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defaultThemeVersion="124226"/>
  <bookViews>
    <workbookView xWindow="240" yWindow="135" windowWidth="18135" windowHeight="8970" tabRatio="821" activeTab="6"/>
  </bookViews>
  <sheets>
    <sheet name="NAV Daily" sheetId="2" r:id="rId1"/>
    <sheet name="Bond" sheetId="5" r:id="rId2"/>
    <sheet name="JCI" sheetId="10" r:id="rId3"/>
    <sheet name="ICBI" sheetId="11" r:id="rId4"/>
    <sheet name="Equity" sheetId="9" r:id="rId5"/>
    <sheet name="Performance" sheetId="7" r:id="rId6"/>
    <sheet name="FFS" sheetId="8" r:id="rId7"/>
  </sheets>
  <externalReferences>
    <externalReference r:id="rId8"/>
  </externalReferences>
  <definedNames>
    <definedName name="_20170924_20170925_ICBI" localSheetId="3">ICBI!$A$1:$B$94</definedName>
    <definedName name="_20170924_20170925_ICBI_1" localSheetId="3">ICBI!$A$1:$B$464</definedName>
    <definedName name="_20170929_Series_CB" localSheetId="1">Bond!$A$1:$S$555</definedName>
    <definedName name="_20170929_Series_CB_1" localSheetId="1">Bond!$A$1:$S$555</definedName>
    <definedName name="_20170929_Series_CB_2" localSheetId="1">Bond!$A$1:$A$5195</definedName>
    <definedName name="_20170929_Series_CB_3" localSheetId="1">Bond!$A$1:$S$555</definedName>
    <definedName name="_20170929_Series_CB_4" localSheetId="1">Bond!$A$1:$S$555</definedName>
    <definedName name="_20170929_Series_CB_5" localSheetId="1">Bond!$A$1:$S$555</definedName>
    <definedName name="_20170929_Series_CB_6" localSheetId="1">Bond!$A$1:$S$555</definedName>
    <definedName name="_20170929_Series_CB_7" localSheetId="1">Bond!$A$1:$S$555</definedName>
    <definedName name="_20170929_Series_CB_8" localSheetId="1">Bond!$A$1:$S$555</definedName>
    <definedName name="_20170930_20171030_ICBI" localSheetId="3">ICBI!$A$472:$B$499</definedName>
    <definedName name="Holiday">Performance!$Z$2:$Z$22</definedName>
    <definedName name="JKSE" localSheetId="2">JCI!$A$1:$G$5233</definedName>
    <definedName name="_xlnm.Print_Area" localSheetId="6">FFS!$B$2:$T$96</definedName>
  </definedNames>
  <calcPr calcId="145621"/>
</workbook>
</file>

<file path=xl/calcChain.xml><?xml version="1.0" encoding="utf-8"?>
<calcChain xmlns="http://schemas.openxmlformats.org/spreadsheetml/2006/main">
  <c r="T51" i="8" l="1"/>
  <c r="T50" i="8"/>
  <c r="T49" i="8"/>
  <c r="P51" i="8"/>
  <c r="P50" i="8"/>
  <c r="P49" i="8"/>
  <c r="P59" i="8"/>
  <c r="P60" i="8"/>
  <c r="P61" i="8"/>
  <c r="P58" i="8"/>
  <c r="P57" i="8"/>
  <c r="J59" i="8"/>
  <c r="J60" i="8"/>
  <c r="J61" i="8"/>
  <c r="J58" i="8"/>
  <c r="J57" i="8"/>
  <c r="T59" i="8" l="1"/>
  <c r="T60" i="8"/>
  <c r="T61" i="8"/>
  <c r="T58" i="8"/>
  <c r="T57" i="8"/>
  <c r="D13" i="8" l="1"/>
  <c r="G41" i="8"/>
  <c r="G40" i="8"/>
  <c r="G39" i="8"/>
  <c r="G38" i="8"/>
  <c r="G37" i="8"/>
  <c r="G36" i="8"/>
  <c r="G35" i="8"/>
  <c r="G30" i="8" l="1"/>
  <c r="F28" i="8"/>
  <c r="G25" i="8"/>
  <c r="F24" i="8"/>
  <c r="F23" i="8"/>
  <c r="R11" i="8"/>
  <c r="B2" i="7" l="1"/>
  <c r="B3" i="7" s="1"/>
  <c r="B4" i="7" s="1"/>
  <c r="B5" i="7" s="1"/>
  <c r="B6" i="7" s="1"/>
  <c r="B7" i="7" s="1"/>
  <c r="B8" i="7" s="1"/>
  <c r="B9" i="7" s="1"/>
  <c r="B10" i="7" s="1"/>
  <c r="B11" i="7" s="1"/>
  <c r="B12" i="7" s="1"/>
  <c r="B13" i="7" s="1"/>
  <c r="B14" i="7" s="1"/>
  <c r="B15" i="7" s="1"/>
  <c r="B16" i="7" s="1"/>
  <c r="B17" i="7" s="1"/>
  <c r="B18" i="7" s="1"/>
  <c r="B19" i="7" s="1"/>
  <c r="C2" i="7"/>
  <c r="C3" i="7"/>
  <c r="C4" i="7"/>
  <c r="C5" i="7" s="1"/>
  <c r="C6" i="7"/>
  <c r="C7" i="7"/>
  <c r="C8" i="7"/>
  <c r="C9" i="7"/>
  <c r="C10" i="7" s="1"/>
  <c r="C11" i="7" s="1"/>
  <c r="C12" i="7" s="1"/>
  <c r="C13" i="7"/>
  <c r="C14" i="7"/>
  <c r="C15" i="7"/>
  <c r="C16" i="7"/>
  <c r="C17" i="7"/>
  <c r="C18" i="7" s="1"/>
  <c r="C19" i="7" s="1"/>
  <c r="B20" i="7"/>
  <c r="C20" i="7"/>
  <c r="B21" i="7"/>
  <c r="C21" i="7"/>
  <c r="B22" i="7"/>
  <c r="C22" i="7"/>
  <c r="B23" i="7"/>
  <c r="B24" i="7" s="1"/>
  <c r="B25" i="7" s="1"/>
  <c r="B26" i="7" s="1"/>
  <c r="C23" i="7"/>
  <c r="C24" i="7" s="1"/>
  <c r="C25" i="7" s="1"/>
  <c r="C26" i="7" s="1"/>
  <c r="B27" i="7"/>
  <c r="C27" i="7"/>
  <c r="B28" i="7"/>
  <c r="C28" i="7"/>
  <c r="B29" i="7"/>
  <c r="C29" i="7"/>
  <c r="B30" i="7"/>
  <c r="C30" i="7"/>
  <c r="B31" i="7"/>
  <c r="B32" i="7" s="1"/>
  <c r="B33" i="7" s="1"/>
  <c r="C31" i="7"/>
  <c r="C32" i="7" s="1"/>
  <c r="C33" i="7" s="1"/>
  <c r="B34" i="7"/>
  <c r="C34" i="7"/>
  <c r="B35" i="7"/>
  <c r="C35" i="7"/>
  <c r="B36" i="7"/>
  <c r="C36" i="7"/>
  <c r="B37" i="7"/>
  <c r="C37" i="7"/>
  <c r="B38" i="7"/>
  <c r="B39" i="7" s="1"/>
  <c r="B40" i="7" s="1"/>
  <c r="C38" i="7"/>
  <c r="C39" i="7" s="1"/>
  <c r="C40" i="7" s="1"/>
  <c r="B41" i="7"/>
  <c r="C41" i="7"/>
  <c r="B42" i="7"/>
  <c r="C42" i="7"/>
  <c r="B43" i="7"/>
  <c r="C43" i="7"/>
  <c r="B44" i="7"/>
  <c r="C44" i="7"/>
  <c r="B45" i="7"/>
  <c r="B46" i="7" s="1"/>
  <c r="B47" i="7" s="1"/>
  <c r="C45" i="7"/>
  <c r="C46" i="7" s="1"/>
  <c r="C47" i="7" s="1"/>
  <c r="B48" i="7"/>
  <c r="C48" i="7"/>
  <c r="B49" i="7"/>
  <c r="C49" i="7"/>
  <c r="B50" i="7"/>
  <c r="C50" i="7"/>
  <c r="B51" i="7"/>
  <c r="B52" i="7" s="1"/>
  <c r="B53" i="7" s="1"/>
  <c r="B54" i="7" s="1"/>
  <c r="C51" i="7"/>
  <c r="C52" i="7" s="1"/>
  <c r="C53" i="7" s="1"/>
  <c r="C54" i="7" s="1"/>
  <c r="B55" i="7"/>
  <c r="C55" i="7"/>
  <c r="B56" i="7"/>
  <c r="C56" i="7"/>
  <c r="B57" i="7"/>
  <c r="C57" i="7"/>
  <c r="B58" i="7"/>
  <c r="C58" i="7"/>
  <c r="B59" i="7"/>
  <c r="B60" i="7" s="1"/>
  <c r="B61" i="7" s="1"/>
  <c r="C59" i="7"/>
  <c r="C60" i="7" s="1"/>
  <c r="C61" i="7" s="1"/>
  <c r="B62" i="7"/>
  <c r="C62" i="7"/>
  <c r="B63" i="7"/>
  <c r="C63" i="7"/>
  <c r="B64" i="7"/>
  <c r="B65" i="7" s="1"/>
  <c r="C64" i="7"/>
  <c r="C65" i="7" s="1"/>
  <c r="B66" i="7"/>
  <c r="B67" i="7" s="1"/>
  <c r="B68" i="7" s="1"/>
  <c r="C66" i="7"/>
  <c r="C67" i="7" s="1"/>
  <c r="C68" i="7" s="1"/>
  <c r="B69" i="7"/>
  <c r="C69" i="7"/>
  <c r="B70" i="7"/>
  <c r="C70" i="7"/>
  <c r="B71" i="7"/>
  <c r="C71" i="7"/>
  <c r="B72" i="7"/>
  <c r="C72" i="7"/>
  <c r="B73" i="7"/>
  <c r="B74" i="7" s="1"/>
  <c r="B75" i="7" s="1"/>
  <c r="C73" i="7"/>
  <c r="C74" i="7" s="1"/>
  <c r="C75" i="7" s="1"/>
  <c r="B76" i="7"/>
  <c r="C76" i="7"/>
  <c r="B77" i="7"/>
  <c r="C77" i="7"/>
  <c r="B78" i="7"/>
  <c r="C78" i="7"/>
  <c r="B79" i="7"/>
  <c r="C79" i="7"/>
  <c r="B80" i="7"/>
  <c r="B81" i="7" s="1"/>
  <c r="B82" i="7" s="1"/>
  <c r="C80" i="7"/>
  <c r="C81" i="7" s="1"/>
  <c r="C82" i="7" s="1"/>
  <c r="B83" i="7"/>
  <c r="B84" i="7" s="1"/>
  <c r="C83" i="7"/>
  <c r="C84" i="7" s="1"/>
  <c r="B85" i="7"/>
  <c r="C85" i="7"/>
  <c r="B86" i="7"/>
  <c r="C86" i="7"/>
  <c r="B87" i="7"/>
  <c r="B88" i="7" s="1"/>
  <c r="B89" i="7" s="1"/>
  <c r="C87" i="7"/>
  <c r="C88" i="7" s="1"/>
  <c r="C89" i="7" s="1"/>
  <c r="B90" i="7"/>
  <c r="C90" i="7"/>
  <c r="B91" i="7"/>
  <c r="C91" i="7"/>
  <c r="B92" i="7"/>
  <c r="C92" i="7"/>
  <c r="B93" i="7"/>
  <c r="C93" i="7"/>
  <c r="B94" i="7"/>
  <c r="B95" i="7" s="1"/>
  <c r="B96" i="7" s="1"/>
  <c r="C94" i="7"/>
  <c r="C95" i="7" s="1"/>
  <c r="C96" i="7" s="1"/>
  <c r="B97" i="7"/>
  <c r="C97" i="7"/>
  <c r="B98" i="7"/>
  <c r="C98" i="7"/>
  <c r="B99" i="7"/>
  <c r="C99" i="7"/>
  <c r="B100" i="7"/>
  <c r="C100" i="7"/>
  <c r="B101" i="7"/>
  <c r="B102" i="7" s="1"/>
  <c r="B103" i="7" s="1"/>
  <c r="C101" i="7"/>
  <c r="C102" i="7" s="1"/>
  <c r="C103" i="7" s="1"/>
  <c r="B104" i="7"/>
  <c r="C104" i="7"/>
  <c r="B105" i="7"/>
  <c r="C105" i="7"/>
  <c r="B106" i="7"/>
  <c r="C106" i="7"/>
  <c r="B107" i="7"/>
  <c r="C107" i="7"/>
  <c r="B108" i="7"/>
  <c r="B109" i="7" s="1"/>
  <c r="B110" i="7" s="1"/>
  <c r="C108" i="7"/>
  <c r="C109" i="7" s="1"/>
  <c r="C110" i="7" s="1"/>
  <c r="B111" i="7"/>
  <c r="C111" i="7"/>
  <c r="B112" i="7"/>
  <c r="C112" i="7"/>
  <c r="B113" i="7"/>
  <c r="C113" i="7"/>
  <c r="B114" i="7"/>
  <c r="C114" i="7"/>
  <c r="B115" i="7"/>
  <c r="B116" i="7" s="1"/>
  <c r="B117" i="7" s="1"/>
  <c r="C115" i="7"/>
  <c r="C116" i="7" s="1"/>
  <c r="C117" i="7" s="1"/>
  <c r="B118" i="7"/>
  <c r="C118" i="7"/>
  <c r="B119" i="7"/>
  <c r="C119" i="7"/>
  <c r="B120" i="7"/>
  <c r="C120" i="7"/>
  <c r="B121" i="7"/>
  <c r="C121" i="7"/>
  <c r="B122" i="7"/>
  <c r="B123" i="7" s="1"/>
  <c r="B124" i="7" s="1"/>
  <c r="C122" i="7"/>
  <c r="C123" i="7" s="1"/>
  <c r="C124" i="7" s="1"/>
  <c r="B125" i="7"/>
  <c r="C125" i="7"/>
  <c r="B126" i="7"/>
  <c r="B127" i="7" s="1"/>
  <c r="C126" i="7"/>
  <c r="C127" i="7"/>
  <c r="B128" i="7"/>
  <c r="C128" i="7"/>
  <c r="B129" i="7"/>
  <c r="B130" i="7" s="1"/>
  <c r="B131" i="7" s="1"/>
  <c r="C129" i="7"/>
  <c r="C130" i="7" s="1"/>
  <c r="C131" i="7" s="1"/>
  <c r="B132" i="7"/>
  <c r="C132" i="7"/>
  <c r="B133" i="7"/>
  <c r="C133" i="7"/>
  <c r="B134" i="7"/>
  <c r="C134" i="7"/>
  <c r="B135" i="7"/>
  <c r="C135" i="7"/>
  <c r="B136" i="7"/>
  <c r="B137" i="7" s="1"/>
  <c r="B138" i="7" s="1"/>
  <c r="C136" i="7"/>
  <c r="C137" i="7" s="1"/>
  <c r="C138" i="7" s="1"/>
  <c r="B139" i="7"/>
  <c r="C139" i="7"/>
  <c r="B140" i="7"/>
  <c r="C140" i="7"/>
  <c r="B141" i="7"/>
  <c r="C141" i="7"/>
  <c r="B142" i="7"/>
  <c r="C142" i="7"/>
  <c r="B143" i="7"/>
  <c r="B144" i="7" s="1"/>
  <c r="B145" i="7" s="1"/>
  <c r="C143" i="7"/>
  <c r="C144" i="7" s="1"/>
  <c r="C145" i="7" s="1"/>
  <c r="B146" i="7"/>
  <c r="C146" i="7"/>
  <c r="B147" i="7"/>
  <c r="C147" i="7"/>
  <c r="B148" i="7"/>
  <c r="C148" i="7"/>
  <c r="B149" i="7"/>
  <c r="C149" i="7"/>
  <c r="B150" i="7"/>
  <c r="B151" i="7" s="1"/>
  <c r="B152" i="7" s="1"/>
  <c r="C150" i="7"/>
  <c r="C151" i="7" s="1"/>
  <c r="C152" i="7" s="1"/>
  <c r="B153" i="7"/>
  <c r="C153" i="7"/>
  <c r="B154" i="7"/>
  <c r="C154" i="7"/>
  <c r="B155" i="7"/>
  <c r="C155" i="7"/>
  <c r="B156" i="7"/>
  <c r="C156" i="7"/>
  <c r="B157" i="7"/>
  <c r="B158" i="7" s="1"/>
  <c r="B159" i="7" s="1"/>
  <c r="C157" i="7"/>
  <c r="C158" i="7" s="1"/>
  <c r="C159" i="7" s="1"/>
  <c r="B160" i="7"/>
  <c r="C160" i="7"/>
  <c r="B161" i="7"/>
  <c r="C161" i="7"/>
  <c r="B162" i="7"/>
  <c r="C162" i="7"/>
  <c r="B163" i="7"/>
  <c r="C163" i="7"/>
  <c r="B164" i="7"/>
  <c r="B165" i="7" s="1"/>
  <c r="B166" i="7" s="1"/>
  <c r="C164" i="7"/>
  <c r="C165" i="7" s="1"/>
  <c r="C166" i="7" s="1"/>
  <c r="B167" i="7"/>
  <c r="C167" i="7"/>
  <c r="B168" i="7"/>
  <c r="B169" i="7" s="1"/>
  <c r="C168" i="7"/>
  <c r="C169" i="7" s="1"/>
  <c r="B170" i="7"/>
  <c r="C170" i="7"/>
  <c r="B171" i="7"/>
  <c r="B172" i="7" s="1"/>
  <c r="B173" i="7" s="1"/>
  <c r="C171" i="7"/>
  <c r="C172" i="7" s="1"/>
  <c r="C173" i="7" s="1"/>
  <c r="B174" i="7"/>
  <c r="C174" i="7"/>
  <c r="B175" i="7"/>
  <c r="C175" i="7"/>
  <c r="B176" i="7"/>
  <c r="C176" i="7"/>
  <c r="B177" i="7"/>
  <c r="C177" i="7"/>
  <c r="B178" i="7"/>
  <c r="B179" i="7" s="1"/>
  <c r="B180" i="7" s="1"/>
  <c r="C178" i="7"/>
  <c r="C179" i="7" s="1"/>
  <c r="C180" i="7" s="1"/>
  <c r="B181" i="7"/>
  <c r="C181" i="7"/>
  <c r="B182" i="7"/>
  <c r="C182" i="7"/>
  <c r="B183" i="7"/>
  <c r="C183" i="7"/>
  <c r="B184" i="7"/>
  <c r="B185" i="7" s="1"/>
  <c r="B186" i="7" s="1"/>
  <c r="B187" i="7" s="1"/>
  <c r="C184" i="7"/>
  <c r="C185" i="7" s="1"/>
  <c r="C186" i="7" s="1"/>
  <c r="C187" i="7" s="1"/>
  <c r="B188" i="7"/>
  <c r="C188" i="7"/>
  <c r="B189" i="7"/>
  <c r="C189" i="7"/>
  <c r="B190" i="7"/>
  <c r="C190" i="7"/>
  <c r="B191" i="7"/>
  <c r="C191" i="7"/>
  <c r="B192" i="7"/>
  <c r="B193" i="7" s="1"/>
  <c r="B194" i="7" s="1"/>
  <c r="C192" i="7"/>
  <c r="C193" i="7" s="1"/>
  <c r="C194" i="7" s="1"/>
  <c r="B195" i="7"/>
  <c r="C195" i="7"/>
  <c r="B196" i="7"/>
  <c r="C196" i="7"/>
  <c r="B197" i="7"/>
  <c r="C197" i="7"/>
  <c r="B198" i="7"/>
  <c r="C198" i="7"/>
  <c r="B199" i="7"/>
  <c r="B200" i="7" s="1"/>
  <c r="B201" i="7" s="1"/>
  <c r="C199" i="7"/>
  <c r="C200" i="7" s="1"/>
  <c r="C201" i="7" s="1"/>
  <c r="B202" i="7"/>
  <c r="C202" i="7"/>
  <c r="B203" i="7"/>
  <c r="C203" i="7"/>
  <c r="B204" i="7"/>
  <c r="C204" i="7"/>
  <c r="B205" i="7"/>
  <c r="C205" i="7"/>
  <c r="B206" i="7"/>
  <c r="B207" i="7" s="1"/>
  <c r="B208" i="7" s="1"/>
  <c r="C206" i="7"/>
  <c r="C207" i="7" s="1"/>
  <c r="C208" i="7" s="1"/>
  <c r="B209" i="7"/>
  <c r="C209" i="7"/>
  <c r="B210" i="7"/>
  <c r="C210" i="7"/>
  <c r="B211" i="7"/>
  <c r="C211" i="7"/>
  <c r="B212" i="7"/>
  <c r="C212" i="7"/>
  <c r="B213" i="7"/>
  <c r="B214" i="7" s="1"/>
  <c r="B215" i="7" s="1"/>
  <c r="C213" i="7"/>
  <c r="C214" i="7" s="1"/>
  <c r="C215" i="7" s="1"/>
  <c r="B216" i="7"/>
  <c r="C216" i="7"/>
  <c r="B217" i="7"/>
  <c r="C217" i="7"/>
  <c r="B218" i="7"/>
  <c r="C218" i="7"/>
  <c r="B219" i="7"/>
  <c r="C219" i="7"/>
  <c r="B220" i="7"/>
  <c r="B221" i="7" s="1"/>
  <c r="B222" i="7" s="1"/>
  <c r="C220" i="7"/>
  <c r="C221" i="7" s="1"/>
  <c r="C222" i="7" s="1"/>
  <c r="B223" i="7"/>
  <c r="C223" i="7"/>
  <c r="B224" i="7"/>
  <c r="C224" i="7"/>
  <c r="B225" i="7"/>
  <c r="C225" i="7"/>
  <c r="B226" i="7"/>
  <c r="C226" i="7"/>
  <c r="B227" i="7"/>
  <c r="B228" i="7" s="1"/>
  <c r="B229" i="7" s="1"/>
  <c r="C227" i="7"/>
  <c r="C228" i="7" s="1"/>
  <c r="C229" i="7" s="1"/>
  <c r="B230" i="7"/>
  <c r="C230" i="7"/>
  <c r="B231" i="7"/>
  <c r="C231" i="7"/>
  <c r="B232" i="7"/>
  <c r="C232" i="7"/>
  <c r="B233" i="7"/>
  <c r="C233" i="7"/>
  <c r="B234" i="7"/>
  <c r="B235" i="7" s="1"/>
  <c r="B236" i="7" s="1"/>
  <c r="C234" i="7"/>
  <c r="C235" i="7" s="1"/>
  <c r="C236" i="7" s="1"/>
  <c r="B237" i="7"/>
  <c r="C237" i="7"/>
  <c r="B238" i="7"/>
  <c r="C238" i="7"/>
  <c r="B239" i="7"/>
  <c r="C239" i="7"/>
  <c r="B240" i="7"/>
  <c r="C240" i="7"/>
  <c r="B241" i="7"/>
  <c r="B242" i="7" s="1"/>
  <c r="B243" i="7" s="1"/>
  <c r="C241" i="7"/>
  <c r="C242" i="7" s="1"/>
  <c r="C243" i="7" s="1"/>
  <c r="B244" i="7"/>
  <c r="C244" i="7"/>
  <c r="B245" i="7"/>
  <c r="B246" i="7" s="1"/>
  <c r="B247" i="7" s="1"/>
  <c r="B248" i="7" s="1"/>
  <c r="B249" i="7" s="1"/>
  <c r="B250" i="7" s="1"/>
  <c r="B251" i="7" s="1"/>
  <c r="B252" i="7" s="1"/>
  <c r="C245" i="7"/>
  <c r="C246" i="7" s="1"/>
  <c r="C247" i="7" s="1"/>
  <c r="C248" i="7" s="1"/>
  <c r="C249" i="7" s="1"/>
  <c r="C250" i="7" s="1"/>
  <c r="C251" i="7" s="1"/>
  <c r="C252" i="7" s="1"/>
  <c r="B253" i="7"/>
  <c r="C253" i="7"/>
  <c r="B254" i="7"/>
  <c r="C254" i="7"/>
  <c r="B255" i="7"/>
  <c r="B256" i="7" s="1"/>
  <c r="B257" i="7" s="1"/>
  <c r="C255" i="7"/>
  <c r="C256" i="7" s="1"/>
  <c r="C257" i="7" s="1"/>
  <c r="B258" i="7"/>
  <c r="C258" i="7"/>
  <c r="B259" i="7"/>
  <c r="C259" i="7"/>
  <c r="B260" i="7"/>
  <c r="C260" i="7"/>
  <c r="B261" i="7"/>
  <c r="C261" i="7"/>
  <c r="B262" i="7"/>
  <c r="B263" i="7" s="1"/>
  <c r="B264" i="7" s="1"/>
  <c r="C262" i="7"/>
  <c r="C263" i="7" s="1"/>
  <c r="C264" i="7" s="1"/>
  <c r="B265" i="7"/>
  <c r="C265" i="7"/>
  <c r="B266" i="7"/>
  <c r="C266" i="7"/>
  <c r="B267" i="7"/>
  <c r="C267" i="7"/>
  <c r="B268" i="7"/>
  <c r="C268" i="7"/>
  <c r="B269" i="7"/>
  <c r="B270" i="7" s="1"/>
  <c r="B271" i="7" s="1"/>
  <c r="C269" i="7"/>
  <c r="C270" i="7" s="1"/>
  <c r="C271" i="7" s="1"/>
  <c r="B272" i="7"/>
  <c r="C272" i="7"/>
  <c r="B273" i="7"/>
  <c r="C273" i="7"/>
  <c r="B274" i="7"/>
  <c r="C274" i="7"/>
  <c r="B275" i="7"/>
  <c r="C275" i="7"/>
  <c r="B276" i="7"/>
  <c r="B277" i="7" s="1"/>
  <c r="B278" i="7" s="1"/>
  <c r="C276" i="7"/>
  <c r="C277" i="7" s="1"/>
  <c r="C278" i="7" s="1"/>
  <c r="B279" i="7"/>
  <c r="C279" i="7"/>
  <c r="B280" i="7"/>
  <c r="C280" i="7"/>
  <c r="B281" i="7"/>
  <c r="C281" i="7"/>
  <c r="B282" i="7"/>
  <c r="C282" i="7"/>
  <c r="B283" i="7"/>
  <c r="B284" i="7" s="1"/>
  <c r="B285" i="7" s="1"/>
  <c r="C283" i="7"/>
  <c r="C284" i="7" s="1"/>
  <c r="C285" i="7" s="1"/>
  <c r="B286" i="7"/>
  <c r="C286" i="7"/>
  <c r="B287" i="7"/>
  <c r="C287" i="7"/>
  <c r="B288" i="7"/>
  <c r="C288" i="7"/>
  <c r="B289" i="7"/>
  <c r="C289" i="7"/>
  <c r="B290" i="7"/>
  <c r="B291" i="7" s="1"/>
  <c r="B292" i="7" s="1"/>
  <c r="C290" i="7"/>
  <c r="C291" i="7" s="1"/>
  <c r="C292" i="7" s="1"/>
  <c r="B293" i="7"/>
  <c r="C293" i="7"/>
  <c r="B294" i="7"/>
  <c r="C294" i="7"/>
  <c r="B295" i="7"/>
  <c r="B296" i="7" s="1"/>
  <c r="C295" i="7"/>
  <c r="C296" i="7"/>
  <c r="B297" i="7"/>
  <c r="B298" i="7" s="1"/>
  <c r="B299" i="7" s="1"/>
  <c r="B300" i="7" s="1"/>
  <c r="C297" i="7"/>
  <c r="C298" i="7" s="1"/>
  <c r="C299" i="7" s="1"/>
  <c r="C300" i="7" s="1"/>
  <c r="B301" i="7"/>
  <c r="C301" i="7"/>
  <c r="B302" i="7"/>
  <c r="C302" i="7"/>
  <c r="B303" i="7"/>
  <c r="B304" i="7" s="1"/>
  <c r="B305" i="7" s="1"/>
  <c r="B306" i="7" s="1"/>
  <c r="C303" i="7"/>
  <c r="C304" i="7" s="1"/>
  <c r="C305" i="7" s="1"/>
  <c r="C306" i="7" s="1"/>
  <c r="B307" i="7"/>
  <c r="C307" i="7"/>
  <c r="B308" i="7"/>
  <c r="C308" i="7"/>
  <c r="B309" i="7"/>
  <c r="C309" i="7"/>
  <c r="B310" i="7"/>
  <c r="C310" i="7"/>
  <c r="B311" i="7"/>
  <c r="B312" i="7" s="1"/>
  <c r="B313" i="7" s="1"/>
  <c r="C311" i="7"/>
  <c r="C312" i="7" s="1"/>
  <c r="C313" i="7" s="1"/>
  <c r="B314" i="7"/>
  <c r="B315" i="7" s="1"/>
  <c r="C314" i="7"/>
  <c r="C315" i="7" s="1"/>
  <c r="B316" i="7"/>
  <c r="C316" i="7"/>
  <c r="B317" i="7"/>
  <c r="C317" i="7"/>
  <c r="B318" i="7"/>
  <c r="B319" i="7" s="1"/>
  <c r="B320" i="7" s="1"/>
  <c r="C318" i="7"/>
  <c r="C319" i="7" s="1"/>
  <c r="C320" i="7" s="1"/>
  <c r="B321" i="7"/>
  <c r="C321" i="7"/>
  <c r="B322" i="7"/>
  <c r="C322" i="7"/>
  <c r="B323" i="7"/>
  <c r="C323" i="7"/>
  <c r="B324" i="7"/>
  <c r="C324" i="7"/>
  <c r="B325" i="7"/>
  <c r="B326" i="7" s="1"/>
  <c r="B327" i="7" s="1"/>
  <c r="C325" i="7"/>
  <c r="C326" i="7" s="1"/>
  <c r="C327" i="7" s="1"/>
  <c r="B328" i="7"/>
  <c r="C328" i="7"/>
  <c r="B329" i="7"/>
  <c r="C329" i="7"/>
  <c r="B330" i="7"/>
  <c r="C330" i="7"/>
  <c r="B331" i="7"/>
  <c r="C331" i="7"/>
  <c r="B332" i="7"/>
  <c r="B333" i="7" s="1"/>
  <c r="B334" i="7" s="1"/>
  <c r="C332" i="7"/>
  <c r="C333" i="7" s="1"/>
  <c r="C334" i="7" s="1"/>
  <c r="B335" i="7"/>
  <c r="B336" i="7" s="1"/>
  <c r="C335" i="7"/>
  <c r="C336" i="7" s="1"/>
  <c r="B337" i="7"/>
  <c r="C337" i="7"/>
  <c r="B338" i="7"/>
  <c r="C338" i="7"/>
  <c r="B339" i="7"/>
  <c r="B340" i="7" s="1"/>
  <c r="B341" i="7" s="1"/>
  <c r="C339" i="7"/>
  <c r="C340" i="7" s="1"/>
  <c r="C341" i="7" s="1"/>
  <c r="B342" i="7"/>
  <c r="C342" i="7"/>
  <c r="B343" i="7"/>
  <c r="C343" i="7"/>
  <c r="B344" i="7"/>
  <c r="C344" i="7"/>
  <c r="B345" i="7"/>
  <c r="C345" i="7"/>
  <c r="B346" i="7"/>
  <c r="B347" i="7" s="1"/>
  <c r="B348" i="7" s="1"/>
  <c r="C346" i="7"/>
  <c r="C347" i="7" s="1"/>
  <c r="C348" i="7" s="1"/>
  <c r="B349" i="7"/>
  <c r="C349" i="7"/>
  <c r="B350" i="7"/>
  <c r="C350" i="7"/>
  <c r="B351" i="7"/>
  <c r="C351" i="7"/>
  <c r="B352" i="7"/>
  <c r="C352" i="7"/>
  <c r="B353" i="7"/>
  <c r="B354" i="7" s="1"/>
  <c r="B355" i="7" s="1"/>
  <c r="C353" i="7"/>
  <c r="C354" i="7" s="1"/>
  <c r="C355" i="7" s="1"/>
  <c r="B356" i="7"/>
  <c r="C356" i="7"/>
  <c r="B357" i="7"/>
  <c r="C357" i="7"/>
  <c r="B358" i="7"/>
  <c r="C358" i="7"/>
  <c r="B359" i="7"/>
  <c r="C359" i="7"/>
  <c r="B360" i="7"/>
  <c r="B361" i="7" s="1"/>
  <c r="B362" i="7" s="1"/>
  <c r="C360" i="7"/>
  <c r="C361" i="7" s="1"/>
  <c r="C362" i="7" s="1"/>
  <c r="B363" i="7"/>
  <c r="C363" i="7"/>
  <c r="B364" i="7"/>
  <c r="C364" i="7"/>
  <c r="B365" i="7"/>
  <c r="C365" i="7"/>
  <c r="B366" i="7"/>
  <c r="C366" i="7"/>
  <c r="B367" i="7"/>
  <c r="B368" i="7" s="1"/>
  <c r="B369" i="7" s="1"/>
  <c r="C367" i="7"/>
  <c r="C368" i="7" s="1"/>
  <c r="C369" i="7" s="1"/>
  <c r="B370" i="7"/>
  <c r="C370" i="7"/>
  <c r="B371" i="7"/>
  <c r="C371" i="7"/>
  <c r="B372" i="7"/>
  <c r="C372" i="7"/>
  <c r="B373" i="7"/>
  <c r="C373" i="7"/>
  <c r="B374" i="7"/>
  <c r="B375" i="7" s="1"/>
  <c r="B376" i="7" s="1"/>
  <c r="C374" i="7"/>
  <c r="C375" i="7" s="1"/>
  <c r="C376" i="7" s="1"/>
  <c r="B377" i="7"/>
  <c r="C377" i="7"/>
  <c r="B378" i="7"/>
  <c r="C378" i="7"/>
  <c r="B379" i="7"/>
  <c r="B380" i="7" s="1"/>
  <c r="C379" i="7"/>
  <c r="C380" i="7"/>
  <c r="B381" i="7"/>
  <c r="B382" i="7" s="1"/>
  <c r="B383" i="7" s="1"/>
  <c r="C381" i="7"/>
  <c r="C382" i="7" s="1"/>
  <c r="C383" i="7" s="1"/>
  <c r="B384" i="7"/>
  <c r="C384" i="7"/>
  <c r="B385" i="7"/>
  <c r="C385" i="7"/>
  <c r="B386" i="7"/>
  <c r="C386" i="7"/>
  <c r="B387" i="7"/>
  <c r="C387" i="7"/>
  <c r="B388" i="7"/>
  <c r="B389" i="7" s="1"/>
  <c r="B390" i="7" s="1"/>
  <c r="C388" i="7"/>
  <c r="C389" i="7" s="1"/>
  <c r="C390" i="7" s="1"/>
  <c r="B391" i="7"/>
  <c r="C391" i="7"/>
  <c r="B392" i="7"/>
  <c r="C392" i="7"/>
  <c r="B393" i="7"/>
  <c r="B394" i="7" s="1"/>
  <c r="B395" i="7" s="1"/>
  <c r="B396" i="7" s="1"/>
  <c r="B397" i="7" s="1"/>
  <c r="C393" i="7"/>
  <c r="C394" i="7" s="1"/>
  <c r="C395" i="7"/>
  <c r="C396" i="7" s="1"/>
  <c r="C397" i="7" s="1"/>
  <c r="B398" i="7"/>
  <c r="C398" i="7"/>
  <c r="B399" i="7"/>
  <c r="C399" i="7"/>
  <c r="B400" i="7"/>
  <c r="C400" i="7"/>
  <c r="B401" i="7"/>
  <c r="C401" i="7"/>
  <c r="B402" i="7"/>
  <c r="B403" i="7" s="1"/>
  <c r="B404" i="7" s="1"/>
  <c r="B405" i="7" s="1"/>
  <c r="C402" i="7"/>
  <c r="C403" i="7" s="1"/>
  <c r="C404" i="7" s="1"/>
  <c r="C405" i="7" s="1"/>
  <c r="B406" i="7"/>
  <c r="C406" i="7"/>
  <c r="B407" i="7"/>
  <c r="C407" i="7"/>
  <c r="B408" i="7"/>
  <c r="B409" i="7" s="1"/>
  <c r="B410" i="7" s="1"/>
  <c r="B411" i="7" s="1"/>
  <c r="C408" i="7"/>
  <c r="C409" i="7" s="1"/>
  <c r="C410" i="7" s="1"/>
  <c r="C411" i="7" s="1"/>
  <c r="B412" i="7"/>
  <c r="C412" i="7"/>
  <c r="B413" i="7"/>
  <c r="C413" i="7"/>
  <c r="B414" i="7"/>
  <c r="C414" i="7"/>
  <c r="B415" i="7"/>
  <c r="C415" i="7"/>
  <c r="B416" i="7"/>
  <c r="B417" i="7" s="1"/>
  <c r="B418" i="7" s="1"/>
  <c r="C416" i="7"/>
  <c r="C417" i="7" s="1"/>
  <c r="C418" i="7" s="1"/>
  <c r="B419" i="7"/>
  <c r="C419" i="7"/>
  <c r="B420" i="7"/>
  <c r="C420" i="7"/>
  <c r="B421" i="7"/>
  <c r="C421" i="7"/>
  <c r="B422" i="7"/>
  <c r="C422" i="7"/>
  <c r="B423" i="7"/>
  <c r="B424" i="7" s="1"/>
  <c r="B425" i="7" s="1"/>
  <c r="C423" i="7"/>
  <c r="C424" i="7" s="1"/>
  <c r="C425" i="7" s="1"/>
  <c r="B426" i="7"/>
  <c r="C426" i="7"/>
  <c r="B427" i="7"/>
  <c r="C427" i="7"/>
  <c r="B428" i="7"/>
  <c r="C428" i="7"/>
  <c r="B429" i="7"/>
  <c r="B430" i="7" s="1"/>
  <c r="B431" i="7" s="1"/>
  <c r="B432" i="7" s="1"/>
  <c r="C429" i="7"/>
  <c r="C430" i="7"/>
  <c r="C431" i="7" s="1"/>
  <c r="C432" i="7" s="1"/>
  <c r="B433" i="7"/>
  <c r="C433" i="7"/>
  <c r="B434" i="7"/>
  <c r="C434" i="7"/>
  <c r="B435" i="7"/>
  <c r="C435" i="7"/>
  <c r="B436" i="7"/>
  <c r="C436" i="7"/>
  <c r="B437" i="7"/>
  <c r="B438" i="7" s="1"/>
  <c r="B439" i="7" s="1"/>
  <c r="C437" i="7"/>
  <c r="C438" i="7" s="1"/>
  <c r="C439" i="7" s="1"/>
  <c r="B440" i="7"/>
  <c r="C440" i="7"/>
  <c r="B441" i="7"/>
  <c r="C441" i="7"/>
  <c r="B442" i="7"/>
  <c r="C442" i="7"/>
  <c r="B443" i="7"/>
  <c r="C443" i="7"/>
  <c r="B444" i="7"/>
  <c r="B445" i="7" s="1"/>
  <c r="B446" i="7" s="1"/>
  <c r="C444" i="7"/>
  <c r="C445" i="7" s="1"/>
  <c r="C446" i="7" s="1"/>
  <c r="B447" i="7"/>
  <c r="C447" i="7"/>
  <c r="B448" i="7"/>
  <c r="C448" i="7"/>
  <c r="B449" i="7"/>
  <c r="B450" i="7" s="1"/>
  <c r="B451" i="7" s="1"/>
  <c r="B452" i="7" s="1"/>
  <c r="B453" i="7" s="1"/>
  <c r="C449" i="7"/>
  <c r="C450" i="7" s="1"/>
  <c r="C451" i="7" s="1"/>
  <c r="C452" i="7" s="1"/>
  <c r="C453" i="7" s="1"/>
  <c r="B454" i="7"/>
  <c r="C454" i="7"/>
  <c r="B455" i="7"/>
  <c r="C455" i="7"/>
  <c r="B456" i="7"/>
  <c r="C456" i="7"/>
  <c r="B457" i="7"/>
  <c r="C457" i="7"/>
  <c r="B458" i="7"/>
  <c r="B459" i="7" s="1"/>
  <c r="B460" i="7" s="1"/>
  <c r="C458" i="7"/>
  <c r="C459" i="7" s="1"/>
  <c r="C460" i="7" s="1"/>
  <c r="B461" i="7"/>
  <c r="C461" i="7"/>
  <c r="B462" i="7"/>
  <c r="C462" i="7"/>
  <c r="B463" i="7"/>
  <c r="C463" i="7"/>
  <c r="B464" i="7"/>
  <c r="C464" i="7"/>
  <c r="B465" i="7"/>
  <c r="B466" i="7" s="1"/>
  <c r="B467" i="7" s="1"/>
  <c r="C465" i="7"/>
  <c r="C466" i="7" s="1"/>
  <c r="C467" i="7" s="1"/>
  <c r="B468" i="7"/>
  <c r="C468" i="7"/>
  <c r="B469" i="7"/>
  <c r="C469" i="7"/>
  <c r="B470" i="7"/>
  <c r="C470" i="7"/>
  <c r="B471" i="7"/>
  <c r="C471" i="7"/>
  <c r="B472" i="7"/>
  <c r="B473" i="7" s="1"/>
  <c r="B474" i="7" s="1"/>
  <c r="C472" i="7"/>
  <c r="C473" i="7" s="1"/>
  <c r="C474" i="7" s="1"/>
  <c r="B475" i="7"/>
  <c r="C475" i="7"/>
  <c r="B476" i="7"/>
  <c r="C476" i="7"/>
  <c r="B477" i="7"/>
  <c r="C477" i="7"/>
  <c r="B478" i="7"/>
  <c r="C478" i="7"/>
  <c r="B479" i="7"/>
  <c r="B480" i="7" s="1"/>
  <c r="B481" i="7" s="1"/>
  <c r="C479" i="7"/>
  <c r="C480" i="7" s="1"/>
  <c r="C481" i="7" s="1"/>
  <c r="B482" i="7"/>
  <c r="C482" i="7"/>
  <c r="B483" i="7"/>
  <c r="C483" i="7"/>
  <c r="B484" i="7"/>
  <c r="C484" i="7"/>
  <c r="B485" i="7"/>
  <c r="C485" i="7"/>
  <c r="B486" i="7"/>
  <c r="B487" i="7" s="1"/>
  <c r="B488" i="7" s="1"/>
  <c r="C486" i="7"/>
  <c r="C487" i="7" s="1"/>
  <c r="C488" i="7" s="1"/>
  <c r="B489" i="7"/>
  <c r="C489" i="7"/>
  <c r="B490" i="7"/>
  <c r="C490" i="7"/>
  <c r="B491" i="7"/>
  <c r="C491" i="7"/>
  <c r="B492" i="7"/>
  <c r="C492" i="7"/>
  <c r="B493" i="7"/>
  <c r="B494" i="7" s="1"/>
  <c r="B495" i="7" s="1"/>
  <c r="C493" i="7"/>
  <c r="C494" i="7" s="1"/>
  <c r="C495" i="7" s="1"/>
  <c r="B496" i="7"/>
  <c r="C496" i="7"/>
  <c r="B497" i="7"/>
  <c r="C497" i="7"/>
  <c r="B498" i="7"/>
  <c r="C498" i="7"/>
  <c r="B499" i="7"/>
  <c r="C499" i="7"/>
  <c r="B500" i="7"/>
  <c r="B501" i="7" s="1"/>
  <c r="B502" i="7" s="1"/>
  <c r="C500" i="7"/>
  <c r="C501" i="7"/>
  <c r="C502" i="7" s="1"/>
  <c r="B503" i="7"/>
  <c r="C503" i="7"/>
  <c r="B504" i="7"/>
  <c r="C504" i="7"/>
  <c r="B505" i="7"/>
  <c r="C505" i="7"/>
  <c r="B506" i="7"/>
  <c r="C506" i="7"/>
  <c r="B507" i="7"/>
  <c r="B508" i="7" s="1"/>
  <c r="B509" i="7" s="1"/>
  <c r="C507" i="7"/>
  <c r="C508" i="7" s="1"/>
  <c r="C509" i="7" s="1"/>
  <c r="B510" i="7"/>
  <c r="C510" i="7"/>
  <c r="B511" i="7"/>
  <c r="C511" i="7"/>
  <c r="B512" i="7"/>
  <c r="C512" i="7"/>
  <c r="B513" i="7"/>
  <c r="C513" i="7"/>
  <c r="B514" i="7"/>
  <c r="B515" i="7" s="1"/>
  <c r="B516" i="7" s="1"/>
  <c r="C514" i="7"/>
  <c r="C515" i="7" s="1"/>
  <c r="C516" i="7" s="1"/>
  <c r="B517" i="7"/>
  <c r="C517" i="7"/>
  <c r="B518" i="7"/>
  <c r="C518" i="7"/>
  <c r="B519" i="7"/>
  <c r="C519" i="7"/>
  <c r="B520" i="7"/>
  <c r="C520" i="7"/>
  <c r="B521" i="7"/>
  <c r="B522" i="7" s="1"/>
  <c r="B523" i="7" s="1"/>
  <c r="C521" i="7"/>
  <c r="C522" i="7" s="1"/>
  <c r="C523" i="7" s="1"/>
  <c r="B524" i="7"/>
  <c r="C524" i="7"/>
  <c r="B525" i="7"/>
  <c r="C525" i="7"/>
  <c r="B526" i="7"/>
  <c r="C526" i="7"/>
  <c r="B527" i="7"/>
  <c r="C527" i="7"/>
  <c r="B528" i="7"/>
  <c r="B529" i="7" s="1"/>
  <c r="B530" i="7" s="1"/>
  <c r="C528" i="7"/>
  <c r="C529" i="7" s="1"/>
  <c r="C530" i="7" s="1"/>
  <c r="B531" i="7"/>
  <c r="C531" i="7"/>
  <c r="B532" i="7"/>
  <c r="C532" i="7"/>
  <c r="B533" i="7"/>
  <c r="B534" i="7" s="1"/>
  <c r="B535" i="7" s="1"/>
  <c r="B536" i="7" s="1"/>
  <c r="B537" i="7" s="1"/>
  <c r="B538" i="7" s="1"/>
  <c r="C533" i="7"/>
  <c r="C534" i="7" s="1"/>
  <c r="C535" i="7" s="1"/>
  <c r="C536" i="7" s="1"/>
  <c r="C537" i="7" s="1"/>
  <c r="C538" i="7" s="1"/>
  <c r="B539" i="7"/>
  <c r="C539" i="7"/>
  <c r="B540" i="7"/>
  <c r="C540" i="7"/>
  <c r="B541" i="7"/>
  <c r="C541" i="7"/>
  <c r="B542" i="7"/>
  <c r="B543" i="7" s="1"/>
  <c r="B544" i="7" s="1"/>
  <c r="C542" i="7"/>
  <c r="C543" i="7" s="1"/>
  <c r="C544" i="7" s="1"/>
  <c r="B545" i="7"/>
  <c r="C545" i="7"/>
  <c r="B546" i="7"/>
  <c r="C546" i="7"/>
  <c r="B547" i="7"/>
  <c r="C547" i="7"/>
  <c r="B548" i="7"/>
  <c r="C548" i="7"/>
  <c r="B549" i="7"/>
  <c r="B550" i="7" s="1"/>
  <c r="B551" i="7" s="1"/>
  <c r="C549" i="7"/>
  <c r="C550" i="7" s="1"/>
  <c r="C551" i="7" s="1"/>
  <c r="B552" i="7"/>
  <c r="C552" i="7"/>
  <c r="B553" i="7"/>
  <c r="C553" i="7"/>
  <c r="B554" i="7"/>
  <c r="C554" i="7"/>
  <c r="B555" i="7"/>
  <c r="C555" i="7"/>
  <c r="B556" i="7"/>
  <c r="B557" i="7" s="1"/>
  <c r="B558" i="7" s="1"/>
  <c r="C556" i="7"/>
  <c r="C557" i="7" s="1"/>
  <c r="C558" i="7" s="1"/>
  <c r="B559" i="7"/>
  <c r="C559" i="7"/>
  <c r="B560" i="7"/>
  <c r="C560" i="7"/>
  <c r="B561" i="7"/>
  <c r="C561" i="7"/>
  <c r="B562" i="7"/>
  <c r="C562" i="7"/>
  <c r="B563" i="7"/>
  <c r="B564" i="7" s="1"/>
  <c r="B565" i="7" s="1"/>
  <c r="C563" i="7"/>
  <c r="C564" i="7" s="1"/>
  <c r="C565" i="7" s="1"/>
  <c r="B566" i="7"/>
  <c r="C566" i="7"/>
  <c r="B567" i="7"/>
  <c r="C567" i="7"/>
  <c r="B568" i="7"/>
  <c r="C568" i="7"/>
  <c r="B569" i="7"/>
  <c r="C569" i="7"/>
  <c r="B570" i="7"/>
  <c r="B571" i="7" s="1"/>
  <c r="B572" i="7" s="1"/>
  <c r="C570" i="7"/>
  <c r="C571" i="7" s="1"/>
  <c r="C572" i="7" s="1"/>
  <c r="B573" i="7"/>
  <c r="C573" i="7"/>
  <c r="B574" i="7"/>
  <c r="C574" i="7"/>
  <c r="B575" i="7"/>
  <c r="C575" i="7"/>
  <c r="B576" i="7"/>
  <c r="C576" i="7"/>
  <c r="B577" i="7"/>
  <c r="B578" i="7" s="1"/>
  <c r="B579" i="7" s="1"/>
  <c r="C577" i="7"/>
  <c r="C578" i="7" s="1"/>
  <c r="C579" i="7" s="1"/>
  <c r="B580" i="7"/>
  <c r="C580" i="7"/>
  <c r="B581" i="7"/>
  <c r="C581" i="7"/>
  <c r="B582" i="7"/>
  <c r="C582" i="7"/>
  <c r="B583" i="7"/>
  <c r="C583" i="7"/>
  <c r="B584" i="7"/>
  <c r="B585" i="7" s="1"/>
  <c r="B586" i="7" s="1"/>
  <c r="C584" i="7"/>
  <c r="C585" i="7" s="1"/>
  <c r="C586" i="7" s="1"/>
  <c r="B587" i="7"/>
  <c r="C587" i="7"/>
  <c r="B588" i="7"/>
  <c r="C588" i="7"/>
  <c r="B589" i="7"/>
  <c r="C589" i="7"/>
  <c r="B590" i="7"/>
  <c r="C590" i="7"/>
  <c r="B591" i="7"/>
  <c r="B592" i="7" s="1"/>
  <c r="B593" i="7" s="1"/>
  <c r="C591" i="7"/>
  <c r="C592" i="7" s="1"/>
  <c r="C593" i="7" s="1"/>
  <c r="B594" i="7"/>
  <c r="C594" i="7"/>
  <c r="B595" i="7"/>
  <c r="C595" i="7"/>
  <c r="B596" i="7"/>
  <c r="C596" i="7"/>
  <c r="B597" i="7"/>
  <c r="C597" i="7"/>
  <c r="B598" i="7"/>
  <c r="B599" i="7" s="1"/>
  <c r="B600" i="7" s="1"/>
  <c r="B601" i="7" s="1"/>
  <c r="B602" i="7" s="1"/>
  <c r="B603" i="7" s="1"/>
  <c r="B604" i="7" s="1"/>
  <c r="B605" i="7" s="1"/>
  <c r="B606" i="7" s="1"/>
  <c r="B607" i="7" s="1"/>
  <c r="C598" i="7"/>
  <c r="C599" i="7" s="1"/>
  <c r="C600" i="7" s="1"/>
  <c r="C601" i="7" s="1"/>
  <c r="C602" i="7" s="1"/>
  <c r="C603" i="7" s="1"/>
  <c r="C604" i="7" s="1"/>
  <c r="C605" i="7"/>
  <c r="C606" i="7" s="1"/>
  <c r="C607" i="7" s="1"/>
  <c r="B608" i="7"/>
  <c r="C608" i="7"/>
  <c r="B609" i="7"/>
  <c r="C609" i="7"/>
  <c r="B610" i="7"/>
  <c r="C610" i="7"/>
  <c r="B611" i="7"/>
  <c r="C611" i="7"/>
  <c r="B612" i="7"/>
  <c r="B613" i="7" s="1"/>
  <c r="B614" i="7" s="1"/>
  <c r="C612" i="7"/>
  <c r="C613" i="7" s="1"/>
  <c r="C614" i="7" s="1"/>
  <c r="B615" i="7"/>
  <c r="C615" i="7"/>
  <c r="B616" i="7"/>
  <c r="C616" i="7"/>
  <c r="B617" i="7"/>
  <c r="C617" i="7"/>
  <c r="B618" i="7"/>
  <c r="C618" i="7"/>
  <c r="B619" i="7"/>
  <c r="B620" i="7" s="1"/>
  <c r="B621" i="7" s="1"/>
  <c r="C619" i="7"/>
  <c r="C620" i="7" s="1"/>
  <c r="C621" i="7" s="1"/>
  <c r="B622" i="7"/>
  <c r="C622" i="7"/>
  <c r="B623" i="7"/>
  <c r="C623" i="7"/>
  <c r="B624" i="7"/>
  <c r="C624" i="7"/>
  <c r="B625" i="7"/>
  <c r="C625" i="7"/>
  <c r="B626" i="7"/>
  <c r="B627" i="7" s="1"/>
  <c r="B628" i="7" s="1"/>
  <c r="C626" i="7"/>
  <c r="C627" i="7" s="1"/>
  <c r="C628" i="7" s="1"/>
  <c r="B629" i="7"/>
  <c r="C629" i="7"/>
  <c r="B630" i="7"/>
  <c r="C630" i="7"/>
  <c r="B631" i="7"/>
  <c r="C631" i="7"/>
  <c r="B632" i="7"/>
  <c r="C632" i="7"/>
  <c r="B633" i="7"/>
  <c r="B634" i="7" s="1"/>
  <c r="B635" i="7" s="1"/>
  <c r="C633" i="7"/>
  <c r="C634" i="7" s="1"/>
  <c r="C635" i="7" s="1"/>
  <c r="B636" i="7"/>
  <c r="C636" i="7"/>
  <c r="B637" i="7"/>
  <c r="C637" i="7"/>
  <c r="B638" i="7"/>
  <c r="C638" i="7"/>
  <c r="B639" i="7"/>
  <c r="C639" i="7"/>
  <c r="B640" i="7"/>
  <c r="B641" i="7" s="1"/>
  <c r="B642" i="7" s="1"/>
  <c r="C640" i="7"/>
  <c r="C641" i="7" s="1"/>
  <c r="C642" i="7" s="1"/>
  <c r="B643" i="7"/>
  <c r="C643" i="7"/>
  <c r="B644" i="7"/>
  <c r="C644" i="7"/>
  <c r="B645" i="7"/>
  <c r="C645" i="7"/>
  <c r="B646" i="7"/>
  <c r="C646" i="7"/>
  <c r="B647" i="7"/>
  <c r="B648" i="7" s="1"/>
  <c r="B649" i="7" s="1"/>
  <c r="C647" i="7"/>
  <c r="C648" i="7" s="1"/>
  <c r="C649" i="7" s="1"/>
  <c r="B650" i="7"/>
  <c r="C650" i="7"/>
  <c r="B651" i="7"/>
  <c r="C651" i="7"/>
  <c r="B652" i="7"/>
  <c r="C652" i="7"/>
  <c r="B653" i="7"/>
  <c r="C653" i="7"/>
  <c r="B654" i="7"/>
  <c r="B655" i="7" s="1"/>
  <c r="B656" i="7" s="1"/>
  <c r="C654" i="7"/>
  <c r="C655" i="7" s="1"/>
  <c r="C656" i="7" s="1"/>
  <c r="B657" i="7"/>
  <c r="C657" i="7"/>
  <c r="B658" i="7"/>
  <c r="C658" i="7"/>
  <c r="B659" i="7"/>
  <c r="C659" i="7"/>
  <c r="B660" i="7"/>
  <c r="C660" i="7"/>
  <c r="B661" i="7"/>
  <c r="B662" i="7" s="1"/>
  <c r="B663" i="7" s="1"/>
  <c r="B664" i="7" s="1"/>
  <c r="C661" i="7"/>
  <c r="C662" i="7" s="1"/>
  <c r="C663" i="7" s="1"/>
  <c r="C664" i="7" s="1"/>
  <c r="B665" i="7"/>
  <c r="C665" i="7"/>
  <c r="B666" i="7"/>
  <c r="C666" i="7"/>
  <c r="B667" i="7"/>
  <c r="B668" i="7" s="1"/>
  <c r="B669" i="7" s="1"/>
  <c r="B670" i="7" s="1"/>
  <c r="B671" i="7" s="1"/>
  <c r="C667" i="7"/>
  <c r="C668" i="7"/>
  <c r="C669" i="7" s="1"/>
  <c r="C670" i="7" s="1"/>
  <c r="C671" i="7" s="1"/>
  <c r="B672" i="7"/>
  <c r="C672" i="7"/>
  <c r="B673" i="7"/>
  <c r="C673" i="7"/>
  <c r="B674" i="7"/>
  <c r="C674" i="7"/>
  <c r="B675" i="7"/>
  <c r="B676" i="7" s="1"/>
  <c r="B677" i="7" s="1"/>
  <c r="C675" i="7"/>
  <c r="C676" i="7" s="1"/>
  <c r="C677" i="7" s="1"/>
  <c r="B678" i="7"/>
  <c r="C678" i="7"/>
  <c r="B679" i="7"/>
  <c r="C679" i="7"/>
  <c r="B680" i="7"/>
  <c r="C680" i="7"/>
  <c r="B681" i="7"/>
  <c r="C681" i="7"/>
  <c r="B682" i="7"/>
  <c r="B683" i="7" s="1"/>
  <c r="B684" i="7" s="1"/>
  <c r="C682" i="7"/>
  <c r="C683" i="7" s="1"/>
  <c r="C684" i="7" s="1"/>
  <c r="B685" i="7"/>
  <c r="C685" i="7"/>
  <c r="B686" i="7"/>
  <c r="C686" i="7"/>
  <c r="B687" i="7"/>
  <c r="C687" i="7"/>
  <c r="B688" i="7"/>
  <c r="C688" i="7"/>
  <c r="B689" i="7"/>
  <c r="B690" i="7" s="1"/>
  <c r="B691" i="7" s="1"/>
  <c r="C689" i="7"/>
  <c r="C690" i="7" s="1"/>
  <c r="C691" i="7" s="1"/>
  <c r="B692" i="7"/>
  <c r="C692" i="7"/>
  <c r="B693" i="7"/>
  <c r="C693" i="7"/>
  <c r="B694" i="7"/>
  <c r="C694" i="7"/>
  <c r="B695" i="7"/>
  <c r="C695" i="7"/>
  <c r="B696" i="7"/>
  <c r="B697" i="7" s="1"/>
  <c r="B698" i="7" s="1"/>
  <c r="C696" i="7"/>
  <c r="C697" i="7" s="1"/>
  <c r="C698" i="7" s="1"/>
  <c r="B699" i="7"/>
  <c r="C699" i="7"/>
  <c r="B700" i="7"/>
  <c r="C700" i="7"/>
  <c r="B701" i="7"/>
  <c r="C701" i="7"/>
  <c r="B702" i="7"/>
  <c r="C702" i="7"/>
  <c r="B703" i="7"/>
  <c r="B704" i="7" s="1"/>
  <c r="B705" i="7" s="1"/>
  <c r="C703" i="7"/>
  <c r="C704" i="7" s="1"/>
  <c r="C705" i="7" s="1"/>
  <c r="B706" i="7"/>
  <c r="C706" i="7"/>
  <c r="B707" i="7"/>
  <c r="C707" i="7"/>
  <c r="B708" i="7"/>
  <c r="C708" i="7"/>
  <c r="B709" i="7"/>
  <c r="C709" i="7"/>
  <c r="B710" i="7"/>
  <c r="B711" i="7" s="1"/>
  <c r="B712" i="7" s="1"/>
  <c r="C710" i="7"/>
  <c r="C711" i="7" s="1"/>
  <c r="C712" i="7" s="1"/>
  <c r="B713" i="7"/>
  <c r="C713" i="7"/>
  <c r="B714" i="7"/>
  <c r="C714" i="7"/>
  <c r="B715" i="7"/>
  <c r="C715" i="7"/>
  <c r="B716" i="7"/>
  <c r="C716" i="7"/>
  <c r="B717" i="7"/>
  <c r="B718" i="7" s="1"/>
  <c r="B719" i="7" s="1"/>
  <c r="C717" i="7"/>
  <c r="C718" i="7" s="1"/>
  <c r="C719" i="7" s="1"/>
  <c r="B720" i="7"/>
  <c r="C720" i="7"/>
  <c r="B721" i="7"/>
  <c r="C721" i="7"/>
  <c r="B722" i="7"/>
  <c r="C722" i="7"/>
  <c r="B723" i="7"/>
  <c r="C723" i="7"/>
  <c r="B724" i="7"/>
  <c r="B725" i="7" s="1"/>
  <c r="B726" i="7" s="1"/>
  <c r="C724" i="7"/>
  <c r="C725" i="7" s="1"/>
  <c r="C726" i="7" s="1"/>
  <c r="B727" i="7"/>
  <c r="C727" i="7"/>
  <c r="B728" i="7"/>
  <c r="C728" i="7"/>
  <c r="B729" i="7"/>
  <c r="C729" i="7"/>
  <c r="B730" i="7"/>
  <c r="C730" i="7"/>
  <c r="B731" i="7"/>
  <c r="B732" i="7" s="1"/>
  <c r="B733" i="7" s="1"/>
  <c r="C731" i="7"/>
  <c r="C732" i="7" s="1"/>
  <c r="C733" i="7" s="1"/>
  <c r="B734" i="7"/>
  <c r="C734" i="7"/>
  <c r="B735" i="7"/>
  <c r="C735" i="7"/>
  <c r="B736" i="7"/>
  <c r="C736" i="7"/>
  <c r="B737" i="7"/>
  <c r="C737" i="7"/>
  <c r="B738" i="7"/>
  <c r="B739" i="7" s="1"/>
  <c r="B740" i="7" s="1"/>
  <c r="C738" i="7"/>
  <c r="C739" i="7" s="1"/>
  <c r="C740" i="7" s="1"/>
  <c r="B741" i="7"/>
  <c r="C741" i="7"/>
  <c r="B742" i="7"/>
  <c r="C742" i="7"/>
  <c r="B743" i="7"/>
  <c r="B744" i="7" s="1"/>
  <c r="C743" i="7"/>
  <c r="C744" i="7"/>
  <c r="B745" i="7"/>
  <c r="B746" i="7" s="1"/>
  <c r="B747" i="7" s="1"/>
  <c r="B748" i="7" s="1"/>
  <c r="C745" i="7"/>
  <c r="C746" i="7" s="1"/>
  <c r="C747" i="7" s="1"/>
  <c r="C748" i="7" s="1"/>
  <c r="B749" i="7"/>
  <c r="C749" i="7"/>
  <c r="B750" i="7"/>
  <c r="C750" i="7"/>
  <c r="B751" i="7"/>
  <c r="C751" i="7"/>
  <c r="B752" i="7"/>
  <c r="B753" i="7" s="1"/>
  <c r="B754" i="7" s="1"/>
  <c r="C752" i="7"/>
  <c r="C753" i="7" s="1"/>
  <c r="C754" i="7" s="1"/>
  <c r="B755" i="7"/>
  <c r="C755" i="7"/>
  <c r="B756" i="7"/>
  <c r="C756" i="7"/>
  <c r="B757" i="7"/>
  <c r="C757" i="7"/>
  <c r="B758" i="7"/>
  <c r="C758" i="7"/>
  <c r="B759" i="7"/>
  <c r="B760" i="7" s="1"/>
  <c r="B761" i="7" s="1"/>
  <c r="C759" i="7"/>
  <c r="C760" i="7" s="1"/>
  <c r="C761" i="7" s="1"/>
  <c r="B762" i="7"/>
  <c r="C762" i="7"/>
  <c r="B763" i="7"/>
  <c r="C763" i="7"/>
  <c r="B764" i="7"/>
  <c r="C764" i="7"/>
  <c r="B765" i="7"/>
  <c r="B766" i="7" s="1"/>
  <c r="B767" i="7" s="1"/>
  <c r="B768" i="7" s="1"/>
  <c r="C765" i="7"/>
  <c r="C766" i="7" s="1"/>
  <c r="C767" i="7" s="1"/>
  <c r="C768" i="7" s="1"/>
  <c r="B769" i="7"/>
  <c r="C769" i="7"/>
  <c r="B770" i="7"/>
  <c r="C770" i="7"/>
  <c r="B771" i="7"/>
  <c r="C771" i="7"/>
  <c r="B772" i="7"/>
  <c r="C772" i="7"/>
  <c r="B773" i="7"/>
  <c r="B774" i="7" s="1"/>
  <c r="B775" i="7" s="1"/>
  <c r="C773" i="7"/>
  <c r="C774" i="7" s="1"/>
  <c r="C775" i="7" s="1"/>
  <c r="B776" i="7"/>
  <c r="C776" i="7"/>
  <c r="B777" i="7"/>
  <c r="C777" i="7"/>
  <c r="B778" i="7"/>
  <c r="C778" i="7"/>
  <c r="B779" i="7"/>
  <c r="C779" i="7"/>
  <c r="B780" i="7"/>
  <c r="B781" i="7" s="1"/>
  <c r="B782" i="7" s="1"/>
  <c r="C780" i="7"/>
  <c r="C781" i="7" s="1"/>
  <c r="C782" i="7" s="1"/>
  <c r="B783" i="7"/>
  <c r="C783" i="7"/>
  <c r="B784" i="7"/>
  <c r="C784" i="7"/>
  <c r="B785" i="7"/>
  <c r="C785" i="7"/>
  <c r="B786" i="7"/>
  <c r="C786" i="7"/>
  <c r="B787" i="7"/>
  <c r="B788" i="7" s="1"/>
  <c r="B789" i="7" s="1"/>
  <c r="C787" i="7"/>
  <c r="C788" i="7" s="1"/>
  <c r="C789" i="7" s="1"/>
  <c r="B790" i="7"/>
  <c r="C790" i="7"/>
  <c r="B791" i="7"/>
  <c r="C791" i="7"/>
  <c r="B792" i="7"/>
  <c r="C792" i="7"/>
  <c r="B793" i="7"/>
  <c r="C793" i="7"/>
  <c r="B794" i="7"/>
  <c r="B795" i="7" s="1"/>
  <c r="B796" i="7" s="1"/>
  <c r="C794" i="7"/>
  <c r="C795" i="7" s="1"/>
  <c r="C796" i="7" s="1"/>
  <c r="B797" i="7"/>
  <c r="C797" i="7"/>
  <c r="B798" i="7"/>
  <c r="C798" i="7"/>
  <c r="B799" i="7"/>
  <c r="C799" i="7"/>
  <c r="B800" i="7"/>
  <c r="C800" i="7"/>
  <c r="B801" i="7"/>
  <c r="B802" i="7" s="1"/>
  <c r="B803" i="7" s="1"/>
  <c r="C801" i="7"/>
  <c r="C802" i="7" s="1"/>
  <c r="C803" i="7" s="1"/>
  <c r="B804" i="7"/>
  <c r="C804" i="7"/>
  <c r="B805" i="7"/>
  <c r="C805" i="7"/>
  <c r="B806" i="7"/>
  <c r="B807" i="7" s="1"/>
  <c r="B808" i="7" s="1"/>
  <c r="B809" i="7" s="1"/>
  <c r="B810" i="7" s="1"/>
  <c r="C806" i="7"/>
  <c r="C807" i="7"/>
  <c r="C808" i="7" s="1"/>
  <c r="C809" i="7" s="1"/>
  <c r="C810" i="7" s="1"/>
  <c r="B811" i="7"/>
  <c r="C811" i="7"/>
  <c r="B812" i="7"/>
  <c r="C812" i="7"/>
  <c r="B813" i="7"/>
  <c r="C813" i="7"/>
  <c r="B814" i="7"/>
  <c r="C814" i="7"/>
  <c r="B815" i="7"/>
  <c r="B816" i="7" s="1"/>
  <c r="B817" i="7" s="1"/>
  <c r="C815" i="7"/>
  <c r="C816" i="7" s="1"/>
  <c r="C817" i="7" s="1"/>
  <c r="B818" i="7"/>
  <c r="C818" i="7"/>
  <c r="B819" i="7"/>
  <c r="C819" i="7"/>
  <c r="B820" i="7"/>
  <c r="C820" i="7"/>
  <c r="B821" i="7"/>
  <c r="B822" i="7" s="1"/>
  <c r="B823" i="7" s="1"/>
  <c r="B824" i="7" s="1"/>
  <c r="C821" i="7"/>
  <c r="C822" i="7" s="1"/>
  <c r="C823" i="7" s="1"/>
  <c r="C824" i="7" s="1"/>
  <c r="B825" i="7"/>
  <c r="C825" i="7"/>
  <c r="B826" i="7"/>
  <c r="C826" i="7"/>
  <c r="B827" i="7"/>
  <c r="C827" i="7"/>
  <c r="B828" i="7"/>
  <c r="C828" i="7"/>
  <c r="B829" i="7"/>
  <c r="B830" i="7" s="1"/>
  <c r="B831" i="7" s="1"/>
  <c r="C829" i="7"/>
  <c r="C830" i="7" s="1"/>
  <c r="C831" i="7" s="1"/>
  <c r="B832" i="7"/>
  <c r="C832" i="7"/>
  <c r="B833" i="7"/>
  <c r="C833" i="7"/>
  <c r="B834" i="7"/>
  <c r="C834" i="7"/>
  <c r="B835" i="7"/>
  <c r="C835" i="7"/>
  <c r="B836" i="7"/>
  <c r="B837" i="7" s="1"/>
  <c r="B838" i="7" s="1"/>
  <c r="C836" i="7"/>
  <c r="C837" i="7" s="1"/>
  <c r="C838" i="7" s="1"/>
  <c r="B839" i="7"/>
  <c r="C839" i="7"/>
  <c r="B840" i="7"/>
  <c r="C840" i="7"/>
  <c r="B841" i="7"/>
  <c r="C841" i="7"/>
  <c r="B842" i="7"/>
  <c r="C842" i="7"/>
  <c r="B843" i="7"/>
  <c r="B844" i="7" s="1"/>
  <c r="B845" i="7" s="1"/>
  <c r="C843" i="7"/>
  <c r="C844" i="7" s="1"/>
  <c r="C845" i="7" s="1"/>
  <c r="B846" i="7"/>
  <c r="C846" i="7"/>
  <c r="B847" i="7"/>
  <c r="C847" i="7"/>
  <c r="B848" i="7"/>
  <c r="C848" i="7"/>
  <c r="B849" i="7"/>
  <c r="C849" i="7"/>
  <c r="B850" i="7"/>
  <c r="B851" i="7" s="1"/>
  <c r="B852" i="7" s="1"/>
  <c r="C850" i="7"/>
  <c r="C851" i="7" s="1"/>
  <c r="C852" i="7" s="1"/>
  <c r="B853" i="7"/>
  <c r="C853" i="7"/>
  <c r="B854" i="7"/>
  <c r="C854" i="7"/>
  <c r="B855" i="7"/>
  <c r="C855" i="7"/>
  <c r="B856" i="7"/>
  <c r="C856" i="7"/>
  <c r="B857" i="7"/>
  <c r="B858" i="7" s="1"/>
  <c r="B859" i="7" s="1"/>
  <c r="C857" i="7"/>
  <c r="C858" i="7" s="1"/>
  <c r="C859" i="7" s="1"/>
  <c r="B860" i="7"/>
  <c r="C860" i="7"/>
  <c r="B861" i="7"/>
  <c r="C861" i="7"/>
  <c r="B862" i="7"/>
  <c r="C862" i="7"/>
  <c r="B863" i="7"/>
  <c r="C863" i="7"/>
  <c r="B864" i="7"/>
  <c r="B865" i="7" s="1"/>
  <c r="B866" i="7" s="1"/>
  <c r="C864" i="7"/>
  <c r="C865" i="7" s="1"/>
  <c r="C866" i="7" s="1"/>
  <c r="B867" i="7"/>
  <c r="C867" i="7"/>
  <c r="B868" i="7"/>
  <c r="C868" i="7"/>
  <c r="B869" i="7"/>
  <c r="C869" i="7"/>
  <c r="B870" i="7"/>
  <c r="C870" i="7"/>
  <c r="B871" i="7"/>
  <c r="B872" i="7" s="1"/>
  <c r="B873" i="7" s="1"/>
  <c r="C871" i="7"/>
  <c r="C872" i="7" s="1"/>
  <c r="C873" i="7" s="1"/>
  <c r="B874" i="7"/>
  <c r="C874" i="7"/>
  <c r="B875" i="7"/>
  <c r="C875" i="7"/>
  <c r="B876" i="7"/>
  <c r="C876" i="7"/>
  <c r="B877" i="7"/>
  <c r="C877" i="7"/>
  <c r="B878" i="7"/>
  <c r="B879" i="7" s="1"/>
  <c r="B880" i="7" s="1"/>
  <c r="C878" i="7"/>
  <c r="C879" i="7" s="1"/>
  <c r="C880" i="7" s="1"/>
  <c r="B881" i="7"/>
  <c r="C881" i="7"/>
  <c r="B882" i="7"/>
  <c r="B883" i="7" s="1"/>
  <c r="C882" i="7"/>
  <c r="C883" i="7"/>
  <c r="B884" i="7"/>
  <c r="C884" i="7"/>
  <c r="B885" i="7"/>
  <c r="B886" i="7" s="1"/>
  <c r="B887" i="7" s="1"/>
  <c r="C885" i="7"/>
  <c r="C886" i="7" s="1"/>
  <c r="C887" i="7" s="1"/>
  <c r="B888" i="7"/>
  <c r="C888" i="7"/>
  <c r="B889" i="7"/>
  <c r="C889" i="7"/>
  <c r="B890" i="7"/>
  <c r="C890" i="7"/>
  <c r="B891" i="7"/>
  <c r="C891" i="7"/>
  <c r="B892" i="7"/>
  <c r="B893" i="7" s="1"/>
  <c r="B894" i="7" s="1"/>
  <c r="C892" i="7"/>
  <c r="C893" i="7" s="1"/>
  <c r="C894" i="7" s="1"/>
  <c r="B895" i="7"/>
  <c r="C895" i="7"/>
  <c r="B896" i="7"/>
  <c r="C896" i="7"/>
  <c r="B897" i="7"/>
  <c r="C897" i="7"/>
  <c r="B898" i="7"/>
  <c r="B899" i="7" s="1"/>
  <c r="B900" i="7" s="1"/>
  <c r="B901" i="7" s="1"/>
  <c r="C898" i="7"/>
  <c r="C899" i="7" s="1"/>
  <c r="C900" i="7" s="1"/>
  <c r="C901" i="7" s="1"/>
  <c r="B902" i="7"/>
  <c r="B903" i="7" s="1"/>
  <c r="B904" i="7" s="1"/>
  <c r="C902" i="7"/>
  <c r="C903" i="7"/>
  <c r="C904" i="7"/>
  <c r="B905" i="7"/>
  <c r="C905" i="7"/>
  <c r="B906" i="7"/>
  <c r="B907" i="7" s="1"/>
  <c r="B908" i="7" s="1"/>
  <c r="C906" i="7"/>
  <c r="C907" i="7" s="1"/>
  <c r="C908" i="7" s="1"/>
  <c r="B909" i="7"/>
  <c r="C909" i="7"/>
  <c r="B910" i="7"/>
  <c r="C910" i="7"/>
  <c r="B911" i="7"/>
  <c r="C911" i="7"/>
  <c r="B912" i="7"/>
  <c r="B913" i="7" s="1"/>
  <c r="B914" i="7" s="1"/>
  <c r="B915" i="7" s="1"/>
  <c r="C912" i="7"/>
  <c r="C913" i="7"/>
  <c r="C914" i="7" s="1"/>
  <c r="C915" i="7" s="1"/>
  <c r="B916" i="7"/>
  <c r="C916" i="7"/>
  <c r="B917" i="7"/>
  <c r="C917" i="7"/>
  <c r="B918" i="7"/>
  <c r="C918" i="7"/>
  <c r="B919" i="7"/>
  <c r="C919" i="7"/>
  <c r="B920" i="7"/>
  <c r="B921" i="7" s="1"/>
  <c r="B922" i="7" s="1"/>
  <c r="C920" i="7"/>
  <c r="C921" i="7" s="1"/>
  <c r="C922" i="7" s="1"/>
  <c r="B923" i="7"/>
  <c r="C923" i="7"/>
  <c r="B924" i="7"/>
  <c r="C924" i="7"/>
  <c r="B925" i="7"/>
  <c r="C925" i="7"/>
  <c r="B926" i="7"/>
  <c r="C926" i="7"/>
  <c r="B927" i="7"/>
  <c r="B928" i="7" s="1"/>
  <c r="B929" i="7" s="1"/>
  <c r="B930" i="7" s="1"/>
  <c r="C927" i="7"/>
  <c r="C928" i="7" s="1"/>
  <c r="C929" i="7" s="1"/>
  <c r="C930" i="7"/>
  <c r="B931" i="7"/>
  <c r="C931" i="7"/>
  <c r="B932" i="7"/>
  <c r="C932" i="7"/>
  <c r="B933" i="7"/>
  <c r="C933" i="7"/>
  <c r="B934" i="7"/>
  <c r="B935" i="7" s="1"/>
  <c r="B936" i="7" s="1"/>
  <c r="C934" i="7"/>
  <c r="C935" i="7" s="1"/>
  <c r="C936" i="7" s="1"/>
  <c r="B937" i="7"/>
  <c r="C937" i="7"/>
  <c r="B938" i="7"/>
  <c r="C938" i="7"/>
  <c r="B939" i="7"/>
  <c r="C939" i="7"/>
  <c r="B940" i="7"/>
  <c r="C940" i="7"/>
  <c r="B941" i="7"/>
  <c r="B942" i="7" s="1"/>
  <c r="B943" i="7" s="1"/>
  <c r="C941" i="7"/>
  <c r="C942" i="7" s="1"/>
  <c r="C943" i="7" s="1"/>
  <c r="B944" i="7"/>
  <c r="C944" i="7"/>
  <c r="B945" i="7"/>
  <c r="C945" i="7"/>
  <c r="B946" i="7"/>
  <c r="C946" i="7"/>
  <c r="B947" i="7"/>
  <c r="C947" i="7"/>
  <c r="B948" i="7"/>
  <c r="B949" i="7" s="1"/>
  <c r="B950" i="7" s="1"/>
  <c r="C948" i="7"/>
  <c r="C949" i="7" s="1"/>
  <c r="C950" i="7" s="1"/>
  <c r="B951" i="7"/>
  <c r="C951" i="7"/>
  <c r="B952" i="7"/>
  <c r="C952" i="7"/>
  <c r="B953" i="7"/>
  <c r="C953" i="7"/>
  <c r="B954" i="7"/>
  <c r="B955" i="7" s="1"/>
  <c r="B956" i="7" s="1"/>
  <c r="B957" i="7" s="1"/>
  <c r="B958" i="7" s="1"/>
  <c r="B959" i="7" s="1"/>
  <c r="B960" i="7" s="1"/>
  <c r="C954" i="7"/>
  <c r="C955" i="7" s="1"/>
  <c r="C956" i="7" s="1"/>
  <c r="C957" i="7" s="1"/>
  <c r="C958" i="7" s="1"/>
  <c r="C959" i="7" s="1"/>
  <c r="C960" i="7"/>
  <c r="B961" i="7"/>
  <c r="C961" i="7"/>
  <c r="B962" i="7"/>
  <c r="B963" i="7" s="1"/>
  <c r="B964" i="7" s="1"/>
  <c r="C962" i="7"/>
  <c r="C963" i="7" s="1"/>
  <c r="C964" i="7" s="1"/>
  <c r="B965" i="7"/>
  <c r="C965" i="7"/>
  <c r="B966" i="7"/>
  <c r="C966" i="7"/>
  <c r="B967" i="7"/>
  <c r="C967" i="7"/>
  <c r="B968" i="7"/>
  <c r="C968" i="7"/>
  <c r="B969" i="7"/>
  <c r="B970" i="7" s="1"/>
  <c r="B971" i="7" s="1"/>
  <c r="C969" i="7"/>
  <c r="C970" i="7" s="1"/>
  <c r="C971" i="7" s="1"/>
  <c r="B972" i="7"/>
  <c r="C972" i="7"/>
  <c r="B973" i="7"/>
  <c r="C973" i="7"/>
  <c r="B974" i="7"/>
  <c r="C974" i="7"/>
  <c r="B975" i="7"/>
  <c r="C975" i="7"/>
  <c r="B976" i="7"/>
  <c r="B977" i="7" s="1"/>
  <c r="B978" i="7" s="1"/>
  <c r="C976" i="7"/>
  <c r="C977" i="7" s="1"/>
  <c r="C978" i="7" s="1"/>
  <c r="B979" i="7"/>
  <c r="C979" i="7"/>
  <c r="B980" i="7"/>
  <c r="C980" i="7"/>
  <c r="B981" i="7"/>
  <c r="C981" i="7"/>
  <c r="B982" i="7"/>
  <c r="C982" i="7"/>
  <c r="B983" i="7"/>
  <c r="B984" i="7" s="1"/>
  <c r="B985" i="7" s="1"/>
  <c r="C983" i="7"/>
  <c r="C984" i="7" s="1"/>
  <c r="C985" i="7" s="1"/>
  <c r="B986" i="7"/>
  <c r="C986" i="7"/>
  <c r="B987" i="7"/>
  <c r="C987" i="7"/>
  <c r="B988" i="7"/>
  <c r="C988" i="7"/>
  <c r="B989" i="7"/>
  <c r="C989" i="7"/>
  <c r="B990" i="7"/>
  <c r="B991" i="7" s="1"/>
  <c r="B992" i="7" s="1"/>
  <c r="C990" i="7"/>
  <c r="C991" i="7" s="1"/>
  <c r="C992" i="7" s="1"/>
  <c r="B993" i="7"/>
  <c r="C993" i="7"/>
  <c r="B994" i="7"/>
  <c r="C994" i="7"/>
  <c r="B995" i="7"/>
  <c r="C995" i="7"/>
  <c r="B996" i="7"/>
  <c r="C996" i="7"/>
  <c r="B997" i="7"/>
  <c r="B998" i="7" s="1"/>
  <c r="B999" i="7" s="1"/>
  <c r="C997" i="7"/>
  <c r="C998" i="7" s="1"/>
  <c r="C999" i="7" s="1"/>
  <c r="B1000" i="7"/>
  <c r="C1000" i="7"/>
  <c r="B1001" i="7"/>
  <c r="C1001" i="7"/>
  <c r="B1002" i="7"/>
  <c r="C1002" i="7"/>
  <c r="B1003" i="7"/>
  <c r="C1003" i="7"/>
  <c r="B1004" i="7"/>
  <c r="B1005" i="7" s="1"/>
  <c r="B1006" i="7" s="1"/>
  <c r="B1007" i="7" s="1"/>
  <c r="C1004" i="7"/>
  <c r="C1005" i="7" s="1"/>
  <c r="C1006" i="7" s="1"/>
  <c r="C1007" i="7"/>
  <c r="B1008" i="7"/>
  <c r="C1008" i="7"/>
  <c r="B1009" i="7"/>
  <c r="C1009" i="7"/>
  <c r="B1010" i="7"/>
  <c r="C1010" i="7"/>
  <c r="B1011" i="7"/>
  <c r="B1012" i="7" s="1"/>
  <c r="B1013" i="7" s="1"/>
  <c r="C1011" i="7"/>
  <c r="C1012" i="7" s="1"/>
  <c r="C1013" i="7" s="1"/>
  <c r="B1014" i="7"/>
  <c r="C1014" i="7"/>
  <c r="B1015" i="7"/>
  <c r="C1015" i="7"/>
  <c r="B1016" i="7"/>
  <c r="C1016" i="7"/>
  <c r="B1017" i="7"/>
  <c r="C1017" i="7"/>
  <c r="B1018" i="7"/>
  <c r="B1019" i="7" s="1"/>
  <c r="B1020" i="7" s="1"/>
  <c r="C1018" i="7"/>
  <c r="C1019" i="7" s="1"/>
  <c r="C1020" i="7" s="1"/>
  <c r="B1021" i="7"/>
  <c r="C1021" i="7"/>
  <c r="B1022" i="7"/>
  <c r="C1022" i="7"/>
  <c r="B1023" i="7"/>
  <c r="B1024" i="7" s="1"/>
  <c r="B1025" i="7" s="1"/>
  <c r="B1026" i="7" s="1"/>
  <c r="B1027" i="7" s="1"/>
  <c r="B1028" i="7" s="1"/>
  <c r="B1029" i="7" s="1"/>
  <c r="C1023" i="7"/>
  <c r="C1024" i="7" s="1"/>
  <c r="C1025" i="7" s="1"/>
  <c r="C1026" i="7" s="1"/>
  <c r="C1027" i="7" s="1"/>
  <c r="C1028" i="7" s="1"/>
  <c r="C1029" i="7" s="1"/>
  <c r="B1030" i="7"/>
  <c r="C1030" i="7"/>
  <c r="B1031" i="7"/>
  <c r="C1031" i="7"/>
  <c r="B1032" i="7"/>
  <c r="B1033" i="7" s="1"/>
  <c r="B1034" i="7" s="1"/>
  <c r="B1035" i="7" s="1"/>
  <c r="B1036" i="7" s="1"/>
  <c r="C1032" i="7"/>
  <c r="C1033" i="7" s="1"/>
  <c r="C1034" i="7" s="1"/>
  <c r="C1035" i="7" s="1"/>
  <c r="C1036" i="7" s="1"/>
  <c r="B1037" i="7"/>
  <c r="C1037" i="7"/>
  <c r="B1038" i="7"/>
  <c r="C1038" i="7"/>
  <c r="B1039" i="7"/>
  <c r="B1040" i="7" s="1"/>
  <c r="B1041" i="7" s="1"/>
  <c r="C1039" i="7"/>
  <c r="C1040" i="7" s="1"/>
  <c r="C1041" i="7" s="1"/>
  <c r="B1042" i="7"/>
  <c r="C1042" i="7"/>
  <c r="B1043" i="7"/>
  <c r="C1043" i="7"/>
  <c r="B1044" i="7"/>
  <c r="B1045" i="7" s="1"/>
  <c r="B1046" i="7" s="1"/>
  <c r="B1047" i="7" s="1"/>
  <c r="B1048" i="7" s="1"/>
  <c r="C1044" i="7"/>
  <c r="C1045" i="7" s="1"/>
  <c r="C1046" i="7" s="1"/>
  <c r="C1047" i="7" s="1"/>
  <c r="C1048" i="7" s="1"/>
  <c r="B1049" i="7"/>
  <c r="C1049" i="7"/>
  <c r="B1050" i="7"/>
  <c r="C1050" i="7"/>
  <c r="B1051" i="7"/>
  <c r="C1051" i="7"/>
  <c r="B1052" i="7"/>
  <c r="C1052" i="7"/>
  <c r="B1053" i="7"/>
  <c r="B1054" i="7" s="1"/>
  <c r="B1055" i="7" s="1"/>
  <c r="C1053" i="7"/>
  <c r="C1054" i="7" s="1"/>
  <c r="C1055" i="7" s="1"/>
  <c r="B1056" i="7"/>
  <c r="C1056" i="7"/>
  <c r="B1057" i="7"/>
  <c r="C1057" i="7"/>
  <c r="B1058" i="7"/>
  <c r="C1058" i="7"/>
  <c r="B1059" i="7"/>
  <c r="C1059" i="7"/>
  <c r="B1060" i="7"/>
  <c r="B1061" i="7" s="1"/>
  <c r="B1062" i="7" s="1"/>
  <c r="C1060" i="7"/>
  <c r="C1061" i="7" s="1"/>
  <c r="C1062" i="7" s="1"/>
  <c r="B1063" i="7"/>
  <c r="C1063" i="7"/>
  <c r="B1064" i="7"/>
  <c r="C1064" i="7"/>
  <c r="B1065" i="7"/>
  <c r="C1065" i="7"/>
  <c r="B1066" i="7"/>
  <c r="C1066" i="7"/>
  <c r="B1067" i="7"/>
  <c r="B1068" i="7" s="1"/>
  <c r="B1069" i="7" s="1"/>
  <c r="C1067" i="7"/>
  <c r="C1068" i="7" s="1"/>
  <c r="C1069" i="7" s="1"/>
  <c r="B1070" i="7"/>
  <c r="C1070" i="7"/>
  <c r="B1071" i="7"/>
  <c r="C1071" i="7"/>
  <c r="B1072" i="7"/>
  <c r="B1073" i="7" s="1"/>
  <c r="C1072" i="7"/>
  <c r="C1073" i="7" s="1"/>
  <c r="C1074" i="7" s="1"/>
  <c r="C1075" i="7" s="1"/>
  <c r="C1076" i="7" s="1"/>
  <c r="B1074" i="7"/>
  <c r="B1075" i="7" s="1"/>
  <c r="B1076" i="7" s="1"/>
  <c r="B1077" i="7"/>
  <c r="C1077" i="7"/>
  <c r="B1078" i="7"/>
  <c r="C1078" i="7"/>
  <c r="B1079" i="7"/>
  <c r="C1079" i="7"/>
  <c r="B1080" i="7"/>
  <c r="C1080" i="7"/>
  <c r="B1081" i="7"/>
  <c r="B1082" i="7" s="1"/>
  <c r="B1083" i="7" s="1"/>
  <c r="C1081" i="7"/>
  <c r="C1082" i="7" s="1"/>
  <c r="C1083" i="7" s="1"/>
  <c r="B1084" i="7"/>
  <c r="C1084" i="7"/>
  <c r="B1085" i="7"/>
  <c r="C1085" i="7"/>
  <c r="B1086" i="7"/>
  <c r="C1086" i="7"/>
  <c r="B1087" i="7"/>
  <c r="C1087" i="7"/>
  <c r="B1088" i="7"/>
  <c r="B1089" i="7" s="1"/>
  <c r="B1090" i="7" s="1"/>
  <c r="C1088" i="7"/>
  <c r="C1089" i="7" s="1"/>
  <c r="C1090" i="7" s="1"/>
  <c r="B1091" i="7"/>
  <c r="C1091" i="7"/>
  <c r="B1092" i="7"/>
  <c r="C1092" i="7"/>
  <c r="B1093" i="7"/>
  <c r="C1093" i="7"/>
  <c r="B1094" i="7"/>
  <c r="C1094" i="7"/>
  <c r="B1095" i="7"/>
  <c r="B1096" i="7" s="1"/>
  <c r="B1097" i="7" s="1"/>
  <c r="C1095" i="7"/>
  <c r="C1096" i="7" s="1"/>
  <c r="C1097" i="7" s="1"/>
  <c r="B1098" i="7"/>
  <c r="C1098" i="7"/>
  <c r="B1099" i="7"/>
  <c r="C1099" i="7"/>
  <c r="B1100" i="7"/>
  <c r="C1100" i="7"/>
  <c r="B1101" i="7"/>
  <c r="B1102" i="7" s="1"/>
  <c r="B1103" i="7" s="1"/>
  <c r="B1104" i="7" s="1"/>
  <c r="C1101" i="7"/>
  <c r="C1102" i="7" s="1"/>
  <c r="C1103" i="7" s="1"/>
  <c r="C1104" i="7" s="1"/>
  <c r="B1105" i="7"/>
  <c r="C1105" i="7"/>
  <c r="B1106" i="7"/>
  <c r="C1106" i="7"/>
  <c r="B1107" i="7"/>
  <c r="C1107" i="7"/>
  <c r="B1108" i="7"/>
  <c r="C1108" i="7"/>
  <c r="B1109" i="7"/>
  <c r="B1110" i="7" s="1"/>
  <c r="B1111" i="7" s="1"/>
  <c r="C1109" i="7"/>
  <c r="C1110" i="7" s="1"/>
  <c r="C1111" i="7" s="1"/>
  <c r="B1112" i="7"/>
  <c r="B1113" i="7" s="1"/>
  <c r="C1112" i="7"/>
  <c r="C1113" i="7"/>
  <c r="B1114" i="7"/>
  <c r="B1115" i="7" s="1"/>
  <c r="B1116" i="7" s="1"/>
  <c r="B1117" i="7" s="1"/>
  <c r="B1118" i="7" s="1"/>
  <c r="C1114" i="7"/>
  <c r="C1115" i="7" s="1"/>
  <c r="C1116" i="7" s="1"/>
  <c r="C1117" i="7" s="1"/>
  <c r="C1118" i="7" s="1"/>
  <c r="B1119" i="7"/>
  <c r="C1119" i="7"/>
  <c r="B1120" i="7"/>
  <c r="C1120" i="7"/>
  <c r="B1121" i="7"/>
  <c r="C1121" i="7"/>
  <c r="B1122" i="7"/>
  <c r="C1122" i="7"/>
  <c r="B1123" i="7"/>
  <c r="B1124" i="7" s="1"/>
  <c r="B1125" i="7" s="1"/>
  <c r="C1123" i="7"/>
  <c r="C1124" i="7" s="1"/>
  <c r="C1125" i="7" s="1"/>
  <c r="B1126" i="7"/>
  <c r="C1126" i="7"/>
  <c r="B1127" i="7"/>
  <c r="C1127" i="7"/>
  <c r="B1128" i="7"/>
  <c r="C1128" i="7"/>
  <c r="B1129" i="7"/>
  <c r="C1129" i="7"/>
  <c r="B1130" i="7"/>
  <c r="B1131" i="7" s="1"/>
  <c r="B1132" i="7" s="1"/>
  <c r="C1130" i="7"/>
  <c r="C1131" i="7" s="1"/>
  <c r="C1132" i="7" s="1"/>
  <c r="B1133" i="7"/>
  <c r="C1133" i="7"/>
  <c r="B1134" i="7"/>
  <c r="C1134" i="7"/>
  <c r="B1135" i="7"/>
  <c r="C1135" i="7"/>
  <c r="B1136" i="7"/>
  <c r="C1136" i="7"/>
  <c r="B1137" i="7"/>
  <c r="B1138" i="7" s="1"/>
  <c r="B1139" i="7" s="1"/>
  <c r="C1137" i="7"/>
  <c r="C1138" i="7" s="1"/>
  <c r="C1139" i="7" s="1"/>
  <c r="B1140" i="7"/>
  <c r="C1140" i="7"/>
  <c r="B1141" i="7"/>
  <c r="C1141" i="7"/>
  <c r="B1142" i="7"/>
  <c r="C1142" i="7"/>
  <c r="B1143" i="7"/>
  <c r="C1143" i="7"/>
  <c r="B1144" i="7"/>
  <c r="B1145" i="7" s="1"/>
  <c r="B1146" i="7" s="1"/>
  <c r="C1144" i="7"/>
  <c r="C1145" i="7" s="1"/>
  <c r="C1146" i="7" s="1"/>
  <c r="B1147" i="7"/>
  <c r="C1147" i="7"/>
  <c r="B1148" i="7"/>
  <c r="C1148" i="7"/>
  <c r="B1149" i="7"/>
  <c r="C1149" i="7"/>
  <c r="B1150" i="7"/>
  <c r="C1150" i="7"/>
  <c r="B1151" i="7"/>
  <c r="B1152" i="7" s="1"/>
  <c r="B1153" i="7" s="1"/>
  <c r="C1151" i="7"/>
  <c r="C1152" i="7" s="1"/>
  <c r="C1153" i="7" s="1"/>
  <c r="B1154" i="7"/>
  <c r="C1154" i="7"/>
  <c r="B1155" i="7"/>
  <c r="C1155" i="7"/>
  <c r="B1156" i="7"/>
  <c r="B1157" i="7" s="1"/>
  <c r="C1156" i="7"/>
  <c r="C1157" i="7" s="1"/>
  <c r="C1158" i="7" s="1"/>
  <c r="C1159" i="7" s="1"/>
  <c r="C1160" i="7" s="1"/>
  <c r="B1158" i="7"/>
  <c r="B1159" i="7" s="1"/>
  <c r="B1160" i="7" s="1"/>
  <c r="B1161" i="7"/>
  <c r="C1161" i="7"/>
  <c r="B1162" i="7"/>
  <c r="C1162" i="7"/>
  <c r="B1163" i="7"/>
  <c r="C1163" i="7"/>
  <c r="B1164" i="7"/>
  <c r="C1164" i="7"/>
  <c r="B1165" i="7"/>
  <c r="B1166" i="7" s="1"/>
  <c r="B1167" i="7" s="1"/>
  <c r="C1165" i="7"/>
  <c r="C1166" i="7" s="1"/>
  <c r="C1167" i="7" s="1"/>
  <c r="B1168" i="7"/>
  <c r="C1168" i="7"/>
  <c r="B1169" i="7"/>
  <c r="C1169" i="7"/>
  <c r="B1170" i="7"/>
  <c r="C1170" i="7"/>
  <c r="B1171" i="7"/>
  <c r="C1171" i="7"/>
  <c r="B1172" i="7"/>
  <c r="B1173" i="7" s="1"/>
  <c r="B1174" i="7" s="1"/>
  <c r="C1172" i="7"/>
  <c r="C1173" i="7" s="1"/>
  <c r="C1174" i="7" s="1"/>
  <c r="C1175" i="7" s="1"/>
  <c r="C1176" i="7" s="1"/>
  <c r="B1175" i="7"/>
  <c r="B1176" i="7" s="1"/>
  <c r="B1177" i="7"/>
  <c r="C1177" i="7"/>
  <c r="B1178" i="7"/>
  <c r="C1178" i="7"/>
  <c r="B1179" i="7"/>
  <c r="B1180" i="7" s="1"/>
  <c r="B1181" i="7" s="1"/>
  <c r="C1179" i="7"/>
  <c r="C1180" i="7" s="1"/>
  <c r="C1181" i="7" s="1"/>
  <c r="B1182" i="7"/>
  <c r="C1182" i="7"/>
  <c r="B1183" i="7"/>
  <c r="C1183" i="7"/>
  <c r="B1184" i="7"/>
  <c r="C1184" i="7"/>
  <c r="B1185" i="7"/>
  <c r="C1185" i="7"/>
  <c r="B1186" i="7"/>
  <c r="B1187" i="7" s="1"/>
  <c r="B1188" i="7" s="1"/>
  <c r="C1186" i="7"/>
  <c r="C1187" i="7" s="1"/>
  <c r="C1188" i="7" s="1"/>
  <c r="B1189" i="7"/>
  <c r="C1189" i="7"/>
  <c r="B1190" i="7"/>
  <c r="C1190" i="7"/>
  <c r="B1191" i="7"/>
  <c r="C1191" i="7"/>
  <c r="B1192" i="7"/>
  <c r="C1192" i="7"/>
  <c r="B1193" i="7"/>
  <c r="B1194" i="7" s="1"/>
  <c r="B1195" i="7" s="1"/>
  <c r="C1193" i="7"/>
  <c r="C1194" i="7" s="1"/>
  <c r="C1195" i="7" s="1"/>
  <c r="B1196" i="7"/>
  <c r="C1196" i="7"/>
  <c r="B1197" i="7"/>
  <c r="C1197" i="7"/>
  <c r="B1198" i="7"/>
  <c r="C1198" i="7"/>
  <c r="B1199" i="7"/>
  <c r="C1199" i="7"/>
  <c r="B1200" i="7"/>
  <c r="B1201" i="7" s="1"/>
  <c r="B1202" i="7" s="1"/>
  <c r="C1200" i="7"/>
  <c r="C1201" i="7" s="1"/>
  <c r="C1202" i="7" s="1"/>
  <c r="B1203" i="7"/>
  <c r="C1203" i="7"/>
  <c r="B1204" i="7"/>
  <c r="C1204" i="7"/>
  <c r="B1205" i="7"/>
  <c r="C1205" i="7"/>
  <c r="B1206" i="7"/>
  <c r="C1206" i="7"/>
  <c r="B1207" i="7"/>
  <c r="B1208" i="7" s="1"/>
  <c r="B1209" i="7" s="1"/>
  <c r="C1207" i="7"/>
  <c r="C1208" i="7" s="1"/>
  <c r="C1209" i="7" s="1"/>
  <c r="B1210" i="7"/>
  <c r="C1210" i="7"/>
  <c r="B1211" i="7"/>
  <c r="C1211" i="7"/>
  <c r="B1212" i="7"/>
  <c r="C1212" i="7"/>
  <c r="B1213" i="7"/>
  <c r="C1213" i="7"/>
  <c r="B1214" i="7"/>
  <c r="B1215" i="7" s="1"/>
  <c r="B1216" i="7" s="1"/>
  <c r="C1214" i="7"/>
  <c r="C1215" i="7" s="1"/>
  <c r="C1216" i="7" s="1"/>
  <c r="B1217" i="7"/>
  <c r="C1217" i="7"/>
  <c r="B1218" i="7"/>
  <c r="C1218" i="7"/>
  <c r="B1219" i="7"/>
  <c r="C1219" i="7"/>
  <c r="B1220" i="7"/>
  <c r="C1220" i="7"/>
  <c r="B1221" i="7"/>
  <c r="B1222" i="7" s="1"/>
  <c r="B1223" i="7" s="1"/>
  <c r="C1221" i="7"/>
  <c r="C1222" i="7" s="1"/>
  <c r="C1223" i="7" s="1"/>
  <c r="B1224" i="7"/>
  <c r="C1224" i="7"/>
  <c r="B1225" i="7"/>
  <c r="C1225" i="7"/>
  <c r="B1226" i="7"/>
  <c r="C1226" i="7"/>
  <c r="B1227" i="7"/>
  <c r="C1227" i="7"/>
  <c r="B1228" i="7"/>
  <c r="B1229" i="7" s="1"/>
  <c r="B1230" i="7" s="1"/>
  <c r="C1228" i="7"/>
  <c r="C1229" i="7" s="1"/>
  <c r="C1230" i="7" s="1"/>
  <c r="B1231" i="7"/>
  <c r="C1231" i="7"/>
  <c r="B1232" i="7"/>
  <c r="C1232" i="7"/>
  <c r="B1233" i="7"/>
  <c r="C1233" i="7"/>
  <c r="B1234" i="7"/>
  <c r="C1234" i="7"/>
  <c r="B1235" i="7"/>
  <c r="B1236" i="7" s="1"/>
  <c r="B1237" i="7" s="1"/>
  <c r="C1235" i="7"/>
  <c r="C1236" i="7" s="1"/>
  <c r="C1237" i="7" s="1"/>
  <c r="B1238" i="7"/>
  <c r="C1238" i="7"/>
  <c r="B1239" i="7"/>
  <c r="C1239" i="7"/>
  <c r="B1240" i="7"/>
  <c r="C1240" i="7"/>
  <c r="B1241" i="7"/>
  <c r="C1241" i="7"/>
  <c r="B1242" i="7"/>
  <c r="B1243" i="7" s="1"/>
  <c r="B1244" i="7" s="1"/>
  <c r="C1242" i="7"/>
  <c r="C1243" i="7" s="1"/>
  <c r="C1244" i="7" s="1"/>
  <c r="B1245" i="7"/>
  <c r="C1245" i="7"/>
  <c r="B1246" i="7"/>
  <c r="B1247" i="7" s="1"/>
  <c r="C1246" i="7"/>
  <c r="C1247" i="7" s="1"/>
  <c r="B1248" i="7"/>
  <c r="C1248" i="7"/>
  <c r="B1249" i="7"/>
  <c r="B1250" i="7" s="1"/>
  <c r="B1251" i="7" s="1"/>
  <c r="C1249" i="7"/>
  <c r="C1250" i="7" s="1"/>
  <c r="C1251" i="7" s="1"/>
  <c r="B1252" i="7"/>
  <c r="C1252" i="7"/>
  <c r="B1253" i="7"/>
  <c r="C1253" i="7"/>
  <c r="B1254" i="7"/>
  <c r="C1254" i="7"/>
  <c r="B1255" i="7"/>
  <c r="C1255" i="7"/>
  <c r="B1256" i="7"/>
  <c r="B1257" i="7" s="1"/>
  <c r="B1258" i="7" s="1"/>
  <c r="C1256" i="7"/>
  <c r="C1257" i="7" s="1"/>
  <c r="C1258" i="7" s="1"/>
  <c r="B1259" i="7"/>
  <c r="C1259" i="7"/>
  <c r="B1260" i="7"/>
  <c r="C1260" i="7"/>
  <c r="B1261" i="7"/>
  <c r="C1261" i="7"/>
  <c r="B1262" i="7"/>
  <c r="C1262" i="7"/>
  <c r="B1263" i="7"/>
  <c r="B1264" i="7" s="1"/>
  <c r="B1265" i="7" s="1"/>
  <c r="B1266" i="7" s="1"/>
  <c r="C1263" i="7"/>
  <c r="C1264" i="7" s="1"/>
  <c r="C1265" i="7" s="1"/>
  <c r="C1266" i="7" s="1"/>
  <c r="B1267" i="7"/>
  <c r="C1267" i="7"/>
  <c r="B1268" i="7"/>
  <c r="C1268" i="7"/>
  <c r="B1269" i="7"/>
  <c r="C1269" i="7"/>
  <c r="B1270" i="7"/>
  <c r="B1271" i="7" s="1"/>
  <c r="B1272" i="7" s="1"/>
  <c r="C1270" i="7"/>
  <c r="C1271" i="7" s="1"/>
  <c r="C1272" i="7" s="1"/>
  <c r="B1273" i="7"/>
  <c r="C1273" i="7"/>
  <c r="B1274" i="7"/>
  <c r="C1274" i="7"/>
  <c r="B1275" i="7"/>
  <c r="C1275" i="7"/>
  <c r="B1276" i="7"/>
  <c r="C1276" i="7"/>
  <c r="B1277" i="7"/>
  <c r="B1278" i="7" s="1"/>
  <c r="B1279" i="7" s="1"/>
  <c r="C1277" i="7"/>
  <c r="C1278" i="7" s="1"/>
  <c r="C1279" i="7" s="1"/>
  <c r="B1280" i="7"/>
  <c r="C1280" i="7"/>
  <c r="B1281" i="7"/>
  <c r="C1281" i="7"/>
  <c r="B1282" i="7"/>
  <c r="C1282" i="7"/>
  <c r="B1283" i="7"/>
  <c r="C1283" i="7"/>
  <c r="B1284" i="7"/>
  <c r="B1285" i="7" s="1"/>
  <c r="B1286" i="7" s="1"/>
  <c r="C1284" i="7"/>
  <c r="C1285" i="7" s="1"/>
  <c r="C1286" i="7" s="1"/>
  <c r="B1287" i="7"/>
  <c r="C1287" i="7"/>
  <c r="B1288" i="7"/>
  <c r="C1288" i="7"/>
  <c r="B1289" i="7"/>
  <c r="C1289" i="7"/>
  <c r="B1290" i="7"/>
  <c r="C1290" i="7"/>
  <c r="B1291" i="7"/>
  <c r="B1292" i="7" s="1"/>
  <c r="B1293" i="7" s="1"/>
  <c r="C1291" i="7"/>
  <c r="C1292" i="7" s="1"/>
  <c r="C1293" i="7" s="1"/>
  <c r="B1294" i="7"/>
  <c r="C1294" i="7"/>
  <c r="B1295" i="7"/>
  <c r="C1295" i="7"/>
  <c r="B1296" i="7"/>
  <c r="C1296" i="7"/>
  <c r="B1297" i="7"/>
  <c r="C1297" i="7"/>
  <c r="B1298" i="7"/>
  <c r="B1299" i="7" s="1"/>
  <c r="B1300" i="7" s="1"/>
  <c r="C1298" i="7"/>
  <c r="C1299" i="7" s="1"/>
  <c r="C1300" i="7" s="1"/>
  <c r="B1301" i="7"/>
  <c r="C1301" i="7"/>
  <c r="B1302" i="7"/>
  <c r="C1302" i="7"/>
  <c r="B1303" i="7"/>
  <c r="C1303" i="7"/>
  <c r="B1304" i="7"/>
  <c r="C1304" i="7"/>
  <c r="B1305" i="7"/>
  <c r="B1306" i="7" s="1"/>
  <c r="B1307" i="7" s="1"/>
  <c r="C1305" i="7"/>
  <c r="C1306" i="7" s="1"/>
  <c r="C1307" i="7" s="1"/>
  <c r="C1308" i="7" s="1"/>
  <c r="C1309" i="7" s="1"/>
  <c r="C1310" i="7" s="1"/>
  <c r="C1311" i="7" s="1"/>
  <c r="C1312" i="7" s="1"/>
  <c r="C1313" i="7" s="1"/>
  <c r="C1314" i="7" s="1"/>
  <c r="B1308" i="7"/>
  <c r="B1309" i="7" s="1"/>
  <c r="B1310" i="7" s="1"/>
  <c r="B1311" i="7" s="1"/>
  <c r="B1312" i="7" s="1"/>
  <c r="B1313" i="7" s="1"/>
  <c r="B1314" i="7" s="1"/>
  <c r="B1315" i="7"/>
  <c r="C1315" i="7"/>
  <c r="B1316" i="7"/>
  <c r="C1316" i="7"/>
  <c r="B1317" i="7"/>
  <c r="B1318" i="7" s="1"/>
  <c r="B1319" i="7" s="1"/>
  <c r="B1320" i="7" s="1"/>
  <c r="B1321" i="7" s="1"/>
  <c r="C1317" i="7"/>
  <c r="C1318" i="7" s="1"/>
  <c r="C1319" i="7"/>
  <c r="C1320" i="7" s="1"/>
  <c r="C1321" i="7" s="1"/>
  <c r="B1322" i="7"/>
  <c r="C1322" i="7"/>
  <c r="B1323" i="7"/>
  <c r="C1323" i="7"/>
  <c r="B1324" i="7"/>
  <c r="C1324" i="7"/>
  <c r="B1325" i="7"/>
  <c r="C1325" i="7"/>
  <c r="B1326" i="7"/>
  <c r="B1327" i="7" s="1"/>
  <c r="B1328" i="7" s="1"/>
  <c r="C1326" i="7"/>
  <c r="C1327" i="7" s="1"/>
  <c r="C1328" i="7" s="1"/>
  <c r="B1329" i="7"/>
  <c r="C1329" i="7"/>
  <c r="B1330" i="7"/>
  <c r="C1330" i="7"/>
  <c r="B1331" i="7"/>
  <c r="C1331" i="7"/>
  <c r="B1332" i="7"/>
  <c r="C1332" i="7"/>
  <c r="B1333" i="7"/>
  <c r="B1334" i="7" s="1"/>
  <c r="B1335" i="7" s="1"/>
  <c r="C1333" i="7"/>
  <c r="C1334" i="7" s="1"/>
  <c r="C1335" i="7" s="1"/>
  <c r="B1336" i="7"/>
  <c r="C1336" i="7"/>
  <c r="B1337" i="7"/>
  <c r="C1337" i="7"/>
  <c r="B1338" i="7"/>
  <c r="C1338" i="7"/>
  <c r="B1339" i="7"/>
  <c r="C1339" i="7"/>
  <c r="B1340" i="7"/>
  <c r="B1341" i="7" s="1"/>
  <c r="B1342" i="7" s="1"/>
  <c r="C1340" i="7"/>
  <c r="C1341" i="7" s="1"/>
  <c r="C1342" i="7" s="1"/>
  <c r="B1343" i="7"/>
  <c r="C1343" i="7"/>
  <c r="B1344" i="7"/>
  <c r="C1344" i="7"/>
  <c r="B1345" i="7"/>
  <c r="C1345" i="7"/>
  <c r="B1346" i="7"/>
  <c r="C1346" i="7"/>
  <c r="B1347" i="7"/>
  <c r="B1348" i="7" s="1"/>
  <c r="B1349" i="7" s="1"/>
  <c r="C1347" i="7"/>
  <c r="C1348" i="7" s="1"/>
  <c r="C1349" i="7" s="1"/>
  <c r="B1350" i="7"/>
  <c r="C1350" i="7"/>
  <c r="B1351" i="7"/>
  <c r="C1351" i="7"/>
  <c r="B1352" i="7"/>
  <c r="C1352" i="7"/>
  <c r="B1353" i="7"/>
  <c r="C1353" i="7"/>
  <c r="B1354" i="7"/>
  <c r="B1355" i="7" s="1"/>
  <c r="B1356" i="7" s="1"/>
  <c r="C1354" i="7"/>
  <c r="C1355" i="7" s="1"/>
  <c r="C1356" i="7" s="1"/>
  <c r="B1357" i="7"/>
  <c r="C1357" i="7"/>
  <c r="B1358" i="7"/>
  <c r="C1358" i="7"/>
  <c r="B1359" i="7"/>
  <c r="C1359" i="7"/>
  <c r="B1360" i="7"/>
  <c r="C1360" i="7"/>
  <c r="B1361" i="7"/>
  <c r="B1362" i="7" s="1"/>
  <c r="B1363" i="7" s="1"/>
  <c r="C1361" i="7"/>
  <c r="C1362" i="7" s="1"/>
  <c r="C1363" i="7" s="1"/>
  <c r="B1364" i="7"/>
  <c r="C1364" i="7"/>
  <c r="B1365" i="7"/>
  <c r="C1365" i="7"/>
  <c r="B1366" i="7"/>
  <c r="C1366" i="7"/>
  <c r="B1367" i="7"/>
  <c r="C1367" i="7"/>
  <c r="B1368" i="7"/>
  <c r="B1369" i="7" s="1"/>
  <c r="B1370" i="7" s="1"/>
  <c r="C1368" i="7"/>
  <c r="C1369" i="7" s="1"/>
  <c r="C1370" i="7" s="1"/>
  <c r="B1371" i="7"/>
  <c r="C1371" i="7"/>
  <c r="B1372" i="7"/>
  <c r="C1372" i="7"/>
  <c r="B1373" i="7"/>
  <c r="C1373" i="7"/>
  <c r="B1374" i="7"/>
  <c r="C1374" i="7"/>
  <c r="B1375" i="7"/>
  <c r="B1376" i="7" s="1"/>
  <c r="B1377" i="7" s="1"/>
  <c r="B1378" i="7" s="1"/>
  <c r="C1375" i="7"/>
  <c r="C1376" i="7" s="1"/>
  <c r="C1377" i="7" s="1"/>
  <c r="C1378" i="7" s="1"/>
  <c r="B1379" i="7"/>
  <c r="C1379" i="7"/>
  <c r="B1380" i="7"/>
  <c r="C1380" i="7"/>
  <c r="B1381" i="7"/>
  <c r="C1381" i="7"/>
  <c r="B1382" i="7"/>
  <c r="B1383" i="7" s="1"/>
  <c r="B1384" i="7" s="1"/>
  <c r="C1382" i="7"/>
  <c r="C1383" i="7" s="1"/>
  <c r="C1384" i="7" s="1"/>
  <c r="B1385" i="7"/>
  <c r="C1385" i="7"/>
  <c r="B1386" i="7"/>
  <c r="C1386" i="7"/>
  <c r="B1387" i="7"/>
  <c r="C1387" i="7"/>
  <c r="B1388" i="7"/>
  <c r="C1388" i="7"/>
  <c r="B1389" i="7"/>
  <c r="B1390" i="7" s="1"/>
  <c r="B1391" i="7" s="1"/>
  <c r="C1389" i="7"/>
  <c r="C1390" i="7" s="1"/>
  <c r="C1391" i="7" s="1"/>
  <c r="B1392" i="7"/>
  <c r="C1392" i="7"/>
  <c r="B1393" i="7"/>
  <c r="C1393" i="7"/>
  <c r="B1394" i="7"/>
  <c r="B1395" i="7" s="1"/>
  <c r="C1394" i="7"/>
  <c r="C1395" i="7" s="1"/>
  <c r="C1396" i="7" s="1"/>
  <c r="C1397" i="7" s="1"/>
  <c r="C1398" i="7" s="1"/>
  <c r="C1399" i="7" s="1"/>
  <c r="B1396" i="7"/>
  <c r="B1397" i="7" s="1"/>
  <c r="B1398" i="7" s="1"/>
  <c r="B1399" i="7" s="1"/>
  <c r="B1400" i="7"/>
  <c r="B1401" i="7" s="1"/>
  <c r="B1402" i="7" s="1"/>
  <c r="B1403" i="7" s="1"/>
  <c r="B1404" i="7" s="1"/>
  <c r="B1405" i="7" s="1"/>
  <c r="C1400" i="7"/>
  <c r="C1401" i="7" s="1"/>
  <c r="C1402" i="7" s="1"/>
  <c r="C1403" i="7" s="1"/>
  <c r="C1404" i="7" s="1"/>
  <c r="C1405" i="7" s="1"/>
  <c r="B1406" i="7"/>
  <c r="C1406" i="7"/>
  <c r="B1407" i="7"/>
  <c r="C1407" i="7"/>
  <c r="B1408" i="7"/>
  <c r="C1408" i="7"/>
  <c r="B1409" i="7"/>
  <c r="C1409" i="7"/>
  <c r="B1410" i="7"/>
  <c r="B1411" i="7" s="1"/>
  <c r="B1412" i="7" s="1"/>
  <c r="C1410" i="7"/>
  <c r="C1411" i="7"/>
  <c r="C1412" i="7" s="1"/>
  <c r="B1413" i="7"/>
  <c r="C1413" i="7"/>
  <c r="B1414" i="7"/>
  <c r="C1414" i="7"/>
  <c r="B1415" i="7"/>
  <c r="C1415" i="7"/>
  <c r="B1416" i="7"/>
  <c r="C1416" i="7"/>
  <c r="B1417" i="7"/>
  <c r="B1418" i="7" s="1"/>
  <c r="B1419" i="7" s="1"/>
  <c r="C1417" i="7"/>
  <c r="C1418" i="7" s="1"/>
  <c r="C1419" i="7" s="1"/>
  <c r="B1420" i="7"/>
  <c r="C1420" i="7"/>
  <c r="B1421" i="7"/>
  <c r="C1421" i="7"/>
  <c r="B1422" i="7"/>
  <c r="C1422" i="7"/>
  <c r="B1423" i="7"/>
  <c r="C1423" i="7"/>
  <c r="B1424" i="7"/>
  <c r="B1425" i="7" s="1"/>
  <c r="B1426" i="7" s="1"/>
  <c r="B1427" i="7" s="1"/>
  <c r="C1424" i="7"/>
  <c r="C1425" i="7" s="1"/>
  <c r="C1426" i="7" s="1"/>
  <c r="C1427" i="7" s="1"/>
  <c r="B1428" i="7"/>
  <c r="C1428" i="7"/>
  <c r="B1429" i="7"/>
  <c r="C1429" i="7"/>
  <c r="B1430" i="7"/>
  <c r="C1430" i="7"/>
  <c r="B1431" i="7"/>
  <c r="B1432" i="7" s="1"/>
  <c r="B1433" i="7" s="1"/>
  <c r="C1431" i="7"/>
  <c r="C1432" i="7" s="1"/>
  <c r="C1433" i="7" s="1"/>
  <c r="B1434" i="7"/>
  <c r="C1434" i="7"/>
  <c r="B1435" i="7"/>
  <c r="C1435" i="7"/>
  <c r="B1436" i="7"/>
  <c r="C1436" i="7"/>
  <c r="B1437" i="7"/>
  <c r="C1437" i="7"/>
  <c r="B1438" i="7"/>
  <c r="B1439" i="7" s="1"/>
  <c r="B1440" i="7" s="1"/>
  <c r="C1438" i="7"/>
  <c r="C1439" i="7" s="1"/>
  <c r="C1440" i="7" s="1"/>
  <c r="B1441" i="7"/>
  <c r="C1441" i="7"/>
  <c r="B1442" i="7"/>
  <c r="C1442" i="7"/>
  <c r="B1443" i="7"/>
  <c r="C1443" i="7"/>
  <c r="B1444" i="7"/>
  <c r="C1444" i="7"/>
  <c r="B1445" i="7"/>
  <c r="B1446" i="7" s="1"/>
  <c r="B1447" i="7" s="1"/>
  <c r="C1445" i="7"/>
  <c r="C1446" i="7" s="1"/>
  <c r="C1447" i="7" s="1"/>
  <c r="B1448" i="7"/>
  <c r="C1448" i="7"/>
  <c r="B1449" i="7"/>
  <c r="C1449" i="7"/>
  <c r="B1450" i="7"/>
  <c r="C1450" i="7"/>
  <c r="B1451" i="7"/>
  <c r="C1451" i="7"/>
  <c r="B1452" i="7"/>
  <c r="B1453" i="7" s="1"/>
  <c r="B1454" i="7" s="1"/>
  <c r="C1452" i="7"/>
  <c r="C1453" i="7" s="1"/>
  <c r="C1454" i="7" s="1"/>
  <c r="B1455" i="7"/>
  <c r="C1455" i="7"/>
  <c r="B1456" i="7"/>
  <c r="C1456" i="7"/>
  <c r="B1457" i="7"/>
  <c r="C1457" i="7"/>
  <c r="B1458" i="7"/>
  <c r="C1458" i="7"/>
  <c r="B1459" i="7"/>
  <c r="B1460" i="7" s="1"/>
  <c r="B1461" i="7" s="1"/>
  <c r="B1462" i="7" s="1"/>
  <c r="C1459" i="7"/>
  <c r="C1460" i="7" s="1"/>
  <c r="C1461" i="7" s="1"/>
  <c r="C1462" i="7"/>
  <c r="B1463" i="7"/>
  <c r="C1463" i="7"/>
  <c r="B1464" i="7"/>
  <c r="C1464" i="7"/>
  <c r="B1465" i="7"/>
  <c r="C1465" i="7"/>
  <c r="B1466" i="7"/>
  <c r="B1467" i="7" s="1"/>
  <c r="B1468" i="7" s="1"/>
  <c r="B1469" i="7" s="1"/>
  <c r="C1466" i="7"/>
  <c r="C1467" i="7" s="1"/>
  <c r="C1468" i="7" s="1"/>
  <c r="C1469" i="7" s="1"/>
  <c r="B1470" i="7"/>
  <c r="C1470" i="7"/>
  <c r="B1471" i="7"/>
  <c r="C1471" i="7"/>
  <c r="B1472" i="7"/>
  <c r="B1473" i="7" s="1"/>
  <c r="B1474" i="7" s="1"/>
  <c r="B1475" i="7" s="1"/>
  <c r="C1472" i="7"/>
  <c r="C1473" i="7"/>
  <c r="C1474" i="7" s="1"/>
  <c r="C1475" i="7" s="1"/>
  <c r="B1476" i="7"/>
  <c r="B1477" i="7" s="1"/>
  <c r="C1476" i="7"/>
  <c r="C1477" i="7"/>
  <c r="B1478" i="7"/>
  <c r="C1478" i="7"/>
  <c r="B1479" i="7"/>
  <c r="C1479" i="7"/>
  <c r="B1480" i="7"/>
  <c r="B1481" i="7" s="1"/>
  <c r="B1482" i="7" s="1"/>
  <c r="C1480" i="7"/>
  <c r="C1481" i="7" s="1"/>
  <c r="C1482" i="7" s="1"/>
  <c r="B1483" i="7"/>
  <c r="C1483" i="7"/>
  <c r="B1484" i="7"/>
  <c r="C1484" i="7"/>
  <c r="B1485" i="7"/>
  <c r="B1486" i="7" s="1"/>
  <c r="C1485" i="7"/>
  <c r="C1486" i="7" s="1"/>
  <c r="B1487" i="7"/>
  <c r="B1488" i="7" s="1"/>
  <c r="B1489" i="7" s="1"/>
  <c r="C1487" i="7"/>
  <c r="C1488" i="7" s="1"/>
  <c r="C1489" i="7" s="1"/>
  <c r="B1490" i="7"/>
  <c r="C1490" i="7"/>
  <c r="B1491" i="7"/>
  <c r="C1491" i="7"/>
  <c r="B1492" i="7"/>
  <c r="C1492" i="7"/>
  <c r="B1493" i="7"/>
  <c r="C1493" i="7"/>
  <c r="B1494" i="7"/>
  <c r="B1495" i="7" s="1"/>
  <c r="B1496" i="7" s="1"/>
  <c r="C1494" i="7"/>
  <c r="C1495" i="7" s="1"/>
  <c r="C1496" i="7" s="1"/>
  <c r="B1497" i="7"/>
  <c r="C1497" i="7"/>
  <c r="B1498" i="7"/>
  <c r="C1498" i="7"/>
  <c r="B1499" i="7"/>
  <c r="B1500" i="7" s="1"/>
  <c r="B1501" i="7" s="1"/>
  <c r="B1502" i="7" s="1"/>
  <c r="B1503" i="7" s="1"/>
  <c r="C1499" i="7"/>
  <c r="C1500" i="7" s="1"/>
  <c r="C1501" i="7" s="1"/>
  <c r="C1502" i="7" s="1"/>
  <c r="C1503" i="7" s="1"/>
  <c r="B1504" i="7"/>
  <c r="C1504" i="7"/>
  <c r="B1505" i="7"/>
  <c r="C1505" i="7"/>
  <c r="B1506" i="7"/>
  <c r="C1506" i="7"/>
  <c r="B1507" i="7"/>
  <c r="C1507" i="7"/>
  <c r="B1508" i="7"/>
  <c r="B1509" i="7" s="1"/>
  <c r="B1510" i="7" s="1"/>
  <c r="C1508" i="7"/>
  <c r="C1509" i="7" s="1"/>
  <c r="C1510" i="7" s="1"/>
  <c r="B1511" i="7"/>
  <c r="C1511" i="7"/>
  <c r="C1512" i="7" s="1"/>
  <c r="B1512" i="7"/>
  <c r="B1513" i="7"/>
  <c r="C1513" i="7"/>
  <c r="B1514" i="7"/>
  <c r="C1514" i="7"/>
  <c r="B1515" i="7"/>
  <c r="B1516" i="7" s="1"/>
  <c r="B1517" i="7" s="1"/>
  <c r="C1515" i="7"/>
  <c r="C1516" i="7" s="1"/>
  <c r="C1517" i="7" s="1"/>
  <c r="B1518" i="7"/>
  <c r="C1518" i="7"/>
  <c r="B1519" i="7"/>
  <c r="C1519" i="7"/>
  <c r="B1520" i="7"/>
  <c r="C1520" i="7"/>
  <c r="B1521" i="7"/>
  <c r="C1521" i="7"/>
  <c r="B1522" i="7"/>
  <c r="B1523" i="7" s="1"/>
  <c r="B1524" i="7" s="1"/>
  <c r="C1522" i="7"/>
  <c r="C1523" i="7" s="1"/>
  <c r="C1524" i="7" s="1"/>
  <c r="B1525" i="7"/>
  <c r="C1525" i="7"/>
  <c r="B1526" i="7"/>
  <c r="C1526" i="7"/>
  <c r="B1527" i="7"/>
  <c r="C1527" i="7"/>
  <c r="B1528" i="7"/>
  <c r="C1528" i="7"/>
  <c r="B1529" i="7"/>
  <c r="B1530" i="7" s="1"/>
  <c r="B1531" i="7" s="1"/>
  <c r="C1529" i="7"/>
  <c r="C1530" i="7" s="1"/>
  <c r="C1531" i="7" s="1"/>
  <c r="B1532" i="7"/>
  <c r="C1532" i="7"/>
  <c r="B1533" i="7"/>
  <c r="C1533" i="7"/>
  <c r="B1534" i="7"/>
  <c r="C1534" i="7"/>
  <c r="B1535" i="7"/>
  <c r="C1535" i="7"/>
  <c r="B1536" i="7"/>
  <c r="B1537" i="7" s="1"/>
  <c r="B1538" i="7" s="1"/>
  <c r="C1536" i="7"/>
  <c r="C1537" i="7" s="1"/>
  <c r="C1538" i="7" s="1"/>
  <c r="B1539" i="7"/>
  <c r="C1539" i="7"/>
  <c r="B1540" i="7"/>
  <c r="C1540" i="7"/>
  <c r="B1541" i="7"/>
  <c r="B1542" i="7" s="1"/>
  <c r="C1541" i="7"/>
  <c r="C1542" i="7" s="1"/>
  <c r="B1543" i="7"/>
  <c r="B1544" i="7" s="1"/>
  <c r="B1545" i="7" s="1"/>
  <c r="C1543" i="7"/>
  <c r="C1544" i="7" s="1"/>
  <c r="C1545" i="7" s="1"/>
  <c r="B1546" i="7"/>
  <c r="C1546" i="7"/>
  <c r="B1547" i="7"/>
  <c r="C1547" i="7"/>
  <c r="B1548" i="7"/>
  <c r="C1548" i="7"/>
  <c r="B1549" i="7"/>
  <c r="C1549" i="7"/>
  <c r="B1550" i="7"/>
  <c r="B1551" i="7" s="1"/>
  <c r="B1552" i="7" s="1"/>
  <c r="C1550" i="7"/>
  <c r="C1551" i="7" s="1"/>
  <c r="C1552" i="7" s="1"/>
  <c r="B1553" i="7"/>
  <c r="C1553" i="7"/>
  <c r="B1554" i="7"/>
  <c r="C1554" i="7"/>
  <c r="B1555" i="7"/>
  <c r="C1555" i="7"/>
  <c r="B1556" i="7"/>
  <c r="C1556" i="7"/>
  <c r="B1557" i="7"/>
  <c r="B1558" i="7" s="1"/>
  <c r="B1559" i="7" s="1"/>
  <c r="C1557" i="7"/>
  <c r="C1558" i="7" s="1"/>
  <c r="C1559" i="7" s="1"/>
  <c r="B1560" i="7"/>
  <c r="C1560" i="7"/>
  <c r="B1561" i="7"/>
  <c r="C1561" i="7"/>
  <c r="B1562" i="7"/>
  <c r="C1562" i="7"/>
  <c r="B1563" i="7"/>
  <c r="C1563" i="7"/>
  <c r="B1564" i="7"/>
  <c r="B1565" i="7" s="1"/>
  <c r="B1566" i="7" s="1"/>
  <c r="C1564" i="7"/>
  <c r="C1565" i="7" s="1"/>
  <c r="C1566" i="7" s="1"/>
  <c r="B1567" i="7"/>
  <c r="C1567" i="7"/>
  <c r="B1568" i="7"/>
  <c r="C1568" i="7"/>
  <c r="B1569" i="7"/>
  <c r="C1569" i="7"/>
  <c r="B1570" i="7"/>
  <c r="C1570" i="7"/>
  <c r="B1571" i="7"/>
  <c r="B1572" i="7" s="1"/>
  <c r="B1573" i="7" s="1"/>
  <c r="C1571" i="7"/>
  <c r="C1572" i="7" s="1"/>
  <c r="C1573" i="7" s="1"/>
  <c r="B1574" i="7"/>
  <c r="C1574" i="7"/>
  <c r="B1575" i="7"/>
  <c r="C1575" i="7"/>
  <c r="B1576" i="7"/>
  <c r="C1576" i="7"/>
  <c r="B1577" i="7"/>
  <c r="C1577" i="7"/>
  <c r="B1578" i="7"/>
  <c r="B1579" i="7" s="1"/>
  <c r="B1580" i="7" s="1"/>
  <c r="C1578" i="7"/>
  <c r="C1579" i="7" s="1"/>
  <c r="C1580" i="7" s="1"/>
  <c r="B1581" i="7"/>
  <c r="C1581" i="7"/>
  <c r="B1582" i="7"/>
  <c r="C1582" i="7"/>
  <c r="B1583" i="7"/>
  <c r="C1583" i="7"/>
  <c r="B1584" i="7"/>
  <c r="C1584" i="7"/>
  <c r="B1585" i="7"/>
  <c r="B1586" i="7" s="1"/>
  <c r="B1587" i="7" s="1"/>
  <c r="C1585" i="7"/>
  <c r="C1586" i="7" s="1"/>
  <c r="C1587" i="7" s="1"/>
  <c r="B1588" i="7"/>
  <c r="C1588" i="7"/>
  <c r="B1589" i="7"/>
  <c r="B1590" i="7" s="1"/>
  <c r="C1589" i="7"/>
  <c r="C1590" i="7" s="1"/>
  <c r="B1591" i="7"/>
  <c r="C1591" i="7"/>
  <c r="B1592" i="7"/>
  <c r="B1593" i="7" s="1"/>
  <c r="B1594" i="7" s="1"/>
  <c r="C1592" i="7"/>
  <c r="C1593" i="7" s="1"/>
  <c r="C1594" i="7" s="1"/>
  <c r="B1595" i="7"/>
  <c r="C1595" i="7"/>
  <c r="B1596" i="7"/>
  <c r="C1596" i="7"/>
  <c r="B1597" i="7"/>
  <c r="C1597" i="7"/>
  <c r="B1598" i="7"/>
  <c r="C1598" i="7"/>
  <c r="B1599" i="7"/>
  <c r="B1600" i="7" s="1"/>
  <c r="B1601" i="7" s="1"/>
  <c r="B1602" i="7" s="1"/>
  <c r="C1599" i="7"/>
  <c r="C1600" i="7" s="1"/>
  <c r="C1601" i="7" s="1"/>
  <c r="C1602" i="7" s="1"/>
  <c r="B1603" i="7"/>
  <c r="C1603" i="7"/>
  <c r="B1604" i="7"/>
  <c r="C1604" i="7"/>
  <c r="B1605" i="7"/>
  <c r="C1605" i="7"/>
  <c r="B1606" i="7"/>
  <c r="B1607" i="7" s="1"/>
  <c r="B1608" i="7" s="1"/>
  <c r="C1606" i="7"/>
  <c r="C1607" i="7" s="1"/>
  <c r="C1608" i="7" s="1"/>
  <c r="B1609" i="7"/>
  <c r="C1609" i="7"/>
  <c r="B1610" i="7"/>
  <c r="C1610" i="7"/>
  <c r="B1611" i="7"/>
  <c r="C1611" i="7"/>
  <c r="B1612" i="7"/>
  <c r="C1612" i="7"/>
  <c r="B1613" i="7"/>
  <c r="B1614" i="7" s="1"/>
  <c r="B1615" i="7" s="1"/>
  <c r="C1613" i="7"/>
  <c r="C1614" i="7" s="1"/>
  <c r="C1615" i="7" s="1"/>
  <c r="B1616" i="7"/>
  <c r="C1616" i="7"/>
  <c r="B1617" i="7"/>
  <c r="C1617" i="7"/>
  <c r="B1618" i="7"/>
  <c r="C1618" i="7"/>
  <c r="B1619" i="7"/>
  <c r="B1620" i="7" s="1"/>
  <c r="B1621" i="7" s="1"/>
  <c r="B1622" i="7" s="1"/>
  <c r="C1619" i="7"/>
  <c r="C1620" i="7"/>
  <c r="C1621" i="7" s="1"/>
  <c r="C1622" i="7" s="1"/>
  <c r="B1623" i="7"/>
  <c r="C1623" i="7"/>
  <c r="B1624" i="7"/>
  <c r="C1624" i="7"/>
  <c r="B1625" i="7"/>
  <c r="C1625" i="7"/>
  <c r="B1626" i="7"/>
  <c r="C1626" i="7"/>
  <c r="B1627" i="7"/>
  <c r="B1628" i="7" s="1"/>
  <c r="B1629" i="7" s="1"/>
  <c r="B1630" i="7" s="1"/>
  <c r="C1627" i="7"/>
  <c r="C1628" i="7" s="1"/>
  <c r="C1629" i="7" s="1"/>
  <c r="C1630" i="7" s="1"/>
  <c r="B1631" i="7"/>
  <c r="C1631" i="7"/>
  <c r="B1632" i="7"/>
  <c r="C1632" i="7"/>
  <c r="B1633" i="7"/>
  <c r="C1633" i="7"/>
  <c r="B1634" i="7"/>
  <c r="B1635" i="7" s="1"/>
  <c r="B1636" i="7" s="1"/>
  <c r="C1634" i="7"/>
  <c r="C1635" i="7" s="1"/>
  <c r="C1636" i="7" s="1"/>
  <c r="B1637" i="7"/>
  <c r="C1637" i="7"/>
  <c r="B1638" i="7"/>
  <c r="C1638" i="7"/>
  <c r="B1639" i="7"/>
  <c r="C1639" i="7"/>
  <c r="B1640" i="7"/>
  <c r="C1640" i="7"/>
  <c r="B1641" i="7"/>
  <c r="B1642" i="7" s="1"/>
  <c r="B1643" i="7" s="1"/>
  <c r="C1641" i="7"/>
  <c r="C1642" i="7" s="1"/>
  <c r="C1643" i="7" s="1"/>
  <c r="B1644" i="7"/>
  <c r="C1644" i="7"/>
  <c r="B1645" i="7"/>
  <c r="C1645" i="7"/>
  <c r="B1646" i="7"/>
  <c r="C1646" i="7"/>
  <c r="B1647" i="7"/>
  <c r="C1647" i="7"/>
  <c r="B1648" i="7"/>
  <c r="B1649" i="7" s="1"/>
  <c r="B1650" i="7" s="1"/>
  <c r="C1648" i="7"/>
  <c r="C1649" i="7" s="1"/>
  <c r="C1650" i="7" s="1"/>
  <c r="B1651" i="7"/>
  <c r="C1651" i="7"/>
  <c r="B1652" i="7"/>
  <c r="C1652" i="7"/>
  <c r="B1653" i="7"/>
  <c r="C1653" i="7"/>
  <c r="B1654" i="7"/>
  <c r="C1654" i="7"/>
  <c r="B1655" i="7"/>
  <c r="B1656" i="7" s="1"/>
  <c r="B1657" i="7" s="1"/>
  <c r="C1655" i="7"/>
  <c r="C1656" i="7" s="1"/>
  <c r="C1657" i="7" s="1"/>
  <c r="B1658" i="7"/>
  <c r="C1658" i="7"/>
  <c r="B1659" i="7"/>
  <c r="C1659" i="7"/>
  <c r="B1660" i="7"/>
  <c r="C1660" i="7"/>
  <c r="B1661" i="7"/>
  <c r="B1662" i="7" s="1"/>
  <c r="B1663" i="7" s="1"/>
  <c r="B1664" i="7" s="1"/>
  <c r="B1665" i="7" s="1"/>
  <c r="B1666" i="7" s="1"/>
  <c r="B1667" i="7" s="1"/>
  <c r="C1661" i="7"/>
  <c r="C1662" i="7" s="1"/>
  <c r="C1663" i="7" s="1"/>
  <c r="C1664" i="7" s="1"/>
  <c r="C1665" i="7" s="1"/>
  <c r="C1666" i="7" s="1"/>
  <c r="C1667" i="7" s="1"/>
  <c r="B1668" i="7"/>
  <c r="C1668" i="7"/>
  <c r="B1669" i="7"/>
  <c r="B1670" i="7" s="1"/>
  <c r="B1671" i="7" s="1"/>
  <c r="C1669" i="7"/>
  <c r="C1670" i="7" s="1"/>
  <c r="C1671" i="7" s="1"/>
  <c r="B1672" i="7"/>
  <c r="C1672" i="7"/>
  <c r="B1673" i="7"/>
  <c r="C1673" i="7"/>
  <c r="B1674" i="7"/>
  <c r="C1674" i="7"/>
  <c r="B1675" i="7"/>
  <c r="C1675" i="7"/>
  <c r="B1676" i="7"/>
  <c r="B1677" i="7" s="1"/>
  <c r="B1678" i="7" s="1"/>
  <c r="C1676" i="7"/>
  <c r="C1677" i="7" s="1"/>
  <c r="C1678" i="7" s="1"/>
  <c r="B1679" i="7"/>
  <c r="C1679" i="7"/>
  <c r="B1680" i="7"/>
  <c r="C1680" i="7"/>
  <c r="B1681" i="7"/>
  <c r="C1681" i="7"/>
  <c r="B1682" i="7"/>
  <c r="C1682" i="7"/>
  <c r="B1683" i="7"/>
  <c r="B1684" i="7" s="1"/>
  <c r="B1685" i="7" s="1"/>
  <c r="C1683" i="7"/>
  <c r="C1684" i="7" s="1"/>
  <c r="C1685" i="7" s="1"/>
  <c r="B1686" i="7"/>
  <c r="C1686" i="7"/>
  <c r="B1687" i="7"/>
  <c r="C1687" i="7"/>
  <c r="B1688" i="7"/>
  <c r="C1688" i="7"/>
  <c r="B1689" i="7"/>
  <c r="C1689" i="7"/>
  <c r="B1690" i="7"/>
  <c r="B1691" i="7" s="1"/>
  <c r="B1692" i="7" s="1"/>
  <c r="C1690" i="7"/>
  <c r="C1691" i="7" s="1"/>
  <c r="C1692" i="7" s="1"/>
  <c r="B1693" i="7"/>
  <c r="C1693" i="7"/>
  <c r="B1694" i="7"/>
  <c r="C1694" i="7"/>
  <c r="B1695" i="7"/>
  <c r="C1695" i="7"/>
  <c r="B1696" i="7"/>
  <c r="C1696" i="7"/>
  <c r="B1697" i="7"/>
  <c r="B1698" i="7" s="1"/>
  <c r="B1699" i="7" s="1"/>
  <c r="C1697" i="7"/>
  <c r="C1698" i="7" s="1"/>
  <c r="C1699" i="7" s="1"/>
  <c r="B1700" i="7"/>
  <c r="C1700" i="7"/>
  <c r="B1701" i="7"/>
  <c r="C1701" i="7"/>
  <c r="B1702" i="7"/>
  <c r="C1702" i="7"/>
  <c r="B1703" i="7"/>
  <c r="C1703" i="7"/>
  <c r="B1704" i="7"/>
  <c r="C1704" i="7"/>
  <c r="C1705" i="7" s="1"/>
  <c r="C1706" i="7" s="1"/>
  <c r="B1705" i="7"/>
  <c r="B1706" i="7" s="1"/>
  <c r="B1707" i="7"/>
  <c r="C1707" i="7"/>
  <c r="B1708" i="7"/>
  <c r="C1708" i="7"/>
  <c r="B1709" i="7"/>
  <c r="C1709" i="7"/>
  <c r="B1710" i="7"/>
  <c r="C1710" i="7"/>
  <c r="B1711" i="7"/>
  <c r="B1712" i="7" s="1"/>
  <c r="B1713" i="7" s="1"/>
  <c r="C1711" i="7"/>
  <c r="C1712" i="7" s="1"/>
  <c r="C1713" i="7" s="1"/>
  <c r="B1714" i="7"/>
  <c r="C1714" i="7"/>
  <c r="B1715" i="7"/>
  <c r="C1715" i="7"/>
  <c r="B1716" i="7"/>
  <c r="C1716" i="7"/>
  <c r="B1717" i="7"/>
  <c r="C1717" i="7"/>
  <c r="B1718" i="7"/>
  <c r="B1719" i="7" s="1"/>
  <c r="B1720" i="7" s="1"/>
  <c r="C1718" i="7"/>
  <c r="C1719" i="7" s="1"/>
  <c r="C1720" i="7" s="1"/>
  <c r="B1721" i="7"/>
  <c r="C1721" i="7"/>
  <c r="B1722" i="7"/>
  <c r="C1722" i="7"/>
  <c r="B1723" i="7"/>
  <c r="C1723" i="7"/>
  <c r="B1724" i="7"/>
  <c r="C1724" i="7"/>
  <c r="B1725" i="7"/>
  <c r="B1726" i="7" s="1"/>
  <c r="B1727" i="7" s="1"/>
  <c r="C1725" i="7"/>
  <c r="C1726" i="7" s="1"/>
  <c r="C1727" i="7" s="1"/>
  <c r="B1728" i="7"/>
  <c r="C1728" i="7"/>
  <c r="B1729" i="7"/>
  <c r="C1729" i="7"/>
  <c r="B1730" i="7"/>
  <c r="C1730" i="7"/>
  <c r="B1731" i="7"/>
  <c r="B1732" i="7" s="1"/>
  <c r="B1733" i="7" s="1"/>
  <c r="B1734" i="7" s="1"/>
  <c r="C1731" i="7"/>
  <c r="C1732" i="7" s="1"/>
  <c r="C1733" i="7" s="1"/>
  <c r="C1734" i="7" s="1"/>
  <c r="B1735" i="7"/>
  <c r="C1735" i="7"/>
  <c r="B1736" i="7"/>
  <c r="C1736" i="7"/>
  <c r="B1737" i="7"/>
  <c r="C1737" i="7"/>
  <c r="B1738" i="7"/>
  <c r="C1738" i="7"/>
  <c r="B1739" i="7"/>
  <c r="B1740" i="7" s="1"/>
  <c r="B1741" i="7" s="1"/>
  <c r="C1739" i="7"/>
  <c r="C1740" i="7" s="1"/>
  <c r="C1741" i="7" s="1"/>
  <c r="B1742" i="7"/>
  <c r="C1742" i="7"/>
  <c r="B1743" i="7"/>
  <c r="C1743" i="7"/>
  <c r="B1744" i="7"/>
  <c r="C1744" i="7"/>
  <c r="B1745" i="7"/>
  <c r="C1745" i="7"/>
  <c r="B1746" i="7"/>
  <c r="B1747" i="7" s="1"/>
  <c r="B1748" i="7" s="1"/>
  <c r="C1746" i="7"/>
  <c r="C1747" i="7" s="1"/>
  <c r="C1748" i="7" s="1"/>
  <c r="B1749" i="7"/>
  <c r="C1749" i="7"/>
  <c r="B1750" i="7"/>
  <c r="C1750" i="7"/>
  <c r="B1751" i="7"/>
  <c r="C1751" i="7"/>
  <c r="B1752" i="7"/>
  <c r="B1753" i="7" s="1"/>
  <c r="B1754" i="7" s="1"/>
  <c r="B1755" i="7" s="1"/>
  <c r="C1752" i="7"/>
  <c r="C1753" i="7" s="1"/>
  <c r="C1754" i="7" s="1"/>
  <c r="C1755" i="7" s="1"/>
  <c r="B1756" i="7"/>
  <c r="C1756" i="7"/>
  <c r="B1757" i="7"/>
  <c r="C1757" i="7"/>
  <c r="B1758" i="7"/>
  <c r="B1759" i="7" s="1"/>
  <c r="B1760" i="7" s="1"/>
  <c r="B1761" i="7" s="1"/>
  <c r="B1762" i="7" s="1"/>
  <c r="C1758" i="7"/>
  <c r="C1759" i="7" s="1"/>
  <c r="C1760" i="7" s="1"/>
  <c r="C1761" i="7" s="1"/>
  <c r="C1762" i="7" s="1"/>
  <c r="B1763" i="7"/>
  <c r="C1763" i="7"/>
  <c r="B1764" i="7"/>
  <c r="C1764" i="7"/>
  <c r="B1765" i="7"/>
  <c r="B1766" i="7" s="1"/>
  <c r="B1767" i="7" s="1"/>
  <c r="B1768" i="7" s="1"/>
  <c r="B1769" i="7" s="1"/>
  <c r="C1765" i="7"/>
  <c r="C1766" i="7" s="1"/>
  <c r="C1767" i="7" s="1"/>
  <c r="C1768" i="7" s="1"/>
  <c r="C1769" i="7" s="1"/>
  <c r="B1770" i="7"/>
  <c r="C1770" i="7"/>
  <c r="B1771" i="7"/>
  <c r="C1771" i="7"/>
  <c r="B1772" i="7"/>
  <c r="C1772" i="7"/>
  <c r="B1773" i="7"/>
  <c r="C1773" i="7"/>
  <c r="B1774" i="7"/>
  <c r="B1775" i="7" s="1"/>
  <c r="B1776" i="7" s="1"/>
  <c r="C1774" i="7"/>
  <c r="C1775" i="7" s="1"/>
  <c r="C1776" i="7" s="1"/>
  <c r="B1777" i="7"/>
  <c r="C1777" i="7"/>
  <c r="B1778" i="7"/>
  <c r="B1779" i="7" s="1"/>
  <c r="C1778" i="7"/>
  <c r="C1779" i="7"/>
  <c r="B1780" i="7"/>
  <c r="C1780" i="7"/>
  <c r="B1781" i="7"/>
  <c r="B1782" i="7" s="1"/>
  <c r="B1783" i="7" s="1"/>
  <c r="C1781" i="7"/>
  <c r="C1782" i="7" s="1"/>
  <c r="C1783" i="7" s="1"/>
  <c r="B1784" i="7"/>
  <c r="C1784" i="7"/>
  <c r="B1785" i="7"/>
  <c r="C1785" i="7"/>
  <c r="B1786" i="7"/>
  <c r="C1786" i="7"/>
  <c r="B1787" i="7"/>
  <c r="C1787" i="7"/>
  <c r="B1788" i="7"/>
  <c r="B1789" i="7" s="1"/>
  <c r="B1790" i="7" s="1"/>
  <c r="C1788" i="7"/>
  <c r="C1789" i="7" s="1"/>
  <c r="C1790" i="7" s="1"/>
  <c r="B1791" i="7"/>
  <c r="C1791" i="7"/>
  <c r="B1792" i="7"/>
  <c r="C1792" i="7"/>
  <c r="B1793" i="7"/>
  <c r="C1793" i="7"/>
  <c r="B1794" i="7"/>
  <c r="B1795" i="7" s="1"/>
  <c r="B1796" i="7" s="1"/>
  <c r="B1797" i="7" s="1"/>
  <c r="C1794" i="7"/>
  <c r="C1795" i="7"/>
  <c r="C1796" i="7" s="1"/>
  <c r="C1797" i="7" s="1"/>
  <c r="B1798" i="7"/>
  <c r="C1798" i="7"/>
  <c r="B1799" i="7"/>
  <c r="C1799" i="7"/>
  <c r="B1800" i="7"/>
  <c r="C1800" i="7"/>
  <c r="B1801" i="7"/>
  <c r="C1801" i="7"/>
  <c r="B1802" i="7"/>
  <c r="B1803" i="7" s="1"/>
  <c r="B1804" i="7" s="1"/>
  <c r="C1802" i="7"/>
  <c r="C1803" i="7" s="1"/>
  <c r="C1804" i="7" s="1"/>
  <c r="B1805" i="7"/>
  <c r="C1805" i="7"/>
  <c r="B1806" i="7"/>
  <c r="C1806" i="7"/>
  <c r="B1807" i="7"/>
  <c r="C1807" i="7"/>
  <c r="B1808" i="7"/>
  <c r="B1809" i="7" s="1"/>
  <c r="B1810" i="7" s="1"/>
  <c r="B1811" i="7" s="1"/>
  <c r="C1808" i="7"/>
  <c r="C1809" i="7"/>
  <c r="C1810" i="7" s="1"/>
  <c r="C1811" i="7" s="1"/>
  <c r="B1812" i="7"/>
  <c r="C1812" i="7"/>
  <c r="B1813" i="7"/>
  <c r="C1813" i="7"/>
  <c r="B1814" i="7"/>
  <c r="C1814" i="7"/>
  <c r="B1815" i="7"/>
  <c r="C1815" i="7"/>
  <c r="B1816" i="7"/>
  <c r="B1817" i="7" s="1"/>
  <c r="B1818" i="7" s="1"/>
  <c r="C1816" i="7"/>
  <c r="C1817" i="7" s="1"/>
  <c r="C1818" i="7" s="1"/>
  <c r="B1819" i="7"/>
  <c r="C1819" i="7"/>
  <c r="B1820" i="7"/>
  <c r="C1820" i="7"/>
  <c r="B1821" i="7"/>
  <c r="C1821" i="7"/>
  <c r="B1822" i="7"/>
  <c r="B1823" i="7" s="1"/>
  <c r="B1824" i="7" s="1"/>
  <c r="B1825" i="7" s="1"/>
  <c r="C1822" i="7"/>
  <c r="C1823" i="7" s="1"/>
  <c r="C1824" i="7" s="1"/>
  <c r="C1825" i="7" s="1"/>
  <c r="B1826" i="7"/>
  <c r="B1827" i="7" s="1"/>
  <c r="C1826" i="7"/>
  <c r="C1827" i="7"/>
  <c r="B1828" i="7"/>
  <c r="C1828" i="7"/>
  <c r="B1829" i="7"/>
  <c r="C1829" i="7"/>
  <c r="B1830" i="7"/>
  <c r="B1831" i="7" s="1"/>
  <c r="B1832" i="7" s="1"/>
  <c r="C1830" i="7"/>
  <c r="C1831" i="7" s="1"/>
  <c r="C1832" i="7" s="1"/>
  <c r="B1833" i="7"/>
  <c r="C1833" i="7"/>
  <c r="B1834" i="7"/>
  <c r="C1834" i="7"/>
  <c r="B1835" i="7"/>
  <c r="C1835" i="7"/>
  <c r="B1836" i="7"/>
  <c r="C1836" i="7"/>
  <c r="B1837" i="7"/>
  <c r="B1838" i="7" s="1"/>
  <c r="B1839" i="7" s="1"/>
  <c r="C1837" i="7"/>
  <c r="C1838" i="7" s="1"/>
  <c r="C1839" i="7" s="1"/>
  <c r="B1840" i="7"/>
  <c r="B1841" i="7" s="1"/>
  <c r="C1840" i="7"/>
  <c r="C1841" i="7" s="1"/>
  <c r="B1842" i="7"/>
  <c r="C1842" i="7"/>
  <c r="B1843" i="7"/>
  <c r="C1843" i="7"/>
  <c r="B1844" i="7"/>
  <c r="B1845" i="7" s="1"/>
  <c r="B1846" i="7" s="1"/>
  <c r="C1844" i="7"/>
  <c r="C1845" i="7" s="1"/>
  <c r="C1846" i="7" s="1"/>
  <c r="B1847" i="7"/>
  <c r="C1847" i="7"/>
  <c r="B1848" i="7"/>
  <c r="C1848" i="7"/>
  <c r="B1849" i="7"/>
  <c r="C1849" i="7"/>
  <c r="B1850" i="7"/>
  <c r="C1850" i="7"/>
  <c r="B1851" i="7"/>
  <c r="B1852" i="7" s="1"/>
  <c r="B1853" i="7" s="1"/>
  <c r="C1851" i="7"/>
  <c r="C1852" i="7" s="1"/>
  <c r="C1853" i="7" s="1"/>
  <c r="B1854" i="7"/>
  <c r="C1854" i="7"/>
  <c r="B1855" i="7"/>
  <c r="C1855" i="7"/>
  <c r="B1856" i="7"/>
  <c r="B1857" i="7" s="1"/>
  <c r="B1858" i="7" s="1"/>
  <c r="B1859" i="7" s="1"/>
  <c r="B1860" i="7" s="1"/>
  <c r="B1861" i="7" s="1"/>
  <c r="C1856" i="7"/>
  <c r="C1857" i="7"/>
  <c r="C1858" i="7" s="1"/>
  <c r="C1859" i="7" s="1"/>
  <c r="C1860" i="7" s="1"/>
  <c r="C1861" i="7"/>
  <c r="B1862" i="7"/>
  <c r="C1862" i="7"/>
  <c r="B1863" i="7"/>
  <c r="C1863" i="7"/>
  <c r="B1864" i="7"/>
  <c r="C1864" i="7"/>
  <c r="B1865" i="7"/>
  <c r="B1866" i="7" s="1"/>
  <c r="B1867" i="7" s="1"/>
  <c r="C1865" i="7"/>
  <c r="C1866" i="7" s="1"/>
  <c r="C1867" i="7" s="1"/>
  <c r="B1868" i="7"/>
  <c r="C1868" i="7"/>
  <c r="B1869" i="7"/>
  <c r="C1869" i="7"/>
  <c r="B1870" i="7"/>
  <c r="C1870" i="7"/>
  <c r="B1871" i="7"/>
  <c r="C1871" i="7"/>
  <c r="B1872" i="7"/>
  <c r="B1873" i="7" s="1"/>
  <c r="B1874" i="7" s="1"/>
  <c r="C1872" i="7"/>
  <c r="C1873" i="7" s="1"/>
  <c r="C1874" i="7" s="1"/>
  <c r="B1875" i="7"/>
  <c r="C1875" i="7"/>
  <c r="B1876" i="7"/>
  <c r="C1876" i="7"/>
  <c r="B1877" i="7"/>
  <c r="C1877" i="7"/>
  <c r="B1878" i="7"/>
  <c r="C1878" i="7"/>
  <c r="B1879" i="7"/>
  <c r="B1880" i="7" s="1"/>
  <c r="B1881" i="7" s="1"/>
  <c r="C1879" i="7"/>
  <c r="C1880" i="7" s="1"/>
  <c r="C1881" i="7" s="1"/>
  <c r="B1882" i="7"/>
  <c r="C1882" i="7"/>
  <c r="B1883" i="7"/>
  <c r="C1883" i="7"/>
  <c r="B1884" i="7"/>
  <c r="C1884" i="7"/>
  <c r="B1885" i="7"/>
  <c r="C1885" i="7"/>
  <c r="B1886" i="7"/>
  <c r="B1887" i="7" s="1"/>
  <c r="B1888" i="7" s="1"/>
  <c r="C1886" i="7"/>
  <c r="C1887" i="7" s="1"/>
  <c r="C1888" i="7" s="1"/>
  <c r="B1889" i="7"/>
  <c r="C1889" i="7"/>
  <c r="B1890" i="7"/>
  <c r="C1890" i="7"/>
  <c r="B1891" i="7"/>
  <c r="C1891" i="7"/>
  <c r="B1892" i="7"/>
  <c r="C1892" i="7"/>
  <c r="B1893" i="7"/>
  <c r="B1894" i="7" s="1"/>
  <c r="B1895" i="7" s="1"/>
  <c r="C1893" i="7"/>
  <c r="C1894" i="7" s="1"/>
  <c r="C1895" i="7" s="1"/>
  <c r="B1896" i="7"/>
  <c r="C1896" i="7"/>
  <c r="B1897" i="7"/>
  <c r="C1897" i="7"/>
  <c r="B1898" i="7"/>
  <c r="B1899" i="7" s="1"/>
  <c r="C1898" i="7"/>
  <c r="C1899" i="7" s="1"/>
  <c r="B1900" i="7"/>
  <c r="B1901" i="7" s="1"/>
  <c r="B1902" i="7" s="1"/>
  <c r="C1900" i="7"/>
  <c r="C1901" i="7" s="1"/>
  <c r="C1902" i="7" s="1"/>
  <c r="B1903" i="7"/>
  <c r="C1903" i="7"/>
  <c r="B1904" i="7"/>
  <c r="C1904" i="7"/>
  <c r="B1905" i="7"/>
  <c r="C1905" i="7"/>
  <c r="B1906" i="7"/>
  <c r="C1906" i="7"/>
  <c r="B1907" i="7"/>
  <c r="B1908" i="7" s="1"/>
  <c r="B1909" i="7" s="1"/>
  <c r="C1907" i="7"/>
  <c r="C1908" i="7" s="1"/>
  <c r="C1909" i="7" s="1"/>
  <c r="B1910" i="7"/>
  <c r="C1910" i="7"/>
  <c r="B1911" i="7"/>
  <c r="C1911" i="7"/>
  <c r="B1912" i="7"/>
  <c r="C1912" i="7"/>
  <c r="B1913" i="7"/>
  <c r="B1914" i="7" s="1"/>
  <c r="B1915" i="7" s="1"/>
  <c r="B1916" i="7" s="1"/>
  <c r="C1913" i="7"/>
  <c r="C1914" i="7" s="1"/>
  <c r="C1915" i="7" s="1"/>
  <c r="C1916" i="7" s="1"/>
  <c r="B1917" i="7"/>
  <c r="C1917" i="7"/>
  <c r="B1918" i="7"/>
  <c r="C1918" i="7"/>
  <c r="B1919" i="7"/>
  <c r="C1919" i="7"/>
  <c r="B1920" i="7"/>
  <c r="C1920" i="7"/>
  <c r="B1921" i="7"/>
  <c r="B1922" i="7" s="1"/>
  <c r="B1923" i="7" s="1"/>
  <c r="C1921" i="7"/>
  <c r="C1922" i="7" s="1"/>
  <c r="C1923" i="7" s="1"/>
  <c r="B1924" i="7"/>
  <c r="C1924" i="7"/>
  <c r="B1925" i="7"/>
  <c r="C1925" i="7"/>
  <c r="B1926" i="7"/>
  <c r="C1926" i="7"/>
  <c r="B1927" i="7"/>
  <c r="C1927" i="7"/>
  <c r="B1928" i="7"/>
  <c r="B1929" i="7" s="1"/>
  <c r="B1930" i="7" s="1"/>
  <c r="C1928" i="7"/>
  <c r="C1929" i="7" s="1"/>
  <c r="C1930" i="7" s="1"/>
  <c r="B1931" i="7"/>
  <c r="C1931" i="7"/>
  <c r="B1932" i="7"/>
  <c r="C1932" i="7"/>
  <c r="B1933" i="7"/>
  <c r="C1933" i="7"/>
  <c r="B1934" i="7"/>
  <c r="C1934" i="7"/>
  <c r="B1935" i="7"/>
  <c r="B1936" i="7" s="1"/>
  <c r="B1937" i="7" s="1"/>
  <c r="C1935" i="7"/>
  <c r="C1936" i="7" s="1"/>
  <c r="C1937" i="7" s="1"/>
  <c r="B1938" i="7"/>
  <c r="C1938" i="7"/>
  <c r="B1939" i="7"/>
  <c r="C1939" i="7"/>
  <c r="B1940" i="7"/>
  <c r="C1940" i="7"/>
  <c r="B1941" i="7"/>
  <c r="C1941" i="7"/>
  <c r="B1942" i="7"/>
  <c r="B1943" i="7" s="1"/>
  <c r="B1944" i="7" s="1"/>
  <c r="C1942" i="7"/>
  <c r="C1943" i="7" s="1"/>
  <c r="C1944" i="7" s="1"/>
  <c r="B1945" i="7"/>
  <c r="C1945" i="7"/>
  <c r="B1946" i="7"/>
  <c r="C1946" i="7"/>
  <c r="B1947" i="7"/>
  <c r="C1947" i="7"/>
  <c r="B1948" i="7"/>
  <c r="C1948" i="7"/>
  <c r="B1949" i="7"/>
  <c r="B1950" i="7" s="1"/>
  <c r="B1951" i="7" s="1"/>
  <c r="C1949" i="7"/>
  <c r="C1950" i="7" s="1"/>
  <c r="C1951" i="7" s="1"/>
  <c r="B1952" i="7"/>
  <c r="C1952" i="7"/>
  <c r="B1953" i="7"/>
  <c r="C1953" i="7"/>
  <c r="B1954" i="7"/>
  <c r="C1954" i="7"/>
  <c r="B1955" i="7"/>
  <c r="C1955" i="7"/>
  <c r="B1956" i="7"/>
  <c r="B1957" i="7" s="1"/>
  <c r="B1958" i="7" s="1"/>
  <c r="C1956" i="7"/>
  <c r="C1957" i="7" s="1"/>
  <c r="C1958" i="7" s="1"/>
  <c r="B1959" i="7"/>
  <c r="C1959" i="7"/>
  <c r="B1960" i="7"/>
  <c r="C1960" i="7"/>
  <c r="B1961" i="7"/>
  <c r="C1961" i="7"/>
  <c r="B1962" i="7"/>
  <c r="C1962" i="7"/>
  <c r="B1963" i="7"/>
  <c r="B1964" i="7" s="1"/>
  <c r="B1965" i="7" s="1"/>
  <c r="C1963" i="7"/>
  <c r="C1964" i="7" s="1"/>
  <c r="C1965" i="7" s="1"/>
  <c r="B1966" i="7"/>
  <c r="C1966" i="7"/>
  <c r="B1967" i="7"/>
  <c r="C1967" i="7"/>
  <c r="B1968" i="7"/>
  <c r="C1968" i="7"/>
  <c r="B1969" i="7"/>
  <c r="C1969" i="7"/>
  <c r="B1970" i="7"/>
  <c r="B1971" i="7" s="1"/>
  <c r="B1972" i="7" s="1"/>
  <c r="C1970" i="7"/>
  <c r="C1971" i="7" s="1"/>
  <c r="C1972" i="7" s="1"/>
  <c r="B1973" i="7"/>
  <c r="C1973" i="7"/>
  <c r="B1974" i="7"/>
  <c r="C1974" i="7"/>
  <c r="B1975" i="7"/>
  <c r="C1975" i="7"/>
  <c r="B1976" i="7"/>
  <c r="C1976" i="7"/>
  <c r="B1977" i="7"/>
  <c r="B1978" i="7" s="1"/>
  <c r="B1979" i="7" s="1"/>
  <c r="C1977" i="7"/>
  <c r="C1978" i="7" s="1"/>
  <c r="C1979" i="7" s="1"/>
  <c r="B1980" i="7"/>
  <c r="C1980" i="7"/>
  <c r="B1981" i="7"/>
  <c r="C1981" i="7"/>
  <c r="B1982" i="7"/>
  <c r="C1982" i="7"/>
  <c r="B1983" i="7"/>
  <c r="C1983" i="7"/>
  <c r="B1984" i="7"/>
  <c r="B1985" i="7" s="1"/>
  <c r="B1986" i="7" s="1"/>
  <c r="C1984" i="7"/>
  <c r="C1985" i="7" s="1"/>
  <c r="C1986" i="7" s="1"/>
  <c r="B1987" i="7"/>
  <c r="C1987" i="7"/>
  <c r="B1988" i="7"/>
  <c r="C1988" i="7"/>
  <c r="B1989" i="7"/>
  <c r="C1989" i="7"/>
  <c r="B1990" i="7"/>
  <c r="C1990" i="7"/>
  <c r="B1991" i="7"/>
  <c r="B1992" i="7" s="1"/>
  <c r="B1993" i="7" s="1"/>
  <c r="C1991" i="7"/>
  <c r="C1992" i="7" s="1"/>
  <c r="C1993" i="7" s="1"/>
  <c r="B1994" i="7"/>
  <c r="B1995" i="7" s="1"/>
  <c r="C1994" i="7"/>
  <c r="C1995" i="7" s="1"/>
  <c r="B1996" i="7"/>
  <c r="C1996" i="7"/>
  <c r="B1997" i="7"/>
  <c r="C1997" i="7"/>
  <c r="B1998" i="7"/>
  <c r="B1999" i="7" s="1"/>
  <c r="B2000" i="7" s="1"/>
  <c r="C1998" i="7"/>
  <c r="C1999" i="7" s="1"/>
  <c r="C2000" i="7" s="1"/>
  <c r="B2001" i="7"/>
  <c r="C2001" i="7"/>
  <c r="B2002" i="7"/>
  <c r="C2002" i="7"/>
  <c r="B2003" i="7"/>
  <c r="C2003" i="7"/>
  <c r="B2004" i="7"/>
  <c r="C2004" i="7"/>
  <c r="B2005" i="7"/>
  <c r="B2006" i="7" s="1"/>
  <c r="B2007" i="7" s="1"/>
  <c r="C2005" i="7"/>
  <c r="C2006" i="7" s="1"/>
  <c r="C2007" i="7" s="1"/>
  <c r="B2008" i="7"/>
  <c r="C2008" i="7"/>
  <c r="B2009" i="7"/>
  <c r="C2009" i="7"/>
  <c r="B2010" i="7"/>
  <c r="C2010" i="7"/>
  <c r="B2011" i="7"/>
  <c r="C2011" i="7"/>
  <c r="B2012" i="7"/>
  <c r="B2013" i="7" s="1"/>
  <c r="B2014" i="7" s="1"/>
  <c r="C2012" i="7"/>
  <c r="C2013" i="7" s="1"/>
  <c r="C2014" i="7" s="1"/>
  <c r="B2015" i="7"/>
  <c r="C2015" i="7"/>
  <c r="B2016" i="7"/>
  <c r="B2017" i="7" s="1"/>
  <c r="B2018" i="7" s="1"/>
  <c r="B2019" i="7" s="1"/>
  <c r="B2020" i="7" s="1"/>
  <c r="B2021" i="7" s="1"/>
  <c r="B2022" i="7" s="1"/>
  <c r="B2023" i="7" s="1"/>
  <c r="C2016" i="7"/>
  <c r="C2017" i="7" s="1"/>
  <c r="C2018" i="7" s="1"/>
  <c r="C2019" i="7" s="1"/>
  <c r="C2020" i="7" s="1"/>
  <c r="C2021" i="7" s="1"/>
  <c r="C2022" i="7" s="1"/>
  <c r="C2023" i="7" s="1"/>
  <c r="B2024" i="7"/>
  <c r="C2024" i="7"/>
  <c r="B2025" i="7"/>
  <c r="C2025" i="7"/>
  <c r="B2026" i="7"/>
  <c r="B2027" i="7" s="1"/>
  <c r="B2028" i="7" s="1"/>
  <c r="C2026" i="7"/>
  <c r="C2027" i="7" s="1"/>
  <c r="C2028" i="7" s="1"/>
  <c r="B2029" i="7"/>
  <c r="C2029" i="7"/>
  <c r="B2030" i="7"/>
  <c r="C2030" i="7"/>
  <c r="B2031" i="7"/>
  <c r="C2031" i="7"/>
  <c r="B2032" i="7"/>
  <c r="C2032" i="7"/>
  <c r="B2033" i="7"/>
  <c r="B2034" i="7" s="1"/>
  <c r="B2035" i="7" s="1"/>
  <c r="C2033" i="7"/>
  <c r="C2034" i="7" s="1"/>
  <c r="C2035" i="7" s="1"/>
  <c r="B2036" i="7"/>
  <c r="C2036" i="7"/>
  <c r="B2037" i="7"/>
  <c r="C2037" i="7"/>
  <c r="B2038" i="7"/>
  <c r="C2038" i="7"/>
  <c r="B2039" i="7"/>
  <c r="C2039" i="7"/>
  <c r="B2040" i="7"/>
  <c r="B2041" i="7" s="1"/>
  <c r="B2042" i="7" s="1"/>
  <c r="C2040" i="7"/>
  <c r="C2041" i="7" s="1"/>
  <c r="C2042" i="7" s="1"/>
  <c r="B2043" i="7"/>
  <c r="C2043" i="7"/>
  <c r="B2044" i="7"/>
  <c r="C2044" i="7"/>
  <c r="B2045" i="7"/>
  <c r="C2045" i="7"/>
  <c r="B2046" i="7"/>
  <c r="C2046" i="7"/>
  <c r="B2047" i="7"/>
  <c r="B2048" i="7" s="1"/>
  <c r="B2049" i="7" s="1"/>
  <c r="C2047" i="7"/>
  <c r="C2048" i="7" s="1"/>
  <c r="C2049" i="7" s="1"/>
  <c r="B2050" i="7"/>
  <c r="C2050" i="7"/>
  <c r="B2051" i="7"/>
  <c r="C2051" i="7"/>
  <c r="B2052" i="7"/>
  <c r="C2052" i="7"/>
  <c r="B2053" i="7"/>
  <c r="B2054" i="7" s="1"/>
  <c r="B2055" i="7" s="1"/>
  <c r="B2056" i="7" s="1"/>
  <c r="C2053" i="7"/>
  <c r="C2054" i="7"/>
  <c r="C2055" i="7" s="1"/>
  <c r="C2056" i="7" s="1"/>
  <c r="B2057" i="7"/>
  <c r="C2057" i="7"/>
  <c r="B2058" i="7"/>
  <c r="C2058" i="7"/>
  <c r="B2059" i="7"/>
  <c r="C2059" i="7"/>
  <c r="B2060" i="7"/>
  <c r="C2060" i="7"/>
  <c r="B2061" i="7"/>
  <c r="B2062" i="7" s="1"/>
  <c r="B2063" i="7" s="1"/>
  <c r="C2061" i="7"/>
  <c r="C2062" i="7" s="1"/>
  <c r="C2063" i="7" s="1"/>
  <c r="B2064" i="7"/>
  <c r="C2064" i="7"/>
  <c r="B2065" i="7"/>
  <c r="C2065" i="7"/>
  <c r="B2066" i="7"/>
  <c r="C2066" i="7"/>
  <c r="B2067" i="7"/>
  <c r="C2067" i="7"/>
  <c r="B2068" i="7"/>
  <c r="B2069" i="7" s="1"/>
  <c r="B2070" i="7" s="1"/>
  <c r="C2068" i="7"/>
  <c r="C2069" i="7" s="1"/>
  <c r="C2070" i="7" s="1"/>
  <c r="B2071" i="7"/>
  <c r="B2072" i="7" s="1"/>
  <c r="C2071" i="7"/>
  <c r="C2072" i="7"/>
  <c r="B2073" i="7"/>
  <c r="C2073" i="7"/>
  <c r="B2074" i="7"/>
  <c r="C2074" i="7"/>
  <c r="B2075" i="7"/>
  <c r="B2076" i="7" s="1"/>
  <c r="B2077" i="7" s="1"/>
  <c r="C2075" i="7"/>
  <c r="C2076" i="7" s="1"/>
  <c r="C2077" i="7" s="1"/>
  <c r="B2078" i="7"/>
  <c r="C2078" i="7"/>
  <c r="B2079" i="7"/>
  <c r="C2079" i="7"/>
  <c r="B2080" i="7"/>
  <c r="C2080" i="7"/>
  <c r="B2081" i="7"/>
  <c r="C2081" i="7"/>
  <c r="B2082" i="7"/>
  <c r="B2083" i="7" s="1"/>
  <c r="B2084" i="7" s="1"/>
  <c r="C2082" i="7"/>
  <c r="C2083" i="7" s="1"/>
  <c r="C2084" i="7" s="1"/>
  <c r="B2085" i="7"/>
  <c r="C2085" i="7"/>
  <c r="B2086" i="7"/>
  <c r="B2087" i="7" s="1"/>
  <c r="C2086" i="7"/>
  <c r="C2087" i="7" s="1"/>
  <c r="B2088" i="7"/>
  <c r="C2088" i="7"/>
  <c r="B2089" i="7"/>
  <c r="B2090" i="7" s="1"/>
  <c r="B2091" i="7" s="1"/>
  <c r="C2089" i="7"/>
  <c r="C2090" i="7" s="1"/>
  <c r="C2091" i="7" s="1"/>
  <c r="B2092" i="7"/>
  <c r="C2092" i="7"/>
  <c r="B2093" i="7"/>
  <c r="C2093" i="7"/>
  <c r="B2094" i="7"/>
  <c r="C2094" i="7"/>
  <c r="B2095" i="7"/>
  <c r="C2095" i="7"/>
  <c r="B2096" i="7"/>
  <c r="B2097" i="7" s="1"/>
  <c r="B2098" i="7" s="1"/>
  <c r="C2096" i="7"/>
  <c r="C2097" i="7" s="1"/>
  <c r="C2098" i="7" s="1"/>
  <c r="B2099" i="7"/>
  <c r="C2099" i="7"/>
  <c r="B2100" i="7"/>
  <c r="C2100" i="7"/>
  <c r="B2101" i="7"/>
  <c r="C2101" i="7"/>
  <c r="B2102" i="7"/>
  <c r="C2102" i="7"/>
  <c r="B2103" i="7"/>
  <c r="B2104" i="7" s="1"/>
  <c r="B2105" i="7" s="1"/>
  <c r="C2103" i="7"/>
  <c r="C2104" i="7" s="1"/>
  <c r="C2105" i="7" s="1"/>
  <c r="B2106" i="7"/>
  <c r="B2107" i="7" s="1"/>
  <c r="C2106" i="7"/>
  <c r="C2107" i="7" s="1"/>
  <c r="B2108" i="7"/>
  <c r="C2108" i="7"/>
  <c r="B2109" i="7"/>
  <c r="C2109" i="7"/>
  <c r="B2110" i="7"/>
  <c r="B2111" i="7" s="1"/>
  <c r="B2112" i="7" s="1"/>
  <c r="C2110" i="7"/>
  <c r="C2111" i="7" s="1"/>
  <c r="C2112" i="7" s="1"/>
  <c r="B2113" i="7"/>
  <c r="C2113" i="7"/>
  <c r="B2114" i="7"/>
  <c r="C2114" i="7"/>
  <c r="B2115" i="7"/>
  <c r="C2115" i="7"/>
  <c r="B2116" i="7"/>
  <c r="C2116" i="7"/>
  <c r="B2117" i="7"/>
  <c r="B2118" i="7" s="1"/>
  <c r="B2119" i="7" s="1"/>
  <c r="C2117" i="7"/>
  <c r="C2118" i="7" s="1"/>
  <c r="C2119" i="7" s="1"/>
  <c r="B2120" i="7"/>
  <c r="C2120" i="7"/>
  <c r="B2121" i="7"/>
  <c r="C2121" i="7"/>
  <c r="B2122" i="7"/>
  <c r="C2122" i="7"/>
  <c r="B2123" i="7"/>
  <c r="B2124" i="7" s="1"/>
  <c r="B2125" i="7" s="1"/>
  <c r="B2126" i="7" s="1"/>
  <c r="C2123" i="7"/>
  <c r="C2124" i="7" s="1"/>
  <c r="C2125" i="7" s="1"/>
  <c r="C2126" i="7" s="1"/>
  <c r="B2127" i="7"/>
  <c r="C2127" i="7"/>
  <c r="B2128" i="7"/>
  <c r="C2128" i="7"/>
  <c r="B2129" i="7"/>
  <c r="C2129" i="7"/>
  <c r="B2130" i="7"/>
  <c r="B2131" i="7" s="1"/>
  <c r="B2132" i="7" s="1"/>
  <c r="B2133" i="7" s="1"/>
  <c r="C2130" i="7"/>
  <c r="C2131" i="7" s="1"/>
  <c r="C2132" i="7" s="1"/>
  <c r="C2133" i="7" s="1"/>
  <c r="B2134" i="7"/>
  <c r="C2134" i="7"/>
  <c r="B2135" i="7"/>
  <c r="C2135" i="7"/>
  <c r="B2136" i="7"/>
  <c r="C2136" i="7"/>
  <c r="B2137" i="7"/>
  <c r="C2137" i="7"/>
  <c r="B2138" i="7"/>
  <c r="B2139" i="7" s="1"/>
  <c r="B2140" i="7" s="1"/>
  <c r="C2138" i="7"/>
  <c r="C2139" i="7" s="1"/>
  <c r="C2140" i="7" s="1"/>
  <c r="B2141" i="7"/>
  <c r="C2141" i="7"/>
  <c r="B2142" i="7"/>
  <c r="C2142" i="7"/>
  <c r="B2143" i="7"/>
  <c r="C2143" i="7"/>
  <c r="B2144" i="7"/>
  <c r="C2144" i="7"/>
  <c r="B2145" i="7"/>
  <c r="B2146" i="7" s="1"/>
  <c r="B2147" i="7" s="1"/>
  <c r="C2145" i="7"/>
  <c r="C2146" i="7" s="1"/>
  <c r="C2147" i="7" s="1"/>
  <c r="B2148" i="7"/>
  <c r="C2148" i="7"/>
  <c r="B2149" i="7"/>
  <c r="C2149" i="7"/>
  <c r="B2150" i="7"/>
  <c r="C2150" i="7"/>
  <c r="B2151" i="7"/>
  <c r="C2151" i="7"/>
  <c r="B2152" i="7"/>
  <c r="B2153" i="7" s="1"/>
  <c r="B2154" i="7" s="1"/>
  <c r="C2152" i="7"/>
  <c r="C2153" i="7" s="1"/>
  <c r="C2154" i="7" s="1"/>
  <c r="B2155" i="7"/>
  <c r="C2155" i="7"/>
  <c r="B2156" i="7"/>
  <c r="C2156" i="7"/>
  <c r="B2157" i="7"/>
  <c r="C2157" i="7"/>
  <c r="B2158" i="7"/>
  <c r="C2158" i="7"/>
  <c r="B2159" i="7"/>
  <c r="B2160" i="7" s="1"/>
  <c r="B2161" i="7" s="1"/>
  <c r="C2159" i="7"/>
  <c r="C2160" i="7" s="1"/>
  <c r="C2161" i="7" s="1"/>
  <c r="B2162" i="7"/>
  <c r="C2162" i="7"/>
  <c r="B2163" i="7"/>
  <c r="C2163" i="7"/>
  <c r="B2164" i="7"/>
  <c r="B2165" i="7" s="1"/>
  <c r="C2164" i="7"/>
  <c r="C2165" i="7" s="1"/>
  <c r="B2166" i="7"/>
  <c r="B2167" i="7" s="1"/>
  <c r="B2168" i="7" s="1"/>
  <c r="C2166" i="7"/>
  <c r="C2167" i="7" s="1"/>
  <c r="C2168" i="7" s="1"/>
  <c r="B2169" i="7"/>
  <c r="C2169" i="7"/>
  <c r="B2170" i="7"/>
  <c r="C2170" i="7"/>
  <c r="B2171" i="7"/>
  <c r="C2171" i="7"/>
  <c r="B2172" i="7"/>
  <c r="C2172" i="7"/>
  <c r="B2173" i="7"/>
  <c r="B2174" i="7" s="1"/>
  <c r="B2175" i="7" s="1"/>
  <c r="C2173" i="7"/>
  <c r="C2174" i="7" s="1"/>
  <c r="C2175" i="7" s="1"/>
  <c r="B2176" i="7"/>
  <c r="B2177" i="7" s="1"/>
  <c r="C2176" i="7"/>
  <c r="C2177" i="7" s="1"/>
  <c r="B2178" i="7"/>
  <c r="C2178" i="7"/>
  <c r="B2179" i="7"/>
  <c r="C2179" i="7"/>
  <c r="B2180" i="7"/>
  <c r="B2181" i="7" s="1"/>
  <c r="B2182" i="7" s="1"/>
  <c r="C2180" i="7"/>
  <c r="C2181" i="7" s="1"/>
  <c r="C2182" i="7" s="1"/>
  <c r="B2183" i="7"/>
  <c r="C2183" i="7"/>
  <c r="B2184" i="7"/>
  <c r="C2184" i="7"/>
  <c r="B2185" i="7"/>
  <c r="C2185" i="7"/>
  <c r="B2186" i="7"/>
  <c r="C2186" i="7"/>
  <c r="B2187" i="7"/>
  <c r="B2188" i="7" s="1"/>
  <c r="B2189" i="7" s="1"/>
  <c r="C2187" i="7"/>
  <c r="C2188" i="7" s="1"/>
  <c r="C2189" i="7" s="1"/>
  <c r="B2190" i="7"/>
  <c r="B2191" i="7" s="1"/>
  <c r="C2190" i="7"/>
  <c r="C2191" i="7"/>
  <c r="B2192" i="7"/>
  <c r="C2192" i="7"/>
  <c r="B2193" i="7"/>
  <c r="C2193" i="7"/>
  <c r="B2194" i="7"/>
  <c r="B2195" i="7" s="1"/>
  <c r="B2196" i="7" s="1"/>
  <c r="C2194" i="7"/>
  <c r="C2195" i="7" s="1"/>
  <c r="C2196" i="7" s="1"/>
  <c r="B2197" i="7"/>
  <c r="C2197" i="7"/>
  <c r="B2198" i="7"/>
  <c r="C2198" i="7"/>
  <c r="B2199" i="7"/>
  <c r="C2199" i="7"/>
  <c r="B2200" i="7"/>
  <c r="C2200" i="7"/>
  <c r="B2201" i="7"/>
  <c r="B2202" i="7" s="1"/>
  <c r="B2203" i="7" s="1"/>
  <c r="C2201" i="7"/>
  <c r="C2202" i="7" s="1"/>
  <c r="C2203" i="7" s="1"/>
  <c r="B2204" i="7"/>
  <c r="C2204" i="7"/>
  <c r="B2205" i="7"/>
  <c r="B2206" i="7" s="1"/>
  <c r="C2205" i="7"/>
  <c r="C2206" i="7"/>
  <c r="B2207" i="7"/>
  <c r="C2207" i="7"/>
  <c r="B2208" i="7"/>
  <c r="B2209" i="7" s="1"/>
  <c r="B2210" i="7" s="1"/>
  <c r="C2208" i="7"/>
  <c r="C2209" i="7" s="1"/>
  <c r="C2210" i="7" s="1"/>
  <c r="B2211" i="7"/>
  <c r="C2211" i="7"/>
  <c r="B2212" i="7"/>
  <c r="C2212" i="7"/>
  <c r="B2213" i="7"/>
  <c r="C2213" i="7"/>
  <c r="B2214" i="7"/>
  <c r="C2214" i="7"/>
  <c r="B2215" i="7"/>
  <c r="B2216" i="7" s="1"/>
  <c r="B2217" i="7" s="1"/>
  <c r="C2215" i="7"/>
  <c r="C2216" i="7" s="1"/>
  <c r="C2217" i="7" s="1"/>
  <c r="B2218" i="7"/>
  <c r="C2218" i="7"/>
  <c r="B2219" i="7"/>
  <c r="C2219" i="7"/>
  <c r="B2220" i="7"/>
  <c r="C2220" i="7"/>
  <c r="B2221" i="7"/>
  <c r="C2221" i="7"/>
  <c r="B2222" i="7"/>
  <c r="B2223" i="7" s="1"/>
  <c r="B2224" i="7" s="1"/>
  <c r="C2222" i="7"/>
  <c r="C2223" i="7" s="1"/>
  <c r="C2224" i="7" s="1"/>
  <c r="B2225" i="7"/>
  <c r="C2225" i="7"/>
  <c r="B2226" i="7"/>
  <c r="C2226" i="7"/>
  <c r="B2227" i="7"/>
  <c r="C2227" i="7"/>
  <c r="B2228" i="7"/>
  <c r="B2229" i="7" s="1"/>
  <c r="B2230" i="7" s="1"/>
  <c r="B2231" i="7" s="1"/>
  <c r="C2228" i="7"/>
  <c r="C2229" i="7"/>
  <c r="C2230" i="7" s="1"/>
  <c r="C2231" i="7" s="1"/>
  <c r="B2232" i="7"/>
  <c r="C2232" i="7"/>
  <c r="B2233" i="7"/>
  <c r="C2233" i="7"/>
  <c r="B2234" i="7"/>
  <c r="C2234" i="7"/>
  <c r="B2235" i="7"/>
  <c r="C2235" i="7"/>
  <c r="B2236" i="7"/>
  <c r="B2237" i="7" s="1"/>
  <c r="B2238" i="7" s="1"/>
  <c r="B2239" i="7" s="1"/>
  <c r="C2236" i="7"/>
  <c r="C2237" i="7" s="1"/>
  <c r="C2238" i="7" s="1"/>
  <c r="C2239" i="7"/>
  <c r="B2240" i="7"/>
  <c r="C2240" i="7"/>
  <c r="B2241" i="7"/>
  <c r="C2241" i="7"/>
  <c r="B2242" i="7"/>
  <c r="B2243" i="7" s="1"/>
  <c r="B2244" i="7" s="1"/>
  <c r="B2245" i="7" s="1"/>
  <c r="C2242" i="7"/>
  <c r="C2243" i="7" s="1"/>
  <c r="C2244" i="7" s="1"/>
  <c r="C2245" i="7" s="1"/>
  <c r="B2246" i="7"/>
  <c r="C2246" i="7"/>
  <c r="B2247" i="7"/>
  <c r="C2247" i="7"/>
  <c r="B2248" i="7"/>
  <c r="C2248" i="7"/>
  <c r="B2249" i="7"/>
  <c r="C2249" i="7"/>
  <c r="B2250" i="7"/>
  <c r="B2251" i="7" s="1"/>
  <c r="B2252" i="7" s="1"/>
  <c r="C2250" i="7"/>
  <c r="C2251" i="7" s="1"/>
  <c r="C2252" i="7" s="1"/>
  <c r="B2253" i="7"/>
  <c r="C2253" i="7"/>
  <c r="B2254" i="7"/>
  <c r="C2254" i="7"/>
  <c r="B2255" i="7"/>
  <c r="C2255" i="7"/>
  <c r="B2256" i="7"/>
  <c r="C2256" i="7"/>
  <c r="B2257" i="7"/>
  <c r="B2258" i="7" s="1"/>
  <c r="B2259" i="7" s="1"/>
  <c r="C2257" i="7"/>
  <c r="C2258" i="7" s="1"/>
  <c r="C2259" i="7" s="1"/>
  <c r="B2260" i="7"/>
  <c r="C2260" i="7"/>
  <c r="B2261" i="7"/>
  <c r="C2261" i="7"/>
  <c r="B2262" i="7"/>
  <c r="C2262" i="7"/>
  <c r="B2263" i="7"/>
  <c r="C2263" i="7"/>
  <c r="B2264" i="7"/>
  <c r="B2265" i="7" s="1"/>
  <c r="B2266" i="7" s="1"/>
  <c r="C2264" i="7"/>
  <c r="C2265" i="7" s="1"/>
  <c r="C2266" i="7" s="1"/>
  <c r="B2267" i="7"/>
  <c r="B2268" i="7" s="1"/>
  <c r="C2267" i="7"/>
  <c r="C2268" i="7" s="1"/>
  <c r="B2269" i="7"/>
  <c r="C2269" i="7"/>
  <c r="B2270" i="7"/>
  <c r="C2270" i="7"/>
  <c r="B2271" i="7"/>
  <c r="B2272" i="7" s="1"/>
  <c r="B2273" i="7" s="1"/>
  <c r="C2271" i="7"/>
  <c r="C2272" i="7" s="1"/>
  <c r="C2273" i="7" s="1"/>
  <c r="B2274" i="7"/>
  <c r="C2274" i="7"/>
  <c r="B2275" i="7"/>
  <c r="C2275" i="7"/>
  <c r="B2276" i="7"/>
  <c r="C2276" i="7"/>
  <c r="B2277" i="7"/>
  <c r="C2277" i="7"/>
  <c r="B2278" i="7"/>
  <c r="B2279" i="7" s="1"/>
  <c r="B2280" i="7" s="1"/>
  <c r="C2278" i="7"/>
  <c r="C2279" i="7" s="1"/>
  <c r="C2280" i="7" s="1"/>
  <c r="B2281" i="7"/>
  <c r="C2281" i="7"/>
  <c r="B2282" i="7"/>
  <c r="C2282" i="7"/>
  <c r="B2283" i="7"/>
  <c r="B2284" i="7" s="1"/>
  <c r="C2283" i="7"/>
  <c r="C2284" i="7" s="1"/>
  <c r="B2285" i="7"/>
  <c r="B2286" i="7" s="1"/>
  <c r="B2287" i="7" s="1"/>
  <c r="C2285" i="7"/>
  <c r="C2286" i="7" s="1"/>
  <c r="C2287" i="7" s="1"/>
  <c r="B2288" i="7"/>
  <c r="C2288" i="7"/>
  <c r="B2289" i="7"/>
  <c r="C2289" i="7"/>
  <c r="B2290" i="7"/>
  <c r="C2290" i="7"/>
  <c r="B2291" i="7"/>
  <c r="C2291" i="7"/>
  <c r="B2292" i="7"/>
  <c r="B2293" i="7" s="1"/>
  <c r="B2294" i="7" s="1"/>
  <c r="C2292" i="7"/>
  <c r="C2293" i="7" s="1"/>
  <c r="C2294" i="7" s="1"/>
  <c r="B2295" i="7"/>
  <c r="C2295" i="7"/>
  <c r="B2296" i="7"/>
  <c r="C2296" i="7"/>
  <c r="B2297" i="7"/>
  <c r="C2297" i="7"/>
  <c r="B2298" i="7"/>
  <c r="C2298" i="7"/>
  <c r="B2299" i="7"/>
  <c r="B2300" i="7" s="1"/>
  <c r="B2301" i="7" s="1"/>
  <c r="C2299" i="7"/>
  <c r="C2300" i="7" s="1"/>
  <c r="C2301" i="7" s="1"/>
  <c r="B2302" i="7"/>
  <c r="C2302" i="7"/>
  <c r="B2303" i="7"/>
  <c r="C2303" i="7"/>
  <c r="B2304" i="7"/>
  <c r="C2304" i="7"/>
  <c r="B2305" i="7"/>
  <c r="C2305" i="7"/>
  <c r="B2306" i="7"/>
  <c r="B2307" i="7" s="1"/>
  <c r="B2308" i="7" s="1"/>
  <c r="C2306" i="7"/>
  <c r="C2307" i="7" s="1"/>
  <c r="C2308" i="7" s="1"/>
  <c r="B2309" i="7"/>
  <c r="C2309" i="7"/>
  <c r="B2310" i="7"/>
  <c r="B2311" i="7" s="1"/>
  <c r="C2310" i="7"/>
  <c r="C2311" i="7" s="1"/>
  <c r="B2312" i="7"/>
  <c r="C2312" i="7"/>
  <c r="B2313" i="7"/>
  <c r="B2314" i="7" s="1"/>
  <c r="B2315" i="7" s="1"/>
  <c r="C2313" i="7"/>
  <c r="C2314" i="7" s="1"/>
  <c r="C2315" i="7" s="1"/>
  <c r="B2316" i="7"/>
  <c r="C2316" i="7"/>
  <c r="B2317" i="7"/>
  <c r="C2317" i="7"/>
  <c r="B2318" i="7"/>
  <c r="C2318" i="7"/>
  <c r="B2319" i="7"/>
  <c r="C2319" i="7"/>
  <c r="B2320" i="7"/>
  <c r="B2321" i="7" s="1"/>
  <c r="B2322" i="7" s="1"/>
  <c r="C2320" i="7"/>
  <c r="C2321" i="7" s="1"/>
  <c r="C2322" i="7" s="1"/>
  <c r="B2323" i="7"/>
  <c r="C2323" i="7"/>
  <c r="B2324" i="7"/>
  <c r="C2324" i="7"/>
  <c r="B2325" i="7"/>
  <c r="C2325" i="7"/>
  <c r="B2326" i="7"/>
  <c r="C2326" i="7"/>
  <c r="B2327" i="7"/>
  <c r="B2328" i="7" s="1"/>
  <c r="B2329" i="7" s="1"/>
  <c r="C2327" i="7"/>
  <c r="C2328" i="7" s="1"/>
  <c r="C2329" i="7" s="1"/>
  <c r="B2330" i="7"/>
  <c r="C2330" i="7"/>
  <c r="B2331" i="7"/>
  <c r="C2331" i="7"/>
  <c r="B2332" i="7"/>
  <c r="C2332" i="7"/>
  <c r="B2333" i="7"/>
  <c r="C2333" i="7"/>
  <c r="B2334" i="7"/>
  <c r="B2335" i="7" s="1"/>
  <c r="B2336" i="7" s="1"/>
  <c r="C2334" i="7"/>
  <c r="C2335" i="7" s="1"/>
  <c r="C2336" i="7" s="1"/>
  <c r="B2337" i="7"/>
  <c r="C2337" i="7"/>
  <c r="B2338" i="7"/>
  <c r="C2338" i="7"/>
  <c r="B2339" i="7"/>
  <c r="C2339" i="7"/>
  <c r="B2340" i="7"/>
  <c r="C2340" i="7"/>
  <c r="B2341" i="7"/>
  <c r="B2342" i="7" s="1"/>
  <c r="B2343" i="7" s="1"/>
  <c r="C2341" i="7"/>
  <c r="C2342" i="7" s="1"/>
  <c r="C2343" i="7" s="1"/>
  <c r="B2344" i="7"/>
  <c r="C2344" i="7"/>
  <c r="B2345" i="7"/>
  <c r="C2345" i="7"/>
  <c r="B2346" i="7"/>
  <c r="C2346" i="7"/>
  <c r="B2347" i="7"/>
  <c r="C2347" i="7"/>
  <c r="B2348" i="7"/>
  <c r="B2349" i="7" s="1"/>
  <c r="B2350" i="7" s="1"/>
  <c r="C2348" i="7"/>
  <c r="C2349" i="7" s="1"/>
  <c r="C2350" i="7" s="1"/>
  <c r="B2351" i="7"/>
  <c r="C2351" i="7"/>
  <c r="B2352" i="7"/>
  <c r="C2352" i="7"/>
  <c r="B2353" i="7"/>
  <c r="C2353" i="7"/>
  <c r="B2354" i="7"/>
  <c r="C2354" i="7"/>
  <c r="B2355" i="7"/>
  <c r="B2356" i="7" s="1"/>
  <c r="B2357" i="7" s="1"/>
  <c r="C2355" i="7"/>
  <c r="C2356" i="7" s="1"/>
  <c r="C2357" i="7" s="1"/>
  <c r="B2358" i="7"/>
  <c r="C2358" i="7"/>
  <c r="B2359" i="7"/>
  <c r="B2360" i="7" s="1"/>
  <c r="C2359" i="7"/>
  <c r="C2360" i="7" s="1"/>
  <c r="B2361" i="7"/>
  <c r="C2361" i="7"/>
  <c r="B2362" i="7"/>
  <c r="B2363" i="7" s="1"/>
  <c r="B2364" i="7" s="1"/>
  <c r="C2362" i="7"/>
  <c r="C2363" i="7" s="1"/>
  <c r="C2364" i="7" s="1"/>
  <c r="B2365" i="7"/>
  <c r="C2365" i="7"/>
  <c r="B2366" i="7"/>
  <c r="C2366" i="7"/>
  <c r="B2367" i="7"/>
  <c r="C2367" i="7"/>
  <c r="B2368" i="7"/>
  <c r="C2368" i="7"/>
  <c r="B2369" i="7"/>
  <c r="B2370" i="7" s="1"/>
  <c r="B2371" i="7" s="1"/>
  <c r="B2372" i="7" s="1"/>
  <c r="B2373" i="7" s="1"/>
  <c r="B2374" i="7" s="1"/>
  <c r="B2375" i="7" s="1"/>
  <c r="B2376" i="7" s="1"/>
  <c r="B2377" i="7" s="1"/>
  <c r="B2378" i="7" s="1"/>
  <c r="C2369" i="7"/>
  <c r="C2370" i="7" s="1"/>
  <c r="C2371" i="7" s="1"/>
  <c r="C2372" i="7" s="1"/>
  <c r="C2373" i="7" s="1"/>
  <c r="C2374" i="7" s="1"/>
  <c r="C2375" i="7" s="1"/>
  <c r="C2376" i="7" s="1"/>
  <c r="C2377" i="7" s="1"/>
  <c r="C2378" i="7" s="1"/>
  <c r="B2379" i="7"/>
  <c r="B2380" i="7" s="1"/>
  <c r="C2379" i="7"/>
  <c r="C2380" i="7"/>
  <c r="B2381" i="7"/>
  <c r="C2381" i="7"/>
  <c r="B2382" i="7"/>
  <c r="C2382" i="7"/>
  <c r="B2383" i="7"/>
  <c r="B2384" i="7" s="1"/>
  <c r="B2385" i="7" s="1"/>
  <c r="C2383" i="7"/>
  <c r="C2384" i="7" s="1"/>
  <c r="C2385" i="7" s="1"/>
  <c r="B2386" i="7"/>
  <c r="C2386" i="7"/>
  <c r="B2387" i="7"/>
  <c r="C2387" i="7"/>
  <c r="B2388" i="7"/>
  <c r="C2388" i="7"/>
  <c r="B2389" i="7"/>
  <c r="C2389" i="7"/>
  <c r="B2390" i="7"/>
  <c r="B2391" i="7" s="1"/>
  <c r="B2392" i="7" s="1"/>
  <c r="C2390" i="7"/>
  <c r="C2391" i="7" s="1"/>
  <c r="C2392" i="7" s="1"/>
  <c r="B2393" i="7"/>
  <c r="C2393" i="7"/>
  <c r="B2394" i="7"/>
  <c r="C2394" i="7"/>
  <c r="B2395" i="7"/>
  <c r="C2395" i="7"/>
  <c r="B2396" i="7"/>
  <c r="C2396" i="7"/>
  <c r="B2397" i="7"/>
  <c r="B2398" i="7" s="1"/>
  <c r="B2399" i="7" s="1"/>
  <c r="C2397" i="7"/>
  <c r="C2398" i="7" s="1"/>
  <c r="C2399" i="7" s="1"/>
  <c r="B2400" i="7"/>
  <c r="C2400" i="7"/>
  <c r="B2401" i="7"/>
  <c r="C2401" i="7"/>
  <c r="B2402" i="7"/>
  <c r="C2402" i="7"/>
  <c r="B2403" i="7"/>
  <c r="C2403" i="7"/>
  <c r="B2404" i="7"/>
  <c r="B2405" i="7" s="1"/>
  <c r="B2406" i="7" s="1"/>
  <c r="C2404" i="7"/>
  <c r="C2405" i="7" s="1"/>
  <c r="C2406" i="7" s="1"/>
  <c r="B2407" i="7"/>
  <c r="C2407" i="7"/>
  <c r="B2408" i="7"/>
  <c r="C2408" i="7"/>
  <c r="B2409" i="7"/>
  <c r="C2409" i="7"/>
  <c r="B2410" i="7"/>
  <c r="C2410" i="7"/>
  <c r="B2411" i="7"/>
  <c r="B2412" i="7" s="1"/>
  <c r="B2413" i="7" s="1"/>
  <c r="C2411" i="7"/>
  <c r="C2412" i="7" s="1"/>
  <c r="C2413" i="7" s="1"/>
  <c r="B2414" i="7"/>
  <c r="C2414" i="7"/>
  <c r="B2415" i="7"/>
  <c r="C2415" i="7"/>
  <c r="B2416" i="7"/>
  <c r="C2416" i="7"/>
  <c r="B2417" i="7"/>
  <c r="C2417" i="7"/>
  <c r="B2418" i="7"/>
  <c r="B2419" i="7" s="1"/>
  <c r="B2420" i="7" s="1"/>
  <c r="C2418" i="7"/>
  <c r="C2419" i="7" s="1"/>
  <c r="C2420" i="7" s="1"/>
  <c r="B2421" i="7"/>
  <c r="C2421" i="7"/>
  <c r="B2422" i="7"/>
  <c r="C2422" i="7"/>
  <c r="B2423" i="7"/>
  <c r="C2423" i="7"/>
  <c r="B2424" i="7"/>
  <c r="C2424" i="7"/>
  <c r="B2425" i="7"/>
  <c r="B2426" i="7" s="1"/>
  <c r="B2427" i="7" s="1"/>
  <c r="C2425" i="7"/>
  <c r="C2426" i="7" s="1"/>
  <c r="C2427" i="7" s="1"/>
  <c r="B2428" i="7"/>
  <c r="C2428" i="7"/>
  <c r="B2429" i="7"/>
  <c r="C2429" i="7"/>
  <c r="B2430" i="7"/>
  <c r="C2430" i="7"/>
  <c r="B2431" i="7"/>
  <c r="C2431" i="7"/>
  <c r="B2432" i="7"/>
  <c r="B2433" i="7" s="1"/>
  <c r="B2434" i="7" s="1"/>
  <c r="B2435" i="7" s="1"/>
  <c r="C2432" i="7"/>
  <c r="C2433" i="7" s="1"/>
  <c r="C2434" i="7" s="1"/>
  <c r="C2435" i="7"/>
  <c r="B2436" i="7"/>
  <c r="C2436" i="7"/>
  <c r="B2437" i="7"/>
  <c r="B2438" i="7" s="1"/>
  <c r="B2439" i="7" s="1"/>
  <c r="B2440" i="7" s="1"/>
  <c r="B2441" i="7" s="1"/>
  <c r="C2437" i="7"/>
  <c r="C2438" i="7"/>
  <c r="C2439" i="7"/>
  <c r="C2440" i="7" s="1"/>
  <c r="C2441" i="7" s="1"/>
  <c r="B2442" i="7"/>
  <c r="C2442" i="7"/>
  <c r="B2443" i="7"/>
  <c r="C2443" i="7"/>
  <c r="B2444" i="7"/>
  <c r="B2445" i="7" s="1"/>
  <c r="C2444" i="7"/>
  <c r="C2445" i="7"/>
  <c r="B2446" i="7"/>
  <c r="B2447" i="7" s="1"/>
  <c r="B2448" i="7" s="1"/>
  <c r="B2449" i="7" s="1"/>
  <c r="C2446" i="7"/>
  <c r="C2447" i="7" s="1"/>
  <c r="C2448" i="7" s="1"/>
  <c r="C2449" i="7"/>
  <c r="B2450" i="7"/>
  <c r="C2450" i="7"/>
  <c r="B2451" i="7"/>
  <c r="C2451" i="7"/>
  <c r="B2452" i="7"/>
  <c r="C2452" i="7"/>
  <c r="B2453" i="7"/>
  <c r="B2454" i="7" s="1"/>
  <c r="B2455" i="7" s="1"/>
  <c r="C2453" i="7"/>
  <c r="C2454" i="7" s="1"/>
  <c r="C2455" i="7" s="1"/>
  <c r="B2456" i="7"/>
  <c r="C2456" i="7"/>
  <c r="B2457" i="7"/>
  <c r="B2458" i="7" s="1"/>
  <c r="C2457" i="7"/>
  <c r="C2458" i="7"/>
  <c r="B2459" i="7"/>
  <c r="C2459" i="7"/>
  <c r="B2460" i="7"/>
  <c r="B2461" i="7" s="1"/>
  <c r="B2462" i="7" s="1"/>
  <c r="C2460" i="7"/>
  <c r="C2461" i="7" s="1"/>
  <c r="C2462" i="7" s="1"/>
  <c r="B2463" i="7"/>
  <c r="C2463" i="7"/>
  <c r="B2464" i="7"/>
  <c r="C2464" i="7"/>
  <c r="B2465" i="7"/>
  <c r="C2465" i="7"/>
  <c r="B2466" i="7"/>
  <c r="C2466" i="7"/>
  <c r="B2467" i="7"/>
  <c r="B2468" i="7" s="1"/>
  <c r="B2469" i="7" s="1"/>
  <c r="C2467" i="7"/>
  <c r="C2468" i="7" s="1"/>
  <c r="C2469" i="7" s="1"/>
  <c r="B2470" i="7"/>
  <c r="C2470" i="7"/>
  <c r="B2471" i="7"/>
  <c r="C2471" i="7"/>
  <c r="B2472" i="7"/>
  <c r="C2472" i="7"/>
  <c r="B2473" i="7"/>
  <c r="C2473" i="7"/>
  <c r="B2474" i="7"/>
  <c r="B2475" i="7" s="1"/>
  <c r="B2476" i="7" s="1"/>
  <c r="C2474" i="7"/>
  <c r="C2475" i="7" s="1"/>
  <c r="C2476" i="7" s="1"/>
  <c r="B2477" i="7"/>
  <c r="B2478" i="7" s="1"/>
  <c r="C2477" i="7"/>
  <c r="C2478" i="7"/>
  <c r="B2479" i="7"/>
  <c r="C2479" i="7"/>
  <c r="B2480" i="7"/>
  <c r="C2480" i="7"/>
  <c r="B2481" i="7"/>
  <c r="B2482" i="7" s="1"/>
  <c r="B2483" i="7" s="1"/>
  <c r="C2481" i="7"/>
  <c r="C2482" i="7" s="1"/>
  <c r="C2483" i="7" s="1"/>
  <c r="B2484" i="7"/>
  <c r="C2484" i="7"/>
  <c r="B2485" i="7"/>
  <c r="C2485" i="7"/>
  <c r="B2486" i="7"/>
  <c r="C2486" i="7"/>
  <c r="B2487" i="7"/>
  <c r="C2487" i="7"/>
  <c r="B2488" i="7"/>
  <c r="B2489" i="7" s="1"/>
  <c r="B2490" i="7" s="1"/>
  <c r="B2491" i="7" s="1"/>
  <c r="C2488" i="7"/>
  <c r="C2489" i="7" s="1"/>
  <c r="C2490" i="7" s="1"/>
  <c r="C2491" i="7" s="1"/>
  <c r="B2492" i="7"/>
  <c r="C2492" i="7"/>
  <c r="B2493" i="7"/>
  <c r="C2493" i="7"/>
  <c r="B2494" i="7"/>
  <c r="C2494" i="7"/>
  <c r="B2495" i="7"/>
  <c r="B2496" i="7" s="1"/>
  <c r="B2497" i="7" s="1"/>
  <c r="B2498" i="7" s="1"/>
  <c r="C2495" i="7"/>
  <c r="C2496" i="7" s="1"/>
  <c r="C2497" i="7" s="1"/>
  <c r="C2498" i="7"/>
  <c r="B2499" i="7"/>
  <c r="C2499" i="7"/>
  <c r="B2500" i="7"/>
  <c r="C2500" i="7"/>
  <c r="B2501" i="7"/>
  <c r="C2501" i="7"/>
  <c r="B2502" i="7"/>
  <c r="B2503" i="7" s="1"/>
  <c r="B2504" i="7" s="1"/>
  <c r="C2502" i="7"/>
  <c r="C2503" i="7" s="1"/>
  <c r="C2504" i="7" s="1"/>
  <c r="B2505" i="7"/>
  <c r="C2505" i="7"/>
  <c r="B2506" i="7"/>
  <c r="C2506" i="7"/>
  <c r="B2507" i="7"/>
  <c r="C2507" i="7"/>
  <c r="B2508" i="7"/>
  <c r="C2508" i="7"/>
  <c r="B2509" i="7"/>
  <c r="B2510" i="7" s="1"/>
  <c r="B2511" i="7" s="1"/>
  <c r="C2509" i="7"/>
  <c r="C2510" i="7" s="1"/>
  <c r="C2511" i="7" s="1"/>
  <c r="B2512" i="7"/>
  <c r="C2512" i="7"/>
  <c r="B2513" i="7"/>
  <c r="C2513" i="7"/>
  <c r="B2514" i="7"/>
  <c r="C2514" i="7"/>
  <c r="B2515" i="7"/>
  <c r="C2515" i="7"/>
  <c r="B2516" i="7"/>
  <c r="B2517" i="7" s="1"/>
  <c r="B2518" i="7" s="1"/>
  <c r="B2519" i="7" s="1"/>
  <c r="C2516" i="7"/>
  <c r="C2517" i="7" s="1"/>
  <c r="C2518" i="7" s="1"/>
  <c r="C2519" i="7" s="1"/>
  <c r="B2520" i="7"/>
  <c r="C2520" i="7"/>
  <c r="B2521" i="7"/>
  <c r="C2521" i="7"/>
  <c r="B2522" i="7"/>
  <c r="C2522" i="7"/>
  <c r="B2523" i="7"/>
  <c r="B2524" i="7" s="1"/>
  <c r="B2525" i="7" s="1"/>
  <c r="C2523" i="7"/>
  <c r="C2524" i="7" s="1"/>
  <c r="C2525" i="7" s="1"/>
  <c r="B2526" i="7"/>
  <c r="C2526" i="7"/>
  <c r="B2527" i="7"/>
  <c r="C2527" i="7"/>
  <c r="B2528" i="7"/>
  <c r="C2528" i="7"/>
  <c r="B2529" i="7"/>
  <c r="C2529" i="7"/>
  <c r="B2530" i="7"/>
  <c r="B2531" i="7" s="1"/>
  <c r="B2532" i="7" s="1"/>
  <c r="B2533" i="7" s="1"/>
  <c r="C2530" i="7"/>
  <c r="C2531" i="7" s="1"/>
  <c r="C2532" i="7" s="1"/>
  <c r="C2533" i="7"/>
  <c r="B2534" i="7"/>
  <c r="C2534" i="7"/>
  <c r="B2535" i="7"/>
  <c r="C2535" i="7"/>
  <c r="B2536" i="7"/>
  <c r="C2536" i="7"/>
  <c r="B2537" i="7"/>
  <c r="B2538" i="7" s="1"/>
  <c r="B2539" i="7" s="1"/>
  <c r="C2537" i="7"/>
  <c r="C2538" i="7" s="1"/>
  <c r="C2539" i="7" s="1"/>
  <c r="B2540" i="7"/>
  <c r="C2540" i="7"/>
  <c r="B2541" i="7"/>
  <c r="C2541" i="7"/>
  <c r="B2542" i="7"/>
  <c r="C2542" i="7"/>
  <c r="B2543" i="7"/>
  <c r="C2543" i="7"/>
  <c r="B2544" i="7"/>
  <c r="B2545" i="7" s="1"/>
  <c r="B2546" i="7" s="1"/>
  <c r="C2544" i="7"/>
  <c r="C2545" i="7" s="1"/>
  <c r="C2546" i="7" s="1"/>
  <c r="B2547" i="7"/>
  <c r="C2547" i="7"/>
  <c r="B2548" i="7"/>
  <c r="C2548" i="7"/>
  <c r="B2549" i="7"/>
  <c r="C2549" i="7"/>
  <c r="B2550" i="7"/>
  <c r="B2551" i="7" s="1"/>
  <c r="B2552" i="7" s="1"/>
  <c r="B2553" i="7" s="1"/>
  <c r="C2550" i="7"/>
  <c r="C2551" i="7"/>
  <c r="C2552" i="7" s="1"/>
  <c r="C2553" i="7" s="1"/>
  <c r="B2554" i="7"/>
  <c r="C2554" i="7"/>
  <c r="B2555" i="7"/>
  <c r="C2555" i="7"/>
  <c r="B2556" i="7"/>
  <c r="C2556" i="7"/>
  <c r="B2557" i="7"/>
  <c r="C2557" i="7"/>
  <c r="B2558" i="7"/>
  <c r="B2559" i="7" s="1"/>
  <c r="B2560" i="7" s="1"/>
  <c r="C2558" i="7"/>
  <c r="C2559" i="7" s="1"/>
  <c r="C2560" i="7" s="1"/>
  <c r="B2561" i="7"/>
  <c r="C2561" i="7"/>
  <c r="B2562" i="7"/>
  <c r="C2562" i="7"/>
  <c r="B2563" i="7"/>
  <c r="C2563" i="7"/>
  <c r="B2564" i="7"/>
  <c r="C2564" i="7"/>
  <c r="B2565" i="7"/>
  <c r="B2566" i="7" s="1"/>
  <c r="B2567" i="7" s="1"/>
  <c r="C2565" i="7"/>
  <c r="C2566" i="7" s="1"/>
  <c r="C2567" i="7" s="1"/>
  <c r="B2568" i="7"/>
  <c r="C2568" i="7"/>
  <c r="B2569" i="7"/>
  <c r="C2569" i="7"/>
  <c r="B2570" i="7"/>
  <c r="C2570" i="7"/>
  <c r="B2571" i="7"/>
  <c r="C2571" i="7"/>
  <c r="B2572" i="7"/>
  <c r="B2573" i="7" s="1"/>
  <c r="B2574" i="7" s="1"/>
  <c r="C2572" i="7"/>
  <c r="C2573" i="7" s="1"/>
  <c r="C2574" i="7" s="1"/>
  <c r="B2575" i="7"/>
  <c r="C2575" i="7"/>
  <c r="B2576" i="7"/>
  <c r="C2576" i="7"/>
  <c r="B2577" i="7"/>
  <c r="C2577" i="7"/>
  <c r="B2578" i="7"/>
  <c r="B2579" i="7" s="1"/>
  <c r="B2580" i="7" s="1"/>
  <c r="B2581" i="7" s="1"/>
  <c r="C2578" i="7"/>
  <c r="C2579" i="7" s="1"/>
  <c r="C2580" i="7" s="1"/>
  <c r="C2581" i="7" s="1"/>
  <c r="B2582" i="7"/>
  <c r="C2582" i="7"/>
  <c r="B2583" i="7"/>
  <c r="C2583" i="7"/>
  <c r="B2584" i="7"/>
  <c r="C2584" i="7"/>
  <c r="B2585" i="7"/>
  <c r="C2585" i="7"/>
  <c r="B2586" i="7"/>
  <c r="B2587" i="7" s="1"/>
  <c r="B2588" i="7" s="1"/>
  <c r="C2586" i="7"/>
  <c r="C2587" i="7" s="1"/>
  <c r="C2588" i="7" s="1"/>
  <c r="B2589" i="7"/>
  <c r="C2589" i="7"/>
  <c r="B2590" i="7"/>
  <c r="C2590" i="7"/>
  <c r="B2591" i="7"/>
  <c r="C2591" i="7"/>
  <c r="B2592" i="7"/>
  <c r="B2593" i="7" s="1"/>
  <c r="B2594" i="7" s="1"/>
  <c r="B2595" i="7" s="1"/>
  <c r="C2592" i="7"/>
  <c r="C2593" i="7" s="1"/>
  <c r="C2594" i="7" s="1"/>
  <c r="C2595" i="7" s="1"/>
  <c r="B2596" i="7"/>
  <c r="C2596" i="7"/>
  <c r="B2597" i="7"/>
  <c r="C2597" i="7"/>
  <c r="B2598" i="7"/>
  <c r="C2598" i="7"/>
  <c r="B2599" i="7"/>
  <c r="C2599" i="7"/>
  <c r="B2600" i="7"/>
  <c r="B2601" i="7" s="1"/>
  <c r="B2602" i="7" s="1"/>
  <c r="C2600" i="7"/>
  <c r="C2601" i="7" s="1"/>
  <c r="C2602" i="7" s="1"/>
  <c r="B2603" i="7"/>
  <c r="C2603" i="7"/>
  <c r="B2604" i="7"/>
  <c r="C2604" i="7"/>
  <c r="B2605" i="7"/>
  <c r="C2605" i="7"/>
  <c r="B2606" i="7"/>
  <c r="C2606" i="7"/>
  <c r="B2607" i="7"/>
  <c r="B2608" i="7" s="1"/>
  <c r="B2609" i="7" s="1"/>
  <c r="C2607" i="7"/>
  <c r="C2608" i="7" s="1"/>
  <c r="C2609" i="7" s="1"/>
  <c r="B2610" i="7"/>
  <c r="C2610" i="7"/>
  <c r="B2611" i="7"/>
  <c r="C2611" i="7"/>
  <c r="B2612" i="7"/>
  <c r="C2612" i="7"/>
  <c r="B2613" i="7"/>
  <c r="C2613" i="7"/>
  <c r="B2614" i="7"/>
  <c r="B2615" i="7" s="1"/>
  <c r="B2616" i="7" s="1"/>
  <c r="C2614" i="7"/>
  <c r="C2615" i="7" s="1"/>
  <c r="C2616" i="7" s="1"/>
  <c r="B2617" i="7"/>
  <c r="C2617" i="7"/>
  <c r="B2618" i="7"/>
  <c r="C2618" i="7"/>
  <c r="B2619" i="7"/>
  <c r="C2619" i="7"/>
  <c r="B2620" i="7"/>
  <c r="C2620" i="7"/>
  <c r="B2621" i="7"/>
  <c r="B2622" i="7" s="1"/>
  <c r="B2623" i="7" s="1"/>
  <c r="C2621" i="7"/>
  <c r="C2622" i="7" s="1"/>
  <c r="C2623" i="7" s="1"/>
  <c r="B2624" i="7"/>
  <c r="C2624" i="7"/>
  <c r="B2625" i="7"/>
  <c r="C2625" i="7"/>
  <c r="B2626" i="7"/>
  <c r="C2626" i="7"/>
  <c r="B2627" i="7"/>
  <c r="C2627" i="7"/>
  <c r="B2628" i="7"/>
  <c r="B2629" i="7" s="1"/>
  <c r="B2630" i="7" s="1"/>
  <c r="C2628" i="7"/>
  <c r="C2629" i="7" s="1"/>
  <c r="C2630" i="7" s="1"/>
  <c r="B2631" i="7"/>
  <c r="C2631" i="7"/>
  <c r="B2632" i="7"/>
  <c r="C2632" i="7"/>
  <c r="B2633" i="7"/>
  <c r="B2634" i="7" s="1"/>
  <c r="B2635" i="7" s="1"/>
  <c r="B2636" i="7" s="1"/>
  <c r="B2637" i="7" s="1"/>
  <c r="C2633" i="7"/>
  <c r="C2634" i="7" s="1"/>
  <c r="C2635" i="7" s="1"/>
  <c r="C2636" i="7" s="1"/>
  <c r="C2637" i="7" s="1"/>
  <c r="B2638" i="7"/>
  <c r="C2638" i="7"/>
  <c r="B2639" i="7"/>
  <c r="C2639" i="7"/>
  <c r="B2640" i="7"/>
  <c r="C2640" i="7"/>
  <c r="B2641" i="7"/>
  <c r="C2641" i="7"/>
  <c r="B2642" i="7"/>
  <c r="B2643" i="7" s="1"/>
  <c r="B2644" i="7" s="1"/>
  <c r="C2642" i="7"/>
  <c r="C2643" i="7" s="1"/>
  <c r="C2644" i="7" s="1"/>
  <c r="B2645" i="7"/>
  <c r="C2645" i="7"/>
  <c r="B2646" i="7"/>
  <c r="C2646" i="7"/>
  <c r="B2647" i="7"/>
  <c r="C2647" i="7"/>
  <c r="B2648" i="7"/>
  <c r="C2648" i="7"/>
  <c r="B2649" i="7"/>
  <c r="B2650" i="7" s="1"/>
  <c r="B2651" i="7" s="1"/>
  <c r="C2649" i="7"/>
  <c r="C2650" i="7" s="1"/>
  <c r="C2651" i="7" s="1"/>
  <c r="B2652" i="7"/>
  <c r="C2652" i="7"/>
  <c r="B2653" i="7"/>
  <c r="C2653" i="7"/>
  <c r="B2654" i="7"/>
  <c r="C2654" i="7"/>
  <c r="B2655" i="7"/>
  <c r="C2655" i="7"/>
  <c r="B2656" i="7"/>
  <c r="B2657" i="7" s="1"/>
  <c r="B2658" i="7" s="1"/>
  <c r="C2656" i="7"/>
  <c r="C2657" i="7" s="1"/>
  <c r="C2658" i="7" s="1"/>
  <c r="B2659" i="7"/>
  <c r="C2659" i="7"/>
  <c r="B2660" i="7"/>
  <c r="C2660" i="7"/>
  <c r="B2661" i="7"/>
  <c r="C2661" i="7"/>
  <c r="B2662" i="7"/>
  <c r="C2662" i="7"/>
  <c r="B2663" i="7"/>
  <c r="B2664" i="7" s="1"/>
  <c r="B2665" i="7" s="1"/>
  <c r="C2663" i="7"/>
  <c r="C2664" i="7" s="1"/>
  <c r="C2665" i="7" s="1"/>
  <c r="B2666" i="7"/>
  <c r="C2666" i="7"/>
  <c r="B2667" i="7"/>
  <c r="C2667" i="7"/>
  <c r="B2668" i="7"/>
  <c r="C2668" i="7"/>
  <c r="B2669" i="7"/>
  <c r="C2669" i="7"/>
  <c r="B2670" i="7"/>
  <c r="B2671" i="7" s="1"/>
  <c r="B2672" i="7" s="1"/>
  <c r="C2670" i="7"/>
  <c r="C2671" i="7" s="1"/>
  <c r="C2672" i="7" s="1"/>
  <c r="B2673" i="7"/>
  <c r="C2673" i="7"/>
  <c r="B2674" i="7"/>
  <c r="C2674" i="7"/>
  <c r="B2675" i="7"/>
  <c r="C2675" i="7"/>
  <c r="B2676" i="7"/>
  <c r="C2676" i="7"/>
  <c r="B2677" i="7"/>
  <c r="B2678" i="7" s="1"/>
  <c r="B2679" i="7" s="1"/>
  <c r="C2677" i="7"/>
  <c r="C2678" i="7" s="1"/>
  <c r="C2679" i="7" s="1"/>
  <c r="B2680" i="7"/>
  <c r="C2680" i="7"/>
  <c r="B2681" i="7"/>
  <c r="C2681" i="7"/>
  <c r="B2682" i="7"/>
  <c r="C2682" i="7"/>
  <c r="B2683" i="7"/>
  <c r="C2683" i="7"/>
  <c r="B2684" i="7"/>
  <c r="B2685" i="7" s="1"/>
  <c r="B2686" i="7" s="1"/>
  <c r="C2684" i="7"/>
  <c r="C2685" i="7" s="1"/>
  <c r="C2686" i="7" s="1"/>
  <c r="B2687" i="7"/>
  <c r="C2687" i="7"/>
  <c r="B2688" i="7"/>
  <c r="C2688" i="7"/>
  <c r="B2689" i="7"/>
  <c r="C2689" i="7"/>
  <c r="B2690" i="7"/>
  <c r="C2690" i="7"/>
  <c r="B2691" i="7"/>
  <c r="B2692" i="7" s="1"/>
  <c r="B2693" i="7" s="1"/>
  <c r="C2691" i="7"/>
  <c r="C2692" i="7" s="1"/>
  <c r="C2693" i="7" s="1"/>
  <c r="B2694" i="7"/>
  <c r="C2694" i="7"/>
  <c r="B2695" i="7"/>
  <c r="C2695" i="7"/>
  <c r="B2696" i="7"/>
  <c r="C2696" i="7"/>
  <c r="B2697" i="7"/>
  <c r="C2697" i="7"/>
  <c r="B2698" i="7"/>
  <c r="B2699" i="7" s="1"/>
  <c r="B2700" i="7" s="1"/>
  <c r="C2698" i="7"/>
  <c r="C2699" i="7" s="1"/>
  <c r="C2700" i="7" s="1"/>
  <c r="B2701" i="7"/>
  <c r="C2701" i="7"/>
  <c r="B2702" i="7"/>
  <c r="C2702" i="7"/>
  <c r="B2703" i="7"/>
  <c r="C2703" i="7"/>
  <c r="B2704" i="7"/>
  <c r="C2704" i="7"/>
  <c r="B2705" i="7"/>
  <c r="B2706" i="7" s="1"/>
  <c r="B2707" i="7" s="1"/>
  <c r="C2705" i="7"/>
  <c r="C2706" i="7" s="1"/>
  <c r="C2707" i="7" s="1"/>
  <c r="B2708" i="7"/>
  <c r="C2708" i="7"/>
  <c r="B2709" i="7"/>
  <c r="C2709" i="7"/>
  <c r="B2710" i="7"/>
  <c r="C2710" i="7"/>
  <c r="B2711" i="7"/>
  <c r="C2711" i="7"/>
  <c r="B2712" i="7"/>
  <c r="B2713" i="7" s="1"/>
  <c r="B2714" i="7" s="1"/>
  <c r="C2712" i="7"/>
  <c r="C2713" i="7" s="1"/>
  <c r="C2714" i="7" s="1"/>
  <c r="B2715" i="7"/>
  <c r="C2715" i="7"/>
  <c r="B2716" i="7"/>
  <c r="C2716" i="7"/>
  <c r="B2717" i="7"/>
  <c r="C2717" i="7"/>
  <c r="B2718" i="7"/>
  <c r="C2718" i="7"/>
  <c r="B2719" i="7"/>
  <c r="B2720" i="7" s="1"/>
  <c r="B2721" i="7" s="1"/>
  <c r="C2719" i="7"/>
  <c r="C2720" i="7" s="1"/>
  <c r="C2721" i="7" s="1"/>
  <c r="B2722" i="7"/>
  <c r="C2722" i="7"/>
  <c r="B2723" i="7"/>
  <c r="C2723" i="7"/>
  <c r="B2724" i="7"/>
  <c r="C2724" i="7"/>
  <c r="B2725" i="7"/>
  <c r="B2726" i="7" s="1"/>
  <c r="B2727" i="7" s="1"/>
  <c r="B2728" i="7" s="1"/>
  <c r="B2729" i="7" s="1"/>
  <c r="B2730" i="7" s="1"/>
  <c r="B2731" i="7" s="1"/>
  <c r="C2725" i="7"/>
  <c r="C2726" i="7" s="1"/>
  <c r="C2727" i="7" s="1"/>
  <c r="C2728" i="7" s="1"/>
  <c r="C2729" i="7" s="1"/>
  <c r="C2730" i="7" s="1"/>
  <c r="C2731" i="7" s="1"/>
  <c r="B2732" i="7"/>
  <c r="C2732" i="7"/>
  <c r="B2733" i="7"/>
  <c r="B2734" i="7" s="1"/>
  <c r="B2735" i="7" s="1"/>
  <c r="C2733" i="7"/>
  <c r="C2734" i="7" s="1"/>
  <c r="C2735" i="7" s="1"/>
  <c r="B2736" i="7"/>
  <c r="C2736" i="7"/>
  <c r="B2737" i="7"/>
  <c r="C2737" i="7"/>
  <c r="B2738" i="7"/>
  <c r="C2738" i="7"/>
  <c r="B2739" i="7"/>
  <c r="C2739" i="7"/>
  <c r="B2740" i="7"/>
  <c r="B2741" i="7" s="1"/>
  <c r="B2742" i="7" s="1"/>
  <c r="C2740" i="7"/>
  <c r="C2741" i="7" s="1"/>
  <c r="C2742" i="7" s="1"/>
  <c r="B2743" i="7"/>
  <c r="C2743" i="7"/>
  <c r="B2744" i="7"/>
  <c r="C2744" i="7"/>
  <c r="B2745" i="7"/>
  <c r="C2745" i="7"/>
  <c r="B2746" i="7"/>
  <c r="C2746" i="7"/>
  <c r="B2747" i="7"/>
  <c r="B2748" i="7" s="1"/>
  <c r="B2749" i="7" s="1"/>
  <c r="C2747" i="7"/>
  <c r="C2748" i="7" s="1"/>
  <c r="C2749" i="7" s="1"/>
  <c r="B2750" i="7"/>
  <c r="C2750" i="7"/>
  <c r="B2751" i="7"/>
  <c r="C2751" i="7"/>
  <c r="B2752" i="7"/>
  <c r="C2752" i="7"/>
  <c r="B2753" i="7"/>
  <c r="C2753" i="7"/>
  <c r="B2754" i="7"/>
  <c r="B2755" i="7" s="1"/>
  <c r="B2756" i="7" s="1"/>
  <c r="C2754" i="7"/>
  <c r="C2755" i="7" s="1"/>
  <c r="C2756" i="7" s="1"/>
  <c r="B2757" i="7"/>
  <c r="C2757" i="7"/>
  <c r="B2758" i="7"/>
  <c r="C2758" i="7"/>
  <c r="B2759" i="7"/>
  <c r="C2759" i="7"/>
  <c r="B2760" i="7"/>
  <c r="C2760" i="7"/>
  <c r="B2761" i="7"/>
  <c r="B2762" i="7" s="1"/>
  <c r="B2763" i="7" s="1"/>
  <c r="C2761" i="7"/>
  <c r="C2762" i="7" s="1"/>
  <c r="C2763" i="7" s="1"/>
  <c r="B2764" i="7"/>
  <c r="C2764" i="7"/>
  <c r="B2765" i="7"/>
  <c r="C2765" i="7"/>
  <c r="B2766" i="7"/>
  <c r="C2766" i="7"/>
  <c r="B2767" i="7"/>
  <c r="C2767" i="7"/>
  <c r="B2768" i="7"/>
  <c r="B2769" i="7" s="1"/>
  <c r="B2770" i="7" s="1"/>
  <c r="C2768" i="7"/>
  <c r="C2769" i="7" s="1"/>
  <c r="C2770" i="7" s="1"/>
  <c r="B2771" i="7"/>
  <c r="C2771" i="7"/>
  <c r="B2772" i="7"/>
  <c r="C2772" i="7"/>
  <c r="B2773" i="7"/>
  <c r="C2773" i="7"/>
  <c r="B2774" i="7"/>
  <c r="C2774" i="7"/>
  <c r="B2775" i="7"/>
  <c r="B2776" i="7" s="1"/>
  <c r="B2777" i="7" s="1"/>
  <c r="C2775" i="7"/>
  <c r="C2776" i="7" s="1"/>
  <c r="C2777" i="7" s="1"/>
  <c r="B2778" i="7"/>
  <c r="C2778" i="7"/>
  <c r="B2779" i="7"/>
  <c r="C2779" i="7"/>
  <c r="B2780" i="7"/>
  <c r="C2780" i="7"/>
  <c r="B2781" i="7"/>
  <c r="C2781" i="7"/>
  <c r="B2782" i="7"/>
  <c r="B2783" i="7" s="1"/>
  <c r="B2784" i="7" s="1"/>
  <c r="C2782" i="7"/>
  <c r="C2783" i="7" s="1"/>
  <c r="C2784" i="7" s="1"/>
  <c r="B2785" i="7"/>
  <c r="C2785" i="7"/>
  <c r="B2786" i="7"/>
  <c r="C2786" i="7"/>
  <c r="B2787" i="7"/>
  <c r="C2787" i="7"/>
  <c r="B2788" i="7"/>
  <c r="C2788" i="7"/>
  <c r="B2789" i="7"/>
  <c r="B2790" i="7" s="1"/>
  <c r="B2791" i="7" s="1"/>
  <c r="C2789" i="7"/>
  <c r="C2790" i="7" s="1"/>
  <c r="C2791" i="7" s="1"/>
  <c r="B2792" i="7"/>
  <c r="C2792" i="7"/>
  <c r="B2793" i="7"/>
  <c r="C2793" i="7"/>
  <c r="B2794" i="7"/>
  <c r="C2794" i="7"/>
  <c r="B2795" i="7"/>
  <c r="B2796" i="7" s="1"/>
  <c r="B2797" i="7" s="1"/>
  <c r="B2798" i="7" s="1"/>
  <c r="C2795" i="7"/>
  <c r="C2796" i="7" s="1"/>
  <c r="C2797" i="7" s="1"/>
  <c r="C2798" i="7" s="1"/>
  <c r="B2799" i="7"/>
  <c r="C2799" i="7"/>
  <c r="B2800" i="7"/>
  <c r="C2800" i="7"/>
  <c r="B2801" i="7"/>
  <c r="C2801" i="7"/>
  <c r="B2802" i="7"/>
  <c r="C2802" i="7"/>
  <c r="B2803" i="7"/>
  <c r="B2804" i="7" s="1"/>
  <c r="B2805" i="7" s="1"/>
  <c r="C2803" i="7"/>
  <c r="C2804" i="7" s="1"/>
  <c r="C2805" i="7" s="1"/>
  <c r="B2806" i="7"/>
  <c r="C2806" i="7"/>
  <c r="B2807" i="7"/>
  <c r="B2808" i="7" s="1"/>
  <c r="C2807" i="7"/>
  <c r="C2808" i="7"/>
  <c r="B2809" i="7"/>
  <c r="B2810" i="7" s="1"/>
  <c r="B2811" i="7" s="1"/>
  <c r="B2812" i="7" s="1"/>
  <c r="C2809" i="7"/>
  <c r="C2810" i="7"/>
  <c r="C2811" i="7" s="1"/>
  <c r="C2812" i="7" s="1"/>
  <c r="B2813" i="7"/>
  <c r="C2813" i="7"/>
  <c r="B2814" i="7"/>
  <c r="C2814" i="7"/>
  <c r="B2815" i="7"/>
  <c r="B2816" i="7" s="1"/>
  <c r="B2817" i="7" s="1"/>
  <c r="B2818" i="7" s="1"/>
  <c r="B2819" i="7" s="1"/>
  <c r="C2815" i="7"/>
  <c r="C2816" i="7" s="1"/>
  <c r="C2817" i="7" s="1"/>
  <c r="C2818" i="7" s="1"/>
  <c r="C2819" i="7" s="1"/>
  <c r="B2820" i="7"/>
  <c r="C2820" i="7"/>
  <c r="B2821" i="7"/>
  <c r="C2821" i="7"/>
  <c r="B2822" i="7"/>
  <c r="B2823" i="7" s="1"/>
  <c r="C2822" i="7"/>
  <c r="C2823" i="7"/>
  <c r="B2824" i="7"/>
  <c r="B2825" i="7" s="1"/>
  <c r="B2826" i="7" s="1"/>
  <c r="C2824" i="7"/>
  <c r="C2825" i="7" s="1"/>
  <c r="C2826" i="7" s="1"/>
  <c r="B2827" i="7"/>
  <c r="C2827" i="7"/>
  <c r="B2828" i="7"/>
  <c r="C2828" i="7"/>
  <c r="B2829" i="7"/>
  <c r="C2829" i="7"/>
  <c r="B2830" i="7"/>
  <c r="C2830" i="7"/>
  <c r="B2831" i="7"/>
  <c r="B2832" i="7" s="1"/>
  <c r="B2833" i="7" s="1"/>
  <c r="C2831" i="7"/>
  <c r="C2832" i="7" s="1"/>
  <c r="C2833" i="7" s="1"/>
  <c r="B2834" i="7"/>
  <c r="C2834" i="7"/>
  <c r="B2835" i="7"/>
  <c r="C2835" i="7"/>
  <c r="B2836" i="7"/>
  <c r="C2836" i="7"/>
  <c r="B2837" i="7"/>
  <c r="C2837" i="7"/>
  <c r="B2838" i="7"/>
  <c r="B2839" i="7" s="1"/>
  <c r="B2840" i="7" s="1"/>
  <c r="C2838" i="7"/>
  <c r="C2839" i="7" s="1"/>
  <c r="C2840" i="7" s="1"/>
  <c r="B2841" i="7"/>
  <c r="C2841" i="7"/>
  <c r="B2842" i="7"/>
  <c r="C2842" i="7"/>
  <c r="B2843" i="7"/>
  <c r="C2843" i="7"/>
  <c r="B2844" i="7"/>
  <c r="C2844" i="7"/>
  <c r="B2845" i="7"/>
  <c r="B2846" i="7" s="1"/>
  <c r="B2847" i="7" s="1"/>
  <c r="C2845" i="7"/>
  <c r="C2846" i="7" s="1"/>
  <c r="C2847" i="7" s="1"/>
  <c r="B2848" i="7"/>
  <c r="C2848" i="7"/>
  <c r="B2849" i="7"/>
  <c r="C2849" i="7"/>
  <c r="B2850" i="7"/>
  <c r="C2850" i="7"/>
  <c r="B2851" i="7"/>
  <c r="C2851" i="7"/>
  <c r="B2852" i="7"/>
  <c r="B2853" i="7" s="1"/>
  <c r="B2854" i="7" s="1"/>
  <c r="B2855" i="7" s="1"/>
  <c r="B2856" i="7" s="1"/>
  <c r="C2852" i="7"/>
  <c r="C2853" i="7" s="1"/>
  <c r="C2854" i="7" s="1"/>
  <c r="C2855" i="7" s="1"/>
  <c r="C2856" i="7" s="1"/>
  <c r="B2857" i="7"/>
  <c r="C2857" i="7"/>
  <c r="B2858" i="7"/>
  <c r="C2858" i="7"/>
  <c r="B2859" i="7"/>
  <c r="B2860" i="7" s="1"/>
  <c r="B2861" i="7" s="1"/>
  <c r="B2862" i="7" s="1"/>
  <c r="B2863" i="7" s="1"/>
  <c r="C2859" i="7"/>
  <c r="C2860" i="7" s="1"/>
  <c r="C2861" i="7" s="1"/>
  <c r="C2862" i="7" s="1"/>
  <c r="C2863" i="7" s="1"/>
  <c r="B2864" i="7"/>
  <c r="C2864" i="7"/>
  <c r="B2865" i="7"/>
  <c r="C2865" i="7"/>
  <c r="B2866" i="7"/>
  <c r="B2867" i="7" s="1"/>
  <c r="B2868" i="7" s="1"/>
  <c r="C2866" i="7"/>
  <c r="C2867" i="7" s="1"/>
  <c r="C2868" i="7" s="1"/>
  <c r="B2869" i="7"/>
  <c r="C2869" i="7"/>
  <c r="B2870" i="7"/>
  <c r="C2870" i="7"/>
  <c r="B2871" i="7"/>
  <c r="C2871" i="7"/>
  <c r="B2872" i="7"/>
  <c r="C2872" i="7"/>
  <c r="B2873" i="7"/>
  <c r="B2874" i="7" s="1"/>
  <c r="B2875" i="7" s="1"/>
  <c r="C2873" i="7"/>
  <c r="C2874" i="7" s="1"/>
  <c r="C2875" i="7" s="1"/>
  <c r="B2876" i="7"/>
  <c r="C2876" i="7"/>
  <c r="B2877" i="7"/>
  <c r="C2877" i="7"/>
  <c r="B2878" i="7"/>
  <c r="C2878" i="7"/>
  <c r="B2879" i="7"/>
  <c r="C2879" i="7"/>
  <c r="B2880" i="7"/>
  <c r="B2881" i="7" s="1"/>
  <c r="B2882" i="7" s="1"/>
  <c r="C2880" i="7"/>
  <c r="C2881" i="7" s="1"/>
  <c r="C2882" i="7" s="1"/>
  <c r="B2883" i="7"/>
  <c r="C2883" i="7"/>
  <c r="B2884" i="7"/>
  <c r="C2884" i="7"/>
  <c r="B2885" i="7"/>
  <c r="B2886" i="7" s="1"/>
  <c r="C2885" i="7"/>
  <c r="C2886" i="7" s="1"/>
  <c r="B2887" i="7"/>
  <c r="B2888" i="7" s="1"/>
  <c r="B2889" i="7" s="1"/>
  <c r="C2887" i="7"/>
  <c r="C2888" i="7" s="1"/>
  <c r="C2889" i="7" s="1"/>
  <c r="B2890" i="7"/>
  <c r="C2890" i="7"/>
  <c r="B2891" i="7"/>
  <c r="C2891" i="7"/>
  <c r="B2892" i="7"/>
  <c r="C2892" i="7"/>
  <c r="B2893" i="7"/>
  <c r="C2893" i="7"/>
  <c r="B2894" i="7"/>
  <c r="B2895" i="7" s="1"/>
  <c r="B2896" i="7" s="1"/>
  <c r="C2894" i="7"/>
  <c r="C2895" i="7" s="1"/>
  <c r="C2896" i="7" s="1"/>
  <c r="B2897" i="7"/>
  <c r="C2897" i="7"/>
  <c r="B2898" i="7"/>
  <c r="C2898" i="7"/>
  <c r="B2899" i="7"/>
  <c r="C2899" i="7"/>
  <c r="B2900" i="7"/>
  <c r="C2900" i="7"/>
  <c r="B2901" i="7"/>
  <c r="B2902" i="7" s="1"/>
  <c r="B2903" i="7" s="1"/>
  <c r="C2901" i="7"/>
  <c r="C2902" i="7" s="1"/>
  <c r="C2903" i="7" s="1"/>
  <c r="B2904" i="7"/>
  <c r="C2904" i="7"/>
  <c r="B2905" i="7"/>
  <c r="C2905" i="7"/>
  <c r="B2906" i="7"/>
  <c r="C2906" i="7"/>
  <c r="B2907" i="7"/>
  <c r="C2907" i="7"/>
  <c r="B2908" i="7"/>
  <c r="B2909" i="7" s="1"/>
  <c r="B2910" i="7" s="1"/>
  <c r="C2908" i="7"/>
  <c r="C2909" i="7" s="1"/>
  <c r="C2910" i="7" s="1"/>
  <c r="B2911" i="7"/>
  <c r="C2911" i="7"/>
  <c r="B2912" i="7"/>
  <c r="C2912" i="7"/>
  <c r="B2913" i="7"/>
  <c r="C2913" i="7"/>
  <c r="B2914" i="7"/>
  <c r="C2914" i="7"/>
  <c r="B2915" i="7"/>
  <c r="B2916" i="7" s="1"/>
  <c r="B2917" i="7" s="1"/>
  <c r="C2915" i="7"/>
  <c r="C2916" i="7" s="1"/>
  <c r="C2917" i="7" s="1"/>
  <c r="B2918" i="7"/>
  <c r="C2918" i="7"/>
  <c r="B2919" i="7"/>
  <c r="C2919" i="7"/>
  <c r="B2920" i="7"/>
  <c r="C2920" i="7"/>
  <c r="B2921" i="7"/>
  <c r="C2921" i="7"/>
  <c r="B2922" i="7"/>
  <c r="B2923" i="7" s="1"/>
  <c r="B2924" i="7" s="1"/>
  <c r="C2922" i="7"/>
  <c r="C2923" i="7" s="1"/>
  <c r="C2924" i="7" s="1"/>
  <c r="B2925" i="7"/>
  <c r="C2925" i="7"/>
  <c r="B2926" i="7"/>
  <c r="C2926" i="7"/>
  <c r="B2927" i="7"/>
  <c r="C2927" i="7"/>
  <c r="B2928" i="7"/>
  <c r="C2928" i="7"/>
  <c r="B2929" i="7"/>
  <c r="B2930" i="7" s="1"/>
  <c r="B2931" i="7" s="1"/>
  <c r="C2929" i="7"/>
  <c r="C2930" i="7" s="1"/>
  <c r="C2931" i="7" s="1"/>
  <c r="B2932" i="7"/>
  <c r="B2933" i="7" s="1"/>
  <c r="C2932" i="7"/>
  <c r="C2933" i="7" s="1"/>
  <c r="B2934" i="7"/>
  <c r="C2934" i="7"/>
  <c r="B2935" i="7"/>
  <c r="C2935" i="7"/>
  <c r="B2936" i="7"/>
  <c r="B2937" i="7" s="1"/>
  <c r="B2938" i="7" s="1"/>
  <c r="C2936" i="7"/>
  <c r="C2937" i="7" s="1"/>
  <c r="C2938" i="7" s="1"/>
  <c r="B2939" i="7"/>
  <c r="C2939" i="7"/>
  <c r="B2940" i="7"/>
  <c r="C2940" i="7"/>
  <c r="B2941" i="7"/>
  <c r="C2941" i="7"/>
  <c r="B2942" i="7"/>
  <c r="C2942" i="7"/>
  <c r="B2943" i="7"/>
  <c r="B2944" i="7" s="1"/>
  <c r="B2945" i="7" s="1"/>
  <c r="C2943" i="7"/>
  <c r="C2944" i="7" s="1"/>
  <c r="C2945" i="7" s="1"/>
  <c r="B2946" i="7"/>
  <c r="C2946" i="7"/>
  <c r="B2947" i="7"/>
  <c r="C2947" i="7"/>
  <c r="B2948" i="7"/>
  <c r="C2948" i="7"/>
  <c r="B2949" i="7"/>
  <c r="B2950" i="7" s="1"/>
  <c r="B2951" i="7" s="1"/>
  <c r="B2952" i="7" s="1"/>
  <c r="C2949" i="7"/>
  <c r="C2950" i="7" s="1"/>
  <c r="C2951" i="7" s="1"/>
  <c r="C2952" i="7" s="1"/>
  <c r="B2953" i="7"/>
  <c r="C2953" i="7"/>
  <c r="B2954" i="7"/>
  <c r="C2954" i="7"/>
  <c r="B2955" i="7"/>
  <c r="C2955" i="7"/>
  <c r="B2956" i="7"/>
  <c r="C2956" i="7"/>
  <c r="B2957" i="7"/>
  <c r="B2958" i="7" s="1"/>
  <c r="B2959" i="7" s="1"/>
  <c r="C2957" i="7"/>
  <c r="C2958" i="7" s="1"/>
  <c r="C2959" i="7" s="1"/>
  <c r="B2960" i="7"/>
  <c r="C2960" i="7"/>
  <c r="B2961" i="7"/>
  <c r="C2961" i="7"/>
  <c r="B2962" i="7"/>
  <c r="C2962" i="7"/>
  <c r="B2963" i="7"/>
  <c r="C2963" i="7"/>
  <c r="B2964" i="7"/>
  <c r="B2965" i="7" s="1"/>
  <c r="B2966" i="7" s="1"/>
  <c r="C2964" i="7"/>
  <c r="C2965" i="7" s="1"/>
  <c r="C2966" i="7" s="1"/>
  <c r="B2967" i="7"/>
  <c r="C2967" i="7"/>
  <c r="B2968" i="7"/>
  <c r="C2968" i="7"/>
  <c r="B2969" i="7"/>
  <c r="C2969" i="7"/>
  <c r="B2970" i="7"/>
  <c r="C2970" i="7"/>
  <c r="B2971" i="7"/>
  <c r="B2972" i="7" s="1"/>
  <c r="B2973" i="7" s="1"/>
  <c r="C2971" i="7"/>
  <c r="C2972" i="7" s="1"/>
  <c r="C2973" i="7" s="1"/>
  <c r="B2974" i="7"/>
  <c r="C2974" i="7"/>
  <c r="B2975" i="7"/>
  <c r="C2975" i="7"/>
  <c r="B2976" i="7"/>
  <c r="C2976" i="7"/>
  <c r="B2977" i="7"/>
  <c r="C2977" i="7"/>
  <c r="B2978" i="7"/>
  <c r="B2979" i="7" s="1"/>
  <c r="B2980" i="7" s="1"/>
  <c r="C2978" i="7"/>
  <c r="C2979" i="7" s="1"/>
  <c r="C2980" i="7" s="1"/>
  <c r="B2981" i="7"/>
  <c r="C2981" i="7"/>
  <c r="B2982" i="7"/>
  <c r="C2982" i="7"/>
  <c r="B2983" i="7"/>
  <c r="C2983" i="7"/>
  <c r="B2984" i="7"/>
  <c r="C2984" i="7"/>
  <c r="B2985" i="7"/>
  <c r="B2986" i="7" s="1"/>
  <c r="B2987" i="7" s="1"/>
  <c r="C2985" i="7"/>
  <c r="C2986" i="7" s="1"/>
  <c r="C2987" i="7" s="1"/>
  <c r="B2988" i="7"/>
  <c r="C2988" i="7"/>
  <c r="B2989" i="7"/>
  <c r="C2989" i="7"/>
  <c r="B2990" i="7"/>
  <c r="B2991" i="7" s="1"/>
  <c r="C2990" i="7"/>
  <c r="C2991" i="7" s="1"/>
  <c r="B2992" i="7"/>
  <c r="B2993" i="7" s="1"/>
  <c r="B2994" i="7" s="1"/>
  <c r="C2992" i="7"/>
  <c r="C2993" i="7" s="1"/>
  <c r="C2994" i="7" s="1"/>
  <c r="B2995" i="7"/>
  <c r="C2995" i="7"/>
  <c r="B2996" i="7"/>
  <c r="C2996" i="7"/>
  <c r="B2997" i="7"/>
  <c r="C2997" i="7"/>
  <c r="B2998" i="7"/>
  <c r="C2998" i="7"/>
  <c r="B2999" i="7"/>
  <c r="B3000" i="7" s="1"/>
  <c r="B3001" i="7" s="1"/>
  <c r="C2999" i="7"/>
  <c r="C3000" i="7" s="1"/>
  <c r="C3001" i="7" s="1"/>
  <c r="B3002" i="7"/>
  <c r="C3002" i="7"/>
  <c r="B3003" i="7"/>
  <c r="C3003" i="7"/>
  <c r="B3004" i="7"/>
  <c r="C3004" i="7"/>
  <c r="B3005" i="7"/>
  <c r="C3005" i="7"/>
  <c r="B3006" i="7"/>
  <c r="B3007" i="7" s="1"/>
  <c r="B3008" i="7" s="1"/>
  <c r="C3006" i="7"/>
  <c r="C3007" i="7" s="1"/>
  <c r="C3008" i="7" s="1"/>
  <c r="B3009" i="7"/>
  <c r="C3009" i="7"/>
  <c r="B3010" i="7"/>
  <c r="C3010" i="7"/>
  <c r="B3011" i="7"/>
  <c r="C3011" i="7"/>
  <c r="B3012" i="7"/>
  <c r="C3012" i="7"/>
  <c r="B3013" i="7"/>
  <c r="B3014" i="7" s="1"/>
  <c r="B3015" i="7" s="1"/>
  <c r="C3013" i="7"/>
  <c r="C3014" i="7" s="1"/>
  <c r="C3015" i="7" s="1"/>
  <c r="B3016" i="7"/>
  <c r="C3016" i="7"/>
  <c r="B3017" i="7"/>
  <c r="C3017" i="7"/>
  <c r="B3018" i="7"/>
  <c r="B3019" i="7" s="1"/>
  <c r="C3018" i="7"/>
  <c r="C3019" i="7" s="1"/>
  <c r="B3020" i="7"/>
  <c r="B3021" i="7" s="1"/>
  <c r="B3022" i="7" s="1"/>
  <c r="C3020" i="7"/>
  <c r="C3021" i="7" s="1"/>
  <c r="C3022" i="7" s="1"/>
  <c r="B3023" i="7"/>
  <c r="C3023" i="7"/>
  <c r="B3024" i="7"/>
  <c r="C3024" i="7"/>
  <c r="B3025" i="7"/>
  <c r="C3025" i="7"/>
  <c r="B3026" i="7"/>
  <c r="C3026" i="7"/>
  <c r="B3027" i="7"/>
  <c r="B3028" i="7" s="1"/>
  <c r="B3029" i="7" s="1"/>
  <c r="C3027" i="7"/>
  <c r="C3028" i="7" s="1"/>
  <c r="C3029" i="7" s="1"/>
  <c r="B3030" i="7"/>
  <c r="C3030" i="7"/>
  <c r="B3031" i="7"/>
  <c r="C3031" i="7"/>
  <c r="B3032" i="7"/>
  <c r="C3032" i="7"/>
  <c r="B3033" i="7"/>
  <c r="C3033" i="7"/>
  <c r="B3034" i="7"/>
  <c r="B3035" i="7" s="1"/>
  <c r="B3036" i="7" s="1"/>
  <c r="C3034" i="7"/>
  <c r="C3035" i="7" s="1"/>
  <c r="C3036" i="7" s="1"/>
  <c r="B3037" i="7"/>
  <c r="C3037" i="7"/>
  <c r="B3038" i="7"/>
  <c r="C3038" i="7"/>
  <c r="B3039" i="7"/>
  <c r="C3039" i="7"/>
  <c r="B3040" i="7"/>
  <c r="C3040" i="7"/>
  <c r="B3041" i="7"/>
  <c r="B3042" i="7" s="1"/>
  <c r="B3043" i="7" s="1"/>
  <c r="C3041" i="7"/>
  <c r="C3042" i="7" s="1"/>
  <c r="C3043" i="7" s="1"/>
  <c r="B3044" i="7"/>
  <c r="C3044" i="7"/>
  <c r="B3045" i="7"/>
  <c r="C3045" i="7"/>
  <c r="B3046" i="7"/>
  <c r="C3046" i="7"/>
  <c r="B3047" i="7"/>
  <c r="C3047" i="7"/>
  <c r="B3048" i="7"/>
  <c r="B3049" i="7" s="1"/>
  <c r="B3050" i="7" s="1"/>
  <c r="C3048" i="7"/>
  <c r="C3049" i="7" s="1"/>
  <c r="C3050" i="7" s="1"/>
  <c r="B3051" i="7"/>
  <c r="C3051" i="7"/>
  <c r="B3052" i="7"/>
  <c r="C3052" i="7"/>
  <c r="B3053" i="7"/>
  <c r="C3053" i="7"/>
  <c r="B3054" i="7"/>
  <c r="C3054" i="7"/>
  <c r="B3055" i="7"/>
  <c r="B3056" i="7" s="1"/>
  <c r="B3057" i="7" s="1"/>
  <c r="C3055" i="7"/>
  <c r="C3056" i="7" s="1"/>
  <c r="C3057" i="7" s="1"/>
  <c r="B3058" i="7"/>
  <c r="C3058" i="7"/>
  <c r="B3059" i="7"/>
  <c r="C3059" i="7"/>
  <c r="B3060" i="7"/>
  <c r="C3060" i="7"/>
  <c r="B3061" i="7"/>
  <c r="C3061" i="7"/>
  <c r="B3062" i="7"/>
  <c r="B3063" i="7" s="1"/>
  <c r="B3064" i="7" s="1"/>
  <c r="C3062" i="7"/>
  <c r="C3063" i="7" s="1"/>
  <c r="C3064" i="7" s="1"/>
  <c r="B3065" i="7"/>
  <c r="C3065" i="7"/>
  <c r="B3066" i="7"/>
  <c r="C3066" i="7"/>
  <c r="B3067" i="7"/>
  <c r="C3067" i="7"/>
  <c r="B3068" i="7"/>
  <c r="C3068" i="7"/>
  <c r="B3069" i="7"/>
  <c r="B3070" i="7" s="1"/>
  <c r="B3071" i="7" s="1"/>
  <c r="C3069" i="7"/>
  <c r="C3070" i="7" s="1"/>
  <c r="C3071" i="7" s="1"/>
  <c r="B3072" i="7"/>
  <c r="C3072" i="7"/>
  <c r="B3073" i="7"/>
  <c r="C3073" i="7"/>
  <c r="B3074" i="7"/>
  <c r="C3074" i="7"/>
  <c r="B3075" i="7"/>
  <c r="C3075" i="7"/>
  <c r="B3076" i="7"/>
  <c r="B3077" i="7" s="1"/>
  <c r="B3078" i="7" s="1"/>
  <c r="B3079" i="7" s="1"/>
  <c r="B3080" i="7" s="1"/>
  <c r="B3081" i="7" s="1"/>
  <c r="B3082" i="7" s="1"/>
  <c r="B3083" i="7" s="1"/>
  <c r="B3084" i="7" s="1"/>
  <c r="B3085" i="7" s="1"/>
  <c r="C3076" i="7"/>
  <c r="C3077" i="7" s="1"/>
  <c r="C3078" i="7" s="1"/>
  <c r="C3079" i="7" s="1"/>
  <c r="C3080" i="7" s="1"/>
  <c r="C3081" i="7" s="1"/>
  <c r="C3082" i="7" s="1"/>
  <c r="C3083" i="7" s="1"/>
  <c r="C3084" i="7" s="1"/>
  <c r="C3085" i="7" s="1"/>
  <c r="B3086" i="7"/>
  <c r="C3086" i="7"/>
  <c r="B3087" i="7"/>
  <c r="C3087" i="7"/>
  <c r="B3088" i="7"/>
  <c r="C3088" i="7"/>
  <c r="B3089" i="7"/>
  <c r="C3089" i="7"/>
  <c r="B3090" i="7"/>
  <c r="B3091" i="7" s="1"/>
  <c r="B3092" i="7" s="1"/>
  <c r="C3090" i="7"/>
  <c r="C3091" i="7" s="1"/>
  <c r="C3092" i="7" s="1"/>
  <c r="B3093" i="7"/>
  <c r="C3093" i="7"/>
  <c r="B3094" i="7"/>
  <c r="C3094" i="7"/>
  <c r="B3095" i="7"/>
  <c r="C3095" i="7"/>
  <c r="B3096" i="7"/>
  <c r="C3096" i="7"/>
  <c r="B3097" i="7"/>
  <c r="B3098" i="7" s="1"/>
  <c r="B3099" i="7" s="1"/>
  <c r="C3097" i="7"/>
  <c r="C3098" i="7" s="1"/>
  <c r="C3099" i="7" s="1"/>
  <c r="B3100" i="7"/>
  <c r="C3100" i="7"/>
  <c r="B3101" i="7"/>
  <c r="C3101" i="7"/>
  <c r="B3102" i="7"/>
  <c r="C3102" i="7"/>
  <c r="B3103" i="7"/>
  <c r="C3103" i="7"/>
  <c r="B3104" i="7"/>
  <c r="B3105" i="7" s="1"/>
  <c r="B3106" i="7" s="1"/>
  <c r="C3104" i="7"/>
  <c r="C3105" i="7" s="1"/>
  <c r="C3106" i="7" s="1"/>
  <c r="B3107" i="7"/>
  <c r="C3107" i="7"/>
  <c r="B3108" i="7"/>
  <c r="C3108" i="7"/>
  <c r="B3109" i="7"/>
  <c r="C3109" i="7"/>
  <c r="B3110" i="7"/>
  <c r="C3110" i="7"/>
  <c r="B3111" i="7"/>
  <c r="B3112" i="7" s="1"/>
  <c r="B3113" i="7" s="1"/>
  <c r="C3111" i="7"/>
  <c r="C3112" i="7" s="1"/>
  <c r="C3113" i="7" s="1"/>
  <c r="B3114" i="7"/>
  <c r="C3114" i="7"/>
  <c r="B3115" i="7"/>
  <c r="C3115" i="7"/>
  <c r="B3116" i="7"/>
  <c r="C3116" i="7"/>
  <c r="B3117" i="7"/>
  <c r="C3117" i="7"/>
  <c r="B3118" i="7"/>
  <c r="B3119" i="7" s="1"/>
  <c r="B3120" i="7" s="1"/>
  <c r="C3118" i="7"/>
  <c r="C3119" i="7" s="1"/>
  <c r="C3120" i="7" s="1"/>
  <c r="B3121" i="7"/>
  <c r="C3121" i="7"/>
  <c r="B3122" i="7"/>
  <c r="C3122" i="7"/>
  <c r="B3123" i="7"/>
  <c r="C3123" i="7"/>
  <c r="B3124" i="7"/>
  <c r="C3124" i="7"/>
  <c r="B3125" i="7"/>
  <c r="B3126" i="7" s="1"/>
  <c r="B3127" i="7" s="1"/>
  <c r="C3125" i="7"/>
  <c r="C3126" i="7" s="1"/>
  <c r="C3127" i="7" s="1"/>
  <c r="B3128" i="7"/>
  <c r="C3128" i="7"/>
  <c r="B3129" i="7"/>
  <c r="C3129" i="7"/>
  <c r="B3130" i="7"/>
  <c r="C3130" i="7"/>
  <c r="B3131" i="7"/>
  <c r="C3131" i="7"/>
  <c r="B3132" i="7"/>
  <c r="B3133" i="7" s="1"/>
  <c r="B3134" i="7" s="1"/>
  <c r="C3132" i="7"/>
  <c r="C3133" i="7" s="1"/>
  <c r="C3134" i="7" s="1"/>
  <c r="B3135" i="7"/>
  <c r="C3135" i="7"/>
  <c r="B3136" i="7"/>
  <c r="C3136" i="7"/>
  <c r="B3137" i="7"/>
  <c r="C3137" i="7"/>
  <c r="B3138" i="7"/>
  <c r="C3138" i="7"/>
  <c r="B3139" i="7"/>
  <c r="B3140" i="7" s="1"/>
  <c r="B3141" i="7" s="1"/>
  <c r="C3139" i="7"/>
  <c r="C3140" i="7" s="1"/>
  <c r="C3141" i="7" s="1"/>
  <c r="B3142" i="7"/>
  <c r="C3142" i="7"/>
  <c r="B3143" i="7"/>
  <c r="C3143" i="7"/>
  <c r="B3144" i="7"/>
  <c r="C3144" i="7"/>
  <c r="B3145" i="7"/>
  <c r="C3145" i="7"/>
  <c r="B3146" i="7"/>
  <c r="B3147" i="7" s="1"/>
  <c r="B3148" i="7" s="1"/>
  <c r="B3149" i="7" s="1"/>
  <c r="B3150" i="7" s="1"/>
  <c r="C3146" i="7"/>
  <c r="C3147" i="7" s="1"/>
  <c r="C3148" i="7" s="1"/>
  <c r="C3149" i="7" s="1"/>
  <c r="C3150" i="7" s="1"/>
  <c r="B3151" i="7"/>
  <c r="C3151" i="7"/>
  <c r="B3152" i="7"/>
  <c r="C3152" i="7"/>
  <c r="B3153" i="7"/>
  <c r="B3154" i="7" s="1"/>
  <c r="B3155" i="7" s="1"/>
  <c r="C3153" i="7"/>
  <c r="C3154" i="7" s="1"/>
  <c r="C3155" i="7" s="1"/>
  <c r="B3156" i="7"/>
  <c r="C3156" i="7"/>
  <c r="B3157" i="7"/>
  <c r="C3157" i="7"/>
  <c r="B3158" i="7"/>
  <c r="C3158" i="7"/>
  <c r="B3159" i="7"/>
  <c r="C3159" i="7"/>
  <c r="B3160" i="7"/>
  <c r="B3161" i="7" s="1"/>
  <c r="B3162" i="7" s="1"/>
  <c r="C3160" i="7"/>
  <c r="C3161" i="7" s="1"/>
  <c r="C3162" i="7" s="1"/>
  <c r="B3163" i="7"/>
  <c r="C3163" i="7"/>
  <c r="B3164" i="7"/>
  <c r="C3164" i="7"/>
  <c r="B3165" i="7"/>
  <c r="C3165" i="7"/>
  <c r="B3166" i="7"/>
  <c r="C3166" i="7"/>
  <c r="B3167" i="7"/>
  <c r="B3168" i="7" s="1"/>
  <c r="B3169" i="7" s="1"/>
  <c r="C3167" i="7"/>
  <c r="C3168" i="7" s="1"/>
  <c r="C3169" i="7" s="1"/>
  <c r="B3170" i="7"/>
  <c r="B3171" i="7" s="1"/>
  <c r="C3170" i="7"/>
  <c r="C3171" i="7" s="1"/>
  <c r="B3172" i="7"/>
  <c r="C3172" i="7"/>
  <c r="B3173" i="7"/>
  <c r="C3173" i="7"/>
  <c r="B3174" i="7"/>
  <c r="B3175" i="7" s="1"/>
  <c r="B3176" i="7" s="1"/>
  <c r="C3174" i="7"/>
  <c r="C3175" i="7" s="1"/>
  <c r="C3176" i="7" s="1"/>
  <c r="B3177" i="7"/>
  <c r="C3177" i="7"/>
  <c r="B3178" i="7"/>
  <c r="C3178" i="7"/>
  <c r="B3179" i="7"/>
  <c r="C3179" i="7"/>
  <c r="B3180" i="7"/>
  <c r="C3180" i="7"/>
  <c r="B3181" i="7"/>
  <c r="B3182" i="7" s="1"/>
  <c r="B3183" i="7" s="1"/>
  <c r="C3181" i="7"/>
  <c r="C3182" i="7" s="1"/>
  <c r="C3183" i="7" s="1"/>
  <c r="B3184" i="7"/>
  <c r="C3184" i="7"/>
  <c r="B3185" i="7"/>
  <c r="C3185" i="7"/>
  <c r="B3186" i="7"/>
  <c r="C3186" i="7"/>
  <c r="B3187" i="7"/>
  <c r="C3187" i="7"/>
  <c r="B3188" i="7"/>
  <c r="B3189" i="7" s="1"/>
  <c r="B3190" i="7" s="1"/>
  <c r="C3188" i="7"/>
  <c r="C3189" i="7" s="1"/>
  <c r="C3190" i="7" s="1"/>
  <c r="B3191" i="7"/>
  <c r="C3191" i="7"/>
  <c r="B3192" i="7"/>
  <c r="C3192" i="7"/>
  <c r="B3193" i="7"/>
  <c r="C3193" i="7"/>
  <c r="B3194" i="7"/>
  <c r="C3194" i="7"/>
  <c r="B3195" i="7"/>
  <c r="B3196" i="7" s="1"/>
  <c r="B3197" i="7" s="1"/>
  <c r="C3195" i="7"/>
  <c r="C3196" i="7" s="1"/>
  <c r="C3197" i="7" s="1"/>
  <c r="B3198" i="7"/>
  <c r="C3198" i="7"/>
  <c r="B3199" i="7"/>
  <c r="C3199" i="7"/>
  <c r="B3200" i="7"/>
  <c r="C3200" i="7"/>
  <c r="B3201" i="7"/>
  <c r="C3201" i="7"/>
  <c r="B3202" i="7"/>
  <c r="B3203" i="7" s="1"/>
  <c r="B3204" i="7" s="1"/>
  <c r="C3202" i="7"/>
  <c r="C3203" i="7" s="1"/>
  <c r="C3204" i="7" s="1"/>
  <c r="B3205" i="7"/>
  <c r="C3205" i="7"/>
  <c r="B3206" i="7"/>
  <c r="C3206" i="7"/>
  <c r="B3207" i="7"/>
  <c r="C3207" i="7"/>
  <c r="B3208" i="7"/>
  <c r="C3208" i="7"/>
  <c r="B3209" i="7"/>
  <c r="B3210" i="7" s="1"/>
  <c r="B3211" i="7" s="1"/>
  <c r="C3209" i="7"/>
  <c r="C3210" i="7" s="1"/>
  <c r="C3211" i="7" s="1"/>
  <c r="B3212" i="7"/>
  <c r="C3212" i="7"/>
  <c r="B3213" i="7"/>
  <c r="C3213" i="7"/>
  <c r="B3214" i="7"/>
  <c r="C3214" i="7"/>
  <c r="B3215" i="7"/>
  <c r="C3215" i="7"/>
  <c r="B3216" i="7"/>
  <c r="B3217" i="7" s="1"/>
  <c r="B3218" i="7" s="1"/>
  <c r="C3216" i="7"/>
  <c r="C3217" i="7" s="1"/>
  <c r="C3218" i="7" s="1"/>
  <c r="B3219" i="7"/>
  <c r="C3219" i="7"/>
  <c r="B3220" i="7"/>
  <c r="B3221" i="7" s="1"/>
  <c r="B3222" i="7" s="1"/>
  <c r="C3220" i="7"/>
  <c r="C3221" i="7" s="1"/>
  <c r="C3222" i="7" s="1"/>
  <c r="B3223" i="7"/>
  <c r="B3224" i="7" s="1"/>
  <c r="B3225" i="7" s="1"/>
  <c r="C3223" i="7"/>
  <c r="C3224" i="7" s="1"/>
  <c r="C3225" i="7" s="1"/>
  <c r="B3226" i="7"/>
  <c r="B3227" i="7" s="1"/>
  <c r="B3228" i="7" s="1"/>
  <c r="C3226" i="7"/>
  <c r="C3227" i="7" s="1"/>
  <c r="C3228" i="7" s="1"/>
  <c r="B3229" i="7"/>
  <c r="C3229" i="7"/>
  <c r="B3230" i="7"/>
  <c r="B3231" i="7" s="1"/>
  <c r="B3232" i="7" s="1"/>
  <c r="C3230" i="7"/>
  <c r="C3231" i="7" s="1"/>
  <c r="C3232" i="7" s="1"/>
  <c r="B3233" i="7"/>
  <c r="C3233" i="7"/>
  <c r="B3234" i="7"/>
  <c r="C3234" i="7"/>
  <c r="B3235" i="7"/>
  <c r="C3235" i="7"/>
  <c r="B3236" i="7"/>
  <c r="C3236" i="7"/>
  <c r="B3237" i="7"/>
  <c r="B3238" i="7" s="1"/>
  <c r="B3239" i="7" s="1"/>
  <c r="C3237" i="7"/>
  <c r="C3238" i="7" s="1"/>
  <c r="C3239" i="7" s="1"/>
  <c r="B3240" i="7"/>
  <c r="B3241" i="7" s="1"/>
  <c r="C3240" i="7"/>
  <c r="C3241" i="7" s="1"/>
  <c r="B3242" i="7"/>
  <c r="C3242" i="7"/>
  <c r="B3243" i="7"/>
  <c r="C3243" i="7"/>
  <c r="B3244" i="7"/>
  <c r="B3245" i="7" s="1"/>
  <c r="B3246" i="7" s="1"/>
  <c r="C3244" i="7"/>
  <c r="C3245" i="7" s="1"/>
  <c r="C3246" i="7" s="1"/>
  <c r="B3247" i="7"/>
  <c r="C3247" i="7"/>
  <c r="B3248" i="7"/>
  <c r="C3248" i="7"/>
  <c r="B3249" i="7"/>
  <c r="C3249" i="7"/>
  <c r="B3250" i="7"/>
  <c r="C3250" i="7"/>
  <c r="B3251" i="7"/>
  <c r="B3252" i="7" s="1"/>
  <c r="B3253" i="7" s="1"/>
  <c r="C3251" i="7"/>
  <c r="C3252" i="7" s="1"/>
  <c r="C3253" i="7" s="1"/>
  <c r="B3254" i="7"/>
  <c r="C3254" i="7"/>
  <c r="B3255" i="7"/>
  <c r="C3255" i="7"/>
  <c r="B3256" i="7"/>
  <c r="C3256" i="7"/>
  <c r="B3257" i="7"/>
  <c r="B3258" i="7" s="1"/>
  <c r="B3259" i="7" s="1"/>
  <c r="B3260" i="7" s="1"/>
  <c r="C3257" i="7"/>
  <c r="C3258" i="7" s="1"/>
  <c r="C3259" i="7" s="1"/>
  <c r="C3260" i="7" s="1"/>
  <c r="B3261" i="7"/>
  <c r="C3261" i="7"/>
  <c r="B3262" i="7"/>
  <c r="C3262" i="7"/>
  <c r="B3263" i="7"/>
  <c r="C3263" i="7"/>
  <c r="B3264" i="7"/>
  <c r="C3264" i="7"/>
  <c r="B3265" i="7"/>
  <c r="B3266" i="7" s="1"/>
  <c r="B3267" i="7" s="1"/>
  <c r="C3265" i="7"/>
  <c r="C3266" i="7" s="1"/>
  <c r="C3267" i="7" s="1"/>
  <c r="B3268" i="7"/>
  <c r="C3268" i="7"/>
  <c r="B3269" i="7"/>
  <c r="C3269" i="7"/>
  <c r="B3270" i="7"/>
  <c r="C3270" i="7"/>
  <c r="B3271" i="7"/>
  <c r="C3271" i="7"/>
  <c r="B3272" i="7"/>
  <c r="B3273" i="7" s="1"/>
  <c r="B3274" i="7" s="1"/>
  <c r="C3272" i="7"/>
  <c r="C3273" i="7" s="1"/>
  <c r="C3274" i="7" s="1"/>
  <c r="B3275" i="7"/>
  <c r="C3275" i="7"/>
  <c r="B3276" i="7"/>
  <c r="C3276" i="7"/>
  <c r="B3277" i="7"/>
  <c r="C3277" i="7"/>
  <c r="B3278" i="7"/>
  <c r="C3278" i="7"/>
  <c r="B3279" i="7"/>
  <c r="B3280" i="7" s="1"/>
  <c r="B3281" i="7" s="1"/>
  <c r="C3279" i="7"/>
  <c r="C3280" i="7" s="1"/>
  <c r="C3281" i="7" s="1"/>
  <c r="B3282" i="7"/>
  <c r="C3282" i="7"/>
  <c r="B3283" i="7"/>
  <c r="C3283" i="7"/>
  <c r="B3284" i="7"/>
  <c r="C3284" i="7"/>
  <c r="B3285" i="7"/>
  <c r="C3285" i="7"/>
  <c r="B3286" i="7"/>
  <c r="B3287" i="7" s="1"/>
  <c r="B3288" i="7" s="1"/>
  <c r="C3286" i="7"/>
  <c r="C3287" i="7" s="1"/>
  <c r="C3288" i="7" s="1"/>
  <c r="B3289" i="7"/>
  <c r="C3289" i="7"/>
  <c r="B3290" i="7"/>
  <c r="C3290" i="7"/>
  <c r="B3291" i="7"/>
  <c r="C3291" i="7"/>
  <c r="B3292" i="7"/>
  <c r="C3292" i="7"/>
  <c r="B3293" i="7"/>
  <c r="B3294" i="7" s="1"/>
  <c r="B3295" i="7" s="1"/>
  <c r="C3293" i="7"/>
  <c r="C3294" i="7" s="1"/>
  <c r="C3295" i="7" s="1"/>
  <c r="B3296" i="7"/>
  <c r="C3296" i="7"/>
  <c r="B3297" i="7"/>
  <c r="C3297" i="7"/>
  <c r="B3298" i="7"/>
  <c r="C3298" i="7"/>
  <c r="B3299" i="7"/>
  <c r="C3299" i="7"/>
  <c r="B3300" i="7"/>
  <c r="B3301" i="7" s="1"/>
  <c r="B3302" i="7" s="1"/>
  <c r="C3300" i="7"/>
  <c r="C3301" i="7" s="1"/>
  <c r="C3302" i="7" s="1"/>
  <c r="B3303" i="7"/>
  <c r="C3303" i="7"/>
  <c r="B3304" i="7"/>
  <c r="C3304" i="7"/>
  <c r="B3305" i="7"/>
  <c r="C3305" i="7"/>
  <c r="B3306" i="7"/>
  <c r="C3306" i="7"/>
  <c r="B3307" i="7"/>
  <c r="B3308" i="7" s="1"/>
  <c r="B3309" i="7" s="1"/>
  <c r="C3307" i="7"/>
  <c r="C3308" i="7" s="1"/>
  <c r="C3309" i="7" s="1"/>
  <c r="B3310" i="7"/>
  <c r="C3310" i="7"/>
  <c r="B3311" i="7"/>
  <c r="C3311" i="7"/>
  <c r="B3312" i="7"/>
  <c r="C3312" i="7"/>
  <c r="B3313" i="7"/>
  <c r="C3313" i="7"/>
  <c r="B3314" i="7"/>
  <c r="B3315" i="7" s="1"/>
  <c r="B3316" i="7" s="1"/>
  <c r="B3317" i="7" s="1"/>
  <c r="C3314" i="7"/>
  <c r="C3315" i="7" s="1"/>
  <c r="C3316" i="7" s="1"/>
  <c r="C3317" i="7" s="1"/>
  <c r="B3318" i="7"/>
  <c r="C3318" i="7"/>
  <c r="B3319" i="7"/>
  <c r="C3319" i="7"/>
  <c r="B3320" i="7"/>
  <c r="C3320" i="7"/>
  <c r="B3321" i="7"/>
  <c r="B3322" i="7" s="1"/>
  <c r="B3323" i="7" s="1"/>
  <c r="C3321" i="7"/>
  <c r="C3322" i="7" s="1"/>
  <c r="C3323" i="7" s="1"/>
  <c r="B3324" i="7"/>
  <c r="C3324" i="7"/>
  <c r="B3325" i="7"/>
  <c r="B3326" i="7" s="1"/>
  <c r="C3325" i="7"/>
  <c r="C3326" i="7"/>
  <c r="B3327" i="7"/>
  <c r="C3327" i="7"/>
  <c r="B3328" i="7"/>
  <c r="B3329" i="7" s="1"/>
  <c r="B3330" i="7" s="1"/>
  <c r="C3328" i="7"/>
  <c r="C3329" i="7" s="1"/>
  <c r="C3330" i="7" s="1"/>
  <c r="B3331" i="7"/>
  <c r="C3331" i="7"/>
  <c r="B3332" i="7"/>
  <c r="C3332" i="7"/>
  <c r="B3333" i="7"/>
  <c r="C3333" i="7"/>
  <c r="B3334" i="7"/>
  <c r="B3335" i="7" s="1"/>
  <c r="B3336" i="7" s="1"/>
  <c r="B3337" i="7" s="1"/>
  <c r="C3334" i="7"/>
  <c r="C3335" i="7" s="1"/>
  <c r="C3336" i="7" s="1"/>
  <c r="C3337" i="7" s="1"/>
  <c r="B3338" i="7"/>
  <c r="C3338" i="7"/>
  <c r="B3339" i="7"/>
  <c r="C3339" i="7"/>
  <c r="B3340" i="7"/>
  <c r="C3340" i="7"/>
  <c r="B3341" i="7"/>
  <c r="C3341" i="7"/>
  <c r="B3342" i="7"/>
  <c r="B3343" i="7" s="1"/>
  <c r="B3344" i="7" s="1"/>
  <c r="C3342" i="7"/>
  <c r="C3343" i="7" s="1"/>
  <c r="C3344" i="7" s="1"/>
  <c r="B3345" i="7"/>
  <c r="C3345" i="7"/>
  <c r="B3346" i="7"/>
  <c r="C3346" i="7"/>
  <c r="B3347" i="7"/>
  <c r="B3348" i="7" s="1"/>
  <c r="C3347" i="7"/>
  <c r="C3348" i="7" s="1"/>
  <c r="B3349" i="7"/>
  <c r="B3350" i="7" s="1"/>
  <c r="B3351" i="7" s="1"/>
  <c r="C3349" i="7"/>
  <c r="C3350" i="7" s="1"/>
  <c r="C3351" i="7" s="1"/>
  <c r="B3352" i="7"/>
  <c r="C3352" i="7"/>
  <c r="B3353" i="7"/>
  <c r="C3353" i="7"/>
  <c r="B3354" i="7"/>
  <c r="C3354" i="7"/>
  <c r="B3355" i="7"/>
  <c r="C3355" i="7"/>
  <c r="B3356" i="7"/>
  <c r="B3357" i="7" s="1"/>
  <c r="B3358" i="7" s="1"/>
  <c r="C3356" i="7"/>
  <c r="C3357" i="7" s="1"/>
  <c r="C3358" i="7" s="1"/>
  <c r="B3359" i="7"/>
  <c r="C3359" i="7"/>
  <c r="B3360" i="7"/>
  <c r="C3360" i="7"/>
  <c r="B3361" i="7"/>
  <c r="B3362" i="7" s="1"/>
  <c r="C3361" i="7"/>
  <c r="C3362" i="7" s="1"/>
  <c r="B3363" i="7"/>
  <c r="B3364" i="7" s="1"/>
  <c r="B3365" i="7" s="1"/>
  <c r="C3363" i="7"/>
  <c r="C3364" i="7" s="1"/>
  <c r="C3365" i="7" s="1"/>
  <c r="B3366" i="7"/>
  <c r="C3366" i="7"/>
  <c r="B3367" i="7"/>
  <c r="C3367" i="7"/>
  <c r="B3368" i="7"/>
  <c r="C3368" i="7"/>
  <c r="B3369" i="7"/>
  <c r="C3369" i="7"/>
  <c r="B3370" i="7"/>
  <c r="B3371" i="7" s="1"/>
  <c r="B3372" i="7" s="1"/>
  <c r="C3370" i="7"/>
  <c r="C3371" i="7" s="1"/>
  <c r="C3372" i="7" s="1"/>
  <c r="B3373" i="7"/>
  <c r="B3374" i="7" s="1"/>
  <c r="C3373" i="7"/>
  <c r="C3374" i="7" s="1"/>
  <c r="B3375" i="7"/>
  <c r="B3376" i="7" s="1"/>
  <c r="C3375" i="7"/>
  <c r="C3376" i="7" s="1"/>
  <c r="B3377" i="7"/>
  <c r="B3378" i="7" s="1"/>
  <c r="B3379" i="7" s="1"/>
  <c r="C3377" i="7"/>
  <c r="C3378" i="7" s="1"/>
  <c r="C3379" i="7" s="1"/>
  <c r="B3380" i="7"/>
  <c r="C3380" i="7"/>
  <c r="B3381" i="7"/>
  <c r="C3381" i="7"/>
  <c r="B3382" i="7"/>
  <c r="C3382" i="7"/>
  <c r="B3383" i="7"/>
  <c r="C3383" i="7"/>
  <c r="B3384" i="7"/>
  <c r="B3385" i="7" s="1"/>
  <c r="B3386" i="7" s="1"/>
  <c r="C3384" i="7"/>
  <c r="C3385" i="7" s="1"/>
  <c r="C3386" i="7" s="1"/>
  <c r="B3387" i="7"/>
  <c r="C3387" i="7"/>
  <c r="B3388" i="7"/>
  <c r="C3388" i="7"/>
  <c r="B3389" i="7"/>
  <c r="C3389" i="7"/>
  <c r="B3390" i="7"/>
  <c r="C3390" i="7"/>
  <c r="B3391" i="7"/>
  <c r="B3392" i="7" s="1"/>
  <c r="B3393" i="7" s="1"/>
  <c r="C3391" i="7"/>
  <c r="C3392" i="7" s="1"/>
  <c r="C3393" i="7" s="1"/>
  <c r="B3394" i="7"/>
  <c r="C3394" i="7"/>
  <c r="B3395" i="7"/>
  <c r="C3395" i="7"/>
  <c r="B3396" i="7"/>
  <c r="C3396" i="7"/>
  <c r="B3397" i="7"/>
  <c r="C3397" i="7"/>
  <c r="B3398" i="7"/>
  <c r="B3399" i="7" s="1"/>
  <c r="B3400" i="7" s="1"/>
  <c r="C3398" i="7"/>
  <c r="C3399" i="7" s="1"/>
  <c r="C3400" i="7" s="1"/>
  <c r="B3401" i="7"/>
  <c r="C3401" i="7"/>
  <c r="B3402" i="7"/>
  <c r="C3402" i="7"/>
  <c r="B3403" i="7"/>
  <c r="C3403" i="7"/>
  <c r="B3404" i="7"/>
  <c r="C3404" i="7"/>
  <c r="B3405" i="7"/>
  <c r="B3406" i="7" s="1"/>
  <c r="B3407" i="7" s="1"/>
  <c r="C3405" i="7"/>
  <c r="C3406" i="7" s="1"/>
  <c r="C3407" i="7" s="1"/>
  <c r="B3408" i="7"/>
  <c r="C3408" i="7"/>
  <c r="B3409" i="7"/>
  <c r="C3409" i="7"/>
  <c r="B3410" i="7"/>
  <c r="C3410" i="7"/>
  <c r="B3411" i="7"/>
  <c r="C3411" i="7"/>
  <c r="B3412" i="7"/>
  <c r="B3413" i="7" s="1"/>
  <c r="B3414" i="7" s="1"/>
  <c r="C3412" i="7"/>
  <c r="C3413" i="7" s="1"/>
  <c r="C3414" i="7" s="1"/>
  <c r="B3415" i="7"/>
  <c r="C3415" i="7"/>
  <c r="B3416" i="7"/>
  <c r="B3417" i="7" s="1"/>
  <c r="C3416" i="7"/>
  <c r="C3417" i="7" s="1"/>
  <c r="B3418" i="7"/>
  <c r="C3418" i="7"/>
  <c r="B3419" i="7"/>
  <c r="B3420" i="7" s="1"/>
  <c r="B3421" i="7" s="1"/>
  <c r="C3419" i="7"/>
  <c r="C3420" i="7" s="1"/>
  <c r="C3421" i="7" s="1"/>
  <c r="B3422" i="7"/>
  <c r="C3422" i="7"/>
  <c r="B3423" i="7"/>
  <c r="C3423" i="7"/>
  <c r="B3424" i="7"/>
  <c r="C3424" i="7"/>
  <c r="B3425" i="7"/>
  <c r="C3425" i="7"/>
  <c r="B3426" i="7"/>
  <c r="B3427" i="7" s="1"/>
  <c r="B3428" i="7" s="1"/>
  <c r="C3426" i="7"/>
  <c r="C3427" i="7" s="1"/>
  <c r="C3428" i="7" s="1"/>
  <c r="B3429" i="7"/>
  <c r="C3429" i="7"/>
  <c r="B3430" i="7"/>
  <c r="C3430" i="7"/>
  <c r="B3431" i="7"/>
  <c r="C3431" i="7"/>
  <c r="B3432" i="7"/>
  <c r="C3432" i="7"/>
  <c r="B3433" i="7"/>
  <c r="B3434" i="7" s="1"/>
  <c r="B3435" i="7" s="1"/>
  <c r="B3436" i="7" s="1"/>
  <c r="B3437" i="7" s="1"/>
  <c r="B3438" i="7" s="1"/>
  <c r="B3439" i="7" s="1"/>
  <c r="B3440" i="7" s="1"/>
  <c r="B3441" i="7" s="1"/>
  <c r="B3442" i="7" s="1"/>
  <c r="C3433" i="7"/>
  <c r="C3434" i="7" s="1"/>
  <c r="C3435" i="7" s="1"/>
  <c r="C3436" i="7" s="1"/>
  <c r="C3437" i="7" s="1"/>
  <c r="C3438" i="7" s="1"/>
  <c r="C3439" i="7" s="1"/>
  <c r="C3440" i="7" s="1"/>
  <c r="C3441" i="7" s="1"/>
  <c r="C3442" i="7" s="1"/>
  <c r="B3443" i="7"/>
  <c r="C3443" i="7"/>
  <c r="B3444" i="7"/>
  <c r="C3444" i="7"/>
  <c r="B3445" i="7"/>
  <c r="C3445" i="7"/>
  <c r="B3446" i="7"/>
  <c r="C3446" i="7"/>
  <c r="B3447" i="7"/>
  <c r="B3448" i="7" s="1"/>
  <c r="B3449" i="7" s="1"/>
  <c r="C3447" i="7"/>
  <c r="C3448" i="7" s="1"/>
  <c r="C3449" i="7" s="1"/>
  <c r="B3450" i="7"/>
  <c r="C3450" i="7"/>
  <c r="B3451" i="7"/>
  <c r="C3451" i="7"/>
  <c r="B3452" i="7"/>
  <c r="C3452" i="7"/>
  <c r="B3453" i="7"/>
  <c r="C3453" i="7"/>
  <c r="B3454" i="7"/>
  <c r="B3455" i="7" s="1"/>
  <c r="B3456" i="7" s="1"/>
  <c r="C3454" i="7"/>
  <c r="C3455" i="7" s="1"/>
  <c r="C3456" i="7" s="1"/>
  <c r="B3457" i="7"/>
  <c r="C3457" i="7"/>
  <c r="B3458" i="7"/>
  <c r="C3458" i="7"/>
  <c r="B3459" i="7"/>
  <c r="C3459" i="7"/>
  <c r="B3460" i="7"/>
  <c r="C3460" i="7"/>
  <c r="B3461" i="7"/>
  <c r="B3462" i="7" s="1"/>
  <c r="B3463" i="7" s="1"/>
  <c r="C3461" i="7"/>
  <c r="C3462" i="7" s="1"/>
  <c r="C3463" i="7" s="1"/>
  <c r="B3464" i="7"/>
  <c r="C3464" i="7"/>
  <c r="B3465" i="7"/>
  <c r="C3465" i="7"/>
  <c r="B3466" i="7"/>
  <c r="C3466" i="7"/>
  <c r="B3467" i="7"/>
  <c r="C3467" i="7"/>
  <c r="B3468" i="7"/>
  <c r="B3469" i="7" s="1"/>
  <c r="B3470" i="7" s="1"/>
  <c r="C3468" i="7"/>
  <c r="C3469" i="7" s="1"/>
  <c r="C3470" i="7" s="1"/>
  <c r="B3471" i="7"/>
  <c r="C3471" i="7"/>
  <c r="B3472" i="7"/>
  <c r="C3472" i="7"/>
  <c r="B3473" i="7"/>
  <c r="C3473" i="7"/>
  <c r="B3474" i="7"/>
  <c r="C3474" i="7"/>
  <c r="B3475" i="7"/>
  <c r="B3476" i="7" s="1"/>
  <c r="B3477" i="7" s="1"/>
  <c r="C3475" i="7"/>
  <c r="C3476" i="7" s="1"/>
  <c r="C3477" i="7" s="1"/>
  <c r="B3478" i="7"/>
  <c r="C3478" i="7"/>
  <c r="B3479" i="7"/>
  <c r="C3479" i="7"/>
  <c r="B3480" i="7"/>
  <c r="C3480" i="7"/>
  <c r="B3481" i="7"/>
  <c r="C3481" i="7"/>
  <c r="B3482" i="7"/>
  <c r="B3483" i="7" s="1"/>
  <c r="B3484" i="7" s="1"/>
  <c r="C3482" i="7"/>
  <c r="C3483" i="7" s="1"/>
  <c r="C3484" i="7" s="1"/>
  <c r="B3485" i="7"/>
  <c r="C3485" i="7"/>
  <c r="B3486" i="7"/>
  <c r="C3486" i="7"/>
  <c r="B3487" i="7"/>
  <c r="C3487" i="7"/>
  <c r="B3488" i="7"/>
  <c r="C3488" i="7"/>
  <c r="B3489" i="7"/>
  <c r="B3490" i="7" s="1"/>
  <c r="B3491" i="7" s="1"/>
  <c r="C3489" i="7"/>
  <c r="C3490" i="7" s="1"/>
  <c r="C3491" i="7" s="1"/>
  <c r="B3492" i="7"/>
  <c r="C3492" i="7"/>
  <c r="B3493" i="7"/>
  <c r="C3493" i="7"/>
  <c r="B3494" i="7"/>
  <c r="C3494" i="7"/>
  <c r="B3495" i="7"/>
  <c r="C3495" i="7"/>
  <c r="B3496" i="7"/>
  <c r="B3497" i="7" s="1"/>
  <c r="B3498" i="7" s="1"/>
  <c r="C3496" i="7"/>
  <c r="C3497" i="7" s="1"/>
  <c r="C3498" i="7" s="1"/>
  <c r="B3499" i="7"/>
  <c r="C3499" i="7"/>
  <c r="B3500" i="7"/>
  <c r="C3500" i="7"/>
  <c r="B3501" i="7"/>
  <c r="C3501" i="7"/>
  <c r="B3502" i="7"/>
  <c r="C3502" i="7"/>
  <c r="B3503" i="7"/>
  <c r="B3504" i="7" s="1"/>
  <c r="B3505" i="7" s="1"/>
  <c r="C3503" i="7"/>
  <c r="C3504" i="7" s="1"/>
  <c r="C3505" i="7" s="1"/>
  <c r="B3506" i="7"/>
  <c r="C3506" i="7"/>
  <c r="B3507" i="7"/>
  <c r="C3507" i="7"/>
  <c r="B3508" i="7"/>
  <c r="C3508" i="7"/>
  <c r="B3509" i="7"/>
  <c r="C3509" i="7"/>
  <c r="B3510" i="7"/>
  <c r="B3511" i="7" s="1"/>
  <c r="B3512" i="7" s="1"/>
  <c r="C3510" i="7"/>
  <c r="C3511" i="7" s="1"/>
  <c r="C3512" i="7" s="1"/>
  <c r="B3513" i="7"/>
  <c r="C3513" i="7"/>
  <c r="B3514" i="7"/>
  <c r="C3514" i="7"/>
  <c r="B3515" i="7"/>
  <c r="C3515" i="7"/>
  <c r="B3516" i="7"/>
  <c r="C3516" i="7"/>
  <c r="B3517" i="7"/>
  <c r="B3518" i="7" s="1"/>
  <c r="B3519" i="7" s="1"/>
  <c r="C3517" i="7"/>
  <c r="C3518" i="7" s="1"/>
  <c r="C3519" i="7" s="1"/>
  <c r="B3520" i="7"/>
  <c r="C3520" i="7"/>
  <c r="B3521" i="7"/>
  <c r="C3521" i="7"/>
  <c r="B3522" i="7"/>
  <c r="C3522" i="7"/>
  <c r="B3523" i="7"/>
  <c r="C3523" i="7"/>
  <c r="B3524" i="7"/>
  <c r="B3525" i="7" s="1"/>
  <c r="B3526" i="7" s="1"/>
  <c r="C3524" i="7"/>
  <c r="C3525" i="7" s="1"/>
  <c r="C3526" i="7" s="1"/>
  <c r="B3527" i="7"/>
  <c r="C3527" i="7"/>
  <c r="B3528" i="7"/>
  <c r="C3528" i="7"/>
  <c r="B3529" i="7"/>
  <c r="C3529" i="7"/>
  <c r="B3530" i="7"/>
  <c r="C3530" i="7"/>
  <c r="B3531" i="7"/>
  <c r="B3532" i="7" s="1"/>
  <c r="B3533" i="7" s="1"/>
  <c r="C3531" i="7"/>
  <c r="C3532" i="7" s="1"/>
  <c r="C3533" i="7" s="1"/>
  <c r="B3534" i="7"/>
  <c r="C3534" i="7"/>
  <c r="B3535" i="7"/>
  <c r="C3535" i="7"/>
  <c r="B3536" i="7"/>
  <c r="C3536" i="7"/>
  <c r="B3537" i="7"/>
  <c r="C3537" i="7"/>
  <c r="B3538" i="7"/>
  <c r="B3539" i="7" s="1"/>
  <c r="B3540" i="7" s="1"/>
  <c r="C3538" i="7"/>
  <c r="C3539" i="7" s="1"/>
  <c r="C3540" i="7" s="1"/>
  <c r="B3541" i="7"/>
  <c r="C3541" i="7"/>
  <c r="B3542" i="7"/>
  <c r="C3542" i="7"/>
  <c r="B3543" i="7"/>
  <c r="C3543" i="7"/>
  <c r="B3544" i="7"/>
  <c r="C3544" i="7"/>
  <c r="B3545" i="7"/>
  <c r="B3546" i="7" s="1"/>
  <c r="B3547" i="7" s="1"/>
  <c r="C3545" i="7"/>
  <c r="C3546" i="7" s="1"/>
  <c r="C3547" i="7" s="1"/>
  <c r="B3548" i="7"/>
  <c r="C3548" i="7"/>
  <c r="B3549" i="7"/>
  <c r="C3549" i="7"/>
  <c r="B3550" i="7"/>
  <c r="C3550" i="7"/>
  <c r="B3551" i="7"/>
  <c r="C3551" i="7"/>
  <c r="B3552" i="7"/>
  <c r="B3553" i="7" s="1"/>
  <c r="B3554" i="7" s="1"/>
  <c r="C3552" i="7"/>
  <c r="C3553" i="7" s="1"/>
  <c r="C3554" i="7" s="1"/>
  <c r="B3555" i="7"/>
  <c r="C3555" i="7"/>
  <c r="B3556" i="7"/>
  <c r="C3556" i="7"/>
  <c r="B3557" i="7"/>
  <c r="C3557" i="7"/>
  <c r="B3558" i="7"/>
  <c r="C3558" i="7"/>
  <c r="B3559" i="7"/>
  <c r="B3560" i="7" s="1"/>
  <c r="B3561" i="7" s="1"/>
  <c r="C3559" i="7"/>
  <c r="C3560" i="7" s="1"/>
  <c r="C3561" i="7" s="1"/>
  <c r="B3562" i="7"/>
  <c r="C3562" i="7"/>
  <c r="B3563" i="7"/>
  <c r="C3563" i="7"/>
  <c r="B3564" i="7"/>
  <c r="C3564" i="7"/>
  <c r="B3565" i="7"/>
  <c r="C3565" i="7"/>
  <c r="B3566" i="7"/>
  <c r="B3567" i="7" s="1"/>
  <c r="B3568" i="7" s="1"/>
  <c r="C3566" i="7"/>
  <c r="C3567" i="7" s="1"/>
  <c r="C3568" i="7" s="1"/>
  <c r="B3569" i="7"/>
  <c r="C3569" i="7"/>
  <c r="B3570" i="7"/>
  <c r="C3570" i="7"/>
  <c r="B3571" i="7"/>
  <c r="C3571" i="7"/>
  <c r="B3572" i="7"/>
  <c r="C3572" i="7"/>
  <c r="B3573" i="7"/>
  <c r="B3574" i="7" s="1"/>
  <c r="B3575" i="7" s="1"/>
  <c r="C3573" i="7"/>
  <c r="C3574" i="7" s="1"/>
  <c r="C3575" i="7" s="1"/>
  <c r="B3576" i="7"/>
  <c r="C3576" i="7"/>
  <c r="B3577" i="7"/>
  <c r="C3577" i="7"/>
  <c r="B3578" i="7"/>
  <c r="C3578" i="7"/>
  <c r="B3579" i="7"/>
  <c r="C3579" i="7"/>
  <c r="B3580" i="7"/>
  <c r="B3581" i="7" s="1"/>
  <c r="B3582" i="7" s="1"/>
  <c r="C3580" i="7"/>
  <c r="C3581" i="7" s="1"/>
  <c r="C3582" i="7" s="1"/>
  <c r="B3583" i="7"/>
  <c r="C3583" i="7"/>
  <c r="B3584" i="7"/>
  <c r="C3584" i="7"/>
  <c r="B3585" i="7"/>
  <c r="B3586" i="7" s="1"/>
  <c r="B3587" i="7" s="1"/>
  <c r="B3588" i="7" s="1"/>
  <c r="B3589" i="7" s="1"/>
  <c r="C3585" i="7"/>
  <c r="C3586" i="7" s="1"/>
  <c r="C3587" i="7" s="1"/>
  <c r="C3588" i="7" s="1"/>
  <c r="C3589" i="7" s="1"/>
  <c r="B3590" i="7"/>
  <c r="C3590" i="7"/>
  <c r="B3591" i="7"/>
  <c r="B3592" i="7" s="1"/>
  <c r="B3593" i="7" s="1"/>
  <c r="C3591" i="7"/>
  <c r="C3592" i="7" s="1"/>
  <c r="C3593" i="7" s="1"/>
  <c r="B3594" i="7"/>
  <c r="B3595" i="7" s="1"/>
  <c r="B3596" i="7" s="1"/>
  <c r="C3594" i="7"/>
  <c r="C3595" i="7" s="1"/>
  <c r="C3596" i="7" s="1"/>
  <c r="B3597" i="7"/>
  <c r="C3597" i="7"/>
  <c r="B3598" i="7"/>
  <c r="C3598" i="7"/>
  <c r="B3599" i="7"/>
  <c r="C3599" i="7"/>
  <c r="B3600" i="7"/>
  <c r="C3600" i="7"/>
  <c r="B3601" i="7"/>
  <c r="B3602" i="7" s="1"/>
  <c r="B3603" i="7" s="1"/>
  <c r="C3601" i="7"/>
  <c r="C3602" i="7" s="1"/>
  <c r="C3603" i="7" s="1"/>
  <c r="B3604" i="7"/>
  <c r="C3604" i="7"/>
  <c r="B3605" i="7"/>
  <c r="C3605" i="7"/>
  <c r="B3606" i="7"/>
  <c r="C3606" i="7"/>
  <c r="B3607" i="7"/>
  <c r="C3607" i="7"/>
  <c r="B3608" i="7"/>
  <c r="B3609" i="7" s="1"/>
  <c r="B3610" i="7" s="1"/>
  <c r="C3608" i="7"/>
  <c r="C3609" i="7" s="1"/>
  <c r="C3610" i="7" s="1"/>
  <c r="B3611" i="7"/>
  <c r="C3611" i="7"/>
  <c r="B3612" i="7"/>
  <c r="C3612" i="7"/>
  <c r="B3613" i="7"/>
  <c r="C3613" i="7"/>
  <c r="B3614" i="7"/>
  <c r="C3614" i="7"/>
  <c r="B3615" i="7"/>
  <c r="B3616" i="7" s="1"/>
  <c r="B3617" i="7" s="1"/>
  <c r="C3615" i="7"/>
  <c r="C3616" i="7" s="1"/>
  <c r="C3617" i="7" s="1"/>
  <c r="B3618" i="7"/>
  <c r="C3618" i="7"/>
  <c r="B3619" i="7"/>
  <c r="C3619" i="7"/>
  <c r="B3620" i="7"/>
  <c r="C3620" i="7"/>
  <c r="B3621" i="7"/>
  <c r="C3621" i="7"/>
  <c r="B3622" i="7"/>
  <c r="B3623" i="7" s="1"/>
  <c r="B3624" i="7" s="1"/>
  <c r="C3622" i="7"/>
  <c r="C3623" i="7" s="1"/>
  <c r="C3624" i="7" s="1"/>
  <c r="B3625" i="7"/>
  <c r="C3625" i="7"/>
  <c r="B3626" i="7"/>
  <c r="C3626" i="7"/>
  <c r="B3627" i="7"/>
  <c r="C3627" i="7"/>
  <c r="B3628" i="7"/>
  <c r="C3628" i="7"/>
  <c r="B3629" i="7"/>
  <c r="B3630" i="7" s="1"/>
  <c r="B3631" i="7" s="1"/>
  <c r="C3629" i="7"/>
  <c r="C3630" i="7" s="1"/>
  <c r="C3631" i="7" s="1"/>
  <c r="B3632" i="7"/>
  <c r="C3632" i="7"/>
  <c r="B3633" i="7"/>
  <c r="C3633" i="7"/>
  <c r="B3634" i="7"/>
  <c r="C3634" i="7"/>
  <c r="B3635" i="7"/>
  <c r="C3635" i="7"/>
  <c r="B3636" i="7"/>
  <c r="B3637" i="7" s="1"/>
  <c r="B3638" i="7" s="1"/>
  <c r="C3636" i="7"/>
  <c r="C3637" i="7" s="1"/>
  <c r="C3638" i="7" s="1"/>
  <c r="B3639" i="7"/>
  <c r="C3639" i="7"/>
  <c r="B3640" i="7"/>
  <c r="C3640" i="7"/>
  <c r="B3641" i="7"/>
  <c r="B3642" i="7" s="1"/>
  <c r="C3641" i="7"/>
  <c r="C3642" i="7" s="1"/>
  <c r="B3643" i="7"/>
  <c r="B3644" i="7" s="1"/>
  <c r="B3645" i="7" s="1"/>
  <c r="C3643" i="7"/>
  <c r="C3644" i="7" s="1"/>
  <c r="C3645" i="7" s="1"/>
  <c r="B3646" i="7"/>
  <c r="C3646" i="7"/>
  <c r="B3647" i="7"/>
  <c r="C3647" i="7"/>
  <c r="B3648" i="7"/>
  <c r="C3648" i="7"/>
  <c r="B3649" i="7"/>
  <c r="C3649" i="7"/>
  <c r="B3650" i="7"/>
  <c r="B3651" i="7" s="1"/>
  <c r="B3652" i="7" s="1"/>
  <c r="C3650" i="7"/>
  <c r="C3651" i="7" s="1"/>
  <c r="C3652" i="7" s="1"/>
  <c r="B3653" i="7"/>
  <c r="C3653" i="7"/>
  <c r="B3654" i="7"/>
  <c r="C3654" i="7"/>
  <c r="B3655" i="7"/>
  <c r="C3655" i="7"/>
  <c r="B3656" i="7"/>
  <c r="C3656" i="7"/>
  <c r="B3657" i="7"/>
  <c r="B3658" i="7" s="1"/>
  <c r="B3659" i="7" s="1"/>
  <c r="C3657" i="7"/>
  <c r="C3658" i="7" s="1"/>
  <c r="C3659" i="7" s="1"/>
  <c r="B3660" i="7"/>
  <c r="C3660" i="7"/>
  <c r="B3661" i="7"/>
  <c r="C3661" i="7"/>
  <c r="B3662" i="7"/>
  <c r="C3662" i="7"/>
  <c r="B3663" i="7"/>
  <c r="C3663" i="7"/>
  <c r="B3664" i="7"/>
  <c r="B3665" i="7" s="1"/>
  <c r="B3666" i="7" s="1"/>
  <c r="C3664" i="7"/>
  <c r="C3665" i="7" s="1"/>
  <c r="C3666" i="7" s="1"/>
  <c r="B3667" i="7"/>
  <c r="C3667" i="7"/>
  <c r="B3668" i="7"/>
  <c r="C3668" i="7"/>
  <c r="B3669" i="7"/>
  <c r="C3669" i="7"/>
  <c r="B3670" i="7"/>
  <c r="C3670" i="7"/>
  <c r="B3671" i="7"/>
  <c r="B3672" i="7" s="1"/>
  <c r="B3673" i="7" s="1"/>
  <c r="C3671" i="7"/>
  <c r="C3672" i="7" s="1"/>
  <c r="C3673" i="7" s="1"/>
  <c r="B3674" i="7"/>
  <c r="C3674" i="7"/>
  <c r="B3675" i="7"/>
  <c r="C3675" i="7"/>
  <c r="B3676" i="7"/>
  <c r="C3676" i="7"/>
  <c r="B3677" i="7"/>
  <c r="C3677" i="7"/>
  <c r="B3678" i="7"/>
  <c r="B3679" i="7" s="1"/>
  <c r="B3680" i="7" s="1"/>
  <c r="C3678" i="7"/>
  <c r="C3679" i="7" s="1"/>
  <c r="C3680" i="7" s="1"/>
  <c r="B3681" i="7"/>
  <c r="C3681" i="7"/>
  <c r="B3682" i="7"/>
  <c r="C3682" i="7"/>
  <c r="B3683" i="7"/>
  <c r="C3683" i="7"/>
  <c r="B3684" i="7"/>
  <c r="B3685" i="7" s="1"/>
  <c r="B3686" i="7" s="1"/>
  <c r="B3687" i="7" s="1"/>
  <c r="C3684" i="7"/>
  <c r="C3685" i="7" s="1"/>
  <c r="C3686" i="7" s="1"/>
  <c r="C3687" i="7" s="1"/>
  <c r="B3688" i="7"/>
  <c r="C3688" i="7"/>
  <c r="B3689" i="7"/>
  <c r="C3689" i="7"/>
  <c r="B3690" i="7"/>
  <c r="C3690" i="7"/>
  <c r="B3691" i="7"/>
  <c r="C3691" i="7"/>
  <c r="B3692" i="7"/>
  <c r="B3693" i="7" s="1"/>
  <c r="B3694" i="7" s="1"/>
  <c r="C3692" i="7"/>
  <c r="C3693" i="7" s="1"/>
  <c r="C3694" i="7" s="1"/>
  <c r="B3695" i="7"/>
  <c r="C3695" i="7"/>
  <c r="B3696" i="7"/>
  <c r="C3696" i="7"/>
  <c r="B3697" i="7"/>
  <c r="C3697" i="7"/>
  <c r="B3698" i="7"/>
  <c r="C3698" i="7"/>
  <c r="B3699" i="7"/>
  <c r="B3700" i="7" s="1"/>
  <c r="B3701" i="7" s="1"/>
  <c r="C3699" i="7"/>
  <c r="C3700" i="7" s="1"/>
  <c r="C3701" i="7" s="1"/>
  <c r="B3702" i="7"/>
  <c r="C3702" i="7"/>
  <c r="B3703" i="7"/>
  <c r="C3703" i="7"/>
  <c r="B3704" i="7"/>
  <c r="C3704" i="7"/>
  <c r="B3705" i="7"/>
  <c r="C3705" i="7"/>
  <c r="B3706" i="7"/>
  <c r="B3707" i="7" s="1"/>
  <c r="B3708" i="7" s="1"/>
  <c r="C3706" i="7"/>
  <c r="C3707" i="7" s="1"/>
  <c r="C3708" i="7" s="1"/>
  <c r="B3709" i="7"/>
  <c r="C3709" i="7"/>
  <c r="B3710" i="7"/>
  <c r="C3710" i="7"/>
  <c r="B3711" i="7"/>
  <c r="C3711" i="7"/>
  <c r="B3712" i="7"/>
  <c r="B3713" i="7" s="1"/>
  <c r="B3714" i="7" s="1"/>
  <c r="B3715" i="7" s="1"/>
  <c r="C3712" i="7"/>
  <c r="C3713" i="7" s="1"/>
  <c r="C3714" i="7" s="1"/>
  <c r="C3715" i="7" s="1"/>
  <c r="B3716" i="7"/>
  <c r="C3716" i="7"/>
  <c r="B3717" i="7"/>
  <c r="C3717" i="7"/>
  <c r="B3718" i="7"/>
  <c r="C3718" i="7"/>
  <c r="B3719" i="7"/>
  <c r="C3719" i="7"/>
  <c r="B3720" i="7"/>
  <c r="B3721" i="7" s="1"/>
  <c r="B3722" i="7" s="1"/>
  <c r="C3720" i="7"/>
  <c r="C3721" i="7" s="1"/>
  <c r="C3722" i="7" s="1"/>
  <c r="B3723" i="7"/>
  <c r="C3723" i="7"/>
  <c r="B3724" i="7"/>
  <c r="C3724" i="7"/>
  <c r="B3725" i="7"/>
  <c r="B3726" i="7" s="1"/>
  <c r="C3725" i="7"/>
  <c r="C3726" i="7" s="1"/>
  <c r="B3727" i="7"/>
  <c r="B3728" i="7" s="1"/>
  <c r="B3729" i="7" s="1"/>
  <c r="C3727" i="7"/>
  <c r="C3728" i="7" s="1"/>
  <c r="C3729" i="7" s="1"/>
  <c r="B3730" i="7"/>
  <c r="C3730" i="7"/>
  <c r="B3731" i="7"/>
  <c r="C3731" i="7"/>
  <c r="B3732" i="7"/>
  <c r="C3732" i="7"/>
  <c r="B3733" i="7"/>
  <c r="C3733" i="7"/>
  <c r="B3734" i="7"/>
  <c r="B3735" i="7" s="1"/>
  <c r="B3736" i="7" s="1"/>
  <c r="C3734" i="7"/>
  <c r="C3735" i="7" s="1"/>
  <c r="C3736" i="7" s="1"/>
  <c r="B3737" i="7"/>
  <c r="C3737" i="7"/>
  <c r="B3738" i="7"/>
  <c r="C3738" i="7"/>
  <c r="B3739" i="7"/>
  <c r="C3739" i="7"/>
  <c r="B3740" i="7"/>
  <c r="C3740" i="7"/>
  <c r="B3741" i="7"/>
  <c r="B3742" i="7" s="1"/>
  <c r="B3743" i="7" s="1"/>
  <c r="C3741" i="7"/>
  <c r="C3742" i="7" s="1"/>
  <c r="C3743" i="7" s="1"/>
  <c r="B3744" i="7"/>
  <c r="B3745" i="7" s="1"/>
  <c r="C3744" i="7"/>
  <c r="C3745" i="7" s="1"/>
  <c r="B3746" i="7"/>
  <c r="C3746" i="7"/>
  <c r="B3747" i="7"/>
  <c r="C3747" i="7"/>
  <c r="B3748" i="7"/>
  <c r="B3749" i="7" s="1"/>
  <c r="B3750" i="7" s="1"/>
  <c r="C3748" i="7"/>
  <c r="C3749" i="7" s="1"/>
  <c r="C3750" i="7" s="1"/>
  <c r="B3751" i="7"/>
  <c r="C3751" i="7"/>
  <c r="B3752" i="7"/>
  <c r="C3752" i="7"/>
  <c r="B3753" i="7"/>
  <c r="C3753" i="7"/>
  <c r="B3754" i="7"/>
  <c r="C3754" i="7"/>
  <c r="B3755" i="7"/>
  <c r="B3756" i="7" s="1"/>
  <c r="B3757" i="7" s="1"/>
  <c r="C3755" i="7"/>
  <c r="C3756" i="7" s="1"/>
  <c r="C3757" i="7" s="1"/>
  <c r="B3758" i="7"/>
  <c r="C3758" i="7"/>
  <c r="B3759" i="7"/>
  <c r="C3759" i="7"/>
  <c r="B3760" i="7"/>
  <c r="C3760" i="7"/>
  <c r="B3761" i="7"/>
  <c r="C3761" i="7"/>
  <c r="B3762" i="7"/>
  <c r="B3763" i="7" s="1"/>
  <c r="B3764" i="7" s="1"/>
  <c r="C3762" i="7"/>
  <c r="C3763" i="7" s="1"/>
  <c r="C3764" i="7" s="1"/>
  <c r="B3765" i="7"/>
  <c r="C3765" i="7"/>
  <c r="B3766" i="7"/>
  <c r="C3766" i="7"/>
  <c r="B3767" i="7"/>
  <c r="C3767" i="7"/>
  <c r="B3768" i="7"/>
  <c r="C3768" i="7"/>
  <c r="B3769" i="7"/>
  <c r="B3770" i="7" s="1"/>
  <c r="B3771" i="7" s="1"/>
  <c r="C3769" i="7"/>
  <c r="C3770" i="7" s="1"/>
  <c r="C3771" i="7" s="1"/>
  <c r="B3772" i="7"/>
  <c r="C3772" i="7"/>
  <c r="B3773" i="7"/>
  <c r="C3773" i="7"/>
  <c r="B3774" i="7"/>
  <c r="C3774" i="7"/>
  <c r="B3775" i="7"/>
  <c r="C3775" i="7"/>
  <c r="B3776" i="7"/>
  <c r="B3777" i="7" s="1"/>
  <c r="B3778" i="7" s="1"/>
  <c r="C3776" i="7"/>
  <c r="C3777" i="7" s="1"/>
  <c r="C3778" i="7" s="1"/>
  <c r="B3779" i="7"/>
  <c r="C3779" i="7"/>
  <c r="B3780" i="7"/>
  <c r="C3780" i="7"/>
  <c r="B3781" i="7"/>
  <c r="C3781" i="7"/>
  <c r="B3782" i="7"/>
  <c r="C3782" i="7"/>
  <c r="B3783" i="7"/>
  <c r="B3784" i="7" s="1"/>
  <c r="B3785" i="7" s="1"/>
  <c r="C3783" i="7"/>
  <c r="C3784" i="7" s="1"/>
  <c r="C3785" i="7" s="1"/>
  <c r="B3786" i="7"/>
  <c r="C3786" i="7"/>
  <c r="B3787" i="7"/>
  <c r="C3787" i="7"/>
  <c r="B3788" i="7"/>
  <c r="B3789" i="7" s="1"/>
  <c r="B3790" i="7" s="1"/>
  <c r="B3791" i="7" s="1"/>
  <c r="B3792" i="7" s="1"/>
  <c r="B3793" i="7" s="1"/>
  <c r="B3794" i="7" s="1"/>
  <c r="C3788" i="7"/>
  <c r="C3789" i="7" s="1"/>
  <c r="C3790" i="7" s="1"/>
  <c r="C3791" i="7" s="1"/>
  <c r="C3792" i="7" s="1"/>
  <c r="C3793" i="7" s="1"/>
  <c r="C3794" i="7" s="1"/>
  <c r="B3795" i="7"/>
  <c r="C3795" i="7"/>
  <c r="B3796" i="7"/>
  <c r="C3796" i="7"/>
  <c r="B3797" i="7"/>
  <c r="B3798" i="7" s="1"/>
  <c r="B3799" i="7" s="1"/>
  <c r="C3797" i="7"/>
  <c r="C3798" i="7" s="1"/>
  <c r="C3799" i="7" s="1"/>
  <c r="B3800" i="7"/>
  <c r="C3800" i="7"/>
  <c r="B3801" i="7"/>
  <c r="C3801" i="7"/>
  <c r="B3802" i="7"/>
  <c r="C3802" i="7"/>
  <c r="B3803" i="7"/>
  <c r="C3803" i="7"/>
  <c r="B3804" i="7"/>
  <c r="B3805" i="7" s="1"/>
  <c r="B3806" i="7" s="1"/>
  <c r="C3804" i="7"/>
  <c r="C3805" i="7" s="1"/>
  <c r="C3806" i="7" s="1"/>
  <c r="B3807" i="7"/>
  <c r="C3807" i="7"/>
  <c r="B3808" i="7"/>
  <c r="C3808" i="7"/>
  <c r="B3809" i="7"/>
  <c r="C3809" i="7"/>
  <c r="B3810" i="7"/>
  <c r="C3810" i="7"/>
  <c r="B3811" i="7"/>
  <c r="B3812" i="7" s="1"/>
  <c r="B3813" i="7" s="1"/>
  <c r="C3811" i="7"/>
  <c r="C3812" i="7" s="1"/>
  <c r="C3813" i="7" s="1"/>
  <c r="B3814" i="7"/>
  <c r="C3814" i="7"/>
  <c r="B3815" i="7"/>
  <c r="C3815" i="7"/>
  <c r="B3816" i="7"/>
  <c r="C3816" i="7"/>
  <c r="B3817" i="7"/>
  <c r="C3817" i="7"/>
  <c r="B3818" i="7"/>
  <c r="B3819" i="7" s="1"/>
  <c r="B3820" i="7" s="1"/>
  <c r="B3821" i="7" s="1"/>
  <c r="C3818" i="7"/>
  <c r="C3819" i="7" s="1"/>
  <c r="C3820" i="7" s="1"/>
  <c r="C3821" i="7" s="1"/>
  <c r="B3822" i="7"/>
  <c r="C3822" i="7"/>
  <c r="B3823" i="7"/>
  <c r="C3823" i="7"/>
  <c r="B3824" i="7"/>
  <c r="C3824" i="7"/>
  <c r="B3825" i="7"/>
  <c r="B3826" i="7" s="1"/>
  <c r="B3827" i="7" s="1"/>
  <c r="C3825" i="7"/>
  <c r="C3826" i="7" s="1"/>
  <c r="C3827" i="7" s="1"/>
  <c r="B3828" i="7"/>
  <c r="C3828" i="7"/>
  <c r="B3829" i="7"/>
  <c r="C3829" i="7"/>
  <c r="B3830" i="7"/>
  <c r="C3830" i="7"/>
  <c r="B3831" i="7"/>
  <c r="C3831" i="7"/>
  <c r="B3832" i="7"/>
  <c r="B3833" i="7" s="1"/>
  <c r="B3834" i="7" s="1"/>
  <c r="C3832" i="7"/>
  <c r="C3833" i="7" s="1"/>
  <c r="C3834" i="7" s="1"/>
  <c r="B3835" i="7"/>
  <c r="C3835" i="7"/>
  <c r="B3836" i="7"/>
  <c r="C3836" i="7"/>
  <c r="B3837" i="7"/>
  <c r="C3837" i="7"/>
  <c r="B3838" i="7"/>
  <c r="C3838" i="7"/>
  <c r="B3839" i="7"/>
  <c r="B3840" i="7" s="1"/>
  <c r="B3841" i="7" s="1"/>
  <c r="C3839" i="7"/>
  <c r="C3840" i="7" s="1"/>
  <c r="C3841" i="7" s="1"/>
  <c r="B3842" i="7"/>
  <c r="C3842" i="7"/>
  <c r="B3843" i="7"/>
  <c r="C3843" i="7"/>
  <c r="B3844" i="7"/>
  <c r="C3844" i="7"/>
  <c r="B3845" i="7"/>
  <c r="C3845" i="7"/>
  <c r="B3846" i="7"/>
  <c r="B3847" i="7" s="1"/>
  <c r="B3848" i="7" s="1"/>
  <c r="C3846" i="7"/>
  <c r="C3847" i="7" s="1"/>
  <c r="C3848" i="7" s="1"/>
  <c r="B3849" i="7"/>
  <c r="C3849" i="7"/>
  <c r="B3850" i="7"/>
  <c r="C3850" i="7"/>
  <c r="B3851" i="7"/>
  <c r="C3851" i="7"/>
  <c r="B3852" i="7"/>
  <c r="C3852" i="7"/>
  <c r="B3853" i="7"/>
  <c r="B3854" i="7" s="1"/>
  <c r="B3855" i="7" s="1"/>
  <c r="C3853" i="7"/>
  <c r="C3854" i="7" s="1"/>
  <c r="C3855" i="7" s="1"/>
  <c r="B3856" i="7"/>
  <c r="C3856" i="7"/>
  <c r="B3857" i="7"/>
  <c r="C3857" i="7"/>
  <c r="B3858" i="7"/>
  <c r="B3859" i="7" s="1"/>
  <c r="C3858" i="7"/>
  <c r="C3859" i="7" s="1"/>
  <c r="B3860" i="7"/>
  <c r="B3861" i="7" s="1"/>
  <c r="B3862" i="7" s="1"/>
  <c r="C3860" i="7"/>
  <c r="C3861" i="7" s="1"/>
  <c r="C3862" i="7" s="1"/>
  <c r="B3863" i="7"/>
  <c r="C3863" i="7"/>
  <c r="B3864" i="7"/>
  <c r="C3864" i="7"/>
  <c r="B3865" i="7"/>
  <c r="C3865" i="7"/>
  <c r="B3866" i="7"/>
  <c r="C3866" i="7"/>
  <c r="B3867" i="7"/>
  <c r="B3868" i="7" s="1"/>
  <c r="B3869" i="7" s="1"/>
  <c r="C3867" i="7"/>
  <c r="C3868" i="7" s="1"/>
  <c r="C3869" i="7" s="1"/>
  <c r="B3870" i="7"/>
  <c r="C3870" i="7"/>
  <c r="B3871" i="7"/>
  <c r="C3871" i="7"/>
  <c r="B3872" i="7"/>
  <c r="C3872" i="7"/>
  <c r="B3873" i="7"/>
  <c r="C3873" i="7"/>
  <c r="B3874" i="7"/>
  <c r="B3875" i="7" s="1"/>
  <c r="B3876" i="7" s="1"/>
  <c r="C3874" i="7"/>
  <c r="C3875" i="7" s="1"/>
  <c r="C3876" i="7" s="1"/>
  <c r="B3877" i="7"/>
  <c r="C3877" i="7"/>
  <c r="B3878" i="7"/>
  <c r="B3879" i="7" s="1"/>
  <c r="C3878" i="7"/>
  <c r="C3879" i="7" s="1"/>
  <c r="B3880" i="7"/>
  <c r="C3880" i="7"/>
  <c r="B3881" i="7"/>
  <c r="B3882" i="7" s="1"/>
  <c r="B3883" i="7" s="1"/>
  <c r="C3881" i="7"/>
  <c r="C3882" i="7" s="1"/>
  <c r="C3883" i="7" s="1"/>
  <c r="B3884" i="7"/>
  <c r="C3884" i="7"/>
  <c r="B3885" i="7"/>
  <c r="C3885" i="7"/>
  <c r="B3886" i="7"/>
  <c r="C3886" i="7"/>
  <c r="B3887" i="7"/>
  <c r="C3887" i="7"/>
  <c r="B3888" i="7"/>
  <c r="B3889" i="7" s="1"/>
  <c r="B3890" i="7" s="1"/>
  <c r="C3888" i="7"/>
  <c r="C3889" i="7" s="1"/>
  <c r="C3890" i="7" s="1"/>
  <c r="B3891" i="7"/>
  <c r="C3891" i="7"/>
  <c r="B3892" i="7"/>
  <c r="C3892" i="7"/>
  <c r="B3893" i="7"/>
  <c r="C3893" i="7"/>
  <c r="B3894" i="7"/>
  <c r="C3894" i="7"/>
  <c r="B3895" i="7"/>
  <c r="B3896" i="7" s="1"/>
  <c r="B3897" i="7" s="1"/>
  <c r="C3895" i="7"/>
  <c r="C3896" i="7" s="1"/>
  <c r="C3897" i="7" s="1"/>
  <c r="B3898" i="7"/>
  <c r="C3898" i="7"/>
  <c r="B3899" i="7"/>
  <c r="C3899" i="7"/>
  <c r="B3900" i="7"/>
  <c r="C3900" i="7"/>
  <c r="B3901" i="7"/>
  <c r="C3901" i="7"/>
  <c r="B3902" i="7"/>
  <c r="B3903" i="7" s="1"/>
  <c r="B3904" i="7" s="1"/>
  <c r="C3902" i="7"/>
  <c r="C3903" i="7" s="1"/>
  <c r="C3904" i="7" s="1"/>
  <c r="B3905" i="7"/>
  <c r="C3905" i="7"/>
  <c r="B3906" i="7"/>
  <c r="C3906" i="7"/>
  <c r="B3907" i="7"/>
  <c r="C3907" i="7"/>
  <c r="B3908" i="7"/>
  <c r="C3908" i="7"/>
  <c r="B3909" i="7"/>
  <c r="B3910" i="7" s="1"/>
  <c r="B3911" i="7" s="1"/>
  <c r="C3909" i="7"/>
  <c r="C3910" i="7" s="1"/>
  <c r="C3911" i="7" s="1"/>
  <c r="B3912" i="7"/>
  <c r="C3912" i="7"/>
  <c r="B3913" i="7"/>
  <c r="C3913" i="7"/>
  <c r="B3914" i="7"/>
  <c r="C3914" i="7"/>
  <c r="B3915" i="7"/>
  <c r="C3915" i="7"/>
  <c r="B3916" i="7"/>
  <c r="B3917" i="7" s="1"/>
  <c r="B3918" i="7" s="1"/>
  <c r="C3916" i="7"/>
  <c r="C3917" i="7" s="1"/>
  <c r="C3918" i="7" s="1"/>
  <c r="B3919" i="7"/>
  <c r="C3919" i="7"/>
  <c r="B3920" i="7"/>
  <c r="C3920" i="7"/>
  <c r="B3921" i="7"/>
  <c r="C3921" i="7"/>
  <c r="B3922" i="7"/>
  <c r="C3922" i="7"/>
  <c r="B3923" i="7"/>
  <c r="B3924" i="7" s="1"/>
  <c r="B3925" i="7" s="1"/>
  <c r="C3923" i="7"/>
  <c r="C3924" i="7" s="1"/>
  <c r="C3925" i="7" s="1"/>
  <c r="B3926" i="7"/>
  <c r="C3926" i="7"/>
  <c r="B3927" i="7"/>
  <c r="C3927" i="7"/>
  <c r="B3928" i="7"/>
  <c r="C3928" i="7"/>
  <c r="B3929" i="7"/>
  <c r="C3929" i="7"/>
  <c r="B3930" i="7"/>
  <c r="B3931" i="7" s="1"/>
  <c r="B3932" i="7" s="1"/>
  <c r="C3930" i="7"/>
  <c r="C3931" i="7" s="1"/>
  <c r="C3932" i="7" s="1"/>
  <c r="B3933" i="7"/>
  <c r="C3933" i="7"/>
  <c r="B3934" i="7"/>
  <c r="B3935" i="7" s="1"/>
  <c r="C3934" i="7"/>
  <c r="C3935" i="7" s="1"/>
  <c r="B3936" i="7"/>
  <c r="C3936" i="7"/>
  <c r="B3937" i="7"/>
  <c r="B3938" i="7" s="1"/>
  <c r="B3939" i="7" s="1"/>
  <c r="B3940" i="7" s="1"/>
  <c r="C3937" i="7"/>
  <c r="C3938" i="7" s="1"/>
  <c r="C3939" i="7" s="1"/>
  <c r="C3940" i="7"/>
  <c r="B3941" i="7"/>
  <c r="C3941" i="7"/>
  <c r="B3942" i="7"/>
  <c r="B3943" i="7" s="1"/>
  <c r="C3942" i="7"/>
  <c r="C3943" i="7"/>
  <c r="B3944" i="7"/>
  <c r="B3945" i="7" s="1"/>
  <c r="B3946" i="7" s="1"/>
  <c r="C3944" i="7"/>
  <c r="C3945" i="7" s="1"/>
  <c r="C3946" i="7" s="1"/>
  <c r="B3947" i="7"/>
  <c r="C3947" i="7"/>
  <c r="B3948" i="7"/>
  <c r="C3948" i="7"/>
  <c r="B3949" i="7"/>
  <c r="B3950" i="7" s="1"/>
  <c r="B3951" i="7" s="1"/>
  <c r="B3952" i="7" s="1"/>
  <c r="B3953" i="7" s="1"/>
  <c r="C3949" i="7"/>
  <c r="C3950" i="7" s="1"/>
  <c r="C3951" i="7" s="1"/>
  <c r="C3952" i="7" s="1"/>
  <c r="C3953" i="7" s="1"/>
  <c r="B3954" i="7"/>
  <c r="C3954" i="7"/>
  <c r="B3955" i="7"/>
  <c r="C3955" i="7"/>
  <c r="B3956" i="7"/>
  <c r="B3957" i="7" s="1"/>
  <c r="B3958" i="7" s="1"/>
  <c r="B3959" i="7" s="1"/>
  <c r="B3960" i="7" s="1"/>
  <c r="C3956" i="7"/>
  <c r="C3957" i="7" s="1"/>
  <c r="C3958" i="7" s="1"/>
  <c r="C3959" i="7" s="1"/>
  <c r="C3960" i="7" s="1"/>
  <c r="B3961" i="7"/>
  <c r="C3961" i="7"/>
  <c r="B3962" i="7"/>
  <c r="C3962" i="7"/>
  <c r="B3963" i="7"/>
  <c r="C3963" i="7"/>
  <c r="B3964" i="7"/>
  <c r="C3964" i="7"/>
  <c r="B3965" i="7"/>
  <c r="B3966" i="7" s="1"/>
  <c r="B3967" i="7" s="1"/>
  <c r="C3965" i="7"/>
  <c r="C3966" i="7" s="1"/>
  <c r="C3967" i="7" s="1"/>
  <c r="B3968" i="7"/>
  <c r="C3968" i="7"/>
  <c r="B3969" i="7"/>
  <c r="B3970" i="7" s="1"/>
  <c r="C3969" i="7"/>
  <c r="C3970" i="7"/>
  <c r="B3971" i="7"/>
  <c r="C3971" i="7"/>
  <c r="B3972" i="7"/>
  <c r="B3973" i="7" s="1"/>
  <c r="B3974" i="7" s="1"/>
  <c r="B3975" i="7" s="1"/>
  <c r="C3972" i="7"/>
  <c r="C3973" i="7" s="1"/>
  <c r="C3974" i="7" s="1"/>
  <c r="C3975" i="7"/>
  <c r="B3976" i="7"/>
  <c r="B3977" i="7" s="1"/>
  <c r="C3976" i="7"/>
  <c r="C3977" i="7"/>
  <c r="B3978" i="7"/>
  <c r="C3978" i="7"/>
  <c r="B3979" i="7"/>
  <c r="B3980" i="7" s="1"/>
  <c r="B3981" i="7" s="1"/>
  <c r="B3982" i="7" s="1"/>
  <c r="C3979" i="7"/>
  <c r="C3980" i="7" s="1"/>
  <c r="C3981" i="7" s="1"/>
  <c r="C3982" i="7"/>
  <c r="B3983" i="7"/>
  <c r="C3983" i="7"/>
  <c r="B3984" i="7"/>
  <c r="B3985" i="7" s="1"/>
  <c r="C3984" i="7"/>
  <c r="C3985" i="7"/>
  <c r="B3986" i="7"/>
  <c r="B3987" i="7" s="1"/>
  <c r="B3988" i="7" s="1"/>
  <c r="C3986" i="7"/>
  <c r="C3987" i="7" s="1"/>
  <c r="C3988" i="7" s="1"/>
  <c r="B3989" i="7"/>
  <c r="C3989" i="7"/>
  <c r="B3990" i="7"/>
  <c r="C3990" i="7"/>
  <c r="B3991" i="7"/>
  <c r="C3991" i="7"/>
  <c r="B3992" i="7"/>
  <c r="C3992" i="7"/>
  <c r="B3993" i="7"/>
  <c r="B3994" i="7" s="1"/>
  <c r="B3995" i="7" s="1"/>
  <c r="B3996" i="7" s="1"/>
  <c r="C3993" i="7"/>
  <c r="C3994" i="7" s="1"/>
  <c r="C3995" i="7" s="1"/>
  <c r="C3996" i="7" s="1"/>
  <c r="B3997" i="7"/>
  <c r="C3997" i="7"/>
  <c r="B3998" i="7"/>
  <c r="C3998" i="7"/>
  <c r="B3999" i="7"/>
  <c r="C3999" i="7"/>
  <c r="B4000" i="7"/>
  <c r="B4001" i="7" s="1"/>
  <c r="B4002" i="7" s="1"/>
  <c r="C4000" i="7"/>
  <c r="C4001" i="7" s="1"/>
  <c r="C4002" i="7" s="1"/>
  <c r="B4003" i="7"/>
  <c r="C4003" i="7"/>
  <c r="B4004" i="7"/>
  <c r="C4004" i="7"/>
  <c r="B4005" i="7"/>
  <c r="B4006" i="7" s="1"/>
  <c r="C4005" i="7"/>
  <c r="C4006" i="7"/>
  <c r="B4007" i="7"/>
  <c r="B4008" i="7" s="1"/>
  <c r="B4009" i="7" s="1"/>
  <c r="C4007" i="7"/>
  <c r="C4008" i="7" s="1"/>
  <c r="C4009" i="7" s="1"/>
  <c r="B4010" i="7"/>
  <c r="B4011" i="7" s="1"/>
  <c r="C4010" i="7"/>
  <c r="C4011" i="7"/>
  <c r="B4012" i="7"/>
  <c r="B4013" i="7" s="1"/>
  <c r="C4012" i="7"/>
  <c r="C4013" i="7"/>
  <c r="B4014" i="7"/>
  <c r="B4015" i="7" s="1"/>
  <c r="B4016" i="7" s="1"/>
  <c r="C4014" i="7"/>
  <c r="C4015" i="7" s="1"/>
  <c r="C4016" i="7" s="1"/>
  <c r="B4017" i="7"/>
  <c r="C4017" i="7"/>
  <c r="B4018" i="7"/>
  <c r="C4018" i="7"/>
  <c r="B4019" i="7"/>
  <c r="B4020" i="7" s="1"/>
  <c r="C4019" i="7"/>
  <c r="C4020" i="7"/>
  <c r="B4021" i="7"/>
  <c r="B4022" i="7" s="1"/>
  <c r="B4023" i="7" s="1"/>
  <c r="C4021" i="7"/>
  <c r="C4022" i="7" s="1"/>
  <c r="C4023" i="7" s="1"/>
  <c r="B4024" i="7"/>
  <c r="C4024" i="7"/>
  <c r="B4025" i="7"/>
  <c r="B4026" i="7" s="1"/>
  <c r="B4027" i="7" s="1"/>
  <c r="C4025" i="7"/>
  <c r="C4026" i="7" s="1"/>
  <c r="C4027" i="7"/>
  <c r="B4028" i="7"/>
  <c r="B4029" i="7" s="1"/>
  <c r="B4030" i="7" s="1"/>
  <c r="C4028" i="7"/>
  <c r="C4029" i="7" s="1"/>
  <c r="C4030" i="7" s="1"/>
  <c r="B4031" i="7"/>
  <c r="C4031" i="7"/>
  <c r="B4032" i="7"/>
  <c r="C4032" i="7"/>
  <c r="B4033" i="7"/>
  <c r="B4034" i="7" s="1"/>
  <c r="C4033" i="7"/>
  <c r="C4034" i="7"/>
  <c r="B4035" i="7"/>
  <c r="B4036" i="7" s="1"/>
  <c r="B4037" i="7" s="1"/>
  <c r="C4035" i="7"/>
  <c r="C4036" i="7" s="1"/>
  <c r="C4037" i="7" s="1"/>
  <c r="B4038" i="7"/>
  <c r="B4039" i="7" s="1"/>
  <c r="C4038" i="7"/>
  <c r="C4039" i="7"/>
  <c r="B4040" i="7"/>
  <c r="C4040" i="7"/>
  <c r="B4041" i="7"/>
  <c r="B4042" i="7" s="1"/>
  <c r="B4043" i="7" s="1"/>
  <c r="B4044" i="7" s="1"/>
  <c r="B4045" i="7" s="1"/>
  <c r="C4041" i="7"/>
  <c r="C4042" i="7" s="1"/>
  <c r="C4043" i="7" s="1"/>
  <c r="C4044" i="7" s="1"/>
  <c r="C4045" i="7"/>
  <c r="B4046" i="7"/>
  <c r="B4047" i="7" s="1"/>
  <c r="C4046" i="7"/>
  <c r="C4047" i="7"/>
  <c r="B4048" i="7"/>
  <c r="B4049" i="7" s="1"/>
  <c r="B4050" i="7" s="1"/>
  <c r="B4051" i="7" s="1"/>
  <c r="C4048" i="7"/>
  <c r="C4049" i="7"/>
  <c r="C4050" i="7" s="1"/>
  <c r="C4051" i="7" s="1"/>
  <c r="B4052" i="7"/>
  <c r="B4053" i="7" s="1"/>
  <c r="C4052" i="7"/>
  <c r="C4053" i="7"/>
  <c r="B4054" i="7"/>
  <c r="C4054" i="7"/>
  <c r="B4055" i="7"/>
  <c r="B4056" i="7" s="1"/>
  <c r="B4057" i="7" s="1"/>
  <c r="B4058" i="7" s="1"/>
  <c r="C4055" i="7"/>
  <c r="C4056" i="7"/>
  <c r="C4057" i="7" s="1"/>
  <c r="C4058" i="7" s="1"/>
  <c r="B4059" i="7"/>
  <c r="B4060" i="7" s="1"/>
  <c r="C4059" i="7"/>
  <c r="C4060" i="7"/>
  <c r="B4061" i="7"/>
  <c r="C4061" i="7"/>
  <c r="B4062" i="7"/>
  <c r="C4062" i="7"/>
  <c r="B4063" i="7"/>
  <c r="B4064" i="7" s="1"/>
  <c r="B4065" i="7" s="1"/>
  <c r="C4063" i="7"/>
  <c r="C4064" i="7" s="1"/>
  <c r="C4065" i="7" s="1"/>
  <c r="B4066" i="7"/>
  <c r="C4066" i="7"/>
  <c r="B4067" i="7"/>
  <c r="C4067" i="7"/>
  <c r="B4068" i="7"/>
  <c r="C4068" i="7"/>
  <c r="B4069" i="7"/>
  <c r="B4070" i="7" s="1"/>
  <c r="B4071" i="7" s="1"/>
  <c r="B4072" i="7" s="1"/>
  <c r="C4069" i="7"/>
  <c r="C4070" i="7"/>
  <c r="C4071" i="7" s="1"/>
  <c r="C4072" i="7" s="1"/>
  <c r="B4073" i="7"/>
  <c r="B4074" i="7" s="1"/>
  <c r="C4073" i="7"/>
  <c r="C4074" i="7"/>
  <c r="B4075" i="7"/>
  <c r="C4075" i="7"/>
  <c r="B4076" i="7"/>
  <c r="C4076" i="7"/>
  <c r="B4077" i="7"/>
  <c r="B4078" i="7" s="1"/>
  <c r="B4079" i="7" s="1"/>
  <c r="C4077" i="7"/>
  <c r="C4078" i="7" s="1"/>
  <c r="C4079" i="7" s="1"/>
  <c r="B4080" i="7"/>
  <c r="C4080" i="7"/>
  <c r="B4081" i="7"/>
  <c r="C4081" i="7"/>
  <c r="B4082" i="7"/>
  <c r="B4083" i="7" s="1"/>
  <c r="B4084" i="7" s="1"/>
  <c r="B4085" i="7" s="1"/>
  <c r="B4086" i="7" s="1"/>
  <c r="C4082" i="7"/>
  <c r="C4083" i="7" s="1"/>
  <c r="C4084" i="7" s="1"/>
  <c r="C4085" i="7" s="1"/>
  <c r="C4086" i="7" s="1"/>
  <c r="B4087" i="7"/>
  <c r="C4087" i="7"/>
  <c r="B4088" i="7"/>
  <c r="C4088" i="7"/>
  <c r="B4089" i="7"/>
  <c r="C4089" i="7"/>
  <c r="B4090" i="7"/>
  <c r="C4090" i="7"/>
  <c r="B4091" i="7"/>
  <c r="B4092" i="7" s="1"/>
  <c r="B4093" i="7" s="1"/>
  <c r="C4091" i="7"/>
  <c r="C4092" i="7" s="1"/>
  <c r="C4093" i="7" s="1"/>
  <c r="B4094" i="7"/>
  <c r="C4094" i="7"/>
  <c r="B4095" i="7"/>
  <c r="C4095" i="7"/>
  <c r="B4096" i="7"/>
  <c r="C4096" i="7"/>
  <c r="B4097" i="7"/>
  <c r="C4097" i="7"/>
  <c r="B4098" i="7"/>
  <c r="B4099" i="7" s="1"/>
  <c r="B4100" i="7" s="1"/>
  <c r="C4098" i="7"/>
  <c r="C4099" i="7" s="1"/>
  <c r="C4100" i="7" s="1"/>
  <c r="B4101" i="7"/>
  <c r="B4102" i="7" s="1"/>
  <c r="C4101" i="7"/>
  <c r="C4102" i="7"/>
  <c r="B4103" i="7"/>
  <c r="C4103" i="7"/>
  <c r="B4104" i="7"/>
  <c r="C4104" i="7"/>
  <c r="B4105" i="7"/>
  <c r="B4106" i="7" s="1"/>
  <c r="B4107" i="7" s="1"/>
  <c r="C4105" i="7"/>
  <c r="C4106" i="7" s="1"/>
  <c r="C4107" i="7" s="1"/>
  <c r="B4108" i="7"/>
  <c r="C4108" i="7"/>
  <c r="B4109" i="7"/>
  <c r="C4109" i="7"/>
  <c r="B4110" i="7"/>
  <c r="C4110" i="7"/>
  <c r="B4111" i="7"/>
  <c r="C4111" i="7"/>
  <c r="B4112" i="7"/>
  <c r="B4113" i="7" s="1"/>
  <c r="B4114" i="7" s="1"/>
  <c r="C4112" i="7"/>
  <c r="C4113" i="7" s="1"/>
  <c r="C4114" i="7" s="1"/>
  <c r="B4115" i="7"/>
  <c r="C4115" i="7"/>
  <c r="B4116" i="7"/>
  <c r="C4116" i="7"/>
  <c r="B4117" i="7"/>
  <c r="C4117" i="7"/>
  <c r="B4118" i="7"/>
  <c r="C4118" i="7"/>
  <c r="B4119" i="7"/>
  <c r="B4120" i="7" s="1"/>
  <c r="B4121" i="7" s="1"/>
  <c r="C4119" i="7"/>
  <c r="C4120" i="7" s="1"/>
  <c r="C4121" i="7" s="1"/>
  <c r="B4122" i="7"/>
  <c r="C4122" i="7"/>
  <c r="B4123" i="7"/>
  <c r="C4123" i="7"/>
  <c r="B4124" i="7"/>
  <c r="C4124" i="7"/>
  <c r="B4125" i="7"/>
  <c r="C4125" i="7"/>
  <c r="B4126" i="7"/>
  <c r="B4127" i="7" s="1"/>
  <c r="B4128" i="7" s="1"/>
  <c r="C4126" i="7"/>
  <c r="C4127" i="7" s="1"/>
  <c r="C4128" i="7" s="1"/>
  <c r="B4129" i="7"/>
  <c r="C4129" i="7"/>
  <c r="B4130" i="7"/>
  <c r="C4130" i="7"/>
  <c r="B4131" i="7"/>
  <c r="C4131" i="7"/>
  <c r="B4132" i="7"/>
  <c r="C4132" i="7"/>
  <c r="B4133" i="7"/>
  <c r="B4134" i="7" s="1"/>
  <c r="B4135" i="7" s="1"/>
  <c r="C4133" i="7"/>
  <c r="C4134" i="7" s="1"/>
  <c r="C4135" i="7" s="1"/>
  <c r="B4136" i="7"/>
  <c r="C4136" i="7"/>
  <c r="B4137" i="7"/>
  <c r="C4137" i="7"/>
  <c r="B4138" i="7"/>
  <c r="C4138" i="7"/>
  <c r="B4139" i="7"/>
  <c r="C4139" i="7"/>
  <c r="B4140" i="7"/>
  <c r="B4141" i="7" s="1"/>
  <c r="B4142" i="7" s="1"/>
  <c r="B4143" i="7" s="1"/>
  <c r="B4144" i="7" s="1"/>
  <c r="B4145" i="7" s="1"/>
  <c r="B4146" i="7" s="1"/>
  <c r="B4147" i="7" s="1"/>
  <c r="B4148" i="7" s="1"/>
  <c r="B4149" i="7" s="1"/>
  <c r="C4140" i="7"/>
  <c r="C4141" i="7" s="1"/>
  <c r="C4142" i="7" s="1"/>
  <c r="C4143" i="7" s="1"/>
  <c r="C4144" i="7" s="1"/>
  <c r="C4145" i="7" s="1"/>
  <c r="C4146" i="7" s="1"/>
  <c r="C4147" i="7" s="1"/>
  <c r="C4148" i="7" s="1"/>
  <c r="C4149" i="7" s="1"/>
  <c r="B4150" i="7"/>
  <c r="C4150" i="7"/>
  <c r="B4151" i="7"/>
  <c r="C4151" i="7"/>
  <c r="B4152" i="7"/>
  <c r="C4152" i="7"/>
  <c r="B4153" i="7"/>
  <c r="C4153" i="7"/>
  <c r="B4154" i="7"/>
  <c r="B4155" i="7" s="1"/>
  <c r="B4156" i="7" s="1"/>
  <c r="C4154" i="7"/>
  <c r="C4155" i="7" s="1"/>
  <c r="C4156" i="7" s="1"/>
  <c r="B4157" i="7"/>
  <c r="C4157" i="7"/>
  <c r="B4158" i="7"/>
  <c r="C4158" i="7"/>
  <c r="B4159" i="7"/>
  <c r="C4159" i="7"/>
  <c r="B4160" i="7"/>
  <c r="C4160" i="7"/>
  <c r="B4161" i="7"/>
  <c r="B4162" i="7" s="1"/>
  <c r="B4163" i="7" s="1"/>
  <c r="C4161" i="7"/>
  <c r="C4162" i="7" s="1"/>
  <c r="C4163" i="7" s="1"/>
  <c r="B4164" i="7"/>
  <c r="C4164" i="7"/>
  <c r="B4165" i="7"/>
  <c r="C4165" i="7"/>
  <c r="B4166" i="7"/>
  <c r="C4166" i="7"/>
  <c r="B4167" i="7"/>
  <c r="C4167" i="7"/>
  <c r="B4168" i="7"/>
  <c r="B4169" i="7" s="1"/>
  <c r="B4170" i="7" s="1"/>
  <c r="C4168" i="7"/>
  <c r="C4169" i="7" s="1"/>
  <c r="C4170" i="7" s="1"/>
  <c r="B4171" i="7"/>
  <c r="C4171" i="7"/>
  <c r="B4172" i="7"/>
  <c r="C4172" i="7"/>
  <c r="B4173" i="7"/>
  <c r="C4173" i="7"/>
  <c r="B4174" i="7"/>
  <c r="C4174" i="7"/>
  <c r="B4175" i="7"/>
  <c r="B4176" i="7" s="1"/>
  <c r="B4177" i="7" s="1"/>
  <c r="C4175" i="7"/>
  <c r="C4176" i="7" s="1"/>
  <c r="C4177" i="7" s="1"/>
  <c r="B4178" i="7"/>
  <c r="C4178" i="7"/>
  <c r="B4179" i="7"/>
  <c r="C4179" i="7"/>
  <c r="B4180" i="7"/>
  <c r="C4180" i="7"/>
  <c r="B4181" i="7"/>
  <c r="C4181" i="7"/>
  <c r="B4182" i="7"/>
  <c r="B4183" i="7" s="1"/>
  <c r="B4184" i="7" s="1"/>
  <c r="C4182" i="7"/>
  <c r="C4183" i="7" s="1"/>
  <c r="C4184" i="7" s="1"/>
  <c r="B4185" i="7"/>
  <c r="C4185" i="7"/>
  <c r="B4186" i="7"/>
  <c r="B4187" i="7" s="1"/>
  <c r="C4186" i="7"/>
  <c r="C4187" i="7" s="1"/>
  <c r="B4188" i="7"/>
  <c r="C4188" i="7"/>
  <c r="B4189" i="7"/>
  <c r="B4190" i="7" s="1"/>
  <c r="B4191" i="7" s="1"/>
  <c r="C4189" i="7"/>
  <c r="C4190" i="7" s="1"/>
  <c r="C4191" i="7" s="1"/>
  <c r="B4192" i="7"/>
  <c r="C4192" i="7"/>
  <c r="B4193" i="7"/>
  <c r="C4193" i="7"/>
  <c r="B4194" i="7"/>
  <c r="C4194" i="7"/>
  <c r="B4195" i="7"/>
  <c r="C4195" i="7"/>
  <c r="B4196" i="7"/>
  <c r="B4197" i="7" s="1"/>
  <c r="B4198" i="7" s="1"/>
  <c r="C4196" i="7"/>
  <c r="C4197" i="7" s="1"/>
  <c r="C4198" i="7" s="1"/>
  <c r="B4199" i="7"/>
  <c r="C4199" i="7"/>
  <c r="B4200" i="7"/>
  <c r="C4200" i="7"/>
  <c r="B4201" i="7"/>
  <c r="C4201" i="7"/>
  <c r="B4202" i="7"/>
  <c r="C4202" i="7"/>
  <c r="B4203" i="7"/>
  <c r="B4204" i="7" s="1"/>
  <c r="B4205" i="7" s="1"/>
  <c r="C4203" i="7"/>
  <c r="C4204" i="7" s="1"/>
  <c r="C4205" i="7" s="1"/>
  <c r="B4206" i="7"/>
  <c r="C4206" i="7"/>
  <c r="B4207" i="7"/>
  <c r="C4207" i="7"/>
  <c r="B4208" i="7"/>
  <c r="C4208" i="7"/>
  <c r="B4209" i="7"/>
  <c r="C4209" i="7"/>
  <c r="B4210" i="7"/>
  <c r="B4211" i="7" s="1"/>
  <c r="B4212" i="7" s="1"/>
  <c r="B4213" i="7" s="1"/>
  <c r="C4210" i="7"/>
  <c r="C4211" i="7" s="1"/>
  <c r="C4212" i="7" s="1"/>
  <c r="C4213" i="7" s="1"/>
  <c r="B4214" i="7"/>
  <c r="C4214" i="7"/>
  <c r="B4215" i="7"/>
  <c r="C4215" i="7"/>
  <c r="B4216" i="7"/>
  <c r="C4216" i="7"/>
  <c r="B4217" i="7"/>
  <c r="B4218" i="7" s="1"/>
  <c r="B4219" i="7" s="1"/>
  <c r="C4217" i="7"/>
  <c r="C4218" i="7" s="1"/>
  <c r="C4219" i="7" s="1"/>
  <c r="B4220" i="7"/>
  <c r="C4220" i="7"/>
  <c r="B4221" i="7"/>
  <c r="C4221" i="7"/>
  <c r="B4222" i="7"/>
  <c r="C4222" i="7"/>
  <c r="B4223" i="7"/>
  <c r="C4223" i="7"/>
  <c r="B4224" i="7"/>
  <c r="B4225" i="7" s="1"/>
  <c r="B4226" i="7" s="1"/>
  <c r="C4224" i="7"/>
  <c r="C4225" i="7" s="1"/>
  <c r="C4226" i="7" s="1"/>
  <c r="B4227" i="7"/>
  <c r="C4227" i="7"/>
  <c r="B4228" i="7"/>
  <c r="C4228" i="7"/>
  <c r="B4229" i="7"/>
  <c r="C4229" i="7"/>
  <c r="B4230" i="7"/>
  <c r="C4230" i="7"/>
  <c r="B4231" i="7"/>
  <c r="B4232" i="7" s="1"/>
  <c r="B4233" i="7" s="1"/>
  <c r="C4231" i="7"/>
  <c r="C4232" i="7" s="1"/>
  <c r="C4233" i="7" s="1"/>
  <c r="B4234" i="7"/>
  <c r="C4234" i="7"/>
  <c r="B4235" i="7"/>
  <c r="C4235" i="7"/>
  <c r="B4236" i="7"/>
  <c r="C4236" i="7"/>
  <c r="B4237" i="7"/>
  <c r="C4237" i="7"/>
  <c r="B4238" i="7"/>
  <c r="B4239" i="7" s="1"/>
  <c r="B4240" i="7" s="1"/>
  <c r="C4238" i="7"/>
  <c r="C4239" i="7" s="1"/>
  <c r="C4240" i="7" s="1"/>
  <c r="B4241" i="7"/>
  <c r="C4241" i="7"/>
  <c r="B4242" i="7"/>
  <c r="C4242" i="7"/>
  <c r="B4243" i="7"/>
  <c r="C4243" i="7"/>
  <c r="B4244" i="7"/>
  <c r="C4244" i="7"/>
  <c r="B4245" i="7"/>
  <c r="B4246" i="7" s="1"/>
  <c r="B4247" i="7" s="1"/>
  <c r="C4245" i="7"/>
  <c r="C4246" i="7" s="1"/>
  <c r="C4247" i="7" s="1"/>
  <c r="B4248" i="7"/>
  <c r="C4248" i="7"/>
  <c r="B4249" i="7"/>
  <c r="C4249" i="7"/>
  <c r="B4250" i="7"/>
  <c r="C4250" i="7"/>
  <c r="B4251" i="7"/>
  <c r="C4251" i="7"/>
  <c r="B4252" i="7"/>
  <c r="B4253" i="7" s="1"/>
  <c r="B4254" i="7" s="1"/>
  <c r="C4252" i="7"/>
  <c r="C4253" i="7" s="1"/>
  <c r="C4254" i="7" s="1"/>
  <c r="B4255" i="7"/>
  <c r="C4255" i="7"/>
  <c r="B4256" i="7"/>
  <c r="C4256" i="7"/>
  <c r="B4257" i="7"/>
  <c r="C4257" i="7"/>
  <c r="B4258" i="7"/>
  <c r="C4258" i="7"/>
  <c r="B4259" i="7"/>
  <c r="B4260" i="7" s="1"/>
  <c r="B4261" i="7" s="1"/>
  <c r="C4259" i="7"/>
  <c r="C4260" i="7" s="1"/>
  <c r="C4261" i="7" s="1"/>
  <c r="B4262" i="7"/>
  <c r="C4262" i="7"/>
  <c r="B4263" i="7"/>
  <c r="C4263" i="7"/>
  <c r="B4264" i="7"/>
  <c r="C4264" i="7"/>
  <c r="B4265" i="7"/>
  <c r="C4265" i="7"/>
  <c r="B4266" i="7"/>
  <c r="B4267" i="7" s="1"/>
  <c r="B4268" i="7" s="1"/>
  <c r="C4266" i="7"/>
  <c r="C4267" i="7" s="1"/>
  <c r="C4268" i="7" s="1"/>
  <c r="B4269" i="7"/>
  <c r="C4269" i="7"/>
  <c r="B4270" i="7"/>
  <c r="C4270" i="7"/>
  <c r="B4271" i="7"/>
  <c r="C4271" i="7"/>
  <c r="B4272" i="7"/>
  <c r="C4272" i="7"/>
  <c r="B4273" i="7"/>
  <c r="B4274" i="7" s="1"/>
  <c r="B4275" i="7" s="1"/>
  <c r="C4273" i="7"/>
  <c r="C4274" i="7" s="1"/>
  <c r="C4275" i="7" s="1"/>
  <c r="B4276" i="7"/>
  <c r="C4276" i="7"/>
  <c r="B4277" i="7"/>
  <c r="C4277" i="7"/>
  <c r="B4278" i="7"/>
  <c r="C4278" i="7"/>
  <c r="B4279" i="7"/>
  <c r="C4279" i="7"/>
  <c r="B4280" i="7"/>
  <c r="B4281" i="7" s="1"/>
  <c r="B4282" i="7" s="1"/>
  <c r="C4280" i="7"/>
  <c r="C4281" i="7" s="1"/>
  <c r="C4282" i="7" s="1"/>
  <c r="B4283" i="7"/>
  <c r="C4283" i="7"/>
  <c r="B4284" i="7"/>
  <c r="C4284" i="7"/>
  <c r="B4285" i="7"/>
  <c r="C4285" i="7"/>
  <c r="B4286" i="7"/>
  <c r="C4286" i="7"/>
  <c r="B4287" i="7"/>
  <c r="B4288" i="7" s="1"/>
  <c r="B4289" i="7" s="1"/>
  <c r="C4287" i="7"/>
  <c r="C4288" i="7" s="1"/>
  <c r="C4289" i="7" s="1"/>
  <c r="B4290" i="7"/>
  <c r="C4290" i="7"/>
  <c r="B4291" i="7"/>
  <c r="C4291" i="7"/>
  <c r="B4292" i="7"/>
  <c r="C4292" i="7"/>
  <c r="B4293" i="7"/>
  <c r="C4293" i="7"/>
  <c r="B4294" i="7"/>
  <c r="B4295" i="7" s="1"/>
  <c r="B4296" i="7" s="1"/>
  <c r="C4294" i="7"/>
  <c r="C4295" i="7" s="1"/>
  <c r="C4296" i="7" s="1"/>
  <c r="B4297" i="7"/>
  <c r="C4297" i="7"/>
  <c r="B4298" i="7"/>
  <c r="C4298" i="7"/>
  <c r="B4299" i="7"/>
  <c r="C4299" i="7"/>
  <c r="B4300" i="7"/>
  <c r="C4300" i="7"/>
  <c r="B4301" i="7"/>
  <c r="B4302" i="7" s="1"/>
  <c r="B4303" i="7" s="1"/>
  <c r="B4304" i="7" s="1"/>
  <c r="C4301" i="7"/>
  <c r="C4302" i="7" s="1"/>
  <c r="C4303" i="7" s="1"/>
  <c r="C4304" i="7" s="1"/>
  <c r="B4305" i="7"/>
  <c r="C4305" i="7"/>
  <c r="B4306" i="7"/>
  <c r="C4306" i="7"/>
  <c r="B4307" i="7"/>
  <c r="C4307" i="7"/>
  <c r="B4308" i="7"/>
  <c r="B4309" i="7" s="1"/>
  <c r="B4310" i="7" s="1"/>
  <c r="C4308" i="7"/>
  <c r="C4309" i="7" s="1"/>
  <c r="C4310" i="7" s="1"/>
  <c r="B4311" i="7"/>
  <c r="C4311" i="7"/>
  <c r="B4312" i="7"/>
  <c r="C4312" i="7"/>
  <c r="B4313" i="7"/>
  <c r="C4313" i="7"/>
  <c r="B4314" i="7"/>
  <c r="C4314" i="7"/>
  <c r="B4315" i="7"/>
  <c r="B4316" i="7" s="1"/>
  <c r="B4317" i="7" s="1"/>
  <c r="B4318" i="7" s="1"/>
  <c r="C4315" i="7"/>
  <c r="C4316" i="7" s="1"/>
  <c r="C4317" i="7" s="1"/>
  <c r="C4318" i="7" s="1"/>
  <c r="B4319" i="7"/>
  <c r="C4319" i="7"/>
  <c r="B4320" i="7"/>
  <c r="C4320" i="7"/>
  <c r="B4321" i="7"/>
  <c r="C4321" i="7"/>
  <c r="B4322" i="7"/>
  <c r="B4323" i="7" s="1"/>
  <c r="B4324" i="7" s="1"/>
  <c r="B4325" i="7" s="1"/>
  <c r="C4322" i="7"/>
  <c r="C4323" i="7" s="1"/>
  <c r="C4324" i="7" s="1"/>
  <c r="C4325" i="7" s="1"/>
  <c r="B4326" i="7"/>
  <c r="C4326" i="7"/>
  <c r="B4327" i="7"/>
  <c r="C4327" i="7"/>
  <c r="B4328" i="7"/>
  <c r="C4328" i="7"/>
  <c r="B4329" i="7"/>
  <c r="B4330" i="7" s="1"/>
  <c r="B4331" i="7" s="1"/>
  <c r="C4329" i="7"/>
  <c r="C4330" i="7" s="1"/>
  <c r="C4331" i="7" s="1"/>
  <c r="B4332" i="7"/>
  <c r="C4332" i="7"/>
  <c r="B4333" i="7"/>
  <c r="C4333" i="7"/>
  <c r="B4334" i="7"/>
  <c r="C4334" i="7"/>
  <c r="B4335" i="7"/>
  <c r="C4335" i="7"/>
  <c r="B4336" i="7"/>
  <c r="B4337" i="7" s="1"/>
  <c r="B4338" i="7" s="1"/>
  <c r="C4336" i="7"/>
  <c r="C4337" i="7" s="1"/>
  <c r="C4338" i="7" s="1"/>
  <c r="B4339" i="7"/>
  <c r="C4339" i="7"/>
  <c r="B4340" i="7"/>
  <c r="C4340" i="7"/>
  <c r="B4341" i="7"/>
  <c r="C4341" i="7"/>
  <c r="B4342" i="7"/>
  <c r="C4342" i="7"/>
  <c r="B4343" i="7"/>
  <c r="B4344" i="7" s="1"/>
  <c r="B4345" i="7" s="1"/>
  <c r="C4343" i="7"/>
  <c r="C4344" i="7" s="1"/>
  <c r="C4345" i="7" s="1"/>
  <c r="B4346" i="7"/>
  <c r="C4346" i="7"/>
  <c r="B4347" i="7"/>
  <c r="C4347" i="7"/>
  <c r="B4348" i="7"/>
  <c r="C4348" i="7"/>
  <c r="B4349" i="7"/>
  <c r="C4349" i="7"/>
  <c r="B4350" i="7"/>
  <c r="B4351" i="7" s="1"/>
  <c r="B4352" i="7" s="1"/>
  <c r="C4350" i="7"/>
  <c r="C4351" i="7" s="1"/>
  <c r="C4352" i="7" s="1"/>
  <c r="B4353" i="7"/>
  <c r="C4353" i="7"/>
  <c r="B4354" i="7"/>
  <c r="C4354" i="7"/>
  <c r="B4355" i="7"/>
  <c r="C4355" i="7"/>
  <c r="B4356" i="7"/>
  <c r="C4356" i="7"/>
  <c r="B4357" i="7"/>
  <c r="B4358" i="7" s="1"/>
  <c r="B4359" i="7" s="1"/>
  <c r="C4357" i="7"/>
  <c r="C4358" i="7" s="1"/>
  <c r="C4359" i="7" s="1"/>
  <c r="B4360" i="7"/>
  <c r="C4360" i="7"/>
  <c r="B4361" i="7"/>
  <c r="C4361" i="7"/>
  <c r="B4362" i="7"/>
  <c r="C4362" i="7"/>
  <c r="B4363" i="7"/>
  <c r="C4363" i="7"/>
  <c r="B4364" i="7"/>
  <c r="B4365" i="7" s="1"/>
  <c r="B4366" i="7" s="1"/>
  <c r="C4364" i="7"/>
  <c r="C4365" i="7" s="1"/>
  <c r="C4366" i="7" s="1"/>
  <c r="B4367" i="7"/>
  <c r="C4367" i="7"/>
  <c r="B4368" i="7"/>
  <c r="B4369" i="7" s="1"/>
  <c r="C4368" i="7"/>
  <c r="C4369" i="7" s="1"/>
  <c r="B4370" i="7"/>
  <c r="C4370" i="7"/>
  <c r="B4371" i="7"/>
  <c r="B4372" i="7" s="1"/>
  <c r="B4373" i="7" s="1"/>
  <c r="C4371" i="7"/>
  <c r="C4372" i="7" s="1"/>
  <c r="C4373" i="7" s="1"/>
  <c r="B4374" i="7"/>
  <c r="C4374" i="7"/>
  <c r="B4375" i="7"/>
  <c r="C4375" i="7"/>
  <c r="B4376" i="7"/>
  <c r="C4376" i="7"/>
  <c r="B4377" i="7"/>
  <c r="C4377" i="7"/>
  <c r="B4378" i="7"/>
  <c r="B4379" i="7" s="1"/>
  <c r="B4380" i="7" s="1"/>
  <c r="C4378" i="7"/>
  <c r="C4379" i="7" s="1"/>
  <c r="C4380" i="7" s="1"/>
  <c r="B4381" i="7"/>
  <c r="C4381" i="7"/>
  <c r="B4382" i="7"/>
  <c r="C4382" i="7"/>
  <c r="B4383" i="7"/>
  <c r="C4383" i="7"/>
  <c r="B4384" i="7"/>
  <c r="C4384" i="7"/>
  <c r="B4385" i="7"/>
  <c r="B4386" i="7" s="1"/>
  <c r="B4387" i="7" s="1"/>
  <c r="C4385" i="7"/>
  <c r="C4386" i="7" s="1"/>
  <c r="C4387" i="7" s="1"/>
  <c r="B4388" i="7"/>
  <c r="C4388" i="7"/>
  <c r="B4389" i="7"/>
  <c r="C4389" i="7"/>
  <c r="B4390" i="7"/>
  <c r="C4390" i="7"/>
  <c r="B4391" i="7"/>
  <c r="C4391" i="7"/>
  <c r="B4392" i="7"/>
  <c r="B4393" i="7" s="1"/>
  <c r="B4394" i="7" s="1"/>
  <c r="C4392" i="7"/>
  <c r="C4393" i="7" s="1"/>
  <c r="C4394" i="7" s="1"/>
  <c r="B4395" i="7"/>
  <c r="C4395" i="7"/>
  <c r="B4396" i="7"/>
  <c r="C4396" i="7"/>
  <c r="B4397" i="7"/>
  <c r="C4397" i="7"/>
  <c r="B4398" i="7"/>
  <c r="C4398" i="7"/>
  <c r="B4399" i="7"/>
  <c r="B4400" i="7" s="1"/>
  <c r="B4401" i="7" s="1"/>
  <c r="C4399" i="7"/>
  <c r="C4400" i="7" s="1"/>
  <c r="C4401" i="7" s="1"/>
  <c r="B4402" i="7"/>
  <c r="C4402" i="7"/>
  <c r="B4403" i="7"/>
  <c r="C4403" i="7"/>
  <c r="B4404" i="7"/>
  <c r="C4404" i="7"/>
  <c r="B4405" i="7"/>
  <c r="C4405" i="7"/>
  <c r="B4406" i="7"/>
  <c r="B4407" i="7" s="1"/>
  <c r="B4408" i="7" s="1"/>
  <c r="C4406" i="7"/>
  <c r="C4407" i="7" s="1"/>
  <c r="C4408" i="7" s="1"/>
  <c r="B4409" i="7"/>
  <c r="B4410" i="7" s="1"/>
  <c r="C4409" i="7"/>
  <c r="C4410" i="7" s="1"/>
  <c r="B4411" i="7"/>
  <c r="C4411" i="7"/>
  <c r="B4412" i="7"/>
  <c r="C4412" i="7"/>
  <c r="B4413" i="7"/>
  <c r="B4414" i="7" s="1"/>
  <c r="B4415" i="7" s="1"/>
  <c r="C4413" i="7"/>
  <c r="C4414" i="7" s="1"/>
  <c r="C4415" i="7" s="1"/>
  <c r="B4416" i="7"/>
  <c r="C4416" i="7"/>
  <c r="B4417" i="7"/>
  <c r="C4417" i="7"/>
  <c r="B4418" i="7"/>
  <c r="C4418" i="7"/>
  <c r="B4419" i="7"/>
  <c r="C4419" i="7"/>
  <c r="B4420" i="7"/>
  <c r="B4421" i="7" s="1"/>
  <c r="B4422" i="7" s="1"/>
  <c r="C4420" i="7"/>
  <c r="C4421" i="7" s="1"/>
  <c r="C4422" i="7" s="1"/>
  <c r="B4423" i="7"/>
  <c r="C4423" i="7"/>
  <c r="B4424" i="7"/>
  <c r="C4424" i="7"/>
  <c r="B4425" i="7"/>
  <c r="C4425" i="7"/>
  <c r="B4426" i="7"/>
  <c r="B4427" i="7" s="1"/>
  <c r="B4428" i="7" s="1"/>
  <c r="B4429" i="7" s="1"/>
  <c r="C4426" i="7"/>
  <c r="C4427" i="7" s="1"/>
  <c r="C4428" i="7" s="1"/>
  <c r="C4429" i="7" s="1"/>
  <c r="B4430" i="7"/>
  <c r="C4430" i="7"/>
  <c r="B4431" i="7"/>
  <c r="B4432" i="7" s="1"/>
  <c r="C4431" i="7"/>
  <c r="C4432" i="7" s="1"/>
  <c r="B4433" i="7"/>
  <c r="C4433" i="7"/>
  <c r="B4434" i="7"/>
  <c r="B4435" i="7" s="1"/>
  <c r="B4436" i="7" s="1"/>
  <c r="B4437" i="7" s="1"/>
  <c r="C4434" i="7"/>
  <c r="C4435" i="7" s="1"/>
  <c r="C4436" i="7" s="1"/>
  <c r="C4437" i="7" s="1"/>
  <c r="B4438" i="7"/>
  <c r="C4438" i="7"/>
  <c r="B4439" i="7"/>
  <c r="C4439" i="7"/>
  <c r="B4440" i="7"/>
  <c r="C4440" i="7"/>
  <c r="B4441" i="7"/>
  <c r="B4442" i="7" s="1"/>
  <c r="B4443" i="7" s="1"/>
  <c r="B4444" i="7" s="1"/>
  <c r="C4441" i="7"/>
  <c r="C4442" i="7" s="1"/>
  <c r="C4443" i="7" s="1"/>
  <c r="C4444" i="7" s="1"/>
  <c r="B4445" i="7"/>
  <c r="C4445" i="7"/>
  <c r="B4446" i="7"/>
  <c r="C4446" i="7"/>
  <c r="B4447" i="7"/>
  <c r="C4447" i="7"/>
  <c r="B4448" i="7"/>
  <c r="B4449" i="7" s="1"/>
  <c r="B4450" i="7" s="1"/>
  <c r="C4448" i="7"/>
  <c r="C4449" i="7" s="1"/>
  <c r="C4450" i="7" s="1"/>
  <c r="B4451" i="7"/>
  <c r="C4451" i="7"/>
  <c r="B4452" i="7"/>
  <c r="C4452" i="7"/>
  <c r="B4453" i="7"/>
  <c r="B4454" i="7" s="1"/>
  <c r="C4453" i="7"/>
  <c r="C4454" i="7" s="1"/>
  <c r="B4455" i="7"/>
  <c r="B4456" i="7" s="1"/>
  <c r="B4457" i="7" s="1"/>
  <c r="C4455" i="7"/>
  <c r="C4456" i="7" s="1"/>
  <c r="C4457" i="7" s="1"/>
  <c r="B4458" i="7"/>
  <c r="C4458" i="7"/>
  <c r="B4459" i="7"/>
  <c r="C4459" i="7"/>
  <c r="B4460" i="7"/>
  <c r="C4460" i="7"/>
  <c r="B4461" i="7"/>
  <c r="C4461" i="7"/>
  <c r="B4462" i="7"/>
  <c r="B4463" i="7" s="1"/>
  <c r="B4464" i="7" s="1"/>
  <c r="C4462" i="7"/>
  <c r="C4463" i="7" s="1"/>
  <c r="C4464" i="7" s="1"/>
  <c r="B4465" i="7"/>
  <c r="C4465" i="7"/>
  <c r="B4466" i="7"/>
  <c r="C4466" i="7"/>
  <c r="B4467" i="7"/>
  <c r="B4468" i="7" s="1"/>
  <c r="C4467" i="7"/>
  <c r="C4468" i="7" s="1"/>
  <c r="B4469" i="7"/>
  <c r="B4470" i="7" s="1"/>
  <c r="B4471" i="7" s="1"/>
  <c r="C4469" i="7"/>
  <c r="C4470" i="7" s="1"/>
  <c r="C4471" i="7" s="1"/>
  <c r="B4472" i="7"/>
  <c r="C4472" i="7"/>
  <c r="B4473" i="7"/>
  <c r="C4473" i="7"/>
  <c r="B4474" i="7"/>
  <c r="B4475" i="7" s="1"/>
  <c r="C4474" i="7"/>
  <c r="C4475" i="7" s="1"/>
  <c r="B4476" i="7"/>
  <c r="B4477" i="7" s="1"/>
  <c r="B4478" i="7" s="1"/>
  <c r="C4476" i="7"/>
  <c r="C4477" i="7" s="1"/>
  <c r="C4478" i="7" s="1"/>
  <c r="B4479" i="7"/>
  <c r="C4479" i="7"/>
  <c r="B4480" i="7"/>
  <c r="C4480" i="7"/>
  <c r="B4481" i="7"/>
  <c r="C4481" i="7"/>
  <c r="B4482" i="7"/>
  <c r="C4482" i="7"/>
  <c r="B4483" i="7"/>
  <c r="B4484" i="7" s="1"/>
  <c r="B4485" i="7" s="1"/>
  <c r="C4483" i="7"/>
  <c r="C4484" i="7" s="1"/>
  <c r="C4485" i="7" s="1"/>
  <c r="B4486" i="7"/>
  <c r="C4486" i="7"/>
  <c r="B4487" i="7"/>
  <c r="C4487" i="7"/>
  <c r="B4488" i="7"/>
  <c r="C4488" i="7"/>
  <c r="B4489" i="7"/>
  <c r="C4489" i="7"/>
  <c r="B4490" i="7"/>
  <c r="B4491" i="7" s="1"/>
  <c r="B4492" i="7" s="1"/>
  <c r="C4490" i="7"/>
  <c r="C4491" i="7" s="1"/>
  <c r="C4492" i="7" s="1"/>
  <c r="B4493" i="7"/>
  <c r="C4493" i="7"/>
  <c r="B4494" i="7"/>
  <c r="C4494" i="7"/>
  <c r="B4495" i="7"/>
  <c r="C4495" i="7"/>
  <c r="B4496" i="7"/>
  <c r="B4497" i="7" s="1"/>
  <c r="B4498" i="7" s="1"/>
  <c r="B4499" i="7" s="1"/>
  <c r="B4500" i="7" s="1"/>
  <c r="B4501" i="7" s="1"/>
  <c r="B4502" i="7" s="1"/>
  <c r="B4503" i="7" s="1"/>
  <c r="B4504" i="7" s="1"/>
  <c r="B4505" i="7" s="1"/>
  <c r="B4506" i="7" s="1"/>
  <c r="C4496" i="7"/>
  <c r="C4497" i="7" s="1"/>
  <c r="C4498" i="7" s="1"/>
  <c r="C4499" i="7" s="1"/>
  <c r="C4500" i="7" s="1"/>
  <c r="C4501" i="7" s="1"/>
  <c r="C4502" i="7" s="1"/>
  <c r="C4503" i="7" s="1"/>
  <c r="C4504" i="7" s="1"/>
  <c r="C4505" i="7" s="1"/>
  <c r="C4506" i="7" s="1"/>
  <c r="B4507" i="7"/>
  <c r="C4507" i="7"/>
  <c r="B4508" i="7"/>
  <c r="C4508" i="7"/>
  <c r="B4509" i="7"/>
  <c r="C4509" i="7"/>
  <c r="B4510" i="7"/>
  <c r="C4510" i="7"/>
  <c r="B4511" i="7"/>
  <c r="B4512" i="7" s="1"/>
  <c r="B4513" i="7" s="1"/>
  <c r="C4511" i="7"/>
  <c r="C4512" i="7" s="1"/>
  <c r="C4513" i="7" s="1"/>
  <c r="B4514" i="7"/>
  <c r="C4514" i="7"/>
  <c r="B4515" i="7"/>
  <c r="C4515" i="7"/>
  <c r="B4516" i="7"/>
  <c r="C4516" i="7"/>
  <c r="B4517" i="7"/>
  <c r="C4517" i="7"/>
  <c r="B4518" i="7"/>
  <c r="B4519" i="7" s="1"/>
  <c r="B4520" i="7" s="1"/>
  <c r="C4518" i="7"/>
  <c r="C4519" i="7" s="1"/>
  <c r="C4520" i="7" s="1"/>
  <c r="B4521" i="7"/>
  <c r="C4521" i="7"/>
  <c r="B4522" i="7"/>
  <c r="C4522" i="7"/>
  <c r="B4523" i="7"/>
  <c r="C4523" i="7"/>
  <c r="B4524" i="7"/>
  <c r="C4524" i="7"/>
  <c r="B4525" i="7"/>
  <c r="B4526" i="7" s="1"/>
  <c r="B4527" i="7" s="1"/>
  <c r="C4525" i="7"/>
  <c r="C4526" i="7" s="1"/>
  <c r="C4527" i="7" s="1"/>
  <c r="B4528" i="7"/>
  <c r="C4528" i="7"/>
  <c r="B4529" i="7"/>
  <c r="C4529" i="7"/>
  <c r="B4530" i="7"/>
  <c r="C4530" i="7"/>
  <c r="B4531" i="7"/>
  <c r="C4531" i="7"/>
  <c r="B4532" i="7"/>
  <c r="B4533" i="7" s="1"/>
  <c r="B4534" i="7" s="1"/>
  <c r="C4532" i="7"/>
  <c r="C4533" i="7" s="1"/>
  <c r="C4534" i="7" s="1"/>
  <c r="B4535" i="7"/>
  <c r="C4535" i="7"/>
  <c r="B4536" i="7"/>
  <c r="C4536" i="7"/>
  <c r="B4537" i="7"/>
  <c r="C4537" i="7"/>
  <c r="B4538" i="7"/>
  <c r="C4538" i="7"/>
  <c r="B4539" i="7"/>
  <c r="B4540" i="7" s="1"/>
  <c r="B4541" i="7" s="1"/>
  <c r="C4539" i="7"/>
  <c r="C4540" i="7" s="1"/>
  <c r="C4541" i="7" s="1"/>
  <c r="B4542" i="7"/>
  <c r="C4542" i="7"/>
  <c r="B4543" i="7"/>
  <c r="C4543" i="7"/>
  <c r="B4544" i="7"/>
  <c r="C4544" i="7"/>
  <c r="B4545" i="7"/>
  <c r="C4545" i="7"/>
  <c r="B4546" i="7"/>
  <c r="B4547" i="7" s="1"/>
  <c r="B4548" i="7" s="1"/>
  <c r="C4546" i="7"/>
  <c r="C4547" i="7" s="1"/>
  <c r="C4548" i="7" s="1"/>
  <c r="B4549" i="7"/>
  <c r="C4549" i="7"/>
  <c r="B4550" i="7"/>
  <c r="C4550" i="7"/>
  <c r="B4551" i="7"/>
  <c r="B4552" i="7" s="1"/>
  <c r="C4551" i="7"/>
  <c r="C4552" i="7" s="1"/>
  <c r="B4553" i="7"/>
  <c r="B4554" i="7" s="1"/>
  <c r="B4555" i="7" s="1"/>
  <c r="C4553" i="7"/>
  <c r="C4554" i="7" s="1"/>
  <c r="C4555" i="7" s="1"/>
  <c r="B4556" i="7"/>
  <c r="C4556" i="7"/>
  <c r="B4557" i="7"/>
  <c r="C4557" i="7"/>
  <c r="B4558" i="7"/>
  <c r="C4558" i="7"/>
  <c r="B4559" i="7"/>
  <c r="C4559" i="7"/>
  <c r="B4560" i="7"/>
  <c r="B4561" i="7" s="1"/>
  <c r="B4562" i="7" s="1"/>
  <c r="C4560" i="7"/>
  <c r="C4561" i="7" s="1"/>
  <c r="C4562" i="7" s="1"/>
  <c r="B4563" i="7"/>
  <c r="C4563" i="7"/>
  <c r="B4564" i="7"/>
  <c r="C4564" i="7"/>
  <c r="B4565" i="7"/>
  <c r="C4565" i="7"/>
  <c r="B4566" i="7"/>
  <c r="B4567" i="7" s="1"/>
  <c r="B4568" i="7" s="1"/>
  <c r="B4569" i="7" s="1"/>
  <c r="C4566" i="7"/>
  <c r="C4567" i="7" s="1"/>
  <c r="C4568" i="7" s="1"/>
  <c r="C4569" i="7" s="1"/>
  <c r="B4570" i="7"/>
  <c r="C4570" i="7"/>
  <c r="B4571" i="7"/>
  <c r="C4571" i="7"/>
  <c r="B4572" i="7"/>
  <c r="C4572" i="7"/>
  <c r="B4573" i="7"/>
  <c r="C4573" i="7"/>
  <c r="B4574" i="7"/>
  <c r="B4575" i="7" s="1"/>
  <c r="B4576" i="7" s="1"/>
  <c r="C4574" i="7"/>
  <c r="C4575" i="7" s="1"/>
  <c r="C4576" i="7" s="1"/>
  <c r="B4577" i="7"/>
  <c r="C4577" i="7"/>
  <c r="B4578" i="7"/>
  <c r="C4578" i="7"/>
  <c r="C4579" i="7"/>
  <c r="C4580" i="7"/>
  <c r="C4581" i="7"/>
  <c r="C4582" i="7" s="1"/>
  <c r="C4583" i="7" s="1"/>
  <c r="C4584" i="7"/>
  <c r="C4585" i="7"/>
  <c r="C4586" i="7"/>
  <c r="C4587" i="7" s="1"/>
  <c r="C4588" i="7"/>
  <c r="C4589" i="7" s="1"/>
  <c r="C4590" i="7" s="1"/>
  <c r="C4591" i="7"/>
  <c r="C4592" i="7"/>
  <c r="C4593" i="7"/>
  <c r="C4594" i="7"/>
  <c r="C4595" i="7"/>
  <c r="C4596" i="7" s="1"/>
  <c r="C4597" i="7" s="1"/>
  <c r="C4598" i="7"/>
  <c r="C4599" i="7"/>
  <c r="C4600" i="7"/>
  <c r="C4601" i="7"/>
  <c r="C4602" i="7"/>
  <c r="C4603" i="7" s="1"/>
  <c r="C4604" i="7" s="1"/>
  <c r="C4605" i="7"/>
  <c r="C4606" i="7"/>
  <c r="C4607" i="7"/>
  <c r="C4608" i="7"/>
  <c r="C4609" i="7"/>
  <c r="C4610" i="7" s="1"/>
  <c r="C4611" i="7" s="1"/>
  <c r="C4612" i="7"/>
  <c r="C4613" i="7"/>
  <c r="C4614" i="7"/>
  <c r="C4615" i="7"/>
  <c r="C4616" i="7"/>
  <c r="C4617" i="7" s="1"/>
  <c r="C4618" i="7" s="1"/>
  <c r="C4619" i="7"/>
  <c r="C4620" i="7"/>
  <c r="C4621" i="7"/>
  <c r="C4622" i="7"/>
  <c r="C4623" i="7"/>
  <c r="C4624" i="7" s="1"/>
  <c r="C4625" i="7" s="1"/>
  <c r="C4626" i="7"/>
  <c r="C4627" i="7"/>
  <c r="C4628" i="7"/>
  <c r="C4629" i="7"/>
  <c r="C4630" i="7"/>
  <c r="C4631" i="7" s="1"/>
  <c r="C4632" i="7" s="1"/>
  <c r="C4633" i="7"/>
  <c r="C4634" i="7"/>
  <c r="C4635" i="7"/>
  <c r="C4636" i="7"/>
  <c r="C4637" i="7"/>
  <c r="C4638" i="7" s="1"/>
  <c r="C4639" i="7" s="1"/>
  <c r="C4640" i="7"/>
  <c r="C4641" i="7"/>
  <c r="C4642" i="7"/>
  <c r="C4643" i="7"/>
  <c r="C4644" i="7"/>
  <c r="C4645" i="7" s="1"/>
  <c r="C4646" i="7" s="1"/>
  <c r="C4647" i="7"/>
  <c r="C4648" i="7"/>
  <c r="C4649" i="7"/>
  <c r="C4650" i="7"/>
  <c r="C4651" i="7"/>
  <c r="C4652" i="7" s="1"/>
  <c r="C4653" i="7" s="1"/>
  <c r="C4654" i="7"/>
  <c r="C4655" i="7"/>
  <c r="C4656" i="7"/>
  <c r="C4657" i="7"/>
  <c r="C4658" i="7"/>
  <c r="C4659" i="7" s="1"/>
  <c r="C4660" i="7" s="1"/>
  <c r="C4661" i="7"/>
  <c r="C4662" i="7"/>
  <c r="C4663" i="7"/>
  <c r="C4664" i="7"/>
  <c r="C4665" i="7"/>
  <c r="C4666" i="7" s="1"/>
  <c r="C4667" i="7" s="1"/>
  <c r="C4668" i="7"/>
  <c r="C4669" i="7"/>
  <c r="C4670" i="7"/>
  <c r="C4671" i="7"/>
  <c r="C4672" i="7"/>
  <c r="C4673" i="7" s="1"/>
  <c r="C4674" i="7" s="1"/>
  <c r="C4675" i="7"/>
  <c r="C4676" i="7"/>
  <c r="C4677" i="7"/>
  <c r="C4678" i="7"/>
  <c r="C4679" i="7"/>
  <c r="C4680" i="7" s="1"/>
  <c r="C4681" i="7" s="1"/>
  <c r="C4682" i="7" s="1"/>
  <c r="C4683" i="7" s="1"/>
  <c r="C4684" i="7"/>
  <c r="C4685" i="7"/>
  <c r="C4686" i="7"/>
  <c r="C4687" i="7" s="1"/>
  <c r="C4688" i="7" s="1"/>
  <c r="C4689" i="7" s="1"/>
  <c r="C4690" i="7"/>
  <c r="C4691" i="7"/>
  <c r="C4692" i="7"/>
  <c r="C4693" i="7"/>
  <c r="C4694" i="7" s="1"/>
  <c r="C4695" i="7" s="1"/>
  <c r="C4696" i="7"/>
  <c r="C4697" i="7"/>
  <c r="C4698" i="7"/>
  <c r="C4699" i="7"/>
  <c r="C4700" i="7"/>
  <c r="C4701" i="7" s="1"/>
  <c r="C4702" i="7" s="1"/>
  <c r="C4703" i="7"/>
  <c r="C4704" i="7"/>
  <c r="C4705" i="7"/>
  <c r="C4706" i="7"/>
  <c r="C4707" i="7"/>
  <c r="C4708" i="7" s="1"/>
  <c r="C4709" i="7" s="1"/>
  <c r="C4710" i="7"/>
  <c r="C4711" i="7"/>
  <c r="C4712" i="7"/>
  <c r="C4713" i="7"/>
  <c r="C4714" i="7"/>
  <c r="C4715" i="7" s="1"/>
  <c r="C4716" i="7" s="1"/>
  <c r="C4717" i="7"/>
  <c r="C4718" i="7"/>
  <c r="C4719" i="7"/>
  <c r="C4720" i="7"/>
  <c r="C4721" i="7"/>
  <c r="C4722" i="7" s="1"/>
  <c r="C4723" i="7" s="1"/>
  <c r="C4724" i="7"/>
  <c r="C4725" i="7"/>
  <c r="C4726" i="7"/>
  <c r="C4727" i="7"/>
  <c r="C4728" i="7"/>
  <c r="C4729" i="7" s="1"/>
  <c r="C4730" i="7" s="1"/>
  <c r="C4731" i="7"/>
  <c r="C4732" i="7"/>
  <c r="C4733" i="7"/>
  <c r="C4734" i="7"/>
  <c r="C4735" i="7" s="1"/>
  <c r="C4736" i="7" s="1"/>
  <c r="C4737" i="7" s="1"/>
  <c r="C4738" i="7"/>
  <c r="C4739" i="7"/>
  <c r="C4740" i="7"/>
  <c r="C4741" i="7"/>
  <c r="C4742" i="7"/>
  <c r="C4743" i="7" s="1"/>
  <c r="C4744" i="7" s="1"/>
  <c r="C4745" i="7"/>
  <c r="C4746" i="7"/>
  <c r="C4747" i="7"/>
  <c r="C4748" i="7"/>
  <c r="C4749" i="7"/>
  <c r="C4750" i="7" s="1"/>
  <c r="C4751" i="7" s="1"/>
  <c r="C4752" i="7"/>
  <c r="C4753" i="7"/>
  <c r="C4754" i="7"/>
  <c r="C4755" i="7"/>
  <c r="C4756" i="7"/>
  <c r="C4757" i="7" s="1"/>
  <c r="C4758" i="7" s="1"/>
  <c r="C4759" i="7"/>
  <c r="C4760" i="7"/>
  <c r="C4761" i="7"/>
  <c r="C4762" i="7"/>
  <c r="C4763" i="7"/>
  <c r="C4764" i="7" s="1"/>
  <c r="C4765" i="7" s="1"/>
  <c r="C4766" i="7"/>
  <c r="C4767" i="7"/>
  <c r="C4768" i="7"/>
  <c r="C4769" i="7"/>
  <c r="C4770" i="7"/>
  <c r="C4771" i="7" s="1"/>
  <c r="C4772" i="7" s="1"/>
  <c r="C4773" i="7"/>
  <c r="C4774" i="7"/>
  <c r="C4775" i="7"/>
  <c r="C4776" i="7"/>
  <c r="C4777" i="7" s="1"/>
  <c r="C4778" i="7" s="1"/>
  <c r="C4779" i="7" s="1"/>
  <c r="C4780" i="7"/>
  <c r="C4781" i="7"/>
  <c r="C4782" i="7"/>
  <c r="C4783" i="7"/>
  <c r="C4784" i="7"/>
  <c r="C4785" i="7" s="1"/>
  <c r="C4786" i="7" s="1"/>
  <c r="C4787" i="7"/>
  <c r="C4788" i="7"/>
  <c r="C4789" i="7"/>
  <c r="C4790" i="7"/>
  <c r="C4791" i="7"/>
  <c r="C4792" i="7" s="1"/>
  <c r="C4793" i="7" s="1"/>
  <c r="C4794" i="7"/>
  <c r="C4795" i="7"/>
  <c r="C4796" i="7"/>
  <c r="C4797" i="7"/>
  <c r="C4798" i="7"/>
  <c r="C4799" i="7" s="1"/>
  <c r="C4800" i="7" s="1"/>
  <c r="C4801" i="7"/>
  <c r="C4802" i="7"/>
  <c r="C4803" i="7"/>
  <c r="C4804" i="7"/>
  <c r="C4805" i="7"/>
  <c r="C4806" i="7" s="1"/>
  <c r="C4807" i="7" s="1"/>
  <c r="C4808" i="7"/>
  <c r="C4809" i="7" s="1"/>
  <c r="C4810" i="7"/>
  <c r="C4811" i="7"/>
  <c r="C4812" i="7"/>
  <c r="C4813" i="7" s="1"/>
  <c r="C4814" i="7" s="1"/>
  <c r="C4815" i="7"/>
  <c r="C4816" i="7"/>
  <c r="C4817" i="7"/>
  <c r="C4818" i="7" s="1"/>
  <c r="C4819" i="7"/>
  <c r="C4820" i="7" s="1"/>
  <c r="C4821" i="7" s="1"/>
  <c r="C4822" i="7"/>
  <c r="C4823" i="7"/>
  <c r="C4824" i="7"/>
  <c r="C4825" i="7"/>
  <c r="C4826" i="7"/>
  <c r="C4827" i="7" s="1"/>
  <c r="C4828" i="7" s="1"/>
  <c r="C4829" i="7"/>
  <c r="C4830" i="7"/>
  <c r="C4831" i="7"/>
  <c r="C4832" i="7"/>
  <c r="C4833" i="7"/>
  <c r="C4834" i="7" s="1"/>
  <c r="C4835" i="7" s="1"/>
  <c r="C4836" i="7"/>
  <c r="C4837" i="7" s="1"/>
  <c r="C4838" i="7"/>
  <c r="C4839" i="7"/>
  <c r="C4840" i="7" s="1"/>
  <c r="C4841" i="7" s="1"/>
  <c r="C4842" i="7" s="1"/>
  <c r="C4843" i="7"/>
  <c r="C4844" i="7"/>
  <c r="C4845" i="7"/>
  <c r="C4846" i="7"/>
  <c r="C4847" i="7"/>
  <c r="C4848" i="7" s="1"/>
  <c r="C4849" i="7" s="1"/>
  <c r="C4850" i="7" s="1"/>
  <c r="C4851" i="7" s="1"/>
  <c r="C4852" i="7" s="1"/>
  <c r="C4853" i="7" s="1"/>
  <c r="C4854" i="7" s="1"/>
  <c r="C4855" i="7" s="1"/>
  <c r="C4856" i="7" s="1"/>
  <c r="C4857" i="7" s="1"/>
  <c r="C4858" i="7" s="1"/>
  <c r="C4859" i="7"/>
  <c r="C4860" i="7"/>
  <c r="C4861" i="7"/>
  <c r="C4862" i="7" s="1"/>
  <c r="C4863" i="7" s="1"/>
  <c r="C4864" i="7"/>
  <c r="C4865" i="7"/>
  <c r="C4866" i="7"/>
  <c r="C4867" i="7"/>
  <c r="C4868" i="7"/>
  <c r="C4869" i="7" s="1"/>
  <c r="C4870" i="7" s="1"/>
  <c r="C4871" i="7"/>
  <c r="C4872" i="7"/>
  <c r="C4873" i="7"/>
  <c r="C4874" i="7"/>
  <c r="C4875" i="7"/>
  <c r="C4876" i="7" s="1"/>
  <c r="C4877" i="7" s="1"/>
  <c r="C4878" i="7"/>
  <c r="C4879" i="7"/>
  <c r="C4880" i="7"/>
  <c r="C4881" i="7"/>
  <c r="C4882" i="7"/>
  <c r="C4883" i="7" s="1"/>
  <c r="C4884" i="7" s="1"/>
  <c r="C4885" i="7"/>
  <c r="C4886" i="7"/>
  <c r="C4887" i="7"/>
  <c r="C4888" i="7"/>
  <c r="C4889" i="7"/>
  <c r="C4890" i="7" s="1"/>
  <c r="C4891" i="7" s="1"/>
  <c r="C4892" i="7"/>
  <c r="C4893" i="7"/>
  <c r="C4894" i="7"/>
  <c r="C4895" i="7"/>
  <c r="C4896" i="7"/>
  <c r="C4897" i="7" s="1"/>
  <c r="C4898" i="7" s="1"/>
  <c r="C4899" i="7"/>
  <c r="C4900" i="7"/>
  <c r="C4901" i="7"/>
  <c r="C4902" i="7"/>
  <c r="C4903" i="7"/>
  <c r="C4904" i="7" s="1"/>
  <c r="C4905" i="7" s="1"/>
  <c r="C4906" i="7"/>
  <c r="C4907" i="7"/>
  <c r="C4908" i="7"/>
  <c r="C4909" i="7"/>
  <c r="C4910" i="7"/>
  <c r="C4911" i="7" s="1"/>
  <c r="C4912" i="7" s="1"/>
  <c r="C4913" i="7"/>
  <c r="C4914" i="7"/>
  <c r="C4915" i="7"/>
  <c r="C4916" i="7"/>
  <c r="C4917" i="7" s="1"/>
  <c r="C4918" i="7" s="1"/>
  <c r="C4919" i="7" s="1"/>
  <c r="C4920" i="7"/>
  <c r="C4921" i="7"/>
  <c r="C4922" i="7" s="1"/>
  <c r="C4923" i="7"/>
  <c r="C4924" i="7"/>
  <c r="C4925" i="7" s="1"/>
  <c r="C4926" i="7" s="1"/>
  <c r="C4927" i="7"/>
  <c r="C4928" i="7"/>
  <c r="C4929" i="7"/>
  <c r="C4930" i="7"/>
  <c r="C4931" i="7"/>
  <c r="C4932" i="7" s="1"/>
  <c r="C4933" i="7" s="1"/>
  <c r="C4934" i="7"/>
  <c r="C4935" i="7"/>
  <c r="C4936" i="7"/>
  <c r="C4937" i="7"/>
  <c r="C4938" i="7"/>
  <c r="C4939" i="7" s="1"/>
  <c r="C4940" i="7" s="1"/>
  <c r="C4941" i="7"/>
  <c r="C4942" i="7" s="1"/>
  <c r="C4943" i="7"/>
  <c r="C4944" i="7"/>
  <c r="C4945" i="7"/>
  <c r="C4946" i="7" s="1"/>
  <c r="C4947" i="7" s="1"/>
  <c r="C4948" i="7"/>
  <c r="C4949" i="7"/>
  <c r="C4950" i="7"/>
  <c r="C4951" i="7"/>
  <c r="C4952" i="7"/>
  <c r="C4953" i="7" s="1"/>
  <c r="C4954" i="7" s="1"/>
  <c r="C4955" i="7"/>
  <c r="C4956" i="7"/>
  <c r="C4957" i="7"/>
  <c r="C4958" i="7"/>
  <c r="C4959" i="7"/>
  <c r="C4960" i="7" s="1"/>
  <c r="C4961" i="7" s="1"/>
  <c r="C4962" i="7"/>
  <c r="C4963" i="7"/>
  <c r="C4964" i="7"/>
  <c r="C4965" i="7"/>
  <c r="C4966" i="7"/>
  <c r="C4967" i="7" s="1"/>
  <c r="C4968" i="7" s="1"/>
  <c r="C4969" i="7"/>
  <c r="C4970" i="7"/>
  <c r="C4971" i="7"/>
  <c r="C4972" i="7"/>
  <c r="C4973" i="7"/>
  <c r="C4974" i="7" s="1"/>
  <c r="C4975" i="7" s="1"/>
  <c r="C4976" i="7"/>
  <c r="C4977" i="7"/>
  <c r="C4978" i="7"/>
  <c r="C4979" i="7"/>
  <c r="C4980" i="7"/>
  <c r="C4981" i="7" s="1"/>
  <c r="C4982" i="7" s="1"/>
  <c r="C4983" i="7"/>
  <c r="C4984" i="7"/>
  <c r="C4985" i="7"/>
  <c r="C4986" i="7"/>
  <c r="C4987" i="7"/>
  <c r="C4988" i="7" s="1"/>
  <c r="C4989" i="7" s="1"/>
  <c r="C4990" i="7"/>
  <c r="C4991" i="7"/>
  <c r="C4992" i="7"/>
  <c r="C4993" i="7"/>
  <c r="C4994" i="7"/>
  <c r="C4995" i="7" s="1"/>
  <c r="C4996" i="7" s="1"/>
  <c r="C4997" i="7"/>
  <c r="C4998" i="7"/>
  <c r="C4999" i="7"/>
  <c r="C5000" i="7"/>
  <c r="C5001" i="7"/>
  <c r="C5002" i="7" s="1"/>
  <c r="C5003" i="7" s="1"/>
  <c r="C5004" i="7"/>
  <c r="C5005" i="7"/>
  <c r="C5006" i="7"/>
  <c r="C5007" i="7"/>
  <c r="C5008" i="7"/>
  <c r="C5009" i="7" s="1"/>
  <c r="C5010" i="7" s="1"/>
  <c r="C5011" i="7"/>
  <c r="C5012" i="7" s="1"/>
  <c r="C5013" i="7"/>
  <c r="C5014" i="7"/>
  <c r="C5015" i="7"/>
  <c r="C5016" i="7" s="1"/>
  <c r="C5017" i="7" s="1"/>
  <c r="C5018" i="7"/>
  <c r="C5019" i="7"/>
  <c r="C5020" i="7"/>
  <c r="C5021" i="7"/>
  <c r="C5022" i="7"/>
  <c r="C5023" i="7" s="1"/>
  <c r="C5024" i="7" s="1"/>
  <c r="C5025" i="7"/>
  <c r="C5026" i="7"/>
  <c r="C5027" i="7"/>
  <c r="C5028" i="7"/>
  <c r="C5029" i="7"/>
  <c r="C5030" i="7" s="1"/>
  <c r="C5031" i="7" s="1"/>
  <c r="C5032" i="7"/>
  <c r="C5033" i="7"/>
  <c r="C5034" i="7"/>
  <c r="C5035" i="7"/>
  <c r="C5036" i="7"/>
  <c r="C5037" i="7" s="1"/>
  <c r="C5038" i="7" s="1"/>
  <c r="C5039" i="7"/>
  <c r="C5040" i="7"/>
  <c r="C5041" i="7"/>
  <c r="C5042" i="7"/>
  <c r="C5043" i="7"/>
  <c r="C5044" i="7" s="1"/>
  <c r="C5045" i="7" s="1"/>
  <c r="C5046" i="7" s="1"/>
  <c r="C5047" i="7" s="1"/>
  <c r="C5048" i="7"/>
  <c r="C5049" i="7"/>
  <c r="C5050" i="7"/>
  <c r="C5051" i="7" s="1"/>
  <c r="C5052" i="7" s="1"/>
  <c r="C5053" i="7" s="1"/>
  <c r="C5054" i="7" s="1"/>
  <c r="C5055" i="7"/>
  <c r="C5056" i="7"/>
  <c r="C5057" i="7"/>
  <c r="C5058" i="7" s="1"/>
  <c r="C5059" i="7" s="1"/>
  <c r="C5060" i="7"/>
  <c r="C5061" i="7"/>
  <c r="C5062" i="7"/>
  <c r="C5063" i="7"/>
  <c r="C5064" i="7"/>
  <c r="C5065" i="7" s="1"/>
  <c r="C5066" i="7" s="1"/>
  <c r="C5067" i="7"/>
  <c r="C5068" i="7"/>
  <c r="C5069" i="7"/>
  <c r="C5070" i="7"/>
  <c r="C5071" i="7"/>
  <c r="C5072" i="7" s="1"/>
  <c r="C5073" i="7" s="1"/>
  <c r="C5074" i="7"/>
  <c r="C5075" i="7"/>
  <c r="C5076" i="7"/>
  <c r="C5077" i="7"/>
  <c r="C5078" i="7"/>
  <c r="C5079" i="7" s="1"/>
  <c r="C5080" i="7" s="1"/>
  <c r="C5081" i="7"/>
  <c r="C5082" i="7"/>
  <c r="C5083" i="7"/>
  <c r="C5084" i="7"/>
  <c r="C5085" i="7"/>
  <c r="C5086" i="7" s="1"/>
  <c r="C5087" i="7" s="1"/>
  <c r="C5088" i="7"/>
  <c r="C5089" i="7" s="1"/>
  <c r="C5090" i="7"/>
  <c r="C5091" i="7"/>
  <c r="C5092" i="7"/>
  <c r="C5093" i="7" s="1"/>
  <c r="C5094" i="7" s="1"/>
  <c r="C5095" i="7"/>
  <c r="C5096" i="7"/>
  <c r="C5097" i="7"/>
  <c r="C5098" i="7"/>
  <c r="C5099" i="7"/>
  <c r="C5100" i="7" s="1"/>
  <c r="C5101" i="7" s="1"/>
  <c r="C5102" i="7"/>
  <c r="C5103" i="7"/>
  <c r="C5104" i="7"/>
  <c r="C5105" i="7"/>
  <c r="C5106" i="7"/>
  <c r="C5107" i="7" s="1"/>
  <c r="C5108" i="7" s="1"/>
  <c r="C5109" i="7"/>
  <c r="C5110" i="7"/>
  <c r="C5111" i="7"/>
  <c r="C5112" i="7"/>
  <c r="C5113" i="7"/>
  <c r="C5114" i="7" s="1"/>
  <c r="C5115" i="7" s="1"/>
  <c r="C5116" i="7"/>
  <c r="C5117" i="7"/>
  <c r="C5118" i="7"/>
  <c r="C5119" i="7" s="1"/>
  <c r="C5120" i="7"/>
  <c r="C5121" i="7" s="1"/>
  <c r="C5122" i="7" s="1"/>
  <c r="C5123" i="7"/>
  <c r="C5124" i="7"/>
  <c r="C5125" i="7"/>
  <c r="C5126" i="7"/>
  <c r="C5127" i="7"/>
  <c r="C5128" i="7" s="1"/>
  <c r="C5129" i="7" s="1"/>
  <c r="C5130" i="7"/>
  <c r="C5131" i="7"/>
  <c r="C5132" i="7"/>
  <c r="C5133" i="7"/>
  <c r="C5134" i="7"/>
  <c r="C5135" i="7" s="1"/>
  <c r="C5136" i="7" s="1"/>
  <c r="C5137" i="7"/>
  <c r="C5138" i="7"/>
  <c r="C5139" i="7"/>
  <c r="C5140" i="7"/>
  <c r="C5141" i="7"/>
  <c r="C5142" i="7" s="1"/>
  <c r="C5143" i="7" s="1"/>
  <c r="C5144" i="7"/>
  <c r="C5145" i="7"/>
  <c r="C5146" i="7" s="1"/>
  <c r="C5147" i="7"/>
  <c r="C5148" i="7"/>
  <c r="C5149" i="7" s="1"/>
  <c r="C5150" i="7" s="1"/>
  <c r="C5151" i="7"/>
  <c r="C5152" i="7"/>
  <c r="C5153" i="7"/>
  <c r="C5154" i="7"/>
  <c r="C5155" i="7"/>
  <c r="C5156" i="7" s="1"/>
  <c r="C5157" i="7" s="1"/>
  <c r="C5158" i="7"/>
  <c r="C5159" i="7"/>
  <c r="C5160" i="7" s="1"/>
  <c r="C5161" i="7"/>
  <c r="C5162" i="7" s="1"/>
  <c r="C5163" i="7" s="1"/>
  <c r="C5164" i="7" s="1"/>
  <c r="C5165" i="7"/>
  <c r="C5166" i="7"/>
  <c r="C5167" i="7"/>
  <c r="C5168" i="7"/>
  <c r="C5169" i="7"/>
  <c r="C5170" i="7" s="1"/>
  <c r="C5171" i="7" s="1"/>
  <c r="C5172" i="7"/>
  <c r="C5173" i="7"/>
  <c r="C5174" i="7" s="1"/>
  <c r="C5175" i="7"/>
  <c r="C5176" i="7"/>
  <c r="C5177" i="7" s="1"/>
  <c r="C5178" i="7" s="1"/>
  <c r="C5179" i="7"/>
  <c r="C5180" i="7"/>
  <c r="C5181" i="7"/>
  <c r="C5182" i="7"/>
  <c r="C5183" i="7"/>
  <c r="C5184" i="7" s="1"/>
  <c r="C5185" i="7" s="1"/>
  <c r="C5186" i="7"/>
  <c r="C5187" i="7"/>
  <c r="C5188" i="7"/>
  <c r="C5189" i="7"/>
  <c r="C5190" i="7"/>
  <c r="C5191" i="7" s="1"/>
  <c r="C5192" i="7" s="1"/>
  <c r="C5193" i="7"/>
  <c r="C5194" i="7"/>
  <c r="C5195" i="7"/>
  <c r="C5196" i="7"/>
  <c r="C5197" i="7"/>
  <c r="C5198" i="7" s="1"/>
  <c r="C5199" i="7" s="1"/>
  <c r="C5200" i="7"/>
  <c r="C5201" i="7"/>
  <c r="C5202" i="7"/>
  <c r="C5203" i="7" s="1"/>
  <c r="C5204" i="7"/>
  <c r="C5205" i="7" s="1"/>
  <c r="C5206" i="7" s="1"/>
  <c r="C5207" i="7" s="1"/>
  <c r="C5208" i="7" s="1"/>
  <c r="C5209" i="7" s="1"/>
  <c r="C5210" i="7" s="1"/>
  <c r="C5211" i="7" s="1"/>
  <c r="C5212" i="7" s="1"/>
  <c r="C5213" i="7" s="1"/>
  <c r="C5214" i="7"/>
  <c r="C5215" i="7"/>
  <c r="C5216" i="7"/>
  <c r="C5217" i="7"/>
  <c r="C5218" i="7"/>
  <c r="C5219" i="7" s="1"/>
  <c r="C5220" i="7" s="1"/>
  <c r="C5221" i="7"/>
  <c r="C5222" i="7"/>
  <c r="C5223" i="7"/>
  <c r="C5224" i="7"/>
  <c r="C5225" i="7"/>
  <c r="C5226" i="7" s="1"/>
  <c r="C5227" i="7" s="1"/>
  <c r="C5228" i="7"/>
  <c r="C5229" i="7"/>
  <c r="C5230" i="7"/>
  <c r="C5231" i="7"/>
  <c r="C5232" i="7"/>
  <c r="C5233" i="7" s="1"/>
  <c r="C5234" i="7" s="1"/>
  <c r="C5235" i="7"/>
  <c r="C5236" i="7"/>
  <c r="C5237" i="7"/>
  <c r="C5238" i="7"/>
  <c r="C5239" i="7"/>
  <c r="C5240" i="7" s="1"/>
  <c r="C5241" i="7" s="1"/>
  <c r="C5242" i="7"/>
  <c r="C5243" i="7"/>
  <c r="C5244" i="7"/>
  <c r="C5245" i="7"/>
  <c r="C5246" i="7"/>
  <c r="C5247" i="7" s="1"/>
  <c r="C5248" i="7" s="1"/>
  <c r="C5249" i="7"/>
  <c r="C5250" i="7"/>
  <c r="C5251" i="7"/>
  <c r="C5252" i="7"/>
  <c r="C5253" i="7"/>
  <c r="C5254" i="7" s="1"/>
  <c r="C5255" i="7" s="1"/>
  <c r="C5256" i="7"/>
  <c r="C5257" i="7"/>
  <c r="C5258" i="7"/>
  <c r="C5259" i="7"/>
  <c r="C5260" i="7"/>
  <c r="C5261" i="7" s="1"/>
  <c r="C5262" i="7" s="1"/>
  <c r="C5263" i="7"/>
  <c r="C5264" i="7"/>
  <c r="C5265" i="7"/>
  <c r="C5266" i="7"/>
  <c r="C5267" i="7"/>
  <c r="C5268" i="7" s="1"/>
  <c r="C5269" i="7" s="1"/>
  <c r="C5270" i="7"/>
  <c r="C5271" i="7"/>
  <c r="C5272" i="7"/>
  <c r="C5273" i="7"/>
  <c r="C5274" i="7"/>
  <c r="C5275" i="7" s="1"/>
  <c r="C5276" i="7" s="1"/>
  <c r="C5277" i="7"/>
  <c r="C5278" i="7"/>
  <c r="C5279" i="7"/>
  <c r="C5280" i="7"/>
  <c r="C5281" i="7"/>
  <c r="C5282" i="7" s="1"/>
  <c r="C5283" i="7" s="1"/>
  <c r="C5284" i="7"/>
  <c r="C5285" i="7"/>
  <c r="C5286" i="7"/>
  <c r="C5287" i="7"/>
  <c r="C5288" i="7"/>
  <c r="C5289" i="7" s="1"/>
  <c r="C5290" i="7" s="1"/>
  <c r="C5291" i="7"/>
  <c r="C5292" i="7"/>
  <c r="C5293" i="7"/>
  <c r="C5294" i="7"/>
  <c r="C5295" i="7"/>
  <c r="C5296" i="7" s="1"/>
  <c r="C5297" i="7" s="1"/>
  <c r="C5298" i="7"/>
  <c r="C5299" i="7"/>
  <c r="C5300" i="7"/>
  <c r="C5301" i="7"/>
  <c r="C5302" i="7"/>
  <c r="C5303" i="7" s="1"/>
  <c r="C5304" i="7" s="1"/>
  <c r="C5305" i="7"/>
  <c r="C5306" i="7"/>
  <c r="C5307" i="7"/>
  <c r="C5308" i="7"/>
  <c r="C5309" i="7"/>
  <c r="C5310" i="7" s="1"/>
  <c r="C5311" i="7" s="1"/>
  <c r="C5312" i="7"/>
  <c r="C5313" i="7"/>
  <c r="C5314" i="7"/>
  <c r="C5315" i="7"/>
  <c r="C5316" i="7"/>
  <c r="C5317" i="7" s="1"/>
  <c r="C5318" i="7" s="1"/>
  <c r="C5319" i="7"/>
  <c r="C5320" i="7"/>
  <c r="C5321" i="7"/>
  <c r="C5322" i="7"/>
  <c r="C5323" i="7"/>
  <c r="C5324" i="7" s="1"/>
  <c r="C5325" i="7" s="1"/>
  <c r="C5326" i="7"/>
  <c r="C5327" i="7"/>
  <c r="C5328" i="7"/>
  <c r="C5329" i="7"/>
  <c r="C5330" i="7"/>
  <c r="C5331" i="7" s="1"/>
  <c r="C5332" i="7" s="1"/>
  <c r="C5333" i="7"/>
  <c r="C5334" i="7"/>
  <c r="C5335" i="7"/>
  <c r="C5336" i="7"/>
  <c r="C5337" i="7"/>
  <c r="C5338" i="7" s="1"/>
  <c r="C5339" i="7" s="1"/>
  <c r="C5340" i="7"/>
  <c r="C5341" i="7"/>
  <c r="C5342" i="7"/>
  <c r="C5343" i="7"/>
  <c r="C5344" i="7"/>
  <c r="C5345" i="7" s="1"/>
  <c r="C5346" i="7" s="1"/>
  <c r="C5347" i="7"/>
  <c r="C5348" i="7"/>
  <c r="C5349" i="7"/>
  <c r="C5350" i="7"/>
  <c r="C5351" i="7"/>
  <c r="C5352" i="7" s="1"/>
  <c r="C5353" i="7" s="1"/>
  <c r="C5354" i="7"/>
  <c r="C5355" i="7"/>
  <c r="C5356" i="7"/>
  <c r="C5357" i="7"/>
  <c r="C5358" i="7"/>
  <c r="C5359" i="7" s="1"/>
  <c r="C5360" i="7" s="1"/>
  <c r="C5361" i="7"/>
  <c r="C5362" i="7"/>
  <c r="C5363" i="7"/>
  <c r="C5364" i="7"/>
  <c r="C5365" i="7"/>
  <c r="C5366" i="7" s="1"/>
  <c r="C5367" i="7" s="1"/>
  <c r="C5368" i="7"/>
  <c r="C5369" i="7"/>
  <c r="C5370" i="7"/>
  <c r="C5371" i="7"/>
  <c r="C5372" i="7"/>
  <c r="C5373" i="7" s="1"/>
  <c r="C5374" i="7" s="1"/>
  <c r="C5375" i="7"/>
  <c r="C5376" i="7"/>
  <c r="C5377" i="7"/>
  <c r="C5378" i="7"/>
  <c r="C5379" i="7"/>
  <c r="C5380" i="7" s="1"/>
  <c r="C5381" i="7" s="1"/>
  <c r="C5382" i="7"/>
  <c r="C5383" i="7"/>
  <c r="C5384" i="7"/>
  <c r="C5385" i="7"/>
  <c r="C5386" i="7"/>
  <c r="C5387" i="7" s="1"/>
  <c r="C5388" i="7" s="1"/>
  <c r="C5389" i="7"/>
  <c r="C5390" i="7"/>
  <c r="C5391" i="7"/>
  <c r="C5392" i="7"/>
  <c r="C5393" i="7"/>
  <c r="C5394" i="7" s="1"/>
  <c r="C5395" i="7" s="1"/>
  <c r="C5396" i="7"/>
  <c r="C5397" i="7"/>
  <c r="C5398" i="7"/>
  <c r="C5399" i="7"/>
  <c r="C5400" i="7"/>
  <c r="C5401" i="7" s="1"/>
  <c r="C5402" i="7" s="1"/>
  <c r="C5403" i="7"/>
  <c r="C5404" i="7"/>
  <c r="C5405" i="7"/>
  <c r="C5406" i="7"/>
  <c r="C5407" i="7"/>
  <c r="C5408" i="7" s="1"/>
  <c r="C5409" i="7" s="1"/>
  <c r="C5410" i="7"/>
  <c r="C5411" i="7" s="1"/>
  <c r="C5412" i="7" s="1"/>
  <c r="C5413" i="7"/>
  <c r="C5414" i="7"/>
  <c r="C5415" i="7" s="1"/>
  <c r="C5416" i="7" s="1"/>
  <c r="C5417" i="7"/>
  <c r="C5418" i="7" s="1"/>
  <c r="C5419" i="7" s="1"/>
  <c r="C5420" i="7"/>
  <c r="C5421" i="7"/>
  <c r="C5422" i="7" s="1"/>
  <c r="C5423" i="7" s="1"/>
  <c r="C5424" i="7"/>
  <c r="C5425" i="7"/>
  <c r="C5426" i="7"/>
  <c r="C5427" i="7" s="1"/>
  <c r="C5428" i="7" s="1"/>
  <c r="C5429" i="7" s="1"/>
  <c r="C5430" i="7" s="1"/>
  <c r="C5431" i="7" s="1"/>
  <c r="C5432" i="7" s="1"/>
  <c r="C5433" i="7" s="1"/>
  <c r="C5434" i="7" s="1"/>
  <c r="C5435" i="7" s="1"/>
  <c r="C5436" i="7" s="1"/>
  <c r="C5437" i="7" s="1"/>
  <c r="C5438" i="7" s="1"/>
  <c r="C5439" i="7" s="1"/>
  <c r="C5440" i="7" s="1"/>
  <c r="C5441" i="7" s="1"/>
  <c r="C5442" i="7" s="1"/>
  <c r="C5443" i="7" s="1"/>
  <c r="C5444" i="7" s="1"/>
  <c r="C5445" i="7" s="1"/>
  <c r="C5446" i="7" s="1"/>
  <c r="C5447" i="7" s="1"/>
  <c r="C5448" i="7" s="1"/>
  <c r="C5449" i="7" s="1"/>
  <c r="C5450" i="7" s="1"/>
  <c r="C5451" i="7" s="1"/>
  <c r="C5452" i="7" s="1"/>
  <c r="C5453" i="7" s="1"/>
  <c r="C5454" i="7" s="1"/>
  <c r="C5455" i="7" s="1"/>
  <c r="C5456" i="7" s="1"/>
  <c r="C5457" i="7" s="1"/>
  <c r="C5458" i="7" s="1"/>
  <c r="C5459" i="7" s="1"/>
  <c r="C5460" i="7" s="1"/>
  <c r="C5461" i="7" s="1"/>
  <c r="C5462" i="7" s="1"/>
  <c r="C5463" i="7" s="1"/>
  <c r="C5464" i="7" s="1"/>
  <c r="C5465" i="7" s="1"/>
  <c r="C5466" i="7" s="1"/>
  <c r="C5467" i="7" s="1"/>
  <c r="C5468" i="7" s="1"/>
  <c r="C5469" i="7" s="1"/>
  <c r="C5470" i="7" s="1"/>
  <c r="C5471" i="7" s="1"/>
  <c r="C5472" i="7" s="1"/>
  <c r="C5473" i="7" s="1"/>
  <c r="C5474" i="7" s="1"/>
  <c r="C5475" i="7" s="1"/>
  <c r="C5476" i="7" s="1"/>
  <c r="C5477" i="7" s="1"/>
  <c r="C5478" i="7" s="1"/>
  <c r="C5479" i="7" s="1"/>
  <c r="C5480" i="7" s="1"/>
  <c r="C5481" i="7" s="1"/>
  <c r="C5482" i="7" s="1"/>
  <c r="C5483" i="7" s="1"/>
  <c r="C5484" i="7" s="1"/>
  <c r="C5485" i="7" s="1"/>
  <c r="C5486" i="7" s="1"/>
  <c r="C5487" i="7" s="1"/>
  <c r="C5488" i="7" s="1"/>
  <c r="C5489" i="7" s="1"/>
  <c r="C5490" i="7" s="1"/>
  <c r="C5491" i="7" s="1"/>
  <c r="C5492" i="7" s="1"/>
  <c r="C5493" i="7" s="1"/>
  <c r="C5494" i="7" s="1"/>
  <c r="C5495" i="7" s="1"/>
  <c r="C5496" i="7" s="1"/>
  <c r="C5497" i="7" s="1"/>
  <c r="C5498" i="7" s="1"/>
  <c r="C5499" i="7" s="1"/>
  <c r="C5500" i="7" s="1"/>
  <c r="C5501" i="7" s="1"/>
  <c r="C5502" i="7" s="1"/>
  <c r="C5503" i="7" s="1"/>
  <c r="C5504" i="7" s="1"/>
  <c r="C5505" i="7" s="1"/>
  <c r="C5506" i="7" s="1"/>
  <c r="C5507" i="7" s="1"/>
  <c r="C5508" i="7" s="1"/>
  <c r="C5509" i="7" s="1"/>
  <c r="C5510" i="7" s="1"/>
  <c r="C5511" i="7" s="1"/>
  <c r="C5512" i="7" s="1"/>
  <c r="C5513" i="7" s="1"/>
  <c r="C5514" i="7" s="1"/>
  <c r="C5515" i="7" s="1"/>
  <c r="C5516" i="7" s="1"/>
  <c r="C5517" i="7" s="1"/>
  <c r="C5518" i="7" s="1"/>
  <c r="C5519" i="7" s="1"/>
  <c r="C5520" i="7" s="1"/>
  <c r="C5521" i="7" s="1"/>
  <c r="C5522" i="7" s="1"/>
  <c r="C5523" i="7" s="1"/>
  <c r="C5524" i="7" s="1"/>
  <c r="C5525" i="7" s="1"/>
  <c r="C5526" i="7" s="1"/>
  <c r="C5527" i="7" s="1"/>
  <c r="C5528" i="7" s="1"/>
  <c r="C5529" i="7" s="1"/>
  <c r="C5530" i="7" s="1"/>
  <c r="C5531" i="7" s="1"/>
  <c r="C5532" i="7" s="1"/>
  <c r="C5533" i="7" s="1"/>
  <c r="C5534" i="7" s="1"/>
  <c r="C5535" i="7" s="1"/>
  <c r="C5536" i="7" s="1"/>
  <c r="C5537" i="7" s="1"/>
  <c r="C5538" i="7" s="1"/>
  <c r="C5539" i="7" s="1"/>
  <c r="C5540" i="7" s="1"/>
  <c r="C5541" i="7" s="1"/>
  <c r="C5542" i="7" s="1"/>
  <c r="C5543" i="7" s="1"/>
  <c r="C5544" i="7" s="1"/>
  <c r="C5545" i="7" s="1"/>
  <c r="C5546" i="7" s="1"/>
  <c r="C5547" i="7" s="1"/>
  <c r="C5548" i="7" s="1"/>
  <c r="C5549" i="7" s="1"/>
  <c r="C5550" i="7" s="1"/>
  <c r="C5551" i="7" s="1"/>
  <c r="C5552" i="7" s="1"/>
  <c r="C5553" i="7" s="1"/>
  <c r="C5554" i="7" s="1"/>
  <c r="C5555" i="7" s="1"/>
  <c r="C5556" i="7" s="1"/>
  <c r="C5557" i="7" s="1"/>
  <c r="C5558" i="7" s="1"/>
  <c r="C5559" i="7" s="1"/>
  <c r="C5560" i="7" s="1"/>
  <c r="C5561" i="7" s="1"/>
  <c r="C5562" i="7" s="1"/>
  <c r="C5563" i="7" s="1"/>
  <c r="C5564" i="7" s="1"/>
  <c r="C5565" i="7" s="1"/>
  <c r="C5566" i="7" s="1"/>
  <c r="C5567" i="7" s="1"/>
  <c r="C5568" i="7" s="1"/>
  <c r="C5569" i="7" s="1"/>
  <c r="C5570" i="7" s="1"/>
  <c r="C5571" i="7" s="1"/>
  <c r="C5572" i="7" s="1"/>
  <c r="C5573" i="7" s="1"/>
  <c r="C5574" i="7" s="1"/>
  <c r="C5575" i="7" s="1"/>
  <c r="C5576" i="7" s="1"/>
  <c r="C5577" i="7" s="1"/>
  <c r="C5578" i="7" s="1"/>
  <c r="C5579" i="7" s="1"/>
  <c r="C5580" i="7" s="1"/>
  <c r="C5581" i="7" s="1"/>
  <c r="C5582" i="7" s="1"/>
  <c r="C5583" i="7" s="1"/>
  <c r="C5584" i="7" s="1"/>
  <c r="C5585" i="7" s="1"/>
  <c r="C5586" i="7" s="1"/>
  <c r="C5587" i="7" s="1"/>
  <c r="C5588" i="7" s="1"/>
  <c r="C5589" i="7" s="1"/>
  <c r="C5590" i="7" s="1"/>
  <c r="C5591" i="7" s="1"/>
  <c r="C5592" i="7" s="1"/>
  <c r="C5593" i="7" s="1"/>
  <c r="C5594" i="7" s="1"/>
  <c r="C5595" i="7" s="1"/>
  <c r="C5596" i="7" s="1"/>
  <c r="C5597" i="7" s="1"/>
  <c r="C5598" i="7" s="1"/>
  <c r="C5599" i="7" s="1"/>
  <c r="C5600" i="7" s="1"/>
  <c r="C5601" i="7" s="1"/>
  <c r="C5602" i="7" s="1"/>
  <c r="C5603" i="7" s="1"/>
  <c r="C5604" i="7" s="1"/>
  <c r="C5605" i="7" s="1"/>
  <c r="C5606" i="7" s="1"/>
  <c r="C5607" i="7" s="1"/>
  <c r="C5608" i="7" s="1"/>
  <c r="C5609" i="7" s="1"/>
  <c r="C5610" i="7" s="1"/>
  <c r="C5611" i="7" s="1"/>
  <c r="C5612" i="7" s="1"/>
  <c r="C5613" i="7" s="1"/>
  <c r="C5614" i="7" s="1"/>
  <c r="C5615" i="7" s="1"/>
  <c r="C5616" i="7" s="1"/>
  <c r="C5617" i="7" s="1"/>
  <c r="C5618" i="7" s="1"/>
  <c r="C5619" i="7" s="1"/>
  <c r="C5620" i="7" s="1"/>
  <c r="C5621" i="7" s="1"/>
  <c r="C5622" i="7" s="1"/>
  <c r="C5623" i="7" s="1"/>
  <c r="C5624" i="7" s="1"/>
  <c r="C5625" i="7" s="1"/>
  <c r="C5626" i="7" s="1"/>
  <c r="C5627" i="7" s="1"/>
  <c r="C5628" i="7" s="1"/>
  <c r="C5629" i="7" s="1"/>
  <c r="C5630" i="7" s="1"/>
  <c r="C5631" i="7" s="1"/>
  <c r="C5632" i="7" s="1"/>
  <c r="C5633" i="7" s="1"/>
  <c r="C5634" i="7" s="1"/>
  <c r="C5635" i="7" s="1"/>
  <c r="C5636" i="7" s="1"/>
  <c r="C5637" i="7" s="1"/>
  <c r="C5638" i="7" s="1"/>
  <c r="C5639" i="7" s="1"/>
  <c r="C5640" i="7" s="1"/>
  <c r="C5641" i="7" s="1"/>
  <c r="C5642" i="7" s="1"/>
  <c r="C5643" i="7" s="1"/>
  <c r="C5644" i="7" s="1"/>
  <c r="C5645" i="7" s="1"/>
  <c r="C5646" i="7" s="1"/>
  <c r="C5647" i="7" s="1"/>
  <c r="C5648" i="7" s="1"/>
  <c r="C5649" i="7" s="1"/>
  <c r="C5650" i="7" s="1"/>
  <c r="C5651" i="7" s="1"/>
  <c r="C5652" i="7" s="1"/>
  <c r="C5653" i="7" s="1"/>
  <c r="C5654" i="7" s="1"/>
  <c r="C5655" i="7" s="1"/>
  <c r="C5656" i="7" s="1"/>
  <c r="C5657" i="7" s="1"/>
  <c r="C5658" i="7" s="1"/>
  <c r="C5659" i="7" s="1"/>
  <c r="C5660" i="7" s="1"/>
  <c r="C5661" i="7" s="1"/>
  <c r="C5662" i="7" s="1"/>
  <c r="C5663" i="7" s="1"/>
  <c r="C5664" i="7" s="1"/>
  <c r="C5665" i="7" s="1"/>
  <c r="C5666" i="7" s="1"/>
  <c r="C5667" i="7" s="1"/>
  <c r="C5668" i="7" s="1"/>
  <c r="C5669" i="7" s="1"/>
  <c r="C5670" i="7" s="1"/>
  <c r="C5671" i="7" s="1"/>
  <c r="C5672" i="7" s="1"/>
  <c r="C5673" i="7" s="1"/>
  <c r="C5674" i="7" s="1"/>
  <c r="C5675" i="7" s="1"/>
  <c r="C5676" i="7" s="1"/>
  <c r="C5677" i="7" s="1"/>
  <c r="C5678" i="7" s="1"/>
  <c r="C5679" i="7" s="1"/>
  <c r="C5680" i="7" s="1"/>
  <c r="C5681" i="7" s="1"/>
  <c r="C5682" i="7" s="1"/>
  <c r="C5683" i="7" s="1"/>
  <c r="C5684" i="7" s="1"/>
  <c r="C5685" i="7" s="1"/>
  <c r="C5686" i="7" s="1"/>
  <c r="C5687" i="7" s="1"/>
  <c r="C5688" i="7" s="1"/>
  <c r="C5689" i="7" s="1"/>
  <c r="C5690" i="7" s="1"/>
  <c r="C5691" i="7" s="1"/>
  <c r="C5692" i="7" s="1"/>
  <c r="C5693" i="7" s="1"/>
  <c r="C5694" i="7" s="1"/>
  <c r="C5695" i="7" s="1"/>
  <c r="C5696" i="7" s="1"/>
  <c r="C5697" i="7" s="1"/>
  <c r="C5698" i="7" s="1"/>
  <c r="C5699" i="7" s="1"/>
  <c r="C5700" i="7" s="1"/>
  <c r="C5701" i="7" s="1"/>
  <c r="C5702" i="7" s="1"/>
  <c r="C5703" i="7" s="1"/>
  <c r="C5704" i="7" s="1"/>
  <c r="C5705" i="7" s="1"/>
  <c r="C5706" i="7" s="1"/>
  <c r="C5707" i="7" s="1"/>
  <c r="C5708" i="7" s="1"/>
  <c r="C5709" i="7" s="1"/>
  <c r="C5710" i="7" s="1"/>
  <c r="C5711" i="7" s="1"/>
  <c r="C5712" i="7" s="1"/>
  <c r="C5713" i="7" s="1"/>
  <c r="C5714" i="7" s="1"/>
  <c r="C5715" i="7" s="1"/>
  <c r="C5716" i="7" s="1"/>
  <c r="C5717" i="7" s="1"/>
  <c r="C5718" i="7" s="1"/>
  <c r="C5719" i="7" s="1"/>
  <c r="C5720" i="7" s="1"/>
  <c r="C5721" i="7" s="1"/>
  <c r="C5722" i="7" s="1"/>
  <c r="C5723" i="7" s="1"/>
  <c r="C5724" i="7" s="1"/>
  <c r="C5725" i="7" s="1"/>
  <c r="C5726" i="7" s="1"/>
  <c r="C5727" i="7" s="1"/>
  <c r="C5728" i="7" s="1"/>
  <c r="C5729" i="7" s="1"/>
  <c r="C5730" i="7" s="1"/>
  <c r="C5731" i="7" s="1"/>
  <c r="C5732" i="7" s="1"/>
  <c r="C5733" i="7" s="1"/>
  <c r="C5734" i="7" s="1"/>
  <c r="C5735" i="7" s="1"/>
  <c r="C5736" i="7" s="1"/>
  <c r="C5737" i="7" s="1"/>
  <c r="C5738" i="7" s="1"/>
  <c r="C5739" i="7" s="1"/>
  <c r="C5740" i="7" s="1"/>
  <c r="C5741" i="7" s="1"/>
  <c r="C5742" i="7" s="1"/>
  <c r="C5743" i="7" s="1"/>
  <c r="C5744" i="7" s="1"/>
  <c r="C5745" i="7" s="1"/>
  <c r="C5746" i="7" s="1"/>
  <c r="C5747" i="7" s="1"/>
  <c r="C5748" i="7" s="1"/>
  <c r="C5749" i="7" s="1"/>
  <c r="C5750" i="7" s="1"/>
  <c r="C5751" i="7" s="1"/>
  <c r="C5752" i="7" s="1"/>
  <c r="C5753" i="7" s="1"/>
  <c r="C5754" i="7" s="1"/>
  <c r="C5755" i="7" s="1"/>
  <c r="C5756" i="7" s="1"/>
  <c r="C5757" i="7" s="1"/>
  <c r="C5758" i="7" s="1"/>
  <c r="C5759" i="7" s="1"/>
  <c r="C5760" i="7" s="1"/>
  <c r="C5761" i="7" s="1"/>
  <c r="C5762" i="7" s="1"/>
  <c r="C5763" i="7" s="1"/>
  <c r="C5764" i="7" s="1"/>
  <c r="C5765" i="7" s="1"/>
  <c r="C5766" i="7" s="1"/>
  <c r="C5767" i="7" s="1"/>
  <c r="C5768" i="7" s="1"/>
  <c r="C5769" i="7" s="1"/>
  <c r="C5770" i="7" s="1"/>
  <c r="C5771" i="7" s="1"/>
  <c r="C5772" i="7" s="1"/>
  <c r="C5773" i="7" s="1"/>
  <c r="C5774" i="7" s="1"/>
  <c r="C5775" i="7" s="1"/>
  <c r="C5776" i="7" s="1"/>
  <c r="C5777" i="7" s="1"/>
  <c r="C5778" i="7" s="1"/>
  <c r="C5779" i="7" s="1"/>
  <c r="C5780" i="7" s="1"/>
  <c r="C5781" i="7" s="1"/>
  <c r="C5782" i="7" s="1"/>
  <c r="C5783" i="7" s="1"/>
  <c r="C5784" i="7" s="1"/>
  <c r="C5785" i="7" s="1"/>
  <c r="C5786" i="7" s="1"/>
  <c r="C5787" i="7" s="1"/>
  <c r="C5788" i="7" s="1"/>
  <c r="C5789" i="7" s="1"/>
  <c r="C5790" i="7" s="1"/>
  <c r="C5791" i="7" s="1"/>
  <c r="C5792" i="7" s="1"/>
  <c r="C5793" i="7" s="1"/>
  <c r="C5794" i="7" s="1"/>
  <c r="C5795" i="7" s="1"/>
  <c r="C5796" i="7" s="1"/>
  <c r="C5797" i="7" s="1"/>
  <c r="C5798" i="7" s="1"/>
  <c r="C5799" i="7" s="1"/>
  <c r="C5800" i="7" s="1"/>
  <c r="C5801" i="7" s="1"/>
  <c r="C5802" i="7" s="1"/>
  <c r="C5803" i="7" s="1"/>
  <c r="C5804" i="7" s="1"/>
  <c r="C5805" i="7" s="1"/>
  <c r="C5806" i="7" s="1"/>
  <c r="C5807" i="7" s="1"/>
  <c r="C5808" i="7" s="1"/>
  <c r="C5809" i="7" s="1"/>
  <c r="C5810" i="7" s="1"/>
  <c r="C5811" i="7" s="1"/>
  <c r="C5812" i="7" s="1"/>
  <c r="C5813" i="7" s="1"/>
  <c r="C5814" i="7" s="1"/>
  <c r="C5815" i="7" s="1"/>
  <c r="C5816" i="7" s="1"/>
  <c r="C5817" i="7" s="1"/>
  <c r="C5818" i="7" s="1"/>
  <c r="C5819" i="7" s="1"/>
  <c r="C5820" i="7" s="1"/>
  <c r="C5821" i="7" s="1"/>
  <c r="C5822" i="7" s="1"/>
  <c r="C5823" i="7" s="1"/>
  <c r="C5824" i="7" s="1"/>
  <c r="C5825" i="7" s="1"/>
  <c r="C5826" i="7" s="1"/>
  <c r="C5827" i="7" s="1"/>
  <c r="C5828" i="7" s="1"/>
  <c r="C5829" i="7" s="1"/>
  <c r="C5830" i="7" s="1"/>
  <c r="C5831" i="7" s="1"/>
  <c r="C5832" i="7" s="1"/>
  <c r="C5833" i="7" s="1"/>
  <c r="C5834" i="7" s="1"/>
  <c r="C5835" i="7" s="1"/>
  <c r="C5836" i="7" s="1"/>
  <c r="C5837" i="7" s="1"/>
  <c r="C5838" i="7" s="1"/>
  <c r="C5839" i="7" s="1"/>
  <c r="C5840" i="7" s="1"/>
  <c r="C5841" i="7" s="1"/>
  <c r="C5842" i="7" s="1"/>
  <c r="C5843" i="7" s="1"/>
  <c r="C5844" i="7" s="1"/>
  <c r="C5845" i="7" s="1"/>
  <c r="C5846" i="7" s="1"/>
  <c r="C5847" i="7" s="1"/>
  <c r="C5848" i="7" s="1"/>
  <c r="C5849" i="7" s="1"/>
  <c r="C5850" i="7" s="1"/>
  <c r="C5851" i="7" s="1"/>
  <c r="C5852" i="7" s="1"/>
  <c r="C5853" i="7" s="1"/>
  <c r="C5854" i="7" s="1"/>
  <c r="C5855" i="7" s="1"/>
  <c r="C5856" i="7" s="1"/>
  <c r="C5857" i="7" s="1"/>
  <c r="C5858" i="7" s="1"/>
  <c r="C5859" i="7" s="1"/>
  <c r="C5860" i="7" s="1"/>
  <c r="C5861" i="7" s="1"/>
  <c r="C5862" i="7" s="1"/>
  <c r="C5863" i="7" s="1"/>
  <c r="C5864" i="7" s="1"/>
  <c r="C5865" i="7" s="1"/>
  <c r="C5866" i="7" s="1"/>
  <c r="C5867" i="7" s="1"/>
  <c r="C5868" i="7" s="1"/>
  <c r="C5869" i="7" s="1"/>
  <c r="C5870" i="7" s="1"/>
  <c r="C5871" i="7" s="1"/>
  <c r="C5872" i="7" s="1"/>
  <c r="C5873" i="7" s="1"/>
  <c r="C5874" i="7" s="1"/>
  <c r="C5875" i="7" s="1"/>
  <c r="C5876" i="7" s="1"/>
  <c r="C5877" i="7" s="1"/>
  <c r="C5878" i="7" s="1"/>
  <c r="C5879" i="7" s="1"/>
  <c r="C5880" i="7" s="1"/>
  <c r="C5881" i="7" s="1"/>
  <c r="C5882" i="7" s="1"/>
  <c r="C5883" i="7" s="1"/>
  <c r="C5884" i="7" s="1"/>
  <c r="C5885" i="7" s="1"/>
  <c r="C5886" i="7" s="1"/>
  <c r="C5887" i="7" s="1"/>
  <c r="C5888" i="7" s="1"/>
  <c r="C5889" i="7" s="1"/>
  <c r="C5890" i="7" s="1"/>
  <c r="C5891" i="7" s="1"/>
  <c r="C5892" i="7" s="1"/>
  <c r="C5893" i="7" s="1"/>
  <c r="C5894" i="7" s="1"/>
  <c r="C5895" i="7" s="1"/>
  <c r="C5896" i="7" s="1"/>
  <c r="C5897" i="7" s="1"/>
  <c r="C5898" i="7" s="1"/>
  <c r="C5899" i="7" s="1"/>
  <c r="C5900" i="7" s="1"/>
  <c r="C5901" i="7" s="1"/>
  <c r="C5902" i="7" s="1"/>
  <c r="C5903" i="7" s="1"/>
  <c r="C5904" i="7" s="1"/>
  <c r="C5905" i="7" s="1"/>
  <c r="C5906" i="7" s="1"/>
  <c r="C5907" i="7" s="1"/>
  <c r="C5908" i="7" s="1"/>
  <c r="C5909" i="7" s="1"/>
  <c r="C5910" i="7" s="1"/>
  <c r="C5911" i="7" s="1"/>
  <c r="C5912" i="7" s="1"/>
  <c r="C5913" i="7" s="1"/>
  <c r="C5914" i="7" s="1"/>
  <c r="C5915" i="7" s="1"/>
  <c r="C5916" i="7" s="1"/>
  <c r="C5917" i="7" s="1"/>
  <c r="C5918" i="7" s="1"/>
  <c r="C5919" i="7" s="1"/>
  <c r="C5920" i="7" s="1"/>
  <c r="C5921" i="7" s="1"/>
  <c r="C5922" i="7" s="1"/>
  <c r="C5923" i="7" s="1"/>
  <c r="C5924" i="7" s="1"/>
  <c r="C5925" i="7" s="1"/>
  <c r="C5926" i="7" s="1"/>
  <c r="C5927" i="7" s="1"/>
  <c r="C5928" i="7" s="1"/>
  <c r="C5929" i="7" s="1"/>
  <c r="C5930" i="7" s="1"/>
  <c r="C5931" i="7" s="1"/>
  <c r="C5932" i="7" s="1"/>
  <c r="C5933" i="7" s="1"/>
  <c r="C5934" i="7" s="1"/>
  <c r="C5935" i="7" s="1"/>
  <c r="C5936" i="7" s="1"/>
  <c r="C5937" i="7" s="1"/>
  <c r="C5938" i="7" s="1"/>
  <c r="C5939" i="7" s="1"/>
  <c r="C5940" i="7" s="1"/>
  <c r="C5941" i="7" s="1"/>
  <c r="C5942" i="7" s="1"/>
  <c r="C5943" i="7" s="1"/>
  <c r="C5944" i="7" s="1"/>
  <c r="C5945" i="7" s="1"/>
  <c r="C5946" i="7" s="1"/>
  <c r="C5947" i="7" s="1"/>
  <c r="C5948" i="7" s="1"/>
  <c r="C5949" i="7" s="1"/>
  <c r="C5950" i="7" s="1"/>
  <c r="C5951" i="7" s="1"/>
  <c r="C5952" i="7" s="1"/>
  <c r="C5953" i="7" s="1"/>
  <c r="C5954" i="7" s="1"/>
  <c r="C5955" i="7" s="1"/>
  <c r="C5956" i="7" s="1"/>
  <c r="C5957" i="7" s="1"/>
  <c r="C5958" i="7" s="1"/>
  <c r="C5959" i="7" s="1"/>
  <c r="C5960" i="7" s="1"/>
  <c r="C5961" i="7" s="1"/>
  <c r="C5962" i="7" s="1"/>
  <c r="C5963" i="7" s="1"/>
  <c r="C5964" i="7" s="1"/>
  <c r="C5965" i="7" s="1"/>
  <c r="C5966" i="7" s="1"/>
  <c r="C5967" i="7" s="1"/>
  <c r="C5968" i="7" s="1"/>
  <c r="C5969" i="7" s="1"/>
  <c r="C5970" i="7" s="1"/>
  <c r="C5971" i="7" s="1"/>
  <c r="C5972" i="7" s="1"/>
  <c r="C5973" i="7" s="1"/>
  <c r="C5974" i="7" s="1"/>
  <c r="C5975" i="7" s="1"/>
  <c r="C5976" i="7" s="1"/>
  <c r="C5977" i="7" s="1"/>
  <c r="C5978" i="7" s="1"/>
  <c r="C5979" i="7" s="1"/>
  <c r="C5980" i="7" s="1"/>
  <c r="C5981" i="7" s="1"/>
  <c r="C5982" i="7" s="1"/>
  <c r="C5983" i="7" s="1"/>
  <c r="C5984" i="7" s="1"/>
  <c r="C5985" i="7" s="1"/>
  <c r="C5986" i="7" s="1"/>
  <c r="C5987" i="7" s="1"/>
  <c r="C5988" i="7" s="1"/>
  <c r="C5989" i="7" s="1"/>
  <c r="C5990" i="7" s="1"/>
  <c r="C5991" i="7" s="1"/>
  <c r="C5992" i="7" s="1"/>
  <c r="C5993" i="7" s="1"/>
  <c r="C5994" i="7" s="1"/>
  <c r="C5995" i="7" s="1"/>
  <c r="C5996" i="7" s="1"/>
  <c r="C5997" i="7" s="1"/>
  <c r="C5998" i="7" s="1"/>
  <c r="C5999" i="7" s="1"/>
  <c r="C6000" i="7" s="1"/>
  <c r="C6001" i="7" s="1"/>
  <c r="C6002" i="7" s="1"/>
  <c r="C6003" i="7" s="1"/>
  <c r="C6004" i="7" s="1"/>
  <c r="C6005" i="7" s="1"/>
  <c r="C6006" i="7" s="1"/>
  <c r="C6007" i="7" s="1"/>
  <c r="C6008" i="7" s="1"/>
  <c r="C6009" i="7" s="1"/>
  <c r="C6010" i="7" s="1"/>
  <c r="C6011" i="7" s="1"/>
  <c r="C6012" i="7" s="1"/>
  <c r="C6013" i="7" s="1"/>
  <c r="C6014" i="7" s="1"/>
  <c r="C6015" i="7" s="1"/>
  <c r="C6016" i="7" s="1"/>
  <c r="C6017" i="7" s="1"/>
  <c r="C6018" i="7" s="1"/>
  <c r="C6019" i="7" s="1"/>
  <c r="C6020" i="7" s="1"/>
  <c r="C6021" i="7" s="1"/>
  <c r="C6022" i="7" s="1"/>
  <c r="C6023" i="7" s="1"/>
  <c r="C6024" i="7" s="1"/>
  <c r="C6025" i="7" s="1"/>
  <c r="C6026" i="7" s="1"/>
  <c r="C6027" i="7" s="1"/>
  <c r="C6028" i="7" s="1"/>
  <c r="C6029" i="7" s="1"/>
  <c r="C6030" i="7" s="1"/>
  <c r="C6031" i="7" s="1"/>
  <c r="C6032" i="7" s="1"/>
  <c r="C6033" i="7" s="1"/>
  <c r="C6034" i="7" s="1"/>
  <c r="C6035" i="7" s="1"/>
  <c r="C6036" i="7" s="1"/>
  <c r="C6037" i="7" s="1"/>
  <c r="C6038" i="7" s="1"/>
  <c r="C6039" i="7" s="1"/>
  <c r="C6040" i="7" s="1"/>
  <c r="C6041" i="7" s="1"/>
  <c r="C6042" i="7" s="1"/>
  <c r="C6043" i="7" s="1"/>
  <c r="C6044" i="7" s="1"/>
  <c r="C6045" i="7" s="1"/>
  <c r="C6046" i="7" s="1"/>
  <c r="C6047" i="7" s="1"/>
  <c r="C6048" i="7" s="1"/>
  <c r="C6049" i="7" s="1"/>
  <c r="C6050" i="7" s="1"/>
  <c r="C6051" i="7" s="1"/>
  <c r="C6052" i="7" s="1"/>
  <c r="C6053" i="7" s="1"/>
  <c r="C6054" i="7" s="1"/>
  <c r="C6055" i="7" s="1"/>
  <c r="C6056" i="7" s="1"/>
  <c r="C6057" i="7" s="1"/>
  <c r="C6058" i="7" s="1"/>
  <c r="C6059" i="7" s="1"/>
  <c r="C6060" i="7" s="1"/>
  <c r="C6061" i="7" s="1"/>
  <c r="C6062" i="7" s="1"/>
  <c r="C6063" i="7" s="1"/>
  <c r="C6064" i="7" s="1"/>
  <c r="C6065" i="7" s="1"/>
  <c r="C6066" i="7" s="1"/>
  <c r="C6067" i="7" s="1"/>
  <c r="C6068" i="7" s="1"/>
  <c r="C6069" i="7" s="1"/>
  <c r="C6070" i="7" s="1"/>
  <c r="C6071" i="7" s="1"/>
  <c r="C6072" i="7" s="1"/>
  <c r="C6073" i="7" s="1"/>
  <c r="C6074" i="7" s="1"/>
  <c r="C6075" i="7" s="1"/>
  <c r="C6076" i="7" s="1"/>
  <c r="C6077" i="7" s="1"/>
  <c r="C6078" i="7" s="1"/>
  <c r="C6079" i="7" s="1"/>
  <c r="C6080" i="7" s="1"/>
  <c r="C6081" i="7" s="1"/>
  <c r="C6082" i="7" s="1"/>
  <c r="C6083" i="7" s="1"/>
  <c r="C6084" i="7" s="1"/>
  <c r="C6085" i="7" s="1"/>
  <c r="C6086" i="7" s="1"/>
  <c r="C6087" i="7" s="1"/>
  <c r="C6088" i="7" s="1"/>
  <c r="C6089" i="7" s="1"/>
  <c r="C6090" i="7" s="1"/>
  <c r="C6091" i="7" s="1"/>
  <c r="C6092" i="7" s="1"/>
  <c r="C6093" i="7" s="1"/>
  <c r="C6094" i="7" s="1"/>
  <c r="C6095" i="7" s="1"/>
  <c r="C6096" i="7" s="1"/>
  <c r="C6097" i="7" s="1"/>
  <c r="C6098" i="7" s="1"/>
  <c r="C6099" i="7" s="1"/>
  <c r="C6100" i="7" s="1"/>
  <c r="C6101" i="7" s="1"/>
  <c r="C6102" i="7" s="1"/>
  <c r="C6103" i="7" s="1"/>
  <c r="C6104" i="7" s="1"/>
  <c r="C6105" i="7" s="1"/>
  <c r="C6106" i="7" s="1"/>
  <c r="C6107" i="7" s="1"/>
  <c r="C6108" i="7" s="1"/>
  <c r="C6109" i="7" s="1"/>
  <c r="C6110" i="7" s="1"/>
  <c r="C6111" i="7" s="1"/>
  <c r="C6112" i="7" s="1"/>
  <c r="C6113" i="7" s="1"/>
  <c r="C6114" i="7" s="1"/>
  <c r="C6115" i="7" s="1"/>
  <c r="C6116" i="7" s="1"/>
  <c r="C6117" i="7" s="1"/>
  <c r="C6118" i="7" s="1"/>
  <c r="C6119" i="7" s="1"/>
  <c r="C6120" i="7" s="1"/>
  <c r="C6121" i="7" s="1"/>
  <c r="C6122" i="7" s="1"/>
  <c r="C6123" i="7" s="1"/>
  <c r="C6124" i="7" s="1"/>
  <c r="C6125" i="7" s="1"/>
  <c r="C6126" i="7" s="1"/>
  <c r="C6127" i="7" s="1"/>
  <c r="C6128" i="7" s="1"/>
  <c r="C6129" i="7" s="1"/>
  <c r="C6130" i="7" s="1"/>
  <c r="C6131" i="7" s="1"/>
  <c r="C6132" i="7" s="1"/>
  <c r="C6133" i="7" s="1"/>
  <c r="C6134" i="7" s="1"/>
  <c r="C6135" i="7" s="1"/>
  <c r="C6136" i="7" s="1"/>
  <c r="C6137" i="7" s="1"/>
  <c r="C6138" i="7" s="1"/>
  <c r="C6139" i="7" s="1"/>
  <c r="C6140" i="7" s="1"/>
  <c r="C6141" i="7" s="1"/>
  <c r="C6142" i="7" s="1"/>
  <c r="C6143" i="7" s="1"/>
  <c r="C6144" i="7" s="1"/>
  <c r="C6145" i="7" s="1"/>
  <c r="C6146" i="7" s="1"/>
  <c r="C6147" i="7" s="1"/>
  <c r="C6148" i="7" s="1"/>
  <c r="C6149" i="7" s="1"/>
  <c r="C6150" i="7" s="1"/>
  <c r="C6151" i="7" s="1"/>
  <c r="C6152" i="7" s="1"/>
  <c r="C6153" i="7" s="1"/>
  <c r="C6154" i="7" s="1"/>
  <c r="C6155" i="7" s="1"/>
  <c r="C6156" i="7" s="1"/>
  <c r="C6157" i="7" s="1"/>
  <c r="C6158" i="7" s="1"/>
  <c r="C6159" i="7" s="1"/>
  <c r="C6160" i="7" s="1"/>
  <c r="C6161" i="7" s="1"/>
  <c r="C6162" i="7" s="1"/>
  <c r="C6163" i="7" s="1"/>
  <c r="C6164" i="7" s="1"/>
  <c r="C6165" i="7" s="1"/>
  <c r="C6166" i="7" s="1"/>
  <c r="C6167" i="7" s="1"/>
  <c r="C6168" i="7" s="1"/>
  <c r="C6169" i="7" s="1"/>
  <c r="C6170" i="7" s="1"/>
  <c r="C6171" i="7" s="1"/>
  <c r="C6172" i="7" s="1"/>
  <c r="C6173" i="7" s="1"/>
  <c r="C6174" i="7" s="1"/>
  <c r="C6175" i="7" s="1"/>
  <c r="C6176" i="7" s="1"/>
  <c r="C6177" i="7" s="1"/>
  <c r="C6178" i="7" s="1"/>
  <c r="C6179" i="7" s="1"/>
  <c r="C6180" i="7" s="1"/>
  <c r="C6181" i="7" s="1"/>
  <c r="C6182" i="7" s="1"/>
  <c r="C6183" i="7" s="1"/>
  <c r="C6184" i="7" s="1"/>
  <c r="C6185" i="7" s="1"/>
  <c r="C6186" i="7" s="1"/>
  <c r="C6187" i="7" s="1"/>
  <c r="C6188" i="7" s="1"/>
  <c r="C6189" i="7" s="1"/>
  <c r="C6190" i="7" s="1"/>
  <c r="C6191" i="7" s="1"/>
  <c r="C6192" i="7" s="1"/>
  <c r="C6193" i="7" s="1"/>
  <c r="C6194" i="7" s="1"/>
  <c r="C6195" i="7" s="1"/>
  <c r="C6196" i="7" s="1"/>
  <c r="C6197" i="7" s="1"/>
  <c r="C6198" i="7" s="1"/>
  <c r="C6199" i="7" s="1"/>
  <c r="C6200" i="7" s="1"/>
  <c r="C6201" i="7" s="1"/>
  <c r="C6202" i="7" s="1"/>
  <c r="C6203" i="7" s="1"/>
  <c r="C6204" i="7" s="1"/>
  <c r="C6205" i="7" s="1"/>
  <c r="C6206" i="7" s="1"/>
  <c r="C6207" i="7" s="1"/>
  <c r="C6208" i="7" s="1"/>
  <c r="C6209" i="7" s="1"/>
  <c r="C6210" i="7" s="1"/>
  <c r="C6211" i="7" s="1"/>
  <c r="C6212" i="7" s="1"/>
  <c r="C6213" i="7" s="1"/>
  <c r="C6214" i="7" s="1"/>
  <c r="C6215" i="7" s="1"/>
  <c r="C6216" i="7" s="1"/>
  <c r="C6217" i="7" s="1"/>
  <c r="C6218" i="7" s="1"/>
  <c r="C6219" i="7" s="1"/>
  <c r="C6220" i="7" s="1"/>
  <c r="C6221" i="7" s="1"/>
  <c r="C6222" i="7" s="1"/>
  <c r="C6223" i="7" s="1"/>
  <c r="C6224" i="7" s="1"/>
  <c r="C6225" i="7" s="1"/>
  <c r="C6226" i="7" s="1"/>
  <c r="C6227" i="7" s="1"/>
  <c r="C6228" i="7" s="1"/>
  <c r="C6229" i="7" s="1"/>
  <c r="C6230" i="7" s="1"/>
  <c r="C6231" i="7" s="1"/>
  <c r="C6232" i="7" s="1"/>
  <c r="C6233" i="7" s="1"/>
  <c r="C6234" i="7" s="1"/>
  <c r="C6235" i="7" s="1"/>
  <c r="C6236" i="7" s="1"/>
  <c r="C6237" i="7" s="1"/>
  <c r="C6238" i="7" s="1"/>
  <c r="C6239" i="7" s="1"/>
  <c r="C6240" i="7" s="1"/>
  <c r="C6241" i="7" s="1"/>
  <c r="C6242" i="7" s="1"/>
  <c r="C6243" i="7" s="1"/>
  <c r="C6244" i="7" s="1"/>
  <c r="C6245" i="7" s="1"/>
  <c r="C6246" i="7" s="1"/>
  <c r="C6247" i="7" s="1"/>
  <c r="C6248" i="7" s="1"/>
  <c r="C6249" i="7" s="1"/>
  <c r="C6250" i="7" s="1"/>
  <c r="C6251" i="7" s="1"/>
  <c r="C6252" i="7" s="1"/>
  <c r="C6253" i="7" s="1"/>
  <c r="C6254" i="7" s="1"/>
  <c r="C6255" i="7" s="1"/>
  <c r="C6256" i="7" s="1"/>
  <c r="C6257" i="7" s="1"/>
  <c r="C6258" i="7" s="1"/>
  <c r="C6259" i="7" s="1"/>
  <c r="C6260" i="7" s="1"/>
  <c r="C6261" i="7" s="1"/>
  <c r="C6262" i="7" s="1"/>
  <c r="C6263" i="7" s="1"/>
  <c r="C6264" i="7" s="1"/>
  <c r="C6265" i="7" s="1"/>
  <c r="C6266" i="7" s="1"/>
  <c r="C6267" i="7" s="1"/>
  <c r="C6268" i="7" s="1"/>
  <c r="C6269" i="7" s="1"/>
  <c r="C6270" i="7" s="1"/>
  <c r="C6271" i="7" s="1"/>
  <c r="C6272" i="7" s="1"/>
  <c r="C6273" i="7" s="1"/>
  <c r="C6274" i="7" s="1"/>
  <c r="C6275" i="7" s="1"/>
  <c r="C6276" i="7" s="1"/>
  <c r="C6277" i="7" s="1"/>
  <c r="C6278" i="7" s="1"/>
  <c r="C6279" i="7" s="1"/>
  <c r="C6280" i="7" s="1"/>
  <c r="C6281" i="7" s="1"/>
  <c r="C6282" i="7" s="1"/>
  <c r="C6283" i="7" s="1"/>
  <c r="C6284" i="7" s="1"/>
  <c r="C6285" i="7" s="1"/>
  <c r="C6286" i="7" s="1"/>
  <c r="C6287" i="7" s="1"/>
  <c r="C6288" i="7" s="1"/>
  <c r="C6289" i="7" s="1"/>
  <c r="C6290" i="7" s="1"/>
  <c r="C6291" i="7" s="1"/>
  <c r="C6292" i="7" s="1"/>
  <c r="C6293" i="7" s="1"/>
  <c r="C6294" i="7" s="1"/>
  <c r="C6295" i="7" s="1"/>
  <c r="C6296" i="7" s="1"/>
  <c r="C6297" i="7" s="1"/>
  <c r="C6298" i="7" s="1"/>
  <c r="C6299" i="7" s="1"/>
  <c r="C6300" i="7" s="1"/>
  <c r="C6301" i="7" s="1"/>
  <c r="C6302" i="7" s="1"/>
  <c r="C6303" i="7" s="1"/>
  <c r="C6304" i="7" s="1"/>
  <c r="C6305" i="7" s="1"/>
  <c r="C6306" i="7" s="1"/>
  <c r="C6307" i="7" s="1"/>
  <c r="C6308" i="7" s="1"/>
  <c r="C6309" i="7" s="1"/>
  <c r="C6310" i="7" s="1"/>
  <c r="C6311" i="7" s="1"/>
  <c r="C6312" i="7" s="1"/>
  <c r="C6313" i="7" s="1"/>
  <c r="C6314" i="7" s="1"/>
  <c r="C6315" i="7" s="1"/>
  <c r="C6316" i="7" s="1"/>
  <c r="C6317" i="7" s="1"/>
  <c r="C6318" i="7" s="1"/>
  <c r="C6319" i="7" s="1"/>
  <c r="C6320" i="7" s="1"/>
  <c r="C6321" i="7" s="1"/>
  <c r="C6322" i="7" s="1"/>
  <c r="C6323" i="7" s="1"/>
  <c r="C6324" i="7" s="1"/>
  <c r="C6325" i="7" s="1"/>
  <c r="C6326" i="7" s="1"/>
  <c r="C6327" i="7" s="1"/>
  <c r="C6328" i="7" s="1"/>
  <c r="C6329" i="7" s="1"/>
  <c r="C6330" i="7" s="1"/>
  <c r="C6331" i="7" s="1"/>
  <c r="C6332" i="7" s="1"/>
  <c r="C6333" i="7" s="1"/>
  <c r="C6334" i="7" s="1"/>
  <c r="C6335" i="7" s="1"/>
  <c r="C6336" i="7" s="1"/>
  <c r="C6337" i="7" s="1"/>
  <c r="C6338" i="7" s="1"/>
  <c r="C6339" i="7" s="1"/>
  <c r="C6340" i="7" s="1"/>
  <c r="C6341" i="7" s="1"/>
  <c r="C6342" i="7" s="1"/>
  <c r="C6343" i="7" s="1"/>
  <c r="C6344" i="7" s="1"/>
  <c r="C6345" i="7" s="1"/>
  <c r="C6346" i="7" s="1"/>
  <c r="C6347" i="7" s="1"/>
  <c r="C6348" i="7" s="1"/>
  <c r="C6349" i="7" s="1"/>
  <c r="C6350" i="7" s="1"/>
  <c r="C6351" i="7" s="1"/>
  <c r="C6352" i="7" s="1"/>
  <c r="C6353" i="7" s="1"/>
  <c r="C6354" i="7" s="1"/>
  <c r="C6355" i="7" s="1"/>
  <c r="C6356" i="7" s="1"/>
  <c r="C6357" i="7" s="1"/>
  <c r="C6358" i="7" s="1"/>
  <c r="C6359" i="7" s="1"/>
  <c r="C6360" i="7" s="1"/>
  <c r="C6361" i="7" s="1"/>
  <c r="C6362" i="7" s="1"/>
  <c r="C6363" i="7" s="1"/>
  <c r="C6364" i="7" s="1"/>
  <c r="C6365" i="7" s="1"/>
  <c r="C6366" i="7" s="1"/>
  <c r="C6367" i="7" s="1"/>
  <c r="C6368" i="7" s="1"/>
  <c r="C6369" i="7" s="1"/>
  <c r="C6370" i="7" s="1"/>
  <c r="C6371" i="7" s="1"/>
  <c r="C6372" i="7" s="1"/>
  <c r="C6373" i="7" s="1"/>
  <c r="C6374" i="7" s="1"/>
  <c r="C6375" i="7" s="1"/>
  <c r="C6376" i="7" s="1"/>
  <c r="C6377" i="7" s="1"/>
  <c r="C6378" i="7" s="1"/>
  <c r="C6379" i="7" s="1"/>
  <c r="C6380" i="7" s="1"/>
  <c r="C6381" i="7" s="1"/>
  <c r="C6382" i="7" s="1"/>
  <c r="C6383" i="7" s="1"/>
  <c r="C6384" i="7" s="1"/>
  <c r="C6385" i="7" s="1"/>
  <c r="C6386" i="7" s="1"/>
  <c r="C6387" i="7" s="1"/>
  <c r="C6388" i="7" s="1"/>
  <c r="C6389" i="7" s="1"/>
  <c r="C6390" i="7" s="1"/>
  <c r="C6391" i="7" s="1"/>
  <c r="C6392" i="7" s="1"/>
  <c r="C6393" i="7" s="1"/>
  <c r="C6394" i="7" s="1"/>
  <c r="C6395" i="7" s="1"/>
  <c r="C6396" i="7" s="1"/>
  <c r="C6397" i="7" s="1"/>
  <c r="C6398" i="7" s="1"/>
  <c r="C6399" i="7" s="1"/>
  <c r="C6400" i="7" s="1"/>
  <c r="C6401" i="7" s="1"/>
  <c r="C6402" i="7" s="1"/>
  <c r="C6403" i="7" s="1"/>
  <c r="C6404" i="7" s="1"/>
  <c r="C6405" i="7" s="1"/>
  <c r="C6406" i="7" s="1"/>
  <c r="C6407" i="7" s="1"/>
  <c r="C6408" i="7" s="1"/>
  <c r="C6409" i="7" s="1"/>
  <c r="C6410" i="7" s="1"/>
  <c r="C6411" i="7" s="1"/>
  <c r="C6412" i="7" s="1"/>
  <c r="C6413" i="7" s="1"/>
  <c r="C6414" i="7" s="1"/>
  <c r="C6415" i="7" s="1"/>
  <c r="C6416" i="7" s="1"/>
  <c r="C6417" i="7" s="1"/>
  <c r="C6418" i="7" s="1"/>
  <c r="C6419" i="7" s="1"/>
  <c r="C6420" i="7" s="1"/>
  <c r="C6421" i="7" s="1"/>
  <c r="C6422" i="7" s="1"/>
  <c r="C6423" i="7" s="1"/>
  <c r="C6424" i="7" s="1"/>
  <c r="C6425" i="7" s="1"/>
  <c r="C6426" i="7" s="1"/>
  <c r="C6427" i="7" s="1"/>
  <c r="C6428" i="7" s="1"/>
  <c r="C6429" i="7" s="1"/>
  <c r="C6430" i="7" s="1"/>
  <c r="C6431" i="7" s="1"/>
  <c r="C6432" i="7" s="1"/>
  <c r="C6433" i="7" s="1"/>
  <c r="C6434" i="7" s="1"/>
  <c r="C6435" i="7" s="1"/>
  <c r="C6436" i="7" s="1"/>
  <c r="C6437" i="7" s="1"/>
  <c r="C6438" i="7" s="1"/>
  <c r="C6439" i="7" s="1"/>
  <c r="C6440" i="7" s="1"/>
  <c r="C6441" i="7" s="1"/>
  <c r="C6442" i="7" s="1"/>
  <c r="C6443" i="7" s="1"/>
  <c r="C6444" i="7" s="1"/>
  <c r="C6445" i="7" s="1"/>
  <c r="C6446" i="7" s="1"/>
  <c r="C6447" i="7" s="1"/>
  <c r="C6448" i="7" s="1"/>
  <c r="C6449" i="7" s="1"/>
  <c r="C6450" i="7" s="1"/>
  <c r="C6451" i="7" s="1"/>
  <c r="C6452" i="7" s="1"/>
  <c r="C6453" i="7" s="1"/>
  <c r="C6454" i="7" s="1"/>
  <c r="C6455" i="7" s="1"/>
  <c r="C6456" i="7" s="1"/>
  <c r="C6457" i="7" s="1"/>
  <c r="C6458" i="7" s="1"/>
  <c r="C6459" i="7" s="1"/>
  <c r="C6460" i="7" s="1"/>
  <c r="C6461" i="7" s="1"/>
  <c r="C6462" i="7" s="1"/>
  <c r="C6463" i="7" s="1"/>
  <c r="C6464" i="7" s="1"/>
  <c r="C6465" i="7" s="1"/>
  <c r="C6466" i="7" s="1"/>
  <c r="C6467" i="7" s="1"/>
  <c r="C6468" i="7" s="1"/>
  <c r="C6469" i="7" s="1"/>
  <c r="C6470" i="7" s="1"/>
  <c r="C6471" i="7" s="1"/>
  <c r="C6472" i="7" s="1"/>
  <c r="C6473" i="7" s="1"/>
  <c r="C6474" i="7" s="1"/>
  <c r="C6475" i="7" s="1"/>
  <c r="C6476" i="7" s="1"/>
  <c r="C6477" i="7" s="1"/>
  <c r="C6478" i="7" s="1"/>
  <c r="C6479" i="7" s="1"/>
  <c r="C6480" i="7" s="1"/>
  <c r="C6481" i="7" s="1"/>
  <c r="C6482" i="7" s="1"/>
  <c r="C6483" i="7" s="1"/>
  <c r="C6484" i="7" s="1"/>
  <c r="C6485" i="7" s="1"/>
  <c r="C6486" i="7" s="1"/>
  <c r="C6487" i="7" s="1"/>
  <c r="C6488" i="7" s="1"/>
  <c r="C6489" i="7" s="1"/>
  <c r="C6490" i="7" s="1"/>
  <c r="C6491" i="7" s="1"/>
  <c r="C6492" i="7" s="1"/>
  <c r="C6493" i="7" s="1"/>
  <c r="C6494" i="7" s="1"/>
  <c r="C6495" i="7" s="1"/>
  <c r="C6496" i="7" s="1"/>
  <c r="C6497" i="7" s="1"/>
  <c r="C6498" i="7" s="1"/>
  <c r="C6499" i="7" s="1"/>
  <c r="C6500" i="7" s="1"/>
  <c r="C6501" i="7" s="1"/>
  <c r="C6502" i="7" s="1"/>
  <c r="C6503" i="7" s="1"/>
  <c r="C6504" i="7" s="1"/>
  <c r="C6505" i="7" s="1"/>
  <c r="C6506" i="7" s="1"/>
  <c r="C6507" i="7" s="1"/>
  <c r="C6508" i="7" s="1"/>
  <c r="C6509" i="7" s="1"/>
  <c r="C6510" i="7" s="1"/>
  <c r="C6511" i="7" s="1"/>
  <c r="C6512" i="7" s="1"/>
  <c r="C6513" i="7" s="1"/>
  <c r="C6514" i="7" s="1"/>
  <c r="C6515" i="7" s="1"/>
  <c r="C6516" i="7" s="1"/>
  <c r="C6517" i="7" s="1"/>
  <c r="C6518" i="7" s="1"/>
  <c r="C6519" i="7" s="1"/>
  <c r="C6520" i="7" s="1"/>
  <c r="C6521" i="7" s="1"/>
  <c r="C6522" i="7" s="1"/>
  <c r="C6523" i="7" s="1"/>
  <c r="C6524" i="7" s="1"/>
  <c r="C6525" i="7" s="1"/>
  <c r="C6526" i="7" s="1"/>
  <c r="C6527" i="7" s="1"/>
  <c r="C6528" i="7" s="1"/>
  <c r="C6529" i="7" s="1"/>
  <c r="C6530" i="7" s="1"/>
  <c r="C6531" i="7" s="1"/>
  <c r="C6532" i="7" s="1"/>
  <c r="C6533" i="7" s="1"/>
  <c r="C6534" i="7" s="1"/>
  <c r="C6535" i="7" s="1"/>
  <c r="C6536" i="7" s="1"/>
  <c r="C6537" i="7" s="1"/>
  <c r="C6538" i="7" s="1"/>
  <c r="C6539" i="7" s="1"/>
  <c r="C6540" i="7" s="1"/>
  <c r="C6541" i="7" s="1"/>
  <c r="C6542" i="7" s="1"/>
  <c r="C6543" i="7" s="1"/>
  <c r="C6544" i="7" s="1"/>
  <c r="C6545" i="7" s="1"/>
  <c r="C6546" i="7" s="1"/>
  <c r="C6547" i="7" s="1"/>
  <c r="C6548" i="7" s="1"/>
  <c r="C6549" i="7" s="1"/>
  <c r="C6550" i="7" s="1"/>
  <c r="C6551" i="7" s="1"/>
  <c r="C6552" i="7" s="1"/>
  <c r="C6553" i="7" s="1"/>
  <c r="C6554" i="7" s="1"/>
  <c r="C6555" i="7" s="1"/>
  <c r="C6556" i="7" s="1"/>
  <c r="C6557" i="7" s="1"/>
  <c r="C6558" i="7" s="1"/>
  <c r="C6559" i="7" s="1"/>
  <c r="C6560" i="7" s="1"/>
  <c r="C6561" i="7" s="1"/>
  <c r="C6562" i="7" s="1"/>
  <c r="C6563" i="7" s="1"/>
  <c r="C6564" i="7" s="1"/>
  <c r="C6565" i="7" s="1"/>
  <c r="C6566" i="7" s="1"/>
  <c r="C6567" i="7" s="1"/>
  <c r="C6568" i="7" s="1"/>
  <c r="C6569" i="7" s="1"/>
  <c r="C6570" i="7" s="1"/>
  <c r="C6571" i="7" s="1"/>
  <c r="C6572" i="7" s="1"/>
  <c r="C6573" i="7" s="1"/>
  <c r="C6574" i="7" s="1"/>
  <c r="C6575" i="7" s="1"/>
  <c r="C6576" i="7" s="1"/>
  <c r="C6577" i="7" s="1"/>
  <c r="C6578" i="7" s="1"/>
  <c r="C6579" i="7" s="1"/>
  <c r="C6580" i="7" s="1"/>
  <c r="C6581" i="7" s="1"/>
  <c r="C6582" i="7" s="1"/>
  <c r="C6583" i="7" s="1"/>
  <c r="C6584" i="7" s="1"/>
  <c r="C6585" i="7" s="1"/>
  <c r="C6586" i="7" s="1"/>
  <c r="C6587" i="7" s="1"/>
  <c r="C6588" i="7" s="1"/>
  <c r="C6589" i="7" s="1"/>
  <c r="C6590" i="7" s="1"/>
  <c r="C6591" i="7" s="1"/>
  <c r="C6592" i="7" s="1"/>
  <c r="C6593" i="7" s="1"/>
  <c r="C6594" i="7" s="1"/>
  <c r="C6595" i="7" s="1"/>
  <c r="C6596" i="7" s="1"/>
  <c r="C6597" i="7" s="1"/>
  <c r="C6598" i="7" s="1"/>
  <c r="C6599" i="7" s="1"/>
  <c r="C6600" i="7" s="1"/>
  <c r="C6601" i="7" s="1"/>
  <c r="C6602" i="7" s="1"/>
  <c r="C6603" i="7" s="1"/>
  <c r="C6604" i="7" s="1"/>
  <c r="C6605" i="7" s="1"/>
  <c r="C6606" i="7" s="1"/>
  <c r="C6607" i="7" s="1"/>
  <c r="C6608" i="7" s="1"/>
  <c r="C6609" i="7" s="1"/>
  <c r="C6610" i="7" s="1"/>
  <c r="C6611" i="7" s="1"/>
  <c r="C6612" i="7" s="1"/>
  <c r="C6613" i="7" s="1"/>
  <c r="C6614" i="7" s="1"/>
  <c r="C6615" i="7" s="1"/>
  <c r="C6616" i="7" s="1"/>
  <c r="C6617" i="7" s="1"/>
  <c r="C6618" i="7" s="1"/>
  <c r="C6619" i="7" s="1"/>
  <c r="C6620" i="7" s="1"/>
  <c r="C6621" i="7" s="1"/>
  <c r="C6622" i="7" s="1"/>
  <c r="C6623" i="7" s="1"/>
  <c r="C6624" i="7" s="1"/>
  <c r="C6625" i="7" s="1"/>
  <c r="C6626" i="7" s="1"/>
  <c r="C6627" i="7" s="1"/>
  <c r="C6628" i="7" s="1"/>
  <c r="C6629" i="7" s="1"/>
  <c r="C6630" i="7" s="1"/>
  <c r="C6631" i="7" s="1"/>
  <c r="C6632" i="7" s="1"/>
  <c r="C6633" i="7" s="1"/>
  <c r="C6634" i="7" s="1"/>
  <c r="C6635" i="7" s="1"/>
  <c r="C6636" i="7" s="1"/>
  <c r="C6637" i="7" s="1"/>
  <c r="C6638" i="7" s="1"/>
  <c r="C6639" i="7" s="1"/>
  <c r="C6640" i="7" s="1"/>
  <c r="C6641" i="7" s="1"/>
  <c r="C6642" i="7" s="1"/>
  <c r="C6643" i="7" s="1"/>
  <c r="C6644" i="7" s="1"/>
  <c r="C6645" i="7" s="1"/>
  <c r="C6646" i="7" s="1"/>
  <c r="C6647" i="7" s="1"/>
  <c r="C6648" i="7" s="1"/>
  <c r="C6649" i="7" s="1"/>
  <c r="C6650" i="7" s="1"/>
  <c r="C6651" i="7" s="1"/>
  <c r="C6652" i="7" s="1"/>
  <c r="C6653" i="7" s="1"/>
  <c r="C6654" i="7" s="1"/>
  <c r="C6655" i="7" s="1"/>
  <c r="C6656" i="7" s="1"/>
  <c r="C6657" i="7" s="1"/>
  <c r="C6658" i="7" s="1"/>
  <c r="C6659" i="7" s="1"/>
  <c r="C6660" i="7" s="1"/>
  <c r="C6661" i="7" s="1"/>
  <c r="C6662" i="7" s="1"/>
  <c r="C6663" i="7" s="1"/>
  <c r="C6664" i="7" s="1"/>
  <c r="C6665" i="7" s="1"/>
  <c r="C6666" i="7" s="1"/>
  <c r="C6667" i="7" s="1"/>
  <c r="C6668" i="7" s="1"/>
  <c r="C6669" i="7" s="1"/>
  <c r="C6670" i="7" s="1"/>
  <c r="C6671" i="7" s="1"/>
  <c r="C6672" i="7" s="1"/>
  <c r="C6673" i="7" s="1"/>
  <c r="C6674" i="7" s="1"/>
  <c r="C6675" i="7" s="1"/>
  <c r="C6676" i="7" s="1"/>
  <c r="C6677" i="7" s="1"/>
  <c r="C6678" i="7" s="1"/>
  <c r="C6679" i="7" s="1"/>
  <c r="C6680" i="7" s="1"/>
  <c r="C6681" i="7" s="1"/>
  <c r="C6682" i="7" s="1"/>
  <c r="C6683" i="7" s="1"/>
  <c r="C6684" i="7" s="1"/>
  <c r="C6685" i="7" s="1"/>
  <c r="C6686" i="7" s="1"/>
  <c r="C6687" i="7" s="1"/>
  <c r="C6688" i="7" s="1"/>
  <c r="C6689" i="7" s="1"/>
  <c r="C6690" i="7" s="1"/>
  <c r="C6691" i="7" s="1"/>
  <c r="C6692" i="7" s="1"/>
  <c r="C6693" i="7" s="1"/>
  <c r="C6694" i="7" s="1"/>
  <c r="C6695" i="7" s="1"/>
  <c r="C6696" i="7" s="1"/>
  <c r="C6697" i="7" s="1"/>
  <c r="C6698" i="7" s="1"/>
  <c r="C6699" i="7" s="1"/>
  <c r="C6700" i="7" s="1"/>
  <c r="C6701" i="7" s="1"/>
  <c r="C6702" i="7" s="1"/>
  <c r="C6703" i="7" s="1"/>
  <c r="C6704" i="7" s="1"/>
  <c r="C6705" i="7" s="1"/>
  <c r="C6706" i="7" s="1"/>
  <c r="C6707" i="7" s="1"/>
  <c r="C6708" i="7" s="1"/>
  <c r="C6709" i="7" s="1"/>
  <c r="C6710" i="7" s="1"/>
  <c r="C6711" i="7" s="1"/>
  <c r="C6712" i="7" s="1"/>
  <c r="C6713" i="7" s="1"/>
  <c r="C6714" i="7" s="1"/>
  <c r="C6715" i="7" s="1"/>
  <c r="C6716" i="7" s="1"/>
  <c r="C6717" i="7" s="1"/>
  <c r="C6718" i="7" s="1"/>
  <c r="C6719" i="7" s="1"/>
  <c r="C6720" i="7" s="1"/>
  <c r="C6721" i="7" s="1"/>
  <c r="C6722" i="7" s="1"/>
  <c r="C6723" i="7" s="1"/>
  <c r="C6724" i="7" s="1"/>
  <c r="C6725" i="7" s="1"/>
  <c r="C6726" i="7" s="1"/>
  <c r="C6727" i="7" s="1"/>
  <c r="C6728" i="7" s="1"/>
  <c r="C6729" i="7" s="1"/>
  <c r="C6730" i="7" s="1"/>
  <c r="C6731" i="7" s="1"/>
  <c r="C6732" i="7" s="1"/>
  <c r="C6733" i="7" s="1"/>
  <c r="C6734" i="7" s="1"/>
  <c r="C6735" i="7" s="1"/>
  <c r="C6736" i="7" s="1"/>
  <c r="C6737" i="7" s="1"/>
  <c r="C6738" i="7" s="1"/>
  <c r="C6739" i="7" s="1"/>
  <c r="C6740" i="7" s="1"/>
  <c r="C6741" i="7" s="1"/>
  <c r="C6742" i="7" s="1"/>
  <c r="C6743" i="7" s="1"/>
  <c r="C6744" i="7" s="1"/>
  <c r="C6745" i="7" s="1"/>
  <c r="C6746" i="7" s="1"/>
  <c r="C6747" i="7" s="1"/>
  <c r="C6748" i="7" s="1"/>
  <c r="C6749" i="7" s="1"/>
  <c r="C6750" i="7" s="1"/>
  <c r="C6751" i="7" s="1"/>
  <c r="C6752" i="7" s="1"/>
  <c r="C6753" i="7" s="1"/>
  <c r="C6754" i="7" s="1"/>
  <c r="C6755" i="7" s="1"/>
  <c r="C6756" i="7" s="1"/>
  <c r="C6757" i="7" s="1"/>
  <c r="C6758" i="7" s="1"/>
  <c r="C6759" i="7" s="1"/>
  <c r="C6760" i="7" s="1"/>
  <c r="C6761" i="7" s="1"/>
  <c r="C6762" i="7" s="1"/>
  <c r="C6763" i="7" s="1"/>
  <c r="C6764" i="7" s="1"/>
  <c r="C6765" i="7" s="1"/>
  <c r="C6766" i="7" s="1"/>
  <c r="C6767" i="7" s="1"/>
  <c r="C6768" i="7" s="1"/>
  <c r="C6769" i="7" s="1"/>
  <c r="C6770" i="7" s="1"/>
  <c r="C6771" i="7" s="1"/>
  <c r="C6772" i="7" s="1"/>
  <c r="C6773" i="7" s="1"/>
  <c r="C6774" i="7" s="1"/>
  <c r="C6775" i="7" s="1"/>
  <c r="C6776" i="7" s="1"/>
  <c r="C6777" i="7" s="1"/>
  <c r="C6778" i="7" s="1"/>
  <c r="C6779" i="7" s="1"/>
  <c r="C6780" i="7" s="1"/>
  <c r="C6781" i="7" s="1"/>
  <c r="C6782" i="7" s="1"/>
  <c r="C6783" i="7" s="1"/>
  <c r="C6784" i="7" s="1"/>
  <c r="C6785" i="7" s="1"/>
  <c r="C6786" i="7" s="1"/>
  <c r="C6787" i="7" s="1"/>
  <c r="C6788" i="7" s="1"/>
  <c r="C6789" i="7" s="1"/>
  <c r="C6790" i="7" s="1"/>
  <c r="C6791" i="7" s="1"/>
  <c r="C6792" i="7" s="1"/>
  <c r="C6793" i="7" s="1"/>
  <c r="C6794" i="7" s="1"/>
  <c r="C6795" i="7" s="1"/>
  <c r="C6796" i="7" s="1"/>
  <c r="C6797" i="7" s="1"/>
  <c r="C6798" i="7" s="1"/>
  <c r="C6799" i="7" s="1"/>
  <c r="C6800" i="7" s="1"/>
  <c r="C6801" i="7" s="1"/>
  <c r="C6802" i="7" s="1"/>
  <c r="C6803" i="7" s="1"/>
  <c r="C6804" i="7" s="1"/>
  <c r="C6805" i="7" s="1"/>
  <c r="C6806" i="7" s="1"/>
  <c r="C6807" i="7" s="1"/>
  <c r="C6808" i="7" s="1"/>
  <c r="C6809" i="7" s="1"/>
  <c r="C6810" i="7" s="1"/>
  <c r="C6811" i="7" s="1"/>
  <c r="C6812" i="7" s="1"/>
  <c r="C6813" i="7" s="1"/>
  <c r="C6814" i="7" s="1"/>
  <c r="C6815" i="7" s="1"/>
  <c r="C6816" i="7" s="1"/>
  <c r="C6817" i="7" s="1"/>
  <c r="C6818" i="7" s="1"/>
  <c r="C6819" i="7" s="1"/>
  <c r="C6820" i="7" s="1"/>
  <c r="C6821" i="7" s="1"/>
  <c r="C6822" i="7" s="1"/>
  <c r="C6823" i="7" s="1"/>
  <c r="C6824" i="7" s="1"/>
  <c r="C6825" i="7" s="1"/>
  <c r="C6826" i="7" s="1"/>
  <c r="C6827" i="7" s="1"/>
  <c r="C6828" i="7" s="1"/>
  <c r="C6829" i="7" s="1"/>
  <c r="C6830" i="7" s="1"/>
  <c r="C6831" i="7" s="1"/>
  <c r="C6832" i="7" s="1"/>
  <c r="C6833" i="7" s="1"/>
  <c r="C6834" i="7" s="1"/>
  <c r="C6835" i="7" s="1"/>
  <c r="C6836" i="7" s="1"/>
  <c r="C6837" i="7" s="1"/>
  <c r="C6838" i="7" s="1"/>
  <c r="C6839" i="7" s="1"/>
  <c r="C6840" i="7" s="1"/>
  <c r="C6841" i="7" s="1"/>
  <c r="C6842" i="7" s="1"/>
  <c r="C6843" i="7" s="1"/>
  <c r="C6844" i="7" s="1"/>
  <c r="C6845" i="7" s="1"/>
  <c r="C6846" i="7" s="1"/>
  <c r="C6847" i="7" s="1"/>
  <c r="C6848" i="7" s="1"/>
  <c r="C6849" i="7" s="1"/>
  <c r="C6850" i="7" s="1"/>
  <c r="C6851" i="7" s="1"/>
  <c r="C6852" i="7" s="1"/>
  <c r="C6853" i="7" s="1"/>
  <c r="C6854" i="7" s="1"/>
  <c r="C6855" i="7" s="1"/>
  <c r="C6856" i="7" s="1"/>
  <c r="C6857" i="7" s="1"/>
  <c r="C6858" i="7" s="1"/>
  <c r="C6859" i="7" s="1"/>
  <c r="C6860" i="7" s="1"/>
  <c r="C6861" i="7" s="1"/>
  <c r="C6862" i="7" s="1"/>
  <c r="C6863" i="7" s="1"/>
  <c r="C6864" i="7" s="1"/>
  <c r="C6865" i="7" s="1"/>
  <c r="C6866" i="7" s="1"/>
  <c r="C6867" i="7" s="1"/>
  <c r="C6868" i="7" s="1"/>
  <c r="C6869" i="7" s="1"/>
  <c r="C6870" i="7" s="1"/>
  <c r="C6871" i="7" s="1"/>
  <c r="C6872" i="7" s="1"/>
  <c r="C6873" i="7" s="1"/>
  <c r="C6874" i="7" s="1"/>
  <c r="C6875" i="7" s="1"/>
  <c r="C6876" i="7" s="1"/>
  <c r="C6877" i="7" s="1"/>
  <c r="C6878" i="7" s="1"/>
  <c r="C6879" i="7" s="1"/>
  <c r="C6880" i="7" s="1"/>
  <c r="C6881" i="7" s="1"/>
  <c r="C6882" i="7" s="1"/>
  <c r="C6883" i="7" s="1"/>
  <c r="C6884" i="7" s="1"/>
  <c r="C6885" i="7" s="1"/>
  <c r="C6886" i="7" s="1"/>
  <c r="C6887" i="7" s="1"/>
  <c r="C6888" i="7" s="1"/>
  <c r="C6889" i="7" s="1"/>
  <c r="C6890" i="7" s="1"/>
  <c r="C6891" i="7" s="1"/>
  <c r="C6892" i="7" s="1"/>
  <c r="C6893" i="7" s="1"/>
  <c r="C6894" i="7" s="1"/>
  <c r="C6895" i="7" s="1"/>
  <c r="C6896" i="7" s="1"/>
  <c r="C6897" i="7" s="1"/>
  <c r="C6898" i="7" s="1"/>
  <c r="C6899" i="7" s="1"/>
  <c r="C6900" i="7" s="1"/>
  <c r="C6901" i="7" s="1"/>
  <c r="C6902" i="7" s="1"/>
  <c r="C6903" i="7" s="1"/>
  <c r="C6904" i="7" s="1"/>
  <c r="C6905" i="7" s="1"/>
  <c r="C6906" i="7" s="1"/>
  <c r="C6907" i="7" s="1"/>
  <c r="C6908" i="7" s="1"/>
  <c r="C6909" i="7" s="1"/>
  <c r="C6910" i="7" s="1"/>
  <c r="C6911" i="7" s="1"/>
  <c r="C6912" i="7" s="1"/>
  <c r="C6913" i="7" s="1"/>
  <c r="C6914" i="7" s="1"/>
  <c r="C6915" i="7" s="1"/>
  <c r="C6916" i="7" s="1"/>
  <c r="C6917" i="7" s="1"/>
  <c r="C6918" i="7" s="1"/>
  <c r="C6919" i="7" s="1"/>
  <c r="C6920" i="7" s="1"/>
  <c r="C6921" i="7" s="1"/>
  <c r="C6922" i="7" s="1"/>
  <c r="C6923" i="7" s="1"/>
  <c r="C6924" i="7" s="1"/>
  <c r="C6925" i="7" s="1"/>
  <c r="C6926" i="7" s="1"/>
  <c r="C6927" i="7" s="1"/>
  <c r="C6928" i="7" s="1"/>
  <c r="C6929" i="7" s="1"/>
  <c r="C6930" i="7" s="1"/>
  <c r="C6931" i="7" s="1"/>
  <c r="C6932" i="7" s="1"/>
  <c r="C6933" i="7" s="1"/>
  <c r="C6934" i="7" s="1"/>
  <c r="C6935" i="7" s="1"/>
  <c r="C6936" i="7" s="1"/>
  <c r="C6937" i="7" s="1"/>
  <c r="C6938" i="7" s="1"/>
  <c r="C6939" i="7" s="1"/>
  <c r="C6940" i="7" s="1"/>
  <c r="C6941" i="7" s="1"/>
  <c r="C6942" i="7" s="1"/>
  <c r="C6943" i="7" s="1"/>
  <c r="C6944" i="7" s="1"/>
  <c r="C6945" i="7" s="1"/>
  <c r="C6946" i="7" s="1"/>
  <c r="C6947" i="7" s="1"/>
  <c r="C6948" i="7" s="1"/>
  <c r="C6949" i="7" s="1"/>
  <c r="C6950" i="7" s="1"/>
  <c r="C6951" i="7" s="1"/>
  <c r="C6952" i="7" s="1"/>
  <c r="C6953" i="7" s="1"/>
  <c r="C6954" i="7" s="1"/>
  <c r="C6955" i="7" s="1"/>
  <c r="C6956" i="7" s="1"/>
  <c r="C6957" i="7" s="1"/>
  <c r="C6958" i="7" s="1"/>
  <c r="D2979" i="2" l="1"/>
  <c r="B4579" i="7" s="1"/>
  <c r="D2980" i="2"/>
  <c r="B4580" i="7" s="1"/>
  <c r="D2981" i="2"/>
  <c r="B4581" i="7" s="1"/>
  <c r="B4582" i="7" s="1"/>
  <c r="B4583" i="7" s="1"/>
  <c r="D2982" i="2"/>
  <c r="B4584" i="7" s="1"/>
  <c r="D2983" i="2"/>
  <c r="B4585" i="7" s="1"/>
  <c r="D2984" i="2"/>
  <c r="B4586" i="7" s="1"/>
  <c r="B4587" i="7" s="1"/>
  <c r="D2985" i="2"/>
  <c r="B4588" i="7" s="1"/>
  <c r="B4589" i="7" s="1"/>
  <c r="B4590" i="7" s="1"/>
  <c r="D2986" i="2"/>
  <c r="B4591" i="7" s="1"/>
  <c r="D2987" i="2"/>
  <c r="B4592" i="7" s="1"/>
  <c r="D2988" i="2"/>
  <c r="B4593" i="7" s="1"/>
  <c r="D2989" i="2"/>
  <c r="B4594" i="7" s="1"/>
  <c r="D2990" i="2"/>
  <c r="B4595" i="7" s="1"/>
  <c r="B4596" i="7" s="1"/>
  <c r="B4597" i="7" s="1"/>
  <c r="D2991" i="2"/>
  <c r="B4598" i="7" s="1"/>
  <c r="D2992" i="2"/>
  <c r="B4599" i="7" s="1"/>
  <c r="D2993" i="2"/>
  <c r="B4600" i="7" s="1"/>
  <c r="D2994" i="2"/>
  <c r="B4601" i="7" s="1"/>
  <c r="D2995" i="2"/>
  <c r="B4602" i="7" s="1"/>
  <c r="B4603" i="7" s="1"/>
  <c r="B4604" i="7" s="1"/>
  <c r="D2996" i="2"/>
  <c r="B4605" i="7" s="1"/>
  <c r="D2997" i="2"/>
  <c r="B4606" i="7" s="1"/>
  <c r="D2998" i="2"/>
  <c r="B4607" i="7" s="1"/>
  <c r="D2999" i="2"/>
  <c r="B4608" i="7" s="1"/>
  <c r="D3000" i="2"/>
  <c r="B4609" i="7" s="1"/>
  <c r="B4610" i="7" s="1"/>
  <c r="B4611" i="7" s="1"/>
  <c r="D3001" i="2"/>
  <c r="B4612" i="7" s="1"/>
  <c r="D3002" i="2"/>
  <c r="B4613" i="7" s="1"/>
  <c r="D3003" i="2"/>
  <c r="B4614" i="7" s="1"/>
  <c r="D3004" i="2"/>
  <c r="B4615" i="7" s="1"/>
  <c r="D3005" i="2"/>
  <c r="B4616" i="7" s="1"/>
  <c r="B4617" i="7" s="1"/>
  <c r="B4618" i="7" s="1"/>
  <c r="D3006" i="2"/>
  <c r="B4619" i="7" s="1"/>
  <c r="D3007" i="2"/>
  <c r="B4620" i="7" s="1"/>
  <c r="D3008" i="2"/>
  <c r="B4621" i="7" s="1"/>
  <c r="D3009" i="2"/>
  <c r="B4622" i="7" s="1"/>
  <c r="D3010" i="2"/>
  <c r="B4623" i="7" s="1"/>
  <c r="B4624" i="7" s="1"/>
  <c r="B4625" i="7" s="1"/>
  <c r="D3011" i="2"/>
  <c r="B4626" i="7" s="1"/>
  <c r="D3012" i="2"/>
  <c r="B4627" i="7" s="1"/>
  <c r="D3013" i="2"/>
  <c r="B4628" i="7" s="1"/>
  <c r="D3014" i="2"/>
  <c r="B4629" i="7" s="1"/>
  <c r="D3015" i="2"/>
  <c r="B4630" i="7" s="1"/>
  <c r="B4631" i="7" s="1"/>
  <c r="B4632" i="7" s="1"/>
  <c r="D3016" i="2"/>
  <c r="B4633" i="7" s="1"/>
  <c r="D3017" i="2"/>
  <c r="B4634" i="7" s="1"/>
  <c r="D3018" i="2"/>
  <c r="B4635" i="7" s="1"/>
  <c r="D3019" i="2"/>
  <c r="B4636" i="7" s="1"/>
  <c r="D3020" i="2"/>
  <c r="B4637" i="7" s="1"/>
  <c r="B4638" i="7" s="1"/>
  <c r="B4639" i="7" s="1"/>
  <c r="D3021" i="2"/>
  <c r="B4640" i="7" s="1"/>
  <c r="D3022" i="2"/>
  <c r="B4641" i="7" s="1"/>
  <c r="D3023" i="2"/>
  <c r="B4642" i="7" s="1"/>
  <c r="D3024" i="2"/>
  <c r="B4643" i="7" s="1"/>
  <c r="D3025" i="2"/>
  <c r="B4644" i="7" s="1"/>
  <c r="B4645" i="7" s="1"/>
  <c r="B4646" i="7" s="1"/>
  <c r="D3026" i="2"/>
  <c r="B4647" i="7" s="1"/>
  <c r="D3027" i="2"/>
  <c r="B4648" i="7" s="1"/>
  <c r="D3028" i="2"/>
  <c r="B4649" i="7" s="1"/>
  <c r="D3029" i="2"/>
  <c r="B4650" i="7" s="1"/>
  <c r="D3030" i="2"/>
  <c r="B4651" i="7" s="1"/>
  <c r="B4652" i="7" s="1"/>
  <c r="B4653" i="7" s="1"/>
  <c r="D3031" i="2"/>
  <c r="B4654" i="7" s="1"/>
  <c r="D3032" i="2"/>
  <c r="B4655" i="7" s="1"/>
  <c r="D3033" i="2"/>
  <c r="B4656" i="7" s="1"/>
  <c r="D3034" i="2"/>
  <c r="B4657" i="7" s="1"/>
  <c r="B4658" i="7" s="1"/>
  <c r="B4659" i="7" s="1"/>
  <c r="B4660" i="7" s="1"/>
  <c r="D3035" i="2"/>
  <c r="B4661" i="7" s="1"/>
  <c r="D3036" i="2"/>
  <c r="B4662" i="7" s="1"/>
  <c r="D3037" i="2"/>
  <c r="B4663" i="7" s="1"/>
  <c r="D3038" i="2"/>
  <c r="B4664" i="7" s="1"/>
  <c r="D3039" i="2"/>
  <c r="B4665" i="7" s="1"/>
  <c r="B4666" i="7" s="1"/>
  <c r="B4667" i="7" s="1"/>
  <c r="D3040" i="2"/>
  <c r="B4668" i="7" s="1"/>
  <c r="D3041" i="2"/>
  <c r="B4669" i="7" s="1"/>
  <c r="D3042" i="2"/>
  <c r="B4670" i="7" s="1"/>
  <c r="D3043" i="2"/>
  <c r="B4671" i="7" s="1"/>
  <c r="D3044" i="2"/>
  <c r="B4672" i="7" s="1"/>
  <c r="B4673" i="7" s="1"/>
  <c r="B4674" i="7" s="1"/>
  <c r="D3045" i="2"/>
  <c r="B4675" i="7" s="1"/>
  <c r="D3046" i="2"/>
  <c r="B4676" i="7" s="1"/>
  <c r="D3047" i="2"/>
  <c r="B4677" i="7" s="1"/>
  <c r="D3048" i="2"/>
  <c r="B4678" i="7" s="1"/>
  <c r="D3049" i="2"/>
  <c r="B4679" i="7" s="1"/>
  <c r="B4680" i="7" s="1"/>
  <c r="B4681" i="7" s="1"/>
  <c r="B4682" i="7" s="1"/>
  <c r="B4683" i="7" s="1"/>
  <c r="D3050" i="2"/>
  <c r="B4684" i="7" s="1"/>
  <c r="D3051" i="2"/>
  <c r="B4685" i="7" s="1"/>
  <c r="D3052" i="2"/>
  <c r="B4686" i="7" s="1"/>
  <c r="B4687" i="7" s="1"/>
  <c r="B4688" i="7" s="1"/>
  <c r="B4689" i="7" s="1"/>
  <c r="D3053" i="2"/>
  <c r="B4690" i="7" s="1"/>
  <c r="D3054" i="2"/>
  <c r="B4691" i="7" s="1"/>
  <c r="D3055" i="2"/>
  <c r="B4692" i="7" s="1"/>
  <c r="D3056" i="2"/>
  <c r="B4693" i="7" s="1"/>
  <c r="B4694" i="7" s="1"/>
  <c r="B4695" i="7" s="1"/>
  <c r="D3057" i="2"/>
  <c r="B4696" i="7" s="1"/>
  <c r="D3058" i="2"/>
  <c r="B4697" i="7" s="1"/>
  <c r="D3059" i="2"/>
  <c r="B4698" i="7" s="1"/>
  <c r="D3060" i="2"/>
  <c r="B4699" i="7" s="1"/>
  <c r="D3061" i="2"/>
  <c r="B4700" i="7" s="1"/>
  <c r="B4701" i="7" s="1"/>
  <c r="B4702" i="7" s="1"/>
  <c r="D3062" i="2"/>
  <c r="B4703" i="7" s="1"/>
  <c r="D3063" i="2"/>
  <c r="B4704" i="7" s="1"/>
  <c r="D3064" i="2"/>
  <c r="B4705" i="7" s="1"/>
  <c r="D3065" i="2"/>
  <c r="B4706" i="7" s="1"/>
  <c r="D3066" i="2"/>
  <c r="B4707" i="7" s="1"/>
  <c r="B4708" i="7" s="1"/>
  <c r="B4709" i="7" s="1"/>
  <c r="D3067" i="2"/>
  <c r="B4710" i="7" s="1"/>
  <c r="D3068" i="2"/>
  <c r="B4711" i="7" s="1"/>
  <c r="D3069" i="2"/>
  <c r="B4712" i="7" s="1"/>
  <c r="D3070" i="2"/>
  <c r="B4713" i="7" s="1"/>
  <c r="D3071" i="2"/>
  <c r="B4714" i="7" s="1"/>
  <c r="B4715" i="7" s="1"/>
  <c r="B4716" i="7" s="1"/>
  <c r="D3072" i="2"/>
  <c r="B4717" i="7" s="1"/>
  <c r="D3073" i="2"/>
  <c r="B4718" i="7" s="1"/>
  <c r="D3074" i="2"/>
  <c r="B4719" i="7" s="1"/>
  <c r="D3075" i="2"/>
  <c r="B4720" i="7" s="1"/>
  <c r="D3076" i="2"/>
  <c r="B4721" i="7" s="1"/>
  <c r="B4722" i="7" s="1"/>
  <c r="B4723" i="7" s="1"/>
  <c r="D3077" i="2"/>
  <c r="B4724" i="7" s="1"/>
  <c r="D3078" i="2"/>
  <c r="B4725" i="7" s="1"/>
  <c r="D3079" i="2"/>
  <c r="B4726" i="7" s="1"/>
  <c r="D3080" i="2"/>
  <c r="B4727" i="7" s="1"/>
  <c r="D3081" i="2"/>
  <c r="B4728" i="7" s="1"/>
  <c r="B4729" i="7" s="1"/>
  <c r="B4730" i="7" s="1"/>
  <c r="D3082" i="2"/>
  <c r="B4731" i="7" s="1"/>
  <c r="D3083" i="2"/>
  <c r="B4732" i="7" s="1"/>
  <c r="D3084" i="2"/>
  <c r="B4733" i="7" s="1"/>
  <c r="D3085" i="2"/>
  <c r="B4734" i="7" s="1"/>
  <c r="B4735" i="7" s="1"/>
  <c r="B4736" i="7" s="1"/>
  <c r="B4737" i="7" s="1"/>
  <c r="D3086" i="2"/>
  <c r="B4738" i="7" s="1"/>
  <c r="D3087" i="2"/>
  <c r="B4739" i="7" s="1"/>
  <c r="D3088" i="2"/>
  <c r="B4740" i="7" s="1"/>
  <c r="D3089" i="2"/>
  <c r="B4741" i="7" s="1"/>
  <c r="D3090" i="2"/>
  <c r="B4742" i="7" s="1"/>
  <c r="B4743" i="7" s="1"/>
  <c r="B4744" i="7" s="1"/>
  <c r="D3091" i="2"/>
  <c r="B4745" i="7" s="1"/>
  <c r="D3092" i="2"/>
  <c r="B4746" i="7" s="1"/>
  <c r="D3093" i="2"/>
  <c r="B4747" i="7" s="1"/>
  <c r="D3094" i="2"/>
  <c r="B4748" i="7" s="1"/>
  <c r="D3095" i="2"/>
  <c r="B4749" i="7" s="1"/>
  <c r="B4750" i="7" s="1"/>
  <c r="B4751" i="7" s="1"/>
  <c r="D3096" i="2"/>
  <c r="B4752" i="7" s="1"/>
  <c r="D3097" i="2"/>
  <c r="B4753" i="7" s="1"/>
  <c r="D3098" i="2"/>
  <c r="B4754" i="7" s="1"/>
  <c r="D3099" i="2"/>
  <c r="B4755" i="7" s="1"/>
  <c r="D3100" i="2"/>
  <c r="B4756" i="7" s="1"/>
  <c r="B4757" i="7" s="1"/>
  <c r="B4758" i="7" s="1"/>
  <c r="D3101" i="2"/>
  <c r="B4759" i="7" s="1"/>
  <c r="D3102" i="2"/>
  <c r="B4760" i="7" s="1"/>
  <c r="D3103" i="2"/>
  <c r="B4761" i="7" s="1"/>
  <c r="D3104" i="2"/>
  <c r="B4762" i="7" s="1"/>
  <c r="D3105" i="2"/>
  <c r="B4763" i="7" s="1"/>
  <c r="B4764" i="7" s="1"/>
  <c r="B4765" i="7" s="1"/>
  <c r="D3106" i="2"/>
  <c r="B4766" i="7" s="1"/>
  <c r="D3107" i="2"/>
  <c r="B4767" i="7" s="1"/>
  <c r="D3108" i="2"/>
  <c r="B4768" i="7" s="1"/>
  <c r="D3109" i="2"/>
  <c r="B4769" i="7" s="1"/>
  <c r="D3110" i="2"/>
  <c r="B4770" i="7" s="1"/>
  <c r="B4771" i="7" s="1"/>
  <c r="B4772" i="7" s="1"/>
  <c r="D3111" i="2"/>
  <c r="B4773" i="7" s="1"/>
  <c r="D3112" i="2"/>
  <c r="B4774" i="7" s="1"/>
  <c r="D3113" i="2"/>
  <c r="B4775" i="7" s="1"/>
  <c r="D3114" i="2"/>
  <c r="B4776" i="7" s="1"/>
  <c r="B4777" i="7" s="1"/>
  <c r="B4778" i="7" s="1"/>
  <c r="B4779" i="7" s="1"/>
  <c r="D3115" i="2"/>
  <c r="B4780" i="7" s="1"/>
  <c r="D3116" i="2"/>
  <c r="B4781" i="7" s="1"/>
  <c r="D3117" i="2"/>
  <c r="B4782" i="7" s="1"/>
  <c r="D3118" i="2"/>
  <c r="B4783" i="7" s="1"/>
  <c r="D3119" i="2"/>
  <c r="B4784" i="7" s="1"/>
  <c r="B4785" i="7" s="1"/>
  <c r="B4786" i="7" s="1"/>
  <c r="D3120" i="2"/>
  <c r="B4787" i="7" s="1"/>
  <c r="D3121" i="2"/>
  <c r="B4788" i="7" s="1"/>
  <c r="D3122" i="2"/>
  <c r="B4789" i="7" s="1"/>
  <c r="D3123" i="2"/>
  <c r="B4790" i="7" s="1"/>
  <c r="D3124" i="2"/>
  <c r="B4791" i="7" s="1"/>
  <c r="B4792" i="7" s="1"/>
  <c r="B4793" i="7" s="1"/>
  <c r="D3125" i="2"/>
  <c r="B4794" i="7" s="1"/>
  <c r="D3126" i="2"/>
  <c r="B4795" i="7" s="1"/>
  <c r="D3127" i="2"/>
  <c r="B4796" i="7" s="1"/>
  <c r="D3128" i="2"/>
  <c r="B4797" i="7" s="1"/>
  <c r="D3129" i="2"/>
  <c r="B4798" i="7" s="1"/>
  <c r="B4799" i="7" s="1"/>
  <c r="B4800" i="7" s="1"/>
  <c r="D3130" i="2"/>
  <c r="B4801" i="7" s="1"/>
  <c r="D3131" i="2"/>
  <c r="B4802" i="7" s="1"/>
  <c r="D3132" i="2"/>
  <c r="B4803" i="7" s="1"/>
  <c r="D3133" i="2"/>
  <c r="B4804" i="7" s="1"/>
  <c r="D3134" i="2"/>
  <c r="B4805" i="7" s="1"/>
  <c r="B4806" i="7" s="1"/>
  <c r="B4807" i="7" s="1"/>
  <c r="D3135" i="2"/>
  <c r="B4808" i="7" s="1"/>
  <c r="B4809" i="7" s="1"/>
  <c r="D3136" i="2"/>
  <c r="B4810" i="7" s="1"/>
  <c r="D3137" i="2"/>
  <c r="B4811" i="7" s="1"/>
  <c r="D3138" i="2"/>
  <c r="B4812" i="7" s="1"/>
  <c r="B4813" i="7" s="1"/>
  <c r="B4814" i="7" s="1"/>
  <c r="D3139" i="2"/>
  <c r="B4815" i="7" s="1"/>
  <c r="D3140" i="2"/>
  <c r="B4816" i="7" s="1"/>
  <c r="D3141" i="2"/>
  <c r="B4817" i="7" s="1"/>
  <c r="B4818" i="7" s="1"/>
  <c r="D3142" i="2"/>
  <c r="B4819" i="7" s="1"/>
  <c r="B4820" i="7" s="1"/>
  <c r="B4821" i="7" s="1"/>
  <c r="D3143" i="2"/>
  <c r="B4822" i="7" s="1"/>
  <c r="D3144" i="2"/>
  <c r="B4823" i="7" s="1"/>
  <c r="D3145" i="2"/>
  <c r="B4824" i="7" s="1"/>
  <c r="D3146" i="2"/>
  <c r="B4825" i="7" s="1"/>
  <c r="D3147" i="2"/>
  <c r="B4826" i="7" s="1"/>
  <c r="B4827" i="7" s="1"/>
  <c r="B4828" i="7" s="1"/>
  <c r="D3148" i="2"/>
  <c r="B4829" i="7" s="1"/>
  <c r="D3149" i="2"/>
  <c r="B4830" i="7" s="1"/>
  <c r="D3150" i="2"/>
  <c r="B4831" i="7" s="1"/>
  <c r="D3151" i="2"/>
  <c r="B4832" i="7" s="1"/>
  <c r="D3152" i="2"/>
  <c r="B4833" i="7" s="1"/>
  <c r="B4834" i="7" s="1"/>
  <c r="B4835" i="7" s="1"/>
  <c r="D3153" i="2"/>
  <c r="B4836" i="7" s="1"/>
  <c r="B4837" i="7" s="1"/>
  <c r="D3154" i="2"/>
  <c r="B4838" i="7" s="1"/>
  <c r="D3155" i="2"/>
  <c r="B4839" i="7" s="1"/>
  <c r="B4840" i="7" s="1"/>
  <c r="B4841" i="7" s="1"/>
  <c r="B4842" i="7" s="1"/>
  <c r="D3156" i="2"/>
  <c r="B4843" i="7" s="1"/>
  <c r="D3157" i="2"/>
  <c r="B4844" i="7" s="1"/>
  <c r="D3158" i="2"/>
  <c r="B4845" i="7" s="1"/>
  <c r="D3159" i="2"/>
  <c r="B4846" i="7" s="1"/>
  <c r="D3160" i="2"/>
  <c r="B4847" i="7" s="1"/>
  <c r="B4848" i="7" s="1"/>
  <c r="B4849" i="7" s="1"/>
  <c r="B4850" i="7" s="1"/>
  <c r="B4851" i="7" s="1"/>
  <c r="B4852" i="7" s="1"/>
  <c r="B4853" i="7" s="1"/>
  <c r="B4854" i="7" s="1"/>
  <c r="B4855" i="7" s="1"/>
  <c r="B4856" i="7" s="1"/>
  <c r="B4857" i="7" s="1"/>
  <c r="B4858" i="7" s="1"/>
  <c r="D3161" i="2"/>
  <c r="B4859" i="7" s="1"/>
  <c r="D3162" i="2"/>
  <c r="B4860" i="7" s="1"/>
  <c r="D3163" i="2"/>
  <c r="B4861" i="7" s="1"/>
  <c r="B4862" i="7" s="1"/>
  <c r="B4863" i="7" s="1"/>
  <c r="D3164" i="2"/>
  <c r="B4864" i="7" s="1"/>
  <c r="D3165" i="2"/>
  <c r="B4865" i="7" s="1"/>
  <c r="D3166" i="2"/>
  <c r="B4866" i="7" s="1"/>
  <c r="D3167" i="2"/>
  <c r="B4867" i="7" s="1"/>
  <c r="D3168" i="2"/>
  <c r="B4868" i="7" s="1"/>
  <c r="B4869" i="7" s="1"/>
  <c r="B4870" i="7" s="1"/>
  <c r="D3169" i="2"/>
  <c r="B4871" i="7" s="1"/>
  <c r="D3170" i="2"/>
  <c r="B4872" i="7" s="1"/>
  <c r="D3171" i="2"/>
  <c r="B4873" i="7" s="1"/>
  <c r="D3172" i="2"/>
  <c r="B4874" i="7" s="1"/>
  <c r="D3173" i="2"/>
  <c r="B4875" i="7" s="1"/>
  <c r="B4876" i="7" s="1"/>
  <c r="B4877" i="7" s="1"/>
  <c r="D3174" i="2"/>
  <c r="B4878" i="7" s="1"/>
  <c r="D3175" i="2"/>
  <c r="B4879" i="7" s="1"/>
  <c r="D3176" i="2"/>
  <c r="B4880" i="7" s="1"/>
  <c r="D3177" i="2"/>
  <c r="B4881" i="7" s="1"/>
  <c r="D3178" i="2"/>
  <c r="B4882" i="7" s="1"/>
  <c r="B4883" i="7" s="1"/>
  <c r="B4884" i="7" s="1"/>
  <c r="D3179" i="2"/>
  <c r="B4885" i="7" s="1"/>
  <c r="D3180" i="2"/>
  <c r="B4886" i="7" s="1"/>
  <c r="D3181" i="2"/>
  <c r="B4887" i="7" s="1"/>
  <c r="D3182" i="2"/>
  <c r="B4888" i="7" s="1"/>
  <c r="D3183" i="2"/>
  <c r="B4889" i="7" s="1"/>
  <c r="B4890" i="7" s="1"/>
  <c r="B4891" i="7" s="1"/>
  <c r="D3184" i="2"/>
  <c r="B4892" i="7" s="1"/>
  <c r="D3185" i="2"/>
  <c r="B4893" i="7" s="1"/>
  <c r="D3186" i="2"/>
  <c r="B4894" i="7" s="1"/>
  <c r="D3187" i="2"/>
  <c r="B4895" i="7" s="1"/>
  <c r="D3188" i="2"/>
  <c r="B4896" i="7" s="1"/>
  <c r="B4897" i="7" s="1"/>
  <c r="B4898" i="7" s="1"/>
  <c r="D3189" i="2"/>
  <c r="B4899" i="7" s="1"/>
  <c r="D3190" i="2"/>
  <c r="B4900" i="7" s="1"/>
  <c r="D3191" i="2"/>
  <c r="B4901" i="7" s="1"/>
  <c r="D3192" i="2"/>
  <c r="B4902" i="7" s="1"/>
  <c r="D3193" i="2"/>
  <c r="B4903" i="7" s="1"/>
  <c r="B4904" i="7" s="1"/>
  <c r="B4905" i="7" s="1"/>
  <c r="D3194" i="2"/>
  <c r="B4906" i="7" s="1"/>
  <c r="D3195" i="2"/>
  <c r="B4907" i="7" s="1"/>
  <c r="D3196" i="2"/>
  <c r="B4908" i="7" s="1"/>
  <c r="D3197" i="2"/>
  <c r="B4909" i="7" s="1"/>
  <c r="D3198" i="2"/>
  <c r="B4910" i="7" s="1"/>
  <c r="B4911" i="7" s="1"/>
  <c r="B4912" i="7" s="1"/>
  <c r="D3199" i="2"/>
  <c r="B4913" i="7" s="1"/>
  <c r="D3200" i="2"/>
  <c r="B4914" i="7" s="1"/>
  <c r="D3201" i="2"/>
  <c r="B4915" i="7" s="1"/>
  <c r="D3202" i="2"/>
  <c r="B4916" i="7" s="1"/>
  <c r="B4917" i="7" s="1"/>
  <c r="B4918" i="7" s="1"/>
  <c r="B4919" i="7" s="1"/>
  <c r="D3203" i="2"/>
  <c r="B4920" i="7" s="1"/>
  <c r="D3204" i="2"/>
  <c r="B4921" i="7" s="1"/>
  <c r="B4922" i="7" s="1"/>
  <c r="D3205" i="2"/>
  <c r="B4923" i="7" s="1"/>
  <c r="D3206" i="2"/>
  <c r="B4924" i="7" s="1"/>
  <c r="B4925" i="7" s="1"/>
  <c r="B4926" i="7" s="1"/>
  <c r="D3207" i="2"/>
  <c r="B4927" i="7" s="1"/>
  <c r="D3208" i="2"/>
  <c r="B4928" i="7" s="1"/>
  <c r="D3209" i="2"/>
  <c r="B4929" i="7" s="1"/>
  <c r="D3210" i="2"/>
  <c r="B4930" i="7" s="1"/>
  <c r="D3211" i="2"/>
  <c r="B4931" i="7" s="1"/>
  <c r="B4932" i="7" s="1"/>
  <c r="B4933" i="7" s="1"/>
  <c r="D3212" i="2"/>
  <c r="B4934" i="7" s="1"/>
  <c r="D3213" i="2"/>
  <c r="B4935" i="7" s="1"/>
  <c r="D3214" i="2"/>
  <c r="B4936" i="7" s="1"/>
  <c r="D3215" i="2"/>
  <c r="B4937" i="7" s="1"/>
  <c r="D3216" i="2"/>
  <c r="B4938" i="7" s="1"/>
  <c r="B4939" i="7" s="1"/>
  <c r="B4940" i="7" s="1"/>
  <c r="D3217" i="2"/>
  <c r="B4941" i="7" s="1"/>
  <c r="B4942" i="7" s="1"/>
  <c r="D3218" i="2"/>
  <c r="B4943" i="7" s="1"/>
  <c r="D3219" i="2"/>
  <c r="B4944" i="7" s="1"/>
  <c r="D3220" i="2"/>
  <c r="B4945" i="7" s="1"/>
  <c r="B4946" i="7" s="1"/>
  <c r="B4947" i="7" s="1"/>
  <c r="D3221" i="2"/>
  <c r="B4948" i="7" s="1"/>
  <c r="D3222" i="2"/>
  <c r="B4949" i="7" s="1"/>
  <c r="D3223" i="2"/>
  <c r="B4950" i="7" s="1"/>
  <c r="D3224" i="2"/>
  <c r="B4951" i="7" s="1"/>
  <c r="D3225" i="2"/>
  <c r="B4952" i="7" s="1"/>
  <c r="B4953" i="7" s="1"/>
  <c r="B4954" i="7" s="1"/>
  <c r="D3226" i="2"/>
  <c r="B4955" i="7" s="1"/>
  <c r="D3227" i="2"/>
  <c r="B4956" i="7" s="1"/>
  <c r="D3228" i="2"/>
  <c r="B4957" i="7" s="1"/>
  <c r="D3229" i="2"/>
  <c r="B4958" i="7" s="1"/>
  <c r="D3230" i="2"/>
  <c r="B4959" i="7" s="1"/>
  <c r="B4960" i="7" s="1"/>
  <c r="B4961" i="7" s="1"/>
  <c r="D3231" i="2"/>
  <c r="B4962" i="7" s="1"/>
  <c r="D3232" i="2"/>
  <c r="B4963" i="7" s="1"/>
  <c r="D3233" i="2"/>
  <c r="B4964" i="7" s="1"/>
  <c r="D3234" i="2"/>
  <c r="B4965" i="7" s="1"/>
  <c r="D3235" i="2"/>
  <c r="B4966" i="7" s="1"/>
  <c r="B4967" i="7" s="1"/>
  <c r="B4968" i="7" s="1"/>
  <c r="D3236" i="2"/>
  <c r="B4969" i="7" s="1"/>
  <c r="D3237" i="2"/>
  <c r="B4970" i="7" s="1"/>
  <c r="D3238" i="2"/>
  <c r="B4971" i="7" s="1"/>
  <c r="D3239" i="2"/>
  <c r="B4972" i="7" s="1"/>
  <c r="D3240" i="2"/>
  <c r="B4973" i="7" s="1"/>
  <c r="B4974" i="7" s="1"/>
  <c r="B4975" i="7" s="1"/>
  <c r="D3241" i="2"/>
  <c r="B4976" i="7" s="1"/>
  <c r="D3242" i="2"/>
  <c r="B4977" i="7" s="1"/>
  <c r="D3243" i="2"/>
  <c r="B4978" i="7" s="1"/>
  <c r="D3244" i="2"/>
  <c r="B4979" i="7" s="1"/>
  <c r="D3245" i="2"/>
  <c r="B4980" i="7" s="1"/>
  <c r="B4981" i="7" s="1"/>
  <c r="B4982" i="7" s="1"/>
  <c r="D3246" i="2"/>
  <c r="B4983" i="7" s="1"/>
  <c r="D3247" i="2"/>
  <c r="B4984" i="7" s="1"/>
  <c r="D3248" i="2"/>
  <c r="B4985" i="7" s="1"/>
  <c r="D3249" i="2"/>
  <c r="B4986" i="7" s="1"/>
  <c r="D3250" i="2"/>
  <c r="B4987" i="7" s="1"/>
  <c r="B4988" i="7" s="1"/>
  <c r="B4989" i="7" s="1"/>
  <c r="D3251" i="2"/>
  <c r="B4990" i="7" s="1"/>
  <c r="D3252" i="2"/>
  <c r="B4991" i="7" s="1"/>
  <c r="D3253" i="2"/>
  <c r="B4992" i="7" s="1"/>
  <c r="D3254" i="2"/>
  <c r="B4993" i="7" s="1"/>
  <c r="D3255" i="2"/>
  <c r="B4994" i="7" s="1"/>
  <c r="B4995" i="7" s="1"/>
  <c r="B4996" i="7" s="1"/>
  <c r="D3256" i="2"/>
  <c r="B4997" i="7" s="1"/>
  <c r="D3257" i="2"/>
  <c r="B4998" i="7" s="1"/>
  <c r="D3258" i="2"/>
  <c r="B4999" i="7" s="1"/>
  <c r="D3259" i="2"/>
  <c r="B5000" i="7" s="1"/>
  <c r="D3260" i="2"/>
  <c r="B5001" i="7" s="1"/>
  <c r="B5002" i="7" s="1"/>
  <c r="B5003" i="7" s="1"/>
  <c r="D3261" i="2"/>
  <c r="B5004" i="7" s="1"/>
  <c r="D3262" i="2"/>
  <c r="B5005" i="7" s="1"/>
  <c r="D3263" i="2"/>
  <c r="B5006" i="7" s="1"/>
  <c r="D3264" i="2"/>
  <c r="B5007" i="7" s="1"/>
  <c r="D3265" i="2"/>
  <c r="B5008" i="7" s="1"/>
  <c r="B5009" i="7" s="1"/>
  <c r="B5010" i="7" s="1"/>
  <c r="D3266" i="2"/>
  <c r="B5011" i="7" s="1"/>
  <c r="B5012" i="7" s="1"/>
  <c r="D3267" i="2"/>
  <c r="B5013" i="7" s="1"/>
  <c r="D3268" i="2"/>
  <c r="B5014" i="7" s="1"/>
  <c r="D3269" i="2"/>
  <c r="B5015" i="7" s="1"/>
  <c r="B5016" i="7" s="1"/>
  <c r="B5017" i="7" s="1"/>
  <c r="D3270" i="2"/>
  <c r="B5018" i="7" s="1"/>
  <c r="D3271" i="2"/>
  <c r="B5019" i="7" s="1"/>
  <c r="D3272" i="2"/>
  <c r="B5020" i="7" s="1"/>
  <c r="D3273" i="2"/>
  <c r="B5021" i="7" s="1"/>
  <c r="D3274" i="2"/>
  <c r="B5022" i="7" s="1"/>
  <c r="B5023" i="7" s="1"/>
  <c r="B5024" i="7" s="1"/>
  <c r="D3275" i="2"/>
  <c r="B5025" i="7" s="1"/>
  <c r="D3276" i="2"/>
  <c r="B5026" i="7" s="1"/>
  <c r="D3277" i="2"/>
  <c r="B5027" i="7" s="1"/>
  <c r="D3278" i="2"/>
  <c r="B5028" i="7" s="1"/>
  <c r="D3279" i="2"/>
  <c r="B5029" i="7" s="1"/>
  <c r="B5030" i="7" s="1"/>
  <c r="B5031" i="7" s="1"/>
  <c r="D3280" i="2"/>
  <c r="B5032" i="7" s="1"/>
  <c r="D3281" i="2"/>
  <c r="B5033" i="7" s="1"/>
  <c r="D3282" i="2"/>
  <c r="B5034" i="7" s="1"/>
  <c r="D3283" i="2"/>
  <c r="B5035" i="7" s="1"/>
  <c r="D3284" i="2"/>
  <c r="B5036" i="7" s="1"/>
  <c r="B5037" i="7" s="1"/>
  <c r="B5038" i="7" s="1"/>
  <c r="D3285" i="2"/>
  <c r="B5039" i="7" s="1"/>
  <c r="D3286" i="2"/>
  <c r="B5040" i="7" s="1"/>
  <c r="D3287" i="2"/>
  <c r="B5041" i="7" s="1"/>
  <c r="D3288" i="2"/>
  <c r="B5042" i="7" s="1"/>
  <c r="D3289" i="2"/>
  <c r="B5043" i="7" s="1"/>
  <c r="B5044" i="7" s="1"/>
  <c r="B5045" i="7" s="1"/>
  <c r="B5046" i="7" s="1"/>
  <c r="B5047" i="7" s="1"/>
  <c r="D3290" i="2"/>
  <c r="B5048" i="7" s="1"/>
  <c r="D3291" i="2"/>
  <c r="B5049" i="7" s="1"/>
  <c r="D3292" i="2"/>
  <c r="B5050" i="7" s="1"/>
  <c r="B5051" i="7" s="1"/>
  <c r="B5052" i="7" s="1"/>
  <c r="B5053" i="7" s="1"/>
  <c r="B5054" i="7" s="1"/>
  <c r="D3293" i="2"/>
  <c r="B5055" i="7" s="1"/>
  <c r="D3294" i="2"/>
  <c r="B5056" i="7" s="1"/>
  <c r="D3295" i="2"/>
  <c r="B5057" i="7" s="1"/>
  <c r="B5058" i="7" s="1"/>
  <c r="B5059" i="7" s="1"/>
  <c r="D3296" i="2"/>
  <c r="B5060" i="7" s="1"/>
  <c r="D3297" i="2"/>
  <c r="B5061" i="7" s="1"/>
  <c r="D3298" i="2"/>
  <c r="B5062" i="7" s="1"/>
  <c r="D3299" i="2"/>
  <c r="B5063" i="7" s="1"/>
  <c r="D3300" i="2"/>
  <c r="B5064" i="7" s="1"/>
  <c r="B5065" i="7" s="1"/>
  <c r="B5066" i="7" s="1"/>
  <c r="D3301" i="2"/>
  <c r="B5067" i="7" s="1"/>
  <c r="D3302" i="2"/>
  <c r="B5068" i="7" s="1"/>
  <c r="D3303" i="2"/>
  <c r="B5069" i="7" s="1"/>
  <c r="D3304" i="2"/>
  <c r="B5070" i="7" s="1"/>
  <c r="D3305" i="2"/>
  <c r="B5071" i="7" s="1"/>
  <c r="B5072" i="7" s="1"/>
  <c r="B5073" i="7" s="1"/>
  <c r="D3306" i="2"/>
  <c r="B5074" i="7" s="1"/>
  <c r="D3307" i="2"/>
  <c r="B5075" i="7" s="1"/>
  <c r="D3308" i="2"/>
  <c r="B5076" i="7" s="1"/>
  <c r="D3309" i="2"/>
  <c r="B5077" i="7" s="1"/>
  <c r="D3310" i="2"/>
  <c r="B5078" i="7" s="1"/>
  <c r="B5079" i="7" s="1"/>
  <c r="B5080" i="7" s="1"/>
  <c r="D3311" i="2"/>
  <c r="B5081" i="7" s="1"/>
  <c r="D3312" i="2"/>
  <c r="B5082" i="7" s="1"/>
  <c r="D3313" i="2"/>
  <c r="B5083" i="7" s="1"/>
  <c r="D3314" i="2"/>
  <c r="B5084" i="7" s="1"/>
  <c r="D3315" i="2"/>
  <c r="B5085" i="7" s="1"/>
  <c r="B5086" i="7" s="1"/>
  <c r="B5087" i="7" s="1"/>
  <c r="D3316" i="2"/>
  <c r="B5088" i="7" s="1"/>
  <c r="B5089" i="7" s="1"/>
  <c r="D3317" i="2"/>
  <c r="B5090" i="7" s="1"/>
  <c r="D3318" i="2"/>
  <c r="B5091" i="7" s="1"/>
  <c r="D3319" i="2"/>
  <c r="B5092" i="7" s="1"/>
  <c r="B5093" i="7" s="1"/>
  <c r="B5094" i="7" s="1"/>
  <c r="D3320" i="2"/>
  <c r="B5095" i="7" s="1"/>
  <c r="D3321" i="2"/>
  <c r="B5096" i="7" s="1"/>
  <c r="D3322" i="2"/>
  <c r="B5097" i="7" s="1"/>
  <c r="D3323" i="2"/>
  <c r="B5098" i="7" s="1"/>
  <c r="D3324" i="2"/>
  <c r="B5099" i="7" s="1"/>
  <c r="B5100" i="7" s="1"/>
  <c r="B5101" i="7" s="1"/>
  <c r="D3325" i="2"/>
  <c r="B5102" i="7" s="1"/>
  <c r="D3326" i="2"/>
  <c r="B5103" i="7" s="1"/>
  <c r="D3327" i="2"/>
  <c r="B5104" i="7" s="1"/>
  <c r="D3328" i="2"/>
  <c r="B5105" i="7" s="1"/>
  <c r="D3329" i="2"/>
  <c r="B5106" i="7" s="1"/>
  <c r="B5107" i="7" s="1"/>
  <c r="B5108" i="7" s="1"/>
  <c r="D3330" i="2"/>
  <c r="B5109" i="7" s="1"/>
  <c r="D3331" i="2"/>
  <c r="B5110" i="7" s="1"/>
  <c r="D3332" i="2"/>
  <c r="B5111" i="7" s="1"/>
  <c r="D3333" i="2"/>
  <c r="B5112" i="7" s="1"/>
  <c r="D3334" i="2"/>
  <c r="B5113" i="7" s="1"/>
  <c r="B5114" i="7" s="1"/>
  <c r="B5115" i="7" s="1"/>
  <c r="D3335" i="2"/>
  <c r="B5116" i="7" s="1"/>
  <c r="D3336" i="2"/>
  <c r="B5117" i="7" s="1"/>
  <c r="D3337" i="2"/>
  <c r="B5118" i="7" s="1"/>
  <c r="B5119" i="7" s="1"/>
  <c r="D3338" i="2"/>
  <c r="B5120" i="7" s="1"/>
  <c r="B5121" i="7" s="1"/>
  <c r="B5122" i="7" s="1"/>
  <c r="D3339" i="2"/>
  <c r="B5123" i="7" s="1"/>
  <c r="D3340" i="2"/>
  <c r="B5124" i="7" s="1"/>
  <c r="D3341" i="2"/>
  <c r="B5125" i="7" s="1"/>
  <c r="D3342" i="2"/>
  <c r="B5126" i="7" s="1"/>
  <c r="D3343" i="2"/>
  <c r="B5127" i="7" s="1"/>
  <c r="B5128" i="7" s="1"/>
  <c r="B5129" i="7" s="1"/>
  <c r="D3344" i="2"/>
  <c r="B5130" i="7" s="1"/>
  <c r="D3345" i="2"/>
  <c r="B5131" i="7" s="1"/>
  <c r="D3346" i="2"/>
  <c r="B5132" i="7" s="1"/>
  <c r="D3347" i="2"/>
  <c r="B5133" i="7" s="1"/>
  <c r="D3348" i="2"/>
  <c r="B5134" i="7" s="1"/>
  <c r="B5135" i="7" s="1"/>
  <c r="B5136" i="7" s="1"/>
  <c r="D3349" i="2"/>
  <c r="B5137" i="7" s="1"/>
  <c r="D3350" i="2"/>
  <c r="B5138" i="7" s="1"/>
  <c r="D3351" i="2"/>
  <c r="B5139" i="7" s="1"/>
  <c r="D3352" i="2"/>
  <c r="B5140" i="7" s="1"/>
  <c r="D3353" i="2"/>
  <c r="B5141" i="7" s="1"/>
  <c r="B5142" i="7" s="1"/>
  <c r="B5143" i="7" s="1"/>
  <c r="D3354" i="2"/>
  <c r="B5144" i="7" s="1"/>
  <c r="D3355" i="2"/>
  <c r="B5145" i="7" s="1"/>
  <c r="B5146" i="7" s="1"/>
  <c r="D3356" i="2"/>
  <c r="B5147" i="7" s="1"/>
  <c r="D3357" i="2"/>
  <c r="B5148" i="7" s="1"/>
  <c r="B5149" i="7" s="1"/>
  <c r="B5150" i="7" s="1"/>
  <c r="D3358" i="2"/>
  <c r="B5151" i="7" s="1"/>
  <c r="D3359" i="2"/>
  <c r="B5152" i="7" s="1"/>
  <c r="D3360" i="2"/>
  <c r="B5153" i="7" s="1"/>
  <c r="D3361" i="2"/>
  <c r="B5154" i="7" s="1"/>
  <c r="D3362" i="2"/>
  <c r="B5155" i="7" s="1"/>
  <c r="B5156" i="7" s="1"/>
  <c r="B5157" i="7" s="1"/>
  <c r="D3363" i="2"/>
  <c r="B5158" i="7" s="1"/>
  <c r="D3364" i="2"/>
  <c r="B5159" i="7" s="1"/>
  <c r="B5160" i="7" s="1"/>
  <c r="D3365" i="2"/>
  <c r="B5161" i="7" s="1"/>
  <c r="B5162" i="7" s="1"/>
  <c r="B5163" i="7" s="1"/>
  <c r="B5164" i="7" s="1"/>
  <c r="D3366" i="2"/>
  <c r="B5165" i="7" s="1"/>
  <c r="D3367" i="2"/>
  <c r="B5166" i="7" s="1"/>
  <c r="D3368" i="2"/>
  <c r="B5167" i="7" s="1"/>
  <c r="D3369" i="2"/>
  <c r="B5168" i="7" s="1"/>
  <c r="D3370" i="2"/>
  <c r="B5169" i="7" s="1"/>
  <c r="B5170" i="7" s="1"/>
  <c r="B5171" i="7" s="1"/>
  <c r="D3371" i="2"/>
  <c r="B5172" i="7" s="1"/>
  <c r="D3372" i="2"/>
  <c r="B5173" i="7" s="1"/>
  <c r="B5174" i="7" s="1"/>
  <c r="D3373" i="2"/>
  <c r="B5175" i="7" s="1"/>
  <c r="D3374" i="2"/>
  <c r="B5176" i="7" s="1"/>
  <c r="B5177" i="7" s="1"/>
  <c r="B5178" i="7" s="1"/>
  <c r="D3375" i="2"/>
  <c r="B5179" i="7" s="1"/>
  <c r="D3376" i="2"/>
  <c r="B5180" i="7" s="1"/>
  <c r="D3377" i="2"/>
  <c r="B5181" i="7" s="1"/>
  <c r="D3378" i="2"/>
  <c r="B5182" i="7" s="1"/>
  <c r="D3379" i="2"/>
  <c r="B5183" i="7" s="1"/>
  <c r="B5184" i="7" s="1"/>
  <c r="B5185" i="7" s="1"/>
  <c r="D3380" i="2"/>
  <c r="B5186" i="7" s="1"/>
  <c r="D3381" i="2"/>
  <c r="B5187" i="7" s="1"/>
  <c r="D3382" i="2"/>
  <c r="B5188" i="7" s="1"/>
  <c r="D3383" i="2"/>
  <c r="B5189" i="7" s="1"/>
  <c r="D3384" i="2"/>
  <c r="B5190" i="7" s="1"/>
  <c r="B5191" i="7" s="1"/>
  <c r="B5192" i="7" s="1"/>
  <c r="D3385" i="2"/>
  <c r="B5193" i="7" s="1"/>
  <c r="D3386" i="2"/>
  <c r="B5194" i="7" s="1"/>
  <c r="D3387" i="2"/>
  <c r="B5195" i="7" s="1"/>
  <c r="D3388" i="2"/>
  <c r="B5196" i="7" s="1"/>
  <c r="D3389" i="2"/>
  <c r="B5197" i="7" s="1"/>
  <c r="B5198" i="7" s="1"/>
  <c r="B5199" i="7" s="1"/>
  <c r="D3390" i="2"/>
  <c r="B5200" i="7" s="1"/>
  <c r="D3391" i="2"/>
  <c r="B5201" i="7" s="1"/>
  <c r="D3392" i="2"/>
  <c r="B5202" i="7" s="1"/>
  <c r="B5203" i="7" s="1"/>
  <c r="D3393" i="2"/>
  <c r="B5204" i="7" s="1"/>
  <c r="B5205" i="7" s="1"/>
  <c r="B5206" i="7" s="1"/>
  <c r="B5207" i="7" s="1"/>
  <c r="B5208" i="7" s="1"/>
  <c r="B5209" i="7" s="1"/>
  <c r="B5210" i="7" s="1"/>
  <c r="B5211" i="7" s="1"/>
  <c r="B5212" i="7" s="1"/>
  <c r="B5213" i="7" s="1"/>
  <c r="D3394" i="2"/>
  <c r="B5214" i="7" s="1"/>
  <c r="D3395" i="2"/>
  <c r="B5215" i="7" s="1"/>
  <c r="D3396" i="2"/>
  <c r="B5216" i="7" s="1"/>
  <c r="D3397" i="2"/>
  <c r="B5217" i="7" s="1"/>
  <c r="D3398" i="2"/>
  <c r="B5218" i="7" s="1"/>
  <c r="B5219" i="7" s="1"/>
  <c r="B5220" i="7" s="1"/>
  <c r="D3399" i="2"/>
  <c r="B5221" i="7" s="1"/>
  <c r="D3400" i="2"/>
  <c r="B5222" i="7" s="1"/>
  <c r="D3401" i="2"/>
  <c r="B5223" i="7" s="1"/>
  <c r="D3402" i="2"/>
  <c r="B5224" i="7" s="1"/>
  <c r="D3403" i="2"/>
  <c r="B5225" i="7" s="1"/>
  <c r="B5226" i="7" s="1"/>
  <c r="B5227" i="7" s="1"/>
  <c r="D3404" i="2"/>
  <c r="B5228" i="7" s="1"/>
  <c r="D3405" i="2"/>
  <c r="B5229" i="7" s="1"/>
  <c r="D3406" i="2"/>
  <c r="B5230" i="7" s="1"/>
  <c r="D3407" i="2"/>
  <c r="B5231" i="7" s="1"/>
  <c r="D3408" i="2"/>
  <c r="B5232" i="7" s="1"/>
  <c r="B5233" i="7" s="1"/>
  <c r="B5234" i="7" s="1"/>
  <c r="D3409" i="2"/>
  <c r="B5235" i="7" s="1"/>
  <c r="D3410" i="2"/>
  <c r="B5236" i="7" s="1"/>
  <c r="D3411" i="2"/>
  <c r="B5237" i="7" s="1"/>
  <c r="D3412" i="2"/>
  <c r="B5238" i="7" s="1"/>
  <c r="D3413" i="2"/>
  <c r="B5239" i="7" s="1"/>
  <c r="B5240" i="7" s="1"/>
  <c r="B5241" i="7" s="1"/>
  <c r="D3414" i="2"/>
  <c r="B5242" i="7" s="1"/>
  <c r="D3415" i="2"/>
  <c r="B5243" i="7" s="1"/>
  <c r="D3416" i="2"/>
  <c r="B5244" i="7" s="1"/>
  <c r="D3417" i="2"/>
  <c r="B5245" i="7" s="1"/>
  <c r="D3418" i="2"/>
  <c r="B5246" i="7" s="1"/>
  <c r="B5247" i="7" s="1"/>
  <c r="B5248" i="7" s="1"/>
  <c r="D3419" i="2"/>
  <c r="B5249" i="7" s="1"/>
  <c r="D3420" i="2"/>
  <c r="B5250" i="7" s="1"/>
  <c r="D3421" i="2"/>
  <c r="B5251" i="7" s="1"/>
  <c r="D3422" i="2"/>
  <c r="B5252" i="7" s="1"/>
  <c r="D3423" i="2"/>
  <c r="B5253" i="7" s="1"/>
  <c r="B5254" i="7" s="1"/>
  <c r="B5255" i="7" s="1"/>
  <c r="D3424" i="2"/>
  <c r="B5256" i="7" s="1"/>
  <c r="D3425" i="2"/>
  <c r="B5257" i="7" s="1"/>
  <c r="D3426" i="2"/>
  <c r="B5258" i="7" s="1"/>
  <c r="D3427" i="2"/>
  <c r="B5259" i="7" s="1"/>
  <c r="D3428" i="2"/>
  <c r="B5260" i="7" s="1"/>
  <c r="B5261" i="7" s="1"/>
  <c r="B5262" i="7" s="1"/>
  <c r="D3429" i="2"/>
  <c r="B5263" i="7" s="1"/>
  <c r="D3430" i="2"/>
  <c r="B5264" i="7" s="1"/>
  <c r="D3431" i="2"/>
  <c r="B5265" i="7" s="1"/>
  <c r="D3432" i="2"/>
  <c r="B5266" i="7" s="1"/>
  <c r="D3433" i="2"/>
  <c r="B5267" i="7" s="1"/>
  <c r="B5268" i="7" s="1"/>
  <c r="B5269" i="7" s="1"/>
  <c r="D3434" i="2"/>
  <c r="B5270" i="7" s="1"/>
  <c r="D3435" i="2"/>
  <c r="B5271" i="7" s="1"/>
  <c r="D3436" i="2"/>
  <c r="B5272" i="7" s="1"/>
  <c r="D3437" i="2"/>
  <c r="B5273" i="7" s="1"/>
  <c r="D3438" i="2"/>
  <c r="B5274" i="7" s="1"/>
  <c r="B5275" i="7" s="1"/>
  <c r="B5276" i="7" s="1"/>
  <c r="D3439" i="2"/>
  <c r="B5277" i="7" s="1"/>
  <c r="D3440" i="2"/>
  <c r="B5278" i="7" s="1"/>
  <c r="D3441" i="2"/>
  <c r="B5279" i="7" s="1"/>
  <c r="D3442" i="2"/>
  <c r="B5280" i="7" s="1"/>
  <c r="D3443" i="2"/>
  <c r="B5281" i="7" s="1"/>
  <c r="B5282" i="7" s="1"/>
  <c r="B5283" i="7" s="1"/>
  <c r="D3444" i="2"/>
  <c r="B5284" i="7" s="1"/>
  <c r="D3445" i="2"/>
  <c r="B5285" i="7" s="1"/>
  <c r="D3446" i="2"/>
  <c r="B5286" i="7" s="1"/>
  <c r="D3447" i="2"/>
  <c r="B5287" i="7" s="1"/>
  <c r="D3448" i="2"/>
  <c r="B5288" i="7" s="1"/>
  <c r="B5289" i="7" s="1"/>
  <c r="B5290" i="7" s="1"/>
  <c r="D3449" i="2"/>
  <c r="B5291" i="7" s="1"/>
  <c r="D3450" i="2"/>
  <c r="B5292" i="7" s="1"/>
  <c r="D3451" i="2"/>
  <c r="B5293" i="7" s="1"/>
  <c r="D3452" i="2"/>
  <c r="B5294" i="7" s="1"/>
  <c r="D3453" i="2"/>
  <c r="B5295" i="7" s="1"/>
  <c r="B5296" i="7" s="1"/>
  <c r="B5297" i="7" s="1"/>
  <c r="D3454" i="2"/>
  <c r="B5298" i="7" s="1"/>
  <c r="D3455" i="2"/>
  <c r="B5299" i="7" s="1"/>
  <c r="D3456" i="2"/>
  <c r="B5300" i="7" s="1"/>
  <c r="D3457" i="2"/>
  <c r="B5301" i="7" s="1"/>
  <c r="D3458" i="2"/>
  <c r="B5302" i="7" s="1"/>
  <c r="B5303" i="7" s="1"/>
  <c r="B5304" i="7" s="1"/>
  <c r="D3459" i="2"/>
  <c r="B5305" i="7" s="1"/>
  <c r="D3460" i="2"/>
  <c r="B5306" i="7" s="1"/>
  <c r="D3461" i="2"/>
  <c r="B5307" i="7" s="1"/>
  <c r="D3462" i="2"/>
  <c r="B5308" i="7" s="1"/>
  <c r="D3463" i="2"/>
  <c r="B5309" i="7" s="1"/>
  <c r="B5310" i="7" s="1"/>
  <c r="B5311" i="7" s="1"/>
  <c r="D3464" i="2"/>
  <c r="B5312" i="7" s="1"/>
  <c r="D3465" i="2"/>
  <c r="B5313" i="7" s="1"/>
  <c r="D3466" i="2"/>
  <c r="B5314" i="7" s="1"/>
  <c r="D3467" i="2"/>
  <c r="B5315" i="7" s="1"/>
  <c r="D3468" i="2"/>
  <c r="B5316" i="7" s="1"/>
  <c r="B5317" i="7" s="1"/>
  <c r="B5318" i="7" s="1"/>
  <c r="D3469" i="2"/>
  <c r="B5319" i="7" s="1"/>
  <c r="D3470" i="2"/>
  <c r="B5320" i="7" s="1"/>
  <c r="D3471" i="2"/>
  <c r="B5321" i="7" s="1"/>
  <c r="D3472" i="2"/>
  <c r="B5322" i="7" s="1"/>
  <c r="D3473" i="2"/>
  <c r="B5323" i="7" s="1"/>
  <c r="B5324" i="7" s="1"/>
  <c r="B5325" i="7" s="1"/>
  <c r="D3474" i="2"/>
  <c r="B5326" i="7" s="1"/>
  <c r="D3475" i="2"/>
  <c r="B5327" i="7" s="1"/>
  <c r="D3476" i="2"/>
  <c r="B5328" i="7" s="1"/>
  <c r="D3477" i="2"/>
  <c r="B5329" i="7" s="1"/>
  <c r="D3478" i="2"/>
  <c r="B5330" i="7" s="1"/>
  <c r="B5331" i="7" s="1"/>
  <c r="B5332" i="7" s="1"/>
  <c r="D3479" i="2"/>
  <c r="B5333" i="7" s="1"/>
  <c r="D3480" i="2"/>
  <c r="B5334" i="7" s="1"/>
  <c r="D3481" i="2"/>
  <c r="B5335" i="7" s="1"/>
  <c r="D3482" i="2"/>
  <c r="B5336" i="7" s="1"/>
  <c r="D3483" i="2"/>
  <c r="B5337" i="7" s="1"/>
  <c r="B5338" i="7" s="1"/>
  <c r="B5339" i="7" s="1"/>
  <c r="D3484" i="2"/>
  <c r="B5340" i="7" s="1"/>
  <c r="D3485" i="2"/>
  <c r="B5341" i="7" s="1"/>
  <c r="D3486" i="2"/>
  <c r="B5342" i="7" s="1"/>
  <c r="D3487" i="2"/>
  <c r="B5343" i="7" s="1"/>
  <c r="D3488" i="2"/>
  <c r="B5344" i="7" s="1"/>
  <c r="B5345" i="7" s="1"/>
  <c r="B5346" i="7" s="1"/>
  <c r="D3489" i="2"/>
  <c r="B5347" i="7" s="1"/>
  <c r="D3490" i="2"/>
  <c r="B5348" i="7" s="1"/>
  <c r="D3491" i="2"/>
  <c r="B5349" i="7" s="1"/>
  <c r="D3492" i="2"/>
  <c r="B5350" i="7" s="1"/>
  <c r="D3493" i="2"/>
  <c r="B5351" i="7" s="1"/>
  <c r="B5352" i="7" s="1"/>
  <c r="B5353" i="7" s="1"/>
  <c r="D3494" i="2"/>
  <c r="B5354" i="7" s="1"/>
  <c r="D3495" i="2"/>
  <c r="B5355" i="7" s="1"/>
  <c r="D3496" i="2"/>
  <c r="B5356" i="7" s="1"/>
  <c r="D3497" i="2"/>
  <c r="B5357" i="7" s="1"/>
  <c r="D3498" i="2"/>
  <c r="B5358" i="7" s="1"/>
  <c r="B5359" i="7" s="1"/>
  <c r="B5360" i="7" s="1"/>
  <c r="D3499" i="2"/>
  <c r="B5361" i="7" s="1"/>
  <c r="D3500" i="2"/>
  <c r="B5362" i="7" s="1"/>
  <c r="D3501" i="2"/>
  <c r="B5363" i="7" s="1"/>
  <c r="D3502" i="2"/>
  <c r="B5364" i="7" s="1"/>
  <c r="D3503" i="2"/>
  <c r="B5365" i="7" s="1"/>
  <c r="B5366" i="7" s="1"/>
  <c r="B5367" i="7" s="1"/>
  <c r="D3504" i="2"/>
  <c r="B5368" i="7" s="1"/>
  <c r="D3505" i="2"/>
  <c r="B5369" i="7" s="1"/>
  <c r="D3506" i="2"/>
  <c r="B5370" i="7" s="1"/>
  <c r="D3507" i="2"/>
  <c r="B5371" i="7" s="1"/>
  <c r="D3508" i="2"/>
  <c r="B5372" i="7" s="1"/>
  <c r="B5373" i="7" s="1"/>
  <c r="B5374" i="7" s="1"/>
  <c r="D3509" i="2"/>
  <c r="B5375" i="7" s="1"/>
  <c r="D3510" i="2"/>
  <c r="B5376" i="7" s="1"/>
  <c r="D3511" i="2"/>
  <c r="B5377" i="7" s="1"/>
  <c r="D3512" i="2"/>
  <c r="B5378" i="7" s="1"/>
  <c r="D3513" i="2"/>
  <c r="B5379" i="7" s="1"/>
  <c r="B5380" i="7" s="1"/>
  <c r="B5381" i="7" s="1"/>
  <c r="D3514" i="2"/>
  <c r="B5382" i="7" s="1"/>
  <c r="D3515" i="2"/>
  <c r="B5383" i="7" s="1"/>
  <c r="D3516" i="2"/>
  <c r="B5384" i="7" s="1"/>
  <c r="D3517" i="2"/>
  <c r="B5385" i="7" s="1"/>
  <c r="D3518" i="2"/>
  <c r="B5386" i="7" s="1"/>
  <c r="B5387" i="7" s="1"/>
  <c r="B5388" i="7" s="1"/>
  <c r="D3519" i="2"/>
  <c r="B5389" i="7" s="1"/>
  <c r="D3520" i="2"/>
  <c r="B5390" i="7" s="1"/>
  <c r="D3521" i="2"/>
  <c r="B5391" i="7" s="1"/>
  <c r="D3522" i="2"/>
  <c r="B5392" i="7" s="1"/>
  <c r="D3523" i="2"/>
  <c r="B5393" i="7" s="1"/>
  <c r="B5394" i="7" s="1"/>
  <c r="B5395" i="7" s="1"/>
  <c r="D3524" i="2"/>
  <c r="B5396" i="7" s="1"/>
  <c r="D3525" i="2"/>
  <c r="B5397" i="7" s="1"/>
  <c r="D3526" i="2"/>
  <c r="B5398" i="7" s="1"/>
  <c r="D3527" i="2"/>
  <c r="B5399" i="7" s="1"/>
  <c r="D3528" i="2"/>
  <c r="B5400" i="7" s="1"/>
  <c r="B5401" i="7" s="1"/>
  <c r="B5402" i="7" s="1"/>
  <c r="D3529" i="2"/>
  <c r="B5403" i="7" s="1"/>
  <c r="D3530" i="2"/>
  <c r="B5404" i="7" s="1"/>
  <c r="D3531" i="2"/>
  <c r="B5405" i="7" s="1"/>
  <c r="D3532" i="2"/>
  <c r="B5406" i="7" s="1"/>
  <c r="D3533" i="2"/>
  <c r="B5407" i="7" s="1"/>
  <c r="B5408" i="7" s="1"/>
  <c r="B5409" i="7" s="1"/>
  <c r="D3534" i="2"/>
  <c r="B5410" i="7" s="1"/>
  <c r="B5411" i="7" s="1"/>
  <c r="B5412" i="7" s="1"/>
  <c r="D3535" i="2"/>
  <c r="B5413" i="7" s="1"/>
  <c r="D3536" i="2"/>
  <c r="B5414" i="7" s="1"/>
  <c r="B5415" i="7" s="1"/>
  <c r="B5416" i="7" s="1"/>
  <c r="D3537" i="2"/>
  <c r="B5417" i="7" s="1"/>
  <c r="B5418" i="7" s="1"/>
  <c r="B5419" i="7" s="1"/>
  <c r="B5420" i="7" s="1"/>
  <c r="B5421" i="7" s="1"/>
  <c r="B5422" i="7" s="1"/>
  <c r="B5423" i="7" s="1"/>
  <c r="B5424" i="7" s="1"/>
  <c r="B5425" i="7" s="1"/>
  <c r="B5426" i="7" s="1"/>
  <c r="B5427" i="7" s="1"/>
  <c r="B5428" i="7" s="1"/>
  <c r="B5429" i="7" s="1"/>
  <c r="B5430" i="7" s="1"/>
  <c r="B5431" i="7" s="1"/>
  <c r="B5432" i="7" s="1"/>
  <c r="B5433" i="7" s="1"/>
  <c r="B5434" i="7" s="1"/>
  <c r="B5435" i="7" s="1"/>
  <c r="B5436" i="7" s="1"/>
  <c r="B5437" i="7" s="1"/>
  <c r="B5438" i="7" s="1"/>
  <c r="B5439" i="7" s="1"/>
  <c r="B5440" i="7" s="1"/>
  <c r="B5441" i="7" s="1"/>
  <c r="B5442" i="7" s="1"/>
  <c r="B5443" i="7" s="1"/>
  <c r="B5444" i="7" s="1"/>
  <c r="B5445" i="7" s="1"/>
  <c r="B5446" i="7" s="1"/>
  <c r="B5447" i="7" s="1"/>
  <c r="B5448" i="7" s="1"/>
  <c r="B5449" i="7" s="1"/>
  <c r="B5450" i="7" s="1"/>
  <c r="B5451" i="7" s="1"/>
  <c r="B5452" i="7" s="1"/>
  <c r="B5453" i="7" s="1"/>
  <c r="B5454" i="7" s="1"/>
  <c r="B5455" i="7" s="1"/>
  <c r="B5456" i="7" s="1"/>
  <c r="B5457" i="7" s="1"/>
  <c r="B5458" i="7" s="1"/>
  <c r="B5459" i="7" s="1"/>
  <c r="B5460" i="7" s="1"/>
  <c r="B5461" i="7" s="1"/>
  <c r="B5462" i="7" s="1"/>
  <c r="B5463" i="7" s="1"/>
  <c r="B5464" i="7" s="1"/>
  <c r="B5465" i="7" s="1"/>
  <c r="B5466" i="7" s="1"/>
  <c r="B5467" i="7" s="1"/>
  <c r="B5468" i="7" s="1"/>
  <c r="B5469" i="7" s="1"/>
  <c r="B5470" i="7" s="1"/>
  <c r="B5471" i="7" s="1"/>
  <c r="B5472" i="7" s="1"/>
  <c r="B5473" i="7" s="1"/>
  <c r="B5474" i="7" s="1"/>
  <c r="B5475" i="7" s="1"/>
  <c r="B5476" i="7" s="1"/>
  <c r="B5477" i="7" s="1"/>
  <c r="B5478" i="7" s="1"/>
  <c r="B5479" i="7" s="1"/>
  <c r="B5480" i="7" s="1"/>
  <c r="B5481" i="7" s="1"/>
  <c r="B5482" i="7" s="1"/>
  <c r="B5483" i="7" s="1"/>
  <c r="B5484" i="7" s="1"/>
  <c r="B5485" i="7" s="1"/>
  <c r="B5486" i="7" s="1"/>
  <c r="B5487" i="7" s="1"/>
  <c r="B5488" i="7" s="1"/>
  <c r="B5489" i="7" s="1"/>
  <c r="B5490" i="7" s="1"/>
  <c r="B5491" i="7" s="1"/>
  <c r="B5492" i="7" s="1"/>
  <c r="B5493" i="7" s="1"/>
  <c r="B5494" i="7" s="1"/>
  <c r="B5495" i="7" s="1"/>
  <c r="B5496" i="7" s="1"/>
  <c r="B5497" i="7" s="1"/>
  <c r="B5498" i="7" s="1"/>
  <c r="B5499" i="7" s="1"/>
  <c r="B5500" i="7" s="1"/>
  <c r="B5501" i="7" s="1"/>
  <c r="B5502" i="7" s="1"/>
  <c r="B5503" i="7" s="1"/>
  <c r="B5504" i="7" s="1"/>
  <c r="B5505" i="7" s="1"/>
  <c r="B5506" i="7" s="1"/>
  <c r="B5507" i="7" s="1"/>
  <c r="B5508" i="7" s="1"/>
  <c r="B5509" i="7" s="1"/>
  <c r="B5510" i="7" s="1"/>
  <c r="B5511" i="7" s="1"/>
  <c r="B5512" i="7" s="1"/>
  <c r="B5513" i="7" s="1"/>
  <c r="B5514" i="7" s="1"/>
  <c r="B5515" i="7" s="1"/>
  <c r="B5516" i="7" s="1"/>
  <c r="B5517" i="7" s="1"/>
  <c r="B5518" i="7" s="1"/>
  <c r="B5519" i="7" s="1"/>
  <c r="B5520" i="7" s="1"/>
  <c r="B5521" i="7" s="1"/>
  <c r="B5522" i="7" s="1"/>
  <c r="B5523" i="7" s="1"/>
  <c r="B5524" i="7" s="1"/>
  <c r="B5525" i="7" s="1"/>
  <c r="B5526" i="7" s="1"/>
  <c r="B5527" i="7" s="1"/>
  <c r="B5528" i="7" s="1"/>
  <c r="B5529" i="7" s="1"/>
  <c r="B5530" i="7" s="1"/>
  <c r="B5531" i="7" s="1"/>
  <c r="B5532" i="7" s="1"/>
  <c r="B5533" i="7" s="1"/>
  <c r="B5534" i="7" s="1"/>
  <c r="B5535" i="7" s="1"/>
  <c r="B5536" i="7" s="1"/>
  <c r="B5537" i="7" s="1"/>
  <c r="B5538" i="7" s="1"/>
  <c r="B5539" i="7" s="1"/>
  <c r="B5540" i="7" s="1"/>
  <c r="B5541" i="7" s="1"/>
  <c r="B5542" i="7" s="1"/>
  <c r="B5543" i="7" s="1"/>
  <c r="B5544" i="7" s="1"/>
  <c r="B5545" i="7" s="1"/>
  <c r="B5546" i="7" s="1"/>
  <c r="B5547" i="7" s="1"/>
  <c r="B5548" i="7" s="1"/>
  <c r="B5549" i="7" s="1"/>
  <c r="B5550" i="7" s="1"/>
  <c r="B5551" i="7" s="1"/>
  <c r="B5552" i="7" s="1"/>
  <c r="B5553" i="7" s="1"/>
  <c r="B5554" i="7" s="1"/>
  <c r="B5555" i="7" s="1"/>
  <c r="B5556" i="7" s="1"/>
  <c r="B5557" i="7" s="1"/>
  <c r="B5558" i="7" s="1"/>
  <c r="B5559" i="7" s="1"/>
  <c r="B5560" i="7" s="1"/>
  <c r="B5561" i="7" s="1"/>
  <c r="B5562" i="7" s="1"/>
  <c r="B5563" i="7" s="1"/>
  <c r="B5564" i="7" s="1"/>
  <c r="B5565" i="7" s="1"/>
  <c r="B5566" i="7" s="1"/>
  <c r="B5567" i="7" s="1"/>
  <c r="B5568" i="7" s="1"/>
  <c r="B5569" i="7" s="1"/>
  <c r="B5570" i="7" s="1"/>
  <c r="B5571" i="7" s="1"/>
  <c r="B5572" i="7" s="1"/>
  <c r="B5573" i="7" s="1"/>
  <c r="B5574" i="7" s="1"/>
  <c r="B5575" i="7" s="1"/>
  <c r="B5576" i="7" s="1"/>
  <c r="B5577" i="7" s="1"/>
  <c r="B5578" i="7" s="1"/>
  <c r="B5579" i="7" s="1"/>
  <c r="B5580" i="7" s="1"/>
  <c r="B5581" i="7" s="1"/>
  <c r="B5582" i="7" s="1"/>
  <c r="B5583" i="7" s="1"/>
  <c r="B5584" i="7" s="1"/>
  <c r="B5585" i="7" s="1"/>
  <c r="B5586" i="7" s="1"/>
  <c r="B5587" i="7" s="1"/>
  <c r="B5588" i="7" s="1"/>
  <c r="B5589" i="7" s="1"/>
  <c r="B5590" i="7" s="1"/>
  <c r="B5591" i="7" s="1"/>
  <c r="B5592" i="7" s="1"/>
  <c r="B5593" i="7" s="1"/>
  <c r="B5594" i="7" s="1"/>
  <c r="B5595" i="7" s="1"/>
  <c r="B5596" i="7" s="1"/>
  <c r="B5597" i="7" s="1"/>
  <c r="B5598" i="7" s="1"/>
  <c r="B5599" i="7" s="1"/>
  <c r="B5600" i="7" s="1"/>
  <c r="B5601" i="7" s="1"/>
  <c r="B5602" i="7" s="1"/>
  <c r="B5603" i="7" s="1"/>
  <c r="B5604" i="7" s="1"/>
  <c r="B5605" i="7" s="1"/>
  <c r="B5606" i="7" s="1"/>
  <c r="B5607" i="7" s="1"/>
  <c r="B5608" i="7" s="1"/>
  <c r="B5609" i="7" s="1"/>
  <c r="B5610" i="7" s="1"/>
  <c r="B5611" i="7" s="1"/>
  <c r="B5612" i="7" s="1"/>
  <c r="B5613" i="7" s="1"/>
  <c r="B5614" i="7" s="1"/>
  <c r="B5615" i="7" s="1"/>
  <c r="B5616" i="7" s="1"/>
  <c r="B5617" i="7" s="1"/>
  <c r="B5618" i="7" s="1"/>
  <c r="B5619" i="7" s="1"/>
  <c r="B5620" i="7" s="1"/>
  <c r="B5621" i="7" s="1"/>
  <c r="B5622" i="7" s="1"/>
  <c r="B5623" i="7" s="1"/>
  <c r="B5624" i="7" s="1"/>
  <c r="B5625" i="7" s="1"/>
  <c r="B5626" i="7" s="1"/>
  <c r="B5627" i="7" s="1"/>
  <c r="B5628" i="7" s="1"/>
  <c r="B5629" i="7" s="1"/>
  <c r="B5630" i="7" s="1"/>
  <c r="B5631" i="7" s="1"/>
  <c r="B5632" i="7" s="1"/>
  <c r="B5633" i="7" s="1"/>
  <c r="B5634" i="7" s="1"/>
  <c r="B5635" i="7" s="1"/>
  <c r="B5636" i="7" s="1"/>
  <c r="B5637" i="7" s="1"/>
  <c r="B5638" i="7" s="1"/>
  <c r="B5639" i="7" s="1"/>
  <c r="B5640" i="7" s="1"/>
  <c r="B5641" i="7" s="1"/>
  <c r="B5642" i="7" s="1"/>
  <c r="B5643" i="7" s="1"/>
  <c r="B5644" i="7" s="1"/>
  <c r="B5645" i="7" s="1"/>
  <c r="B5646" i="7" s="1"/>
  <c r="B5647" i="7" s="1"/>
  <c r="B5648" i="7" s="1"/>
  <c r="B5649" i="7" s="1"/>
  <c r="B5650" i="7" s="1"/>
  <c r="B5651" i="7" s="1"/>
  <c r="B5652" i="7" s="1"/>
  <c r="B5653" i="7" s="1"/>
  <c r="B5654" i="7" s="1"/>
  <c r="B5655" i="7" s="1"/>
  <c r="B5656" i="7" s="1"/>
  <c r="B5657" i="7" s="1"/>
  <c r="B5658" i="7" s="1"/>
  <c r="B5659" i="7" s="1"/>
  <c r="B5660" i="7" s="1"/>
  <c r="B5661" i="7" s="1"/>
  <c r="B5662" i="7" s="1"/>
  <c r="B5663" i="7" s="1"/>
  <c r="B5664" i="7" s="1"/>
  <c r="B5665" i="7" s="1"/>
  <c r="B5666" i="7" s="1"/>
  <c r="B5667" i="7" s="1"/>
  <c r="B5668" i="7" s="1"/>
  <c r="B5669" i="7" s="1"/>
  <c r="B5670" i="7" s="1"/>
  <c r="B5671" i="7" s="1"/>
  <c r="B5672" i="7" s="1"/>
  <c r="B5673" i="7" s="1"/>
  <c r="B5674" i="7" s="1"/>
  <c r="B5675" i="7" s="1"/>
  <c r="B5676" i="7" s="1"/>
  <c r="B5677" i="7" s="1"/>
  <c r="B5678" i="7" s="1"/>
  <c r="B5679" i="7" s="1"/>
  <c r="B5680" i="7" s="1"/>
  <c r="B5681" i="7" s="1"/>
  <c r="B5682" i="7" s="1"/>
  <c r="B5683" i="7" s="1"/>
  <c r="B5684" i="7" s="1"/>
  <c r="B5685" i="7" s="1"/>
  <c r="B5686" i="7" s="1"/>
  <c r="B5687" i="7" s="1"/>
  <c r="B5688" i="7" s="1"/>
  <c r="B5689" i="7" s="1"/>
  <c r="B5690" i="7" s="1"/>
  <c r="B5691" i="7" s="1"/>
  <c r="B5692" i="7" s="1"/>
  <c r="B5693" i="7" s="1"/>
  <c r="B5694" i="7" s="1"/>
  <c r="B5695" i="7" s="1"/>
  <c r="B5696" i="7" s="1"/>
  <c r="B5697" i="7" s="1"/>
  <c r="B5698" i="7" s="1"/>
  <c r="B5699" i="7" s="1"/>
  <c r="B5700" i="7" s="1"/>
  <c r="B5701" i="7" s="1"/>
  <c r="B5702" i="7" s="1"/>
  <c r="B5703" i="7" s="1"/>
  <c r="B5704" i="7" s="1"/>
  <c r="B5705" i="7" s="1"/>
  <c r="B5706" i="7" s="1"/>
  <c r="B5707" i="7" s="1"/>
  <c r="B5708" i="7" s="1"/>
  <c r="B5709" i="7" s="1"/>
  <c r="B5710" i="7" s="1"/>
  <c r="B5711" i="7" s="1"/>
  <c r="B5712" i="7" s="1"/>
  <c r="B5713" i="7" s="1"/>
  <c r="B5714" i="7" s="1"/>
  <c r="B5715" i="7" s="1"/>
  <c r="B5716" i="7" s="1"/>
  <c r="B5717" i="7" s="1"/>
  <c r="B5718" i="7" s="1"/>
  <c r="B5719" i="7" s="1"/>
  <c r="B5720" i="7" s="1"/>
  <c r="B5721" i="7" s="1"/>
  <c r="B5722" i="7" s="1"/>
  <c r="B5723" i="7" s="1"/>
  <c r="B5724" i="7" s="1"/>
  <c r="B5725" i="7" s="1"/>
  <c r="B5726" i="7" s="1"/>
  <c r="B5727" i="7" s="1"/>
  <c r="B5728" i="7" s="1"/>
  <c r="B5729" i="7" s="1"/>
  <c r="B5730" i="7" s="1"/>
  <c r="B5731" i="7" s="1"/>
  <c r="B5732" i="7" s="1"/>
  <c r="B5733" i="7" s="1"/>
  <c r="B5734" i="7" s="1"/>
  <c r="B5735" i="7" s="1"/>
  <c r="B5736" i="7" s="1"/>
  <c r="B5737" i="7" s="1"/>
  <c r="B5738" i="7" s="1"/>
  <c r="B5739" i="7" s="1"/>
  <c r="B5740" i="7" s="1"/>
  <c r="B5741" i="7" s="1"/>
  <c r="B5742" i="7" s="1"/>
  <c r="B5743" i="7" s="1"/>
  <c r="B5744" i="7" s="1"/>
  <c r="B5745" i="7" s="1"/>
  <c r="B5746" i="7" s="1"/>
  <c r="B5747" i="7" s="1"/>
  <c r="B5748" i="7" s="1"/>
  <c r="B5749" i="7" s="1"/>
  <c r="B5750" i="7" s="1"/>
  <c r="B5751" i="7" s="1"/>
  <c r="B5752" i="7" s="1"/>
  <c r="B5753" i="7" s="1"/>
  <c r="B5754" i="7" s="1"/>
  <c r="B5755" i="7" s="1"/>
  <c r="B5756" i="7" s="1"/>
  <c r="B5757" i="7" s="1"/>
  <c r="B5758" i="7" s="1"/>
  <c r="B5759" i="7" s="1"/>
  <c r="B5760" i="7" s="1"/>
  <c r="B5761" i="7" s="1"/>
  <c r="B5762" i="7" s="1"/>
  <c r="B5763" i="7" s="1"/>
  <c r="B5764" i="7" s="1"/>
  <c r="B5765" i="7" s="1"/>
  <c r="B5766" i="7" s="1"/>
  <c r="B5767" i="7" s="1"/>
  <c r="B5768" i="7" s="1"/>
  <c r="B5769" i="7" s="1"/>
  <c r="B5770" i="7" s="1"/>
  <c r="B5771" i="7" s="1"/>
  <c r="B5772" i="7" s="1"/>
  <c r="B5773" i="7" s="1"/>
  <c r="B5774" i="7" s="1"/>
  <c r="B5775" i="7" s="1"/>
  <c r="B5776" i="7" s="1"/>
  <c r="B5777" i="7" s="1"/>
  <c r="B5778" i="7" s="1"/>
  <c r="B5779" i="7" s="1"/>
  <c r="B5780" i="7" s="1"/>
  <c r="B5781" i="7" s="1"/>
  <c r="B5782" i="7" s="1"/>
  <c r="B5783" i="7" s="1"/>
  <c r="B5784" i="7" s="1"/>
  <c r="B5785" i="7" s="1"/>
  <c r="B5786" i="7" s="1"/>
  <c r="B5787" i="7" s="1"/>
  <c r="B5788" i="7" s="1"/>
  <c r="B5789" i="7" s="1"/>
  <c r="B5790" i="7" s="1"/>
  <c r="B5791" i="7" s="1"/>
  <c r="B5792" i="7" s="1"/>
  <c r="B5793" i="7" s="1"/>
  <c r="B5794" i="7" s="1"/>
  <c r="B5795" i="7" s="1"/>
  <c r="B5796" i="7" s="1"/>
  <c r="B5797" i="7" s="1"/>
  <c r="B5798" i="7" s="1"/>
  <c r="B5799" i="7" s="1"/>
  <c r="B5800" i="7" s="1"/>
  <c r="B5801" i="7" s="1"/>
  <c r="B5802" i="7" s="1"/>
  <c r="B5803" i="7" s="1"/>
  <c r="B5804" i="7" s="1"/>
  <c r="B5805" i="7" s="1"/>
  <c r="B5806" i="7" s="1"/>
  <c r="B5807" i="7" s="1"/>
  <c r="B5808" i="7" s="1"/>
  <c r="B5809" i="7" s="1"/>
  <c r="B5810" i="7" s="1"/>
  <c r="B5811" i="7" s="1"/>
  <c r="B5812" i="7" s="1"/>
  <c r="B5813" i="7" s="1"/>
  <c r="B5814" i="7" s="1"/>
  <c r="B5815" i="7" s="1"/>
  <c r="B5816" i="7" s="1"/>
  <c r="B5817" i="7" s="1"/>
  <c r="B5818" i="7" s="1"/>
  <c r="B5819" i="7" s="1"/>
  <c r="B5820" i="7" s="1"/>
  <c r="B5821" i="7" s="1"/>
  <c r="B5822" i="7" s="1"/>
  <c r="B5823" i="7" s="1"/>
  <c r="B5824" i="7" s="1"/>
  <c r="B5825" i="7" s="1"/>
  <c r="B5826" i="7" s="1"/>
  <c r="B5827" i="7" s="1"/>
  <c r="B5828" i="7" s="1"/>
  <c r="B5829" i="7" s="1"/>
  <c r="B5830" i="7" s="1"/>
  <c r="B5831" i="7" s="1"/>
  <c r="B5832" i="7" s="1"/>
  <c r="B5833" i="7" s="1"/>
  <c r="B5834" i="7" s="1"/>
  <c r="B5835" i="7" s="1"/>
  <c r="B5836" i="7" s="1"/>
  <c r="B5837" i="7" s="1"/>
  <c r="B5838" i="7" s="1"/>
  <c r="B5839" i="7" s="1"/>
  <c r="B5840" i="7" s="1"/>
  <c r="B5841" i="7" s="1"/>
  <c r="B5842" i="7" s="1"/>
  <c r="B5843" i="7" s="1"/>
  <c r="B5844" i="7" s="1"/>
  <c r="B5845" i="7" s="1"/>
  <c r="B5846" i="7" s="1"/>
  <c r="B5847" i="7" s="1"/>
  <c r="B5848" i="7" s="1"/>
  <c r="B5849" i="7" s="1"/>
  <c r="B5850" i="7" s="1"/>
  <c r="B5851" i="7" s="1"/>
  <c r="B5852" i="7" s="1"/>
  <c r="B5853" i="7" s="1"/>
  <c r="B5854" i="7" s="1"/>
  <c r="B5855" i="7" s="1"/>
  <c r="B5856" i="7" s="1"/>
  <c r="B5857" i="7" s="1"/>
  <c r="B5858" i="7" s="1"/>
  <c r="B5859" i="7" s="1"/>
  <c r="B5860" i="7" s="1"/>
  <c r="B5861" i="7" s="1"/>
  <c r="B5862" i="7" s="1"/>
  <c r="B5863" i="7" s="1"/>
  <c r="B5864" i="7" s="1"/>
  <c r="B5865" i="7" s="1"/>
  <c r="B5866" i="7" s="1"/>
  <c r="B5867" i="7" s="1"/>
  <c r="B5868" i="7" s="1"/>
  <c r="B5869" i="7" s="1"/>
  <c r="B5870" i="7" s="1"/>
  <c r="B5871" i="7" s="1"/>
  <c r="B5872" i="7" s="1"/>
  <c r="B5873" i="7" s="1"/>
  <c r="B5874" i="7" s="1"/>
  <c r="B5875" i="7" s="1"/>
  <c r="B5876" i="7" s="1"/>
  <c r="B5877" i="7" s="1"/>
  <c r="B5878" i="7" s="1"/>
  <c r="B5879" i="7" s="1"/>
  <c r="B5880" i="7" s="1"/>
  <c r="B5881" i="7" s="1"/>
  <c r="B5882" i="7" s="1"/>
  <c r="B5883" i="7" s="1"/>
  <c r="B5884" i="7" s="1"/>
  <c r="B5885" i="7" s="1"/>
  <c r="B5886" i="7" s="1"/>
  <c r="B5887" i="7" s="1"/>
  <c r="B5888" i="7" s="1"/>
  <c r="B5889" i="7" s="1"/>
  <c r="B5890" i="7" s="1"/>
  <c r="B5891" i="7" s="1"/>
  <c r="B5892" i="7" s="1"/>
  <c r="B5893" i="7" s="1"/>
  <c r="B5894" i="7" s="1"/>
  <c r="B5895" i="7" s="1"/>
  <c r="B5896" i="7" s="1"/>
  <c r="B5897" i="7" s="1"/>
  <c r="B5898" i="7" s="1"/>
  <c r="B5899" i="7" s="1"/>
  <c r="B5900" i="7" s="1"/>
  <c r="B5901" i="7" s="1"/>
  <c r="B5902" i="7" s="1"/>
  <c r="B5903" i="7" s="1"/>
  <c r="B5904" i="7" s="1"/>
  <c r="B5905" i="7" s="1"/>
  <c r="B5906" i="7" s="1"/>
  <c r="B5907" i="7" s="1"/>
  <c r="B5908" i="7" s="1"/>
  <c r="B5909" i="7" s="1"/>
  <c r="B5910" i="7" s="1"/>
  <c r="B5911" i="7" s="1"/>
  <c r="B5912" i="7" s="1"/>
  <c r="B5913" i="7" s="1"/>
  <c r="B5914" i="7" s="1"/>
  <c r="B5915" i="7" s="1"/>
  <c r="B5916" i="7" s="1"/>
  <c r="B5917" i="7" s="1"/>
  <c r="B5918" i="7" s="1"/>
  <c r="B5919" i="7" s="1"/>
  <c r="B5920" i="7" s="1"/>
  <c r="B5921" i="7" s="1"/>
  <c r="B5922" i="7" s="1"/>
  <c r="B5923" i="7" s="1"/>
  <c r="B5924" i="7" s="1"/>
  <c r="B5925" i="7" s="1"/>
  <c r="B5926" i="7" s="1"/>
  <c r="B5927" i="7" s="1"/>
  <c r="B5928" i="7" s="1"/>
  <c r="B5929" i="7" s="1"/>
  <c r="B5930" i="7" s="1"/>
  <c r="B5931" i="7" s="1"/>
  <c r="B5932" i="7" s="1"/>
  <c r="B5933" i="7" s="1"/>
  <c r="B5934" i="7" s="1"/>
  <c r="B5935" i="7" s="1"/>
  <c r="B5936" i="7" s="1"/>
  <c r="B5937" i="7" s="1"/>
  <c r="B5938" i="7" s="1"/>
  <c r="B5939" i="7" s="1"/>
  <c r="B5940" i="7" s="1"/>
  <c r="B5941" i="7" s="1"/>
  <c r="B5942" i="7" s="1"/>
  <c r="B5943" i="7" s="1"/>
  <c r="B5944" i="7" s="1"/>
  <c r="B5945" i="7" s="1"/>
  <c r="B5946" i="7" s="1"/>
  <c r="B5947" i="7" s="1"/>
  <c r="B5948" i="7" s="1"/>
  <c r="B5949" i="7" s="1"/>
  <c r="B5950" i="7" s="1"/>
  <c r="B5951" i="7" s="1"/>
  <c r="B5952" i="7" s="1"/>
  <c r="B5953" i="7" s="1"/>
  <c r="B5954" i="7" s="1"/>
  <c r="B5955" i="7" s="1"/>
  <c r="B5956" i="7" s="1"/>
  <c r="B5957" i="7" s="1"/>
  <c r="B5958" i="7" s="1"/>
  <c r="B5959" i="7" s="1"/>
  <c r="B5960" i="7" s="1"/>
  <c r="B5961" i="7" s="1"/>
  <c r="B5962" i="7" s="1"/>
  <c r="B5963" i="7" s="1"/>
  <c r="B5964" i="7" s="1"/>
  <c r="B5965" i="7" s="1"/>
  <c r="B5966" i="7" s="1"/>
  <c r="B5967" i="7" s="1"/>
  <c r="B5968" i="7" s="1"/>
  <c r="B5969" i="7" s="1"/>
  <c r="B5970" i="7" s="1"/>
  <c r="B5971" i="7" s="1"/>
  <c r="B5972" i="7" s="1"/>
  <c r="B5973" i="7" s="1"/>
  <c r="B5974" i="7" s="1"/>
  <c r="B5975" i="7" s="1"/>
  <c r="B5976" i="7" s="1"/>
  <c r="B5977" i="7" s="1"/>
  <c r="B5978" i="7" s="1"/>
  <c r="B5979" i="7" s="1"/>
  <c r="B5980" i="7" s="1"/>
  <c r="B5981" i="7" s="1"/>
  <c r="B5982" i="7" s="1"/>
  <c r="B5983" i="7" s="1"/>
  <c r="B5984" i="7" s="1"/>
  <c r="B5985" i="7" s="1"/>
  <c r="B5986" i="7" s="1"/>
  <c r="B5987" i="7" s="1"/>
  <c r="B5988" i="7" s="1"/>
  <c r="B5989" i="7" s="1"/>
  <c r="B5990" i="7" s="1"/>
  <c r="B5991" i="7" s="1"/>
  <c r="B5992" i="7" s="1"/>
  <c r="B5993" i="7" s="1"/>
  <c r="B5994" i="7" s="1"/>
  <c r="B5995" i="7" s="1"/>
  <c r="B5996" i="7" s="1"/>
  <c r="B5997" i="7" s="1"/>
  <c r="B5998" i="7" s="1"/>
  <c r="B5999" i="7" s="1"/>
  <c r="B6000" i="7" s="1"/>
  <c r="B6001" i="7" s="1"/>
  <c r="B6002" i="7" s="1"/>
  <c r="B6003" i="7" s="1"/>
  <c r="B6004" i="7" s="1"/>
  <c r="B6005" i="7" s="1"/>
  <c r="B6006" i="7" s="1"/>
  <c r="B6007" i="7" s="1"/>
  <c r="B6008" i="7" s="1"/>
  <c r="B6009" i="7" s="1"/>
  <c r="B6010" i="7" s="1"/>
  <c r="B6011" i="7" s="1"/>
  <c r="B6012" i="7" s="1"/>
  <c r="B6013" i="7" s="1"/>
  <c r="B6014" i="7" s="1"/>
  <c r="B6015" i="7" s="1"/>
  <c r="B6016" i="7" s="1"/>
  <c r="B6017" i="7" s="1"/>
  <c r="B6018" i="7" s="1"/>
  <c r="B6019" i="7" s="1"/>
  <c r="B6020" i="7" s="1"/>
  <c r="B6021" i="7" s="1"/>
  <c r="B6022" i="7" s="1"/>
  <c r="B6023" i="7" s="1"/>
  <c r="B6024" i="7" s="1"/>
  <c r="B6025" i="7" s="1"/>
  <c r="B6026" i="7" s="1"/>
  <c r="B6027" i="7" s="1"/>
  <c r="B6028" i="7" s="1"/>
  <c r="B6029" i="7" s="1"/>
  <c r="B6030" i="7" s="1"/>
  <c r="B6031" i="7" s="1"/>
  <c r="B6032" i="7" s="1"/>
  <c r="B6033" i="7" s="1"/>
  <c r="B6034" i="7" s="1"/>
  <c r="B6035" i="7" s="1"/>
  <c r="B6036" i="7" s="1"/>
  <c r="B6037" i="7" s="1"/>
  <c r="B6038" i="7" s="1"/>
  <c r="B6039" i="7" s="1"/>
  <c r="B6040" i="7" s="1"/>
  <c r="B6041" i="7" s="1"/>
  <c r="B6042" i="7" s="1"/>
  <c r="B6043" i="7" s="1"/>
  <c r="B6044" i="7" s="1"/>
  <c r="B6045" i="7" s="1"/>
  <c r="B6046" i="7" s="1"/>
  <c r="B6047" i="7" s="1"/>
  <c r="B6048" i="7" s="1"/>
  <c r="B6049" i="7" s="1"/>
  <c r="B6050" i="7" s="1"/>
  <c r="B6051" i="7" s="1"/>
  <c r="B6052" i="7" s="1"/>
  <c r="B6053" i="7" s="1"/>
  <c r="B6054" i="7" s="1"/>
  <c r="B6055" i="7" s="1"/>
  <c r="B6056" i="7" s="1"/>
  <c r="B6057" i="7" s="1"/>
  <c r="B6058" i="7" s="1"/>
  <c r="B6059" i="7" s="1"/>
  <c r="B6060" i="7" s="1"/>
  <c r="B6061" i="7" s="1"/>
  <c r="B6062" i="7" s="1"/>
  <c r="B6063" i="7" s="1"/>
  <c r="B6064" i="7" s="1"/>
  <c r="B6065" i="7" s="1"/>
  <c r="B6066" i="7" s="1"/>
  <c r="B6067" i="7" s="1"/>
  <c r="B6068" i="7" s="1"/>
  <c r="B6069" i="7" s="1"/>
  <c r="B6070" i="7" s="1"/>
  <c r="B6071" i="7" s="1"/>
  <c r="B6072" i="7" s="1"/>
  <c r="B6073" i="7" s="1"/>
  <c r="B6074" i="7" s="1"/>
  <c r="B6075" i="7" s="1"/>
  <c r="B6076" i="7" s="1"/>
  <c r="B6077" i="7" s="1"/>
  <c r="B6078" i="7" s="1"/>
  <c r="B6079" i="7" s="1"/>
  <c r="B6080" i="7" s="1"/>
  <c r="B6081" i="7" s="1"/>
  <c r="B6082" i="7" s="1"/>
  <c r="B6083" i="7" s="1"/>
  <c r="B6084" i="7" s="1"/>
  <c r="B6085" i="7" s="1"/>
  <c r="B6086" i="7" s="1"/>
  <c r="B6087" i="7" s="1"/>
  <c r="B6088" i="7" s="1"/>
  <c r="B6089" i="7" s="1"/>
  <c r="B6090" i="7" s="1"/>
  <c r="B6091" i="7" s="1"/>
  <c r="B6092" i="7" s="1"/>
  <c r="B6093" i="7" s="1"/>
  <c r="B6094" i="7" s="1"/>
  <c r="B6095" i="7" s="1"/>
  <c r="B6096" i="7" s="1"/>
  <c r="B6097" i="7" s="1"/>
  <c r="B6098" i="7" s="1"/>
  <c r="B6099" i="7" s="1"/>
  <c r="B6100" i="7" s="1"/>
  <c r="B6101" i="7" s="1"/>
  <c r="B6102" i="7" s="1"/>
  <c r="B6103" i="7" s="1"/>
  <c r="B6104" i="7" s="1"/>
  <c r="B6105" i="7" s="1"/>
  <c r="B6106" i="7" s="1"/>
  <c r="B6107" i="7" s="1"/>
  <c r="B6108" i="7" s="1"/>
  <c r="B6109" i="7" s="1"/>
  <c r="B6110" i="7" s="1"/>
  <c r="B6111" i="7" s="1"/>
  <c r="B6112" i="7" s="1"/>
  <c r="B6113" i="7" s="1"/>
  <c r="B6114" i="7" s="1"/>
  <c r="B6115" i="7" s="1"/>
  <c r="B6116" i="7" s="1"/>
  <c r="B6117" i="7" s="1"/>
  <c r="B6118" i="7" s="1"/>
  <c r="B6119" i="7" s="1"/>
  <c r="B6120" i="7" s="1"/>
  <c r="B6121" i="7" s="1"/>
  <c r="B6122" i="7" s="1"/>
  <c r="B6123" i="7" s="1"/>
  <c r="B6124" i="7" s="1"/>
  <c r="B6125" i="7" s="1"/>
  <c r="B6126" i="7" s="1"/>
  <c r="B6127" i="7" s="1"/>
  <c r="B6128" i="7" s="1"/>
  <c r="B6129" i="7" s="1"/>
  <c r="B6130" i="7" s="1"/>
  <c r="B6131" i="7" s="1"/>
  <c r="B6132" i="7" s="1"/>
  <c r="B6133" i="7" s="1"/>
  <c r="B6134" i="7" s="1"/>
  <c r="B6135" i="7" s="1"/>
  <c r="B6136" i="7" s="1"/>
  <c r="B6137" i="7" s="1"/>
  <c r="B6138" i="7" s="1"/>
  <c r="B6139" i="7" s="1"/>
  <c r="B6140" i="7" s="1"/>
  <c r="B6141" i="7" s="1"/>
  <c r="B6142" i="7" s="1"/>
  <c r="B6143" i="7" s="1"/>
  <c r="B6144" i="7" s="1"/>
  <c r="B6145" i="7" s="1"/>
  <c r="B6146" i="7" s="1"/>
  <c r="B6147" i="7" s="1"/>
  <c r="B6148" i="7" s="1"/>
  <c r="B6149" i="7" s="1"/>
  <c r="B6150" i="7" s="1"/>
  <c r="B6151" i="7" s="1"/>
  <c r="B6152" i="7" s="1"/>
  <c r="B6153" i="7" s="1"/>
  <c r="B6154" i="7" s="1"/>
  <c r="B6155" i="7" s="1"/>
  <c r="B6156" i="7" s="1"/>
  <c r="B6157" i="7" s="1"/>
  <c r="B6158" i="7" s="1"/>
  <c r="B6159" i="7" s="1"/>
  <c r="B6160" i="7" s="1"/>
  <c r="B6161" i="7" s="1"/>
  <c r="B6162" i="7" s="1"/>
  <c r="B6163" i="7" s="1"/>
  <c r="B6164" i="7" s="1"/>
  <c r="B6165" i="7" s="1"/>
  <c r="B6166" i="7" s="1"/>
  <c r="B6167" i="7" s="1"/>
  <c r="B6168" i="7" s="1"/>
  <c r="B6169" i="7" s="1"/>
  <c r="B6170" i="7" s="1"/>
  <c r="B6171" i="7" s="1"/>
  <c r="B6172" i="7" s="1"/>
  <c r="B6173" i="7" s="1"/>
  <c r="B6174" i="7" s="1"/>
  <c r="B6175" i="7" s="1"/>
  <c r="B6176" i="7" s="1"/>
  <c r="B6177" i="7" s="1"/>
  <c r="B6178" i="7" s="1"/>
  <c r="B6179" i="7" s="1"/>
  <c r="B6180" i="7" s="1"/>
  <c r="B6181" i="7" s="1"/>
  <c r="B6182" i="7" s="1"/>
  <c r="B6183" i="7" s="1"/>
  <c r="B6184" i="7" s="1"/>
  <c r="B6185" i="7" s="1"/>
  <c r="B6186" i="7" s="1"/>
  <c r="B6187" i="7" s="1"/>
  <c r="B6188" i="7" s="1"/>
  <c r="B6189" i="7" s="1"/>
  <c r="B6190" i="7" s="1"/>
  <c r="B6191" i="7" s="1"/>
  <c r="B6192" i="7" s="1"/>
  <c r="B6193" i="7" s="1"/>
  <c r="B6194" i="7" s="1"/>
  <c r="B6195" i="7" s="1"/>
  <c r="B6196" i="7" s="1"/>
  <c r="B6197" i="7" s="1"/>
  <c r="B6198" i="7" s="1"/>
  <c r="B6199" i="7" s="1"/>
  <c r="B6200" i="7" s="1"/>
  <c r="B6201" i="7" s="1"/>
  <c r="B6202" i="7" s="1"/>
  <c r="B6203" i="7" s="1"/>
  <c r="B6204" i="7" s="1"/>
  <c r="B6205" i="7" s="1"/>
  <c r="B6206" i="7" s="1"/>
  <c r="B6207" i="7" s="1"/>
  <c r="B6208" i="7" s="1"/>
  <c r="B6209" i="7" s="1"/>
  <c r="B6210" i="7" s="1"/>
  <c r="B6211" i="7" s="1"/>
  <c r="B6212" i="7" s="1"/>
  <c r="B6213" i="7" s="1"/>
  <c r="B6214" i="7" s="1"/>
  <c r="B6215" i="7" s="1"/>
  <c r="B6216" i="7" s="1"/>
  <c r="B6217" i="7" s="1"/>
  <c r="B6218" i="7" s="1"/>
  <c r="B6219" i="7" s="1"/>
  <c r="B6220" i="7" s="1"/>
  <c r="B6221" i="7" s="1"/>
  <c r="B6222" i="7" s="1"/>
  <c r="B6223" i="7" s="1"/>
  <c r="B6224" i="7" s="1"/>
  <c r="B6225" i="7" s="1"/>
  <c r="B6226" i="7" s="1"/>
  <c r="B6227" i="7" s="1"/>
  <c r="B6228" i="7" s="1"/>
  <c r="B6229" i="7" s="1"/>
  <c r="B6230" i="7" s="1"/>
  <c r="B6231" i="7" s="1"/>
  <c r="B6232" i="7" s="1"/>
  <c r="B6233" i="7" s="1"/>
  <c r="B6234" i="7" s="1"/>
  <c r="B6235" i="7" s="1"/>
  <c r="B6236" i="7" s="1"/>
  <c r="B6237" i="7" s="1"/>
  <c r="B6238" i="7" s="1"/>
  <c r="B6239" i="7" s="1"/>
  <c r="B6240" i="7" s="1"/>
  <c r="B6241" i="7" s="1"/>
  <c r="B6242" i="7" s="1"/>
  <c r="B6243" i="7" s="1"/>
  <c r="B6244" i="7" s="1"/>
  <c r="B6245" i="7" s="1"/>
  <c r="B6246" i="7" s="1"/>
  <c r="B6247" i="7" s="1"/>
  <c r="B6248" i="7" s="1"/>
  <c r="B6249" i="7" s="1"/>
  <c r="B6250" i="7" s="1"/>
  <c r="B6251" i="7" s="1"/>
  <c r="B6252" i="7" s="1"/>
  <c r="B6253" i="7" s="1"/>
  <c r="B6254" i="7" s="1"/>
  <c r="B6255" i="7" s="1"/>
  <c r="B6256" i="7" s="1"/>
  <c r="B6257" i="7" s="1"/>
  <c r="B6258" i="7" s="1"/>
  <c r="B6259" i="7" s="1"/>
  <c r="B6260" i="7" s="1"/>
  <c r="B6261" i="7" s="1"/>
  <c r="B6262" i="7" s="1"/>
  <c r="B6263" i="7" s="1"/>
  <c r="B6264" i="7" s="1"/>
  <c r="B6265" i="7" s="1"/>
  <c r="B6266" i="7" s="1"/>
  <c r="B6267" i="7" s="1"/>
  <c r="B6268" i="7" s="1"/>
  <c r="B6269" i="7" s="1"/>
  <c r="B6270" i="7" s="1"/>
  <c r="B6271" i="7" s="1"/>
  <c r="B6272" i="7" s="1"/>
  <c r="B6273" i="7" s="1"/>
  <c r="B6274" i="7" s="1"/>
  <c r="B6275" i="7" s="1"/>
  <c r="B6276" i="7" s="1"/>
  <c r="B6277" i="7" s="1"/>
  <c r="B6278" i="7" s="1"/>
  <c r="B6279" i="7" s="1"/>
  <c r="B6280" i="7" s="1"/>
  <c r="B6281" i="7" s="1"/>
  <c r="B6282" i="7" s="1"/>
  <c r="B6283" i="7" s="1"/>
  <c r="B6284" i="7" s="1"/>
  <c r="B6285" i="7" s="1"/>
  <c r="B6286" i="7" s="1"/>
  <c r="B6287" i="7" s="1"/>
  <c r="B6288" i="7" s="1"/>
  <c r="B6289" i="7" s="1"/>
  <c r="B6290" i="7" s="1"/>
  <c r="B6291" i="7" s="1"/>
  <c r="B6292" i="7" s="1"/>
  <c r="B6293" i="7" s="1"/>
  <c r="B6294" i="7" s="1"/>
  <c r="B6295" i="7" s="1"/>
  <c r="B6296" i="7" s="1"/>
  <c r="B6297" i="7" s="1"/>
  <c r="B6298" i="7" s="1"/>
  <c r="B6299" i="7" s="1"/>
  <c r="B6300" i="7" s="1"/>
  <c r="B6301" i="7" s="1"/>
  <c r="B6302" i="7" s="1"/>
  <c r="B6303" i="7" s="1"/>
  <c r="B6304" i="7" s="1"/>
  <c r="B6305" i="7" s="1"/>
  <c r="B6306" i="7" s="1"/>
  <c r="B6307" i="7" s="1"/>
  <c r="B6308" i="7" s="1"/>
  <c r="B6309" i="7" s="1"/>
  <c r="B6310" i="7" s="1"/>
  <c r="B6311" i="7" s="1"/>
  <c r="B6312" i="7" s="1"/>
  <c r="B6313" i="7" s="1"/>
  <c r="B6314" i="7" s="1"/>
  <c r="B6315" i="7" s="1"/>
  <c r="B6316" i="7" s="1"/>
  <c r="B6317" i="7" s="1"/>
  <c r="B6318" i="7" s="1"/>
  <c r="B6319" i="7" s="1"/>
  <c r="B6320" i="7" s="1"/>
  <c r="B6321" i="7" s="1"/>
  <c r="B6322" i="7" s="1"/>
  <c r="B6323" i="7" s="1"/>
  <c r="B6324" i="7" s="1"/>
  <c r="B6325" i="7" s="1"/>
  <c r="B6326" i="7" s="1"/>
  <c r="B6327" i="7" s="1"/>
  <c r="B6328" i="7" s="1"/>
  <c r="B6329" i="7" s="1"/>
  <c r="B6330" i="7" s="1"/>
  <c r="B6331" i="7" s="1"/>
  <c r="B6332" i="7" s="1"/>
  <c r="B6333" i="7" s="1"/>
  <c r="B6334" i="7" s="1"/>
  <c r="B6335" i="7" s="1"/>
  <c r="B6336" i="7" s="1"/>
  <c r="B6337" i="7" s="1"/>
  <c r="B6338" i="7" s="1"/>
  <c r="B6339" i="7" s="1"/>
  <c r="B6340" i="7" s="1"/>
  <c r="B6341" i="7" s="1"/>
  <c r="B6342" i="7" s="1"/>
  <c r="B6343" i="7" s="1"/>
  <c r="B6344" i="7" s="1"/>
  <c r="B6345" i="7" s="1"/>
  <c r="B6346" i="7" s="1"/>
  <c r="B6347" i="7" s="1"/>
  <c r="B6348" i="7" s="1"/>
  <c r="B6349" i="7" s="1"/>
  <c r="B6350" i="7" s="1"/>
  <c r="B6351" i="7" s="1"/>
  <c r="B6352" i="7" s="1"/>
  <c r="B6353" i="7" s="1"/>
  <c r="B6354" i="7" s="1"/>
  <c r="B6355" i="7" s="1"/>
  <c r="B6356" i="7" s="1"/>
  <c r="B6357" i="7" s="1"/>
  <c r="B6358" i="7" s="1"/>
  <c r="B6359" i="7" s="1"/>
  <c r="B6360" i="7" s="1"/>
  <c r="B6361" i="7" s="1"/>
  <c r="B6362" i="7" s="1"/>
  <c r="B6363" i="7" s="1"/>
  <c r="B6364" i="7" s="1"/>
  <c r="B6365" i="7" s="1"/>
  <c r="B6366" i="7" s="1"/>
  <c r="B6367" i="7" s="1"/>
  <c r="B6368" i="7" s="1"/>
  <c r="B6369" i="7" s="1"/>
  <c r="B6370" i="7" s="1"/>
  <c r="B6371" i="7" s="1"/>
  <c r="B6372" i="7" s="1"/>
  <c r="B6373" i="7" s="1"/>
  <c r="B6374" i="7" s="1"/>
  <c r="B6375" i="7" s="1"/>
  <c r="B6376" i="7" s="1"/>
  <c r="B6377" i="7" s="1"/>
  <c r="B6378" i="7" s="1"/>
  <c r="B6379" i="7" s="1"/>
  <c r="B6380" i="7" s="1"/>
  <c r="B6381" i="7" s="1"/>
  <c r="B6382" i="7" s="1"/>
  <c r="B6383" i="7" s="1"/>
  <c r="B6384" i="7" s="1"/>
  <c r="B6385" i="7" s="1"/>
  <c r="B6386" i="7" s="1"/>
  <c r="B6387" i="7" s="1"/>
  <c r="B6388" i="7" s="1"/>
  <c r="B6389" i="7" s="1"/>
  <c r="B6390" i="7" s="1"/>
  <c r="B6391" i="7" s="1"/>
  <c r="B6392" i="7" s="1"/>
  <c r="B6393" i="7" s="1"/>
  <c r="B6394" i="7" s="1"/>
  <c r="B6395" i="7" s="1"/>
  <c r="B6396" i="7" s="1"/>
  <c r="B6397" i="7" s="1"/>
  <c r="B6398" i="7" s="1"/>
  <c r="B6399" i="7" s="1"/>
  <c r="B6400" i="7" s="1"/>
  <c r="B6401" i="7" s="1"/>
  <c r="B6402" i="7" s="1"/>
  <c r="B6403" i="7" s="1"/>
  <c r="B6404" i="7" s="1"/>
  <c r="B6405" i="7" s="1"/>
  <c r="B6406" i="7" s="1"/>
  <c r="B6407" i="7" s="1"/>
  <c r="B6408" i="7" s="1"/>
  <c r="B6409" i="7" s="1"/>
  <c r="B6410" i="7" s="1"/>
  <c r="B6411" i="7" s="1"/>
  <c r="B6412" i="7" s="1"/>
  <c r="B6413" i="7" s="1"/>
  <c r="B6414" i="7" s="1"/>
  <c r="B6415" i="7" s="1"/>
  <c r="B6416" i="7" s="1"/>
  <c r="B6417" i="7" s="1"/>
  <c r="B6418" i="7" s="1"/>
  <c r="B6419" i="7" s="1"/>
  <c r="B6420" i="7" s="1"/>
  <c r="B6421" i="7" s="1"/>
  <c r="B6422" i="7" s="1"/>
  <c r="B6423" i="7" s="1"/>
  <c r="B6424" i="7" s="1"/>
  <c r="B6425" i="7" s="1"/>
  <c r="B6426" i="7" s="1"/>
  <c r="B6427" i="7" s="1"/>
  <c r="B6428" i="7" s="1"/>
  <c r="B6429" i="7" s="1"/>
  <c r="B6430" i="7" s="1"/>
  <c r="B6431" i="7" s="1"/>
  <c r="B6432" i="7" s="1"/>
  <c r="B6433" i="7" s="1"/>
  <c r="B6434" i="7" s="1"/>
  <c r="B6435" i="7" s="1"/>
  <c r="B6436" i="7" s="1"/>
  <c r="B6437" i="7" s="1"/>
  <c r="B6438" i="7" s="1"/>
  <c r="B6439" i="7" s="1"/>
  <c r="B6440" i="7" s="1"/>
  <c r="B6441" i="7" s="1"/>
  <c r="B6442" i="7" s="1"/>
  <c r="B6443" i="7" s="1"/>
  <c r="B6444" i="7" s="1"/>
  <c r="B6445" i="7" s="1"/>
  <c r="B6446" i="7" s="1"/>
  <c r="B6447" i="7" s="1"/>
  <c r="B6448" i="7" s="1"/>
  <c r="B6449" i="7" s="1"/>
  <c r="B6450" i="7" s="1"/>
  <c r="B6451" i="7" s="1"/>
  <c r="B6452" i="7" s="1"/>
  <c r="B6453" i="7" s="1"/>
  <c r="B6454" i="7" s="1"/>
  <c r="B6455" i="7" s="1"/>
  <c r="B6456" i="7" s="1"/>
  <c r="B6457" i="7" s="1"/>
  <c r="B6458" i="7" s="1"/>
  <c r="B6459" i="7" s="1"/>
  <c r="B6460" i="7" s="1"/>
  <c r="B6461" i="7" s="1"/>
  <c r="B6462" i="7" s="1"/>
  <c r="B6463" i="7" s="1"/>
  <c r="B6464" i="7" s="1"/>
  <c r="B6465" i="7" s="1"/>
  <c r="B6466" i="7" s="1"/>
  <c r="B6467" i="7" s="1"/>
  <c r="B6468" i="7" s="1"/>
  <c r="B6469" i="7" s="1"/>
  <c r="B6470" i="7" s="1"/>
  <c r="B6471" i="7" s="1"/>
  <c r="B6472" i="7" s="1"/>
  <c r="B6473" i="7" s="1"/>
  <c r="B6474" i="7" s="1"/>
  <c r="B6475" i="7" s="1"/>
  <c r="B6476" i="7" s="1"/>
  <c r="B6477" i="7" s="1"/>
  <c r="B6478" i="7" s="1"/>
  <c r="B6479" i="7" s="1"/>
  <c r="B6480" i="7" s="1"/>
  <c r="B6481" i="7" s="1"/>
  <c r="B6482" i="7" s="1"/>
  <c r="B6483" i="7" s="1"/>
  <c r="B6484" i="7" s="1"/>
  <c r="B6485" i="7" s="1"/>
  <c r="B6486" i="7" s="1"/>
  <c r="B6487" i="7" s="1"/>
  <c r="B6488" i="7" s="1"/>
  <c r="B6489" i="7" s="1"/>
  <c r="B6490" i="7" s="1"/>
  <c r="B6491" i="7" s="1"/>
  <c r="B6492" i="7" s="1"/>
  <c r="B6493" i="7" s="1"/>
  <c r="B6494" i="7" s="1"/>
  <c r="B6495" i="7" s="1"/>
  <c r="B6496" i="7" s="1"/>
  <c r="B6497" i="7" s="1"/>
  <c r="B6498" i="7" s="1"/>
  <c r="B6499" i="7" s="1"/>
  <c r="B6500" i="7" s="1"/>
  <c r="B6501" i="7" s="1"/>
  <c r="B6502" i="7" s="1"/>
  <c r="B6503" i="7" s="1"/>
  <c r="B6504" i="7" s="1"/>
  <c r="B6505" i="7" s="1"/>
  <c r="B6506" i="7" s="1"/>
  <c r="B6507" i="7" s="1"/>
  <c r="B6508" i="7" s="1"/>
  <c r="B6509" i="7" s="1"/>
  <c r="B6510" i="7" s="1"/>
  <c r="B6511" i="7" s="1"/>
  <c r="B6512" i="7" s="1"/>
  <c r="B6513" i="7" s="1"/>
  <c r="B6514" i="7" s="1"/>
  <c r="B6515" i="7" s="1"/>
  <c r="B6516" i="7" s="1"/>
  <c r="B6517" i="7" s="1"/>
  <c r="B6518" i="7" s="1"/>
  <c r="B6519" i="7" s="1"/>
  <c r="B6520" i="7" s="1"/>
  <c r="B6521" i="7" s="1"/>
  <c r="B6522" i="7" s="1"/>
  <c r="B6523" i="7" s="1"/>
  <c r="B6524" i="7" s="1"/>
  <c r="B6525" i="7" s="1"/>
  <c r="B6526" i="7" s="1"/>
  <c r="B6527" i="7" s="1"/>
  <c r="B6528" i="7" s="1"/>
  <c r="B6529" i="7" s="1"/>
  <c r="B6530" i="7" s="1"/>
  <c r="B6531" i="7" s="1"/>
  <c r="B6532" i="7" s="1"/>
  <c r="B6533" i="7" s="1"/>
  <c r="B6534" i="7" s="1"/>
  <c r="B6535" i="7" s="1"/>
  <c r="B6536" i="7" s="1"/>
  <c r="B6537" i="7" s="1"/>
  <c r="B6538" i="7" s="1"/>
  <c r="B6539" i="7" s="1"/>
  <c r="B6540" i="7" s="1"/>
  <c r="B6541" i="7" s="1"/>
  <c r="B6542" i="7" s="1"/>
  <c r="B6543" i="7" s="1"/>
  <c r="B6544" i="7" s="1"/>
  <c r="B6545" i="7" s="1"/>
  <c r="B6546" i="7" s="1"/>
  <c r="B6547" i="7" s="1"/>
  <c r="B6548" i="7" s="1"/>
  <c r="B6549" i="7" s="1"/>
  <c r="B6550" i="7" s="1"/>
  <c r="B6551" i="7" s="1"/>
  <c r="B6552" i="7" s="1"/>
  <c r="B6553" i="7" s="1"/>
  <c r="B6554" i="7" s="1"/>
  <c r="B6555" i="7" s="1"/>
  <c r="B6556" i="7" s="1"/>
  <c r="B6557" i="7" s="1"/>
  <c r="B6558" i="7" s="1"/>
  <c r="B6559" i="7" s="1"/>
  <c r="B6560" i="7" s="1"/>
  <c r="B6561" i="7" s="1"/>
  <c r="B6562" i="7" s="1"/>
  <c r="B6563" i="7" s="1"/>
  <c r="B6564" i="7" s="1"/>
  <c r="B6565" i="7" s="1"/>
  <c r="B6566" i="7" s="1"/>
  <c r="B6567" i="7" s="1"/>
  <c r="B6568" i="7" s="1"/>
  <c r="B6569" i="7" s="1"/>
  <c r="B6570" i="7" s="1"/>
  <c r="B6571" i="7" s="1"/>
  <c r="B6572" i="7" s="1"/>
  <c r="B6573" i="7" s="1"/>
  <c r="B6574" i="7" s="1"/>
  <c r="B6575" i="7" s="1"/>
  <c r="B6576" i="7" s="1"/>
  <c r="B6577" i="7" s="1"/>
  <c r="B6578" i="7" s="1"/>
  <c r="B6579" i="7" s="1"/>
  <c r="B6580" i="7" s="1"/>
  <c r="B6581" i="7" s="1"/>
  <c r="B6582" i="7" s="1"/>
  <c r="B6583" i="7" s="1"/>
  <c r="B6584" i="7" s="1"/>
  <c r="B6585" i="7" s="1"/>
  <c r="B6586" i="7" s="1"/>
  <c r="B6587" i="7" s="1"/>
  <c r="B6588" i="7" s="1"/>
  <c r="B6589" i="7" s="1"/>
  <c r="B6590" i="7" s="1"/>
  <c r="B6591" i="7" s="1"/>
  <c r="B6592" i="7" s="1"/>
  <c r="B6593" i="7" s="1"/>
  <c r="B6594" i="7" s="1"/>
  <c r="B6595" i="7" s="1"/>
  <c r="B6596" i="7" s="1"/>
  <c r="B6597" i="7" s="1"/>
  <c r="B6598" i="7" s="1"/>
  <c r="B6599" i="7" s="1"/>
  <c r="B6600" i="7" s="1"/>
  <c r="B6601" i="7" s="1"/>
  <c r="B6602" i="7" s="1"/>
  <c r="B6603" i="7" s="1"/>
  <c r="B6604" i="7" s="1"/>
  <c r="B6605" i="7" s="1"/>
  <c r="B6606" i="7" s="1"/>
  <c r="B6607" i="7" s="1"/>
  <c r="B6608" i="7" s="1"/>
  <c r="B6609" i="7" s="1"/>
  <c r="B6610" i="7" s="1"/>
  <c r="B6611" i="7" s="1"/>
  <c r="B6612" i="7" s="1"/>
  <c r="B6613" i="7" s="1"/>
  <c r="B6614" i="7" s="1"/>
  <c r="B6615" i="7" s="1"/>
  <c r="B6616" i="7" s="1"/>
  <c r="B6617" i="7" s="1"/>
  <c r="B6618" i="7" s="1"/>
  <c r="B6619" i="7" s="1"/>
  <c r="B6620" i="7" s="1"/>
  <c r="B6621" i="7" s="1"/>
  <c r="B6622" i="7" s="1"/>
  <c r="B6623" i="7" s="1"/>
  <c r="B6624" i="7" s="1"/>
  <c r="B6625" i="7" s="1"/>
  <c r="B6626" i="7" s="1"/>
  <c r="B6627" i="7" s="1"/>
  <c r="B6628" i="7" s="1"/>
  <c r="B6629" i="7" s="1"/>
  <c r="B6630" i="7" s="1"/>
  <c r="B6631" i="7" s="1"/>
  <c r="B6632" i="7" s="1"/>
  <c r="B6633" i="7" s="1"/>
  <c r="B6634" i="7" s="1"/>
  <c r="B6635" i="7" s="1"/>
  <c r="B6636" i="7" s="1"/>
  <c r="B6637" i="7" s="1"/>
  <c r="B6638" i="7" s="1"/>
  <c r="B6639" i="7" s="1"/>
  <c r="B6640" i="7" s="1"/>
  <c r="B6641" i="7" s="1"/>
  <c r="B6642" i="7" s="1"/>
  <c r="B6643" i="7" s="1"/>
  <c r="B6644" i="7" s="1"/>
  <c r="B6645" i="7" s="1"/>
  <c r="B6646" i="7" s="1"/>
  <c r="B6647" i="7" s="1"/>
  <c r="B6648" i="7" s="1"/>
  <c r="B6649" i="7" s="1"/>
  <c r="B6650" i="7" s="1"/>
  <c r="B6651" i="7" s="1"/>
  <c r="B6652" i="7" s="1"/>
  <c r="B6653" i="7" s="1"/>
  <c r="B6654" i="7" s="1"/>
  <c r="B6655" i="7" s="1"/>
  <c r="B6656" i="7" s="1"/>
  <c r="B6657" i="7" s="1"/>
  <c r="B6658" i="7" s="1"/>
  <c r="B6659" i="7" s="1"/>
  <c r="B6660" i="7" s="1"/>
  <c r="B6661" i="7" s="1"/>
  <c r="B6662" i="7" s="1"/>
  <c r="B6663" i="7" s="1"/>
  <c r="B6664" i="7" s="1"/>
  <c r="B6665" i="7" s="1"/>
  <c r="B6666" i="7" s="1"/>
  <c r="B6667" i="7" s="1"/>
  <c r="B6668" i="7" s="1"/>
  <c r="B6669" i="7" s="1"/>
  <c r="B6670" i="7" s="1"/>
  <c r="B6671" i="7" s="1"/>
  <c r="B6672" i="7" s="1"/>
  <c r="B6673" i="7" s="1"/>
  <c r="B6674" i="7" s="1"/>
  <c r="B6675" i="7" s="1"/>
  <c r="B6676" i="7" s="1"/>
  <c r="B6677" i="7" s="1"/>
  <c r="B6678" i="7" s="1"/>
  <c r="B6679" i="7" s="1"/>
  <c r="B6680" i="7" s="1"/>
  <c r="B6681" i="7" s="1"/>
  <c r="B6682" i="7" s="1"/>
  <c r="B6683" i="7" s="1"/>
  <c r="B6684" i="7" s="1"/>
  <c r="B6685" i="7" s="1"/>
  <c r="B6686" i="7" s="1"/>
  <c r="B6687" i="7" s="1"/>
  <c r="B6688" i="7" s="1"/>
  <c r="B6689" i="7" s="1"/>
  <c r="B6690" i="7" s="1"/>
  <c r="B6691" i="7" s="1"/>
  <c r="B6692" i="7" s="1"/>
  <c r="B6693" i="7" s="1"/>
  <c r="B6694" i="7" s="1"/>
  <c r="B6695" i="7" s="1"/>
  <c r="B6696" i="7" s="1"/>
  <c r="B6697" i="7" s="1"/>
  <c r="B6698" i="7" s="1"/>
  <c r="B6699" i="7" s="1"/>
  <c r="B6700" i="7" s="1"/>
  <c r="B6701" i="7" s="1"/>
  <c r="B6702" i="7" s="1"/>
  <c r="B6703" i="7" s="1"/>
  <c r="B6704" i="7" s="1"/>
  <c r="B6705" i="7" s="1"/>
  <c r="B6706" i="7" s="1"/>
  <c r="B6707" i="7" s="1"/>
  <c r="B6708" i="7" s="1"/>
  <c r="B6709" i="7" s="1"/>
  <c r="B6710" i="7" s="1"/>
  <c r="B6711" i="7" s="1"/>
  <c r="B6712" i="7" s="1"/>
  <c r="B6713" i="7" s="1"/>
  <c r="B6714" i="7" s="1"/>
  <c r="B6715" i="7" s="1"/>
  <c r="B6716" i="7" s="1"/>
  <c r="B6717" i="7" s="1"/>
  <c r="B6718" i="7" s="1"/>
  <c r="B6719" i="7" s="1"/>
  <c r="B6720" i="7" s="1"/>
  <c r="B6721" i="7" s="1"/>
  <c r="B6722" i="7" s="1"/>
  <c r="B6723" i="7" s="1"/>
  <c r="B6724" i="7" s="1"/>
  <c r="B6725" i="7" s="1"/>
  <c r="B6726" i="7" s="1"/>
  <c r="B6727" i="7" s="1"/>
  <c r="B6728" i="7" s="1"/>
  <c r="B6729" i="7" s="1"/>
  <c r="B6730" i="7" s="1"/>
  <c r="B6731" i="7" s="1"/>
  <c r="B6732" i="7" s="1"/>
  <c r="B6733" i="7" s="1"/>
  <c r="B6734" i="7" s="1"/>
  <c r="B6735" i="7" s="1"/>
  <c r="B6736" i="7" s="1"/>
  <c r="B6737" i="7" s="1"/>
  <c r="B6738" i="7" s="1"/>
  <c r="B6739" i="7" s="1"/>
  <c r="B6740" i="7" s="1"/>
  <c r="B6741" i="7" s="1"/>
  <c r="B6742" i="7" s="1"/>
  <c r="B6743" i="7" s="1"/>
  <c r="B6744" i="7" s="1"/>
  <c r="B6745" i="7" s="1"/>
  <c r="B6746" i="7" s="1"/>
  <c r="B6747" i="7" s="1"/>
  <c r="B6748" i="7" s="1"/>
  <c r="B6749" i="7" s="1"/>
  <c r="B6750" i="7" s="1"/>
  <c r="B6751" i="7" s="1"/>
  <c r="B6752" i="7" s="1"/>
  <c r="B6753" i="7" s="1"/>
  <c r="B6754" i="7" s="1"/>
  <c r="B6755" i="7" s="1"/>
  <c r="B6756" i="7" s="1"/>
  <c r="B6757" i="7" s="1"/>
  <c r="B6758" i="7" s="1"/>
  <c r="B6759" i="7" s="1"/>
  <c r="B6760" i="7" s="1"/>
  <c r="B6761" i="7" s="1"/>
  <c r="B6762" i="7" s="1"/>
  <c r="B6763" i="7" s="1"/>
  <c r="B6764" i="7" s="1"/>
  <c r="B6765" i="7" s="1"/>
  <c r="B6766" i="7" s="1"/>
  <c r="B6767" i="7" s="1"/>
  <c r="B6768" i="7" s="1"/>
  <c r="B6769" i="7" s="1"/>
  <c r="B6770" i="7" s="1"/>
  <c r="B6771" i="7" s="1"/>
  <c r="B6772" i="7" s="1"/>
  <c r="B6773" i="7" s="1"/>
  <c r="B6774" i="7" s="1"/>
  <c r="B6775" i="7" s="1"/>
  <c r="B6776" i="7" s="1"/>
  <c r="B6777" i="7" s="1"/>
  <c r="B6778" i="7" s="1"/>
  <c r="B6779" i="7" s="1"/>
  <c r="B6780" i="7" s="1"/>
  <c r="B6781" i="7" s="1"/>
  <c r="B6782" i="7" s="1"/>
  <c r="B6783" i="7" s="1"/>
  <c r="B6784" i="7" s="1"/>
  <c r="B6785" i="7" s="1"/>
  <c r="B6786" i="7" s="1"/>
  <c r="B6787" i="7" s="1"/>
  <c r="B6788" i="7" s="1"/>
  <c r="B6789" i="7" s="1"/>
  <c r="B6790" i="7" s="1"/>
  <c r="B6791" i="7" s="1"/>
  <c r="B6792" i="7" s="1"/>
  <c r="B6793" i="7" s="1"/>
  <c r="B6794" i="7" s="1"/>
  <c r="B6795" i="7" s="1"/>
  <c r="B6796" i="7" s="1"/>
  <c r="B6797" i="7" s="1"/>
  <c r="B6798" i="7" s="1"/>
  <c r="B6799" i="7" s="1"/>
  <c r="B6800" i="7" s="1"/>
  <c r="B6801" i="7" s="1"/>
  <c r="B6802" i="7" s="1"/>
  <c r="B6803" i="7" s="1"/>
  <c r="B6804" i="7" s="1"/>
  <c r="B6805" i="7" s="1"/>
  <c r="B6806" i="7" s="1"/>
  <c r="B6807" i="7" s="1"/>
  <c r="B6808" i="7" s="1"/>
  <c r="B6809" i="7" s="1"/>
  <c r="B6810" i="7" s="1"/>
  <c r="B6811" i="7" s="1"/>
  <c r="B6812" i="7" s="1"/>
  <c r="B6813" i="7" s="1"/>
  <c r="B6814" i="7" s="1"/>
  <c r="B6815" i="7" s="1"/>
  <c r="B6816" i="7" s="1"/>
  <c r="B6817" i="7" s="1"/>
  <c r="B6818" i="7" s="1"/>
  <c r="B6819" i="7" s="1"/>
  <c r="B6820" i="7" s="1"/>
  <c r="B6821" i="7" s="1"/>
  <c r="B6822" i="7" s="1"/>
  <c r="B6823" i="7" s="1"/>
  <c r="B6824" i="7" s="1"/>
  <c r="B6825" i="7" s="1"/>
  <c r="B6826" i="7" s="1"/>
  <c r="B6827" i="7" s="1"/>
  <c r="B6828" i="7" s="1"/>
  <c r="B6829" i="7" s="1"/>
  <c r="B6830" i="7" s="1"/>
  <c r="B6831" i="7" s="1"/>
  <c r="B6832" i="7" s="1"/>
  <c r="B6833" i="7" s="1"/>
  <c r="B6834" i="7" s="1"/>
  <c r="B6835" i="7" s="1"/>
  <c r="B6836" i="7" s="1"/>
  <c r="B6837" i="7" s="1"/>
  <c r="B6838" i="7" s="1"/>
  <c r="B6839" i="7" s="1"/>
  <c r="B6840" i="7" s="1"/>
  <c r="B6841" i="7" s="1"/>
  <c r="B6842" i="7" s="1"/>
  <c r="B6843" i="7" s="1"/>
  <c r="B6844" i="7" s="1"/>
  <c r="B6845" i="7" s="1"/>
  <c r="B6846" i="7" s="1"/>
  <c r="B6847" i="7" s="1"/>
  <c r="B6848" i="7" s="1"/>
  <c r="B6849" i="7" s="1"/>
  <c r="B6850" i="7" s="1"/>
  <c r="B6851" i="7" s="1"/>
  <c r="B6852" i="7" s="1"/>
  <c r="B6853" i="7" s="1"/>
  <c r="B6854" i="7" s="1"/>
  <c r="B6855" i="7" s="1"/>
  <c r="B6856" i="7" s="1"/>
  <c r="B6857" i="7" s="1"/>
  <c r="B6858" i="7" s="1"/>
  <c r="B6859" i="7" s="1"/>
  <c r="B6860" i="7" s="1"/>
  <c r="B6861" i="7" s="1"/>
  <c r="B6862" i="7" s="1"/>
  <c r="B6863" i="7" s="1"/>
  <c r="B6864" i="7" s="1"/>
  <c r="B6865" i="7" s="1"/>
  <c r="B6866" i="7" s="1"/>
  <c r="B6867" i="7" s="1"/>
  <c r="B6868" i="7" s="1"/>
  <c r="B6869" i="7" s="1"/>
  <c r="B6870" i="7" s="1"/>
  <c r="B6871" i="7" s="1"/>
  <c r="B6872" i="7" s="1"/>
  <c r="B6873" i="7" s="1"/>
  <c r="B6874" i="7" s="1"/>
  <c r="B6875" i="7" s="1"/>
  <c r="B6876" i="7" s="1"/>
  <c r="B6877" i="7" s="1"/>
  <c r="B6878" i="7" s="1"/>
  <c r="B6879" i="7" s="1"/>
  <c r="B6880" i="7" s="1"/>
  <c r="B6881" i="7" s="1"/>
  <c r="B6882" i="7" s="1"/>
  <c r="B6883" i="7" s="1"/>
  <c r="B6884" i="7" s="1"/>
  <c r="B6885" i="7" s="1"/>
  <c r="B6886" i="7" s="1"/>
  <c r="B6887" i="7" s="1"/>
  <c r="B6888" i="7" s="1"/>
  <c r="B6889" i="7" s="1"/>
  <c r="B6890" i="7" s="1"/>
  <c r="B6891" i="7" s="1"/>
  <c r="B6892" i="7" s="1"/>
  <c r="B6893" i="7" s="1"/>
  <c r="B6894" i="7" s="1"/>
  <c r="B6895" i="7" s="1"/>
  <c r="B6896" i="7" s="1"/>
  <c r="B6897" i="7" s="1"/>
  <c r="B6898" i="7" s="1"/>
  <c r="B6899" i="7" s="1"/>
  <c r="B6900" i="7" s="1"/>
  <c r="B6901" i="7" s="1"/>
  <c r="B6902" i="7" s="1"/>
  <c r="B6903" i="7" s="1"/>
  <c r="B6904" i="7" s="1"/>
  <c r="B6905" i="7" s="1"/>
  <c r="B6906" i="7" s="1"/>
  <c r="B6907" i="7" s="1"/>
  <c r="B6908" i="7" s="1"/>
  <c r="B6909" i="7" s="1"/>
  <c r="B6910" i="7" s="1"/>
  <c r="B6911" i="7" s="1"/>
  <c r="B6912" i="7" s="1"/>
  <c r="B6913" i="7" s="1"/>
  <c r="B6914" i="7" s="1"/>
  <c r="B6915" i="7" s="1"/>
  <c r="B6916" i="7" s="1"/>
  <c r="B6917" i="7" s="1"/>
  <c r="B6918" i="7" s="1"/>
  <c r="B6919" i="7" s="1"/>
  <c r="B6920" i="7" s="1"/>
  <c r="B6921" i="7" s="1"/>
  <c r="B6922" i="7" s="1"/>
  <c r="B6923" i="7" s="1"/>
  <c r="B6924" i="7" s="1"/>
  <c r="B6925" i="7" s="1"/>
  <c r="B6926" i="7" s="1"/>
  <c r="B6927" i="7" s="1"/>
  <c r="B6928" i="7" s="1"/>
  <c r="B6929" i="7" s="1"/>
  <c r="B6930" i="7" s="1"/>
  <c r="B6931" i="7" s="1"/>
  <c r="B6932" i="7" s="1"/>
  <c r="B6933" i="7" s="1"/>
  <c r="B6934" i="7" s="1"/>
  <c r="B6935" i="7" s="1"/>
  <c r="B6936" i="7" s="1"/>
  <c r="B6937" i="7" s="1"/>
  <c r="B6938" i="7" s="1"/>
  <c r="B6939" i="7" s="1"/>
  <c r="B6940" i="7" s="1"/>
  <c r="B6941" i="7" s="1"/>
  <c r="B6942" i="7" s="1"/>
  <c r="B6943" i="7" s="1"/>
  <c r="B6944" i="7" s="1"/>
  <c r="B6945" i="7" s="1"/>
  <c r="B6946" i="7" s="1"/>
  <c r="B6947" i="7" s="1"/>
  <c r="B6948" i="7" s="1"/>
  <c r="B6949" i="7" s="1"/>
  <c r="B6950" i="7" s="1"/>
  <c r="B6951" i="7" s="1"/>
  <c r="B6952" i="7" s="1"/>
  <c r="B6953" i="7" s="1"/>
  <c r="B6954" i="7" s="1"/>
  <c r="B6955" i="7" s="1"/>
  <c r="B6956" i="7" s="1"/>
  <c r="B6957" i="7" s="1"/>
  <c r="B6958" i="7" s="1"/>
  <c r="D1286" i="11" l="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D1257" i="11" l="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D1226" i="11" l="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D1196" i="11" l="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D1166" i="11" l="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D1105" i="11" l="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D1104" i="11" l="1"/>
  <c r="C1104" i="11"/>
  <c r="D1103" i="11"/>
  <c r="C1103" i="11"/>
  <c r="D1102" i="11"/>
  <c r="C1102" i="11"/>
  <c r="D1101" i="11"/>
  <c r="C1101" i="11"/>
  <c r="D1100" i="11"/>
  <c r="C1100" i="11"/>
  <c r="D1099" i="11"/>
  <c r="C1099" i="11"/>
  <c r="D1098" i="11"/>
  <c r="C1098" i="11"/>
  <c r="D1097" i="11"/>
  <c r="C1097" i="11"/>
  <c r="D1096" i="11"/>
  <c r="C1096" i="11"/>
  <c r="D1095" i="11"/>
  <c r="C1095" i="11"/>
  <c r="D1094" i="11"/>
  <c r="C1094" i="11"/>
  <c r="D1093" i="11"/>
  <c r="C1093" i="11"/>
  <c r="D1092" i="11"/>
  <c r="C1092" i="11"/>
  <c r="D1091" i="11"/>
  <c r="C1091" i="11"/>
  <c r="D1090" i="11"/>
  <c r="C1090" i="11"/>
  <c r="D1089" i="11"/>
  <c r="C1089" i="11"/>
  <c r="D1088" i="11"/>
  <c r="C1088" i="11"/>
  <c r="D1087" i="11"/>
  <c r="C1087" i="11"/>
  <c r="D1086" i="11"/>
  <c r="C1086" i="11"/>
  <c r="D1085" i="11"/>
  <c r="C1085" i="11"/>
  <c r="D1084" i="11"/>
  <c r="C1084" i="11"/>
  <c r="D1083" i="11"/>
  <c r="C1083" i="11"/>
  <c r="D1082" i="11"/>
  <c r="C1082" i="11"/>
  <c r="D1081" i="11"/>
  <c r="C1081" i="11"/>
  <c r="D1080" i="11"/>
  <c r="C1080" i="11"/>
  <c r="D1079" i="11"/>
  <c r="C1079" i="11"/>
  <c r="D1078" i="11"/>
  <c r="C1078" i="11"/>
  <c r="D1077" i="11"/>
  <c r="C1077" i="11"/>
  <c r="D1076" i="11"/>
  <c r="C1076" i="11"/>
  <c r="D1075" i="11"/>
  <c r="C1075" i="11"/>
  <c r="D1074" i="11"/>
  <c r="C1074" i="11"/>
  <c r="D1073" i="11"/>
  <c r="C1073" i="11"/>
  <c r="D1072" i="11"/>
  <c r="C1072" i="11"/>
  <c r="D1071" i="11"/>
  <c r="C1071" i="11"/>
  <c r="D1070" i="11"/>
  <c r="C1070" i="11"/>
  <c r="D1069" i="11"/>
  <c r="C1069" i="11"/>
  <c r="D1068" i="11"/>
  <c r="C1068" i="11"/>
  <c r="D1067" i="11"/>
  <c r="C1067" i="11"/>
  <c r="D1066" i="11"/>
  <c r="C1066" i="11"/>
  <c r="D1065" i="11"/>
  <c r="C1065" i="11"/>
  <c r="D1064" i="11"/>
  <c r="C1064" i="11"/>
  <c r="D1063" i="11"/>
  <c r="C1063" i="11"/>
  <c r="D1062" i="11"/>
  <c r="C1062" i="11"/>
  <c r="D1061" i="11"/>
  <c r="C1061" i="11"/>
  <c r="D1060" i="11"/>
  <c r="C1060" i="11"/>
  <c r="D1059" i="11"/>
  <c r="C1059" i="11"/>
  <c r="D1058" i="11"/>
  <c r="C1058" i="11"/>
  <c r="D1057" i="11"/>
  <c r="C1057" i="11"/>
  <c r="D1056" i="11"/>
  <c r="C1056" i="11"/>
  <c r="D1055" i="11"/>
  <c r="C1055" i="11"/>
  <c r="D1054" i="11"/>
  <c r="C1054" i="11"/>
  <c r="D1053" i="11"/>
  <c r="C1053" i="11"/>
  <c r="D1052" i="11"/>
  <c r="C1052" i="11"/>
  <c r="D1051" i="11"/>
  <c r="C1051" i="11"/>
  <c r="D1050" i="11"/>
  <c r="C1050" i="11"/>
  <c r="D1049" i="11"/>
  <c r="C1049" i="11"/>
  <c r="D1048" i="11"/>
  <c r="C1048" i="11"/>
  <c r="D1047" i="11"/>
  <c r="C1047" i="11"/>
  <c r="D1046" i="11"/>
  <c r="C1046" i="11"/>
  <c r="D1045" i="11"/>
  <c r="C1045" i="11"/>
  <c r="D1044" i="11"/>
  <c r="C1044" i="11"/>
  <c r="D1043" i="11"/>
  <c r="C1043" i="11"/>
  <c r="D1042" i="11"/>
  <c r="C1042" i="11"/>
  <c r="D1041" i="11"/>
  <c r="C1041" i="11"/>
  <c r="D1040" i="11"/>
  <c r="C1040" i="11"/>
  <c r="D1039" i="11"/>
  <c r="C1039" i="11"/>
  <c r="D1038" i="11"/>
  <c r="C1038" i="11"/>
  <c r="D1037" i="11"/>
  <c r="C1037" i="11"/>
  <c r="D1036" i="11"/>
  <c r="C1036" i="11"/>
  <c r="D1035" i="11"/>
  <c r="C1035" i="11"/>
  <c r="D1034" i="11"/>
  <c r="C1034" i="11"/>
  <c r="D1033" i="11"/>
  <c r="C1033" i="11"/>
  <c r="D1032" i="11"/>
  <c r="C1032" i="11"/>
  <c r="D1031" i="11"/>
  <c r="C1031" i="11"/>
  <c r="D1030" i="11"/>
  <c r="C1030" i="11"/>
  <c r="D1029" i="11"/>
  <c r="C1029" i="11"/>
  <c r="D1028" i="11"/>
  <c r="C1028" i="11"/>
  <c r="D1027" i="11"/>
  <c r="C1027" i="11"/>
  <c r="D1026" i="11"/>
  <c r="C1026" i="11"/>
  <c r="D1025" i="11"/>
  <c r="C1025" i="11"/>
  <c r="D1024" i="11"/>
  <c r="C1024" i="11"/>
  <c r="D1023" i="11"/>
  <c r="C1023" i="11"/>
  <c r="D1022" i="11"/>
  <c r="C1022" i="11"/>
  <c r="D1021" i="11"/>
  <c r="C1021" i="11"/>
  <c r="D1020" i="11"/>
  <c r="C1020" i="11"/>
  <c r="D1019" i="11"/>
  <c r="C1019" i="11"/>
  <c r="D1018" i="11"/>
  <c r="C1018" i="11"/>
  <c r="D1017" i="11"/>
  <c r="C1017" i="11"/>
  <c r="D1016" i="11"/>
  <c r="C1016" i="11"/>
  <c r="D1015" i="11"/>
  <c r="C1015" i="11"/>
  <c r="D1014" i="11"/>
  <c r="C1014" i="11"/>
  <c r="D1013" i="11"/>
  <c r="C1013" i="11"/>
  <c r="D1012" i="11"/>
  <c r="C1012" i="11"/>
  <c r="D1011" i="11"/>
  <c r="C1011" i="11"/>
  <c r="D1010" i="11"/>
  <c r="C1010" i="11"/>
  <c r="D1009" i="11"/>
  <c r="C1009" i="11"/>
  <c r="D1008" i="11"/>
  <c r="C1008" i="11"/>
  <c r="D1007" i="11"/>
  <c r="C1007" i="11"/>
  <c r="D1006" i="11"/>
  <c r="C1006" i="11"/>
  <c r="D1005" i="11"/>
  <c r="C1005" i="11"/>
  <c r="D1004" i="11"/>
  <c r="C1004" i="11"/>
  <c r="D1003" i="11"/>
  <c r="C1003" i="11"/>
  <c r="D1002" i="11"/>
  <c r="C1002" i="11"/>
  <c r="D1001" i="11"/>
  <c r="C1001" i="11"/>
  <c r="D1000" i="11"/>
  <c r="C1000" i="11"/>
  <c r="D999" i="11"/>
  <c r="C999" i="11"/>
  <c r="D998" i="11"/>
  <c r="C998" i="11"/>
  <c r="D997" i="11"/>
  <c r="C997" i="11"/>
  <c r="D996" i="11"/>
  <c r="C996" i="11"/>
  <c r="D995" i="11"/>
  <c r="C995" i="11"/>
  <c r="D994" i="11"/>
  <c r="C994" i="11"/>
  <c r="D993" i="11"/>
  <c r="C993" i="11"/>
  <c r="D992" i="11"/>
  <c r="C992" i="11"/>
  <c r="D991" i="11"/>
  <c r="C991" i="11"/>
  <c r="D990" i="11"/>
  <c r="C990" i="11"/>
  <c r="D989" i="11"/>
  <c r="C989" i="11"/>
  <c r="D988" i="11"/>
  <c r="C988" i="11"/>
  <c r="D987" i="11"/>
  <c r="C987" i="11"/>
  <c r="D986" i="11"/>
  <c r="C986" i="11"/>
  <c r="D985" i="11"/>
  <c r="C985" i="11"/>
  <c r="D984" i="11"/>
  <c r="C984" i="11"/>
  <c r="D983" i="11"/>
  <c r="C983" i="11"/>
  <c r="D982" i="11"/>
  <c r="C982" i="11"/>
  <c r="D981" i="11"/>
  <c r="C981" i="11"/>
  <c r="D980" i="11"/>
  <c r="C980" i="11"/>
  <c r="D979" i="11"/>
  <c r="C979" i="11"/>
  <c r="D978" i="11"/>
  <c r="C978" i="11"/>
  <c r="D977" i="11"/>
  <c r="C977" i="11"/>
  <c r="D976" i="11"/>
  <c r="C976" i="11"/>
  <c r="D975" i="11"/>
  <c r="C975" i="11"/>
  <c r="D974" i="11"/>
  <c r="C974" i="11"/>
  <c r="D973" i="11"/>
  <c r="C973" i="11"/>
  <c r="D972" i="11"/>
  <c r="C972" i="11"/>
  <c r="D971" i="11"/>
  <c r="C971" i="11"/>
  <c r="D970" i="11"/>
  <c r="C970" i="11"/>
  <c r="D969" i="11"/>
  <c r="C969" i="11"/>
  <c r="D968" i="11"/>
  <c r="C968" i="11"/>
  <c r="D967" i="11"/>
  <c r="C967" i="11"/>
  <c r="D966" i="11"/>
  <c r="C966" i="11"/>
  <c r="D965" i="11"/>
  <c r="C965" i="11"/>
  <c r="D964" i="11"/>
  <c r="C964" i="11"/>
  <c r="D963" i="11"/>
  <c r="C963" i="11"/>
  <c r="D962" i="11"/>
  <c r="C962" i="11"/>
  <c r="D961" i="11"/>
  <c r="C961" i="11"/>
  <c r="D960" i="11"/>
  <c r="C960" i="11"/>
  <c r="D959" i="11"/>
  <c r="C959" i="11"/>
  <c r="D958" i="11"/>
  <c r="C958" i="11"/>
  <c r="D957" i="11"/>
  <c r="C957" i="11"/>
  <c r="D956" i="11"/>
  <c r="C956" i="11"/>
  <c r="D955" i="11"/>
  <c r="C955" i="11"/>
  <c r="D954" i="11"/>
  <c r="C954" i="11"/>
  <c r="D953" i="11"/>
  <c r="C953" i="11"/>
  <c r="D952" i="11"/>
  <c r="C952" i="11"/>
  <c r="D951" i="11"/>
  <c r="C951" i="11"/>
  <c r="D950" i="11"/>
  <c r="C950" i="11"/>
  <c r="D949" i="11"/>
  <c r="C949" i="11"/>
  <c r="D948" i="11"/>
  <c r="C948" i="11"/>
  <c r="D947" i="11"/>
  <c r="C947" i="11"/>
  <c r="D946" i="11"/>
  <c r="C946" i="11"/>
  <c r="D945" i="11"/>
  <c r="C945" i="11"/>
  <c r="D944" i="11"/>
  <c r="C944" i="11"/>
  <c r="D943" i="11"/>
  <c r="C943" i="11"/>
  <c r="D942" i="11"/>
  <c r="C942" i="11"/>
  <c r="D941" i="11"/>
  <c r="C941" i="11"/>
  <c r="D940" i="11"/>
  <c r="C940" i="11"/>
  <c r="D939" i="11"/>
  <c r="C939" i="11"/>
  <c r="D938" i="11"/>
  <c r="C938" i="11"/>
  <c r="D937" i="11"/>
  <c r="C937" i="11"/>
  <c r="D936" i="11"/>
  <c r="C936" i="11"/>
  <c r="D935" i="11"/>
  <c r="C935" i="11"/>
  <c r="D934" i="11"/>
  <c r="C934" i="11"/>
  <c r="D933" i="11"/>
  <c r="C933" i="11"/>
  <c r="D932" i="11"/>
  <c r="C932" i="11"/>
  <c r="D931" i="11"/>
  <c r="C931" i="11"/>
  <c r="D930" i="11"/>
  <c r="C930" i="11"/>
  <c r="D929" i="11"/>
  <c r="C929" i="11"/>
  <c r="D928" i="11"/>
  <c r="C928" i="11"/>
  <c r="D927" i="11"/>
  <c r="C927" i="11"/>
  <c r="D926" i="11"/>
  <c r="C926" i="11"/>
  <c r="D925" i="11"/>
  <c r="C925" i="11"/>
  <c r="D924" i="11"/>
  <c r="C924" i="11"/>
  <c r="D923" i="11"/>
  <c r="C923" i="11"/>
  <c r="D922" i="11"/>
  <c r="C922" i="11"/>
  <c r="D921" i="11"/>
  <c r="C921" i="11"/>
  <c r="D920" i="11"/>
  <c r="C920" i="11"/>
  <c r="D919" i="11"/>
  <c r="C919" i="11"/>
  <c r="D918" i="11"/>
  <c r="C918" i="11"/>
  <c r="D917" i="11"/>
  <c r="C917" i="11"/>
  <c r="D916" i="11"/>
  <c r="C916" i="11"/>
  <c r="D915" i="11"/>
  <c r="C915" i="11"/>
  <c r="D914" i="11"/>
  <c r="C914" i="11"/>
  <c r="D913" i="11"/>
  <c r="C913" i="11"/>
  <c r="D912" i="11"/>
  <c r="C912" i="11"/>
  <c r="D911" i="11"/>
  <c r="C911" i="11"/>
  <c r="D910" i="11"/>
  <c r="C910" i="11"/>
  <c r="D909" i="11"/>
  <c r="C909" i="11"/>
  <c r="D908" i="11"/>
  <c r="C908" i="11"/>
  <c r="D907" i="11"/>
  <c r="C907" i="11"/>
  <c r="D906" i="11"/>
  <c r="C906" i="11"/>
  <c r="D905" i="11"/>
  <c r="C905" i="11"/>
  <c r="D904" i="11"/>
  <c r="C904" i="11"/>
  <c r="D903" i="11"/>
  <c r="C903" i="11"/>
  <c r="D902" i="11"/>
  <c r="C902" i="11"/>
  <c r="D901" i="11"/>
  <c r="C901" i="11"/>
  <c r="D900" i="11"/>
  <c r="C900" i="11"/>
  <c r="D899" i="11"/>
  <c r="C899" i="11"/>
  <c r="D898" i="11"/>
  <c r="C898" i="11"/>
  <c r="D897" i="11"/>
  <c r="C897" i="11"/>
  <c r="D896" i="11"/>
  <c r="C896" i="11"/>
  <c r="D895" i="11"/>
  <c r="C895" i="11"/>
  <c r="D894" i="11"/>
  <c r="C894" i="11"/>
  <c r="D893" i="11"/>
  <c r="C893" i="11"/>
  <c r="D892" i="11"/>
  <c r="C892" i="11"/>
  <c r="D891" i="11"/>
  <c r="C891" i="11"/>
  <c r="D890" i="11"/>
  <c r="C890" i="11"/>
  <c r="D889" i="11"/>
  <c r="C889" i="11"/>
  <c r="D888" i="11"/>
  <c r="C888" i="11"/>
  <c r="D887" i="11"/>
  <c r="C887" i="11"/>
  <c r="D886" i="11"/>
  <c r="C886" i="11"/>
  <c r="D885" i="11"/>
  <c r="C885" i="11"/>
  <c r="D884" i="11"/>
  <c r="C884" i="11"/>
  <c r="D883" i="11"/>
  <c r="C883" i="11"/>
  <c r="D882" i="11"/>
  <c r="C882" i="11"/>
  <c r="D881" i="11"/>
  <c r="C881" i="11"/>
  <c r="D880" i="11"/>
  <c r="C880" i="11"/>
  <c r="D879" i="11"/>
  <c r="C879" i="11"/>
  <c r="D878" i="11"/>
  <c r="C878" i="11"/>
  <c r="D877" i="11"/>
  <c r="C877" i="11"/>
  <c r="D876" i="11"/>
  <c r="C876" i="11"/>
  <c r="D875" i="11"/>
  <c r="C875" i="11"/>
  <c r="D874" i="11"/>
  <c r="C874" i="11"/>
  <c r="D873" i="11"/>
  <c r="C873" i="11"/>
  <c r="D872" i="11"/>
  <c r="C872" i="11"/>
  <c r="D871" i="11"/>
  <c r="C871" i="11"/>
  <c r="D870" i="11"/>
  <c r="C870" i="11"/>
  <c r="D869" i="11"/>
  <c r="C869" i="11"/>
  <c r="D868" i="11"/>
  <c r="C868" i="11"/>
  <c r="D867" i="11"/>
  <c r="C867" i="11"/>
  <c r="D866" i="11"/>
  <c r="C866" i="11"/>
  <c r="D865" i="11"/>
  <c r="C865" i="11"/>
  <c r="D864" i="11"/>
  <c r="C864" i="11"/>
  <c r="D863" i="11"/>
  <c r="C863" i="11"/>
  <c r="D862" i="11"/>
  <c r="C862" i="11"/>
  <c r="D861" i="11"/>
  <c r="C861" i="11"/>
  <c r="D860" i="11"/>
  <c r="C860" i="11"/>
  <c r="D859" i="11"/>
  <c r="C859" i="11"/>
  <c r="D858" i="11"/>
  <c r="C858" i="11"/>
  <c r="D857" i="11"/>
  <c r="C857" i="11"/>
  <c r="D856" i="11"/>
  <c r="C856" i="11"/>
  <c r="D855" i="11"/>
  <c r="C855" i="11"/>
  <c r="D854" i="11"/>
  <c r="C854" i="11"/>
  <c r="D853" i="11"/>
  <c r="C853" i="11"/>
  <c r="D852" i="11"/>
  <c r="C852" i="11"/>
  <c r="D851" i="11"/>
  <c r="C851" i="11"/>
  <c r="D850" i="11"/>
  <c r="C850" i="11"/>
  <c r="D849" i="11"/>
  <c r="C849" i="11"/>
  <c r="D848" i="11"/>
  <c r="C848" i="11"/>
  <c r="D847" i="11"/>
  <c r="C847" i="11"/>
  <c r="D846" i="11"/>
  <c r="C846" i="11"/>
  <c r="D845" i="11"/>
  <c r="C845" i="11"/>
  <c r="D844" i="11"/>
  <c r="C844" i="11"/>
  <c r="D843" i="11"/>
  <c r="C843" i="11"/>
  <c r="D842" i="11"/>
  <c r="C842" i="11"/>
  <c r="D841" i="11"/>
  <c r="C841" i="11"/>
  <c r="D840" i="11"/>
  <c r="C840" i="11"/>
  <c r="D839" i="11"/>
  <c r="C839" i="11"/>
  <c r="D838" i="11"/>
  <c r="C838" i="11"/>
  <c r="D837" i="11"/>
  <c r="C837" i="11"/>
  <c r="D836" i="11"/>
  <c r="C836" i="11"/>
  <c r="D835" i="11"/>
  <c r="C835" i="11"/>
  <c r="D834" i="11"/>
  <c r="C834" i="11"/>
  <c r="D833" i="11"/>
  <c r="C833" i="11"/>
  <c r="D832" i="11"/>
  <c r="C832" i="11"/>
  <c r="D831" i="11"/>
  <c r="C831" i="11"/>
  <c r="D830" i="11"/>
  <c r="C830" i="11"/>
  <c r="D829" i="11"/>
  <c r="C829" i="11"/>
  <c r="D828" i="11"/>
  <c r="C828" i="11"/>
  <c r="D827" i="11"/>
  <c r="C827" i="11"/>
  <c r="D826" i="11"/>
  <c r="C826" i="11"/>
  <c r="D825" i="11"/>
  <c r="C825" i="11"/>
  <c r="D824" i="11"/>
  <c r="C824" i="11"/>
  <c r="D823" i="11"/>
  <c r="C823" i="11"/>
  <c r="D822" i="11"/>
  <c r="C822" i="11"/>
  <c r="D821" i="11"/>
  <c r="C821" i="11"/>
  <c r="D820" i="11"/>
  <c r="C820" i="11"/>
  <c r="D819" i="11"/>
  <c r="C819" i="11"/>
  <c r="D818" i="11"/>
  <c r="C818" i="11"/>
  <c r="D817" i="11"/>
  <c r="C817" i="11"/>
  <c r="D816" i="11"/>
  <c r="C816" i="11"/>
  <c r="D815" i="11"/>
  <c r="C815" i="11"/>
  <c r="D814" i="11"/>
  <c r="C814" i="11"/>
  <c r="D813" i="11"/>
  <c r="C813" i="11"/>
  <c r="D812" i="11"/>
  <c r="C812" i="11"/>
  <c r="D811" i="11"/>
  <c r="C811" i="11"/>
  <c r="D810" i="11"/>
  <c r="C810" i="11"/>
  <c r="D809" i="11"/>
  <c r="C809" i="11"/>
  <c r="D808" i="11"/>
  <c r="C808" i="11"/>
  <c r="D807" i="11"/>
  <c r="C807" i="11"/>
  <c r="D806" i="11"/>
  <c r="C806" i="11"/>
  <c r="D805" i="11"/>
  <c r="C805" i="11"/>
  <c r="D804" i="11"/>
  <c r="C804" i="11"/>
  <c r="D803" i="11"/>
  <c r="C803" i="11"/>
  <c r="D802" i="11"/>
  <c r="C802" i="11"/>
  <c r="D801" i="11"/>
  <c r="C801" i="11"/>
  <c r="D800" i="11"/>
  <c r="C800" i="11"/>
  <c r="D799" i="11"/>
  <c r="C799" i="11"/>
  <c r="D798" i="11"/>
  <c r="C798" i="11"/>
  <c r="D797" i="11"/>
  <c r="C797" i="11"/>
  <c r="D796" i="11"/>
  <c r="C796" i="11"/>
  <c r="D795" i="11"/>
  <c r="C795" i="11"/>
  <c r="D794" i="11"/>
  <c r="C794" i="11"/>
  <c r="D793" i="11"/>
  <c r="C793" i="11"/>
  <c r="D792" i="11"/>
  <c r="C792" i="11"/>
  <c r="D791" i="11"/>
  <c r="C791" i="11"/>
  <c r="D790" i="11"/>
  <c r="C790" i="11"/>
  <c r="D789" i="11"/>
  <c r="C789" i="11"/>
  <c r="D788" i="11"/>
  <c r="C788" i="11"/>
  <c r="D787" i="11"/>
  <c r="C787" i="11"/>
  <c r="D786" i="11"/>
  <c r="C786" i="11"/>
  <c r="D785" i="11"/>
  <c r="C785" i="11"/>
  <c r="D784" i="11"/>
  <c r="C784" i="11"/>
  <c r="D783" i="11"/>
  <c r="C783" i="11"/>
  <c r="D782" i="11"/>
  <c r="C782" i="11"/>
  <c r="D781" i="11"/>
  <c r="C781" i="11"/>
  <c r="D780" i="11"/>
  <c r="C780" i="11"/>
  <c r="D779" i="11"/>
  <c r="C779" i="11"/>
  <c r="D778" i="11"/>
  <c r="C778" i="11"/>
  <c r="D777" i="11"/>
  <c r="C777" i="11"/>
  <c r="D776" i="11"/>
  <c r="C776" i="11"/>
  <c r="D775" i="11"/>
  <c r="C775" i="11"/>
  <c r="D774" i="11"/>
  <c r="C774" i="11"/>
  <c r="D773" i="11"/>
  <c r="C773" i="11"/>
  <c r="D772" i="11"/>
  <c r="C772" i="11"/>
  <c r="D771" i="11"/>
  <c r="C771" i="11"/>
  <c r="D770" i="11"/>
  <c r="C770" i="11"/>
  <c r="D769" i="11"/>
  <c r="C769" i="11"/>
  <c r="D768" i="11"/>
  <c r="C768" i="11"/>
  <c r="D767" i="11"/>
  <c r="C767" i="11"/>
  <c r="D766" i="11"/>
  <c r="C766" i="11"/>
  <c r="D765" i="11"/>
  <c r="C765" i="11"/>
  <c r="D764" i="11"/>
  <c r="C764" i="11"/>
  <c r="D763" i="11"/>
  <c r="C763" i="11"/>
  <c r="D762" i="11"/>
  <c r="C762" i="11"/>
  <c r="D761" i="11"/>
  <c r="C761" i="11"/>
  <c r="D760" i="11"/>
  <c r="C760" i="11"/>
  <c r="D759" i="11"/>
  <c r="C759" i="11"/>
  <c r="D758" i="11"/>
  <c r="C758" i="11"/>
  <c r="D757" i="11"/>
  <c r="C757" i="11"/>
  <c r="D756" i="11"/>
  <c r="C756" i="11"/>
  <c r="D755" i="11"/>
  <c r="C755" i="11"/>
  <c r="D754" i="11"/>
  <c r="C754" i="11"/>
  <c r="D753" i="11"/>
  <c r="C753" i="11"/>
  <c r="D752" i="11"/>
  <c r="C752" i="11"/>
  <c r="D751" i="11"/>
  <c r="C751" i="11"/>
  <c r="D750" i="11"/>
  <c r="C750" i="11"/>
  <c r="D749" i="11"/>
  <c r="C749" i="11"/>
  <c r="D748" i="11"/>
  <c r="C748" i="11"/>
  <c r="D747" i="11"/>
  <c r="C747" i="11"/>
  <c r="D746" i="11"/>
  <c r="C746" i="11"/>
  <c r="D745" i="11"/>
  <c r="C745" i="11"/>
  <c r="D744" i="11"/>
  <c r="C744" i="11"/>
  <c r="D743" i="11"/>
  <c r="C743" i="11"/>
  <c r="D742" i="11"/>
  <c r="C742" i="11"/>
  <c r="D741" i="11"/>
  <c r="C741" i="11"/>
  <c r="D740" i="11"/>
  <c r="C740" i="11"/>
  <c r="D739" i="11"/>
  <c r="C739" i="11"/>
  <c r="D738" i="11"/>
  <c r="C738" i="11"/>
  <c r="D737" i="11"/>
  <c r="C737" i="11"/>
  <c r="D736" i="11"/>
  <c r="C736" i="11"/>
  <c r="D735" i="11"/>
  <c r="C735" i="11"/>
  <c r="D734" i="11"/>
  <c r="C734" i="11"/>
  <c r="D733" i="11"/>
  <c r="C733" i="11"/>
  <c r="D732" i="11"/>
  <c r="C732" i="11"/>
  <c r="D731" i="11"/>
  <c r="C731" i="11"/>
  <c r="D730" i="11"/>
  <c r="C730" i="11"/>
  <c r="D729" i="11"/>
  <c r="C729" i="11"/>
  <c r="D728" i="11"/>
  <c r="C728" i="11"/>
  <c r="D727" i="11"/>
  <c r="C727" i="11"/>
  <c r="D726" i="11"/>
  <c r="C726" i="11"/>
  <c r="D725" i="11"/>
  <c r="C725" i="11"/>
  <c r="D724" i="11"/>
  <c r="C724" i="11"/>
  <c r="D723" i="11"/>
  <c r="C723" i="11"/>
  <c r="D722" i="11"/>
  <c r="C722" i="11"/>
  <c r="D721" i="11"/>
  <c r="C721" i="11"/>
  <c r="D720" i="11"/>
  <c r="C720" i="11"/>
  <c r="D719" i="11"/>
  <c r="C719" i="11"/>
  <c r="D718" i="11"/>
  <c r="C718" i="11"/>
  <c r="D717" i="11"/>
  <c r="C717" i="11"/>
  <c r="D716" i="11"/>
  <c r="C716" i="11"/>
  <c r="D715" i="11"/>
  <c r="C715" i="11"/>
  <c r="D714" i="11"/>
  <c r="C714" i="11"/>
  <c r="D713" i="11"/>
  <c r="C713" i="11"/>
  <c r="D712" i="11"/>
  <c r="C712" i="11"/>
  <c r="D711" i="11"/>
  <c r="C711" i="11"/>
  <c r="D710" i="11"/>
  <c r="C710" i="11"/>
  <c r="D709" i="11"/>
  <c r="C709" i="11"/>
  <c r="D708" i="11"/>
  <c r="C708" i="11"/>
  <c r="D707" i="11"/>
  <c r="C707" i="11"/>
  <c r="D706" i="11"/>
  <c r="C706" i="11"/>
  <c r="D705" i="11"/>
  <c r="C705" i="11"/>
  <c r="D704" i="11"/>
  <c r="C704" i="11"/>
  <c r="D703" i="11"/>
  <c r="C703" i="11"/>
  <c r="D702" i="11"/>
  <c r="C702" i="11"/>
  <c r="D701" i="11"/>
  <c r="C701" i="11"/>
  <c r="D700" i="11"/>
  <c r="C700" i="11"/>
  <c r="D699" i="11"/>
  <c r="C699" i="11"/>
  <c r="D698" i="11"/>
  <c r="C698" i="11"/>
  <c r="D697" i="11"/>
  <c r="C697" i="11"/>
  <c r="D696" i="11"/>
  <c r="C696" i="11"/>
  <c r="D695" i="11"/>
  <c r="C695" i="11"/>
  <c r="D694" i="11"/>
  <c r="C694" i="11"/>
  <c r="D693" i="11"/>
  <c r="C693" i="11"/>
  <c r="D692" i="11"/>
  <c r="C692" i="11"/>
  <c r="D691" i="11"/>
  <c r="C691" i="11"/>
  <c r="D690" i="11"/>
  <c r="C690" i="11"/>
  <c r="D689" i="11"/>
  <c r="C689" i="11"/>
  <c r="D688" i="11"/>
  <c r="C688" i="11"/>
  <c r="D687" i="11"/>
  <c r="C687" i="11"/>
  <c r="D686" i="11"/>
  <c r="C686" i="11"/>
  <c r="D685" i="11"/>
  <c r="C685" i="11"/>
  <c r="D684" i="11"/>
  <c r="C684" i="11"/>
  <c r="D683" i="11"/>
  <c r="C683" i="11"/>
  <c r="D682" i="11"/>
  <c r="C682" i="11"/>
  <c r="D681" i="11"/>
  <c r="C681" i="11"/>
  <c r="D680" i="11"/>
  <c r="C680" i="11"/>
  <c r="D679" i="11"/>
  <c r="C679" i="11"/>
  <c r="D678" i="11"/>
  <c r="C678" i="11"/>
  <c r="D677" i="11"/>
  <c r="C677" i="11"/>
  <c r="D676" i="11"/>
  <c r="C676" i="11"/>
  <c r="D675" i="11"/>
  <c r="C675" i="11"/>
  <c r="D674" i="11"/>
  <c r="C674" i="11"/>
  <c r="D673" i="11"/>
  <c r="C673" i="11"/>
  <c r="D672" i="11"/>
  <c r="C672" i="11"/>
  <c r="D671" i="11"/>
  <c r="C671" i="11"/>
  <c r="D670" i="11"/>
  <c r="C670" i="11"/>
  <c r="D669" i="11"/>
  <c r="C669" i="11"/>
  <c r="D668" i="11"/>
  <c r="C668" i="11"/>
  <c r="D667" i="11"/>
  <c r="C667" i="11"/>
  <c r="D666" i="11"/>
  <c r="C666" i="11"/>
  <c r="D665" i="11"/>
  <c r="C665" i="11"/>
  <c r="D664" i="11"/>
  <c r="C664" i="11"/>
  <c r="D663" i="11"/>
  <c r="C663" i="11"/>
  <c r="D662" i="11"/>
  <c r="C662" i="11"/>
  <c r="D661" i="11"/>
  <c r="C661" i="11"/>
  <c r="D660" i="11"/>
  <c r="C660" i="11"/>
  <c r="D659" i="11"/>
  <c r="C659" i="11"/>
  <c r="D658" i="11"/>
  <c r="C658" i="11"/>
  <c r="D657" i="11"/>
  <c r="C657" i="11"/>
  <c r="D656" i="11"/>
  <c r="C656" i="11"/>
  <c r="D655" i="11"/>
  <c r="C655" i="11"/>
  <c r="D654" i="11"/>
  <c r="C654" i="11"/>
  <c r="D653" i="11"/>
  <c r="C653" i="11"/>
  <c r="D652" i="11"/>
  <c r="C652" i="11"/>
  <c r="D651" i="11"/>
  <c r="C651" i="11"/>
  <c r="D650" i="11"/>
  <c r="C650" i="11"/>
  <c r="D649" i="11"/>
  <c r="C649" i="11"/>
  <c r="D648" i="11"/>
  <c r="C648" i="11"/>
  <c r="D647" i="11"/>
  <c r="C647" i="11"/>
  <c r="D646" i="11"/>
  <c r="C646" i="11"/>
  <c r="D645" i="11"/>
  <c r="C645" i="11"/>
  <c r="D644" i="11"/>
  <c r="C644" i="11"/>
  <c r="D643" i="11"/>
  <c r="C643" i="11"/>
  <c r="D642" i="11"/>
  <c r="C642" i="11"/>
  <c r="D641" i="11"/>
  <c r="C641" i="11"/>
  <c r="D640" i="11"/>
  <c r="C640" i="11"/>
  <c r="D639" i="11"/>
  <c r="C639" i="11"/>
  <c r="D638" i="11"/>
  <c r="C638" i="11"/>
  <c r="D637" i="11"/>
  <c r="C637" i="11"/>
  <c r="D636" i="11"/>
  <c r="C636" i="11"/>
  <c r="D635" i="11"/>
  <c r="C635" i="11"/>
  <c r="D634" i="11"/>
  <c r="C634" i="11"/>
  <c r="D633" i="11"/>
  <c r="C633" i="11"/>
  <c r="D632" i="11"/>
  <c r="C632" i="11"/>
  <c r="D631" i="11"/>
  <c r="C631" i="11"/>
  <c r="D630" i="11"/>
  <c r="C630" i="11"/>
  <c r="D629" i="11"/>
  <c r="C629" i="11"/>
  <c r="D628" i="11"/>
  <c r="C628" i="11"/>
  <c r="D627" i="11"/>
  <c r="C627" i="11"/>
  <c r="D626" i="11"/>
  <c r="C626" i="11"/>
  <c r="D625" i="11"/>
  <c r="C625" i="11"/>
  <c r="D624" i="11"/>
  <c r="C624" i="11"/>
  <c r="D623" i="11"/>
  <c r="C623" i="11"/>
  <c r="D622" i="11"/>
  <c r="C622" i="11"/>
  <c r="D621" i="11"/>
  <c r="C621" i="11"/>
  <c r="D620" i="11"/>
  <c r="C620" i="11"/>
  <c r="D619" i="11"/>
  <c r="C619" i="11"/>
  <c r="D618" i="11"/>
  <c r="C618" i="11"/>
  <c r="D617" i="11"/>
  <c r="C617" i="11"/>
  <c r="D616" i="11"/>
  <c r="C616" i="11"/>
  <c r="D615" i="11"/>
  <c r="C615" i="11"/>
  <c r="D614" i="11"/>
  <c r="C614" i="11"/>
  <c r="D613" i="11"/>
  <c r="C613" i="11"/>
  <c r="D612" i="11"/>
  <c r="C612" i="11"/>
  <c r="D611" i="11"/>
  <c r="C611" i="11"/>
  <c r="D610" i="11"/>
  <c r="C610" i="11"/>
  <c r="D609" i="11"/>
  <c r="C609" i="11"/>
  <c r="D608" i="11"/>
  <c r="C608" i="11"/>
  <c r="D607" i="11"/>
  <c r="C607" i="11"/>
  <c r="D606" i="11"/>
  <c r="C606" i="11"/>
  <c r="D605" i="11"/>
  <c r="C605" i="11"/>
  <c r="D604" i="11"/>
  <c r="C604" i="11"/>
  <c r="D603" i="11"/>
  <c r="C603" i="11"/>
  <c r="D602" i="11"/>
  <c r="C602" i="11"/>
  <c r="D601" i="11"/>
  <c r="C601" i="11"/>
  <c r="D600" i="11"/>
  <c r="C600" i="11"/>
  <c r="D599" i="11"/>
  <c r="C599" i="11"/>
  <c r="D598" i="11"/>
  <c r="C598" i="11"/>
  <c r="D597" i="11"/>
  <c r="C597" i="11"/>
  <c r="D596" i="11"/>
  <c r="C596" i="11"/>
  <c r="D595" i="11"/>
  <c r="C595" i="11"/>
  <c r="D594" i="11"/>
  <c r="C594" i="11"/>
  <c r="D593" i="11"/>
  <c r="C593" i="11"/>
  <c r="D592" i="11"/>
  <c r="C592" i="11"/>
  <c r="D591" i="11"/>
  <c r="C591" i="11"/>
  <c r="D590" i="11"/>
  <c r="C590" i="11"/>
  <c r="D589" i="11"/>
  <c r="C589" i="11"/>
  <c r="D588" i="11"/>
  <c r="C588" i="11"/>
  <c r="D587" i="11"/>
  <c r="C587" i="11"/>
  <c r="D586" i="11"/>
  <c r="C586" i="11"/>
  <c r="D585" i="11"/>
  <c r="C585" i="11"/>
  <c r="D584" i="11"/>
  <c r="C584" i="11"/>
  <c r="D583" i="11"/>
  <c r="C583" i="11"/>
  <c r="D582" i="11"/>
  <c r="C582" i="11"/>
  <c r="D581" i="11"/>
  <c r="C581" i="11"/>
  <c r="D580" i="11"/>
  <c r="C580" i="11"/>
  <c r="D579" i="11"/>
  <c r="C579" i="11"/>
  <c r="D578" i="11"/>
  <c r="C578" i="11"/>
  <c r="D577" i="11"/>
  <c r="C577" i="11"/>
  <c r="D576" i="11"/>
  <c r="C576" i="11"/>
  <c r="D575" i="11"/>
  <c r="C575" i="11"/>
  <c r="D574" i="11"/>
  <c r="C574" i="11"/>
  <c r="D573" i="11"/>
  <c r="C573" i="11"/>
  <c r="D572" i="11"/>
  <c r="C572" i="11"/>
  <c r="D571" i="11"/>
  <c r="C571" i="11"/>
  <c r="D570" i="11"/>
  <c r="C570" i="11"/>
  <c r="D569" i="11"/>
  <c r="C569" i="11"/>
  <c r="D568" i="11"/>
  <c r="C568" i="11"/>
  <c r="D567" i="11"/>
  <c r="C567" i="11"/>
  <c r="D566" i="11"/>
  <c r="C566" i="11"/>
  <c r="D565" i="11"/>
  <c r="C565" i="11"/>
  <c r="D564" i="11"/>
  <c r="C564" i="11"/>
  <c r="D563" i="11"/>
  <c r="C563" i="11"/>
  <c r="D562" i="11"/>
  <c r="C562" i="11"/>
  <c r="D561" i="11"/>
  <c r="C561" i="11"/>
  <c r="D560" i="11"/>
  <c r="C560" i="11"/>
  <c r="D559" i="11"/>
  <c r="C559" i="11"/>
  <c r="D558" i="11"/>
  <c r="C558" i="11"/>
  <c r="D557" i="11"/>
  <c r="C557" i="11"/>
  <c r="D556" i="11"/>
  <c r="C556" i="11"/>
  <c r="D555" i="11"/>
  <c r="C555" i="11"/>
  <c r="D554" i="11"/>
  <c r="C554" i="11"/>
  <c r="D553" i="11"/>
  <c r="C553" i="11"/>
  <c r="D552" i="11"/>
  <c r="C552" i="11"/>
  <c r="D551" i="11"/>
  <c r="C551" i="11"/>
  <c r="D550" i="11"/>
  <c r="C550" i="11"/>
  <c r="D549" i="11"/>
  <c r="C549" i="11"/>
  <c r="D548" i="11"/>
  <c r="C548" i="11"/>
  <c r="D547" i="11"/>
  <c r="C547" i="11"/>
  <c r="D546" i="11"/>
  <c r="C546" i="11"/>
  <c r="D545" i="11"/>
  <c r="C545" i="11"/>
  <c r="D544" i="11"/>
  <c r="C544" i="11"/>
  <c r="D543" i="11"/>
  <c r="C543" i="11"/>
  <c r="D542" i="11"/>
  <c r="C542" i="11"/>
  <c r="D541" i="11"/>
  <c r="C541" i="11"/>
  <c r="D540" i="11"/>
  <c r="C540" i="11"/>
  <c r="D539" i="11"/>
  <c r="C539" i="11"/>
  <c r="D538" i="11"/>
  <c r="C538" i="11"/>
  <c r="D537" i="11"/>
  <c r="C537" i="11"/>
  <c r="D536" i="11"/>
  <c r="C536" i="11"/>
  <c r="D535" i="11"/>
  <c r="C535" i="11"/>
  <c r="D534" i="11"/>
  <c r="C534" i="11"/>
  <c r="D533" i="11"/>
  <c r="C533" i="11"/>
  <c r="D532" i="11"/>
  <c r="C532" i="11"/>
  <c r="D531" i="11"/>
  <c r="C531" i="11"/>
  <c r="D530" i="11"/>
  <c r="C530" i="11"/>
  <c r="D529" i="11"/>
  <c r="C529" i="11"/>
  <c r="D528" i="11"/>
  <c r="C528" i="11"/>
  <c r="D527" i="11"/>
  <c r="C527" i="11"/>
  <c r="D526" i="11"/>
  <c r="C526" i="11"/>
  <c r="D525" i="11"/>
  <c r="C525" i="11"/>
  <c r="D524" i="11"/>
  <c r="C524" i="11"/>
  <c r="D523" i="11"/>
  <c r="C523" i="11"/>
  <c r="D522" i="11"/>
  <c r="C522" i="11"/>
  <c r="D521" i="11"/>
  <c r="C521" i="11"/>
  <c r="D520" i="11"/>
  <c r="C520" i="11"/>
  <c r="D519" i="11"/>
  <c r="C519" i="11"/>
  <c r="D518" i="11"/>
  <c r="C518" i="11"/>
  <c r="D517" i="11"/>
  <c r="C517" i="11"/>
  <c r="D516" i="11"/>
  <c r="C516" i="11"/>
  <c r="D515" i="11"/>
  <c r="C515" i="11"/>
  <c r="D514" i="11"/>
  <c r="C514" i="11"/>
  <c r="D513" i="11"/>
  <c r="C513" i="11"/>
  <c r="D512" i="11"/>
  <c r="C512" i="11"/>
  <c r="D511" i="11"/>
  <c r="C511" i="11"/>
  <c r="D510" i="11"/>
  <c r="C510" i="11"/>
  <c r="D509" i="11"/>
  <c r="C509" i="11"/>
  <c r="D508" i="11"/>
  <c r="C508" i="11"/>
  <c r="D507" i="11"/>
  <c r="C507" i="11"/>
  <c r="D506" i="11"/>
  <c r="C506" i="11"/>
  <c r="D505" i="11"/>
  <c r="C505" i="11"/>
  <c r="D504" i="11"/>
  <c r="C504" i="11"/>
  <c r="D503" i="11"/>
  <c r="C503" i="11"/>
  <c r="D502" i="11"/>
  <c r="C502" i="11"/>
  <c r="D501" i="11"/>
  <c r="C501" i="11"/>
  <c r="D500" i="11"/>
  <c r="C500" i="11"/>
  <c r="D499" i="11"/>
  <c r="C499" i="11"/>
  <c r="D498" i="11"/>
  <c r="C498" i="11"/>
  <c r="D497" i="11"/>
  <c r="C497" i="11"/>
  <c r="D496" i="11"/>
  <c r="C496" i="11"/>
  <c r="D495" i="11"/>
  <c r="C495" i="11"/>
  <c r="D494" i="11"/>
  <c r="C494" i="11"/>
  <c r="D493" i="11"/>
  <c r="C493" i="11"/>
  <c r="D492" i="11"/>
  <c r="C492" i="11"/>
  <c r="D491" i="11"/>
  <c r="C491" i="11"/>
  <c r="D490" i="11"/>
  <c r="C490" i="11"/>
  <c r="D489" i="11"/>
  <c r="C489" i="11"/>
  <c r="D488" i="11"/>
  <c r="C488" i="11"/>
  <c r="D487" i="11"/>
  <c r="C487" i="11"/>
  <c r="D486" i="11"/>
  <c r="C486" i="11"/>
  <c r="D485" i="11"/>
  <c r="C485" i="11"/>
  <c r="D484" i="11"/>
  <c r="C484" i="11"/>
  <c r="D483" i="11"/>
  <c r="C483" i="11"/>
  <c r="D482" i="11"/>
  <c r="C482" i="11"/>
  <c r="D481" i="11"/>
  <c r="C481" i="11"/>
  <c r="D480" i="11"/>
  <c r="C480" i="11"/>
  <c r="D479" i="11"/>
  <c r="C479" i="11"/>
  <c r="D478" i="11"/>
  <c r="C478" i="11"/>
  <c r="D477" i="11"/>
  <c r="C477" i="11"/>
  <c r="D476" i="11"/>
  <c r="C476" i="11"/>
  <c r="D475" i="11"/>
  <c r="C475" i="11"/>
  <c r="D474" i="11"/>
  <c r="C474" i="11"/>
  <c r="D473" i="11"/>
  <c r="C473" i="11"/>
  <c r="D472" i="11"/>
  <c r="C472" i="11"/>
  <c r="D471" i="11"/>
  <c r="C471" i="11"/>
  <c r="D470" i="11"/>
  <c r="C470" i="11"/>
  <c r="D469" i="11"/>
  <c r="C469" i="11"/>
  <c r="D468" i="11"/>
  <c r="C468" i="11"/>
  <c r="D467" i="11"/>
  <c r="C467" i="11"/>
  <c r="D466" i="11"/>
  <c r="C466" i="11"/>
  <c r="D465" i="11"/>
  <c r="C465" i="11"/>
  <c r="D464" i="11"/>
  <c r="C464" i="11"/>
  <c r="D463" i="11"/>
  <c r="C463" i="11"/>
  <c r="D462" i="11"/>
  <c r="C462" i="11"/>
  <c r="D461" i="11"/>
  <c r="C461" i="11"/>
  <c r="D460" i="11"/>
  <c r="C460" i="11"/>
  <c r="D459" i="11"/>
  <c r="C459" i="11"/>
  <c r="D458" i="11"/>
  <c r="C458" i="11"/>
  <c r="D457" i="11"/>
  <c r="C457" i="11"/>
  <c r="D456" i="11"/>
  <c r="C456" i="11"/>
  <c r="D455" i="11"/>
  <c r="C455" i="11"/>
  <c r="D454" i="11"/>
  <c r="C454" i="11"/>
  <c r="D453" i="11"/>
  <c r="C453" i="11"/>
  <c r="D452" i="11"/>
  <c r="C452" i="11"/>
  <c r="D451" i="11"/>
  <c r="C451" i="11"/>
  <c r="D450" i="11"/>
  <c r="C450" i="11"/>
  <c r="D449" i="11"/>
  <c r="C449" i="11"/>
  <c r="D448" i="11"/>
  <c r="C448" i="11"/>
  <c r="D447" i="11"/>
  <c r="C447" i="11"/>
  <c r="D446" i="11"/>
  <c r="C446" i="11"/>
  <c r="D445" i="11"/>
  <c r="C445" i="11"/>
  <c r="D444" i="11"/>
  <c r="C444" i="11"/>
  <c r="D443" i="11"/>
  <c r="C443" i="11"/>
  <c r="D442" i="11"/>
  <c r="C442" i="11"/>
  <c r="D441" i="11"/>
  <c r="C441" i="11"/>
  <c r="D440" i="11"/>
  <c r="C440" i="11"/>
  <c r="D439" i="11"/>
  <c r="C439" i="11"/>
  <c r="D438" i="11"/>
  <c r="C438" i="11"/>
  <c r="D437" i="11"/>
  <c r="C437" i="11"/>
  <c r="D436" i="11"/>
  <c r="C436" i="11"/>
  <c r="D435" i="11"/>
  <c r="C435" i="11"/>
  <c r="D434" i="11"/>
  <c r="C434" i="11"/>
  <c r="D433" i="11"/>
  <c r="C433" i="11"/>
  <c r="D432" i="11"/>
  <c r="C432" i="11"/>
  <c r="D431" i="11"/>
  <c r="C431" i="11"/>
  <c r="D430" i="11"/>
  <c r="C430" i="11"/>
  <c r="D429" i="11"/>
  <c r="C429" i="11"/>
  <c r="D428" i="11"/>
  <c r="C428" i="11"/>
  <c r="D427" i="11"/>
  <c r="C427" i="11"/>
  <c r="D426" i="11"/>
  <c r="C426" i="11"/>
  <c r="D425" i="11"/>
  <c r="C425" i="11"/>
  <c r="D424" i="11"/>
  <c r="C424" i="11"/>
  <c r="D423" i="11"/>
  <c r="C423" i="11"/>
  <c r="D422" i="11"/>
  <c r="C422" i="11"/>
  <c r="D421" i="11"/>
  <c r="C421" i="11"/>
  <c r="D420" i="11"/>
  <c r="C420" i="11"/>
  <c r="D419" i="11"/>
  <c r="C419" i="11"/>
  <c r="D418" i="11"/>
  <c r="C418" i="11"/>
  <c r="D417" i="11"/>
  <c r="C417" i="11"/>
  <c r="D416" i="11"/>
  <c r="C416" i="11"/>
  <c r="D415" i="11"/>
  <c r="C415" i="11"/>
  <c r="D414" i="11"/>
  <c r="C414" i="11"/>
  <c r="D413" i="11"/>
  <c r="C413" i="11"/>
  <c r="D412" i="11"/>
  <c r="C412" i="11"/>
  <c r="D411" i="11"/>
  <c r="C411" i="11"/>
  <c r="D410" i="11"/>
  <c r="C410" i="11"/>
  <c r="D409" i="11"/>
  <c r="C409" i="11"/>
  <c r="D408" i="11"/>
  <c r="C408" i="11"/>
  <c r="D407" i="11"/>
  <c r="C407" i="11"/>
  <c r="D406" i="11"/>
  <c r="C406" i="11"/>
  <c r="D405" i="11"/>
  <c r="C405" i="11"/>
  <c r="D404" i="11"/>
  <c r="C404" i="11"/>
  <c r="D403" i="11"/>
  <c r="C403" i="11"/>
  <c r="D402" i="11"/>
  <c r="C402" i="11"/>
  <c r="D401" i="11"/>
  <c r="C401" i="11"/>
  <c r="D400" i="11"/>
  <c r="C400" i="11"/>
  <c r="D399" i="11"/>
  <c r="C399" i="11"/>
  <c r="D398" i="11"/>
  <c r="C398" i="11"/>
  <c r="D397" i="11"/>
  <c r="C397" i="11"/>
  <c r="D396" i="11"/>
  <c r="C396" i="11"/>
  <c r="D395" i="11"/>
  <c r="C395" i="11"/>
  <c r="D394" i="11"/>
  <c r="C394" i="11"/>
  <c r="D393" i="11"/>
  <c r="C393" i="11"/>
  <c r="D392" i="11"/>
  <c r="C392" i="11"/>
  <c r="D391" i="11"/>
  <c r="C391" i="11"/>
  <c r="D390" i="11"/>
  <c r="C390" i="11"/>
  <c r="D389" i="11"/>
  <c r="C389" i="11"/>
  <c r="D388" i="11"/>
  <c r="C388" i="11"/>
  <c r="D387" i="11"/>
  <c r="C387" i="11"/>
  <c r="D386" i="11"/>
  <c r="C386" i="11"/>
  <c r="D385" i="11"/>
  <c r="C385" i="11"/>
  <c r="D384" i="11"/>
  <c r="C384" i="11"/>
  <c r="D383" i="11"/>
  <c r="C383" i="11"/>
  <c r="D382" i="11"/>
  <c r="C382" i="11"/>
  <c r="D381" i="11"/>
  <c r="C381" i="11"/>
  <c r="D380" i="11"/>
  <c r="C380" i="11"/>
  <c r="D379" i="11"/>
  <c r="C379" i="11"/>
  <c r="D378" i="11"/>
  <c r="C378" i="11"/>
  <c r="D377" i="11"/>
  <c r="C377" i="11"/>
  <c r="D376" i="11"/>
  <c r="C376" i="11"/>
  <c r="D375" i="11"/>
  <c r="C375" i="11"/>
  <c r="D374" i="11"/>
  <c r="C374" i="11"/>
  <c r="D373" i="11"/>
  <c r="C373" i="11"/>
  <c r="D372" i="11"/>
  <c r="C372" i="11"/>
  <c r="D371" i="11"/>
  <c r="C371" i="11"/>
  <c r="D370" i="11"/>
  <c r="C370" i="11"/>
  <c r="D369" i="11"/>
  <c r="C369" i="11"/>
  <c r="D368" i="11"/>
  <c r="C368" i="11"/>
  <c r="D367" i="11"/>
  <c r="C367" i="11"/>
  <c r="D366" i="11"/>
  <c r="C366" i="11"/>
  <c r="D365" i="11"/>
  <c r="C365" i="11"/>
  <c r="D364" i="11"/>
  <c r="C364" i="11"/>
  <c r="D363" i="11"/>
  <c r="C363" i="11"/>
  <c r="D362" i="11"/>
  <c r="C362" i="11"/>
  <c r="D361" i="11"/>
  <c r="C361" i="11"/>
  <c r="D360" i="11"/>
  <c r="C360" i="11"/>
  <c r="D359" i="11"/>
  <c r="C359" i="11"/>
  <c r="D358" i="11"/>
  <c r="C358" i="11"/>
  <c r="D357" i="11"/>
  <c r="C357" i="11"/>
  <c r="D356" i="11"/>
  <c r="C356" i="11"/>
  <c r="D355" i="11"/>
  <c r="C355" i="11"/>
  <c r="D354" i="11"/>
  <c r="C354" i="11"/>
  <c r="D353" i="11"/>
  <c r="C353" i="11"/>
  <c r="D352" i="11"/>
  <c r="C352" i="11"/>
  <c r="D351" i="11"/>
  <c r="C351" i="11"/>
  <c r="D350" i="11"/>
  <c r="C350" i="11"/>
  <c r="D349" i="11"/>
  <c r="C349" i="11"/>
  <c r="D348" i="11"/>
  <c r="C348" i="11"/>
  <c r="D347" i="11"/>
  <c r="C347" i="11"/>
  <c r="D346" i="11"/>
  <c r="C346" i="11"/>
  <c r="D345" i="11"/>
  <c r="C345" i="11"/>
  <c r="D344" i="11"/>
  <c r="C344" i="11"/>
  <c r="D343" i="11"/>
  <c r="C343" i="11"/>
  <c r="D342" i="11"/>
  <c r="C342" i="11"/>
  <c r="D341" i="11"/>
  <c r="C341" i="11"/>
  <c r="D340" i="11"/>
  <c r="C340" i="11"/>
  <c r="D339" i="11"/>
  <c r="C339" i="11"/>
  <c r="D338" i="11"/>
  <c r="C338" i="11"/>
  <c r="D337" i="11"/>
  <c r="C337" i="11"/>
  <c r="D336" i="11"/>
  <c r="C336" i="11"/>
  <c r="D335" i="11"/>
  <c r="C335" i="11"/>
  <c r="D334" i="11"/>
  <c r="C334" i="11"/>
  <c r="D333" i="11"/>
  <c r="C333" i="11"/>
  <c r="D332" i="11"/>
  <c r="C332" i="11"/>
  <c r="D331" i="11"/>
  <c r="C331" i="11"/>
  <c r="D330" i="11"/>
  <c r="C330" i="11"/>
  <c r="D329" i="11"/>
  <c r="C329" i="11"/>
  <c r="D328" i="11"/>
  <c r="C328" i="11"/>
  <c r="D327" i="11"/>
  <c r="C327" i="11"/>
  <c r="D326" i="11"/>
  <c r="C326" i="11"/>
  <c r="D325" i="11"/>
  <c r="C325" i="11"/>
  <c r="D324" i="11"/>
  <c r="C324" i="11"/>
  <c r="D323" i="11"/>
  <c r="C323" i="11"/>
  <c r="D322" i="11"/>
  <c r="C322" i="11"/>
  <c r="D321" i="11"/>
  <c r="C321" i="11"/>
  <c r="D320" i="11"/>
  <c r="C320" i="11"/>
  <c r="D319" i="11"/>
  <c r="C319" i="11"/>
  <c r="D318" i="11"/>
  <c r="C318" i="11"/>
  <c r="D317" i="11"/>
  <c r="C317" i="11"/>
  <c r="D316" i="11"/>
  <c r="C316" i="11"/>
  <c r="D315" i="11"/>
  <c r="C315" i="11"/>
  <c r="D314" i="11"/>
  <c r="C314" i="11"/>
  <c r="D313" i="11"/>
  <c r="C313" i="11"/>
  <c r="D312" i="11"/>
  <c r="C312" i="11"/>
  <c r="D311" i="11"/>
  <c r="C311" i="11"/>
  <c r="D310" i="11"/>
  <c r="C310" i="11"/>
  <c r="D309" i="11"/>
  <c r="C309" i="11"/>
  <c r="D308" i="11"/>
  <c r="C308" i="11"/>
  <c r="D307" i="11"/>
  <c r="C307" i="11"/>
  <c r="D306" i="11"/>
  <c r="C306" i="11"/>
  <c r="D305" i="11"/>
  <c r="C305" i="11"/>
  <c r="D304" i="11"/>
  <c r="C304" i="11"/>
  <c r="D303" i="11"/>
  <c r="C303" i="11"/>
  <c r="D302" i="11"/>
  <c r="C302" i="11"/>
  <c r="D301" i="11"/>
  <c r="C301" i="11"/>
  <c r="D300" i="11"/>
  <c r="C300" i="11"/>
  <c r="D299" i="11"/>
  <c r="C299" i="11"/>
  <c r="D298" i="11"/>
  <c r="C298" i="11"/>
  <c r="D297" i="11"/>
  <c r="C297" i="11"/>
  <c r="D296" i="11"/>
  <c r="C296" i="11"/>
  <c r="D295" i="11"/>
  <c r="C295" i="11"/>
  <c r="D294" i="11"/>
  <c r="C294" i="11"/>
  <c r="D293" i="11"/>
  <c r="C293" i="11"/>
  <c r="D292" i="11"/>
  <c r="C292" i="11"/>
  <c r="D291" i="11"/>
  <c r="C291" i="11"/>
  <c r="D290" i="11"/>
  <c r="C290" i="11"/>
  <c r="D289" i="11"/>
  <c r="C289" i="11"/>
  <c r="D288" i="11"/>
  <c r="C288" i="11"/>
  <c r="D287" i="11"/>
  <c r="C287" i="11"/>
  <c r="D286" i="11"/>
  <c r="C286" i="11"/>
  <c r="D285" i="11"/>
  <c r="C285" i="11"/>
  <c r="D284" i="11"/>
  <c r="C284" i="11"/>
  <c r="D283" i="11"/>
  <c r="C283" i="11"/>
  <c r="D282" i="11"/>
  <c r="C282" i="11"/>
  <c r="D281" i="11"/>
  <c r="C281" i="11"/>
  <c r="D280" i="11"/>
  <c r="C280" i="11"/>
  <c r="D279" i="11"/>
  <c r="C279" i="11"/>
  <c r="D278" i="11"/>
  <c r="C278" i="11"/>
  <c r="D277" i="11"/>
  <c r="C277" i="11"/>
  <c r="D276" i="11"/>
  <c r="C276" i="11"/>
  <c r="D275" i="11"/>
  <c r="C275" i="11"/>
  <c r="D274" i="11"/>
  <c r="C274" i="11"/>
  <c r="D273" i="11"/>
  <c r="C273" i="11"/>
  <c r="D272" i="11"/>
  <c r="C272" i="11"/>
  <c r="D271" i="11"/>
  <c r="C271" i="11"/>
  <c r="D270" i="11"/>
  <c r="C270" i="11"/>
  <c r="D269" i="11"/>
  <c r="C269" i="11"/>
  <c r="D268" i="11"/>
  <c r="C268" i="11"/>
  <c r="D267" i="11"/>
  <c r="C267" i="11"/>
  <c r="D266" i="11"/>
  <c r="C266" i="11"/>
  <c r="D265" i="11"/>
  <c r="C265" i="11"/>
  <c r="D264" i="11"/>
  <c r="C264" i="11"/>
  <c r="D263" i="11"/>
  <c r="C263" i="11"/>
  <c r="D262" i="11"/>
  <c r="C262" i="11"/>
  <c r="D261" i="11"/>
  <c r="C261" i="11"/>
  <c r="D260" i="11"/>
  <c r="C260" i="11"/>
  <c r="D259" i="11"/>
  <c r="C259" i="11"/>
  <c r="D258" i="11"/>
  <c r="C258" i="11"/>
  <c r="D257" i="11"/>
  <c r="C257" i="11"/>
  <c r="D256" i="11"/>
  <c r="C256" i="11"/>
  <c r="D255" i="11"/>
  <c r="C255" i="11"/>
  <c r="D254" i="11"/>
  <c r="C254" i="11"/>
  <c r="D253" i="11"/>
  <c r="C253" i="11"/>
  <c r="D252" i="11"/>
  <c r="C252" i="11"/>
  <c r="D251" i="11"/>
  <c r="C251" i="11"/>
  <c r="D250" i="11"/>
  <c r="C250" i="11"/>
  <c r="D249" i="11"/>
  <c r="C249" i="11"/>
  <c r="D248" i="11"/>
  <c r="C248" i="11"/>
  <c r="D247" i="11"/>
  <c r="C247" i="11"/>
  <c r="D246" i="11"/>
  <c r="C246" i="11"/>
  <c r="D245" i="11"/>
  <c r="C245" i="11"/>
  <c r="D244" i="11"/>
  <c r="C244" i="11"/>
  <c r="D243" i="11"/>
  <c r="C243" i="11"/>
  <c r="D242" i="11"/>
  <c r="C242" i="11"/>
  <c r="D241" i="11"/>
  <c r="C241" i="11"/>
  <c r="D240" i="11"/>
  <c r="C240" i="11"/>
  <c r="D239" i="11"/>
  <c r="C239" i="11"/>
  <c r="D238" i="11"/>
  <c r="C238" i="11"/>
  <c r="D237" i="11"/>
  <c r="C237" i="11"/>
  <c r="D236" i="11"/>
  <c r="C236" i="11"/>
  <c r="D235" i="11"/>
  <c r="C235" i="11"/>
  <c r="D234" i="11"/>
  <c r="C234" i="11"/>
  <c r="D233" i="11"/>
  <c r="C233" i="11"/>
  <c r="D232" i="11"/>
  <c r="C232" i="11"/>
  <c r="D231" i="11"/>
  <c r="C231" i="11"/>
  <c r="D230" i="11"/>
  <c r="C230" i="11"/>
  <c r="D229" i="11"/>
  <c r="C229" i="11"/>
  <c r="D228" i="11"/>
  <c r="C228" i="11"/>
  <c r="D227" i="11"/>
  <c r="C227" i="11"/>
  <c r="D226" i="11"/>
  <c r="C226" i="11"/>
  <c r="D225" i="11"/>
  <c r="C225" i="11"/>
  <c r="D224" i="11"/>
  <c r="C224" i="11"/>
  <c r="D223" i="11"/>
  <c r="C223" i="11"/>
  <c r="D222" i="11"/>
  <c r="C222" i="11"/>
  <c r="D221" i="11"/>
  <c r="C221" i="11"/>
  <c r="D220" i="11"/>
  <c r="C220" i="11"/>
  <c r="D219" i="11"/>
  <c r="C219" i="11"/>
  <c r="D218" i="11"/>
  <c r="C218" i="11"/>
  <c r="D217" i="11"/>
  <c r="C217" i="11"/>
  <c r="D216" i="11"/>
  <c r="C216" i="11"/>
  <c r="D215" i="11"/>
  <c r="C215" i="11"/>
  <c r="D214" i="11"/>
  <c r="C214" i="11"/>
  <c r="D213" i="11"/>
  <c r="C213" i="11"/>
  <c r="D212" i="11"/>
  <c r="C212" i="11"/>
  <c r="D211" i="11"/>
  <c r="C211" i="11"/>
  <c r="D210" i="11"/>
  <c r="C210" i="11"/>
  <c r="D209" i="11"/>
  <c r="C209" i="11"/>
  <c r="D208" i="11"/>
  <c r="C208" i="11"/>
  <c r="D207" i="11"/>
  <c r="C207" i="11"/>
  <c r="D206" i="11"/>
  <c r="C206" i="11"/>
  <c r="D205" i="11"/>
  <c r="C205" i="11"/>
  <c r="D204" i="11"/>
  <c r="C204" i="11"/>
  <c r="D203" i="11"/>
  <c r="C203" i="11"/>
  <c r="D202" i="11"/>
  <c r="C202" i="11"/>
  <c r="D201" i="11"/>
  <c r="C201" i="11"/>
  <c r="D200" i="11"/>
  <c r="C200" i="11"/>
  <c r="D199" i="11"/>
  <c r="C199" i="11"/>
  <c r="D198" i="11"/>
  <c r="C198" i="11"/>
  <c r="D197" i="11"/>
  <c r="C197" i="11"/>
  <c r="D196" i="11"/>
  <c r="C196" i="11"/>
  <c r="D195" i="11"/>
  <c r="C195" i="11"/>
  <c r="D194" i="11"/>
  <c r="C194" i="11"/>
  <c r="D193" i="11"/>
  <c r="C193" i="11"/>
  <c r="D192" i="11"/>
  <c r="C192" i="11"/>
  <c r="D191" i="11"/>
  <c r="C191" i="11"/>
  <c r="D190" i="11"/>
  <c r="C190" i="11"/>
  <c r="D189" i="11"/>
  <c r="C189" i="11"/>
  <c r="D188" i="11"/>
  <c r="C188" i="11"/>
  <c r="D187" i="11"/>
  <c r="C187" i="11"/>
  <c r="D186" i="11"/>
  <c r="C186" i="11"/>
  <c r="D185" i="11"/>
  <c r="C185" i="11"/>
  <c r="D184" i="11"/>
  <c r="C184" i="11"/>
  <c r="D183" i="11"/>
  <c r="C183" i="11"/>
  <c r="D182" i="11"/>
  <c r="C182" i="11"/>
  <c r="D181" i="11"/>
  <c r="C181" i="11"/>
  <c r="D180" i="11"/>
  <c r="C180" i="11"/>
  <c r="D179" i="11"/>
  <c r="C179" i="11"/>
  <c r="D178" i="11"/>
  <c r="C178" i="11"/>
  <c r="D177" i="11"/>
  <c r="C177" i="11"/>
  <c r="D176" i="11"/>
  <c r="C176" i="11"/>
  <c r="D175" i="11"/>
  <c r="C175" i="11"/>
  <c r="D174" i="11"/>
  <c r="C174" i="11"/>
  <c r="D173" i="11"/>
  <c r="C173" i="11"/>
  <c r="D172" i="11"/>
  <c r="C172" i="11"/>
  <c r="D171" i="11"/>
  <c r="C171" i="11"/>
  <c r="D170" i="11"/>
  <c r="C170" i="11"/>
  <c r="D169" i="11"/>
  <c r="C169" i="11"/>
  <c r="D168" i="11"/>
  <c r="C168" i="11"/>
  <c r="D167" i="11"/>
  <c r="C167" i="11"/>
  <c r="D166" i="11"/>
  <c r="C166" i="11"/>
  <c r="D165" i="11"/>
  <c r="C165" i="11"/>
  <c r="D164" i="11"/>
  <c r="C164" i="11"/>
  <c r="D163" i="11"/>
  <c r="C163" i="11"/>
  <c r="D162" i="11"/>
  <c r="C162" i="11"/>
  <c r="D161" i="11"/>
  <c r="C161" i="11"/>
  <c r="D160" i="11"/>
  <c r="C160" i="11"/>
  <c r="D159" i="11"/>
  <c r="C159" i="11"/>
  <c r="D158" i="11"/>
  <c r="C158" i="11"/>
  <c r="D157" i="11"/>
  <c r="C157" i="11"/>
  <c r="D156" i="11"/>
  <c r="C156" i="11"/>
  <c r="D155" i="11"/>
  <c r="C155" i="11"/>
  <c r="D154" i="11"/>
  <c r="C154" i="11"/>
  <c r="D153" i="11"/>
  <c r="C153" i="11"/>
  <c r="D152" i="11"/>
  <c r="C152" i="11"/>
  <c r="D151" i="11"/>
  <c r="C151" i="11"/>
  <c r="D150" i="11"/>
  <c r="C150" i="11"/>
  <c r="D149" i="11"/>
  <c r="C149" i="11"/>
  <c r="D148" i="11"/>
  <c r="C148" i="11"/>
  <c r="D147" i="11"/>
  <c r="C147" i="11"/>
  <c r="D146" i="11"/>
  <c r="C146" i="11"/>
  <c r="D145" i="11"/>
  <c r="C145" i="11"/>
  <c r="D144" i="11"/>
  <c r="C144" i="11"/>
  <c r="D143" i="11"/>
  <c r="C143" i="11"/>
  <c r="D142" i="11"/>
  <c r="C142" i="11"/>
  <c r="D141" i="11"/>
  <c r="C141" i="11"/>
  <c r="D140" i="11"/>
  <c r="C140" i="11"/>
  <c r="D139" i="11"/>
  <c r="C139" i="11"/>
  <c r="D138" i="11"/>
  <c r="C138" i="11"/>
  <c r="D137" i="11"/>
  <c r="C137" i="11"/>
  <c r="D136" i="11"/>
  <c r="C136" i="11"/>
  <c r="D135" i="11"/>
  <c r="C135" i="11"/>
  <c r="D134" i="11"/>
  <c r="C134" i="11"/>
  <c r="D133" i="11"/>
  <c r="C133" i="11"/>
  <c r="D132" i="11"/>
  <c r="C132" i="11"/>
  <c r="D131" i="11"/>
  <c r="C131" i="11"/>
  <c r="D130" i="11"/>
  <c r="C130" i="11"/>
  <c r="D129" i="11"/>
  <c r="C129" i="11"/>
  <c r="D128" i="11"/>
  <c r="C128" i="11"/>
  <c r="D127" i="11"/>
  <c r="C127" i="11"/>
  <c r="D126" i="11"/>
  <c r="C126" i="11"/>
  <c r="D125" i="11"/>
  <c r="C125" i="11"/>
  <c r="D124" i="11"/>
  <c r="C124" i="11"/>
  <c r="D123" i="11"/>
  <c r="C123" i="11"/>
  <c r="D122" i="11"/>
  <c r="C122" i="11"/>
  <c r="D121" i="11"/>
  <c r="C121" i="11"/>
  <c r="D120" i="11"/>
  <c r="C120" i="11"/>
  <c r="D119" i="11"/>
  <c r="C119" i="11"/>
  <c r="D118" i="11"/>
  <c r="C118" i="11"/>
  <c r="D117" i="11"/>
  <c r="C117" i="11"/>
  <c r="D116" i="11"/>
  <c r="C116" i="11"/>
  <c r="D115" i="11"/>
  <c r="C115" i="11"/>
  <c r="D114" i="11"/>
  <c r="C114" i="11"/>
  <c r="D113" i="11"/>
  <c r="C113" i="11"/>
  <c r="D112" i="11"/>
  <c r="C112" i="11"/>
  <c r="D111" i="11"/>
  <c r="C111" i="11"/>
  <c r="D110" i="11"/>
  <c r="C110" i="11"/>
  <c r="D109" i="11"/>
  <c r="C109" i="11"/>
  <c r="D108" i="11"/>
  <c r="C108" i="11"/>
  <c r="D107" i="11"/>
  <c r="C107" i="11"/>
  <c r="D106" i="11"/>
  <c r="C106" i="11"/>
  <c r="D105" i="11"/>
  <c r="C105" i="11"/>
  <c r="D104" i="11"/>
  <c r="C104" i="11"/>
  <c r="D103" i="11"/>
  <c r="C103" i="11"/>
  <c r="D102" i="11"/>
  <c r="C102" i="11"/>
  <c r="D101" i="11"/>
  <c r="C101" i="11"/>
  <c r="D100" i="11"/>
  <c r="C100" i="11"/>
  <c r="D99" i="11"/>
  <c r="C99" i="11"/>
  <c r="D98" i="11"/>
  <c r="C98" i="11"/>
  <c r="D97" i="11"/>
  <c r="C97" i="11"/>
  <c r="D96" i="11"/>
  <c r="C96" i="11"/>
  <c r="D95" i="11"/>
  <c r="C95" i="11"/>
  <c r="D94" i="11"/>
  <c r="C94" i="11"/>
  <c r="D93" i="11"/>
  <c r="C93" i="11"/>
  <c r="D92" i="11"/>
  <c r="C92" i="11"/>
  <c r="D91" i="11"/>
  <c r="C91" i="11"/>
  <c r="D90" i="11"/>
  <c r="C90" i="11"/>
  <c r="D89" i="11"/>
  <c r="C89" i="11"/>
  <c r="D88" i="11"/>
  <c r="C88" i="11"/>
  <c r="D87" i="11"/>
  <c r="C87" i="11"/>
  <c r="D86" i="11"/>
  <c r="C86" i="11"/>
  <c r="D85" i="11"/>
  <c r="C85" i="11"/>
  <c r="D84" i="11"/>
  <c r="C84" i="11"/>
  <c r="D83" i="11"/>
  <c r="C83" i="11"/>
  <c r="D82" i="11"/>
  <c r="C82" i="11"/>
  <c r="D81" i="11"/>
  <c r="C81" i="11"/>
  <c r="D80" i="11"/>
  <c r="C80" i="11"/>
  <c r="D79" i="11"/>
  <c r="C79" i="11"/>
  <c r="D78" i="11"/>
  <c r="C78" i="11"/>
  <c r="D77" i="11"/>
  <c r="C77" i="11"/>
  <c r="D76" i="11"/>
  <c r="C76" i="11"/>
  <c r="D75" i="11"/>
  <c r="C75" i="11"/>
  <c r="D74" i="11"/>
  <c r="C74" i="11"/>
  <c r="D73" i="11"/>
  <c r="C73" i="11"/>
  <c r="D72" i="11"/>
  <c r="C72" i="11"/>
  <c r="D71" i="11"/>
  <c r="C71" i="11"/>
  <c r="D70" i="11"/>
  <c r="C70" i="11"/>
  <c r="D69" i="11"/>
  <c r="C69" i="11"/>
  <c r="D68" i="11"/>
  <c r="C68" i="11"/>
  <c r="D67" i="11"/>
  <c r="C67" i="11"/>
  <c r="D66" i="11"/>
  <c r="C66" i="11"/>
  <c r="D65" i="11"/>
  <c r="C65" i="11"/>
  <c r="D64" i="11"/>
  <c r="C64" i="11"/>
  <c r="D63" i="11"/>
  <c r="C63" i="11"/>
  <c r="D62" i="11"/>
  <c r="C62" i="11"/>
  <c r="D61" i="11"/>
  <c r="C61" i="11"/>
  <c r="D60" i="11"/>
  <c r="C60" i="11"/>
  <c r="D59" i="11"/>
  <c r="C59" i="11"/>
  <c r="D58" i="11"/>
  <c r="C58" i="11"/>
  <c r="D57" i="11"/>
  <c r="C57" i="11"/>
  <c r="D56" i="11"/>
  <c r="C56" i="11"/>
  <c r="D55" i="11"/>
  <c r="C55" i="11"/>
  <c r="D54" i="11"/>
  <c r="C54" i="11"/>
  <c r="D53" i="11"/>
  <c r="C53" i="11"/>
  <c r="D52" i="11"/>
  <c r="C52" i="11"/>
  <c r="D51" i="11"/>
  <c r="C51" i="11"/>
  <c r="D50" i="11"/>
  <c r="C50" i="11"/>
  <c r="D49" i="11"/>
  <c r="C49" i="11"/>
  <c r="D48" i="11"/>
  <c r="C48" i="11"/>
  <c r="D47" i="11"/>
  <c r="C47" i="11"/>
  <c r="D46" i="11"/>
  <c r="C46" i="11"/>
  <c r="D45" i="11"/>
  <c r="C45" i="11"/>
  <c r="D44" i="11"/>
  <c r="C44" i="11"/>
  <c r="D43" i="11"/>
  <c r="C43" i="11"/>
  <c r="D42" i="11"/>
  <c r="C42" i="11"/>
  <c r="D41" i="11"/>
  <c r="C41" i="11"/>
  <c r="D40" i="11"/>
  <c r="C40" i="11"/>
  <c r="D39" i="11"/>
  <c r="C39" i="11"/>
  <c r="D38" i="11"/>
  <c r="C38" i="11"/>
  <c r="D37" i="11"/>
  <c r="C37" i="11"/>
  <c r="D36" i="11"/>
  <c r="C36" i="11"/>
  <c r="D35" i="11"/>
  <c r="C35" i="11"/>
  <c r="D34" i="11"/>
  <c r="C34" i="11"/>
  <c r="D33" i="11"/>
  <c r="C33" i="11"/>
  <c r="D32" i="11"/>
  <c r="C32" i="11"/>
  <c r="D31" i="11"/>
  <c r="C31" i="11"/>
  <c r="D30" i="11"/>
  <c r="C30" i="11"/>
  <c r="D29" i="11"/>
  <c r="C29" i="11"/>
  <c r="D28" i="11"/>
  <c r="C28" i="11"/>
  <c r="D27" i="11"/>
  <c r="C27" i="11"/>
  <c r="D26" i="11"/>
  <c r="C26" i="11"/>
  <c r="D25" i="11"/>
  <c r="C25" i="11"/>
  <c r="D24" i="11"/>
  <c r="C24" i="11"/>
  <c r="D23" i="11"/>
  <c r="C23" i="11"/>
  <c r="D22" i="11"/>
  <c r="C22" i="11"/>
  <c r="D21" i="11"/>
  <c r="C21" i="11"/>
  <c r="D20" i="11"/>
  <c r="C20" i="11"/>
  <c r="D19" i="11"/>
  <c r="C19" i="11"/>
  <c r="D18" i="11"/>
  <c r="C18" i="11"/>
  <c r="D17" i="11"/>
  <c r="C17" i="11"/>
  <c r="D16" i="11"/>
  <c r="C16" i="11"/>
  <c r="D15" i="11"/>
  <c r="C15" i="11"/>
  <c r="D14" i="11"/>
  <c r="C14" i="11"/>
  <c r="D13" i="11"/>
  <c r="C13" i="11"/>
  <c r="D12" i="11"/>
  <c r="C12" i="11"/>
  <c r="D11" i="11"/>
  <c r="C11" i="11"/>
  <c r="D10" i="11"/>
  <c r="C10" i="11"/>
  <c r="D9" i="11"/>
  <c r="C9" i="11"/>
  <c r="D8" i="11"/>
  <c r="C8" i="11"/>
  <c r="D7" i="11"/>
  <c r="C7" i="11"/>
  <c r="D6" i="11"/>
  <c r="C6" i="11"/>
  <c r="D5" i="11"/>
  <c r="C5" i="11"/>
  <c r="D4" i="11"/>
  <c r="C4" i="11"/>
  <c r="D3" i="11"/>
  <c r="C3" i="11"/>
  <c r="D2" i="11"/>
  <c r="C2" i="11"/>
  <c r="D4077" i="7" l="1"/>
  <c r="D4078" i="7" s="1"/>
  <c r="D4079" i="7" s="1"/>
  <c r="D4089" i="7"/>
  <c r="D4097" i="7"/>
  <c r="D4104" i="7"/>
  <c r="D4112" i="7"/>
  <c r="D4113" i="7" s="1"/>
  <c r="D4114" i="7" s="1"/>
  <c r="D4129" i="7"/>
  <c r="D4137" i="7"/>
  <c r="D4151" i="7"/>
  <c r="D4159" i="7"/>
  <c r="D4167" i="7"/>
  <c r="D4175" i="7"/>
  <c r="D4176" i="7" s="1"/>
  <c r="D4177" i="7" s="1"/>
  <c r="D4185" i="7"/>
  <c r="D4194" i="7"/>
  <c r="D4202" i="7"/>
  <c r="D4210" i="7"/>
  <c r="D4211" i="7" s="1"/>
  <c r="D4212" i="7" s="1"/>
  <c r="D4213" i="7" s="1"/>
  <c r="D4221" i="7"/>
  <c r="D4228" i="7"/>
  <c r="D4234" i="7"/>
  <c r="D4240" i="7"/>
  <c r="D4246" i="7"/>
  <c r="D4252" i="7"/>
  <c r="D4258" i="7"/>
  <c r="D4264" i="7"/>
  <c r="D4270" i="7"/>
  <c r="D4276" i="7"/>
  <c r="D4282" i="7"/>
  <c r="D4288" i="7"/>
  <c r="D4294" i="7"/>
  <c r="D4300" i="7"/>
  <c r="D4306" i="7"/>
  <c r="D4312" i="7"/>
  <c r="D4318" i="7"/>
  <c r="D4324" i="7"/>
  <c r="D4330" i="7"/>
  <c r="D4336" i="7"/>
  <c r="D4342" i="7"/>
  <c r="D4348" i="7"/>
  <c r="D4354" i="7"/>
  <c r="D4360" i="7"/>
  <c r="D4366" i="7"/>
  <c r="D4372" i="7"/>
  <c r="D4378" i="7"/>
  <c r="D4384" i="7"/>
  <c r="D4390" i="7"/>
  <c r="D4396" i="7"/>
  <c r="D4402" i="7"/>
  <c r="D4408" i="7"/>
  <c r="D4414" i="7"/>
  <c r="D4420" i="7"/>
  <c r="D4426" i="7"/>
  <c r="D4432" i="7"/>
  <c r="D4438" i="7"/>
  <c r="D4444" i="7"/>
  <c r="D4450" i="7"/>
  <c r="D4456" i="7"/>
  <c r="D4462" i="7"/>
  <c r="D4468" i="7"/>
  <c r="D4474" i="7"/>
  <c r="D4480" i="7"/>
  <c r="D4486" i="7"/>
  <c r="D4492" i="7"/>
  <c r="D4498" i="7"/>
  <c r="D4504" i="7"/>
  <c r="D4510" i="7"/>
  <c r="D4516" i="7"/>
  <c r="D4522" i="7"/>
  <c r="D4528" i="7"/>
  <c r="D4534" i="7"/>
  <c r="D4540" i="7"/>
  <c r="D4546" i="7"/>
  <c r="D4552" i="7"/>
  <c r="D4558" i="7"/>
  <c r="D4564" i="7"/>
  <c r="D4570" i="7"/>
  <c r="D4576" i="7"/>
  <c r="D4582" i="7"/>
  <c r="D4588" i="7"/>
  <c r="D4594" i="7"/>
  <c r="D4600" i="7"/>
  <c r="D4606" i="7"/>
  <c r="D4612" i="7"/>
  <c r="D4618" i="7"/>
  <c r="D4624" i="7"/>
  <c r="D4630" i="7"/>
  <c r="D4636" i="7"/>
  <c r="D4642" i="7"/>
  <c r="D4648" i="7"/>
  <c r="D4654" i="7"/>
  <c r="D4660" i="7"/>
  <c r="D4666" i="7"/>
  <c r="D4672" i="7"/>
  <c r="D4678" i="7"/>
  <c r="D4684" i="7"/>
  <c r="D4690" i="7"/>
  <c r="D4696" i="7"/>
  <c r="D4702" i="7"/>
  <c r="D4708" i="7"/>
  <c r="D4714" i="7"/>
  <c r="D4720" i="7"/>
  <c r="D4726" i="7"/>
  <c r="D4732" i="7"/>
  <c r="D4738" i="7"/>
  <c r="D4744" i="7"/>
  <c r="D4750" i="7"/>
  <c r="D4756" i="7"/>
  <c r="D4762" i="7"/>
  <c r="D4768" i="7"/>
  <c r="D4774" i="7"/>
  <c r="D4780" i="7"/>
  <c r="D4786" i="7"/>
  <c r="D4792" i="7"/>
  <c r="D4798" i="7"/>
  <c r="D4804" i="7"/>
  <c r="D4810" i="7"/>
  <c r="D4816" i="7"/>
  <c r="D4822" i="7"/>
  <c r="D4828" i="7"/>
  <c r="D4834" i="7"/>
  <c r="D4840" i="7"/>
  <c r="D4846" i="7"/>
  <c r="D4852" i="7"/>
  <c r="D4858" i="7"/>
  <c r="D4864" i="7"/>
  <c r="D4871" i="7"/>
  <c r="D4877" i="7"/>
  <c r="D4883" i="7"/>
  <c r="D4889" i="7"/>
  <c r="D4895" i="7"/>
  <c r="D4901" i="7"/>
  <c r="D4907" i="7"/>
  <c r="D4913" i="7"/>
  <c r="D4919" i="7"/>
  <c r="D4925" i="7"/>
  <c r="D4931" i="7"/>
  <c r="D4937" i="7"/>
  <c r="D4943" i="7"/>
  <c r="D4949" i="7"/>
  <c r="D4955" i="7"/>
  <c r="D4961" i="7"/>
  <c r="D4967" i="7"/>
  <c r="D4973" i="7"/>
  <c r="D4979" i="7"/>
  <c r="D4985" i="7"/>
  <c r="D4991" i="7"/>
  <c r="D4997" i="7"/>
  <c r="D5003" i="7"/>
  <c r="D5009" i="7"/>
  <c r="D5015" i="7"/>
  <c r="D5021" i="7"/>
  <c r="D5027" i="7"/>
  <c r="D5033" i="7"/>
  <c r="D5039" i="7"/>
  <c r="D5045" i="7"/>
  <c r="D5054" i="7"/>
  <c r="D5060" i="7"/>
  <c r="D5066" i="7"/>
  <c r="D5072" i="7"/>
  <c r="D5078" i="7"/>
  <c r="D5084" i="7"/>
  <c r="D5090" i="7"/>
  <c r="D5096" i="7"/>
  <c r="D5102" i="7"/>
  <c r="D5108" i="7"/>
  <c r="D5114" i="7"/>
  <c r="D5120" i="7"/>
  <c r="D5126" i="7"/>
  <c r="D5132" i="7"/>
  <c r="D5138" i="7"/>
  <c r="D5144" i="7"/>
  <c r="D5150" i="7"/>
  <c r="D5156" i="7"/>
  <c r="D5162" i="7"/>
  <c r="D5168" i="7"/>
  <c r="D5174" i="7"/>
  <c r="D5180" i="7"/>
  <c r="D5186" i="7"/>
  <c r="D5192" i="7"/>
  <c r="D5198" i="7"/>
  <c r="D5204" i="7"/>
  <c r="D5205" i="7" s="1"/>
  <c r="D5206" i="7" s="1"/>
  <c r="D5207" i="7" s="1"/>
  <c r="D5208" i="7" s="1"/>
  <c r="D5209" i="7" s="1"/>
  <c r="D5210" i="7" s="1"/>
  <c r="D5211" i="7" s="1"/>
  <c r="D5212" i="7" s="1"/>
  <c r="D5213" i="7" s="1"/>
  <c r="D5214" i="7" s="1"/>
  <c r="D5215" i="7" s="1"/>
  <c r="D5216" i="7" s="1"/>
  <c r="D5217" i="7" s="1"/>
  <c r="D5218" i="7" s="1"/>
  <c r="D5219" i="7" s="1"/>
  <c r="D5220" i="7" s="1"/>
  <c r="D5221" i="7" s="1"/>
  <c r="D5222" i="7" s="1"/>
  <c r="D5223" i="7" s="1"/>
  <c r="D5224" i="7" s="1"/>
  <c r="D5225" i="7" s="1"/>
  <c r="D5226" i="7" s="1"/>
  <c r="D5227" i="7" s="1"/>
  <c r="D5228" i="7" s="1"/>
  <c r="D5229" i="7" s="1"/>
  <c r="D5230" i="7" s="1"/>
  <c r="D5231" i="7" s="1"/>
  <c r="D5232" i="7" s="1"/>
  <c r="D5233" i="7" s="1"/>
  <c r="D5234" i="7" s="1"/>
  <c r="D5235" i="7" s="1"/>
  <c r="D5236" i="7" s="1"/>
  <c r="D5237" i="7" s="1"/>
  <c r="D5238" i="7" s="1"/>
  <c r="D5239" i="7" s="1"/>
  <c r="D5240" i="7" s="1"/>
  <c r="D5241" i="7" s="1"/>
  <c r="D5242" i="7" s="1"/>
  <c r="D5243" i="7" s="1"/>
  <c r="D5244" i="7" s="1"/>
  <c r="D5245" i="7" s="1"/>
  <c r="D5246" i="7" s="1"/>
  <c r="D5247" i="7" s="1"/>
  <c r="D5248" i="7" s="1"/>
  <c r="D5249" i="7" s="1"/>
  <c r="D5250" i="7" s="1"/>
  <c r="D5251" i="7" s="1"/>
  <c r="D5252" i="7" s="1"/>
  <c r="D5253" i="7" s="1"/>
  <c r="D5254" i="7" s="1"/>
  <c r="D5255" i="7" s="1"/>
  <c r="D5256" i="7" s="1"/>
  <c r="D5257" i="7" s="1"/>
  <c r="D5258" i="7" s="1"/>
  <c r="D5259" i="7" s="1"/>
  <c r="D5260" i="7" s="1"/>
  <c r="D5261" i="7" s="1"/>
  <c r="D5262" i="7" s="1"/>
  <c r="D5263" i="7" s="1"/>
  <c r="D5264" i="7" s="1"/>
  <c r="D5265" i="7" s="1"/>
  <c r="D5266" i="7" s="1"/>
  <c r="D5267" i="7" s="1"/>
  <c r="D5268" i="7" s="1"/>
  <c r="D5269" i="7" s="1"/>
  <c r="D5270" i="7" s="1"/>
  <c r="D5271" i="7" s="1"/>
  <c r="D5272" i="7" s="1"/>
  <c r="D5273" i="7" s="1"/>
  <c r="D5274" i="7" s="1"/>
  <c r="D5275" i="7" s="1"/>
  <c r="D5276" i="7" s="1"/>
  <c r="D5277" i="7" s="1"/>
  <c r="D5278" i="7" s="1"/>
  <c r="D5279" i="7" s="1"/>
  <c r="D5280" i="7" s="1"/>
  <c r="D5281" i="7" s="1"/>
  <c r="D5282" i="7" s="1"/>
  <c r="D5283" i="7" s="1"/>
  <c r="D5284" i="7" s="1"/>
  <c r="D5285" i="7" s="1"/>
  <c r="D5286" i="7" s="1"/>
  <c r="D5287" i="7" s="1"/>
  <c r="D5288" i="7" s="1"/>
  <c r="D5289" i="7" s="1"/>
  <c r="D5290" i="7" s="1"/>
  <c r="D5291" i="7" s="1"/>
  <c r="D5292" i="7" s="1"/>
  <c r="D5293" i="7" s="1"/>
  <c r="D5294" i="7" s="1"/>
  <c r="D5295" i="7" s="1"/>
  <c r="D5296" i="7" s="1"/>
  <c r="D5297" i="7" s="1"/>
  <c r="D5298" i="7" s="1"/>
  <c r="D5299" i="7" s="1"/>
  <c r="D5300" i="7" s="1"/>
  <c r="D5301" i="7" s="1"/>
  <c r="D5302" i="7" s="1"/>
  <c r="D5303" i="7" s="1"/>
  <c r="D5304" i="7" s="1"/>
  <c r="D5305" i="7" s="1"/>
  <c r="D5306" i="7" s="1"/>
  <c r="D5307" i="7" s="1"/>
  <c r="D5308" i="7" s="1"/>
  <c r="D5309" i="7" s="1"/>
  <c r="D5310" i="7" s="1"/>
  <c r="D5311" i="7" s="1"/>
  <c r="D5312" i="7" s="1"/>
  <c r="D5313" i="7" s="1"/>
  <c r="D5314" i="7" s="1"/>
  <c r="D5315" i="7" s="1"/>
  <c r="D5316" i="7" s="1"/>
  <c r="D5317" i="7" s="1"/>
  <c r="D5318" i="7" s="1"/>
  <c r="D5319" i="7" s="1"/>
  <c r="D5320" i="7" s="1"/>
  <c r="D5321" i="7" s="1"/>
  <c r="D5322" i="7" s="1"/>
  <c r="D5323" i="7" s="1"/>
  <c r="D5324" i="7" s="1"/>
  <c r="D5325" i="7" s="1"/>
  <c r="D5326" i="7" s="1"/>
  <c r="D5327" i="7" s="1"/>
  <c r="D5328" i="7" s="1"/>
  <c r="D5329" i="7" s="1"/>
  <c r="D5330" i="7" s="1"/>
  <c r="D5331" i="7" s="1"/>
  <c r="D5332" i="7" s="1"/>
  <c r="D5333" i="7" s="1"/>
  <c r="D5334" i="7" s="1"/>
  <c r="D5335" i="7" s="1"/>
  <c r="D5336" i="7" s="1"/>
  <c r="D5337" i="7" s="1"/>
  <c r="D5338" i="7" s="1"/>
  <c r="D5339" i="7" s="1"/>
  <c r="D5340" i="7" s="1"/>
  <c r="D5341" i="7" s="1"/>
  <c r="D5342" i="7" s="1"/>
  <c r="D5343" i="7" s="1"/>
  <c r="D5344" i="7" s="1"/>
  <c r="D5345" i="7" s="1"/>
  <c r="D5346" i="7" s="1"/>
  <c r="D5347" i="7" s="1"/>
  <c r="D5348" i="7" s="1"/>
  <c r="D5349" i="7" s="1"/>
  <c r="D5350" i="7" s="1"/>
  <c r="D5351" i="7" s="1"/>
  <c r="D5352" i="7" s="1"/>
  <c r="D5353" i="7" s="1"/>
  <c r="D5354" i="7" s="1"/>
  <c r="D5355" i="7" s="1"/>
  <c r="D5356" i="7" s="1"/>
  <c r="D5357" i="7" s="1"/>
  <c r="D5358" i="7" s="1"/>
  <c r="D5359" i="7" s="1"/>
  <c r="D5360" i="7" s="1"/>
  <c r="D5361" i="7" s="1"/>
  <c r="D5362" i="7" s="1"/>
  <c r="D5363" i="7" s="1"/>
  <c r="D5364" i="7" s="1"/>
  <c r="D5365" i="7" s="1"/>
  <c r="D5366" i="7" s="1"/>
  <c r="D5367" i="7" s="1"/>
  <c r="D5368" i="7" s="1"/>
  <c r="D5369" i="7" s="1"/>
  <c r="D5370" i="7" s="1"/>
  <c r="D5371" i="7" s="1"/>
  <c r="D5372" i="7" s="1"/>
  <c r="D5373" i="7" s="1"/>
  <c r="D5374" i="7" s="1"/>
  <c r="D5375" i="7" s="1"/>
  <c r="D5376" i="7" s="1"/>
  <c r="D5377" i="7" s="1"/>
  <c r="D5378" i="7" s="1"/>
  <c r="D5379" i="7" s="1"/>
  <c r="D5380" i="7" s="1"/>
  <c r="D5381" i="7" s="1"/>
  <c r="D5382" i="7" s="1"/>
  <c r="D5383" i="7" s="1"/>
  <c r="D5384" i="7" s="1"/>
  <c r="D5385" i="7" s="1"/>
  <c r="D5386" i="7" s="1"/>
  <c r="D5387" i="7" s="1"/>
  <c r="D5388" i="7" s="1"/>
  <c r="D5389" i="7" s="1"/>
  <c r="D5390" i="7" s="1"/>
  <c r="D5391" i="7" s="1"/>
  <c r="D5392" i="7" s="1"/>
  <c r="D5393" i="7" s="1"/>
  <c r="D5394" i="7" s="1"/>
  <c r="D5395" i="7" s="1"/>
  <c r="D5396" i="7" s="1"/>
  <c r="D5397" i="7" s="1"/>
  <c r="D5398" i="7" s="1"/>
  <c r="D5399" i="7" s="1"/>
  <c r="D5400" i="7" s="1"/>
  <c r="D5401" i="7" s="1"/>
  <c r="D5402" i="7" s="1"/>
  <c r="D5403" i="7" s="1"/>
  <c r="D5404" i="7" s="1"/>
  <c r="D5405" i="7" s="1"/>
  <c r="D5406" i="7" s="1"/>
  <c r="D5407" i="7" s="1"/>
  <c r="D5408" i="7" s="1"/>
  <c r="D5409" i="7" s="1"/>
  <c r="D5410" i="7" s="1"/>
  <c r="D5411" i="7" s="1"/>
  <c r="D5412" i="7" s="1"/>
  <c r="D5413" i="7" s="1"/>
  <c r="D5414" i="7" s="1"/>
  <c r="D5415" i="7" s="1"/>
  <c r="D5416" i="7" s="1"/>
  <c r="D5417" i="7" s="1"/>
  <c r="D5418" i="7" s="1"/>
  <c r="D5419" i="7" s="1"/>
  <c r="D5420" i="7" s="1"/>
  <c r="D5421" i="7" s="1"/>
  <c r="D5422" i="7" s="1"/>
  <c r="D5423" i="7" s="1"/>
  <c r="D5424" i="7" s="1"/>
  <c r="D5425" i="7" s="1"/>
  <c r="D5426" i="7" s="1"/>
  <c r="D5427" i="7" s="1"/>
  <c r="D5428" i="7" s="1"/>
  <c r="D5429" i="7" s="1"/>
  <c r="D5430" i="7" s="1"/>
  <c r="D5431" i="7" s="1"/>
  <c r="D5432" i="7" s="1"/>
  <c r="D5433" i="7" s="1"/>
  <c r="D5434" i="7" s="1"/>
  <c r="D5435" i="7" s="1"/>
  <c r="D5436" i="7" s="1"/>
  <c r="D5437" i="7" s="1"/>
  <c r="D5438" i="7" s="1"/>
  <c r="D5439" i="7" s="1"/>
  <c r="D5440" i="7" s="1"/>
  <c r="D5441" i="7" s="1"/>
  <c r="D5442" i="7" s="1"/>
  <c r="D5443" i="7" s="1"/>
  <c r="D5444" i="7" s="1"/>
  <c r="D5445" i="7" s="1"/>
  <c r="D5446" i="7" s="1"/>
  <c r="D5447" i="7" s="1"/>
  <c r="D5448" i="7" s="1"/>
  <c r="D5449" i="7" s="1"/>
  <c r="D5450" i="7" s="1"/>
  <c r="D5451" i="7" s="1"/>
  <c r="D5452" i="7" s="1"/>
  <c r="D5453" i="7" s="1"/>
  <c r="D5454" i="7" s="1"/>
  <c r="D5455" i="7" s="1"/>
  <c r="D5456" i="7" s="1"/>
  <c r="D5457" i="7" s="1"/>
  <c r="D5458" i="7" s="1"/>
  <c r="D5459" i="7" s="1"/>
  <c r="D5460" i="7" s="1"/>
  <c r="D5461" i="7" s="1"/>
  <c r="D5462" i="7" s="1"/>
  <c r="D5463" i="7" s="1"/>
  <c r="D5464" i="7" s="1"/>
  <c r="D5465" i="7" s="1"/>
  <c r="D5466" i="7" s="1"/>
  <c r="D5467" i="7" s="1"/>
  <c r="D5468" i="7" s="1"/>
  <c r="D5469" i="7" s="1"/>
  <c r="D5470" i="7" s="1"/>
  <c r="D5471" i="7" s="1"/>
  <c r="D5472" i="7" s="1"/>
  <c r="D5473" i="7" s="1"/>
  <c r="D5474" i="7" s="1"/>
  <c r="D5475" i="7" s="1"/>
  <c r="D5476" i="7" s="1"/>
  <c r="D5477" i="7" s="1"/>
  <c r="D5478" i="7" s="1"/>
  <c r="D5479" i="7" s="1"/>
  <c r="D5480" i="7" s="1"/>
  <c r="D5481" i="7" s="1"/>
  <c r="D5482" i="7" s="1"/>
  <c r="D5483" i="7" s="1"/>
  <c r="D5484" i="7" s="1"/>
  <c r="D5485" i="7" s="1"/>
  <c r="D5486" i="7" s="1"/>
  <c r="D5487" i="7" s="1"/>
  <c r="D5488" i="7" s="1"/>
  <c r="D5489" i="7" s="1"/>
  <c r="D5490" i="7" s="1"/>
  <c r="D5491" i="7" s="1"/>
  <c r="D5492" i="7" s="1"/>
  <c r="D5493" i="7" s="1"/>
  <c r="D5494" i="7" s="1"/>
  <c r="D5495" i="7" s="1"/>
  <c r="D5496" i="7" s="1"/>
  <c r="D5497" i="7" s="1"/>
  <c r="D5498" i="7" s="1"/>
  <c r="D5499" i="7" s="1"/>
  <c r="D5500" i="7" s="1"/>
  <c r="D5501" i="7" s="1"/>
  <c r="D5502" i="7" s="1"/>
  <c r="D5503" i="7" s="1"/>
  <c r="D5504" i="7" s="1"/>
  <c r="D5505" i="7" s="1"/>
  <c r="D5506" i="7" s="1"/>
  <c r="D5507" i="7" s="1"/>
  <c r="D5508" i="7" s="1"/>
  <c r="D5509" i="7" s="1"/>
  <c r="D5510" i="7" s="1"/>
  <c r="D5511" i="7" s="1"/>
  <c r="D5512" i="7" s="1"/>
  <c r="D5513" i="7" s="1"/>
  <c r="D5514" i="7" s="1"/>
  <c r="D5515" i="7" s="1"/>
  <c r="D5516" i="7" s="1"/>
  <c r="D5517" i="7" s="1"/>
  <c r="D5518" i="7" s="1"/>
  <c r="D5519" i="7" s="1"/>
  <c r="D5520" i="7" s="1"/>
  <c r="D5521" i="7" s="1"/>
  <c r="D5522" i="7" s="1"/>
  <c r="D5523" i="7" s="1"/>
  <c r="D5524" i="7" s="1"/>
  <c r="D5525" i="7" s="1"/>
  <c r="D5526" i="7" s="1"/>
  <c r="D5527" i="7" s="1"/>
  <c r="D5528" i="7" s="1"/>
  <c r="D5529" i="7" s="1"/>
  <c r="D5530" i="7" s="1"/>
  <c r="D5531" i="7" s="1"/>
  <c r="D5532" i="7" s="1"/>
  <c r="D5533" i="7" s="1"/>
  <c r="D5534" i="7" s="1"/>
  <c r="D5535" i="7" s="1"/>
  <c r="D5536" i="7" s="1"/>
  <c r="D5537" i="7" s="1"/>
  <c r="D5538" i="7" s="1"/>
  <c r="D5539" i="7" s="1"/>
  <c r="D5540" i="7" s="1"/>
  <c r="D5541" i="7" s="1"/>
  <c r="D5542" i="7" s="1"/>
  <c r="D5543" i="7" s="1"/>
  <c r="D5544" i="7" s="1"/>
  <c r="D5545" i="7" s="1"/>
  <c r="D5546" i="7" s="1"/>
  <c r="D5547" i="7" s="1"/>
  <c r="D5548" i="7" s="1"/>
  <c r="D5549" i="7" s="1"/>
  <c r="D5550" i="7" s="1"/>
  <c r="D5551" i="7" s="1"/>
  <c r="D5552" i="7" s="1"/>
  <c r="D5553" i="7" s="1"/>
  <c r="D5554" i="7" s="1"/>
  <c r="D5555" i="7" s="1"/>
  <c r="D5556" i="7" s="1"/>
  <c r="D5557" i="7" s="1"/>
  <c r="D5558" i="7" s="1"/>
  <c r="D5559" i="7" s="1"/>
  <c r="D5560" i="7" s="1"/>
  <c r="D5561" i="7" s="1"/>
  <c r="D5562" i="7" s="1"/>
  <c r="D5563" i="7" s="1"/>
  <c r="D5564" i="7" s="1"/>
  <c r="D5565" i="7" s="1"/>
  <c r="D5566" i="7" s="1"/>
  <c r="D5567" i="7" s="1"/>
  <c r="D5568" i="7" s="1"/>
  <c r="D5569" i="7" s="1"/>
  <c r="D5570" i="7" s="1"/>
  <c r="D5571" i="7" s="1"/>
  <c r="D5572" i="7" s="1"/>
  <c r="D5573" i="7" s="1"/>
  <c r="D5574" i="7" s="1"/>
  <c r="D5575" i="7" s="1"/>
  <c r="D5576" i="7" s="1"/>
  <c r="D5577" i="7" s="1"/>
  <c r="D5578" i="7" s="1"/>
  <c r="D5579" i="7" s="1"/>
  <c r="D5580" i="7" s="1"/>
  <c r="D5581" i="7" s="1"/>
  <c r="D5582" i="7" s="1"/>
  <c r="D5583" i="7" s="1"/>
  <c r="D5584" i="7" s="1"/>
  <c r="D5585" i="7" s="1"/>
  <c r="D5586" i="7" s="1"/>
  <c r="D5587" i="7" s="1"/>
  <c r="D5588" i="7" s="1"/>
  <c r="D5589" i="7" s="1"/>
  <c r="D5590" i="7" s="1"/>
  <c r="D5591" i="7" s="1"/>
  <c r="D5592" i="7" s="1"/>
  <c r="D5593" i="7" s="1"/>
  <c r="D5594" i="7" s="1"/>
  <c r="D5595" i="7" s="1"/>
  <c r="D5596" i="7" s="1"/>
  <c r="D5597" i="7" s="1"/>
  <c r="D5598" i="7" s="1"/>
  <c r="D5599" i="7" s="1"/>
  <c r="D5600" i="7" s="1"/>
  <c r="D5601" i="7" s="1"/>
  <c r="D5602" i="7" s="1"/>
  <c r="D5603" i="7" s="1"/>
  <c r="D5604" i="7" s="1"/>
  <c r="D5605" i="7" s="1"/>
  <c r="D5606" i="7" s="1"/>
  <c r="D5607" i="7" s="1"/>
  <c r="D5608" i="7" s="1"/>
  <c r="D5609" i="7" s="1"/>
  <c r="D5610" i="7" s="1"/>
  <c r="D5611" i="7" s="1"/>
  <c r="D5612" i="7" s="1"/>
  <c r="D5613" i="7" s="1"/>
  <c r="D5614" i="7" s="1"/>
  <c r="D5615" i="7" s="1"/>
  <c r="D5616" i="7" s="1"/>
  <c r="D5617" i="7" s="1"/>
  <c r="D5618" i="7" s="1"/>
  <c r="D5619" i="7" s="1"/>
  <c r="D5620" i="7" s="1"/>
  <c r="D5621" i="7" s="1"/>
  <c r="D5622" i="7" s="1"/>
  <c r="D5623" i="7" s="1"/>
  <c r="D5624" i="7" s="1"/>
  <c r="D5625" i="7" s="1"/>
  <c r="D5626" i="7" s="1"/>
  <c r="D5627" i="7" s="1"/>
  <c r="D5628" i="7" s="1"/>
  <c r="D5629" i="7" s="1"/>
  <c r="D5630" i="7" s="1"/>
  <c r="D5631" i="7" s="1"/>
  <c r="D5632" i="7" s="1"/>
  <c r="D5633" i="7" s="1"/>
  <c r="D5634" i="7" s="1"/>
  <c r="D5635" i="7" s="1"/>
  <c r="D5636" i="7" s="1"/>
  <c r="D5637" i="7" s="1"/>
  <c r="D5638" i="7" s="1"/>
  <c r="D5639" i="7" s="1"/>
  <c r="D5640" i="7" s="1"/>
  <c r="D5641" i="7" s="1"/>
  <c r="D5642" i="7" s="1"/>
  <c r="D5643" i="7" s="1"/>
  <c r="D5644" i="7" s="1"/>
  <c r="D5645" i="7" s="1"/>
  <c r="D5646" i="7" s="1"/>
  <c r="D5647" i="7" s="1"/>
  <c r="D5648" i="7" s="1"/>
  <c r="D5649" i="7" s="1"/>
  <c r="D5650" i="7" s="1"/>
  <c r="D5651" i="7" s="1"/>
  <c r="D5652" i="7" s="1"/>
  <c r="D5653" i="7" s="1"/>
  <c r="D5654" i="7" s="1"/>
  <c r="D5655" i="7" s="1"/>
  <c r="D5656" i="7" s="1"/>
  <c r="D5657" i="7" s="1"/>
  <c r="D5658" i="7" s="1"/>
  <c r="D5659" i="7" s="1"/>
  <c r="D5660" i="7" s="1"/>
  <c r="D5661" i="7" s="1"/>
  <c r="D5662" i="7" s="1"/>
  <c r="D5663" i="7" s="1"/>
  <c r="D5664" i="7" s="1"/>
  <c r="D5665" i="7" s="1"/>
  <c r="D5666" i="7" s="1"/>
  <c r="D5667" i="7" s="1"/>
  <c r="D5668" i="7" s="1"/>
  <c r="D5669" i="7" s="1"/>
  <c r="D5670" i="7" s="1"/>
  <c r="D5671" i="7" s="1"/>
  <c r="D5672" i="7" s="1"/>
  <c r="D5673" i="7" s="1"/>
  <c r="D5674" i="7" s="1"/>
  <c r="D5675" i="7" s="1"/>
  <c r="D5676" i="7" s="1"/>
  <c r="D5677" i="7" s="1"/>
  <c r="D5678" i="7" s="1"/>
  <c r="D5679" i="7" s="1"/>
  <c r="D5680" i="7" s="1"/>
  <c r="D5681" i="7" s="1"/>
  <c r="D5682" i="7" s="1"/>
  <c r="D5683" i="7" s="1"/>
  <c r="D5684" i="7" s="1"/>
  <c r="D5685" i="7" s="1"/>
  <c r="D5686" i="7" s="1"/>
  <c r="D5687" i="7" s="1"/>
  <c r="D5688" i="7" s="1"/>
  <c r="D5689" i="7" s="1"/>
  <c r="D5690" i="7" s="1"/>
  <c r="D5691" i="7" s="1"/>
  <c r="D5692" i="7" s="1"/>
  <c r="D5693" i="7" s="1"/>
  <c r="D5694" i="7" s="1"/>
  <c r="D5695" i="7" s="1"/>
  <c r="D5696" i="7" s="1"/>
  <c r="D5697" i="7" s="1"/>
  <c r="D5698" i="7" s="1"/>
  <c r="D5699" i="7" s="1"/>
  <c r="D5700" i="7" s="1"/>
  <c r="D5701" i="7" s="1"/>
  <c r="D5702" i="7" s="1"/>
  <c r="D5703" i="7" s="1"/>
  <c r="D5704" i="7" s="1"/>
  <c r="D5705" i="7" s="1"/>
  <c r="D5706" i="7" s="1"/>
  <c r="D5707" i="7" s="1"/>
  <c r="D5708" i="7" s="1"/>
  <c r="D5709" i="7" s="1"/>
  <c r="D5710" i="7" s="1"/>
  <c r="D5711" i="7" s="1"/>
  <c r="D5712" i="7" s="1"/>
  <c r="D5713" i="7" s="1"/>
  <c r="D5714" i="7" s="1"/>
  <c r="D5715" i="7" s="1"/>
  <c r="D5716" i="7" s="1"/>
  <c r="D5717" i="7" s="1"/>
  <c r="D5718" i="7" s="1"/>
  <c r="D5719" i="7" s="1"/>
  <c r="D5720" i="7" s="1"/>
  <c r="D5721" i="7" s="1"/>
  <c r="D5722" i="7" s="1"/>
  <c r="D5723" i="7" s="1"/>
  <c r="D5724" i="7" s="1"/>
  <c r="D5725" i="7" s="1"/>
  <c r="D5726" i="7" s="1"/>
  <c r="D5727" i="7" s="1"/>
  <c r="D5728" i="7" s="1"/>
  <c r="D5729" i="7" s="1"/>
  <c r="D5730" i="7" s="1"/>
  <c r="D5731" i="7" s="1"/>
  <c r="D5732" i="7" s="1"/>
  <c r="D5733" i="7" s="1"/>
  <c r="D5734" i="7" s="1"/>
  <c r="D5735" i="7" s="1"/>
  <c r="D5736" i="7" s="1"/>
  <c r="D5737" i="7" s="1"/>
  <c r="D5738" i="7" s="1"/>
  <c r="D5739" i="7" s="1"/>
  <c r="D5740" i="7" s="1"/>
  <c r="D5741" i="7" s="1"/>
  <c r="D5742" i="7" s="1"/>
  <c r="D5743" i="7" s="1"/>
  <c r="D5744" i="7" s="1"/>
  <c r="D5745" i="7" s="1"/>
  <c r="D5746" i="7" s="1"/>
  <c r="D5747" i="7" s="1"/>
  <c r="D5748" i="7" s="1"/>
  <c r="D5749" i="7" s="1"/>
  <c r="D5750" i="7" s="1"/>
  <c r="D5751" i="7" s="1"/>
  <c r="D5752" i="7" s="1"/>
  <c r="D5753" i="7" s="1"/>
  <c r="D5754" i="7" s="1"/>
  <c r="D5755" i="7" s="1"/>
  <c r="D5756" i="7" s="1"/>
  <c r="D5757" i="7" s="1"/>
  <c r="D5758" i="7" s="1"/>
  <c r="D5759" i="7" s="1"/>
  <c r="D5760" i="7" s="1"/>
  <c r="D5761" i="7" s="1"/>
  <c r="D5762" i="7" s="1"/>
  <c r="D5763" i="7" s="1"/>
  <c r="D5764" i="7" s="1"/>
  <c r="D5765" i="7" s="1"/>
  <c r="D5766" i="7" s="1"/>
  <c r="D5767" i="7" s="1"/>
  <c r="D5768" i="7" s="1"/>
  <c r="D5769" i="7" s="1"/>
  <c r="D5770" i="7" s="1"/>
  <c r="D5771" i="7" s="1"/>
  <c r="D5772" i="7" s="1"/>
  <c r="D5773" i="7" s="1"/>
  <c r="D5774" i="7" s="1"/>
  <c r="D5775" i="7" s="1"/>
  <c r="D5776" i="7" s="1"/>
  <c r="D5777" i="7" s="1"/>
  <c r="D5778" i="7" s="1"/>
  <c r="D5779" i="7" s="1"/>
  <c r="D5780" i="7" s="1"/>
  <c r="D5781" i="7" s="1"/>
  <c r="D5782" i="7" s="1"/>
  <c r="D5783" i="7" s="1"/>
  <c r="D5784" i="7" s="1"/>
  <c r="D5785" i="7" s="1"/>
  <c r="D5786" i="7" s="1"/>
  <c r="D5787" i="7" s="1"/>
  <c r="D5788" i="7" s="1"/>
  <c r="D5789" i="7" s="1"/>
  <c r="D5790" i="7" s="1"/>
  <c r="D5791" i="7" s="1"/>
  <c r="D5792" i="7" s="1"/>
  <c r="D5793" i="7" s="1"/>
  <c r="D5794" i="7" s="1"/>
  <c r="D5795" i="7" s="1"/>
  <c r="D5796" i="7" s="1"/>
  <c r="D5797" i="7" s="1"/>
  <c r="D5798" i="7" s="1"/>
  <c r="D5799" i="7" s="1"/>
  <c r="D5800" i="7" s="1"/>
  <c r="D5801" i="7" s="1"/>
  <c r="D5802" i="7" s="1"/>
  <c r="D5803" i="7" s="1"/>
  <c r="D5804" i="7" s="1"/>
  <c r="D5805" i="7" s="1"/>
  <c r="D5806" i="7" s="1"/>
  <c r="D5807" i="7" s="1"/>
  <c r="D5808" i="7" s="1"/>
  <c r="D5809" i="7" s="1"/>
  <c r="D5810" i="7" s="1"/>
  <c r="D5811" i="7" s="1"/>
  <c r="D5812" i="7" s="1"/>
  <c r="D5813" i="7" s="1"/>
  <c r="D5814" i="7" s="1"/>
  <c r="D5815" i="7" s="1"/>
  <c r="D5816" i="7" s="1"/>
  <c r="D5817" i="7" s="1"/>
  <c r="D5818" i="7" s="1"/>
  <c r="D5819" i="7" s="1"/>
  <c r="D5820" i="7" s="1"/>
  <c r="D5821" i="7" s="1"/>
  <c r="D5822" i="7" s="1"/>
  <c r="D5823" i="7" s="1"/>
  <c r="D5824" i="7" s="1"/>
  <c r="D5825" i="7" s="1"/>
  <c r="D5826" i="7" s="1"/>
  <c r="D5827" i="7" s="1"/>
  <c r="D5828" i="7" s="1"/>
  <c r="D5829" i="7" s="1"/>
  <c r="D5830" i="7" s="1"/>
  <c r="D5831" i="7" s="1"/>
  <c r="D5832" i="7" s="1"/>
  <c r="D5833" i="7" s="1"/>
  <c r="D5834" i="7" s="1"/>
  <c r="D5835" i="7" s="1"/>
  <c r="D5836" i="7" s="1"/>
  <c r="D5837" i="7" s="1"/>
  <c r="D5838" i="7" s="1"/>
  <c r="D5839" i="7" s="1"/>
  <c r="D5840" i="7" s="1"/>
  <c r="D5841" i="7" s="1"/>
  <c r="D5842" i="7" s="1"/>
  <c r="D5843" i="7" s="1"/>
  <c r="D5844" i="7" s="1"/>
  <c r="D5845" i="7" s="1"/>
  <c r="D5846" i="7" s="1"/>
  <c r="D5847" i="7" s="1"/>
  <c r="D5848" i="7" s="1"/>
  <c r="D5849" i="7" s="1"/>
  <c r="D5850" i="7" s="1"/>
  <c r="D5851" i="7" s="1"/>
  <c r="D5852" i="7" s="1"/>
  <c r="D5853" i="7" s="1"/>
  <c r="D5854" i="7" s="1"/>
  <c r="D5855" i="7" s="1"/>
  <c r="D5856" i="7" s="1"/>
  <c r="D5857" i="7" s="1"/>
  <c r="D5858" i="7" s="1"/>
  <c r="D5859" i="7" s="1"/>
  <c r="D5860" i="7" s="1"/>
  <c r="D5861" i="7" s="1"/>
  <c r="D5862" i="7" s="1"/>
  <c r="D5863" i="7" s="1"/>
  <c r="D5864" i="7" s="1"/>
  <c r="D5865" i="7" s="1"/>
  <c r="D5866" i="7" s="1"/>
  <c r="D5867" i="7" s="1"/>
  <c r="D5868" i="7" s="1"/>
  <c r="D5869" i="7" s="1"/>
  <c r="D5870" i="7" s="1"/>
  <c r="D5871" i="7" s="1"/>
  <c r="D5872" i="7" s="1"/>
  <c r="D5873" i="7" s="1"/>
  <c r="D5874" i="7" s="1"/>
  <c r="D5875" i="7" s="1"/>
  <c r="D5876" i="7" s="1"/>
  <c r="D5877" i="7" s="1"/>
  <c r="D5878" i="7" s="1"/>
  <c r="D5879" i="7" s="1"/>
  <c r="D5880" i="7" s="1"/>
  <c r="D5881" i="7" s="1"/>
  <c r="D5882" i="7" s="1"/>
  <c r="D5883" i="7" s="1"/>
  <c r="D5884" i="7" s="1"/>
  <c r="D5885" i="7" s="1"/>
  <c r="D5886" i="7" s="1"/>
  <c r="D5887" i="7" s="1"/>
  <c r="D5888" i="7" s="1"/>
  <c r="D5889" i="7" s="1"/>
  <c r="D5890" i="7" s="1"/>
  <c r="D5891" i="7" s="1"/>
  <c r="D5892" i="7" s="1"/>
  <c r="D5893" i="7" s="1"/>
  <c r="D5894" i="7" s="1"/>
  <c r="D5895" i="7" s="1"/>
  <c r="D5896" i="7" s="1"/>
  <c r="D5897" i="7" s="1"/>
  <c r="D5898" i="7" s="1"/>
  <c r="D5899" i="7" s="1"/>
  <c r="D5900" i="7" s="1"/>
  <c r="D5901" i="7" s="1"/>
  <c r="D5902" i="7" s="1"/>
  <c r="D5903" i="7" s="1"/>
  <c r="D5904" i="7" s="1"/>
  <c r="D5905" i="7" s="1"/>
  <c r="D5906" i="7" s="1"/>
  <c r="D5907" i="7" s="1"/>
  <c r="D5908" i="7" s="1"/>
  <c r="D5909" i="7" s="1"/>
  <c r="D5910" i="7" s="1"/>
  <c r="D5911" i="7" s="1"/>
  <c r="D5912" i="7" s="1"/>
  <c r="D5913" i="7" s="1"/>
  <c r="D5914" i="7" s="1"/>
  <c r="D5915" i="7" s="1"/>
  <c r="D5916" i="7" s="1"/>
  <c r="D5917" i="7" s="1"/>
  <c r="D5918" i="7" s="1"/>
  <c r="D5919" i="7" s="1"/>
  <c r="D5920" i="7" s="1"/>
  <c r="D5921" i="7" s="1"/>
  <c r="D5922" i="7" s="1"/>
  <c r="D5923" i="7" s="1"/>
  <c r="D5924" i="7" s="1"/>
  <c r="D5925" i="7" s="1"/>
  <c r="D5926" i="7" s="1"/>
  <c r="D5927" i="7" s="1"/>
  <c r="D5928" i="7" s="1"/>
  <c r="D5929" i="7" s="1"/>
  <c r="D5930" i="7" s="1"/>
  <c r="D5931" i="7" s="1"/>
  <c r="D5932" i="7" s="1"/>
  <c r="D5933" i="7" s="1"/>
  <c r="D5934" i="7" s="1"/>
  <c r="D5935" i="7" s="1"/>
  <c r="D5936" i="7" s="1"/>
  <c r="D5937" i="7" s="1"/>
  <c r="D5938" i="7" s="1"/>
  <c r="D5939" i="7" s="1"/>
  <c r="D5940" i="7" s="1"/>
  <c r="D5941" i="7" s="1"/>
  <c r="D5942" i="7" s="1"/>
  <c r="D5943" i="7" s="1"/>
  <c r="D5944" i="7" s="1"/>
  <c r="D5945" i="7" s="1"/>
  <c r="D5946" i="7" s="1"/>
  <c r="D5947" i="7" s="1"/>
  <c r="D5948" i="7" s="1"/>
  <c r="D5949" i="7" s="1"/>
  <c r="D5950" i="7" s="1"/>
  <c r="D5951" i="7" s="1"/>
  <c r="D5952" i="7" s="1"/>
  <c r="D5953" i="7" s="1"/>
  <c r="D5954" i="7" s="1"/>
  <c r="D5955" i="7" s="1"/>
  <c r="D5956" i="7" s="1"/>
  <c r="D5957" i="7" s="1"/>
  <c r="D5958" i="7" s="1"/>
  <c r="D5959" i="7" s="1"/>
  <c r="D5960" i="7" s="1"/>
  <c r="D5961" i="7" s="1"/>
  <c r="D5962" i="7" s="1"/>
  <c r="D5963" i="7" s="1"/>
  <c r="D5964" i="7" s="1"/>
  <c r="D5965" i="7" s="1"/>
  <c r="D5966" i="7" s="1"/>
  <c r="D5967" i="7" s="1"/>
  <c r="D5968" i="7" s="1"/>
  <c r="D5969" i="7" s="1"/>
  <c r="D5970" i="7" s="1"/>
  <c r="D5971" i="7" s="1"/>
  <c r="D5972" i="7" s="1"/>
  <c r="D5973" i="7" s="1"/>
  <c r="D5974" i="7" s="1"/>
  <c r="D5975" i="7" s="1"/>
  <c r="D5976" i="7" s="1"/>
  <c r="D5977" i="7" s="1"/>
  <c r="D5978" i="7" s="1"/>
  <c r="D5979" i="7" s="1"/>
  <c r="D5980" i="7" s="1"/>
  <c r="D5981" i="7" s="1"/>
  <c r="D5982" i="7" s="1"/>
  <c r="D5983" i="7" s="1"/>
  <c r="D5984" i="7" s="1"/>
  <c r="D5985" i="7" s="1"/>
  <c r="D5986" i="7" s="1"/>
  <c r="D5987" i="7" s="1"/>
  <c r="D5988" i="7" s="1"/>
  <c r="D5989" i="7" s="1"/>
  <c r="D5990" i="7" s="1"/>
  <c r="D5991" i="7" s="1"/>
  <c r="D5992" i="7" s="1"/>
  <c r="D5993" i="7" s="1"/>
  <c r="D5994" i="7" s="1"/>
  <c r="D5995" i="7" s="1"/>
  <c r="D5996" i="7" s="1"/>
  <c r="D5997" i="7" s="1"/>
  <c r="D5998" i="7" s="1"/>
  <c r="D5999" i="7" s="1"/>
  <c r="D6000" i="7" s="1"/>
  <c r="D6001" i="7" s="1"/>
  <c r="D6002" i="7" s="1"/>
  <c r="D6003" i="7" s="1"/>
  <c r="D6004" i="7" s="1"/>
  <c r="D6005" i="7" s="1"/>
  <c r="D6006" i="7" s="1"/>
  <c r="D6007" i="7" s="1"/>
  <c r="D6008" i="7" s="1"/>
  <c r="D6009" i="7" s="1"/>
  <c r="D6010" i="7" s="1"/>
  <c r="D6011" i="7" s="1"/>
  <c r="D6012" i="7" s="1"/>
  <c r="D6013" i="7" s="1"/>
  <c r="D6014" i="7" s="1"/>
  <c r="D6015" i="7" s="1"/>
  <c r="D6016" i="7" s="1"/>
  <c r="D6017" i="7" s="1"/>
  <c r="D6018" i="7" s="1"/>
  <c r="D6019" i="7" s="1"/>
  <c r="D6020" i="7" s="1"/>
  <c r="D6021" i="7" s="1"/>
  <c r="D6022" i="7" s="1"/>
  <c r="D6023" i="7" s="1"/>
  <c r="D6024" i="7" s="1"/>
  <c r="D6025" i="7" s="1"/>
  <c r="D6026" i="7" s="1"/>
  <c r="D6027" i="7" s="1"/>
  <c r="D6028" i="7" s="1"/>
  <c r="D6029" i="7" s="1"/>
  <c r="D6030" i="7" s="1"/>
  <c r="D6031" i="7" s="1"/>
  <c r="D6032" i="7" s="1"/>
  <c r="D6033" i="7" s="1"/>
  <c r="D6034" i="7" s="1"/>
  <c r="D6035" i="7" s="1"/>
  <c r="D6036" i="7" s="1"/>
  <c r="D6037" i="7" s="1"/>
  <c r="D6038" i="7" s="1"/>
  <c r="D6039" i="7" s="1"/>
  <c r="D6040" i="7" s="1"/>
  <c r="D6041" i="7" s="1"/>
  <c r="D6042" i="7" s="1"/>
  <c r="D6043" i="7" s="1"/>
  <c r="D6044" i="7" s="1"/>
  <c r="D6045" i="7" s="1"/>
  <c r="D6046" i="7" s="1"/>
  <c r="D6047" i="7" s="1"/>
  <c r="D6048" i="7" s="1"/>
  <c r="D6049" i="7" s="1"/>
  <c r="D6050" i="7" s="1"/>
  <c r="D6051" i="7" s="1"/>
  <c r="D6052" i="7" s="1"/>
  <c r="D6053" i="7" s="1"/>
  <c r="D6054" i="7" s="1"/>
  <c r="D6055" i="7" s="1"/>
  <c r="D6056" i="7" s="1"/>
  <c r="D6057" i="7" s="1"/>
  <c r="D6058" i="7" s="1"/>
  <c r="D6059" i="7" s="1"/>
  <c r="D6060" i="7" s="1"/>
  <c r="D6061" i="7" s="1"/>
  <c r="D6062" i="7" s="1"/>
  <c r="D6063" i="7" s="1"/>
  <c r="D6064" i="7" s="1"/>
  <c r="D6065" i="7" s="1"/>
  <c r="D6066" i="7" s="1"/>
  <c r="D6067" i="7" s="1"/>
  <c r="D6068" i="7" s="1"/>
  <c r="D6069" i="7" s="1"/>
  <c r="D6070" i="7" s="1"/>
  <c r="D6071" i="7" s="1"/>
  <c r="D6072" i="7" s="1"/>
  <c r="D6073" i="7" s="1"/>
  <c r="D6074" i="7" s="1"/>
  <c r="D6075" i="7" s="1"/>
  <c r="D6076" i="7" s="1"/>
  <c r="D6077" i="7" s="1"/>
  <c r="D6078" i="7" s="1"/>
  <c r="D6079" i="7" s="1"/>
  <c r="D6080" i="7" s="1"/>
  <c r="D6081" i="7" s="1"/>
  <c r="D6082" i="7" s="1"/>
  <c r="D6083" i="7" s="1"/>
  <c r="D6084" i="7" s="1"/>
  <c r="D6085" i="7" s="1"/>
  <c r="D6086" i="7" s="1"/>
  <c r="D6087" i="7" s="1"/>
  <c r="D6088" i="7" s="1"/>
  <c r="D6089" i="7" s="1"/>
  <c r="D6090" i="7" s="1"/>
  <c r="D6091" i="7" s="1"/>
  <c r="D6092" i="7" s="1"/>
  <c r="D6093" i="7" s="1"/>
  <c r="D6094" i="7" s="1"/>
  <c r="D6095" i="7" s="1"/>
  <c r="D6096" i="7" s="1"/>
  <c r="D6097" i="7" s="1"/>
  <c r="D6098" i="7" s="1"/>
  <c r="D6099" i="7" s="1"/>
  <c r="D6100" i="7" s="1"/>
  <c r="D6101" i="7" s="1"/>
  <c r="D6102" i="7" s="1"/>
  <c r="D6103" i="7" s="1"/>
  <c r="D6104" i="7" s="1"/>
  <c r="D6105" i="7" s="1"/>
  <c r="D6106" i="7" s="1"/>
  <c r="D6107" i="7" s="1"/>
  <c r="D6108" i="7" s="1"/>
  <c r="D6109" i="7" s="1"/>
  <c r="D6110" i="7" s="1"/>
  <c r="D6111" i="7" s="1"/>
  <c r="D6112" i="7" s="1"/>
  <c r="D6113" i="7" s="1"/>
  <c r="D6114" i="7" s="1"/>
  <c r="D6115" i="7" s="1"/>
  <c r="D6116" i="7" s="1"/>
  <c r="D6117" i="7" s="1"/>
  <c r="D6118" i="7" s="1"/>
  <c r="D6119" i="7" s="1"/>
  <c r="D6120" i="7" s="1"/>
  <c r="D6121" i="7" s="1"/>
  <c r="D6122" i="7" s="1"/>
  <c r="D6123" i="7" s="1"/>
  <c r="D6124" i="7" s="1"/>
  <c r="D6125" i="7" s="1"/>
  <c r="D6126" i="7" s="1"/>
  <c r="D6127" i="7" s="1"/>
  <c r="D6128" i="7" s="1"/>
  <c r="D6129" i="7" s="1"/>
  <c r="D6130" i="7" s="1"/>
  <c r="D6131" i="7" s="1"/>
  <c r="D6132" i="7" s="1"/>
  <c r="D6133" i="7" s="1"/>
  <c r="D6134" i="7" s="1"/>
  <c r="D6135" i="7" s="1"/>
  <c r="D6136" i="7" s="1"/>
  <c r="D6137" i="7" s="1"/>
  <c r="D6138" i="7" s="1"/>
  <c r="D6139" i="7" s="1"/>
  <c r="D6140" i="7" s="1"/>
  <c r="D6141" i="7" s="1"/>
  <c r="D6142" i="7" s="1"/>
  <c r="D6143" i="7" s="1"/>
  <c r="D6144" i="7" s="1"/>
  <c r="D6145" i="7" s="1"/>
  <c r="D6146" i="7" s="1"/>
  <c r="D6147" i="7" s="1"/>
  <c r="D6148" i="7" s="1"/>
  <c r="D6149" i="7" s="1"/>
  <c r="D6150" i="7" s="1"/>
  <c r="D6151" i="7" s="1"/>
  <c r="D6152" i="7" s="1"/>
  <c r="D6153" i="7" s="1"/>
  <c r="D6154" i="7" s="1"/>
  <c r="D6155" i="7" s="1"/>
  <c r="D6156" i="7" s="1"/>
  <c r="D6157" i="7" s="1"/>
  <c r="D6158" i="7" s="1"/>
  <c r="D6159" i="7" s="1"/>
  <c r="D6160" i="7" s="1"/>
  <c r="D6161" i="7" s="1"/>
  <c r="D6162" i="7" s="1"/>
  <c r="D6163" i="7" s="1"/>
  <c r="D6164" i="7" s="1"/>
  <c r="D6165" i="7" s="1"/>
  <c r="D6166" i="7" s="1"/>
  <c r="D6167" i="7" s="1"/>
  <c r="D6168" i="7" s="1"/>
  <c r="D6169" i="7" s="1"/>
  <c r="D6170" i="7" s="1"/>
  <c r="D6171" i="7" s="1"/>
  <c r="D6172" i="7" s="1"/>
  <c r="D6173" i="7" s="1"/>
  <c r="D6174" i="7" s="1"/>
  <c r="D6175" i="7" s="1"/>
  <c r="D6176" i="7" s="1"/>
  <c r="D6177" i="7" s="1"/>
  <c r="D6178" i="7" s="1"/>
  <c r="D6179" i="7" s="1"/>
  <c r="D6180" i="7" s="1"/>
  <c r="D6181" i="7" s="1"/>
  <c r="D6182" i="7" s="1"/>
  <c r="D6183" i="7" s="1"/>
  <c r="D6184" i="7" s="1"/>
  <c r="D6185" i="7" s="1"/>
  <c r="D6186" i="7" s="1"/>
  <c r="D6187" i="7" s="1"/>
  <c r="D6188" i="7" s="1"/>
  <c r="D6189" i="7" s="1"/>
  <c r="D6190" i="7" s="1"/>
  <c r="D6191" i="7" s="1"/>
  <c r="D6192" i="7" s="1"/>
  <c r="D6193" i="7" s="1"/>
  <c r="D6194" i="7" s="1"/>
  <c r="D6195" i="7" s="1"/>
  <c r="D6196" i="7" s="1"/>
  <c r="D6197" i="7" s="1"/>
  <c r="D6198" i="7" s="1"/>
  <c r="D6199" i="7" s="1"/>
  <c r="D6200" i="7" s="1"/>
  <c r="D6201" i="7" s="1"/>
  <c r="D6202" i="7" s="1"/>
  <c r="D6203" i="7" s="1"/>
  <c r="D6204" i="7" s="1"/>
  <c r="D6205" i="7" s="1"/>
  <c r="D6206" i="7" s="1"/>
  <c r="D6207" i="7" s="1"/>
  <c r="D6208" i="7" s="1"/>
  <c r="D6209" i="7" s="1"/>
  <c r="D6210" i="7" s="1"/>
  <c r="D6211" i="7" s="1"/>
  <c r="D6212" i="7" s="1"/>
  <c r="D6213" i="7" s="1"/>
  <c r="D6214" i="7" s="1"/>
  <c r="D6215" i="7" s="1"/>
  <c r="D6216" i="7" s="1"/>
  <c r="D6217" i="7" s="1"/>
  <c r="D6218" i="7" s="1"/>
  <c r="D6219" i="7" s="1"/>
  <c r="D6220" i="7" s="1"/>
  <c r="D6221" i="7" s="1"/>
  <c r="D6222" i="7" s="1"/>
  <c r="D6223" i="7" s="1"/>
  <c r="D6224" i="7" s="1"/>
  <c r="D6225" i="7" s="1"/>
  <c r="D6226" i="7" s="1"/>
  <c r="D6227" i="7" s="1"/>
  <c r="D6228" i="7" s="1"/>
  <c r="D6229" i="7" s="1"/>
  <c r="D6230" i="7" s="1"/>
  <c r="D6231" i="7" s="1"/>
  <c r="D6232" i="7" s="1"/>
  <c r="D6233" i="7" s="1"/>
  <c r="D6234" i="7" s="1"/>
  <c r="D6235" i="7" s="1"/>
  <c r="D6236" i="7" s="1"/>
  <c r="D6237" i="7" s="1"/>
  <c r="D6238" i="7" s="1"/>
  <c r="D6239" i="7" s="1"/>
  <c r="D6240" i="7" s="1"/>
  <c r="D6241" i="7" s="1"/>
  <c r="D6242" i="7" s="1"/>
  <c r="D6243" i="7" s="1"/>
  <c r="D6244" i="7" s="1"/>
  <c r="D6245" i="7" s="1"/>
  <c r="D6246" i="7" s="1"/>
  <c r="D6247" i="7" s="1"/>
  <c r="D6248" i="7" s="1"/>
  <c r="D6249" i="7" s="1"/>
  <c r="D6250" i="7" s="1"/>
  <c r="D6251" i="7" s="1"/>
  <c r="D6252" i="7" s="1"/>
  <c r="D6253" i="7" s="1"/>
  <c r="D6254" i="7" s="1"/>
  <c r="D6255" i="7" s="1"/>
  <c r="D6256" i="7" s="1"/>
  <c r="D6257" i="7" s="1"/>
  <c r="D6258" i="7" s="1"/>
  <c r="D6259" i="7" s="1"/>
  <c r="D6260" i="7" s="1"/>
  <c r="D6261" i="7" s="1"/>
  <c r="D6262" i="7" s="1"/>
  <c r="D6263" i="7" s="1"/>
  <c r="D6264" i="7" s="1"/>
  <c r="D6265" i="7" s="1"/>
  <c r="D6266" i="7" s="1"/>
  <c r="D6267" i="7" s="1"/>
  <c r="D6268" i="7" s="1"/>
  <c r="D6269" i="7" s="1"/>
  <c r="D6270" i="7" s="1"/>
  <c r="D6271" i="7" s="1"/>
  <c r="D6272" i="7" s="1"/>
  <c r="D6273" i="7" s="1"/>
  <c r="D6274" i="7" s="1"/>
  <c r="D6275" i="7" s="1"/>
  <c r="D6276" i="7" s="1"/>
  <c r="D6277" i="7" s="1"/>
  <c r="D6278" i="7" s="1"/>
  <c r="D6279" i="7" s="1"/>
  <c r="D6280" i="7" s="1"/>
  <c r="D6281" i="7" s="1"/>
  <c r="D6282" i="7" s="1"/>
  <c r="D6283" i="7" s="1"/>
  <c r="D6284" i="7" s="1"/>
  <c r="D6285" i="7" s="1"/>
  <c r="D6286" i="7" s="1"/>
  <c r="D6287" i="7" s="1"/>
  <c r="D6288" i="7" s="1"/>
  <c r="D6289" i="7" s="1"/>
  <c r="D6290" i="7" s="1"/>
  <c r="D6291" i="7" s="1"/>
  <c r="D6292" i="7" s="1"/>
  <c r="D6293" i="7" s="1"/>
  <c r="D6294" i="7" s="1"/>
  <c r="D6295" i="7" s="1"/>
  <c r="D6296" i="7" s="1"/>
  <c r="D6297" i="7" s="1"/>
  <c r="D6298" i="7" s="1"/>
  <c r="D6299" i="7" s="1"/>
  <c r="D6300" i="7" s="1"/>
  <c r="D6301" i="7" s="1"/>
  <c r="D6302" i="7" s="1"/>
  <c r="D6303" i="7" s="1"/>
  <c r="D6304" i="7" s="1"/>
  <c r="D6305" i="7" s="1"/>
  <c r="D6306" i="7" s="1"/>
  <c r="D6307" i="7" s="1"/>
  <c r="D6308" i="7" s="1"/>
  <c r="D6309" i="7" s="1"/>
  <c r="D6310" i="7" s="1"/>
  <c r="D6311" i="7" s="1"/>
  <c r="D6312" i="7" s="1"/>
  <c r="D6313" i="7" s="1"/>
  <c r="D6314" i="7" s="1"/>
  <c r="D6315" i="7" s="1"/>
  <c r="D6316" i="7" s="1"/>
  <c r="D6317" i="7" s="1"/>
  <c r="D6318" i="7" s="1"/>
  <c r="D6319" i="7" s="1"/>
  <c r="D6320" i="7" s="1"/>
  <c r="D6321" i="7" s="1"/>
  <c r="D6322" i="7" s="1"/>
  <c r="D6323" i="7" s="1"/>
  <c r="D6324" i="7" s="1"/>
  <c r="D6325" i="7" s="1"/>
  <c r="D6326" i="7" s="1"/>
  <c r="D6327" i="7" s="1"/>
  <c r="D6328" i="7" s="1"/>
  <c r="D6329" i="7" s="1"/>
  <c r="D6330" i="7" s="1"/>
  <c r="D6331" i="7" s="1"/>
  <c r="D6332" i="7" s="1"/>
  <c r="D6333" i="7" s="1"/>
  <c r="D6334" i="7" s="1"/>
  <c r="D6335" i="7" s="1"/>
  <c r="D6336" i="7" s="1"/>
  <c r="D6337" i="7" s="1"/>
  <c r="D6338" i="7" s="1"/>
  <c r="D6339" i="7" s="1"/>
  <c r="D6340" i="7" s="1"/>
  <c r="D6341" i="7" s="1"/>
  <c r="D6342" i="7" s="1"/>
  <c r="D6343" i="7" s="1"/>
  <c r="D6344" i="7" s="1"/>
  <c r="D6345" i="7" s="1"/>
  <c r="D6346" i="7" s="1"/>
  <c r="D6347" i="7" s="1"/>
  <c r="D6348" i="7" s="1"/>
  <c r="D6349" i="7" s="1"/>
  <c r="D6350" i="7" s="1"/>
  <c r="D6351" i="7" s="1"/>
  <c r="D6352" i="7" s="1"/>
  <c r="D6353" i="7" s="1"/>
  <c r="D6354" i="7" s="1"/>
  <c r="D6355" i="7" s="1"/>
  <c r="D6356" i="7" s="1"/>
  <c r="D6357" i="7" s="1"/>
  <c r="D6358" i="7" s="1"/>
  <c r="D6359" i="7" s="1"/>
  <c r="D6360" i="7" s="1"/>
  <c r="D6361" i="7" s="1"/>
  <c r="D6362" i="7" s="1"/>
  <c r="D6363" i="7" s="1"/>
  <c r="D6364" i="7" s="1"/>
  <c r="D6365" i="7" s="1"/>
  <c r="D6366" i="7" s="1"/>
  <c r="D6367" i="7" s="1"/>
  <c r="D6368" i="7" s="1"/>
  <c r="D6369" i="7" s="1"/>
  <c r="D6370" i="7" s="1"/>
  <c r="D6371" i="7" s="1"/>
  <c r="D6372" i="7" s="1"/>
  <c r="D6373" i="7" s="1"/>
  <c r="D6374" i="7" s="1"/>
  <c r="D6375" i="7" s="1"/>
  <c r="D6376" i="7" s="1"/>
  <c r="D6377" i="7" s="1"/>
  <c r="D6378" i="7" s="1"/>
  <c r="D6379" i="7" s="1"/>
  <c r="D6380" i="7" s="1"/>
  <c r="D6381" i="7" s="1"/>
  <c r="D6382" i="7" s="1"/>
  <c r="D6383" i="7" s="1"/>
  <c r="D6384" i="7" s="1"/>
  <c r="D6385" i="7" s="1"/>
  <c r="D6386" i="7" s="1"/>
  <c r="D6387" i="7" s="1"/>
  <c r="D6388" i="7" s="1"/>
  <c r="D6389" i="7" s="1"/>
  <c r="D6390" i="7" s="1"/>
  <c r="D6391" i="7" s="1"/>
  <c r="D6392" i="7" s="1"/>
  <c r="D6393" i="7" s="1"/>
  <c r="D6394" i="7" s="1"/>
  <c r="D6395" i="7" s="1"/>
  <c r="D6396" i="7" s="1"/>
  <c r="D6397" i="7" s="1"/>
  <c r="D6398" i="7" s="1"/>
  <c r="D6399" i="7" s="1"/>
  <c r="D6400" i="7" s="1"/>
  <c r="D6401" i="7" s="1"/>
  <c r="D6402" i="7" s="1"/>
  <c r="D6403" i="7" s="1"/>
  <c r="D6404" i="7" s="1"/>
  <c r="D6405" i="7" s="1"/>
  <c r="D6406" i="7" s="1"/>
  <c r="D6407" i="7" s="1"/>
  <c r="D6408" i="7" s="1"/>
  <c r="D6409" i="7" s="1"/>
  <c r="D6410" i="7" s="1"/>
  <c r="D6411" i="7" s="1"/>
  <c r="D6412" i="7" s="1"/>
  <c r="D6413" i="7" s="1"/>
  <c r="D6414" i="7" s="1"/>
  <c r="D6415" i="7" s="1"/>
  <c r="D6416" i="7" s="1"/>
  <c r="D6417" i="7" s="1"/>
  <c r="D6418" i="7" s="1"/>
  <c r="D6419" i="7" s="1"/>
  <c r="D6420" i="7" s="1"/>
  <c r="D6421" i="7" s="1"/>
  <c r="D6422" i="7" s="1"/>
  <c r="D6423" i="7" s="1"/>
  <c r="D6424" i="7" s="1"/>
  <c r="D6425" i="7" s="1"/>
  <c r="D6426" i="7" s="1"/>
  <c r="D6427" i="7" s="1"/>
  <c r="D6428" i="7" s="1"/>
  <c r="D6429" i="7" s="1"/>
  <c r="D6430" i="7" s="1"/>
  <c r="D6431" i="7" s="1"/>
  <c r="D6432" i="7" s="1"/>
  <c r="D6433" i="7" s="1"/>
  <c r="D6434" i="7" s="1"/>
  <c r="D6435" i="7" s="1"/>
  <c r="D6436" i="7" s="1"/>
  <c r="D6437" i="7" s="1"/>
  <c r="D6438" i="7" s="1"/>
  <c r="D6439" i="7" s="1"/>
  <c r="D6440" i="7" s="1"/>
  <c r="D6441" i="7" s="1"/>
  <c r="D6442" i="7" s="1"/>
  <c r="D6443" i="7" s="1"/>
  <c r="D6444" i="7" s="1"/>
  <c r="D6445" i="7" s="1"/>
  <c r="D6446" i="7" s="1"/>
  <c r="D6447" i="7" s="1"/>
  <c r="D6448" i="7" s="1"/>
  <c r="D6449" i="7" s="1"/>
  <c r="D6450" i="7" s="1"/>
  <c r="D6451" i="7" s="1"/>
  <c r="D6452" i="7" s="1"/>
  <c r="D6453" i="7" s="1"/>
  <c r="D6454" i="7" s="1"/>
  <c r="D6455" i="7" s="1"/>
  <c r="D6456" i="7" s="1"/>
  <c r="D6457" i="7" s="1"/>
  <c r="D6458" i="7" s="1"/>
  <c r="D6459" i="7" s="1"/>
  <c r="D6460" i="7" s="1"/>
  <c r="D6461" i="7" s="1"/>
  <c r="D6462" i="7" s="1"/>
  <c r="D6463" i="7" s="1"/>
  <c r="D6464" i="7" s="1"/>
  <c r="D6465" i="7" s="1"/>
  <c r="D6466" i="7" s="1"/>
  <c r="D6467" i="7" s="1"/>
  <c r="D6468" i="7" s="1"/>
  <c r="D6469" i="7" s="1"/>
  <c r="D6470" i="7" s="1"/>
  <c r="D6471" i="7" s="1"/>
  <c r="D6472" i="7" s="1"/>
  <c r="D6473" i="7" s="1"/>
  <c r="D6474" i="7" s="1"/>
  <c r="D6475" i="7" s="1"/>
  <c r="D6476" i="7" s="1"/>
  <c r="D6477" i="7" s="1"/>
  <c r="D6478" i="7" s="1"/>
  <c r="D6479" i="7" s="1"/>
  <c r="D6480" i="7" s="1"/>
  <c r="D6481" i="7" s="1"/>
  <c r="D6482" i="7" s="1"/>
  <c r="D6483" i="7" s="1"/>
  <c r="D6484" i="7" s="1"/>
  <c r="D6485" i="7" s="1"/>
  <c r="D6486" i="7" s="1"/>
  <c r="D6487" i="7" s="1"/>
  <c r="D6488" i="7" s="1"/>
  <c r="D6489" i="7" s="1"/>
  <c r="D6490" i="7" s="1"/>
  <c r="D6491" i="7" s="1"/>
  <c r="D6492" i="7" s="1"/>
  <c r="D6493" i="7" s="1"/>
  <c r="D6494" i="7" s="1"/>
  <c r="D6495" i="7" s="1"/>
  <c r="D6496" i="7" s="1"/>
  <c r="D6497" i="7" s="1"/>
  <c r="D6498" i="7" s="1"/>
  <c r="D6499" i="7" s="1"/>
  <c r="D6500" i="7" s="1"/>
  <c r="D6501" i="7" s="1"/>
  <c r="D6502" i="7" s="1"/>
  <c r="D6503" i="7" s="1"/>
  <c r="D6504" i="7" s="1"/>
  <c r="D6505" i="7" s="1"/>
  <c r="D6506" i="7" s="1"/>
  <c r="D6507" i="7" s="1"/>
  <c r="D6508" i="7" s="1"/>
  <c r="D6509" i="7" s="1"/>
  <c r="D6510" i="7" s="1"/>
  <c r="D6511" i="7" s="1"/>
  <c r="D6512" i="7" s="1"/>
  <c r="D6513" i="7" s="1"/>
  <c r="D6514" i="7" s="1"/>
  <c r="D6515" i="7" s="1"/>
  <c r="D6516" i="7" s="1"/>
  <c r="D6517" i="7" s="1"/>
  <c r="D6518" i="7" s="1"/>
  <c r="D6519" i="7" s="1"/>
  <c r="D6520" i="7" s="1"/>
  <c r="D6521" i="7" s="1"/>
  <c r="D6522" i="7" s="1"/>
  <c r="D6523" i="7" s="1"/>
  <c r="D6524" i="7" s="1"/>
  <c r="D6525" i="7" s="1"/>
  <c r="D6526" i="7" s="1"/>
  <c r="D6527" i="7" s="1"/>
  <c r="D6528" i="7" s="1"/>
  <c r="D6529" i="7" s="1"/>
  <c r="D6530" i="7" s="1"/>
  <c r="D6531" i="7" s="1"/>
  <c r="D6532" i="7" s="1"/>
  <c r="D6533" i="7" s="1"/>
  <c r="D6534" i="7" s="1"/>
  <c r="D6535" i="7" s="1"/>
  <c r="D6536" i="7" s="1"/>
  <c r="D6537" i="7" s="1"/>
  <c r="D6538" i="7" s="1"/>
  <c r="D6539" i="7" s="1"/>
  <c r="D6540" i="7" s="1"/>
  <c r="D6541" i="7" s="1"/>
  <c r="D6542" i="7" s="1"/>
  <c r="D6543" i="7" s="1"/>
  <c r="D6544" i="7" s="1"/>
  <c r="D6545" i="7" s="1"/>
  <c r="D6546" i="7" s="1"/>
  <c r="D6547" i="7" s="1"/>
  <c r="D6548" i="7" s="1"/>
  <c r="D6549" i="7" s="1"/>
  <c r="D6550" i="7" s="1"/>
  <c r="D6551" i="7" s="1"/>
  <c r="D6552" i="7" s="1"/>
  <c r="D6553" i="7" s="1"/>
  <c r="D6554" i="7" s="1"/>
  <c r="D6555" i="7" s="1"/>
  <c r="D6556" i="7" s="1"/>
  <c r="D6557" i="7" s="1"/>
  <c r="D6558" i="7" s="1"/>
  <c r="D6559" i="7" s="1"/>
  <c r="D6560" i="7" s="1"/>
  <c r="D6561" i="7" s="1"/>
  <c r="D6562" i="7" s="1"/>
  <c r="D6563" i="7" s="1"/>
  <c r="D6564" i="7" s="1"/>
  <c r="D6565" i="7" s="1"/>
  <c r="D6566" i="7" s="1"/>
  <c r="D6567" i="7" s="1"/>
  <c r="D6568" i="7" s="1"/>
  <c r="D6569" i="7" s="1"/>
  <c r="D6570" i="7" s="1"/>
  <c r="D6571" i="7" s="1"/>
  <c r="D6572" i="7" s="1"/>
  <c r="D6573" i="7" s="1"/>
  <c r="D6574" i="7" s="1"/>
  <c r="D6575" i="7" s="1"/>
  <c r="D6576" i="7" s="1"/>
  <c r="D6577" i="7" s="1"/>
  <c r="D6578" i="7" s="1"/>
  <c r="D6579" i="7" s="1"/>
  <c r="D6580" i="7" s="1"/>
  <c r="D6581" i="7" s="1"/>
  <c r="D6582" i="7" s="1"/>
  <c r="D6583" i="7" s="1"/>
  <c r="D6584" i="7" s="1"/>
  <c r="D6585" i="7" s="1"/>
  <c r="D6586" i="7" s="1"/>
  <c r="D6587" i="7" s="1"/>
  <c r="D6588" i="7" s="1"/>
  <c r="D6589" i="7" s="1"/>
  <c r="D6590" i="7" s="1"/>
  <c r="D6591" i="7" s="1"/>
  <c r="D6592" i="7" s="1"/>
  <c r="D6593" i="7" s="1"/>
  <c r="D6594" i="7" s="1"/>
  <c r="D6595" i="7" s="1"/>
  <c r="D6596" i="7" s="1"/>
  <c r="D6597" i="7" s="1"/>
  <c r="D6598" i="7" s="1"/>
  <c r="D6599" i="7" s="1"/>
  <c r="D6600" i="7" s="1"/>
  <c r="D6601" i="7" s="1"/>
  <c r="D6602" i="7" s="1"/>
  <c r="D6603" i="7" s="1"/>
  <c r="D6604" i="7" s="1"/>
  <c r="D6605" i="7" s="1"/>
  <c r="D6606" i="7" s="1"/>
  <c r="D6607" i="7" s="1"/>
  <c r="D6608" i="7" s="1"/>
  <c r="D6609" i="7" s="1"/>
  <c r="D6610" i="7" s="1"/>
  <c r="D6611" i="7" s="1"/>
  <c r="D6612" i="7" s="1"/>
  <c r="D6613" i="7" s="1"/>
  <c r="D6614" i="7" s="1"/>
  <c r="D6615" i="7" s="1"/>
  <c r="D6616" i="7" s="1"/>
  <c r="D6617" i="7" s="1"/>
  <c r="D6618" i="7" s="1"/>
  <c r="D6619" i="7" s="1"/>
  <c r="D6620" i="7" s="1"/>
  <c r="D6621" i="7" s="1"/>
  <c r="D6622" i="7" s="1"/>
  <c r="D6623" i="7" s="1"/>
  <c r="D6624" i="7" s="1"/>
  <c r="D6625" i="7" s="1"/>
  <c r="D6626" i="7" s="1"/>
  <c r="D6627" i="7" s="1"/>
  <c r="D6628" i="7" s="1"/>
  <c r="D6629" i="7" s="1"/>
  <c r="D6630" i="7" s="1"/>
  <c r="D6631" i="7" s="1"/>
  <c r="D6632" i="7" s="1"/>
  <c r="D6633" i="7" s="1"/>
  <c r="D6634" i="7" s="1"/>
  <c r="D6635" i="7" s="1"/>
  <c r="D6636" i="7" s="1"/>
  <c r="D6637" i="7" s="1"/>
  <c r="D6638" i="7" s="1"/>
  <c r="D6639" i="7" s="1"/>
  <c r="D6640" i="7" s="1"/>
  <c r="D6641" i="7" s="1"/>
  <c r="D6642" i="7" s="1"/>
  <c r="D6643" i="7" s="1"/>
  <c r="D6644" i="7" s="1"/>
  <c r="D6645" i="7" s="1"/>
  <c r="D6646" i="7" s="1"/>
  <c r="D6647" i="7" s="1"/>
  <c r="D6648" i="7" s="1"/>
  <c r="D6649" i="7" s="1"/>
  <c r="D6650" i="7" s="1"/>
  <c r="D6651" i="7" s="1"/>
  <c r="D6652" i="7" s="1"/>
  <c r="D6653" i="7" s="1"/>
  <c r="D6654" i="7" s="1"/>
  <c r="D6655" i="7" s="1"/>
  <c r="D6656" i="7" s="1"/>
  <c r="D6657" i="7" s="1"/>
  <c r="D6658" i="7" s="1"/>
  <c r="D6659" i="7" s="1"/>
  <c r="D6660" i="7" s="1"/>
  <c r="D6661" i="7" s="1"/>
  <c r="D6662" i="7" s="1"/>
  <c r="D6663" i="7" s="1"/>
  <c r="D6664" i="7" s="1"/>
  <c r="D6665" i="7" s="1"/>
  <c r="D6666" i="7" s="1"/>
  <c r="D6667" i="7" s="1"/>
  <c r="D6668" i="7" s="1"/>
  <c r="D6669" i="7" s="1"/>
  <c r="D6670" i="7" s="1"/>
  <c r="D6671" i="7" s="1"/>
  <c r="D6672" i="7" s="1"/>
  <c r="D6673" i="7" s="1"/>
  <c r="D6674" i="7" s="1"/>
  <c r="D6675" i="7" s="1"/>
  <c r="D6676" i="7" s="1"/>
  <c r="D6677" i="7" s="1"/>
  <c r="D6678" i="7" s="1"/>
  <c r="D6679" i="7" s="1"/>
  <c r="D6680" i="7" s="1"/>
  <c r="D6681" i="7" s="1"/>
  <c r="D6682" i="7" s="1"/>
  <c r="D6683" i="7" s="1"/>
  <c r="D6684" i="7" s="1"/>
  <c r="D6685" i="7" s="1"/>
  <c r="D6686" i="7" s="1"/>
  <c r="D6687" i="7" s="1"/>
  <c r="D6688" i="7" s="1"/>
  <c r="D6689" i="7" s="1"/>
  <c r="D6690" i="7" s="1"/>
  <c r="D6691" i="7" s="1"/>
  <c r="D6692" i="7" s="1"/>
  <c r="D6693" i="7" s="1"/>
  <c r="D6694" i="7" s="1"/>
  <c r="D6695" i="7" s="1"/>
  <c r="D6696" i="7" s="1"/>
  <c r="D6697" i="7" s="1"/>
  <c r="D6698" i="7" s="1"/>
  <c r="D6699" i="7" s="1"/>
  <c r="D6700" i="7" s="1"/>
  <c r="D6701" i="7" s="1"/>
  <c r="D6702" i="7" s="1"/>
  <c r="D6703" i="7" s="1"/>
  <c r="D6704" i="7" s="1"/>
  <c r="D6705" i="7" s="1"/>
  <c r="D6706" i="7" s="1"/>
  <c r="D6707" i="7" s="1"/>
  <c r="D6708" i="7" s="1"/>
  <c r="D6709" i="7" s="1"/>
  <c r="D6710" i="7" s="1"/>
  <c r="D6711" i="7" s="1"/>
  <c r="D6712" i="7" s="1"/>
  <c r="D6713" i="7" s="1"/>
  <c r="D6714" i="7" s="1"/>
  <c r="D6715" i="7" s="1"/>
  <c r="D6716" i="7" s="1"/>
  <c r="D6717" i="7" s="1"/>
  <c r="D6718" i="7" s="1"/>
  <c r="D6719" i="7" s="1"/>
  <c r="D6720" i="7" s="1"/>
  <c r="D6721" i="7" s="1"/>
  <c r="D6722" i="7" s="1"/>
  <c r="D6723" i="7" s="1"/>
  <c r="D6724" i="7" s="1"/>
  <c r="D6725" i="7" s="1"/>
  <c r="D6726" i="7" s="1"/>
  <c r="D6727" i="7" s="1"/>
  <c r="D6728" i="7" s="1"/>
  <c r="D6729" i="7" s="1"/>
  <c r="D6730" i="7" s="1"/>
  <c r="D6731" i="7" s="1"/>
  <c r="D6732" i="7" s="1"/>
  <c r="D6733" i="7" s="1"/>
  <c r="D6734" i="7" s="1"/>
  <c r="D6735" i="7" s="1"/>
  <c r="D6736" i="7" s="1"/>
  <c r="D6737" i="7" s="1"/>
  <c r="D6738" i="7" s="1"/>
  <c r="D6739" i="7" s="1"/>
  <c r="D6740" i="7" s="1"/>
  <c r="D6741" i="7" s="1"/>
  <c r="D6742" i="7" s="1"/>
  <c r="D6743" i="7" s="1"/>
  <c r="D6744" i="7" s="1"/>
  <c r="D6745" i="7" s="1"/>
  <c r="D6746" i="7" s="1"/>
  <c r="D6747" i="7" s="1"/>
  <c r="D6748" i="7" s="1"/>
  <c r="D6749" i="7" s="1"/>
  <c r="D6750" i="7" s="1"/>
  <c r="D6751" i="7" s="1"/>
  <c r="D6752" i="7" s="1"/>
  <c r="D6753" i="7" s="1"/>
  <c r="D6754" i="7" s="1"/>
  <c r="D6755" i="7" s="1"/>
  <c r="D6756" i="7" s="1"/>
  <c r="D6757" i="7" s="1"/>
  <c r="D6758" i="7" s="1"/>
  <c r="D6759" i="7" s="1"/>
  <c r="D6760" i="7" s="1"/>
  <c r="D6761" i="7" s="1"/>
  <c r="D6762" i="7" s="1"/>
  <c r="D6763" i="7" s="1"/>
  <c r="D6764" i="7" s="1"/>
  <c r="D6765" i="7" s="1"/>
  <c r="D6766" i="7" s="1"/>
  <c r="D6767" i="7" s="1"/>
  <c r="D6768" i="7" s="1"/>
  <c r="D6769" i="7" s="1"/>
  <c r="D6770" i="7" s="1"/>
  <c r="D6771" i="7" s="1"/>
  <c r="D6772" i="7" s="1"/>
  <c r="D6773" i="7" s="1"/>
  <c r="D6774" i="7" s="1"/>
  <c r="D6775" i="7" s="1"/>
  <c r="D6776" i="7" s="1"/>
  <c r="D6777" i="7" s="1"/>
  <c r="D6778" i="7" s="1"/>
  <c r="D6779" i="7" s="1"/>
  <c r="D6780" i="7" s="1"/>
  <c r="D6781" i="7" s="1"/>
  <c r="D6782" i="7" s="1"/>
  <c r="D6783" i="7" s="1"/>
  <c r="D6784" i="7" s="1"/>
  <c r="D6785" i="7" s="1"/>
  <c r="D6786" i="7" s="1"/>
  <c r="D6787" i="7" s="1"/>
  <c r="D6788" i="7" s="1"/>
  <c r="D6789" i="7" s="1"/>
  <c r="D6790" i="7" s="1"/>
  <c r="D6791" i="7" s="1"/>
  <c r="D6792" i="7" s="1"/>
  <c r="D6793" i="7" s="1"/>
  <c r="D6794" i="7" s="1"/>
  <c r="D6795" i="7" s="1"/>
  <c r="D6796" i="7" s="1"/>
  <c r="D6797" i="7" s="1"/>
  <c r="D6798" i="7" s="1"/>
  <c r="D6799" i="7" s="1"/>
  <c r="D6800" i="7" s="1"/>
  <c r="D6801" i="7" s="1"/>
  <c r="D6802" i="7" s="1"/>
  <c r="D6803" i="7" s="1"/>
  <c r="D6804" i="7" s="1"/>
  <c r="D6805" i="7" s="1"/>
  <c r="D6806" i="7" s="1"/>
  <c r="D6807" i="7" s="1"/>
  <c r="D6808" i="7" s="1"/>
  <c r="D6809" i="7" s="1"/>
  <c r="D6810" i="7" s="1"/>
  <c r="D6811" i="7" s="1"/>
  <c r="D6812" i="7" s="1"/>
  <c r="D6813" i="7" s="1"/>
  <c r="D6814" i="7" s="1"/>
  <c r="D6815" i="7" s="1"/>
  <c r="D6816" i="7" s="1"/>
  <c r="D6817" i="7" s="1"/>
  <c r="D6818" i="7" s="1"/>
  <c r="D6819" i="7" s="1"/>
  <c r="D6820" i="7" s="1"/>
  <c r="D6821" i="7" s="1"/>
  <c r="D6822" i="7" s="1"/>
  <c r="D6823" i="7" s="1"/>
  <c r="D6824" i="7" s="1"/>
  <c r="D6825" i="7" s="1"/>
  <c r="D6826" i="7" s="1"/>
  <c r="D6827" i="7" s="1"/>
  <c r="D6828" i="7" s="1"/>
  <c r="D6829" i="7" s="1"/>
  <c r="D6830" i="7" s="1"/>
  <c r="D6831" i="7" s="1"/>
  <c r="D6832" i="7" s="1"/>
  <c r="D6833" i="7" s="1"/>
  <c r="D6834" i="7" s="1"/>
  <c r="D6835" i="7" s="1"/>
  <c r="D6836" i="7" s="1"/>
  <c r="D6837" i="7" s="1"/>
  <c r="D6838" i="7" s="1"/>
  <c r="D6839" i="7" s="1"/>
  <c r="D6840" i="7" s="1"/>
  <c r="D6841" i="7" s="1"/>
  <c r="D6842" i="7" s="1"/>
  <c r="D6843" i="7" s="1"/>
  <c r="D6844" i="7" s="1"/>
  <c r="D6845" i="7" s="1"/>
  <c r="D6846" i="7" s="1"/>
  <c r="D6847" i="7" s="1"/>
  <c r="D6848" i="7" s="1"/>
  <c r="D6849" i="7" s="1"/>
  <c r="D6850" i="7" s="1"/>
  <c r="D6851" i="7" s="1"/>
  <c r="D6852" i="7" s="1"/>
  <c r="D6853" i="7" s="1"/>
  <c r="D6854" i="7" s="1"/>
  <c r="D6855" i="7" s="1"/>
  <c r="D6856" i="7" s="1"/>
  <c r="D6857" i="7" s="1"/>
  <c r="D6858" i="7" s="1"/>
  <c r="D6859" i="7" s="1"/>
  <c r="D6860" i="7" s="1"/>
  <c r="D6861" i="7" s="1"/>
  <c r="D6862" i="7" s="1"/>
  <c r="D6863" i="7" s="1"/>
  <c r="D6864" i="7" s="1"/>
  <c r="D6865" i="7" s="1"/>
  <c r="D6866" i="7" s="1"/>
  <c r="D6867" i="7" s="1"/>
  <c r="D6868" i="7" s="1"/>
  <c r="D6869" i="7" s="1"/>
  <c r="D6870" i="7" s="1"/>
  <c r="D6871" i="7" s="1"/>
  <c r="D6872" i="7" s="1"/>
  <c r="D6873" i="7" s="1"/>
  <c r="D6874" i="7" s="1"/>
  <c r="D6875" i="7" s="1"/>
  <c r="D6876" i="7" s="1"/>
  <c r="D6877" i="7" s="1"/>
  <c r="D6878" i="7" s="1"/>
  <c r="D6879" i="7" s="1"/>
  <c r="D6880" i="7" s="1"/>
  <c r="D6881" i="7" s="1"/>
  <c r="D6882" i="7" s="1"/>
  <c r="D6883" i="7" s="1"/>
  <c r="D6884" i="7" s="1"/>
  <c r="D6885" i="7" s="1"/>
  <c r="D6886" i="7" s="1"/>
  <c r="D6887" i="7" s="1"/>
  <c r="D6888" i="7" s="1"/>
  <c r="D6889" i="7" s="1"/>
  <c r="D6890" i="7" s="1"/>
  <c r="D6891" i="7" s="1"/>
  <c r="D6892" i="7" s="1"/>
  <c r="D6893" i="7" s="1"/>
  <c r="D6894" i="7" s="1"/>
  <c r="D6895" i="7" s="1"/>
  <c r="D6896" i="7" s="1"/>
  <c r="D6897" i="7" s="1"/>
  <c r="D6898" i="7" s="1"/>
  <c r="D6899" i="7" s="1"/>
  <c r="D6900" i="7" s="1"/>
  <c r="D6901" i="7" s="1"/>
  <c r="D6902" i="7" s="1"/>
  <c r="D6903" i="7" s="1"/>
  <c r="D6904" i="7" s="1"/>
  <c r="D6905" i="7" s="1"/>
  <c r="D6906" i="7" s="1"/>
  <c r="D6907" i="7" s="1"/>
  <c r="D6908" i="7" s="1"/>
  <c r="D6909" i="7" s="1"/>
  <c r="D6910" i="7" s="1"/>
  <c r="D6911" i="7" s="1"/>
  <c r="D6912" i="7" s="1"/>
  <c r="D6913" i="7" s="1"/>
  <c r="D6914" i="7" s="1"/>
  <c r="D6915" i="7" s="1"/>
  <c r="D6916" i="7" s="1"/>
  <c r="D6917" i="7" s="1"/>
  <c r="D6918" i="7" s="1"/>
  <c r="D6919" i="7" s="1"/>
  <c r="D6920" i="7" s="1"/>
  <c r="D6921" i="7" s="1"/>
  <c r="D6922" i="7" s="1"/>
  <c r="D6923" i="7" s="1"/>
  <c r="D6924" i="7" s="1"/>
  <c r="D6925" i="7" s="1"/>
  <c r="D6926" i="7" s="1"/>
  <c r="D6927" i="7" s="1"/>
  <c r="D6928" i="7" s="1"/>
  <c r="D6929" i="7" s="1"/>
  <c r="D6930" i="7" s="1"/>
  <c r="D6931" i="7" s="1"/>
  <c r="D6932" i="7" s="1"/>
  <c r="D6933" i="7" s="1"/>
  <c r="D6934" i="7" s="1"/>
  <c r="D6935" i="7" s="1"/>
  <c r="D6936" i="7" s="1"/>
  <c r="D6937" i="7" s="1"/>
  <c r="D6938" i="7" s="1"/>
  <c r="D6939" i="7" s="1"/>
  <c r="D6940" i="7" s="1"/>
  <c r="D6941" i="7" s="1"/>
  <c r="D6942" i="7" s="1"/>
  <c r="D6943" i="7" s="1"/>
  <c r="D6944" i="7" s="1"/>
  <c r="D6945" i="7" s="1"/>
  <c r="D6946" i="7" s="1"/>
  <c r="D6947" i="7" s="1"/>
  <c r="D6948" i="7" s="1"/>
  <c r="D6949" i="7" s="1"/>
  <c r="D6950" i="7" s="1"/>
  <c r="D6951" i="7" s="1"/>
  <c r="D6952" i="7" s="1"/>
  <c r="D6953" i="7" s="1"/>
  <c r="D6954" i="7" s="1"/>
  <c r="D6955" i="7" s="1"/>
  <c r="D6956" i="7" s="1"/>
  <c r="D6957" i="7" s="1"/>
  <c r="D6958" i="7" s="1"/>
  <c r="D4103" i="7"/>
  <c r="D4126" i="7"/>
  <c r="D4127" i="7" s="1"/>
  <c r="D4128" i="7" s="1"/>
  <c r="D4166" i="7"/>
  <c r="D4201" i="7"/>
  <c r="D4233" i="7"/>
  <c r="D4251" i="7"/>
  <c r="D4275" i="7"/>
  <c r="D4299" i="7"/>
  <c r="D4329" i="7"/>
  <c r="D4353" i="7"/>
  <c r="D4377" i="7"/>
  <c r="D4395" i="7"/>
  <c r="D4419" i="7"/>
  <c r="D4443" i="7"/>
  <c r="D4467" i="7"/>
  <c r="D4485" i="7"/>
  <c r="D4509" i="7"/>
  <c r="D4533" i="7"/>
  <c r="D4557" i="7"/>
  <c r="D4575" i="7"/>
  <c r="D4617" i="7"/>
  <c r="D4641" i="7"/>
  <c r="D4665" i="7"/>
  <c r="D4689" i="7"/>
  <c r="D4713" i="7"/>
  <c r="D4737" i="7"/>
  <c r="D4767" i="7"/>
  <c r="D4791" i="7"/>
  <c r="D4815" i="7"/>
  <c r="D4839" i="7"/>
  <c r="D4863" i="7"/>
  <c r="D4888" i="7"/>
  <c r="D4900" i="7"/>
  <c r="D4924" i="7"/>
  <c r="D4948" i="7"/>
  <c r="D4978" i="7"/>
  <c r="D5002" i="7"/>
  <c r="D5026" i="7"/>
  <c r="D5050" i="7"/>
  <c r="D5051" i="7" s="1"/>
  <c r="D5052" i="7" s="1"/>
  <c r="D5053" i="7" s="1"/>
  <c r="D5077" i="7"/>
  <c r="D5095" i="7"/>
  <c r="D5125" i="7"/>
  <c r="D5149" i="7"/>
  <c r="D5173" i="7"/>
  <c r="D5197" i="7"/>
  <c r="D4080" i="7"/>
  <c r="D4090" i="7"/>
  <c r="D4098" i="7"/>
  <c r="D4099" i="7" s="1"/>
  <c r="D4100" i="7" s="1"/>
  <c r="D4105" i="7"/>
  <c r="D4106" i="7" s="1"/>
  <c r="D4107" i="7" s="1"/>
  <c r="D4115" i="7"/>
  <c r="D4122" i="7"/>
  <c r="D4130" i="7"/>
  <c r="D4138" i="7"/>
  <c r="D4152" i="7"/>
  <c r="D4160" i="7"/>
  <c r="D4168" i="7"/>
  <c r="D4169" i="7" s="1"/>
  <c r="D4170" i="7" s="1"/>
  <c r="D4178" i="7"/>
  <c r="D4186" i="7"/>
  <c r="D4187" i="7" s="1"/>
  <c r="D4195" i="7"/>
  <c r="D4203" i="7"/>
  <c r="D4204" i="7" s="1"/>
  <c r="D4205" i="7" s="1"/>
  <c r="D4214" i="7"/>
  <c r="D4222" i="7"/>
  <c r="D4229" i="7"/>
  <c r="D4235" i="7"/>
  <c r="D4241" i="7"/>
  <c r="D4247" i="7"/>
  <c r="D4253" i="7"/>
  <c r="D4259" i="7"/>
  <c r="D4265" i="7"/>
  <c r="D4271" i="7"/>
  <c r="D4277" i="7"/>
  <c r="D4283" i="7"/>
  <c r="D4289" i="7"/>
  <c r="D4295" i="7"/>
  <c r="D4301" i="7"/>
  <c r="D4307" i="7"/>
  <c r="D4313" i="7"/>
  <c r="D4319" i="7"/>
  <c r="D4325" i="7"/>
  <c r="D4331" i="7"/>
  <c r="D4337" i="7"/>
  <c r="D4343" i="7"/>
  <c r="D4349" i="7"/>
  <c r="D4355" i="7"/>
  <c r="D4361" i="7"/>
  <c r="D4367" i="7"/>
  <c r="D4373" i="7"/>
  <c r="D4379" i="7"/>
  <c r="D4385" i="7"/>
  <c r="D4391" i="7"/>
  <c r="D4397" i="7"/>
  <c r="D4403" i="7"/>
  <c r="D4409" i="7"/>
  <c r="D4415" i="7"/>
  <c r="D4421" i="7"/>
  <c r="D4427" i="7"/>
  <c r="D4433" i="7"/>
  <c r="D4439" i="7"/>
  <c r="D4445" i="7"/>
  <c r="D4451" i="7"/>
  <c r="D4457" i="7"/>
  <c r="D4463" i="7"/>
  <c r="D4469" i="7"/>
  <c r="D4475" i="7"/>
  <c r="D4481" i="7"/>
  <c r="D4487" i="7"/>
  <c r="D4493" i="7"/>
  <c r="D4499" i="7"/>
  <c r="D4505" i="7"/>
  <c r="D4511" i="7"/>
  <c r="D4517" i="7"/>
  <c r="D4523" i="7"/>
  <c r="D4529" i="7"/>
  <c r="D4535" i="7"/>
  <c r="D4541" i="7"/>
  <c r="D4547" i="7"/>
  <c r="D4553" i="7"/>
  <c r="D4559" i="7"/>
  <c r="D4565" i="7"/>
  <c r="D4571" i="7"/>
  <c r="D4577" i="7"/>
  <c r="D4583" i="7"/>
  <c r="D4589" i="7"/>
  <c r="D4595" i="7"/>
  <c r="D4601" i="7"/>
  <c r="D4607" i="7"/>
  <c r="D4613" i="7"/>
  <c r="D4619" i="7"/>
  <c r="D4625" i="7"/>
  <c r="D4631" i="7"/>
  <c r="D4637" i="7"/>
  <c r="D4643" i="7"/>
  <c r="D4649" i="7"/>
  <c r="D4655" i="7"/>
  <c r="D4661" i="7"/>
  <c r="D4667" i="7"/>
  <c r="D4673" i="7"/>
  <c r="D4679" i="7"/>
  <c r="D4685" i="7"/>
  <c r="D4691" i="7"/>
  <c r="D4697" i="7"/>
  <c r="D4703" i="7"/>
  <c r="D4709" i="7"/>
  <c r="D4715" i="7"/>
  <c r="D4721" i="7"/>
  <c r="D4727" i="7"/>
  <c r="D4733" i="7"/>
  <c r="D4739" i="7"/>
  <c r="D4745" i="7"/>
  <c r="D4751" i="7"/>
  <c r="D4757" i="7"/>
  <c r="D4763" i="7"/>
  <c r="D4769" i="7"/>
  <c r="D4775" i="7"/>
  <c r="D4781" i="7"/>
  <c r="D4787" i="7"/>
  <c r="D4793" i="7"/>
  <c r="D4799" i="7"/>
  <c r="D4805" i="7"/>
  <c r="D4811" i="7"/>
  <c r="D4817" i="7"/>
  <c r="D4823" i="7"/>
  <c r="D4829" i="7"/>
  <c r="D4835" i="7"/>
  <c r="D4841" i="7"/>
  <c r="D4847" i="7"/>
  <c r="D4853" i="7"/>
  <c r="D4859" i="7"/>
  <c r="D4865" i="7"/>
  <c r="D4872" i="7"/>
  <c r="D4878" i="7"/>
  <c r="D4884" i="7"/>
  <c r="D4890" i="7"/>
  <c r="D4896" i="7"/>
  <c r="D4902" i="7"/>
  <c r="D4908" i="7"/>
  <c r="D4914" i="7"/>
  <c r="D4920" i="7"/>
  <c r="D4926" i="7"/>
  <c r="D4932" i="7"/>
  <c r="D4938" i="7"/>
  <c r="D4944" i="7"/>
  <c r="D4950" i="7"/>
  <c r="D4956" i="7"/>
  <c r="D4962" i="7"/>
  <c r="D4968" i="7"/>
  <c r="D4974" i="7"/>
  <c r="D4980" i="7"/>
  <c r="D4986" i="7"/>
  <c r="D4992" i="7"/>
  <c r="D4998" i="7"/>
  <c r="D5004" i="7"/>
  <c r="D5010" i="7"/>
  <c r="D5016" i="7"/>
  <c r="D5022" i="7"/>
  <c r="D5028" i="7"/>
  <c r="D5034" i="7"/>
  <c r="D5040" i="7"/>
  <c r="D5046" i="7"/>
  <c r="D5055" i="7"/>
  <c r="D5061" i="7"/>
  <c r="D5067" i="7"/>
  <c r="D5073" i="7"/>
  <c r="D5079" i="7"/>
  <c r="D5085" i="7"/>
  <c r="D5091" i="7"/>
  <c r="D5097" i="7"/>
  <c r="D5103" i="7"/>
  <c r="D5109" i="7"/>
  <c r="D5115" i="7"/>
  <c r="D5121" i="7"/>
  <c r="D5127" i="7"/>
  <c r="D5133" i="7"/>
  <c r="D5139" i="7"/>
  <c r="D5145" i="7"/>
  <c r="D5151" i="7"/>
  <c r="D5157" i="7"/>
  <c r="D5163" i="7"/>
  <c r="D5169" i="7"/>
  <c r="D5175" i="7"/>
  <c r="D5181" i="7"/>
  <c r="D5187" i="7"/>
  <c r="D5193" i="7"/>
  <c r="D5199" i="7"/>
  <c r="D3" i="7"/>
  <c r="D4" i="7" s="1"/>
  <c r="D5" i="7" s="1"/>
  <c r="D6" i="7" s="1"/>
  <c r="D7" i="7" s="1"/>
  <c r="D8" i="7" s="1"/>
  <c r="D9" i="7" s="1"/>
  <c r="D10" i="7" s="1"/>
  <c r="D11" i="7" s="1"/>
  <c r="D12" i="7" s="1"/>
  <c r="D13" i="7" s="1"/>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D57" i="7" s="1"/>
  <c r="D58" i="7" s="1"/>
  <c r="D59" i="7" s="1"/>
  <c r="D60" i="7" s="1"/>
  <c r="D61" i="7" s="1"/>
  <c r="D62" i="7" s="1"/>
  <c r="D63" i="7" s="1"/>
  <c r="D64" i="7" s="1"/>
  <c r="D65" i="7" s="1"/>
  <c r="D66" i="7" s="1"/>
  <c r="D67" i="7" s="1"/>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D184" i="7" s="1"/>
  <c r="D185" i="7" s="1"/>
  <c r="D186" i="7" s="1"/>
  <c r="D187" i="7" s="1"/>
  <c r="D188" i="7" s="1"/>
  <c r="D189" i="7" s="1"/>
  <c r="D190" i="7" s="1"/>
  <c r="D191" i="7" s="1"/>
  <c r="D192" i="7" s="1"/>
  <c r="D193" i="7" s="1"/>
  <c r="D194" i="7" s="1"/>
  <c r="D195" i="7" s="1"/>
  <c r="D196" i="7" s="1"/>
  <c r="D197" i="7" s="1"/>
  <c r="D198" i="7" s="1"/>
  <c r="D199" i="7" s="1"/>
  <c r="D200" i="7" s="1"/>
  <c r="D201" i="7" s="1"/>
  <c r="D202" i="7" s="1"/>
  <c r="D203" i="7" s="1"/>
  <c r="D204" i="7" s="1"/>
  <c r="D205" i="7" s="1"/>
  <c r="D206" i="7" s="1"/>
  <c r="D207" i="7" s="1"/>
  <c r="D208" i="7" s="1"/>
  <c r="D209" i="7" s="1"/>
  <c r="D210" i="7" s="1"/>
  <c r="D211" i="7" s="1"/>
  <c r="D212" i="7" s="1"/>
  <c r="D213" i="7" s="1"/>
  <c r="D214" i="7" s="1"/>
  <c r="D215" i="7" s="1"/>
  <c r="D216" i="7" s="1"/>
  <c r="D217" i="7" s="1"/>
  <c r="D218" i="7" s="1"/>
  <c r="D219" i="7" s="1"/>
  <c r="D220" i="7" s="1"/>
  <c r="D221" i="7" s="1"/>
  <c r="D222" i="7" s="1"/>
  <c r="D223" i="7" s="1"/>
  <c r="D224" i="7" s="1"/>
  <c r="D225" i="7" s="1"/>
  <c r="D226" i="7" s="1"/>
  <c r="D227" i="7" s="1"/>
  <c r="D228" i="7" s="1"/>
  <c r="D229" i="7" s="1"/>
  <c r="D230" i="7" s="1"/>
  <c r="D231" i="7" s="1"/>
  <c r="D232" i="7" s="1"/>
  <c r="D233" i="7" s="1"/>
  <c r="D234" i="7" s="1"/>
  <c r="D235" i="7" s="1"/>
  <c r="D236" i="7" s="1"/>
  <c r="D237" i="7" s="1"/>
  <c r="D238" i="7" s="1"/>
  <c r="D239" i="7" s="1"/>
  <c r="D240" i="7" s="1"/>
  <c r="D241" i="7" s="1"/>
  <c r="D242" i="7" s="1"/>
  <c r="D243" i="7" s="1"/>
  <c r="D244" i="7" s="1"/>
  <c r="D245" i="7" s="1"/>
  <c r="D246" i="7" s="1"/>
  <c r="D247" i="7" s="1"/>
  <c r="D248" i="7" s="1"/>
  <c r="D249" i="7" s="1"/>
  <c r="D250" i="7" s="1"/>
  <c r="D251" i="7" s="1"/>
  <c r="D252" i="7" s="1"/>
  <c r="D253" i="7" s="1"/>
  <c r="D254" i="7" s="1"/>
  <c r="D255" i="7" s="1"/>
  <c r="D256" i="7" s="1"/>
  <c r="D257" i="7" s="1"/>
  <c r="D258" i="7" s="1"/>
  <c r="D259" i="7" s="1"/>
  <c r="D260" i="7" s="1"/>
  <c r="D261" i="7" s="1"/>
  <c r="D262" i="7" s="1"/>
  <c r="D263" i="7" s="1"/>
  <c r="D264" i="7" s="1"/>
  <c r="D265" i="7" s="1"/>
  <c r="D266" i="7" s="1"/>
  <c r="D267" i="7" s="1"/>
  <c r="D268" i="7" s="1"/>
  <c r="D269" i="7" s="1"/>
  <c r="D270" i="7" s="1"/>
  <c r="D271" i="7" s="1"/>
  <c r="D272" i="7" s="1"/>
  <c r="D273" i="7" s="1"/>
  <c r="D274" i="7" s="1"/>
  <c r="D275" i="7" s="1"/>
  <c r="D276" i="7" s="1"/>
  <c r="D277" i="7" s="1"/>
  <c r="D278" i="7" s="1"/>
  <c r="D279" i="7" s="1"/>
  <c r="D280" i="7" s="1"/>
  <c r="D281" i="7" s="1"/>
  <c r="D282" i="7" s="1"/>
  <c r="D283" i="7" s="1"/>
  <c r="D284" i="7" s="1"/>
  <c r="D285" i="7" s="1"/>
  <c r="D286" i="7" s="1"/>
  <c r="D287" i="7" s="1"/>
  <c r="D288" i="7" s="1"/>
  <c r="D289" i="7" s="1"/>
  <c r="D290" i="7" s="1"/>
  <c r="D291" i="7" s="1"/>
  <c r="D292" i="7" s="1"/>
  <c r="D293" i="7" s="1"/>
  <c r="D294" i="7" s="1"/>
  <c r="D295" i="7" s="1"/>
  <c r="D296" i="7" s="1"/>
  <c r="D297" i="7" s="1"/>
  <c r="D298" i="7" s="1"/>
  <c r="D299" i="7" s="1"/>
  <c r="D300" i="7" s="1"/>
  <c r="D301" i="7" s="1"/>
  <c r="D302" i="7" s="1"/>
  <c r="D303" i="7" s="1"/>
  <c r="D304" i="7" s="1"/>
  <c r="D305" i="7" s="1"/>
  <c r="D306" i="7" s="1"/>
  <c r="D307" i="7" s="1"/>
  <c r="D308" i="7" s="1"/>
  <c r="D309" i="7" s="1"/>
  <c r="D310" i="7" s="1"/>
  <c r="D311" i="7" s="1"/>
  <c r="D312" i="7" s="1"/>
  <c r="D313" i="7" s="1"/>
  <c r="D314" i="7" s="1"/>
  <c r="D315" i="7" s="1"/>
  <c r="D316" i="7" s="1"/>
  <c r="D317" i="7" s="1"/>
  <c r="D318" i="7" s="1"/>
  <c r="D319" i="7" s="1"/>
  <c r="D320" i="7" s="1"/>
  <c r="D321" i="7" s="1"/>
  <c r="D322" i="7" s="1"/>
  <c r="D323" i="7" s="1"/>
  <c r="D324" i="7" s="1"/>
  <c r="D325" i="7" s="1"/>
  <c r="D326" i="7" s="1"/>
  <c r="D327" i="7" s="1"/>
  <c r="D328" i="7" s="1"/>
  <c r="D329" i="7" s="1"/>
  <c r="D330" i="7" s="1"/>
  <c r="D331" i="7" s="1"/>
  <c r="D332" i="7" s="1"/>
  <c r="D333" i="7" s="1"/>
  <c r="D334" i="7" s="1"/>
  <c r="D335" i="7" s="1"/>
  <c r="D336" i="7" s="1"/>
  <c r="D337" i="7" s="1"/>
  <c r="D338" i="7" s="1"/>
  <c r="D339" i="7" s="1"/>
  <c r="D340" i="7" s="1"/>
  <c r="D341" i="7" s="1"/>
  <c r="D342" i="7" s="1"/>
  <c r="D343" i="7" s="1"/>
  <c r="D344" i="7" s="1"/>
  <c r="D345" i="7" s="1"/>
  <c r="D346" i="7" s="1"/>
  <c r="D347" i="7" s="1"/>
  <c r="D348" i="7" s="1"/>
  <c r="D349" i="7" s="1"/>
  <c r="D350" i="7" s="1"/>
  <c r="D351" i="7" s="1"/>
  <c r="D352" i="7" s="1"/>
  <c r="D353" i="7" s="1"/>
  <c r="D354" i="7" s="1"/>
  <c r="D355" i="7" s="1"/>
  <c r="D356" i="7" s="1"/>
  <c r="D357" i="7" s="1"/>
  <c r="D358" i="7" s="1"/>
  <c r="D359" i="7" s="1"/>
  <c r="D360" i="7" s="1"/>
  <c r="D361" i="7" s="1"/>
  <c r="D362" i="7" s="1"/>
  <c r="D363" i="7" s="1"/>
  <c r="D364" i="7" s="1"/>
  <c r="D365" i="7" s="1"/>
  <c r="D366" i="7" s="1"/>
  <c r="D367" i="7" s="1"/>
  <c r="D368" i="7" s="1"/>
  <c r="D369" i="7" s="1"/>
  <c r="D370" i="7" s="1"/>
  <c r="D371" i="7" s="1"/>
  <c r="D372" i="7" s="1"/>
  <c r="D373" i="7" s="1"/>
  <c r="D374" i="7" s="1"/>
  <c r="D375" i="7" s="1"/>
  <c r="D376" i="7" s="1"/>
  <c r="D377" i="7" s="1"/>
  <c r="D378" i="7" s="1"/>
  <c r="D379" i="7" s="1"/>
  <c r="D380" i="7" s="1"/>
  <c r="D381" i="7" s="1"/>
  <c r="D382" i="7" s="1"/>
  <c r="D383" i="7" s="1"/>
  <c r="D384" i="7" s="1"/>
  <c r="D385" i="7" s="1"/>
  <c r="D386" i="7" s="1"/>
  <c r="D387" i="7" s="1"/>
  <c r="D388" i="7" s="1"/>
  <c r="D389" i="7" s="1"/>
  <c r="D390" i="7" s="1"/>
  <c r="D391" i="7" s="1"/>
  <c r="D392" i="7" s="1"/>
  <c r="D393" i="7" s="1"/>
  <c r="D394" i="7" s="1"/>
  <c r="D395" i="7" s="1"/>
  <c r="D396" i="7" s="1"/>
  <c r="D397" i="7" s="1"/>
  <c r="D398" i="7" s="1"/>
  <c r="D399" i="7" s="1"/>
  <c r="D400" i="7" s="1"/>
  <c r="D401" i="7" s="1"/>
  <c r="D402" i="7" s="1"/>
  <c r="D403" i="7" s="1"/>
  <c r="D404" i="7" s="1"/>
  <c r="D405" i="7" s="1"/>
  <c r="D406" i="7" s="1"/>
  <c r="D407" i="7" s="1"/>
  <c r="D408" i="7" s="1"/>
  <c r="D409" i="7" s="1"/>
  <c r="D410" i="7" s="1"/>
  <c r="D411" i="7" s="1"/>
  <c r="D412" i="7" s="1"/>
  <c r="D413" i="7" s="1"/>
  <c r="D414" i="7" s="1"/>
  <c r="D415" i="7" s="1"/>
  <c r="D416" i="7" s="1"/>
  <c r="D417" i="7" s="1"/>
  <c r="D418" i="7" s="1"/>
  <c r="D419" i="7" s="1"/>
  <c r="D420" i="7" s="1"/>
  <c r="D421" i="7" s="1"/>
  <c r="D422" i="7" s="1"/>
  <c r="D423" i="7" s="1"/>
  <c r="D424" i="7" s="1"/>
  <c r="D425" i="7" s="1"/>
  <c r="D426" i="7" s="1"/>
  <c r="D427" i="7" s="1"/>
  <c r="D428" i="7" s="1"/>
  <c r="D429" i="7" s="1"/>
  <c r="D430" i="7" s="1"/>
  <c r="D431" i="7" s="1"/>
  <c r="D432" i="7" s="1"/>
  <c r="D433" i="7" s="1"/>
  <c r="D434" i="7" s="1"/>
  <c r="D435" i="7" s="1"/>
  <c r="D436" i="7" s="1"/>
  <c r="D437" i="7" s="1"/>
  <c r="D438" i="7" s="1"/>
  <c r="D439" i="7" s="1"/>
  <c r="D440" i="7" s="1"/>
  <c r="D441" i="7" s="1"/>
  <c r="D442" i="7" s="1"/>
  <c r="D443" i="7" s="1"/>
  <c r="D444" i="7" s="1"/>
  <c r="D445" i="7" s="1"/>
  <c r="D446" i="7" s="1"/>
  <c r="D447" i="7" s="1"/>
  <c r="D448" i="7" s="1"/>
  <c r="D449" i="7" s="1"/>
  <c r="D450" i="7" s="1"/>
  <c r="D451" i="7" s="1"/>
  <c r="D452" i="7" s="1"/>
  <c r="D453" i="7" s="1"/>
  <c r="D454" i="7" s="1"/>
  <c r="D455" i="7" s="1"/>
  <c r="D456" i="7" s="1"/>
  <c r="D457" i="7" s="1"/>
  <c r="D458" i="7" s="1"/>
  <c r="D459" i="7" s="1"/>
  <c r="D460" i="7" s="1"/>
  <c r="D461" i="7" s="1"/>
  <c r="D462" i="7" s="1"/>
  <c r="D463" i="7" s="1"/>
  <c r="D464" i="7" s="1"/>
  <c r="D465" i="7" s="1"/>
  <c r="D466" i="7" s="1"/>
  <c r="D467" i="7" s="1"/>
  <c r="D468" i="7" s="1"/>
  <c r="D469" i="7" s="1"/>
  <c r="D470" i="7" s="1"/>
  <c r="D471" i="7" s="1"/>
  <c r="D472" i="7" s="1"/>
  <c r="D473" i="7" s="1"/>
  <c r="D474" i="7" s="1"/>
  <c r="D475" i="7" s="1"/>
  <c r="D476" i="7" s="1"/>
  <c r="D477" i="7" s="1"/>
  <c r="D478" i="7" s="1"/>
  <c r="D479" i="7" s="1"/>
  <c r="D480" i="7" s="1"/>
  <c r="D481" i="7" s="1"/>
  <c r="D482" i="7" s="1"/>
  <c r="D483" i="7" s="1"/>
  <c r="D484" i="7" s="1"/>
  <c r="D485" i="7" s="1"/>
  <c r="D486" i="7" s="1"/>
  <c r="D487" i="7" s="1"/>
  <c r="D488" i="7" s="1"/>
  <c r="D489" i="7" s="1"/>
  <c r="D490" i="7" s="1"/>
  <c r="D491" i="7" s="1"/>
  <c r="D492" i="7" s="1"/>
  <c r="D493" i="7" s="1"/>
  <c r="D494" i="7" s="1"/>
  <c r="D495" i="7" s="1"/>
  <c r="D496" i="7" s="1"/>
  <c r="D497" i="7" s="1"/>
  <c r="D498" i="7" s="1"/>
  <c r="D499" i="7" s="1"/>
  <c r="D500" i="7" s="1"/>
  <c r="D501" i="7" s="1"/>
  <c r="D502" i="7" s="1"/>
  <c r="D503" i="7" s="1"/>
  <c r="D504" i="7" s="1"/>
  <c r="D505" i="7" s="1"/>
  <c r="D506" i="7" s="1"/>
  <c r="D507" i="7" s="1"/>
  <c r="D508" i="7" s="1"/>
  <c r="D509" i="7" s="1"/>
  <c r="D510" i="7" s="1"/>
  <c r="D511" i="7" s="1"/>
  <c r="D512" i="7" s="1"/>
  <c r="D513" i="7" s="1"/>
  <c r="D514" i="7" s="1"/>
  <c r="D515" i="7" s="1"/>
  <c r="D516" i="7" s="1"/>
  <c r="D517" i="7" s="1"/>
  <c r="D518" i="7" s="1"/>
  <c r="D519" i="7" s="1"/>
  <c r="D520" i="7" s="1"/>
  <c r="D521" i="7" s="1"/>
  <c r="D522" i="7" s="1"/>
  <c r="D523" i="7" s="1"/>
  <c r="D524" i="7" s="1"/>
  <c r="D525" i="7" s="1"/>
  <c r="D526" i="7" s="1"/>
  <c r="D527" i="7" s="1"/>
  <c r="D528" i="7" s="1"/>
  <c r="D529" i="7" s="1"/>
  <c r="D530" i="7" s="1"/>
  <c r="D531" i="7" s="1"/>
  <c r="D532" i="7" s="1"/>
  <c r="D533" i="7" s="1"/>
  <c r="D534" i="7" s="1"/>
  <c r="D535" i="7" s="1"/>
  <c r="D536" i="7" s="1"/>
  <c r="D537" i="7" s="1"/>
  <c r="D538" i="7" s="1"/>
  <c r="D539" i="7" s="1"/>
  <c r="D540" i="7" s="1"/>
  <c r="D541" i="7" s="1"/>
  <c r="D542" i="7" s="1"/>
  <c r="D543" i="7" s="1"/>
  <c r="D544" i="7" s="1"/>
  <c r="D545" i="7" s="1"/>
  <c r="D546" i="7" s="1"/>
  <c r="D547" i="7" s="1"/>
  <c r="D548" i="7" s="1"/>
  <c r="D549" i="7" s="1"/>
  <c r="D550" i="7" s="1"/>
  <c r="D551" i="7" s="1"/>
  <c r="D552" i="7" s="1"/>
  <c r="D553" i="7" s="1"/>
  <c r="D554" i="7" s="1"/>
  <c r="D555" i="7" s="1"/>
  <c r="D556" i="7" s="1"/>
  <c r="D557" i="7" s="1"/>
  <c r="D558" i="7" s="1"/>
  <c r="D559" i="7" s="1"/>
  <c r="D560" i="7" s="1"/>
  <c r="D561" i="7" s="1"/>
  <c r="D562" i="7" s="1"/>
  <c r="D563" i="7" s="1"/>
  <c r="D564" i="7" s="1"/>
  <c r="D565" i="7" s="1"/>
  <c r="D566" i="7" s="1"/>
  <c r="D567" i="7" s="1"/>
  <c r="D568" i="7" s="1"/>
  <c r="D569" i="7" s="1"/>
  <c r="D570" i="7" s="1"/>
  <c r="D571" i="7" s="1"/>
  <c r="D572" i="7" s="1"/>
  <c r="D573" i="7" s="1"/>
  <c r="D574" i="7" s="1"/>
  <c r="D575" i="7" s="1"/>
  <c r="D576" i="7" s="1"/>
  <c r="D577" i="7" s="1"/>
  <c r="D578" i="7" s="1"/>
  <c r="D579" i="7" s="1"/>
  <c r="D580" i="7" s="1"/>
  <c r="D581" i="7" s="1"/>
  <c r="D582" i="7" s="1"/>
  <c r="D583" i="7" s="1"/>
  <c r="D584" i="7" s="1"/>
  <c r="D585" i="7" s="1"/>
  <c r="D586" i="7" s="1"/>
  <c r="D587" i="7" s="1"/>
  <c r="D588" i="7" s="1"/>
  <c r="D589" i="7" s="1"/>
  <c r="D590" i="7" s="1"/>
  <c r="D591" i="7" s="1"/>
  <c r="D592" i="7" s="1"/>
  <c r="D593" i="7" s="1"/>
  <c r="D594" i="7" s="1"/>
  <c r="D595" i="7" s="1"/>
  <c r="D596" i="7" s="1"/>
  <c r="D597" i="7" s="1"/>
  <c r="D598" i="7" s="1"/>
  <c r="D599" i="7" s="1"/>
  <c r="D600" i="7" s="1"/>
  <c r="D601" i="7" s="1"/>
  <c r="D602" i="7" s="1"/>
  <c r="D603" i="7" s="1"/>
  <c r="D604" i="7" s="1"/>
  <c r="D605" i="7" s="1"/>
  <c r="D606" i="7" s="1"/>
  <c r="D607" i="7" s="1"/>
  <c r="D608" i="7" s="1"/>
  <c r="D609" i="7" s="1"/>
  <c r="D610" i="7" s="1"/>
  <c r="D611" i="7" s="1"/>
  <c r="D612" i="7" s="1"/>
  <c r="D613" i="7" s="1"/>
  <c r="D614" i="7" s="1"/>
  <c r="D615" i="7" s="1"/>
  <c r="D616" i="7" s="1"/>
  <c r="D617" i="7" s="1"/>
  <c r="D618" i="7" s="1"/>
  <c r="D619" i="7" s="1"/>
  <c r="D620" i="7" s="1"/>
  <c r="D621" i="7" s="1"/>
  <c r="D622" i="7" s="1"/>
  <c r="D623" i="7" s="1"/>
  <c r="D624" i="7" s="1"/>
  <c r="D625" i="7" s="1"/>
  <c r="D626" i="7" s="1"/>
  <c r="D627" i="7" s="1"/>
  <c r="D628" i="7" s="1"/>
  <c r="D629" i="7" s="1"/>
  <c r="D630" i="7" s="1"/>
  <c r="D631" i="7" s="1"/>
  <c r="D632" i="7" s="1"/>
  <c r="D633" i="7" s="1"/>
  <c r="D634" i="7" s="1"/>
  <c r="D635" i="7" s="1"/>
  <c r="D636" i="7" s="1"/>
  <c r="D637" i="7" s="1"/>
  <c r="D638" i="7" s="1"/>
  <c r="D639" i="7" s="1"/>
  <c r="D640" i="7" s="1"/>
  <c r="D641" i="7" s="1"/>
  <c r="D642" i="7" s="1"/>
  <c r="D643" i="7" s="1"/>
  <c r="D644" i="7" s="1"/>
  <c r="D645" i="7" s="1"/>
  <c r="D646" i="7" s="1"/>
  <c r="D647" i="7" s="1"/>
  <c r="D648" i="7" s="1"/>
  <c r="D649" i="7" s="1"/>
  <c r="D650" i="7" s="1"/>
  <c r="D651" i="7" s="1"/>
  <c r="D652" i="7" s="1"/>
  <c r="D653" i="7" s="1"/>
  <c r="D654" i="7" s="1"/>
  <c r="D655" i="7" s="1"/>
  <c r="D656" i="7" s="1"/>
  <c r="D657" i="7" s="1"/>
  <c r="D658" i="7" s="1"/>
  <c r="D659" i="7" s="1"/>
  <c r="D660" i="7" s="1"/>
  <c r="D661" i="7" s="1"/>
  <c r="D662" i="7" s="1"/>
  <c r="D663" i="7" s="1"/>
  <c r="D664" i="7" s="1"/>
  <c r="D665" i="7" s="1"/>
  <c r="D666" i="7" s="1"/>
  <c r="D667" i="7" s="1"/>
  <c r="D668" i="7" s="1"/>
  <c r="D669" i="7" s="1"/>
  <c r="D670" i="7" s="1"/>
  <c r="D671" i="7" s="1"/>
  <c r="D672" i="7" s="1"/>
  <c r="D673" i="7" s="1"/>
  <c r="D674" i="7" s="1"/>
  <c r="D675" i="7" s="1"/>
  <c r="D676" i="7" s="1"/>
  <c r="D677" i="7" s="1"/>
  <c r="D678" i="7" s="1"/>
  <c r="D679" i="7" s="1"/>
  <c r="D680" i="7" s="1"/>
  <c r="D681" i="7" s="1"/>
  <c r="D682" i="7" s="1"/>
  <c r="D683" i="7" s="1"/>
  <c r="D684" i="7" s="1"/>
  <c r="D685" i="7" s="1"/>
  <c r="D686" i="7" s="1"/>
  <c r="D687" i="7" s="1"/>
  <c r="D688" i="7" s="1"/>
  <c r="D689" i="7" s="1"/>
  <c r="D690" i="7" s="1"/>
  <c r="D691" i="7" s="1"/>
  <c r="D692" i="7" s="1"/>
  <c r="D693" i="7" s="1"/>
  <c r="D694" i="7" s="1"/>
  <c r="D695" i="7" s="1"/>
  <c r="D696" i="7" s="1"/>
  <c r="D697" i="7" s="1"/>
  <c r="D698" i="7" s="1"/>
  <c r="D699" i="7" s="1"/>
  <c r="D700" i="7" s="1"/>
  <c r="D701" i="7" s="1"/>
  <c r="D702" i="7" s="1"/>
  <c r="D703" i="7" s="1"/>
  <c r="D704" i="7" s="1"/>
  <c r="D705" i="7" s="1"/>
  <c r="D706" i="7" s="1"/>
  <c r="D707" i="7" s="1"/>
  <c r="D708" i="7" s="1"/>
  <c r="D709" i="7" s="1"/>
  <c r="D710" i="7" s="1"/>
  <c r="D711" i="7" s="1"/>
  <c r="D712" i="7" s="1"/>
  <c r="D713" i="7" s="1"/>
  <c r="D714" i="7" s="1"/>
  <c r="D715" i="7" s="1"/>
  <c r="D716" i="7" s="1"/>
  <c r="D717" i="7" s="1"/>
  <c r="D718" i="7" s="1"/>
  <c r="D719" i="7" s="1"/>
  <c r="D720" i="7" s="1"/>
  <c r="D721" i="7" s="1"/>
  <c r="D722" i="7" s="1"/>
  <c r="D723" i="7" s="1"/>
  <c r="D724" i="7" s="1"/>
  <c r="D725" i="7" s="1"/>
  <c r="D726" i="7" s="1"/>
  <c r="D727" i="7" s="1"/>
  <c r="D728" i="7" s="1"/>
  <c r="D729" i="7" s="1"/>
  <c r="D730" i="7" s="1"/>
  <c r="D731" i="7" s="1"/>
  <c r="D732" i="7" s="1"/>
  <c r="D733" i="7" s="1"/>
  <c r="D734" i="7" s="1"/>
  <c r="D735" i="7" s="1"/>
  <c r="D736" i="7" s="1"/>
  <c r="D737" i="7" s="1"/>
  <c r="D738" i="7" s="1"/>
  <c r="D739" i="7" s="1"/>
  <c r="D740" i="7" s="1"/>
  <c r="D741" i="7" s="1"/>
  <c r="D742" i="7" s="1"/>
  <c r="D743" i="7" s="1"/>
  <c r="D744" i="7" s="1"/>
  <c r="D745" i="7" s="1"/>
  <c r="D746" i="7" s="1"/>
  <c r="D747" i="7" s="1"/>
  <c r="D748" i="7" s="1"/>
  <c r="D749" i="7" s="1"/>
  <c r="D750" i="7" s="1"/>
  <c r="D751" i="7" s="1"/>
  <c r="D752" i="7" s="1"/>
  <c r="D753" i="7" s="1"/>
  <c r="D754" i="7" s="1"/>
  <c r="D755" i="7" s="1"/>
  <c r="D756" i="7" s="1"/>
  <c r="D757" i="7" s="1"/>
  <c r="D758" i="7" s="1"/>
  <c r="D759" i="7" s="1"/>
  <c r="D760" i="7" s="1"/>
  <c r="D761" i="7" s="1"/>
  <c r="D762" i="7" s="1"/>
  <c r="D763" i="7" s="1"/>
  <c r="D764" i="7" s="1"/>
  <c r="D765" i="7" s="1"/>
  <c r="D766" i="7" s="1"/>
  <c r="D767" i="7" s="1"/>
  <c r="D768" i="7" s="1"/>
  <c r="D769" i="7" s="1"/>
  <c r="D770" i="7" s="1"/>
  <c r="D771" i="7" s="1"/>
  <c r="D772" i="7" s="1"/>
  <c r="D773" i="7" s="1"/>
  <c r="D774" i="7" s="1"/>
  <c r="D775" i="7" s="1"/>
  <c r="D776" i="7" s="1"/>
  <c r="D777" i="7" s="1"/>
  <c r="D778" i="7" s="1"/>
  <c r="D779" i="7" s="1"/>
  <c r="D780" i="7" s="1"/>
  <c r="D781" i="7" s="1"/>
  <c r="D782" i="7" s="1"/>
  <c r="D783" i="7" s="1"/>
  <c r="D784" i="7" s="1"/>
  <c r="D785" i="7" s="1"/>
  <c r="D786" i="7" s="1"/>
  <c r="D787" i="7" s="1"/>
  <c r="D788" i="7" s="1"/>
  <c r="D789" i="7" s="1"/>
  <c r="D790" i="7" s="1"/>
  <c r="D791" i="7" s="1"/>
  <c r="D792" i="7" s="1"/>
  <c r="D793" i="7" s="1"/>
  <c r="D794" i="7" s="1"/>
  <c r="D795" i="7" s="1"/>
  <c r="D796" i="7" s="1"/>
  <c r="D797" i="7" s="1"/>
  <c r="D798" i="7" s="1"/>
  <c r="D799" i="7" s="1"/>
  <c r="D800" i="7" s="1"/>
  <c r="D801" i="7" s="1"/>
  <c r="D802" i="7" s="1"/>
  <c r="D803" i="7" s="1"/>
  <c r="D804" i="7" s="1"/>
  <c r="D805" i="7" s="1"/>
  <c r="D806" i="7" s="1"/>
  <c r="D807" i="7" s="1"/>
  <c r="D808" i="7" s="1"/>
  <c r="D809" i="7" s="1"/>
  <c r="D810" i="7" s="1"/>
  <c r="D811" i="7" s="1"/>
  <c r="D812" i="7" s="1"/>
  <c r="D813" i="7" s="1"/>
  <c r="D814" i="7" s="1"/>
  <c r="D815" i="7" s="1"/>
  <c r="D816" i="7" s="1"/>
  <c r="D817" i="7" s="1"/>
  <c r="D818" i="7" s="1"/>
  <c r="D819" i="7" s="1"/>
  <c r="D820" i="7" s="1"/>
  <c r="D821" i="7" s="1"/>
  <c r="D822" i="7" s="1"/>
  <c r="D823" i="7" s="1"/>
  <c r="D824" i="7" s="1"/>
  <c r="D825" i="7" s="1"/>
  <c r="D826" i="7" s="1"/>
  <c r="D827" i="7" s="1"/>
  <c r="D828" i="7" s="1"/>
  <c r="D829" i="7" s="1"/>
  <c r="D830" i="7" s="1"/>
  <c r="D831" i="7" s="1"/>
  <c r="D832" i="7" s="1"/>
  <c r="D833" i="7" s="1"/>
  <c r="D834" i="7" s="1"/>
  <c r="D835" i="7" s="1"/>
  <c r="D836" i="7" s="1"/>
  <c r="D837" i="7" s="1"/>
  <c r="D838" i="7" s="1"/>
  <c r="D839" i="7" s="1"/>
  <c r="D840" i="7" s="1"/>
  <c r="D841" i="7" s="1"/>
  <c r="D842" i="7" s="1"/>
  <c r="D843" i="7" s="1"/>
  <c r="D844" i="7" s="1"/>
  <c r="D845" i="7" s="1"/>
  <c r="D846" i="7" s="1"/>
  <c r="D847" i="7" s="1"/>
  <c r="D848" i="7" s="1"/>
  <c r="D849" i="7" s="1"/>
  <c r="D850" i="7" s="1"/>
  <c r="D851" i="7" s="1"/>
  <c r="D852" i="7" s="1"/>
  <c r="D853" i="7" s="1"/>
  <c r="D854" i="7" s="1"/>
  <c r="D855" i="7" s="1"/>
  <c r="D856" i="7" s="1"/>
  <c r="D857" i="7" s="1"/>
  <c r="D858" i="7" s="1"/>
  <c r="D859" i="7" s="1"/>
  <c r="D860" i="7" s="1"/>
  <c r="D861" i="7" s="1"/>
  <c r="D862" i="7" s="1"/>
  <c r="D863" i="7" s="1"/>
  <c r="D864" i="7" s="1"/>
  <c r="D865" i="7" s="1"/>
  <c r="D866" i="7" s="1"/>
  <c r="D867" i="7" s="1"/>
  <c r="D868" i="7" s="1"/>
  <c r="D869" i="7" s="1"/>
  <c r="D870" i="7" s="1"/>
  <c r="D871" i="7" s="1"/>
  <c r="D872" i="7" s="1"/>
  <c r="D873" i="7" s="1"/>
  <c r="D874" i="7" s="1"/>
  <c r="D875" i="7" s="1"/>
  <c r="D876" i="7" s="1"/>
  <c r="D877" i="7" s="1"/>
  <c r="D878" i="7" s="1"/>
  <c r="D879" i="7" s="1"/>
  <c r="D880" i="7" s="1"/>
  <c r="D881" i="7" s="1"/>
  <c r="D882" i="7" s="1"/>
  <c r="D883" i="7" s="1"/>
  <c r="D884" i="7" s="1"/>
  <c r="D885" i="7" s="1"/>
  <c r="D886" i="7" s="1"/>
  <c r="D887" i="7" s="1"/>
  <c r="D888" i="7" s="1"/>
  <c r="D889" i="7" s="1"/>
  <c r="D890" i="7" s="1"/>
  <c r="D891" i="7" s="1"/>
  <c r="D892" i="7" s="1"/>
  <c r="D893" i="7" s="1"/>
  <c r="D894" i="7" s="1"/>
  <c r="D895" i="7" s="1"/>
  <c r="D896" i="7" s="1"/>
  <c r="D897" i="7" s="1"/>
  <c r="D898" i="7" s="1"/>
  <c r="D899" i="7" s="1"/>
  <c r="D900" i="7" s="1"/>
  <c r="D901" i="7" s="1"/>
  <c r="D902" i="7" s="1"/>
  <c r="D903" i="7" s="1"/>
  <c r="D904" i="7" s="1"/>
  <c r="D905" i="7" s="1"/>
  <c r="D906" i="7" s="1"/>
  <c r="D907" i="7" s="1"/>
  <c r="D908" i="7" s="1"/>
  <c r="D909" i="7" s="1"/>
  <c r="D910" i="7" s="1"/>
  <c r="D911" i="7" s="1"/>
  <c r="D912" i="7" s="1"/>
  <c r="D913" i="7" s="1"/>
  <c r="D914" i="7" s="1"/>
  <c r="D915" i="7" s="1"/>
  <c r="D916" i="7" s="1"/>
  <c r="D917" i="7" s="1"/>
  <c r="D918" i="7" s="1"/>
  <c r="D919" i="7" s="1"/>
  <c r="D920" i="7" s="1"/>
  <c r="D921" i="7" s="1"/>
  <c r="D922" i="7" s="1"/>
  <c r="D923" i="7" s="1"/>
  <c r="D924" i="7" s="1"/>
  <c r="D925" i="7" s="1"/>
  <c r="D926" i="7" s="1"/>
  <c r="D927" i="7" s="1"/>
  <c r="D928" i="7" s="1"/>
  <c r="D929" i="7" s="1"/>
  <c r="D930" i="7" s="1"/>
  <c r="D931" i="7" s="1"/>
  <c r="D932" i="7" s="1"/>
  <c r="D933" i="7" s="1"/>
  <c r="D934" i="7" s="1"/>
  <c r="D935" i="7" s="1"/>
  <c r="D936" i="7" s="1"/>
  <c r="D937" i="7" s="1"/>
  <c r="D938" i="7" s="1"/>
  <c r="D939" i="7" s="1"/>
  <c r="D940" i="7" s="1"/>
  <c r="D941" i="7" s="1"/>
  <c r="D942" i="7" s="1"/>
  <c r="D943" i="7" s="1"/>
  <c r="D944" i="7" s="1"/>
  <c r="D945" i="7" s="1"/>
  <c r="D946" i="7" s="1"/>
  <c r="D947" i="7" s="1"/>
  <c r="D948" i="7" s="1"/>
  <c r="D949" i="7" s="1"/>
  <c r="D950" i="7" s="1"/>
  <c r="D951" i="7" s="1"/>
  <c r="D952" i="7" s="1"/>
  <c r="D953" i="7" s="1"/>
  <c r="D954" i="7" s="1"/>
  <c r="D955" i="7" s="1"/>
  <c r="D956" i="7" s="1"/>
  <c r="D957" i="7" s="1"/>
  <c r="D958" i="7" s="1"/>
  <c r="D959" i="7" s="1"/>
  <c r="D960" i="7" s="1"/>
  <c r="D961" i="7" s="1"/>
  <c r="D962" i="7" s="1"/>
  <c r="D963" i="7" s="1"/>
  <c r="D964" i="7" s="1"/>
  <c r="D965" i="7" s="1"/>
  <c r="D966" i="7" s="1"/>
  <c r="D967" i="7" s="1"/>
  <c r="D968" i="7" s="1"/>
  <c r="D969" i="7" s="1"/>
  <c r="D970" i="7" s="1"/>
  <c r="D971" i="7" s="1"/>
  <c r="D972" i="7" s="1"/>
  <c r="D973" i="7" s="1"/>
  <c r="D974" i="7" s="1"/>
  <c r="D975" i="7" s="1"/>
  <c r="D976" i="7" s="1"/>
  <c r="D977" i="7" s="1"/>
  <c r="D978" i="7" s="1"/>
  <c r="D979" i="7" s="1"/>
  <c r="D980" i="7" s="1"/>
  <c r="D981" i="7" s="1"/>
  <c r="D982" i="7" s="1"/>
  <c r="D983" i="7" s="1"/>
  <c r="D984" i="7" s="1"/>
  <c r="D985" i="7" s="1"/>
  <c r="D986" i="7" s="1"/>
  <c r="D987" i="7" s="1"/>
  <c r="D988" i="7" s="1"/>
  <c r="D989" i="7" s="1"/>
  <c r="D990" i="7" s="1"/>
  <c r="D991" i="7" s="1"/>
  <c r="D992" i="7" s="1"/>
  <c r="D993" i="7" s="1"/>
  <c r="D994" i="7" s="1"/>
  <c r="D995" i="7" s="1"/>
  <c r="D996" i="7" s="1"/>
  <c r="D997" i="7" s="1"/>
  <c r="D998" i="7" s="1"/>
  <c r="D999" i="7" s="1"/>
  <c r="D1000" i="7" s="1"/>
  <c r="D1001" i="7" s="1"/>
  <c r="D1002" i="7" s="1"/>
  <c r="D1003" i="7" s="1"/>
  <c r="D1004" i="7" s="1"/>
  <c r="D1005" i="7" s="1"/>
  <c r="D1006" i="7" s="1"/>
  <c r="D1007" i="7" s="1"/>
  <c r="D1008" i="7" s="1"/>
  <c r="D1009" i="7" s="1"/>
  <c r="D1010" i="7" s="1"/>
  <c r="D1011" i="7" s="1"/>
  <c r="D1012" i="7" s="1"/>
  <c r="D1013" i="7" s="1"/>
  <c r="D1014" i="7" s="1"/>
  <c r="D1015" i="7" s="1"/>
  <c r="D1016" i="7" s="1"/>
  <c r="D1017" i="7" s="1"/>
  <c r="D1018" i="7" s="1"/>
  <c r="D1019" i="7" s="1"/>
  <c r="D1020" i="7" s="1"/>
  <c r="D1021" i="7" s="1"/>
  <c r="D1022" i="7" s="1"/>
  <c r="D1023" i="7" s="1"/>
  <c r="D1024" i="7" s="1"/>
  <c r="D1025" i="7" s="1"/>
  <c r="D1026" i="7" s="1"/>
  <c r="D1027" i="7" s="1"/>
  <c r="D1028" i="7" s="1"/>
  <c r="D1029" i="7" s="1"/>
  <c r="D1030" i="7" s="1"/>
  <c r="D1031" i="7" s="1"/>
  <c r="D1032" i="7" s="1"/>
  <c r="D1033" i="7" s="1"/>
  <c r="D1034" i="7" s="1"/>
  <c r="D1035" i="7" s="1"/>
  <c r="D1036" i="7" s="1"/>
  <c r="D1037" i="7" s="1"/>
  <c r="D1038" i="7" s="1"/>
  <c r="D1039" i="7" s="1"/>
  <c r="D1040" i="7" s="1"/>
  <c r="D1041" i="7" s="1"/>
  <c r="D1042" i="7" s="1"/>
  <c r="D1043" i="7" s="1"/>
  <c r="D1044" i="7" s="1"/>
  <c r="D1045" i="7" s="1"/>
  <c r="D1046" i="7" s="1"/>
  <c r="D1047" i="7" s="1"/>
  <c r="D1048" i="7" s="1"/>
  <c r="D1049" i="7" s="1"/>
  <c r="D1050" i="7" s="1"/>
  <c r="D1051" i="7" s="1"/>
  <c r="D1052" i="7" s="1"/>
  <c r="D1053" i="7" s="1"/>
  <c r="D1054" i="7" s="1"/>
  <c r="D1055" i="7" s="1"/>
  <c r="D1056" i="7" s="1"/>
  <c r="D1057" i="7" s="1"/>
  <c r="D1058" i="7" s="1"/>
  <c r="D1059" i="7" s="1"/>
  <c r="D1060" i="7" s="1"/>
  <c r="D1061" i="7" s="1"/>
  <c r="D1062" i="7" s="1"/>
  <c r="D1063" i="7" s="1"/>
  <c r="D1064" i="7" s="1"/>
  <c r="D1065" i="7" s="1"/>
  <c r="D1066" i="7" s="1"/>
  <c r="D1067" i="7" s="1"/>
  <c r="D1068" i="7" s="1"/>
  <c r="D1069" i="7" s="1"/>
  <c r="D1070" i="7" s="1"/>
  <c r="D1071" i="7" s="1"/>
  <c r="D1072" i="7" s="1"/>
  <c r="D1073" i="7" s="1"/>
  <c r="D1074" i="7" s="1"/>
  <c r="D1075" i="7" s="1"/>
  <c r="D1076" i="7" s="1"/>
  <c r="D1077" i="7" s="1"/>
  <c r="D1078" i="7" s="1"/>
  <c r="D1079" i="7" s="1"/>
  <c r="D1080" i="7" s="1"/>
  <c r="D1081" i="7" s="1"/>
  <c r="D1082" i="7" s="1"/>
  <c r="D1083" i="7" s="1"/>
  <c r="D1084" i="7" s="1"/>
  <c r="D1085" i="7" s="1"/>
  <c r="D1086" i="7" s="1"/>
  <c r="D1087" i="7" s="1"/>
  <c r="D1088" i="7" s="1"/>
  <c r="D1089" i="7" s="1"/>
  <c r="D1090" i="7" s="1"/>
  <c r="D1091" i="7" s="1"/>
  <c r="D1092" i="7" s="1"/>
  <c r="D1093" i="7" s="1"/>
  <c r="D1094" i="7" s="1"/>
  <c r="D1095" i="7" s="1"/>
  <c r="D1096" i="7" s="1"/>
  <c r="D1097" i="7" s="1"/>
  <c r="D1098" i="7" s="1"/>
  <c r="D1099" i="7" s="1"/>
  <c r="D1100" i="7" s="1"/>
  <c r="D1101" i="7" s="1"/>
  <c r="D1102" i="7" s="1"/>
  <c r="D1103" i="7" s="1"/>
  <c r="D1104" i="7" s="1"/>
  <c r="D1105" i="7" s="1"/>
  <c r="D1106" i="7" s="1"/>
  <c r="D1107" i="7" s="1"/>
  <c r="D1108" i="7" s="1"/>
  <c r="D1109" i="7" s="1"/>
  <c r="D1110" i="7" s="1"/>
  <c r="D1111" i="7" s="1"/>
  <c r="D1112" i="7" s="1"/>
  <c r="D1113" i="7" s="1"/>
  <c r="D1114" i="7" s="1"/>
  <c r="D1115" i="7" s="1"/>
  <c r="D1116" i="7" s="1"/>
  <c r="D1117" i="7" s="1"/>
  <c r="D1118" i="7" s="1"/>
  <c r="D1119" i="7" s="1"/>
  <c r="D1120" i="7" s="1"/>
  <c r="D1121" i="7" s="1"/>
  <c r="D1122" i="7" s="1"/>
  <c r="D1123" i="7" s="1"/>
  <c r="D1124" i="7" s="1"/>
  <c r="D1125" i="7" s="1"/>
  <c r="D1126" i="7" s="1"/>
  <c r="D1127" i="7" s="1"/>
  <c r="D1128" i="7" s="1"/>
  <c r="D1129" i="7" s="1"/>
  <c r="D1130" i="7" s="1"/>
  <c r="D1131" i="7" s="1"/>
  <c r="D1132" i="7" s="1"/>
  <c r="D1133" i="7" s="1"/>
  <c r="D1134" i="7" s="1"/>
  <c r="D1135" i="7" s="1"/>
  <c r="D1136" i="7" s="1"/>
  <c r="D1137" i="7" s="1"/>
  <c r="D1138" i="7" s="1"/>
  <c r="D1139" i="7" s="1"/>
  <c r="D1140" i="7" s="1"/>
  <c r="D1141" i="7" s="1"/>
  <c r="D1142" i="7" s="1"/>
  <c r="D1143" i="7" s="1"/>
  <c r="D1144" i="7" s="1"/>
  <c r="D1145" i="7" s="1"/>
  <c r="D1146" i="7" s="1"/>
  <c r="D1147" i="7" s="1"/>
  <c r="D1148" i="7" s="1"/>
  <c r="D1149" i="7" s="1"/>
  <c r="D1150" i="7" s="1"/>
  <c r="D1151" i="7" s="1"/>
  <c r="D1152" i="7" s="1"/>
  <c r="D1153" i="7" s="1"/>
  <c r="D1154" i="7" s="1"/>
  <c r="D1155" i="7" s="1"/>
  <c r="D1156" i="7" s="1"/>
  <c r="D1157" i="7" s="1"/>
  <c r="D1158" i="7" s="1"/>
  <c r="D1159" i="7" s="1"/>
  <c r="D1160" i="7" s="1"/>
  <c r="D1161" i="7" s="1"/>
  <c r="D1162" i="7" s="1"/>
  <c r="D1163" i="7" s="1"/>
  <c r="D1164" i="7" s="1"/>
  <c r="D1165" i="7" s="1"/>
  <c r="D1166" i="7" s="1"/>
  <c r="D1167" i="7" s="1"/>
  <c r="D1168" i="7" s="1"/>
  <c r="D1169" i="7" s="1"/>
  <c r="D1170" i="7" s="1"/>
  <c r="D1171" i="7" s="1"/>
  <c r="D1172" i="7" s="1"/>
  <c r="D1173" i="7" s="1"/>
  <c r="D1174" i="7" s="1"/>
  <c r="D1175" i="7" s="1"/>
  <c r="D1176" i="7" s="1"/>
  <c r="D1177" i="7" s="1"/>
  <c r="D1178" i="7" s="1"/>
  <c r="D1179" i="7" s="1"/>
  <c r="D1180" i="7" s="1"/>
  <c r="D1181" i="7" s="1"/>
  <c r="D1182" i="7" s="1"/>
  <c r="D1183" i="7" s="1"/>
  <c r="D1184" i="7" s="1"/>
  <c r="D1185" i="7" s="1"/>
  <c r="D1186" i="7" s="1"/>
  <c r="D1187" i="7" s="1"/>
  <c r="D1188" i="7" s="1"/>
  <c r="D1189" i="7" s="1"/>
  <c r="D1190" i="7" s="1"/>
  <c r="D1191" i="7" s="1"/>
  <c r="D1192" i="7" s="1"/>
  <c r="D1193" i="7" s="1"/>
  <c r="D1194" i="7" s="1"/>
  <c r="D1195" i="7" s="1"/>
  <c r="D1196" i="7" s="1"/>
  <c r="D1197" i="7" s="1"/>
  <c r="D1198" i="7" s="1"/>
  <c r="D1199" i="7" s="1"/>
  <c r="D1200" i="7" s="1"/>
  <c r="D1201" i="7" s="1"/>
  <c r="D1202" i="7" s="1"/>
  <c r="D1203" i="7" s="1"/>
  <c r="D1204" i="7" s="1"/>
  <c r="D1205" i="7" s="1"/>
  <c r="D1206" i="7" s="1"/>
  <c r="D1207" i="7" s="1"/>
  <c r="D1208" i="7" s="1"/>
  <c r="D1209" i="7" s="1"/>
  <c r="D1210" i="7" s="1"/>
  <c r="D1211" i="7" s="1"/>
  <c r="D1212" i="7" s="1"/>
  <c r="D1213" i="7" s="1"/>
  <c r="D1214" i="7" s="1"/>
  <c r="D1215" i="7" s="1"/>
  <c r="D1216" i="7" s="1"/>
  <c r="D1217" i="7" s="1"/>
  <c r="D1218" i="7" s="1"/>
  <c r="D1219" i="7" s="1"/>
  <c r="D1220" i="7" s="1"/>
  <c r="D1221" i="7" s="1"/>
  <c r="D1222" i="7" s="1"/>
  <c r="D1223" i="7" s="1"/>
  <c r="D1224" i="7" s="1"/>
  <c r="D1225" i="7" s="1"/>
  <c r="D1226" i="7" s="1"/>
  <c r="D1227" i="7" s="1"/>
  <c r="D1228" i="7" s="1"/>
  <c r="D1229" i="7" s="1"/>
  <c r="D1230" i="7" s="1"/>
  <c r="D1231" i="7" s="1"/>
  <c r="D1232" i="7" s="1"/>
  <c r="D1233" i="7" s="1"/>
  <c r="D1234" i="7" s="1"/>
  <c r="D1235" i="7" s="1"/>
  <c r="D1236" i="7" s="1"/>
  <c r="D1237" i="7" s="1"/>
  <c r="D1238" i="7" s="1"/>
  <c r="D1239" i="7" s="1"/>
  <c r="D1240" i="7" s="1"/>
  <c r="D1241" i="7" s="1"/>
  <c r="D1242" i="7" s="1"/>
  <c r="D1243" i="7" s="1"/>
  <c r="D1244" i="7" s="1"/>
  <c r="D1245" i="7" s="1"/>
  <c r="D1246" i="7" s="1"/>
  <c r="D1247" i="7" s="1"/>
  <c r="D1248" i="7" s="1"/>
  <c r="D1249" i="7" s="1"/>
  <c r="D1250" i="7" s="1"/>
  <c r="D1251" i="7" s="1"/>
  <c r="D1252" i="7" s="1"/>
  <c r="D1253" i="7" s="1"/>
  <c r="D1254" i="7" s="1"/>
  <c r="D1255" i="7" s="1"/>
  <c r="D1256" i="7" s="1"/>
  <c r="D1257" i="7" s="1"/>
  <c r="D1258" i="7" s="1"/>
  <c r="D1259" i="7" s="1"/>
  <c r="D1260" i="7" s="1"/>
  <c r="D1261" i="7" s="1"/>
  <c r="D1262" i="7" s="1"/>
  <c r="D1263" i="7" s="1"/>
  <c r="D1264" i="7" s="1"/>
  <c r="D1265" i="7" s="1"/>
  <c r="D1266" i="7" s="1"/>
  <c r="D1267" i="7" s="1"/>
  <c r="D1268" i="7" s="1"/>
  <c r="D1269" i="7" s="1"/>
  <c r="D1270" i="7" s="1"/>
  <c r="D1271" i="7" s="1"/>
  <c r="D1272" i="7" s="1"/>
  <c r="D1273" i="7" s="1"/>
  <c r="D1274" i="7" s="1"/>
  <c r="D1275" i="7" s="1"/>
  <c r="D1276" i="7" s="1"/>
  <c r="D1277" i="7" s="1"/>
  <c r="D1278" i="7" s="1"/>
  <c r="D1279" i="7" s="1"/>
  <c r="D1280" i="7" s="1"/>
  <c r="D1281" i="7" s="1"/>
  <c r="D1282" i="7" s="1"/>
  <c r="D1283" i="7" s="1"/>
  <c r="D1284" i="7" s="1"/>
  <c r="D1285" i="7" s="1"/>
  <c r="D1286" i="7" s="1"/>
  <c r="D1287" i="7" s="1"/>
  <c r="D1288" i="7" s="1"/>
  <c r="D1289" i="7" s="1"/>
  <c r="D1290" i="7" s="1"/>
  <c r="D1291" i="7" s="1"/>
  <c r="D1292" i="7" s="1"/>
  <c r="D1293" i="7" s="1"/>
  <c r="D1294" i="7" s="1"/>
  <c r="D1295" i="7" s="1"/>
  <c r="D1296" i="7" s="1"/>
  <c r="D1297" i="7" s="1"/>
  <c r="D1298" i="7" s="1"/>
  <c r="D1299" i="7" s="1"/>
  <c r="D1300" i="7" s="1"/>
  <c r="D1301" i="7" s="1"/>
  <c r="D1302" i="7" s="1"/>
  <c r="D1303" i="7" s="1"/>
  <c r="D1304" i="7" s="1"/>
  <c r="D1305" i="7" s="1"/>
  <c r="D1306" i="7" s="1"/>
  <c r="D1307" i="7" s="1"/>
  <c r="D1308" i="7" s="1"/>
  <c r="D1309" i="7" s="1"/>
  <c r="D1310" i="7" s="1"/>
  <c r="D1311" i="7" s="1"/>
  <c r="D1312" i="7" s="1"/>
  <c r="D1313" i="7" s="1"/>
  <c r="D1314" i="7" s="1"/>
  <c r="D1315" i="7" s="1"/>
  <c r="D1316" i="7" s="1"/>
  <c r="D1317" i="7" s="1"/>
  <c r="D1318" i="7" s="1"/>
  <c r="D1319" i="7" s="1"/>
  <c r="D1320" i="7" s="1"/>
  <c r="D1321" i="7" s="1"/>
  <c r="D1322" i="7" s="1"/>
  <c r="D1323" i="7" s="1"/>
  <c r="D1324" i="7" s="1"/>
  <c r="D1325" i="7" s="1"/>
  <c r="D1326" i="7" s="1"/>
  <c r="D1327" i="7" s="1"/>
  <c r="D1328" i="7" s="1"/>
  <c r="D1329" i="7" s="1"/>
  <c r="D1330" i="7" s="1"/>
  <c r="D1331" i="7" s="1"/>
  <c r="D1332" i="7" s="1"/>
  <c r="D1333" i="7" s="1"/>
  <c r="D1334" i="7" s="1"/>
  <c r="D1335" i="7" s="1"/>
  <c r="D1336" i="7" s="1"/>
  <c r="D1337" i="7" s="1"/>
  <c r="D1338" i="7" s="1"/>
  <c r="D1339" i="7" s="1"/>
  <c r="D1340" i="7" s="1"/>
  <c r="D1341" i="7" s="1"/>
  <c r="D1342" i="7" s="1"/>
  <c r="D1343" i="7" s="1"/>
  <c r="D1344" i="7" s="1"/>
  <c r="D1345" i="7" s="1"/>
  <c r="D1346" i="7" s="1"/>
  <c r="D1347" i="7" s="1"/>
  <c r="D1348" i="7" s="1"/>
  <c r="D1349" i="7" s="1"/>
  <c r="D1350" i="7" s="1"/>
  <c r="D1351" i="7" s="1"/>
  <c r="D1352" i="7" s="1"/>
  <c r="D1353" i="7" s="1"/>
  <c r="D1354" i="7" s="1"/>
  <c r="D1355" i="7" s="1"/>
  <c r="D1356" i="7" s="1"/>
  <c r="D1357" i="7" s="1"/>
  <c r="D1358" i="7" s="1"/>
  <c r="D1359" i="7" s="1"/>
  <c r="D1360" i="7" s="1"/>
  <c r="D1361" i="7" s="1"/>
  <c r="D1362" i="7" s="1"/>
  <c r="D1363" i="7" s="1"/>
  <c r="D1364" i="7" s="1"/>
  <c r="D1365" i="7" s="1"/>
  <c r="D1366" i="7" s="1"/>
  <c r="D1367" i="7" s="1"/>
  <c r="D1368" i="7" s="1"/>
  <c r="D1369" i="7" s="1"/>
  <c r="D1370" i="7" s="1"/>
  <c r="D1371" i="7" s="1"/>
  <c r="D1372" i="7" s="1"/>
  <c r="D1373" i="7" s="1"/>
  <c r="D1374" i="7" s="1"/>
  <c r="D1375" i="7" s="1"/>
  <c r="D1376" i="7" s="1"/>
  <c r="D1377" i="7" s="1"/>
  <c r="D1378" i="7" s="1"/>
  <c r="D1379" i="7" s="1"/>
  <c r="D1380" i="7" s="1"/>
  <c r="D1381" i="7" s="1"/>
  <c r="D1382" i="7" s="1"/>
  <c r="D1383" i="7" s="1"/>
  <c r="D1384" i="7" s="1"/>
  <c r="D1385" i="7" s="1"/>
  <c r="D1386" i="7" s="1"/>
  <c r="D1387" i="7" s="1"/>
  <c r="D1388" i="7" s="1"/>
  <c r="D1389" i="7" s="1"/>
  <c r="D1390" i="7" s="1"/>
  <c r="D1391" i="7" s="1"/>
  <c r="D1392" i="7" s="1"/>
  <c r="D1393" i="7" s="1"/>
  <c r="D1394" i="7" s="1"/>
  <c r="D1395" i="7" s="1"/>
  <c r="D1396" i="7" s="1"/>
  <c r="D1397" i="7" s="1"/>
  <c r="D1398" i="7" s="1"/>
  <c r="D1399" i="7" s="1"/>
  <c r="D1400" i="7" s="1"/>
  <c r="D1401" i="7" s="1"/>
  <c r="D1402" i="7" s="1"/>
  <c r="D1403" i="7" s="1"/>
  <c r="D1404" i="7" s="1"/>
  <c r="D1405" i="7" s="1"/>
  <c r="D1406" i="7" s="1"/>
  <c r="D1407" i="7" s="1"/>
  <c r="D1408" i="7" s="1"/>
  <c r="D1409" i="7" s="1"/>
  <c r="D1410" i="7" s="1"/>
  <c r="D1411" i="7" s="1"/>
  <c r="D1412" i="7" s="1"/>
  <c r="D1413" i="7" s="1"/>
  <c r="D1414" i="7" s="1"/>
  <c r="D1415" i="7" s="1"/>
  <c r="D1416" i="7" s="1"/>
  <c r="D1417" i="7" s="1"/>
  <c r="D1418" i="7" s="1"/>
  <c r="D1419" i="7" s="1"/>
  <c r="D1420" i="7" s="1"/>
  <c r="D1421" i="7" s="1"/>
  <c r="D1422" i="7" s="1"/>
  <c r="D1423" i="7" s="1"/>
  <c r="D1424" i="7" s="1"/>
  <c r="D1425" i="7" s="1"/>
  <c r="D1426" i="7" s="1"/>
  <c r="D1427" i="7" s="1"/>
  <c r="D1428" i="7" s="1"/>
  <c r="D1429" i="7" s="1"/>
  <c r="D1430" i="7" s="1"/>
  <c r="D1431" i="7" s="1"/>
  <c r="D1432" i="7" s="1"/>
  <c r="D1433" i="7" s="1"/>
  <c r="D1434" i="7" s="1"/>
  <c r="D1435" i="7" s="1"/>
  <c r="D1436" i="7" s="1"/>
  <c r="D1437" i="7" s="1"/>
  <c r="D1438" i="7" s="1"/>
  <c r="D1439" i="7" s="1"/>
  <c r="D1440" i="7" s="1"/>
  <c r="D1441" i="7" s="1"/>
  <c r="D1442" i="7" s="1"/>
  <c r="D1443" i="7" s="1"/>
  <c r="D1444" i="7" s="1"/>
  <c r="D1445" i="7" s="1"/>
  <c r="D1446" i="7" s="1"/>
  <c r="D1447" i="7" s="1"/>
  <c r="D1448" i="7" s="1"/>
  <c r="D1449" i="7" s="1"/>
  <c r="D1450" i="7" s="1"/>
  <c r="D1451" i="7" s="1"/>
  <c r="D1452" i="7" s="1"/>
  <c r="D1453" i="7" s="1"/>
  <c r="D1454" i="7" s="1"/>
  <c r="D1455" i="7" s="1"/>
  <c r="D1456" i="7" s="1"/>
  <c r="D1457" i="7" s="1"/>
  <c r="D1458" i="7" s="1"/>
  <c r="D1459" i="7" s="1"/>
  <c r="D1460" i="7" s="1"/>
  <c r="D1461" i="7" s="1"/>
  <c r="D1462" i="7" s="1"/>
  <c r="D1463" i="7" s="1"/>
  <c r="D1464" i="7" s="1"/>
  <c r="D1465" i="7" s="1"/>
  <c r="D1466" i="7" s="1"/>
  <c r="D1467" i="7" s="1"/>
  <c r="D1468" i="7" s="1"/>
  <c r="D1469" i="7" s="1"/>
  <c r="D1470" i="7" s="1"/>
  <c r="D1471" i="7" s="1"/>
  <c r="D1472" i="7" s="1"/>
  <c r="D1473" i="7" s="1"/>
  <c r="D1474" i="7" s="1"/>
  <c r="D1475" i="7" s="1"/>
  <c r="D1476" i="7" s="1"/>
  <c r="D1477" i="7" s="1"/>
  <c r="D1478" i="7" s="1"/>
  <c r="D1479" i="7" s="1"/>
  <c r="D1480" i="7" s="1"/>
  <c r="D1481" i="7" s="1"/>
  <c r="D1482" i="7" s="1"/>
  <c r="D1483" i="7" s="1"/>
  <c r="D1484" i="7" s="1"/>
  <c r="D1485" i="7" s="1"/>
  <c r="D1486" i="7" s="1"/>
  <c r="D1487" i="7" s="1"/>
  <c r="D1488" i="7" s="1"/>
  <c r="D1489" i="7" s="1"/>
  <c r="D1490" i="7" s="1"/>
  <c r="D1491" i="7" s="1"/>
  <c r="D1492" i="7" s="1"/>
  <c r="D1493" i="7" s="1"/>
  <c r="D1494" i="7" s="1"/>
  <c r="D1495" i="7" s="1"/>
  <c r="D1496" i="7" s="1"/>
  <c r="D1497" i="7" s="1"/>
  <c r="D1498" i="7" s="1"/>
  <c r="D1499" i="7" s="1"/>
  <c r="D1500" i="7" s="1"/>
  <c r="D1501" i="7" s="1"/>
  <c r="D1502" i="7" s="1"/>
  <c r="D1503" i="7" s="1"/>
  <c r="D1504" i="7" s="1"/>
  <c r="D1505" i="7" s="1"/>
  <c r="D1506" i="7" s="1"/>
  <c r="D1507" i="7" s="1"/>
  <c r="D1508" i="7" s="1"/>
  <c r="D1509" i="7" s="1"/>
  <c r="D1510" i="7" s="1"/>
  <c r="D1511" i="7" s="1"/>
  <c r="D1512" i="7" s="1"/>
  <c r="D1513" i="7" s="1"/>
  <c r="D1514" i="7" s="1"/>
  <c r="D1515" i="7" s="1"/>
  <c r="D1516" i="7" s="1"/>
  <c r="D1517" i="7" s="1"/>
  <c r="D1518" i="7" s="1"/>
  <c r="D1519" i="7" s="1"/>
  <c r="D1520" i="7" s="1"/>
  <c r="D1521" i="7" s="1"/>
  <c r="D1522" i="7" s="1"/>
  <c r="D1523" i="7" s="1"/>
  <c r="D1524" i="7" s="1"/>
  <c r="D1525" i="7" s="1"/>
  <c r="D1526" i="7" s="1"/>
  <c r="D1527" i="7" s="1"/>
  <c r="D1528" i="7" s="1"/>
  <c r="D1529" i="7" s="1"/>
  <c r="D1530" i="7" s="1"/>
  <c r="D1531" i="7" s="1"/>
  <c r="D1532" i="7" s="1"/>
  <c r="D1533" i="7" s="1"/>
  <c r="D1534" i="7" s="1"/>
  <c r="D1535" i="7" s="1"/>
  <c r="D1536" i="7" s="1"/>
  <c r="D1537" i="7" s="1"/>
  <c r="D1538" i="7" s="1"/>
  <c r="D1539" i="7" s="1"/>
  <c r="D1540" i="7" s="1"/>
  <c r="D1541" i="7" s="1"/>
  <c r="D1542" i="7" s="1"/>
  <c r="D1543" i="7" s="1"/>
  <c r="D1544" i="7" s="1"/>
  <c r="D1545" i="7" s="1"/>
  <c r="D1546" i="7" s="1"/>
  <c r="D1547" i="7" s="1"/>
  <c r="D1548" i="7" s="1"/>
  <c r="D1549" i="7" s="1"/>
  <c r="D1550" i="7" s="1"/>
  <c r="D1551" i="7" s="1"/>
  <c r="D1552" i="7" s="1"/>
  <c r="D1553" i="7" s="1"/>
  <c r="D1554" i="7" s="1"/>
  <c r="D1555" i="7" s="1"/>
  <c r="D1556" i="7" s="1"/>
  <c r="D1557" i="7" s="1"/>
  <c r="D1558" i="7" s="1"/>
  <c r="D1559" i="7" s="1"/>
  <c r="D1560" i="7" s="1"/>
  <c r="D1561" i="7" s="1"/>
  <c r="D1562" i="7" s="1"/>
  <c r="D1563" i="7" s="1"/>
  <c r="D1564" i="7" s="1"/>
  <c r="D1565" i="7" s="1"/>
  <c r="D1566" i="7" s="1"/>
  <c r="D1567" i="7" s="1"/>
  <c r="D1568" i="7" s="1"/>
  <c r="D1569" i="7" s="1"/>
  <c r="D1570" i="7" s="1"/>
  <c r="D1571" i="7" s="1"/>
  <c r="D1572" i="7" s="1"/>
  <c r="D1573" i="7" s="1"/>
  <c r="D1574" i="7" s="1"/>
  <c r="D1575" i="7" s="1"/>
  <c r="D1576" i="7" s="1"/>
  <c r="D1577" i="7" s="1"/>
  <c r="D1578" i="7" s="1"/>
  <c r="D1579" i="7" s="1"/>
  <c r="D1580" i="7" s="1"/>
  <c r="D1581" i="7" s="1"/>
  <c r="D1582" i="7" s="1"/>
  <c r="D1583" i="7" s="1"/>
  <c r="D1584" i="7" s="1"/>
  <c r="D1585" i="7" s="1"/>
  <c r="D1586" i="7" s="1"/>
  <c r="D1587" i="7" s="1"/>
  <c r="D1588" i="7" s="1"/>
  <c r="D1589" i="7" s="1"/>
  <c r="D1590" i="7" s="1"/>
  <c r="D1591" i="7" s="1"/>
  <c r="D1592" i="7" s="1"/>
  <c r="D1593" i="7" s="1"/>
  <c r="D1594" i="7" s="1"/>
  <c r="D1595" i="7" s="1"/>
  <c r="D1596" i="7" s="1"/>
  <c r="D1597" i="7" s="1"/>
  <c r="D1598" i="7" s="1"/>
  <c r="D1599" i="7" s="1"/>
  <c r="D1600" i="7" s="1"/>
  <c r="D1601" i="7" s="1"/>
  <c r="D1602" i="7" s="1"/>
  <c r="D1603" i="7" s="1"/>
  <c r="D1604" i="7" s="1"/>
  <c r="D1605" i="7" s="1"/>
  <c r="D1606" i="7" s="1"/>
  <c r="D1607" i="7" s="1"/>
  <c r="D1608" i="7" s="1"/>
  <c r="D1609" i="7" s="1"/>
  <c r="D1610" i="7" s="1"/>
  <c r="D1611" i="7" s="1"/>
  <c r="D1612" i="7" s="1"/>
  <c r="D1613" i="7" s="1"/>
  <c r="D1614" i="7" s="1"/>
  <c r="D1615" i="7" s="1"/>
  <c r="D1616" i="7" s="1"/>
  <c r="D1617" i="7" s="1"/>
  <c r="D1618" i="7" s="1"/>
  <c r="D1619" i="7" s="1"/>
  <c r="D1620" i="7" s="1"/>
  <c r="D1621" i="7" s="1"/>
  <c r="D1622" i="7" s="1"/>
  <c r="D1623" i="7" s="1"/>
  <c r="D1624" i="7" s="1"/>
  <c r="D1625" i="7" s="1"/>
  <c r="D1626" i="7" s="1"/>
  <c r="D1627" i="7" s="1"/>
  <c r="D1628" i="7" s="1"/>
  <c r="D1629" i="7" s="1"/>
  <c r="D1630" i="7" s="1"/>
  <c r="D1631" i="7" s="1"/>
  <c r="D1632" i="7" s="1"/>
  <c r="D1633" i="7" s="1"/>
  <c r="D1634" i="7" s="1"/>
  <c r="D1635" i="7" s="1"/>
  <c r="D1636" i="7" s="1"/>
  <c r="D1637" i="7" s="1"/>
  <c r="D1638" i="7" s="1"/>
  <c r="D1639" i="7" s="1"/>
  <c r="D1640" i="7" s="1"/>
  <c r="D1641" i="7" s="1"/>
  <c r="D1642" i="7" s="1"/>
  <c r="D1643" i="7" s="1"/>
  <c r="D1644" i="7" s="1"/>
  <c r="D1645" i="7" s="1"/>
  <c r="D1646" i="7" s="1"/>
  <c r="D1647" i="7" s="1"/>
  <c r="D1648" i="7" s="1"/>
  <c r="D1649" i="7" s="1"/>
  <c r="D1650" i="7" s="1"/>
  <c r="D1651" i="7" s="1"/>
  <c r="D1652" i="7" s="1"/>
  <c r="D1653" i="7" s="1"/>
  <c r="D1654" i="7" s="1"/>
  <c r="D1655" i="7" s="1"/>
  <c r="D1656" i="7" s="1"/>
  <c r="D1657" i="7" s="1"/>
  <c r="D1658" i="7" s="1"/>
  <c r="D1659" i="7" s="1"/>
  <c r="D1660" i="7" s="1"/>
  <c r="D1661" i="7" s="1"/>
  <c r="D1662" i="7" s="1"/>
  <c r="D1663" i="7" s="1"/>
  <c r="D1664" i="7" s="1"/>
  <c r="D1665" i="7" s="1"/>
  <c r="D1666" i="7" s="1"/>
  <c r="D1667" i="7" s="1"/>
  <c r="D1668" i="7" s="1"/>
  <c r="D1669" i="7" s="1"/>
  <c r="D1670" i="7" s="1"/>
  <c r="D1671" i="7" s="1"/>
  <c r="D1672" i="7" s="1"/>
  <c r="D1673" i="7" s="1"/>
  <c r="D1674" i="7" s="1"/>
  <c r="D1675" i="7" s="1"/>
  <c r="D1676" i="7" s="1"/>
  <c r="D1677" i="7" s="1"/>
  <c r="D1678" i="7" s="1"/>
  <c r="D1679" i="7" s="1"/>
  <c r="D1680" i="7" s="1"/>
  <c r="D1681" i="7" s="1"/>
  <c r="D1682" i="7" s="1"/>
  <c r="D1683" i="7" s="1"/>
  <c r="D1684" i="7" s="1"/>
  <c r="D1685" i="7" s="1"/>
  <c r="D1686" i="7" s="1"/>
  <c r="D1687" i="7" s="1"/>
  <c r="D1688" i="7" s="1"/>
  <c r="D1689" i="7" s="1"/>
  <c r="D1690" i="7" s="1"/>
  <c r="D1691" i="7" s="1"/>
  <c r="D1692" i="7" s="1"/>
  <c r="D1693" i="7" s="1"/>
  <c r="D1694" i="7" s="1"/>
  <c r="D1695" i="7" s="1"/>
  <c r="D1696" i="7" s="1"/>
  <c r="D1697" i="7" s="1"/>
  <c r="D1698" i="7" s="1"/>
  <c r="D1699" i="7" s="1"/>
  <c r="D1700" i="7" s="1"/>
  <c r="D1701" i="7" s="1"/>
  <c r="D1702" i="7" s="1"/>
  <c r="D1703" i="7" s="1"/>
  <c r="D1704" i="7" s="1"/>
  <c r="D1705" i="7" s="1"/>
  <c r="D1706" i="7" s="1"/>
  <c r="D1707" i="7" s="1"/>
  <c r="D1708" i="7" s="1"/>
  <c r="D1709" i="7" s="1"/>
  <c r="D1710" i="7" s="1"/>
  <c r="D1711" i="7" s="1"/>
  <c r="D1712" i="7" s="1"/>
  <c r="D1713" i="7" s="1"/>
  <c r="D1714" i="7" s="1"/>
  <c r="D1715" i="7" s="1"/>
  <c r="D1716" i="7" s="1"/>
  <c r="D1717" i="7" s="1"/>
  <c r="D1718" i="7" s="1"/>
  <c r="D1719" i="7" s="1"/>
  <c r="D1720" i="7" s="1"/>
  <c r="D1721" i="7" s="1"/>
  <c r="D1722" i="7" s="1"/>
  <c r="D1723" i="7" s="1"/>
  <c r="D1724" i="7" s="1"/>
  <c r="D1725" i="7" s="1"/>
  <c r="D1726" i="7" s="1"/>
  <c r="D1727" i="7" s="1"/>
  <c r="D1728" i="7" s="1"/>
  <c r="D1729" i="7" s="1"/>
  <c r="D1730" i="7" s="1"/>
  <c r="D1731" i="7" s="1"/>
  <c r="D1732" i="7" s="1"/>
  <c r="D1733" i="7" s="1"/>
  <c r="D1734" i="7" s="1"/>
  <c r="D1735" i="7" s="1"/>
  <c r="D1736" i="7" s="1"/>
  <c r="D1737" i="7" s="1"/>
  <c r="D1738" i="7" s="1"/>
  <c r="D1739" i="7" s="1"/>
  <c r="D1740" i="7" s="1"/>
  <c r="D1741" i="7" s="1"/>
  <c r="D1742" i="7" s="1"/>
  <c r="D1743" i="7" s="1"/>
  <c r="D1744" i="7" s="1"/>
  <c r="D1745" i="7" s="1"/>
  <c r="D1746" i="7" s="1"/>
  <c r="D1747" i="7" s="1"/>
  <c r="D1748" i="7" s="1"/>
  <c r="D1749" i="7" s="1"/>
  <c r="D1750" i="7" s="1"/>
  <c r="D1751" i="7" s="1"/>
  <c r="D1752" i="7" s="1"/>
  <c r="D1753" i="7" s="1"/>
  <c r="D1754" i="7" s="1"/>
  <c r="D1755" i="7" s="1"/>
  <c r="D1756" i="7" s="1"/>
  <c r="D1757" i="7" s="1"/>
  <c r="D1758" i="7" s="1"/>
  <c r="D1759" i="7" s="1"/>
  <c r="D1760" i="7" s="1"/>
  <c r="D1761" i="7" s="1"/>
  <c r="D1762" i="7" s="1"/>
  <c r="D1763" i="7" s="1"/>
  <c r="D1764" i="7" s="1"/>
  <c r="D1765" i="7" s="1"/>
  <c r="D1766" i="7" s="1"/>
  <c r="D1767" i="7" s="1"/>
  <c r="D1768" i="7" s="1"/>
  <c r="D1769" i="7" s="1"/>
  <c r="D1770" i="7" s="1"/>
  <c r="D1771" i="7" s="1"/>
  <c r="D1772" i="7" s="1"/>
  <c r="D1773" i="7" s="1"/>
  <c r="D1774" i="7" s="1"/>
  <c r="D1775" i="7" s="1"/>
  <c r="D1776" i="7" s="1"/>
  <c r="D1777" i="7" s="1"/>
  <c r="D1778" i="7" s="1"/>
  <c r="D1779" i="7" s="1"/>
  <c r="D1780" i="7" s="1"/>
  <c r="D1781" i="7" s="1"/>
  <c r="D1782" i="7" s="1"/>
  <c r="D1783" i="7" s="1"/>
  <c r="D1784" i="7" s="1"/>
  <c r="D1785" i="7" s="1"/>
  <c r="D1786" i="7" s="1"/>
  <c r="D1787" i="7" s="1"/>
  <c r="D1788" i="7" s="1"/>
  <c r="D1789" i="7" s="1"/>
  <c r="D1790" i="7" s="1"/>
  <c r="D1791" i="7" s="1"/>
  <c r="D1792" i="7" s="1"/>
  <c r="D1793" i="7" s="1"/>
  <c r="D1794" i="7" s="1"/>
  <c r="D1795" i="7" s="1"/>
  <c r="D1796" i="7" s="1"/>
  <c r="D1797" i="7" s="1"/>
  <c r="D1798" i="7" s="1"/>
  <c r="D1799" i="7" s="1"/>
  <c r="D1800" i="7" s="1"/>
  <c r="D1801" i="7" s="1"/>
  <c r="D1802" i="7" s="1"/>
  <c r="D1803" i="7" s="1"/>
  <c r="D1804" i="7" s="1"/>
  <c r="D1805" i="7" s="1"/>
  <c r="D1806" i="7" s="1"/>
  <c r="D1807" i="7" s="1"/>
  <c r="D1808" i="7" s="1"/>
  <c r="D1809" i="7" s="1"/>
  <c r="D1810" i="7" s="1"/>
  <c r="D1811" i="7" s="1"/>
  <c r="D1812" i="7" s="1"/>
  <c r="D1813" i="7" s="1"/>
  <c r="D1814" i="7" s="1"/>
  <c r="D1815" i="7" s="1"/>
  <c r="D1816" i="7" s="1"/>
  <c r="D1817" i="7" s="1"/>
  <c r="D1818" i="7" s="1"/>
  <c r="D1819" i="7" s="1"/>
  <c r="D1820" i="7" s="1"/>
  <c r="D1821" i="7" s="1"/>
  <c r="D1822" i="7" s="1"/>
  <c r="D1823" i="7" s="1"/>
  <c r="D1824" i="7" s="1"/>
  <c r="D1825" i="7" s="1"/>
  <c r="D1826" i="7" s="1"/>
  <c r="D1827" i="7" s="1"/>
  <c r="D1828" i="7" s="1"/>
  <c r="D1829" i="7" s="1"/>
  <c r="D1830" i="7" s="1"/>
  <c r="D1831" i="7" s="1"/>
  <c r="D1832" i="7" s="1"/>
  <c r="D1833" i="7" s="1"/>
  <c r="D1834" i="7" s="1"/>
  <c r="D1835" i="7" s="1"/>
  <c r="D1836" i="7" s="1"/>
  <c r="D1837" i="7" s="1"/>
  <c r="D1838" i="7" s="1"/>
  <c r="D1839" i="7" s="1"/>
  <c r="D1840" i="7" s="1"/>
  <c r="D1841" i="7" s="1"/>
  <c r="D1842" i="7" s="1"/>
  <c r="D1843" i="7" s="1"/>
  <c r="D1844" i="7" s="1"/>
  <c r="D1845" i="7" s="1"/>
  <c r="D1846" i="7" s="1"/>
  <c r="D1847" i="7" s="1"/>
  <c r="D1848" i="7" s="1"/>
  <c r="D1849" i="7" s="1"/>
  <c r="D1850" i="7" s="1"/>
  <c r="D1851" i="7" s="1"/>
  <c r="D1852" i="7" s="1"/>
  <c r="D1853" i="7" s="1"/>
  <c r="D1854" i="7" s="1"/>
  <c r="D1855" i="7" s="1"/>
  <c r="D1856" i="7" s="1"/>
  <c r="D1857" i="7" s="1"/>
  <c r="D1858" i="7" s="1"/>
  <c r="D1859" i="7" s="1"/>
  <c r="D1860" i="7" s="1"/>
  <c r="D1861" i="7" s="1"/>
  <c r="D1862" i="7" s="1"/>
  <c r="D1863" i="7" s="1"/>
  <c r="D1864" i="7" s="1"/>
  <c r="D1865" i="7" s="1"/>
  <c r="D1866" i="7" s="1"/>
  <c r="D1867" i="7" s="1"/>
  <c r="D1868" i="7" s="1"/>
  <c r="D1869" i="7" s="1"/>
  <c r="D1870" i="7" s="1"/>
  <c r="D1871" i="7" s="1"/>
  <c r="D1872" i="7" s="1"/>
  <c r="D1873" i="7" s="1"/>
  <c r="D1874" i="7" s="1"/>
  <c r="D1875" i="7" s="1"/>
  <c r="D1876" i="7" s="1"/>
  <c r="D1877" i="7" s="1"/>
  <c r="D1878" i="7" s="1"/>
  <c r="D1879" i="7" s="1"/>
  <c r="D1880" i="7" s="1"/>
  <c r="D1881" i="7" s="1"/>
  <c r="D1882" i="7" s="1"/>
  <c r="D1883" i="7" s="1"/>
  <c r="D1884" i="7" s="1"/>
  <c r="D1885" i="7" s="1"/>
  <c r="D1886" i="7" s="1"/>
  <c r="D1887" i="7" s="1"/>
  <c r="D1888" i="7" s="1"/>
  <c r="D1889" i="7" s="1"/>
  <c r="D1890" i="7" s="1"/>
  <c r="D1891" i="7" s="1"/>
  <c r="D1892" i="7" s="1"/>
  <c r="D1893" i="7" s="1"/>
  <c r="D1894" i="7" s="1"/>
  <c r="D1895" i="7" s="1"/>
  <c r="D1896" i="7" s="1"/>
  <c r="D1897" i="7" s="1"/>
  <c r="D1898" i="7" s="1"/>
  <c r="D1899" i="7" s="1"/>
  <c r="D1900" i="7" s="1"/>
  <c r="D1901" i="7" s="1"/>
  <c r="D1902" i="7" s="1"/>
  <c r="D1903" i="7" s="1"/>
  <c r="D1904" i="7" s="1"/>
  <c r="D1905" i="7" s="1"/>
  <c r="D1906" i="7" s="1"/>
  <c r="D1907" i="7" s="1"/>
  <c r="D1908" i="7" s="1"/>
  <c r="D1909" i="7" s="1"/>
  <c r="D1910" i="7" s="1"/>
  <c r="D1911" i="7" s="1"/>
  <c r="D1912" i="7" s="1"/>
  <c r="D1913" i="7" s="1"/>
  <c r="D1914" i="7" s="1"/>
  <c r="D1915" i="7" s="1"/>
  <c r="D1916" i="7" s="1"/>
  <c r="D1917" i="7" s="1"/>
  <c r="D1918" i="7" s="1"/>
  <c r="D1919" i="7" s="1"/>
  <c r="D1920" i="7" s="1"/>
  <c r="D1921" i="7" s="1"/>
  <c r="D1922" i="7" s="1"/>
  <c r="D1923" i="7" s="1"/>
  <c r="D1924" i="7" s="1"/>
  <c r="D1925" i="7" s="1"/>
  <c r="D1926" i="7" s="1"/>
  <c r="D1927" i="7" s="1"/>
  <c r="D1928" i="7" s="1"/>
  <c r="D1929" i="7" s="1"/>
  <c r="D1930" i="7" s="1"/>
  <c r="D1931" i="7" s="1"/>
  <c r="D1932" i="7" s="1"/>
  <c r="D1933" i="7" s="1"/>
  <c r="D1934" i="7" s="1"/>
  <c r="D1935" i="7" s="1"/>
  <c r="D1936" i="7" s="1"/>
  <c r="D1937" i="7" s="1"/>
  <c r="D1938" i="7" s="1"/>
  <c r="D1939" i="7" s="1"/>
  <c r="D1940" i="7" s="1"/>
  <c r="D1941" i="7" s="1"/>
  <c r="D1942" i="7" s="1"/>
  <c r="D1943" i="7" s="1"/>
  <c r="D1944" i="7" s="1"/>
  <c r="D1945" i="7" s="1"/>
  <c r="D1946" i="7" s="1"/>
  <c r="D1947" i="7" s="1"/>
  <c r="D1948" i="7" s="1"/>
  <c r="D1949" i="7" s="1"/>
  <c r="D1950" i="7" s="1"/>
  <c r="D1951" i="7" s="1"/>
  <c r="D1952" i="7" s="1"/>
  <c r="D1953" i="7" s="1"/>
  <c r="D1954" i="7" s="1"/>
  <c r="D1955" i="7" s="1"/>
  <c r="D1956" i="7" s="1"/>
  <c r="D1957" i="7" s="1"/>
  <c r="D1958" i="7" s="1"/>
  <c r="D1959" i="7" s="1"/>
  <c r="D1960" i="7" s="1"/>
  <c r="D1961" i="7" s="1"/>
  <c r="D1962" i="7" s="1"/>
  <c r="D1963" i="7" s="1"/>
  <c r="D1964" i="7" s="1"/>
  <c r="D1965" i="7" s="1"/>
  <c r="D1966" i="7" s="1"/>
  <c r="D1967" i="7" s="1"/>
  <c r="D1968" i="7" s="1"/>
  <c r="D1969" i="7" s="1"/>
  <c r="D1970" i="7" s="1"/>
  <c r="D1971" i="7" s="1"/>
  <c r="D1972" i="7" s="1"/>
  <c r="D1973" i="7" s="1"/>
  <c r="D1974" i="7" s="1"/>
  <c r="D1975" i="7" s="1"/>
  <c r="D1976" i="7" s="1"/>
  <c r="D1977" i="7" s="1"/>
  <c r="D1978" i="7" s="1"/>
  <c r="D1979" i="7" s="1"/>
  <c r="D1980" i="7" s="1"/>
  <c r="D1981" i="7" s="1"/>
  <c r="D1982" i="7" s="1"/>
  <c r="D1983" i="7" s="1"/>
  <c r="D1984" i="7" s="1"/>
  <c r="D1985" i="7" s="1"/>
  <c r="D1986" i="7" s="1"/>
  <c r="D1987" i="7" s="1"/>
  <c r="D1988" i="7" s="1"/>
  <c r="D1989" i="7" s="1"/>
  <c r="D1990" i="7" s="1"/>
  <c r="D1991" i="7" s="1"/>
  <c r="D1992" i="7" s="1"/>
  <c r="D1993" i="7" s="1"/>
  <c r="D1994" i="7" s="1"/>
  <c r="D1995" i="7" s="1"/>
  <c r="D1996" i="7" s="1"/>
  <c r="D1997" i="7" s="1"/>
  <c r="D1998" i="7" s="1"/>
  <c r="D1999" i="7" s="1"/>
  <c r="D2000" i="7" s="1"/>
  <c r="D2001" i="7" s="1"/>
  <c r="D2002" i="7" s="1"/>
  <c r="D2003" i="7" s="1"/>
  <c r="D2004" i="7" s="1"/>
  <c r="D2005" i="7" s="1"/>
  <c r="D2006" i="7" s="1"/>
  <c r="D2007" i="7" s="1"/>
  <c r="D2008" i="7" s="1"/>
  <c r="D2009" i="7" s="1"/>
  <c r="D2010" i="7" s="1"/>
  <c r="D2011" i="7" s="1"/>
  <c r="D2012" i="7" s="1"/>
  <c r="D2013" i="7" s="1"/>
  <c r="D2014" i="7" s="1"/>
  <c r="D2015" i="7" s="1"/>
  <c r="D2016" i="7" s="1"/>
  <c r="D2017" i="7" s="1"/>
  <c r="D2018" i="7" s="1"/>
  <c r="D2019" i="7" s="1"/>
  <c r="D2020" i="7" s="1"/>
  <c r="D2021" i="7" s="1"/>
  <c r="D2022" i="7" s="1"/>
  <c r="D2023" i="7" s="1"/>
  <c r="D2024" i="7" s="1"/>
  <c r="D2025" i="7" s="1"/>
  <c r="D2026" i="7" s="1"/>
  <c r="D2027" i="7" s="1"/>
  <c r="D2028" i="7" s="1"/>
  <c r="D2029" i="7" s="1"/>
  <c r="D2030" i="7" s="1"/>
  <c r="D2031" i="7" s="1"/>
  <c r="D2032" i="7" s="1"/>
  <c r="D2033" i="7" s="1"/>
  <c r="D2034" i="7" s="1"/>
  <c r="D2035" i="7" s="1"/>
  <c r="D2036" i="7" s="1"/>
  <c r="D2037" i="7" s="1"/>
  <c r="D2038" i="7" s="1"/>
  <c r="D2039" i="7" s="1"/>
  <c r="D2040" i="7" s="1"/>
  <c r="D2041" i="7" s="1"/>
  <c r="D2042" i="7" s="1"/>
  <c r="D2043" i="7" s="1"/>
  <c r="D2044" i="7" s="1"/>
  <c r="D2045" i="7" s="1"/>
  <c r="D2046" i="7" s="1"/>
  <c r="D2047" i="7" s="1"/>
  <c r="D2048" i="7" s="1"/>
  <c r="D2049" i="7" s="1"/>
  <c r="D2050" i="7" s="1"/>
  <c r="D2051" i="7" s="1"/>
  <c r="D2052" i="7" s="1"/>
  <c r="D2053" i="7" s="1"/>
  <c r="D2054" i="7" s="1"/>
  <c r="D2055" i="7" s="1"/>
  <c r="D2056" i="7" s="1"/>
  <c r="D2057" i="7" s="1"/>
  <c r="D2058" i="7" s="1"/>
  <c r="D2059" i="7" s="1"/>
  <c r="D2060" i="7" s="1"/>
  <c r="D2061" i="7" s="1"/>
  <c r="D2062" i="7" s="1"/>
  <c r="D2063" i="7" s="1"/>
  <c r="D2064" i="7" s="1"/>
  <c r="D2065" i="7" s="1"/>
  <c r="D2066" i="7" s="1"/>
  <c r="D2067" i="7" s="1"/>
  <c r="D2068" i="7" s="1"/>
  <c r="D2069" i="7" s="1"/>
  <c r="D2070" i="7" s="1"/>
  <c r="D2071" i="7" s="1"/>
  <c r="D2072" i="7" s="1"/>
  <c r="D2073" i="7" s="1"/>
  <c r="D2074" i="7" s="1"/>
  <c r="D2075" i="7" s="1"/>
  <c r="D2076" i="7" s="1"/>
  <c r="D2077" i="7" s="1"/>
  <c r="D2078" i="7" s="1"/>
  <c r="D2079" i="7" s="1"/>
  <c r="D2080" i="7" s="1"/>
  <c r="D2081" i="7" s="1"/>
  <c r="D2082" i="7" s="1"/>
  <c r="D2083" i="7" s="1"/>
  <c r="D2084" i="7" s="1"/>
  <c r="D2085" i="7" s="1"/>
  <c r="D2086" i="7" s="1"/>
  <c r="D2087" i="7" s="1"/>
  <c r="D2088" i="7" s="1"/>
  <c r="D2089" i="7" s="1"/>
  <c r="D2090" i="7" s="1"/>
  <c r="D2091" i="7" s="1"/>
  <c r="D2092" i="7" s="1"/>
  <c r="D2093" i="7" s="1"/>
  <c r="D2094" i="7" s="1"/>
  <c r="D2095" i="7" s="1"/>
  <c r="D2096" i="7" s="1"/>
  <c r="D2097" i="7" s="1"/>
  <c r="D2098" i="7" s="1"/>
  <c r="D2099" i="7" s="1"/>
  <c r="D2100" i="7" s="1"/>
  <c r="D2101" i="7" s="1"/>
  <c r="D2102" i="7" s="1"/>
  <c r="D2103" i="7" s="1"/>
  <c r="D2104" i="7" s="1"/>
  <c r="D2105" i="7" s="1"/>
  <c r="D2106" i="7" s="1"/>
  <c r="D2107" i="7" s="1"/>
  <c r="D2108" i="7" s="1"/>
  <c r="D2109" i="7" s="1"/>
  <c r="D2110" i="7" s="1"/>
  <c r="D2111" i="7" s="1"/>
  <c r="D2112" i="7" s="1"/>
  <c r="D2113" i="7" s="1"/>
  <c r="D2114" i="7" s="1"/>
  <c r="D2115" i="7" s="1"/>
  <c r="D2116" i="7" s="1"/>
  <c r="D2117" i="7" s="1"/>
  <c r="D2118" i="7" s="1"/>
  <c r="D2119" i="7" s="1"/>
  <c r="D2120" i="7" s="1"/>
  <c r="D2121" i="7" s="1"/>
  <c r="D2122" i="7" s="1"/>
  <c r="D2123" i="7" s="1"/>
  <c r="D2124" i="7" s="1"/>
  <c r="D2125" i="7" s="1"/>
  <c r="D2126" i="7" s="1"/>
  <c r="D2127" i="7" s="1"/>
  <c r="D2128" i="7" s="1"/>
  <c r="D2129" i="7" s="1"/>
  <c r="D2130" i="7" s="1"/>
  <c r="D2131" i="7" s="1"/>
  <c r="D2132" i="7" s="1"/>
  <c r="D2133" i="7" s="1"/>
  <c r="D2134" i="7" s="1"/>
  <c r="D2135" i="7" s="1"/>
  <c r="D2136" i="7" s="1"/>
  <c r="D2137" i="7" s="1"/>
  <c r="D2138" i="7" s="1"/>
  <c r="D2139" i="7" s="1"/>
  <c r="D2140" i="7" s="1"/>
  <c r="D2141" i="7" s="1"/>
  <c r="D2142" i="7" s="1"/>
  <c r="D2143" i="7" s="1"/>
  <c r="D2144" i="7" s="1"/>
  <c r="D2145" i="7" s="1"/>
  <c r="D2146" i="7" s="1"/>
  <c r="D2147" i="7" s="1"/>
  <c r="D2148" i="7" s="1"/>
  <c r="D2149" i="7" s="1"/>
  <c r="D2150" i="7" s="1"/>
  <c r="D2151" i="7" s="1"/>
  <c r="D2152" i="7" s="1"/>
  <c r="D2153" i="7" s="1"/>
  <c r="D2154" i="7" s="1"/>
  <c r="D2155" i="7" s="1"/>
  <c r="D2156" i="7" s="1"/>
  <c r="D2157" i="7" s="1"/>
  <c r="D2158" i="7" s="1"/>
  <c r="D2159" i="7" s="1"/>
  <c r="D2160" i="7" s="1"/>
  <c r="D2161" i="7" s="1"/>
  <c r="D2162" i="7" s="1"/>
  <c r="D2163" i="7" s="1"/>
  <c r="D2164" i="7" s="1"/>
  <c r="D2165" i="7" s="1"/>
  <c r="D2166" i="7" s="1"/>
  <c r="D2167" i="7" s="1"/>
  <c r="D2168" i="7" s="1"/>
  <c r="D2169" i="7" s="1"/>
  <c r="D2170" i="7" s="1"/>
  <c r="D2171" i="7" s="1"/>
  <c r="D2172" i="7" s="1"/>
  <c r="D2173" i="7" s="1"/>
  <c r="D2174" i="7" s="1"/>
  <c r="D2175" i="7" s="1"/>
  <c r="D2176" i="7" s="1"/>
  <c r="D2177" i="7" s="1"/>
  <c r="D2178" i="7" s="1"/>
  <c r="D2179" i="7" s="1"/>
  <c r="D2180" i="7" s="1"/>
  <c r="D2181" i="7" s="1"/>
  <c r="D2182" i="7" s="1"/>
  <c r="D2183" i="7" s="1"/>
  <c r="D2184" i="7" s="1"/>
  <c r="D2185" i="7" s="1"/>
  <c r="D2186" i="7" s="1"/>
  <c r="D2187" i="7" s="1"/>
  <c r="D2188" i="7" s="1"/>
  <c r="D2189" i="7" s="1"/>
  <c r="D2190" i="7" s="1"/>
  <c r="D2191" i="7" s="1"/>
  <c r="D2192" i="7" s="1"/>
  <c r="D2193" i="7" s="1"/>
  <c r="D2194" i="7" s="1"/>
  <c r="D2195" i="7" s="1"/>
  <c r="D2196" i="7" s="1"/>
  <c r="D2197" i="7" s="1"/>
  <c r="D2198" i="7" s="1"/>
  <c r="D2199" i="7" s="1"/>
  <c r="D2200" i="7" s="1"/>
  <c r="D2201" i="7" s="1"/>
  <c r="D2202" i="7" s="1"/>
  <c r="D2203" i="7" s="1"/>
  <c r="D2204" i="7" s="1"/>
  <c r="D2205" i="7" s="1"/>
  <c r="D2206" i="7" s="1"/>
  <c r="D2207" i="7" s="1"/>
  <c r="D2208" i="7" s="1"/>
  <c r="D2209" i="7" s="1"/>
  <c r="D2210" i="7" s="1"/>
  <c r="D2211" i="7" s="1"/>
  <c r="D2212" i="7" s="1"/>
  <c r="D2213" i="7" s="1"/>
  <c r="D2214" i="7" s="1"/>
  <c r="D2215" i="7" s="1"/>
  <c r="D2216" i="7" s="1"/>
  <c r="D2217" i="7" s="1"/>
  <c r="D2218" i="7" s="1"/>
  <c r="D2219" i="7" s="1"/>
  <c r="D2220" i="7" s="1"/>
  <c r="D2221" i="7" s="1"/>
  <c r="D2222" i="7" s="1"/>
  <c r="D2223" i="7" s="1"/>
  <c r="D2224" i="7" s="1"/>
  <c r="D2225" i="7" s="1"/>
  <c r="D2226" i="7" s="1"/>
  <c r="D2227" i="7" s="1"/>
  <c r="D2228" i="7" s="1"/>
  <c r="D2229" i="7" s="1"/>
  <c r="D2230" i="7" s="1"/>
  <c r="D2231" i="7" s="1"/>
  <c r="D2232" i="7" s="1"/>
  <c r="D2233" i="7" s="1"/>
  <c r="D2234" i="7" s="1"/>
  <c r="D2235" i="7" s="1"/>
  <c r="D2236" i="7" s="1"/>
  <c r="D2237" i="7" s="1"/>
  <c r="D2238" i="7" s="1"/>
  <c r="D2239" i="7" s="1"/>
  <c r="D2240" i="7" s="1"/>
  <c r="D2241" i="7" s="1"/>
  <c r="D2242" i="7" s="1"/>
  <c r="D2243" i="7" s="1"/>
  <c r="D2244" i="7" s="1"/>
  <c r="D2245" i="7" s="1"/>
  <c r="D2246" i="7" s="1"/>
  <c r="D2247" i="7" s="1"/>
  <c r="D2248" i="7" s="1"/>
  <c r="D2249" i="7" s="1"/>
  <c r="D2250" i="7" s="1"/>
  <c r="D2251" i="7" s="1"/>
  <c r="D2252" i="7" s="1"/>
  <c r="D2253" i="7" s="1"/>
  <c r="D2254" i="7" s="1"/>
  <c r="D2255" i="7" s="1"/>
  <c r="D2256" i="7" s="1"/>
  <c r="D2257" i="7" s="1"/>
  <c r="D2258" i="7" s="1"/>
  <c r="D2259" i="7" s="1"/>
  <c r="D2260" i="7" s="1"/>
  <c r="D2261" i="7" s="1"/>
  <c r="D2262" i="7" s="1"/>
  <c r="D2263" i="7" s="1"/>
  <c r="D2264" i="7" s="1"/>
  <c r="D2265" i="7" s="1"/>
  <c r="D2266" i="7" s="1"/>
  <c r="D2267" i="7" s="1"/>
  <c r="D2268" i="7" s="1"/>
  <c r="D2269" i="7" s="1"/>
  <c r="D2270" i="7" s="1"/>
  <c r="D2271" i="7" s="1"/>
  <c r="D2272" i="7" s="1"/>
  <c r="D2273" i="7" s="1"/>
  <c r="D2274" i="7" s="1"/>
  <c r="D2275" i="7" s="1"/>
  <c r="D2276" i="7" s="1"/>
  <c r="D2277" i="7" s="1"/>
  <c r="D2278" i="7" s="1"/>
  <c r="D2279" i="7" s="1"/>
  <c r="D2280" i="7" s="1"/>
  <c r="D2281" i="7" s="1"/>
  <c r="D2282" i="7" s="1"/>
  <c r="D2283" i="7" s="1"/>
  <c r="D2284" i="7" s="1"/>
  <c r="D2285" i="7" s="1"/>
  <c r="D2286" i="7" s="1"/>
  <c r="D2287" i="7" s="1"/>
  <c r="D2288" i="7" s="1"/>
  <c r="D2289" i="7" s="1"/>
  <c r="D2290" i="7" s="1"/>
  <c r="D2291" i="7" s="1"/>
  <c r="D2292" i="7" s="1"/>
  <c r="D2293" i="7" s="1"/>
  <c r="D2294" i="7" s="1"/>
  <c r="D2295" i="7" s="1"/>
  <c r="D2296" i="7" s="1"/>
  <c r="D2297" i="7" s="1"/>
  <c r="D2298" i="7" s="1"/>
  <c r="D2299" i="7" s="1"/>
  <c r="D2300" i="7" s="1"/>
  <c r="D2301" i="7" s="1"/>
  <c r="D2302" i="7" s="1"/>
  <c r="D2303" i="7" s="1"/>
  <c r="D2304" i="7" s="1"/>
  <c r="D2305" i="7" s="1"/>
  <c r="D2306" i="7" s="1"/>
  <c r="D2307" i="7" s="1"/>
  <c r="D2308" i="7" s="1"/>
  <c r="D2309" i="7" s="1"/>
  <c r="D2310" i="7" s="1"/>
  <c r="D2311" i="7" s="1"/>
  <c r="D2312" i="7" s="1"/>
  <c r="D2313" i="7" s="1"/>
  <c r="D2314" i="7" s="1"/>
  <c r="D2315" i="7" s="1"/>
  <c r="D2316" i="7" s="1"/>
  <c r="D2317" i="7" s="1"/>
  <c r="D2318" i="7" s="1"/>
  <c r="D2319" i="7" s="1"/>
  <c r="D2320" i="7" s="1"/>
  <c r="D2321" i="7" s="1"/>
  <c r="D2322" i="7" s="1"/>
  <c r="D2323" i="7" s="1"/>
  <c r="D2324" i="7" s="1"/>
  <c r="D2325" i="7" s="1"/>
  <c r="D2326" i="7" s="1"/>
  <c r="D2327" i="7" s="1"/>
  <c r="D2328" i="7" s="1"/>
  <c r="D2329" i="7" s="1"/>
  <c r="D2330" i="7" s="1"/>
  <c r="D2331" i="7" s="1"/>
  <c r="D2332" i="7" s="1"/>
  <c r="D2333" i="7" s="1"/>
  <c r="D2334" i="7" s="1"/>
  <c r="D2335" i="7" s="1"/>
  <c r="D2336" i="7" s="1"/>
  <c r="D2337" i="7" s="1"/>
  <c r="D2338" i="7" s="1"/>
  <c r="D2339" i="7" s="1"/>
  <c r="D2340" i="7" s="1"/>
  <c r="D2341" i="7" s="1"/>
  <c r="D2342" i="7" s="1"/>
  <c r="D2343" i="7" s="1"/>
  <c r="D2344" i="7" s="1"/>
  <c r="D2345" i="7" s="1"/>
  <c r="D2346" i="7" s="1"/>
  <c r="D2347" i="7" s="1"/>
  <c r="D2348" i="7" s="1"/>
  <c r="D2349" i="7" s="1"/>
  <c r="D2350" i="7" s="1"/>
  <c r="D2351" i="7" s="1"/>
  <c r="D2352" i="7" s="1"/>
  <c r="D2353" i="7" s="1"/>
  <c r="D2354" i="7" s="1"/>
  <c r="D2355" i="7" s="1"/>
  <c r="D2356" i="7" s="1"/>
  <c r="D2357" i="7" s="1"/>
  <c r="D2358" i="7" s="1"/>
  <c r="D2359" i="7" s="1"/>
  <c r="D2360" i="7" s="1"/>
  <c r="D2361" i="7" s="1"/>
  <c r="D2362" i="7" s="1"/>
  <c r="D2363" i="7" s="1"/>
  <c r="D2364" i="7" s="1"/>
  <c r="D2365" i="7" s="1"/>
  <c r="D2366" i="7" s="1"/>
  <c r="D2367" i="7" s="1"/>
  <c r="D2368" i="7" s="1"/>
  <c r="D2369" i="7" s="1"/>
  <c r="D2370" i="7" s="1"/>
  <c r="D2371" i="7" s="1"/>
  <c r="D2372" i="7" s="1"/>
  <c r="D2373" i="7" s="1"/>
  <c r="D2374" i="7" s="1"/>
  <c r="D2375" i="7" s="1"/>
  <c r="D2376" i="7" s="1"/>
  <c r="D2377" i="7" s="1"/>
  <c r="D2378" i="7" s="1"/>
  <c r="D2379" i="7" s="1"/>
  <c r="D2380" i="7" s="1"/>
  <c r="D2381" i="7" s="1"/>
  <c r="D2382" i="7" s="1"/>
  <c r="D2383" i="7" s="1"/>
  <c r="D2384" i="7" s="1"/>
  <c r="D2385" i="7" s="1"/>
  <c r="D2386" i="7" s="1"/>
  <c r="D2387" i="7" s="1"/>
  <c r="D2388" i="7" s="1"/>
  <c r="D2389" i="7" s="1"/>
  <c r="D2390" i="7" s="1"/>
  <c r="D2391" i="7" s="1"/>
  <c r="D2392" i="7" s="1"/>
  <c r="D2393" i="7" s="1"/>
  <c r="D2394" i="7" s="1"/>
  <c r="D2395" i="7" s="1"/>
  <c r="D2396" i="7" s="1"/>
  <c r="D2397" i="7" s="1"/>
  <c r="D2398" i="7" s="1"/>
  <c r="D2399" i="7" s="1"/>
  <c r="D2400" i="7" s="1"/>
  <c r="D2401" i="7" s="1"/>
  <c r="D2402" i="7" s="1"/>
  <c r="D2403" i="7" s="1"/>
  <c r="D2404" i="7" s="1"/>
  <c r="D2405" i="7" s="1"/>
  <c r="D2406" i="7" s="1"/>
  <c r="D2407" i="7" s="1"/>
  <c r="D2408" i="7" s="1"/>
  <c r="D2409" i="7" s="1"/>
  <c r="D2410" i="7" s="1"/>
  <c r="D2411" i="7" s="1"/>
  <c r="D2412" i="7" s="1"/>
  <c r="D2413" i="7" s="1"/>
  <c r="D2414" i="7" s="1"/>
  <c r="D2415" i="7" s="1"/>
  <c r="D2416" i="7" s="1"/>
  <c r="D2417" i="7" s="1"/>
  <c r="D2418" i="7" s="1"/>
  <c r="D2419" i="7" s="1"/>
  <c r="D2420" i="7" s="1"/>
  <c r="D2421" i="7" s="1"/>
  <c r="D2422" i="7" s="1"/>
  <c r="D2423" i="7" s="1"/>
  <c r="D2424" i="7" s="1"/>
  <c r="D2425" i="7" s="1"/>
  <c r="D2426" i="7" s="1"/>
  <c r="D2427" i="7" s="1"/>
  <c r="D2428" i="7" s="1"/>
  <c r="D2429" i="7" s="1"/>
  <c r="D2430" i="7" s="1"/>
  <c r="D2431" i="7" s="1"/>
  <c r="D2432" i="7" s="1"/>
  <c r="D2433" i="7" s="1"/>
  <c r="D2434" i="7" s="1"/>
  <c r="D2435" i="7" s="1"/>
  <c r="D2436" i="7" s="1"/>
  <c r="D2437" i="7" s="1"/>
  <c r="D2438" i="7" s="1"/>
  <c r="D2439" i="7" s="1"/>
  <c r="D2440" i="7" s="1"/>
  <c r="D2441" i="7" s="1"/>
  <c r="D2442" i="7" s="1"/>
  <c r="D2443" i="7" s="1"/>
  <c r="D2444" i="7" s="1"/>
  <c r="D2445" i="7" s="1"/>
  <c r="D2446" i="7" s="1"/>
  <c r="D2447" i="7" s="1"/>
  <c r="D2448" i="7" s="1"/>
  <c r="D2449" i="7" s="1"/>
  <c r="D2450" i="7" s="1"/>
  <c r="D2451" i="7" s="1"/>
  <c r="D2452" i="7" s="1"/>
  <c r="D2453" i="7" s="1"/>
  <c r="D2454" i="7" s="1"/>
  <c r="D2455" i="7" s="1"/>
  <c r="D2456" i="7" s="1"/>
  <c r="D2457" i="7" s="1"/>
  <c r="D2458" i="7" s="1"/>
  <c r="D2459" i="7" s="1"/>
  <c r="D2460" i="7" s="1"/>
  <c r="D2461" i="7" s="1"/>
  <c r="D2462" i="7" s="1"/>
  <c r="D2463" i="7" s="1"/>
  <c r="D2464" i="7" s="1"/>
  <c r="D2465" i="7" s="1"/>
  <c r="D2466" i="7" s="1"/>
  <c r="D2467" i="7" s="1"/>
  <c r="D2468" i="7" s="1"/>
  <c r="D2469" i="7" s="1"/>
  <c r="D2470" i="7" s="1"/>
  <c r="D2471" i="7" s="1"/>
  <c r="D2472" i="7" s="1"/>
  <c r="D2473" i="7" s="1"/>
  <c r="D2474" i="7" s="1"/>
  <c r="D2475" i="7" s="1"/>
  <c r="D2476" i="7" s="1"/>
  <c r="D2477" i="7" s="1"/>
  <c r="D2478" i="7" s="1"/>
  <c r="D2479" i="7" s="1"/>
  <c r="D2480" i="7" s="1"/>
  <c r="D2481" i="7" s="1"/>
  <c r="D2482" i="7" s="1"/>
  <c r="D2483" i="7" s="1"/>
  <c r="D2484" i="7" s="1"/>
  <c r="D2485" i="7" s="1"/>
  <c r="D2486" i="7" s="1"/>
  <c r="D2487" i="7" s="1"/>
  <c r="D2488" i="7" s="1"/>
  <c r="D2489" i="7" s="1"/>
  <c r="D2490" i="7" s="1"/>
  <c r="D2491" i="7" s="1"/>
  <c r="D2492" i="7" s="1"/>
  <c r="D2493" i="7" s="1"/>
  <c r="D2494" i="7" s="1"/>
  <c r="D2495" i="7" s="1"/>
  <c r="D2496" i="7" s="1"/>
  <c r="D2497" i="7" s="1"/>
  <c r="D2498" i="7" s="1"/>
  <c r="D2499" i="7" s="1"/>
  <c r="D2500" i="7" s="1"/>
  <c r="D2501" i="7" s="1"/>
  <c r="D2502" i="7" s="1"/>
  <c r="D2503" i="7" s="1"/>
  <c r="D2504" i="7" s="1"/>
  <c r="D2505" i="7" s="1"/>
  <c r="D2506" i="7" s="1"/>
  <c r="D2507" i="7" s="1"/>
  <c r="D2508" i="7" s="1"/>
  <c r="D2509" i="7" s="1"/>
  <c r="D2510" i="7" s="1"/>
  <c r="D2511" i="7" s="1"/>
  <c r="D2512" i="7" s="1"/>
  <c r="D2513" i="7" s="1"/>
  <c r="D2514" i="7" s="1"/>
  <c r="D2515" i="7" s="1"/>
  <c r="D2516" i="7" s="1"/>
  <c r="D2517" i="7" s="1"/>
  <c r="D2518" i="7" s="1"/>
  <c r="D2519" i="7" s="1"/>
  <c r="D2520" i="7" s="1"/>
  <c r="D2521" i="7" s="1"/>
  <c r="D2522" i="7" s="1"/>
  <c r="D2523" i="7" s="1"/>
  <c r="D2524" i="7" s="1"/>
  <c r="D2525" i="7" s="1"/>
  <c r="D2526" i="7" s="1"/>
  <c r="D2527" i="7" s="1"/>
  <c r="D2528" i="7" s="1"/>
  <c r="D2529" i="7" s="1"/>
  <c r="D2530" i="7" s="1"/>
  <c r="D2531" i="7" s="1"/>
  <c r="D2532" i="7" s="1"/>
  <c r="D2533" i="7" s="1"/>
  <c r="D2534" i="7" s="1"/>
  <c r="D2535" i="7" s="1"/>
  <c r="D2536" i="7" s="1"/>
  <c r="D2537" i="7" s="1"/>
  <c r="D2538" i="7" s="1"/>
  <c r="D2539" i="7" s="1"/>
  <c r="D2540" i="7" s="1"/>
  <c r="D2541" i="7" s="1"/>
  <c r="D2542" i="7" s="1"/>
  <c r="D2543" i="7" s="1"/>
  <c r="D2544" i="7" s="1"/>
  <c r="D2545" i="7" s="1"/>
  <c r="D2546" i="7" s="1"/>
  <c r="D2547" i="7" s="1"/>
  <c r="D2548" i="7" s="1"/>
  <c r="D2549" i="7" s="1"/>
  <c r="D2550" i="7" s="1"/>
  <c r="D2551" i="7" s="1"/>
  <c r="D2552" i="7" s="1"/>
  <c r="D2553" i="7" s="1"/>
  <c r="D2554" i="7" s="1"/>
  <c r="D2555" i="7" s="1"/>
  <c r="D2556" i="7" s="1"/>
  <c r="D2557" i="7" s="1"/>
  <c r="D2558" i="7" s="1"/>
  <c r="D2559" i="7" s="1"/>
  <c r="D2560" i="7" s="1"/>
  <c r="D2561" i="7" s="1"/>
  <c r="D2562" i="7" s="1"/>
  <c r="D2563" i="7" s="1"/>
  <c r="D2564" i="7" s="1"/>
  <c r="D2565" i="7" s="1"/>
  <c r="D2566" i="7" s="1"/>
  <c r="D2567" i="7" s="1"/>
  <c r="D2568" i="7" s="1"/>
  <c r="D2569" i="7" s="1"/>
  <c r="D2570" i="7" s="1"/>
  <c r="D2571" i="7" s="1"/>
  <c r="D2572" i="7" s="1"/>
  <c r="D2573" i="7" s="1"/>
  <c r="D2574" i="7" s="1"/>
  <c r="D2575" i="7" s="1"/>
  <c r="D2576" i="7" s="1"/>
  <c r="D2577" i="7" s="1"/>
  <c r="D2578" i="7" s="1"/>
  <c r="D2579" i="7" s="1"/>
  <c r="D2580" i="7" s="1"/>
  <c r="D2581" i="7" s="1"/>
  <c r="D2582" i="7" s="1"/>
  <c r="D2583" i="7" s="1"/>
  <c r="D2584" i="7" s="1"/>
  <c r="D2585" i="7" s="1"/>
  <c r="D2586" i="7" s="1"/>
  <c r="D2587" i="7" s="1"/>
  <c r="D2588" i="7" s="1"/>
  <c r="D2589" i="7" s="1"/>
  <c r="D2590" i="7" s="1"/>
  <c r="D2591" i="7" s="1"/>
  <c r="D2592" i="7" s="1"/>
  <c r="D2593" i="7" s="1"/>
  <c r="D2594" i="7" s="1"/>
  <c r="D2595" i="7" s="1"/>
  <c r="D2596" i="7" s="1"/>
  <c r="D2597" i="7" s="1"/>
  <c r="D2598" i="7" s="1"/>
  <c r="D2599" i="7" s="1"/>
  <c r="D2600" i="7" s="1"/>
  <c r="D2601" i="7" s="1"/>
  <c r="D2602" i="7" s="1"/>
  <c r="D2603" i="7" s="1"/>
  <c r="D2604" i="7" s="1"/>
  <c r="D2605" i="7" s="1"/>
  <c r="D2606" i="7" s="1"/>
  <c r="D2607" i="7" s="1"/>
  <c r="D2608" i="7" s="1"/>
  <c r="D2609" i="7" s="1"/>
  <c r="D2610" i="7" s="1"/>
  <c r="D2611" i="7" s="1"/>
  <c r="D2612" i="7" s="1"/>
  <c r="D2613" i="7" s="1"/>
  <c r="D2614" i="7" s="1"/>
  <c r="D2615" i="7" s="1"/>
  <c r="D2616" i="7" s="1"/>
  <c r="D2617" i="7" s="1"/>
  <c r="D2618" i="7" s="1"/>
  <c r="D2619" i="7" s="1"/>
  <c r="D2620" i="7" s="1"/>
  <c r="D2621" i="7" s="1"/>
  <c r="D2622" i="7" s="1"/>
  <c r="D2623" i="7" s="1"/>
  <c r="D2624" i="7" s="1"/>
  <c r="D2625" i="7" s="1"/>
  <c r="D2626" i="7" s="1"/>
  <c r="D2627" i="7" s="1"/>
  <c r="D2628" i="7" s="1"/>
  <c r="D2629" i="7" s="1"/>
  <c r="D2630" i="7" s="1"/>
  <c r="D2631" i="7" s="1"/>
  <c r="D2632" i="7" s="1"/>
  <c r="D2633" i="7" s="1"/>
  <c r="D2634" i="7" s="1"/>
  <c r="D2635" i="7" s="1"/>
  <c r="D2636" i="7" s="1"/>
  <c r="D2637" i="7" s="1"/>
  <c r="D2638" i="7" s="1"/>
  <c r="D2639" i="7" s="1"/>
  <c r="D2640" i="7" s="1"/>
  <c r="D2641" i="7" s="1"/>
  <c r="D2642" i="7" s="1"/>
  <c r="D2643" i="7" s="1"/>
  <c r="D2644" i="7" s="1"/>
  <c r="D2645" i="7" s="1"/>
  <c r="D2646" i="7" s="1"/>
  <c r="D2647" i="7" s="1"/>
  <c r="D2648" i="7" s="1"/>
  <c r="D2649" i="7" s="1"/>
  <c r="D2650" i="7" s="1"/>
  <c r="D2651" i="7" s="1"/>
  <c r="D2652" i="7" s="1"/>
  <c r="D2653" i="7" s="1"/>
  <c r="D2654" i="7" s="1"/>
  <c r="D2655" i="7" s="1"/>
  <c r="D2656" i="7" s="1"/>
  <c r="D2657" i="7" s="1"/>
  <c r="D2658" i="7" s="1"/>
  <c r="D2659" i="7" s="1"/>
  <c r="D2660" i="7" s="1"/>
  <c r="D2661" i="7" s="1"/>
  <c r="D2662" i="7" s="1"/>
  <c r="D2663" i="7" s="1"/>
  <c r="D2664" i="7" s="1"/>
  <c r="D2665" i="7" s="1"/>
  <c r="D2666" i="7" s="1"/>
  <c r="D2667" i="7" s="1"/>
  <c r="D2668" i="7" s="1"/>
  <c r="D2669" i="7" s="1"/>
  <c r="D2670" i="7" s="1"/>
  <c r="D2671" i="7" s="1"/>
  <c r="D2672" i="7" s="1"/>
  <c r="D2673" i="7" s="1"/>
  <c r="D2674" i="7" s="1"/>
  <c r="D2675" i="7" s="1"/>
  <c r="D2676" i="7" s="1"/>
  <c r="D2677" i="7" s="1"/>
  <c r="D2678" i="7" s="1"/>
  <c r="D2679" i="7" s="1"/>
  <c r="D2680" i="7" s="1"/>
  <c r="D2681" i="7" s="1"/>
  <c r="D2682" i="7" s="1"/>
  <c r="D2683" i="7" s="1"/>
  <c r="D2684" i="7" s="1"/>
  <c r="D2685" i="7" s="1"/>
  <c r="D2686" i="7" s="1"/>
  <c r="D2687" i="7" s="1"/>
  <c r="D2688" i="7" s="1"/>
  <c r="D2689" i="7" s="1"/>
  <c r="D2690" i="7" s="1"/>
  <c r="D2691" i="7" s="1"/>
  <c r="D2692" i="7" s="1"/>
  <c r="D2693" i="7" s="1"/>
  <c r="D2694" i="7" s="1"/>
  <c r="D2695" i="7" s="1"/>
  <c r="D2696" i="7" s="1"/>
  <c r="D2697" i="7" s="1"/>
  <c r="D2698" i="7" s="1"/>
  <c r="D2699" i="7" s="1"/>
  <c r="D2700" i="7" s="1"/>
  <c r="D2701" i="7" s="1"/>
  <c r="D2702" i="7" s="1"/>
  <c r="D2703" i="7" s="1"/>
  <c r="D2704" i="7" s="1"/>
  <c r="D2705" i="7" s="1"/>
  <c r="D2706" i="7" s="1"/>
  <c r="D2707" i="7" s="1"/>
  <c r="D2708" i="7" s="1"/>
  <c r="D2709" i="7" s="1"/>
  <c r="D2710" i="7" s="1"/>
  <c r="D2711" i="7" s="1"/>
  <c r="D2712" i="7" s="1"/>
  <c r="D2713" i="7" s="1"/>
  <c r="D2714" i="7" s="1"/>
  <c r="D2715" i="7" s="1"/>
  <c r="D2716" i="7" s="1"/>
  <c r="D2717" i="7" s="1"/>
  <c r="D2718" i="7" s="1"/>
  <c r="D2719" i="7" s="1"/>
  <c r="D2720" i="7" s="1"/>
  <c r="D2721" i="7" s="1"/>
  <c r="D2722" i="7" s="1"/>
  <c r="D2723" i="7" s="1"/>
  <c r="D2724" i="7" s="1"/>
  <c r="D2725" i="7" s="1"/>
  <c r="D2726" i="7" s="1"/>
  <c r="D2727" i="7" s="1"/>
  <c r="D2728" i="7" s="1"/>
  <c r="D2729" i="7" s="1"/>
  <c r="D2730" i="7" s="1"/>
  <c r="D2731" i="7" s="1"/>
  <c r="D2732" i="7" s="1"/>
  <c r="D2733" i="7" s="1"/>
  <c r="D2734" i="7" s="1"/>
  <c r="D2735" i="7" s="1"/>
  <c r="D2736" i="7" s="1"/>
  <c r="D2737" i="7" s="1"/>
  <c r="D2738" i="7" s="1"/>
  <c r="D2739" i="7" s="1"/>
  <c r="D2740" i="7" s="1"/>
  <c r="D2741" i="7" s="1"/>
  <c r="D2742" i="7" s="1"/>
  <c r="D2743" i="7" s="1"/>
  <c r="D2744" i="7" s="1"/>
  <c r="D2745" i="7" s="1"/>
  <c r="D2746" i="7" s="1"/>
  <c r="D2747" i="7" s="1"/>
  <c r="D2748" i="7" s="1"/>
  <c r="D2749" i="7" s="1"/>
  <c r="D2750" i="7" s="1"/>
  <c r="D2751" i="7" s="1"/>
  <c r="D2752" i="7" s="1"/>
  <c r="D2753" i="7" s="1"/>
  <c r="D2754" i="7" s="1"/>
  <c r="D2755" i="7" s="1"/>
  <c r="D2756" i="7" s="1"/>
  <c r="D2757" i="7" s="1"/>
  <c r="D2758" i="7" s="1"/>
  <c r="D2759" i="7" s="1"/>
  <c r="D2760" i="7" s="1"/>
  <c r="D2761" i="7" s="1"/>
  <c r="D2762" i="7" s="1"/>
  <c r="D2763" i="7" s="1"/>
  <c r="D2764" i="7" s="1"/>
  <c r="D2765" i="7" s="1"/>
  <c r="D2766" i="7" s="1"/>
  <c r="D2767" i="7" s="1"/>
  <c r="D2768" i="7" s="1"/>
  <c r="D2769" i="7" s="1"/>
  <c r="D2770" i="7" s="1"/>
  <c r="D2771" i="7" s="1"/>
  <c r="D2772" i="7" s="1"/>
  <c r="D2773" i="7" s="1"/>
  <c r="D2774" i="7" s="1"/>
  <c r="D2775" i="7" s="1"/>
  <c r="D2776" i="7" s="1"/>
  <c r="D2777" i="7" s="1"/>
  <c r="D2778" i="7" s="1"/>
  <c r="D2779" i="7" s="1"/>
  <c r="D2780" i="7" s="1"/>
  <c r="D2781" i="7" s="1"/>
  <c r="D2782" i="7" s="1"/>
  <c r="D2783" i="7" s="1"/>
  <c r="D2784" i="7" s="1"/>
  <c r="D2785" i="7" s="1"/>
  <c r="D2786" i="7" s="1"/>
  <c r="D2787" i="7" s="1"/>
  <c r="D2788" i="7" s="1"/>
  <c r="D2789" i="7" s="1"/>
  <c r="D2790" i="7" s="1"/>
  <c r="D2791" i="7" s="1"/>
  <c r="D2792" i="7" s="1"/>
  <c r="D2793" i="7" s="1"/>
  <c r="D2794" i="7" s="1"/>
  <c r="D2795" i="7" s="1"/>
  <c r="D2796" i="7" s="1"/>
  <c r="D2797" i="7" s="1"/>
  <c r="D2798" i="7" s="1"/>
  <c r="D2799" i="7" s="1"/>
  <c r="D2800" i="7" s="1"/>
  <c r="D2801" i="7" s="1"/>
  <c r="D2802" i="7" s="1"/>
  <c r="D2803" i="7" s="1"/>
  <c r="D2804" i="7" s="1"/>
  <c r="D2805" i="7" s="1"/>
  <c r="D2806" i="7" s="1"/>
  <c r="D2807" i="7" s="1"/>
  <c r="D2808" i="7" s="1"/>
  <c r="D2809" i="7" s="1"/>
  <c r="D2810" i="7" s="1"/>
  <c r="D2811" i="7" s="1"/>
  <c r="D2812" i="7" s="1"/>
  <c r="D2813" i="7" s="1"/>
  <c r="D2814" i="7" s="1"/>
  <c r="D2815" i="7" s="1"/>
  <c r="D2816" i="7" s="1"/>
  <c r="D2817" i="7" s="1"/>
  <c r="D2818" i="7" s="1"/>
  <c r="D2819" i="7" s="1"/>
  <c r="D2820" i="7" s="1"/>
  <c r="D2821" i="7" s="1"/>
  <c r="D2822" i="7" s="1"/>
  <c r="D2823" i="7" s="1"/>
  <c r="D2824" i="7" s="1"/>
  <c r="D2825" i="7" s="1"/>
  <c r="D2826" i="7" s="1"/>
  <c r="D2827" i="7" s="1"/>
  <c r="D2828" i="7" s="1"/>
  <c r="D2829" i="7" s="1"/>
  <c r="D2830" i="7" s="1"/>
  <c r="D2831" i="7" s="1"/>
  <c r="D2832" i="7" s="1"/>
  <c r="D2833" i="7" s="1"/>
  <c r="D2834" i="7" s="1"/>
  <c r="D2835" i="7" s="1"/>
  <c r="D2836" i="7" s="1"/>
  <c r="D2837" i="7" s="1"/>
  <c r="D2838" i="7" s="1"/>
  <c r="D2839" i="7" s="1"/>
  <c r="D2840" i="7" s="1"/>
  <c r="D2841" i="7" s="1"/>
  <c r="D2842" i="7" s="1"/>
  <c r="D2843" i="7" s="1"/>
  <c r="D2844" i="7" s="1"/>
  <c r="D2845" i="7" s="1"/>
  <c r="D2846" i="7" s="1"/>
  <c r="D2847" i="7" s="1"/>
  <c r="D2848" i="7" s="1"/>
  <c r="D2849" i="7" s="1"/>
  <c r="D2850" i="7" s="1"/>
  <c r="D2851" i="7" s="1"/>
  <c r="D2852" i="7" s="1"/>
  <c r="D2853" i="7" s="1"/>
  <c r="D2854" i="7" s="1"/>
  <c r="D2855" i="7" s="1"/>
  <c r="D2856" i="7" s="1"/>
  <c r="D2857" i="7" s="1"/>
  <c r="D2858" i="7" s="1"/>
  <c r="D2859" i="7" s="1"/>
  <c r="D2860" i="7" s="1"/>
  <c r="D2861" i="7" s="1"/>
  <c r="D2862" i="7" s="1"/>
  <c r="D2863" i="7" s="1"/>
  <c r="D2864" i="7" s="1"/>
  <c r="D2865" i="7" s="1"/>
  <c r="D2866" i="7" s="1"/>
  <c r="D2867" i="7" s="1"/>
  <c r="D2868" i="7" s="1"/>
  <c r="D2869" i="7" s="1"/>
  <c r="D2870" i="7" s="1"/>
  <c r="D2871" i="7" s="1"/>
  <c r="D2872" i="7" s="1"/>
  <c r="D2873" i="7" s="1"/>
  <c r="D2874" i="7" s="1"/>
  <c r="D2875" i="7" s="1"/>
  <c r="D2876" i="7" s="1"/>
  <c r="D2877" i="7" s="1"/>
  <c r="D2878" i="7" s="1"/>
  <c r="D2879" i="7" s="1"/>
  <c r="D2880" i="7" s="1"/>
  <c r="D2881" i="7" s="1"/>
  <c r="D2882" i="7" s="1"/>
  <c r="D2883" i="7" s="1"/>
  <c r="D2884" i="7" s="1"/>
  <c r="D2885" i="7" s="1"/>
  <c r="D2886" i="7" s="1"/>
  <c r="D2887" i="7" s="1"/>
  <c r="D2888" i="7" s="1"/>
  <c r="D2889" i="7" s="1"/>
  <c r="D2890" i="7" s="1"/>
  <c r="D2891" i="7" s="1"/>
  <c r="D2892" i="7" s="1"/>
  <c r="D2893" i="7" s="1"/>
  <c r="D2894" i="7" s="1"/>
  <c r="D2895" i="7" s="1"/>
  <c r="D2896" i="7" s="1"/>
  <c r="D2897" i="7" s="1"/>
  <c r="D2898" i="7" s="1"/>
  <c r="D2899" i="7" s="1"/>
  <c r="D2900" i="7" s="1"/>
  <c r="D2901" i="7" s="1"/>
  <c r="D2902" i="7" s="1"/>
  <c r="D2903" i="7" s="1"/>
  <c r="D2904" i="7" s="1"/>
  <c r="D2905" i="7" s="1"/>
  <c r="D2906" i="7" s="1"/>
  <c r="D2907" i="7" s="1"/>
  <c r="D2908" i="7" s="1"/>
  <c r="D2909" i="7" s="1"/>
  <c r="D2910" i="7" s="1"/>
  <c r="D2911" i="7" s="1"/>
  <c r="D2912" i="7" s="1"/>
  <c r="D2913" i="7" s="1"/>
  <c r="D2914" i="7" s="1"/>
  <c r="D2915" i="7" s="1"/>
  <c r="D2916" i="7" s="1"/>
  <c r="D2917" i="7" s="1"/>
  <c r="D2918" i="7" s="1"/>
  <c r="D2919" i="7" s="1"/>
  <c r="D2920" i="7" s="1"/>
  <c r="D2921" i="7" s="1"/>
  <c r="D2922" i="7" s="1"/>
  <c r="D2923" i="7" s="1"/>
  <c r="D2924" i="7" s="1"/>
  <c r="D2925" i="7" s="1"/>
  <c r="D2926" i="7" s="1"/>
  <c r="D2927" i="7" s="1"/>
  <c r="D2928" i="7" s="1"/>
  <c r="D2929" i="7" s="1"/>
  <c r="D2930" i="7" s="1"/>
  <c r="D2931" i="7" s="1"/>
  <c r="D2932" i="7" s="1"/>
  <c r="D2933" i="7" s="1"/>
  <c r="D2934" i="7" s="1"/>
  <c r="D2935" i="7" s="1"/>
  <c r="D2936" i="7" s="1"/>
  <c r="D2937" i="7" s="1"/>
  <c r="D2938" i="7" s="1"/>
  <c r="D2939" i="7" s="1"/>
  <c r="D2940" i="7" s="1"/>
  <c r="D2941" i="7" s="1"/>
  <c r="D2942" i="7" s="1"/>
  <c r="D2943" i="7" s="1"/>
  <c r="D2944" i="7" s="1"/>
  <c r="D2945" i="7" s="1"/>
  <c r="D2946" i="7" s="1"/>
  <c r="D2947" i="7" s="1"/>
  <c r="D2948" i="7" s="1"/>
  <c r="D2949" i="7" s="1"/>
  <c r="D2950" i="7" s="1"/>
  <c r="D2951" i="7" s="1"/>
  <c r="D2952" i="7" s="1"/>
  <c r="D2953" i="7" s="1"/>
  <c r="D2954" i="7" s="1"/>
  <c r="D2955" i="7" s="1"/>
  <c r="D2956" i="7" s="1"/>
  <c r="D2957" i="7" s="1"/>
  <c r="D2958" i="7" s="1"/>
  <c r="D2959" i="7" s="1"/>
  <c r="D2960" i="7" s="1"/>
  <c r="D2961" i="7" s="1"/>
  <c r="D2962" i="7" s="1"/>
  <c r="D2963" i="7" s="1"/>
  <c r="D2964" i="7" s="1"/>
  <c r="D2965" i="7" s="1"/>
  <c r="D2966" i="7" s="1"/>
  <c r="D2967" i="7" s="1"/>
  <c r="D2968" i="7" s="1"/>
  <c r="D2969" i="7" s="1"/>
  <c r="D2970" i="7" s="1"/>
  <c r="D2971" i="7" s="1"/>
  <c r="D2972" i="7" s="1"/>
  <c r="D2973" i="7" s="1"/>
  <c r="D2974" i="7" s="1"/>
  <c r="D2975" i="7" s="1"/>
  <c r="D2976" i="7" s="1"/>
  <c r="D2977" i="7" s="1"/>
  <c r="D2978" i="7" s="1"/>
  <c r="D2979" i="7" s="1"/>
  <c r="D2980" i="7" s="1"/>
  <c r="D2981" i="7" s="1"/>
  <c r="D2982" i="7" s="1"/>
  <c r="D2983" i="7" s="1"/>
  <c r="D2984" i="7" s="1"/>
  <c r="D2985" i="7" s="1"/>
  <c r="D2986" i="7" s="1"/>
  <c r="D2987" i="7" s="1"/>
  <c r="D2988" i="7" s="1"/>
  <c r="D2989" i="7" s="1"/>
  <c r="D2990" i="7" s="1"/>
  <c r="D2991" i="7" s="1"/>
  <c r="D2992" i="7" s="1"/>
  <c r="D2993" i="7" s="1"/>
  <c r="D2994" i="7" s="1"/>
  <c r="D2995" i="7" s="1"/>
  <c r="D2996" i="7" s="1"/>
  <c r="D2997" i="7" s="1"/>
  <c r="D2998" i="7" s="1"/>
  <c r="D2999" i="7" s="1"/>
  <c r="D3000" i="7" s="1"/>
  <c r="D3001" i="7" s="1"/>
  <c r="D3002" i="7" s="1"/>
  <c r="D3003" i="7" s="1"/>
  <c r="D3004" i="7" s="1"/>
  <c r="D3005" i="7" s="1"/>
  <c r="D3006" i="7" s="1"/>
  <c r="D3007" i="7" s="1"/>
  <c r="D3008" i="7" s="1"/>
  <c r="D3009" i="7" s="1"/>
  <c r="D3010" i="7" s="1"/>
  <c r="D3011" i="7" s="1"/>
  <c r="D3012" i="7" s="1"/>
  <c r="D3013" i="7" s="1"/>
  <c r="D3014" i="7" s="1"/>
  <c r="D3015" i="7" s="1"/>
  <c r="D3016" i="7" s="1"/>
  <c r="D3017" i="7" s="1"/>
  <c r="D3018" i="7" s="1"/>
  <c r="D3019" i="7" s="1"/>
  <c r="D3020" i="7" s="1"/>
  <c r="D3021" i="7" s="1"/>
  <c r="D3022" i="7" s="1"/>
  <c r="D3023" i="7" s="1"/>
  <c r="D3024" i="7" s="1"/>
  <c r="D3025" i="7" s="1"/>
  <c r="D3026" i="7" s="1"/>
  <c r="D3027" i="7" s="1"/>
  <c r="D3028" i="7" s="1"/>
  <c r="D3029" i="7" s="1"/>
  <c r="D3030" i="7" s="1"/>
  <c r="D3031" i="7" s="1"/>
  <c r="D3032" i="7" s="1"/>
  <c r="D3033" i="7" s="1"/>
  <c r="D3034" i="7" s="1"/>
  <c r="D3035" i="7" s="1"/>
  <c r="D3036" i="7" s="1"/>
  <c r="D3037" i="7" s="1"/>
  <c r="D3038" i="7" s="1"/>
  <c r="D3039" i="7" s="1"/>
  <c r="D3040" i="7" s="1"/>
  <c r="D3041" i="7" s="1"/>
  <c r="D3042" i="7" s="1"/>
  <c r="D3043" i="7" s="1"/>
  <c r="D3044" i="7" s="1"/>
  <c r="D3045" i="7" s="1"/>
  <c r="D3046" i="7" s="1"/>
  <c r="D3047" i="7" s="1"/>
  <c r="D3048" i="7" s="1"/>
  <c r="D3049" i="7" s="1"/>
  <c r="D3050" i="7" s="1"/>
  <c r="D3051" i="7" s="1"/>
  <c r="D3052" i="7" s="1"/>
  <c r="D3053" i="7" s="1"/>
  <c r="D3054" i="7" s="1"/>
  <c r="D3055" i="7" s="1"/>
  <c r="D3056" i="7" s="1"/>
  <c r="D3057" i="7" s="1"/>
  <c r="D3058" i="7" s="1"/>
  <c r="D3059" i="7" s="1"/>
  <c r="D3060" i="7" s="1"/>
  <c r="D3061" i="7" s="1"/>
  <c r="D3062" i="7" s="1"/>
  <c r="D3063" i="7" s="1"/>
  <c r="D3064" i="7" s="1"/>
  <c r="D3065" i="7" s="1"/>
  <c r="D3066" i="7" s="1"/>
  <c r="D3067" i="7" s="1"/>
  <c r="D3068" i="7" s="1"/>
  <c r="D3069" i="7" s="1"/>
  <c r="D3070" i="7" s="1"/>
  <c r="D3071" i="7" s="1"/>
  <c r="D3072" i="7" s="1"/>
  <c r="D3073" i="7" s="1"/>
  <c r="D3074" i="7" s="1"/>
  <c r="D3075" i="7" s="1"/>
  <c r="D3076" i="7" s="1"/>
  <c r="D3077" i="7" s="1"/>
  <c r="D3078" i="7" s="1"/>
  <c r="D3079" i="7" s="1"/>
  <c r="D3080" i="7" s="1"/>
  <c r="D3081" i="7" s="1"/>
  <c r="D3082" i="7" s="1"/>
  <c r="D3083" i="7" s="1"/>
  <c r="D3084" i="7" s="1"/>
  <c r="D3085" i="7" s="1"/>
  <c r="D3086" i="7" s="1"/>
  <c r="D3087" i="7" s="1"/>
  <c r="D3088" i="7" s="1"/>
  <c r="D3089" i="7" s="1"/>
  <c r="D3090" i="7" s="1"/>
  <c r="D3091" i="7" s="1"/>
  <c r="D3092" i="7" s="1"/>
  <c r="D3093" i="7" s="1"/>
  <c r="D3094" i="7" s="1"/>
  <c r="D3095" i="7" s="1"/>
  <c r="D3096" i="7" s="1"/>
  <c r="D3097" i="7" s="1"/>
  <c r="D3098" i="7" s="1"/>
  <c r="D3099" i="7" s="1"/>
  <c r="D3100" i="7" s="1"/>
  <c r="D3101" i="7" s="1"/>
  <c r="D3102" i="7" s="1"/>
  <c r="D3103" i="7" s="1"/>
  <c r="D3104" i="7" s="1"/>
  <c r="D3105" i="7" s="1"/>
  <c r="D3106" i="7" s="1"/>
  <c r="D3107" i="7" s="1"/>
  <c r="D3108" i="7" s="1"/>
  <c r="D3109" i="7" s="1"/>
  <c r="D3110" i="7" s="1"/>
  <c r="D3111" i="7" s="1"/>
  <c r="D3112" i="7" s="1"/>
  <c r="D3113" i="7" s="1"/>
  <c r="D3114" i="7" s="1"/>
  <c r="D3115" i="7" s="1"/>
  <c r="D3116" i="7" s="1"/>
  <c r="D3117" i="7" s="1"/>
  <c r="D3118" i="7" s="1"/>
  <c r="D3119" i="7" s="1"/>
  <c r="D3120" i="7" s="1"/>
  <c r="D3121" i="7" s="1"/>
  <c r="D3122" i="7" s="1"/>
  <c r="D3123" i="7" s="1"/>
  <c r="D3124" i="7" s="1"/>
  <c r="D3125" i="7" s="1"/>
  <c r="D3126" i="7" s="1"/>
  <c r="D3127" i="7" s="1"/>
  <c r="D3128" i="7" s="1"/>
  <c r="D3129" i="7" s="1"/>
  <c r="D3130" i="7" s="1"/>
  <c r="D3131" i="7" s="1"/>
  <c r="D3132" i="7" s="1"/>
  <c r="D3133" i="7" s="1"/>
  <c r="D3134" i="7" s="1"/>
  <c r="D3135" i="7" s="1"/>
  <c r="D3136" i="7" s="1"/>
  <c r="D3137" i="7" s="1"/>
  <c r="D3138" i="7" s="1"/>
  <c r="D3139" i="7" s="1"/>
  <c r="D3140" i="7" s="1"/>
  <c r="D3141" i="7" s="1"/>
  <c r="D3142" i="7" s="1"/>
  <c r="D3143" i="7" s="1"/>
  <c r="D3144" i="7" s="1"/>
  <c r="D3145" i="7" s="1"/>
  <c r="D3146" i="7" s="1"/>
  <c r="D3147" i="7" s="1"/>
  <c r="D3148" i="7" s="1"/>
  <c r="D3149" i="7" s="1"/>
  <c r="D3150" i="7" s="1"/>
  <c r="D3151" i="7" s="1"/>
  <c r="D3152" i="7" s="1"/>
  <c r="D3153" i="7" s="1"/>
  <c r="D3154" i="7" s="1"/>
  <c r="D3155" i="7" s="1"/>
  <c r="D3156" i="7" s="1"/>
  <c r="D3157" i="7" s="1"/>
  <c r="D3158" i="7" s="1"/>
  <c r="D3159" i="7" s="1"/>
  <c r="D3160" i="7" s="1"/>
  <c r="D3161" i="7" s="1"/>
  <c r="D3162" i="7" s="1"/>
  <c r="D3163" i="7" s="1"/>
  <c r="D3164" i="7" s="1"/>
  <c r="D3165" i="7" s="1"/>
  <c r="D3166" i="7" s="1"/>
  <c r="D3167" i="7" s="1"/>
  <c r="D3168" i="7" s="1"/>
  <c r="D3169" i="7" s="1"/>
  <c r="D3170" i="7" s="1"/>
  <c r="D3171" i="7" s="1"/>
  <c r="D3172" i="7" s="1"/>
  <c r="D3173" i="7" s="1"/>
  <c r="D3174" i="7" s="1"/>
  <c r="D3175" i="7" s="1"/>
  <c r="D3176" i="7" s="1"/>
  <c r="D3177" i="7" s="1"/>
  <c r="D3178" i="7" s="1"/>
  <c r="D3179" i="7" s="1"/>
  <c r="D3180" i="7" s="1"/>
  <c r="D3181" i="7" s="1"/>
  <c r="D3182" i="7" s="1"/>
  <c r="D3183" i="7" s="1"/>
  <c r="D3184" i="7" s="1"/>
  <c r="D3185" i="7" s="1"/>
  <c r="D3186" i="7" s="1"/>
  <c r="D3187" i="7" s="1"/>
  <c r="D3188" i="7" s="1"/>
  <c r="D3189" i="7" s="1"/>
  <c r="D3190" i="7" s="1"/>
  <c r="D3191" i="7" s="1"/>
  <c r="D3192" i="7" s="1"/>
  <c r="D3193" i="7" s="1"/>
  <c r="D3194" i="7" s="1"/>
  <c r="D3195" i="7" s="1"/>
  <c r="D3196" i="7" s="1"/>
  <c r="D3197" i="7" s="1"/>
  <c r="D3198" i="7" s="1"/>
  <c r="D3199" i="7" s="1"/>
  <c r="D3200" i="7" s="1"/>
  <c r="D3201" i="7" s="1"/>
  <c r="D3202" i="7" s="1"/>
  <c r="D3203" i="7" s="1"/>
  <c r="D3204" i="7" s="1"/>
  <c r="D3205" i="7" s="1"/>
  <c r="D3206" i="7" s="1"/>
  <c r="D3207" i="7" s="1"/>
  <c r="D3208" i="7" s="1"/>
  <c r="D3209" i="7" s="1"/>
  <c r="D3210" i="7" s="1"/>
  <c r="D3211" i="7" s="1"/>
  <c r="D3212" i="7" s="1"/>
  <c r="D3213" i="7" s="1"/>
  <c r="D3214" i="7" s="1"/>
  <c r="D3215" i="7" s="1"/>
  <c r="D3216" i="7" s="1"/>
  <c r="D3217" i="7" s="1"/>
  <c r="D3218" i="7" s="1"/>
  <c r="D3219" i="7" s="1"/>
  <c r="D3220" i="7" s="1"/>
  <c r="D3221" i="7" s="1"/>
  <c r="D3222" i="7" s="1"/>
  <c r="D3223" i="7" s="1"/>
  <c r="D3224" i="7" s="1"/>
  <c r="D3225" i="7" s="1"/>
  <c r="D3226" i="7" s="1"/>
  <c r="D3227" i="7" s="1"/>
  <c r="D3228" i="7" s="1"/>
  <c r="D3229" i="7" s="1"/>
  <c r="D3230" i="7" s="1"/>
  <c r="D3231" i="7" s="1"/>
  <c r="D3232" i="7" s="1"/>
  <c r="D3233" i="7" s="1"/>
  <c r="D3234" i="7" s="1"/>
  <c r="D3235" i="7" s="1"/>
  <c r="D3236" i="7" s="1"/>
  <c r="D3237" i="7" s="1"/>
  <c r="D3238" i="7" s="1"/>
  <c r="D3239" i="7" s="1"/>
  <c r="D3240" i="7" s="1"/>
  <c r="D3241" i="7" s="1"/>
  <c r="D3242" i="7" s="1"/>
  <c r="D3243" i="7" s="1"/>
  <c r="D3244" i="7" s="1"/>
  <c r="D3245" i="7" s="1"/>
  <c r="D3246" i="7" s="1"/>
  <c r="D3247" i="7" s="1"/>
  <c r="D3248" i="7" s="1"/>
  <c r="D3249" i="7" s="1"/>
  <c r="D3250" i="7" s="1"/>
  <c r="D3251" i="7" s="1"/>
  <c r="D3252" i="7" s="1"/>
  <c r="D3253" i="7" s="1"/>
  <c r="D3254" i="7" s="1"/>
  <c r="D3255" i="7" s="1"/>
  <c r="D3256" i="7" s="1"/>
  <c r="D3257" i="7" s="1"/>
  <c r="D3258" i="7" s="1"/>
  <c r="D3259" i="7" s="1"/>
  <c r="D3260" i="7" s="1"/>
  <c r="D3261" i="7" s="1"/>
  <c r="D3262" i="7" s="1"/>
  <c r="D3263" i="7" s="1"/>
  <c r="D3264" i="7" s="1"/>
  <c r="D3265" i="7" s="1"/>
  <c r="D3266" i="7" s="1"/>
  <c r="D3267" i="7" s="1"/>
  <c r="D3268" i="7" s="1"/>
  <c r="D3269" i="7" s="1"/>
  <c r="D3270" i="7" s="1"/>
  <c r="D3271" i="7" s="1"/>
  <c r="D3272" i="7" s="1"/>
  <c r="D3273" i="7" s="1"/>
  <c r="D3274" i="7" s="1"/>
  <c r="D3275" i="7" s="1"/>
  <c r="D3276" i="7" s="1"/>
  <c r="D3277" i="7" s="1"/>
  <c r="D3278" i="7" s="1"/>
  <c r="D3279" i="7" s="1"/>
  <c r="D3280" i="7" s="1"/>
  <c r="D3281" i="7" s="1"/>
  <c r="D3282" i="7" s="1"/>
  <c r="D3283" i="7" s="1"/>
  <c r="D3284" i="7" s="1"/>
  <c r="D3285" i="7" s="1"/>
  <c r="D3286" i="7" s="1"/>
  <c r="D3287" i="7" s="1"/>
  <c r="D3288" i="7" s="1"/>
  <c r="D3289" i="7" s="1"/>
  <c r="D3290" i="7" s="1"/>
  <c r="D3291" i="7" s="1"/>
  <c r="D3292" i="7" s="1"/>
  <c r="D3293" i="7" s="1"/>
  <c r="D3294" i="7" s="1"/>
  <c r="D3295" i="7" s="1"/>
  <c r="D3296" i="7" s="1"/>
  <c r="D3297" i="7" s="1"/>
  <c r="D3298" i="7" s="1"/>
  <c r="D3299" i="7" s="1"/>
  <c r="D3300" i="7" s="1"/>
  <c r="D3301" i="7" s="1"/>
  <c r="D3302" i="7" s="1"/>
  <c r="D3303" i="7" s="1"/>
  <c r="D3304" i="7" s="1"/>
  <c r="D3305" i="7" s="1"/>
  <c r="D3306" i="7" s="1"/>
  <c r="D3307" i="7" s="1"/>
  <c r="D3308" i="7" s="1"/>
  <c r="D3309" i="7" s="1"/>
  <c r="D3310" i="7" s="1"/>
  <c r="D3311" i="7" s="1"/>
  <c r="D3312" i="7" s="1"/>
  <c r="D3313" i="7" s="1"/>
  <c r="D3314" i="7" s="1"/>
  <c r="D3315" i="7" s="1"/>
  <c r="D3316" i="7" s="1"/>
  <c r="D3317" i="7" s="1"/>
  <c r="D3318" i="7" s="1"/>
  <c r="D3319" i="7" s="1"/>
  <c r="D3320" i="7" s="1"/>
  <c r="D3321" i="7" s="1"/>
  <c r="D3322" i="7" s="1"/>
  <c r="D3323" i="7" s="1"/>
  <c r="D3324" i="7" s="1"/>
  <c r="D3325" i="7" s="1"/>
  <c r="D3326" i="7" s="1"/>
  <c r="D3327" i="7" s="1"/>
  <c r="D3328" i="7" s="1"/>
  <c r="D3329" i="7" s="1"/>
  <c r="D3330" i="7" s="1"/>
  <c r="D3331" i="7" s="1"/>
  <c r="D3332" i="7" s="1"/>
  <c r="D3333" i="7" s="1"/>
  <c r="D3334" i="7" s="1"/>
  <c r="D3335" i="7" s="1"/>
  <c r="D3336" i="7" s="1"/>
  <c r="D3337" i="7" s="1"/>
  <c r="D3338" i="7" s="1"/>
  <c r="D3339" i="7" s="1"/>
  <c r="D3340" i="7" s="1"/>
  <c r="D3341" i="7" s="1"/>
  <c r="D3342" i="7" s="1"/>
  <c r="D3343" i="7" s="1"/>
  <c r="D3344" i="7" s="1"/>
  <c r="D3345" i="7" s="1"/>
  <c r="D3346" i="7" s="1"/>
  <c r="D3347" i="7" s="1"/>
  <c r="D3348" i="7" s="1"/>
  <c r="D3349" i="7" s="1"/>
  <c r="D3350" i="7" s="1"/>
  <c r="D3351" i="7" s="1"/>
  <c r="D3352" i="7" s="1"/>
  <c r="D3353" i="7" s="1"/>
  <c r="D3354" i="7" s="1"/>
  <c r="D3355" i="7" s="1"/>
  <c r="D3356" i="7" s="1"/>
  <c r="D3357" i="7" s="1"/>
  <c r="D3358" i="7" s="1"/>
  <c r="D3359" i="7" s="1"/>
  <c r="D3360" i="7" s="1"/>
  <c r="D3361" i="7" s="1"/>
  <c r="D3362" i="7" s="1"/>
  <c r="D3363" i="7" s="1"/>
  <c r="D3364" i="7" s="1"/>
  <c r="D3365" i="7" s="1"/>
  <c r="D3366" i="7" s="1"/>
  <c r="D3367" i="7" s="1"/>
  <c r="D3368" i="7" s="1"/>
  <c r="D3369" i="7" s="1"/>
  <c r="D3370" i="7" s="1"/>
  <c r="D3371" i="7" s="1"/>
  <c r="D3372" i="7" s="1"/>
  <c r="D3373" i="7" s="1"/>
  <c r="D3374" i="7" s="1"/>
  <c r="D3375" i="7" s="1"/>
  <c r="D3376" i="7" s="1"/>
  <c r="D3377" i="7" s="1"/>
  <c r="D3378" i="7" s="1"/>
  <c r="D3379" i="7" s="1"/>
  <c r="D3380" i="7" s="1"/>
  <c r="D3381" i="7" s="1"/>
  <c r="D3382" i="7" s="1"/>
  <c r="D3383" i="7" s="1"/>
  <c r="D3384" i="7" s="1"/>
  <c r="D3385" i="7" s="1"/>
  <c r="D3386" i="7" s="1"/>
  <c r="D3387" i="7" s="1"/>
  <c r="D3388" i="7" s="1"/>
  <c r="D3389" i="7" s="1"/>
  <c r="D3390" i="7" s="1"/>
  <c r="D3391" i="7" s="1"/>
  <c r="D3392" i="7" s="1"/>
  <c r="D3393" i="7" s="1"/>
  <c r="D3394" i="7" s="1"/>
  <c r="D3395" i="7" s="1"/>
  <c r="D3396" i="7" s="1"/>
  <c r="D3397" i="7" s="1"/>
  <c r="D3398" i="7" s="1"/>
  <c r="D3399" i="7" s="1"/>
  <c r="D3400" i="7" s="1"/>
  <c r="D3401" i="7" s="1"/>
  <c r="D3402" i="7" s="1"/>
  <c r="D3403" i="7" s="1"/>
  <c r="D3404" i="7" s="1"/>
  <c r="D3405" i="7" s="1"/>
  <c r="D3406" i="7" s="1"/>
  <c r="D3407" i="7" s="1"/>
  <c r="D3408" i="7" s="1"/>
  <c r="D3409" i="7" s="1"/>
  <c r="D3410" i="7" s="1"/>
  <c r="D3411" i="7" s="1"/>
  <c r="D3412" i="7" s="1"/>
  <c r="D3413" i="7" s="1"/>
  <c r="D3414" i="7" s="1"/>
  <c r="D3415" i="7" s="1"/>
  <c r="D3416" i="7" s="1"/>
  <c r="D3417" i="7" s="1"/>
  <c r="D3418" i="7" s="1"/>
  <c r="D3419" i="7" s="1"/>
  <c r="D3420" i="7" s="1"/>
  <c r="D3421" i="7" s="1"/>
  <c r="D3422" i="7" s="1"/>
  <c r="D3423" i="7" s="1"/>
  <c r="D3424" i="7" s="1"/>
  <c r="D3425" i="7" s="1"/>
  <c r="D3426" i="7" s="1"/>
  <c r="D3427" i="7" s="1"/>
  <c r="D3428" i="7" s="1"/>
  <c r="D3429" i="7" s="1"/>
  <c r="D3430" i="7" s="1"/>
  <c r="D3431" i="7" s="1"/>
  <c r="D3432" i="7" s="1"/>
  <c r="D3433" i="7" s="1"/>
  <c r="D3434" i="7" s="1"/>
  <c r="D3435" i="7" s="1"/>
  <c r="D3436" i="7" s="1"/>
  <c r="D3437" i="7" s="1"/>
  <c r="D3438" i="7" s="1"/>
  <c r="D3439" i="7" s="1"/>
  <c r="D3440" i="7" s="1"/>
  <c r="D3441" i="7" s="1"/>
  <c r="D3442" i="7" s="1"/>
  <c r="D3443" i="7" s="1"/>
  <c r="D3444" i="7" s="1"/>
  <c r="D3445" i="7" s="1"/>
  <c r="D3446" i="7" s="1"/>
  <c r="D3447" i="7" s="1"/>
  <c r="D3448" i="7" s="1"/>
  <c r="D3449" i="7" s="1"/>
  <c r="D3450" i="7" s="1"/>
  <c r="D3451" i="7" s="1"/>
  <c r="D3452" i="7" s="1"/>
  <c r="D3453" i="7" s="1"/>
  <c r="D3454" i="7" s="1"/>
  <c r="D3455" i="7" s="1"/>
  <c r="D3456" i="7" s="1"/>
  <c r="D3457" i="7" s="1"/>
  <c r="D3458" i="7" s="1"/>
  <c r="D3459" i="7" s="1"/>
  <c r="D3460" i="7" s="1"/>
  <c r="D3461" i="7" s="1"/>
  <c r="D3462" i="7" s="1"/>
  <c r="D3463" i="7" s="1"/>
  <c r="D3464" i="7" s="1"/>
  <c r="D3465" i="7" s="1"/>
  <c r="D3466" i="7" s="1"/>
  <c r="D3467" i="7" s="1"/>
  <c r="D3468" i="7" s="1"/>
  <c r="D3469" i="7" s="1"/>
  <c r="D3470" i="7" s="1"/>
  <c r="D3471" i="7" s="1"/>
  <c r="D3472" i="7" s="1"/>
  <c r="D3473" i="7" s="1"/>
  <c r="D3474" i="7" s="1"/>
  <c r="D3475" i="7" s="1"/>
  <c r="D3476" i="7" s="1"/>
  <c r="D3477" i="7" s="1"/>
  <c r="D3478" i="7" s="1"/>
  <c r="D3479" i="7" s="1"/>
  <c r="D3480" i="7" s="1"/>
  <c r="D3481" i="7" s="1"/>
  <c r="D3482" i="7" s="1"/>
  <c r="D3483" i="7" s="1"/>
  <c r="D3484" i="7" s="1"/>
  <c r="D3485" i="7" s="1"/>
  <c r="D3486" i="7" s="1"/>
  <c r="D3487" i="7" s="1"/>
  <c r="D3488" i="7" s="1"/>
  <c r="D3489" i="7" s="1"/>
  <c r="D3490" i="7" s="1"/>
  <c r="D3491" i="7" s="1"/>
  <c r="D3492" i="7" s="1"/>
  <c r="D3493" i="7" s="1"/>
  <c r="D3494" i="7" s="1"/>
  <c r="D3495" i="7" s="1"/>
  <c r="D3496" i="7" s="1"/>
  <c r="D3497" i="7" s="1"/>
  <c r="D3498" i="7" s="1"/>
  <c r="D3499" i="7" s="1"/>
  <c r="D3500" i="7" s="1"/>
  <c r="D3501" i="7" s="1"/>
  <c r="D3502" i="7" s="1"/>
  <c r="D3503" i="7" s="1"/>
  <c r="D3504" i="7" s="1"/>
  <c r="D3505" i="7" s="1"/>
  <c r="D3506" i="7" s="1"/>
  <c r="D3507" i="7" s="1"/>
  <c r="D3508" i="7" s="1"/>
  <c r="D3509" i="7" s="1"/>
  <c r="D3510" i="7" s="1"/>
  <c r="D3511" i="7" s="1"/>
  <c r="D3512" i="7" s="1"/>
  <c r="D3513" i="7" s="1"/>
  <c r="D3514" i="7" s="1"/>
  <c r="D3515" i="7" s="1"/>
  <c r="D3516" i="7" s="1"/>
  <c r="D3517" i="7" s="1"/>
  <c r="D3518" i="7" s="1"/>
  <c r="D3519" i="7" s="1"/>
  <c r="D3520" i="7" s="1"/>
  <c r="D3521" i="7" s="1"/>
  <c r="D3522" i="7" s="1"/>
  <c r="D3523" i="7" s="1"/>
  <c r="D3524" i="7" s="1"/>
  <c r="D3525" i="7" s="1"/>
  <c r="D3526" i="7" s="1"/>
  <c r="D3527" i="7" s="1"/>
  <c r="D3528" i="7" s="1"/>
  <c r="D3529" i="7" s="1"/>
  <c r="D3530" i="7" s="1"/>
  <c r="D3531" i="7" s="1"/>
  <c r="D3532" i="7" s="1"/>
  <c r="D3533" i="7" s="1"/>
  <c r="D3534" i="7" s="1"/>
  <c r="D3535" i="7" s="1"/>
  <c r="D3536" i="7" s="1"/>
  <c r="D3537" i="7" s="1"/>
  <c r="D3538" i="7" s="1"/>
  <c r="D3539" i="7" s="1"/>
  <c r="D3540" i="7" s="1"/>
  <c r="D3541" i="7" s="1"/>
  <c r="D3542" i="7" s="1"/>
  <c r="D3543" i="7" s="1"/>
  <c r="D3544" i="7" s="1"/>
  <c r="D3545" i="7" s="1"/>
  <c r="D3546" i="7" s="1"/>
  <c r="D3547" i="7" s="1"/>
  <c r="D3548" i="7" s="1"/>
  <c r="D3549" i="7" s="1"/>
  <c r="D3550" i="7" s="1"/>
  <c r="D3551" i="7" s="1"/>
  <c r="D3552" i="7" s="1"/>
  <c r="D3553" i="7" s="1"/>
  <c r="D3554" i="7" s="1"/>
  <c r="D3555" i="7" s="1"/>
  <c r="D3556" i="7" s="1"/>
  <c r="D3557" i="7" s="1"/>
  <c r="D3558" i="7" s="1"/>
  <c r="D3559" i="7" s="1"/>
  <c r="D3560" i="7" s="1"/>
  <c r="D3561" i="7" s="1"/>
  <c r="D3562" i="7" s="1"/>
  <c r="D3563" i="7" s="1"/>
  <c r="D3564" i="7" s="1"/>
  <c r="D3565" i="7" s="1"/>
  <c r="D3566" i="7" s="1"/>
  <c r="D3567" i="7" s="1"/>
  <c r="D3568" i="7" s="1"/>
  <c r="D3569" i="7" s="1"/>
  <c r="D3570" i="7" s="1"/>
  <c r="D3571" i="7" s="1"/>
  <c r="D3572" i="7" s="1"/>
  <c r="D3573" i="7" s="1"/>
  <c r="D3574" i="7" s="1"/>
  <c r="D3575" i="7" s="1"/>
  <c r="D3576" i="7" s="1"/>
  <c r="D3577" i="7" s="1"/>
  <c r="D3578" i="7" s="1"/>
  <c r="D3579" i="7" s="1"/>
  <c r="D3580" i="7" s="1"/>
  <c r="D3581" i="7" s="1"/>
  <c r="D3582" i="7" s="1"/>
  <c r="D3583" i="7" s="1"/>
  <c r="D3584" i="7" s="1"/>
  <c r="D3585" i="7" s="1"/>
  <c r="D3586" i="7" s="1"/>
  <c r="D3587" i="7" s="1"/>
  <c r="D3588" i="7" s="1"/>
  <c r="D3589" i="7" s="1"/>
  <c r="D3590" i="7" s="1"/>
  <c r="D3591" i="7" s="1"/>
  <c r="D3592" i="7" s="1"/>
  <c r="D3593" i="7" s="1"/>
  <c r="D3594" i="7" s="1"/>
  <c r="D3595" i="7" s="1"/>
  <c r="D3596" i="7" s="1"/>
  <c r="D3597" i="7" s="1"/>
  <c r="D3598" i="7" s="1"/>
  <c r="D3599" i="7" s="1"/>
  <c r="D3600" i="7" s="1"/>
  <c r="D3601" i="7" s="1"/>
  <c r="D3602" i="7" s="1"/>
  <c r="D3603" i="7" s="1"/>
  <c r="D3604" i="7" s="1"/>
  <c r="D3605" i="7" s="1"/>
  <c r="D3606" i="7" s="1"/>
  <c r="D3607" i="7" s="1"/>
  <c r="D3608" i="7" s="1"/>
  <c r="D3609" i="7" s="1"/>
  <c r="D3610" i="7" s="1"/>
  <c r="D3611" i="7" s="1"/>
  <c r="D3612" i="7" s="1"/>
  <c r="D3613" i="7" s="1"/>
  <c r="D3614" i="7" s="1"/>
  <c r="D3615" i="7" s="1"/>
  <c r="D3616" i="7" s="1"/>
  <c r="D3617" i="7" s="1"/>
  <c r="D3618" i="7" s="1"/>
  <c r="D3619" i="7" s="1"/>
  <c r="D3620" i="7" s="1"/>
  <c r="D3621" i="7" s="1"/>
  <c r="D3622" i="7" s="1"/>
  <c r="D3623" i="7" s="1"/>
  <c r="D3624" i="7" s="1"/>
  <c r="D3625" i="7" s="1"/>
  <c r="D3626" i="7" s="1"/>
  <c r="D3627" i="7" s="1"/>
  <c r="D3628" i="7" s="1"/>
  <c r="D3629" i="7" s="1"/>
  <c r="D3630" i="7" s="1"/>
  <c r="D3631" i="7" s="1"/>
  <c r="D3632" i="7" s="1"/>
  <c r="D3633" i="7" s="1"/>
  <c r="D3634" i="7" s="1"/>
  <c r="D3635" i="7" s="1"/>
  <c r="D3636" i="7" s="1"/>
  <c r="D3637" i="7" s="1"/>
  <c r="D3638" i="7" s="1"/>
  <c r="D3639" i="7" s="1"/>
  <c r="D3640" i="7" s="1"/>
  <c r="D3641" i="7" s="1"/>
  <c r="D3642" i="7" s="1"/>
  <c r="D3643" i="7" s="1"/>
  <c r="D3644" i="7" s="1"/>
  <c r="D3645" i="7" s="1"/>
  <c r="D3646" i="7" s="1"/>
  <c r="D3647" i="7" s="1"/>
  <c r="D3648" i="7" s="1"/>
  <c r="D3649" i="7" s="1"/>
  <c r="D3650" i="7" s="1"/>
  <c r="D3651" i="7" s="1"/>
  <c r="D3652" i="7" s="1"/>
  <c r="D3653" i="7" s="1"/>
  <c r="D3654" i="7" s="1"/>
  <c r="D3655" i="7" s="1"/>
  <c r="D3656" i="7" s="1"/>
  <c r="D3657" i="7" s="1"/>
  <c r="D3658" i="7" s="1"/>
  <c r="D3659" i="7" s="1"/>
  <c r="D3660" i="7" s="1"/>
  <c r="D3661" i="7" s="1"/>
  <c r="D3662" i="7" s="1"/>
  <c r="D3663" i="7" s="1"/>
  <c r="D3664" i="7" s="1"/>
  <c r="D3665" i="7" s="1"/>
  <c r="D3666" i="7" s="1"/>
  <c r="D3667" i="7" s="1"/>
  <c r="D3668" i="7" s="1"/>
  <c r="D3669" i="7" s="1"/>
  <c r="D3670" i="7" s="1"/>
  <c r="D3671" i="7" s="1"/>
  <c r="D3672" i="7" s="1"/>
  <c r="D3673" i="7" s="1"/>
  <c r="D3674" i="7" s="1"/>
  <c r="D3675" i="7" s="1"/>
  <c r="D3676" i="7" s="1"/>
  <c r="D3677" i="7" s="1"/>
  <c r="D3678" i="7" s="1"/>
  <c r="D3679" i="7" s="1"/>
  <c r="D3680" i="7" s="1"/>
  <c r="D3681" i="7" s="1"/>
  <c r="D3682" i="7" s="1"/>
  <c r="D3683" i="7" s="1"/>
  <c r="D3684" i="7" s="1"/>
  <c r="D3685" i="7" s="1"/>
  <c r="D3686" i="7" s="1"/>
  <c r="D3687" i="7" s="1"/>
  <c r="D3688" i="7" s="1"/>
  <c r="D3689" i="7" s="1"/>
  <c r="D3690" i="7" s="1"/>
  <c r="D3691" i="7" s="1"/>
  <c r="D3692" i="7" s="1"/>
  <c r="D3693" i="7" s="1"/>
  <c r="D3694" i="7" s="1"/>
  <c r="D3695" i="7" s="1"/>
  <c r="D3696" i="7" s="1"/>
  <c r="D3697" i="7" s="1"/>
  <c r="D3698" i="7" s="1"/>
  <c r="D3699" i="7" s="1"/>
  <c r="D3700" i="7" s="1"/>
  <c r="D3701" i="7" s="1"/>
  <c r="D3702" i="7" s="1"/>
  <c r="D3703" i="7" s="1"/>
  <c r="D3704" i="7" s="1"/>
  <c r="D3705" i="7" s="1"/>
  <c r="D3706" i="7" s="1"/>
  <c r="D3707" i="7" s="1"/>
  <c r="D3708" i="7" s="1"/>
  <c r="D3709" i="7" s="1"/>
  <c r="D3710" i="7" s="1"/>
  <c r="D3711" i="7" s="1"/>
  <c r="D3712" i="7" s="1"/>
  <c r="D3713" i="7" s="1"/>
  <c r="D3714" i="7" s="1"/>
  <c r="D3715" i="7" s="1"/>
  <c r="D3716" i="7" s="1"/>
  <c r="D3717" i="7" s="1"/>
  <c r="D3718" i="7" s="1"/>
  <c r="D3719" i="7" s="1"/>
  <c r="D3720" i="7" s="1"/>
  <c r="D3721" i="7" s="1"/>
  <c r="D3722" i="7" s="1"/>
  <c r="D3723" i="7" s="1"/>
  <c r="D3724" i="7" s="1"/>
  <c r="D3725" i="7" s="1"/>
  <c r="D3726" i="7" s="1"/>
  <c r="D3727" i="7" s="1"/>
  <c r="D3728" i="7" s="1"/>
  <c r="D3729" i="7" s="1"/>
  <c r="D3730" i="7" s="1"/>
  <c r="D3731" i="7" s="1"/>
  <c r="D3732" i="7" s="1"/>
  <c r="D3733" i="7" s="1"/>
  <c r="D3734" i="7" s="1"/>
  <c r="D3735" i="7" s="1"/>
  <c r="D3736" i="7" s="1"/>
  <c r="D3737" i="7" s="1"/>
  <c r="D3738" i="7" s="1"/>
  <c r="D3739" i="7" s="1"/>
  <c r="D3740" i="7" s="1"/>
  <c r="D3741" i="7" s="1"/>
  <c r="D3742" i="7" s="1"/>
  <c r="D3743" i="7" s="1"/>
  <c r="D3744" i="7" s="1"/>
  <c r="D3745" i="7" s="1"/>
  <c r="D3746" i="7" s="1"/>
  <c r="D3747" i="7" s="1"/>
  <c r="D3748" i="7" s="1"/>
  <c r="D3749" i="7" s="1"/>
  <c r="D3750" i="7" s="1"/>
  <c r="D3751" i="7" s="1"/>
  <c r="D3752" i="7" s="1"/>
  <c r="D3753" i="7" s="1"/>
  <c r="D3754" i="7" s="1"/>
  <c r="D3755" i="7" s="1"/>
  <c r="D3756" i="7" s="1"/>
  <c r="D3757" i="7" s="1"/>
  <c r="D3758" i="7" s="1"/>
  <c r="D3759" i="7" s="1"/>
  <c r="D3760" i="7" s="1"/>
  <c r="D3761" i="7" s="1"/>
  <c r="D3762" i="7" s="1"/>
  <c r="D3763" i="7" s="1"/>
  <c r="D3764" i="7" s="1"/>
  <c r="D3765" i="7" s="1"/>
  <c r="D3766" i="7" s="1"/>
  <c r="D3767" i="7" s="1"/>
  <c r="D3768" i="7" s="1"/>
  <c r="D3769" i="7" s="1"/>
  <c r="D3770" i="7" s="1"/>
  <c r="D3771" i="7" s="1"/>
  <c r="D3772" i="7" s="1"/>
  <c r="D3773" i="7" s="1"/>
  <c r="D3774" i="7" s="1"/>
  <c r="D3775" i="7" s="1"/>
  <c r="D3776" i="7" s="1"/>
  <c r="D3777" i="7" s="1"/>
  <c r="D3778" i="7" s="1"/>
  <c r="D3779" i="7" s="1"/>
  <c r="D3780" i="7" s="1"/>
  <c r="D3781" i="7" s="1"/>
  <c r="D3782" i="7" s="1"/>
  <c r="D3783" i="7" s="1"/>
  <c r="D3784" i="7" s="1"/>
  <c r="D3785" i="7" s="1"/>
  <c r="D3786" i="7" s="1"/>
  <c r="D3787" i="7" s="1"/>
  <c r="D3788" i="7" s="1"/>
  <c r="D3789" i="7" s="1"/>
  <c r="D3790" i="7" s="1"/>
  <c r="D3791" i="7" s="1"/>
  <c r="D3792" i="7" s="1"/>
  <c r="D3793" i="7" s="1"/>
  <c r="D3794" i="7" s="1"/>
  <c r="D3795" i="7" s="1"/>
  <c r="D3796" i="7" s="1"/>
  <c r="D3797" i="7" s="1"/>
  <c r="D3798" i="7" s="1"/>
  <c r="D3799" i="7" s="1"/>
  <c r="D3800" i="7" s="1"/>
  <c r="D3801" i="7" s="1"/>
  <c r="D3802" i="7" s="1"/>
  <c r="D3803" i="7" s="1"/>
  <c r="D3804" i="7" s="1"/>
  <c r="D3805" i="7" s="1"/>
  <c r="D3806" i="7" s="1"/>
  <c r="D3807" i="7" s="1"/>
  <c r="D3808" i="7" s="1"/>
  <c r="D3809" i="7" s="1"/>
  <c r="D3810" i="7" s="1"/>
  <c r="D3811" i="7" s="1"/>
  <c r="D3812" i="7" s="1"/>
  <c r="D3813" i="7" s="1"/>
  <c r="D3814" i="7" s="1"/>
  <c r="D3815" i="7" s="1"/>
  <c r="D3816" i="7" s="1"/>
  <c r="D3817" i="7" s="1"/>
  <c r="D3818" i="7" s="1"/>
  <c r="D3819" i="7" s="1"/>
  <c r="D3820" i="7" s="1"/>
  <c r="D3821" i="7" s="1"/>
  <c r="D3822" i="7" s="1"/>
  <c r="D3823" i="7" s="1"/>
  <c r="D3824" i="7" s="1"/>
  <c r="D3825" i="7" s="1"/>
  <c r="D3826" i="7" s="1"/>
  <c r="D3827" i="7" s="1"/>
  <c r="D3828" i="7" s="1"/>
  <c r="D3829" i="7" s="1"/>
  <c r="D3830" i="7" s="1"/>
  <c r="D3831" i="7" s="1"/>
  <c r="D3832" i="7" s="1"/>
  <c r="D3833" i="7" s="1"/>
  <c r="D3834" i="7" s="1"/>
  <c r="D3835" i="7" s="1"/>
  <c r="D3836" i="7" s="1"/>
  <c r="D3837" i="7" s="1"/>
  <c r="D3838" i="7" s="1"/>
  <c r="D3839" i="7" s="1"/>
  <c r="D3840" i="7" s="1"/>
  <c r="D3841" i="7" s="1"/>
  <c r="D3842" i="7" s="1"/>
  <c r="D3843" i="7" s="1"/>
  <c r="D3844" i="7" s="1"/>
  <c r="D3845" i="7" s="1"/>
  <c r="D3846" i="7" s="1"/>
  <c r="D3847" i="7" s="1"/>
  <c r="D3848" i="7" s="1"/>
  <c r="D3849" i="7" s="1"/>
  <c r="D3850" i="7" s="1"/>
  <c r="D3851" i="7" s="1"/>
  <c r="D3852" i="7" s="1"/>
  <c r="D3853" i="7" s="1"/>
  <c r="D3854" i="7" s="1"/>
  <c r="D3855" i="7" s="1"/>
  <c r="D3856" i="7" s="1"/>
  <c r="D3857" i="7" s="1"/>
  <c r="D3858" i="7" s="1"/>
  <c r="D3859" i="7" s="1"/>
  <c r="D3860" i="7" s="1"/>
  <c r="D3861" i="7" s="1"/>
  <c r="D3862" i="7" s="1"/>
  <c r="D3863" i="7" s="1"/>
  <c r="D3864" i="7" s="1"/>
  <c r="D3865" i="7" s="1"/>
  <c r="D3866" i="7" s="1"/>
  <c r="D3867" i="7" s="1"/>
  <c r="D3868" i="7" s="1"/>
  <c r="D3869" i="7" s="1"/>
  <c r="D3870" i="7" s="1"/>
  <c r="D3871" i="7" s="1"/>
  <c r="D3872" i="7" s="1"/>
  <c r="D3873" i="7" s="1"/>
  <c r="D3874" i="7" s="1"/>
  <c r="D3875" i="7" s="1"/>
  <c r="D3876" i="7" s="1"/>
  <c r="D3877" i="7" s="1"/>
  <c r="D3878" i="7" s="1"/>
  <c r="D3879" i="7" s="1"/>
  <c r="D3880" i="7" s="1"/>
  <c r="D3881" i="7" s="1"/>
  <c r="D3882" i="7" s="1"/>
  <c r="D3883" i="7" s="1"/>
  <c r="D3884" i="7" s="1"/>
  <c r="D3885" i="7" s="1"/>
  <c r="D3886" i="7" s="1"/>
  <c r="D3887" i="7" s="1"/>
  <c r="D3888" i="7" s="1"/>
  <c r="D3889" i="7" s="1"/>
  <c r="D3890" i="7" s="1"/>
  <c r="D3891" i="7" s="1"/>
  <c r="D3892" i="7" s="1"/>
  <c r="D3893" i="7" s="1"/>
  <c r="D3894" i="7" s="1"/>
  <c r="D3895" i="7" s="1"/>
  <c r="D3896" i="7" s="1"/>
  <c r="D3897" i="7" s="1"/>
  <c r="D3898" i="7" s="1"/>
  <c r="D3899" i="7" s="1"/>
  <c r="D3900" i="7" s="1"/>
  <c r="D3901" i="7" s="1"/>
  <c r="D3902" i="7" s="1"/>
  <c r="D3903" i="7" s="1"/>
  <c r="D3904" i="7" s="1"/>
  <c r="D3905" i="7" s="1"/>
  <c r="D3906" i="7" s="1"/>
  <c r="D3907" i="7" s="1"/>
  <c r="D3908" i="7" s="1"/>
  <c r="D3909" i="7" s="1"/>
  <c r="D3910" i="7" s="1"/>
  <c r="D3911" i="7" s="1"/>
  <c r="D3912" i="7" s="1"/>
  <c r="D3913" i="7" s="1"/>
  <c r="D3914" i="7" s="1"/>
  <c r="D3915" i="7" s="1"/>
  <c r="D3916" i="7" s="1"/>
  <c r="D3917" i="7" s="1"/>
  <c r="D3918" i="7" s="1"/>
  <c r="D3919" i="7" s="1"/>
  <c r="D3920" i="7" s="1"/>
  <c r="D3921" i="7" s="1"/>
  <c r="D3922" i="7" s="1"/>
  <c r="D3923" i="7" s="1"/>
  <c r="D3924" i="7" s="1"/>
  <c r="D3925" i="7" s="1"/>
  <c r="D3926" i="7" s="1"/>
  <c r="D3927" i="7" s="1"/>
  <c r="D3928" i="7" s="1"/>
  <c r="D3929" i="7" s="1"/>
  <c r="D3930" i="7" s="1"/>
  <c r="D3931" i="7" s="1"/>
  <c r="D3932" i="7" s="1"/>
  <c r="D3933" i="7" s="1"/>
  <c r="D3934" i="7" s="1"/>
  <c r="D3935" i="7" s="1"/>
  <c r="D3936" i="7" s="1"/>
  <c r="D3937" i="7" s="1"/>
  <c r="D3938" i="7" s="1"/>
  <c r="D3939" i="7" s="1"/>
  <c r="D3940" i="7" s="1"/>
  <c r="D3941" i="7" s="1"/>
  <c r="D3942" i="7" s="1"/>
  <c r="D3943" i="7" s="1"/>
  <c r="D3944" i="7" s="1"/>
  <c r="D3945" i="7" s="1"/>
  <c r="D3946" i="7" s="1"/>
  <c r="D3947" i="7" s="1"/>
  <c r="D3948" i="7" s="1"/>
  <c r="D3949" i="7" s="1"/>
  <c r="D3950" i="7" s="1"/>
  <c r="D3951" i="7" s="1"/>
  <c r="D3952" i="7" s="1"/>
  <c r="D3953" i="7" s="1"/>
  <c r="D3954" i="7" s="1"/>
  <c r="D3955" i="7" s="1"/>
  <c r="D3956" i="7" s="1"/>
  <c r="D3957" i="7" s="1"/>
  <c r="D3958" i="7" s="1"/>
  <c r="D3959" i="7" s="1"/>
  <c r="D3960" i="7" s="1"/>
  <c r="D3961" i="7" s="1"/>
  <c r="D3962" i="7" s="1"/>
  <c r="D3963" i="7" s="1"/>
  <c r="D3964" i="7" s="1"/>
  <c r="D3965" i="7" s="1"/>
  <c r="D3966" i="7" s="1"/>
  <c r="D3967" i="7" s="1"/>
  <c r="D3968" i="7" s="1"/>
  <c r="D3969" i="7" s="1"/>
  <c r="D3970" i="7" s="1"/>
  <c r="D3971" i="7" s="1"/>
  <c r="D3972" i="7" s="1"/>
  <c r="D3973" i="7" s="1"/>
  <c r="D3974" i="7" s="1"/>
  <c r="D3975" i="7" s="1"/>
  <c r="D3976" i="7" s="1"/>
  <c r="D3977" i="7" s="1"/>
  <c r="D3978" i="7" s="1"/>
  <c r="D3979" i="7" s="1"/>
  <c r="D3980" i="7" s="1"/>
  <c r="D3981" i="7" s="1"/>
  <c r="D3982" i="7" s="1"/>
  <c r="D3983" i="7" s="1"/>
  <c r="D3984" i="7" s="1"/>
  <c r="D3985" i="7" s="1"/>
  <c r="D3986" i="7" s="1"/>
  <c r="D3987" i="7" s="1"/>
  <c r="D3988" i="7" s="1"/>
  <c r="D3989" i="7" s="1"/>
  <c r="D3990" i="7" s="1"/>
  <c r="D3991" i="7" s="1"/>
  <c r="D3992" i="7" s="1"/>
  <c r="D3993" i="7" s="1"/>
  <c r="D3994" i="7" s="1"/>
  <c r="D3995" i="7" s="1"/>
  <c r="D3996" i="7" s="1"/>
  <c r="D3997" i="7" s="1"/>
  <c r="D3998" i="7" s="1"/>
  <c r="D3999" i="7" s="1"/>
  <c r="D4000" i="7" s="1"/>
  <c r="D4001" i="7" s="1"/>
  <c r="D4002" i="7" s="1"/>
  <c r="D4003" i="7" s="1"/>
  <c r="D4004" i="7" s="1"/>
  <c r="D4005" i="7" s="1"/>
  <c r="D4006" i="7" s="1"/>
  <c r="D4007" i="7" s="1"/>
  <c r="D4008" i="7" s="1"/>
  <c r="D4009" i="7" s="1"/>
  <c r="D4010" i="7" s="1"/>
  <c r="D4011" i="7" s="1"/>
  <c r="D4012" i="7" s="1"/>
  <c r="D4013" i="7" s="1"/>
  <c r="D4014" i="7" s="1"/>
  <c r="D4015" i="7" s="1"/>
  <c r="D4016" i="7" s="1"/>
  <c r="D4017" i="7" s="1"/>
  <c r="D4018" i="7" s="1"/>
  <c r="D4019" i="7" s="1"/>
  <c r="D4020" i="7" s="1"/>
  <c r="D4021" i="7" s="1"/>
  <c r="D4022" i="7" s="1"/>
  <c r="D4023" i="7" s="1"/>
  <c r="D4024" i="7" s="1"/>
  <c r="D4025" i="7" s="1"/>
  <c r="D4026" i="7" s="1"/>
  <c r="D4027" i="7" s="1"/>
  <c r="D4028" i="7" s="1"/>
  <c r="D4029" i="7" s="1"/>
  <c r="D4030" i="7" s="1"/>
  <c r="D4031" i="7" s="1"/>
  <c r="D4032" i="7" s="1"/>
  <c r="D4033" i="7" s="1"/>
  <c r="D4034" i="7" s="1"/>
  <c r="D4035" i="7" s="1"/>
  <c r="D4036" i="7" s="1"/>
  <c r="D4037" i="7" s="1"/>
  <c r="D4038" i="7" s="1"/>
  <c r="D4039" i="7" s="1"/>
  <c r="D4040" i="7" s="1"/>
  <c r="D4041" i="7" s="1"/>
  <c r="D4042" i="7" s="1"/>
  <c r="D4043" i="7" s="1"/>
  <c r="D4044" i="7" s="1"/>
  <c r="D4045" i="7" s="1"/>
  <c r="D4046" i="7" s="1"/>
  <c r="D4047" i="7" s="1"/>
  <c r="D4048" i="7" s="1"/>
  <c r="D4049" i="7" s="1"/>
  <c r="D4050" i="7" s="1"/>
  <c r="D4051" i="7" s="1"/>
  <c r="D4052" i="7" s="1"/>
  <c r="D4053" i="7" s="1"/>
  <c r="D4054" i="7" s="1"/>
  <c r="D4055" i="7" s="1"/>
  <c r="D4056" i="7" s="1"/>
  <c r="D4057" i="7" s="1"/>
  <c r="D4058" i="7" s="1"/>
  <c r="D4059" i="7" s="1"/>
  <c r="D4060" i="7" s="1"/>
  <c r="D4061" i="7" s="1"/>
  <c r="D4062" i="7" s="1"/>
  <c r="D4063" i="7" s="1"/>
  <c r="D4064" i="7" s="1"/>
  <c r="D4065" i="7" s="1"/>
  <c r="D4066" i="7" s="1"/>
  <c r="D4067" i="7" s="1"/>
  <c r="D4068" i="7" s="1"/>
  <c r="D4069" i="7" s="1"/>
  <c r="D4070" i="7" s="1"/>
  <c r="D4071" i="7" s="1"/>
  <c r="D4072" i="7" s="1"/>
  <c r="D4073" i="7" s="1"/>
  <c r="D4074" i="7" s="1"/>
  <c r="D4075" i="7" s="1"/>
  <c r="D4076" i="7" s="1"/>
  <c r="D4111" i="7"/>
  <c r="D4119" i="7"/>
  <c r="D4120" i="7" s="1"/>
  <c r="D4121" i="7" s="1"/>
  <c r="D4158" i="7"/>
  <c r="D4193" i="7"/>
  <c r="D4227" i="7"/>
  <c r="D4257" i="7"/>
  <c r="D4281" i="7"/>
  <c r="D4305" i="7"/>
  <c r="D4323" i="7"/>
  <c r="D4347" i="7"/>
  <c r="D4371" i="7"/>
  <c r="D4401" i="7"/>
  <c r="D4431" i="7"/>
  <c r="D4455" i="7"/>
  <c r="D4497" i="7"/>
  <c r="D4521" i="7"/>
  <c r="D4545" i="7"/>
  <c r="D4569" i="7"/>
  <c r="D4593" i="7"/>
  <c r="D4599" i="7"/>
  <c r="D4623" i="7"/>
  <c r="D4647" i="7"/>
  <c r="D4677" i="7"/>
  <c r="D4701" i="7"/>
  <c r="D4725" i="7"/>
  <c r="D4749" i="7"/>
  <c r="D4773" i="7"/>
  <c r="D4803" i="7"/>
  <c r="D4827" i="7"/>
  <c r="D4851" i="7"/>
  <c r="D4882" i="7"/>
  <c r="D4912" i="7"/>
  <c r="D4930" i="7"/>
  <c r="D4954" i="7"/>
  <c r="D4972" i="7"/>
  <c r="D4996" i="7"/>
  <c r="D5020" i="7"/>
  <c r="D5044" i="7"/>
  <c r="D5071" i="7"/>
  <c r="D5101" i="7"/>
  <c r="D5119" i="7"/>
  <c r="D5143" i="7"/>
  <c r="D5167" i="7"/>
  <c r="D5191" i="7"/>
  <c r="D4081" i="7"/>
  <c r="D4091" i="7"/>
  <c r="D4092" i="7" s="1"/>
  <c r="D4093" i="7" s="1"/>
  <c r="D4108" i="7"/>
  <c r="D4116" i="7"/>
  <c r="D4123" i="7"/>
  <c r="D4131" i="7"/>
  <c r="D4139" i="7"/>
  <c r="D4153" i="7"/>
  <c r="D4161" i="7"/>
  <c r="D4162" i="7" s="1"/>
  <c r="D4163" i="7" s="1"/>
  <c r="D4171" i="7"/>
  <c r="D4179" i="7"/>
  <c r="D4188" i="7"/>
  <c r="D4196" i="7"/>
  <c r="D4197" i="7" s="1"/>
  <c r="D4198" i="7" s="1"/>
  <c r="D4206" i="7"/>
  <c r="D4215" i="7"/>
  <c r="D4223" i="7"/>
  <c r="D4230" i="7"/>
  <c r="D4236" i="7"/>
  <c r="D4242" i="7"/>
  <c r="D4248" i="7"/>
  <c r="D4254" i="7"/>
  <c r="D4260" i="7"/>
  <c r="D4266" i="7"/>
  <c r="D4272" i="7"/>
  <c r="D4278" i="7"/>
  <c r="D4284" i="7"/>
  <c r="D4290" i="7"/>
  <c r="D4296" i="7"/>
  <c r="D4302" i="7"/>
  <c r="D4308" i="7"/>
  <c r="D4314" i="7"/>
  <c r="D4320" i="7"/>
  <c r="D4326" i="7"/>
  <c r="D4332" i="7"/>
  <c r="D4338" i="7"/>
  <c r="D4344" i="7"/>
  <c r="D4350" i="7"/>
  <c r="D4356" i="7"/>
  <c r="D4362" i="7"/>
  <c r="D4368" i="7"/>
  <c r="D4374" i="7"/>
  <c r="D4380" i="7"/>
  <c r="D4386" i="7"/>
  <c r="D4392" i="7"/>
  <c r="D4398" i="7"/>
  <c r="D4404" i="7"/>
  <c r="D4410" i="7"/>
  <c r="D4416" i="7"/>
  <c r="D4422" i="7"/>
  <c r="D4428" i="7"/>
  <c r="D4434" i="7"/>
  <c r="D4440" i="7"/>
  <c r="D4446" i="7"/>
  <c r="D4452" i="7"/>
  <c r="D4458" i="7"/>
  <c r="D4464" i="7"/>
  <c r="D4470" i="7"/>
  <c r="D4476" i="7"/>
  <c r="D4482" i="7"/>
  <c r="D4488" i="7"/>
  <c r="D4494" i="7"/>
  <c r="D4500" i="7"/>
  <c r="D4506" i="7"/>
  <c r="D4512" i="7"/>
  <c r="D4518" i="7"/>
  <c r="D4524" i="7"/>
  <c r="D4530" i="7"/>
  <c r="D4536" i="7"/>
  <c r="D4542" i="7"/>
  <c r="D4548" i="7"/>
  <c r="D4554" i="7"/>
  <c r="D4560" i="7"/>
  <c r="D4566" i="7"/>
  <c r="D4572" i="7"/>
  <c r="D4578" i="7"/>
  <c r="D4584" i="7"/>
  <c r="D4590" i="7"/>
  <c r="D4596" i="7"/>
  <c r="D4602" i="7"/>
  <c r="D4608" i="7"/>
  <c r="D4614" i="7"/>
  <c r="D4620" i="7"/>
  <c r="D4626" i="7"/>
  <c r="D4632" i="7"/>
  <c r="D4638" i="7"/>
  <c r="D4644" i="7"/>
  <c r="D4650" i="7"/>
  <c r="D4656" i="7"/>
  <c r="D4662" i="7"/>
  <c r="D4668" i="7"/>
  <c r="D4674" i="7"/>
  <c r="D4680" i="7"/>
  <c r="D4686" i="7"/>
  <c r="D4692" i="7"/>
  <c r="D4698" i="7"/>
  <c r="D4704" i="7"/>
  <c r="D4710" i="7"/>
  <c r="D4716" i="7"/>
  <c r="D4722" i="7"/>
  <c r="D4728" i="7"/>
  <c r="D4734" i="7"/>
  <c r="D4740" i="7"/>
  <c r="D4746" i="7"/>
  <c r="D4752" i="7"/>
  <c r="D4758" i="7"/>
  <c r="D4764" i="7"/>
  <c r="D4770" i="7"/>
  <c r="D4776" i="7"/>
  <c r="D4782" i="7"/>
  <c r="D4788" i="7"/>
  <c r="D4794" i="7"/>
  <c r="D4800" i="7"/>
  <c r="D4806" i="7"/>
  <c r="D4812" i="7"/>
  <c r="D4818" i="7"/>
  <c r="D4824" i="7"/>
  <c r="D4830" i="7"/>
  <c r="D4836" i="7"/>
  <c r="D4842" i="7"/>
  <c r="D4848" i="7"/>
  <c r="D4854" i="7"/>
  <c r="D4860" i="7"/>
  <c r="D4866" i="7"/>
  <c r="D4873" i="7"/>
  <c r="D4879" i="7"/>
  <c r="D4885" i="7"/>
  <c r="D4891" i="7"/>
  <c r="D4897" i="7"/>
  <c r="D4903" i="7"/>
  <c r="D4909" i="7"/>
  <c r="D4915" i="7"/>
  <c r="D4921" i="7"/>
  <c r="D4927" i="7"/>
  <c r="D4933" i="7"/>
  <c r="D4939" i="7"/>
  <c r="D4945" i="7"/>
  <c r="D4951" i="7"/>
  <c r="D4957" i="7"/>
  <c r="D4963" i="7"/>
  <c r="D4969" i="7"/>
  <c r="D4975" i="7"/>
  <c r="D4981" i="7"/>
  <c r="D4987" i="7"/>
  <c r="D4993" i="7"/>
  <c r="D4999" i="7"/>
  <c r="D5005" i="7"/>
  <c r="D5011" i="7"/>
  <c r="D5017" i="7"/>
  <c r="D5023" i="7"/>
  <c r="D5029" i="7"/>
  <c r="D5035" i="7"/>
  <c r="D5041" i="7"/>
  <c r="D5047" i="7"/>
  <c r="D5056" i="7"/>
  <c r="D5062" i="7"/>
  <c r="D5068" i="7"/>
  <c r="D5074" i="7"/>
  <c r="D5080" i="7"/>
  <c r="D5086" i="7"/>
  <c r="D5092" i="7"/>
  <c r="D5098" i="7"/>
  <c r="D5104" i="7"/>
  <c r="D5110" i="7"/>
  <c r="D5116" i="7"/>
  <c r="D5122" i="7"/>
  <c r="D5128" i="7"/>
  <c r="D5134" i="7"/>
  <c r="D5140" i="7"/>
  <c r="D5146" i="7"/>
  <c r="D5152" i="7"/>
  <c r="D5158" i="7"/>
  <c r="D5164" i="7"/>
  <c r="D5170" i="7"/>
  <c r="D5176" i="7"/>
  <c r="D5182" i="7"/>
  <c r="D5188" i="7"/>
  <c r="D5194" i="7"/>
  <c r="D5200" i="7"/>
  <c r="D4082" i="7"/>
  <c r="D4083" i="7" s="1"/>
  <c r="D4084" i="7" s="1"/>
  <c r="D4085" i="7" s="1"/>
  <c r="D4086" i="7" s="1"/>
  <c r="D4094" i="7"/>
  <c r="D4101" i="7"/>
  <c r="D4109" i="7"/>
  <c r="D4117" i="7"/>
  <c r="D4124" i="7"/>
  <c r="D4132" i="7"/>
  <c r="D4140" i="7"/>
  <c r="D4141" i="7" s="1"/>
  <c r="D4142" i="7" s="1"/>
  <c r="D4143" i="7" s="1"/>
  <c r="D4144" i="7" s="1"/>
  <c r="D4145" i="7" s="1"/>
  <c r="D4146" i="7" s="1"/>
  <c r="D4147" i="7" s="1"/>
  <c r="D4148" i="7" s="1"/>
  <c r="D4149" i="7" s="1"/>
  <c r="D4154" i="7"/>
  <c r="D4155" i="7" s="1"/>
  <c r="D4156" i="7" s="1"/>
  <c r="D4164" i="7"/>
  <c r="D4172" i="7"/>
  <c r="D4180" i="7"/>
  <c r="D4189" i="7"/>
  <c r="D4190" i="7" s="1"/>
  <c r="D4191" i="7" s="1"/>
  <c r="D4199" i="7"/>
  <c r="D4207" i="7"/>
  <c r="D4216" i="7"/>
  <c r="D4224" i="7"/>
  <c r="D4225" i="7" s="1"/>
  <c r="D4231" i="7"/>
  <c r="D4237" i="7"/>
  <c r="D4243" i="7"/>
  <c r="D4249" i="7"/>
  <c r="D4255" i="7"/>
  <c r="D4261" i="7"/>
  <c r="D4267" i="7"/>
  <c r="D4273" i="7"/>
  <c r="D4279" i="7"/>
  <c r="D4285" i="7"/>
  <c r="D4291" i="7"/>
  <c r="D4297" i="7"/>
  <c r="D4303" i="7"/>
  <c r="D4309" i="7"/>
  <c r="D4315" i="7"/>
  <c r="D4321" i="7"/>
  <c r="D4327" i="7"/>
  <c r="D4333" i="7"/>
  <c r="D4339" i="7"/>
  <c r="D4345" i="7"/>
  <c r="D4351" i="7"/>
  <c r="D4357" i="7"/>
  <c r="D4363" i="7"/>
  <c r="D4369" i="7"/>
  <c r="D4375" i="7"/>
  <c r="D4381" i="7"/>
  <c r="D4387" i="7"/>
  <c r="D4393" i="7"/>
  <c r="D4399" i="7"/>
  <c r="D4405" i="7"/>
  <c r="D4411" i="7"/>
  <c r="D4417" i="7"/>
  <c r="D4423" i="7"/>
  <c r="D4429" i="7"/>
  <c r="D4435" i="7"/>
  <c r="D4441" i="7"/>
  <c r="D4447" i="7"/>
  <c r="D4453" i="7"/>
  <c r="D4459" i="7"/>
  <c r="D4465" i="7"/>
  <c r="D4471" i="7"/>
  <c r="D4477" i="7"/>
  <c r="D4483" i="7"/>
  <c r="D4489" i="7"/>
  <c r="D4495" i="7"/>
  <c r="D4501" i="7"/>
  <c r="D4507" i="7"/>
  <c r="D4513" i="7"/>
  <c r="D4519" i="7"/>
  <c r="D4525" i="7"/>
  <c r="D4531" i="7"/>
  <c r="D4537" i="7"/>
  <c r="D4543" i="7"/>
  <c r="D4549" i="7"/>
  <c r="D4555" i="7"/>
  <c r="D4561" i="7"/>
  <c r="D4567" i="7"/>
  <c r="D4573" i="7"/>
  <c r="D4579" i="7"/>
  <c r="D4585" i="7"/>
  <c r="D4591" i="7"/>
  <c r="D4597" i="7"/>
  <c r="D4603" i="7"/>
  <c r="D4609" i="7"/>
  <c r="D4615" i="7"/>
  <c r="D4621" i="7"/>
  <c r="D4627" i="7"/>
  <c r="D4633" i="7"/>
  <c r="D4639" i="7"/>
  <c r="D4645" i="7"/>
  <c r="D4651" i="7"/>
  <c r="D4657" i="7"/>
  <c r="D4663" i="7"/>
  <c r="D4669" i="7"/>
  <c r="D4675" i="7"/>
  <c r="D4681" i="7"/>
  <c r="D4687" i="7"/>
  <c r="D4693" i="7"/>
  <c r="D4699" i="7"/>
  <c r="D4705" i="7"/>
  <c r="D4711" i="7"/>
  <c r="D4717" i="7"/>
  <c r="D4723" i="7"/>
  <c r="D4729" i="7"/>
  <c r="D4735" i="7"/>
  <c r="D4741" i="7"/>
  <c r="D4747" i="7"/>
  <c r="D4753" i="7"/>
  <c r="D4759" i="7"/>
  <c r="D4765" i="7"/>
  <c r="D4771" i="7"/>
  <c r="D4777" i="7"/>
  <c r="D4783" i="7"/>
  <c r="D4789" i="7"/>
  <c r="D4795" i="7"/>
  <c r="D4801" i="7"/>
  <c r="D4807" i="7"/>
  <c r="D4813" i="7"/>
  <c r="D4819" i="7"/>
  <c r="D4825" i="7"/>
  <c r="D4831" i="7"/>
  <c r="D4837" i="7"/>
  <c r="D4843" i="7"/>
  <c r="D4849" i="7"/>
  <c r="D4855" i="7"/>
  <c r="D4861" i="7"/>
  <c r="D4867" i="7"/>
  <c r="D4874" i="7"/>
  <c r="D4880" i="7"/>
  <c r="D4886" i="7"/>
  <c r="D4892" i="7"/>
  <c r="D4898" i="7"/>
  <c r="D4904" i="7"/>
  <c r="D4910" i="7"/>
  <c r="D4916" i="7"/>
  <c r="D4922" i="7"/>
  <c r="D4928" i="7"/>
  <c r="D4934" i="7"/>
  <c r="D4940" i="7"/>
  <c r="D4946" i="7"/>
  <c r="D4952" i="7"/>
  <c r="D4958" i="7"/>
  <c r="D4964" i="7"/>
  <c r="D4970" i="7"/>
  <c r="D4976" i="7"/>
  <c r="D4982" i="7"/>
  <c r="D4988" i="7"/>
  <c r="D4994" i="7"/>
  <c r="D5000" i="7"/>
  <c r="D5006" i="7"/>
  <c r="D5012" i="7"/>
  <c r="D5018" i="7"/>
  <c r="D5024" i="7"/>
  <c r="D5030" i="7"/>
  <c r="D5036" i="7"/>
  <c r="D5042" i="7"/>
  <c r="D5048" i="7"/>
  <c r="D5057" i="7"/>
  <c r="D5063" i="7"/>
  <c r="D5069" i="7"/>
  <c r="D5075" i="7"/>
  <c r="D5081" i="7"/>
  <c r="D5087" i="7"/>
  <c r="D5093" i="7"/>
  <c r="D5099" i="7"/>
  <c r="D5105" i="7"/>
  <c r="D5111" i="7"/>
  <c r="D5117" i="7"/>
  <c r="D5123" i="7"/>
  <c r="D5129" i="7"/>
  <c r="D5135" i="7"/>
  <c r="D5141" i="7"/>
  <c r="D5147" i="7"/>
  <c r="D5153" i="7"/>
  <c r="D5159" i="7"/>
  <c r="D5165" i="7"/>
  <c r="D5171" i="7"/>
  <c r="D5177" i="7"/>
  <c r="D5183" i="7"/>
  <c r="D5189" i="7"/>
  <c r="D5195" i="7"/>
  <c r="D5201" i="7"/>
  <c r="D4096" i="7"/>
  <c r="D4150" i="7"/>
  <c r="D4182" i="7"/>
  <c r="D4183" i="7" s="1"/>
  <c r="D4184" i="7" s="1"/>
  <c r="D4220" i="7"/>
  <c r="D4245" i="7"/>
  <c r="D4269" i="7"/>
  <c r="D4293" i="7"/>
  <c r="D4317" i="7"/>
  <c r="D4335" i="7"/>
  <c r="D4359" i="7"/>
  <c r="D4383" i="7"/>
  <c r="D4407" i="7"/>
  <c r="D4425" i="7"/>
  <c r="D4449" i="7"/>
  <c r="D4473" i="7"/>
  <c r="D4491" i="7"/>
  <c r="D4503" i="7"/>
  <c r="D4527" i="7"/>
  <c r="D4551" i="7"/>
  <c r="D4587" i="7"/>
  <c r="D4611" i="7"/>
  <c r="D4635" i="7"/>
  <c r="D4659" i="7"/>
  <c r="D4683" i="7"/>
  <c r="D4707" i="7"/>
  <c r="D4731" i="7"/>
  <c r="D4755" i="7"/>
  <c r="D4785" i="7"/>
  <c r="D4809" i="7"/>
  <c r="D4833" i="7"/>
  <c r="D4857" i="7"/>
  <c r="D4876" i="7"/>
  <c r="D4894" i="7"/>
  <c r="D4918" i="7"/>
  <c r="D4936" i="7"/>
  <c r="D4960" i="7"/>
  <c r="D4984" i="7"/>
  <c r="D5008" i="7"/>
  <c r="D5032" i="7"/>
  <c r="D5065" i="7"/>
  <c r="D5089" i="7"/>
  <c r="D5113" i="7"/>
  <c r="D5137" i="7"/>
  <c r="D5161" i="7"/>
  <c r="D5185" i="7"/>
  <c r="D4087" i="7"/>
  <c r="D4095" i="7"/>
  <c r="D4102" i="7"/>
  <c r="D4110" i="7"/>
  <c r="D4118" i="7"/>
  <c r="D4125" i="7"/>
  <c r="D4133" i="7"/>
  <c r="D4134" i="7" s="1"/>
  <c r="D4135" i="7" s="1"/>
  <c r="D4157" i="7"/>
  <c r="D4165" i="7"/>
  <c r="D4173" i="7"/>
  <c r="D4181" i="7"/>
  <c r="D4192" i="7"/>
  <c r="D4200" i="7"/>
  <c r="D4208" i="7"/>
  <c r="D4217" i="7"/>
  <c r="D4218" i="7" s="1"/>
  <c r="D4219" i="7" s="1"/>
  <c r="D4226" i="7"/>
  <c r="D4232" i="7"/>
  <c r="D4238" i="7"/>
  <c r="D4244" i="7"/>
  <c r="D4250" i="7"/>
  <c r="D4256" i="7"/>
  <c r="D4262" i="7"/>
  <c r="D4268" i="7"/>
  <c r="D4274" i="7"/>
  <c r="D4280" i="7"/>
  <c r="D4286" i="7"/>
  <c r="D4292" i="7"/>
  <c r="D4298" i="7"/>
  <c r="D4304" i="7"/>
  <c r="D4310" i="7"/>
  <c r="D4316" i="7"/>
  <c r="D4322" i="7"/>
  <c r="D4328" i="7"/>
  <c r="D4334" i="7"/>
  <c r="D4340" i="7"/>
  <c r="D4346" i="7"/>
  <c r="D4352" i="7"/>
  <c r="D4358" i="7"/>
  <c r="D4364" i="7"/>
  <c r="D4370" i="7"/>
  <c r="D4376" i="7"/>
  <c r="D4382" i="7"/>
  <c r="D4388" i="7"/>
  <c r="D4394" i="7"/>
  <c r="D4400" i="7"/>
  <c r="D4406" i="7"/>
  <c r="D4412" i="7"/>
  <c r="D4418" i="7"/>
  <c r="D4424" i="7"/>
  <c r="D4430" i="7"/>
  <c r="D4436" i="7"/>
  <c r="D4442" i="7"/>
  <c r="D4448" i="7"/>
  <c r="D4454" i="7"/>
  <c r="D4460" i="7"/>
  <c r="D4466" i="7"/>
  <c r="D4472" i="7"/>
  <c r="D4478" i="7"/>
  <c r="D4484" i="7"/>
  <c r="D4490" i="7"/>
  <c r="D4496" i="7"/>
  <c r="D4502" i="7"/>
  <c r="D4508" i="7"/>
  <c r="D4514" i="7"/>
  <c r="D4520" i="7"/>
  <c r="D4526" i="7"/>
  <c r="D4532" i="7"/>
  <c r="D4538" i="7"/>
  <c r="D4544" i="7"/>
  <c r="D4550" i="7"/>
  <c r="D4556" i="7"/>
  <c r="D4562" i="7"/>
  <c r="D4568" i="7"/>
  <c r="D4574" i="7"/>
  <c r="D4580" i="7"/>
  <c r="D4586" i="7"/>
  <c r="D4592" i="7"/>
  <c r="D4598" i="7"/>
  <c r="D4604" i="7"/>
  <c r="D4610" i="7"/>
  <c r="D4616" i="7"/>
  <c r="D4622" i="7"/>
  <c r="D4628" i="7"/>
  <c r="D4634" i="7"/>
  <c r="D4640" i="7"/>
  <c r="D4646" i="7"/>
  <c r="D4652" i="7"/>
  <c r="D4658" i="7"/>
  <c r="D4664" i="7"/>
  <c r="D4670" i="7"/>
  <c r="D4676" i="7"/>
  <c r="D4682" i="7"/>
  <c r="D4688" i="7"/>
  <c r="D4694" i="7"/>
  <c r="D4700" i="7"/>
  <c r="D4706" i="7"/>
  <c r="D4712" i="7"/>
  <c r="D4718" i="7"/>
  <c r="D4724" i="7"/>
  <c r="D4730" i="7"/>
  <c r="D4736" i="7"/>
  <c r="D4742" i="7"/>
  <c r="D4748" i="7"/>
  <c r="D4754" i="7"/>
  <c r="D4760" i="7"/>
  <c r="D4766" i="7"/>
  <c r="D4772" i="7"/>
  <c r="D4778" i="7"/>
  <c r="D4784" i="7"/>
  <c r="D4790" i="7"/>
  <c r="D4796" i="7"/>
  <c r="D4802" i="7"/>
  <c r="D4808" i="7"/>
  <c r="D4814" i="7"/>
  <c r="D4820" i="7"/>
  <c r="D4826" i="7"/>
  <c r="D4832" i="7"/>
  <c r="D4838" i="7"/>
  <c r="D4844" i="7"/>
  <c r="D4850" i="7"/>
  <c r="D4856" i="7"/>
  <c r="D4862" i="7"/>
  <c r="D4868" i="7"/>
  <c r="D4869" i="7" s="1"/>
  <c r="D4875" i="7"/>
  <c r="D4881" i="7"/>
  <c r="D4887" i="7"/>
  <c r="D4893" i="7"/>
  <c r="D4899" i="7"/>
  <c r="D4905" i="7"/>
  <c r="D4911" i="7"/>
  <c r="D4917" i="7"/>
  <c r="D4923" i="7"/>
  <c r="D4929" i="7"/>
  <c r="D4935" i="7"/>
  <c r="D4941" i="7"/>
  <c r="D4947" i="7"/>
  <c r="D4953" i="7"/>
  <c r="D4959" i="7"/>
  <c r="D4965" i="7"/>
  <c r="D4971" i="7"/>
  <c r="D4977" i="7"/>
  <c r="D4983" i="7"/>
  <c r="D4989" i="7"/>
  <c r="D4995" i="7"/>
  <c r="D5001" i="7"/>
  <c r="D5007" i="7"/>
  <c r="D5013" i="7"/>
  <c r="D5019" i="7"/>
  <c r="D5025" i="7"/>
  <c r="D5031" i="7"/>
  <c r="D5037" i="7"/>
  <c r="D5043" i="7"/>
  <c r="D5049" i="7"/>
  <c r="D5058" i="7"/>
  <c r="D5064" i="7"/>
  <c r="D5070" i="7"/>
  <c r="D5076" i="7"/>
  <c r="D5082" i="7"/>
  <c r="D5088" i="7"/>
  <c r="D5094" i="7"/>
  <c r="D5100" i="7"/>
  <c r="D5106" i="7"/>
  <c r="D5112" i="7"/>
  <c r="D5118" i="7"/>
  <c r="D5124" i="7"/>
  <c r="D5130" i="7"/>
  <c r="D5136" i="7"/>
  <c r="D5142" i="7"/>
  <c r="D5148" i="7"/>
  <c r="D5154" i="7"/>
  <c r="D5160" i="7"/>
  <c r="D5166" i="7"/>
  <c r="D5172" i="7"/>
  <c r="D5178" i="7"/>
  <c r="D5184" i="7"/>
  <c r="D5190" i="7"/>
  <c r="D5196" i="7"/>
  <c r="D5202" i="7"/>
  <c r="D4088" i="7"/>
  <c r="D4136" i="7"/>
  <c r="D4174" i="7"/>
  <c r="D4209" i="7"/>
  <c r="D4239" i="7"/>
  <c r="D4263" i="7"/>
  <c r="D4287" i="7"/>
  <c r="D4311" i="7"/>
  <c r="D4341" i="7"/>
  <c r="D4365" i="7"/>
  <c r="D4389" i="7"/>
  <c r="D4413" i="7"/>
  <c r="D4437" i="7"/>
  <c r="D4461" i="7"/>
  <c r="D4479" i="7"/>
  <c r="D4515" i="7"/>
  <c r="D4539" i="7"/>
  <c r="D4563" i="7"/>
  <c r="D4581" i="7"/>
  <c r="D4605" i="7"/>
  <c r="D4629" i="7"/>
  <c r="D4653" i="7"/>
  <c r="D4671" i="7"/>
  <c r="D4695" i="7"/>
  <c r="D4719" i="7"/>
  <c r="D4743" i="7"/>
  <c r="D4761" i="7"/>
  <c r="D4779" i="7"/>
  <c r="D4797" i="7"/>
  <c r="D4821" i="7"/>
  <c r="D4845" i="7"/>
  <c r="D4870" i="7"/>
  <c r="D4906" i="7"/>
  <c r="D4942" i="7"/>
  <c r="D4966" i="7"/>
  <c r="D4990" i="7"/>
  <c r="D5014" i="7"/>
  <c r="D5038" i="7"/>
  <c r="D5059" i="7"/>
  <c r="D5083" i="7"/>
  <c r="D5107" i="7"/>
  <c r="D5131" i="7"/>
  <c r="D5155" i="7"/>
  <c r="D5179" i="7"/>
  <c r="D5203" i="7"/>
  <c r="K14" i="7" l="1"/>
  <c r="K13" i="7"/>
  <c r="K15" i="7" s="1"/>
  <c r="L14" i="7" l="1"/>
  <c r="M14" i="7" s="1"/>
  <c r="N14" i="7" s="1"/>
  <c r="L13" i="7"/>
  <c r="O41" i="8"/>
  <c r="M13" i="7" l="1"/>
  <c r="L15" i="7"/>
  <c r="N13" i="7" l="1"/>
  <c r="N15" i="7" s="1"/>
  <c r="M15" i="7"/>
  <c r="K1" i="7" l="1"/>
  <c r="E5938" i="7" s="1"/>
  <c r="H2" i="7"/>
  <c r="H3" i="7" s="1"/>
  <c r="H4" i="7" s="1"/>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H33" i="7" s="1"/>
  <c r="H34" i="7" s="1"/>
  <c r="H35" i="7" s="1"/>
  <c r="H36" i="7" s="1"/>
  <c r="H37" i="7" s="1"/>
  <c r="H38" i="7" s="1"/>
  <c r="H39" i="7" s="1"/>
  <c r="H40" i="7" s="1"/>
  <c r="H41" i="7" s="1"/>
  <c r="H42" i="7" s="1"/>
  <c r="H43" i="7" s="1"/>
  <c r="H44" i="7" s="1"/>
  <c r="H45" i="7" s="1"/>
  <c r="H46" i="7" s="1"/>
  <c r="H47" i="7" s="1"/>
  <c r="H48" i="7" s="1"/>
  <c r="H49" i="7" s="1"/>
  <c r="H50" i="7" s="1"/>
  <c r="H51" i="7" s="1"/>
  <c r="H52" i="7" s="1"/>
  <c r="H53" i="7" s="1"/>
  <c r="H54" i="7" s="1"/>
  <c r="H55" i="7" s="1"/>
  <c r="H56" i="7" s="1"/>
  <c r="H57" i="7" s="1"/>
  <c r="H58" i="7" s="1"/>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H87" i="7" s="1"/>
  <c r="H88" i="7" s="1"/>
  <c r="H89" i="7" s="1"/>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H118" i="7" s="1"/>
  <c r="H119" i="7" s="1"/>
  <c r="H120" i="7" s="1"/>
  <c r="H121" i="7" s="1"/>
  <c r="H122" i="7" s="1"/>
  <c r="H123" i="7" s="1"/>
  <c r="H124" i="7" s="1"/>
  <c r="H125" i="7" s="1"/>
  <c r="H126" i="7" s="1"/>
  <c r="H127" i="7" s="1"/>
  <c r="H128" i="7" s="1"/>
  <c r="H129" i="7" s="1"/>
  <c r="H130" i="7" s="1"/>
  <c r="H131" i="7" s="1"/>
  <c r="H132" i="7" s="1"/>
  <c r="H133" i="7" s="1"/>
  <c r="H134" i="7" s="1"/>
  <c r="H135" i="7" s="1"/>
  <c r="H136" i="7" s="1"/>
  <c r="H137" i="7" s="1"/>
  <c r="H138" i="7" s="1"/>
  <c r="H139" i="7" s="1"/>
  <c r="H140" i="7" s="1"/>
  <c r="H141" i="7" s="1"/>
  <c r="H142" i="7" s="1"/>
  <c r="H143" i="7" s="1"/>
  <c r="H144" i="7" s="1"/>
  <c r="H145" i="7" s="1"/>
  <c r="H146" i="7" s="1"/>
  <c r="H147" i="7" s="1"/>
  <c r="H148" i="7" s="1"/>
  <c r="H149" i="7" s="1"/>
  <c r="H150" i="7" s="1"/>
  <c r="H151" i="7" s="1"/>
  <c r="H152" i="7" s="1"/>
  <c r="H153" i="7" s="1"/>
  <c r="H154" i="7" s="1"/>
  <c r="H155" i="7" s="1"/>
  <c r="H156" i="7" s="1"/>
  <c r="H157" i="7" s="1"/>
  <c r="H158" i="7" s="1"/>
  <c r="H159" i="7" s="1"/>
  <c r="H160" i="7" s="1"/>
  <c r="H161" i="7" s="1"/>
  <c r="H162" i="7" s="1"/>
  <c r="H163" i="7" s="1"/>
  <c r="H164" i="7" s="1"/>
  <c r="H165" i="7" s="1"/>
  <c r="H166" i="7" s="1"/>
  <c r="H167" i="7" s="1"/>
  <c r="H168" i="7" s="1"/>
  <c r="H169" i="7" s="1"/>
  <c r="H170" i="7" s="1"/>
  <c r="H171" i="7" s="1"/>
  <c r="H172" i="7" s="1"/>
  <c r="H173" i="7" s="1"/>
  <c r="H174" i="7" s="1"/>
  <c r="H175" i="7" s="1"/>
  <c r="H176" i="7" s="1"/>
  <c r="H177" i="7" s="1"/>
  <c r="H178" i="7" s="1"/>
  <c r="H179" i="7" s="1"/>
  <c r="H180" i="7" s="1"/>
  <c r="H181" i="7" s="1"/>
  <c r="H182" i="7" s="1"/>
  <c r="H183" i="7" s="1"/>
  <c r="H184" i="7" s="1"/>
  <c r="H185" i="7" s="1"/>
  <c r="H186" i="7" s="1"/>
  <c r="H187" i="7" s="1"/>
  <c r="H188" i="7" s="1"/>
  <c r="H189" i="7" s="1"/>
  <c r="H190" i="7" s="1"/>
  <c r="H191" i="7" s="1"/>
  <c r="H192" i="7" s="1"/>
  <c r="H193" i="7" s="1"/>
  <c r="H194" i="7" s="1"/>
  <c r="H195" i="7" s="1"/>
  <c r="H196" i="7" s="1"/>
  <c r="H197" i="7" s="1"/>
  <c r="H198" i="7" s="1"/>
  <c r="H199" i="7" s="1"/>
  <c r="H200" i="7" s="1"/>
  <c r="H201" i="7" s="1"/>
  <c r="H202" i="7" s="1"/>
  <c r="H203" i="7" s="1"/>
  <c r="H204" i="7" s="1"/>
  <c r="H205" i="7" s="1"/>
  <c r="H206" i="7" s="1"/>
  <c r="H207" i="7" s="1"/>
  <c r="H208" i="7" s="1"/>
  <c r="H209" i="7" s="1"/>
  <c r="H210" i="7" s="1"/>
  <c r="H211" i="7" s="1"/>
  <c r="H212" i="7" s="1"/>
  <c r="H213" i="7" s="1"/>
  <c r="H214" i="7" s="1"/>
  <c r="H215" i="7" s="1"/>
  <c r="H216" i="7" s="1"/>
  <c r="H217" i="7" s="1"/>
  <c r="H218" i="7" s="1"/>
  <c r="H219" i="7" s="1"/>
  <c r="H220" i="7" s="1"/>
  <c r="H221" i="7" s="1"/>
  <c r="H222" i="7" s="1"/>
  <c r="H223" i="7" s="1"/>
  <c r="H224" i="7" s="1"/>
  <c r="H225" i="7" s="1"/>
  <c r="H226" i="7" s="1"/>
  <c r="H227" i="7" s="1"/>
  <c r="H228" i="7" s="1"/>
  <c r="H229" i="7" s="1"/>
  <c r="H230" i="7" s="1"/>
  <c r="H231" i="7" s="1"/>
  <c r="H232" i="7" s="1"/>
  <c r="H233" i="7" s="1"/>
  <c r="H234" i="7" s="1"/>
  <c r="H235" i="7" s="1"/>
  <c r="H236" i="7" s="1"/>
  <c r="H237" i="7" s="1"/>
  <c r="H238" i="7" s="1"/>
  <c r="H239" i="7" s="1"/>
  <c r="H240" i="7" s="1"/>
  <c r="H241" i="7" s="1"/>
  <c r="H242" i="7" s="1"/>
  <c r="H243" i="7" s="1"/>
  <c r="H244" i="7" s="1"/>
  <c r="H245" i="7" s="1"/>
  <c r="H246" i="7" s="1"/>
  <c r="H247" i="7" s="1"/>
  <c r="H248" i="7" s="1"/>
  <c r="H249" i="7" s="1"/>
  <c r="H250" i="7" s="1"/>
  <c r="H251" i="7" s="1"/>
  <c r="H252" i="7" s="1"/>
  <c r="H253" i="7" s="1"/>
  <c r="H254" i="7" s="1"/>
  <c r="H255" i="7" s="1"/>
  <c r="H256" i="7" s="1"/>
  <c r="H257" i="7" s="1"/>
  <c r="H258" i="7" s="1"/>
  <c r="H259" i="7" s="1"/>
  <c r="H260" i="7" s="1"/>
  <c r="H261" i="7" s="1"/>
  <c r="H262" i="7" s="1"/>
  <c r="H263" i="7" s="1"/>
  <c r="H264" i="7" s="1"/>
  <c r="H265" i="7" s="1"/>
  <c r="H266" i="7" s="1"/>
  <c r="H267" i="7" s="1"/>
  <c r="H268" i="7" s="1"/>
  <c r="H269" i="7" s="1"/>
  <c r="H270" i="7" s="1"/>
  <c r="H271" i="7" s="1"/>
  <c r="H272" i="7" s="1"/>
  <c r="H273" i="7" s="1"/>
  <c r="H274" i="7" s="1"/>
  <c r="H275" i="7" s="1"/>
  <c r="H276" i="7" s="1"/>
  <c r="H277" i="7" s="1"/>
  <c r="H278" i="7" s="1"/>
  <c r="H279" i="7" s="1"/>
  <c r="H280" i="7" s="1"/>
  <c r="H281" i="7" s="1"/>
  <c r="H282" i="7" s="1"/>
  <c r="H283" i="7" s="1"/>
  <c r="H284" i="7" s="1"/>
  <c r="H285" i="7" s="1"/>
  <c r="H286" i="7" s="1"/>
  <c r="H287" i="7" s="1"/>
  <c r="H288" i="7" s="1"/>
  <c r="H289" i="7" s="1"/>
  <c r="H290" i="7" s="1"/>
  <c r="H291" i="7" s="1"/>
  <c r="H292" i="7" s="1"/>
  <c r="H293" i="7" s="1"/>
  <c r="H294" i="7" s="1"/>
  <c r="H295" i="7" s="1"/>
  <c r="H296" i="7" s="1"/>
  <c r="H297" i="7" s="1"/>
  <c r="H298" i="7" s="1"/>
  <c r="H299" i="7" s="1"/>
  <c r="H300" i="7" s="1"/>
  <c r="H301" i="7" s="1"/>
  <c r="H302" i="7" s="1"/>
  <c r="H303" i="7" s="1"/>
  <c r="H304" i="7" s="1"/>
  <c r="H305" i="7" s="1"/>
  <c r="H306" i="7" s="1"/>
  <c r="H307" i="7" s="1"/>
  <c r="H308" i="7" s="1"/>
  <c r="H309" i="7" s="1"/>
  <c r="H310" i="7" s="1"/>
  <c r="H311" i="7" s="1"/>
  <c r="H312" i="7" s="1"/>
  <c r="H313" i="7" s="1"/>
  <c r="H314" i="7" s="1"/>
  <c r="H315" i="7" s="1"/>
  <c r="H316" i="7" s="1"/>
  <c r="H317" i="7" s="1"/>
  <c r="H318" i="7" s="1"/>
  <c r="H319" i="7" s="1"/>
  <c r="H320" i="7" s="1"/>
  <c r="H321" i="7" s="1"/>
  <c r="H322" i="7" s="1"/>
  <c r="H323" i="7" s="1"/>
  <c r="H324" i="7" s="1"/>
  <c r="H325" i="7" s="1"/>
  <c r="H326" i="7" s="1"/>
  <c r="H327" i="7" s="1"/>
  <c r="H328" i="7" s="1"/>
  <c r="H329" i="7" s="1"/>
  <c r="H330" i="7" s="1"/>
  <c r="H331" i="7" s="1"/>
  <c r="H332" i="7" s="1"/>
  <c r="H333" i="7" s="1"/>
  <c r="H334" i="7" s="1"/>
  <c r="H335" i="7" s="1"/>
  <c r="H336" i="7" s="1"/>
  <c r="H337" i="7" s="1"/>
  <c r="H338" i="7" s="1"/>
  <c r="H339" i="7" s="1"/>
  <c r="H340" i="7" s="1"/>
  <c r="H341" i="7" s="1"/>
  <c r="H342" i="7" s="1"/>
  <c r="H343" i="7" s="1"/>
  <c r="H344" i="7" s="1"/>
  <c r="H345" i="7" s="1"/>
  <c r="H346" i="7" s="1"/>
  <c r="H347" i="7" s="1"/>
  <c r="H348" i="7" s="1"/>
  <c r="H349" i="7" s="1"/>
  <c r="H350" i="7" s="1"/>
  <c r="H351" i="7" s="1"/>
  <c r="H352" i="7" s="1"/>
  <c r="H353" i="7" s="1"/>
  <c r="H354" i="7" s="1"/>
  <c r="H355" i="7" s="1"/>
  <c r="H356" i="7" s="1"/>
  <c r="H357" i="7" s="1"/>
  <c r="H358" i="7" s="1"/>
  <c r="H359" i="7" s="1"/>
  <c r="H360" i="7" s="1"/>
  <c r="H361" i="7" s="1"/>
  <c r="H362" i="7" s="1"/>
  <c r="H363" i="7" s="1"/>
  <c r="H364" i="7" s="1"/>
  <c r="H365" i="7" s="1"/>
  <c r="H366" i="7" s="1"/>
  <c r="H367" i="7" s="1"/>
  <c r="H368" i="7" s="1"/>
  <c r="H369" i="7" s="1"/>
  <c r="H370" i="7" s="1"/>
  <c r="H371" i="7" s="1"/>
  <c r="H372" i="7" s="1"/>
  <c r="H373" i="7" s="1"/>
  <c r="H374" i="7" s="1"/>
  <c r="H375" i="7" s="1"/>
  <c r="H376" i="7" s="1"/>
  <c r="H377" i="7" s="1"/>
  <c r="H378" i="7" s="1"/>
  <c r="H379" i="7" s="1"/>
  <c r="H380" i="7" s="1"/>
  <c r="H381" i="7" s="1"/>
  <c r="H382" i="7" s="1"/>
  <c r="H383" i="7" s="1"/>
  <c r="H384" i="7" s="1"/>
  <c r="H385" i="7" s="1"/>
  <c r="H386" i="7" s="1"/>
  <c r="H387" i="7" s="1"/>
  <c r="H388" i="7" s="1"/>
  <c r="H389" i="7" s="1"/>
  <c r="H390" i="7" s="1"/>
  <c r="H391" i="7" s="1"/>
  <c r="H392" i="7" s="1"/>
  <c r="H393" i="7" s="1"/>
  <c r="H394" i="7" s="1"/>
  <c r="H395" i="7" s="1"/>
  <c r="H396" i="7" s="1"/>
  <c r="H397" i="7" s="1"/>
  <c r="H398" i="7" s="1"/>
  <c r="H399" i="7" s="1"/>
  <c r="H400" i="7" s="1"/>
  <c r="H401" i="7" s="1"/>
  <c r="H402" i="7" s="1"/>
  <c r="H403" i="7" s="1"/>
  <c r="H404" i="7" s="1"/>
  <c r="H405" i="7" s="1"/>
  <c r="H406" i="7" s="1"/>
  <c r="H407" i="7" s="1"/>
  <c r="H408" i="7" s="1"/>
  <c r="H409" i="7" s="1"/>
  <c r="H410" i="7" s="1"/>
  <c r="H411" i="7" s="1"/>
  <c r="H412" i="7" s="1"/>
  <c r="H413" i="7" s="1"/>
  <c r="H414" i="7" s="1"/>
  <c r="H415" i="7" s="1"/>
  <c r="H416" i="7" s="1"/>
  <c r="H417" i="7" s="1"/>
  <c r="H418" i="7" s="1"/>
  <c r="H419" i="7" s="1"/>
  <c r="H420" i="7" s="1"/>
  <c r="H421" i="7" s="1"/>
  <c r="H422" i="7" s="1"/>
  <c r="H423" i="7" s="1"/>
  <c r="H424" i="7" s="1"/>
  <c r="H425" i="7" s="1"/>
  <c r="H426" i="7" s="1"/>
  <c r="H427" i="7" s="1"/>
  <c r="H428" i="7" s="1"/>
  <c r="H429" i="7" s="1"/>
  <c r="H430" i="7" s="1"/>
  <c r="H431" i="7" s="1"/>
  <c r="H432" i="7" s="1"/>
  <c r="H433" i="7" s="1"/>
  <c r="H434" i="7" s="1"/>
  <c r="H435" i="7" s="1"/>
  <c r="H436" i="7" s="1"/>
  <c r="H437" i="7" s="1"/>
  <c r="H438" i="7" s="1"/>
  <c r="H439" i="7" s="1"/>
  <c r="H440" i="7" s="1"/>
  <c r="H441" i="7" s="1"/>
  <c r="H442" i="7" s="1"/>
  <c r="H443" i="7" s="1"/>
  <c r="H444" i="7" s="1"/>
  <c r="H445" i="7" s="1"/>
  <c r="H446" i="7" s="1"/>
  <c r="H447" i="7" s="1"/>
  <c r="H448" i="7" s="1"/>
  <c r="H449" i="7" s="1"/>
  <c r="H450" i="7" s="1"/>
  <c r="H451" i="7" s="1"/>
  <c r="H452" i="7" s="1"/>
  <c r="H453" i="7" s="1"/>
  <c r="H454" i="7" s="1"/>
  <c r="H455" i="7" s="1"/>
  <c r="H456" i="7" s="1"/>
  <c r="H457" i="7" s="1"/>
  <c r="H458" i="7" s="1"/>
  <c r="H459" i="7" s="1"/>
  <c r="H460" i="7" s="1"/>
  <c r="H461" i="7" s="1"/>
  <c r="H462" i="7" s="1"/>
  <c r="H463" i="7" s="1"/>
  <c r="H464" i="7" s="1"/>
  <c r="H465" i="7" s="1"/>
  <c r="H466" i="7" s="1"/>
  <c r="H467" i="7" s="1"/>
  <c r="H468" i="7" s="1"/>
  <c r="H469" i="7" s="1"/>
  <c r="H470" i="7" s="1"/>
  <c r="H471" i="7" s="1"/>
  <c r="H472" i="7" s="1"/>
  <c r="H473" i="7" s="1"/>
  <c r="H474" i="7" s="1"/>
  <c r="H475" i="7" s="1"/>
  <c r="H476" i="7" s="1"/>
  <c r="H477" i="7" s="1"/>
  <c r="H478" i="7" s="1"/>
  <c r="H479" i="7" s="1"/>
  <c r="H480" i="7" s="1"/>
  <c r="H481" i="7" s="1"/>
  <c r="H482" i="7" s="1"/>
  <c r="H483" i="7" s="1"/>
  <c r="H484" i="7" s="1"/>
  <c r="H485" i="7" s="1"/>
  <c r="H486" i="7" s="1"/>
  <c r="H487" i="7" s="1"/>
  <c r="H488" i="7" s="1"/>
  <c r="H489" i="7" s="1"/>
  <c r="H490" i="7" s="1"/>
  <c r="H491" i="7" s="1"/>
  <c r="H492" i="7" s="1"/>
  <c r="H493" i="7" s="1"/>
  <c r="H494" i="7" s="1"/>
  <c r="H495" i="7" s="1"/>
  <c r="H496" i="7" s="1"/>
  <c r="H497" i="7" s="1"/>
  <c r="H498" i="7" s="1"/>
  <c r="H499" i="7" s="1"/>
  <c r="H500" i="7" s="1"/>
  <c r="H501" i="7" s="1"/>
  <c r="H502" i="7" s="1"/>
  <c r="H503" i="7" s="1"/>
  <c r="H504" i="7" s="1"/>
  <c r="H505" i="7" s="1"/>
  <c r="H506" i="7" s="1"/>
  <c r="H507" i="7" s="1"/>
  <c r="H508" i="7" s="1"/>
  <c r="H509" i="7" s="1"/>
  <c r="H510" i="7" s="1"/>
  <c r="H511" i="7" s="1"/>
  <c r="H512" i="7" s="1"/>
  <c r="H513" i="7" s="1"/>
  <c r="H514" i="7" s="1"/>
  <c r="H515" i="7" s="1"/>
  <c r="H516" i="7" s="1"/>
  <c r="H517" i="7" s="1"/>
  <c r="H518" i="7" s="1"/>
  <c r="H519" i="7" s="1"/>
  <c r="H520" i="7" s="1"/>
  <c r="H521" i="7" s="1"/>
  <c r="H522" i="7" s="1"/>
  <c r="H523" i="7" s="1"/>
  <c r="H524" i="7" s="1"/>
  <c r="H525" i="7" s="1"/>
  <c r="H526" i="7" s="1"/>
  <c r="H527" i="7" s="1"/>
  <c r="H528" i="7" s="1"/>
  <c r="H529" i="7" s="1"/>
  <c r="H530" i="7" s="1"/>
  <c r="H531" i="7" s="1"/>
  <c r="H532" i="7" s="1"/>
  <c r="H533" i="7" s="1"/>
  <c r="H534" i="7" s="1"/>
  <c r="H535" i="7" s="1"/>
  <c r="H536" i="7" s="1"/>
  <c r="H537" i="7" s="1"/>
  <c r="H538" i="7" s="1"/>
  <c r="H539" i="7" s="1"/>
  <c r="H540" i="7" s="1"/>
  <c r="H541" i="7" s="1"/>
  <c r="H542" i="7" s="1"/>
  <c r="H543" i="7" s="1"/>
  <c r="H544" i="7" s="1"/>
  <c r="H545" i="7" s="1"/>
  <c r="H546" i="7" s="1"/>
  <c r="H547" i="7" s="1"/>
  <c r="H548" i="7" s="1"/>
  <c r="H549" i="7" s="1"/>
  <c r="H550" i="7" s="1"/>
  <c r="H551" i="7" s="1"/>
  <c r="H552" i="7" s="1"/>
  <c r="H553" i="7" s="1"/>
  <c r="H554" i="7" s="1"/>
  <c r="H555" i="7" s="1"/>
  <c r="H556" i="7" s="1"/>
  <c r="H557" i="7" s="1"/>
  <c r="H558" i="7" s="1"/>
  <c r="H559" i="7" s="1"/>
  <c r="H560" i="7" s="1"/>
  <c r="H561" i="7" s="1"/>
  <c r="H562" i="7" s="1"/>
  <c r="H563" i="7" s="1"/>
  <c r="H564" i="7" s="1"/>
  <c r="H565" i="7" s="1"/>
  <c r="H566" i="7" s="1"/>
  <c r="H567" i="7" s="1"/>
  <c r="H568" i="7" s="1"/>
  <c r="H569" i="7" s="1"/>
  <c r="H570" i="7" s="1"/>
  <c r="H571" i="7" s="1"/>
  <c r="H572" i="7" s="1"/>
  <c r="H573" i="7" s="1"/>
  <c r="H574" i="7" s="1"/>
  <c r="H575" i="7" s="1"/>
  <c r="H576" i="7" s="1"/>
  <c r="H577" i="7" s="1"/>
  <c r="H578" i="7" s="1"/>
  <c r="H579" i="7" s="1"/>
  <c r="H580" i="7" s="1"/>
  <c r="H581" i="7" s="1"/>
  <c r="H582" i="7" s="1"/>
  <c r="H583" i="7" s="1"/>
  <c r="H584" i="7" s="1"/>
  <c r="H585" i="7" s="1"/>
  <c r="H586" i="7" s="1"/>
  <c r="H587" i="7" s="1"/>
  <c r="H588" i="7" s="1"/>
  <c r="H589" i="7" s="1"/>
  <c r="H590" i="7" s="1"/>
  <c r="H591" i="7" s="1"/>
  <c r="H592" i="7" s="1"/>
  <c r="H593" i="7" s="1"/>
  <c r="H594" i="7" s="1"/>
  <c r="H595" i="7" s="1"/>
  <c r="H596" i="7" s="1"/>
  <c r="H597" i="7" s="1"/>
  <c r="H598" i="7" s="1"/>
  <c r="H599" i="7" s="1"/>
  <c r="H600" i="7" s="1"/>
  <c r="H601" i="7" s="1"/>
  <c r="H602" i="7" s="1"/>
  <c r="H603" i="7" s="1"/>
  <c r="H604" i="7" s="1"/>
  <c r="H605" i="7" s="1"/>
  <c r="H606" i="7" s="1"/>
  <c r="H607" i="7" s="1"/>
  <c r="H608" i="7" s="1"/>
  <c r="H609" i="7" s="1"/>
  <c r="H610" i="7" s="1"/>
  <c r="H611" i="7" s="1"/>
  <c r="H612" i="7" s="1"/>
  <c r="H613" i="7" s="1"/>
  <c r="H614" i="7" s="1"/>
  <c r="H615" i="7" s="1"/>
  <c r="H616" i="7" s="1"/>
  <c r="H617" i="7" s="1"/>
  <c r="H618" i="7" s="1"/>
  <c r="H619" i="7" s="1"/>
  <c r="H620" i="7" s="1"/>
  <c r="H621" i="7" s="1"/>
  <c r="H622" i="7" s="1"/>
  <c r="H623" i="7" s="1"/>
  <c r="H624" i="7" s="1"/>
  <c r="H625" i="7" s="1"/>
  <c r="H626" i="7" s="1"/>
  <c r="H627" i="7" s="1"/>
  <c r="H628" i="7" s="1"/>
  <c r="H629" i="7" s="1"/>
  <c r="H630" i="7" s="1"/>
  <c r="H631" i="7" s="1"/>
  <c r="H632" i="7" s="1"/>
  <c r="H633" i="7" s="1"/>
  <c r="H634" i="7" s="1"/>
  <c r="H635" i="7" s="1"/>
  <c r="H636" i="7" s="1"/>
  <c r="H637" i="7" s="1"/>
  <c r="H638" i="7" s="1"/>
  <c r="H639" i="7" s="1"/>
  <c r="H640" i="7" s="1"/>
  <c r="H641" i="7" s="1"/>
  <c r="H642" i="7" s="1"/>
  <c r="H643" i="7" s="1"/>
  <c r="H644" i="7" s="1"/>
  <c r="H645" i="7" s="1"/>
  <c r="H646" i="7" s="1"/>
  <c r="H647" i="7" s="1"/>
  <c r="H648" i="7" s="1"/>
  <c r="H649" i="7" s="1"/>
  <c r="H650" i="7" s="1"/>
  <c r="H651" i="7" s="1"/>
  <c r="H652" i="7" s="1"/>
  <c r="H653" i="7" s="1"/>
  <c r="H654" i="7" s="1"/>
  <c r="H655" i="7" s="1"/>
  <c r="H656" i="7" s="1"/>
  <c r="H657" i="7" s="1"/>
  <c r="H658" i="7" s="1"/>
  <c r="H659" i="7" s="1"/>
  <c r="H660" i="7" s="1"/>
  <c r="H661" i="7" s="1"/>
  <c r="H662" i="7" s="1"/>
  <c r="H663" i="7" s="1"/>
  <c r="H664" i="7" s="1"/>
  <c r="H665" i="7" s="1"/>
  <c r="H666" i="7" s="1"/>
  <c r="H667" i="7" s="1"/>
  <c r="H668" i="7" s="1"/>
  <c r="H669" i="7" s="1"/>
  <c r="H670" i="7" s="1"/>
  <c r="H671" i="7" s="1"/>
  <c r="H672" i="7" s="1"/>
  <c r="H673" i="7" s="1"/>
  <c r="H674" i="7" s="1"/>
  <c r="H675" i="7" s="1"/>
  <c r="H676" i="7" s="1"/>
  <c r="H677" i="7" s="1"/>
  <c r="H678" i="7" s="1"/>
  <c r="H679" i="7" s="1"/>
  <c r="H680" i="7" s="1"/>
  <c r="H681" i="7" s="1"/>
  <c r="H682" i="7" s="1"/>
  <c r="H683" i="7" s="1"/>
  <c r="H684" i="7" s="1"/>
  <c r="H685" i="7" s="1"/>
  <c r="H686" i="7" s="1"/>
  <c r="H687" i="7" s="1"/>
  <c r="H688" i="7" s="1"/>
  <c r="H689" i="7" s="1"/>
  <c r="H690" i="7" s="1"/>
  <c r="H691" i="7" s="1"/>
  <c r="H692" i="7" s="1"/>
  <c r="H693" i="7" s="1"/>
  <c r="H694" i="7" s="1"/>
  <c r="H695" i="7" s="1"/>
  <c r="H696" i="7" s="1"/>
  <c r="H697" i="7" s="1"/>
  <c r="H698" i="7" s="1"/>
  <c r="H699" i="7" s="1"/>
  <c r="H700" i="7" s="1"/>
  <c r="H701" i="7" s="1"/>
  <c r="H702" i="7" s="1"/>
  <c r="H703" i="7" s="1"/>
  <c r="H704" i="7" s="1"/>
  <c r="H705" i="7" s="1"/>
  <c r="H706" i="7" s="1"/>
  <c r="H707" i="7" s="1"/>
  <c r="H708" i="7" s="1"/>
  <c r="H709" i="7" s="1"/>
  <c r="H710" i="7" s="1"/>
  <c r="H711" i="7" s="1"/>
  <c r="H712" i="7" s="1"/>
  <c r="H713" i="7" s="1"/>
  <c r="H714" i="7" s="1"/>
  <c r="H715" i="7" s="1"/>
  <c r="H716" i="7" s="1"/>
  <c r="H717" i="7" s="1"/>
  <c r="H718" i="7" s="1"/>
  <c r="H719" i="7" s="1"/>
  <c r="H720" i="7" s="1"/>
  <c r="H721" i="7" s="1"/>
  <c r="H722" i="7" s="1"/>
  <c r="H723" i="7" s="1"/>
  <c r="H724" i="7" s="1"/>
  <c r="H725" i="7" s="1"/>
  <c r="H726" i="7" s="1"/>
  <c r="H727" i="7" s="1"/>
  <c r="H728" i="7" s="1"/>
  <c r="H729" i="7" s="1"/>
  <c r="H730" i="7" s="1"/>
  <c r="H731" i="7" s="1"/>
  <c r="H732" i="7" s="1"/>
  <c r="H733" i="7" s="1"/>
  <c r="H734" i="7" s="1"/>
  <c r="H735" i="7" s="1"/>
  <c r="H736" i="7" s="1"/>
  <c r="H737" i="7" s="1"/>
  <c r="H738" i="7" s="1"/>
  <c r="H739" i="7" s="1"/>
  <c r="H740" i="7" s="1"/>
  <c r="H741" i="7" s="1"/>
  <c r="H742" i="7" s="1"/>
  <c r="H743" i="7" s="1"/>
  <c r="H744" i="7" s="1"/>
  <c r="H745" i="7" s="1"/>
  <c r="H746" i="7" s="1"/>
  <c r="H747" i="7" s="1"/>
  <c r="H748" i="7" s="1"/>
  <c r="H749" i="7" s="1"/>
  <c r="H750" i="7" s="1"/>
  <c r="H751" i="7" s="1"/>
  <c r="H752" i="7" s="1"/>
  <c r="H753" i="7" s="1"/>
  <c r="H754" i="7" s="1"/>
  <c r="H755" i="7" s="1"/>
  <c r="H756" i="7" s="1"/>
  <c r="H757" i="7" s="1"/>
  <c r="H758" i="7" s="1"/>
  <c r="H759" i="7" s="1"/>
  <c r="H760" i="7" s="1"/>
  <c r="H761" i="7" s="1"/>
  <c r="H762" i="7" s="1"/>
  <c r="H763" i="7" s="1"/>
  <c r="H764" i="7" s="1"/>
  <c r="H765" i="7" s="1"/>
  <c r="H766" i="7" s="1"/>
  <c r="H767" i="7" s="1"/>
  <c r="H768" i="7" s="1"/>
  <c r="H769" i="7" s="1"/>
  <c r="H770" i="7" s="1"/>
  <c r="H771" i="7" s="1"/>
  <c r="H772" i="7" s="1"/>
  <c r="H773" i="7" s="1"/>
  <c r="H774" i="7" s="1"/>
  <c r="H775" i="7" s="1"/>
  <c r="H776" i="7" s="1"/>
  <c r="H777" i="7" s="1"/>
  <c r="H778" i="7" s="1"/>
  <c r="H779" i="7" s="1"/>
  <c r="H780" i="7" s="1"/>
  <c r="H781" i="7" s="1"/>
  <c r="H782" i="7" s="1"/>
  <c r="H783" i="7" s="1"/>
  <c r="H784" i="7" s="1"/>
  <c r="H785" i="7" s="1"/>
  <c r="H786" i="7" s="1"/>
  <c r="H787" i="7" s="1"/>
  <c r="H788" i="7" s="1"/>
  <c r="H789" i="7" s="1"/>
  <c r="H790" i="7" s="1"/>
  <c r="H791" i="7" s="1"/>
  <c r="H792" i="7" s="1"/>
  <c r="H793" i="7" s="1"/>
  <c r="H794" i="7" s="1"/>
  <c r="H795" i="7" s="1"/>
  <c r="H796" i="7" s="1"/>
  <c r="H797" i="7" s="1"/>
  <c r="H798" i="7" s="1"/>
  <c r="H799" i="7" s="1"/>
  <c r="H800" i="7" s="1"/>
  <c r="H801" i="7" s="1"/>
  <c r="H802" i="7" s="1"/>
  <c r="H803" i="7" s="1"/>
  <c r="H804" i="7" s="1"/>
  <c r="H805" i="7" s="1"/>
  <c r="H806" i="7" s="1"/>
  <c r="H807" i="7" s="1"/>
  <c r="H808" i="7" s="1"/>
  <c r="H809" i="7" s="1"/>
  <c r="H810" i="7" s="1"/>
  <c r="H811" i="7" s="1"/>
  <c r="H812" i="7" s="1"/>
  <c r="H813" i="7" s="1"/>
  <c r="H814" i="7" s="1"/>
  <c r="H815" i="7" s="1"/>
  <c r="H816" i="7" s="1"/>
  <c r="H817" i="7" s="1"/>
  <c r="H818" i="7" s="1"/>
  <c r="H819" i="7" s="1"/>
  <c r="H820" i="7" s="1"/>
  <c r="H821" i="7" s="1"/>
  <c r="H822" i="7" s="1"/>
  <c r="H823" i="7" s="1"/>
  <c r="H824" i="7" s="1"/>
  <c r="H825" i="7" s="1"/>
  <c r="H826" i="7" s="1"/>
  <c r="H827" i="7" s="1"/>
  <c r="H828" i="7" s="1"/>
  <c r="H829" i="7" s="1"/>
  <c r="H830" i="7" s="1"/>
  <c r="H831" i="7" s="1"/>
  <c r="H832" i="7" s="1"/>
  <c r="H833" i="7" s="1"/>
  <c r="H834" i="7" s="1"/>
  <c r="H835" i="7" s="1"/>
  <c r="H836" i="7" s="1"/>
  <c r="H837" i="7" s="1"/>
  <c r="H838" i="7" s="1"/>
  <c r="H839" i="7" s="1"/>
  <c r="H840" i="7" s="1"/>
  <c r="H841" i="7" s="1"/>
  <c r="H842" i="7" s="1"/>
  <c r="H843" i="7" s="1"/>
  <c r="H844" i="7" s="1"/>
  <c r="H845" i="7" s="1"/>
  <c r="H846" i="7" s="1"/>
  <c r="H847" i="7" s="1"/>
  <c r="H848" i="7" s="1"/>
  <c r="H849" i="7" s="1"/>
  <c r="H850" i="7" s="1"/>
  <c r="H851" i="7" s="1"/>
  <c r="H852" i="7" s="1"/>
  <c r="H853" i="7" s="1"/>
  <c r="H854" i="7" s="1"/>
  <c r="H855" i="7" s="1"/>
  <c r="H856" i="7" s="1"/>
  <c r="H857" i="7" s="1"/>
  <c r="H858" i="7" s="1"/>
  <c r="H859" i="7" s="1"/>
  <c r="H860" i="7" s="1"/>
  <c r="H861" i="7" s="1"/>
  <c r="H862" i="7" s="1"/>
  <c r="H863" i="7" s="1"/>
  <c r="H864" i="7" s="1"/>
  <c r="H865" i="7" s="1"/>
  <c r="H866" i="7" s="1"/>
  <c r="H867" i="7" s="1"/>
  <c r="H868" i="7" s="1"/>
  <c r="H869" i="7" s="1"/>
  <c r="H870" i="7" s="1"/>
  <c r="H871" i="7" s="1"/>
  <c r="H872" i="7" s="1"/>
  <c r="H873" i="7" s="1"/>
  <c r="H874" i="7" s="1"/>
  <c r="H875" i="7" s="1"/>
  <c r="H876" i="7" s="1"/>
  <c r="H877" i="7" s="1"/>
  <c r="H878" i="7" s="1"/>
  <c r="H879" i="7" s="1"/>
  <c r="H880" i="7" s="1"/>
  <c r="H881" i="7" s="1"/>
  <c r="H882" i="7" s="1"/>
  <c r="H883" i="7" s="1"/>
  <c r="H884" i="7" s="1"/>
  <c r="H885" i="7" s="1"/>
  <c r="H886" i="7" s="1"/>
  <c r="H887" i="7" s="1"/>
  <c r="H888" i="7" s="1"/>
  <c r="H889" i="7" s="1"/>
  <c r="H890" i="7" s="1"/>
  <c r="H891" i="7" s="1"/>
  <c r="H892" i="7" s="1"/>
  <c r="H893" i="7" s="1"/>
  <c r="H894" i="7" s="1"/>
  <c r="H895" i="7" s="1"/>
  <c r="H896" i="7" s="1"/>
  <c r="H897" i="7" s="1"/>
  <c r="H898" i="7" s="1"/>
  <c r="H899" i="7" s="1"/>
  <c r="H900" i="7" s="1"/>
  <c r="H901" i="7" s="1"/>
  <c r="H902" i="7" s="1"/>
  <c r="H903" i="7" s="1"/>
  <c r="H904" i="7" s="1"/>
  <c r="H905" i="7" s="1"/>
  <c r="H906" i="7" s="1"/>
  <c r="H907" i="7" s="1"/>
  <c r="H908" i="7" s="1"/>
  <c r="H909" i="7" s="1"/>
  <c r="H910" i="7" s="1"/>
  <c r="H911" i="7" s="1"/>
  <c r="H912" i="7" s="1"/>
  <c r="H913" i="7" s="1"/>
  <c r="H914" i="7" s="1"/>
  <c r="H915" i="7" s="1"/>
  <c r="H916" i="7" s="1"/>
  <c r="H917" i="7" s="1"/>
  <c r="H918" i="7" s="1"/>
  <c r="H919" i="7" s="1"/>
  <c r="H920" i="7" s="1"/>
  <c r="H921" i="7" s="1"/>
  <c r="H922" i="7" s="1"/>
  <c r="H923" i="7" s="1"/>
  <c r="H924" i="7" s="1"/>
  <c r="H925" i="7" s="1"/>
  <c r="H926" i="7" s="1"/>
  <c r="H927" i="7" s="1"/>
  <c r="H928" i="7" s="1"/>
  <c r="H929" i="7" s="1"/>
  <c r="H930" i="7" s="1"/>
  <c r="H931" i="7" s="1"/>
  <c r="H932" i="7" s="1"/>
  <c r="H933" i="7" s="1"/>
  <c r="H934" i="7" s="1"/>
  <c r="H935" i="7" s="1"/>
  <c r="H936" i="7" s="1"/>
  <c r="H937" i="7" s="1"/>
  <c r="H938" i="7" s="1"/>
  <c r="H939" i="7" s="1"/>
  <c r="H940" i="7" s="1"/>
  <c r="H941" i="7" s="1"/>
  <c r="H942" i="7" s="1"/>
  <c r="H943" i="7" s="1"/>
  <c r="H944" i="7" s="1"/>
  <c r="H945" i="7" s="1"/>
  <c r="H946" i="7" s="1"/>
  <c r="H947" i="7" s="1"/>
  <c r="H948" i="7" s="1"/>
  <c r="H949" i="7" s="1"/>
  <c r="H950" i="7" s="1"/>
  <c r="H951" i="7" s="1"/>
  <c r="H952" i="7" s="1"/>
  <c r="H953" i="7" s="1"/>
  <c r="H954" i="7" s="1"/>
  <c r="H955" i="7" s="1"/>
  <c r="H956" i="7" s="1"/>
  <c r="H957" i="7" s="1"/>
  <c r="H958" i="7" s="1"/>
  <c r="H959" i="7" s="1"/>
  <c r="H960" i="7" s="1"/>
  <c r="H961" i="7" s="1"/>
  <c r="H962" i="7" s="1"/>
  <c r="H963" i="7" s="1"/>
  <c r="H964" i="7" s="1"/>
  <c r="H965" i="7" s="1"/>
  <c r="H966" i="7" s="1"/>
  <c r="H967" i="7" s="1"/>
  <c r="H968" i="7" s="1"/>
  <c r="H969" i="7" s="1"/>
  <c r="H970" i="7" s="1"/>
  <c r="H971" i="7" s="1"/>
  <c r="H972" i="7" s="1"/>
  <c r="H973" i="7" s="1"/>
  <c r="H974" i="7" s="1"/>
  <c r="H975" i="7" s="1"/>
  <c r="H976" i="7" s="1"/>
  <c r="H977" i="7" s="1"/>
  <c r="H978" i="7" s="1"/>
  <c r="H979" i="7" s="1"/>
  <c r="H980" i="7" s="1"/>
  <c r="H981" i="7" s="1"/>
  <c r="H982" i="7" s="1"/>
  <c r="H983" i="7" s="1"/>
  <c r="H984" i="7" s="1"/>
  <c r="H985" i="7" s="1"/>
  <c r="H986" i="7" s="1"/>
  <c r="H987" i="7" s="1"/>
  <c r="H988" i="7" s="1"/>
  <c r="H989" i="7" s="1"/>
  <c r="H990" i="7" s="1"/>
  <c r="H991" i="7" s="1"/>
  <c r="H992" i="7" s="1"/>
  <c r="H993" i="7" s="1"/>
  <c r="H994" i="7" s="1"/>
  <c r="H995" i="7" s="1"/>
  <c r="H996" i="7" s="1"/>
  <c r="H997" i="7" s="1"/>
  <c r="H998" i="7" s="1"/>
  <c r="H999" i="7" s="1"/>
  <c r="H1000" i="7" s="1"/>
  <c r="H1001" i="7" s="1"/>
  <c r="H1002" i="7" s="1"/>
  <c r="H1003" i="7" s="1"/>
  <c r="H1004" i="7" s="1"/>
  <c r="H1005" i="7" s="1"/>
  <c r="H1006" i="7" s="1"/>
  <c r="H1007" i="7" s="1"/>
  <c r="H1008" i="7" s="1"/>
  <c r="H1009" i="7" s="1"/>
  <c r="H1010" i="7" s="1"/>
  <c r="H1011" i="7" s="1"/>
  <c r="H1012" i="7" s="1"/>
  <c r="H1013" i="7" s="1"/>
  <c r="H1014" i="7" s="1"/>
  <c r="H1015" i="7" s="1"/>
  <c r="H1016" i="7" s="1"/>
  <c r="H1017" i="7" s="1"/>
  <c r="H1018" i="7" s="1"/>
  <c r="H1019" i="7" s="1"/>
  <c r="H1020" i="7" s="1"/>
  <c r="H1021" i="7" s="1"/>
  <c r="H1022" i="7" s="1"/>
  <c r="H1023" i="7" s="1"/>
  <c r="H1024" i="7" s="1"/>
  <c r="H1025" i="7" s="1"/>
  <c r="H1026" i="7" s="1"/>
  <c r="H1027" i="7" s="1"/>
  <c r="H1028" i="7" s="1"/>
  <c r="H1029" i="7" s="1"/>
  <c r="H1030" i="7" s="1"/>
  <c r="H1031" i="7" s="1"/>
  <c r="H1032" i="7" s="1"/>
  <c r="H1033" i="7" s="1"/>
  <c r="H1034" i="7" s="1"/>
  <c r="H1035" i="7" s="1"/>
  <c r="H1036" i="7" s="1"/>
  <c r="H1037" i="7" s="1"/>
  <c r="H1038" i="7" s="1"/>
  <c r="H1039" i="7" s="1"/>
  <c r="H1040" i="7" s="1"/>
  <c r="H1041" i="7" s="1"/>
  <c r="H1042" i="7" s="1"/>
  <c r="H1043" i="7" s="1"/>
  <c r="H1044" i="7" s="1"/>
  <c r="H1045" i="7" s="1"/>
  <c r="H1046" i="7" s="1"/>
  <c r="H1047" i="7" s="1"/>
  <c r="H1048" i="7" s="1"/>
  <c r="H1049" i="7" s="1"/>
  <c r="H1050" i="7" s="1"/>
  <c r="H1051" i="7" s="1"/>
  <c r="H1052" i="7" s="1"/>
  <c r="H1053" i="7" s="1"/>
  <c r="H1054" i="7" s="1"/>
  <c r="H1055" i="7" s="1"/>
  <c r="H1056" i="7" s="1"/>
  <c r="H1057" i="7" s="1"/>
  <c r="H1058" i="7" s="1"/>
  <c r="H1059" i="7" s="1"/>
  <c r="H1060" i="7" s="1"/>
  <c r="H1061" i="7" s="1"/>
  <c r="H1062" i="7" s="1"/>
  <c r="H1063" i="7" s="1"/>
  <c r="H1064" i="7" s="1"/>
  <c r="H1065" i="7" s="1"/>
  <c r="H1066" i="7" s="1"/>
  <c r="H1067" i="7" s="1"/>
  <c r="H1068" i="7" s="1"/>
  <c r="H1069" i="7" s="1"/>
  <c r="H1070" i="7" s="1"/>
  <c r="H1071" i="7" s="1"/>
  <c r="H1072" i="7" s="1"/>
  <c r="H1073" i="7" s="1"/>
  <c r="H1074" i="7" s="1"/>
  <c r="H1075" i="7" s="1"/>
  <c r="H1076" i="7" s="1"/>
  <c r="H1077" i="7" s="1"/>
  <c r="H1078" i="7" s="1"/>
  <c r="H1079" i="7" s="1"/>
  <c r="H1080" i="7" s="1"/>
  <c r="H1081" i="7" s="1"/>
  <c r="H1082" i="7" s="1"/>
  <c r="H1083" i="7" s="1"/>
  <c r="H1084" i="7" s="1"/>
  <c r="H1085" i="7" s="1"/>
  <c r="H1086" i="7" s="1"/>
  <c r="H1087" i="7" s="1"/>
  <c r="H1088" i="7" s="1"/>
  <c r="H1089" i="7" s="1"/>
  <c r="H1090" i="7" s="1"/>
  <c r="H1091" i="7" s="1"/>
  <c r="H1092" i="7" s="1"/>
  <c r="H1093" i="7" s="1"/>
  <c r="H1094" i="7" s="1"/>
  <c r="H1095" i="7" s="1"/>
  <c r="H1096" i="7" s="1"/>
  <c r="H1097" i="7" s="1"/>
  <c r="H1098" i="7" s="1"/>
  <c r="H1099" i="7" s="1"/>
  <c r="H1100" i="7" s="1"/>
  <c r="H1101" i="7" s="1"/>
  <c r="H1102" i="7" s="1"/>
  <c r="H1103" i="7" s="1"/>
  <c r="H1104" i="7" s="1"/>
  <c r="H1105" i="7" s="1"/>
  <c r="H1106" i="7" s="1"/>
  <c r="H1107" i="7" s="1"/>
  <c r="H1108" i="7" s="1"/>
  <c r="H1109" i="7" s="1"/>
  <c r="H1110" i="7" s="1"/>
  <c r="H1111" i="7" s="1"/>
  <c r="H1112" i="7" s="1"/>
  <c r="H1113" i="7" s="1"/>
  <c r="H1114" i="7" s="1"/>
  <c r="H1115" i="7" s="1"/>
  <c r="H1116" i="7" s="1"/>
  <c r="H1117" i="7" s="1"/>
  <c r="H1118" i="7" s="1"/>
  <c r="H1119" i="7" s="1"/>
  <c r="H1120" i="7" s="1"/>
  <c r="H1121" i="7" s="1"/>
  <c r="H1122" i="7" s="1"/>
  <c r="H1123" i="7" s="1"/>
  <c r="H1124" i="7" s="1"/>
  <c r="H1125" i="7" s="1"/>
  <c r="H1126" i="7" s="1"/>
  <c r="H1127" i="7" s="1"/>
  <c r="H1128" i="7" s="1"/>
  <c r="H1129" i="7" s="1"/>
  <c r="H1130" i="7" s="1"/>
  <c r="H1131" i="7" s="1"/>
  <c r="H1132" i="7" s="1"/>
  <c r="H1133" i="7" s="1"/>
  <c r="H1134" i="7" s="1"/>
  <c r="H1135" i="7" s="1"/>
  <c r="H1136" i="7" s="1"/>
  <c r="H1137" i="7" s="1"/>
  <c r="H1138" i="7" s="1"/>
  <c r="H1139" i="7" s="1"/>
  <c r="H1140" i="7" s="1"/>
  <c r="H1141" i="7" s="1"/>
  <c r="H1142" i="7" s="1"/>
  <c r="H1143" i="7" s="1"/>
  <c r="H1144" i="7" s="1"/>
  <c r="H1145" i="7" s="1"/>
  <c r="H1146" i="7" s="1"/>
  <c r="H1147" i="7" s="1"/>
  <c r="H1148" i="7" s="1"/>
  <c r="H1149" i="7" s="1"/>
  <c r="H1150" i="7" s="1"/>
  <c r="H1151" i="7" s="1"/>
  <c r="H1152" i="7" s="1"/>
  <c r="H1153" i="7" s="1"/>
  <c r="H1154" i="7" s="1"/>
  <c r="H1155" i="7" s="1"/>
  <c r="H1156" i="7" s="1"/>
  <c r="H1157" i="7" s="1"/>
  <c r="H1158" i="7" s="1"/>
  <c r="H1159" i="7" s="1"/>
  <c r="H1160" i="7" s="1"/>
  <c r="H1161" i="7" s="1"/>
  <c r="H1162" i="7" s="1"/>
  <c r="H1163" i="7" s="1"/>
  <c r="H1164" i="7" s="1"/>
  <c r="H1165" i="7" s="1"/>
  <c r="H1166" i="7" s="1"/>
  <c r="H1167" i="7" s="1"/>
  <c r="H1168" i="7" s="1"/>
  <c r="H1169" i="7" s="1"/>
  <c r="H1170" i="7" s="1"/>
  <c r="H1171" i="7" s="1"/>
  <c r="H1172" i="7" s="1"/>
  <c r="H1173" i="7" s="1"/>
  <c r="H1174" i="7" s="1"/>
  <c r="H1175" i="7" s="1"/>
  <c r="H1176" i="7" s="1"/>
  <c r="H1177" i="7" s="1"/>
  <c r="H1178" i="7" s="1"/>
  <c r="H1179" i="7" s="1"/>
  <c r="H1180" i="7" s="1"/>
  <c r="H1181" i="7" s="1"/>
  <c r="H1182" i="7" s="1"/>
  <c r="H1183" i="7" s="1"/>
  <c r="H1184" i="7" s="1"/>
  <c r="H1185" i="7" s="1"/>
  <c r="H1186" i="7" s="1"/>
  <c r="H1187" i="7" s="1"/>
  <c r="H1188" i="7" s="1"/>
  <c r="H1189" i="7" s="1"/>
  <c r="H1190" i="7" s="1"/>
  <c r="H1191" i="7" s="1"/>
  <c r="H1192" i="7" s="1"/>
  <c r="H1193" i="7" s="1"/>
  <c r="H1194" i="7" s="1"/>
  <c r="H1195" i="7" s="1"/>
  <c r="H1196" i="7" s="1"/>
  <c r="H1197" i="7" s="1"/>
  <c r="H1198" i="7" s="1"/>
  <c r="H1199" i="7" s="1"/>
  <c r="H1200" i="7" s="1"/>
  <c r="H1201" i="7" s="1"/>
  <c r="H1202" i="7" s="1"/>
  <c r="H1203" i="7" s="1"/>
  <c r="H1204" i="7" s="1"/>
  <c r="H1205" i="7" s="1"/>
  <c r="H1206" i="7" s="1"/>
  <c r="H1207" i="7" s="1"/>
  <c r="H1208" i="7" s="1"/>
  <c r="H1209" i="7" s="1"/>
  <c r="H1210" i="7" s="1"/>
  <c r="H1211" i="7" s="1"/>
  <c r="H1212" i="7" s="1"/>
  <c r="H1213" i="7" s="1"/>
  <c r="H1214" i="7" s="1"/>
  <c r="H1215" i="7" s="1"/>
  <c r="H1216" i="7" s="1"/>
  <c r="H1217" i="7" s="1"/>
  <c r="H1218" i="7" s="1"/>
  <c r="H1219" i="7" s="1"/>
  <c r="H1220" i="7" s="1"/>
  <c r="H1221" i="7" s="1"/>
  <c r="H1222" i="7" s="1"/>
  <c r="H1223" i="7" s="1"/>
  <c r="H1224" i="7" s="1"/>
  <c r="H1225" i="7" s="1"/>
  <c r="H1226" i="7" s="1"/>
  <c r="H1227" i="7" s="1"/>
  <c r="H1228" i="7" s="1"/>
  <c r="H1229" i="7" s="1"/>
  <c r="H1230" i="7" s="1"/>
  <c r="H1231" i="7" s="1"/>
  <c r="H1232" i="7" s="1"/>
  <c r="H1233" i="7" s="1"/>
  <c r="H1234" i="7" s="1"/>
  <c r="H1235" i="7" s="1"/>
  <c r="H1236" i="7" s="1"/>
  <c r="H1237" i="7" s="1"/>
  <c r="H1238" i="7" s="1"/>
  <c r="H1239" i="7" s="1"/>
  <c r="H1240" i="7" s="1"/>
  <c r="H1241" i="7" s="1"/>
  <c r="H1242" i="7" s="1"/>
  <c r="H1243" i="7" s="1"/>
  <c r="H1244" i="7" s="1"/>
  <c r="H1245" i="7" s="1"/>
  <c r="H1246" i="7" s="1"/>
  <c r="H1247" i="7" s="1"/>
  <c r="H1248" i="7" s="1"/>
  <c r="H1249" i="7" s="1"/>
  <c r="H1250" i="7" s="1"/>
  <c r="H1251" i="7" s="1"/>
  <c r="H1252" i="7" s="1"/>
  <c r="H1253" i="7" s="1"/>
  <c r="H1254" i="7" s="1"/>
  <c r="H1255" i="7" s="1"/>
  <c r="H1256" i="7" s="1"/>
  <c r="H1257" i="7" s="1"/>
  <c r="H1258" i="7" s="1"/>
  <c r="H1259" i="7" s="1"/>
  <c r="H1260" i="7" s="1"/>
  <c r="H1261" i="7" s="1"/>
  <c r="H1262" i="7" s="1"/>
  <c r="H1263" i="7" s="1"/>
  <c r="H1264" i="7" s="1"/>
  <c r="H1265" i="7" s="1"/>
  <c r="H1266" i="7" s="1"/>
  <c r="H1267" i="7" s="1"/>
  <c r="H1268" i="7" s="1"/>
  <c r="H1269" i="7" s="1"/>
  <c r="H1270" i="7" s="1"/>
  <c r="H1271" i="7" s="1"/>
  <c r="H1272" i="7" s="1"/>
  <c r="H1273" i="7" s="1"/>
  <c r="H1274" i="7" s="1"/>
  <c r="H1275" i="7" s="1"/>
  <c r="H1276" i="7" s="1"/>
  <c r="H1277" i="7" s="1"/>
  <c r="H1278" i="7" s="1"/>
  <c r="H1279" i="7" s="1"/>
  <c r="H1280" i="7" s="1"/>
  <c r="H1281" i="7" s="1"/>
  <c r="H1282" i="7" s="1"/>
  <c r="H1283" i="7" s="1"/>
  <c r="H1284" i="7" s="1"/>
  <c r="H1285" i="7" s="1"/>
  <c r="H1286" i="7" s="1"/>
  <c r="H1287" i="7" s="1"/>
  <c r="H1288" i="7" s="1"/>
  <c r="H1289" i="7" s="1"/>
  <c r="H1290" i="7" s="1"/>
  <c r="H1291" i="7" s="1"/>
  <c r="H1292" i="7" s="1"/>
  <c r="H1293" i="7" s="1"/>
  <c r="H1294" i="7" s="1"/>
  <c r="H1295" i="7" s="1"/>
  <c r="H1296" i="7" s="1"/>
  <c r="H1297" i="7" s="1"/>
  <c r="H1298" i="7" s="1"/>
  <c r="H1299" i="7" s="1"/>
  <c r="H1300" i="7" s="1"/>
  <c r="H1301" i="7" s="1"/>
  <c r="H1302" i="7" s="1"/>
  <c r="H1303" i="7" s="1"/>
  <c r="H1304" i="7" s="1"/>
  <c r="H1305" i="7" s="1"/>
  <c r="H1306" i="7" s="1"/>
  <c r="H1307" i="7" s="1"/>
  <c r="H1308" i="7" s="1"/>
  <c r="H1309" i="7" s="1"/>
  <c r="H1310" i="7" s="1"/>
  <c r="H1311" i="7" s="1"/>
  <c r="H1312" i="7" s="1"/>
  <c r="H1313" i="7" s="1"/>
  <c r="H1314" i="7" s="1"/>
  <c r="H1315" i="7" s="1"/>
  <c r="H1316" i="7" s="1"/>
  <c r="H1317" i="7" s="1"/>
  <c r="H1318" i="7" s="1"/>
  <c r="H1319" i="7" s="1"/>
  <c r="H1320" i="7" s="1"/>
  <c r="H1321" i="7" s="1"/>
  <c r="H1322" i="7" s="1"/>
  <c r="H1323" i="7" s="1"/>
  <c r="H1324" i="7" s="1"/>
  <c r="H1325" i="7" s="1"/>
  <c r="H1326" i="7" s="1"/>
  <c r="H1327" i="7" s="1"/>
  <c r="H1328" i="7" s="1"/>
  <c r="H1329" i="7" s="1"/>
  <c r="H1330" i="7" s="1"/>
  <c r="H1331" i="7" s="1"/>
  <c r="H1332" i="7" s="1"/>
  <c r="H1333" i="7" s="1"/>
  <c r="H1334" i="7" s="1"/>
  <c r="H1335" i="7" s="1"/>
  <c r="H1336" i="7" s="1"/>
  <c r="H1337" i="7" s="1"/>
  <c r="H1338" i="7" s="1"/>
  <c r="H1339" i="7" s="1"/>
  <c r="H1340" i="7" s="1"/>
  <c r="H1341" i="7" s="1"/>
  <c r="H1342" i="7" s="1"/>
  <c r="H1343" i="7" s="1"/>
  <c r="H1344" i="7" s="1"/>
  <c r="H1345" i="7" s="1"/>
  <c r="H1346" i="7" s="1"/>
  <c r="H1347" i="7" s="1"/>
  <c r="H1348" i="7" s="1"/>
  <c r="H1349" i="7" s="1"/>
  <c r="H1350" i="7" s="1"/>
  <c r="H1351" i="7" s="1"/>
  <c r="H1352" i="7" s="1"/>
  <c r="H1353" i="7" s="1"/>
  <c r="H1354" i="7" s="1"/>
  <c r="H1355" i="7" s="1"/>
  <c r="H1356" i="7" s="1"/>
  <c r="H1357" i="7" s="1"/>
  <c r="H1358" i="7" s="1"/>
  <c r="H1359" i="7" s="1"/>
  <c r="H1360" i="7" s="1"/>
  <c r="H1361" i="7" s="1"/>
  <c r="H1362" i="7" s="1"/>
  <c r="H1363" i="7" s="1"/>
  <c r="H1364" i="7" s="1"/>
  <c r="H1365" i="7" s="1"/>
  <c r="H1366" i="7" s="1"/>
  <c r="H1367" i="7" s="1"/>
  <c r="H1368" i="7" s="1"/>
  <c r="H1369" i="7" s="1"/>
  <c r="H1370" i="7" s="1"/>
  <c r="H1371" i="7" s="1"/>
  <c r="H1372" i="7" s="1"/>
  <c r="H1373" i="7" s="1"/>
  <c r="H1374" i="7" s="1"/>
  <c r="H1375" i="7" s="1"/>
  <c r="H1376" i="7" s="1"/>
  <c r="H1377" i="7" s="1"/>
  <c r="H1378" i="7" s="1"/>
  <c r="H1379" i="7" s="1"/>
  <c r="H1380" i="7" s="1"/>
  <c r="H1381" i="7" s="1"/>
  <c r="H1382" i="7" s="1"/>
  <c r="H1383" i="7" s="1"/>
  <c r="H1384" i="7" s="1"/>
  <c r="H1385" i="7" s="1"/>
  <c r="H1386" i="7" s="1"/>
  <c r="H1387" i="7" s="1"/>
  <c r="H1388" i="7" s="1"/>
  <c r="H1389" i="7" s="1"/>
  <c r="H1390" i="7" s="1"/>
  <c r="H1391" i="7" s="1"/>
  <c r="H1392" i="7" s="1"/>
  <c r="H1393" i="7" s="1"/>
  <c r="H1394" i="7" s="1"/>
  <c r="H1395" i="7" s="1"/>
  <c r="H1396" i="7" s="1"/>
  <c r="H1397" i="7" s="1"/>
  <c r="H1398" i="7" s="1"/>
  <c r="H1399" i="7" s="1"/>
  <c r="H1400" i="7" s="1"/>
  <c r="H1401" i="7" s="1"/>
  <c r="H1402" i="7" s="1"/>
  <c r="H1403" i="7" s="1"/>
  <c r="H1404" i="7" s="1"/>
  <c r="H1405" i="7" s="1"/>
  <c r="H1406" i="7" s="1"/>
  <c r="H1407" i="7" s="1"/>
  <c r="H1408" i="7" s="1"/>
  <c r="H1409" i="7" s="1"/>
  <c r="H1410" i="7" s="1"/>
  <c r="H1411" i="7" s="1"/>
  <c r="H1412" i="7" s="1"/>
  <c r="H1413" i="7" s="1"/>
  <c r="H1414" i="7" s="1"/>
  <c r="H1415" i="7" s="1"/>
  <c r="H1416" i="7" s="1"/>
  <c r="H1417" i="7" s="1"/>
  <c r="H1418" i="7" s="1"/>
  <c r="H1419" i="7" s="1"/>
  <c r="H1420" i="7" s="1"/>
  <c r="H1421" i="7" s="1"/>
  <c r="H1422" i="7" s="1"/>
  <c r="H1423" i="7" s="1"/>
  <c r="H1424" i="7" s="1"/>
  <c r="H1425" i="7" s="1"/>
  <c r="H1426" i="7" s="1"/>
  <c r="H1427" i="7" s="1"/>
  <c r="H1428" i="7" s="1"/>
  <c r="H1429" i="7" s="1"/>
  <c r="H1430" i="7" s="1"/>
  <c r="H1431" i="7" s="1"/>
  <c r="H1432" i="7" s="1"/>
  <c r="H1433" i="7" s="1"/>
  <c r="H1434" i="7" s="1"/>
  <c r="H1435" i="7" s="1"/>
  <c r="H1436" i="7" s="1"/>
  <c r="H1437" i="7" s="1"/>
  <c r="H1438" i="7" s="1"/>
  <c r="H1439" i="7" s="1"/>
  <c r="H1440" i="7" s="1"/>
  <c r="H1441" i="7" s="1"/>
  <c r="H1442" i="7" s="1"/>
  <c r="H1443" i="7" s="1"/>
  <c r="H1444" i="7" s="1"/>
  <c r="H1445" i="7" s="1"/>
  <c r="H1446" i="7" s="1"/>
  <c r="H1447" i="7" s="1"/>
  <c r="H1448" i="7" s="1"/>
  <c r="H1449" i="7" s="1"/>
  <c r="H1450" i="7" s="1"/>
  <c r="H1451" i="7" s="1"/>
  <c r="H1452" i="7" s="1"/>
  <c r="H1453" i="7" s="1"/>
  <c r="H1454" i="7" s="1"/>
  <c r="H1455" i="7" s="1"/>
  <c r="H1456" i="7" s="1"/>
  <c r="H1457" i="7" s="1"/>
  <c r="H1458" i="7" s="1"/>
  <c r="H1459" i="7" s="1"/>
  <c r="H1460" i="7" s="1"/>
  <c r="H1461" i="7" s="1"/>
  <c r="H1462" i="7" s="1"/>
  <c r="H1463" i="7" s="1"/>
  <c r="H1464" i="7" s="1"/>
  <c r="H1465" i="7" s="1"/>
  <c r="H1466" i="7" s="1"/>
  <c r="H1467" i="7" s="1"/>
  <c r="H1468" i="7" s="1"/>
  <c r="H1469" i="7" s="1"/>
  <c r="H1470" i="7" s="1"/>
  <c r="H1471" i="7" s="1"/>
  <c r="H1472" i="7" s="1"/>
  <c r="H1473" i="7" s="1"/>
  <c r="H1474" i="7" s="1"/>
  <c r="H1475" i="7" s="1"/>
  <c r="H1476" i="7" s="1"/>
  <c r="H1477" i="7" s="1"/>
  <c r="H1478" i="7" s="1"/>
  <c r="H1479" i="7" s="1"/>
  <c r="H1480" i="7" s="1"/>
  <c r="H1481" i="7" s="1"/>
  <c r="H1482" i="7" s="1"/>
  <c r="H1483" i="7" s="1"/>
  <c r="H1484" i="7" s="1"/>
  <c r="H1485" i="7" s="1"/>
  <c r="H1486" i="7" s="1"/>
  <c r="H1487" i="7" s="1"/>
  <c r="H1488" i="7" s="1"/>
  <c r="H1489" i="7" s="1"/>
  <c r="H1490" i="7" s="1"/>
  <c r="H1491" i="7" s="1"/>
  <c r="H1492" i="7" s="1"/>
  <c r="H1493" i="7" s="1"/>
  <c r="H1494" i="7" s="1"/>
  <c r="H1495" i="7" s="1"/>
  <c r="H1496" i="7" s="1"/>
  <c r="H1497" i="7" s="1"/>
  <c r="H1498" i="7" s="1"/>
  <c r="H1499" i="7" s="1"/>
  <c r="H1500" i="7" s="1"/>
  <c r="H1501" i="7" s="1"/>
  <c r="H1502" i="7" s="1"/>
  <c r="H1503" i="7" s="1"/>
  <c r="H1504" i="7" s="1"/>
  <c r="H1505" i="7" s="1"/>
  <c r="H1506" i="7" s="1"/>
  <c r="H1507" i="7" s="1"/>
  <c r="H1508" i="7" s="1"/>
  <c r="H1509" i="7" s="1"/>
  <c r="H1510" i="7" s="1"/>
  <c r="H1511" i="7" s="1"/>
  <c r="H1512" i="7" s="1"/>
  <c r="H1513" i="7" s="1"/>
  <c r="H1514" i="7" s="1"/>
  <c r="H1515" i="7" s="1"/>
  <c r="H1516" i="7" s="1"/>
  <c r="H1517" i="7" s="1"/>
  <c r="H1518" i="7" s="1"/>
  <c r="H1519" i="7" s="1"/>
  <c r="H1520" i="7" s="1"/>
  <c r="H1521" i="7" s="1"/>
  <c r="H1522" i="7" s="1"/>
  <c r="H1523" i="7" s="1"/>
  <c r="H1524" i="7" s="1"/>
  <c r="H1525" i="7" s="1"/>
  <c r="H1526" i="7" s="1"/>
  <c r="H1527" i="7" s="1"/>
  <c r="H1528" i="7" s="1"/>
  <c r="H1529" i="7" s="1"/>
  <c r="H1530" i="7" s="1"/>
  <c r="H1531" i="7" s="1"/>
  <c r="H1532" i="7" s="1"/>
  <c r="H1533" i="7" s="1"/>
  <c r="H1534" i="7" s="1"/>
  <c r="H1535" i="7" s="1"/>
  <c r="H1536" i="7" s="1"/>
  <c r="H1537" i="7" s="1"/>
  <c r="H1538" i="7" s="1"/>
  <c r="H1539" i="7" s="1"/>
  <c r="H1540" i="7" s="1"/>
  <c r="H1541" i="7" s="1"/>
  <c r="H1542" i="7" s="1"/>
  <c r="H1543" i="7" s="1"/>
  <c r="H1544" i="7" s="1"/>
  <c r="H1545" i="7" s="1"/>
  <c r="H1546" i="7" s="1"/>
  <c r="H1547" i="7" s="1"/>
  <c r="H1548" i="7" s="1"/>
  <c r="H1549" i="7" s="1"/>
  <c r="H1550" i="7" s="1"/>
  <c r="H1551" i="7" s="1"/>
  <c r="H1552" i="7" s="1"/>
  <c r="H1553" i="7" s="1"/>
  <c r="H1554" i="7" s="1"/>
  <c r="H1555" i="7" s="1"/>
  <c r="H1556" i="7" s="1"/>
  <c r="H1557" i="7" s="1"/>
  <c r="H1558" i="7" s="1"/>
  <c r="H1559" i="7" s="1"/>
  <c r="H1560" i="7" s="1"/>
  <c r="H1561" i="7" s="1"/>
  <c r="H1562" i="7" s="1"/>
  <c r="H1563" i="7" s="1"/>
  <c r="H1564" i="7" s="1"/>
  <c r="H1565" i="7" s="1"/>
  <c r="H1566" i="7" s="1"/>
  <c r="H1567" i="7" s="1"/>
  <c r="H1568" i="7" s="1"/>
  <c r="H1569" i="7" s="1"/>
  <c r="H1570" i="7" s="1"/>
  <c r="H1571" i="7" s="1"/>
  <c r="H1572" i="7" s="1"/>
  <c r="H1573" i="7" s="1"/>
  <c r="H1574" i="7" s="1"/>
  <c r="H1575" i="7" s="1"/>
  <c r="H1576" i="7" s="1"/>
  <c r="H1577" i="7" s="1"/>
  <c r="H1578" i="7" s="1"/>
  <c r="H1579" i="7" s="1"/>
  <c r="H1580" i="7" s="1"/>
  <c r="H1581" i="7" s="1"/>
  <c r="H1582" i="7" s="1"/>
  <c r="H1583" i="7" s="1"/>
  <c r="H1584" i="7" s="1"/>
  <c r="H1585" i="7" s="1"/>
  <c r="H1586" i="7" s="1"/>
  <c r="H1587" i="7" s="1"/>
  <c r="H1588" i="7" s="1"/>
  <c r="H1589" i="7" s="1"/>
  <c r="H1590" i="7" s="1"/>
  <c r="H1591" i="7" s="1"/>
  <c r="H1592" i="7" s="1"/>
  <c r="H1593" i="7" s="1"/>
  <c r="H1594" i="7" s="1"/>
  <c r="H1595" i="7" s="1"/>
  <c r="H1596" i="7" s="1"/>
  <c r="H1597" i="7" s="1"/>
  <c r="H1598" i="7" s="1"/>
  <c r="H1599" i="7" s="1"/>
  <c r="H1600" i="7" s="1"/>
  <c r="H1601" i="7" s="1"/>
  <c r="H1602" i="7" s="1"/>
  <c r="H1603" i="7" s="1"/>
  <c r="H1604" i="7" s="1"/>
  <c r="H1605" i="7" s="1"/>
  <c r="H1606" i="7" s="1"/>
  <c r="H1607" i="7" s="1"/>
  <c r="H1608" i="7" s="1"/>
  <c r="H1609" i="7" s="1"/>
  <c r="H1610" i="7" s="1"/>
  <c r="H1611" i="7" s="1"/>
  <c r="H1612" i="7" s="1"/>
  <c r="H1613" i="7" s="1"/>
  <c r="H1614" i="7" s="1"/>
  <c r="H1615" i="7" s="1"/>
  <c r="H1616" i="7" s="1"/>
  <c r="H1617" i="7" s="1"/>
  <c r="H1618" i="7" s="1"/>
  <c r="H1619" i="7" s="1"/>
  <c r="H1620" i="7" s="1"/>
  <c r="H1621" i="7" s="1"/>
  <c r="H1622" i="7" s="1"/>
  <c r="H1623" i="7" s="1"/>
  <c r="H1624" i="7" s="1"/>
  <c r="H1625" i="7" s="1"/>
  <c r="H1626" i="7" s="1"/>
  <c r="H1627" i="7" s="1"/>
  <c r="H1628" i="7" s="1"/>
  <c r="H1629" i="7" s="1"/>
  <c r="H1630" i="7" s="1"/>
  <c r="H1631" i="7" s="1"/>
  <c r="H1632" i="7" s="1"/>
  <c r="H1633" i="7" s="1"/>
  <c r="H1634" i="7" s="1"/>
  <c r="H1635" i="7" s="1"/>
  <c r="H1636" i="7" s="1"/>
  <c r="H1637" i="7" s="1"/>
  <c r="H1638" i="7" s="1"/>
  <c r="H1639" i="7" s="1"/>
  <c r="H1640" i="7" s="1"/>
  <c r="H1641" i="7" s="1"/>
  <c r="H1642" i="7" s="1"/>
  <c r="H1643" i="7" s="1"/>
  <c r="H1644" i="7" s="1"/>
  <c r="H1645" i="7" s="1"/>
  <c r="H1646" i="7" s="1"/>
  <c r="H1647" i="7" s="1"/>
  <c r="H1648" i="7" s="1"/>
  <c r="H1649" i="7" s="1"/>
  <c r="H1650" i="7" s="1"/>
  <c r="H1651" i="7" s="1"/>
  <c r="H1652" i="7" s="1"/>
  <c r="H1653" i="7" s="1"/>
  <c r="H1654" i="7" s="1"/>
  <c r="H1655" i="7" s="1"/>
  <c r="H1656" i="7" s="1"/>
  <c r="H1657" i="7" s="1"/>
  <c r="H1658" i="7" s="1"/>
  <c r="H1659" i="7" s="1"/>
  <c r="H1660" i="7" s="1"/>
  <c r="H1661" i="7" s="1"/>
  <c r="H1662" i="7" s="1"/>
  <c r="H1663" i="7" s="1"/>
  <c r="H1664" i="7" s="1"/>
  <c r="H1665" i="7" s="1"/>
  <c r="H1666" i="7" s="1"/>
  <c r="H1667" i="7" s="1"/>
  <c r="H1668" i="7" s="1"/>
  <c r="H1669" i="7" s="1"/>
  <c r="H1670" i="7" s="1"/>
  <c r="H1671" i="7" s="1"/>
  <c r="H1672" i="7" s="1"/>
  <c r="H1673" i="7" s="1"/>
  <c r="H1674" i="7" s="1"/>
  <c r="H1675" i="7" s="1"/>
  <c r="H1676" i="7" s="1"/>
  <c r="H1677" i="7" s="1"/>
  <c r="H1678" i="7" s="1"/>
  <c r="H1679" i="7" s="1"/>
  <c r="H1680" i="7" s="1"/>
  <c r="H1681" i="7" s="1"/>
  <c r="H1682" i="7" s="1"/>
  <c r="H1683" i="7" s="1"/>
  <c r="H1684" i="7" s="1"/>
  <c r="H1685" i="7" s="1"/>
  <c r="H1686" i="7" s="1"/>
  <c r="H1687" i="7" s="1"/>
  <c r="H1688" i="7" s="1"/>
  <c r="H1689" i="7" s="1"/>
  <c r="H1690" i="7" s="1"/>
  <c r="H1691" i="7" s="1"/>
  <c r="H1692" i="7" s="1"/>
  <c r="H1693" i="7" s="1"/>
  <c r="H1694" i="7" s="1"/>
  <c r="H1695" i="7" s="1"/>
  <c r="H1696" i="7" s="1"/>
  <c r="H1697" i="7" s="1"/>
  <c r="H1698" i="7" s="1"/>
  <c r="H1699" i="7" s="1"/>
  <c r="H1700" i="7" s="1"/>
  <c r="H1701" i="7" s="1"/>
  <c r="H1702" i="7" s="1"/>
  <c r="H1703" i="7" s="1"/>
  <c r="H1704" i="7" s="1"/>
  <c r="H1705" i="7" s="1"/>
  <c r="H1706" i="7" s="1"/>
  <c r="H1707" i="7" s="1"/>
  <c r="H1708" i="7" s="1"/>
  <c r="H1709" i="7" s="1"/>
  <c r="H1710" i="7" s="1"/>
  <c r="H1711" i="7" s="1"/>
  <c r="H1712" i="7" s="1"/>
  <c r="H1713" i="7" s="1"/>
  <c r="H1714" i="7" s="1"/>
  <c r="H1715" i="7" s="1"/>
  <c r="H1716" i="7" s="1"/>
  <c r="H1717" i="7" s="1"/>
  <c r="H1718" i="7" s="1"/>
  <c r="H1719" i="7" s="1"/>
  <c r="H1720" i="7" s="1"/>
  <c r="H1721" i="7" s="1"/>
  <c r="H1722" i="7" s="1"/>
  <c r="H1723" i="7" s="1"/>
  <c r="H1724" i="7" s="1"/>
  <c r="H1725" i="7" s="1"/>
  <c r="H1726" i="7" s="1"/>
  <c r="H1727" i="7" s="1"/>
  <c r="H1728" i="7" s="1"/>
  <c r="H1729" i="7" s="1"/>
  <c r="H1730" i="7" s="1"/>
  <c r="H1731" i="7" s="1"/>
  <c r="H1732" i="7" s="1"/>
  <c r="H1733" i="7" s="1"/>
  <c r="H1734" i="7" s="1"/>
  <c r="H1735" i="7" s="1"/>
  <c r="H1736" i="7" s="1"/>
  <c r="H1737" i="7" s="1"/>
  <c r="H1738" i="7" s="1"/>
  <c r="H1739" i="7" s="1"/>
  <c r="H1740" i="7" s="1"/>
  <c r="H1741" i="7" s="1"/>
  <c r="H1742" i="7" s="1"/>
  <c r="H1743" i="7" s="1"/>
  <c r="H1744" i="7" s="1"/>
  <c r="H1745" i="7" s="1"/>
  <c r="H1746" i="7" s="1"/>
  <c r="H1747" i="7" s="1"/>
  <c r="H1748" i="7" s="1"/>
  <c r="H1749" i="7" s="1"/>
  <c r="H1750" i="7" s="1"/>
  <c r="H1751" i="7" s="1"/>
  <c r="H1752" i="7" s="1"/>
  <c r="H1753" i="7" s="1"/>
  <c r="H1754" i="7" s="1"/>
  <c r="H1755" i="7" s="1"/>
  <c r="H1756" i="7" s="1"/>
  <c r="H1757" i="7" s="1"/>
  <c r="H1758" i="7" s="1"/>
  <c r="H1759" i="7" s="1"/>
  <c r="H1760" i="7" s="1"/>
  <c r="H1761" i="7" s="1"/>
  <c r="H1762" i="7" s="1"/>
  <c r="H1763" i="7" s="1"/>
  <c r="H1764" i="7" s="1"/>
  <c r="H1765" i="7" s="1"/>
  <c r="H1766" i="7" s="1"/>
  <c r="H1767" i="7" s="1"/>
  <c r="H1768" i="7" s="1"/>
  <c r="H1769" i="7" s="1"/>
  <c r="H1770" i="7" s="1"/>
  <c r="H1771" i="7" s="1"/>
  <c r="H1772" i="7" s="1"/>
  <c r="H1773" i="7" s="1"/>
  <c r="H1774" i="7" s="1"/>
  <c r="H1775" i="7" s="1"/>
  <c r="H1776" i="7" s="1"/>
  <c r="H1777" i="7" s="1"/>
  <c r="H1778" i="7" s="1"/>
  <c r="H1779" i="7" s="1"/>
  <c r="H1780" i="7" s="1"/>
  <c r="H1781" i="7" s="1"/>
  <c r="H1782" i="7" s="1"/>
  <c r="H1783" i="7" s="1"/>
  <c r="H1784" i="7" s="1"/>
  <c r="H1785" i="7" s="1"/>
  <c r="H1786" i="7" s="1"/>
  <c r="H1787" i="7" s="1"/>
  <c r="H1788" i="7" s="1"/>
  <c r="H1789" i="7" s="1"/>
  <c r="H1790" i="7" s="1"/>
  <c r="H1791" i="7" s="1"/>
  <c r="H1792" i="7" s="1"/>
  <c r="H1793" i="7" s="1"/>
  <c r="H1794" i="7" s="1"/>
  <c r="H1795" i="7" s="1"/>
  <c r="H1796" i="7" s="1"/>
  <c r="H1797" i="7" s="1"/>
  <c r="H1798" i="7" s="1"/>
  <c r="H1799" i="7" s="1"/>
  <c r="H1800" i="7" s="1"/>
  <c r="H1801" i="7" s="1"/>
  <c r="H1802" i="7" s="1"/>
  <c r="H1803" i="7" s="1"/>
  <c r="H1804" i="7" s="1"/>
  <c r="H1805" i="7" s="1"/>
  <c r="H1806" i="7" s="1"/>
  <c r="H1807" i="7" s="1"/>
  <c r="H1808" i="7" s="1"/>
  <c r="H1809" i="7" s="1"/>
  <c r="H1810" i="7" s="1"/>
  <c r="H1811" i="7" s="1"/>
  <c r="H1812" i="7" s="1"/>
  <c r="H1813" i="7" s="1"/>
  <c r="H1814" i="7" s="1"/>
  <c r="H1815" i="7" s="1"/>
  <c r="H1816" i="7" s="1"/>
  <c r="H1817" i="7" s="1"/>
  <c r="H1818" i="7" s="1"/>
  <c r="H1819" i="7" s="1"/>
  <c r="H1820" i="7" s="1"/>
  <c r="H1821" i="7" s="1"/>
  <c r="H1822" i="7" s="1"/>
  <c r="H1823" i="7" s="1"/>
  <c r="H1824" i="7" s="1"/>
  <c r="H1825" i="7" s="1"/>
  <c r="H1826" i="7" s="1"/>
  <c r="H1827" i="7" s="1"/>
  <c r="H1828" i="7" s="1"/>
  <c r="H1829" i="7" s="1"/>
  <c r="H1830" i="7" s="1"/>
  <c r="H1831" i="7" s="1"/>
  <c r="H1832" i="7" s="1"/>
  <c r="H1833" i="7" s="1"/>
  <c r="H1834" i="7" s="1"/>
  <c r="H1835" i="7" s="1"/>
  <c r="H1836" i="7" s="1"/>
  <c r="H1837" i="7" s="1"/>
  <c r="H1838" i="7" s="1"/>
  <c r="H1839" i="7" s="1"/>
  <c r="H1840" i="7" s="1"/>
  <c r="H1841" i="7" s="1"/>
  <c r="H1842" i="7" s="1"/>
  <c r="H1843" i="7" s="1"/>
  <c r="H1844" i="7" s="1"/>
  <c r="H1845" i="7" s="1"/>
  <c r="H1846" i="7" s="1"/>
  <c r="H1847" i="7" s="1"/>
  <c r="H1848" i="7" s="1"/>
  <c r="H1849" i="7" s="1"/>
  <c r="H1850" i="7" s="1"/>
  <c r="H1851" i="7" s="1"/>
  <c r="H1852" i="7" s="1"/>
  <c r="H1853" i="7" s="1"/>
  <c r="H1854" i="7" s="1"/>
  <c r="H1855" i="7" s="1"/>
  <c r="H1856" i="7" s="1"/>
  <c r="H1857" i="7" s="1"/>
  <c r="H1858" i="7" s="1"/>
  <c r="H1859" i="7" s="1"/>
  <c r="H1860" i="7" s="1"/>
  <c r="H1861" i="7" s="1"/>
  <c r="H1862" i="7" s="1"/>
  <c r="H1863" i="7" s="1"/>
  <c r="H1864" i="7" s="1"/>
  <c r="H1865" i="7" s="1"/>
  <c r="H1866" i="7" s="1"/>
  <c r="H1867" i="7" s="1"/>
  <c r="H1868" i="7" s="1"/>
  <c r="H1869" i="7" s="1"/>
  <c r="H1870" i="7" s="1"/>
  <c r="H1871" i="7" s="1"/>
  <c r="H1872" i="7" s="1"/>
  <c r="H1873" i="7" s="1"/>
  <c r="H1874" i="7" s="1"/>
  <c r="H1875" i="7" s="1"/>
  <c r="H1876" i="7" s="1"/>
  <c r="H1877" i="7" s="1"/>
  <c r="H1878" i="7" s="1"/>
  <c r="H1879" i="7" s="1"/>
  <c r="H1880" i="7" s="1"/>
  <c r="H1881" i="7" s="1"/>
  <c r="H1882" i="7" s="1"/>
  <c r="H1883" i="7" s="1"/>
  <c r="H1884" i="7" s="1"/>
  <c r="H1885" i="7" s="1"/>
  <c r="H1886" i="7" s="1"/>
  <c r="H1887" i="7" s="1"/>
  <c r="H1888" i="7" s="1"/>
  <c r="H1889" i="7" s="1"/>
  <c r="H1890" i="7" s="1"/>
  <c r="H1891" i="7" s="1"/>
  <c r="H1892" i="7" s="1"/>
  <c r="H1893" i="7" s="1"/>
  <c r="H1894" i="7" s="1"/>
  <c r="H1895" i="7" s="1"/>
  <c r="H1896" i="7" s="1"/>
  <c r="H1897" i="7" s="1"/>
  <c r="H1898" i="7" s="1"/>
  <c r="H1899" i="7" s="1"/>
  <c r="H1900" i="7" s="1"/>
  <c r="H1901" i="7" s="1"/>
  <c r="H1902" i="7" s="1"/>
  <c r="H1903" i="7" s="1"/>
  <c r="H1904" i="7" s="1"/>
  <c r="H1905" i="7" s="1"/>
  <c r="H1906" i="7" s="1"/>
  <c r="H1907" i="7" s="1"/>
  <c r="H1908" i="7" s="1"/>
  <c r="H1909" i="7" s="1"/>
  <c r="H1910" i="7" s="1"/>
  <c r="H1911" i="7" s="1"/>
  <c r="H1912" i="7" s="1"/>
  <c r="H1913" i="7" s="1"/>
  <c r="H1914" i="7" s="1"/>
  <c r="H1915" i="7" s="1"/>
  <c r="H1916" i="7" s="1"/>
  <c r="H1917" i="7" s="1"/>
  <c r="H1918" i="7" s="1"/>
  <c r="H1919" i="7" s="1"/>
  <c r="H1920" i="7" s="1"/>
  <c r="H1921" i="7" s="1"/>
  <c r="H1922" i="7" s="1"/>
  <c r="H1923" i="7" s="1"/>
  <c r="H1924" i="7" s="1"/>
  <c r="H1925" i="7" s="1"/>
  <c r="H1926" i="7" s="1"/>
  <c r="H1927" i="7" s="1"/>
  <c r="H1928" i="7" s="1"/>
  <c r="H1929" i="7" s="1"/>
  <c r="H1930" i="7" s="1"/>
  <c r="H1931" i="7" s="1"/>
  <c r="H1932" i="7" s="1"/>
  <c r="H1933" i="7" s="1"/>
  <c r="H1934" i="7" s="1"/>
  <c r="H1935" i="7" s="1"/>
  <c r="H1936" i="7" s="1"/>
  <c r="H1937" i="7" s="1"/>
  <c r="H1938" i="7" s="1"/>
  <c r="H1939" i="7" s="1"/>
  <c r="H1940" i="7" s="1"/>
  <c r="H1941" i="7" s="1"/>
  <c r="H1942" i="7" s="1"/>
  <c r="H1943" i="7" s="1"/>
  <c r="H1944" i="7" s="1"/>
  <c r="H1945" i="7" s="1"/>
  <c r="H1946" i="7" s="1"/>
  <c r="H1947" i="7" s="1"/>
  <c r="H1948" i="7" s="1"/>
  <c r="H1949" i="7" s="1"/>
  <c r="H1950" i="7" s="1"/>
  <c r="H1951" i="7" s="1"/>
  <c r="H1952" i="7" s="1"/>
  <c r="H1953" i="7" s="1"/>
  <c r="H1954" i="7" s="1"/>
  <c r="H1955" i="7" s="1"/>
  <c r="H1956" i="7" s="1"/>
  <c r="H1957" i="7" s="1"/>
  <c r="H1958" i="7" s="1"/>
  <c r="H1959" i="7" s="1"/>
  <c r="H1960" i="7" s="1"/>
  <c r="H1961" i="7" s="1"/>
  <c r="H1962" i="7" s="1"/>
  <c r="H1963" i="7" s="1"/>
  <c r="H1964" i="7" s="1"/>
  <c r="H1965" i="7" s="1"/>
  <c r="H1966" i="7" s="1"/>
  <c r="H1967" i="7" s="1"/>
  <c r="H1968" i="7" s="1"/>
  <c r="H1969" i="7" s="1"/>
  <c r="H1970" i="7" s="1"/>
  <c r="H1971" i="7" s="1"/>
  <c r="H1972" i="7" s="1"/>
  <c r="H1973" i="7" s="1"/>
  <c r="H1974" i="7" s="1"/>
  <c r="H1975" i="7" s="1"/>
  <c r="H1976" i="7" s="1"/>
  <c r="H1977" i="7" s="1"/>
  <c r="H1978" i="7" s="1"/>
  <c r="H1979" i="7" s="1"/>
  <c r="H1980" i="7" s="1"/>
  <c r="H1981" i="7" s="1"/>
  <c r="H1982" i="7" s="1"/>
  <c r="H1983" i="7" s="1"/>
  <c r="H1984" i="7" s="1"/>
  <c r="H1985" i="7" s="1"/>
  <c r="H1986" i="7" s="1"/>
  <c r="H1987" i="7" s="1"/>
  <c r="H1988" i="7" s="1"/>
  <c r="H1989" i="7" s="1"/>
  <c r="H1990" i="7" s="1"/>
  <c r="H1991" i="7" s="1"/>
  <c r="H1992" i="7" s="1"/>
  <c r="H1993" i="7" s="1"/>
  <c r="H1994" i="7" s="1"/>
  <c r="H1995" i="7" s="1"/>
  <c r="H1996" i="7" s="1"/>
  <c r="H1997" i="7" s="1"/>
  <c r="H1998" i="7" s="1"/>
  <c r="H1999" i="7" s="1"/>
  <c r="H2000" i="7" s="1"/>
  <c r="H2001" i="7" s="1"/>
  <c r="H2002" i="7" s="1"/>
  <c r="H2003" i="7" s="1"/>
  <c r="H2004" i="7" s="1"/>
  <c r="H2005" i="7" s="1"/>
  <c r="H2006" i="7" s="1"/>
  <c r="H2007" i="7" s="1"/>
  <c r="H2008" i="7" s="1"/>
  <c r="H2009" i="7" s="1"/>
  <c r="H2010" i="7" s="1"/>
  <c r="H2011" i="7" s="1"/>
  <c r="H2012" i="7" s="1"/>
  <c r="H2013" i="7" s="1"/>
  <c r="H2014" i="7" s="1"/>
  <c r="H2015" i="7" s="1"/>
  <c r="H2016" i="7" s="1"/>
  <c r="H2017" i="7" s="1"/>
  <c r="H2018" i="7" s="1"/>
  <c r="H2019" i="7" s="1"/>
  <c r="H2020" i="7" s="1"/>
  <c r="H2021" i="7" s="1"/>
  <c r="H2022" i="7" s="1"/>
  <c r="H2023" i="7" s="1"/>
  <c r="H2024" i="7" s="1"/>
  <c r="H2025" i="7" s="1"/>
  <c r="H2026" i="7" s="1"/>
  <c r="H2027" i="7" s="1"/>
  <c r="H2028" i="7" s="1"/>
  <c r="H2029" i="7" s="1"/>
  <c r="H2030" i="7" s="1"/>
  <c r="H2031" i="7" s="1"/>
  <c r="H2032" i="7" s="1"/>
  <c r="H2033" i="7" s="1"/>
  <c r="H2034" i="7" s="1"/>
  <c r="H2035" i="7" s="1"/>
  <c r="H2036" i="7" s="1"/>
  <c r="H2037" i="7" s="1"/>
  <c r="H2038" i="7" s="1"/>
  <c r="H2039" i="7" s="1"/>
  <c r="H2040" i="7" s="1"/>
  <c r="H2041" i="7" s="1"/>
  <c r="H2042" i="7" s="1"/>
  <c r="H2043" i="7" s="1"/>
  <c r="H2044" i="7" s="1"/>
  <c r="H2045" i="7" s="1"/>
  <c r="H2046" i="7" s="1"/>
  <c r="H2047" i="7" s="1"/>
  <c r="H2048" i="7" s="1"/>
  <c r="H2049" i="7" s="1"/>
  <c r="H2050" i="7" s="1"/>
  <c r="H2051" i="7" s="1"/>
  <c r="H2052" i="7" s="1"/>
  <c r="H2053" i="7" s="1"/>
  <c r="H2054" i="7" s="1"/>
  <c r="H2055" i="7" s="1"/>
  <c r="H2056" i="7" s="1"/>
  <c r="H2057" i="7" s="1"/>
  <c r="H2058" i="7" s="1"/>
  <c r="H2059" i="7" s="1"/>
  <c r="H2060" i="7" s="1"/>
  <c r="H2061" i="7" s="1"/>
  <c r="H2062" i="7" s="1"/>
  <c r="H2063" i="7" s="1"/>
  <c r="H2064" i="7" s="1"/>
  <c r="H2065" i="7" s="1"/>
  <c r="H2066" i="7" s="1"/>
  <c r="H2067" i="7" s="1"/>
  <c r="H2068" i="7" s="1"/>
  <c r="H2069" i="7" s="1"/>
  <c r="H2070" i="7" s="1"/>
  <c r="H2071" i="7" s="1"/>
  <c r="H2072" i="7" s="1"/>
  <c r="H2073" i="7" s="1"/>
  <c r="H2074" i="7" s="1"/>
  <c r="H2075" i="7" s="1"/>
  <c r="H2076" i="7" s="1"/>
  <c r="H2077" i="7" s="1"/>
  <c r="H2078" i="7" s="1"/>
  <c r="H2079" i="7" s="1"/>
  <c r="H2080" i="7" s="1"/>
  <c r="H2081" i="7" s="1"/>
  <c r="H2082" i="7" s="1"/>
  <c r="H2083" i="7" s="1"/>
  <c r="H2084" i="7" s="1"/>
  <c r="H2085" i="7" s="1"/>
  <c r="H2086" i="7" s="1"/>
  <c r="H2087" i="7" s="1"/>
  <c r="H2088" i="7" s="1"/>
  <c r="H2089" i="7" s="1"/>
  <c r="H2090" i="7" s="1"/>
  <c r="H2091" i="7" s="1"/>
  <c r="H2092" i="7" s="1"/>
  <c r="H2093" i="7" s="1"/>
  <c r="H2094" i="7" s="1"/>
  <c r="H2095" i="7" s="1"/>
  <c r="H2096" i="7" s="1"/>
  <c r="H2097" i="7" s="1"/>
  <c r="H2098" i="7" s="1"/>
  <c r="H2099" i="7" s="1"/>
  <c r="H2100" i="7" s="1"/>
  <c r="H2101" i="7" s="1"/>
  <c r="H2102" i="7" s="1"/>
  <c r="H2103" i="7" s="1"/>
  <c r="H2104" i="7" s="1"/>
  <c r="H2105" i="7" s="1"/>
  <c r="H2106" i="7" s="1"/>
  <c r="H2107" i="7" s="1"/>
  <c r="H2108" i="7" s="1"/>
  <c r="H2109" i="7" s="1"/>
  <c r="H2110" i="7" s="1"/>
  <c r="H2111" i="7" s="1"/>
  <c r="H2112" i="7" s="1"/>
  <c r="H2113" i="7" s="1"/>
  <c r="H2114" i="7" s="1"/>
  <c r="H2115" i="7" s="1"/>
  <c r="H2116" i="7" s="1"/>
  <c r="H2117" i="7" s="1"/>
  <c r="H2118" i="7" s="1"/>
  <c r="H2119" i="7" s="1"/>
  <c r="H2120" i="7" s="1"/>
  <c r="H2121" i="7" s="1"/>
  <c r="H2122" i="7" s="1"/>
  <c r="H2123" i="7" s="1"/>
  <c r="H2124" i="7" s="1"/>
  <c r="H2125" i="7" s="1"/>
  <c r="H2126" i="7" s="1"/>
  <c r="H2127" i="7" s="1"/>
  <c r="H2128" i="7" s="1"/>
  <c r="H2129" i="7" s="1"/>
  <c r="H2130" i="7" s="1"/>
  <c r="H2131" i="7" s="1"/>
  <c r="H2132" i="7" s="1"/>
  <c r="H2133" i="7" s="1"/>
  <c r="H2134" i="7" s="1"/>
  <c r="H2135" i="7" s="1"/>
  <c r="H2136" i="7" s="1"/>
  <c r="H2137" i="7" s="1"/>
  <c r="H2138" i="7" s="1"/>
  <c r="H2139" i="7" s="1"/>
  <c r="H2140" i="7" s="1"/>
  <c r="H2141" i="7" s="1"/>
  <c r="H2142" i="7" s="1"/>
  <c r="H2143" i="7" s="1"/>
  <c r="H2144" i="7" s="1"/>
  <c r="H2145" i="7" s="1"/>
  <c r="H2146" i="7" s="1"/>
  <c r="H2147" i="7" s="1"/>
  <c r="H2148" i="7" s="1"/>
  <c r="H2149" i="7" s="1"/>
  <c r="H2150" i="7" s="1"/>
  <c r="H2151" i="7" s="1"/>
  <c r="H2152" i="7" s="1"/>
  <c r="H2153" i="7" s="1"/>
  <c r="H2154" i="7" s="1"/>
  <c r="H2155" i="7" s="1"/>
  <c r="H2156" i="7" s="1"/>
  <c r="H2157" i="7" s="1"/>
  <c r="H2158" i="7" s="1"/>
  <c r="H2159" i="7" s="1"/>
  <c r="H2160" i="7" s="1"/>
  <c r="H2161" i="7" s="1"/>
  <c r="H2162" i="7" s="1"/>
  <c r="H2163" i="7" s="1"/>
  <c r="H2164" i="7" s="1"/>
  <c r="H2165" i="7" s="1"/>
  <c r="H2166" i="7" s="1"/>
  <c r="H2167" i="7" s="1"/>
  <c r="H2168" i="7" s="1"/>
  <c r="H2169" i="7" s="1"/>
  <c r="H2170" i="7" s="1"/>
  <c r="H2171" i="7" s="1"/>
  <c r="H2172" i="7" s="1"/>
  <c r="H2173" i="7" s="1"/>
  <c r="H2174" i="7" s="1"/>
  <c r="H2175" i="7" s="1"/>
  <c r="H2176" i="7" s="1"/>
  <c r="H2177" i="7" s="1"/>
  <c r="H2178" i="7" s="1"/>
  <c r="H2179" i="7" s="1"/>
  <c r="H2180" i="7" s="1"/>
  <c r="H2181" i="7" s="1"/>
  <c r="H2182" i="7" s="1"/>
  <c r="H2183" i="7" s="1"/>
  <c r="H2184" i="7" s="1"/>
  <c r="H2185" i="7" s="1"/>
  <c r="H2186" i="7" s="1"/>
  <c r="H2187" i="7" s="1"/>
  <c r="H2188" i="7" s="1"/>
  <c r="H2189" i="7" s="1"/>
  <c r="H2190" i="7" s="1"/>
  <c r="H2191" i="7" s="1"/>
  <c r="H2192" i="7" s="1"/>
  <c r="H2193" i="7" s="1"/>
  <c r="H2194" i="7" s="1"/>
  <c r="H2195" i="7" s="1"/>
  <c r="H2196" i="7" s="1"/>
  <c r="H2197" i="7" s="1"/>
  <c r="H2198" i="7" s="1"/>
  <c r="H2199" i="7" s="1"/>
  <c r="H2200" i="7" s="1"/>
  <c r="H2201" i="7" s="1"/>
  <c r="H2202" i="7" s="1"/>
  <c r="H2203" i="7" s="1"/>
  <c r="H2204" i="7" s="1"/>
  <c r="H2205" i="7" s="1"/>
  <c r="H2206" i="7" s="1"/>
  <c r="H2207" i="7" s="1"/>
  <c r="H2208" i="7" s="1"/>
  <c r="H2209" i="7" s="1"/>
  <c r="H2210" i="7" s="1"/>
  <c r="H2211" i="7" s="1"/>
  <c r="H2212" i="7" s="1"/>
  <c r="H2213" i="7" s="1"/>
  <c r="H2214" i="7" s="1"/>
  <c r="H2215" i="7" s="1"/>
  <c r="H2216" i="7" s="1"/>
  <c r="H2217" i="7" s="1"/>
  <c r="H2218" i="7" s="1"/>
  <c r="H2219" i="7" s="1"/>
  <c r="H2220" i="7" s="1"/>
  <c r="H2221" i="7" s="1"/>
  <c r="H2222" i="7" s="1"/>
  <c r="H2223" i="7" s="1"/>
  <c r="H2224" i="7" s="1"/>
  <c r="H2225" i="7" s="1"/>
  <c r="H2226" i="7" s="1"/>
  <c r="H2227" i="7" s="1"/>
  <c r="H2228" i="7" s="1"/>
  <c r="H2229" i="7" s="1"/>
  <c r="H2230" i="7" s="1"/>
  <c r="H2231" i="7" s="1"/>
  <c r="H2232" i="7" s="1"/>
  <c r="H2233" i="7" s="1"/>
  <c r="H2234" i="7" s="1"/>
  <c r="H2235" i="7" s="1"/>
  <c r="H2236" i="7" s="1"/>
  <c r="H2237" i="7" s="1"/>
  <c r="H2238" i="7" s="1"/>
  <c r="H2239" i="7" s="1"/>
  <c r="H2240" i="7" s="1"/>
  <c r="H2241" i="7" s="1"/>
  <c r="H2242" i="7" s="1"/>
  <c r="H2243" i="7" s="1"/>
  <c r="H2244" i="7" s="1"/>
  <c r="H2245" i="7" s="1"/>
  <c r="H2246" i="7" s="1"/>
  <c r="H2247" i="7" s="1"/>
  <c r="H2248" i="7" s="1"/>
  <c r="H2249" i="7" s="1"/>
  <c r="H2250" i="7" s="1"/>
  <c r="H2251" i="7" s="1"/>
  <c r="H2252" i="7" s="1"/>
  <c r="H2253" i="7" s="1"/>
  <c r="H2254" i="7" s="1"/>
  <c r="H2255" i="7" s="1"/>
  <c r="H2256" i="7" s="1"/>
  <c r="H2257" i="7" s="1"/>
  <c r="H2258" i="7" s="1"/>
  <c r="H2259" i="7" s="1"/>
  <c r="H2260" i="7" s="1"/>
  <c r="H2261" i="7" s="1"/>
  <c r="H2262" i="7" s="1"/>
  <c r="H2263" i="7" s="1"/>
  <c r="H2264" i="7" s="1"/>
  <c r="H2265" i="7" s="1"/>
  <c r="H2266" i="7" s="1"/>
  <c r="H2267" i="7" s="1"/>
  <c r="H2268" i="7" s="1"/>
  <c r="H2269" i="7" s="1"/>
  <c r="H2270" i="7" s="1"/>
  <c r="H2271" i="7" s="1"/>
  <c r="H2272" i="7" s="1"/>
  <c r="H2273" i="7" s="1"/>
  <c r="H2274" i="7" s="1"/>
  <c r="H2275" i="7" s="1"/>
  <c r="H2276" i="7" s="1"/>
  <c r="H2277" i="7" s="1"/>
  <c r="H2278" i="7" s="1"/>
  <c r="H2279" i="7" s="1"/>
  <c r="H2280" i="7" s="1"/>
  <c r="H2281" i="7" s="1"/>
  <c r="H2282" i="7" s="1"/>
  <c r="H2283" i="7" s="1"/>
  <c r="H2284" i="7" s="1"/>
  <c r="H2285" i="7" s="1"/>
  <c r="H2286" i="7" s="1"/>
  <c r="H2287" i="7" s="1"/>
  <c r="H2288" i="7" s="1"/>
  <c r="H2289" i="7" s="1"/>
  <c r="H2290" i="7" s="1"/>
  <c r="H2291" i="7" s="1"/>
  <c r="H2292" i="7" s="1"/>
  <c r="H2293" i="7" s="1"/>
  <c r="H2294" i="7" s="1"/>
  <c r="H2295" i="7" s="1"/>
  <c r="H2296" i="7" s="1"/>
  <c r="H2297" i="7" s="1"/>
  <c r="H2298" i="7" s="1"/>
  <c r="H2299" i="7" s="1"/>
  <c r="H2300" i="7" s="1"/>
  <c r="H2301" i="7" s="1"/>
  <c r="H2302" i="7" s="1"/>
  <c r="H2303" i="7" s="1"/>
  <c r="H2304" i="7" s="1"/>
  <c r="H2305" i="7" s="1"/>
  <c r="H2306" i="7" s="1"/>
  <c r="H2307" i="7" s="1"/>
  <c r="H2308" i="7" s="1"/>
  <c r="H2309" i="7" s="1"/>
  <c r="H2310" i="7" s="1"/>
  <c r="H2311" i="7" s="1"/>
  <c r="H2312" i="7" s="1"/>
  <c r="H2313" i="7" s="1"/>
  <c r="H2314" i="7" s="1"/>
  <c r="H2315" i="7" s="1"/>
  <c r="H2316" i="7" s="1"/>
  <c r="H2317" i="7" s="1"/>
  <c r="H2318" i="7" s="1"/>
  <c r="H2319" i="7" s="1"/>
  <c r="H2320" i="7" s="1"/>
  <c r="H2321" i="7" s="1"/>
  <c r="H2322" i="7" s="1"/>
  <c r="H2323" i="7" s="1"/>
  <c r="H2324" i="7" s="1"/>
  <c r="H2325" i="7" s="1"/>
  <c r="H2326" i="7" s="1"/>
  <c r="H2327" i="7" s="1"/>
  <c r="H2328" i="7" s="1"/>
  <c r="H2329" i="7" s="1"/>
  <c r="H2330" i="7" s="1"/>
  <c r="H2331" i="7" s="1"/>
  <c r="H2332" i="7" s="1"/>
  <c r="H2333" i="7" s="1"/>
  <c r="H2334" i="7" s="1"/>
  <c r="H2335" i="7" s="1"/>
  <c r="H2336" i="7" s="1"/>
  <c r="H2337" i="7" s="1"/>
  <c r="H2338" i="7" s="1"/>
  <c r="H2339" i="7" s="1"/>
  <c r="H2340" i="7" s="1"/>
  <c r="H2341" i="7" s="1"/>
  <c r="H2342" i="7" s="1"/>
  <c r="H2343" i="7" s="1"/>
  <c r="H2344" i="7" s="1"/>
  <c r="H2345" i="7" s="1"/>
  <c r="H2346" i="7" s="1"/>
  <c r="H2347" i="7" s="1"/>
  <c r="H2348" i="7" s="1"/>
  <c r="H2349" i="7" s="1"/>
  <c r="H2350" i="7" s="1"/>
  <c r="H2351" i="7" s="1"/>
  <c r="H2352" i="7" s="1"/>
  <c r="H2353" i="7" s="1"/>
  <c r="H2354" i="7" s="1"/>
  <c r="H2355" i="7" s="1"/>
  <c r="H2356" i="7" s="1"/>
  <c r="H2357" i="7" s="1"/>
  <c r="H2358" i="7" s="1"/>
  <c r="H2359" i="7" s="1"/>
  <c r="H2360" i="7" s="1"/>
  <c r="H2361" i="7" s="1"/>
  <c r="H2362" i="7" s="1"/>
  <c r="H2363" i="7" s="1"/>
  <c r="H2364" i="7" s="1"/>
  <c r="H2365" i="7" s="1"/>
  <c r="H2366" i="7" s="1"/>
  <c r="H2367" i="7" s="1"/>
  <c r="H2368" i="7" s="1"/>
  <c r="H2369" i="7" s="1"/>
  <c r="H2370" i="7" s="1"/>
  <c r="H2371" i="7" s="1"/>
  <c r="H2372" i="7" s="1"/>
  <c r="H2373" i="7" s="1"/>
  <c r="H2374" i="7" s="1"/>
  <c r="H2375" i="7" s="1"/>
  <c r="H2376" i="7" s="1"/>
  <c r="H2377" i="7" s="1"/>
  <c r="H2378" i="7" s="1"/>
  <c r="H2379" i="7" s="1"/>
  <c r="H2380" i="7" s="1"/>
  <c r="H2381" i="7" s="1"/>
  <c r="H2382" i="7" s="1"/>
  <c r="H2383" i="7" s="1"/>
  <c r="H2384" i="7" s="1"/>
  <c r="H2385" i="7" s="1"/>
  <c r="H2386" i="7" s="1"/>
  <c r="H2387" i="7" s="1"/>
  <c r="H2388" i="7" s="1"/>
  <c r="H2389" i="7" s="1"/>
  <c r="H2390" i="7" s="1"/>
  <c r="H2391" i="7" s="1"/>
  <c r="H2392" i="7" s="1"/>
  <c r="H2393" i="7" s="1"/>
  <c r="H2394" i="7" s="1"/>
  <c r="H2395" i="7" s="1"/>
  <c r="H2396" i="7" s="1"/>
  <c r="H2397" i="7" s="1"/>
  <c r="H2398" i="7" s="1"/>
  <c r="H2399" i="7" s="1"/>
  <c r="H2400" i="7" s="1"/>
  <c r="H2401" i="7" s="1"/>
  <c r="H2402" i="7" s="1"/>
  <c r="H2403" i="7" s="1"/>
  <c r="H2404" i="7" s="1"/>
  <c r="H2405" i="7" s="1"/>
  <c r="H2406" i="7" s="1"/>
  <c r="H2407" i="7" s="1"/>
  <c r="H2408" i="7" s="1"/>
  <c r="H2409" i="7" s="1"/>
  <c r="H2410" i="7" s="1"/>
  <c r="H2411" i="7" s="1"/>
  <c r="H2412" i="7" s="1"/>
  <c r="H2413" i="7" s="1"/>
  <c r="H2414" i="7" s="1"/>
  <c r="H2415" i="7" s="1"/>
  <c r="H2416" i="7" s="1"/>
  <c r="H2417" i="7" s="1"/>
  <c r="H2418" i="7" s="1"/>
  <c r="H2419" i="7" s="1"/>
  <c r="H2420" i="7" s="1"/>
  <c r="H2421" i="7" s="1"/>
  <c r="H2422" i="7" s="1"/>
  <c r="H2423" i="7" s="1"/>
  <c r="H2424" i="7" s="1"/>
  <c r="H2425" i="7" s="1"/>
  <c r="H2426" i="7" s="1"/>
  <c r="H2427" i="7" s="1"/>
  <c r="H2428" i="7" s="1"/>
  <c r="H2429" i="7" s="1"/>
  <c r="H2430" i="7" s="1"/>
  <c r="H2431" i="7" s="1"/>
  <c r="H2432" i="7" s="1"/>
  <c r="H2433" i="7" s="1"/>
  <c r="H2434" i="7" s="1"/>
  <c r="H2435" i="7" s="1"/>
  <c r="H2436" i="7" s="1"/>
  <c r="H2437" i="7" s="1"/>
  <c r="H2438" i="7" s="1"/>
  <c r="H2439" i="7" s="1"/>
  <c r="H2440" i="7" s="1"/>
  <c r="H2441" i="7" s="1"/>
  <c r="H2442" i="7" s="1"/>
  <c r="H2443" i="7" s="1"/>
  <c r="H2444" i="7" s="1"/>
  <c r="H2445" i="7" s="1"/>
  <c r="H2446" i="7" s="1"/>
  <c r="H2447" i="7" s="1"/>
  <c r="H2448" i="7" s="1"/>
  <c r="H2449" i="7" s="1"/>
  <c r="H2450" i="7" s="1"/>
  <c r="H2451" i="7" s="1"/>
  <c r="H2452" i="7" s="1"/>
  <c r="H2453" i="7" s="1"/>
  <c r="H2454" i="7" s="1"/>
  <c r="H2455" i="7" s="1"/>
  <c r="H2456" i="7" s="1"/>
  <c r="H2457" i="7" s="1"/>
  <c r="H2458" i="7" s="1"/>
  <c r="H2459" i="7" s="1"/>
  <c r="H2460" i="7" s="1"/>
  <c r="H2461" i="7" s="1"/>
  <c r="H2462" i="7" s="1"/>
  <c r="H2463" i="7" s="1"/>
  <c r="H2464" i="7" s="1"/>
  <c r="H2465" i="7" s="1"/>
  <c r="H2466" i="7" s="1"/>
  <c r="H2467" i="7" s="1"/>
  <c r="H2468" i="7" s="1"/>
  <c r="H2469" i="7" s="1"/>
  <c r="H2470" i="7" s="1"/>
  <c r="H2471" i="7" s="1"/>
  <c r="H2472" i="7" s="1"/>
  <c r="H2473" i="7" s="1"/>
  <c r="H2474" i="7" s="1"/>
  <c r="H2475" i="7" s="1"/>
  <c r="H2476" i="7" s="1"/>
  <c r="H2477" i="7" s="1"/>
  <c r="H2478" i="7" s="1"/>
  <c r="H2479" i="7" s="1"/>
  <c r="H2480" i="7" s="1"/>
  <c r="H2481" i="7" s="1"/>
  <c r="H2482" i="7" s="1"/>
  <c r="H2483" i="7" s="1"/>
  <c r="H2484" i="7" s="1"/>
  <c r="H2485" i="7" s="1"/>
  <c r="H2486" i="7" s="1"/>
  <c r="H2487" i="7" s="1"/>
  <c r="H2488" i="7" s="1"/>
  <c r="H2489" i="7" s="1"/>
  <c r="H2490" i="7" s="1"/>
  <c r="H2491" i="7" s="1"/>
  <c r="H2492" i="7" s="1"/>
  <c r="H2493" i="7" s="1"/>
  <c r="H2494" i="7" s="1"/>
  <c r="H2495" i="7" s="1"/>
  <c r="H2496" i="7" s="1"/>
  <c r="H2497" i="7" s="1"/>
  <c r="H2498" i="7" s="1"/>
  <c r="H2499" i="7" s="1"/>
  <c r="H2500" i="7" s="1"/>
  <c r="H2501" i="7" s="1"/>
  <c r="H2502" i="7" s="1"/>
  <c r="H2503" i="7" s="1"/>
  <c r="H2504" i="7" s="1"/>
  <c r="H2505" i="7" s="1"/>
  <c r="H2506" i="7" s="1"/>
  <c r="H2507" i="7" s="1"/>
  <c r="H2508" i="7" s="1"/>
  <c r="H2509" i="7" s="1"/>
  <c r="H2510" i="7" s="1"/>
  <c r="H2511" i="7" s="1"/>
  <c r="H2512" i="7" s="1"/>
  <c r="H2513" i="7" s="1"/>
  <c r="H2514" i="7" s="1"/>
  <c r="H2515" i="7" s="1"/>
  <c r="H2516" i="7" s="1"/>
  <c r="H2517" i="7" s="1"/>
  <c r="H2518" i="7" s="1"/>
  <c r="H2519" i="7" s="1"/>
  <c r="H2520" i="7" s="1"/>
  <c r="H2521" i="7" s="1"/>
  <c r="H2522" i="7" s="1"/>
  <c r="H2523" i="7" s="1"/>
  <c r="H2524" i="7" s="1"/>
  <c r="H2525" i="7" s="1"/>
  <c r="H2526" i="7" s="1"/>
  <c r="H2527" i="7" s="1"/>
  <c r="H2528" i="7" s="1"/>
  <c r="H2529" i="7" s="1"/>
  <c r="H2530" i="7" s="1"/>
  <c r="H2531" i="7" s="1"/>
  <c r="H2532" i="7" s="1"/>
  <c r="H2533" i="7" s="1"/>
  <c r="H2534" i="7" s="1"/>
  <c r="H2535" i="7" s="1"/>
  <c r="H2536" i="7" s="1"/>
  <c r="H2537" i="7" s="1"/>
  <c r="H2538" i="7" s="1"/>
  <c r="H2539" i="7" s="1"/>
  <c r="H2540" i="7" s="1"/>
  <c r="H2541" i="7" s="1"/>
  <c r="H2542" i="7" s="1"/>
  <c r="H2543" i="7" s="1"/>
  <c r="H2544" i="7" s="1"/>
  <c r="H2545" i="7" s="1"/>
  <c r="H2546" i="7" s="1"/>
  <c r="H2547" i="7" s="1"/>
  <c r="H2548" i="7" s="1"/>
  <c r="H2549" i="7" s="1"/>
  <c r="H2550" i="7" s="1"/>
  <c r="H2551" i="7" s="1"/>
  <c r="H2552" i="7" s="1"/>
  <c r="H2553" i="7" s="1"/>
  <c r="H2554" i="7" s="1"/>
  <c r="H2555" i="7" s="1"/>
  <c r="H2556" i="7" s="1"/>
  <c r="H2557" i="7" s="1"/>
  <c r="H2558" i="7" s="1"/>
  <c r="H2559" i="7" s="1"/>
  <c r="H2560" i="7" s="1"/>
  <c r="H2561" i="7" s="1"/>
  <c r="H2562" i="7" s="1"/>
  <c r="H2563" i="7" s="1"/>
  <c r="H2564" i="7" s="1"/>
  <c r="H2565" i="7" s="1"/>
  <c r="H2566" i="7" s="1"/>
  <c r="H2567" i="7" s="1"/>
  <c r="H2568" i="7" s="1"/>
  <c r="H2569" i="7" s="1"/>
  <c r="H2570" i="7" s="1"/>
  <c r="H2571" i="7" s="1"/>
  <c r="H2572" i="7" s="1"/>
  <c r="H2573" i="7" s="1"/>
  <c r="H2574" i="7" s="1"/>
  <c r="H2575" i="7" s="1"/>
  <c r="H2576" i="7" s="1"/>
  <c r="H2577" i="7" s="1"/>
  <c r="H2578" i="7" s="1"/>
  <c r="H2579" i="7" s="1"/>
  <c r="H2580" i="7" s="1"/>
  <c r="H2581" i="7" s="1"/>
  <c r="H2582" i="7" s="1"/>
  <c r="H2583" i="7" s="1"/>
  <c r="H2584" i="7" s="1"/>
  <c r="H2585" i="7" s="1"/>
  <c r="H2586" i="7" s="1"/>
  <c r="H2587" i="7" s="1"/>
  <c r="H2588" i="7" s="1"/>
  <c r="H2589" i="7" s="1"/>
  <c r="H2590" i="7" s="1"/>
  <c r="H2591" i="7" s="1"/>
  <c r="H2592" i="7" s="1"/>
  <c r="H2593" i="7" s="1"/>
  <c r="H2594" i="7" s="1"/>
  <c r="H2595" i="7" s="1"/>
  <c r="H2596" i="7" s="1"/>
  <c r="H2597" i="7" s="1"/>
  <c r="H2598" i="7" s="1"/>
  <c r="H2599" i="7" s="1"/>
  <c r="H2600" i="7" s="1"/>
  <c r="H2601" i="7" s="1"/>
  <c r="H2602" i="7" s="1"/>
  <c r="H2603" i="7" s="1"/>
  <c r="H2604" i="7" s="1"/>
  <c r="H2605" i="7" s="1"/>
  <c r="H2606" i="7" s="1"/>
  <c r="H2607" i="7" s="1"/>
  <c r="H2608" i="7" s="1"/>
  <c r="H2609" i="7" s="1"/>
  <c r="H2610" i="7" s="1"/>
  <c r="H2611" i="7" s="1"/>
  <c r="H2612" i="7" s="1"/>
  <c r="H2613" i="7" s="1"/>
  <c r="H2614" i="7" s="1"/>
  <c r="H2615" i="7" s="1"/>
  <c r="H2616" i="7" s="1"/>
  <c r="H2617" i="7" s="1"/>
  <c r="H2618" i="7" s="1"/>
  <c r="H2619" i="7" s="1"/>
  <c r="H2620" i="7" s="1"/>
  <c r="H2621" i="7" s="1"/>
  <c r="H2622" i="7" s="1"/>
  <c r="H2623" i="7" s="1"/>
  <c r="H2624" i="7" s="1"/>
  <c r="H2625" i="7" s="1"/>
  <c r="H2626" i="7" s="1"/>
  <c r="H2627" i="7" s="1"/>
  <c r="H2628" i="7" s="1"/>
  <c r="H2629" i="7" s="1"/>
  <c r="H2630" i="7" s="1"/>
  <c r="H2631" i="7" s="1"/>
  <c r="H2632" i="7" s="1"/>
  <c r="H2633" i="7" s="1"/>
  <c r="H2634" i="7" s="1"/>
  <c r="H2635" i="7" s="1"/>
  <c r="H2636" i="7" s="1"/>
  <c r="H2637" i="7" s="1"/>
  <c r="H2638" i="7" s="1"/>
  <c r="H2639" i="7" s="1"/>
  <c r="H2640" i="7" s="1"/>
  <c r="H2641" i="7" s="1"/>
  <c r="H2642" i="7" s="1"/>
  <c r="H2643" i="7" s="1"/>
  <c r="H2644" i="7" s="1"/>
  <c r="H2645" i="7" s="1"/>
  <c r="H2646" i="7" s="1"/>
  <c r="H2647" i="7" s="1"/>
  <c r="H2648" i="7" s="1"/>
  <c r="H2649" i="7" s="1"/>
  <c r="H2650" i="7" s="1"/>
  <c r="H2651" i="7" s="1"/>
  <c r="H2652" i="7" s="1"/>
  <c r="H2653" i="7" s="1"/>
  <c r="H2654" i="7" s="1"/>
  <c r="H2655" i="7" s="1"/>
  <c r="H2656" i="7" s="1"/>
  <c r="H2657" i="7" s="1"/>
  <c r="H2658" i="7" s="1"/>
  <c r="H2659" i="7" s="1"/>
  <c r="H2660" i="7" s="1"/>
  <c r="H2661" i="7" s="1"/>
  <c r="H2662" i="7" s="1"/>
  <c r="H2663" i="7" s="1"/>
  <c r="H2664" i="7" s="1"/>
  <c r="H2665" i="7" s="1"/>
  <c r="H2666" i="7" s="1"/>
  <c r="H2667" i="7" s="1"/>
  <c r="H2668" i="7" s="1"/>
  <c r="H2669" i="7" s="1"/>
  <c r="H2670" i="7" s="1"/>
  <c r="H2671" i="7" s="1"/>
  <c r="H2672" i="7" s="1"/>
  <c r="H2673" i="7" s="1"/>
  <c r="H2674" i="7" s="1"/>
  <c r="H2675" i="7" s="1"/>
  <c r="H2676" i="7" s="1"/>
  <c r="H2677" i="7" s="1"/>
  <c r="H2678" i="7" s="1"/>
  <c r="H2679" i="7" s="1"/>
  <c r="H2680" i="7" s="1"/>
  <c r="H2681" i="7" s="1"/>
  <c r="H2682" i="7" s="1"/>
  <c r="H2683" i="7" s="1"/>
  <c r="H2684" i="7" s="1"/>
  <c r="H2685" i="7" s="1"/>
  <c r="H2686" i="7" s="1"/>
  <c r="H2687" i="7" s="1"/>
  <c r="H2688" i="7" s="1"/>
  <c r="H2689" i="7" s="1"/>
  <c r="H2690" i="7" s="1"/>
  <c r="H2691" i="7" s="1"/>
  <c r="H2692" i="7" s="1"/>
  <c r="H2693" i="7" s="1"/>
  <c r="H2694" i="7" s="1"/>
  <c r="H2695" i="7" s="1"/>
  <c r="H2696" i="7" s="1"/>
  <c r="H2697" i="7" s="1"/>
  <c r="H2698" i="7" s="1"/>
  <c r="H2699" i="7" s="1"/>
  <c r="H2700" i="7" s="1"/>
  <c r="H2701" i="7" s="1"/>
  <c r="H2702" i="7" s="1"/>
  <c r="H2703" i="7" s="1"/>
  <c r="H2704" i="7" s="1"/>
  <c r="H2705" i="7" s="1"/>
  <c r="H2706" i="7" s="1"/>
  <c r="H2707" i="7" s="1"/>
  <c r="H2708" i="7" s="1"/>
  <c r="H2709" i="7" s="1"/>
  <c r="H2710" i="7" s="1"/>
  <c r="H2711" i="7" s="1"/>
  <c r="H2712" i="7" s="1"/>
  <c r="H2713" i="7" s="1"/>
  <c r="H2714" i="7" s="1"/>
  <c r="H2715" i="7" s="1"/>
  <c r="H2716" i="7" s="1"/>
  <c r="H2717" i="7" s="1"/>
  <c r="H2718" i="7" s="1"/>
  <c r="H2719" i="7" s="1"/>
  <c r="H2720" i="7" s="1"/>
  <c r="H2721" i="7" s="1"/>
  <c r="H2722" i="7" s="1"/>
  <c r="H2723" i="7" s="1"/>
  <c r="H2724" i="7" s="1"/>
  <c r="H2725" i="7" s="1"/>
  <c r="H2726" i="7" s="1"/>
  <c r="H2727" i="7" s="1"/>
  <c r="H2728" i="7" s="1"/>
  <c r="H2729" i="7" s="1"/>
  <c r="H2730" i="7" s="1"/>
  <c r="H2731" i="7" s="1"/>
  <c r="H2732" i="7" s="1"/>
  <c r="H2733" i="7" s="1"/>
  <c r="H2734" i="7" s="1"/>
  <c r="H2735" i="7" s="1"/>
  <c r="H2736" i="7" s="1"/>
  <c r="H2737" i="7" s="1"/>
  <c r="H2738" i="7" s="1"/>
  <c r="H2739" i="7" s="1"/>
  <c r="H2740" i="7" s="1"/>
  <c r="H2741" i="7" s="1"/>
  <c r="H2742" i="7" s="1"/>
  <c r="H2743" i="7" s="1"/>
  <c r="H2744" i="7" s="1"/>
  <c r="H2745" i="7" s="1"/>
  <c r="H2746" i="7" s="1"/>
  <c r="H2747" i="7" s="1"/>
  <c r="H2748" i="7" s="1"/>
  <c r="H2749" i="7" s="1"/>
  <c r="H2750" i="7" s="1"/>
  <c r="H2751" i="7" s="1"/>
  <c r="H2752" i="7" s="1"/>
  <c r="H2753" i="7" s="1"/>
  <c r="H2754" i="7" s="1"/>
  <c r="H2755" i="7" s="1"/>
  <c r="H2756" i="7" s="1"/>
  <c r="H2757" i="7" s="1"/>
  <c r="H2758" i="7" s="1"/>
  <c r="H2759" i="7" s="1"/>
  <c r="H2760" i="7" s="1"/>
  <c r="H2761" i="7" s="1"/>
  <c r="H2762" i="7" s="1"/>
  <c r="H2763" i="7" s="1"/>
  <c r="H2764" i="7" s="1"/>
  <c r="H2765" i="7" s="1"/>
  <c r="H2766" i="7" s="1"/>
  <c r="H2767" i="7" s="1"/>
  <c r="H2768" i="7" s="1"/>
  <c r="H2769" i="7" s="1"/>
  <c r="H2770" i="7" s="1"/>
  <c r="H2771" i="7" s="1"/>
  <c r="H2772" i="7" s="1"/>
  <c r="H2773" i="7" s="1"/>
  <c r="H2774" i="7" s="1"/>
  <c r="H2775" i="7" s="1"/>
  <c r="H2776" i="7" s="1"/>
  <c r="H2777" i="7" s="1"/>
  <c r="H2778" i="7" s="1"/>
  <c r="H2779" i="7" s="1"/>
  <c r="H2780" i="7" s="1"/>
  <c r="H2781" i="7" s="1"/>
  <c r="H2782" i="7" s="1"/>
  <c r="H2783" i="7" s="1"/>
  <c r="H2784" i="7" s="1"/>
  <c r="H2785" i="7" s="1"/>
  <c r="H2786" i="7" s="1"/>
  <c r="H2787" i="7" s="1"/>
  <c r="H2788" i="7" s="1"/>
  <c r="H2789" i="7" s="1"/>
  <c r="H2790" i="7" s="1"/>
  <c r="H2791" i="7" s="1"/>
  <c r="H2792" i="7" s="1"/>
  <c r="H2793" i="7" s="1"/>
  <c r="H2794" i="7" s="1"/>
  <c r="H2795" i="7" s="1"/>
  <c r="H2796" i="7" s="1"/>
  <c r="H2797" i="7" s="1"/>
  <c r="H2798" i="7" s="1"/>
  <c r="H2799" i="7" s="1"/>
  <c r="H2800" i="7" s="1"/>
  <c r="H2801" i="7" s="1"/>
  <c r="H2802" i="7" s="1"/>
  <c r="H2803" i="7" s="1"/>
  <c r="H2804" i="7" s="1"/>
  <c r="H2805" i="7" s="1"/>
  <c r="H2806" i="7" s="1"/>
  <c r="H2807" i="7" s="1"/>
  <c r="H2808" i="7" s="1"/>
  <c r="H2809" i="7" s="1"/>
  <c r="H2810" i="7" s="1"/>
  <c r="H2811" i="7" s="1"/>
  <c r="H2812" i="7" s="1"/>
  <c r="H2813" i="7" s="1"/>
  <c r="H2814" i="7" s="1"/>
  <c r="H2815" i="7" s="1"/>
  <c r="H2816" i="7" s="1"/>
  <c r="H2817" i="7" s="1"/>
  <c r="H2818" i="7" s="1"/>
  <c r="H2819" i="7" s="1"/>
  <c r="H2820" i="7" s="1"/>
  <c r="H2821" i="7" s="1"/>
  <c r="H2822" i="7" s="1"/>
  <c r="H2823" i="7" s="1"/>
  <c r="H2824" i="7" s="1"/>
  <c r="H2825" i="7" s="1"/>
  <c r="H2826" i="7" s="1"/>
  <c r="H2827" i="7" s="1"/>
  <c r="H2828" i="7" s="1"/>
  <c r="H2829" i="7" s="1"/>
  <c r="H2830" i="7" s="1"/>
  <c r="H2831" i="7" s="1"/>
  <c r="H2832" i="7" s="1"/>
  <c r="H2833" i="7" s="1"/>
  <c r="H2834" i="7" s="1"/>
  <c r="H2835" i="7" s="1"/>
  <c r="H2836" i="7" s="1"/>
  <c r="H2837" i="7" s="1"/>
  <c r="H2838" i="7" s="1"/>
  <c r="H2839" i="7" s="1"/>
  <c r="H2840" i="7" s="1"/>
  <c r="H2841" i="7" s="1"/>
  <c r="H2842" i="7" s="1"/>
  <c r="H2843" i="7" s="1"/>
  <c r="H2844" i="7" s="1"/>
  <c r="H2845" i="7" s="1"/>
  <c r="H2846" i="7" s="1"/>
  <c r="H2847" i="7" s="1"/>
  <c r="H2848" i="7" s="1"/>
  <c r="H2849" i="7" s="1"/>
  <c r="H2850" i="7" s="1"/>
  <c r="H2851" i="7" s="1"/>
  <c r="H2852" i="7" s="1"/>
  <c r="H2853" i="7" s="1"/>
  <c r="H2854" i="7" s="1"/>
  <c r="H2855" i="7" s="1"/>
  <c r="H2856" i="7" s="1"/>
  <c r="H2857" i="7" s="1"/>
  <c r="H2858" i="7" s="1"/>
  <c r="H2859" i="7" s="1"/>
  <c r="H2860" i="7" s="1"/>
  <c r="H2861" i="7" s="1"/>
  <c r="H2862" i="7" s="1"/>
  <c r="H2863" i="7" s="1"/>
  <c r="H2864" i="7" s="1"/>
  <c r="H2865" i="7" s="1"/>
  <c r="H2866" i="7" s="1"/>
  <c r="H2867" i="7" s="1"/>
  <c r="H2868" i="7" s="1"/>
  <c r="H2869" i="7" s="1"/>
  <c r="H2870" i="7" s="1"/>
  <c r="H2871" i="7" s="1"/>
  <c r="H2872" i="7" s="1"/>
  <c r="H2873" i="7" s="1"/>
  <c r="H2874" i="7" s="1"/>
  <c r="H2875" i="7" s="1"/>
  <c r="H2876" i="7" s="1"/>
  <c r="H2877" i="7" s="1"/>
  <c r="H2878" i="7" s="1"/>
  <c r="H2879" i="7" s="1"/>
  <c r="H2880" i="7" s="1"/>
  <c r="H2881" i="7" s="1"/>
  <c r="H2882" i="7" s="1"/>
  <c r="H2883" i="7" s="1"/>
  <c r="H2884" i="7" s="1"/>
  <c r="H2885" i="7" s="1"/>
  <c r="H2886" i="7" s="1"/>
  <c r="H2887" i="7" s="1"/>
  <c r="H2888" i="7" s="1"/>
  <c r="H2889" i="7" s="1"/>
  <c r="H2890" i="7" s="1"/>
  <c r="H2891" i="7" s="1"/>
  <c r="H2892" i="7" s="1"/>
  <c r="H2893" i="7" s="1"/>
  <c r="H2894" i="7" s="1"/>
  <c r="H2895" i="7" s="1"/>
  <c r="H2896" i="7" s="1"/>
  <c r="H2897" i="7" s="1"/>
  <c r="H2898" i="7" s="1"/>
  <c r="H2899" i="7" s="1"/>
  <c r="H2900" i="7" s="1"/>
  <c r="H2901" i="7" s="1"/>
  <c r="H2902" i="7" s="1"/>
  <c r="H2903" i="7" s="1"/>
  <c r="H2904" i="7" s="1"/>
  <c r="H2905" i="7" s="1"/>
  <c r="H2906" i="7" s="1"/>
  <c r="H2907" i="7" s="1"/>
  <c r="H2908" i="7" s="1"/>
  <c r="H2909" i="7" s="1"/>
  <c r="H2910" i="7" s="1"/>
  <c r="H2911" i="7" s="1"/>
  <c r="H2912" i="7" s="1"/>
  <c r="H2913" i="7" s="1"/>
  <c r="H2914" i="7" s="1"/>
  <c r="H2915" i="7" s="1"/>
  <c r="H2916" i="7" s="1"/>
  <c r="H2917" i="7" s="1"/>
  <c r="H2918" i="7" s="1"/>
  <c r="H2919" i="7" s="1"/>
  <c r="H2920" i="7" s="1"/>
  <c r="H2921" i="7" s="1"/>
  <c r="H2922" i="7" s="1"/>
  <c r="H2923" i="7" s="1"/>
  <c r="H2924" i="7" s="1"/>
  <c r="H2925" i="7" s="1"/>
  <c r="H2926" i="7" s="1"/>
  <c r="H2927" i="7" s="1"/>
  <c r="H2928" i="7" s="1"/>
  <c r="H2929" i="7" s="1"/>
  <c r="H2930" i="7" s="1"/>
  <c r="H2931" i="7" s="1"/>
  <c r="H2932" i="7" s="1"/>
  <c r="H2933" i="7" s="1"/>
  <c r="H2934" i="7" s="1"/>
  <c r="H2935" i="7" s="1"/>
  <c r="H2936" i="7" s="1"/>
  <c r="H2937" i="7" s="1"/>
  <c r="H2938" i="7" s="1"/>
  <c r="H2939" i="7" s="1"/>
  <c r="H2940" i="7" s="1"/>
  <c r="H2941" i="7" s="1"/>
  <c r="H2942" i="7" s="1"/>
  <c r="H2943" i="7" s="1"/>
  <c r="H2944" i="7" s="1"/>
  <c r="H2945" i="7" s="1"/>
  <c r="H2946" i="7" s="1"/>
  <c r="H2947" i="7" s="1"/>
  <c r="H2948" i="7" s="1"/>
  <c r="H2949" i="7" s="1"/>
  <c r="H2950" i="7" s="1"/>
  <c r="H2951" i="7" s="1"/>
  <c r="H2952" i="7" s="1"/>
  <c r="H2953" i="7" s="1"/>
  <c r="H2954" i="7" s="1"/>
  <c r="H2955" i="7" s="1"/>
  <c r="H2956" i="7" s="1"/>
  <c r="H2957" i="7" s="1"/>
  <c r="H2958" i="7" s="1"/>
  <c r="H2959" i="7" s="1"/>
  <c r="H2960" i="7" s="1"/>
  <c r="H2961" i="7" s="1"/>
  <c r="H2962" i="7" s="1"/>
  <c r="H2963" i="7" s="1"/>
  <c r="H2964" i="7" s="1"/>
  <c r="H2965" i="7" s="1"/>
  <c r="H2966" i="7" s="1"/>
  <c r="H2967" i="7" s="1"/>
  <c r="H2968" i="7" s="1"/>
  <c r="H2969" i="7" s="1"/>
  <c r="H2970" i="7" s="1"/>
  <c r="H2971" i="7" s="1"/>
  <c r="H2972" i="7" s="1"/>
  <c r="H2973" i="7" s="1"/>
  <c r="H2974" i="7" s="1"/>
  <c r="H2975" i="7" s="1"/>
  <c r="H2976" i="7" s="1"/>
  <c r="H2977" i="7" s="1"/>
  <c r="H2978" i="7" s="1"/>
  <c r="H2979" i="7" s="1"/>
  <c r="H2980" i="7" s="1"/>
  <c r="H2981" i="7" s="1"/>
  <c r="H2982" i="7" s="1"/>
  <c r="H2983" i="7" s="1"/>
  <c r="H2984" i="7" s="1"/>
  <c r="H2985" i="7" s="1"/>
  <c r="H2986" i="7" s="1"/>
  <c r="H2987" i="7" s="1"/>
  <c r="H2988" i="7" s="1"/>
  <c r="H2989" i="7" s="1"/>
  <c r="H2990" i="7" s="1"/>
  <c r="H2991" i="7" s="1"/>
  <c r="H2992" i="7" s="1"/>
  <c r="H2993" i="7" s="1"/>
  <c r="H2994" i="7" s="1"/>
  <c r="H2995" i="7" s="1"/>
  <c r="H2996" i="7" s="1"/>
  <c r="H2997" i="7" s="1"/>
  <c r="H2998" i="7" s="1"/>
  <c r="H2999" i="7" s="1"/>
  <c r="H3000" i="7" s="1"/>
  <c r="H3001" i="7" s="1"/>
  <c r="H3002" i="7" s="1"/>
  <c r="H3003" i="7" s="1"/>
  <c r="H3004" i="7" s="1"/>
  <c r="H3005" i="7" s="1"/>
  <c r="H3006" i="7" s="1"/>
  <c r="H3007" i="7" s="1"/>
  <c r="H3008" i="7" s="1"/>
  <c r="H3009" i="7" s="1"/>
  <c r="H3010" i="7" s="1"/>
  <c r="H3011" i="7" s="1"/>
  <c r="H3012" i="7" s="1"/>
  <c r="H3013" i="7" s="1"/>
  <c r="H3014" i="7" s="1"/>
  <c r="H3015" i="7" s="1"/>
  <c r="H3016" i="7" s="1"/>
  <c r="H3017" i="7" s="1"/>
  <c r="H3018" i="7" s="1"/>
  <c r="H3019" i="7" s="1"/>
  <c r="H3020" i="7" s="1"/>
  <c r="H3021" i="7" s="1"/>
  <c r="H3022" i="7" s="1"/>
  <c r="H3023" i="7" s="1"/>
  <c r="H3024" i="7" s="1"/>
  <c r="H3025" i="7" s="1"/>
  <c r="H3026" i="7" s="1"/>
  <c r="H3027" i="7" s="1"/>
  <c r="H3028" i="7" s="1"/>
  <c r="H3029" i="7" s="1"/>
  <c r="H3030" i="7" s="1"/>
  <c r="H3031" i="7" s="1"/>
  <c r="H3032" i="7" s="1"/>
  <c r="H3033" i="7" s="1"/>
  <c r="H3034" i="7" s="1"/>
  <c r="H3035" i="7" s="1"/>
  <c r="H3036" i="7" s="1"/>
  <c r="H3037" i="7" s="1"/>
  <c r="H3038" i="7" s="1"/>
  <c r="H3039" i="7" s="1"/>
  <c r="H3040" i="7" s="1"/>
  <c r="H3041" i="7" s="1"/>
  <c r="H3042" i="7" s="1"/>
  <c r="H3043" i="7" s="1"/>
  <c r="H3044" i="7" s="1"/>
  <c r="H3045" i="7" s="1"/>
  <c r="H3046" i="7" s="1"/>
  <c r="H3047" i="7" s="1"/>
  <c r="H3048" i="7" s="1"/>
  <c r="H3049" i="7" s="1"/>
  <c r="H3050" i="7" s="1"/>
  <c r="H3051" i="7" s="1"/>
  <c r="H3052" i="7" s="1"/>
  <c r="H3053" i="7" s="1"/>
  <c r="H3054" i="7" s="1"/>
  <c r="H3055" i="7" s="1"/>
  <c r="H3056" i="7" s="1"/>
  <c r="H3057" i="7" s="1"/>
  <c r="H3058" i="7" s="1"/>
  <c r="H3059" i="7" s="1"/>
  <c r="H3060" i="7" s="1"/>
  <c r="H3061" i="7" s="1"/>
  <c r="H3062" i="7" s="1"/>
  <c r="H3063" i="7" s="1"/>
  <c r="H3064" i="7" s="1"/>
  <c r="H3065" i="7" s="1"/>
  <c r="H3066" i="7" s="1"/>
  <c r="H3067" i="7" s="1"/>
  <c r="H3068" i="7" s="1"/>
  <c r="H3069" i="7" s="1"/>
  <c r="H3070" i="7" s="1"/>
  <c r="H3071" i="7" s="1"/>
  <c r="H3072" i="7" s="1"/>
  <c r="H3073" i="7" s="1"/>
  <c r="H3074" i="7" s="1"/>
  <c r="H3075" i="7" s="1"/>
  <c r="H3076" i="7" s="1"/>
  <c r="H3077" i="7" s="1"/>
  <c r="H3078" i="7" s="1"/>
  <c r="H3079" i="7" s="1"/>
  <c r="H3080" i="7" s="1"/>
  <c r="H3081" i="7" s="1"/>
  <c r="H3082" i="7" s="1"/>
  <c r="H3083" i="7" s="1"/>
  <c r="H3084" i="7" s="1"/>
  <c r="H3085" i="7" s="1"/>
  <c r="H3086" i="7" s="1"/>
  <c r="H3087" i="7" s="1"/>
  <c r="H3088" i="7" s="1"/>
  <c r="H3089" i="7" s="1"/>
  <c r="H3090" i="7" s="1"/>
  <c r="H3091" i="7" s="1"/>
  <c r="H3092" i="7" s="1"/>
  <c r="H3093" i="7" s="1"/>
  <c r="H3094" i="7" s="1"/>
  <c r="H3095" i="7" s="1"/>
  <c r="H3096" i="7" s="1"/>
  <c r="H3097" i="7" s="1"/>
  <c r="H3098" i="7" s="1"/>
  <c r="H3099" i="7" s="1"/>
  <c r="H3100" i="7" s="1"/>
  <c r="H3101" i="7" s="1"/>
  <c r="H3102" i="7" s="1"/>
  <c r="H3103" i="7" s="1"/>
  <c r="H3104" i="7" s="1"/>
  <c r="H3105" i="7" s="1"/>
  <c r="H3106" i="7" s="1"/>
  <c r="H3107" i="7" s="1"/>
  <c r="H3108" i="7" s="1"/>
  <c r="H3109" i="7" s="1"/>
  <c r="H3110" i="7" s="1"/>
  <c r="H3111" i="7" s="1"/>
  <c r="H3112" i="7" s="1"/>
  <c r="H3113" i="7" s="1"/>
  <c r="H3114" i="7" s="1"/>
  <c r="H3115" i="7" s="1"/>
  <c r="H3116" i="7" s="1"/>
  <c r="H3117" i="7" s="1"/>
  <c r="H3118" i="7" s="1"/>
  <c r="H3119" i="7" s="1"/>
  <c r="H3120" i="7" s="1"/>
  <c r="H3121" i="7" s="1"/>
  <c r="H3122" i="7" s="1"/>
  <c r="H3123" i="7" s="1"/>
  <c r="H3124" i="7" s="1"/>
  <c r="H3125" i="7" s="1"/>
  <c r="H3126" i="7" s="1"/>
  <c r="H3127" i="7" s="1"/>
  <c r="H3128" i="7" s="1"/>
  <c r="H3129" i="7" s="1"/>
  <c r="H3130" i="7" s="1"/>
  <c r="H3131" i="7" s="1"/>
  <c r="H3132" i="7" s="1"/>
  <c r="H3133" i="7" s="1"/>
  <c r="H3134" i="7" s="1"/>
  <c r="H3135" i="7" s="1"/>
  <c r="H3136" i="7" s="1"/>
  <c r="H3137" i="7" s="1"/>
  <c r="H3138" i="7" s="1"/>
  <c r="H3139" i="7" s="1"/>
  <c r="H3140" i="7" s="1"/>
  <c r="H3141" i="7" s="1"/>
  <c r="H3142" i="7" s="1"/>
  <c r="H3143" i="7" s="1"/>
  <c r="H3144" i="7" s="1"/>
  <c r="H3145" i="7" s="1"/>
  <c r="H3146" i="7" s="1"/>
  <c r="H3147" i="7" s="1"/>
  <c r="H3148" i="7" s="1"/>
  <c r="H3149" i="7" s="1"/>
  <c r="H3150" i="7" s="1"/>
  <c r="H3151" i="7" s="1"/>
  <c r="H3152" i="7" s="1"/>
  <c r="H3153" i="7" s="1"/>
  <c r="H3154" i="7" s="1"/>
  <c r="H3155" i="7" s="1"/>
  <c r="H3156" i="7" s="1"/>
  <c r="H3157" i="7" s="1"/>
  <c r="H3158" i="7" s="1"/>
  <c r="H3159" i="7" s="1"/>
  <c r="H3160" i="7" s="1"/>
  <c r="H3161" i="7" s="1"/>
  <c r="H3162" i="7" s="1"/>
  <c r="H3163" i="7" s="1"/>
  <c r="H3164" i="7" s="1"/>
  <c r="H3165" i="7" s="1"/>
  <c r="H3166" i="7" s="1"/>
  <c r="H3167" i="7" s="1"/>
  <c r="H3168" i="7" s="1"/>
  <c r="H3169" i="7" s="1"/>
  <c r="H3170" i="7" s="1"/>
  <c r="H3171" i="7" s="1"/>
  <c r="H3172" i="7" s="1"/>
  <c r="H3173" i="7" s="1"/>
  <c r="H3174" i="7" s="1"/>
  <c r="H3175" i="7" s="1"/>
  <c r="H3176" i="7" s="1"/>
  <c r="H3177" i="7" s="1"/>
  <c r="H3178" i="7" s="1"/>
  <c r="H3179" i="7" s="1"/>
  <c r="H3180" i="7" s="1"/>
  <c r="H3181" i="7" s="1"/>
  <c r="H3182" i="7" s="1"/>
  <c r="H3183" i="7" s="1"/>
  <c r="H3184" i="7" s="1"/>
  <c r="H3185" i="7" s="1"/>
  <c r="H3186" i="7" s="1"/>
  <c r="H3187" i="7" s="1"/>
  <c r="H3188" i="7" s="1"/>
  <c r="H3189" i="7" s="1"/>
  <c r="H3190" i="7" s="1"/>
  <c r="H3191" i="7" s="1"/>
  <c r="H3192" i="7" s="1"/>
  <c r="H3193" i="7" s="1"/>
  <c r="H3194" i="7" s="1"/>
  <c r="H3195" i="7" s="1"/>
  <c r="H3196" i="7" s="1"/>
  <c r="H3197" i="7" s="1"/>
  <c r="H3198" i="7" s="1"/>
  <c r="H3199" i="7" s="1"/>
  <c r="H3200" i="7" s="1"/>
  <c r="H3201" i="7" s="1"/>
  <c r="H3202" i="7" s="1"/>
  <c r="H3203" i="7" s="1"/>
  <c r="H3204" i="7" s="1"/>
  <c r="H3205" i="7" s="1"/>
  <c r="H3206" i="7" s="1"/>
  <c r="H3207" i="7" s="1"/>
  <c r="H3208" i="7" s="1"/>
  <c r="H3209" i="7" s="1"/>
  <c r="H3210" i="7" s="1"/>
  <c r="H3211" i="7" s="1"/>
  <c r="H3212" i="7" s="1"/>
  <c r="H3213" i="7" s="1"/>
  <c r="H3214" i="7" s="1"/>
  <c r="H3215" i="7" s="1"/>
  <c r="H3216" i="7" s="1"/>
  <c r="H3217" i="7" s="1"/>
  <c r="H3218" i="7" s="1"/>
  <c r="H3219" i="7" s="1"/>
  <c r="H3220" i="7" s="1"/>
  <c r="H3221" i="7" s="1"/>
  <c r="H3222" i="7" s="1"/>
  <c r="H3223" i="7" s="1"/>
  <c r="H3224" i="7" s="1"/>
  <c r="H3225" i="7" s="1"/>
  <c r="H3226" i="7" s="1"/>
  <c r="H3227" i="7" s="1"/>
  <c r="H3228" i="7" s="1"/>
  <c r="H3229" i="7" s="1"/>
  <c r="H3230" i="7" s="1"/>
  <c r="H3231" i="7" s="1"/>
  <c r="H3232" i="7" s="1"/>
  <c r="H3233" i="7" s="1"/>
  <c r="H3234" i="7" s="1"/>
  <c r="H3235" i="7" s="1"/>
  <c r="H3236" i="7" s="1"/>
  <c r="H3237" i="7" s="1"/>
  <c r="H3238" i="7" s="1"/>
  <c r="H3239" i="7" s="1"/>
  <c r="H3240" i="7" s="1"/>
  <c r="H3241" i="7" s="1"/>
  <c r="H3242" i="7" s="1"/>
  <c r="H3243" i="7" s="1"/>
  <c r="H3244" i="7" s="1"/>
  <c r="H3245" i="7" s="1"/>
  <c r="H3246" i="7" s="1"/>
  <c r="H3247" i="7" s="1"/>
  <c r="H3248" i="7" s="1"/>
  <c r="H3249" i="7" s="1"/>
  <c r="H3250" i="7" s="1"/>
  <c r="H3251" i="7" s="1"/>
  <c r="H3252" i="7" s="1"/>
  <c r="H3253" i="7" s="1"/>
  <c r="H3254" i="7" s="1"/>
  <c r="H3255" i="7" s="1"/>
  <c r="H3256" i="7" s="1"/>
  <c r="H3257" i="7" s="1"/>
  <c r="H3258" i="7" s="1"/>
  <c r="H3259" i="7" s="1"/>
  <c r="H3260" i="7" s="1"/>
  <c r="H3261" i="7" s="1"/>
  <c r="H3262" i="7" s="1"/>
  <c r="H3263" i="7" s="1"/>
  <c r="H3264" i="7" s="1"/>
  <c r="H3265" i="7" s="1"/>
  <c r="H3266" i="7" s="1"/>
  <c r="H3267" i="7" s="1"/>
  <c r="H3268" i="7" s="1"/>
  <c r="H3269" i="7" s="1"/>
  <c r="H3270" i="7" s="1"/>
  <c r="H3271" i="7" s="1"/>
  <c r="H3272" i="7" s="1"/>
  <c r="H3273" i="7" s="1"/>
  <c r="H3274" i="7" s="1"/>
  <c r="H3275" i="7" s="1"/>
  <c r="H3276" i="7" s="1"/>
  <c r="H3277" i="7" s="1"/>
  <c r="H3278" i="7" s="1"/>
  <c r="H3279" i="7" s="1"/>
  <c r="H3280" i="7" s="1"/>
  <c r="H3281" i="7" s="1"/>
  <c r="H3282" i="7" s="1"/>
  <c r="H3283" i="7" s="1"/>
  <c r="H3284" i="7" s="1"/>
  <c r="H3285" i="7" s="1"/>
  <c r="H3286" i="7" s="1"/>
  <c r="H3287" i="7" s="1"/>
  <c r="H3288" i="7" s="1"/>
  <c r="H3289" i="7" s="1"/>
  <c r="H3290" i="7" s="1"/>
  <c r="H3291" i="7" s="1"/>
  <c r="H3292" i="7" s="1"/>
  <c r="H3293" i="7" s="1"/>
  <c r="H3294" i="7" s="1"/>
  <c r="H3295" i="7" s="1"/>
  <c r="H3296" i="7" s="1"/>
  <c r="H3297" i="7" s="1"/>
  <c r="H3298" i="7" s="1"/>
  <c r="H3299" i="7" s="1"/>
  <c r="H3300" i="7" s="1"/>
  <c r="H3301" i="7" s="1"/>
  <c r="H3302" i="7" s="1"/>
  <c r="H3303" i="7" s="1"/>
  <c r="H3304" i="7" s="1"/>
  <c r="H3305" i="7" s="1"/>
  <c r="H3306" i="7" s="1"/>
  <c r="H3307" i="7" s="1"/>
  <c r="H3308" i="7" s="1"/>
  <c r="H3309" i="7" s="1"/>
  <c r="H3310" i="7" s="1"/>
  <c r="H3311" i="7" s="1"/>
  <c r="H3312" i="7" s="1"/>
  <c r="H3313" i="7" s="1"/>
  <c r="H3314" i="7" s="1"/>
  <c r="H3315" i="7" s="1"/>
  <c r="H3316" i="7" s="1"/>
  <c r="H3317" i="7" s="1"/>
  <c r="H3318" i="7" s="1"/>
  <c r="H3319" i="7" s="1"/>
  <c r="H3320" i="7" s="1"/>
  <c r="H3321" i="7" s="1"/>
  <c r="H3322" i="7" s="1"/>
  <c r="H3323" i="7" s="1"/>
  <c r="H3324" i="7" s="1"/>
  <c r="H3325" i="7" s="1"/>
  <c r="H3326" i="7" s="1"/>
  <c r="H3327" i="7" s="1"/>
  <c r="H3328" i="7" s="1"/>
  <c r="H3329" i="7" s="1"/>
  <c r="H3330" i="7" s="1"/>
  <c r="H3331" i="7" s="1"/>
  <c r="H3332" i="7" s="1"/>
  <c r="H3333" i="7" s="1"/>
  <c r="H3334" i="7" s="1"/>
  <c r="H3335" i="7" s="1"/>
  <c r="H3336" i="7" s="1"/>
  <c r="H3337" i="7" s="1"/>
  <c r="H3338" i="7" s="1"/>
  <c r="H3339" i="7" s="1"/>
  <c r="H3340" i="7" s="1"/>
  <c r="H3341" i="7" s="1"/>
  <c r="H3342" i="7" s="1"/>
  <c r="H3343" i="7" s="1"/>
  <c r="H3344" i="7" s="1"/>
  <c r="H3345" i="7" s="1"/>
  <c r="H3346" i="7" s="1"/>
  <c r="H3347" i="7" s="1"/>
  <c r="H3348" i="7" s="1"/>
  <c r="H3349" i="7" s="1"/>
  <c r="H3350" i="7" s="1"/>
  <c r="H3351" i="7" s="1"/>
  <c r="H3352" i="7" s="1"/>
  <c r="H3353" i="7" s="1"/>
  <c r="H3354" i="7" s="1"/>
  <c r="H3355" i="7" s="1"/>
  <c r="H3356" i="7" s="1"/>
  <c r="H3357" i="7" s="1"/>
  <c r="H3358" i="7" s="1"/>
  <c r="H3359" i="7" s="1"/>
  <c r="H3360" i="7" s="1"/>
  <c r="H3361" i="7" s="1"/>
  <c r="H3362" i="7" s="1"/>
  <c r="H3363" i="7" s="1"/>
  <c r="H3364" i="7" s="1"/>
  <c r="H3365" i="7" s="1"/>
  <c r="H3366" i="7" s="1"/>
  <c r="H3367" i="7" s="1"/>
  <c r="H3368" i="7" s="1"/>
  <c r="H3369" i="7" s="1"/>
  <c r="H3370" i="7" s="1"/>
  <c r="H3371" i="7" s="1"/>
  <c r="H3372" i="7" s="1"/>
  <c r="H3373" i="7" s="1"/>
  <c r="H3374" i="7" s="1"/>
  <c r="H3375" i="7" s="1"/>
  <c r="H3376" i="7" s="1"/>
  <c r="H3377" i="7" s="1"/>
  <c r="H3378" i="7" s="1"/>
  <c r="H3379" i="7" s="1"/>
  <c r="H3380" i="7" s="1"/>
  <c r="H3381" i="7" s="1"/>
  <c r="H3382" i="7" s="1"/>
  <c r="H3383" i="7" s="1"/>
  <c r="H3384" i="7" s="1"/>
  <c r="H3385" i="7" s="1"/>
  <c r="H3386" i="7" s="1"/>
  <c r="H3387" i="7" s="1"/>
  <c r="H3388" i="7" s="1"/>
  <c r="H3389" i="7" s="1"/>
  <c r="H3390" i="7" s="1"/>
  <c r="H3391" i="7" s="1"/>
  <c r="H3392" i="7" s="1"/>
  <c r="H3393" i="7" s="1"/>
  <c r="H3394" i="7" s="1"/>
  <c r="H3395" i="7" s="1"/>
  <c r="H3396" i="7" s="1"/>
  <c r="H3397" i="7" s="1"/>
  <c r="H3398" i="7" s="1"/>
  <c r="H3399" i="7" s="1"/>
  <c r="H3400" i="7" s="1"/>
  <c r="H3401" i="7" s="1"/>
  <c r="H3402" i="7" s="1"/>
  <c r="H3403" i="7" s="1"/>
  <c r="H3404" i="7" s="1"/>
  <c r="H3405" i="7" s="1"/>
  <c r="H3406" i="7" s="1"/>
  <c r="H3407" i="7" s="1"/>
  <c r="H3408" i="7" s="1"/>
  <c r="H3409" i="7" s="1"/>
  <c r="H3410" i="7" s="1"/>
  <c r="H3411" i="7" s="1"/>
  <c r="H3412" i="7" s="1"/>
  <c r="H3413" i="7" s="1"/>
  <c r="H3414" i="7" s="1"/>
  <c r="H3415" i="7" s="1"/>
  <c r="H3416" i="7" s="1"/>
  <c r="H3417" i="7" s="1"/>
  <c r="H3418" i="7" s="1"/>
  <c r="H3419" i="7" s="1"/>
  <c r="H3420" i="7" s="1"/>
  <c r="H3421" i="7" s="1"/>
  <c r="H3422" i="7" s="1"/>
  <c r="H3423" i="7" s="1"/>
  <c r="H3424" i="7" s="1"/>
  <c r="H3425" i="7" s="1"/>
  <c r="H3426" i="7" s="1"/>
  <c r="H3427" i="7" s="1"/>
  <c r="H3428" i="7" s="1"/>
  <c r="H3429" i="7" s="1"/>
  <c r="H3430" i="7" s="1"/>
  <c r="H3431" i="7" s="1"/>
  <c r="H3432" i="7" s="1"/>
  <c r="H3433" i="7" s="1"/>
  <c r="H3434" i="7" s="1"/>
  <c r="H3435" i="7" s="1"/>
  <c r="H3436" i="7" s="1"/>
  <c r="H3437" i="7" s="1"/>
  <c r="H3438" i="7" s="1"/>
  <c r="H3439" i="7" s="1"/>
  <c r="H3440" i="7" s="1"/>
  <c r="H3441" i="7" s="1"/>
  <c r="H3442" i="7" s="1"/>
  <c r="H3443" i="7" s="1"/>
  <c r="H3444" i="7" s="1"/>
  <c r="H3445" i="7" s="1"/>
  <c r="H3446" i="7" s="1"/>
  <c r="H3447" i="7" s="1"/>
  <c r="H3448" i="7" s="1"/>
  <c r="H3449" i="7" s="1"/>
  <c r="H3450" i="7" s="1"/>
  <c r="H3451" i="7" s="1"/>
  <c r="H3452" i="7" s="1"/>
  <c r="H3453" i="7" s="1"/>
  <c r="H3454" i="7" s="1"/>
  <c r="H3455" i="7" s="1"/>
  <c r="H3456" i="7" s="1"/>
  <c r="H3457" i="7" s="1"/>
  <c r="H3458" i="7" s="1"/>
  <c r="H3459" i="7" s="1"/>
  <c r="H3460" i="7" s="1"/>
  <c r="H3461" i="7" s="1"/>
  <c r="H3462" i="7" s="1"/>
  <c r="H3463" i="7" s="1"/>
  <c r="H3464" i="7" s="1"/>
  <c r="H3465" i="7" s="1"/>
  <c r="H3466" i="7" s="1"/>
  <c r="H3467" i="7" s="1"/>
  <c r="H3468" i="7" s="1"/>
  <c r="H3469" i="7" s="1"/>
  <c r="H3470" i="7" s="1"/>
  <c r="H3471" i="7" s="1"/>
  <c r="H3472" i="7" s="1"/>
  <c r="H3473" i="7" s="1"/>
  <c r="H3474" i="7" s="1"/>
  <c r="H3475" i="7" s="1"/>
  <c r="H3476" i="7" s="1"/>
  <c r="H3477" i="7" s="1"/>
  <c r="H3478" i="7" s="1"/>
  <c r="H3479" i="7" s="1"/>
  <c r="H3480" i="7" s="1"/>
  <c r="H3481" i="7" s="1"/>
  <c r="H3482" i="7" s="1"/>
  <c r="H3483" i="7" s="1"/>
  <c r="H3484" i="7" s="1"/>
  <c r="H3485" i="7" s="1"/>
  <c r="H3486" i="7" s="1"/>
  <c r="H3487" i="7" s="1"/>
  <c r="H3488" i="7" s="1"/>
  <c r="H3489" i="7" s="1"/>
  <c r="H3490" i="7" s="1"/>
  <c r="H3491" i="7" s="1"/>
  <c r="H3492" i="7" s="1"/>
  <c r="H3493" i="7" s="1"/>
  <c r="H3494" i="7" s="1"/>
  <c r="H3495" i="7" s="1"/>
  <c r="H3496" i="7" s="1"/>
  <c r="H3497" i="7" s="1"/>
  <c r="H3498" i="7" s="1"/>
  <c r="H3499" i="7" s="1"/>
  <c r="H3500" i="7" s="1"/>
  <c r="H3501" i="7" s="1"/>
  <c r="H3502" i="7" s="1"/>
  <c r="H3503" i="7" s="1"/>
  <c r="H3504" i="7" s="1"/>
  <c r="H3505" i="7" s="1"/>
  <c r="H3506" i="7" s="1"/>
  <c r="H3507" i="7" s="1"/>
  <c r="H3508" i="7" s="1"/>
  <c r="H3509" i="7" s="1"/>
  <c r="H3510" i="7" s="1"/>
  <c r="H3511" i="7" s="1"/>
  <c r="H3512" i="7" s="1"/>
  <c r="H3513" i="7" s="1"/>
  <c r="H3514" i="7" s="1"/>
  <c r="H3515" i="7" s="1"/>
  <c r="H3516" i="7" s="1"/>
  <c r="H3517" i="7" s="1"/>
  <c r="H3518" i="7" s="1"/>
  <c r="H3519" i="7" s="1"/>
  <c r="H3520" i="7" s="1"/>
  <c r="H3521" i="7" s="1"/>
  <c r="H3522" i="7" s="1"/>
  <c r="H3523" i="7" s="1"/>
  <c r="H3524" i="7" s="1"/>
  <c r="H3525" i="7" s="1"/>
  <c r="H3526" i="7" s="1"/>
  <c r="H3527" i="7" s="1"/>
  <c r="H3528" i="7" s="1"/>
  <c r="H3529" i="7" s="1"/>
  <c r="H3530" i="7" s="1"/>
  <c r="H3531" i="7" s="1"/>
  <c r="H3532" i="7" s="1"/>
  <c r="H3533" i="7" s="1"/>
  <c r="H3534" i="7" s="1"/>
  <c r="H3535" i="7" s="1"/>
  <c r="H3536" i="7" s="1"/>
  <c r="H3537" i="7" s="1"/>
  <c r="H3538" i="7" s="1"/>
  <c r="H3539" i="7" s="1"/>
  <c r="H3540" i="7" s="1"/>
  <c r="H3541" i="7" s="1"/>
  <c r="H3542" i="7" s="1"/>
  <c r="H3543" i="7" s="1"/>
  <c r="H3544" i="7" s="1"/>
  <c r="H3545" i="7" s="1"/>
  <c r="H3546" i="7" s="1"/>
  <c r="H3547" i="7" s="1"/>
  <c r="H3548" i="7" s="1"/>
  <c r="H3549" i="7" s="1"/>
  <c r="H3550" i="7" s="1"/>
  <c r="H3551" i="7" s="1"/>
  <c r="H3552" i="7" s="1"/>
  <c r="H3553" i="7" s="1"/>
  <c r="H3554" i="7" s="1"/>
  <c r="H3555" i="7" s="1"/>
  <c r="H3556" i="7" s="1"/>
  <c r="H3557" i="7" s="1"/>
  <c r="H3558" i="7" s="1"/>
  <c r="H3559" i="7" s="1"/>
  <c r="H3560" i="7" s="1"/>
  <c r="H3561" i="7" s="1"/>
  <c r="H3562" i="7" s="1"/>
  <c r="H3563" i="7" s="1"/>
  <c r="H3564" i="7" s="1"/>
  <c r="H3565" i="7" s="1"/>
  <c r="H3566" i="7" s="1"/>
  <c r="H3567" i="7" s="1"/>
  <c r="H3568" i="7" s="1"/>
  <c r="H3569" i="7" s="1"/>
  <c r="H3570" i="7" s="1"/>
  <c r="H3571" i="7" s="1"/>
  <c r="H3572" i="7" s="1"/>
  <c r="H3573" i="7" s="1"/>
  <c r="H3574" i="7" s="1"/>
  <c r="H3575" i="7" s="1"/>
  <c r="H3576" i="7" s="1"/>
  <c r="H3577" i="7" s="1"/>
  <c r="H3578" i="7" s="1"/>
  <c r="H3579" i="7" s="1"/>
  <c r="H3580" i="7" s="1"/>
  <c r="H3581" i="7" s="1"/>
  <c r="H3582" i="7" s="1"/>
  <c r="H3583" i="7" s="1"/>
  <c r="H3584" i="7" s="1"/>
  <c r="H3585" i="7" s="1"/>
  <c r="H3586" i="7" s="1"/>
  <c r="H3587" i="7" s="1"/>
  <c r="H3588" i="7" s="1"/>
  <c r="H3589" i="7" s="1"/>
  <c r="H3590" i="7" s="1"/>
  <c r="H3591" i="7" s="1"/>
  <c r="H3592" i="7" s="1"/>
  <c r="H3593" i="7" s="1"/>
  <c r="H3594" i="7" s="1"/>
  <c r="H3595" i="7" s="1"/>
  <c r="H3596" i="7" s="1"/>
  <c r="H3597" i="7" s="1"/>
  <c r="H3598" i="7" s="1"/>
  <c r="H3599" i="7" s="1"/>
  <c r="H3600" i="7" s="1"/>
  <c r="H3601" i="7" s="1"/>
  <c r="H3602" i="7" s="1"/>
  <c r="H3603" i="7" s="1"/>
  <c r="H3604" i="7" s="1"/>
  <c r="H3605" i="7" s="1"/>
  <c r="H3606" i="7" s="1"/>
  <c r="H3607" i="7" s="1"/>
  <c r="H3608" i="7" s="1"/>
  <c r="H3609" i="7" s="1"/>
  <c r="H3610" i="7" s="1"/>
  <c r="H3611" i="7" s="1"/>
  <c r="H3612" i="7" s="1"/>
  <c r="H3613" i="7" s="1"/>
  <c r="H3614" i="7" s="1"/>
  <c r="H3615" i="7" s="1"/>
  <c r="H3616" i="7" s="1"/>
  <c r="H3617" i="7" s="1"/>
  <c r="H3618" i="7" s="1"/>
  <c r="H3619" i="7" s="1"/>
  <c r="H3620" i="7" s="1"/>
  <c r="H3621" i="7" s="1"/>
  <c r="H3622" i="7" s="1"/>
  <c r="H3623" i="7" s="1"/>
  <c r="H3624" i="7" s="1"/>
  <c r="H3625" i="7" s="1"/>
  <c r="H3626" i="7" s="1"/>
  <c r="H3627" i="7" s="1"/>
  <c r="H3628" i="7" s="1"/>
  <c r="H3629" i="7" s="1"/>
  <c r="H3630" i="7" s="1"/>
  <c r="H3631" i="7" s="1"/>
  <c r="H3632" i="7" s="1"/>
  <c r="H3633" i="7" s="1"/>
  <c r="H3634" i="7" s="1"/>
  <c r="H3635" i="7" s="1"/>
  <c r="H3636" i="7" s="1"/>
  <c r="H3637" i="7" s="1"/>
  <c r="H3638" i="7" s="1"/>
  <c r="H3639" i="7" s="1"/>
  <c r="H3640" i="7" s="1"/>
  <c r="H3641" i="7" s="1"/>
  <c r="H3642" i="7" s="1"/>
  <c r="H3643" i="7" s="1"/>
  <c r="H3644" i="7" s="1"/>
  <c r="H3645" i="7" s="1"/>
  <c r="H3646" i="7" s="1"/>
  <c r="H3647" i="7" s="1"/>
  <c r="H3648" i="7" s="1"/>
  <c r="H3649" i="7" s="1"/>
  <c r="H3650" i="7" s="1"/>
  <c r="H3651" i="7" s="1"/>
  <c r="H3652" i="7" s="1"/>
  <c r="H3653" i="7" s="1"/>
  <c r="H3654" i="7" s="1"/>
  <c r="H3655" i="7" s="1"/>
  <c r="H3656" i="7" s="1"/>
  <c r="H3657" i="7" s="1"/>
  <c r="H3658" i="7" s="1"/>
  <c r="H3659" i="7" s="1"/>
  <c r="H3660" i="7" s="1"/>
  <c r="H3661" i="7" s="1"/>
  <c r="H3662" i="7" s="1"/>
  <c r="H3663" i="7" s="1"/>
  <c r="H3664" i="7" s="1"/>
  <c r="H3665" i="7" s="1"/>
  <c r="H3666" i="7" s="1"/>
  <c r="H3667" i="7" s="1"/>
  <c r="H3668" i="7" s="1"/>
  <c r="H3669" i="7" s="1"/>
  <c r="H3670" i="7" s="1"/>
  <c r="H3671" i="7" s="1"/>
  <c r="H3672" i="7" s="1"/>
  <c r="H3673" i="7" s="1"/>
  <c r="H3674" i="7" s="1"/>
  <c r="H3675" i="7" s="1"/>
  <c r="H3676" i="7" s="1"/>
  <c r="H3677" i="7" s="1"/>
  <c r="H3678" i="7" s="1"/>
  <c r="H3679" i="7" s="1"/>
  <c r="H3680" i="7" s="1"/>
  <c r="H3681" i="7" s="1"/>
  <c r="H3682" i="7" s="1"/>
  <c r="H3683" i="7" s="1"/>
  <c r="H3684" i="7" s="1"/>
  <c r="H3685" i="7" s="1"/>
  <c r="H3686" i="7" s="1"/>
  <c r="H3687" i="7" s="1"/>
  <c r="H3688" i="7" s="1"/>
  <c r="H3689" i="7" s="1"/>
  <c r="H3690" i="7" s="1"/>
  <c r="H3691" i="7" s="1"/>
  <c r="H3692" i="7" s="1"/>
  <c r="H3693" i="7" s="1"/>
  <c r="H3694" i="7" s="1"/>
  <c r="H3695" i="7" s="1"/>
  <c r="H3696" i="7" s="1"/>
  <c r="H3697" i="7" s="1"/>
  <c r="H3698" i="7" s="1"/>
  <c r="H3699" i="7" s="1"/>
  <c r="H3700" i="7" s="1"/>
  <c r="H3701" i="7" s="1"/>
  <c r="H3702" i="7" s="1"/>
  <c r="H3703" i="7" s="1"/>
  <c r="H3704" i="7" s="1"/>
  <c r="H3705" i="7" s="1"/>
  <c r="H3706" i="7" s="1"/>
  <c r="H3707" i="7" s="1"/>
  <c r="H3708" i="7" s="1"/>
  <c r="H3709" i="7" s="1"/>
  <c r="H3710" i="7" s="1"/>
  <c r="H3711" i="7" s="1"/>
  <c r="H3712" i="7" s="1"/>
  <c r="H3713" i="7" s="1"/>
  <c r="H3714" i="7" s="1"/>
  <c r="H3715" i="7" s="1"/>
  <c r="H3716" i="7" s="1"/>
  <c r="H3717" i="7" s="1"/>
  <c r="H3718" i="7" s="1"/>
  <c r="H3719" i="7" s="1"/>
  <c r="H3720" i="7" s="1"/>
  <c r="H3721" i="7" s="1"/>
  <c r="H3722" i="7" s="1"/>
  <c r="H3723" i="7" s="1"/>
  <c r="H3724" i="7" s="1"/>
  <c r="H3725" i="7" s="1"/>
  <c r="H3726" i="7" s="1"/>
  <c r="H3727" i="7" s="1"/>
  <c r="H3728" i="7" s="1"/>
  <c r="H3729" i="7" s="1"/>
  <c r="H3730" i="7" s="1"/>
  <c r="H3731" i="7" s="1"/>
  <c r="H3732" i="7" s="1"/>
  <c r="H3733" i="7" s="1"/>
  <c r="H3734" i="7" s="1"/>
  <c r="H3735" i="7" s="1"/>
  <c r="H3736" i="7" s="1"/>
  <c r="H3737" i="7" s="1"/>
  <c r="H3738" i="7" s="1"/>
  <c r="H3739" i="7" s="1"/>
  <c r="H3740" i="7" s="1"/>
  <c r="H3741" i="7" s="1"/>
  <c r="H3742" i="7" s="1"/>
  <c r="H3743" i="7" s="1"/>
  <c r="H3744" i="7" s="1"/>
  <c r="H3745" i="7" s="1"/>
  <c r="H3746" i="7" s="1"/>
  <c r="H3747" i="7" s="1"/>
  <c r="H3748" i="7" s="1"/>
  <c r="H3749" i="7" s="1"/>
  <c r="H3750" i="7" s="1"/>
  <c r="H3751" i="7" s="1"/>
  <c r="H3752" i="7" s="1"/>
  <c r="H3753" i="7" s="1"/>
  <c r="H3754" i="7" s="1"/>
  <c r="H3755" i="7" s="1"/>
  <c r="H3756" i="7" s="1"/>
  <c r="H3757" i="7" s="1"/>
  <c r="H3758" i="7" s="1"/>
  <c r="H3759" i="7" s="1"/>
  <c r="H3760" i="7" s="1"/>
  <c r="H3761" i="7" s="1"/>
  <c r="H3762" i="7" s="1"/>
  <c r="H3763" i="7" s="1"/>
  <c r="H3764" i="7" s="1"/>
  <c r="H3765" i="7" s="1"/>
  <c r="H3766" i="7" s="1"/>
  <c r="H3767" i="7" s="1"/>
  <c r="H3768" i="7" s="1"/>
  <c r="H3769" i="7" s="1"/>
  <c r="H3770" i="7" s="1"/>
  <c r="H3771" i="7" s="1"/>
  <c r="H3772" i="7" s="1"/>
  <c r="H3773" i="7" s="1"/>
  <c r="H3774" i="7" s="1"/>
  <c r="H3775" i="7" s="1"/>
  <c r="H3776" i="7" s="1"/>
  <c r="H3777" i="7" s="1"/>
  <c r="H3778" i="7" s="1"/>
  <c r="H3779" i="7" s="1"/>
  <c r="H3780" i="7" s="1"/>
  <c r="H3781" i="7" s="1"/>
  <c r="H3782" i="7" s="1"/>
  <c r="H3783" i="7" s="1"/>
  <c r="H3784" i="7" s="1"/>
  <c r="H3785" i="7" s="1"/>
  <c r="H3786" i="7" s="1"/>
  <c r="H3787" i="7" s="1"/>
  <c r="H3788" i="7" s="1"/>
  <c r="H3789" i="7" s="1"/>
  <c r="H3790" i="7" s="1"/>
  <c r="H3791" i="7" s="1"/>
  <c r="H3792" i="7" s="1"/>
  <c r="H3793" i="7" s="1"/>
  <c r="H3794" i="7" s="1"/>
  <c r="H3795" i="7" s="1"/>
  <c r="H3796" i="7" s="1"/>
  <c r="H3797" i="7" s="1"/>
  <c r="H3798" i="7" s="1"/>
  <c r="H3799" i="7" s="1"/>
  <c r="H3800" i="7" s="1"/>
  <c r="H3801" i="7" s="1"/>
  <c r="H3802" i="7" s="1"/>
  <c r="H3803" i="7" s="1"/>
  <c r="H3804" i="7" s="1"/>
  <c r="H3805" i="7" s="1"/>
  <c r="H3806" i="7" s="1"/>
  <c r="H3807" i="7" s="1"/>
  <c r="H3808" i="7" s="1"/>
  <c r="H3809" i="7" s="1"/>
  <c r="H3810" i="7" s="1"/>
  <c r="H3811" i="7" s="1"/>
  <c r="H3812" i="7" s="1"/>
  <c r="H3813" i="7" s="1"/>
  <c r="H3814" i="7" s="1"/>
  <c r="H3815" i="7" s="1"/>
  <c r="H3816" i="7" s="1"/>
  <c r="H3817" i="7" s="1"/>
  <c r="H3818" i="7" s="1"/>
  <c r="H3819" i="7" s="1"/>
  <c r="H3820" i="7" s="1"/>
  <c r="H3821" i="7" s="1"/>
  <c r="H3822" i="7" s="1"/>
  <c r="H3823" i="7" s="1"/>
  <c r="H3824" i="7" s="1"/>
  <c r="H3825" i="7" s="1"/>
  <c r="H3826" i="7" s="1"/>
  <c r="H3827" i="7" s="1"/>
  <c r="H3828" i="7" s="1"/>
  <c r="H3829" i="7" s="1"/>
  <c r="H3830" i="7" s="1"/>
  <c r="H3831" i="7" s="1"/>
  <c r="H3832" i="7" s="1"/>
  <c r="H3833" i="7" s="1"/>
  <c r="H3834" i="7" s="1"/>
  <c r="H3835" i="7" s="1"/>
  <c r="H3836" i="7" s="1"/>
  <c r="H3837" i="7" s="1"/>
  <c r="H3838" i="7" s="1"/>
  <c r="H3839" i="7" s="1"/>
  <c r="H3840" i="7" s="1"/>
  <c r="H3841" i="7" s="1"/>
  <c r="H3842" i="7" s="1"/>
  <c r="H3843" i="7" s="1"/>
  <c r="H3844" i="7" s="1"/>
  <c r="H3845" i="7" s="1"/>
  <c r="H3846" i="7" s="1"/>
  <c r="H3847" i="7" s="1"/>
  <c r="H3848" i="7" s="1"/>
  <c r="H3849" i="7" s="1"/>
  <c r="H3850" i="7" s="1"/>
  <c r="H3851" i="7" s="1"/>
  <c r="H3852" i="7" s="1"/>
  <c r="H3853" i="7" s="1"/>
  <c r="H3854" i="7" s="1"/>
  <c r="H3855" i="7" s="1"/>
  <c r="H3856" i="7" s="1"/>
  <c r="H3857" i="7" s="1"/>
  <c r="H3858" i="7" s="1"/>
  <c r="H3859" i="7" s="1"/>
  <c r="H3860" i="7" s="1"/>
  <c r="H3861" i="7" s="1"/>
  <c r="H3862" i="7" s="1"/>
  <c r="H3863" i="7" s="1"/>
  <c r="H3864" i="7" s="1"/>
  <c r="H3865" i="7" s="1"/>
  <c r="H3866" i="7" s="1"/>
  <c r="H3867" i="7" s="1"/>
  <c r="H3868" i="7" s="1"/>
  <c r="H3869" i="7" s="1"/>
  <c r="H3870" i="7" s="1"/>
  <c r="H3871" i="7" s="1"/>
  <c r="H3872" i="7" s="1"/>
  <c r="H3873" i="7" s="1"/>
  <c r="H3874" i="7" s="1"/>
  <c r="H3875" i="7" s="1"/>
  <c r="H3876" i="7" s="1"/>
  <c r="H3877" i="7" s="1"/>
  <c r="H3878" i="7" s="1"/>
  <c r="H3879" i="7" s="1"/>
  <c r="H3880" i="7" s="1"/>
  <c r="H3881" i="7" s="1"/>
  <c r="H3882" i="7" s="1"/>
  <c r="H3883" i="7" s="1"/>
  <c r="H3884" i="7" s="1"/>
  <c r="H3885" i="7" s="1"/>
  <c r="H3886" i="7" s="1"/>
  <c r="H3887" i="7" s="1"/>
  <c r="H3888" i="7" s="1"/>
  <c r="H3889" i="7" s="1"/>
  <c r="H3890" i="7" s="1"/>
  <c r="H3891" i="7" s="1"/>
  <c r="H3892" i="7" s="1"/>
  <c r="H3893" i="7" s="1"/>
  <c r="H3894" i="7" s="1"/>
  <c r="H3895" i="7" s="1"/>
  <c r="H3896" i="7" s="1"/>
  <c r="H3897" i="7" s="1"/>
  <c r="H3898" i="7" s="1"/>
  <c r="H3899" i="7" s="1"/>
  <c r="H3900" i="7" s="1"/>
  <c r="H3901" i="7" s="1"/>
  <c r="H3902" i="7" s="1"/>
  <c r="H3903" i="7" s="1"/>
  <c r="H3904" i="7" s="1"/>
  <c r="H3905" i="7" s="1"/>
  <c r="H3906" i="7" s="1"/>
  <c r="H3907" i="7" s="1"/>
  <c r="H3908" i="7" s="1"/>
  <c r="H3909" i="7" s="1"/>
  <c r="H3910" i="7" s="1"/>
  <c r="H3911" i="7" s="1"/>
  <c r="H3912" i="7" s="1"/>
  <c r="H3913" i="7" s="1"/>
  <c r="H3914" i="7" s="1"/>
  <c r="H3915" i="7" s="1"/>
  <c r="H3916" i="7" s="1"/>
  <c r="H3917" i="7" s="1"/>
  <c r="H3918" i="7" s="1"/>
  <c r="H3919" i="7" s="1"/>
  <c r="H3920" i="7" s="1"/>
  <c r="H3921" i="7" s="1"/>
  <c r="H3922" i="7" s="1"/>
  <c r="H3923" i="7" s="1"/>
  <c r="H3924" i="7" s="1"/>
  <c r="H3925" i="7" s="1"/>
  <c r="H3926" i="7" s="1"/>
  <c r="H3927" i="7" s="1"/>
  <c r="H3928" i="7" s="1"/>
  <c r="H3929" i="7" s="1"/>
  <c r="H3930" i="7" s="1"/>
  <c r="H3931" i="7" s="1"/>
  <c r="H3932" i="7" s="1"/>
  <c r="H3933" i="7" s="1"/>
  <c r="H3934" i="7" s="1"/>
  <c r="H3935" i="7" s="1"/>
  <c r="H3936" i="7" s="1"/>
  <c r="H3937" i="7" s="1"/>
  <c r="H3938" i="7" s="1"/>
  <c r="H3939" i="7" s="1"/>
  <c r="H3940" i="7" s="1"/>
  <c r="H3941" i="7" s="1"/>
  <c r="H3942" i="7" s="1"/>
  <c r="H3943" i="7" s="1"/>
  <c r="H3944" i="7" s="1"/>
  <c r="H3945" i="7" s="1"/>
  <c r="H3946" i="7" s="1"/>
  <c r="H3947" i="7" s="1"/>
  <c r="H3948" i="7" s="1"/>
  <c r="H3949" i="7" s="1"/>
  <c r="H3950" i="7" s="1"/>
  <c r="H3951" i="7" s="1"/>
  <c r="H3952" i="7" s="1"/>
  <c r="H3953" i="7" s="1"/>
  <c r="H3954" i="7" s="1"/>
  <c r="H3955" i="7" s="1"/>
  <c r="H3956" i="7" s="1"/>
  <c r="H3957" i="7" s="1"/>
  <c r="H3958" i="7" s="1"/>
  <c r="H3959" i="7" s="1"/>
  <c r="H3960" i="7" s="1"/>
  <c r="H3961" i="7" s="1"/>
  <c r="H3962" i="7" s="1"/>
  <c r="H3963" i="7" s="1"/>
  <c r="H3964" i="7" s="1"/>
  <c r="H3965" i="7" s="1"/>
  <c r="H3966" i="7" s="1"/>
  <c r="H3967" i="7" s="1"/>
  <c r="H3968" i="7" s="1"/>
  <c r="H3969" i="7" s="1"/>
  <c r="H3970" i="7" s="1"/>
  <c r="H3971" i="7" s="1"/>
  <c r="H3972" i="7" s="1"/>
  <c r="H3973" i="7" s="1"/>
  <c r="H3974" i="7" s="1"/>
  <c r="H3975" i="7" s="1"/>
  <c r="H3976" i="7" s="1"/>
  <c r="H3977" i="7" s="1"/>
  <c r="H3978" i="7" s="1"/>
  <c r="H3979" i="7" s="1"/>
  <c r="H3980" i="7" s="1"/>
  <c r="H3981" i="7" s="1"/>
  <c r="H3982" i="7" s="1"/>
  <c r="H3983" i="7" s="1"/>
  <c r="H3984" i="7" s="1"/>
  <c r="H3985" i="7" s="1"/>
  <c r="H3986" i="7" s="1"/>
  <c r="H3987" i="7" s="1"/>
  <c r="H3988" i="7" s="1"/>
  <c r="H3989" i="7" s="1"/>
  <c r="H3990" i="7" s="1"/>
  <c r="H3991" i="7" s="1"/>
  <c r="H3992" i="7" s="1"/>
  <c r="H3993" i="7" s="1"/>
  <c r="H3994" i="7" s="1"/>
  <c r="H3995" i="7" s="1"/>
  <c r="H3996" i="7" s="1"/>
  <c r="H3997" i="7" s="1"/>
  <c r="H3998" i="7" s="1"/>
  <c r="H3999" i="7" s="1"/>
  <c r="H4000" i="7" s="1"/>
  <c r="H4001" i="7" s="1"/>
  <c r="H4002" i="7" s="1"/>
  <c r="H4003" i="7" s="1"/>
  <c r="H4004" i="7" s="1"/>
  <c r="H4005" i="7" s="1"/>
  <c r="H4006" i="7" s="1"/>
  <c r="H4007" i="7" s="1"/>
  <c r="H4008" i="7" s="1"/>
  <c r="H4009" i="7" s="1"/>
  <c r="H4010" i="7" s="1"/>
  <c r="H4011" i="7" s="1"/>
  <c r="H4012" i="7" s="1"/>
  <c r="H4013" i="7" s="1"/>
  <c r="H4014" i="7" s="1"/>
  <c r="H4015" i="7" s="1"/>
  <c r="H4016" i="7" s="1"/>
  <c r="H4017" i="7" s="1"/>
  <c r="H4018" i="7" s="1"/>
  <c r="H4019" i="7" s="1"/>
  <c r="H4020" i="7" s="1"/>
  <c r="H4021" i="7" s="1"/>
  <c r="H4022" i="7" s="1"/>
  <c r="H4023" i="7" s="1"/>
  <c r="H4024" i="7" s="1"/>
  <c r="H4025" i="7" s="1"/>
  <c r="H4026" i="7" s="1"/>
  <c r="H4027" i="7" s="1"/>
  <c r="H4028" i="7" s="1"/>
  <c r="H4029" i="7" s="1"/>
  <c r="H4030" i="7" s="1"/>
  <c r="H4031" i="7" s="1"/>
  <c r="H4032" i="7" s="1"/>
  <c r="H4033" i="7" s="1"/>
  <c r="H4034" i="7" s="1"/>
  <c r="H4035" i="7" s="1"/>
  <c r="H4036" i="7" s="1"/>
  <c r="H4037" i="7" s="1"/>
  <c r="H4038" i="7" s="1"/>
  <c r="H4039" i="7" s="1"/>
  <c r="H4040" i="7" s="1"/>
  <c r="H4041" i="7" s="1"/>
  <c r="H4042" i="7" s="1"/>
  <c r="H4043" i="7" s="1"/>
  <c r="H4044" i="7" s="1"/>
  <c r="H4045" i="7" s="1"/>
  <c r="H4046" i="7" s="1"/>
  <c r="H4047" i="7" s="1"/>
  <c r="H4048" i="7" s="1"/>
  <c r="H4049" i="7" s="1"/>
  <c r="H4050" i="7" s="1"/>
  <c r="H4051" i="7" s="1"/>
  <c r="H4052" i="7" s="1"/>
  <c r="H4053" i="7" s="1"/>
  <c r="H4054" i="7" s="1"/>
  <c r="H4055" i="7" s="1"/>
  <c r="H4056" i="7" s="1"/>
  <c r="H4057" i="7" s="1"/>
  <c r="H4058" i="7" s="1"/>
  <c r="H4059" i="7" s="1"/>
  <c r="H4060" i="7" s="1"/>
  <c r="H4061" i="7" s="1"/>
  <c r="H4062" i="7" s="1"/>
  <c r="H4063" i="7" s="1"/>
  <c r="H4064" i="7" s="1"/>
  <c r="H4065" i="7" s="1"/>
  <c r="H4066" i="7" s="1"/>
  <c r="H4067" i="7" s="1"/>
  <c r="H4068" i="7" s="1"/>
  <c r="H4069" i="7" s="1"/>
  <c r="H4070" i="7" s="1"/>
  <c r="H4071" i="7" s="1"/>
  <c r="H4072" i="7" s="1"/>
  <c r="H4073" i="7" s="1"/>
  <c r="H4074" i="7" s="1"/>
  <c r="H4075" i="7" s="1"/>
  <c r="H4076" i="7" s="1"/>
  <c r="H4077" i="7" s="1"/>
  <c r="H4078" i="7" s="1"/>
  <c r="H4079" i="7" s="1"/>
  <c r="H4080" i="7" s="1"/>
  <c r="H4081" i="7" s="1"/>
  <c r="H4082" i="7" s="1"/>
  <c r="H4083" i="7" s="1"/>
  <c r="H4084" i="7" s="1"/>
  <c r="H4085" i="7" s="1"/>
  <c r="H4086" i="7" s="1"/>
  <c r="H4087" i="7" s="1"/>
  <c r="H4088" i="7" s="1"/>
  <c r="H4089" i="7" s="1"/>
  <c r="H4090" i="7" s="1"/>
  <c r="H4091" i="7" s="1"/>
  <c r="H4092" i="7" s="1"/>
  <c r="H4093" i="7" s="1"/>
  <c r="H4094" i="7" s="1"/>
  <c r="H4095" i="7" s="1"/>
  <c r="H4096" i="7" s="1"/>
  <c r="H4097" i="7" s="1"/>
  <c r="H4098" i="7" s="1"/>
  <c r="H4099" i="7" s="1"/>
  <c r="H4100" i="7" s="1"/>
  <c r="H4101" i="7" s="1"/>
  <c r="H4102" i="7" s="1"/>
  <c r="H4103" i="7" s="1"/>
  <c r="H4104" i="7" s="1"/>
  <c r="H4105" i="7" s="1"/>
  <c r="H4106" i="7" s="1"/>
  <c r="H4107" i="7" s="1"/>
  <c r="H4108" i="7" s="1"/>
  <c r="H4109" i="7" s="1"/>
  <c r="H4110" i="7" s="1"/>
  <c r="H4111" i="7" s="1"/>
  <c r="H4112" i="7" s="1"/>
  <c r="H4113" i="7" s="1"/>
  <c r="H4114" i="7" s="1"/>
  <c r="H4115" i="7" s="1"/>
  <c r="H4116" i="7" s="1"/>
  <c r="H4117" i="7" s="1"/>
  <c r="H4118" i="7" s="1"/>
  <c r="H4119" i="7" s="1"/>
  <c r="H4120" i="7" s="1"/>
  <c r="H4121" i="7" s="1"/>
  <c r="H4122" i="7" s="1"/>
  <c r="H4123" i="7" s="1"/>
  <c r="H4124" i="7" s="1"/>
  <c r="H4125" i="7" s="1"/>
  <c r="H4126" i="7" s="1"/>
  <c r="H4127" i="7" s="1"/>
  <c r="H4128" i="7" s="1"/>
  <c r="H4129" i="7" s="1"/>
  <c r="H4130" i="7" s="1"/>
  <c r="H4131" i="7" s="1"/>
  <c r="H4132" i="7" s="1"/>
  <c r="H4133" i="7" s="1"/>
  <c r="H4134" i="7" s="1"/>
  <c r="H4135" i="7" s="1"/>
  <c r="H4136" i="7" s="1"/>
  <c r="H4137" i="7" s="1"/>
  <c r="H4138" i="7" s="1"/>
  <c r="H4139" i="7" s="1"/>
  <c r="H4140" i="7" s="1"/>
  <c r="H4141" i="7" s="1"/>
  <c r="H4142" i="7" s="1"/>
  <c r="H4143" i="7" s="1"/>
  <c r="H4144" i="7" s="1"/>
  <c r="H4145" i="7" s="1"/>
  <c r="H4146" i="7" s="1"/>
  <c r="H4147" i="7" s="1"/>
  <c r="H4148" i="7" s="1"/>
  <c r="H4149" i="7" s="1"/>
  <c r="H4150" i="7" s="1"/>
  <c r="H4151" i="7" s="1"/>
  <c r="H4152" i="7" s="1"/>
  <c r="H4153" i="7" s="1"/>
  <c r="H4154" i="7" s="1"/>
  <c r="H4155" i="7" s="1"/>
  <c r="H4156" i="7" s="1"/>
  <c r="H4157" i="7" s="1"/>
  <c r="H4158" i="7" s="1"/>
  <c r="H4159" i="7" s="1"/>
  <c r="H4160" i="7" s="1"/>
  <c r="H4161" i="7" s="1"/>
  <c r="H4162" i="7" s="1"/>
  <c r="H4163" i="7" s="1"/>
  <c r="H4164" i="7" s="1"/>
  <c r="H4165" i="7" s="1"/>
  <c r="H4166" i="7" s="1"/>
  <c r="H4167" i="7" s="1"/>
  <c r="H4168" i="7" s="1"/>
  <c r="H4169" i="7" s="1"/>
  <c r="H4170" i="7" s="1"/>
  <c r="H4171" i="7" s="1"/>
  <c r="H4172" i="7" s="1"/>
  <c r="H4173" i="7" s="1"/>
  <c r="H4174" i="7" s="1"/>
  <c r="H4175" i="7" s="1"/>
  <c r="H4176" i="7" s="1"/>
  <c r="H4177" i="7" s="1"/>
  <c r="H4178" i="7" s="1"/>
  <c r="H4179" i="7" s="1"/>
  <c r="H4180" i="7" s="1"/>
  <c r="H4181" i="7" s="1"/>
  <c r="H4182" i="7" s="1"/>
  <c r="H4183" i="7" s="1"/>
  <c r="H4184" i="7" s="1"/>
  <c r="H4185" i="7" s="1"/>
  <c r="H4186" i="7" s="1"/>
  <c r="H4187" i="7" s="1"/>
  <c r="H4188" i="7" s="1"/>
  <c r="H4189" i="7" s="1"/>
  <c r="H4190" i="7" s="1"/>
  <c r="H4191" i="7" s="1"/>
  <c r="H4192" i="7" s="1"/>
  <c r="H4193" i="7" s="1"/>
  <c r="H4194" i="7" s="1"/>
  <c r="H4195" i="7" s="1"/>
  <c r="H4196" i="7" s="1"/>
  <c r="H4197" i="7" s="1"/>
  <c r="H4198" i="7" s="1"/>
  <c r="H4199" i="7" s="1"/>
  <c r="H4200" i="7" s="1"/>
  <c r="H4201" i="7" s="1"/>
  <c r="H4202" i="7" s="1"/>
  <c r="H4203" i="7" s="1"/>
  <c r="H4204" i="7" s="1"/>
  <c r="H4205" i="7" s="1"/>
  <c r="H4206" i="7" s="1"/>
  <c r="H4207" i="7" s="1"/>
  <c r="H4208" i="7" s="1"/>
  <c r="H4209" i="7" s="1"/>
  <c r="H4210" i="7" s="1"/>
  <c r="H4211" i="7" s="1"/>
  <c r="H4212" i="7" s="1"/>
  <c r="H4213" i="7" s="1"/>
  <c r="H4214" i="7" s="1"/>
  <c r="H4215" i="7" s="1"/>
  <c r="H4216" i="7" s="1"/>
  <c r="H4217" i="7" s="1"/>
  <c r="H4218" i="7" s="1"/>
  <c r="H4219" i="7" s="1"/>
  <c r="H4220" i="7" s="1"/>
  <c r="H4221" i="7" s="1"/>
  <c r="H4222" i="7" s="1"/>
  <c r="H4223" i="7" s="1"/>
  <c r="H4224" i="7" s="1"/>
  <c r="H4225" i="7" s="1"/>
  <c r="H4226" i="7" s="1"/>
  <c r="H4227" i="7" s="1"/>
  <c r="H4228" i="7" s="1"/>
  <c r="H4229" i="7" s="1"/>
  <c r="H4230" i="7" s="1"/>
  <c r="H4231" i="7" s="1"/>
  <c r="H4232" i="7" s="1"/>
  <c r="H4233" i="7" s="1"/>
  <c r="H4234" i="7" s="1"/>
  <c r="H4235" i="7" s="1"/>
  <c r="H4236" i="7" s="1"/>
  <c r="H4237" i="7" s="1"/>
  <c r="H4238" i="7" s="1"/>
  <c r="H4239" i="7" s="1"/>
  <c r="H4240" i="7" s="1"/>
  <c r="H4241" i="7" s="1"/>
  <c r="H4242" i="7" s="1"/>
  <c r="H4243" i="7" s="1"/>
  <c r="H4244" i="7" s="1"/>
  <c r="H4245" i="7" s="1"/>
  <c r="H4246" i="7" s="1"/>
  <c r="H4247" i="7" s="1"/>
  <c r="H4248" i="7" s="1"/>
  <c r="H4249" i="7" s="1"/>
  <c r="H4250" i="7" s="1"/>
  <c r="H4251" i="7" s="1"/>
  <c r="H4252" i="7" s="1"/>
  <c r="H4253" i="7" s="1"/>
  <c r="H4254" i="7" s="1"/>
  <c r="H4255" i="7" s="1"/>
  <c r="H4256" i="7" s="1"/>
  <c r="H4257" i="7" s="1"/>
  <c r="H4258" i="7" s="1"/>
  <c r="H4259" i="7" s="1"/>
  <c r="H4260" i="7" s="1"/>
  <c r="H4261" i="7" s="1"/>
  <c r="H4262" i="7" s="1"/>
  <c r="H4263" i="7" s="1"/>
  <c r="H4264" i="7" s="1"/>
  <c r="H4265" i="7" s="1"/>
  <c r="H4266" i="7" s="1"/>
  <c r="H4267" i="7" s="1"/>
  <c r="H4268" i="7" s="1"/>
  <c r="H4269" i="7" s="1"/>
  <c r="H4270" i="7" s="1"/>
  <c r="H4271" i="7" s="1"/>
  <c r="H4272" i="7" s="1"/>
  <c r="H4273" i="7" s="1"/>
  <c r="H4274" i="7" s="1"/>
  <c r="H4275" i="7" s="1"/>
  <c r="H4276" i="7" s="1"/>
  <c r="H4277" i="7" s="1"/>
  <c r="H4278" i="7" s="1"/>
  <c r="H4279" i="7" s="1"/>
  <c r="H4280" i="7" s="1"/>
  <c r="H4281" i="7" s="1"/>
  <c r="H4282" i="7" s="1"/>
  <c r="H4283" i="7" s="1"/>
  <c r="H4284" i="7" s="1"/>
  <c r="H4285" i="7" s="1"/>
  <c r="H4286" i="7" s="1"/>
  <c r="H4287" i="7" s="1"/>
  <c r="H4288" i="7" s="1"/>
  <c r="H4289" i="7" s="1"/>
  <c r="H4290" i="7" s="1"/>
  <c r="H4291" i="7" s="1"/>
  <c r="H4292" i="7" s="1"/>
  <c r="H4293" i="7" s="1"/>
  <c r="H4294" i="7" s="1"/>
  <c r="H4295" i="7" s="1"/>
  <c r="H4296" i="7" s="1"/>
  <c r="H4297" i="7" s="1"/>
  <c r="H4298" i="7" s="1"/>
  <c r="H4299" i="7" s="1"/>
  <c r="H4300" i="7" s="1"/>
  <c r="H4301" i="7" s="1"/>
  <c r="H4302" i="7" s="1"/>
  <c r="H4303" i="7" s="1"/>
  <c r="H4304" i="7" s="1"/>
  <c r="H4305" i="7" s="1"/>
  <c r="H4306" i="7" s="1"/>
  <c r="H4307" i="7" s="1"/>
  <c r="H4308" i="7" s="1"/>
  <c r="H4309" i="7" s="1"/>
  <c r="H4310" i="7" s="1"/>
  <c r="H4311" i="7" s="1"/>
  <c r="H4312" i="7" s="1"/>
  <c r="H4313" i="7" s="1"/>
  <c r="H4314" i="7" s="1"/>
  <c r="H4315" i="7" s="1"/>
  <c r="H4316" i="7" s="1"/>
  <c r="H4317" i="7" s="1"/>
  <c r="H4318" i="7" s="1"/>
  <c r="H4319" i="7" s="1"/>
  <c r="H4320" i="7" s="1"/>
  <c r="H4321" i="7" s="1"/>
  <c r="H4322" i="7" s="1"/>
  <c r="H4323" i="7" s="1"/>
  <c r="H4324" i="7" s="1"/>
  <c r="H4325" i="7" s="1"/>
  <c r="H4326" i="7" s="1"/>
  <c r="H4327" i="7" s="1"/>
  <c r="H4328" i="7" s="1"/>
  <c r="H4329" i="7" s="1"/>
  <c r="H4330" i="7" s="1"/>
  <c r="H4331" i="7" s="1"/>
  <c r="H4332" i="7" s="1"/>
  <c r="H4333" i="7" s="1"/>
  <c r="H4334" i="7" s="1"/>
  <c r="H4335" i="7" s="1"/>
  <c r="H4336" i="7" s="1"/>
  <c r="H4337" i="7" s="1"/>
  <c r="H4338" i="7" s="1"/>
  <c r="H4339" i="7" s="1"/>
  <c r="H4340" i="7" s="1"/>
  <c r="H4341" i="7" s="1"/>
  <c r="H4342" i="7" s="1"/>
  <c r="H4343" i="7" s="1"/>
  <c r="H4344" i="7" s="1"/>
  <c r="H4345" i="7" s="1"/>
  <c r="H4346" i="7" s="1"/>
  <c r="H4347" i="7" s="1"/>
  <c r="H4348" i="7" s="1"/>
  <c r="H4349" i="7" s="1"/>
  <c r="H4350" i="7" s="1"/>
  <c r="H4351" i="7" s="1"/>
  <c r="H4352" i="7" s="1"/>
  <c r="H4353" i="7" s="1"/>
  <c r="H4354" i="7" s="1"/>
  <c r="H4355" i="7" s="1"/>
  <c r="H4356" i="7" s="1"/>
  <c r="H4357" i="7" s="1"/>
  <c r="H4358" i="7" s="1"/>
  <c r="H4359" i="7" s="1"/>
  <c r="H4360" i="7" s="1"/>
  <c r="H4361" i="7" s="1"/>
  <c r="H4362" i="7" s="1"/>
  <c r="H4363" i="7" s="1"/>
  <c r="H4364" i="7" s="1"/>
  <c r="H4365" i="7" s="1"/>
  <c r="H4366" i="7" s="1"/>
  <c r="H4367" i="7" s="1"/>
  <c r="H4368" i="7" s="1"/>
  <c r="H4369" i="7" s="1"/>
  <c r="H4370" i="7" s="1"/>
  <c r="H4371" i="7" s="1"/>
  <c r="H4372" i="7" s="1"/>
  <c r="H4373" i="7" s="1"/>
  <c r="H4374" i="7" s="1"/>
  <c r="H4375" i="7" s="1"/>
  <c r="H4376" i="7" s="1"/>
  <c r="H4377" i="7" s="1"/>
  <c r="H4378" i="7" s="1"/>
  <c r="H4379" i="7" s="1"/>
  <c r="H4380" i="7" s="1"/>
  <c r="H4381" i="7" s="1"/>
  <c r="H4382" i="7" s="1"/>
  <c r="H4383" i="7" s="1"/>
  <c r="H4384" i="7" s="1"/>
  <c r="H4385" i="7" s="1"/>
  <c r="H4386" i="7" s="1"/>
  <c r="H4387" i="7" s="1"/>
  <c r="H4388" i="7" s="1"/>
  <c r="H4389" i="7" s="1"/>
  <c r="H4390" i="7" s="1"/>
  <c r="H4391" i="7" s="1"/>
  <c r="H4392" i="7" s="1"/>
  <c r="H4393" i="7" s="1"/>
  <c r="H4394" i="7" s="1"/>
  <c r="H4395" i="7" s="1"/>
  <c r="H4396" i="7" s="1"/>
  <c r="H4397" i="7" s="1"/>
  <c r="H4398" i="7" s="1"/>
  <c r="H4399" i="7" s="1"/>
  <c r="H4400" i="7" s="1"/>
  <c r="H4401" i="7" s="1"/>
  <c r="H4402" i="7" s="1"/>
  <c r="H4403" i="7" s="1"/>
  <c r="H4404" i="7" s="1"/>
  <c r="H4405" i="7" s="1"/>
  <c r="H4406" i="7" s="1"/>
  <c r="H4407" i="7" s="1"/>
  <c r="H4408" i="7" s="1"/>
  <c r="H4409" i="7" s="1"/>
  <c r="H4410" i="7" s="1"/>
  <c r="H4411" i="7" s="1"/>
  <c r="H4412" i="7" s="1"/>
  <c r="H4413" i="7" s="1"/>
  <c r="H4414" i="7" s="1"/>
  <c r="H4415" i="7" s="1"/>
  <c r="H4416" i="7" s="1"/>
  <c r="H4417" i="7" s="1"/>
  <c r="H4418" i="7" s="1"/>
  <c r="H4419" i="7" s="1"/>
  <c r="H4420" i="7" s="1"/>
  <c r="H4421" i="7" s="1"/>
  <c r="H4422" i="7" s="1"/>
  <c r="H4423" i="7" s="1"/>
  <c r="H4424" i="7" s="1"/>
  <c r="H4425" i="7" s="1"/>
  <c r="H4426" i="7" s="1"/>
  <c r="H4427" i="7" s="1"/>
  <c r="H4428" i="7" s="1"/>
  <c r="H4429" i="7" s="1"/>
  <c r="H4430" i="7" s="1"/>
  <c r="H4431" i="7" s="1"/>
  <c r="H4432" i="7" s="1"/>
  <c r="H4433" i="7" s="1"/>
  <c r="H4434" i="7" s="1"/>
  <c r="H4435" i="7" s="1"/>
  <c r="H4436" i="7" s="1"/>
  <c r="H4437" i="7" s="1"/>
  <c r="H4438" i="7" s="1"/>
  <c r="H4439" i="7" s="1"/>
  <c r="H4440" i="7" s="1"/>
  <c r="H4441" i="7" s="1"/>
  <c r="H4442" i="7" s="1"/>
  <c r="H4443" i="7" s="1"/>
  <c r="H4444" i="7" s="1"/>
  <c r="H4445" i="7" s="1"/>
  <c r="H4446" i="7" s="1"/>
  <c r="H4447" i="7" s="1"/>
  <c r="H4448" i="7" s="1"/>
  <c r="H4449" i="7" s="1"/>
  <c r="H4450" i="7" s="1"/>
  <c r="H4451" i="7" s="1"/>
  <c r="H4452" i="7" s="1"/>
  <c r="H4453" i="7" s="1"/>
  <c r="H4454" i="7" s="1"/>
  <c r="H4455" i="7" s="1"/>
  <c r="H4456" i="7" s="1"/>
  <c r="H4457" i="7" s="1"/>
  <c r="H4458" i="7" s="1"/>
  <c r="H4459" i="7" s="1"/>
  <c r="H4460" i="7" s="1"/>
  <c r="H4461" i="7" s="1"/>
  <c r="H4462" i="7" s="1"/>
  <c r="H4463" i="7" s="1"/>
  <c r="H4464" i="7" s="1"/>
  <c r="H4465" i="7" s="1"/>
  <c r="H4466" i="7" s="1"/>
  <c r="H4467" i="7" s="1"/>
  <c r="H4468" i="7" s="1"/>
  <c r="H4469" i="7" s="1"/>
  <c r="H4470" i="7" s="1"/>
  <c r="H4471" i="7" s="1"/>
  <c r="H4472" i="7" s="1"/>
  <c r="H4473" i="7" s="1"/>
  <c r="H4474" i="7" s="1"/>
  <c r="H4475" i="7" s="1"/>
  <c r="H4476" i="7" s="1"/>
  <c r="H4477" i="7" s="1"/>
  <c r="H4478" i="7" s="1"/>
  <c r="H4479" i="7" s="1"/>
  <c r="H4480" i="7" s="1"/>
  <c r="H4481" i="7" s="1"/>
  <c r="H4482" i="7" s="1"/>
  <c r="H4483" i="7" s="1"/>
  <c r="H4484" i="7" s="1"/>
  <c r="H4485" i="7" s="1"/>
  <c r="H4486" i="7" s="1"/>
  <c r="H4487" i="7" s="1"/>
  <c r="H4488" i="7" s="1"/>
  <c r="H4489" i="7" s="1"/>
  <c r="H4490" i="7" s="1"/>
  <c r="H4491" i="7" s="1"/>
  <c r="H4492" i="7" s="1"/>
  <c r="H4493" i="7" s="1"/>
  <c r="H4494" i="7" s="1"/>
  <c r="H4495" i="7" s="1"/>
  <c r="H4496" i="7" s="1"/>
  <c r="H4497" i="7" s="1"/>
  <c r="H4498" i="7" s="1"/>
  <c r="H4499" i="7" s="1"/>
  <c r="H4500" i="7" s="1"/>
  <c r="H4501" i="7" s="1"/>
  <c r="H4502" i="7" s="1"/>
  <c r="H4503" i="7" s="1"/>
  <c r="H4504" i="7" s="1"/>
  <c r="H4505" i="7" s="1"/>
  <c r="H4506" i="7" s="1"/>
  <c r="H4507" i="7" s="1"/>
  <c r="H4508" i="7" s="1"/>
  <c r="H4509" i="7" s="1"/>
  <c r="H4510" i="7" s="1"/>
  <c r="H4511" i="7" s="1"/>
  <c r="H4512" i="7" s="1"/>
  <c r="H4513" i="7" s="1"/>
  <c r="H4514" i="7" s="1"/>
  <c r="H4515" i="7" s="1"/>
  <c r="H4516" i="7" s="1"/>
  <c r="H4517" i="7" s="1"/>
  <c r="H4518" i="7" s="1"/>
  <c r="H4519" i="7" s="1"/>
  <c r="H4520" i="7" s="1"/>
  <c r="H4521" i="7" s="1"/>
  <c r="H4522" i="7" s="1"/>
  <c r="H4523" i="7" s="1"/>
  <c r="H4524" i="7" s="1"/>
  <c r="H4525" i="7" s="1"/>
  <c r="H4526" i="7" s="1"/>
  <c r="H4527" i="7" s="1"/>
  <c r="H4528" i="7" s="1"/>
  <c r="H4529" i="7" s="1"/>
  <c r="H4530" i="7" s="1"/>
  <c r="H4531" i="7" s="1"/>
  <c r="H4532" i="7" s="1"/>
  <c r="H4533" i="7" s="1"/>
  <c r="H4534" i="7" s="1"/>
  <c r="H4535" i="7" s="1"/>
  <c r="H4536" i="7" s="1"/>
  <c r="H4537" i="7" s="1"/>
  <c r="H4538" i="7" s="1"/>
  <c r="H4539" i="7" s="1"/>
  <c r="H4540" i="7" s="1"/>
  <c r="H4541" i="7" s="1"/>
  <c r="H4542" i="7" s="1"/>
  <c r="H4543" i="7" s="1"/>
  <c r="H4544" i="7" s="1"/>
  <c r="H4545" i="7" s="1"/>
  <c r="H4546" i="7" s="1"/>
  <c r="H4547" i="7" s="1"/>
  <c r="H4548" i="7" s="1"/>
  <c r="H4549" i="7" s="1"/>
  <c r="H4550" i="7" s="1"/>
  <c r="H4551" i="7" s="1"/>
  <c r="H4552" i="7" s="1"/>
  <c r="H4553" i="7" s="1"/>
  <c r="H4554" i="7" s="1"/>
  <c r="H4555" i="7" s="1"/>
  <c r="H4556" i="7" s="1"/>
  <c r="H4557" i="7" s="1"/>
  <c r="H4558" i="7" s="1"/>
  <c r="H4559" i="7" s="1"/>
  <c r="H4560" i="7" s="1"/>
  <c r="H4561" i="7" s="1"/>
  <c r="H4562" i="7" s="1"/>
  <c r="H4563" i="7" s="1"/>
  <c r="H4564" i="7" s="1"/>
  <c r="H4565" i="7" s="1"/>
  <c r="H4566" i="7" s="1"/>
  <c r="H4567" i="7" s="1"/>
  <c r="H4568" i="7" s="1"/>
  <c r="H4569" i="7" s="1"/>
  <c r="H4570" i="7" s="1"/>
  <c r="H4571" i="7" s="1"/>
  <c r="H4572" i="7" s="1"/>
  <c r="H4573" i="7" s="1"/>
  <c r="H4574" i="7" s="1"/>
  <c r="H4575" i="7" s="1"/>
  <c r="H4576" i="7" s="1"/>
  <c r="H4577" i="7" s="1"/>
  <c r="H4578" i="7" s="1"/>
  <c r="H4579" i="7" s="1"/>
  <c r="H4580" i="7" s="1"/>
  <c r="H4581" i="7" s="1"/>
  <c r="H4582" i="7" s="1"/>
  <c r="H4583" i="7" s="1"/>
  <c r="H4584" i="7" s="1"/>
  <c r="H4585" i="7" s="1"/>
  <c r="H4586" i="7" s="1"/>
  <c r="H4587" i="7" s="1"/>
  <c r="H4588" i="7" s="1"/>
  <c r="H4589" i="7" s="1"/>
  <c r="H4590" i="7" s="1"/>
  <c r="H4591" i="7" s="1"/>
  <c r="H4592" i="7" s="1"/>
  <c r="H4593" i="7" s="1"/>
  <c r="H4594" i="7" s="1"/>
  <c r="H4595" i="7" s="1"/>
  <c r="H4596" i="7" s="1"/>
  <c r="H4597" i="7" s="1"/>
  <c r="H4598" i="7" s="1"/>
  <c r="H4599" i="7" s="1"/>
  <c r="H4600" i="7" s="1"/>
  <c r="H4601" i="7" s="1"/>
  <c r="H4602" i="7" s="1"/>
  <c r="H4603" i="7" s="1"/>
  <c r="H4604" i="7" s="1"/>
  <c r="H4605" i="7" s="1"/>
  <c r="H4606" i="7" s="1"/>
  <c r="H4607" i="7" s="1"/>
  <c r="H4608" i="7" s="1"/>
  <c r="H4609" i="7" s="1"/>
  <c r="H4610" i="7" s="1"/>
  <c r="H4611" i="7" s="1"/>
  <c r="H4612" i="7" s="1"/>
  <c r="H4613" i="7" s="1"/>
  <c r="H4614" i="7" s="1"/>
  <c r="H4615" i="7" s="1"/>
  <c r="H4616" i="7" s="1"/>
  <c r="H4617" i="7" s="1"/>
  <c r="H4618" i="7" s="1"/>
  <c r="H4619" i="7" s="1"/>
  <c r="H4620" i="7" s="1"/>
  <c r="H4621" i="7" s="1"/>
  <c r="H4622" i="7" s="1"/>
  <c r="H4623" i="7" s="1"/>
  <c r="H4624" i="7" s="1"/>
  <c r="H4625" i="7" s="1"/>
  <c r="H4626" i="7" s="1"/>
  <c r="H4627" i="7" s="1"/>
  <c r="H4628" i="7" s="1"/>
  <c r="H4629" i="7" s="1"/>
  <c r="H4630" i="7" s="1"/>
  <c r="H4631" i="7" s="1"/>
  <c r="H4632" i="7" s="1"/>
  <c r="H4633" i="7" s="1"/>
  <c r="H4634" i="7" s="1"/>
  <c r="H4635" i="7" s="1"/>
  <c r="H4636" i="7" s="1"/>
  <c r="H4637" i="7" s="1"/>
  <c r="H4638" i="7" s="1"/>
  <c r="H4639" i="7" s="1"/>
  <c r="H4640" i="7" s="1"/>
  <c r="H4641" i="7" s="1"/>
  <c r="H4642" i="7" s="1"/>
  <c r="H4643" i="7" s="1"/>
  <c r="H4644" i="7" s="1"/>
  <c r="H4645" i="7" s="1"/>
  <c r="H4646" i="7" s="1"/>
  <c r="H4647" i="7" s="1"/>
  <c r="H4648" i="7" s="1"/>
  <c r="H4649" i="7" s="1"/>
  <c r="H4650" i="7" s="1"/>
  <c r="H4651" i="7" s="1"/>
  <c r="H4652" i="7" s="1"/>
  <c r="H4653" i="7" s="1"/>
  <c r="H4654" i="7" s="1"/>
  <c r="H4655" i="7" s="1"/>
  <c r="H4656" i="7" s="1"/>
  <c r="H4657" i="7" s="1"/>
  <c r="H4658" i="7" s="1"/>
  <c r="H4659" i="7" s="1"/>
  <c r="H4660" i="7" s="1"/>
  <c r="H4661" i="7" s="1"/>
  <c r="H4662" i="7" s="1"/>
  <c r="H4663" i="7" s="1"/>
  <c r="H4664" i="7" s="1"/>
  <c r="H4665" i="7" s="1"/>
  <c r="H4666" i="7" s="1"/>
  <c r="H4667" i="7" s="1"/>
  <c r="H4668" i="7" s="1"/>
  <c r="H4669" i="7" s="1"/>
  <c r="H4670" i="7" s="1"/>
  <c r="H4671" i="7" s="1"/>
  <c r="H4672" i="7" s="1"/>
  <c r="H4673" i="7" s="1"/>
  <c r="H4674" i="7" s="1"/>
  <c r="H4675" i="7" s="1"/>
  <c r="H4676" i="7" s="1"/>
  <c r="H4677" i="7" s="1"/>
  <c r="H4678" i="7" s="1"/>
  <c r="H4679" i="7" s="1"/>
  <c r="H4680" i="7" s="1"/>
  <c r="H4681" i="7" s="1"/>
  <c r="H4682" i="7" s="1"/>
  <c r="H4683" i="7" s="1"/>
  <c r="H4684" i="7" s="1"/>
  <c r="H4685" i="7" s="1"/>
  <c r="H4686" i="7" s="1"/>
  <c r="H4687" i="7" s="1"/>
  <c r="H4688" i="7" s="1"/>
  <c r="H4689" i="7" s="1"/>
  <c r="H4690" i="7" s="1"/>
  <c r="H4691" i="7" s="1"/>
  <c r="H4692" i="7" s="1"/>
  <c r="H4693" i="7" s="1"/>
  <c r="H4694" i="7" s="1"/>
  <c r="H4695" i="7" s="1"/>
  <c r="H4696" i="7" s="1"/>
  <c r="H4697" i="7" s="1"/>
  <c r="H4698" i="7" s="1"/>
  <c r="H4699" i="7" s="1"/>
  <c r="H4700" i="7" s="1"/>
  <c r="H4701" i="7" s="1"/>
  <c r="H4702" i="7" s="1"/>
  <c r="H4703" i="7" s="1"/>
  <c r="H4704" i="7" s="1"/>
  <c r="H4705" i="7" s="1"/>
  <c r="H4706" i="7" s="1"/>
  <c r="H4707" i="7" s="1"/>
  <c r="H4708" i="7" s="1"/>
  <c r="H4709" i="7" s="1"/>
  <c r="H4710" i="7" s="1"/>
  <c r="H4711" i="7" s="1"/>
  <c r="H4712" i="7" s="1"/>
  <c r="H4713" i="7" s="1"/>
  <c r="H4714" i="7" s="1"/>
  <c r="H4715" i="7" s="1"/>
  <c r="H4716" i="7" s="1"/>
  <c r="H4717" i="7" s="1"/>
  <c r="H4718" i="7" s="1"/>
  <c r="H4719" i="7" s="1"/>
  <c r="H4720" i="7" s="1"/>
  <c r="H4721" i="7" s="1"/>
  <c r="H4722" i="7" s="1"/>
  <c r="H4723" i="7" s="1"/>
  <c r="H4724" i="7" s="1"/>
  <c r="H4725" i="7" s="1"/>
  <c r="H4726" i="7" s="1"/>
  <c r="H4727" i="7" s="1"/>
  <c r="H4728" i="7" s="1"/>
  <c r="H4729" i="7" s="1"/>
  <c r="H4730" i="7" s="1"/>
  <c r="H4731" i="7" s="1"/>
  <c r="H4732" i="7" s="1"/>
  <c r="H4733" i="7" s="1"/>
  <c r="H4734" i="7" s="1"/>
  <c r="H4735" i="7" s="1"/>
  <c r="H4736" i="7" s="1"/>
  <c r="H4737" i="7" s="1"/>
  <c r="H4738" i="7" s="1"/>
  <c r="H4739" i="7" s="1"/>
  <c r="H4740" i="7" s="1"/>
  <c r="H4741" i="7" s="1"/>
  <c r="H4742" i="7" s="1"/>
  <c r="H4743" i="7" s="1"/>
  <c r="H4744" i="7" s="1"/>
  <c r="H4745" i="7" s="1"/>
  <c r="H4746" i="7" s="1"/>
  <c r="H4747" i="7" s="1"/>
  <c r="H4748" i="7" s="1"/>
  <c r="H4749" i="7" s="1"/>
  <c r="H4750" i="7" s="1"/>
  <c r="H4751" i="7" s="1"/>
  <c r="H4752" i="7" s="1"/>
  <c r="H4753" i="7" s="1"/>
  <c r="H4754" i="7" s="1"/>
  <c r="H4755" i="7" s="1"/>
  <c r="H4756" i="7" s="1"/>
  <c r="H4757" i="7" s="1"/>
  <c r="H4758" i="7" s="1"/>
  <c r="H4759" i="7" s="1"/>
  <c r="H4760" i="7" s="1"/>
  <c r="H4761" i="7" s="1"/>
  <c r="H4762" i="7" s="1"/>
  <c r="H4763" i="7" s="1"/>
  <c r="H4764" i="7" s="1"/>
  <c r="H4765" i="7" s="1"/>
  <c r="H4766" i="7" s="1"/>
  <c r="H4767" i="7" s="1"/>
  <c r="H4768" i="7" s="1"/>
  <c r="H4769" i="7" s="1"/>
  <c r="H4770" i="7" s="1"/>
  <c r="H4771" i="7" s="1"/>
  <c r="H4772" i="7" s="1"/>
  <c r="H4773" i="7" s="1"/>
  <c r="H4774" i="7" s="1"/>
  <c r="H4775" i="7" s="1"/>
  <c r="H4776" i="7" s="1"/>
  <c r="H4777" i="7" s="1"/>
  <c r="H4778" i="7" s="1"/>
  <c r="H4779" i="7" s="1"/>
  <c r="H4780" i="7" s="1"/>
  <c r="H4781" i="7" s="1"/>
  <c r="H4782" i="7" s="1"/>
  <c r="H4783" i="7" s="1"/>
  <c r="H4784" i="7" s="1"/>
  <c r="H4785" i="7" s="1"/>
  <c r="H4786" i="7" s="1"/>
  <c r="H4787" i="7" s="1"/>
  <c r="H4788" i="7" s="1"/>
  <c r="H4789" i="7" s="1"/>
  <c r="H4790" i="7" s="1"/>
  <c r="H4791" i="7" s="1"/>
  <c r="H4792" i="7" s="1"/>
  <c r="H4793" i="7" s="1"/>
  <c r="H4794" i="7" s="1"/>
  <c r="H4795" i="7" s="1"/>
  <c r="H4796" i="7" s="1"/>
  <c r="H4797" i="7" s="1"/>
  <c r="H4798" i="7" s="1"/>
  <c r="H4799" i="7" s="1"/>
  <c r="H4800" i="7" s="1"/>
  <c r="H4801" i="7" s="1"/>
  <c r="H4802" i="7" s="1"/>
  <c r="H4803" i="7" s="1"/>
  <c r="H4804" i="7" s="1"/>
  <c r="H4805" i="7" s="1"/>
  <c r="H4806" i="7" s="1"/>
  <c r="H4807" i="7" s="1"/>
  <c r="H4808" i="7" s="1"/>
  <c r="H4809" i="7" s="1"/>
  <c r="H4810" i="7" s="1"/>
  <c r="H4811" i="7" s="1"/>
  <c r="H4812" i="7" s="1"/>
  <c r="H4813" i="7" s="1"/>
  <c r="H4814" i="7" s="1"/>
  <c r="H4815" i="7" s="1"/>
  <c r="H4816" i="7" s="1"/>
  <c r="H4817" i="7" s="1"/>
  <c r="H4818" i="7" s="1"/>
  <c r="H4819" i="7" s="1"/>
  <c r="H4820" i="7" s="1"/>
  <c r="H4821" i="7" s="1"/>
  <c r="H4822" i="7" s="1"/>
  <c r="H4823" i="7" s="1"/>
  <c r="H4824" i="7" s="1"/>
  <c r="H4825" i="7" s="1"/>
  <c r="H4826" i="7" s="1"/>
  <c r="H4827" i="7" s="1"/>
  <c r="H4828" i="7" s="1"/>
  <c r="H4829" i="7" s="1"/>
  <c r="H4830" i="7" s="1"/>
  <c r="H4831" i="7" s="1"/>
  <c r="H4832" i="7" s="1"/>
  <c r="H4833" i="7" s="1"/>
  <c r="H4834" i="7" s="1"/>
  <c r="H4835" i="7" s="1"/>
  <c r="H4836" i="7" s="1"/>
  <c r="H4837" i="7" s="1"/>
  <c r="H4838" i="7" s="1"/>
  <c r="H4839" i="7" s="1"/>
  <c r="H4840" i="7" s="1"/>
  <c r="H4841" i="7" s="1"/>
  <c r="H4842" i="7" s="1"/>
  <c r="H4843" i="7" s="1"/>
  <c r="H4844" i="7" s="1"/>
  <c r="H4845" i="7" s="1"/>
  <c r="H4846" i="7" s="1"/>
  <c r="H4847" i="7" s="1"/>
  <c r="H4848" i="7" s="1"/>
  <c r="H4849" i="7" s="1"/>
  <c r="H4850" i="7" s="1"/>
  <c r="H4851" i="7" s="1"/>
  <c r="H4852" i="7" s="1"/>
  <c r="H4853" i="7" s="1"/>
  <c r="H4854" i="7" s="1"/>
  <c r="H4855" i="7" s="1"/>
  <c r="H4856" i="7" s="1"/>
  <c r="H4857" i="7" s="1"/>
  <c r="H4858" i="7" s="1"/>
  <c r="H4859" i="7" s="1"/>
  <c r="H4860" i="7" s="1"/>
  <c r="H4861" i="7" s="1"/>
  <c r="H4862" i="7" s="1"/>
  <c r="H4863" i="7" s="1"/>
  <c r="H4864" i="7" s="1"/>
  <c r="H4865" i="7" s="1"/>
  <c r="H4866" i="7" s="1"/>
  <c r="H4867" i="7" s="1"/>
  <c r="H4868" i="7" s="1"/>
  <c r="H4869" i="7" s="1"/>
  <c r="H4870" i="7" s="1"/>
  <c r="H4871" i="7" s="1"/>
  <c r="H4872" i="7" s="1"/>
  <c r="H4873" i="7" s="1"/>
  <c r="H4874" i="7" s="1"/>
  <c r="H4875" i="7" s="1"/>
  <c r="H4876" i="7" s="1"/>
  <c r="H4877" i="7" s="1"/>
  <c r="H4878" i="7" s="1"/>
  <c r="H4879" i="7" s="1"/>
  <c r="H4880" i="7" s="1"/>
  <c r="H4881" i="7" s="1"/>
  <c r="H4882" i="7" s="1"/>
  <c r="H4883" i="7" s="1"/>
  <c r="H4884" i="7" s="1"/>
  <c r="H4885" i="7" s="1"/>
  <c r="H4886" i="7" s="1"/>
  <c r="H4887" i="7" s="1"/>
  <c r="H4888" i="7" s="1"/>
  <c r="H4889" i="7" s="1"/>
  <c r="H4890" i="7" s="1"/>
  <c r="H4891" i="7" s="1"/>
  <c r="H4892" i="7" s="1"/>
  <c r="H4893" i="7" s="1"/>
  <c r="H4894" i="7" s="1"/>
  <c r="H4895" i="7" s="1"/>
  <c r="H4896" i="7" s="1"/>
  <c r="H4897" i="7" s="1"/>
  <c r="H4898" i="7" s="1"/>
  <c r="H4899" i="7" s="1"/>
  <c r="E2770" i="7"/>
  <c r="E2962" i="7"/>
  <c r="E3474" i="7"/>
  <c r="E3498" i="7"/>
  <c r="E3534" i="7"/>
  <c r="E3626" i="7"/>
  <c r="E3658" i="7"/>
  <c r="E3662" i="7"/>
  <c r="E3754" i="7"/>
  <c r="E3758" i="7"/>
  <c r="E3762" i="7"/>
  <c r="E3854" i="7"/>
  <c r="E3858" i="7"/>
  <c r="E3898" i="7"/>
  <c r="E3950" i="7"/>
  <c r="E3954" i="7"/>
  <c r="E3986" i="7"/>
  <c r="E3994" i="7"/>
  <c r="E4046" i="7"/>
  <c r="E4050" i="7"/>
  <c r="E4089" i="7"/>
  <c r="E4093" i="7"/>
  <c r="E4136" i="7"/>
  <c r="E4140" i="7"/>
  <c r="E4164" i="7"/>
  <c r="E4168" i="7"/>
  <c r="E4208" i="7"/>
  <c r="E4211" i="7"/>
  <c r="E4235" i="7"/>
  <c r="E4239" i="7"/>
  <c r="E4278" i="7"/>
  <c r="E4274" i="7" l="1"/>
  <c r="E4204" i="7"/>
  <c r="E4132" i="7"/>
  <c r="E4042" i="7"/>
  <c r="E3946" i="7"/>
  <c r="E3818" i="7"/>
  <c r="E3706" i="7"/>
  <c r="E3562" i="7"/>
  <c r="E3290" i="7"/>
  <c r="E3850" i="7"/>
  <c r="E3722" i="7"/>
  <c r="E3602" i="7"/>
  <c r="E3410" i="7"/>
  <c r="E4250" i="7"/>
  <c r="E4180" i="7"/>
  <c r="E4108" i="7"/>
  <c r="E4010" i="7"/>
  <c r="E3914" i="7"/>
  <c r="E3802" i="7"/>
  <c r="E3666" i="7"/>
  <c r="E3538" i="7"/>
  <c r="E3154" i="7"/>
  <c r="E3890" i="7"/>
  <c r="E3794" i="7"/>
  <c r="E3698" i="7"/>
  <c r="E3598" i="7"/>
  <c r="E3434" i="7"/>
  <c r="E2546" i="7"/>
  <c r="E5061" i="7"/>
  <c r="E3470" i="7"/>
  <c r="E3406" i="7"/>
  <c r="E3282" i="7"/>
  <c r="E3098" i="7"/>
  <c r="E2906" i="7"/>
  <c r="E2714" i="7"/>
  <c r="E2434" i="7"/>
  <c r="E4837" i="7"/>
  <c r="E4262" i="7"/>
  <c r="E4231" i="7"/>
  <c r="E4192" i="7"/>
  <c r="E4160" i="7"/>
  <c r="E4120" i="7"/>
  <c r="E4078" i="7"/>
  <c r="E4026" i="7"/>
  <c r="E3982" i="7"/>
  <c r="E3930" i="7"/>
  <c r="E3886" i="7"/>
  <c r="E3834" i="7"/>
  <c r="E3790" i="7"/>
  <c r="E3738" i="7"/>
  <c r="E3694" i="7"/>
  <c r="E3642" i="7"/>
  <c r="E3594" i="7"/>
  <c r="E3530" i="7"/>
  <c r="E3466" i="7"/>
  <c r="E3402" i="7"/>
  <c r="E3274" i="7"/>
  <c r="E3090" i="7"/>
  <c r="E2898" i="7"/>
  <c r="E2706" i="7"/>
  <c r="E2418" i="7"/>
  <c r="E4805" i="7"/>
  <c r="E4258" i="7"/>
  <c r="E4227" i="7"/>
  <c r="E4188" i="7"/>
  <c r="E4156" i="7"/>
  <c r="E4116" i="7"/>
  <c r="E4074" i="7"/>
  <c r="E4018" i="7"/>
  <c r="E3978" i="7"/>
  <c r="E3922" i="7"/>
  <c r="E3882" i="7"/>
  <c r="E3826" i="7"/>
  <c r="E3786" i="7"/>
  <c r="E3730" i="7"/>
  <c r="E3690" i="7"/>
  <c r="E3634" i="7"/>
  <c r="E3570" i="7"/>
  <c r="E3506" i="7"/>
  <c r="E3442" i="7"/>
  <c r="E3354" i="7"/>
  <c r="E3226" i="7"/>
  <c r="E3034" i="7"/>
  <c r="E2842" i="7"/>
  <c r="E2650" i="7"/>
  <c r="E2252" i="7"/>
  <c r="E4583" i="7"/>
  <c r="E4254" i="7"/>
  <c r="E4215" i="7"/>
  <c r="E4184" i="7"/>
  <c r="E4144" i="7"/>
  <c r="E4112" i="7"/>
  <c r="E4058" i="7"/>
  <c r="E4014" i="7"/>
  <c r="E3962" i="7"/>
  <c r="E3918" i="7"/>
  <c r="E3866" i="7"/>
  <c r="E3822" i="7"/>
  <c r="E3770" i="7"/>
  <c r="E3726" i="7"/>
  <c r="E3674" i="7"/>
  <c r="E3630" i="7"/>
  <c r="E3566" i="7"/>
  <c r="E3502" i="7"/>
  <c r="E3438" i="7"/>
  <c r="E3346" i="7"/>
  <c r="E3218" i="7"/>
  <c r="E3026" i="7"/>
  <c r="E2834" i="7"/>
  <c r="E2642" i="7"/>
  <c r="E2220" i="7"/>
  <c r="E4554" i="7"/>
  <c r="E3338" i="7"/>
  <c r="E3162" i="7"/>
  <c r="E2970" i="7"/>
  <c r="E2778" i="7"/>
  <c r="E2562" i="7"/>
  <c r="E5093" i="7"/>
  <c r="E6811" i="7"/>
  <c r="E6875" i="7"/>
  <c r="E2530" i="7"/>
  <c r="E3210" i="7"/>
  <c r="E3146" i="7"/>
  <c r="E3082" i="7"/>
  <c r="E3018" i="7"/>
  <c r="E2954" i="7"/>
  <c r="E2890" i="7"/>
  <c r="E2826" i="7"/>
  <c r="E2762" i="7"/>
  <c r="E2698" i="7"/>
  <c r="E2634" i="7"/>
  <c r="E2402" i="7"/>
  <c r="E2188" i="7"/>
  <c r="E5029" i="7"/>
  <c r="E4773" i="7"/>
  <c r="E4524" i="7"/>
  <c r="E6619" i="7"/>
  <c r="E4270" i="7"/>
  <c r="E4246" i="7"/>
  <c r="E4223" i="7"/>
  <c r="E4200" i="7"/>
  <c r="E4176" i="7"/>
  <c r="E4152" i="7"/>
  <c r="E4128" i="7"/>
  <c r="E4105" i="7"/>
  <c r="E4066" i="7"/>
  <c r="E4034" i="7"/>
  <c r="E4002" i="7"/>
  <c r="E3970" i="7"/>
  <c r="E3938" i="7"/>
  <c r="E3906" i="7"/>
  <c r="E3874" i="7"/>
  <c r="E3842" i="7"/>
  <c r="E3810" i="7"/>
  <c r="E3778" i="7"/>
  <c r="E3746" i="7"/>
  <c r="E3714" i="7"/>
  <c r="E3682" i="7"/>
  <c r="E3650" i="7"/>
  <c r="E3618" i="7"/>
  <c r="E3586" i="7"/>
  <c r="E3554" i="7"/>
  <c r="E3522" i="7"/>
  <c r="E3490" i="7"/>
  <c r="E3458" i="7"/>
  <c r="E3426" i="7"/>
  <c r="E3386" i="7"/>
  <c r="E3322" i="7"/>
  <c r="E3258" i="7"/>
  <c r="E3194" i="7"/>
  <c r="E3130" i="7"/>
  <c r="E3066" i="7"/>
  <c r="E3002" i="7"/>
  <c r="E2938" i="7"/>
  <c r="E2874" i="7"/>
  <c r="E2810" i="7"/>
  <c r="E2746" i="7"/>
  <c r="E2682" i="7"/>
  <c r="E2618" i="7"/>
  <c r="E2498" i="7"/>
  <c r="E2370" i="7"/>
  <c r="E2124" i="7"/>
  <c r="E4965" i="7"/>
  <c r="E4709" i="7"/>
  <c r="E4467" i="7"/>
  <c r="E6491" i="7"/>
  <c r="E4266" i="7"/>
  <c r="E4242" i="7"/>
  <c r="E4219" i="7"/>
  <c r="E4196" i="7"/>
  <c r="E4172" i="7"/>
  <c r="E4148" i="7"/>
  <c r="E4124" i="7"/>
  <c r="E4097" i="7"/>
  <c r="E4062" i="7"/>
  <c r="E4030" i="7"/>
  <c r="E3998" i="7"/>
  <c r="E3966" i="7"/>
  <c r="E3934" i="7"/>
  <c r="E3902" i="7"/>
  <c r="E3870" i="7"/>
  <c r="E3838" i="7"/>
  <c r="E3806" i="7"/>
  <c r="E3774" i="7"/>
  <c r="E3742" i="7"/>
  <c r="E3710" i="7"/>
  <c r="E3678" i="7"/>
  <c r="E3646" i="7"/>
  <c r="E3614" i="7"/>
  <c r="E3582" i="7"/>
  <c r="E3550" i="7"/>
  <c r="E3518" i="7"/>
  <c r="E3486" i="7"/>
  <c r="E3454" i="7"/>
  <c r="E3422" i="7"/>
  <c r="E3378" i="7"/>
  <c r="E3314" i="7"/>
  <c r="E3250" i="7"/>
  <c r="E3186" i="7"/>
  <c r="E3122" i="7"/>
  <c r="E3058" i="7"/>
  <c r="E2994" i="7"/>
  <c r="E2930" i="7"/>
  <c r="E2866" i="7"/>
  <c r="E2802" i="7"/>
  <c r="E2738" i="7"/>
  <c r="E2674" i="7"/>
  <c r="E2610" i="7"/>
  <c r="E2482" i="7"/>
  <c r="E2348" i="7"/>
  <c r="E2092" i="7"/>
  <c r="E4933" i="7"/>
  <c r="E4677" i="7"/>
  <c r="E4436" i="7"/>
  <c r="E6107" i="7"/>
  <c r="E3610" i="7"/>
  <c r="E3578" i="7"/>
  <c r="E3546" i="7"/>
  <c r="E3514" i="7"/>
  <c r="E3482" i="7"/>
  <c r="E3450" i="7"/>
  <c r="E3418" i="7"/>
  <c r="E3370" i="7"/>
  <c r="E3306" i="7"/>
  <c r="E3242" i="7"/>
  <c r="E3178" i="7"/>
  <c r="E3114" i="7"/>
  <c r="E3050" i="7"/>
  <c r="E2986" i="7"/>
  <c r="E2922" i="7"/>
  <c r="E2858" i="7"/>
  <c r="E2794" i="7"/>
  <c r="E2730" i="7"/>
  <c r="E2666" i="7"/>
  <c r="E2594" i="7"/>
  <c r="E2466" i="7"/>
  <c r="E2316" i="7"/>
  <c r="E2060" i="7"/>
  <c r="E4901" i="7"/>
  <c r="E4645" i="7"/>
  <c r="E4385" i="7"/>
  <c r="E5596" i="7"/>
  <c r="F2" i="7"/>
  <c r="H4900" i="7"/>
  <c r="H4901" i="7" s="1"/>
  <c r="H4902" i="7" s="1"/>
  <c r="H4903" i="7" s="1"/>
  <c r="H4904" i="7" s="1"/>
  <c r="H4905" i="7" s="1"/>
  <c r="H4906" i="7" s="1"/>
  <c r="H4907" i="7" s="1"/>
  <c r="H4908" i="7" s="1"/>
  <c r="H4909" i="7" s="1"/>
  <c r="H4910" i="7" s="1"/>
  <c r="H4911" i="7" s="1"/>
  <c r="H4912" i="7" s="1"/>
  <c r="H4913" i="7" s="1"/>
  <c r="H4914" i="7" s="1"/>
  <c r="H4915" i="7" s="1"/>
  <c r="H4916" i="7" s="1"/>
  <c r="H4917" i="7" s="1"/>
  <c r="H4918" i="7" s="1"/>
  <c r="H4919" i="7" s="1"/>
  <c r="H4920" i="7" s="1"/>
  <c r="H4921" i="7" s="1"/>
  <c r="H4922" i="7" s="1"/>
  <c r="H4923" i="7" s="1"/>
  <c r="H4924" i="7" s="1"/>
  <c r="H4925" i="7" s="1"/>
  <c r="H4926" i="7" s="1"/>
  <c r="H4927" i="7" s="1"/>
  <c r="H4928" i="7" s="1"/>
  <c r="H4929" i="7" s="1"/>
  <c r="H4930" i="7" s="1"/>
  <c r="H4931" i="7" s="1"/>
  <c r="H4932" i="7" s="1"/>
  <c r="H4933" i="7" s="1"/>
  <c r="H4934" i="7" s="1"/>
  <c r="H4935" i="7" s="1"/>
  <c r="H4936" i="7" s="1"/>
  <c r="H4937" i="7" s="1"/>
  <c r="H4938" i="7" s="1"/>
  <c r="H4939" i="7" s="1"/>
  <c r="H4940" i="7" s="1"/>
  <c r="H4941" i="7" s="1"/>
  <c r="H4942" i="7" s="1"/>
  <c r="H4943" i="7" s="1"/>
  <c r="H4944" i="7" s="1"/>
  <c r="H4945" i="7" s="1"/>
  <c r="H4946" i="7" s="1"/>
  <c r="H4947" i="7" s="1"/>
  <c r="H4948" i="7" s="1"/>
  <c r="H4949" i="7" s="1"/>
  <c r="H4950" i="7" s="1"/>
  <c r="H4951" i="7" s="1"/>
  <c r="H4952" i="7" s="1"/>
  <c r="H4953" i="7" s="1"/>
  <c r="H4954" i="7" s="1"/>
  <c r="H4955" i="7" s="1"/>
  <c r="H4956" i="7" s="1"/>
  <c r="H4957" i="7" s="1"/>
  <c r="H4958" i="7" s="1"/>
  <c r="H4959" i="7" s="1"/>
  <c r="H4960" i="7" s="1"/>
  <c r="H4961" i="7" s="1"/>
  <c r="H4962" i="7" s="1"/>
  <c r="H4963" i="7" s="1"/>
  <c r="H4964" i="7" s="1"/>
  <c r="H4965" i="7" s="1"/>
  <c r="H4966" i="7" s="1"/>
  <c r="H4967" i="7" s="1"/>
  <c r="H4968" i="7" s="1"/>
  <c r="H4969" i="7" s="1"/>
  <c r="H4970" i="7" s="1"/>
  <c r="H4971" i="7" s="1"/>
  <c r="H4972" i="7" s="1"/>
  <c r="H4973" i="7" s="1"/>
  <c r="H4974" i="7" s="1"/>
  <c r="H4975" i="7" s="1"/>
  <c r="H4976" i="7" s="1"/>
  <c r="H4977" i="7" s="1"/>
  <c r="H4978" i="7" s="1"/>
  <c r="H4979" i="7" s="1"/>
  <c r="H4980" i="7" s="1"/>
  <c r="H4981" i="7" s="1"/>
  <c r="H4982" i="7" s="1"/>
  <c r="H4983" i="7" s="1"/>
  <c r="H4984" i="7" s="1"/>
  <c r="H4985" i="7" s="1"/>
  <c r="H4986" i="7" s="1"/>
  <c r="H4987" i="7" s="1"/>
  <c r="H4988" i="7" s="1"/>
  <c r="H4989" i="7" s="1"/>
  <c r="H4990" i="7" s="1"/>
  <c r="H4991" i="7" s="1"/>
  <c r="H4992" i="7" s="1"/>
  <c r="H4993" i="7" s="1"/>
  <c r="H4994" i="7" s="1"/>
  <c r="H4995" i="7" s="1"/>
  <c r="H4996" i="7" s="1"/>
  <c r="H4997" i="7" s="1"/>
  <c r="H4998" i="7" s="1"/>
  <c r="H4999" i="7" s="1"/>
  <c r="H5000" i="7" s="1"/>
  <c r="H5001" i="7" s="1"/>
  <c r="H5002" i="7" s="1"/>
  <c r="H5003" i="7" s="1"/>
  <c r="H5004" i="7" s="1"/>
  <c r="H5005" i="7" s="1"/>
  <c r="H5006" i="7" s="1"/>
  <c r="H5007" i="7" s="1"/>
  <c r="H5008" i="7" s="1"/>
  <c r="H5009" i="7" s="1"/>
  <c r="H5010" i="7" s="1"/>
  <c r="H5011" i="7" s="1"/>
  <c r="H5012" i="7" s="1"/>
  <c r="H5013" i="7" s="1"/>
  <c r="H5014" i="7" s="1"/>
  <c r="H5015" i="7" s="1"/>
  <c r="H5016" i="7" s="1"/>
  <c r="H5017" i="7" s="1"/>
  <c r="H5018" i="7" s="1"/>
  <c r="H5019" i="7" s="1"/>
  <c r="H5020" i="7" s="1"/>
  <c r="H5021" i="7" s="1"/>
  <c r="H5022" i="7" s="1"/>
  <c r="H5023" i="7" s="1"/>
  <c r="H5024" i="7" s="1"/>
  <c r="H5025" i="7" s="1"/>
  <c r="H5026" i="7" s="1"/>
  <c r="H5027" i="7" s="1"/>
  <c r="H5028" i="7" s="1"/>
  <c r="H5029" i="7" s="1"/>
  <c r="H5030" i="7" s="1"/>
  <c r="H5031" i="7" s="1"/>
  <c r="H5032" i="7" s="1"/>
  <c r="H5033" i="7" s="1"/>
  <c r="H5034" i="7" s="1"/>
  <c r="H5035" i="7" s="1"/>
  <c r="H5036" i="7" s="1"/>
  <c r="H5037" i="7" s="1"/>
  <c r="H5038" i="7" s="1"/>
  <c r="H5039" i="7" s="1"/>
  <c r="H5040" i="7" s="1"/>
  <c r="H5041" i="7" s="1"/>
  <c r="H5042" i="7" s="1"/>
  <c r="H5043" i="7" s="1"/>
  <c r="H5044" i="7" s="1"/>
  <c r="H5045" i="7" s="1"/>
  <c r="H5046" i="7" s="1"/>
  <c r="H5047" i="7" s="1"/>
  <c r="H5048" i="7" s="1"/>
  <c r="H5049" i="7" s="1"/>
  <c r="H5050" i="7" s="1"/>
  <c r="H5051" i="7" s="1"/>
  <c r="H5052" i="7" s="1"/>
  <c r="H5053" i="7" s="1"/>
  <c r="H5054" i="7" s="1"/>
  <c r="H5055" i="7" s="1"/>
  <c r="H5056" i="7" s="1"/>
  <c r="H5057" i="7" s="1"/>
  <c r="H5058" i="7" s="1"/>
  <c r="H5059" i="7" s="1"/>
  <c r="H5060" i="7" s="1"/>
  <c r="H5061" i="7" s="1"/>
  <c r="H5062" i="7" s="1"/>
  <c r="H5063" i="7" s="1"/>
  <c r="H5064" i="7" s="1"/>
  <c r="H5065" i="7" s="1"/>
  <c r="H5066" i="7" s="1"/>
  <c r="H5067" i="7" s="1"/>
  <c r="H5068" i="7" s="1"/>
  <c r="H5069" i="7" s="1"/>
  <c r="H5070" i="7" s="1"/>
  <c r="H5071" i="7" s="1"/>
  <c r="H5072" i="7" s="1"/>
  <c r="H5073" i="7" s="1"/>
  <c r="H5074" i="7" s="1"/>
  <c r="H5075" i="7" s="1"/>
  <c r="H5076" i="7" s="1"/>
  <c r="H5077" i="7" s="1"/>
  <c r="H5078" i="7" s="1"/>
  <c r="H5079" i="7" s="1"/>
  <c r="H5080" i="7" s="1"/>
  <c r="H5081" i="7" s="1"/>
  <c r="H5082" i="7" s="1"/>
  <c r="H5083" i="7" s="1"/>
  <c r="H5084" i="7" s="1"/>
  <c r="H5085" i="7" s="1"/>
  <c r="H5086" i="7" s="1"/>
  <c r="H5087" i="7" s="1"/>
  <c r="H5088" i="7" s="1"/>
  <c r="H5089" i="7" s="1"/>
  <c r="H5090" i="7" s="1"/>
  <c r="H5091" i="7" s="1"/>
  <c r="H5092" i="7" s="1"/>
  <c r="H5093" i="7" s="1"/>
  <c r="H5094" i="7" s="1"/>
  <c r="H5095" i="7" s="1"/>
  <c r="H5096" i="7" s="1"/>
  <c r="H5097" i="7" s="1"/>
  <c r="H5098" i="7" s="1"/>
  <c r="H5099" i="7" s="1"/>
  <c r="H5100" i="7" s="1"/>
  <c r="H5101" i="7" s="1"/>
  <c r="H5102" i="7" s="1"/>
  <c r="H5103" i="7" s="1"/>
  <c r="H5104" i="7" s="1"/>
  <c r="H5105" i="7" s="1"/>
  <c r="H5106" i="7" s="1"/>
  <c r="H5107" i="7" s="1"/>
  <c r="H5108" i="7" s="1"/>
  <c r="H5109" i="7" s="1"/>
  <c r="H5110" i="7" s="1"/>
  <c r="H5111" i="7" s="1"/>
  <c r="H5112" i="7" s="1"/>
  <c r="H5113" i="7" s="1"/>
  <c r="H5114" i="7" s="1"/>
  <c r="H5115" i="7" s="1"/>
  <c r="H5116" i="7" s="1"/>
  <c r="H5117" i="7" s="1"/>
  <c r="H5118" i="7" s="1"/>
  <c r="H5119" i="7" s="1"/>
  <c r="H5120" i="7" s="1"/>
  <c r="H5121" i="7" s="1"/>
  <c r="H5122" i="7" s="1"/>
  <c r="H5123" i="7" s="1"/>
  <c r="H5124" i="7" s="1"/>
  <c r="H5125" i="7" s="1"/>
  <c r="H5126" i="7" s="1"/>
  <c r="H5127" i="7" s="1"/>
  <c r="H5128" i="7" s="1"/>
  <c r="H5129" i="7" s="1"/>
  <c r="H5130" i="7" s="1"/>
  <c r="H5131" i="7" s="1"/>
  <c r="H5132" i="7" s="1"/>
  <c r="H5133" i="7" s="1"/>
  <c r="H5134" i="7" s="1"/>
  <c r="H5135" i="7" s="1"/>
  <c r="H5136" i="7" s="1"/>
  <c r="H5137" i="7" s="1"/>
  <c r="H5138" i="7" s="1"/>
  <c r="H5139" i="7" s="1"/>
  <c r="H5140" i="7" s="1"/>
  <c r="H5141" i="7" s="1"/>
  <c r="H5142" i="7" s="1"/>
  <c r="H5143" i="7" s="1"/>
  <c r="H5144" i="7" s="1"/>
  <c r="H5145" i="7" s="1"/>
  <c r="H5146" i="7" s="1"/>
  <c r="H5147" i="7" s="1"/>
  <c r="H5148" i="7" s="1"/>
  <c r="H5149" i="7" s="1"/>
  <c r="H5150" i="7" s="1"/>
  <c r="H5151" i="7" s="1"/>
  <c r="H5152" i="7" s="1"/>
  <c r="H5153" i="7" s="1"/>
  <c r="H5154" i="7" s="1"/>
  <c r="H5155" i="7" s="1"/>
  <c r="H5156" i="7" s="1"/>
  <c r="H5157" i="7" s="1"/>
  <c r="H5158" i="7" s="1"/>
  <c r="H5159" i="7" s="1"/>
  <c r="H5160" i="7" s="1"/>
  <c r="H5161" i="7" s="1"/>
  <c r="H5162" i="7" s="1"/>
  <c r="H5163" i="7" s="1"/>
  <c r="H5164" i="7" s="1"/>
  <c r="H5165" i="7" s="1"/>
  <c r="H5166" i="7" s="1"/>
  <c r="H5167" i="7" s="1"/>
  <c r="H5168" i="7" s="1"/>
  <c r="H5169" i="7" s="1"/>
  <c r="H5170" i="7" s="1"/>
  <c r="H5171" i="7" s="1"/>
  <c r="H5172" i="7" s="1"/>
  <c r="H5173" i="7" s="1"/>
  <c r="H5174" i="7" s="1"/>
  <c r="H5175" i="7" s="1"/>
  <c r="H5176" i="7" s="1"/>
  <c r="H5177" i="7" s="1"/>
  <c r="H5178" i="7" s="1"/>
  <c r="H5179" i="7" s="1"/>
  <c r="H5180" i="7" s="1"/>
  <c r="H5181" i="7" s="1"/>
  <c r="H5182" i="7" s="1"/>
  <c r="H5183" i="7" s="1"/>
  <c r="H5184" i="7" s="1"/>
  <c r="H5185" i="7" s="1"/>
  <c r="H5186" i="7" s="1"/>
  <c r="H5187" i="7" s="1"/>
  <c r="H5188" i="7" s="1"/>
  <c r="H5189" i="7" s="1"/>
  <c r="H5190" i="7" s="1"/>
  <c r="H5191" i="7" s="1"/>
  <c r="H5192" i="7" s="1"/>
  <c r="H5193" i="7" s="1"/>
  <c r="H5194" i="7" s="1"/>
  <c r="H5195" i="7" s="1"/>
  <c r="H5196" i="7" s="1"/>
  <c r="H5197" i="7" s="1"/>
  <c r="H5198" i="7" s="1"/>
  <c r="H5199" i="7" s="1"/>
  <c r="H5200" i="7" s="1"/>
  <c r="H5201" i="7" s="1"/>
  <c r="H5202" i="7" s="1"/>
  <c r="H5203" i="7" s="1"/>
  <c r="H5204" i="7" s="1"/>
  <c r="H5205" i="7" s="1"/>
  <c r="H5206" i="7" s="1"/>
  <c r="H5207" i="7" s="1"/>
  <c r="H5208" i="7" s="1"/>
  <c r="H5209" i="7" s="1"/>
  <c r="H5210" i="7" s="1"/>
  <c r="H5211" i="7" s="1"/>
  <c r="H5212" i="7" s="1"/>
  <c r="H5213" i="7" s="1"/>
  <c r="H5214" i="7" s="1"/>
  <c r="H5215" i="7" s="1"/>
  <c r="H5216" i="7" s="1"/>
  <c r="H5217" i="7" s="1"/>
  <c r="H5218" i="7" s="1"/>
  <c r="H5219" i="7" s="1"/>
  <c r="H5220" i="7" s="1"/>
  <c r="H5221" i="7" s="1"/>
  <c r="H5222" i="7" s="1"/>
  <c r="H5223" i="7" s="1"/>
  <c r="H5224" i="7" s="1"/>
  <c r="H5225" i="7" s="1"/>
  <c r="H5226" i="7" s="1"/>
  <c r="H5227" i="7" s="1"/>
  <c r="H5228" i="7" s="1"/>
  <c r="H5229" i="7" s="1"/>
  <c r="H5230" i="7" s="1"/>
  <c r="H5231" i="7" s="1"/>
  <c r="H5232" i="7" s="1"/>
  <c r="H5233" i="7" s="1"/>
  <c r="H5234" i="7" s="1"/>
  <c r="H5235" i="7" s="1"/>
  <c r="H5236" i="7" s="1"/>
  <c r="H5237" i="7" s="1"/>
  <c r="H5238" i="7" s="1"/>
  <c r="H5239" i="7" s="1"/>
  <c r="H5240" i="7" s="1"/>
  <c r="H5241" i="7" s="1"/>
  <c r="H5242" i="7" s="1"/>
  <c r="H5243" i="7" s="1"/>
  <c r="H5244" i="7" s="1"/>
  <c r="H5245" i="7" s="1"/>
  <c r="H5246" i="7" s="1"/>
  <c r="H5247" i="7" s="1"/>
  <c r="H5248" i="7" s="1"/>
  <c r="H5249" i="7" s="1"/>
  <c r="H5250" i="7" s="1"/>
  <c r="H5251" i="7" s="1"/>
  <c r="H5252" i="7" s="1"/>
  <c r="H5253" i="7" s="1"/>
  <c r="H5254" i="7" s="1"/>
  <c r="H5255" i="7" s="1"/>
  <c r="H5256" i="7" s="1"/>
  <c r="H5257" i="7" s="1"/>
  <c r="H5258" i="7" s="1"/>
  <c r="H5259" i="7" s="1"/>
  <c r="H5260" i="7" s="1"/>
  <c r="H5261" i="7" s="1"/>
  <c r="H5262" i="7" s="1"/>
  <c r="H5263" i="7" s="1"/>
  <c r="H5264" i="7" s="1"/>
  <c r="H5265" i="7" s="1"/>
  <c r="H5266" i="7" s="1"/>
  <c r="H5267" i="7" s="1"/>
  <c r="H5268" i="7" s="1"/>
  <c r="H5269" i="7" s="1"/>
  <c r="H5270" i="7" s="1"/>
  <c r="H5271" i="7" s="1"/>
  <c r="H5272" i="7" s="1"/>
  <c r="H5273" i="7" s="1"/>
  <c r="H5274" i="7" s="1"/>
  <c r="H5275" i="7" s="1"/>
  <c r="H5276" i="7" s="1"/>
  <c r="H5277" i="7" s="1"/>
  <c r="H5278" i="7" s="1"/>
  <c r="H5279" i="7" s="1"/>
  <c r="H5280" i="7" s="1"/>
  <c r="H5281" i="7" s="1"/>
  <c r="H5282" i="7" s="1"/>
  <c r="H5283" i="7" s="1"/>
  <c r="H5284" i="7" s="1"/>
  <c r="H5285" i="7" s="1"/>
  <c r="H5286" i="7" s="1"/>
  <c r="H5287" i="7" s="1"/>
  <c r="H5288" i="7" s="1"/>
  <c r="H5289" i="7" s="1"/>
  <c r="H5290" i="7" s="1"/>
  <c r="H5291" i="7" s="1"/>
  <c r="H5292" i="7" s="1"/>
  <c r="H5293" i="7" s="1"/>
  <c r="H5294" i="7" s="1"/>
  <c r="H5295" i="7" s="1"/>
  <c r="H5296" i="7" s="1"/>
  <c r="H5297" i="7" s="1"/>
  <c r="H5298" i="7" s="1"/>
  <c r="H5299" i="7" s="1"/>
  <c r="H5300" i="7" s="1"/>
  <c r="H5301" i="7" s="1"/>
  <c r="H5302" i="7" s="1"/>
  <c r="H5303" i="7" s="1"/>
  <c r="H5304" i="7" s="1"/>
  <c r="H5305" i="7" s="1"/>
  <c r="H5306" i="7" s="1"/>
  <c r="H5307" i="7" s="1"/>
  <c r="H5308" i="7" s="1"/>
  <c r="H5309" i="7" s="1"/>
  <c r="H5310" i="7" s="1"/>
  <c r="H5311" i="7" s="1"/>
  <c r="H5312" i="7" s="1"/>
  <c r="H5313" i="7" s="1"/>
  <c r="H5314" i="7" s="1"/>
  <c r="H5315" i="7" s="1"/>
  <c r="H5316" i="7" s="1"/>
  <c r="H5317" i="7" s="1"/>
  <c r="H5318" i="7" s="1"/>
  <c r="H5319" i="7" s="1"/>
  <c r="H5320" i="7" s="1"/>
  <c r="H5321" i="7" s="1"/>
  <c r="H5322" i="7" s="1"/>
  <c r="H5323" i="7" s="1"/>
  <c r="H5324" i="7" s="1"/>
  <c r="H5325" i="7" s="1"/>
  <c r="H5326" i="7" s="1"/>
  <c r="H5327" i="7" s="1"/>
  <c r="H5328" i="7" s="1"/>
  <c r="H5329" i="7" s="1"/>
  <c r="H5330" i="7" s="1"/>
  <c r="H5331" i="7" s="1"/>
  <c r="H5332" i="7" s="1"/>
  <c r="H5333" i="7" s="1"/>
  <c r="H5334" i="7" s="1"/>
  <c r="H5335" i="7" s="1"/>
  <c r="H5336" i="7" s="1"/>
  <c r="H5337" i="7" s="1"/>
  <c r="H5338" i="7" s="1"/>
  <c r="H5339" i="7" s="1"/>
  <c r="H5340" i="7" s="1"/>
  <c r="H5341" i="7" s="1"/>
  <c r="H5342" i="7" s="1"/>
  <c r="H5343" i="7" s="1"/>
  <c r="H5344" i="7" s="1"/>
  <c r="H5345" i="7" s="1"/>
  <c r="H5346" i="7" s="1"/>
  <c r="H5347" i="7" s="1"/>
  <c r="H5348" i="7" s="1"/>
  <c r="H5349" i="7" s="1"/>
  <c r="H5350" i="7" s="1"/>
  <c r="H5351" i="7" s="1"/>
  <c r="H5352" i="7" s="1"/>
  <c r="H5353" i="7" s="1"/>
  <c r="H5354" i="7" s="1"/>
  <c r="H5355" i="7" s="1"/>
  <c r="H5356" i="7" s="1"/>
  <c r="H5357" i="7" s="1"/>
  <c r="H5358" i="7" s="1"/>
  <c r="H5359" i="7" s="1"/>
  <c r="H5360" i="7" s="1"/>
  <c r="H5361" i="7" s="1"/>
  <c r="H5362" i="7" s="1"/>
  <c r="H5363" i="7" s="1"/>
  <c r="H5364" i="7" s="1"/>
  <c r="H5365" i="7" s="1"/>
  <c r="H5366" i="7" s="1"/>
  <c r="H5367" i="7" s="1"/>
  <c r="H5368" i="7" s="1"/>
  <c r="H5369" i="7" s="1"/>
  <c r="H5370" i="7" s="1"/>
  <c r="H5371" i="7" s="1"/>
  <c r="H5372" i="7" s="1"/>
  <c r="H5373" i="7" s="1"/>
  <c r="H5374" i="7" s="1"/>
  <c r="H5375" i="7" s="1"/>
  <c r="H5376" i="7" s="1"/>
  <c r="H5377" i="7" s="1"/>
  <c r="H5378" i="7" s="1"/>
  <c r="H5379" i="7" s="1"/>
  <c r="H5380" i="7" s="1"/>
  <c r="H5381" i="7" s="1"/>
  <c r="H5382" i="7" s="1"/>
  <c r="H5383" i="7" s="1"/>
  <c r="H5384" i="7" s="1"/>
  <c r="H5385" i="7" s="1"/>
  <c r="H5386" i="7" s="1"/>
  <c r="H5387" i="7" s="1"/>
  <c r="H5388" i="7" s="1"/>
  <c r="H5389" i="7" s="1"/>
  <c r="H5390" i="7" s="1"/>
  <c r="H5391" i="7" s="1"/>
  <c r="H5392" i="7" s="1"/>
  <c r="H5393" i="7" s="1"/>
  <c r="H5394" i="7" s="1"/>
  <c r="H5395" i="7" s="1"/>
  <c r="H5396" i="7" s="1"/>
  <c r="H5397" i="7" s="1"/>
  <c r="H5398" i="7" s="1"/>
  <c r="H5399" i="7" s="1"/>
  <c r="H5400" i="7" s="1"/>
  <c r="H5401" i="7" s="1"/>
  <c r="H5402" i="7" s="1"/>
  <c r="H5403" i="7" s="1"/>
  <c r="H5404" i="7" s="1"/>
  <c r="H5405" i="7" s="1"/>
  <c r="H5406" i="7" s="1"/>
  <c r="H5407" i="7" s="1"/>
  <c r="H5408" i="7" s="1"/>
  <c r="H5409" i="7" s="1"/>
  <c r="H5410" i="7" s="1"/>
  <c r="H5411" i="7" s="1"/>
  <c r="H5412" i="7" s="1"/>
  <c r="H5413" i="7" s="1"/>
  <c r="H5414" i="7" s="1"/>
  <c r="H5415" i="7" s="1"/>
  <c r="H5416" i="7" s="1"/>
  <c r="H5417" i="7" s="1"/>
  <c r="H5418" i="7" s="1"/>
  <c r="H5419" i="7" s="1"/>
  <c r="H5420" i="7" s="1"/>
  <c r="H5421" i="7" s="1"/>
  <c r="H5422" i="7" s="1"/>
  <c r="H5423" i="7" s="1"/>
  <c r="H5424" i="7" s="1"/>
  <c r="H5425" i="7" s="1"/>
  <c r="H5426" i="7" s="1"/>
  <c r="H5427" i="7" s="1"/>
  <c r="H5428" i="7" s="1"/>
  <c r="H5429" i="7" s="1"/>
  <c r="H5430" i="7" s="1"/>
  <c r="H5431" i="7" s="1"/>
  <c r="H5432" i="7" s="1"/>
  <c r="H5433" i="7" s="1"/>
  <c r="H5434" i="7" s="1"/>
  <c r="H5435" i="7" s="1"/>
  <c r="H5436" i="7" s="1"/>
  <c r="H5437" i="7" s="1"/>
  <c r="H5438" i="7" s="1"/>
  <c r="H5439" i="7" s="1"/>
  <c r="H5440" i="7" s="1"/>
  <c r="H5441" i="7" s="1"/>
  <c r="H5442" i="7" s="1"/>
  <c r="H5443" i="7" s="1"/>
  <c r="H5444" i="7" s="1"/>
  <c r="H5445" i="7" s="1"/>
  <c r="H5446" i="7" s="1"/>
  <c r="H5447" i="7" s="1"/>
  <c r="H5448" i="7" s="1"/>
  <c r="H5449" i="7" s="1"/>
  <c r="H5450" i="7" s="1"/>
  <c r="H5451" i="7" s="1"/>
  <c r="H5452" i="7" s="1"/>
  <c r="H5453" i="7" s="1"/>
  <c r="H5454" i="7" s="1"/>
  <c r="H5455" i="7" s="1"/>
  <c r="H5456" i="7" s="1"/>
  <c r="H5457" i="7" s="1"/>
  <c r="H5458" i="7" s="1"/>
  <c r="H5459" i="7" s="1"/>
  <c r="H5460" i="7" s="1"/>
  <c r="H5461" i="7" s="1"/>
  <c r="H5462" i="7" s="1"/>
  <c r="H5463" i="7" s="1"/>
  <c r="H5464" i="7" s="1"/>
  <c r="H5465" i="7" s="1"/>
  <c r="H5466" i="7" s="1"/>
  <c r="H5467" i="7" s="1"/>
  <c r="H5468" i="7" s="1"/>
  <c r="H5469" i="7" s="1"/>
  <c r="H5470" i="7" s="1"/>
  <c r="H5471" i="7" s="1"/>
  <c r="H5472" i="7" s="1"/>
  <c r="H5473" i="7" s="1"/>
  <c r="H5474" i="7" s="1"/>
  <c r="H5475" i="7" s="1"/>
  <c r="H5476" i="7" s="1"/>
  <c r="H5477" i="7" s="1"/>
  <c r="H5478" i="7" s="1"/>
  <c r="H5479" i="7" s="1"/>
  <c r="H5480" i="7" s="1"/>
  <c r="H5481" i="7" s="1"/>
  <c r="H5482" i="7" s="1"/>
  <c r="H5483" i="7" s="1"/>
  <c r="H5484" i="7" s="1"/>
  <c r="H5485" i="7" s="1"/>
  <c r="H5486" i="7" s="1"/>
  <c r="H5487" i="7" s="1"/>
  <c r="H5488" i="7" s="1"/>
  <c r="H5489" i="7" s="1"/>
  <c r="H5490" i="7" s="1"/>
  <c r="H5491" i="7" s="1"/>
  <c r="H5492" i="7" s="1"/>
  <c r="H5493" i="7" s="1"/>
  <c r="H5494" i="7" s="1"/>
  <c r="H5495" i="7" s="1"/>
  <c r="H5496" i="7" s="1"/>
  <c r="H5497" i="7" s="1"/>
  <c r="H5498" i="7" s="1"/>
  <c r="H5499" i="7" s="1"/>
  <c r="H5500" i="7" s="1"/>
  <c r="H5501" i="7" s="1"/>
  <c r="H5502" i="7" s="1"/>
  <c r="H5503" i="7" s="1"/>
  <c r="H5504" i="7" s="1"/>
  <c r="H5505" i="7" s="1"/>
  <c r="H5506" i="7" s="1"/>
  <c r="H5507" i="7" s="1"/>
  <c r="H5508" i="7" s="1"/>
  <c r="H5509" i="7" s="1"/>
  <c r="H5510" i="7" s="1"/>
  <c r="H5511" i="7" s="1"/>
  <c r="H5512" i="7" s="1"/>
  <c r="H5513" i="7" s="1"/>
  <c r="H5514" i="7" s="1"/>
  <c r="H5515" i="7" s="1"/>
  <c r="H5516" i="7" s="1"/>
  <c r="H5517" i="7" s="1"/>
  <c r="H5518" i="7" s="1"/>
  <c r="H5519" i="7" s="1"/>
  <c r="H5520" i="7" s="1"/>
  <c r="H5521" i="7" s="1"/>
  <c r="H5522" i="7" s="1"/>
  <c r="H5523" i="7" s="1"/>
  <c r="H5524" i="7" s="1"/>
  <c r="H5525" i="7" s="1"/>
  <c r="H5526" i="7" s="1"/>
  <c r="H5527" i="7" s="1"/>
  <c r="H5528" i="7" s="1"/>
  <c r="H5529" i="7" s="1"/>
  <c r="H5530" i="7" s="1"/>
  <c r="H5531" i="7" s="1"/>
  <c r="H5532" i="7" s="1"/>
  <c r="H5533" i="7" s="1"/>
  <c r="H5534" i="7" s="1"/>
  <c r="H5535" i="7" s="1"/>
  <c r="H5536" i="7" s="1"/>
  <c r="H5537" i="7" s="1"/>
  <c r="H5538" i="7" s="1"/>
  <c r="H5539" i="7" s="1"/>
  <c r="H5540" i="7" s="1"/>
  <c r="H5541" i="7" s="1"/>
  <c r="H5542" i="7" s="1"/>
  <c r="H5543" i="7" s="1"/>
  <c r="H5544" i="7" s="1"/>
  <c r="H5545" i="7" s="1"/>
  <c r="H5546" i="7" s="1"/>
  <c r="H5547" i="7" s="1"/>
  <c r="H5548" i="7" s="1"/>
  <c r="H5549" i="7" s="1"/>
  <c r="H5550" i="7" s="1"/>
  <c r="H5551" i="7" s="1"/>
  <c r="H5552" i="7" s="1"/>
  <c r="H5553" i="7" s="1"/>
  <c r="H5554" i="7" s="1"/>
  <c r="H5555" i="7" s="1"/>
  <c r="H5556" i="7" s="1"/>
  <c r="H5557" i="7" s="1"/>
  <c r="H5558" i="7" s="1"/>
  <c r="H5559" i="7" s="1"/>
  <c r="H5560" i="7" s="1"/>
  <c r="H5561" i="7" s="1"/>
  <c r="H5562" i="7" s="1"/>
  <c r="H5563" i="7" s="1"/>
  <c r="H5564" i="7" s="1"/>
  <c r="H5565" i="7" s="1"/>
  <c r="H5566" i="7" s="1"/>
  <c r="H5567" i="7" s="1"/>
  <c r="H5568" i="7" s="1"/>
  <c r="H5569" i="7" s="1"/>
  <c r="H5570" i="7" s="1"/>
  <c r="H5571" i="7" s="1"/>
  <c r="H5572" i="7" s="1"/>
  <c r="H5573" i="7" s="1"/>
  <c r="H5574" i="7" s="1"/>
  <c r="H5575" i="7" s="1"/>
  <c r="H5576" i="7" s="1"/>
  <c r="H5577" i="7" s="1"/>
  <c r="H5578" i="7" s="1"/>
  <c r="H5579" i="7" s="1"/>
  <c r="H5580" i="7" s="1"/>
  <c r="H5581" i="7" s="1"/>
  <c r="H5582" i="7" s="1"/>
  <c r="H5583" i="7" s="1"/>
  <c r="H5584" i="7" s="1"/>
  <c r="H5585" i="7" s="1"/>
  <c r="H5586" i="7" s="1"/>
  <c r="H5587" i="7" s="1"/>
  <c r="H5588" i="7" s="1"/>
  <c r="H5589" i="7" s="1"/>
  <c r="H5590" i="7" s="1"/>
  <c r="H5591" i="7" s="1"/>
  <c r="H5592" i="7" s="1"/>
  <c r="H5593" i="7" s="1"/>
  <c r="H5594" i="7" s="1"/>
  <c r="H5595" i="7" s="1"/>
  <c r="H5596" i="7" s="1"/>
  <c r="H5597" i="7" s="1"/>
  <c r="H5598" i="7" s="1"/>
  <c r="H5599" i="7" s="1"/>
  <c r="H5600" i="7" s="1"/>
  <c r="H5601" i="7" s="1"/>
  <c r="H5602" i="7" s="1"/>
  <c r="H5603" i="7" s="1"/>
  <c r="H5604" i="7" s="1"/>
  <c r="H5605" i="7" s="1"/>
  <c r="H5606" i="7" s="1"/>
  <c r="H5607" i="7" s="1"/>
  <c r="H5608" i="7" s="1"/>
  <c r="H5609" i="7" s="1"/>
  <c r="H5610" i="7" s="1"/>
  <c r="H5611" i="7" s="1"/>
  <c r="H5612" i="7" s="1"/>
  <c r="H5613" i="7" s="1"/>
  <c r="H5614" i="7" s="1"/>
  <c r="H5615" i="7" s="1"/>
  <c r="H5616" i="7" s="1"/>
  <c r="H5617" i="7" s="1"/>
  <c r="H5618" i="7" s="1"/>
  <c r="H5619" i="7" s="1"/>
  <c r="H5620" i="7" s="1"/>
  <c r="H5621" i="7" s="1"/>
  <c r="H5622" i="7" s="1"/>
  <c r="H5623" i="7" s="1"/>
  <c r="H5624" i="7" s="1"/>
  <c r="H5625" i="7" s="1"/>
  <c r="H5626" i="7" s="1"/>
  <c r="H5627" i="7" s="1"/>
  <c r="H5628" i="7" s="1"/>
  <c r="H5629" i="7" s="1"/>
  <c r="H5630" i="7" s="1"/>
  <c r="H5631" i="7" s="1"/>
  <c r="H5632" i="7" s="1"/>
  <c r="H5633" i="7" s="1"/>
  <c r="H5634" i="7" s="1"/>
  <c r="H5635" i="7" s="1"/>
  <c r="H5636" i="7" s="1"/>
  <c r="H5637" i="7" s="1"/>
  <c r="H5638" i="7" s="1"/>
  <c r="H5639" i="7" s="1"/>
  <c r="H5640" i="7" s="1"/>
  <c r="H5641" i="7" s="1"/>
  <c r="H5642" i="7" s="1"/>
  <c r="H5643" i="7" s="1"/>
  <c r="H5644" i="7" s="1"/>
  <c r="H5645" i="7" s="1"/>
  <c r="H5646" i="7" s="1"/>
  <c r="H5647" i="7" s="1"/>
  <c r="H5648" i="7" s="1"/>
  <c r="H5649" i="7" s="1"/>
  <c r="H5650" i="7" s="1"/>
  <c r="H5651" i="7" s="1"/>
  <c r="H5652" i="7" s="1"/>
  <c r="H5653" i="7" s="1"/>
  <c r="H5654" i="7" s="1"/>
  <c r="H5655" i="7" s="1"/>
  <c r="H5656" i="7" s="1"/>
  <c r="H5657" i="7" s="1"/>
  <c r="H5658" i="7" s="1"/>
  <c r="H5659" i="7" s="1"/>
  <c r="H5660" i="7" s="1"/>
  <c r="H5661" i="7" s="1"/>
  <c r="H5662" i="7" s="1"/>
  <c r="H5663" i="7" s="1"/>
  <c r="H5664" i="7" s="1"/>
  <c r="H5665" i="7" s="1"/>
  <c r="H5666" i="7" s="1"/>
  <c r="H5667" i="7" s="1"/>
  <c r="H5668" i="7" s="1"/>
  <c r="H5669" i="7" s="1"/>
  <c r="H5670" i="7" s="1"/>
  <c r="H5671" i="7" s="1"/>
  <c r="H5672" i="7" s="1"/>
  <c r="H5673" i="7" s="1"/>
  <c r="H5674" i="7" s="1"/>
  <c r="H5675" i="7" s="1"/>
  <c r="H5676" i="7" s="1"/>
  <c r="H5677" i="7" s="1"/>
  <c r="H5678" i="7" s="1"/>
  <c r="H5679" i="7" s="1"/>
  <c r="H5680" i="7" s="1"/>
  <c r="H5681" i="7" s="1"/>
  <c r="H5682" i="7" s="1"/>
  <c r="H5683" i="7" s="1"/>
  <c r="H5684" i="7" s="1"/>
  <c r="H5685" i="7" s="1"/>
  <c r="H5686" i="7" s="1"/>
  <c r="H5687" i="7" s="1"/>
  <c r="H5688" i="7" s="1"/>
  <c r="H5689" i="7" s="1"/>
  <c r="H5690" i="7" s="1"/>
  <c r="H5691" i="7" s="1"/>
  <c r="H5692" i="7" s="1"/>
  <c r="H5693" i="7" s="1"/>
  <c r="H5694" i="7" s="1"/>
  <c r="H5695" i="7" s="1"/>
  <c r="H5696" i="7" s="1"/>
  <c r="H5697" i="7" s="1"/>
  <c r="H5698" i="7" s="1"/>
  <c r="H5699" i="7" s="1"/>
  <c r="H5700" i="7" s="1"/>
  <c r="H5701" i="7" s="1"/>
  <c r="H5702" i="7" s="1"/>
  <c r="H5703" i="7" s="1"/>
  <c r="H5704" i="7" s="1"/>
  <c r="H5705" i="7" s="1"/>
  <c r="H5706" i="7" s="1"/>
  <c r="H5707" i="7" s="1"/>
  <c r="H5708" i="7" s="1"/>
  <c r="H5709" i="7" s="1"/>
  <c r="H5710" i="7" s="1"/>
  <c r="H5711" i="7" s="1"/>
  <c r="H5712" i="7" s="1"/>
  <c r="H5713" i="7" s="1"/>
  <c r="H5714" i="7" s="1"/>
  <c r="H5715" i="7" s="1"/>
  <c r="H5716" i="7" s="1"/>
  <c r="H5717" i="7" s="1"/>
  <c r="H5718" i="7" s="1"/>
  <c r="H5719" i="7" s="1"/>
  <c r="H5720" i="7" s="1"/>
  <c r="H5721" i="7" s="1"/>
  <c r="H5722" i="7" s="1"/>
  <c r="H5723" i="7" s="1"/>
  <c r="H5724" i="7" s="1"/>
  <c r="H5725" i="7" s="1"/>
  <c r="H5726" i="7" s="1"/>
  <c r="H5727" i="7" s="1"/>
  <c r="H5728" i="7" s="1"/>
  <c r="H5729" i="7" s="1"/>
  <c r="H5730" i="7" s="1"/>
  <c r="H5731" i="7" s="1"/>
  <c r="H5732" i="7" s="1"/>
  <c r="H5733" i="7" s="1"/>
  <c r="H5734" i="7" s="1"/>
  <c r="H5735" i="7" s="1"/>
  <c r="H5736" i="7" s="1"/>
  <c r="H5737" i="7" s="1"/>
  <c r="H5738" i="7" s="1"/>
  <c r="H5739" i="7" s="1"/>
  <c r="H5740" i="7" s="1"/>
  <c r="H5741" i="7" s="1"/>
  <c r="H5742" i="7" s="1"/>
  <c r="H5743" i="7" s="1"/>
  <c r="H5744" i="7" s="1"/>
  <c r="H5745" i="7" s="1"/>
  <c r="H5746" i="7" s="1"/>
  <c r="H5747" i="7" s="1"/>
  <c r="H5748" i="7" s="1"/>
  <c r="H5749" i="7" s="1"/>
  <c r="H5750" i="7" s="1"/>
  <c r="H5751" i="7" s="1"/>
  <c r="H5752" i="7" s="1"/>
  <c r="H5753" i="7" s="1"/>
  <c r="H5754" i="7" s="1"/>
  <c r="H5755" i="7" s="1"/>
  <c r="H5756" i="7" s="1"/>
  <c r="H5757" i="7" s="1"/>
  <c r="H5758" i="7" s="1"/>
  <c r="H5759" i="7" s="1"/>
  <c r="H5760" i="7" s="1"/>
  <c r="H5761" i="7" s="1"/>
  <c r="H5762" i="7" s="1"/>
  <c r="H5763" i="7" s="1"/>
  <c r="H5764" i="7" s="1"/>
  <c r="H5765" i="7" s="1"/>
  <c r="H5766" i="7" s="1"/>
  <c r="H5767" i="7" s="1"/>
  <c r="H5768" i="7" s="1"/>
  <c r="H5769" i="7" s="1"/>
  <c r="H5770" i="7" s="1"/>
  <c r="H5771" i="7" s="1"/>
  <c r="H5772" i="7" s="1"/>
  <c r="H5773" i="7" s="1"/>
  <c r="H5774" i="7" s="1"/>
  <c r="H5775" i="7" s="1"/>
  <c r="H5776" i="7" s="1"/>
  <c r="H5777" i="7" s="1"/>
  <c r="H5778" i="7" s="1"/>
  <c r="H5779" i="7" s="1"/>
  <c r="H5780" i="7" s="1"/>
  <c r="H5781" i="7" s="1"/>
  <c r="H5782" i="7" s="1"/>
  <c r="H5783" i="7" s="1"/>
  <c r="H5784" i="7" s="1"/>
  <c r="H5785" i="7" s="1"/>
  <c r="H5786" i="7" s="1"/>
  <c r="H5787" i="7" s="1"/>
  <c r="H5788" i="7" s="1"/>
  <c r="H5789" i="7" s="1"/>
  <c r="H5790" i="7" s="1"/>
  <c r="H5791" i="7" s="1"/>
  <c r="H5792" i="7" s="1"/>
  <c r="H5793" i="7" s="1"/>
  <c r="H5794" i="7" s="1"/>
  <c r="H5795" i="7" s="1"/>
  <c r="H5796" i="7" s="1"/>
  <c r="H5797" i="7" s="1"/>
  <c r="H5798" i="7" s="1"/>
  <c r="H5799" i="7" s="1"/>
  <c r="H5800" i="7" s="1"/>
  <c r="H5801" i="7" s="1"/>
  <c r="H5802" i="7" s="1"/>
  <c r="H5803" i="7" s="1"/>
  <c r="H5804" i="7" s="1"/>
  <c r="H5805" i="7" s="1"/>
  <c r="H5806" i="7" s="1"/>
  <c r="H5807" i="7" s="1"/>
  <c r="H5808" i="7" s="1"/>
  <c r="H5809" i="7" s="1"/>
  <c r="H5810" i="7" s="1"/>
  <c r="H5811" i="7" s="1"/>
  <c r="H5812" i="7" s="1"/>
  <c r="H5813" i="7" s="1"/>
  <c r="H5814" i="7" s="1"/>
  <c r="H5815" i="7" s="1"/>
  <c r="H5816" i="7" s="1"/>
  <c r="H5817" i="7" s="1"/>
  <c r="H5818" i="7" s="1"/>
  <c r="H5819" i="7" s="1"/>
  <c r="H5820" i="7" s="1"/>
  <c r="H5821" i="7" s="1"/>
  <c r="H5822" i="7" s="1"/>
  <c r="H5823" i="7" s="1"/>
  <c r="H5824" i="7" s="1"/>
  <c r="H5825" i="7" s="1"/>
  <c r="H5826" i="7" s="1"/>
  <c r="H5827" i="7" s="1"/>
  <c r="H5828" i="7" s="1"/>
  <c r="H5829" i="7" s="1"/>
  <c r="H5830" i="7" s="1"/>
  <c r="H5831" i="7" s="1"/>
  <c r="H5832" i="7" s="1"/>
  <c r="H5833" i="7" s="1"/>
  <c r="H5834" i="7" s="1"/>
  <c r="H5835" i="7" s="1"/>
  <c r="H5836" i="7" s="1"/>
  <c r="H5837" i="7" s="1"/>
  <c r="H5838" i="7" s="1"/>
  <c r="H5839" i="7" s="1"/>
  <c r="H5840" i="7" s="1"/>
  <c r="H5841" i="7" s="1"/>
  <c r="H5842" i="7" s="1"/>
  <c r="H5843" i="7" s="1"/>
  <c r="H5844" i="7" s="1"/>
  <c r="H5845" i="7" s="1"/>
  <c r="H5846" i="7" s="1"/>
  <c r="H5847" i="7" s="1"/>
  <c r="H5848" i="7" s="1"/>
  <c r="H5849" i="7" s="1"/>
  <c r="H5850" i="7" s="1"/>
  <c r="H5851" i="7" s="1"/>
  <c r="H5852" i="7" s="1"/>
  <c r="H5853" i="7" s="1"/>
  <c r="H5854" i="7" s="1"/>
  <c r="H5855" i="7" s="1"/>
  <c r="H5856" i="7" s="1"/>
  <c r="H5857" i="7" s="1"/>
  <c r="H5858" i="7" s="1"/>
  <c r="H5859" i="7" s="1"/>
  <c r="H5860" i="7" s="1"/>
  <c r="H5861" i="7" s="1"/>
  <c r="H5862" i="7" s="1"/>
  <c r="H5863" i="7" s="1"/>
  <c r="H5864" i="7" s="1"/>
  <c r="H5865" i="7" s="1"/>
  <c r="H5866" i="7" s="1"/>
  <c r="H5867" i="7" s="1"/>
  <c r="H5868" i="7" s="1"/>
  <c r="H5869" i="7" s="1"/>
  <c r="H5870" i="7" s="1"/>
  <c r="H5871" i="7" s="1"/>
  <c r="H5872" i="7" s="1"/>
  <c r="H5873" i="7" s="1"/>
  <c r="H5874" i="7" s="1"/>
  <c r="H5875" i="7" s="1"/>
  <c r="H5876" i="7" s="1"/>
  <c r="H5877" i="7" s="1"/>
  <c r="H5878" i="7" s="1"/>
  <c r="H5879" i="7" s="1"/>
  <c r="H5880" i="7" s="1"/>
  <c r="H5881" i="7" s="1"/>
  <c r="H5882" i="7" s="1"/>
  <c r="H5883" i="7" s="1"/>
  <c r="H5884" i="7" s="1"/>
  <c r="H5885" i="7" s="1"/>
  <c r="H5886" i="7" s="1"/>
  <c r="H5887" i="7" s="1"/>
  <c r="H5888" i="7" s="1"/>
  <c r="H5889" i="7" s="1"/>
  <c r="H5890" i="7" s="1"/>
  <c r="H5891" i="7" s="1"/>
  <c r="H5892" i="7" s="1"/>
  <c r="H5893" i="7" s="1"/>
  <c r="H5894" i="7" s="1"/>
  <c r="H5895" i="7" s="1"/>
  <c r="H5896" i="7" s="1"/>
  <c r="H5897" i="7" s="1"/>
  <c r="H5898" i="7" s="1"/>
  <c r="H5899" i="7" s="1"/>
  <c r="H5900" i="7" s="1"/>
  <c r="H5901" i="7" s="1"/>
  <c r="H5902" i="7" s="1"/>
  <c r="H5903" i="7" s="1"/>
  <c r="H5904" i="7" s="1"/>
  <c r="H5905" i="7" s="1"/>
  <c r="H5906" i="7" s="1"/>
  <c r="H5907" i="7" s="1"/>
  <c r="H5908" i="7" s="1"/>
  <c r="H5909" i="7" s="1"/>
  <c r="H5910" i="7" s="1"/>
  <c r="H5911" i="7" s="1"/>
  <c r="H5912" i="7" s="1"/>
  <c r="H5913" i="7" s="1"/>
  <c r="H5914" i="7" s="1"/>
  <c r="H5915" i="7" s="1"/>
  <c r="H5916" i="7" s="1"/>
  <c r="H5917" i="7" s="1"/>
  <c r="H5918" i="7" s="1"/>
  <c r="H5919" i="7" s="1"/>
  <c r="H5920" i="7" s="1"/>
  <c r="H5921" i="7" s="1"/>
  <c r="H5922" i="7" s="1"/>
  <c r="H5923" i="7" s="1"/>
  <c r="H5924" i="7" s="1"/>
  <c r="H5925" i="7" s="1"/>
  <c r="H5926" i="7" s="1"/>
  <c r="H5927" i="7" s="1"/>
  <c r="H5928" i="7" s="1"/>
  <c r="H5929" i="7" s="1"/>
  <c r="H5930" i="7" s="1"/>
  <c r="H5931" i="7" s="1"/>
  <c r="H5932" i="7" s="1"/>
  <c r="H5933" i="7" s="1"/>
  <c r="H5934" i="7" s="1"/>
  <c r="H5935" i="7" s="1"/>
  <c r="H5936" i="7" s="1"/>
  <c r="H5937" i="7" s="1"/>
  <c r="H5938" i="7" s="1"/>
  <c r="H5939" i="7" s="1"/>
  <c r="H5940" i="7" s="1"/>
  <c r="H5941" i="7" s="1"/>
  <c r="H5942" i="7" s="1"/>
  <c r="H5943" i="7" s="1"/>
  <c r="H5944" i="7" s="1"/>
  <c r="H5945" i="7" s="1"/>
  <c r="H5946" i="7" s="1"/>
  <c r="H5947" i="7" s="1"/>
  <c r="H5948" i="7" s="1"/>
  <c r="H5949" i="7" s="1"/>
  <c r="H5950" i="7" s="1"/>
  <c r="H5951" i="7" s="1"/>
  <c r="H5952" i="7" s="1"/>
  <c r="H5953" i="7" s="1"/>
  <c r="H5954" i="7" s="1"/>
  <c r="H5955" i="7" s="1"/>
  <c r="H5956" i="7" s="1"/>
  <c r="H5957" i="7" s="1"/>
  <c r="H5958" i="7" s="1"/>
  <c r="H5959" i="7" s="1"/>
  <c r="H5960" i="7" s="1"/>
  <c r="H5961" i="7" s="1"/>
  <c r="H5962" i="7" s="1"/>
  <c r="H5963" i="7" s="1"/>
  <c r="H5964" i="7" s="1"/>
  <c r="H5965" i="7" s="1"/>
  <c r="H5966" i="7" s="1"/>
  <c r="H5967" i="7" s="1"/>
  <c r="H5968" i="7" s="1"/>
  <c r="H5969" i="7" s="1"/>
  <c r="H5970" i="7" s="1"/>
  <c r="H5971" i="7" s="1"/>
  <c r="H5972" i="7" s="1"/>
  <c r="H5973" i="7" s="1"/>
  <c r="H5974" i="7" s="1"/>
  <c r="H5975" i="7" s="1"/>
  <c r="H5976" i="7" s="1"/>
  <c r="H5977" i="7" s="1"/>
  <c r="H5978" i="7" s="1"/>
  <c r="H5979" i="7" s="1"/>
  <c r="H5980" i="7" s="1"/>
  <c r="H5981" i="7" s="1"/>
  <c r="H5982" i="7" s="1"/>
  <c r="H5983" i="7" s="1"/>
  <c r="H5984" i="7" s="1"/>
  <c r="H5985" i="7" s="1"/>
  <c r="H5986" i="7" s="1"/>
  <c r="H5987" i="7" s="1"/>
  <c r="H5988" i="7" s="1"/>
  <c r="H5989" i="7" s="1"/>
  <c r="H5990" i="7" s="1"/>
  <c r="H5991" i="7" s="1"/>
  <c r="H5992" i="7" s="1"/>
  <c r="H5993" i="7" s="1"/>
  <c r="H5994" i="7" s="1"/>
  <c r="H5995" i="7" s="1"/>
  <c r="H5996" i="7" s="1"/>
  <c r="H5997" i="7" s="1"/>
  <c r="H5998" i="7" s="1"/>
  <c r="H5999" i="7" s="1"/>
  <c r="H6000" i="7" s="1"/>
  <c r="H6001" i="7" s="1"/>
  <c r="H6002" i="7" s="1"/>
  <c r="H6003" i="7" s="1"/>
  <c r="H6004" i="7" s="1"/>
  <c r="H6005" i="7" s="1"/>
  <c r="H6006" i="7" s="1"/>
  <c r="H6007" i="7" s="1"/>
  <c r="H6008" i="7" s="1"/>
  <c r="H6009" i="7" s="1"/>
  <c r="H6010" i="7" s="1"/>
  <c r="H6011" i="7" s="1"/>
  <c r="H6012" i="7" s="1"/>
  <c r="H6013" i="7" s="1"/>
  <c r="H6014" i="7" s="1"/>
  <c r="H6015" i="7" s="1"/>
  <c r="H6016" i="7" s="1"/>
  <c r="H6017" i="7" s="1"/>
  <c r="H6018" i="7" s="1"/>
  <c r="H6019" i="7" s="1"/>
  <c r="H6020" i="7" s="1"/>
  <c r="H6021" i="7" s="1"/>
  <c r="H6022" i="7" s="1"/>
  <c r="H6023" i="7" s="1"/>
  <c r="H6024" i="7" s="1"/>
  <c r="H6025" i="7" s="1"/>
  <c r="H6026" i="7" s="1"/>
  <c r="H6027" i="7" s="1"/>
  <c r="H6028" i="7" s="1"/>
  <c r="H6029" i="7" s="1"/>
  <c r="H6030" i="7" s="1"/>
  <c r="H6031" i="7" s="1"/>
  <c r="H6032" i="7" s="1"/>
  <c r="H6033" i="7" s="1"/>
  <c r="H6034" i="7" s="1"/>
  <c r="H6035" i="7" s="1"/>
  <c r="H6036" i="7" s="1"/>
  <c r="H6037" i="7" s="1"/>
  <c r="H6038" i="7" s="1"/>
  <c r="H6039" i="7" s="1"/>
  <c r="H6040" i="7" s="1"/>
  <c r="H6041" i="7" s="1"/>
  <c r="H6042" i="7" s="1"/>
  <c r="H6043" i="7" s="1"/>
  <c r="H6044" i="7" s="1"/>
  <c r="H6045" i="7" s="1"/>
  <c r="H6046" i="7" s="1"/>
  <c r="H6047" i="7" s="1"/>
  <c r="H6048" i="7" s="1"/>
  <c r="H6049" i="7" s="1"/>
  <c r="H6050" i="7" s="1"/>
  <c r="H6051" i="7" s="1"/>
  <c r="H6052" i="7" s="1"/>
  <c r="H6053" i="7" s="1"/>
  <c r="H6054" i="7" s="1"/>
  <c r="H6055" i="7" s="1"/>
  <c r="H6056" i="7" s="1"/>
  <c r="H6057" i="7" s="1"/>
  <c r="H6058" i="7" s="1"/>
  <c r="H6059" i="7" s="1"/>
  <c r="H6060" i="7" s="1"/>
  <c r="H6061" i="7" s="1"/>
  <c r="H6062" i="7" s="1"/>
  <c r="H6063" i="7" s="1"/>
  <c r="H6064" i="7" s="1"/>
  <c r="H6065" i="7" s="1"/>
  <c r="H6066" i="7" s="1"/>
  <c r="H6067" i="7" s="1"/>
  <c r="H6068" i="7" s="1"/>
  <c r="H6069" i="7" s="1"/>
  <c r="H6070" i="7" s="1"/>
  <c r="H6071" i="7" s="1"/>
  <c r="H6072" i="7" s="1"/>
  <c r="H6073" i="7" s="1"/>
  <c r="H6074" i="7" s="1"/>
  <c r="H6075" i="7" s="1"/>
  <c r="H6076" i="7" s="1"/>
  <c r="H6077" i="7" s="1"/>
  <c r="H6078" i="7" s="1"/>
  <c r="H6079" i="7" s="1"/>
  <c r="H6080" i="7" s="1"/>
  <c r="H6081" i="7" s="1"/>
  <c r="H6082" i="7" s="1"/>
  <c r="H6083" i="7" s="1"/>
  <c r="H6084" i="7" s="1"/>
  <c r="H6085" i="7" s="1"/>
  <c r="H6086" i="7" s="1"/>
  <c r="H6087" i="7" s="1"/>
  <c r="H6088" i="7" s="1"/>
  <c r="H6089" i="7" s="1"/>
  <c r="H6090" i="7" s="1"/>
  <c r="H6091" i="7" s="1"/>
  <c r="H6092" i="7" s="1"/>
  <c r="H6093" i="7" s="1"/>
  <c r="H6094" i="7" s="1"/>
  <c r="H6095" i="7" s="1"/>
  <c r="H6096" i="7" s="1"/>
  <c r="H6097" i="7" s="1"/>
  <c r="H6098" i="7" s="1"/>
  <c r="H6099" i="7" s="1"/>
  <c r="H6100" i="7" s="1"/>
  <c r="H6101" i="7" s="1"/>
  <c r="H6102" i="7" s="1"/>
  <c r="H6103" i="7" s="1"/>
  <c r="H6104" i="7" s="1"/>
  <c r="H6105" i="7" s="1"/>
  <c r="H6106" i="7" s="1"/>
  <c r="H6107" i="7" s="1"/>
  <c r="H6108" i="7" s="1"/>
  <c r="H6109" i="7" s="1"/>
  <c r="H6110" i="7" s="1"/>
  <c r="H6111" i="7" s="1"/>
  <c r="H6112" i="7" s="1"/>
  <c r="H6113" i="7" s="1"/>
  <c r="H6114" i="7" s="1"/>
  <c r="H6115" i="7" s="1"/>
  <c r="H6116" i="7" s="1"/>
  <c r="H6117" i="7" s="1"/>
  <c r="H6118" i="7" s="1"/>
  <c r="H6119" i="7" s="1"/>
  <c r="H6120" i="7" s="1"/>
  <c r="H6121" i="7" s="1"/>
  <c r="H6122" i="7" s="1"/>
  <c r="H6123" i="7" s="1"/>
  <c r="H6124" i="7" s="1"/>
  <c r="H6125" i="7" s="1"/>
  <c r="H6126" i="7" s="1"/>
  <c r="H6127" i="7" s="1"/>
  <c r="H6128" i="7" s="1"/>
  <c r="H6129" i="7" s="1"/>
  <c r="H6130" i="7" s="1"/>
  <c r="H6131" i="7" s="1"/>
  <c r="H6132" i="7" s="1"/>
  <c r="H6133" i="7" s="1"/>
  <c r="H6134" i="7" s="1"/>
  <c r="H6135" i="7" s="1"/>
  <c r="H6136" i="7" s="1"/>
  <c r="H6137" i="7" s="1"/>
  <c r="H6138" i="7" s="1"/>
  <c r="H6139" i="7" s="1"/>
  <c r="H6140" i="7" s="1"/>
  <c r="H6141" i="7" s="1"/>
  <c r="H6142" i="7" s="1"/>
  <c r="H6143" i="7" s="1"/>
  <c r="H6144" i="7" s="1"/>
  <c r="H6145" i="7" s="1"/>
  <c r="H6146" i="7" s="1"/>
  <c r="H6147" i="7" s="1"/>
  <c r="H6148" i="7" s="1"/>
  <c r="H6149" i="7" s="1"/>
  <c r="H6150" i="7" s="1"/>
  <c r="H6151" i="7" s="1"/>
  <c r="H6152" i="7" s="1"/>
  <c r="H6153" i="7" s="1"/>
  <c r="H6154" i="7" s="1"/>
  <c r="H6155" i="7" s="1"/>
  <c r="H6156" i="7" s="1"/>
  <c r="H6157" i="7" s="1"/>
  <c r="H6158" i="7" s="1"/>
  <c r="H6159" i="7" s="1"/>
  <c r="H6160" i="7" s="1"/>
  <c r="H6161" i="7" s="1"/>
  <c r="H6162" i="7" s="1"/>
  <c r="H6163" i="7" s="1"/>
  <c r="H6164" i="7" s="1"/>
  <c r="H6165" i="7" s="1"/>
  <c r="H6166" i="7" s="1"/>
  <c r="H6167" i="7" s="1"/>
  <c r="H6168" i="7" s="1"/>
  <c r="H6169" i="7" s="1"/>
  <c r="H6170" i="7" s="1"/>
  <c r="H6171" i="7" s="1"/>
  <c r="H6172" i="7" s="1"/>
  <c r="H6173" i="7" s="1"/>
  <c r="H6174" i="7" s="1"/>
  <c r="H6175" i="7" s="1"/>
  <c r="H6176" i="7" s="1"/>
  <c r="H6177" i="7" s="1"/>
  <c r="H6178" i="7" s="1"/>
  <c r="H6179" i="7" s="1"/>
  <c r="H6180" i="7" s="1"/>
  <c r="H6181" i="7" s="1"/>
  <c r="H6182" i="7" s="1"/>
  <c r="H6183" i="7" s="1"/>
  <c r="H6184" i="7" s="1"/>
  <c r="H6185" i="7" s="1"/>
  <c r="H6186" i="7" s="1"/>
  <c r="H6187" i="7" s="1"/>
  <c r="H6188" i="7" s="1"/>
  <c r="H6189" i="7" s="1"/>
  <c r="H6190" i="7" s="1"/>
  <c r="H6191" i="7" s="1"/>
  <c r="H6192" i="7" s="1"/>
  <c r="H6193" i="7" s="1"/>
  <c r="H6194" i="7" s="1"/>
  <c r="H6195" i="7" s="1"/>
  <c r="H6196" i="7" s="1"/>
  <c r="H6197" i="7" s="1"/>
  <c r="H6198" i="7" s="1"/>
  <c r="H6199" i="7" s="1"/>
  <c r="H6200" i="7" s="1"/>
  <c r="H6201" i="7" s="1"/>
  <c r="H6202" i="7" s="1"/>
  <c r="H6203" i="7" s="1"/>
  <c r="H6204" i="7" s="1"/>
  <c r="H6205" i="7" s="1"/>
  <c r="H6206" i="7" s="1"/>
  <c r="H6207" i="7" s="1"/>
  <c r="H6208" i="7" s="1"/>
  <c r="H6209" i="7" s="1"/>
  <c r="H6210" i="7" s="1"/>
  <c r="H6211" i="7" s="1"/>
  <c r="H6212" i="7" s="1"/>
  <c r="H6213" i="7" s="1"/>
  <c r="H6214" i="7" s="1"/>
  <c r="H6215" i="7" s="1"/>
  <c r="H6216" i="7" s="1"/>
  <c r="H6217" i="7" s="1"/>
  <c r="H6218" i="7" s="1"/>
  <c r="H6219" i="7" s="1"/>
  <c r="H6220" i="7" s="1"/>
  <c r="H6221" i="7" s="1"/>
  <c r="H6222" i="7" s="1"/>
  <c r="H6223" i="7" s="1"/>
  <c r="H6224" i="7" s="1"/>
  <c r="H6225" i="7" s="1"/>
  <c r="H6226" i="7" s="1"/>
  <c r="H6227" i="7" s="1"/>
  <c r="H6228" i="7" s="1"/>
  <c r="H6229" i="7" s="1"/>
  <c r="H6230" i="7" s="1"/>
  <c r="H6231" i="7" s="1"/>
  <c r="H6232" i="7" s="1"/>
  <c r="H6233" i="7" s="1"/>
  <c r="H6234" i="7" s="1"/>
  <c r="H6235" i="7" s="1"/>
  <c r="H6236" i="7" s="1"/>
  <c r="H6237" i="7" s="1"/>
  <c r="H6238" i="7" s="1"/>
  <c r="H6239" i="7" s="1"/>
  <c r="H6240" i="7" s="1"/>
  <c r="H6241" i="7" s="1"/>
  <c r="H6242" i="7" s="1"/>
  <c r="H6243" i="7" s="1"/>
  <c r="H6244" i="7" s="1"/>
  <c r="H6245" i="7" s="1"/>
  <c r="H6246" i="7" s="1"/>
  <c r="H6247" i="7" s="1"/>
  <c r="H6248" i="7" s="1"/>
  <c r="H6249" i="7" s="1"/>
  <c r="H6250" i="7" s="1"/>
  <c r="H6251" i="7" s="1"/>
  <c r="H6252" i="7" s="1"/>
  <c r="H6253" i="7" s="1"/>
  <c r="H6254" i="7" s="1"/>
  <c r="H6255" i="7" s="1"/>
  <c r="H6256" i="7" s="1"/>
  <c r="H6257" i="7" s="1"/>
  <c r="H6258" i="7" s="1"/>
  <c r="H6259" i="7" s="1"/>
  <c r="H6260" i="7" s="1"/>
  <c r="H6261" i="7" s="1"/>
  <c r="H6262" i="7" s="1"/>
  <c r="H6263" i="7" s="1"/>
  <c r="H6264" i="7" s="1"/>
  <c r="H6265" i="7" s="1"/>
  <c r="H6266" i="7" s="1"/>
  <c r="H6267" i="7" s="1"/>
  <c r="H6268" i="7" s="1"/>
  <c r="H6269" i="7" s="1"/>
  <c r="H6270" i="7" s="1"/>
  <c r="H6271" i="7" s="1"/>
  <c r="H6272" i="7" s="1"/>
  <c r="H6273" i="7" s="1"/>
  <c r="H6274" i="7" s="1"/>
  <c r="H6275" i="7" s="1"/>
  <c r="H6276" i="7" s="1"/>
  <c r="H6277" i="7" s="1"/>
  <c r="H6278" i="7" s="1"/>
  <c r="H6279" i="7" s="1"/>
  <c r="H6280" i="7" s="1"/>
  <c r="H6281" i="7" s="1"/>
  <c r="H6282" i="7" s="1"/>
  <c r="H6283" i="7" s="1"/>
  <c r="H6284" i="7" s="1"/>
  <c r="H6285" i="7" s="1"/>
  <c r="H6286" i="7" s="1"/>
  <c r="H6287" i="7" s="1"/>
  <c r="H6288" i="7" s="1"/>
  <c r="H6289" i="7" s="1"/>
  <c r="H6290" i="7" s="1"/>
  <c r="H6291" i="7" s="1"/>
  <c r="H6292" i="7" s="1"/>
  <c r="H6293" i="7" s="1"/>
  <c r="H6294" i="7" s="1"/>
  <c r="H6295" i="7" s="1"/>
  <c r="H6296" i="7" s="1"/>
  <c r="H6297" i="7" s="1"/>
  <c r="H6298" i="7" s="1"/>
  <c r="H6299" i="7" s="1"/>
  <c r="H6300" i="7" s="1"/>
  <c r="H6301" i="7" s="1"/>
  <c r="H6302" i="7" s="1"/>
  <c r="H6303" i="7" s="1"/>
  <c r="H6304" i="7" s="1"/>
  <c r="H6305" i="7" s="1"/>
  <c r="H6306" i="7" s="1"/>
  <c r="H6307" i="7" s="1"/>
  <c r="H6308" i="7" s="1"/>
  <c r="H6309" i="7" s="1"/>
  <c r="H6310" i="7" s="1"/>
  <c r="H6311" i="7" s="1"/>
  <c r="H6312" i="7" s="1"/>
  <c r="H6313" i="7" s="1"/>
  <c r="H6314" i="7" s="1"/>
  <c r="H6315" i="7" s="1"/>
  <c r="H6316" i="7" s="1"/>
  <c r="H6317" i="7" s="1"/>
  <c r="H6318" i="7" s="1"/>
  <c r="H6319" i="7" s="1"/>
  <c r="H6320" i="7" s="1"/>
  <c r="H6321" i="7" s="1"/>
  <c r="H6322" i="7" s="1"/>
  <c r="H6323" i="7" s="1"/>
  <c r="H6324" i="7" s="1"/>
  <c r="H6325" i="7" s="1"/>
  <c r="H6326" i="7" s="1"/>
  <c r="H6327" i="7" s="1"/>
  <c r="H6328" i="7" s="1"/>
  <c r="H6329" i="7" s="1"/>
  <c r="H6330" i="7" s="1"/>
  <c r="H6331" i="7" s="1"/>
  <c r="H6332" i="7" s="1"/>
  <c r="H6333" i="7" s="1"/>
  <c r="H6334" i="7" s="1"/>
  <c r="H6335" i="7" s="1"/>
  <c r="H6336" i="7" s="1"/>
  <c r="H6337" i="7" s="1"/>
  <c r="H6338" i="7" s="1"/>
  <c r="H6339" i="7" s="1"/>
  <c r="H6340" i="7" s="1"/>
  <c r="H6341" i="7" s="1"/>
  <c r="H6342" i="7" s="1"/>
  <c r="H6343" i="7" s="1"/>
  <c r="H6344" i="7" s="1"/>
  <c r="H6345" i="7" s="1"/>
  <c r="H6346" i="7" s="1"/>
  <c r="H6347" i="7" s="1"/>
  <c r="H6348" i="7" s="1"/>
  <c r="H6349" i="7" s="1"/>
  <c r="H6350" i="7" s="1"/>
  <c r="H6351" i="7" s="1"/>
  <c r="H6352" i="7" s="1"/>
  <c r="H6353" i="7" s="1"/>
  <c r="H6354" i="7" s="1"/>
  <c r="H6355" i="7" s="1"/>
  <c r="H6356" i="7" s="1"/>
  <c r="H6357" i="7" s="1"/>
  <c r="H6358" i="7" s="1"/>
  <c r="H6359" i="7" s="1"/>
  <c r="H6360" i="7" s="1"/>
  <c r="H6361" i="7" s="1"/>
  <c r="H6362" i="7" s="1"/>
  <c r="H6363" i="7" s="1"/>
  <c r="H6364" i="7" s="1"/>
  <c r="H6365" i="7" s="1"/>
  <c r="H6366" i="7" s="1"/>
  <c r="H6367" i="7" s="1"/>
  <c r="H6368" i="7" s="1"/>
  <c r="H6369" i="7" s="1"/>
  <c r="H6370" i="7" s="1"/>
  <c r="H6371" i="7" s="1"/>
  <c r="H6372" i="7" s="1"/>
  <c r="H6373" i="7" s="1"/>
  <c r="H6374" i="7" s="1"/>
  <c r="H6375" i="7" s="1"/>
  <c r="H6376" i="7" s="1"/>
  <c r="H6377" i="7" s="1"/>
  <c r="H6378" i="7" s="1"/>
  <c r="H6379" i="7" s="1"/>
  <c r="H6380" i="7" s="1"/>
  <c r="H6381" i="7" s="1"/>
  <c r="H6382" i="7" s="1"/>
  <c r="H6383" i="7" s="1"/>
  <c r="H6384" i="7" s="1"/>
  <c r="H6385" i="7" s="1"/>
  <c r="H6386" i="7" s="1"/>
  <c r="H6387" i="7" s="1"/>
  <c r="H6388" i="7" s="1"/>
  <c r="H6389" i="7" s="1"/>
  <c r="H6390" i="7" s="1"/>
  <c r="H6391" i="7" s="1"/>
  <c r="H6392" i="7" s="1"/>
  <c r="H6393" i="7" s="1"/>
  <c r="H6394" i="7" s="1"/>
  <c r="H6395" i="7" s="1"/>
  <c r="H6396" i="7" s="1"/>
  <c r="H6397" i="7" s="1"/>
  <c r="H6398" i="7" s="1"/>
  <c r="H6399" i="7" s="1"/>
  <c r="H6400" i="7" s="1"/>
  <c r="H6401" i="7" s="1"/>
  <c r="H6402" i="7" s="1"/>
  <c r="H6403" i="7" s="1"/>
  <c r="H6404" i="7" s="1"/>
  <c r="H6405" i="7" s="1"/>
  <c r="H6406" i="7" s="1"/>
  <c r="H6407" i="7" s="1"/>
  <c r="H6408" i="7" s="1"/>
  <c r="H6409" i="7" s="1"/>
  <c r="H6410" i="7" s="1"/>
  <c r="H6411" i="7" s="1"/>
  <c r="H6412" i="7" s="1"/>
  <c r="H6413" i="7" s="1"/>
  <c r="H6414" i="7" s="1"/>
  <c r="H6415" i="7" s="1"/>
  <c r="H6416" i="7" s="1"/>
  <c r="H6417" i="7" s="1"/>
  <c r="H6418" i="7" s="1"/>
  <c r="H6419" i="7" s="1"/>
  <c r="H6420" i="7" s="1"/>
  <c r="H6421" i="7" s="1"/>
  <c r="H6422" i="7" s="1"/>
  <c r="H6423" i="7" s="1"/>
  <c r="H6424" i="7" s="1"/>
  <c r="H6425" i="7" s="1"/>
  <c r="H6426" i="7" s="1"/>
  <c r="H6427" i="7" s="1"/>
  <c r="H6428" i="7" s="1"/>
  <c r="H6429" i="7" s="1"/>
  <c r="H6430" i="7" s="1"/>
  <c r="H6431" i="7" s="1"/>
  <c r="H6432" i="7" s="1"/>
  <c r="H6433" i="7" s="1"/>
  <c r="H6434" i="7" s="1"/>
  <c r="H6435" i="7" s="1"/>
  <c r="H6436" i="7" s="1"/>
  <c r="H6437" i="7" s="1"/>
  <c r="H6438" i="7" s="1"/>
  <c r="H6439" i="7" s="1"/>
  <c r="H6440" i="7" s="1"/>
  <c r="H6441" i="7" s="1"/>
  <c r="H6442" i="7" s="1"/>
  <c r="H6443" i="7" s="1"/>
  <c r="H6444" i="7" s="1"/>
  <c r="H6445" i="7" s="1"/>
  <c r="H6446" i="7" s="1"/>
  <c r="H6447" i="7" s="1"/>
  <c r="H6448" i="7" s="1"/>
  <c r="H6449" i="7" s="1"/>
  <c r="H6450" i="7" s="1"/>
  <c r="H6451" i="7" s="1"/>
  <c r="H6452" i="7" s="1"/>
  <c r="H6453" i="7" s="1"/>
  <c r="H6454" i="7" s="1"/>
  <c r="H6455" i="7" s="1"/>
  <c r="H6456" i="7" s="1"/>
  <c r="H6457" i="7" s="1"/>
  <c r="H6458" i="7" s="1"/>
  <c r="H6459" i="7" s="1"/>
  <c r="H6460" i="7" s="1"/>
  <c r="H6461" i="7" s="1"/>
  <c r="H6462" i="7" s="1"/>
  <c r="H6463" i="7" s="1"/>
  <c r="H6464" i="7" s="1"/>
  <c r="H6465" i="7" s="1"/>
  <c r="H6466" i="7" s="1"/>
  <c r="H6467" i="7" s="1"/>
  <c r="H6468" i="7" s="1"/>
  <c r="H6469" i="7" s="1"/>
  <c r="H6470" i="7" s="1"/>
  <c r="H6471" i="7" s="1"/>
  <c r="H6472" i="7" s="1"/>
  <c r="H6473" i="7" s="1"/>
  <c r="H6474" i="7" s="1"/>
  <c r="H6475" i="7" s="1"/>
  <c r="H6476" i="7" s="1"/>
  <c r="H6477" i="7" s="1"/>
  <c r="H6478" i="7" s="1"/>
  <c r="H6479" i="7" s="1"/>
  <c r="H6480" i="7" s="1"/>
  <c r="H6481" i="7" s="1"/>
  <c r="H6482" i="7" s="1"/>
  <c r="H6483" i="7" s="1"/>
  <c r="H6484" i="7" s="1"/>
  <c r="H6485" i="7" s="1"/>
  <c r="H6486" i="7" s="1"/>
  <c r="H6487" i="7" s="1"/>
  <c r="H6488" i="7" s="1"/>
  <c r="H6489" i="7" s="1"/>
  <c r="H6490" i="7" s="1"/>
  <c r="H6491" i="7" s="1"/>
  <c r="H6492" i="7" s="1"/>
  <c r="H6493" i="7" s="1"/>
  <c r="H6494" i="7" s="1"/>
  <c r="H6495" i="7" s="1"/>
  <c r="H6496" i="7" s="1"/>
  <c r="H6497" i="7" s="1"/>
  <c r="H6498" i="7" s="1"/>
  <c r="H6499" i="7" s="1"/>
  <c r="H6500" i="7" s="1"/>
  <c r="H6501" i="7" s="1"/>
  <c r="H6502" i="7" s="1"/>
  <c r="H6503" i="7" s="1"/>
  <c r="H6504" i="7" s="1"/>
  <c r="H6505" i="7" s="1"/>
  <c r="H6506" i="7" s="1"/>
  <c r="H6507" i="7" s="1"/>
  <c r="H6508" i="7" s="1"/>
  <c r="H6509" i="7" s="1"/>
  <c r="H6510" i="7" s="1"/>
  <c r="H6511" i="7" s="1"/>
  <c r="H6512" i="7" s="1"/>
  <c r="H6513" i="7" s="1"/>
  <c r="H6514" i="7" s="1"/>
  <c r="H6515" i="7" s="1"/>
  <c r="H6516" i="7" s="1"/>
  <c r="H6517" i="7" s="1"/>
  <c r="H6518" i="7" s="1"/>
  <c r="H6519" i="7" s="1"/>
  <c r="H6520" i="7" s="1"/>
  <c r="H6521" i="7" s="1"/>
  <c r="H6522" i="7" s="1"/>
  <c r="H6523" i="7" s="1"/>
  <c r="H6524" i="7" s="1"/>
  <c r="H6525" i="7" s="1"/>
  <c r="H6526" i="7" s="1"/>
  <c r="H6527" i="7" s="1"/>
  <c r="H6528" i="7" s="1"/>
  <c r="H6529" i="7" s="1"/>
  <c r="H6530" i="7" s="1"/>
  <c r="H6531" i="7" s="1"/>
  <c r="H6532" i="7" s="1"/>
  <c r="H6533" i="7" s="1"/>
  <c r="H6534" i="7" s="1"/>
  <c r="H6535" i="7" s="1"/>
  <c r="H6536" i="7" s="1"/>
  <c r="H6537" i="7" s="1"/>
  <c r="H6538" i="7" s="1"/>
  <c r="H6539" i="7" s="1"/>
  <c r="H6540" i="7" s="1"/>
  <c r="H6541" i="7" s="1"/>
  <c r="H6542" i="7" s="1"/>
  <c r="H6543" i="7" s="1"/>
  <c r="H6544" i="7" s="1"/>
  <c r="H6545" i="7" s="1"/>
  <c r="H6546" i="7" s="1"/>
  <c r="H6547" i="7" s="1"/>
  <c r="H6548" i="7" s="1"/>
  <c r="H6549" i="7" s="1"/>
  <c r="H6550" i="7" s="1"/>
  <c r="H6551" i="7" s="1"/>
  <c r="H6552" i="7" s="1"/>
  <c r="H6553" i="7" s="1"/>
  <c r="H6554" i="7" s="1"/>
  <c r="H6555" i="7" s="1"/>
  <c r="H6556" i="7" s="1"/>
  <c r="H6557" i="7" s="1"/>
  <c r="H6558" i="7" s="1"/>
  <c r="H6559" i="7" s="1"/>
  <c r="H6560" i="7" s="1"/>
  <c r="H6561" i="7" s="1"/>
  <c r="H6562" i="7" s="1"/>
  <c r="H6563" i="7" s="1"/>
  <c r="H6564" i="7" s="1"/>
  <c r="H6565" i="7" s="1"/>
  <c r="H6566" i="7" s="1"/>
  <c r="H6567" i="7" s="1"/>
  <c r="H6568" i="7" s="1"/>
  <c r="H6569" i="7" s="1"/>
  <c r="H6570" i="7" s="1"/>
  <c r="H6571" i="7" s="1"/>
  <c r="H6572" i="7" s="1"/>
  <c r="H6573" i="7" s="1"/>
  <c r="H6574" i="7" s="1"/>
  <c r="H6575" i="7" s="1"/>
  <c r="H6576" i="7" s="1"/>
  <c r="H6577" i="7" s="1"/>
  <c r="H6578" i="7" s="1"/>
  <c r="H6579" i="7" s="1"/>
  <c r="H6580" i="7" s="1"/>
  <c r="H6581" i="7" s="1"/>
  <c r="H6582" i="7" s="1"/>
  <c r="H6583" i="7" s="1"/>
  <c r="H6584" i="7" s="1"/>
  <c r="H6585" i="7" s="1"/>
  <c r="H6586" i="7" s="1"/>
  <c r="H6587" i="7" s="1"/>
  <c r="H6588" i="7" s="1"/>
  <c r="H6589" i="7" s="1"/>
  <c r="H6590" i="7" s="1"/>
  <c r="H6591" i="7" s="1"/>
  <c r="H6592" i="7" s="1"/>
  <c r="H6593" i="7" s="1"/>
  <c r="H6594" i="7" s="1"/>
  <c r="H6595" i="7" s="1"/>
  <c r="H6596" i="7" s="1"/>
  <c r="H6597" i="7" s="1"/>
  <c r="H6598" i="7" s="1"/>
  <c r="H6599" i="7" s="1"/>
  <c r="H6600" i="7" s="1"/>
  <c r="H6601" i="7" s="1"/>
  <c r="H6602" i="7" s="1"/>
  <c r="H6603" i="7" s="1"/>
  <c r="H6604" i="7" s="1"/>
  <c r="H6605" i="7" s="1"/>
  <c r="H6606" i="7" s="1"/>
  <c r="H6607" i="7" s="1"/>
  <c r="H6608" i="7" s="1"/>
  <c r="H6609" i="7" s="1"/>
  <c r="H6610" i="7" s="1"/>
  <c r="H6611" i="7" s="1"/>
  <c r="H6612" i="7" s="1"/>
  <c r="H6613" i="7" s="1"/>
  <c r="H6614" i="7" s="1"/>
  <c r="H6615" i="7" s="1"/>
  <c r="H6616" i="7" s="1"/>
  <c r="H6617" i="7" s="1"/>
  <c r="H6618" i="7" s="1"/>
  <c r="H6619" i="7" s="1"/>
  <c r="H6620" i="7" s="1"/>
  <c r="H6621" i="7" s="1"/>
  <c r="H6622" i="7" s="1"/>
  <c r="H6623" i="7" s="1"/>
  <c r="H6624" i="7" s="1"/>
  <c r="H6625" i="7" s="1"/>
  <c r="H6626" i="7" s="1"/>
  <c r="H6627" i="7" s="1"/>
  <c r="H6628" i="7" s="1"/>
  <c r="H6629" i="7" s="1"/>
  <c r="H6630" i="7" s="1"/>
  <c r="H6631" i="7" s="1"/>
  <c r="H6632" i="7" s="1"/>
  <c r="H6633" i="7" s="1"/>
  <c r="H6634" i="7" s="1"/>
  <c r="H6635" i="7" s="1"/>
  <c r="H6636" i="7" s="1"/>
  <c r="H6637" i="7" s="1"/>
  <c r="H6638" i="7" s="1"/>
  <c r="H6639" i="7" s="1"/>
  <c r="H6640" i="7" s="1"/>
  <c r="H6641" i="7" s="1"/>
  <c r="H6642" i="7" s="1"/>
  <c r="H6643" i="7" s="1"/>
  <c r="H6644" i="7" s="1"/>
  <c r="H6645" i="7" s="1"/>
  <c r="H6646" i="7" s="1"/>
  <c r="H6647" i="7" s="1"/>
  <c r="H6648" i="7" s="1"/>
  <c r="H6649" i="7" s="1"/>
  <c r="H6650" i="7" s="1"/>
  <c r="H6651" i="7" s="1"/>
  <c r="H6652" i="7" s="1"/>
  <c r="H6653" i="7" s="1"/>
  <c r="H6654" i="7" s="1"/>
  <c r="H6655" i="7" s="1"/>
  <c r="H6656" i="7" s="1"/>
  <c r="H6657" i="7" s="1"/>
  <c r="H6658" i="7" s="1"/>
  <c r="H6659" i="7" s="1"/>
  <c r="H6660" i="7" s="1"/>
  <c r="H6661" i="7" s="1"/>
  <c r="H6662" i="7" s="1"/>
  <c r="H6663" i="7" s="1"/>
  <c r="H6664" i="7" s="1"/>
  <c r="H6665" i="7" s="1"/>
  <c r="H6666" i="7" s="1"/>
  <c r="H6667" i="7" s="1"/>
  <c r="H6668" i="7" s="1"/>
  <c r="H6669" i="7" s="1"/>
  <c r="H6670" i="7" s="1"/>
  <c r="H6671" i="7" s="1"/>
  <c r="H6672" i="7" s="1"/>
  <c r="H6673" i="7" s="1"/>
  <c r="H6674" i="7" s="1"/>
  <c r="H6675" i="7" s="1"/>
  <c r="H6676" i="7" s="1"/>
  <c r="H6677" i="7" s="1"/>
  <c r="H6678" i="7" s="1"/>
  <c r="H6679" i="7" s="1"/>
  <c r="H6680" i="7" s="1"/>
  <c r="H6681" i="7" s="1"/>
  <c r="H6682" i="7" s="1"/>
  <c r="H6683" i="7" s="1"/>
  <c r="H6684" i="7" s="1"/>
  <c r="H6685" i="7" s="1"/>
  <c r="H6686" i="7" s="1"/>
  <c r="H6687" i="7" s="1"/>
  <c r="H6688" i="7" s="1"/>
  <c r="H6689" i="7" s="1"/>
  <c r="H6690" i="7" s="1"/>
  <c r="H6691" i="7" s="1"/>
  <c r="H6692" i="7" s="1"/>
  <c r="H6693" i="7" s="1"/>
  <c r="H6694" i="7" s="1"/>
  <c r="H6695" i="7" s="1"/>
  <c r="H6696" i="7" s="1"/>
  <c r="H6697" i="7" s="1"/>
  <c r="H6698" i="7" s="1"/>
  <c r="H6699" i="7" s="1"/>
  <c r="H6700" i="7" s="1"/>
  <c r="H6701" i="7" s="1"/>
  <c r="H6702" i="7" s="1"/>
  <c r="H6703" i="7" s="1"/>
  <c r="H6704" i="7" s="1"/>
  <c r="H6705" i="7" s="1"/>
  <c r="H6706" i="7" s="1"/>
  <c r="H6707" i="7" s="1"/>
  <c r="H6708" i="7" s="1"/>
  <c r="H6709" i="7" s="1"/>
  <c r="H6710" i="7" s="1"/>
  <c r="H6711" i="7" s="1"/>
  <c r="H6712" i="7" s="1"/>
  <c r="H6713" i="7" s="1"/>
  <c r="H6714" i="7" s="1"/>
  <c r="H6715" i="7" s="1"/>
  <c r="H6716" i="7" s="1"/>
  <c r="H6717" i="7" s="1"/>
  <c r="H6718" i="7" s="1"/>
  <c r="H6719" i="7" s="1"/>
  <c r="H6720" i="7" s="1"/>
  <c r="H6721" i="7" s="1"/>
  <c r="H6722" i="7" s="1"/>
  <c r="H6723" i="7" s="1"/>
  <c r="H6724" i="7" s="1"/>
  <c r="H6725" i="7" s="1"/>
  <c r="H6726" i="7" s="1"/>
  <c r="H6727" i="7" s="1"/>
  <c r="H6728" i="7" s="1"/>
  <c r="H6729" i="7" s="1"/>
  <c r="H6730" i="7" s="1"/>
  <c r="H6731" i="7" s="1"/>
  <c r="H6732" i="7" s="1"/>
  <c r="H6733" i="7" s="1"/>
  <c r="H6734" i="7" s="1"/>
  <c r="H6735" i="7" s="1"/>
  <c r="H6736" i="7" s="1"/>
  <c r="H6737" i="7" s="1"/>
  <c r="H6738" i="7" s="1"/>
  <c r="H6739" i="7" s="1"/>
  <c r="H6740" i="7" s="1"/>
  <c r="H6741" i="7" s="1"/>
  <c r="H6742" i="7" s="1"/>
  <c r="H6743" i="7" s="1"/>
  <c r="H6744" i="7" s="1"/>
  <c r="H6745" i="7" s="1"/>
  <c r="H6746" i="7" s="1"/>
  <c r="H6747" i="7" s="1"/>
  <c r="H6748" i="7" s="1"/>
  <c r="H6749" i="7" s="1"/>
  <c r="H6750" i="7" s="1"/>
  <c r="H6751" i="7" s="1"/>
  <c r="H6752" i="7" s="1"/>
  <c r="H6753" i="7" s="1"/>
  <c r="H6754" i="7" s="1"/>
  <c r="H6755" i="7" s="1"/>
  <c r="H6756" i="7" s="1"/>
  <c r="H6757" i="7" s="1"/>
  <c r="H6758" i="7" s="1"/>
  <c r="H6759" i="7" s="1"/>
  <c r="H6760" i="7" s="1"/>
  <c r="H6761" i="7" s="1"/>
  <c r="H6762" i="7" s="1"/>
  <c r="H6763" i="7" s="1"/>
  <c r="H6764" i="7" s="1"/>
  <c r="H6765" i="7" s="1"/>
  <c r="H6766" i="7" s="1"/>
  <c r="H6767" i="7" s="1"/>
  <c r="H6768" i="7" s="1"/>
  <c r="H6769" i="7" s="1"/>
  <c r="H6770" i="7" s="1"/>
  <c r="H6771" i="7" s="1"/>
  <c r="H6772" i="7" s="1"/>
  <c r="H6773" i="7" s="1"/>
  <c r="H6774" i="7" s="1"/>
  <c r="H6775" i="7" s="1"/>
  <c r="H6776" i="7" s="1"/>
  <c r="H6777" i="7" s="1"/>
  <c r="H6778" i="7" s="1"/>
  <c r="H6779" i="7" s="1"/>
  <c r="H6780" i="7" s="1"/>
  <c r="H6781" i="7" s="1"/>
  <c r="H6782" i="7" s="1"/>
  <c r="H6783" i="7" s="1"/>
  <c r="H6784" i="7" s="1"/>
  <c r="H6785" i="7" s="1"/>
  <c r="H6786" i="7" s="1"/>
  <c r="H6787" i="7" s="1"/>
  <c r="H6788" i="7" s="1"/>
  <c r="H6789" i="7" s="1"/>
  <c r="H6790" i="7" s="1"/>
  <c r="H6791" i="7" s="1"/>
  <c r="H6792" i="7" s="1"/>
  <c r="H6793" i="7" s="1"/>
  <c r="H6794" i="7" s="1"/>
  <c r="H6795" i="7" s="1"/>
  <c r="H6796" i="7" s="1"/>
  <c r="H6797" i="7" s="1"/>
  <c r="H6798" i="7" s="1"/>
  <c r="H6799" i="7" s="1"/>
  <c r="H6800" i="7" s="1"/>
  <c r="H6801" i="7" s="1"/>
  <c r="H6802" i="7" s="1"/>
  <c r="H6803" i="7" s="1"/>
  <c r="H6804" i="7" s="1"/>
  <c r="H6805" i="7" s="1"/>
  <c r="H6806" i="7" s="1"/>
  <c r="H6807" i="7" s="1"/>
  <c r="H6808" i="7" s="1"/>
  <c r="H6809" i="7" s="1"/>
  <c r="H6810" i="7" s="1"/>
  <c r="H6811" i="7" s="1"/>
  <c r="H6812" i="7" s="1"/>
  <c r="H6813" i="7" s="1"/>
  <c r="H6814" i="7" s="1"/>
  <c r="H6815" i="7" s="1"/>
  <c r="H6816" i="7" s="1"/>
  <c r="H6817" i="7" s="1"/>
  <c r="H6818" i="7" s="1"/>
  <c r="H6819" i="7" s="1"/>
  <c r="H6820" i="7" s="1"/>
  <c r="H6821" i="7" s="1"/>
  <c r="H6822" i="7" s="1"/>
  <c r="H6823" i="7" s="1"/>
  <c r="H6824" i="7" s="1"/>
  <c r="H6825" i="7" s="1"/>
  <c r="H6826" i="7" s="1"/>
  <c r="H6827" i="7" s="1"/>
  <c r="H6828" i="7" s="1"/>
  <c r="H6829" i="7" s="1"/>
  <c r="H6830" i="7" s="1"/>
  <c r="H6831" i="7" s="1"/>
  <c r="H6832" i="7" s="1"/>
  <c r="H6833" i="7" s="1"/>
  <c r="H6834" i="7" s="1"/>
  <c r="H6835" i="7" s="1"/>
  <c r="H6836" i="7" s="1"/>
  <c r="H6837" i="7" s="1"/>
  <c r="H6838" i="7" s="1"/>
  <c r="H6839" i="7" s="1"/>
  <c r="H6840" i="7" s="1"/>
  <c r="H6841" i="7" s="1"/>
  <c r="H6842" i="7" s="1"/>
  <c r="H6843" i="7" s="1"/>
  <c r="H6844" i="7" s="1"/>
  <c r="H6845" i="7" s="1"/>
  <c r="H6846" i="7" s="1"/>
  <c r="H6847" i="7" s="1"/>
  <c r="H6848" i="7" s="1"/>
  <c r="H6849" i="7" s="1"/>
  <c r="H6850" i="7" s="1"/>
  <c r="H6851" i="7" s="1"/>
  <c r="H6852" i="7" s="1"/>
  <c r="H6853" i="7" s="1"/>
  <c r="H6854" i="7" s="1"/>
  <c r="H6855" i="7" s="1"/>
  <c r="H6856" i="7" s="1"/>
  <c r="H6857" i="7" s="1"/>
  <c r="H6858" i="7" s="1"/>
  <c r="H6859" i="7" s="1"/>
  <c r="H6860" i="7" s="1"/>
  <c r="H6861" i="7" s="1"/>
  <c r="H6862" i="7" s="1"/>
  <c r="H6863" i="7" s="1"/>
  <c r="H6864" i="7" s="1"/>
  <c r="H6865" i="7" s="1"/>
  <c r="H6866" i="7" s="1"/>
  <c r="H6867" i="7" s="1"/>
  <c r="H6868" i="7" s="1"/>
  <c r="H6869" i="7" s="1"/>
  <c r="H6870" i="7" s="1"/>
  <c r="H6871" i="7" s="1"/>
  <c r="H6872" i="7" s="1"/>
  <c r="H6873" i="7" s="1"/>
  <c r="H6874" i="7" s="1"/>
  <c r="H6875" i="7" s="1"/>
  <c r="H6876" i="7" s="1"/>
  <c r="H6877" i="7" s="1"/>
  <c r="H6878" i="7" s="1"/>
  <c r="H6879" i="7" s="1"/>
  <c r="H6880" i="7" s="1"/>
  <c r="H6881" i="7" s="1"/>
  <c r="H6882" i="7" s="1"/>
  <c r="H6883" i="7" s="1"/>
  <c r="H6884" i="7" s="1"/>
  <c r="H6885" i="7" s="1"/>
  <c r="H6886" i="7" s="1"/>
  <c r="H6887" i="7" s="1"/>
  <c r="H6888" i="7" s="1"/>
  <c r="H6889" i="7" s="1"/>
  <c r="H6890" i="7" s="1"/>
  <c r="H6891" i="7" s="1"/>
  <c r="H6892" i="7" s="1"/>
  <c r="H6893" i="7" s="1"/>
  <c r="H6894" i="7" s="1"/>
  <c r="H6895" i="7" s="1"/>
  <c r="H6896" i="7" s="1"/>
  <c r="H6897" i="7" s="1"/>
  <c r="H6898" i="7" s="1"/>
  <c r="H6899" i="7" s="1"/>
  <c r="H6900" i="7" s="1"/>
  <c r="H6901" i="7" s="1"/>
  <c r="H6902" i="7" s="1"/>
  <c r="H6903" i="7" s="1"/>
  <c r="H6904" i="7" s="1"/>
  <c r="H6905" i="7" s="1"/>
  <c r="H6906" i="7" s="1"/>
  <c r="H6907" i="7" s="1"/>
  <c r="H6908" i="7" s="1"/>
  <c r="H6909" i="7" s="1"/>
  <c r="H6910" i="7" s="1"/>
  <c r="H6911" i="7" s="1"/>
  <c r="H6912" i="7" s="1"/>
  <c r="H6913" i="7" s="1"/>
  <c r="H6914" i="7" s="1"/>
  <c r="H6915" i="7" s="1"/>
  <c r="H6916" i="7" s="1"/>
  <c r="H6917" i="7" s="1"/>
  <c r="H6918" i="7" s="1"/>
  <c r="H6919" i="7" s="1"/>
  <c r="H6920" i="7" s="1"/>
  <c r="H6921" i="7" s="1"/>
  <c r="H6922" i="7" s="1"/>
  <c r="H6923" i="7" s="1"/>
  <c r="H6924" i="7" s="1"/>
  <c r="H6925" i="7" s="1"/>
  <c r="H6926" i="7" s="1"/>
  <c r="H6927" i="7" s="1"/>
  <c r="H6928" i="7" s="1"/>
  <c r="H6929" i="7" s="1"/>
  <c r="H6930" i="7" s="1"/>
  <c r="H6931" i="7" s="1"/>
  <c r="H6932" i="7" s="1"/>
  <c r="H6933" i="7" s="1"/>
  <c r="H6934" i="7" s="1"/>
  <c r="H6935" i="7" s="1"/>
  <c r="H6936" i="7" s="1"/>
  <c r="H6937" i="7" s="1"/>
  <c r="H6938" i="7" s="1"/>
  <c r="H6939" i="7" s="1"/>
  <c r="H6940" i="7" s="1"/>
  <c r="H6941" i="7" s="1"/>
  <c r="H6942" i="7" s="1"/>
  <c r="H6943" i="7" s="1"/>
  <c r="H6944" i="7" s="1"/>
  <c r="H6945" i="7" s="1"/>
  <c r="H6946" i="7" s="1"/>
  <c r="H6947" i="7" s="1"/>
  <c r="H6948" i="7" s="1"/>
  <c r="H6949" i="7" s="1"/>
  <c r="H6950" i="7" s="1"/>
  <c r="H6951" i="7" s="1"/>
  <c r="H6952" i="7" s="1"/>
  <c r="H6953" i="7" s="1"/>
  <c r="H6954" i="7" s="1"/>
  <c r="H6955" i="7" s="1"/>
  <c r="H6956" i="7" s="1"/>
  <c r="H6957" i="7" s="1"/>
  <c r="H6958" i="7" s="1"/>
  <c r="E4101" i="7"/>
  <c r="E4085" i="7"/>
  <c r="E4070" i="7"/>
  <c r="E4054" i="7"/>
  <c r="E4038" i="7"/>
  <c r="E4022" i="7"/>
  <c r="E4006" i="7"/>
  <c r="E3990" i="7"/>
  <c r="E3974" i="7"/>
  <c r="E3958" i="7"/>
  <c r="E3942" i="7"/>
  <c r="E3926" i="7"/>
  <c r="E3910" i="7"/>
  <c r="E3894" i="7"/>
  <c r="E3878" i="7"/>
  <c r="E3862" i="7"/>
  <c r="E3846" i="7"/>
  <c r="E3830" i="7"/>
  <c r="E3814" i="7"/>
  <c r="E3798" i="7"/>
  <c r="E3782" i="7"/>
  <c r="E3766" i="7"/>
  <c r="E3750" i="7"/>
  <c r="E3734" i="7"/>
  <c r="E3718" i="7"/>
  <c r="E3702" i="7"/>
  <c r="E3686" i="7"/>
  <c r="E3670" i="7"/>
  <c r="E3654" i="7"/>
  <c r="E3638" i="7"/>
  <c r="E3622" i="7"/>
  <c r="E3606" i="7"/>
  <c r="E3590" i="7"/>
  <c r="E3574" i="7"/>
  <c r="E3558" i="7"/>
  <c r="E3542" i="7"/>
  <c r="E3526" i="7"/>
  <c r="E3510" i="7"/>
  <c r="E3494" i="7"/>
  <c r="E3478" i="7"/>
  <c r="E3462" i="7"/>
  <c r="E3446" i="7"/>
  <c r="E3430" i="7"/>
  <c r="E3414" i="7"/>
  <c r="E3394" i="7"/>
  <c r="E3362" i="7"/>
  <c r="E3330" i="7"/>
  <c r="E3298" i="7"/>
  <c r="E3266" i="7"/>
  <c r="E3234" i="7"/>
  <c r="E3202" i="7"/>
  <c r="E3170" i="7"/>
  <c r="E3138" i="7"/>
  <c r="E3106" i="7"/>
  <c r="E3074" i="7"/>
  <c r="E3042" i="7"/>
  <c r="E3010" i="7"/>
  <c r="E2978" i="7"/>
  <c r="E2946" i="7"/>
  <c r="E2914" i="7"/>
  <c r="E2882" i="7"/>
  <c r="E2850" i="7"/>
  <c r="E2818" i="7"/>
  <c r="E2786" i="7"/>
  <c r="E2754" i="7"/>
  <c r="E2722" i="7"/>
  <c r="E2690" i="7"/>
  <c r="E2658" i="7"/>
  <c r="E2626" i="7"/>
  <c r="E2578" i="7"/>
  <c r="E2514" i="7"/>
  <c r="E2450" i="7"/>
  <c r="E2386" i="7"/>
  <c r="E2284" i="7"/>
  <c r="E2156" i="7"/>
  <c r="E2028" i="7"/>
  <c r="E4997" i="7"/>
  <c r="E4869" i="7"/>
  <c r="E4741" i="7"/>
  <c r="E4613" i="7"/>
  <c r="E4495" i="7"/>
  <c r="E4322" i="7"/>
  <c r="E6747" i="7"/>
  <c r="E6363" i="7"/>
  <c r="E5767" i="7"/>
  <c r="E6939" i="7"/>
  <c r="E6683" i="7"/>
  <c r="E6235" i="7"/>
  <c r="E5119" i="7"/>
  <c r="E5158" i="7"/>
  <c r="E5183" i="7"/>
  <c r="E5215" i="7"/>
  <c r="E5243" i="7"/>
  <c r="E5268" i="7"/>
  <c r="E5300" i="7"/>
  <c r="E5327" i="7"/>
  <c r="E5342" i="7"/>
  <c r="E5358" i="7"/>
  <c r="E5373" i="7"/>
  <c r="E5385" i="7"/>
  <c r="E5401" i="7"/>
  <c r="E5415" i="7"/>
  <c r="E5427" i="7"/>
  <c r="E5443" i="7"/>
  <c r="E5458" i="7"/>
  <c r="E5470" i="7"/>
  <c r="E5486" i="7"/>
  <c r="E5499" i="7"/>
  <c r="E5508" i="7"/>
  <c r="E5520" i="7"/>
  <c r="E5531" i="7"/>
  <c r="E5540" i="7"/>
  <c r="E5552" i="7"/>
  <c r="E5563" i="7"/>
  <c r="E5568" i="7"/>
  <c r="E5574" i="7"/>
  <c r="E5579" i="7"/>
  <c r="E5584" i="7"/>
  <c r="E5590" i="7"/>
  <c r="E5595" i="7"/>
  <c r="E5600" i="7"/>
  <c r="E5606" i="7"/>
  <c r="E5611" i="7"/>
  <c r="E5616" i="7"/>
  <c r="E5622" i="7"/>
  <c r="E5627" i="7"/>
  <c r="E5632" i="7"/>
  <c r="E5638" i="7"/>
  <c r="E5643" i="7"/>
  <c r="E5648" i="7"/>
  <c r="E5654" i="7"/>
  <c r="E5659" i="7"/>
  <c r="E5664" i="7"/>
  <c r="E5670" i="7"/>
  <c r="E5675" i="7"/>
  <c r="E5680" i="7"/>
  <c r="E5686" i="7"/>
  <c r="E5691" i="7"/>
  <c r="E5696" i="7"/>
  <c r="E5702" i="7"/>
  <c r="E5707" i="7"/>
  <c r="E5712" i="7"/>
  <c r="E5718" i="7"/>
  <c r="E5723" i="7"/>
  <c r="E5728" i="7"/>
  <c r="E5734" i="7"/>
  <c r="E5739" i="7"/>
  <c r="E5744" i="7"/>
  <c r="E5750" i="7"/>
  <c r="E5755" i="7"/>
  <c r="E5760" i="7"/>
  <c r="E5766" i="7"/>
  <c r="E5771" i="7"/>
  <c r="E5776" i="7"/>
  <c r="E5782" i="7"/>
  <c r="E5787" i="7"/>
  <c r="E5792" i="7"/>
  <c r="E5798" i="7"/>
  <c r="E5803" i="7"/>
  <c r="E5808" i="7"/>
  <c r="E5814" i="7"/>
  <c r="E5819" i="7"/>
  <c r="E5824" i="7"/>
  <c r="E5830" i="7"/>
  <c r="E5835" i="7"/>
  <c r="E5840" i="7"/>
  <c r="E5846" i="7"/>
  <c r="E5851" i="7"/>
  <c r="E5856" i="7"/>
  <c r="E5862" i="7"/>
  <c r="E5867" i="7"/>
  <c r="E5872" i="7"/>
  <c r="E5878" i="7"/>
  <c r="E5883" i="7"/>
  <c r="E5888" i="7"/>
  <c r="E5894" i="7"/>
  <c r="E5899" i="7"/>
  <c r="E5904" i="7"/>
  <c r="E5910" i="7"/>
  <c r="E5915" i="7"/>
  <c r="E5920" i="7"/>
  <c r="E5926" i="7"/>
  <c r="E5931" i="7"/>
  <c r="E5936" i="7"/>
  <c r="E5942" i="7"/>
  <c r="E5947" i="7"/>
  <c r="E5952" i="7"/>
  <c r="E5958" i="7"/>
  <c r="E5963" i="7"/>
  <c r="E5968" i="7"/>
  <c r="E5974" i="7"/>
  <c r="E5979" i="7"/>
  <c r="E5984" i="7"/>
  <c r="E5990" i="7"/>
  <c r="E5995" i="7"/>
  <c r="E6000" i="7"/>
  <c r="E6006" i="7"/>
  <c r="E6011" i="7"/>
  <c r="E6016" i="7"/>
  <c r="E6022" i="7"/>
  <c r="E6027" i="7"/>
  <c r="E6032" i="7"/>
  <c r="E6038" i="7"/>
  <c r="E6043" i="7"/>
  <c r="E6048" i="7"/>
  <c r="E6054" i="7"/>
  <c r="E6059" i="7"/>
  <c r="E6064" i="7"/>
  <c r="E6070" i="7"/>
  <c r="E6075" i="7"/>
  <c r="E6080" i="7"/>
  <c r="E6086" i="7"/>
  <c r="E6091" i="7"/>
  <c r="E6096" i="7"/>
  <c r="E6102" i="7"/>
  <c r="E6106" i="7"/>
  <c r="E6110" i="7"/>
  <c r="E6114" i="7"/>
  <c r="E6118" i="7"/>
  <c r="E6122" i="7"/>
  <c r="E6126" i="7"/>
  <c r="E6130" i="7"/>
  <c r="E6134" i="7"/>
  <c r="E6138" i="7"/>
  <c r="E6142" i="7"/>
  <c r="E6146" i="7"/>
  <c r="E6150" i="7"/>
  <c r="E6154" i="7"/>
  <c r="E6158" i="7"/>
  <c r="E6162" i="7"/>
  <c r="E6166" i="7"/>
  <c r="E6170" i="7"/>
  <c r="E6174" i="7"/>
  <c r="E6178" i="7"/>
  <c r="E6182" i="7"/>
  <c r="E6186" i="7"/>
  <c r="E6190" i="7"/>
  <c r="E6194" i="7"/>
  <c r="E6198" i="7"/>
  <c r="E6202" i="7"/>
  <c r="E6206" i="7"/>
  <c r="E6210" i="7"/>
  <c r="E6214" i="7"/>
  <c r="E6218" i="7"/>
  <c r="E6222" i="7"/>
  <c r="E6226" i="7"/>
  <c r="E6230" i="7"/>
  <c r="E6234" i="7"/>
  <c r="E6238" i="7"/>
  <c r="E6242" i="7"/>
  <c r="E6246" i="7"/>
  <c r="E6250" i="7"/>
  <c r="E6254" i="7"/>
  <c r="E6258" i="7"/>
  <c r="E6262" i="7"/>
  <c r="E6266" i="7"/>
  <c r="E6270" i="7"/>
  <c r="E6274" i="7"/>
  <c r="E6278" i="7"/>
  <c r="E6282" i="7"/>
  <c r="E6286" i="7"/>
  <c r="E6290" i="7"/>
  <c r="E6294" i="7"/>
  <c r="E6298" i="7"/>
  <c r="E6302" i="7"/>
  <c r="E6306" i="7"/>
  <c r="E6310" i="7"/>
  <c r="E6314" i="7"/>
  <c r="E6318" i="7"/>
  <c r="E6322" i="7"/>
  <c r="E6326" i="7"/>
  <c r="E6330" i="7"/>
  <c r="E6334" i="7"/>
  <c r="E6338" i="7"/>
  <c r="E6342" i="7"/>
  <c r="E6346" i="7"/>
  <c r="E6350" i="7"/>
  <c r="E6354" i="7"/>
  <c r="E6358" i="7"/>
  <c r="E6362" i="7"/>
  <c r="E6366" i="7"/>
  <c r="E6370" i="7"/>
  <c r="E6374" i="7"/>
  <c r="E6378" i="7"/>
  <c r="E6382" i="7"/>
  <c r="E6386" i="7"/>
  <c r="E6390" i="7"/>
  <c r="E6394" i="7"/>
  <c r="E6398" i="7"/>
  <c r="E6402" i="7"/>
  <c r="E6406" i="7"/>
  <c r="E6410" i="7"/>
  <c r="E6414" i="7"/>
  <c r="E6418" i="7"/>
  <c r="E6422" i="7"/>
  <c r="E6426" i="7"/>
  <c r="E6430" i="7"/>
  <c r="E6434" i="7"/>
  <c r="E6438" i="7"/>
  <c r="E6442" i="7"/>
  <c r="E6446" i="7"/>
  <c r="E6450" i="7"/>
  <c r="E6454" i="7"/>
  <c r="E6458" i="7"/>
  <c r="E6462" i="7"/>
  <c r="E6466" i="7"/>
  <c r="E6470" i="7"/>
  <c r="E6474" i="7"/>
  <c r="E6478" i="7"/>
  <c r="E6482" i="7"/>
  <c r="E6486" i="7"/>
  <c r="E6490" i="7"/>
  <c r="E6494" i="7"/>
  <c r="E6498" i="7"/>
  <c r="E6502" i="7"/>
  <c r="E6506" i="7"/>
  <c r="E6510" i="7"/>
  <c r="E6514" i="7"/>
  <c r="E6518" i="7"/>
  <c r="E6522" i="7"/>
  <c r="E6526" i="7"/>
  <c r="E6530" i="7"/>
  <c r="E6534" i="7"/>
  <c r="E6538" i="7"/>
  <c r="E6542" i="7"/>
  <c r="E6546" i="7"/>
  <c r="E6550" i="7"/>
  <c r="E6554" i="7"/>
  <c r="E6558" i="7"/>
  <c r="E6562" i="7"/>
  <c r="E6566" i="7"/>
  <c r="E6570" i="7"/>
  <c r="E6574" i="7"/>
  <c r="E6578" i="7"/>
  <c r="E6582" i="7"/>
  <c r="E6586" i="7"/>
  <c r="E6590" i="7"/>
  <c r="E6594" i="7"/>
  <c r="E6598" i="7"/>
  <c r="E6602" i="7"/>
  <c r="E6606" i="7"/>
  <c r="E6610" i="7"/>
  <c r="E6614" i="7"/>
  <c r="E6618" i="7"/>
  <c r="E5115" i="7"/>
  <c r="E5151" i="7"/>
  <c r="E5179" i="7"/>
  <c r="E5204" i="7"/>
  <c r="E5236" i="7"/>
  <c r="E5264" i="7"/>
  <c r="E5290" i="7"/>
  <c r="E5322" i="7"/>
  <c r="E5341" i="7"/>
  <c r="E5353" i="7"/>
  <c r="E5369" i="7"/>
  <c r="E5383" i="7"/>
  <c r="E5395" i="7"/>
  <c r="E5411" i="7"/>
  <c r="E5426" i="7"/>
  <c r="E5438" i="7"/>
  <c r="E5454" i="7"/>
  <c r="E5469" i="7"/>
  <c r="E5481" i="7"/>
  <c r="E5496" i="7"/>
  <c r="E5507" i="7"/>
  <c r="E5516" i="7"/>
  <c r="E5528" i="7"/>
  <c r="E5539" i="7"/>
  <c r="E5548" i="7"/>
  <c r="E5560" i="7"/>
  <c r="E5567" i="7"/>
  <c r="E5572" i="7"/>
  <c r="E5578" i="7"/>
  <c r="E5583" i="7"/>
  <c r="E5588" i="7"/>
  <c r="E5594" i="7"/>
  <c r="E5599" i="7"/>
  <c r="E5604" i="7"/>
  <c r="E5610" i="7"/>
  <c r="E5615" i="7"/>
  <c r="E5620" i="7"/>
  <c r="E5626" i="7"/>
  <c r="E5631" i="7"/>
  <c r="E5636" i="7"/>
  <c r="E5642" i="7"/>
  <c r="E5647" i="7"/>
  <c r="E5652" i="7"/>
  <c r="E5658" i="7"/>
  <c r="E5663" i="7"/>
  <c r="E5668" i="7"/>
  <c r="E5674" i="7"/>
  <c r="E5679" i="7"/>
  <c r="E5684" i="7"/>
  <c r="E5690" i="7"/>
  <c r="E5695" i="7"/>
  <c r="E5700" i="7"/>
  <c r="E5706" i="7"/>
  <c r="E5711" i="7"/>
  <c r="E5716" i="7"/>
  <c r="E5722" i="7"/>
  <c r="E5727" i="7"/>
  <c r="E5732" i="7"/>
  <c r="E5738" i="7"/>
  <c r="E5743" i="7"/>
  <c r="E5748" i="7"/>
  <c r="E5754" i="7"/>
  <c r="E5759" i="7"/>
  <c r="E5764" i="7"/>
  <c r="E5770" i="7"/>
  <c r="E5775" i="7"/>
  <c r="E5780" i="7"/>
  <c r="E5786" i="7"/>
  <c r="E5791" i="7"/>
  <c r="E5796" i="7"/>
  <c r="E5802" i="7"/>
  <c r="E5807" i="7"/>
  <c r="E5812" i="7"/>
  <c r="E5818" i="7"/>
  <c r="E5823" i="7"/>
  <c r="E5828" i="7"/>
  <c r="E5834" i="7"/>
  <c r="E5839" i="7"/>
  <c r="E5844" i="7"/>
  <c r="E5850" i="7"/>
  <c r="E5855" i="7"/>
  <c r="E5860" i="7"/>
  <c r="E5866" i="7"/>
  <c r="E5871" i="7"/>
  <c r="E5876" i="7"/>
  <c r="E5882" i="7"/>
  <c r="E5887" i="7"/>
  <c r="E5892" i="7"/>
  <c r="E5898" i="7"/>
  <c r="E5903" i="7"/>
  <c r="E5908" i="7"/>
  <c r="E5914" i="7"/>
  <c r="E5919" i="7"/>
  <c r="E5924" i="7"/>
  <c r="E5930" i="7"/>
  <c r="E5935" i="7"/>
  <c r="E5940" i="7"/>
  <c r="E5946" i="7"/>
  <c r="E5951" i="7"/>
  <c r="E5956" i="7"/>
  <c r="E5962" i="7"/>
  <c r="E5967" i="7"/>
  <c r="E5972" i="7"/>
  <c r="E5978" i="7"/>
  <c r="E5983" i="7"/>
  <c r="E5988" i="7"/>
  <c r="E5994" i="7"/>
  <c r="E5999" i="7"/>
  <c r="E6004" i="7"/>
  <c r="E6010" i="7"/>
  <c r="E6015" i="7"/>
  <c r="E6020" i="7"/>
  <c r="E6026" i="7"/>
  <c r="E6031" i="7"/>
  <c r="E6036" i="7"/>
  <c r="E6042" i="7"/>
  <c r="E6047" i="7"/>
  <c r="E6052" i="7"/>
  <c r="E6058" i="7"/>
  <c r="E6063" i="7"/>
  <c r="E6068" i="7"/>
  <c r="E6074" i="7"/>
  <c r="E6079" i="7"/>
  <c r="E6084" i="7"/>
  <c r="E6090" i="7"/>
  <c r="E6095" i="7"/>
  <c r="E6100" i="7"/>
  <c r="E6105" i="7"/>
  <c r="E6109" i="7"/>
  <c r="E6113" i="7"/>
  <c r="E6117" i="7"/>
  <c r="E6121" i="7"/>
  <c r="E6125" i="7"/>
  <c r="E6129" i="7"/>
  <c r="E6133" i="7"/>
  <c r="E6137" i="7"/>
  <c r="E6141" i="7"/>
  <c r="E6145" i="7"/>
  <c r="E6149" i="7"/>
  <c r="E6153" i="7"/>
  <c r="E6157" i="7"/>
  <c r="E6161" i="7"/>
  <c r="E6165" i="7"/>
  <c r="E6169" i="7"/>
  <c r="E6173" i="7"/>
  <c r="E6177" i="7"/>
  <c r="E6181" i="7"/>
  <c r="E6185" i="7"/>
  <c r="E6189" i="7"/>
  <c r="E6193" i="7"/>
  <c r="E6197" i="7"/>
  <c r="E6201" i="7"/>
  <c r="E6205" i="7"/>
  <c r="E6209" i="7"/>
  <c r="E6213" i="7"/>
  <c r="E6217" i="7"/>
  <c r="E6221" i="7"/>
  <c r="E6225" i="7"/>
  <c r="E6229" i="7"/>
  <c r="E6233" i="7"/>
  <c r="E6237" i="7"/>
  <c r="E6241" i="7"/>
  <c r="E6245" i="7"/>
  <c r="E6249" i="7"/>
  <c r="E6253" i="7"/>
  <c r="E6257" i="7"/>
  <c r="E6261" i="7"/>
  <c r="E6265" i="7"/>
  <c r="E6269" i="7"/>
  <c r="E6273" i="7"/>
  <c r="E6277" i="7"/>
  <c r="E6281" i="7"/>
  <c r="E6285" i="7"/>
  <c r="E6289" i="7"/>
  <c r="E6293" i="7"/>
  <c r="E6297" i="7"/>
  <c r="E6301" i="7"/>
  <c r="E6305" i="7"/>
  <c r="E6309" i="7"/>
  <c r="E6313" i="7"/>
  <c r="E6317" i="7"/>
  <c r="E6321" i="7"/>
  <c r="E6325" i="7"/>
  <c r="E6329" i="7"/>
  <c r="E6333" i="7"/>
  <c r="E6337" i="7"/>
  <c r="E6341" i="7"/>
  <c r="E6345" i="7"/>
  <c r="E6349" i="7"/>
  <c r="E6353" i="7"/>
  <c r="E6357" i="7"/>
  <c r="E6361" i="7"/>
  <c r="E6365" i="7"/>
  <c r="E6369" i="7"/>
  <c r="E6373" i="7"/>
  <c r="E6377" i="7"/>
  <c r="E6381" i="7"/>
  <c r="E6385" i="7"/>
  <c r="E6389" i="7"/>
  <c r="E6393" i="7"/>
  <c r="E6397" i="7"/>
  <c r="E6401" i="7"/>
  <c r="E6405" i="7"/>
  <c r="E6409" i="7"/>
  <c r="E6413" i="7"/>
  <c r="E6417" i="7"/>
  <c r="E6421" i="7"/>
  <c r="E6425" i="7"/>
  <c r="E6429" i="7"/>
  <c r="E6433" i="7"/>
  <c r="E6437" i="7"/>
  <c r="E6441" i="7"/>
  <c r="E6445" i="7"/>
  <c r="E6449" i="7"/>
  <c r="E6453" i="7"/>
  <c r="E6457" i="7"/>
  <c r="E6461" i="7"/>
  <c r="E6465" i="7"/>
  <c r="E6469" i="7"/>
  <c r="E6473" i="7"/>
  <c r="E6477" i="7"/>
  <c r="E6481" i="7"/>
  <c r="E6485" i="7"/>
  <c r="E6489" i="7"/>
  <c r="E6493" i="7"/>
  <c r="E6497" i="7"/>
  <c r="E6501" i="7"/>
  <c r="E6505" i="7"/>
  <c r="E6509" i="7"/>
  <c r="E6513" i="7"/>
  <c r="E6517" i="7"/>
  <c r="E6521" i="7"/>
  <c r="E6525" i="7"/>
  <c r="E6529" i="7"/>
  <c r="E6533" i="7"/>
  <c r="E6537" i="7"/>
  <c r="E6541" i="7"/>
  <c r="E6545" i="7"/>
  <c r="E6549" i="7"/>
  <c r="E6553" i="7"/>
  <c r="E6557" i="7"/>
  <c r="E6561" i="7"/>
  <c r="E6565" i="7"/>
  <c r="E6569" i="7"/>
  <c r="E6573" i="7"/>
  <c r="E6577" i="7"/>
  <c r="E6581" i="7"/>
  <c r="E6585" i="7"/>
  <c r="E6589" i="7"/>
  <c r="E6593" i="7"/>
  <c r="E6597" i="7"/>
  <c r="E6601" i="7"/>
  <c r="E6605" i="7"/>
  <c r="E6609" i="7"/>
  <c r="E6613" i="7"/>
  <c r="E6617" i="7"/>
  <c r="E5140" i="7"/>
  <c r="E5200" i="7"/>
  <c r="E5258" i="7"/>
  <c r="E5311" i="7"/>
  <c r="E5351" i="7"/>
  <c r="E5379" i="7"/>
  <c r="E5406" i="7"/>
  <c r="E5437" i="7"/>
  <c r="E5465" i="7"/>
  <c r="E5491" i="7"/>
  <c r="E5515" i="7"/>
  <c r="E5536" i="7"/>
  <c r="E5556" i="7"/>
  <c r="E5571" i="7"/>
  <c r="E5582" i="7"/>
  <c r="E5592" i="7"/>
  <c r="E5603" i="7"/>
  <c r="E5614" i="7"/>
  <c r="E5624" i="7"/>
  <c r="E5635" i="7"/>
  <c r="E5646" i="7"/>
  <c r="E5656" i="7"/>
  <c r="E5667" i="7"/>
  <c r="E5678" i="7"/>
  <c r="E5688" i="7"/>
  <c r="E5699" i="7"/>
  <c r="E5710" i="7"/>
  <c r="E5720" i="7"/>
  <c r="E5731" i="7"/>
  <c r="E5742" i="7"/>
  <c r="E5752" i="7"/>
  <c r="E5763" i="7"/>
  <c r="E5774" i="7"/>
  <c r="E5784" i="7"/>
  <c r="E5795" i="7"/>
  <c r="E5806" i="7"/>
  <c r="E5816" i="7"/>
  <c r="E5827" i="7"/>
  <c r="E5838" i="7"/>
  <c r="E5848" i="7"/>
  <c r="E5859" i="7"/>
  <c r="E5870" i="7"/>
  <c r="E5880" i="7"/>
  <c r="E5891" i="7"/>
  <c r="E5902" i="7"/>
  <c r="E5912" i="7"/>
  <c r="E5923" i="7"/>
  <c r="E5934" i="7"/>
  <c r="E5944" i="7"/>
  <c r="E5955" i="7"/>
  <c r="E5966" i="7"/>
  <c r="E5976" i="7"/>
  <c r="E5987" i="7"/>
  <c r="E5998" i="7"/>
  <c r="E6008" i="7"/>
  <c r="E6019" i="7"/>
  <c r="E6030" i="7"/>
  <c r="E6040" i="7"/>
  <c r="E6051" i="7"/>
  <c r="E6062" i="7"/>
  <c r="E6072" i="7"/>
  <c r="E6083" i="7"/>
  <c r="E6094" i="7"/>
  <c r="E6104" i="7"/>
  <c r="E6112" i="7"/>
  <c r="E6120" i="7"/>
  <c r="E6128" i="7"/>
  <c r="E6136" i="7"/>
  <c r="E6144" i="7"/>
  <c r="E6152" i="7"/>
  <c r="E6160" i="7"/>
  <c r="E6168" i="7"/>
  <c r="E6176" i="7"/>
  <c r="E6184" i="7"/>
  <c r="E6192" i="7"/>
  <c r="E6200" i="7"/>
  <c r="E6208" i="7"/>
  <c r="E6216" i="7"/>
  <c r="E6224" i="7"/>
  <c r="E6232" i="7"/>
  <c r="E6240" i="7"/>
  <c r="E6248" i="7"/>
  <c r="E6256" i="7"/>
  <c r="E6264" i="7"/>
  <c r="E6272" i="7"/>
  <c r="E6280" i="7"/>
  <c r="E6288" i="7"/>
  <c r="E6296" i="7"/>
  <c r="E6304" i="7"/>
  <c r="E6312" i="7"/>
  <c r="E6320" i="7"/>
  <c r="E6328" i="7"/>
  <c r="E6336" i="7"/>
  <c r="E6344" i="7"/>
  <c r="E6352" i="7"/>
  <c r="E6360" i="7"/>
  <c r="E6368" i="7"/>
  <c r="E6376" i="7"/>
  <c r="E6384" i="7"/>
  <c r="E6392" i="7"/>
  <c r="E6400" i="7"/>
  <c r="E6408" i="7"/>
  <c r="E6416" i="7"/>
  <c r="E6424" i="7"/>
  <c r="E6432" i="7"/>
  <c r="E6440" i="7"/>
  <c r="E6448" i="7"/>
  <c r="E6456" i="7"/>
  <c r="E6464" i="7"/>
  <c r="E6472" i="7"/>
  <c r="E6480" i="7"/>
  <c r="E6488" i="7"/>
  <c r="E6496" i="7"/>
  <c r="E6504" i="7"/>
  <c r="E6512" i="7"/>
  <c r="E6520" i="7"/>
  <c r="E6528" i="7"/>
  <c r="E6536" i="7"/>
  <c r="E6544" i="7"/>
  <c r="E6552" i="7"/>
  <c r="E6560" i="7"/>
  <c r="E6568" i="7"/>
  <c r="E6576" i="7"/>
  <c r="E6584" i="7"/>
  <c r="E6592" i="7"/>
  <c r="E6600" i="7"/>
  <c r="E6608" i="7"/>
  <c r="E6616" i="7"/>
  <c r="E6622" i="7"/>
  <c r="E6626" i="7"/>
  <c r="E6630" i="7"/>
  <c r="E6634" i="7"/>
  <c r="E6638" i="7"/>
  <c r="E6642" i="7"/>
  <c r="E6646" i="7"/>
  <c r="E6650" i="7"/>
  <c r="E6654" i="7"/>
  <c r="E6658" i="7"/>
  <c r="E6662" i="7"/>
  <c r="E6666" i="7"/>
  <c r="E6670" i="7"/>
  <c r="E6674" i="7"/>
  <c r="E6678" i="7"/>
  <c r="E6682" i="7"/>
  <c r="E6686" i="7"/>
  <c r="E6690" i="7"/>
  <c r="E6694" i="7"/>
  <c r="E6698" i="7"/>
  <c r="E6702" i="7"/>
  <c r="E6706" i="7"/>
  <c r="E6710" i="7"/>
  <c r="E6714" i="7"/>
  <c r="E6718" i="7"/>
  <c r="E6722" i="7"/>
  <c r="E6726" i="7"/>
  <c r="E6730" i="7"/>
  <c r="E6734" i="7"/>
  <c r="E6738" i="7"/>
  <c r="E6742" i="7"/>
  <c r="E6746" i="7"/>
  <c r="E6750" i="7"/>
  <c r="E6754" i="7"/>
  <c r="E6758" i="7"/>
  <c r="E6762" i="7"/>
  <c r="E6766" i="7"/>
  <c r="E6770" i="7"/>
  <c r="E6774" i="7"/>
  <c r="E6778" i="7"/>
  <c r="E6782" i="7"/>
  <c r="E6786" i="7"/>
  <c r="E6790" i="7"/>
  <c r="E6794" i="7"/>
  <c r="E6798" i="7"/>
  <c r="E6802" i="7"/>
  <c r="E6806" i="7"/>
  <c r="E6810" i="7"/>
  <c r="E6814" i="7"/>
  <c r="E6818" i="7"/>
  <c r="E6822" i="7"/>
  <c r="E6826" i="7"/>
  <c r="E6830" i="7"/>
  <c r="E6834" i="7"/>
  <c r="E6838" i="7"/>
  <c r="E6842" i="7"/>
  <c r="E6846" i="7"/>
  <c r="E6850" i="7"/>
  <c r="E6854" i="7"/>
  <c r="E6858" i="7"/>
  <c r="E6862" i="7"/>
  <c r="E6866" i="7"/>
  <c r="E6870" i="7"/>
  <c r="E6874" i="7"/>
  <c r="E6878" i="7"/>
  <c r="E6882" i="7"/>
  <c r="E6886" i="7"/>
  <c r="E6890" i="7"/>
  <c r="E6894" i="7"/>
  <c r="E6898" i="7"/>
  <c r="E6902" i="7"/>
  <c r="E6906" i="7"/>
  <c r="E6910" i="7"/>
  <c r="E6914" i="7"/>
  <c r="E6918" i="7"/>
  <c r="E6922" i="7"/>
  <c r="E6926" i="7"/>
  <c r="E6930" i="7"/>
  <c r="E6934" i="7"/>
  <c r="E6938" i="7"/>
  <c r="E6942" i="7"/>
  <c r="E6946" i="7"/>
  <c r="E6950" i="7"/>
  <c r="E6954" i="7"/>
  <c r="E6958" i="7"/>
  <c r="E4283" i="7"/>
  <c r="E4287" i="7"/>
  <c r="E4291" i="7"/>
  <c r="E4295" i="7"/>
  <c r="E4298" i="7"/>
  <c r="E4305" i="7"/>
  <c r="E4309" i="7"/>
  <c r="E4313" i="7"/>
  <c r="E4317" i="7"/>
  <c r="E4321" i="7"/>
  <c r="E4325" i="7"/>
  <c r="E4332" i="7"/>
  <c r="E4336" i="7"/>
  <c r="E4340" i="7"/>
  <c r="E4344" i="7"/>
  <c r="E4348" i="7"/>
  <c r="E4352" i="7"/>
  <c r="E4356" i="7"/>
  <c r="E4360" i="7"/>
  <c r="E4364" i="7"/>
  <c r="E4368" i="7"/>
  <c r="E4372" i="7"/>
  <c r="E4376" i="7"/>
  <c r="E4380" i="7"/>
  <c r="E4384" i="7"/>
  <c r="E4388" i="7"/>
  <c r="E4392" i="7"/>
  <c r="E4396" i="7"/>
  <c r="E4400" i="7"/>
  <c r="E4404" i="7"/>
  <c r="E4408" i="7"/>
  <c r="E4412" i="7"/>
  <c r="E4416" i="7"/>
  <c r="E4419" i="7"/>
  <c r="E4423" i="7"/>
  <c r="E4427" i="7"/>
  <c r="E4431" i="7"/>
  <c r="E4438" i="7"/>
  <c r="E4442" i="7"/>
  <c r="E4446" i="7"/>
  <c r="E4450" i="7"/>
  <c r="E4454" i="7"/>
  <c r="E4457" i="7"/>
  <c r="E4461" i="7"/>
  <c r="E4465" i="7"/>
  <c r="E4472" i="7"/>
  <c r="E4475" i="7"/>
  <c r="E4479" i="7"/>
  <c r="E4482" i="7"/>
  <c r="E4486" i="7"/>
  <c r="E4490" i="7"/>
  <c r="E4497" i="7"/>
  <c r="E4501" i="7"/>
  <c r="E4505" i="7"/>
  <c r="E4508" i="7"/>
  <c r="E4515" i="7"/>
  <c r="E4518" i="7"/>
  <c r="E4522" i="7"/>
  <c r="E4526" i="7"/>
  <c r="E4530" i="7"/>
  <c r="E4534" i="7"/>
  <c r="E4537" i="7"/>
  <c r="E4541" i="7"/>
  <c r="E4548" i="7"/>
  <c r="E4552" i="7"/>
  <c r="E4556" i="7"/>
  <c r="E4560" i="7"/>
  <c r="E4564" i="7"/>
  <c r="E4567" i="7"/>
  <c r="E4574" i="7"/>
  <c r="E4578" i="7"/>
  <c r="E4581" i="7"/>
  <c r="E4585" i="7"/>
  <c r="E4592" i="7"/>
  <c r="E4595" i="7"/>
  <c r="E4599" i="7"/>
  <c r="E4603" i="7"/>
  <c r="E4607" i="7"/>
  <c r="E4611" i="7"/>
  <c r="E4615" i="7"/>
  <c r="E4619" i="7"/>
  <c r="E4623" i="7"/>
  <c r="E4627" i="7"/>
  <c r="E4631" i="7"/>
  <c r="E4635" i="7"/>
  <c r="E4639" i="7"/>
  <c r="E4643" i="7"/>
  <c r="E4647" i="7"/>
  <c r="E4651" i="7"/>
  <c r="E4655" i="7"/>
  <c r="E4659" i="7"/>
  <c r="E4663" i="7"/>
  <c r="E4667" i="7"/>
  <c r="E4671" i="7"/>
  <c r="E4675" i="7"/>
  <c r="E4679" i="7"/>
  <c r="E4683" i="7"/>
  <c r="E4687" i="7"/>
  <c r="E4691" i="7"/>
  <c r="E4695" i="7"/>
  <c r="E4699" i="7"/>
  <c r="E4703" i="7"/>
  <c r="E4707" i="7"/>
  <c r="E4711" i="7"/>
  <c r="E4715" i="7"/>
  <c r="E4719" i="7"/>
  <c r="E4723" i="7"/>
  <c r="E4727" i="7"/>
  <c r="E4731" i="7"/>
  <c r="E4735" i="7"/>
  <c r="E4739" i="7"/>
  <c r="E4743" i="7"/>
  <c r="E4747" i="7"/>
  <c r="E4751" i="7"/>
  <c r="E4755" i="7"/>
  <c r="E4759" i="7"/>
  <c r="E4763" i="7"/>
  <c r="E4767" i="7"/>
  <c r="E4771" i="7"/>
  <c r="E4775" i="7"/>
  <c r="E4779" i="7"/>
  <c r="E4783" i="7"/>
  <c r="E4787" i="7"/>
  <c r="E4791" i="7"/>
  <c r="E4795" i="7"/>
  <c r="E4799" i="7"/>
  <c r="E4803" i="7"/>
  <c r="E4807" i="7"/>
  <c r="E4811" i="7"/>
  <c r="E4815" i="7"/>
  <c r="E4819" i="7"/>
  <c r="E4823" i="7"/>
  <c r="E4827" i="7"/>
  <c r="E4831" i="7"/>
  <c r="E4835" i="7"/>
  <c r="E4839" i="7"/>
  <c r="E4843" i="7"/>
  <c r="E4847" i="7"/>
  <c r="E4851" i="7"/>
  <c r="E4855" i="7"/>
  <c r="E4859" i="7"/>
  <c r="E4863" i="7"/>
  <c r="E4867" i="7"/>
  <c r="E4871" i="7"/>
  <c r="E4875" i="7"/>
  <c r="E4879" i="7"/>
  <c r="E4883" i="7"/>
  <c r="E4887" i="7"/>
  <c r="E4891" i="7"/>
  <c r="E4895" i="7"/>
  <c r="E4899" i="7"/>
  <c r="E4903" i="7"/>
  <c r="E4907" i="7"/>
  <c r="E4911" i="7"/>
  <c r="E4915" i="7"/>
  <c r="E4919" i="7"/>
  <c r="E4923" i="7"/>
  <c r="E4927" i="7"/>
  <c r="E4931" i="7"/>
  <c r="E4935" i="7"/>
  <c r="E4939" i="7"/>
  <c r="E4943" i="7"/>
  <c r="E4947" i="7"/>
  <c r="E4951" i="7"/>
  <c r="E4955" i="7"/>
  <c r="E4959" i="7"/>
  <c r="E4963" i="7"/>
  <c r="E4967" i="7"/>
  <c r="E4971" i="7"/>
  <c r="E4975" i="7"/>
  <c r="E4979" i="7"/>
  <c r="E4983" i="7"/>
  <c r="E4987" i="7"/>
  <c r="E4991" i="7"/>
  <c r="E4995" i="7"/>
  <c r="E4999" i="7"/>
  <c r="E5003" i="7"/>
  <c r="E5007" i="7"/>
  <c r="E5011" i="7"/>
  <c r="E5015" i="7"/>
  <c r="E5019" i="7"/>
  <c r="E5023" i="7"/>
  <c r="E5027" i="7"/>
  <c r="E5031" i="7"/>
  <c r="E5035" i="7"/>
  <c r="E5039" i="7"/>
  <c r="E5043" i="7"/>
  <c r="E5047" i="7"/>
  <c r="E5051" i="7"/>
  <c r="E5055" i="7"/>
  <c r="E5059" i="7"/>
  <c r="E5063" i="7"/>
  <c r="E5067" i="7"/>
  <c r="E5071" i="7"/>
  <c r="E5075" i="7"/>
  <c r="E5079" i="7"/>
  <c r="E5083" i="7"/>
  <c r="E5087" i="7"/>
  <c r="E5091" i="7"/>
  <c r="E5095" i="7"/>
  <c r="E2002" i="7"/>
  <c r="E2006" i="7"/>
  <c r="E2010" i="7"/>
  <c r="E2014" i="7"/>
  <c r="E2018" i="7"/>
  <c r="E2022" i="7"/>
  <c r="E2026" i="7"/>
  <c r="E2030" i="7"/>
  <c r="E2034" i="7"/>
  <c r="E2038" i="7"/>
  <c r="E2042" i="7"/>
  <c r="E2046" i="7"/>
  <c r="E2050" i="7"/>
  <c r="E2054" i="7"/>
  <c r="E2058" i="7"/>
  <c r="E2062" i="7"/>
  <c r="E2066" i="7"/>
  <c r="E2070" i="7"/>
  <c r="E2074" i="7"/>
  <c r="E2078" i="7"/>
  <c r="E2082" i="7"/>
  <c r="E2086" i="7"/>
  <c r="E2090" i="7"/>
  <c r="E2094" i="7"/>
  <c r="E2098" i="7"/>
  <c r="E2102" i="7"/>
  <c r="E2106" i="7"/>
  <c r="E2110" i="7"/>
  <c r="E2114" i="7"/>
  <c r="E2118" i="7"/>
  <c r="E2122" i="7"/>
  <c r="E2126" i="7"/>
  <c r="E2130" i="7"/>
  <c r="E2134" i="7"/>
  <c r="E2138" i="7"/>
  <c r="E2142" i="7"/>
  <c r="E2146" i="7"/>
  <c r="E2150" i="7"/>
  <c r="E2154" i="7"/>
  <c r="E2158" i="7"/>
  <c r="E2162" i="7"/>
  <c r="E2166" i="7"/>
  <c r="E2170" i="7"/>
  <c r="E2174" i="7"/>
  <c r="E2178" i="7"/>
  <c r="E2182" i="7"/>
  <c r="E2186" i="7"/>
  <c r="E2190" i="7"/>
  <c r="E2194" i="7"/>
  <c r="E2198" i="7"/>
  <c r="E2202" i="7"/>
  <c r="E2206" i="7"/>
  <c r="E2210" i="7"/>
  <c r="E2214" i="7"/>
  <c r="E2218" i="7"/>
  <c r="E2222" i="7"/>
  <c r="E2226" i="7"/>
  <c r="E2230" i="7"/>
  <c r="E2234" i="7"/>
  <c r="E2238" i="7"/>
  <c r="E2242" i="7"/>
  <c r="E2246" i="7"/>
  <c r="E2250" i="7"/>
  <c r="E2254" i="7"/>
  <c r="E2258" i="7"/>
  <c r="E2262" i="7"/>
  <c r="E2266" i="7"/>
  <c r="E2270" i="7"/>
  <c r="E2274" i="7"/>
  <c r="E2278" i="7"/>
  <c r="E2282" i="7"/>
  <c r="E2286" i="7"/>
  <c r="E2290" i="7"/>
  <c r="E2294" i="7"/>
  <c r="E2298" i="7"/>
  <c r="E2302" i="7"/>
  <c r="E2306" i="7"/>
  <c r="E2310" i="7"/>
  <c r="E2314" i="7"/>
  <c r="E2318" i="7"/>
  <c r="E2322" i="7"/>
  <c r="E2326" i="7"/>
  <c r="E2330" i="7"/>
  <c r="E2334" i="7"/>
  <c r="E2338" i="7"/>
  <c r="E2342" i="7"/>
  <c r="E2346" i="7"/>
  <c r="E2350" i="7"/>
  <c r="E2354" i="7"/>
  <c r="E2358" i="7"/>
  <c r="E5136" i="7"/>
  <c r="E5194" i="7"/>
  <c r="E5247" i="7"/>
  <c r="E5307" i="7"/>
  <c r="E5347" i="7"/>
  <c r="E5374" i="7"/>
  <c r="E5405" i="7"/>
  <c r="E5433" i="7"/>
  <c r="E5459" i="7"/>
  <c r="E5490" i="7"/>
  <c r="E5512" i="7"/>
  <c r="E5532" i="7"/>
  <c r="E5555" i="7"/>
  <c r="E5570" i="7"/>
  <c r="E5580" i="7"/>
  <c r="E5591" i="7"/>
  <c r="E5602" i="7"/>
  <c r="E5612" i="7"/>
  <c r="E5623" i="7"/>
  <c r="E5634" i="7"/>
  <c r="E5644" i="7"/>
  <c r="E5655" i="7"/>
  <c r="E5666" i="7"/>
  <c r="E5676" i="7"/>
  <c r="E5687" i="7"/>
  <c r="E5698" i="7"/>
  <c r="E5708" i="7"/>
  <c r="E5719" i="7"/>
  <c r="E5730" i="7"/>
  <c r="E5740" i="7"/>
  <c r="E5751" i="7"/>
  <c r="E5762" i="7"/>
  <c r="E5772" i="7"/>
  <c r="E5783" i="7"/>
  <c r="E5794" i="7"/>
  <c r="E5804" i="7"/>
  <c r="E5815" i="7"/>
  <c r="E5826" i="7"/>
  <c r="E5836" i="7"/>
  <c r="E5847" i="7"/>
  <c r="E5858" i="7"/>
  <c r="E5868" i="7"/>
  <c r="E5879" i="7"/>
  <c r="E5890" i="7"/>
  <c r="E5900" i="7"/>
  <c r="E5911" i="7"/>
  <c r="E5922" i="7"/>
  <c r="E5932" i="7"/>
  <c r="E5943" i="7"/>
  <c r="E5954" i="7"/>
  <c r="E5964" i="7"/>
  <c r="E5975" i="7"/>
  <c r="E5986" i="7"/>
  <c r="E5996" i="7"/>
  <c r="E6007" i="7"/>
  <c r="E6018" i="7"/>
  <c r="E6028" i="7"/>
  <c r="E6039" i="7"/>
  <c r="E6050" i="7"/>
  <c r="E6060" i="7"/>
  <c r="E6071" i="7"/>
  <c r="E6082" i="7"/>
  <c r="E6092" i="7"/>
  <c r="E6103" i="7"/>
  <c r="E6111" i="7"/>
  <c r="E6119" i="7"/>
  <c r="E6127" i="7"/>
  <c r="E6135" i="7"/>
  <c r="E6143" i="7"/>
  <c r="E6151" i="7"/>
  <c r="E6159" i="7"/>
  <c r="E6167" i="7"/>
  <c r="E6175" i="7"/>
  <c r="E6183" i="7"/>
  <c r="E6191" i="7"/>
  <c r="E6199" i="7"/>
  <c r="E6207" i="7"/>
  <c r="E6215" i="7"/>
  <c r="E6223" i="7"/>
  <c r="E6231" i="7"/>
  <c r="E6239" i="7"/>
  <c r="E6247" i="7"/>
  <c r="E6255" i="7"/>
  <c r="E6263" i="7"/>
  <c r="E6271" i="7"/>
  <c r="E6279" i="7"/>
  <c r="E6287" i="7"/>
  <c r="E6295" i="7"/>
  <c r="E6303" i="7"/>
  <c r="E6311" i="7"/>
  <c r="E6319" i="7"/>
  <c r="E6327" i="7"/>
  <c r="E6335" i="7"/>
  <c r="E6343" i="7"/>
  <c r="E6351" i="7"/>
  <c r="E6359" i="7"/>
  <c r="E6367" i="7"/>
  <c r="E6375" i="7"/>
  <c r="E6383" i="7"/>
  <c r="E6391" i="7"/>
  <c r="E6399" i="7"/>
  <c r="E6407" i="7"/>
  <c r="E6415" i="7"/>
  <c r="E6423" i="7"/>
  <c r="E6431" i="7"/>
  <c r="E6439" i="7"/>
  <c r="E6447" i="7"/>
  <c r="E6455" i="7"/>
  <c r="E6463" i="7"/>
  <c r="E6471" i="7"/>
  <c r="E6479" i="7"/>
  <c r="E6487" i="7"/>
  <c r="E6495" i="7"/>
  <c r="E6503" i="7"/>
  <c r="E6511" i="7"/>
  <c r="E6519" i="7"/>
  <c r="E6527" i="7"/>
  <c r="E6535" i="7"/>
  <c r="E6543" i="7"/>
  <c r="E6551" i="7"/>
  <c r="E6559" i="7"/>
  <c r="E6567" i="7"/>
  <c r="E6575" i="7"/>
  <c r="E6583" i="7"/>
  <c r="E6591" i="7"/>
  <c r="E6599" i="7"/>
  <c r="E6607" i="7"/>
  <c r="E6615" i="7"/>
  <c r="E6621" i="7"/>
  <c r="E6625" i="7"/>
  <c r="E6629" i="7"/>
  <c r="E6633" i="7"/>
  <c r="E6637" i="7"/>
  <c r="E6641" i="7"/>
  <c r="E6645" i="7"/>
  <c r="E6649" i="7"/>
  <c r="E6653" i="7"/>
  <c r="E6657" i="7"/>
  <c r="E6661" i="7"/>
  <c r="E6665" i="7"/>
  <c r="E6669" i="7"/>
  <c r="E6673" i="7"/>
  <c r="E6677" i="7"/>
  <c r="E6681" i="7"/>
  <c r="E6685" i="7"/>
  <c r="E6689" i="7"/>
  <c r="E6693" i="7"/>
  <c r="E6697" i="7"/>
  <c r="E6701" i="7"/>
  <c r="E6705" i="7"/>
  <c r="E6709" i="7"/>
  <c r="E6713" i="7"/>
  <c r="E6717" i="7"/>
  <c r="E6721" i="7"/>
  <c r="E6725" i="7"/>
  <c r="E6729" i="7"/>
  <c r="E6733" i="7"/>
  <c r="E6737" i="7"/>
  <c r="E6741" i="7"/>
  <c r="E6745" i="7"/>
  <c r="E6749" i="7"/>
  <c r="E6753" i="7"/>
  <c r="E6757" i="7"/>
  <c r="E6761" i="7"/>
  <c r="E6765" i="7"/>
  <c r="E6769" i="7"/>
  <c r="E6773" i="7"/>
  <c r="E6777" i="7"/>
  <c r="E6781" i="7"/>
  <c r="E6785" i="7"/>
  <c r="E6789" i="7"/>
  <c r="E6793" i="7"/>
  <c r="E6797" i="7"/>
  <c r="E6801" i="7"/>
  <c r="E6805" i="7"/>
  <c r="E6809" i="7"/>
  <c r="E6813" i="7"/>
  <c r="E6817" i="7"/>
  <c r="E6821" i="7"/>
  <c r="E6825" i="7"/>
  <c r="E6829" i="7"/>
  <c r="E6833" i="7"/>
  <c r="E6837" i="7"/>
  <c r="E6841" i="7"/>
  <c r="E6845" i="7"/>
  <c r="E6849" i="7"/>
  <c r="E6853" i="7"/>
  <c r="E6857" i="7"/>
  <c r="E6861" i="7"/>
  <c r="E6865" i="7"/>
  <c r="E6869" i="7"/>
  <c r="E6873" i="7"/>
  <c r="E6877" i="7"/>
  <c r="E6881" i="7"/>
  <c r="E6885" i="7"/>
  <c r="E6889" i="7"/>
  <c r="E6893" i="7"/>
  <c r="E6897" i="7"/>
  <c r="E6901" i="7"/>
  <c r="E6905" i="7"/>
  <c r="E6909" i="7"/>
  <c r="E6913" i="7"/>
  <c r="E6917" i="7"/>
  <c r="E6921" i="7"/>
  <c r="E6925" i="7"/>
  <c r="E6929" i="7"/>
  <c r="E6933" i="7"/>
  <c r="E6937" i="7"/>
  <c r="E6941" i="7"/>
  <c r="E6945" i="7"/>
  <c r="E6949" i="7"/>
  <c r="E6953" i="7"/>
  <c r="E6957" i="7"/>
  <c r="E4282" i="7"/>
  <c r="E4286" i="7"/>
  <c r="E4290" i="7"/>
  <c r="E4294" i="7"/>
  <c r="E4301" i="7"/>
  <c r="E4304" i="7"/>
  <c r="E4308" i="7"/>
  <c r="E4312" i="7"/>
  <c r="E4316" i="7"/>
  <c r="E4320" i="7"/>
  <c r="E4324" i="7"/>
  <c r="E4328" i="7"/>
  <c r="E4331" i="7"/>
  <c r="E4335" i="7"/>
  <c r="E4339" i="7"/>
  <c r="E4343" i="7"/>
  <c r="E4347" i="7"/>
  <c r="E4351" i="7"/>
  <c r="E4355" i="7"/>
  <c r="E4359" i="7"/>
  <c r="E4363" i="7"/>
  <c r="E4367" i="7"/>
  <c r="E4371" i="7"/>
  <c r="E4375" i="7"/>
  <c r="E4379" i="7"/>
  <c r="E4383" i="7"/>
  <c r="E4387" i="7"/>
  <c r="E4391" i="7"/>
  <c r="E4395" i="7"/>
  <c r="E4399" i="7"/>
  <c r="E4403" i="7"/>
  <c r="E4407" i="7"/>
  <c r="E4411" i="7"/>
  <c r="E4415" i="7"/>
  <c r="E4418" i="7"/>
  <c r="E4422" i="7"/>
  <c r="E4426" i="7"/>
  <c r="E4430" i="7"/>
  <c r="E4434" i="7"/>
  <c r="E4437" i="7"/>
  <c r="E4441" i="7"/>
  <c r="E4445" i="7"/>
  <c r="E4449" i="7"/>
  <c r="E4453" i="7"/>
  <c r="E4456" i="7"/>
  <c r="E4460" i="7"/>
  <c r="E4464" i="7"/>
  <c r="E4468" i="7"/>
  <c r="E4471" i="7"/>
  <c r="E4474" i="7"/>
  <c r="E4478" i="7"/>
  <c r="E4485" i="7"/>
  <c r="E4489" i="7"/>
  <c r="E4493" i="7"/>
  <c r="E4496" i="7"/>
  <c r="E4500" i="7"/>
  <c r="E4504" i="7"/>
  <c r="E4511" i="7"/>
  <c r="E4514" i="7"/>
  <c r="E4521" i="7"/>
  <c r="E4525" i="7"/>
  <c r="E4529" i="7"/>
  <c r="E4533" i="7"/>
  <c r="E4536" i="7"/>
  <c r="E4540" i="7"/>
  <c r="E4544" i="7"/>
  <c r="E4547" i="7"/>
  <c r="E4551" i="7"/>
  <c r="E4555" i="7"/>
  <c r="E4559" i="7"/>
  <c r="E4563" i="7"/>
  <c r="E4566" i="7"/>
  <c r="E4570" i="7"/>
  <c r="E4573" i="7"/>
  <c r="E4577" i="7"/>
  <c r="E4584" i="7"/>
  <c r="E4588" i="7"/>
  <c r="E4591" i="7"/>
  <c r="E4598" i="7"/>
  <c r="E4602" i="7"/>
  <c r="E4606" i="7"/>
  <c r="E4610" i="7"/>
  <c r="E4614" i="7"/>
  <c r="E4618" i="7"/>
  <c r="E4622" i="7"/>
  <c r="E4626" i="7"/>
  <c r="E4630" i="7"/>
  <c r="E4634" i="7"/>
  <c r="E4638" i="7"/>
  <c r="E4642" i="7"/>
  <c r="E4646" i="7"/>
  <c r="E4650" i="7"/>
  <c r="E4654" i="7"/>
  <c r="E4658" i="7"/>
  <c r="E4662" i="7"/>
  <c r="E4666" i="7"/>
  <c r="E4670" i="7"/>
  <c r="E4674" i="7"/>
  <c r="E4678" i="7"/>
  <c r="E4682" i="7"/>
  <c r="E4686" i="7"/>
  <c r="E4690" i="7"/>
  <c r="E4694" i="7"/>
  <c r="E4698" i="7"/>
  <c r="E4702" i="7"/>
  <c r="E4706" i="7"/>
  <c r="E4710" i="7"/>
  <c r="E4714" i="7"/>
  <c r="E4718" i="7"/>
  <c r="E4722" i="7"/>
  <c r="E4726" i="7"/>
  <c r="E4730" i="7"/>
  <c r="E4734" i="7"/>
  <c r="E4738" i="7"/>
  <c r="E4742" i="7"/>
  <c r="E4746" i="7"/>
  <c r="E4750" i="7"/>
  <c r="E4754" i="7"/>
  <c r="E4758" i="7"/>
  <c r="E4762" i="7"/>
  <c r="E4766" i="7"/>
  <c r="E4770" i="7"/>
  <c r="E4774" i="7"/>
  <c r="E4778" i="7"/>
  <c r="E4782" i="7"/>
  <c r="E4786" i="7"/>
  <c r="E4790" i="7"/>
  <c r="E4794" i="7"/>
  <c r="E4798" i="7"/>
  <c r="E4802" i="7"/>
  <c r="E4806" i="7"/>
  <c r="E4810" i="7"/>
  <c r="E4814" i="7"/>
  <c r="E4818" i="7"/>
  <c r="E4822" i="7"/>
  <c r="E4826" i="7"/>
  <c r="E4830" i="7"/>
  <c r="E4834" i="7"/>
  <c r="E4838" i="7"/>
  <c r="E4842" i="7"/>
  <c r="E4846" i="7"/>
  <c r="E4850" i="7"/>
  <c r="E4854" i="7"/>
  <c r="E4858" i="7"/>
  <c r="E4862" i="7"/>
  <c r="E4866" i="7"/>
  <c r="E4870" i="7"/>
  <c r="E4874" i="7"/>
  <c r="E4878" i="7"/>
  <c r="E4882" i="7"/>
  <c r="E4886" i="7"/>
  <c r="E4890" i="7"/>
  <c r="E4894" i="7"/>
  <c r="E4898" i="7"/>
  <c r="E4902" i="7"/>
  <c r="E4906" i="7"/>
  <c r="E4910" i="7"/>
  <c r="E4914" i="7"/>
  <c r="E4918" i="7"/>
  <c r="E4922" i="7"/>
  <c r="E4926" i="7"/>
  <c r="E4930" i="7"/>
  <c r="E4934" i="7"/>
  <c r="E4938" i="7"/>
  <c r="E4942" i="7"/>
  <c r="E4946" i="7"/>
  <c r="E4950" i="7"/>
  <c r="E4954" i="7"/>
  <c r="E4958" i="7"/>
  <c r="E4962" i="7"/>
  <c r="E4966" i="7"/>
  <c r="E4970" i="7"/>
  <c r="E4974" i="7"/>
  <c r="E4978" i="7"/>
  <c r="E4982" i="7"/>
  <c r="E4986" i="7"/>
  <c r="E4990" i="7"/>
  <c r="E4994" i="7"/>
  <c r="E4998" i="7"/>
  <c r="E5002" i="7"/>
  <c r="E5006" i="7"/>
  <c r="E5010" i="7"/>
  <c r="E5014" i="7"/>
  <c r="E5018" i="7"/>
  <c r="E5022" i="7"/>
  <c r="E5026" i="7"/>
  <c r="E5030" i="7"/>
  <c r="E5034" i="7"/>
  <c r="E5038" i="7"/>
  <c r="E5042" i="7"/>
  <c r="E5046" i="7"/>
  <c r="E5050" i="7"/>
  <c r="E5054" i="7"/>
  <c r="E5058" i="7"/>
  <c r="E5062" i="7"/>
  <c r="E5066" i="7"/>
  <c r="E5070" i="7"/>
  <c r="E5074" i="7"/>
  <c r="E5078" i="7"/>
  <c r="E5082" i="7"/>
  <c r="E5086" i="7"/>
  <c r="E5090" i="7"/>
  <c r="E5094" i="7"/>
  <c r="E2001" i="7"/>
  <c r="E2005" i="7"/>
  <c r="E2009" i="7"/>
  <c r="E2013" i="7"/>
  <c r="E2017" i="7"/>
  <c r="E2021" i="7"/>
  <c r="E2025" i="7"/>
  <c r="E2029" i="7"/>
  <c r="E2033" i="7"/>
  <c r="E2037" i="7"/>
  <c r="E2041" i="7"/>
  <c r="E2045" i="7"/>
  <c r="E2049" i="7"/>
  <c r="E2053" i="7"/>
  <c r="E2057" i="7"/>
  <c r="E2061" i="7"/>
  <c r="E2065" i="7"/>
  <c r="E2069" i="7"/>
  <c r="E2073" i="7"/>
  <c r="E2077" i="7"/>
  <c r="E2081" i="7"/>
  <c r="E2085" i="7"/>
  <c r="E2089" i="7"/>
  <c r="E2093" i="7"/>
  <c r="E2097" i="7"/>
  <c r="E2101" i="7"/>
  <c r="E2105" i="7"/>
  <c r="E2109" i="7"/>
  <c r="E2113" i="7"/>
  <c r="E2117" i="7"/>
  <c r="E2121" i="7"/>
  <c r="E2125" i="7"/>
  <c r="E2129" i="7"/>
  <c r="E2133" i="7"/>
  <c r="E2137" i="7"/>
  <c r="E2141" i="7"/>
  <c r="E2145" i="7"/>
  <c r="E2149" i="7"/>
  <c r="E2153" i="7"/>
  <c r="E2157" i="7"/>
  <c r="E2161" i="7"/>
  <c r="E2165" i="7"/>
  <c r="E2169" i="7"/>
  <c r="E2173" i="7"/>
  <c r="E2177" i="7"/>
  <c r="E2181" i="7"/>
  <c r="E2185" i="7"/>
  <c r="E2189" i="7"/>
  <c r="E2193" i="7"/>
  <c r="E2197" i="7"/>
  <c r="E2201" i="7"/>
  <c r="E2205" i="7"/>
  <c r="E2209" i="7"/>
  <c r="E2213" i="7"/>
  <c r="E2217" i="7"/>
  <c r="E2221" i="7"/>
  <c r="E2225" i="7"/>
  <c r="E2229" i="7"/>
  <c r="E2233" i="7"/>
  <c r="E2237" i="7"/>
  <c r="E2241" i="7"/>
  <c r="E2245" i="7"/>
  <c r="E2249" i="7"/>
  <c r="E2253" i="7"/>
  <c r="E2257" i="7"/>
  <c r="E2261" i="7"/>
  <c r="E2265" i="7"/>
  <c r="E2269" i="7"/>
  <c r="E2273" i="7"/>
  <c r="E2277" i="7"/>
  <c r="E2281" i="7"/>
  <c r="E2285" i="7"/>
  <c r="E2289" i="7"/>
  <c r="E2293" i="7"/>
  <c r="E2297" i="7"/>
  <c r="E2301" i="7"/>
  <c r="E2305" i="7"/>
  <c r="E2309" i="7"/>
  <c r="E2313" i="7"/>
  <c r="E2317" i="7"/>
  <c r="E2321" i="7"/>
  <c r="E2325" i="7"/>
  <c r="E2329" i="7"/>
  <c r="E2333" i="7"/>
  <c r="E2337" i="7"/>
  <c r="E2341" i="7"/>
  <c r="E2345" i="7"/>
  <c r="E2349" i="7"/>
  <c r="E2353" i="7"/>
  <c r="E2357" i="7"/>
  <c r="E5098" i="7"/>
  <c r="E5172" i="7"/>
  <c r="E5226" i="7"/>
  <c r="E5286" i="7"/>
  <c r="E5337" i="7"/>
  <c r="E5363" i="7"/>
  <c r="E5394" i="7"/>
  <c r="E5422" i="7"/>
  <c r="E5449" i="7"/>
  <c r="E5479" i="7"/>
  <c r="E5504" i="7"/>
  <c r="E5524" i="7"/>
  <c r="E5547" i="7"/>
  <c r="E5566" i="7"/>
  <c r="E5576" i="7"/>
  <c r="E5587" i="7"/>
  <c r="E5598" i="7"/>
  <c r="E5608" i="7"/>
  <c r="E5619" i="7"/>
  <c r="E5630" i="7"/>
  <c r="E5640" i="7"/>
  <c r="E5651" i="7"/>
  <c r="E5662" i="7"/>
  <c r="E5672" i="7"/>
  <c r="E5683" i="7"/>
  <c r="E5694" i="7"/>
  <c r="E5704" i="7"/>
  <c r="E5715" i="7"/>
  <c r="E5726" i="7"/>
  <c r="E5736" i="7"/>
  <c r="E5747" i="7"/>
  <c r="E5758" i="7"/>
  <c r="E5768" i="7"/>
  <c r="E5779" i="7"/>
  <c r="E5790" i="7"/>
  <c r="E5800" i="7"/>
  <c r="E5811" i="7"/>
  <c r="E5822" i="7"/>
  <c r="E5832" i="7"/>
  <c r="E5843" i="7"/>
  <c r="E5854" i="7"/>
  <c r="E5864" i="7"/>
  <c r="E5875" i="7"/>
  <c r="E5886" i="7"/>
  <c r="E5896" i="7"/>
  <c r="E5907" i="7"/>
  <c r="E5918" i="7"/>
  <c r="E5928" i="7"/>
  <c r="E5939" i="7"/>
  <c r="E5950" i="7"/>
  <c r="E5960" i="7"/>
  <c r="E5971" i="7"/>
  <c r="E5982" i="7"/>
  <c r="E5992" i="7"/>
  <c r="E6003" i="7"/>
  <c r="E6014" i="7"/>
  <c r="E6024" i="7"/>
  <c r="E6035" i="7"/>
  <c r="E6046" i="7"/>
  <c r="E6056" i="7"/>
  <c r="E6067" i="7"/>
  <c r="E6078" i="7"/>
  <c r="E6088" i="7"/>
  <c r="E6099" i="7"/>
  <c r="E6108" i="7"/>
  <c r="E6116" i="7"/>
  <c r="E6124" i="7"/>
  <c r="E6132" i="7"/>
  <c r="E6140" i="7"/>
  <c r="E6148" i="7"/>
  <c r="E6156" i="7"/>
  <c r="E6164" i="7"/>
  <c r="E6172" i="7"/>
  <c r="E6180" i="7"/>
  <c r="E6188" i="7"/>
  <c r="E6196" i="7"/>
  <c r="E6204" i="7"/>
  <c r="E6212" i="7"/>
  <c r="E6220" i="7"/>
  <c r="E6228" i="7"/>
  <c r="E6236" i="7"/>
  <c r="E6244" i="7"/>
  <c r="E6252" i="7"/>
  <c r="E6260" i="7"/>
  <c r="E6268" i="7"/>
  <c r="E6276" i="7"/>
  <c r="E6284" i="7"/>
  <c r="E6292" i="7"/>
  <c r="E6300" i="7"/>
  <c r="E6308" i="7"/>
  <c r="E6316" i="7"/>
  <c r="E6324" i="7"/>
  <c r="E6332" i="7"/>
  <c r="E6340" i="7"/>
  <c r="E6348" i="7"/>
  <c r="E6356" i="7"/>
  <c r="E6364" i="7"/>
  <c r="E6372" i="7"/>
  <c r="E6380" i="7"/>
  <c r="E6388" i="7"/>
  <c r="E6396" i="7"/>
  <c r="E6404" i="7"/>
  <c r="E6412" i="7"/>
  <c r="E6420" i="7"/>
  <c r="E6428" i="7"/>
  <c r="E6436" i="7"/>
  <c r="E6444" i="7"/>
  <c r="E6452" i="7"/>
  <c r="E6460" i="7"/>
  <c r="E6468" i="7"/>
  <c r="E6476" i="7"/>
  <c r="E6484" i="7"/>
  <c r="E6492" i="7"/>
  <c r="E6500" i="7"/>
  <c r="E6508" i="7"/>
  <c r="E6516" i="7"/>
  <c r="E6524" i="7"/>
  <c r="E6532" i="7"/>
  <c r="E6540" i="7"/>
  <c r="E6548" i="7"/>
  <c r="E6556" i="7"/>
  <c r="E6564" i="7"/>
  <c r="E6572" i="7"/>
  <c r="E6580" i="7"/>
  <c r="E6588" i="7"/>
  <c r="E6596" i="7"/>
  <c r="E6604" i="7"/>
  <c r="E6612" i="7"/>
  <c r="E6620" i="7"/>
  <c r="E6624" i="7"/>
  <c r="E6628" i="7"/>
  <c r="E6632" i="7"/>
  <c r="E6636" i="7"/>
  <c r="E6640" i="7"/>
  <c r="E6644" i="7"/>
  <c r="E6648" i="7"/>
  <c r="E6652" i="7"/>
  <c r="E6656" i="7"/>
  <c r="E6660" i="7"/>
  <c r="E6664" i="7"/>
  <c r="E6668" i="7"/>
  <c r="E6672" i="7"/>
  <c r="E6676" i="7"/>
  <c r="E6680" i="7"/>
  <c r="E6684" i="7"/>
  <c r="E6688" i="7"/>
  <c r="E6692" i="7"/>
  <c r="E6696" i="7"/>
  <c r="E6700" i="7"/>
  <c r="E6704" i="7"/>
  <c r="E6708" i="7"/>
  <c r="E6712" i="7"/>
  <c r="E6716" i="7"/>
  <c r="E6720" i="7"/>
  <c r="E6724" i="7"/>
  <c r="E6728" i="7"/>
  <c r="E6732" i="7"/>
  <c r="E6736" i="7"/>
  <c r="E6740" i="7"/>
  <c r="E6744" i="7"/>
  <c r="E6748" i="7"/>
  <c r="E6752" i="7"/>
  <c r="E6756" i="7"/>
  <c r="E6760" i="7"/>
  <c r="E6764" i="7"/>
  <c r="E6768" i="7"/>
  <c r="E6772" i="7"/>
  <c r="E6776" i="7"/>
  <c r="E6780" i="7"/>
  <c r="E6784" i="7"/>
  <c r="E6788" i="7"/>
  <c r="E6792" i="7"/>
  <c r="E6796" i="7"/>
  <c r="E6800" i="7"/>
  <c r="E6804" i="7"/>
  <c r="E6808" i="7"/>
  <c r="E6812" i="7"/>
  <c r="E6816" i="7"/>
  <c r="E6820" i="7"/>
  <c r="E6824" i="7"/>
  <c r="E6828" i="7"/>
  <c r="E6832" i="7"/>
  <c r="E6836" i="7"/>
  <c r="E6840" i="7"/>
  <c r="E6844" i="7"/>
  <c r="E6848" i="7"/>
  <c r="E6852" i="7"/>
  <c r="E6856" i="7"/>
  <c r="E6860" i="7"/>
  <c r="E6864" i="7"/>
  <c r="E6868" i="7"/>
  <c r="E6872" i="7"/>
  <c r="E6876" i="7"/>
  <c r="E6880" i="7"/>
  <c r="E6884" i="7"/>
  <c r="E6888" i="7"/>
  <c r="E6892" i="7"/>
  <c r="E6896" i="7"/>
  <c r="E6900" i="7"/>
  <c r="E6904" i="7"/>
  <c r="E6908" i="7"/>
  <c r="E6912" i="7"/>
  <c r="E6916" i="7"/>
  <c r="E6920" i="7"/>
  <c r="E6924" i="7"/>
  <c r="E6928" i="7"/>
  <c r="E6932" i="7"/>
  <c r="E6936" i="7"/>
  <c r="E6940" i="7"/>
  <c r="E6944" i="7"/>
  <c r="E6948" i="7"/>
  <c r="E6952" i="7"/>
  <c r="E6956" i="7"/>
  <c r="E4281" i="7"/>
  <c r="E4285" i="7"/>
  <c r="E4289" i="7"/>
  <c r="E4293" i="7"/>
  <c r="E4297" i="7"/>
  <c r="E4300" i="7"/>
  <c r="E4303" i="7"/>
  <c r="E4307" i="7"/>
  <c r="E4311" i="7"/>
  <c r="E4315" i="7"/>
  <c r="E4319" i="7"/>
  <c r="E4323" i="7"/>
  <c r="E4327" i="7"/>
  <c r="E4330" i="7"/>
  <c r="E4334" i="7"/>
  <c r="E4338" i="7"/>
  <c r="E4342" i="7"/>
  <c r="E4346" i="7"/>
  <c r="E4350" i="7"/>
  <c r="E4354" i="7"/>
  <c r="E4358" i="7"/>
  <c r="E4362" i="7"/>
  <c r="E4366" i="7"/>
  <c r="E4370" i="7"/>
  <c r="E4374" i="7"/>
  <c r="E4378" i="7"/>
  <c r="E4382" i="7"/>
  <c r="E4386" i="7"/>
  <c r="E4390" i="7"/>
  <c r="E4394" i="7"/>
  <c r="E4398" i="7"/>
  <c r="E4402" i="7"/>
  <c r="E4406" i="7"/>
  <c r="E4410" i="7"/>
  <c r="E4414" i="7"/>
  <c r="E4417" i="7"/>
  <c r="E4421" i="7"/>
  <c r="E4425" i="7"/>
  <c r="E5279" i="7"/>
  <c r="E5417" i="7"/>
  <c r="E5523" i="7"/>
  <c r="E5586" i="7"/>
  <c r="E5628" i="7"/>
  <c r="E5671" i="7"/>
  <c r="E5714" i="7"/>
  <c r="E5756" i="7"/>
  <c r="E5799" i="7"/>
  <c r="E5842" i="7"/>
  <c r="E5884" i="7"/>
  <c r="E5927" i="7"/>
  <c r="E5970" i="7"/>
  <c r="E6012" i="7"/>
  <c r="E6055" i="7"/>
  <c r="E6098" i="7"/>
  <c r="E6131" i="7"/>
  <c r="E6163" i="7"/>
  <c r="E6195" i="7"/>
  <c r="E6227" i="7"/>
  <c r="E6259" i="7"/>
  <c r="E6291" i="7"/>
  <c r="E6323" i="7"/>
  <c r="E6355" i="7"/>
  <c r="E6387" i="7"/>
  <c r="E6419" i="7"/>
  <c r="E6451" i="7"/>
  <c r="E6483" i="7"/>
  <c r="E6515" i="7"/>
  <c r="E6547" i="7"/>
  <c r="E6579" i="7"/>
  <c r="E6611" i="7"/>
  <c r="E6631" i="7"/>
  <c r="E6647" i="7"/>
  <c r="E6663" i="7"/>
  <c r="E6679" i="7"/>
  <c r="E6695" i="7"/>
  <c r="E6711" i="7"/>
  <c r="E6727" i="7"/>
  <c r="E6743" i="7"/>
  <c r="E6759" i="7"/>
  <c r="E6775" i="7"/>
  <c r="E6791" i="7"/>
  <c r="E6807" i="7"/>
  <c r="E6823" i="7"/>
  <c r="E6839" i="7"/>
  <c r="E6855" i="7"/>
  <c r="E6871" i="7"/>
  <c r="E6887" i="7"/>
  <c r="E6903" i="7"/>
  <c r="E6919" i="7"/>
  <c r="E6935" i="7"/>
  <c r="E6951" i="7"/>
  <c r="E4288" i="7"/>
  <c r="E4302" i="7"/>
  <c r="E4318" i="7"/>
  <c r="E4333" i="7"/>
  <c r="E4349" i="7"/>
  <c r="E4365" i="7"/>
  <c r="E4381" i="7"/>
  <c r="E4397" i="7"/>
  <c r="E4413" i="7"/>
  <c r="E4428" i="7"/>
  <c r="E4435" i="7"/>
  <c r="E4443" i="7"/>
  <c r="E4451" i="7"/>
  <c r="E4458" i="7"/>
  <c r="E4466" i="7"/>
  <c r="E4473" i="7"/>
  <c r="E4480" i="7"/>
  <c r="E4487" i="7"/>
  <c r="E4494" i="7"/>
  <c r="E4502" i="7"/>
  <c r="E4509" i="7"/>
  <c r="E4516" i="7"/>
  <c r="E4523" i="7"/>
  <c r="E4531" i="7"/>
  <c r="E4538" i="7"/>
  <c r="E4545" i="7"/>
  <c r="E4553" i="7"/>
  <c r="E4561" i="7"/>
  <c r="E4568" i="7"/>
  <c r="E4575" i="7"/>
  <c r="E4582" i="7"/>
  <c r="E4589" i="7"/>
  <c r="E4596" i="7"/>
  <c r="E4604" i="7"/>
  <c r="E4612" i="7"/>
  <c r="E4620" i="7"/>
  <c r="E4628" i="7"/>
  <c r="E4636" i="7"/>
  <c r="E4644" i="7"/>
  <c r="E4652" i="7"/>
  <c r="E4660" i="7"/>
  <c r="E4668" i="7"/>
  <c r="E4676" i="7"/>
  <c r="E4684" i="7"/>
  <c r="E4692" i="7"/>
  <c r="E4700" i="7"/>
  <c r="E4708" i="7"/>
  <c r="E4716" i="7"/>
  <c r="E4724" i="7"/>
  <c r="E4732" i="7"/>
  <c r="E4740" i="7"/>
  <c r="E4748" i="7"/>
  <c r="E4756" i="7"/>
  <c r="E4764" i="7"/>
  <c r="E4772" i="7"/>
  <c r="E4780" i="7"/>
  <c r="E4788" i="7"/>
  <c r="E4796" i="7"/>
  <c r="E4804" i="7"/>
  <c r="E4812" i="7"/>
  <c r="E4820" i="7"/>
  <c r="E4828" i="7"/>
  <c r="E4836" i="7"/>
  <c r="E4844" i="7"/>
  <c r="E4852" i="7"/>
  <c r="E4860" i="7"/>
  <c r="E4868" i="7"/>
  <c r="E4876" i="7"/>
  <c r="E4884" i="7"/>
  <c r="E4892" i="7"/>
  <c r="E4900" i="7"/>
  <c r="E4908" i="7"/>
  <c r="E4916" i="7"/>
  <c r="E4924" i="7"/>
  <c r="E4932" i="7"/>
  <c r="E4940" i="7"/>
  <c r="E4948" i="7"/>
  <c r="E4956" i="7"/>
  <c r="E4964" i="7"/>
  <c r="E4972" i="7"/>
  <c r="E4980" i="7"/>
  <c r="E4988" i="7"/>
  <c r="E4996" i="7"/>
  <c r="E5004" i="7"/>
  <c r="E5012" i="7"/>
  <c r="E5020" i="7"/>
  <c r="E5028" i="7"/>
  <c r="E5036" i="7"/>
  <c r="E5044" i="7"/>
  <c r="E5052" i="7"/>
  <c r="E5060" i="7"/>
  <c r="E5068" i="7"/>
  <c r="E5076" i="7"/>
  <c r="E5084" i="7"/>
  <c r="E5092" i="7"/>
  <c r="E2003" i="7"/>
  <c r="E2011" i="7"/>
  <c r="E2019" i="7"/>
  <c r="E2027" i="7"/>
  <c r="E2035" i="7"/>
  <c r="E2043" i="7"/>
  <c r="E2051" i="7"/>
  <c r="E2059" i="7"/>
  <c r="E2067" i="7"/>
  <c r="E2075" i="7"/>
  <c r="E2083" i="7"/>
  <c r="E2091" i="7"/>
  <c r="E2099" i="7"/>
  <c r="E2107" i="7"/>
  <c r="E2115" i="7"/>
  <c r="E2123" i="7"/>
  <c r="E2131" i="7"/>
  <c r="E2139" i="7"/>
  <c r="E2147" i="7"/>
  <c r="E2155" i="7"/>
  <c r="E2163" i="7"/>
  <c r="E2171" i="7"/>
  <c r="E2179" i="7"/>
  <c r="E2187" i="7"/>
  <c r="E2195" i="7"/>
  <c r="E2203" i="7"/>
  <c r="E2211" i="7"/>
  <c r="E2219" i="7"/>
  <c r="E2227" i="7"/>
  <c r="E2235" i="7"/>
  <c r="E2243" i="7"/>
  <c r="E2251" i="7"/>
  <c r="E2259" i="7"/>
  <c r="E2267" i="7"/>
  <c r="E2275" i="7"/>
  <c r="E2283" i="7"/>
  <c r="E2291" i="7"/>
  <c r="E2299" i="7"/>
  <c r="E2307" i="7"/>
  <c r="E2315" i="7"/>
  <c r="E2323" i="7"/>
  <c r="E2331" i="7"/>
  <c r="E2339" i="7"/>
  <c r="E2347" i="7"/>
  <c r="E2355" i="7"/>
  <c r="E2361" i="7"/>
  <c r="E2365" i="7"/>
  <c r="E2369" i="7"/>
  <c r="E2373" i="7"/>
  <c r="E2377" i="7"/>
  <c r="E2381" i="7"/>
  <c r="E2385" i="7"/>
  <c r="E2389" i="7"/>
  <c r="E2393" i="7"/>
  <c r="E2397" i="7"/>
  <c r="E2401" i="7"/>
  <c r="E2405" i="7"/>
  <c r="E2409" i="7"/>
  <c r="E2413" i="7"/>
  <c r="E2417" i="7"/>
  <c r="E2421" i="7"/>
  <c r="E2425" i="7"/>
  <c r="E2429" i="7"/>
  <c r="E2433" i="7"/>
  <c r="E2437" i="7"/>
  <c r="E2441" i="7"/>
  <c r="E2445" i="7"/>
  <c r="E2449" i="7"/>
  <c r="E2453" i="7"/>
  <c r="E2457" i="7"/>
  <c r="E2461" i="7"/>
  <c r="E2465" i="7"/>
  <c r="E2469" i="7"/>
  <c r="E2473" i="7"/>
  <c r="E2477" i="7"/>
  <c r="E2481" i="7"/>
  <c r="E2485" i="7"/>
  <c r="E2489" i="7"/>
  <c r="E2493" i="7"/>
  <c r="E2497" i="7"/>
  <c r="E2501" i="7"/>
  <c r="E2505" i="7"/>
  <c r="E2509" i="7"/>
  <c r="E2513" i="7"/>
  <c r="E2517" i="7"/>
  <c r="E2521" i="7"/>
  <c r="E2525" i="7"/>
  <c r="E2529" i="7"/>
  <c r="E2533" i="7"/>
  <c r="E2537" i="7"/>
  <c r="E2541" i="7"/>
  <c r="E2545" i="7"/>
  <c r="E2549" i="7"/>
  <c r="E2553" i="7"/>
  <c r="E2557" i="7"/>
  <c r="E2561" i="7"/>
  <c r="E2565" i="7"/>
  <c r="E2569" i="7"/>
  <c r="E2573" i="7"/>
  <c r="E2577" i="7"/>
  <c r="E2581" i="7"/>
  <c r="E2585" i="7"/>
  <c r="E2589" i="7"/>
  <c r="E2593" i="7"/>
  <c r="E2597" i="7"/>
  <c r="E2601" i="7"/>
  <c r="E2605" i="7"/>
  <c r="E2609" i="7"/>
  <c r="E2613" i="7"/>
  <c r="E2617" i="7"/>
  <c r="E2621" i="7"/>
  <c r="E2625" i="7"/>
  <c r="E2629" i="7"/>
  <c r="E2633" i="7"/>
  <c r="E2637" i="7"/>
  <c r="E2641" i="7"/>
  <c r="E2645" i="7"/>
  <c r="E2649" i="7"/>
  <c r="E2653" i="7"/>
  <c r="E2657" i="7"/>
  <c r="E2661" i="7"/>
  <c r="E2665" i="7"/>
  <c r="E2669" i="7"/>
  <c r="E2673" i="7"/>
  <c r="E2677" i="7"/>
  <c r="E2681" i="7"/>
  <c r="E2685" i="7"/>
  <c r="E2689" i="7"/>
  <c r="E2693" i="7"/>
  <c r="E2697" i="7"/>
  <c r="E2701" i="7"/>
  <c r="E2705" i="7"/>
  <c r="E2709" i="7"/>
  <c r="E2713" i="7"/>
  <c r="E2717" i="7"/>
  <c r="E2721" i="7"/>
  <c r="E2725" i="7"/>
  <c r="E2729" i="7"/>
  <c r="E2733" i="7"/>
  <c r="E2737" i="7"/>
  <c r="E2741" i="7"/>
  <c r="E2745" i="7"/>
  <c r="E2749" i="7"/>
  <c r="E2753" i="7"/>
  <c r="E2757" i="7"/>
  <c r="E2761" i="7"/>
  <c r="E2765" i="7"/>
  <c r="E2769" i="7"/>
  <c r="E2773" i="7"/>
  <c r="E2777" i="7"/>
  <c r="E2781" i="7"/>
  <c r="E2785" i="7"/>
  <c r="E2789" i="7"/>
  <c r="E2793" i="7"/>
  <c r="E2797" i="7"/>
  <c r="E2801" i="7"/>
  <c r="E2805" i="7"/>
  <c r="E2809" i="7"/>
  <c r="E2813" i="7"/>
  <c r="E2817" i="7"/>
  <c r="E2821" i="7"/>
  <c r="E2825" i="7"/>
  <c r="E2829" i="7"/>
  <c r="E2833" i="7"/>
  <c r="E2837" i="7"/>
  <c r="E2841" i="7"/>
  <c r="E2845" i="7"/>
  <c r="E2849" i="7"/>
  <c r="E2853" i="7"/>
  <c r="E2857" i="7"/>
  <c r="E2861" i="7"/>
  <c r="E2865" i="7"/>
  <c r="E2869" i="7"/>
  <c r="E2873" i="7"/>
  <c r="E2877" i="7"/>
  <c r="E2881" i="7"/>
  <c r="E2885" i="7"/>
  <c r="E2889" i="7"/>
  <c r="E2893" i="7"/>
  <c r="E2897" i="7"/>
  <c r="E2901" i="7"/>
  <c r="E2905" i="7"/>
  <c r="E2909" i="7"/>
  <c r="E2913" i="7"/>
  <c r="E2917" i="7"/>
  <c r="E2921" i="7"/>
  <c r="E2925" i="7"/>
  <c r="E2929" i="7"/>
  <c r="E2933" i="7"/>
  <c r="E2937" i="7"/>
  <c r="E2941" i="7"/>
  <c r="E2945" i="7"/>
  <c r="E2949" i="7"/>
  <c r="E2953" i="7"/>
  <c r="E2957" i="7"/>
  <c r="E2961" i="7"/>
  <c r="E2965" i="7"/>
  <c r="E2969" i="7"/>
  <c r="E2973" i="7"/>
  <c r="E2977" i="7"/>
  <c r="E2981" i="7"/>
  <c r="E2985" i="7"/>
  <c r="E2989" i="7"/>
  <c r="E2993" i="7"/>
  <c r="E2997" i="7"/>
  <c r="E3001" i="7"/>
  <c r="E3005" i="7"/>
  <c r="E3009" i="7"/>
  <c r="E3013" i="7"/>
  <c r="E3017" i="7"/>
  <c r="E3021" i="7"/>
  <c r="E3025" i="7"/>
  <c r="E3029" i="7"/>
  <c r="E3033" i="7"/>
  <c r="E3037" i="7"/>
  <c r="E3041" i="7"/>
  <c r="E3045" i="7"/>
  <c r="E3049" i="7"/>
  <c r="E3053" i="7"/>
  <c r="E3057" i="7"/>
  <c r="E3061" i="7"/>
  <c r="E3065" i="7"/>
  <c r="E3069" i="7"/>
  <c r="E3073" i="7"/>
  <c r="E3077" i="7"/>
  <c r="E3081" i="7"/>
  <c r="E3085" i="7"/>
  <c r="E3089" i="7"/>
  <c r="E3093" i="7"/>
  <c r="E3097" i="7"/>
  <c r="E3101" i="7"/>
  <c r="E3105" i="7"/>
  <c r="E3109" i="7"/>
  <c r="E3113" i="7"/>
  <c r="E3117" i="7"/>
  <c r="E3121" i="7"/>
  <c r="E3125" i="7"/>
  <c r="E3129" i="7"/>
  <c r="E3133" i="7"/>
  <c r="E3137" i="7"/>
  <c r="E3141" i="7"/>
  <c r="E3145" i="7"/>
  <c r="E3149" i="7"/>
  <c r="E3153" i="7"/>
  <c r="E3157" i="7"/>
  <c r="E3161" i="7"/>
  <c r="E3165" i="7"/>
  <c r="E3169" i="7"/>
  <c r="E3173" i="7"/>
  <c r="E3177" i="7"/>
  <c r="E3181" i="7"/>
  <c r="E3185" i="7"/>
  <c r="E3189" i="7"/>
  <c r="E3193" i="7"/>
  <c r="E3197" i="7"/>
  <c r="E3201" i="7"/>
  <c r="E3205" i="7"/>
  <c r="E3209" i="7"/>
  <c r="E3213" i="7"/>
  <c r="E3217" i="7"/>
  <c r="E3221" i="7"/>
  <c r="E3225" i="7"/>
  <c r="E3229" i="7"/>
  <c r="E3233" i="7"/>
  <c r="E3237" i="7"/>
  <c r="E3241" i="7"/>
  <c r="E3245" i="7"/>
  <c r="E3249" i="7"/>
  <c r="E3253" i="7"/>
  <c r="E3257" i="7"/>
  <c r="E3261" i="7"/>
  <c r="E3265" i="7"/>
  <c r="E3269" i="7"/>
  <c r="E3273" i="7"/>
  <c r="E3277" i="7"/>
  <c r="E3281" i="7"/>
  <c r="E3285" i="7"/>
  <c r="E3289" i="7"/>
  <c r="E3293" i="7"/>
  <c r="E3297" i="7"/>
  <c r="E3301" i="7"/>
  <c r="E3305" i="7"/>
  <c r="E3309" i="7"/>
  <c r="E3313" i="7"/>
  <c r="E3317" i="7"/>
  <c r="E3321" i="7"/>
  <c r="E3325" i="7"/>
  <c r="E3329" i="7"/>
  <c r="E3333" i="7"/>
  <c r="E3337" i="7"/>
  <c r="E3341" i="7"/>
  <c r="E3345" i="7"/>
  <c r="E3349" i="7"/>
  <c r="E3353" i="7"/>
  <c r="E3357" i="7"/>
  <c r="E3361" i="7"/>
  <c r="E3365" i="7"/>
  <c r="E3369" i="7"/>
  <c r="E3373" i="7"/>
  <c r="E3377" i="7"/>
  <c r="E3381" i="7"/>
  <c r="E3385" i="7"/>
  <c r="E3389" i="7"/>
  <c r="E3393" i="7"/>
  <c r="E3397" i="7"/>
  <c r="E3401" i="7"/>
  <c r="E5222" i="7"/>
  <c r="E5390" i="7"/>
  <c r="E5500" i="7"/>
  <c r="E5575" i="7"/>
  <c r="E5618" i="7"/>
  <c r="E5660" i="7"/>
  <c r="E5703" i="7"/>
  <c r="E5746" i="7"/>
  <c r="E5788" i="7"/>
  <c r="E5831" i="7"/>
  <c r="E5874" i="7"/>
  <c r="E5916" i="7"/>
  <c r="E5959" i="7"/>
  <c r="E6002" i="7"/>
  <c r="E6044" i="7"/>
  <c r="E6087" i="7"/>
  <c r="E6123" i="7"/>
  <c r="E6155" i="7"/>
  <c r="E6187" i="7"/>
  <c r="E6219" i="7"/>
  <c r="E6251" i="7"/>
  <c r="E6283" i="7"/>
  <c r="E6315" i="7"/>
  <c r="E6347" i="7"/>
  <c r="E6379" i="7"/>
  <c r="E6411" i="7"/>
  <c r="E6443" i="7"/>
  <c r="E6475" i="7"/>
  <c r="E6507" i="7"/>
  <c r="E6539" i="7"/>
  <c r="E6571" i="7"/>
  <c r="E6603" i="7"/>
  <c r="E6627" i="7"/>
  <c r="E6643" i="7"/>
  <c r="E6659" i="7"/>
  <c r="E6675" i="7"/>
  <c r="E6691" i="7"/>
  <c r="E6707" i="7"/>
  <c r="E6723" i="7"/>
  <c r="E6739" i="7"/>
  <c r="E6755" i="7"/>
  <c r="E6771" i="7"/>
  <c r="E6787" i="7"/>
  <c r="E6803" i="7"/>
  <c r="E6819" i="7"/>
  <c r="E6835" i="7"/>
  <c r="E6851" i="7"/>
  <c r="E6867" i="7"/>
  <c r="E6883" i="7"/>
  <c r="E6899" i="7"/>
  <c r="E6915" i="7"/>
  <c r="E6931" i="7"/>
  <c r="E6947" i="7"/>
  <c r="E4284" i="7"/>
  <c r="E4299" i="7"/>
  <c r="E4314" i="7"/>
  <c r="E4329" i="7"/>
  <c r="E4345" i="7"/>
  <c r="E4361" i="7"/>
  <c r="E4377" i="7"/>
  <c r="E4393" i="7"/>
  <c r="E4409" i="7"/>
  <c r="E4424" i="7"/>
  <c r="E4433" i="7"/>
  <c r="E4440" i="7"/>
  <c r="E4448" i="7"/>
  <c r="E4463" i="7"/>
  <c r="E4470" i="7"/>
  <c r="E4477" i="7"/>
  <c r="E4484" i="7"/>
  <c r="E4492" i="7"/>
  <c r="E4499" i="7"/>
  <c r="E4507" i="7"/>
  <c r="E4513" i="7"/>
  <c r="E4520" i="7"/>
  <c r="E4528" i="7"/>
  <c r="E4535" i="7"/>
  <c r="E4543" i="7"/>
  <c r="E4550" i="7"/>
  <c r="E4558" i="7"/>
  <c r="E4565" i="7"/>
  <c r="E4572" i="7"/>
  <c r="E4580" i="7"/>
  <c r="E4587" i="7"/>
  <c r="E4594" i="7"/>
  <c r="E4601" i="7"/>
  <c r="E4609" i="7"/>
  <c r="E4617" i="7"/>
  <c r="E4625" i="7"/>
  <c r="E4633" i="7"/>
  <c r="E4641" i="7"/>
  <c r="E4649" i="7"/>
  <c r="E4657" i="7"/>
  <c r="E4665" i="7"/>
  <c r="E4673" i="7"/>
  <c r="E4681" i="7"/>
  <c r="E4689" i="7"/>
  <c r="E4697" i="7"/>
  <c r="E4705" i="7"/>
  <c r="E4713" i="7"/>
  <c r="E4721" i="7"/>
  <c r="E4729" i="7"/>
  <c r="E4737" i="7"/>
  <c r="E4745" i="7"/>
  <c r="E4753" i="7"/>
  <c r="E4761" i="7"/>
  <c r="E4769" i="7"/>
  <c r="E4777" i="7"/>
  <c r="E4785" i="7"/>
  <c r="E4793" i="7"/>
  <c r="E4801" i="7"/>
  <c r="E4809" i="7"/>
  <c r="E4817" i="7"/>
  <c r="E4825" i="7"/>
  <c r="E4833" i="7"/>
  <c r="E4841" i="7"/>
  <c r="E4849" i="7"/>
  <c r="E4857" i="7"/>
  <c r="E4865" i="7"/>
  <c r="E4873" i="7"/>
  <c r="E4881" i="7"/>
  <c r="E4889" i="7"/>
  <c r="E4897" i="7"/>
  <c r="E4905" i="7"/>
  <c r="E4913" i="7"/>
  <c r="E4921" i="7"/>
  <c r="E4929" i="7"/>
  <c r="E4937" i="7"/>
  <c r="E4945" i="7"/>
  <c r="E4953" i="7"/>
  <c r="E4961" i="7"/>
  <c r="E4969" i="7"/>
  <c r="E4977" i="7"/>
  <c r="E4985" i="7"/>
  <c r="E4993" i="7"/>
  <c r="E5001" i="7"/>
  <c r="E5009" i="7"/>
  <c r="E5017" i="7"/>
  <c r="E5025" i="7"/>
  <c r="E5033" i="7"/>
  <c r="E5041" i="7"/>
  <c r="E5049" i="7"/>
  <c r="E5057" i="7"/>
  <c r="E5065" i="7"/>
  <c r="E5073" i="7"/>
  <c r="E5081" i="7"/>
  <c r="E5089" i="7"/>
  <c r="E5097" i="7"/>
  <c r="E2008" i="7"/>
  <c r="E2016" i="7"/>
  <c r="E2024" i="7"/>
  <c r="E2032" i="7"/>
  <c r="E2040" i="7"/>
  <c r="E2048" i="7"/>
  <c r="E2056" i="7"/>
  <c r="E2064" i="7"/>
  <c r="E2072" i="7"/>
  <c r="E2080" i="7"/>
  <c r="E2088" i="7"/>
  <c r="E2096" i="7"/>
  <c r="E2104" i="7"/>
  <c r="E2112" i="7"/>
  <c r="E2120" i="7"/>
  <c r="E2128" i="7"/>
  <c r="E2136" i="7"/>
  <c r="E2144" i="7"/>
  <c r="E2152" i="7"/>
  <c r="E2160" i="7"/>
  <c r="E2168" i="7"/>
  <c r="E2176" i="7"/>
  <c r="E2184" i="7"/>
  <c r="E2192" i="7"/>
  <c r="E2200" i="7"/>
  <c r="E2208" i="7"/>
  <c r="E2216" i="7"/>
  <c r="E2224" i="7"/>
  <c r="E2232" i="7"/>
  <c r="E2240" i="7"/>
  <c r="E2248" i="7"/>
  <c r="E2256" i="7"/>
  <c r="E2264" i="7"/>
  <c r="E2272" i="7"/>
  <c r="E2280" i="7"/>
  <c r="E2288" i="7"/>
  <c r="E2296" i="7"/>
  <c r="E2304" i="7"/>
  <c r="E2312" i="7"/>
  <c r="E2320" i="7"/>
  <c r="E2328" i="7"/>
  <c r="E2336" i="7"/>
  <c r="E2344" i="7"/>
  <c r="E2352" i="7"/>
  <c r="E2360" i="7"/>
  <c r="E2364" i="7"/>
  <c r="E2368" i="7"/>
  <c r="E2372" i="7"/>
  <c r="E2376" i="7"/>
  <c r="E2380" i="7"/>
  <c r="E2384" i="7"/>
  <c r="E2388" i="7"/>
  <c r="E2392" i="7"/>
  <c r="E2396" i="7"/>
  <c r="E2400" i="7"/>
  <c r="E2404" i="7"/>
  <c r="E2408" i="7"/>
  <c r="E2412" i="7"/>
  <c r="E2416" i="7"/>
  <c r="E2420" i="7"/>
  <c r="E2424" i="7"/>
  <c r="E2428" i="7"/>
  <c r="E2432" i="7"/>
  <c r="E2436" i="7"/>
  <c r="E2440" i="7"/>
  <c r="E2444" i="7"/>
  <c r="E2448" i="7"/>
  <c r="E2452" i="7"/>
  <c r="E2456" i="7"/>
  <c r="E2460" i="7"/>
  <c r="E2464" i="7"/>
  <c r="E2468" i="7"/>
  <c r="E2472" i="7"/>
  <c r="E2476" i="7"/>
  <c r="E2480" i="7"/>
  <c r="E2484" i="7"/>
  <c r="E2488" i="7"/>
  <c r="E2492" i="7"/>
  <c r="E2496" i="7"/>
  <c r="E2500" i="7"/>
  <c r="E2504" i="7"/>
  <c r="E2508" i="7"/>
  <c r="E2512" i="7"/>
  <c r="E2516" i="7"/>
  <c r="E2520" i="7"/>
  <c r="E2524" i="7"/>
  <c r="E2528" i="7"/>
  <c r="E2532" i="7"/>
  <c r="E2536" i="7"/>
  <c r="E2540" i="7"/>
  <c r="E2544" i="7"/>
  <c r="E2548" i="7"/>
  <c r="E2552" i="7"/>
  <c r="E2556" i="7"/>
  <c r="E2560" i="7"/>
  <c r="E2564" i="7"/>
  <c r="E2568" i="7"/>
  <c r="E2572" i="7"/>
  <c r="E2576" i="7"/>
  <c r="E2580" i="7"/>
  <c r="E2584" i="7"/>
  <c r="E2588" i="7"/>
  <c r="E2592" i="7"/>
  <c r="E2596" i="7"/>
  <c r="E2600" i="7"/>
  <c r="E2604" i="7"/>
  <c r="E2608" i="7"/>
  <c r="E2612" i="7"/>
  <c r="E2616" i="7"/>
  <c r="E2620" i="7"/>
  <c r="E2624" i="7"/>
  <c r="E2628" i="7"/>
  <c r="E2632" i="7"/>
  <c r="E2636" i="7"/>
  <c r="E2640" i="7"/>
  <c r="E2644" i="7"/>
  <c r="E2648" i="7"/>
  <c r="E2652" i="7"/>
  <c r="E2656" i="7"/>
  <c r="E2660" i="7"/>
  <c r="E2664" i="7"/>
  <c r="E2668" i="7"/>
  <c r="E2672" i="7"/>
  <c r="E2676" i="7"/>
  <c r="E2680" i="7"/>
  <c r="E2684" i="7"/>
  <c r="E2688" i="7"/>
  <c r="E2692" i="7"/>
  <c r="E2696" i="7"/>
  <c r="E2700" i="7"/>
  <c r="E2704" i="7"/>
  <c r="E2708" i="7"/>
  <c r="E2712" i="7"/>
  <c r="E2716" i="7"/>
  <c r="E2720" i="7"/>
  <c r="E2724" i="7"/>
  <c r="E2728" i="7"/>
  <c r="E2732" i="7"/>
  <c r="E2736" i="7"/>
  <c r="E2740" i="7"/>
  <c r="E2744" i="7"/>
  <c r="E2748" i="7"/>
  <c r="E2752" i="7"/>
  <c r="E2756" i="7"/>
  <c r="E2760" i="7"/>
  <c r="E2764" i="7"/>
  <c r="E2768" i="7"/>
  <c r="E2772" i="7"/>
  <c r="E2776" i="7"/>
  <c r="E2780" i="7"/>
  <c r="E2784" i="7"/>
  <c r="E2788" i="7"/>
  <c r="E2792" i="7"/>
  <c r="E2796" i="7"/>
  <c r="E2800" i="7"/>
  <c r="E2804" i="7"/>
  <c r="E2808" i="7"/>
  <c r="E2812" i="7"/>
  <c r="E2816" i="7"/>
  <c r="E2820" i="7"/>
  <c r="E2824" i="7"/>
  <c r="E2828" i="7"/>
  <c r="E2832" i="7"/>
  <c r="E2836" i="7"/>
  <c r="E2840" i="7"/>
  <c r="E2844" i="7"/>
  <c r="E2848" i="7"/>
  <c r="E2852" i="7"/>
  <c r="E2856" i="7"/>
  <c r="E2860" i="7"/>
  <c r="E2864" i="7"/>
  <c r="E2868" i="7"/>
  <c r="E2872" i="7"/>
  <c r="E2876" i="7"/>
  <c r="E2880" i="7"/>
  <c r="E2884" i="7"/>
  <c r="E2888" i="7"/>
  <c r="E2892" i="7"/>
  <c r="E2896" i="7"/>
  <c r="E2900" i="7"/>
  <c r="E2904" i="7"/>
  <c r="E2908" i="7"/>
  <c r="E2912" i="7"/>
  <c r="E2916" i="7"/>
  <c r="E2920" i="7"/>
  <c r="E2924" i="7"/>
  <c r="E2928" i="7"/>
  <c r="E2932" i="7"/>
  <c r="E2936" i="7"/>
  <c r="E2940" i="7"/>
  <c r="E2944" i="7"/>
  <c r="E2948" i="7"/>
  <c r="E2952" i="7"/>
  <c r="E2956" i="7"/>
  <c r="E2960" i="7"/>
  <c r="E2964" i="7"/>
  <c r="E2968" i="7"/>
  <c r="E2972" i="7"/>
  <c r="E2976" i="7"/>
  <c r="E2980" i="7"/>
  <c r="E2984" i="7"/>
  <c r="E2988" i="7"/>
  <c r="E2992" i="7"/>
  <c r="E2996" i="7"/>
  <c r="E3000" i="7"/>
  <c r="E3004" i="7"/>
  <c r="E3008" i="7"/>
  <c r="E3012" i="7"/>
  <c r="E3016" i="7"/>
  <c r="E3020" i="7"/>
  <c r="E3024" i="7"/>
  <c r="E3028" i="7"/>
  <c r="E3032" i="7"/>
  <c r="E3036" i="7"/>
  <c r="E3040" i="7"/>
  <c r="E3044" i="7"/>
  <c r="E3048" i="7"/>
  <c r="E3052" i="7"/>
  <c r="E3056" i="7"/>
  <c r="E3060" i="7"/>
  <c r="E3064" i="7"/>
  <c r="E3068" i="7"/>
  <c r="E3072" i="7"/>
  <c r="E3076" i="7"/>
  <c r="E3080" i="7"/>
  <c r="E3084" i="7"/>
  <c r="E3088" i="7"/>
  <c r="E3092" i="7"/>
  <c r="E3096" i="7"/>
  <c r="E3100" i="7"/>
  <c r="E3104" i="7"/>
  <c r="E3108" i="7"/>
  <c r="E3112" i="7"/>
  <c r="E3116" i="7"/>
  <c r="E3120" i="7"/>
  <c r="E3124" i="7"/>
  <c r="E3128" i="7"/>
  <c r="E3132" i="7"/>
  <c r="E3136" i="7"/>
  <c r="E3140" i="7"/>
  <c r="E3144" i="7"/>
  <c r="E3148" i="7"/>
  <c r="E3152" i="7"/>
  <c r="E3156" i="7"/>
  <c r="E3160" i="7"/>
  <c r="E3164" i="7"/>
  <c r="E3168" i="7"/>
  <c r="E3172" i="7"/>
  <c r="E3176" i="7"/>
  <c r="E3180" i="7"/>
  <c r="E3184" i="7"/>
  <c r="E3188" i="7"/>
  <c r="E3192" i="7"/>
  <c r="E3196" i="7"/>
  <c r="E3200" i="7"/>
  <c r="E3204" i="7"/>
  <c r="E3208" i="7"/>
  <c r="E3212" i="7"/>
  <c r="E3216" i="7"/>
  <c r="E3220" i="7"/>
  <c r="E3224" i="7"/>
  <c r="E3228" i="7"/>
  <c r="E3232" i="7"/>
  <c r="E3236" i="7"/>
  <c r="E3240" i="7"/>
  <c r="E3244" i="7"/>
  <c r="E3248" i="7"/>
  <c r="E3252" i="7"/>
  <c r="E3256" i="7"/>
  <c r="E3260" i="7"/>
  <c r="E3264" i="7"/>
  <c r="E3268" i="7"/>
  <c r="E3272" i="7"/>
  <c r="E3276" i="7"/>
  <c r="E3280" i="7"/>
  <c r="E3284" i="7"/>
  <c r="E3288" i="7"/>
  <c r="E3292" i="7"/>
  <c r="E3296" i="7"/>
  <c r="E3300" i="7"/>
  <c r="E3304" i="7"/>
  <c r="E3308" i="7"/>
  <c r="E3312" i="7"/>
  <c r="E3316" i="7"/>
  <c r="E3320" i="7"/>
  <c r="E3324" i="7"/>
  <c r="E3328" i="7"/>
  <c r="E3332" i="7"/>
  <c r="E3336" i="7"/>
  <c r="E3340" i="7"/>
  <c r="E3344" i="7"/>
  <c r="E3348" i="7"/>
  <c r="E3352" i="7"/>
  <c r="E3356" i="7"/>
  <c r="E3360" i="7"/>
  <c r="E3364" i="7"/>
  <c r="E3368" i="7"/>
  <c r="E3372" i="7"/>
  <c r="E3376" i="7"/>
  <c r="E3380" i="7"/>
  <c r="E3384" i="7"/>
  <c r="E3388" i="7"/>
  <c r="E3392" i="7"/>
  <c r="E3396" i="7"/>
  <c r="E3400" i="7"/>
  <c r="E5162" i="7"/>
  <c r="E5362" i="7"/>
  <c r="E5475" i="7"/>
  <c r="E5564" i="7"/>
  <c r="E5607" i="7"/>
  <c r="E5650" i="7"/>
  <c r="E5692" i="7"/>
  <c r="E5735" i="7"/>
  <c r="E5778" i="7"/>
  <c r="E5820" i="7"/>
  <c r="E5863" i="7"/>
  <c r="E5906" i="7"/>
  <c r="E5948" i="7"/>
  <c r="E5991" i="7"/>
  <c r="E6034" i="7"/>
  <c r="E6076" i="7"/>
  <c r="E6115" i="7"/>
  <c r="E6147" i="7"/>
  <c r="E6179" i="7"/>
  <c r="E6211" i="7"/>
  <c r="E6243" i="7"/>
  <c r="E6275" i="7"/>
  <c r="E6307" i="7"/>
  <c r="E6339" i="7"/>
  <c r="E6371" i="7"/>
  <c r="E6403" i="7"/>
  <c r="E6435" i="7"/>
  <c r="E6467" i="7"/>
  <c r="E6499" i="7"/>
  <c r="E6531" i="7"/>
  <c r="E6563" i="7"/>
  <c r="E6595" i="7"/>
  <c r="E6623" i="7"/>
  <c r="E6639" i="7"/>
  <c r="E6655" i="7"/>
  <c r="E6671" i="7"/>
  <c r="E6687" i="7"/>
  <c r="E6703" i="7"/>
  <c r="E6719" i="7"/>
  <c r="E6735" i="7"/>
  <c r="E6751" i="7"/>
  <c r="E6767" i="7"/>
  <c r="E6783" i="7"/>
  <c r="E6799" i="7"/>
  <c r="E6815" i="7"/>
  <c r="E6831" i="7"/>
  <c r="E6847" i="7"/>
  <c r="E6863" i="7"/>
  <c r="E6879" i="7"/>
  <c r="E6895" i="7"/>
  <c r="E6911" i="7"/>
  <c r="E6927" i="7"/>
  <c r="E6943" i="7"/>
  <c r="E4280" i="7"/>
  <c r="E4296" i="7"/>
  <c r="E4310" i="7"/>
  <c r="E4326" i="7"/>
  <c r="E4341" i="7"/>
  <c r="E4357" i="7"/>
  <c r="E4373" i="7"/>
  <c r="E4389" i="7"/>
  <c r="E4405" i="7"/>
  <c r="E4420" i="7"/>
  <c r="E4432" i="7"/>
  <c r="E4439" i="7"/>
  <c r="E4447" i="7"/>
  <c r="E4455" i="7"/>
  <c r="E4462" i="7"/>
  <c r="E4469" i="7"/>
  <c r="E4476" i="7"/>
  <c r="E4483" i="7"/>
  <c r="E4491" i="7"/>
  <c r="E4498" i="7"/>
  <c r="E4506" i="7"/>
  <c r="E4512" i="7"/>
  <c r="E4519" i="7"/>
  <c r="E4527" i="7"/>
  <c r="E4542" i="7"/>
  <c r="E4549" i="7"/>
  <c r="E4557" i="7"/>
  <c r="E4571" i="7"/>
  <c r="E4579" i="7"/>
  <c r="E4586" i="7"/>
  <c r="E4593" i="7"/>
  <c r="E4600" i="7"/>
  <c r="E4608" i="7"/>
  <c r="E4616" i="7"/>
  <c r="E4624" i="7"/>
  <c r="E4632" i="7"/>
  <c r="E4640" i="7"/>
  <c r="E4648" i="7"/>
  <c r="E4656" i="7"/>
  <c r="E4664" i="7"/>
  <c r="E4672" i="7"/>
  <c r="E4680" i="7"/>
  <c r="E4688" i="7"/>
  <c r="E4696" i="7"/>
  <c r="E4704" i="7"/>
  <c r="E4712" i="7"/>
  <c r="E4720" i="7"/>
  <c r="E4728" i="7"/>
  <c r="E4736" i="7"/>
  <c r="E4744" i="7"/>
  <c r="E4752" i="7"/>
  <c r="E4760" i="7"/>
  <c r="E4768" i="7"/>
  <c r="E4776" i="7"/>
  <c r="E4784" i="7"/>
  <c r="E4792" i="7"/>
  <c r="E4800" i="7"/>
  <c r="E4808" i="7"/>
  <c r="E4816" i="7"/>
  <c r="E4824" i="7"/>
  <c r="E4832" i="7"/>
  <c r="E4840" i="7"/>
  <c r="E4848" i="7"/>
  <c r="E4856" i="7"/>
  <c r="E4864" i="7"/>
  <c r="E4872" i="7"/>
  <c r="E4880" i="7"/>
  <c r="E4888" i="7"/>
  <c r="E4896" i="7"/>
  <c r="E4904" i="7"/>
  <c r="E4912" i="7"/>
  <c r="E4920" i="7"/>
  <c r="E4928" i="7"/>
  <c r="E4936" i="7"/>
  <c r="E4944" i="7"/>
  <c r="E4952" i="7"/>
  <c r="E4960" i="7"/>
  <c r="E4968" i="7"/>
  <c r="E4976" i="7"/>
  <c r="E4984" i="7"/>
  <c r="E4992" i="7"/>
  <c r="E5000" i="7"/>
  <c r="E5008" i="7"/>
  <c r="E5016" i="7"/>
  <c r="E5024" i="7"/>
  <c r="E5032" i="7"/>
  <c r="E5040" i="7"/>
  <c r="E5048" i="7"/>
  <c r="E5056" i="7"/>
  <c r="E5064" i="7"/>
  <c r="E5072" i="7"/>
  <c r="E5080" i="7"/>
  <c r="E5088" i="7"/>
  <c r="E5096" i="7"/>
  <c r="E2007" i="7"/>
  <c r="E2015" i="7"/>
  <c r="E2023" i="7"/>
  <c r="E2031" i="7"/>
  <c r="E2039" i="7"/>
  <c r="E2047" i="7"/>
  <c r="E2055" i="7"/>
  <c r="E2063" i="7"/>
  <c r="E2071" i="7"/>
  <c r="E2079" i="7"/>
  <c r="E2087" i="7"/>
  <c r="E2095" i="7"/>
  <c r="E2103" i="7"/>
  <c r="E2111" i="7"/>
  <c r="E2119" i="7"/>
  <c r="E2127" i="7"/>
  <c r="E2135" i="7"/>
  <c r="E2143" i="7"/>
  <c r="E2151" i="7"/>
  <c r="E2159" i="7"/>
  <c r="E2167" i="7"/>
  <c r="E2175" i="7"/>
  <c r="E2183" i="7"/>
  <c r="E2191" i="7"/>
  <c r="E2199" i="7"/>
  <c r="E2207" i="7"/>
  <c r="E2215" i="7"/>
  <c r="E2223" i="7"/>
  <c r="E2231" i="7"/>
  <c r="E2239" i="7"/>
  <c r="E2247" i="7"/>
  <c r="E2255" i="7"/>
  <c r="E2263" i="7"/>
  <c r="E2271" i="7"/>
  <c r="E2279" i="7"/>
  <c r="E2287" i="7"/>
  <c r="E2295" i="7"/>
  <c r="E2303" i="7"/>
  <c r="E2311" i="7"/>
  <c r="E2319" i="7"/>
  <c r="E2327" i="7"/>
  <c r="E2335" i="7"/>
  <c r="E2343" i="7"/>
  <c r="E2351" i="7"/>
  <c r="E2359" i="7"/>
  <c r="E2363" i="7"/>
  <c r="E2367" i="7"/>
  <c r="E2371" i="7"/>
  <c r="E2375" i="7"/>
  <c r="E2379" i="7"/>
  <c r="E2383" i="7"/>
  <c r="E2387" i="7"/>
  <c r="E2391" i="7"/>
  <c r="E2395" i="7"/>
  <c r="E2399" i="7"/>
  <c r="E2403" i="7"/>
  <c r="E2407" i="7"/>
  <c r="E2411" i="7"/>
  <c r="E2415" i="7"/>
  <c r="E2419" i="7"/>
  <c r="E2423" i="7"/>
  <c r="E2427" i="7"/>
  <c r="E2431" i="7"/>
  <c r="E2435" i="7"/>
  <c r="E2439" i="7"/>
  <c r="E2443" i="7"/>
  <c r="E2447" i="7"/>
  <c r="E2451" i="7"/>
  <c r="E2455" i="7"/>
  <c r="E2459" i="7"/>
  <c r="E2463" i="7"/>
  <c r="E2467" i="7"/>
  <c r="E2471" i="7"/>
  <c r="E2475" i="7"/>
  <c r="E2479" i="7"/>
  <c r="E2483" i="7"/>
  <c r="E2487" i="7"/>
  <c r="E2491" i="7"/>
  <c r="E2495" i="7"/>
  <c r="E2499" i="7"/>
  <c r="E2503" i="7"/>
  <c r="E2507" i="7"/>
  <c r="E2511" i="7"/>
  <c r="E2515" i="7"/>
  <c r="E2519" i="7"/>
  <c r="E2523" i="7"/>
  <c r="E2527" i="7"/>
  <c r="E2531" i="7"/>
  <c r="E2535" i="7"/>
  <c r="E2539" i="7"/>
  <c r="E2543" i="7"/>
  <c r="E2547" i="7"/>
  <c r="E2551" i="7"/>
  <c r="E2555" i="7"/>
  <c r="E2559" i="7"/>
  <c r="E2563" i="7"/>
  <c r="E2567" i="7"/>
  <c r="E2571" i="7"/>
  <c r="E2575" i="7"/>
  <c r="E2579" i="7"/>
  <c r="E2583" i="7"/>
  <c r="E2587" i="7"/>
  <c r="E2591" i="7"/>
  <c r="E2595" i="7"/>
  <c r="E2599" i="7"/>
  <c r="E2603" i="7"/>
  <c r="E2607" i="7"/>
  <c r="E4279" i="7"/>
  <c r="E4275" i="7"/>
  <c r="E4271" i="7"/>
  <c r="E4267" i="7"/>
  <c r="E4263" i="7"/>
  <c r="E4259" i="7"/>
  <c r="E4255" i="7"/>
  <c r="E4251" i="7"/>
  <c r="E4247" i="7"/>
  <c r="E4243" i="7"/>
  <c r="E4240" i="7"/>
  <c r="E4236" i="7"/>
  <c r="E4232" i="7"/>
  <c r="E4228" i="7"/>
  <c r="E4224" i="7"/>
  <c r="E4220" i="7"/>
  <c r="E4216" i="7"/>
  <c r="E4212" i="7"/>
  <c r="E4209" i="7"/>
  <c r="E4205" i="7"/>
  <c r="E4201" i="7"/>
  <c r="E4197" i="7"/>
  <c r="E4193" i="7"/>
  <c r="E4189" i="7"/>
  <c r="E4185" i="7"/>
  <c r="E4181" i="7"/>
  <c r="E4177" i="7"/>
  <c r="E4173" i="7"/>
  <c r="E4169" i="7"/>
  <c r="E4165" i="7"/>
  <c r="E4161" i="7"/>
  <c r="E4157" i="7"/>
  <c r="E4153" i="7"/>
  <c r="E4149" i="7"/>
  <c r="E4145" i="7"/>
  <c r="E4141" i="7"/>
  <c r="E4137" i="7"/>
  <c r="E4133" i="7"/>
  <c r="E4129" i="7"/>
  <c r="E4125" i="7"/>
  <c r="E4121" i="7"/>
  <c r="E4117" i="7"/>
  <c r="E4113" i="7"/>
  <c r="E4109" i="7"/>
  <c r="E4106" i="7"/>
  <c r="E4102" i="7"/>
  <c r="E4098" i="7"/>
  <c r="E4094" i="7"/>
  <c r="E4090" i="7"/>
  <c r="E4086" i="7"/>
  <c r="E4082" i="7"/>
  <c r="E4079" i="7"/>
  <c r="E4075" i="7"/>
  <c r="E4071" i="7"/>
  <c r="E4067" i="7"/>
  <c r="E4063" i="7"/>
  <c r="E4059" i="7"/>
  <c r="E4055" i="7"/>
  <c r="E4051" i="7"/>
  <c r="E4047" i="7"/>
  <c r="E4043" i="7"/>
  <c r="E4039" i="7"/>
  <c r="E4035" i="7"/>
  <c r="E4031" i="7"/>
  <c r="E4027" i="7"/>
  <c r="E4023" i="7"/>
  <c r="E4019" i="7"/>
  <c r="E4015" i="7"/>
  <c r="E4011" i="7"/>
  <c r="E4007" i="7"/>
  <c r="E4003" i="7"/>
  <c r="E3999" i="7"/>
  <c r="E3995" i="7"/>
  <c r="E3991" i="7"/>
  <c r="E3987" i="7"/>
  <c r="E3983" i="7"/>
  <c r="E3979" i="7"/>
  <c r="E3975" i="7"/>
  <c r="E3971" i="7"/>
  <c r="E3967" i="7"/>
  <c r="E3963" i="7"/>
  <c r="E3959" i="7"/>
  <c r="E3955" i="7"/>
  <c r="E3951" i="7"/>
  <c r="E3947" i="7"/>
  <c r="E3943" i="7"/>
  <c r="E3939" i="7"/>
  <c r="E3935" i="7"/>
  <c r="E3931" i="7"/>
  <c r="E3927" i="7"/>
  <c r="E3923" i="7"/>
  <c r="E3919" i="7"/>
  <c r="E3915" i="7"/>
  <c r="E3911" i="7"/>
  <c r="E3907" i="7"/>
  <c r="E3903" i="7"/>
  <c r="E3899" i="7"/>
  <c r="E3895" i="7"/>
  <c r="E3891" i="7"/>
  <c r="E3887" i="7"/>
  <c r="E3883" i="7"/>
  <c r="E3879" i="7"/>
  <c r="E3875" i="7"/>
  <c r="E3871" i="7"/>
  <c r="E3867" i="7"/>
  <c r="E3863" i="7"/>
  <c r="E3859" i="7"/>
  <c r="E3855" i="7"/>
  <c r="E3851" i="7"/>
  <c r="E3847" i="7"/>
  <c r="E3843" i="7"/>
  <c r="E3839" i="7"/>
  <c r="E3835" i="7"/>
  <c r="E3831" i="7"/>
  <c r="E3827" i="7"/>
  <c r="E3823" i="7"/>
  <c r="E3819" i="7"/>
  <c r="E3815" i="7"/>
  <c r="E3811" i="7"/>
  <c r="E3807" i="7"/>
  <c r="E3803" i="7"/>
  <c r="E3799" i="7"/>
  <c r="E3795" i="7"/>
  <c r="E3791" i="7"/>
  <c r="E3787" i="7"/>
  <c r="E3783" i="7"/>
  <c r="E3779" i="7"/>
  <c r="E3775" i="7"/>
  <c r="E3771" i="7"/>
  <c r="E3767" i="7"/>
  <c r="E3763" i="7"/>
  <c r="E3759" i="7"/>
  <c r="E3755" i="7"/>
  <c r="E3751" i="7"/>
  <c r="E3747" i="7"/>
  <c r="E3743" i="7"/>
  <c r="E3739" i="7"/>
  <c r="E3735" i="7"/>
  <c r="E3731" i="7"/>
  <c r="E3727" i="7"/>
  <c r="E3723" i="7"/>
  <c r="E3719" i="7"/>
  <c r="E3715" i="7"/>
  <c r="E3711" i="7"/>
  <c r="E3707" i="7"/>
  <c r="E3703" i="7"/>
  <c r="E3699" i="7"/>
  <c r="E3695" i="7"/>
  <c r="E3691" i="7"/>
  <c r="E3687" i="7"/>
  <c r="E3683" i="7"/>
  <c r="E3679" i="7"/>
  <c r="E3675" i="7"/>
  <c r="E3671" i="7"/>
  <c r="E3667" i="7"/>
  <c r="E3663" i="7"/>
  <c r="E3659" i="7"/>
  <c r="E3655" i="7"/>
  <c r="E3651" i="7"/>
  <c r="E3647" i="7"/>
  <c r="E3643" i="7"/>
  <c r="E3639" i="7"/>
  <c r="E3635" i="7"/>
  <c r="E3631" i="7"/>
  <c r="E3627" i="7"/>
  <c r="E3623" i="7"/>
  <c r="E3619" i="7"/>
  <c r="E3615" i="7"/>
  <c r="E3611" i="7"/>
  <c r="E3607" i="7"/>
  <c r="E3603" i="7"/>
  <c r="E3599" i="7"/>
  <c r="E3595" i="7"/>
  <c r="E3591" i="7"/>
  <c r="E3587" i="7"/>
  <c r="E3583" i="7"/>
  <c r="E3579" i="7"/>
  <c r="E3575" i="7"/>
  <c r="E3571" i="7"/>
  <c r="E3567" i="7"/>
  <c r="E3563" i="7"/>
  <c r="E3559" i="7"/>
  <c r="E3555" i="7"/>
  <c r="E3551" i="7"/>
  <c r="E3547" i="7"/>
  <c r="E3543" i="7"/>
  <c r="E3539" i="7"/>
  <c r="E3535" i="7"/>
  <c r="E3531" i="7"/>
  <c r="E3527" i="7"/>
  <c r="E3523" i="7"/>
  <c r="E3519" i="7"/>
  <c r="E3515" i="7"/>
  <c r="E3511" i="7"/>
  <c r="E3507" i="7"/>
  <c r="E3503" i="7"/>
  <c r="E3499" i="7"/>
  <c r="E3495" i="7"/>
  <c r="E3491" i="7"/>
  <c r="E3487" i="7"/>
  <c r="E3483" i="7"/>
  <c r="E3479" i="7"/>
  <c r="E3475" i="7"/>
  <c r="E3471" i="7"/>
  <c r="E3467" i="7"/>
  <c r="E3463" i="7"/>
  <c r="E3459" i="7"/>
  <c r="E3455" i="7"/>
  <c r="E3451" i="7"/>
  <c r="E3447" i="7"/>
  <c r="E3443" i="7"/>
  <c r="E3439" i="7"/>
  <c r="E3435" i="7"/>
  <c r="E3431" i="7"/>
  <c r="E3427" i="7"/>
  <c r="E3423" i="7"/>
  <c r="E3419" i="7"/>
  <c r="E3415" i="7"/>
  <c r="E3411" i="7"/>
  <c r="E3407" i="7"/>
  <c r="E3403" i="7"/>
  <c r="E3395" i="7"/>
  <c r="E3387" i="7"/>
  <c r="E3379" i="7"/>
  <c r="E3371" i="7"/>
  <c r="E3363" i="7"/>
  <c r="E3355" i="7"/>
  <c r="E3347" i="7"/>
  <c r="E3339" i="7"/>
  <c r="E3331" i="7"/>
  <c r="E3323" i="7"/>
  <c r="E3315" i="7"/>
  <c r="E3307" i="7"/>
  <c r="E3299" i="7"/>
  <c r="E3291" i="7"/>
  <c r="E3283" i="7"/>
  <c r="E3275" i="7"/>
  <c r="E3267" i="7"/>
  <c r="E3259" i="7"/>
  <c r="E3251" i="7"/>
  <c r="E3243" i="7"/>
  <c r="E3235" i="7"/>
  <c r="E3227" i="7"/>
  <c r="E3219" i="7"/>
  <c r="E3211" i="7"/>
  <c r="E3203" i="7"/>
  <c r="E3195" i="7"/>
  <c r="E3187" i="7"/>
  <c r="E3179" i="7"/>
  <c r="E3171" i="7"/>
  <c r="E3163" i="7"/>
  <c r="E3155" i="7"/>
  <c r="E3147" i="7"/>
  <c r="E3139" i="7"/>
  <c r="E3131" i="7"/>
  <c r="E3123" i="7"/>
  <c r="E3115" i="7"/>
  <c r="E3107" i="7"/>
  <c r="E3099" i="7"/>
  <c r="E3091" i="7"/>
  <c r="E3083" i="7"/>
  <c r="E3075" i="7"/>
  <c r="E3067" i="7"/>
  <c r="E3059" i="7"/>
  <c r="E3051" i="7"/>
  <c r="E3043" i="7"/>
  <c r="E3035" i="7"/>
  <c r="E3027" i="7"/>
  <c r="E3019" i="7"/>
  <c r="E3011" i="7"/>
  <c r="E3003" i="7"/>
  <c r="E2995" i="7"/>
  <c r="E2987" i="7"/>
  <c r="E2979" i="7"/>
  <c r="E2971" i="7"/>
  <c r="E2963" i="7"/>
  <c r="E2955" i="7"/>
  <c r="E2947" i="7"/>
  <c r="E2939" i="7"/>
  <c r="E2931" i="7"/>
  <c r="E2923" i="7"/>
  <c r="E2915" i="7"/>
  <c r="E2907" i="7"/>
  <c r="E2899" i="7"/>
  <c r="E2891" i="7"/>
  <c r="E2883" i="7"/>
  <c r="E2875" i="7"/>
  <c r="E2867" i="7"/>
  <c r="E2859" i="7"/>
  <c r="E2851" i="7"/>
  <c r="E2843" i="7"/>
  <c r="E2835" i="7"/>
  <c r="E2827" i="7"/>
  <c r="E2819" i="7"/>
  <c r="E2811" i="7"/>
  <c r="E2803" i="7"/>
  <c r="E2795" i="7"/>
  <c r="E2787" i="7"/>
  <c r="E2779" i="7"/>
  <c r="E2771" i="7"/>
  <c r="E2763" i="7"/>
  <c r="E2755" i="7"/>
  <c r="E2747" i="7"/>
  <c r="E2739" i="7"/>
  <c r="E2731" i="7"/>
  <c r="E2723" i="7"/>
  <c r="E2715" i="7"/>
  <c r="E2707" i="7"/>
  <c r="E2699" i="7"/>
  <c r="E2691" i="7"/>
  <c r="E2683" i="7"/>
  <c r="E2675" i="7"/>
  <c r="E2667" i="7"/>
  <c r="E2659" i="7"/>
  <c r="E2651" i="7"/>
  <c r="E2643" i="7"/>
  <c r="E2635" i="7"/>
  <c r="E2627" i="7"/>
  <c r="E2619" i="7"/>
  <c r="E2611" i="7"/>
  <c r="E2598" i="7"/>
  <c r="E2582" i="7"/>
  <c r="E2566" i="7"/>
  <c r="E2550" i="7"/>
  <c r="E2534" i="7"/>
  <c r="E2518" i="7"/>
  <c r="E2502" i="7"/>
  <c r="E2486" i="7"/>
  <c r="E2470" i="7"/>
  <c r="E2454" i="7"/>
  <c r="E2438" i="7"/>
  <c r="E2422" i="7"/>
  <c r="E2406" i="7"/>
  <c r="E2390" i="7"/>
  <c r="E2374" i="7"/>
  <c r="E2356" i="7"/>
  <c r="E2324" i="7"/>
  <c r="E2292" i="7"/>
  <c r="E2260" i="7"/>
  <c r="E2228" i="7"/>
  <c r="E2196" i="7"/>
  <c r="E2164" i="7"/>
  <c r="E2132" i="7"/>
  <c r="E2100" i="7"/>
  <c r="E2068" i="7"/>
  <c r="E2036" i="7"/>
  <c r="E2004" i="7"/>
  <c r="E5069" i="7"/>
  <c r="E5037" i="7"/>
  <c r="E5005" i="7"/>
  <c r="E4973" i="7"/>
  <c r="E4941" i="7"/>
  <c r="E4909" i="7"/>
  <c r="E4877" i="7"/>
  <c r="E4845" i="7"/>
  <c r="E4813" i="7"/>
  <c r="E4781" i="7"/>
  <c r="E4749" i="7"/>
  <c r="E4717" i="7"/>
  <c r="E4685" i="7"/>
  <c r="E4653" i="7"/>
  <c r="E4621" i="7"/>
  <c r="E4590" i="7"/>
  <c r="E4562" i="7"/>
  <c r="E4532" i="7"/>
  <c r="E4503" i="7"/>
  <c r="E4444" i="7"/>
  <c r="E4401" i="7"/>
  <c r="E4337" i="7"/>
  <c r="E6955" i="7"/>
  <c r="E6891" i="7"/>
  <c r="E6827" i="7"/>
  <c r="E6763" i="7"/>
  <c r="E6699" i="7"/>
  <c r="E6635" i="7"/>
  <c r="E6523" i="7"/>
  <c r="E6395" i="7"/>
  <c r="E6267" i="7"/>
  <c r="E6139" i="7"/>
  <c r="E5980" i="7"/>
  <c r="E5810" i="7"/>
  <c r="E5639" i="7"/>
  <c r="E5330" i="7"/>
  <c r="E4276" i="7"/>
  <c r="E4272" i="7"/>
  <c r="E4268" i="7"/>
  <c r="E4264" i="7"/>
  <c r="E4260" i="7"/>
  <c r="E4256" i="7"/>
  <c r="E4252" i="7"/>
  <c r="E4248" i="7"/>
  <c r="E4244" i="7"/>
  <c r="E4241" i="7"/>
  <c r="E4237" i="7"/>
  <c r="E4233" i="7"/>
  <c r="E4229" i="7"/>
  <c r="E4225" i="7"/>
  <c r="E4221" i="7"/>
  <c r="E4217" i="7"/>
  <c r="E4213" i="7"/>
  <c r="E4206" i="7"/>
  <c r="E4202" i="7"/>
  <c r="E4198" i="7"/>
  <c r="E4194" i="7"/>
  <c r="E4190" i="7"/>
  <c r="E4186" i="7"/>
  <c r="E4182" i="7"/>
  <c r="E4178" i="7"/>
  <c r="E4174" i="7"/>
  <c r="E4170" i="7"/>
  <c r="E4166" i="7"/>
  <c r="E4162" i="7"/>
  <c r="E4158" i="7"/>
  <c r="E4154" i="7"/>
  <c r="E4150" i="7"/>
  <c r="E4146" i="7"/>
  <c r="E4142" i="7"/>
  <c r="E4138" i="7"/>
  <c r="E4134" i="7"/>
  <c r="E4130" i="7"/>
  <c r="E4126" i="7"/>
  <c r="E4122" i="7"/>
  <c r="E4118" i="7"/>
  <c r="E4114" i="7"/>
  <c r="E4110" i="7"/>
  <c r="E4107" i="7"/>
  <c r="E4103" i="7"/>
  <c r="E4099" i="7"/>
  <c r="E4095" i="7"/>
  <c r="E4091" i="7"/>
  <c r="E4087" i="7"/>
  <c r="E4083" i="7"/>
  <c r="E4080" i="7"/>
  <c r="E4076" i="7"/>
  <c r="E4072" i="7"/>
  <c r="E4068" i="7"/>
  <c r="E4064" i="7"/>
  <c r="E4060" i="7"/>
  <c r="E4056" i="7"/>
  <c r="E4052" i="7"/>
  <c r="E4048" i="7"/>
  <c r="E4044" i="7"/>
  <c r="E4040" i="7"/>
  <c r="E4036" i="7"/>
  <c r="E4032" i="7"/>
  <c r="E4028" i="7"/>
  <c r="E4024" i="7"/>
  <c r="E4020" i="7"/>
  <c r="E4016" i="7"/>
  <c r="E4012" i="7"/>
  <c r="E4008" i="7"/>
  <c r="E4004" i="7"/>
  <c r="E4000" i="7"/>
  <c r="E3996" i="7"/>
  <c r="E3992" i="7"/>
  <c r="E3988" i="7"/>
  <c r="E3984" i="7"/>
  <c r="E3980" i="7"/>
  <c r="E3976" i="7"/>
  <c r="E3972" i="7"/>
  <c r="E3968" i="7"/>
  <c r="E3964" i="7"/>
  <c r="E3960" i="7"/>
  <c r="E3956" i="7"/>
  <c r="E3952" i="7"/>
  <c r="E3948" i="7"/>
  <c r="E3944" i="7"/>
  <c r="E3940" i="7"/>
  <c r="E3936" i="7"/>
  <c r="E3932" i="7"/>
  <c r="E3928" i="7"/>
  <c r="E3924" i="7"/>
  <c r="E3920" i="7"/>
  <c r="E3916" i="7"/>
  <c r="E3912" i="7"/>
  <c r="E3908" i="7"/>
  <c r="E3904" i="7"/>
  <c r="E3900" i="7"/>
  <c r="E3896" i="7"/>
  <c r="E3892" i="7"/>
  <c r="E3888" i="7"/>
  <c r="E3884" i="7"/>
  <c r="E3880" i="7"/>
  <c r="E3876" i="7"/>
  <c r="E3872" i="7"/>
  <c r="E3868" i="7"/>
  <c r="E3864" i="7"/>
  <c r="E3860" i="7"/>
  <c r="E3856" i="7"/>
  <c r="E3852" i="7"/>
  <c r="E3848" i="7"/>
  <c r="E3844" i="7"/>
  <c r="E3840" i="7"/>
  <c r="E3836" i="7"/>
  <c r="E3832" i="7"/>
  <c r="E3828" i="7"/>
  <c r="E3824" i="7"/>
  <c r="E3820" i="7"/>
  <c r="E3816" i="7"/>
  <c r="E3812" i="7"/>
  <c r="E3808" i="7"/>
  <c r="E3804" i="7"/>
  <c r="E3800" i="7"/>
  <c r="E3796" i="7"/>
  <c r="E3792" i="7"/>
  <c r="E3788" i="7"/>
  <c r="E3784" i="7"/>
  <c r="E3780" i="7"/>
  <c r="E3776" i="7"/>
  <c r="E3772" i="7"/>
  <c r="E3768" i="7"/>
  <c r="E3764" i="7"/>
  <c r="E3760" i="7"/>
  <c r="E3756" i="7"/>
  <c r="E3752" i="7"/>
  <c r="E3748" i="7"/>
  <c r="E3744" i="7"/>
  <c r="E3740" i="7"/>
  <c r="E3736" i="7"/>
  <c r="E3732" i="7"/>
  <c r="E3728" i="7"/>
  <c r="E3724" i="7"/>
  <c r="E3720" i="7"/>
  <c r="E3716" i="7"/>
  <c r="E3712" i="7"/>
  <c r="E3708" i="7"/>
  <c r="E3704" i="7"/>
  <c r="E3700" i="7"/>
  <c r="E3696" i="7"/>
  <c r="E3692" i="7"/>
  <c r="E3688" i="7"/>
  <c r="E3684" i="7"/>
  <c r="E3680" i="7"/>
  <c r="E3676" i="7"/>
  <c r="E3672" i="7"/>
  <c r="E3668" i="7"/>
  <c r="E3664" i="7"/>
  <c r="E3660" i="7"/>
  <c r="E3656" i="7"/>
  <c r="E3652" i="7"/>
  <c r="E3648" i="7"/>
  <c r="E3644" i="7"/>
  <c r="E3640" i="7"/>
  <c r="E3636" i="7"/>
  <c r="E3632" i="7"/>
  <c r="E3628" i="7"/>
  <c r="E3624" i="7"/>
  <c r="E3620" i="7"/>
  <c r="E3616" i="7"/>
  <c r="E3612" i="7"/>
  <c r="E3608" i="7"/>
  <c r="E3604" i="7"/>
  <c r="E3600" i="7"/>
  <c r="E3596" i="7"/>
  <c r="E3592" i="7"/>
  <c r="E3588" i="7"/>
  <c r="E3584" i="7"/>
  <c r="E3580" i="7"/>
  <c r="E3576" i="7"/>
  <c r="E3572" i="7"/>
  <c r="E3568" i="7"/>
  <c r="E3564" i="7"/>
  <c r="E3560" i="7"/>
  <c r="E3556" i="7"/>
  <c r="E3552" i="7"/>
  <c r="E3548" i="7"/>
  <c r="E3544" i="7"/>
  <c r="E3540" i="7"/>
  <c r="E3536" i="7"/>
  <c r="E3532" i="7"/>
  <c r="E3528" i="7"/>
  <c r="E3524" i="7"/>
  <c r="E3520" i="7"/>
  <c r="E3516" i="7"/>
  <c r="E3512" i="7"/>
  <c r="E3508" i="7"/>
  <c r="E3504" i="7"/>
  <c r="E3500" i="7"/>
  <c r="E3496" i="7"/>
  <c r="E3492" i="7"/>
  <c r="E3488" i="7"/>
  <c r="E3484" i="7"/>
  <c r="E3480" i="7"/>
  <c r="E3476" i="7"/>
  <c r="E3472" i="7"/>
  <c r="E3468" i="7"/>
  <c r="E3464" i="7"/>
  <c r="E3460" i="7"/>
  <c r="E3456" i="7"/>
  <c r="E3452" i="7"/>
  <c r="E3448" i="7"/>
  <c r="E3444" i="7"/>
  <c r="E3440" i="7"/>
  <c r="E3436" i="7"/>
  <c r="E3432" i="7"/>
  <c r="E3428" i="7"/>
  <c r="E3424" i="7"/>
  <c r="E3420" i="7"/>
  <c r="E3416" i="7"/>
  <c r="E3412" i="7"/>
  <c r="E3408" i="7"/>
  <c r="E3404" i="7"/>
  <c r="E3398" i="7"/>
  <c r="E3390" i="7"/>
  <c r="E3382" i="7"/>
  <c r="E3374" i="7"/>
  <c r="E3366" i="7"/>
  <c r="E3358" i="7"/>
  <c r="E3350" i="7"/>
  <c r="E3342" i="7"/>
  <c r="E3334" i="7"/>
  <c r="E3326" i="7"/>
  <c r="E3318" i="7"/>
  <c r="E3310" i="7"/>
  <c r="E3302" i="7"/>
  <c r="E3294" i="7"/>
  <c r="E3286" i="7"/>
  <c r="E3278" i="7"/>
  <c r="E3270" i="7"/>
  <c r="E3262" i="7"/>
  <c r="E3254" i="7"/>
  <c r="E3246" i="7"/>
  <c r="E3238" i="7"/>
  <c r="E3230" i="7"/>
  <c r="E3222" i="7"/>
  <c r="E3214" i="7"/>
  <c r="E3206" i="7"/>
  <c r="E3198" i="7"/>
  <c r="E3190" i="7"/>
  <c r="E3182" i="7"/>
  <c r="E3174" i="7"/>
  <c r="E3166" i="7"/>
  <c r="E3158" i="7"/>
  <c r="E3150" i="7"/>
  <c r="E3142" i="7"/>
  <c r="E3134" i="7"/>
  <c r="E3126" i="7"/>
  <c r="E3118" i="7"/>
  <c r="E3110" i="7"/>
  <c r="E3102" i="7"/>
  <c r="E3094" i="7"/>
  <c r="E3086" i="7"/>
  <c r="E3078" i="7"/>
  <c r="E3070" i="7"/>
  <c r="E3062" i="7"/>
  <c r="E3054" i="7"/>
  <c r="E3046" i="7"/>
  <c r="E3038" i="7"/>
  <c r="E3030" i="7"/>
  <c r="E3022" i="7"/>
  <c r="E3014" i="7"/>
  <c r="E3006" i="7"/>
  <c r="E2998" i="7"/>
  <c r="E2990" i="7"/>
  <c r="E2982" i="7"/>
  <c r="E2974" i="7"/>
  <c r="E2966" i="7"/>
  <c r="E2958" i="7"/>
  <c r="E2950" i="7"/>
  <c r="E2942" i="7"/>
  <c r="E2934" i="7"/>
  <c r="E2926" i="7"/>
  <c r="E2918" i="7"/>
  <c r="E2910" i="7"/>
  <c r="E2902" i="7"/>
  <c r="E2894" i="7"/>
  <c r="E2886" i="7"/>
  <c r="E2878" i="7"/>
  <c r="E2870" i="7"/>
  <c r="E2862" i="7"/>
  <c r="E2854" i="7"/>
  <c r="E2846" i="7"/>
  <c r="E2838" i="7"/>
  <c r="E2830" i="7"/>
  <c r="E2822" i="7"/>
  <c r="E2814" i="7"/>
  <c r="E2806" i="7"/>
  <c r="E2798" i="7"/>
  <c r="E2790" i="7"/>
  <c r="E2782" i="7"/>
  <c r="E2774" i="7"/>
  <c r="E2766" i="7"/>
  <c r="E2758" i="7"/>
  <c r="E2750" i="7"/>
  <c r="E2742" i="7"/>
  <c r="E2734" i="7"/>
  <c r="E2726" i="7"/>
  <c r="E2718" i="7"/>
  <c r="E2710" i="7"/>
  <c r="E2702" i="7"/>
  <c r="E2694" i="7"/>
  <c r="E2686" i="7"/>
  <c r="E2678" i="7"/>
  <c r="E2670" i="7"/>
  <c r="E2662" i="7"/>
  <c r="E2654" i="7"/>
  <c r="E2646" i="7"/>
  <c r="E2638" i="7"/>
  <c r="E2630" i="7"/>
  <c r="E2622" i="7"/>
  <c r="E2614" i="7"/>
  <c r="E2602" i="7"/>
  <c r="E2586" i="7"/>
  <c r="E2570" i="7"/>
  <c r="E2554" i="7"/>
  <c r="E2538" i="7"/>
  <c r="E2522" i="7"/>
  <c r="E2506" i="7"/>
  <c r="E2490" i="7"/>
  <c r="E2474" i="7"/>
  <c r="E2458" i="7"/>
  <c r="E2442" i="7"/>
  <c r="E2426" i="7"/>
  <c r="E2410" i="7"/>
  <c r="E2394" i="7"/>
  <c r="E2378" i="7"/>
  <c r="E2362" i="7"/>
  <c r="E2332" i="7"/>
  <c r="E2300" i="7"/>
  <c r="E2268" i="7"/>
  <c r="E2236" i="7"/>
  <c r="E2204" i="7"/>
  <c r="E2172" i="7"/>
  <c r="E2140" i="7"/>
  <c r="E2108" i="7"/>
  <c r="E2076" i="7"/>
  <c r="E2044" i="7"/>
  <c r="E2012" i="7"/>
  <c r="E5077" i="7"/>
  <c r="E5045" i="7"/>
  <c r="E5013" i="7"/>
  <c r="E4981" i="7"/>
  <c r="E4949" i="7"/>
  <c r="E4917" i="7"/>
  <c r="E4885" i="7"/>
  <c r="E4853" i="7"/>
  <c r="E4821" i="7"/>
  <c r="E4789" i="7"/>
  <c r="E4757" i="7"/>
  <c r="E4725" i="7"/>
  <c r="E4693" i="7"/>
  <c r="E4661" i="7"/>
  <c r="E4629" i="7"/>
  <c r="E4597" i="7"/>
  <c r="E4569" i="7"/>
  <c r="E4539" i="7"/>
  <c r="E4510" i="7"/>
  <c r="E4481" i="7"/>
  <c r="E4452" i="7"/>
  <c r="E4353" i="7"/>
  <c r="E4292" i="7"/>
  <c r="E6907" i="7"/>
  <c r="E6843" i="7"/>
  <c r="E6779" i="7"/>
  <c r="E6715" i="7"/>
  <c r="E6651" i="7"/>
  <c r="E6555" i="7"/>
  <c r="E6427" i="7"/>
  <c r="E6299" i="7"/>
  <c r="E6171" i="7"/>
  <c r="E6023" i="7"/>
  <c r="E5852" i="7"/>
  <c r="E5682" i="7"/>
  <c r="E5447" i="7"/>
  <c r="E4277" i="7"/>
  <c r="E4273" i="7"/>
  <c r="E4269" i="7"/>
  <c r="E4265" i="7"/>
  <c r="E4261" i="7"/>
  <c r="E4257" i="7"/>
  <c r="E4253" i="7"/>
  <c r="E4249" i="7"/>
  <c r="E4245" i="7"/>
  <c r="E4238" i="7"/>
  <c r="E4234" i="7"/>
  <c r="E4230" i="7"/>
  <c r="E4226" i="7"/>
  <c r="E4222" i="7"/>
  <c r="E4218" i="7"/>
  <c r="E4214" i="7"/>
  <c r="E4210" i="7"/>
  <c r="E4207" i="7"/>
  <c r="E4203" i="7"/>
  <c r="E4199" i="7"/>
  <c r="E4195" i="7"/>
  <c r="E4191" i="7"/>
  <c r="E4187" i="7"/>
  <c r="E4183" i="7"/>
  <c r="E4179" i="7"/>
  <c r="E4175" i="7"/>
  <c r="E4171" i="7"/>
  <c r="E4167" i="7"/>
  <c r="E4163" i="7"/>
  <c r="E4159" i="7"/>
  <c r="E4155" i="7"/>
  <c r="E4151" i="7"/>
  <c r="E4147" i="7"/>
  <c r="E4143" i="7"/>
  <c r="E4139" i="7"/>
  <c r="E4135" i="7"/>
  <c r="E4131" i="7"/>
  <c r="E4127" i="7"/>
  <c r="E4123" i="7"/>
  <c r="E4119" i="7"/>
  <c r="E4115" i="7"/>
  <c r="E4111" i="7"/>
  <c r="E4104" i="7"/>
  <c r="E4100" i="7"/>
  <c r="E4096" i="7"/>
  <c r="E4092" i="7"/>
  <c r="E4088" i="7"/>
  <c r="E4084" i="7"/>
  <c r="E4081" i="7"/>
  <c r="E4077" i="7"/>
  <c r="E4073" i="7"/>
  <c r="E4069" i="7"/>
  <c r="E4065" i="7"/>
  <c r="E4061" i="7"/>
  <c r="E4057" i="7"/>
  <c r="E4053" i="7"/>
  <c r="E4049" i="7"/>
  <c r="E4045" i="7"/>
  <c r="E4041" i="7"/>
  <c r="E4037" i="7"/>
  <c r="E4033" i="7"/>
  <c r="E4029" i="7"/>
  <c r="E4025" i="7"/>
  <c r="E4021" i="7"/>
  <c r="E4017" i="7"/>
  <c r="E4013" i="7"/>
  <c r="E4009" i="7"/>
  <c r="E4005" i="7"/>
  <c r="E4001" i="7"/>
  <c r="E3997" i="7"/>
  <c r="E3993" i="7"/>
  <c r="E3989" i="7"/>
  <c r="E3985" i="7"/>
  <c r="E3981" i="7"/>
  <c r="E3977" i="7"/>
  <c r="E3973" i="7"/>
  <c r="E3969" i="7"/>
  <c r="E3965" i="7"/>
  <c r="E3961" i="7"/>
  <c r="E3957" i="7"/>
  <c r="E3953" i="7"/>
  <c r="E3949" i="7"/>
  <c r="E3945" i="7"/>
  <c r="E3941" i="7"/>
  <c r="E3937" i="7"/>
  <c r="E3933" i="7"/>
  <c r="E3929" i="7"/>
  <c r="E3925" i="7"/>
  <c r="E3921" i="7"/>
  <c r="E3917" i="7"/>
  <c r="E3913" i="7"/>
  <c r="E3909" i="7"/>
  <c r="E3905" i="7"/>
  <c r="E3901" i="7"/>
  <c r="E3897" i="7"/>
  <c r="E3893" i="7"/>
  <c r="E3889" i="7"/>
  <c r="E3885" i="7"/>
  <c r="E3881" i="7"/>
  <c r="E3877" i="7"/>
  <c r="E3873" i="7"/>
  <c r="E3869" i="7"/>
  <c r="E3865" i="7"/>
  <c r="E3861" i="7"/>
  <c r="E3857" i="7"/>
  <c r="E3853" i="7"/>
  <c r="E3849" i="7"/>
  <c r="E3845" i="7"/>
  <c r="E3841" i="7"/>
  <c r="E3837" i="7"/>
  <c r="E3833" i="7"/>
  <c r="E3829" i="7"/>
  <c r="E3825" i="7"/>
  <c r="E3821" i="7"/>
  <c r="E3817" i="7"/>
  <c r="E3813" i="7"/>
  <c r="E3809" i="7"/>
  <c r="E3805" i="7"/>
  <c r="E3801" i="7"/>
  <c r="E3797" i="7"/>
  <c r="E3793" i="7"/>
  <c r="E3789" i="7"/>
  <c r="E3785" i="7"/>
  <c r="E3781" i="7"/>
  <c r="E3777" i="7"/>
  <c r="E3773" i="7"/>
  <c r="E3769" i="7"/>
  <c r="E3765" i="7"/>
  <c r="E3761" i="7"/>
  <c r="E3757" i="7"/>
  <c r="E3753" i="7"/>
  <c r="E3749" i="7"/>
  <c r="E3745" i="7"/>
  <c r="E3741" i="7"/>
  <c r="E3737" i="7"/>
  <c r="E3733" i="7"/>
  <c r="E3729" i="7"/>
  <c r="E3725" i="7"/>
  <c r="E3721" i="7"/>
  <c r="E3717" i="7"/>
  <c r="E3713" i="7"/>
  <c r="E3709" i="7"/>
  <c r="E3705" i="7"/>
  <c r="E3701" i="7"/>
  <c r="E3697" i="7"/>
  <c r="E3693" i="7"/>
  <c r="E3689" i="7"/>
  <c r="E3685" i="7"/>
  <c r="E3681" i="7"/>
  <c r="E3677" i="7"/>
  <c r="E3673" i="7"/>
  <c r="E3669" i="7"/>
  <c r="E3665" i="7"/>
  <c r="E3661" i="7"/>
  <c r="E3657" i="7"/>
  <c r="E3653" i="7"/>
  <c r="E3649" i="7"/>
  <c r="E3645" i="7"/>
  <c r="E3641" i="7"/>
  <c r="E3637" i="7"/>
  <c r="E3633" i="7"/>
  <c r="E3629" i="7"/>
  <c r="E3625" i="7"/>
  <c r="E3621" i="7"/>
  <c r="E3617" i="7"/>
  <c r="E3613" i="7"/>
  <c r="E3609" i="7"/>
  <c r="E3605" i="7"/>
  <c r="E3601" i="7"/>
  <c r="E3597" i="7"/>
  <c r="E3593" i="7"/>
  <c r="E3589" i="7"/>
  <c r="E3585" i="7"/>
  <c r="E3581" i="7"/>
  <c r="E3577" i="7"/>
  <c r="E3573" i="7"/>
  <c r="E3569" i="7"/>
  <c r="E3565" i="7"/>
  <c r="E3561" i="7"/>
  <c r="E3557" i="7"/>
  <c r="E3553" i="7"/>
  <c r="E3549" i="7"/>
  <c r="E3545" i="7"/>
  <c r="E3541" i="7"/>
  <c r="E3537" i="7"/>
  <c r="E3533" i="7"/>
  <c r="E3529" i="7"/>
  <c r="E3525" i="7"/>
  <c r="E3521" i="7"/>
  <c r="E3517" i="7"/>
  <c r="E3513" i="7"/>
  <c r="E3509" i="7"/>
  <c r="E3505" i="7"/>
  <c r="E3501" i="7"/>
  <c r="E3497" i="7"/>
  <c r="E3493" i="7"/>
  <c r="E3489" i="7"/>
  <c r="E3485" i="7"/>
  <c r="E3481" i="7"/>
  <c r="E3477" i="7"/>
  <c r="E3473" i="7"/>
  <c r="E3469" i="7"/>
  <c r="E3465" i="7"/>
  <c r="E3461" i="7"/>
  <c r="E3457" i="7"/>
  <c r="E3453" i="7"/>
  <c r="E3449" i="7"/>
  <c r="E3445" i="7"/>
  <c r="E3441" i="7"/>
  <c r="E3437" i="7"/>
  <c r="E3433" i="7"/>
  <c r="E3429" i="7"/>
  <c r="E3425" i="7"/>
  <c r="E3421" i="7"/>
  <c r="E3417" i="7"/>
  <c r="E3413" i="7"/>
  <c r="E3409" i="7"/>
  <c r="E3405" i="7"/>
  <c r="E3399" i="7"/>
  <c r="E3391" i="7"/>
  <c r="E3383" i="7"/>
  <c r="E3375" i="7"/>
  <c r="E3367" i="7"/>
  <c r="E3359" i="7"/>
  <c r="E3351" i="7"/>
  <c r="E3343" i="7"/>
  <c r="E3335" i="7"/>
  <c r="E3327" i="7"/>
  <c r="E3319" i="7"/>
  <c r="E3311" i="7"/>
  <c r="E3303" i="7"/>
  <c r="E3295" i="7"/>
  <c r="E3287" i="7"/>
  <c r="E3279" i="7"/>
  <c r="E3271" i="7"/>
  <c r="E3263" i="7"/>
  <c r="E3255" i="7"/>
  <c r="E3247" i="7"/>
  <c r="E3239" i="7"/>
  <c r="E3231" i="7"/>
  <c r="E3223" i="7"/>
  <c r="E3215" i="7"/>
  <c r="E3207" i="7"/>
  <c r="E3199" i="7"/>
  <c r="E3191" i="7"/>
  <c r="E3183" i="7"/>
  <c r="E3175" i="7"/>
  <c r="E3167" i="7"/>
  <c r="E3159" i="7"/>
  <c r="E3151" i="7"/>
  <c r="E3143" i="7"/>
  <c r="E3135" i="7"/>
  <c r="E3127" i="7"/>
  <c r="E3119" i="7"/>
  <c r="E3111" i="7"/>
  <c r="E3103" i="7"/>
  <c r="E3095" i="7"/>
  <c r="E3087" i="7"/>
  <c r="E3079" i="7"/>
  <c r="E3071" i="7"/>
  <c r="E3063" i="7"/>
  <c r="E3055" i="7"/>
  <c r="E3047" i="7"/>
  <c r="E3039" i="7"/>
  <c r="E3031" i="7"/>
  <c r="E3023" i="7"/>
  <c r="E3015" i="7"/>
  <c r="E3007" i="7"/>
  <c r="E2999" i="7"/>
  <c r="E2991" i="7"/>
  <c r="E2983" i="7"/>
  <c r="E2975" i="7"/>
  <c r="E2967" i="7"/>
  <c r="E2959" i="7"/>
  <c r="E2951" i="7"/>
  <c r="E2943" i="7"/>
  <c r="E2935" i="7"/>
  <c r="E2927" i="7"/>
  <c r="E2919" i="7"/>
  <c r="E2911" i="7"/>
  <c r="E2903" i="7"/>
  <c r="E2895" i="7"/>
  <c r="E2887" i="7"/>
  <c r="E2879" i="7"/>
  <c r="E2871" i="7"/>
  <c r="E2863" i="7"/>
  <c r="E2855" i="7"/>
  <c r="E2847" i="7"/>
  <c r="E2839" i="7"/>
  <c r="E2831" i="7"/>
  <c r="E2823" i="7"/>
  <c r="E2815" i="7"/>
  <c r="E2807" i="7"/>
  <c r="E2799" i="7"/>
  <c r="E2791" i="7"/>
  <c r="E2783" i="7"/>
  <c r="E2775" i="7"/>
  <c r="E2767" i="7"/>
  <c r="E2759" i="7"/>
  <c r="E2751" i="7"/>
  <c r="E2743" i="7"/>
  <c r="E2735" i="7"/>
  <c r="E2727" i="7"/>
  <c r="E2719" i="7"/>
  <c r="E2711" i="7"/>
  <c r="E2703" i="7"/>
  <c r="E2695" i="7"/>
  <c r="E2687" i="7"/>
  <c r="E2679" i="7"/>
  <c r="E2671" i="7"/>
  <c r="E2663" i="7"/>
  <c r="E2655" i="7"/>
  <c r="E2647" i="7"/>
  <c r="E2639" i="7"/>
  <c r="E2631" i="7"/>
  <c r="E2623" i="7"/>
  <c r="E2615" i="7"/>
  <c r="E2606" i="7"/>
  <c r="E2590" i="7"/>
  <c r="E2574" i="7"/>
  <c r="E2558" i="7"/>
  <c r="E2542" i="7"/>
  <c r="E2526" i="7"/>
  <c r="E2510" i="7"/>
  <c r="E2494" i="7"/>
  <c r="E2478" i="7"/>
  <c r="E2462" i="7"/>
  <c r="E2446" i="7"/>
  <c r="E2430" i="7"/>
  <c r="E2414" i="7"/>
  <c r="E2398" i="7"/>
  <c r="E2382" i="7"/>
  <c r="E2366" i="7"/>
  <c r="E2340" i="7"/>
  <c r="E2308" i="7"/>
  <c r="E2276" i="7"/>
  <c r="E2244" i="7"/>
  <c r="E2212" i="7"/>
  <c r="E2180" i="7"/>
  <c r="E2148" i="7"/>
  <c r="E2116" i="7"/>
  <c r="E2084" i="7"/>
  <c r="E2052" i="7"/>
  <c r="E2020" i="7"/>
  <c r="E5085" i="7"/>
  <c r="E5053" i="7"/>
  <c r="E5021" i="7"/>
  <c r="E4989" i="7"/>
  <c r="E4957" i="7"/>
  <c r="E4925" i="7"/>
  <c r="E4893" i="7"/>
  <c r="E4861" i="7"/>
  <c r="E4829" i="7"/>
  <c r="E4797" i="7"/>
  <c r="E4765" i="7"/>
  <c r="E4733" i="7"/>
  <c r="E4701" i="7"/>
  <c r="E4669" i="7"/>
  <c r="E4637" i="7"/>
  <c r="E4605" i="7"/>
  <c r="E4576" i="7"/>
  <c r="E4546" i="7"/>
  <c r="E4517" i="7"/>
  <c r="E4488" i="7"/>
  <c r="E4459" i="7"/>
  <c r="E4429" i="7"/>
  <c r="E4369" i="7"/>
  <c r="E4306" i="7"/>
  <c r="E6923" i="7"/>
  <c r="E6859" i="7"/>
  <c r="E6795" i="7"/>
  <c r="E6731" i="7"/>
  <c r="E6667" i="7"/>
  <c r="E6587" i="7"/>
  <c r="E6459" i="7"/>
  <c r="E6331" i="7"/>
  <c r="E6203" i="7"/>
  <c r="E6066" i="7"/>
  <c r="E5895" i="7"/>
  <c r="E5724" i="7"/>
  <c r="E5544" i="7"/>
  <c r="E5099" i="7"/>
  <c r="E5110" i="7"/>
  <c r="E5120" i="7"/>
  <c r="E5131" i="7"/>
  <c r="E5142" i="7"/>
  <c r="E5152" i="7"/>
  <c r="E5163" i="7"/>
  <c r="E5174" i="7"/>
  <c r="E5184" i="7"/>
  <c r="E5195" i="7"/>
  <c r="E5206" i="7"/>
  <c r="E5216" i="7"/>
  <c r="E5227" i="7"/>
  <c r="E5238" i="7"/>
  <c r="E5248" i="7"/>
  <c r="E5259" i="7"/>
  <c r="E5270" i="7"/>
  <c r="E5280" i="7"/>
  <c r="E5291" i="7"/>
  <c r="E5302" i="7"/>
  <c r="E5312" i="7"/>
  <c r="E5323" i="7"/>
  <c r="E5331" i="7"/>
  <c r="E5338" i="7"/>
  <c r="E5343" i="7"/>
  <c r="E5349" i="7"/>
  <c r="E5354" i="7"/>
  <c r="E5359" i="7"/>
  <c r="E5365" i="7"/>
  <c r="E5370" i="7"/>
  <c r="E5375" i="7"/>
  <c r="E5381" i="7"/>
  <c r="E5386" i="7"/>
  <c r="E5391" i="7"/>
  <c r="E5397" i="7"/>
  <c r="E5402" i="7"/>
  <c r="E5407" i="7"/>
  <c r="E5413" i="7"/>
  <c r="E5418" i="7"/>
  <c r="E5423" i="7"/>
  <c r="E5429" i="7"/>
  <c r="E5434" i="7"/>
  <c r="E5439" i="7"/>
  <c r="E5445" i="7"/>
  <c r="E5450" i="7"/>
  <c r="E5455" i="7"/>
  <c r="E5461" i="7"/>
  <c r="E5466" i="7"/>
  <c r="E5471" i="7"/>
  <c r="E5477" i="7"/>
  <c r="E5482" i="7"/>
  <c r="E5487" i="7"/>
  <c r="E5493" i="7"/>
  <c r="E5497" i="7"/>
  <c r="E5501" i="7"/>
  <c r="E5505" i="7"/>
  <c r="E5509" i="7"/>
  <c r="E5513" i="7"/>
  <c r="E5517" i="7"/>
  <c r="E5521" i="7"/>
  <c r="E5525" i="7"/>
  <c r="E5529" i="7"/>
  <c r="E5533" i="7"/>
  <c r="E5537" i="7"/>
  <c r="E5541" i="7"/>
  <c r="E5545" i="7"/>
  <c r="E5549" i="7"/>
  <c r="E5553" i="7"/>
  <c r="E5557" i="7"/>
  <c r="E5561" i="7"/>
  <c r="E5103" i="7"/>
  <c r="E5114" i="7"/>
  <c r="E5124" i="7"/>
  <c r="E5135" i="7"/>
  <c r="E5146" i="7"/>
  <c r="E5156" i="7"/>
  <c r="E5167" i="7"/>
  <c r="E5178" i="7"/>
  <c r="E5188" i="7"/>
  <c r="E5199" i="7"/>
  <c r="E5210" i="7"/>
  <c r="E5220" i="7"/>
  <c r="E5231" i="7"/>
  <c r="E5242" i="7"/>
  <c r="E5252" i="7"/>
  <c r="E5263" i="7"/>
  <c r="E5274" i="7"/>
  <c r="E5284" i="7"/>
  <c r="E5295" i="7"/>
  <c r="E5306" i="7"/>
  <c r="E5316" i="7"/>
  <c r="E5326" i="7"/>
  <c r="E5334" i="7"/>
  <c r="E5339" i="7"/>
  <c r="E5345" i="7"/>
  <c r="E5350" i="7"/>
  <c r="E5355" i="7"/>
  <c r="E5361" i="7"/>
  <c r="E5366" i="7"/>
  <c r="E5371" i="7"/>
  <c r="E5377" i="7"/>
  <c r="E5382" i="7"/>
  <c r="E5387" i="7"/>
  <c r="E5393" i="7"/>
  <c r="E5398" i="7"/>
  <c r="E5403" i="7"/>
  <c r="E5409" i="7"/>
  <c r="E5414" i="7"/>
  <c r="E5419" i="7"/>
  <c r="E5425" i="7"/>
  <c r="E5430" i="7"/>
  <c r="E5435" i="7"/>
  <c r="E5441" i="7"/>
  <c r="E5446" i="7"/>
  <c r="E5451" i="7"/>
  <c r="E5457" i="7"/>
  <c r="E5462" i="7"/>
  <c r="E5467" i="7"/>
  <c r="E5473" i="7"/>
  <c r="E5478" i="7"/>
  <c r="E5483" i="7"/>
  <c r="E5489" i="7"/>
  <c r="E5494" i="7"/>
  <c r="E5498" i="7"/>
  <c r="E5502" i="7"/>
  <c r="E5506" i="7"/>
  <c r="E5510" i="7"/>
  <c r="E5514" i="7"/>
  <c r="E5518" i="7"/>
  <c r="E5522" i="7"/>
  <c r="E5526" i="7"/>
  <c r="E5530" i="7"/>
  <c r="E5534" i="7"/>
  <c r="E5538" i="7"/>
  <c r="E5542" i="7"/>
  <c r="E5546" i="7"/>
  <c r="E5550" i="7"/>
  <c r="E5554" i="7"/>
  <c r="E5558" i="7"/>
  <c r="E5562" i="7"/>
  <c r="E5130" i="7"/>
  <c r="E5108" i="7"/>
  <c r="E6101" i="7"/>
  <c r="E6097" i="7"/>
  <c r="E6093" i="7"/>
  <c r="E6089" i="7"/>
  <c r="E6085" i="7"/>
  <c r="E6081" i="7"/>
  <c r="E6077" i="7"/>
  <c r="E6073" i="7"/>
  <c r="E6069" i="7"/>
  <c r="E6065" i="7"/>
  <c r="E6061" i="7"/>
  <c r="E6057" i="7"/>
  <c r="E6053" i="7"/>
  <c r="E6049" i="7"/>
  <c r="E6045" i="7"/>
  <c r="E6041" i="7"/>
  <c r="E6037" i="7"/>
  <c r="E6033" i="7"/>
  <c r="E6029" i="7"/>
  <c r="E6025" i="7"/>
  <c r="E6021" i="7"/>
  <c r="E6017" i="7"/>
  <c r="E6013" i="7"/>
  <c r="E6009" i="7"/>
  <c r="E6005" i="7"/>
  <c r="E6001" i="7"/>
  <c r="E5997" i="7"/>
  <c r="E5993" i="7"/>
  <c r="E5989" i="7"/>
  <c r="E5985" i="7"/>
  <c r="E5981" i="7"/>
  <c r="E5977" i="7"/>
  <c r="E5973" i="7"/>
  <c r="E5969" i="7"/>
  <c r="E5965" i="7"/>
  <c r="E5961" i="7"/>
  <c r="E5957" i="7"/>
  <c r="E5953" i="7"/>
  <c r="E5949" i="7"/>
  <c r="E5945" i="7"/>
  <c r="E5941" i="7"/>
  <c r="E5937" i="7"/>
  <c r="E5933" i="7"/>
  <c r="E5929" i="7"/>
  <c r="E5925" i="7"/>
  <c r="E5921" i="7"/>
  <c r="E5917" i="7"/>
  <c r="E5913" i="7"/>
  <c r="E5909" i="7"/>
  <c r="E5905" i="7"/>
  <c r="E5901" i="7"/>
  <c r="E5897" i="7"/>
  <c r="E5893" i="7"/>
  <c r="E5889" i="7"/>
  <c r="E5885" i="7"/>
  <c r="E5881" i="7"/>
  <c r="E5877" i="7"/>
  <c r="E5873" i="7"/>
  <c r="E5869" i="7"/>
  <c r="E5865" i="7"/>
  <c r="E5861" i="7"/>
  <c r="E5857" i="7"/>
  <c r="E5853" i="7"/>
  <c r="E5849" i="7"/>
  <c r="E5845" i="7"/>
  <c r="E5841" i="7"/>
  <c r="E5837" i="7"/>
  <c r="E5833" i="7"/>
  <c r="E5829" i="7"/>
  <c r="E5825" i="7"/>
  <c r="E5821" i="7"/>
  <c r="E5817" i="7"/>
  <c r="E5813" i="7"/>
  <c r="E5809" i="7"/>
  <c r="E5805" i="7"/>
  <c r="E5801" i="7"/>
  <c r="E5797" i="7"/>
  <c r="E5793" i="7"/>
  <c r="E5789" i="7"/>
  <c r="E5785" i="7"/>
  <c r="E5781" i="7"/>
  <c r="E5777" i="7"/>
  <c r="E5773" i="7"/>
  <c r="E5769" i="7"/>
  <c r="E5765" i="7"/>
  <c r="E5761" i="7"/>
  <c r="E5757" i="7"/>
  <c r="E5753" i="7"/>
  <c r="E5749" i="7"/>
  <c r="E5745" i="7"/>
  <c r="E5741" i="7"/>
  <c r="E5737" i="7"/>
  <c r="E5733" i="7"/>
  <c r="E5729" i="7"/>
  <c r="E5725" i="7"/>
  <c r="E5721" i="7"/>
  <c r="E5717" i="7"/>
  <c r="E5713" i="7"/>
  <c r="E5709" i="7"/>
  <c r="E5705" i="7"/>
  <c r="E5701" i="7"/>
  <c r="E5697" i="7"/>
  <c r="E5693" i="7"/>
  <c r="E5689" i="7"/>
  <c r="E5685" i="7"/>
  <c r="E5681" i="7"/>
  <c r="E5677" i="7"/>
  <c r="E5673" i="7"/>
  <c r="E5669" i="7"/>
  <c r="E5665" i="7"/>
  <c r="E5661" i="7"/>
  <c r="E5657" i="7"/>
  <c r="E5653" i="7"/>
  <c r="E5649" i="7"/>
  <c r="E5645" i="7"/>
  <c r="E5641" i="7"/>
  <c r="E5637" i="7"/>
  <c r="E5633" i="7"/>
  <c r="E5629" i="7"/>
  <c r="E5625" i="7"/>
  <c r="E5621" i="7"/>
  <c r="E5617" i="7"/>
  <c r="E5613" i="7"/>
  <c r="E5609" i="7"/>
  <c r="E5605" i="7"/>
  <c r="E5601" i="7"/>
  <c r="E5597" i="7"/>
  <c r="E5593" i="7"/>
  <c r="E5589" i="7"/>
  <c r="E5585" i="7"/>
  <c r="E5581" i="7"/>
  <c r="E5577" i="7"/>
  <c r="E5573" i="7"/>
  <c r="E5569" i="7"/>
  <c r="E5565" i="7"/>
  <c r="E5559" i="7"/>
  <c r="E5551" i="7"/>
  <c r="E5543" i="7"/>
  <c r="E5535" i="7"/>
  <c r="E5527" i="7"/>
  <c r="E5519" i="7"/>
  <c r="E5511" i="7"/>
  <c r="E5503" i="7"/>
  <c r="E5495" i="7"/>
  <c r="E5485" i="7"/>
  <c r="E5474" i="7"/>
  <c r="E5463" i="7"/>
  <c r="E5453" i="7"/>
  <c r="E5442" i="7"/>
  <c r="E5431" i="7"/>
  <c r="E5421" i="7"/>
  <c r="E5410" i="7"/>
  <c r="E5399" i="7"/>
  <c r="E5389" i="7"/>
  <c r="E5378" i="7"/>
  <c r="E5367" i="7"/>
  <c r="E5357" i="7"/>
  <c r="E5346" i="7"/>
  <c r="E5335" i="7"/>
  <c r="E5318" i="7"/>
  <c r="E5296" i="7"/>
  <c r="E5275" i="7"/>
  <c r="E5254" i="7"/>
  <c r="E5232" i="7"/>
  <c r="E5211" i="7"/>
  <c r="E5190" i="7"/>
  <c r="E5168" i="7"/>
  <c r="E5147" i="7"/>
  <c r="E5126" i="7"/>
  <c r="E5104" i="7"/>
  <c r="G2" i="7"/>
  <c r="G3" i="7" s="1"/>
  <c r="G4" i="7" s="1"/>
  <c r="G5" i="7" s="1"/>
  <c r="G6" i="7" s="1"/>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G33" i="7" s="1"/>
  <c r="G34" i="7" s="1"/>
  <c r="G35" i="7" s="1"/>
  <c r="G36" i="7" s="1"/>
  <c r="G37" i="7" s="1"/>
  <c r="G38" i="7" s="1"/>
  <c r="G39" i="7" s="1"/>
  <c r="G40" i="7" s="1"/>
  <c r="G41" i="7" s="1"/>
  <c r="G42" i="7" s="1"/>
  <c r="G43" i="7" s="1"/>
  <c r="G44" i="7" s="1"/>
  <c r="G45" i="7" s="1"/>
  <c r="G46" i="7" s="1"/>
  <c r="G47" i="7" s="1"/>
  <c r="G48" i="7" s="1"/>
  <c r="G49" i="7" s="1"/>
  <c r="G50" i="7" s="1"/>
  <c r="G51" i="7" s="1"/>
  <c r="G52" i="7" s="1"/>
  <c r="G53" i="7" s="1"/>
  <c r="G54" i="7" s="1"/>
  <c r="G55" i="7" s="1"/>
  <c r="G56" i="7" s="1"/>
  <c r="G57" i="7" s="1"/>
  <c r="G58" i="7" s="1"/>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G87" i="7" s="1"/>
  <c r="G88" i="7" s="1"/>
  <c r="G89" i="7" s="1"/>
  <c r="G90" i="7" s="1"/>
  <c r="G91" i="7" s="1"/>
  <c r="G92" i="7" s="1"/>
  <c r="G93" i="7" s="1"/>
  <c r="G94" i="7" s="1"/>
  <c r="G95" i="7" s="1"/>
  <c r="G96" i="7" s="1"/>
  <c r="G97" i="7" s="1"/>
  <c r="G98" i="7" s="1"/>
  <c r="G99" i="7" s="1"/>
  <c r="G100" i="7" s="1"/>
  <c r="G101" i="7" s="1"/>
  <c r="G102" i="7" s="1"/>
  <c r="G103" i="7" s="1"/>
  <c r="G104" i="7" s="1"/>
  <c r="G105" i="7" s="1"/>
  <c r="G106" i="7" s="1"/>
  <c r="G107" i="7" s="1"/>
  <c r="G108" i="7" s="1"/>
  <c r="G109" i="7" s="1"/>
  <c r="G110" i="7" s="1"/>
  <c r="G111" i="7" s="1"/>
  <c r="G112" i="7" s="1"/>
  <c r="G113" i="7" s="1"/>
  <c r="G114" i="7" s="1"/>
  <c r="G115" i="7" s="1"/>
  <c r="G116" i="7" s="1"/>
  <c r="G117" i="7" s="1"/>
  <c r="G118" i="7" s="1"/>
  <c r="G119" i="7" s="1"/>
  <c r="G120" i="7" s="1"/>
  <c r="G121" i="7" s="1"/>
  <c r="G122" i="7" s="1"/>
  <c r="G123" i="7" s="1"/>
  <c r="G124" i="7" s="1"/>
  <c r="G125" i="7" s="1"/>
  <c r="G126" i="7" s="1"/>
  <c r="G127" i="7" s="1"/>
  <c r="G128" i="7" s="1"/>
  <c r="G129" i="7" s="1"/>
  <c r="G130" i="7" s="1"/>
  <c r="G131" i="7" s="1"/>
  <c r="G132" i="7" s="1"/>
  <c r="G133" i="7" s="1"/>
  <c r="G134" i="7" s="1"/>
  <c r="G135" i="7" s="1"/>
  <c r="G136" i="7" s="1"/>
  <c r="G137" i="7" s="1"/>
  <c r="G138" i="7" s="1"/>
  <c r="G139" i="7" s="1"/>
  <c r="G140" i="7" s="1"/>
  <c r="G141" i="7" s="1"/>
  <c r="G142" i="7" s="1"/>
  <c r="G143" i="7" s="1"/>
  <c r="G144" i="7" s="1"/>
  <c r="G145" i="7" s="1"/>
  <c r="G146" i="7" s="1"/>
  <c r="G147" i="7" s="1"/>
  <c r="G148" i="7" s="1"/>
  <c r="G149" i="7" s="1"/>
  <c r="G150" i="7" s="1"/>
  <c r="G151" i="7" s="1"/>
  <c r="G152" i="7" s="1"/>
  <c r="G153" i="7" s="1"/>
  <c r="G154" i="7" s="1"/>
  <c r="G155" i="7" s="1"/>
  <c r="G156" i="7" s="1"/>
  <c r="G157" i="7" s="1"/>
  <c r="G158" i="7" s="1"/>
  <c r="G159" i="7" s="1"/>
  <c r="G160" i="7" s="1"/>
  <c r="G161" i="7" s="1"/>
  <c r="G162" i="7" s="1"/>
  <c r="G163" i="7" s="1"/>
  <c r="G164" i="7" s="1"/>
  <c r="G165" i="7" s="1"/>
  <c r="G166" i="7" s="1"/>
  <c r="G167" i="7" s="1"/>
  <c r="G168" i="7" s="1"/>
  <c r="G169" i="7" s="1"/>
  <c r="G170" i="7" s="1"/>
  <c r="G171" i="7" s="1"/>
  <c r="G172" i="7" s="1"/>
  <c r="G173" i="7" s="1"/>
  <c r="G174" i="7" s="1"/>
  <c r="G175" i="7" s="1"/>
  <c r="G176" i="7" s="1"/>
  <c r="G177" i="7" s="1"/>
  <c r="G178" i="7" s="1"/>
  <c r="G179" i="7" s="1"/>
  <c r="G180" i="7" s="1"/>
  <c r="G181" i="7" s="1"/>
  <c r="G182" i="7" s="1"/>
  <c r="G183" i="7" s="1"/>
  <c r="G184" i="7" s="1"/>
  <c r="G185" i="7" s="1"/>
  <c r="G186" i="7" s="1"/>
  <c r="G187" i="7" s="1"/>
  <c r="G188" i="7" s="1"/>
  <c r="G189" i="7" s="1"/>
  <c r="G190" i="7" s="1"/>
  <c r="G191" i="7" s="1"/>
  <c r="G192" i="7" s="1"/>
  <c r="G193" i="7" s="1"/>
  <c r="G194" i="7" s="1"/>
  <c r="G195" i="7" s="1"/>
  <c r="G196" i="7" s="1"/>
  <c r="G197" i="7" s="1"/>
  <c r="G198" i="7" s="1"/>
  <c r="G199" i="7" s="1"/>
  <c r="G200" i="7" s="1"/>
  <c r="G201" i="7" s="1"/>
  <c r="G202" i="7" s="1"/>
  <c r="G203" i="7" s="1"/>
  <c r="G204" i="7" s="1"/>
  <c r="G205" i="7" s="1"/>
  <c r="G206" i="7" s="1"/>
  <c r="G207" i="7" s="1"/>
  <c r="G208" i="7" s="1"/>
  <c r="G209" i="7" s="1"/>
  <c r="G210" i="7" s="1"/>
  <c r="G211" i="7" s="1"/>
  <c r="G212" i="7" s="1"/>
  <c r="G213" i="7" s="1"/>
  <c r="G214" i="7" s="1"/>
  <c r="G215" i="7" s="1"/>
  <c r="G216" i="7" s="1"/>
  <c r="G217" i="7" s="1"/>
  <c r="G218" i="7" s="1"/>
  <c r="G219" i="7" s="1"/>
  <c r="G220" i="7" s="1"/>
  <c r="G221" i="7" s="1"/>
  <c r="G222" i="7" s="1"/>
  <c r="G223" i="7" s="1"/>
  <c r="G224" i="7" s="1"/>
  <c r="G225" i="7" s="1"/>
  <c r="G226" i="7" s="1"/>
  <c r="G227" i="7" s="1"/>
  <c r="G228" i="7" s="1"/>
  <c r="G229" i="7" s="1"/>
  <c r="G230" i="7" s="1"/>
  <c r="G231" i="7" s="1"/>
  <c r="G232" i="7" s="1"/>
  <c r="G233" i="7" s="1"/>
  <c r="G234" i="7" s="1"/>
  <c r="G235" i="7" s="1"/>
  <c r="G236" i="7" s="1"/>
  <c r="G237" i="7" s="1"/>
  <c r="G238" i="7" s="1"/>
  <c r="G239" i="7" s="1"/>
  <c r="G240" i="7" s="1"/>
  <c r="G241" i="7" s="1"/>
  <c r="G242" i="7" s="1"/>
  <c r="G243" i="7" s="1"/>
  <c r="G244" i="7" s="1"/>
  <c r="G245" i="7" s="1"/>
  <c r="G246" i="7" s="1"/>
  <c r="G247" i="7" s="1"/>
  <c r="G248" i="7" s="1"/>
  <c r="G249" i="7" s="1"/>
  <c r="G250" i="7" s="1"/>
  <c r="G251" i="7" s="1"/>
  <c r="G252" i="7" s="1"/>
  <c r="G253" i="7" s="1"/>
  <c r="G254" i="7" s="1"/>
  <c r="G255" i="7" s="1"/>
  <c r="G256" i="7" s="1"/>
  <c r="G257" i="7" s="1"/>
  <c r="G258" i="7" s="1"/>
  <c r="G259" i="7" s="1"/>
  <c r="G260" i="7" s="1"/>
  <c r="G261" i="7" s="1"/>
  <c r="G262" i="7" s="1"/>
  <c r="G263" i="7" s="1"/>
  <c r="G264" i="7" s="1"/>
  <c r="G265" i="7" s="1"/>
  <c r="G266" i="7" s="1"/>
  <c r="G267" i="7" s="1"/>
  <c r="G268" i="7" s="1"/>
  <c r="G269" i="7" s="1"/>
  <c r="G270" i="7" s="1"/>
  <c r="G271" i="7" s="1"/>
  <c r="G272" i="7" s="1"/>
  <c r="G273" i="7" s="1"/>
  <c r="G274" i="7" s="1"/>
  <c r="G275" i="7" s="1"/>
  <c r="G276" i="7" s="1"/>
  <c r="G277" i="7" s="1"/>
  <c r="G278" i="7" s="1"/>
  <c r="G279" i="7" s="1"/>
  <c r="G280" i="7" s="1"/>
  <c r="G281" i="7" s="1"/>
  <c r="G282" i="7" s="1"/>
  <c r="G283" i="7" s="1"/>
  <c r="G284" i="7" s="1"/>
  <c r="G285" i="7" s="1"/>
  <c r="G286" i="7" s="1"/>
  <c r="G287" i="7" s="1"/>
  <c r="G288" i="7" s="1"/>
  <c r="G289" i="7" s="1"/>
  <c r="G290" i="7" s="1"/>
  <c r="G291" i="7" s="1"/>
  <c r="G292" i="7" s="1"/>
  <c r="G293" i="7" s="1"/>
  <c r="G294" i="7" s="1"/>
  <c r="G295" i="7" s="1"/>
  <c r="G296" i="7" s="1"/>
  <c r="G297" i="7" s="1"/>
  <c r="G298" i="7" s="1"/>
  <c r="G299" i="7" s="1"/>
  <c r="G300" i="7" s="1"/>
  <c r="G301" i="7" s="1"/>
  <c r="G302" i="7" s="1"/>
  <c r="G303" i="7" s="1"/>
  <c r="G304" i="7" s="1"/>
  <c r="G305" i="7" s="1"/>
  <c r="G306" i="7" s="1"/>
  <c r="G307" i="7" s="1"/>
  <c r="G308" i="7" s="1"/>
  <c r="G309" i="7" s="1"/>
  <c r="G310" i="7" s="1"/>
  <c r="G311" i="7" s="1"/>
  <c r="G312" i="7" s="1"/>
  <c r="G313" i="7" s="1"/>
  <c r="G314" i="7" s="1"/>
  <c r="G315" i="7" s="1"/>
  <c r="G316" i="7" s="1"/>
  <c r="G317" i="7" s="1"/>
  <c r="G318" i="7" s="1"/>
  <c r="G319" i="7" s="1"/>
  <c r="G320" i="7" s="1"/>
  <c r="G321" i="7" s="1"/>
  <c r="G322" i="7" s="1"/>
  <c r="G323" i="7" s="1"/>
  <c r="G324" i="7" s="1"/>
  <c r="G325" i="7" s="1"/>
  <c r="G326" i="7" s="1"/>
  <c r="G327" i="7" s="1"/>
  <c r="G328" i="7" s="1"/>
  <c r="G329" i="7" s="1"/>
  <c r="G330" i="7" s="1"/>
  <c r="G331" i="7" s="1"/>
  <c r="G332" i="7" s="1"/>
  <c r="G333" i="7" s="1"/>
  <c r="G334" i="7" s="1"/>
  <c r="G335" i="7" s="1"/>
  <c r="G336" i="7" s="1"/>
  <c r="G337" i="7" s="1"/>
  <c r="G338" i="7" s="1"/>
  <c r="G339" i="7" s="1"/>
  <c r="G340" i="7" s="1"/>
  <c r="G341" i="7" s="1"/>
  <c r="G342" i="7" s="1"/>
  <c r="G343" i="7" s="1"/>
  <c r="G344" i="7" s="1"/>
  <c r="G345" i="7" s="1"/>
  <c r="G346" i="7" s="1"/>
  <c r="G347" i="7" s="1"/>
  <c r="G348" i="7" s="1"/>
  <c r="G349" i="7" s="1"/>
  <c r="G350" i="7" s="1"/>
  <c r="G351" i="7" s="1"/>
  <c r="G352" i="7" s="1"/>
  <c r="G353" i="7" s="1"/>
  <c r="G354" i="7" s="1"/>
  <c r="G355" i="7" s="1"/>
  <c r="G356" i="7" s="1"/>
  <c r="G357" i="7" s="1"/>
  <c r="G358" i="7" s="1"/>
  <c r="G359" i="7" s="1"/>
  <c r="G360" i="7" s="1"/>
  <c r="G361" i="7" s="1"/>
  <c r="G362" i="7" s="1"/>
  <c r="G363" i="7" s="1"/>
  <c r="G364" i="7" s="1"/>
  <c r="G365" i="7" s="1"/>
  <c r="G366" i="7" s="1"/>
  <c r="G367" i="7" s="1"/>
  <c r="G368" i="7" s="1"/>
  <c r="G369" i="7" s="1"/>
  <c r="G370" i="7" s="1"/>
  <c r="G371" i="7" s="1"/>
  <c r="G372" i="7" s="1"/>
  <c r="G373" i="7" s="1"/>
  <c r="G374" i="7" s="1"/>
  <c r="G375" i="7" s="1"/>
  <c r="G376" i="7" s="1"/>
  <c r="G377" i="7" s="1"/>
  <c r="G378" i="7" s="1"/>
  <c r="G379" i="7" s="1"/>
  <c r="G380" i="7" s="1"/>
  <c r="G381" i="7" s="1"/>
  <c r="G382" i="7" s="1"/>
  <c r="G383" i="7" s="1"/>
  <c r="G384" i="7" s="1"/>
  <c r="G385" i="7" s="1"/>
  <c r="G386" i="7" s="1"/>
  <c r="G387" i="7" s="1"/>
  <c r="G388" i="7" s="1"/>
  <c r="G389" i="7" s="1"/>
  <c r="G390" i="7" s="1"/>
  <c r="G391" i="7" s="1"/>
  <c r="G392" i="7" s="1"/>
  <c r="G393" i="7" s="1"/>
  <c r="G394" i="7" s="1"/>
  <c r="G395" i="7" s="1"/>
  <c r="G396" i="7" s="1"/>
  <c r="G397" i="7" s="1"/>
  <c r="G398" i="7" s="1"/>
  <c r="G399" i="7" s="1"/>
  <c r="G400" i="7" s="1"/>
  <c r="G401" i="7" s="1"/>
  <c r="G402" i="7" s="1"/>
  <c r="G403" i="7" s="1"/>
  <c r="G404" i="7" s="1"/>
  <c r="G405" i="7" s="1"/>
  <c r="G406" i="7" s="1"/>
  <c r="G407" i="7" s="1"/>
  <c r="G408" i="7" s="1"/>
  <c r="G409" i="7" s="1"/>
  <c r="G410" i="7" s="1"/>
  <c r="G411" i="7" s="1"/>
  <c r="G412" i="7" s="1"/>
  <c r="G413" i="7" s="1"/>
  <c r="G414" i="7" s="1"/>
  <c r="G415" i="7" s="1"/>
  <c r="G416" i="7" s="1"/>
  <c r="G417" i="7" s="1"/>
  <c r="G418" i="7" s="1"/>
  <c r="G419" i="7" s="1"/>
  <c r="G420" i="7" s="1"/>
  <c r="G421" i="7" s="1"/>
  <c r="G422" i="7" s="1"/>
  <c r="G423" i="7" s="1"/>
  <c r="G424" i="7" s="1"/>
  <c r="G425" i="7" s="1"/>
  <c r="G426" i="7" s="1"/>
  <c r="G427" i="7" s="1"/>
  <c r="G428" i="7" s="1"/>
  <c r="G429" i="7" s="1"/>
  <c r="G430" i="7" s="1"/>
  <c r="G431" i="7" s="1"/>
  <c r="G432" i="7" s="1"/>
  <c r="G433" i="7" s="1"/>
  <c r="G434" i="7" s="1"/>
  <c r="G435" i="7" s="1"/>
  <c r="G436" i="7" s="1"/>
  <c r="G437" i="7" s="1"/>
  <c r="G438" i="7" s="1"/>
  <c r="G439" i="7" s="1"/>
  <c r="G440" i="7" s="1"/>
  <c r="G441" i="7" s="1"/>
  <c r="G442" i="7" s="1"/>
  <c r="G443" i="7" s="1"/>
  <c r="G444" i="7" s="1"/>
  <c r="G445" i="7" s="1"/>
  <c r="G446" i="7" s="1"/>
  <c r="G447" i="7" s="1"/>
  <c r="G448" i="7" s="1"/>
  <c r="G449" i="7" s="1"/>
  <c r="G450" i="7" s="1"/>
  <c r="G451" i="7" s="1"/>
  <c r="G452" i="7" s="1"/>
  <c r="G453" i="7" s="1"/>
  <c r="G454" i="7" s="1"/>
  <c r="G455" i="7" s="1"/>
  <c r="G456" i="7" s="1"/>
  <c r="G457" i="7" s="1"/>
  <c r="G458" i="7" s="1"/>
  <c r="G459" i="7" s="1"/>
  <c r="G460" i="7" s="1"/>
  <c r="G461" i="7" s="1"/>
  <c r="G462" i="7" s="1"/>
  <c r="G463" i="7" s="1"/>
  <c r="G464" i="7" s="1"/>
  <c r="G465" i="7" s="1"/>
  <c r="G466" i="7" s="1"/>
  <c r="G467" i="7" s="1"/>
  <c r="G468" i="7" s="1"/>
  <c r="G469" i="7" s="1"/>
  <c r="G470" i="7" s="1"/>
  <c r="G471" i="7" s="1"/>
  <c r="G472" i="7" s="1"/>
  <c r="G473" i="7" s="1"/>
  <c r="G474" i="7" s="1"/>
  <c r="G475" i="7" s="1"/>
  <c r="G476" i="7" s="1"/>
  <c r="G477" i="7" s="1"/>
  <c r="G478" i="7" s="1"/>
  <c r="G479" i="7" s="1"/>
  <c r="G480" i="7" s="1"/>
  <c r="G481" i="7" s="1"/>
  <c r="G482" i="7" s="1"/>
  <c r="G483" i="7" s="1"/>
  <c r="G484" i="7" s="1"/>
  <c r="G485" i="7" s="1"/>
  <c r="G486" i="7" s="1"/>
  <c r="G487" i="7" s="1"/>
  <c r="G488" i="7" s="1"/>
  <c r="G489" i="7" s="1"/>
  <c r="G490" i="7" s="1"/>
  <c r="G491" i="7" s="1"/>
  <c r="G492" i="7" s="1"/>
  <c r="G493" i="7" s="1"/>
  <c r="G494" i="7" s="1"/>
  <c r="G495" i="7" s="1"/>
  <c r="G496" i="7" s="1"/>
  <c r="G497" i="7" s="1"/>
  <c r="G498" i="7" s="1"/>
  <c r="G499" i="7" s="1"/>
  <c r="G500" i="7" s="1"/>
  <c r="G501" i="7" s="1"/>
  <c r="G502" i="7" s="1"/>
  <c r="G503" i="7" s="1"/>
  <c r="G504" i="7" s="1"/>
  <c r="G505" i="7" s="1"/>
  <c r="G506" i="7" s="1"/>
  <c r="G507" i="7" s="1"/>
  <c r="G508" i="7" s="1"/>
  <c r="G509" i="7" s="1"/>
  <c r="G510" i="7" s="1"/>
  <c r="G511" i="7" s="1"/>
  <c r="G512" i="7" s="1"/>
  <c r="G513" i="7" s="1"/>
  <c r="G514" i="7" s="1"/>
  <c r="G515" i="7" s="1"/>
  <c r="G516" i="7" s="1"/>
  <c r="G517" i="7" s="1"/>
  <c r="G518" i="7" s="1"/>
  <c r="G519" i="7" s="1"/>
  <c r="G520" i="7" s="1"/>
  <c r="G521" i="7" s="1"/>
  <c r="G522" i="7" s="1"/>
  <c r="G523" i="7" s="1"/>
  <c r="G524" i="7" s="1"/>
  <c r="G525" i="7" s="1"/>
  <c r="G526" i="7" s="1"/>
  <c r="G527" i="7" s="1"/>
  <c r="G528" i="7" s="1"/>
  <c r="G529" i="7" s="1"/>
  <c r="G530" i="7" s="1"/>
  <c r="G531" i="7" s="1"/>
  <c r="G532" i="7" s="1"/>
  <c r="G533" i="7" s="1"/>
  <c r="G534" i="7" s="1"/>
  <c r="G535" i="7" s="1"/>
  <c r="G536" i="7" s="1"/>
  <c r="G537" i="7" s="1"/>
  <c r="G538" i="7" s="1"/>
  <c r="G539" i="7" s="1"/>
  <c r="G540" i="7" s="1"/>
  <c r="G541" i="7" s="1"/>
  <c r="G542" i="7" s="1"/>
  <c r="G543" i="7" s="1"/>
  <c r="G544" i="7" s="1"/>
  <c r="G545" i="7" s="1"/>
  <c r="G546" i="7" s="1"/>
  <c r="G547" i="7" s="1"/>
  <c r="G548" i="7" s="1"/>
  <c r="G549" i="7" s="1"/>
  <c r="G550" i="7" s="1"/>
  <c r="G551" i="7" s="1"/>
  <c r="G552" i="7" s="1"/>
  <c r="G553" i="7" s="1"/>
  <c r="G554" i="7" s="1"/>
  <c r="G555" i="7" s="1"/>
  <c r="G556" i="7" s="1"/>
  <c r="G557" i="7" s="1"/>
  <c r="G558" i="7" s="1"/>
  <c r="G559" i="7" s="1"/>
  <c r="G560" i="7" s="1"/>
  <c r="G561" i="7" s="1"/>
  <c r="G562" i="7" s="1"/>
  <c r="G563" i="7" s="1"/>
  <c r="G564" i="7" s="1"/>
  <c r="G565" i="7" s="1"/>
  <c r="G566" i="7" s="1"/>
  <c r="G567" i="7" s="1"/>
  <c r="G568" i="7" s="1"/>
  <c r="G569" i="7" s="1"/>
  <c r="G570" i="7" s="1"/>
  <c r="G571" i="7" s="1"/>
  <c r="G572" i="7" s="1"/>
  <c r="G573" i="7" s="1"/>
  <c r="G574" i="7" s="1"/>
  <c r="G575" i="7" s="1"/>
  <c r="G576" i="7" s="1"/>
  <c r="G577" i="7" s="1"/>
  <c r="G578" i="7" s="1"/>
  <c r="G579" i="7" s="1"/>
  <c r="G580" i="7" s="1"/>
  <c r="G581" i="7" s="1"/>
  <c r="G582" i="7" s="1"/>
  <c r="G583" i="7" s="1"/>
  <c r="G584" i="7" s="1"/>
  <c r="G585" i="7" s="1"/>
  <c r="G586" i="7" s="1"/>
  <c r="G587" i="7" s="1"/>
  <c r="G588" i="7" s="1"/>
  <c r="G589" i="7" s="1"/>
  <c r="G590" i="7" s="1"/>
  <c r="G591" i="7" s="1"/>
  <c r="G592" i="7" s="1"/>
  <c r="G593" i="7" s="1"/>
  <c r="G594" i="7" s="1"/>
  <c r="G595" i="7" s="1"/>
  <c r="G596" i="7" s="1"/>
  <c r="G597" i="7" s="1"/>
  <c r="G598" i="7" s="1"/>
  <c r="G599" i="7" s="1"/>
  <c r="G600" i="7" s="1"/>
  <c r="G601" i="7" s="1"/>
  <c r="G602" i="7" s="1"/>
  <c r="G603" i="7" s="1"/>
  <c r="G604" i="7" s="1"/>
  <c r="G605" i="7" s="1"/>
  <c r="G606" i="7" s="1"/>
  <c r="G607" i="7" s="1"/>
  <c r="G608" i="7" s="1"/>
  <c r="G609" i="7" s="1"/>
  <c r="G610" i="7" s="1"/>
  <c r="G611" i="7" s="1"/>
  <c r="G612" i="7" s="1"/>
  <c r="G613" i="7" s="1"/>
  <c r="G614" i="7" s="1"/>
  <c r="G615" i="7" s="1"/>
  <c r="G616" i="7" s="1"/>
  <c r="G617" i="7" s="1"/>
  <c r="G618" i="7" s="1"/>
  <c r="G619" i="7" s="1"/>
  <c r="G620" i="7" s="1"/>
  <c r="G621" i="7" s="1"/>
  <c r="G622" i="7" s="1"/>
  <c r="G623" i="7" s="1"/>
  <c r="G624" i="7" s="1"/>
  <c r="G625" i="7" s="1"/>
  <c r="G626" i="7" s="1"/>
  <c r="G627" i="7" s="1"/>
  <c r="G628" i="7" s="1"/>
  <c r="G629" i="7" s="1"/>
  <c r="G630" i="7" s="1"/>
  <c r="G631" i="7" s="1"/>
  <c r="G632" i="7" s="1"/>
  <c r="G633" i="7" s="1"/>
  <c r="G634" i="7" s="1"/>
  <c r="G635" i="7" s="1"/>
  <c r="G636" i="7" s="1"/>
  <c r="G637" i="7" s="1"/>
  <c r="G638" i="7" s="1"/>
  <c r="G639" i="7" s="1"/>
  <c r="G640" i="7" s="1"/>
  <c r="G641" i="7" s="1"/>
  <c r="G642" i="7" s="1"/>
  <c r="G643" i="7" s="1"/>
  <c r="G644" i="7" s="1"/>
  <c r="G645" i="7" s="1"/>
  <c r="G646" i="7" s="1"/>
  <c r="G647" i="7" s="1"/>
  <c r="G648" i="7" s="1"/>
  <c r="G649" i="7" s="1"/>
  <c r="G650" i="7" s="1"/>
  <c r="G651" i="7" s="1"/>
  <c r="G652" i="7" s="1"/>
  <c r="G653" i="7" s="1"/>
  <c r="G654" i="7" s="1"/>
  <c r="G655" i="7" s="1"/>
  <c r="G656" i="7" s="1"/>
  <c r="G657" i="7" s="1"/>
  <c r="G658" i="7" s="1"/>
  <c r="G659" i="7" s="1"/>
  <c r="G660" i="7" s="1"/>
  <c r="G661" i="7" s="1"/>
  <c r="G662" i="7" s="1"/>
  <c r="G663" i="7" s="1"/>
  <c r="G664" i="7" s="1"/>
  <c r="G665" i="7" s="1"/>
  <c r="G666" i="7" s="1"/>
  <c r="G667" i="7" s="1"/>
  <c r="G668" i="7" s="1"/>
  <c r="G669" i="7" s="1"/>
  <c r="G670" i="7" s="1"/>
  <c r="G671" i="7" s="1"/>
  <c r="G672" i="7" s="1"/>
  <c r="G673" i="7" s="1"/>
  <c r="G674" i="7" s="1"/>
  <c r="G675" i="7" s="1"/>
  <c r="G676" i="7" s="1"/>
  <c r="G677" i="7" s="1"/>
  <c r="G678" i="7" s="1"/>
  <c r="G679" i="7" s="1"/>
  <c r="G680" i="7" s="1"/>
  <c r="G681" i="7" s="1"/>
  <c r="G682" i="7" s="1"/>
  <c r="G683" i="7" s="1"/>
  <c r="G684" i="7" s="1"/>
  <c r="G685" i="7" s="1"/>
  <c r="G686" i="7" s="1"/>
  <c r="G687" i="7" s="1"/>
  <c r="G688" i="7" s="1"/>
  <c r="G689" i="7" s="1"/>
  <c r="G690" i="7" s="1"/>
  <c r="G691" i="7" s="1"/>
  <c r="G692" i="7" s="1"/>
  <c r="G693" i="7" s="1"/>
  <c r="G694" i="7" s="1"/>
  <c r="G695" i="7" s="1"/>
  <c r="G696" i="7" s="1"/>
  <c r="G697" i="7" s="1"/>
  <c r="G698" i="7" s="1"/>
  <c r="G699" i="7" s="1"/>
  <c r="G700" i="7" s="1"/>
  <c r="G701" i="7" s="1"/>
  <c r="G702" i="7" s="1"/>
  <c r="G703" i="7" s="1"/>
  <c r="G704" i="7" s="1"/>
  <c r="G705" i="7" s="1"/>
  <c r="G706" i="7" s="1"/>
  <c r="G707" i="7" s="1"/>
  <c r="G708" i="7" s="1"/>
  <c r="G709" i="7" s="1"/>
  <c r="G710" i="7" s="1"/>
  <c r="G711" i="7" s="1"/>
  <c r="G712" i="7" s="1"/>
  <c r="G713" i="7" s="1"/>
  <c r="G714" i="7" s="1"/>
  <c r="G715" i="7" s="1"/>
  <c r="G716" i="7" s="1"/>
  <c r="G717" i="7" s="1"/>
  <c r="G718" i="7" s="1"/>
  <c r="G719" i="7" s="1"/>
  <c r="G720" i="7" s="1"/>
  <c r="G721" i="7" s="1"/>
  <c r="G722" i="7" s="1"/>
  <c r="G723" i="7" s="1"/>
  <c r="G724" i="7" s="1"/>
  <c r="G725" i="7" s="1"/>
  <c r="G726" i="7" s="1"/>
  <c r="G727" i="7" s="1"/>
  <c r="G728" i="7" s="1"/>
  <c r="G729" i="7" s="1"/>
  <c r="G730" i="7" s="1"/>
  <c r="G731" i="7" s="1"/>
  <c r="G732" i="7" s="1"/>
  <c r="G733" i="7" s="1"/>
  <c r="G734" i="7" s="1"/>
  <c r="G735" i="7" s="1"/>
  <c r="G736" i="7" s="1"/>
  <c r="G737" i="7" s="1"/>
  <c r="G738" i="7" s="1"/>
  <c r="G739" i="7" s="1"/>
  <c r="G740" i="7" s="1"/>
  <c r="G741" i="7" s="1"/>
  <c r="G742" i="7" s="1"/>
  <c r="G743" i="7" s="1"/>
  <c r="G744" i="7" s="1"/>
  <c r="G745" i="7" s="1"/>
  <c r="G746" i="7" s="1"/>
  <c r="G747" i="7" s="1"/>
  <c r="G748" i="7" s="1"/>
  <c r="G749" i="7" s="1"/>
  <c r="G750" i="7" s="1"/>
  <c r="G751" i="7" s="1"/>
  <c r="G752" i="7" s="1"/>
  <c r="G753" i="7" s="1"/>
  <c r="G754" i="7" s="1"/>
  <c r="G755" i="7" s="1"/>
  <c r="G756" i="7" s="1"/>
  <c r="G757" i="7" s="1"/>
  <c r="G758" i="7" s="1"/>
  <c r="G759" i="7" s="1"/>
  <c r="G760" i="7" s="1"/>
  <c r="G761" i="7" s="1"/>
  <c r="G762" i="7" s="1"/>
  <c r="G763" i="7" s="1"/>
  <c r="G764" i="7" s="1"/>
  <c r="G765" i="7" s="1"/>
  <c r="G766" i="7" s="1"/>
  <c r="G767" i="7" s="1"/>
  <c r="G768" i="7" s="1"/>
  <c r="G769" i="7" s="1"/>
  <c r="G770" i="7" s="1"/>
  <c r="G771" i="7" s="1"/>
  <c r="G772" i="7" s="1"/>
  <c r="G773" i="7" s="1"/>
  <c r="G774" i="7" s="1"/>
  <c r="G775" i="7" s="1"/>
  <c r="G776" i="7" s="1"/>
  <c r="G777" i="7" s="1"/>
  <c r="G778" i="7" s="1"/>
  <c r="G779" i="7" s="1"/>
  <c r="G780" i="7" s="1"/>
  <c r="G781" i="7" s="1"/>
  <c r="G782" i="7" s="1"/>
  <c r="G783" i="7" s="1"/>
  <c r="G784" i="7" s="1"/>
  <c r="G785" i="7" s="1"/>
  <c r="G786" i="7" s="1"/>
  <c r="G787" i="7" s="1"/>
  <c r="G788" i="7" s="1"/>
  <c r="G789" i="7" s="1"/>
  <c r="G790" i="7" s="1"/>
  <c r="G791" i="7" s="1"/>
  <c r="G792" i="7" s="1"/>
  <c r="G793" i="7" s="1"/>
  <c r="G794" i="7" s="1"/>
  <c r="G795" i="7" s="1"/>
  <c r="G796" i="7" s="1"/>
  <c r="G797" i="7" s="1"/>
  <c r="G798" i="7" s="1"/>
  <c r="G799" i="7" s="1"/>
  <c r="G800" i="7" s="1"/>
  <c r="G801" i="7" s="1"/>
  <c r="G802" i="7" s="1"/>
  <c r="G803" i="7" s="1"/>
  <c r="G804" i="7" s="1"/>
  <c r="G805" i="7" s="1"/>
  <c r="G806" i="7" s="1"/>
  <c r="G807" i="7" s="1"/>
  <c r="G808" i="7" s="1"/>
  <c r="G809" i="7" s="1"/>
  <c r="G810" i="7" s="1"/>
  <c r="G811" i="7" s="1"/>
  <c r="G812" i="7" s="1"/>
  <c r="G813" i="7" s="1"/>
  <c r="G814" i="7" s="1"/>
  <c r="G815" i="7" s="1"/>
  <c r="G816" i="7" s="1"/>
  <c r="G817" i="7" s="1"/>
  <c r="G818" i="7" s="1"/>
  <c r="G819" i="7" s="1"/>
  <c r="G820" i="7" s="1"/>
  <c r="G821" i="7" s="1"/>
  <c r="G822" i="7" s="1"/>
  <c r="G823" i="7" s="1"/>
  <c r="G824" i="7" s="1"/>
  <c r="G825" i="7" s="1"/>
  <c r="G826" i="7" s="1"/>
  <c r="G827" i="7" s="1"/>
  <c r="G828" i="7" s="1"/>
  <c r="G829" i="7" s="1"/>
  <c r="G830" i="7" s="1"/>
  <c r="G831" i="7" s="1"/>
  <c r="G832" i="7" s="1"/>
  <c r="G833" i="7" s="1"/>
  <c r="G834" i="7" s="1"/>
  <c r="G835" i="7" s="1"/>
  <c r="G836" i="7" s="1"/>
  <c r="G837" i="7" s="1"/>
  <c r="G838" i="7" s="1"/>
  <c r="G839" i="7" s="1"/>
  <c r="G840" i="7" s="1"/>
  <c r="G841" i="7" s="1"/>
  <c r="G842" i="7" s="1"/>
  <c r="G843" i="7" s="1"/>
  <c r="G844" i="7" s="1"/>
  <c r="G845" i="7" s="1"/>
  <c r="G846" i="7" s="1"/>
  <c r="G847" i="7" s="1"/>
  <c r="G848" i="7" s="1"/>
  <c r="G849" i="7" s="1"/>
  <c r="G850" i="7" s="1"/>
  <c r="G851" i="7" s="1"/>
  <c r="G852" i="7" s="1"/>
  <c r="G853" i="7" s="1"/>
  <c r="G854" i="7" s="1"/>
  <c r="G855" i="7" s="1"/>
  <c r="G856" i="7" s="1"/>
  <c r="G857" i="7" s="1"/>
  <c r="G858" i="7" s="1"/>
  <c r="G859" i="7" s="1"/>
  <c r="G860" i="7" s="1"/>
  <c r="G861" i="7" s="1"/>
  <c r="G862" i="7" s="1"/>
  <c r="G863" i="7" s="1"/>
  <c r="G864" i="7" s="1"/>
  <c r="G865" i="7" s="1"/>
  <c r="G866" i="7" s="1"/>
  <c r="G867" i="7" s="1"/>
  <c r="G868" i="7" s="1"/>
  <c r="G869" i="7" s="1"/>
  <c r="G870" i="7" s="1"/>
  <c r="G871" i="7" s="1"/>
  <c r="G872" i="7" s="1"/>
  <c r="G873" i="7" s="1"/>
  <c r="G874" i="7" s="1"/>
  <c r="G875" i="7" s="1"/>
  <c r="G876" i="7" s="1"/>
  <c r="G877" i="7" s="1"/>
  <c r="G878" i="7" s="1"/>
  <c r="G879" i="7" s="1"/>
  <c r="G880" i="7" s="1"/>
  <c r="G881" i="7" s="1"/>
  <c r="G882" i="7" s="1"/>
  <c r="G883" i="7" s="1"/>
  <c r="G884" i="7" s="1"/>
  <c r="G885" i="7" s="1"/>
  <c r="G886" i="7" s="1"/>
  <c r="G887" i="7" s="1"/>
  <c r="G888" i="7" s="1"/>
  <c r="G889" i="7" s="1"/>
  <c r="G890" i="7" s="1"/>
  <c r="G891" i="7" s="1"/>
  <c r="G892" i="7" s="1"/>
  <c r="G893" i="7" s="1"/>
  <c r="G894" i="7" s="1"/>
  <c r="G895" i="7" s="1"/>
  <c r="G896" i="7" s="1"/>
  <c r="G897" i="7" s="1"/>
  <c r="G898" i="7" s="1"/>
  <c r="G899" i="7" s="1"/>
  <c r="G900" i="7" s="1"/>
  <c r="G901" i="7" s="1"/>
  <c r="G902" i="7" s="1"/>
  <c r="G903" i="7" s="1"/>
  <c r="G904" i="7" s="1"/>
  <c r="G905" i="7" s="1"/>
  <c r="G906" i="7" s="1"/>
  <c r="G907" i="7" s="1"/>
  <c r="G908" i="7" s="1"/>
  <c r="G909" i="7" s="1"/>
  <c r="G910" i="7" s="1"/>
  <c r="G911" i="7" s="1"/>
  <c r="G912" i="7" s="1"/>
  <c r="G913" i="7" s="1"/>
  <c r="G914" i="7" s="1"/>
  <c r="G915" i="7" s="1"/>
  <c r="G916" i="7" s="1"/>
  <c r="G917" i="7" s="1"/>
  <c r="G918" i="7" s="1"/>
  <c r="G919" i="7" s="1"/>
  <c r="G920" i="7" s="1"/>
  <c r="G921" i="7" s="1"/>
  <c r="G922" i="7" s="1"/>
  <c r="G923" i="7" s="1"/>
  <c r="G924" i="7" s="1"/>
  <c r="G925" i="7" s="1"/>
  <c r="G926" i="7" s="1"/>
  <c r="G927" i="7" s="1"/>
  <c r="G928" i="7" s="1"/>
  <c r="G929" i="7" s="1"/>
  <c r="G930" i="7" s="1"/>
  <c r="G931" i="7" s="1"/>
  <c r="G932" i="7" s="1"/>
  <c r="G933" i="7" s="1"/>
  <c r="G934" i="7" s="1"/>
  <c r="G935" i="7" s="1"/>
  <c r="G936" i="7" s="1"/>
  <c r="G937" i="7" s="1"/>
  <c r="G938" i="7" s="1"/>
  <c r="G939" i="7" s="1"/>
  <c r="G940" i="7" s="1"/>
  <c r="G941" i="7" s="1"/>
  <c r="G942" i="7" s="1"/>
  <c r="G943" i="7" s="1"/>
  <c r="G944" i="7" s="1"/>
  <c r="G945" i="7" s="1"/>
  <c r="G946" i="7" s="1"/>
  <c r="G947" i="7" s="1"/>
  <c r="G948" i="7" s="1"/>
  <c r="G949" i="7" s="1"/>
  <c r="G950" i="7" s="1"/>
  <c r="G951" i="7" s="1"/>
  <c r="G952" i="7" s="1"/>
  <c r="G953" i="7" s="1"/>
  <c r="G954" i="7" s="1"/>
  <c r="G955" i="7" s="1"/>
  <c r="G956" i="7" s="1"/>
  <c r="G957" i="7" s="1"/>
  <c r="G958" i="7" s="1"/>
  <c r="G959" i="7" s="1"/>
  <c r="G960" i="7" s="1"/>
  <c r="G961" i="7" s="1"/>
  <c r="G962" i="7" s="1"/>
  <c r="G963" i="7" s="1"/>
  <c r="G964" i="7" s="1"/>
  <c r="G965" i="7" s="1"/>
  <c r="G966" i="7" s="1"/>
  <c r="G967" i="7" s="1"/>
  <c r="G968" i="7" s="1"/>
  <c r="G969" i="7" s="1"/>
  <c r="G970" i="7" s="1"/>
  <c r="G971" i="7" s="1"/>
  <c r="G972" i="7" s="1"/>
  <c r="G973" i="7" s="1"/>
  <c r="G974" i="7" s="1"/>
  <c r="G975" i="7" s="1"/>
  <c r="G976" i="7" s="1"/>
  <c r="G977" i="7" s="1"/>
  <c r="G978" i="7" s="1"/>
  <c r="G979" i="7" s="1"/>
  <c r="G980" i="7" s="1"/>
  <c r="G981" i="7" s="1"/>
  <c r="G982" i="7" s="1"/>
  <c r="G983" i="7" s="1"/>
  <c r="G984" i="7" s="1"/>
  <c r="G985" i="7" s="1"/>
  <c r="G986" i="7" s="1"/>
  <c r="G987" i="7" s="1"/>
  <c r="G988" i="7" s="1"/>
  <c r="G989" i="7" s="1"/>
  <c r="G990" i="7" s="1"/>
  <c r="G991" i="7" s="1"/>
  <c r="G992" i="7" s="1"/>
  <c r="G993" i="7" s="1"/>
  <c r="G994" i="7" s="1"/>
  <c r="G995" i="7" s="1"/>
  <c r="G996" i="7" s="1"/>
  <c r="G997" i="7" s="1"/>
  <c r="G998" i="7" s="1"/>
  <c r="G999" i="7" s="1"/>
  <c r="G1000" i="7" s="1"/>
  <c r="G1001" i="7" s="1"/>
  <c r="G1002" i="7" s="1"/>
  <c r="G1003" i="7" s="1"/>
  <c r="G1004" i="7" s="1"/>
  <c r="G1005" i="7" s="1"/>
  <c r="G1006" i="7" s="1"/>
  <c r="G1007" i="7" s="1"/>
  <c r="G1008" i="7" s="1"/>
  <c r="G1009" i="7" s="1"/>
  <c r="G1010" i="7" s="1"/>
  <c r="G1011" i="7" s="1"/>
  <c r="G1012" i="7" s="1"/>
  <c r="G1013" i="7" s="1"/>
  <c r="G1014" i="7" s="1"/>
  <c r="G1015" i="7" s="1"/>
  <c r="G1016" i="7" s="1"/>
  <c r="G1017" i="7" s="1"/>
  <c r="G1018" i="7" s="1"/>
  <c r="G1019" i="7" s="1"/>
  <c r="G1020" i="7" s="1"/>
  <c r="G1021" i="7" s="1"/>
  <c r="G1022" i="7" s="1"/>
  <c r="G1023" i="7" s="1"/>
  <c r="G1024" i="7" s="1"/>
  <c r="G1025" i="7" s="1"/>
  <c r="G1026" i="7" s="1"/>
  <c r="G1027" i="7" s="1"/>
  <c r="G1028" i="7" s="1"/>
  <c r="G1029" i="7" s="1"/>
  <c r="G1030" i="7" s="1"/>
  <c r="G1031" i="7" s="1"/>
  <c r="G1032" i="7" s="1"/>
  <c r="G1033" i="7" s="1"/>
  <c r="G1034" i="7" s="1"/>
  <c r="G1035" i="7" s="1"/>
  <c r="G1036" i="7" s="1"/>
  <c r="G1037" i="7" s="1"/>
  <c r="G1038" i="7" s="1"/>
  <c r="G1039" i="7" s="1"/>
  <c r="G1040" i="7" s="1"/>
  <c r="G1041" i="7" s="1"/>
  <c r="G1042" i="7" s="1"/>
  <c r="G1043" i="7" s="1"/>
  <c r="G1044" i="7" s="1"/>
  <c r="G1045" i="7" s="1"/>
  <c r="G1046" i="7" s="1"/>
  <c r="G1047" i="7" s="1"/>
  <c r="G1048" i="7" s="1"/>
  <c r="G1049" i="7" s="1"/>
  <c r="G1050" i="7" s="1"/>
  <c r="G1051" i="7" s="1"/>
  <c r="G1052" i="7" s="1"/>
  <c r="G1053" i="7" s="1"/>
  <c r="G1054" i="7" s="1"/>
  <c r="G1055" i="7" s="1"/>
  <c r="G1056" i="7" s="1"/>
  <c r="G1057" i="7" s="1"/>
  <c r="G1058" i="7" s="1"/>
  <c r="G1059" i="7" s="1"/>
  <c r="G1060" i="7" s="1"/>
  <c r="G1061" i="7" s="1"/>
  <c r="G1062" i="7" s="1"/>
  <c r="G1063" i="7" s="1"/>
  <c r="G1064" i="7" s="1"/>
  <c r="G1065" i="7" s="1"/>
  <c r="G1066" i="7" s="1"/>
  <c r="G1067" i="7" s="1"/>
  <c r="G1068" i="7" s="1"/>
  <c r="G1069" i="7" s="1"/>
  <c r="G1070" i="7" s="1"/>
  <c r="G1071" i="7" s="1"/>
  <c r="G1072" i="7" s="1"/>
  <c r="G1073" i="7" s="1"/>
  <c r="G1074" i="7" s="1"/>
  <c r="G1075" i="7" s="1"/>
  <c r="G1076" i="7" s="1"/>
  <c r="G1077" i="7" s="1"/>
  <c r="G1078" i="7" s="1"/>
  <c r="G1079" i="7" s="1"/>
  <c r="G1080" i="7" s="1"/>
  <c r="G1081" i="7" s="1"/>
  <c r="G1082" i="7" s="1"/>
  <c r="G1083" i="7" s="1"/>
  <c r="G1084" i="7" s="1"/>
  <c r="G1085" i="7" s="1"/>
  <c r="G1086" i="7" s="1"/>
  <c r="G1087" i="7" s="1"/>
  <c r="G1088" i="7" s="1"/>
  <c r="G1089" i="7" s="1"/>
  <c r="G1090" i="7" s="1"/>
  <c r="G1091" i="7" s="1"/>
  <c r="G1092" i="7" s="1"/>
  <c r="G1093" i="7" s="1"/>
  <c r="G1094" i="7" s="1"/>
  <c r="G1095" i="7" s="1"/>
  <c r="G1096" i="7" s="1"/>
  <c r="G1097" i="7" s="1"/>
  <c r="G1098" i="7" s="1"/>
  <c r="G1099" i="7" s="1"/>
  <c r="G1100" i="7" s="1"/>
  <c r="G1101" i="7" s="1"/>
  <c r="G1102" i="7" s="1"/>
  <c r="G1103" i="7" s="1"/>
  <c r="G1104" i="7" s="1"/>
  <c r="G1105" i="7" s="1"/>
  <c r="G1106" i="7" s="1"/>
  <c r="G1107" i="7" s="1"/>
  <c r="G1108" i="7" s="1"/>
  <c r="G1109" i="7" s="1"/>
  <c r="G1110" i="7" s="1"/>
  <c r="G1111" i="7" s="1"/>
  <c r="G1112" i="7" s="1"/>
  <c r="G1113" i="7" s="1"/>
  <c r="G1114" i="7" s="1"/>
  <c r="G1115" i="7" s="1"/>
  <c r="G1116" i="7" s="1"/>
  <c r="G1117" i="7" s="1"/>
  <c r="G1118" i="7" s="1"/>
  <c r="G1119" i="7" s="1"/>
  <c r="G1120" i="7" s="1"/>
  <c r="G1121" i="7" s="1"/>
  <c r="G1122" i="7" s="1"/>
  <c r="G1123" i="7" s="1"/>
  <c r="G1124" i="7" s="1"/>
  <c r="G1125" i="7" s="1"/>
  <c r="G1126" i="7" s="1"/>
  <c r="G1127" i="7" s="1"/>
  <c r="G1128" i="7" s="1"/>
  <c r="G1129" i="7" s="1"/>
  <c r="G1130" i="7" s="1"/>
  <c r="G1131" i="7" s="1"/>
  <c r="G1132" i="7" s="1"/>
  <c r="G1133" i="7" s="1"/>
  <c r="G1134" i="7" s="1"/>
  <c r="G1135" i="7" s="1"/>
  <c r="G1136" i="7" s="1"/>
  <c r="G1137" i="7" s="1"/>
  <c r="G1138" i="7" s="1"/>
  <c r="G1139" i="7" s="1"/>
  <c r="G1140" i="7" s="1"/>
  <c r="G1141" i="7" s="1"/>
  <c r="G1142" i="7" s="1"/>
  <c r="G1143" i="7" s="1"/>
  <c r="G1144" i="7" s="1"/>
  <c r="G1145" i="7" s="1"/>
  <c r="G1146" i="7" s="1"/>
  <c r="G1147" i="7" s="1"/>
  <c r="G1148" i="7" s="1"/>
  <c r="G1149" i="7" s="1"/>
  <c r="G1150" i="7" s="1"/>
  <c r="G1151" i="7" s="1"/>
  <c r="G1152" i="7" s="1"/>
  <c r="G1153" i="7" s="1"/>
  <c r="G1154" i="7" s="1"/>
  <c r="G1155" i="7" s="1"/>
  <c r="G1156" i="7" s="1"/>
  <c r="G1157" i="7" s="1"/>
  <c r="G1158" i="7" s="1"/>
  <c r="G1159" i="7" s="1"/>
  <c r="G1160" i="7" s="1"/>
  <c r="G1161" i="7" s="1"/>
  <c r="G1162" i="7" s="1"/>
  <c r="G1163" i="7" s="1"/>
  <c r="G1164" i="7" s="1"/>
  <c r="G1165" i="7" s="1"/>
  <c r="G1166" i="7" s="1"/>
  <c r="G1167" i="7" s="1"/>
  <c r="G1168" i="7" s="1"/>
  <c r="G1169" i="7" s="1"/>
  <c r="G1170" i="7" s="1"/>
  <c r="G1171" i="7" s="1"/>
  <c r="G1172" i="7" s="1"/>
  <c r="G1173" i="7" s="1"/>
  <c r="G1174" i="7" s="1"/>
  <c r="G1175" i="7" s="1"/>
  <c r="G1176" i="7" s="1"/>
  <c r="G1177" i="7" s="1"/>
  <c r="G1178" i="7" s="1"/>
  <c r="G1179" i="7" s="1"/>
  <c r="G1180" i="7" s="1"/>
  <c r="G1181" i="7" s="1"/>
  <c r="G1182" i="7" s="1"/>
  <c r="G1183" i="7" s="1"/>
  <c r="G1184" i="7" s="1"/>
  <c r="G1185" i="7" s="1"/>
  <c r="G1186" i="7" s="1"/>
  <c r="G1187" i="7" s="1"/>
  <c r="G1188" i="7" s="1"/>
  <c r="G1189" i="7" s="1"/>
  <c r="G1190" i="7" s="1"/>
  <c r="G1191" i="7" s="1"/>
  <c r="G1192" i="7" s="1"/>
  <c r="G1193" i="7" s="1"/>
  <c r="G1194" i="7" s="1"/>
  <c r="G1195" i="7" s="1"/>
  <c r="G1196" i="7" s="1"/>
  <c r="G1197" i="7" s="1"/>
  <c r="G1198" i="7" s="1"/>
  <c r="G1199" i="7" s="1"/>
  <c r="G1200" i="7" s="1"/>
  <c r="G1201" i="7" s="1"/>
  <c r="G1202" i="7" s="1"/>
  <c r="G1203" i="7" s="1"/>
  <c r="G1204" i="7" s="1"/>
  <c r="G1205" i="7" s="1"/>
  <c r="G1206" i="7" s="1"/>
  <c r="G1207" i="7" s="1"/>
  <c r="G1208" i="7" s="1"/>
  <c r="G1209" i="7" s="1"/>
  <c r="G1210" i="7" s="1"/>
  <c r="G1211" i="7" s="1"/>
  <c r="G1212" i="7" s="1"/>
  <c r="G1213" i="7" s="1"/>
  <c r="G1214" i="7" s="1"/>
  <c r="G1215" i="7" s="1"/>
  <c r="G1216" i="7" s="1"/>
  <c r="G1217" i="7" s="1"/>
  <c r="G1218" i="7" s="1"/>
  <c r="G1219" i="7" s="1"/>
  <c r="G1220" i="7" s="1"/>
  <c r="G1221" i="7" s="1"/>
  <c r="G1222" i="7" s="1"/>
  <c r="G1223" i="7" s="1"/>
  <c r="G1224" i="7" s="1"/>
  <c r="G1225" i="7" s="1"/>
  <c r="G1226" i="7" s="1"/>
  <c r="G1227" i="7" s="1"/>
  <c r="G1228" i="7" s="1"/>
  <c r="G1229" i="7" s="1"/>
  <c r="G1230" i="7" s="1"/>
  <c r="G1231" i="7" s="1"/>
  <c r="G1232" i="7" s="1"/>
  <c r="G1233" i="7" s="1"/>
  <c r="G1234" i="7" s="1"/>
  <c r="G1235" i="7" s="1"/>
  <c r="G1236" i="7" s="1"/>
  <c r="G1237" i="7" s="1"/>
  <c r="G1238" i="7" s="1"/>
  <c r="G1239" i="7" s="1"/>
  <c r="G1240" i="7" s="1"/>
  <c r="G1241" i="7" s="1"/>
  <c r="G1242" i="7" s="1"/>
  <c r="G1243" i="7" s="1"/>
  <c r="G1244" i="7" s="1"/>
  <c r="G1245" i="7" s="1"/>
  <c r="G1246" i="7" s="1"/>
  <c r="G1247" i="7" s="1"/>
  <c r="G1248" i="7" s="1"/>
  <c r="G1249" i="7" s="1"/>
  <c r="G1250" i="7" s="1"/>
  <c r="G1251" i="7" s="1"/>
  <c r="G1252" i="7" s="1"/>
  <c r="G1253" i="7" s="1"/>
  <c r="G1254" i="7" s="1"/>
  <c r="G1255" i="7" s="1"/>
  <c r="G1256" i="7" s="1"/>
  <c r="G1257" i="7" s="1"/>
  <c r="G1258" i="7" s="1"/>
  <c r="G1259" i="7" s="1"/>
  <c r="G1260" i="7" s="1"/>
  <c r="G1261" i="7" s="1"/>
  <c r="G1262" i="7" s="1"/>
  <c r="G1263" i="7" s="1"/>
  <c r="G1264" i="7" s="1"/>
  <c r="G1265" i="7" s="1"/>
  <c r="G1266" i="7" s="1"/>
  <c r="G1267" i="7" s="1"/>
  <c r="G1268" i="7" s="1"/>
  <c r="G1269" i="7" s="1"/>
  <c r="G1270" i="7" s="1"/>
  <c r="G1271" i="7" s="1"/>
  <c r="G1272" i="7" s="1"/>
  <c r="G1273" i="7" s="1"/>
  <c r="G1274" i="7" s="1"/>
  <c r="G1275" i="7" s="1"/>
  <c r="G1276" i="7" s="1"/>
  <c r="G1277" i="7" s="1"/>
  <c r="G1278" i="7" s="1"/>
  <c r="G1279" i="7" s="1"/>
  <c r="G1280" i="7" s="1"/>
  <c r="G1281" i="7" s="1"/>
  <c r="G1282" i="7" s="1"/>
  <c r="G1283" i="7" s="1"/>
  <c r="G1284" i="7" s="1"/>
  <c r="G1285" i="7" s="1"/>
  <c r="G1286" i="7" s="1"/>
  <c r="G1287" i="7" s="1"/>
  <c r="G1288" i="7" s="1"/>
  <c r="G1289" i="7" s="1"/>
  <c r="G1290" i="7" s="1"/>
  <c r="G1291" i="7" s="1"/>
  <c r="G1292" i="7" s="1"/>
  <c r="G1293" i="7" s="1"/>
  <c r="G1294" i="7" s="1"/>
  <c r="G1295" i="7" s="1"/>
  <c r="G1296" i="7" s="1"/>
  <c r="G1297" i="7" s="1"/>
  <c r="G1298" i="7" s="1"/>
  <c r="G1299" i="7" s="1"/>
  <c r="G1300" i="7" s="1"/>
  <c r="G1301" i="7" s="1"/>
  <c r="G1302" i="7" s="1"/>
  <c r="G1303" i="7" s="1"/>
  <c r="G1304" i="7" s="1"/>
  <c r="G1305" i="7" s="1"/>
  <c r="G1306" i="7" s="1"/>
  <c r="G1307" i="7" s="1"/>
  <c r="G1308" i="7" s="1"/>
  <c r="G1309" i="7" s="1"/>
  <c r="G1310" i="7" s="1"/>
  <c r="G1311" i="7" s="1"/>
  <c r="G1312" i="7" s="1"/>
  <c r="G1313" i="7" s="1"/>
  <c r="G1314" i="7" s="1"/>
  <c r="G1315" i="7" s="1"/>
  <c r="G1316" i="7" s="1"/>
  <c r="G1317" i="7" s="1"/>
  <c r="G1318" i="7" s="1"/>
  <c r="G1319" i="7" s="1"/>
  <c r="G1320" i="7" s="1"/>
  <c r="G1321" i="7" s="1"/>
  <c r="G1322" i="7" s="1"/>
  <c r="G1323" i="7" s="1"/>
  <c r="G1324" i="7" s="1"/>
  <c r="G1325" i="7" s="1"/>
  <c r="G1326" i="7" s="1"/>
  <c r="G1327" i="7" s="1"/>
  <c r="G1328" i="7" s="1"/>
  <c r="G1329" i="7" s="1"/>
  <c r="G1330" i="7" s="1"/>
  <c r="G1331" i="7" s="1"/>
  <c r="G1332" i="7" s="1"/>
  <c r="G1333" i="7" s="1"/>
  <c r="G1334" i="7" s="1"/>
  <c r="G1335" i="7" s="1"/>
  <c r="G1336" i="7" s="1"/>
  <c r="G1337" i="7" s="1"/>
  <c r="G1338" i="7" s="1"/>
  <c r="G1339" i="7" s="1"/>
  <c r="G1340" i="7" s="1"/>
  <c r="G1341" i="7" s="1"/>
  <c r="G1342" i="7" s="1"/>
  <c r="G1343" i="7" s="1"/>
  <c r="G1344" i="7" s="1"/>
  <c r="G1345" i="7" s="1"/>
  <c r="G1346" i="7" s="1"/>
  <c r="G1347" i="7" s="1"/>
  <c r="G1348" i="7" s="1"/>
  <c r="G1349" i="7" s="1"/>
  <c r="G1350" i="7" s="1"/>
  <c r="G1351" i="7" s="1"/>
  <c r="G1352" i="7" s="1"/>
  <c r="G1353" i="7" s="1"/>
  <c r="G1354" i="7" s="1"/>
  <c r="G1355" i="7" s="1"/>
  <c r="G1356" i="7" s="1"/>
  <c r="G1357" i="7" s="1"/>
  <c r="G1358" i="7" s="1"/>
  <c r="G1359" i="7" s="1"/>
  <c r="G1360" i="7" s="1"/>
  <c r="G1361" i="7" s="1"/>
  <c r="G1362" i="7" s="1"/>
  <c r="G1363" i="7" s="1"/>
  <c r="G1364" i="7" s="1"/>
  <c r="G1365" i="7" s="1"/>
  <c r="G1366" i="7" s="1"/>
  <c r="G1367" i="7" s="1"/>
  <c r="G1368" i="7" s="1"/>
  <c r="G1369" i="7" s="1"/>
  <c r="G1370" i="7" s="1"/>
  <c r="G1371" i="7" s="1"/>
  <c r="G1372" i="7" s="1"/>
  <c r="G1373" i="7" s="1"/>
  <c r="G1374" i="7" s="1"/>
  <c r="G1375" i="7" s="1"/>
  <c r="G1376" i="7" s="1"/>
  <c r="G1377" i="7" s="1"/>
  <c r="G1378" i="7" s="1"/>
  <c r="G1379" i="7" s="1"/>
  <c r="G1380" i="7" s="1"/>
  <c r="G1381" i="7" s="1"/>
  <c r="G1382" i="7" s="1"/>
  <c r="G1383" i="7" s="1"/>
  <c r="G1384" i="7" s="1"/>
  <c r="G1385" i="7" s="1"/>
  <c r="G1386" i="7" s="1"/>
  <c r="G1387" i="7" s="1"/>
  <c r="G1388" i="7" s="1"/>
  <c r="G1389" i="7" s="1"/>
  <c r="G1390" i="7" s="1"/>
  <c r="G1391" i="7" s="1"/>
  <c r="G1392" i="7" s="1"/>
  <c r="G1393" i="7" s="1"/>
  <c r="G1394" i="7" s="1"/>
  <c r="G1395" i="7" s="1"/>
  <c r="G1396" i="7" s="1"/>
  <c r="G1397" i="7" s="1"/>
  <c r="G1398" i="7" s="1"/>
  <c r="G1399" i="7" s="1"/>
  <c r="G1400" i="7" s="1"/>
  <c r="G1401" i="7" s="1"/>
  <c r="G1402" i="7" s="1"/>
  <c r="G1403" i="7" s="1"/>
  <c r="G1404" i="7" s="1"/>
  <c r="G1405" i="7" s="1"/>
  <c r="G1406" i="7" s="1"/>
  <c r="G1407" i="7" s="1"/>
  <c r="G1408" i="7" s="1"/>
  <c r="G1409" i="7" s="1"/>
  <c r="G1410" i="7" s="1"/>
  <c r="G1411" i="7" s="1"/>
  <c r="G1412" i="7" s="1"/>
  <c r="G1413" i="7" s="1"/>
  <c r="G1414" i="7" s="1"/>
  <c r="G1415" i="7" s="1"/>
  <c r="G1416" i="7" s="1"/>
  <c r="G1417" i="7" s="1"/>
  <c r="G1418" i="7" s="1"/>
  <c r="G1419" i="7" s="1"/>
  <c r="G1420" i="7" s="1"/>
  <c r="G1421" i="7" s="1"/>
  <c r="G1422" i="7" s="1"/>
  <c r="G1423" i="7" s="1"/>
  <c r="G1424" i="7" s="1"/>
  <c r="G1425" i="7" s="1"/>
  <c r="G1426" i="7" s="1"/>
  <c r="G1427" i="7" s="1"/>
  <c r="G1428" i="7" s="1"/>
  <c r="G1429" i="7" s="1"/>
  <c r="G1430" i="7" s="1"/>
  <c r="G1431" i="7" s="1"/>
  <c r="G1432" i="7" s="1"/>
  <c r="G1433" i="7" s="1"/>
  <c r="G1434" i="7" s="1"/>
  <c r="G1435" i="7" s="1"/>
  <c r="G1436" i="7" s="1"/>
  <c r="G1437" i="7" s="1"/>
  <c r="G1438" i="7" s="1"/>
  <c r="G1439" i="7" s="1"/>
  <c r="G1440" i="7" s="1"/>
  <c r="G1441" i="7" s="1"/>
  <c r="G1442" i="7" s="1"/>
  <c r="G1443" i="7" s="1"/>
  <c r="G1444" i="7" s="1"/>
  <c r="G1445" i="7" s="1"/>
  <c r="G1446" i="7" s="1"/>
  <c r="G1447" i="7" s="1"/>
  <c r="G1448" i="7" s="1"/>
  <c r="G1449" i="7" s="1"/>
  <c r="G1450" i="7" s="1"/>
  <c r="G1451" i="7" s="1"/>
  <c r="G1452" i="7" s="1"/>
  <c r="G1453" i="7" s="1"/>
  <c r="G1454" i="7" s="1"/>
  <c r="G1455" i="7" s="1"/>
  <c r="G1456" i="7" s="1"/>
  <c r="G1457" i="7" s="1"/>
  <c r="G1458" i="7" s="1"/>
  <c r="G1459" i="7" s="1"/>
  <c r="G1460" i="7" s="1"/>
  <c r="G1461" i="7" s="1"/>
  <c r="G1462" i="7" s="1"/>
  <c r="G1463" i="7" s="1"/>
  <c r="G1464" i="7" s="1"/>
  <c r="G1465" i="7" s="1"/>
  <c r="G1466" i="7" s="1"/>
  <c r="G1467" i="7" s="1"/>
  <c r="G1468" i="7" s="1"/>
  <c r="G1469" i="7" s="1"/>
  <c r="G1470" i="7" s="1"/>
  <c r="G1471" i="7" s="1"/>
  <c r="G1472" i="7" s="1"/>
  <c r="G1473" i="7" s="1"/>
  <c r="G1474" i="7" s="1"/>
  <c r="G1475" i="7" s="1"/>
  <c r="G1476" i="7" s="1"/>
  <c r="G1477" i="7" s="1"/>
  <c r="G1478" i="7" s="1"/>
  <c r="G1479" i="7" s="1"/>
  <c r="G1480" i="7" s="1"/>
  <c r="G1481" i="7" s="1"/>
  <c r="G1482" i="7" s="1"/>
  <c r="G1483" i="7" s="1"/>
  <c r="G1484" i="7" s="1"/>
  <c r="G1485" i="7" s="1"/>
  <c r="G1486" i="7" s="1"/>
  <c r="G1487" i="7" s="1"/>
  <c r="G1488" i="7" s="1"/>
  <c r="G1489" i="7" s="1"/>
  <c r="G1490" i="7" s="1"/>
  <c r="G1491" i="7" s="1"/>
  <c r="G1492" i="7" s="1"/>
  <c r="G1493" i="7" s="1"/>
  <c r="G1494" i="7" s="1"/>
  <c r="G1495" i="7" s="1"/>
  <c r="G1496" i="7" s="1"/>
  <c r="G1497" i="7" s="1"/>
  <c r="G1498" i="7" s="1"/>
  <c r="G1499" i="7" s="1"/>
  <c r="G1500" i="7" s="1"/>
  <c r="G1501" i="7" s="1"/>
  <c r="G1502" i="7" s="1"/>
  <c r="G1503" i="7" s="1"/>
  <c r="G1504" i="7" s="1"/>
  <c r="G1505" i="7" s="1"/>
  <c r="G1506" i="7" s="1"/>
  <c r="G1507" i="7" s="1"/>
  <c r="G1508" i="7" s="1"/>
  <c r="G1509" i="7" s="1"/>
  <c r="G1510" i="7" s="1"/>
  <c r="G1511" i="7" s="1"/>
  <c r="G1512" i="7" s="1"/>
  <c r="G1513" i="7" s="1"/>
  <c r="G1514" i="7" s="1"/>
  <c r="G1515" i="7" s="1"/>
  <c r="G1516" i="7" s="1"/>
  <c r="G1517" i="7" s="1"/>
  <c r="G1518" i="7" s="1"/>
  <c r="G1519" i="7" s="1"/>
  <c r="G1520" i="7" s="1"/>
  <c r="G1521" i="7" s="1"/>
  <c r="G1522" i="7" s="1"/>
  <c r="G1523" i="7" s="1"/>
  <c r="G1524" i="7" s="1"/>
  <c r="G1525" i="7" s="1"/>
  <c r="G1526" i="7" s="1"/>
  <c r="G1527" i="7" s="1"/>
  <c r="G1528" i="7" s="1"/>
  <c r="G1529" i="7" s="1"/>
  <c r="G1530" i="7" s="1"/>
  <c r="G1531" i="7" s="1"/>
  <c r="G1532" i="7" s="1"/>
  <c r="G1533" i="7" s="1"/>
  <c r="G1534" i="7" s="1"/>
  <c r="G1535" i="7" s="1"/>
  <c r="G1536" i="7" s="1"/>
  <c r="G1537" i="7" s="1"/>
  <c r="G1538" i="7" s="1"/>
  <c r="G1539" i="7" s="1"/>
  <c r="G1540" i="7" s="1"/>
  <c r="G1541" i="7" s="1"/>
  <c r="G1542" i="7" s="1"/>
  <c r="G1543" i="7" s="1"/>
  <c r="G1544" i="7" s="1"/>
  <c r="G1545" i="7" s="1"/>
  <c r="G1546" i="7" s="1"/>
  <c r="G1547" i="7" s="1"/>
  <c r="G1548" i="7" s="1"/>
  <c r="G1549" i="7" s="1"/>
  <c r="G1550" i="7" s="1"/>
  <c r="G1551" i="7" s="1"/>
  <c r="G1552" i="7" s="1"/>
  <c r="G1553" i="7" s="1"/>
  <c r="G1554" i="7" s="1"/>
  <c r="G1555" i="7" s="1"/>
  <c r="G1556" i="7" s="1"/>
  <c r="G1557" i="7" s="1"/>
  <c r="G1558" i="7" s="1"/>
  <c r="G1559" i="7" s="1"/>
  <c r="G1560" i="7" s="1"/>
  <c r="G1561" i="7" s="1"/>
  <c r="G1562" i="7" s="1"/>
  <c r="G1563" i="7" s="1"/>
  <c r="G1564" i="7" s="1"/>
  <c r="G1565" i="7" s="1"/>
  <c r="G1566" i="7" s="1"/>
  <c r="G1567" i="7" s="1"/>
  <c r="G1568" i="7" s="1"/>
  <c r="G1569" i="7" s="1"/>
  <c r="G1570" i="7" s="1"/>
  <c r="G1571" i="7" s="1"/>
  <c r="G1572" i="7" s="1"/>
  <c r="G1573" i="7" s="1"/>
  <c r="G1574" i="7" s="1"/>
  <c r="G1575" i="7" s="1"/>
  <c r="G1576" i="7" s="1"/>
  <c r="G1577" i="7" s="1"/>
  <c r="G1578" i="7" s="1"/>
  <c r="G1579" i="7" s="1"/>
  <c r="G1580" i="7" s="1"/>
  <c r="G1581" i="7" s="1"/>
  <c r="G1582" i="7" s="1"/>
  <c r="G1583" i="7" s="1"/>
  <c r="G1584" i="7" s="1"/>
  <c r="G1585" i="7" s="1"/>
  <c r="G1586" i="7" s="1"/>
  <c r="G1587" i="7" s="1"/>
  <c r="G1588" i="7" s="1"/>
  <c r="G1589" i="7" s="1"/>
  <c r="G1590" i="7" s="1"/>
  <c r="G1591" i="7" s="1"/>
  <c r="G1592" i="7" s="1"/>
  <c r="G1593" i="7" s="1"/>
  <c r="G1594" i="7" s="1"/>
  <c r="G1595" i="7" s="1"/>
  <c r="G1596" i="7" s="1"/>
  <c r="G1597" i="7" s="1"/>
  <c r="G1598" i="7" s="1"/>
  <c r="G1599" i="7" s="1"/>
  <c r="G1600" i="7" s="1"/>
  <c r="G1601" i="7" s="1"/>
  <c r="G1602" i="7" s="1"/>
  <c r="G1603" i="7" s="1"/>
  <c r="G1604" i="7" s="1"/>
  <c r="G1605" i="7" s="1"/>
  <c r="G1606" i="7" s="1"/>
  <c r="G1607" i="7" s="1"/>
  <c r="G1608" i="7" s="1"/>
  <c r="G1609" i="7" s="1"/>
  <c r="G1610" i="7" s="1"/>
  <c r="G1611" i="7" s="1"/>
  <c r="G1612" i="7" s="1"/>
  <c r="G1613" i="7" s="1"/>
  <c r="G1614" i="7" s="1"/>
  <c r="G1615" i="7" s="1"/>
  <c r="G1616" i="7" s="1"/>
  <c r="G1617" i="7" s="1"/>
  <c r="G1618" i="7" s="1"/>
  <c r="G1619" i="7" s="1"/>
  <c r="G1620" i="7" s="1"/>
  <c r="G1621" i="7" s="1"/>
  <c r="G1622" i="7" s="1"/>
  <c r="G1623" i="7" s="1"/>
  <c r="G1624" i="7" s="1"/>
  <c r="G1625" i="7" s="1"/>
  <c r="G1626" i="7" s="1"/>
  <c r="G1627" i="7" s="1"/>
  <c r="G1628" i="7" s="1"/>
  <c r="G1629" i="7" s="1"/>
  <c r="G1630" i="7" s="1"/>
  <c r="G1631" i="7" s="1"/>
  <c r="G1632" i="7" s="1"/>
  <c r="G1633" i="7" s="1"/>
  <c r="G1634" i="7" s="1"/>
  <c r="G1635" i="7" s="1"/>
  <c r="G1636" i="7" s="1"/>
  <c r="G1637" i="7" s="1"/>
  <c r="G1638" i="7" s="1"/>
  <c r="G1639" i="7" s="1"/>
  <c r="G1640" i="7" s="1"/>
  <c r="G1641" i="7" s="1"/>
  <c r="G1642" i="7" s="1"/>
  <c r="G1643" i="7" s="1"/>
  <c r="G1644" i="7" s="1"/>
  <c r="G1645" i="7" s="1"/>
  <c r="G1646" i="7" s="1"/>
  <c r="G1647" i="7" s="1"/>
  <c r="G1648" i="7" s="1"/>
  <c r="G1649" i="7" s="1"/>
  <c r="G1650" i="7" s="1"/>
  <c r="G1651" i="7" s="1"/>
  <c r="G1652" i="7" s="1"/>
  <c r="G1653" i="7" s="1"/>
  <c r="G1654" i="7" s="1"/>
  <c r="G1655" i="7" s="1"/>
  <c r="G1656" i="7" s="1"/>
  <c r="G1657" i="7" s="1"/>
  <c r="G1658" i="7" s="1"/>
  <c r="G1659" i="7" s="1"/>
  <c r="G1660" i="7" s="1"/>
  <c r="G1661" i="7" s="1"/>
  <c r="G1662" i="7" s="1"/>
  <c r="G1663" i="7" s="1"/>
  <c r="G1664" i="7" s="1"/>
  <c r="G1665" i="7" s="1"/>
  <c r="G1666" i="7" s="1"/>
  <c r="G1667" i="7" s="1"/>
  <c r="G1668" i="7" s="1"/>
  <c r="G1669" i="7" s="1"/>
  <c r="G1670" i="7" s="1"/>
  <c r="G1671" i="7" s="1"/>
  <c r="G1672" i="7" s="1"/>
  <c r="G1673" i="7" s="1"/>
  <c r="G1674" i="7" s="1"/>
  <c r="G1675" i="7" s="1"/>
  <c r="G1676" i="7" s="1"/>
  <c r="G1677" i="7" s="1"/>
  <c r="G1678" i="7" s="1"/>
  <c r="G1679" i="7" s="1"/>
  <c r="G1680" i="7" s="1"/>
  <c r="G1681" i="7" s="1"/>
  <c r="G1682" i="7" s="1"/>
  <c r="G1683" i="7" s="1"/>
  <c r="G1684" i="7" s="1"/>
  <c r="G1685" i="7" s="1"/>
  <c r="G1686" i="7" s="1"/>
  <c r="G1687" i="7" s="1"/>
  <c r="G1688" i="7" s="1"/>
  <c r="G1689" i="7" s="1"/>
  <c r="G1690" i="7" s="1"/>
  <c r="G1691" i="7" s="1"/>
  <c r="G1692" i="7" s="1"/>
  <c r="G1693" i="7" s="1"/>
  <c r="G1694" i="7" s="1"/>
  <c r="G1695" i="7" s="1"/>
  <c r="G1696" i="7" s="1"/>
  <c r="G1697" i="7" s="1"/>
  <c r="G1698" i="7" s="1"/>
  <c r="G1699" i="7" s="1"/>
  <c r="G1700" i="7" s="1"/>
  <c r="G1701" i="7" s="1"/>
  <c r="G1702" i="7" s="1"/>
  <c r="G1703" i="7" s="1"/>
  <c r="G1704" i="7" s="1"/>
  <c r="G1705" i="7" s="1"/>
  <c r="G1706" i="7" s="1"/>
  <c r="G1707" i="7" s="1"/>
  <c r="G1708" i="7" s="1"/>
  <c r="G1709" i="7" s="1"/>
  <c r="G1710" i="7" s="1"/>
  <c r="G1711" i="7" s="1"/>
  <c r="G1712" i="7" s="1"/>
  <c r="G1713" i="7" s="1"/>
  <c r="G1714" i="7" s="1"/>
  <c r="G1715" i="7" s="1"/>
  <c r="G1716" i="7" s="1"/>
  <c r="G1717" i="7" s="1"/>
  <c r="G1718" i="7" s="1"/>
  <c r="G1719" i="7" s="1"/>
  <c r="G1720" i="7" s="1"/>
  <c r="G1721" i="7" s="1"/>
  <c r="G1722" i="7" s="1"/>
  <c r="G1723" i="7" s="1"/>
  <c r="G1724" i="7" s="1"/>
  <c r="G1725" i="7" s="1"/>
  <c r="G1726" i="7" s="1"/>
  <c r="G1727" i="7" s="1"/>
  <c r="G1728" i="7" s="1"/>
  <c r="G1729" i="7" s="1"/>
  <c r="G1730" i="7" s="1"/>
  <c r="G1731" i="7" s="1"/>
  <c r="G1732" i="7" s="1"/>
  <c r="G1733" i="7" s="1"/>
  <c r="G1734" i="7" s="1"/>
  <c r="G1735" i="7" s="1"/>
  <c r="G1736" i="7" s="1"/>
  <c r="G1737" i="7" s="1"/>
  <c r="G1738" i="7" s="1"/>
  <c r="G1739" i="7" s="1"/>
  <c r="G1740" i="7" s="1"/>
  <c r="G1741" i="7" s="1"/>
  <c r="G1742" i="7" s="1"/>
  <c r="G1743" i="7" s="1"/>
  <c r="G1744" i="7" s="1"/>
  <c r="G1745" i="7" s="1"/>
  <c r="G1746" i="7" s="1"/>
  <c r="G1747" i="7" s="1"/>
  <c r="G1748" i="7" s="1"/>
  <c r="G1749" i="7" s="1"/>
  <c r="G1750" i="7" s="1"/>
  <c r="G1751" i="7" s="1"/>
  <c r="G1752" i="7" s="1"/>
  <c r="G1753" i="7" s="1"/>
  <c r="G1754" i="7" s="1"/>
  <c r="G1755" i="7" s="1"/>
  <c r="G1756" i="7" s="1"/>
  <c r="G1757" i="7" s="1"/>
  <c r="G1758" i="7" s="1"/>
  <c r="G1759" i="7" s="1"/>
  <c r="G1760" i="7" s="1"/>
  <c r="G1761" i="7" s="1"/>
  <c r="G1762" i="7" s="1"/>
  <c r="G1763" i="7" s="1"/>
  <c r="G1764" i="7" s="1"/>
  <c r="G1765" i="7" s="1"/>
  <c r="G1766" i="7" s="1"/>
  <c r="G1767" i="7" s="1"/>
  <c r="G1768" i="7" s="1"/>
  <c r="G1769" i="7" s="1"/>
  <c r="G1770" i="7" s="1"/>
  <c r="G1771" i="7" s="1"/>
  <c r="G1772" i="7" s="1"/>
  <c r="G1773" i="7" s="1"/>
  <c r="G1774" i="7" s="1"/>
  <c r="G1775" i="7" s="1"/>
  <c r="G1776" i="7" s="1"/>
  <c r="G1777" i="7" s="1"/>
  <c r="G1778" i="7" s="1"/>
  <c r="G1779" i="7" s="1"/>
  <c r="G1780" i="7" s="1"/>
  <c r="G1781" i="7" s="1"/>
  <c r="G1782" i="7" s="1"/>
  <c r="G1783" i="7" s="1"/>
  <c r="G1784" i="7" s="1"/>
  <c r="G1785" i="7" s="1"/>
  <c r="G1786" i="7" s="1"/>
  <c r="G1787" i="7" s="1"/>
  <c r="G1788" i="7" s="1"/>
  <c r="G1789" i="7" s="1"/>
  <c r="G1790" i="7" s="1"/>
  <c r="G1791" i="7" s="1"/>
  <c r="G1792" i="7" s="1"/>
  <c r="G1793" i="7" s="1"/>
  <c r="G1794" i="7" s="1"/>
  <c r="G1795" i="7" s="1"/>
  <c r="G1796" i="7" s="1"/>
  <c r="G1797" i="7" s="1"/>
  <c r="G1798" i="7" s="1"/>
  <c r="G1799" i="7" s="1"/>
  <c r="G1800" i="7" s="1"/>
  <c r="G1801" i="7" s="1"/>
  <c r="G1802" i="7" s="1"/>
  <c r="G1803" i="7" s="1"/>
  <c r="G1804" i="7" s="1"/>
  <c r="G1805" i="7" s="1"/>
  <c r="G1806" i="7" s="1"/>
  <c r="G1807" i="7" s="1"/>
  <c r="G1808" i="7" s="1"/>
  <c r="G1809" i="7" s="1"/>
  <c r="G1810" i="7" s="1"/>
  <c r="G1811" i="7" s="1"/>
  <c r="G1812" i="7" s="1"/>
  <c r="G1813" i="7" s="1"/>
  <c r="G1814" i="7" s="1"/>
  <c r="G1815" i="7" s="1"/>
  <c r="G1816" i="7" s="1"/>
  <c r="G1817" i="7" s="1"/>
  <c r="G1818" i="7" s="1"/>
  <c r="G1819" i="7" s="1"/>
  <c r="G1820" i="7" s="1"/>
  <c r="G1821" i="7" s="1"/>
  <c r="G1822" i="7" s="1"/>
  <c r="G1823" i="7" s="1"/>
  <c r="G1824" i="7" s="1"/>
  <c r="G1825" i="7" s="1"/>
  <c r="G1826" i="7" s="1"/>
  <c r="G1827" i="7" s="1"/>
  <c r="G1828" i="7" s="1"/>
  <c r="G1829" i="7" s="1"/>
  <c r="G1830" i="7" s="1"/>
  <c r="G1831" i="7" s="1"/>
  <c r="G1832" i="7" s="1"/>
  <c r="G1833" i="7" s="1"/>
  <c r="G1834" i="7" s="1"/>
  <c r="G1835" i="7" s="1"/>
  <c r="G1836" i="7" s="1"/>
  <c r="G1837" i="7" s="1"/>
  <c r="G1838" i="7" s="1"/>
  <c r="G1839" i="7" s="1"/>
  <c r="G1840" i="7" s="1"/>
  <c r="G1841" i="7" s="1"/>
  <c r="G1842" i="7" s="1"/>
  <c r="G1843" i="7" s="1"/>
  <c r="G1844" i="7" s="1"/>
  <c r="G1845" i="7" s="1"/>
  <c r="G1846" i="7" s="1"/>
  <c r="G1847" i="7" s="1"/>
  <c r="G1848" i="7" s="1"/>
  <c r="G1849" i="7" s="1"/>
  <c r="G1850" i="7" s="1"/>
  <c r="G1851" i="7" s="1"/>
  <c r="G1852" i="7" s="1"/>
  <c r="G1853" i="7" s="1"/>
  <c r="G1854" i="7" s="1"/>
  <c r="G1855" i="7" s="1"/>
  <c r="G1856" i="7" s="1"/>
  <c r="G1857" i="7" s="1"/>
  <c r="G1858" i="7" s="1"/>
  <c r="G1859" i="7" s="1"/>
  <c r="G1860" i="7" s="1"/>
  <c r="G1861" i="7" s="1"/>
  <c r="G1862" i="7" s="1"/>
  <c r="G1863" i="7" s="1"/>
  <c r="G1864" i="7" s="1"/>
  <c r="G1865" i="7" s="1"/>
  <c r="G1866" i="7" s="1"/>
  <c r="G1867" i="7" s="1"/>
  <c r="G1868" i="7" s="1"/>
  <c r="G1869" i="7" s="1"/>
  <c r="G1870" i="7" s="1"/>
  <c r="G1871" i="7" s="1"/>
  <c r="G1872" i="7" s="1"/>
  <c r="G1873" i="7" s="1"/>
  <c r="G1874" i="7" s="1"/>
  <c r="G1875" i="7" s="1"/>
  <c r="G1876" i="7" s="1"/>
  <c r="G1877" i="7" s="1"/>
  <c r="G1878" i="7" s="1"/>
  <c r="G1879" i="7" s="1"/>
  <c r="G1880" i="7" s="1"/>
  <c r="G1881" i="7" s="1"/>
  <c r="G1882" i="7" s="1"/>
  <c r="G1883" i="7" s="1"/>
  <c r="G1884" i="7" s="1"/>
  <c r="G1885" i="7" s="1"/>
  <c r="G1886" i="7" s="1"/>
  <c r="G1887" i="7" s="1"/>
  <c r="G1888" i="7" s="1"/>
  <c r="G1889" i="7" s="1"/>
  <c r="G1890" i="7" s="1"/>
  <c r="G1891" i="7" s="1"/>
  <c r="G1892" i="7" s="1"/>
  <c r="G1893" i="7" s="1"/>
  <c r="G1894" i="7" s="1"/>
  <c r="G1895" i="7" s="1"/>
  <c r="G1896" i="7" s="1"/>
  <c r="G1897" i="7" s="1"/>
  <c r="G1898" i="7" s="1"/>
  <c r="G1899" i="7" s="1"/>
  <c r="G1900" i="7" s="1"/>
  <c r="G1901" i="7" s="1"/>
  <c r="G1902" i="7" s="1"/>
  <c r="G1903" i="7" s="1"/>
  <c r="G1904" i="7" s="1"/>
  <c r="G1905" i="7" s="1"/>
  <c r="G1906" i="7" s="1"/>
  <c r="G1907" i="7" s="1"/>
  <c r="G1908" i="7" s="1"/>
  <c r="G1909" i="7" s="1"/>
  <c r="G1910" i="7" s="1"/>
  <c r="G1911" i="7" s="1"/>
  <c r="G1912" i="7" s="1"/>
  <c r="G1913" i="7" s="1"/>
  <c r="G1914" i="7" s="1"/>
  <c r="G1915" i="7" s="1"/>
  <c r="G1916" i="7" s="1"/>
  <c r="G1917" i="7" s="1"/>
  <c r="G1918" i="7" s="1"/>
  <c r="G1919" i="7" s="1"/>
  <c r="G1920" i="7" s="1"/>
  <c r="G1921" i="7" s="1"/>
  <c r="G1922" i="7" s="1"/>
  <c r="G1923" i="7" s="1"/>
  <c r="G1924" i="7" s="1"/>
  <c r="G1925" i="7" s="1"/>
  <c r="G1926" i="7" s="1"/>
  <c r="G1927" i="7" s="1"/>
  <c r="G1928" i="7" s="1"/>
  <c r="G1929" i="7" s="1"/>
  <c r="G1930" i="7" s="1"/>
  <c r="G1931" i="7" s="1"/>
  <c r="G1932" i="7" s="1"/>
  <c r="G1933" i="7" s="1"/>
  <c r="G1934" i="7" s="1"/>
  <c r="G1935" i="7" s="1"/>
  <c r="G1936" i="7" s="1"/>
  <c r="G1937" i="7" s="1"/>
  <c r="G1938" i="7" s="1"/>
  <c r="G1939" i="7" s="1"/>
  <c r="G1940" i="7" s="1"/>
  <c r="G1941" i="7" s="1"/>
  <c r="G1942" i="7" s="1"/>
  <c r="G1943" i="7" s="1"/>
  <c r="G1944" i="7" s="1"/>
  <c r="G1945" i="7" s="1"/>
  <c r="G1946" i="7" s="1"/>
  <c r="G1947" i="7" s="1"/>
  <c r="G1948" i="7" s="1"/>
  <c r="G1949" i="7" s="1"/>
  <c r="G1950" i="7" s="1"/>
  <c r="G1951" i="7" s="1"/>
  <c r="G1952" i="7" s="1"/>
  <c r="G1953" i="7" s="1"/>
  <c r="G1954" i="7" s="1"/>
  <c r="G1955" i="7" s="1"/>
  <c r="G1956" i="7" s="1"/>
  <c r="G1957" i="7" s="1"/>
  <c r="G1958" i="7" s="1"/>
  <c r="G1959" i="7" s="1"/>
  <c r="G1960" i="7" s="1"/>
  <c r="G1961" i="7" s="1"/>
  <c r="G1962" i="7" s="1"/>
  <c r="G1963" i="7" s="1"/>
  <c r="G1964" i="7" s="1"/>
  <c r="G1965" i="7" s="1"/>
  <c r="G1966" i="7" s="1"/>
  <c r="G1967" i="7" s="1"/>
  <c r="G1968" i="7" s="1"/>
  <c r="G1969" i="7" s="1"/>
  <c r="G1970" i="7" s="1"/>
  <c r="G1971" i="7" s="1"/>
  <c r="G1972" i="7" s="1"/>
  <c r="G1973" i="7" s="1"/>
  <c r="G1974" i="7" s="1"/>
  <c r="G1975" i="7" s="1"/>
  <c r="G1976" i="7" s="1"/>
  <c r="G1977" i="7" s="1"/>
  <c r="G1978" i="7" s="1"/>
  <c r="G1979" i="7" s="1"/>
  <c r="G1980" i="7" s="1"/>
  <c r="G1981" i="7" s="1"/>
  <c r="G1982" i="7" s="1"/>
  <c r="G1983" i="7" s="1"/>
  <c r="G1984" i="7" s="1"/>
  <c r="G1985" i="7" s="1"/>
  <c r="G1986" i="7" s="1"/>
  <c r="G1987" i="7" s="1"/>
  <c r="G1988" i="7" s="1"/>
  <c r="G1989" i="7" s="1"/>
  <c r="G1990" i="7" s="1"/>
  <c r="G1991" i="7" s="1"/>
  <c r="G1992" i="7" s="1"/>
  <c r="G1993" i="7" s="1"/>
  <c r="G1994" i="7" s="1"/>
  <c r="G1995" i="7" s="1"/>
  <c r="G1996" i="7" s="1"/>
  <c r="G1997" i="7" s="1"/>
  <c r="G1998" i="7" s="1"/>
  <c r="G1999" i="7" s="1"/>
  <c r="G2000" i="7" s="1"/>
  <c r="G2001" i="7" s="1"/>
  <c r="G2002" i="7" s="1"/>
  <c r="G2003" i="7" s="1"/>
  <c r="G2004" i="7" s="1"/>
  <c r="G2005" i="7" s="1"/>
  <c r="G2006" i="7" s="1"/>
  <c r="G2007" i="7" s="1"/>
  <c r="G2008" i="7" s="1"/>
  <c r="G2009" i="7" s="1"/>
  <c r="G2010" i="7" s="1"/>
  <c r="G2011" i="7" s="1"/>
  <c r="G2012" i="7" s="1"/>
  <c r="G2013" i="7" s="1"/>
  <c r="G2014" i="7" s="1"/>
  <c r="G2015" i="7" s="1"/>
  <c r="G2016" i="7" s="1"/>
  <c r="G2017" i="7" s="1"/>
  <c r="G2018" i="7" s="1"/>
  <c r="G2019" i="7" s="1"/>
  <c r="G2020" i="7" s="1"/>
  <c r="G2021" i="7" s="1"/>
  <c r="G2022" i="7" s="1"/>
  <c r="G2023" i="7" s="1"/>
  <c r="G2024" i="7" s="1"/>
  <c r="G2025" i="7" s="1"/>
  <c r="G2026" i="7" s="1"/>
  <c r="G2027" i="7" s="1"/>
  <c r="G2028" i="7" s="1"/>
  <c r="G2029" i="7" s="1"/>
  <c r="G2030" i="7" s="1"/>
  <c r="G2031" i="7" s="1"/>
  <c r="G2032" i="7" s="1"/>
  <c r="G2033" i="7" s="1"/>
  <c r="G2034" i="7" s="1"/>
  <c r="G2035" i="7" s="1"/>
  <c r="G2036" i="7" s="1"/>
  <c r="G2037" i="7" s="1"/>
  <c r="G2038" i="7" s="1"/>
  <c r="G2039" i="7" s="1"/>
  <c r="G2040" i="7" s="1"/>
  <c r="G2041" i="7" s="1"/>
  <c r="G2042" i="7" s="1"/>
  <c r="G2043" i="7" s="1"/>
  <c r="G2044" i="7" s="1"/>
  <c r="G2045" i="7" s="1"/>
  <c r="G2046" i="7" s="1"/>
  <c r="G2047" i="7" s="1"/>
  <c r="G2048" i="7" s="1"/>
  <c r="G2049" i="7" s="1"/>
  <c r="G2050" i="7" s="1"/>
  <c r="G2051" i="7" s="1"/>
  <c r="G2052" i="7" s="1"/>
  <c r="G2053" i="7" s="1"/>
  <c r="G2054" i="7" s="1"/>
  <c r="G2055" i="7" s="1"/>
  <c r="G2056" i="7" s="1"/>
  <c r="G2057" i="7" s="1"/>
  <c r="G2058" i="7" s="1"/>
  <c r="G2059" i="7" s="1"/>
  <c r="G2060" i="7" s="1"/>
  <c r="G2061" i="7" s="1"/>
  <c r="G2062" i="7" s="1"/>
  <c r="G2063" i="7" s="1"/>
  <c r="G2064" i="7" s="1"/>
  <c r="G2065" i="7" s="1"/>
  <c r="G2066" i="7" s="1"/>
  <c r="G2067" i="7" s="1"/>
  <c r="G2068" i="7" s="1"/>
  <c r="G2069" i="7" s="1"/>
  <c r="G2070" i="7" s="1"/>
  <c r="G2071" i="7" s="1"/>
  <c r="G2072" i="7" s="1"/>
  <c r="G2073" i="7" s="1"/>
  <c r="G2074" i="7" s="1"/>
  <c r="G2075" i="7" s="1"/>
  <c r="G2076" i="7" s="1"/>
  <c r="G2077" i="7" s="1"/>
  <c r="G2078" i="7" s="1"/>
  <c r="G2079" i="7" s="1"/>
  <c r="G2080" i="7" s="1"/>
  <c r="G2081" i="7" s="1"/>
  <c r="G2082" i="7" s="1"/>
  <c r="G2083" i="7" s="1"/>
  <c r="G2084" i="7" s="1"/>
  <c r="G2085" i="7" s="1"/>
  <c r="G2086" i="7" s="1"/>
  <c r="G2087" i="7" s="1"/>
  <c r="G2088" i="7" s="1"/>
  <c r="G2089" i="7" s="1"/>
  <c r="G2090" i="7" s="1"/>
  <c r="G2091" i="7" s="1"/>
  <c r="G2092" i="7" s="1"/>
  <c r="G2093" i="7" s="1"/>
  <c r="G2094" i="7" s="1"/>
  <c r="G2095" i="7" s="1"/>
  <c r="G2096" i="7" s="1"/>
  <c r="G2097" i="7" s="1"/>
  <c r="G2098" i="7" s="1"/>
  <c r="G2099" i="7" s="1"/>
  <c r="G2100" i="7" s="1"/>
  <c r="G2101" i="7" s="1"/>
  <c r="G2102" i="7" s="1"/>
  <c r="G2103" i="7" s="1"/>
  <c r="G2104" i="7" s="1"/>
  <c r="G2105" i="7" s="1"/>
  <c r="G2106" i="7" s="1"/>
  <c r="G2107" i="7" s="1"/>
  <c r="G2108" i="7" s="1"/>
  <c r="G2109" i="7" s="1"/>
  <c r="G2110" i="7" s="1"/>
  <c r="G2111" i="7" s="1"/>
  <c r="G2112" i="7" s="1"/>
  <c r="G2113" i="7" s="1"/>
  <c r="G2114" i="7" s="1"/>
  <c r="G2115" i="7" s="1"/>
  <c r="G2116" i="7" s="1"/>
  <c r="G2117" i="7" s="1"/>
  <c r="G2118" i="7" s="1"/>
  <c r="G2119" i="7" s="1"/>
  <c r="G2120" i="7" s="1"/>
  <c r="G2121" i="7" s="1"/>
  <c r="G2122" i="7" s="1"/>
  <c r="G2123" i="7" s="1"/>
  <c r="G2124" i="7" s="1"/>
  <c r="G2125" i="7" s="1"/>
  <c r="G2126" i="7" s="1"/>
  <c r="G2127" i="7" s="1"/>
  <c r="G2128" i="7" s="1"/>
  <c r="G2129" i="7" s="1"/>
  <c r="G2130" i="7" s="1"/>
  <c r="G2131" i="7" s="1"/>
  <c r="G2132" i="7" s="1"/>
  <c r="G2133" i="7" s="1"/>
  <c r="G2134" i="7" s="1"/>
  <c r="G2135" i="7" s="1"/>
  <c r="G2136" i="7" s="1"/>
  <c r="G2137" i="7" s="1"/>
  <c r="G2138" i="7" s="1"/>
  <c r="G2139" i="7" s="1"/>
  <c r="G2140" i="7" s="1"/>
  <c r="G2141" i="7" s="1"/>
  <c r="G2142" i="7" s="1"/>
  <c r="G2143" i="7" s="1"/>
  <c r="G2144" i="7" s="1"/>
  <c r="G2145" i="7" s="1"/>
  <c r="G2146" i="7" s="1"/>
  <c r="G2147" i="7" s="1"/>
  <c r="G2148" i="7" s="1"/>
  <c r="G2149" i="7" s="1"/>
  <c r="G2150" i="7" s="1"/>
  <c r="G2151" i="7" s="1"/>
  <c r="G2152" i="7" s="1"/>
  <c r="G2153" i="7" s="1"/>
  <c r="G2154" i="7" s="1"/>
  <c r="G2155" i="7" s="1"/>
  <c r="G2156" i="7" s="1"/>
  <c r="G2157" i="7" s="1"/>
  <c r="G2158" i="7" s="1"/>
  <c r="G2159" i="7" s="1"/>
  <c r="G2160" i="7" s="1"/>
  <c r="G2161" i="7" s="1"/>
  <c r="G2162" i="7" s="1"/>
  <c r="G2163" i="7" s="1"/>
  <c r="G2164" i="7" s="1"/>
  <c r="G2165" i="7" s="1"/>
  <c r="G2166" i="7" s="1"/>
  <c r="G2167" i="7" s="1"/>
  <c r="G2168" i="7" s="1"/>
  <c r="G2169" i="7" s="1"/>
  <c r="G2170" i="7" s="1"/>
  <c r="G2171" i="7" s="1"/>
  <c r="G2172" i="7" s="1"/>
  <c r="G2173" i="7" s="1"/>
  <c r="G2174" i="7" s="1"/>
  <c r="G2175" i="7" s="1"/>
  <c r="G2176" i="7" s="1"/>
  <c r="G2177" i="7" s="1"/>
  <c r="G2178" i="7" s="1"/>
  <c r="G2179" i="7" s="1"/>
  <c r="G2180" i="7" s="1"/>
  <c r="G2181" i="7" s="1"/>
  <c r="G2182" i="7" s="1"/>
  <c r="G2183" i="7" s="1"/>
  <c r="G2184" i="7" s="1"/>
  <c r="G2185" i="7" s="1"/>
  <c r="G2186" i="7" s="1"/>
  <c r="G2187" i="7" s="1"/>
  <c r="G2188" i="7" s="1"/>
  <c r="G2189" i="7" s="1"/>
  <c r="G2190" i="7" s="1"/>
  <c r="G2191" i="7" s="1"/>
  <c r="G2192" i="7" s="1"/>
  <c r="G2193" i="7" s="1"/>
  <c r="G2194" i="7" s="1"/>
  <c r="G2195" i="7" s="1"/>
  <c r="G2196" i="7" s="1"/>
  <c r="G2197" i="7" s="1"/>
  <c r="G2198" i="7" s="1"/>
  <c r="G2199" i="7" s="1"/>
  <c r="G2200" i="7" s="1"/>
  <c r="G2201" i="7" s="1"/>
  <c r="G2202" i="7" s="1"/>
  <c r="G2203" i="7" s="1"/>
  <c r="G2204" i="7" s="1"/>
  <c r="G2205" i="7" s="1"/>
  <c r="G2206" i="7" s="1"/>
  <c r="G2207" i="7" s="1"/>
  <c r="G2208" i="7" s="1"/>
  <c r="G2209" i="7" s="1"/>
  <c r="G2210" i="7" s="1"/>
  <c r="G2211" i="7" s="1"/>
  <c r="G2212" i="7" s="1"/>
  <c r="G2213" i="7" s="1"/>
  <c r="G2214" i="7" s="1"/>
  <c r="G2215" i="7" s="1"/>
  <c r="G2216" i="7" s="1"/>
  <c r="G2217" i="7" s="1"/>
  <c r="G2218" i="7" s="1"/>
  <c r="G2219" i="7" s="1"/>
  <c r="G2220" i="7" s="1"/>
  <c r="G2221" i="7" s="1"/>
  <c r="G2222" i="7" s="1"/>
  <c r="G2223" i="7" s="1"/>
  <c r="G2224" i="7" s="1"/>
  <c r="G2225" i="7" s="1"/>
  <c r="G2226" i="7" s="1"/>
  <c r="G2227" i="7" s="1"/>
  <c r="G2228" i="7" s="1"/>
  <c r="G2229" i="7" s="1"/>
  <c r="G2230" i="7" s="1"/>
  <c r="G2231" i="7" s="1"/>
  <c r="G2232" i="7" s="1"/>
  <c r="G2233" i="7" s="1"/>
  <c r="G2234" i="7" s="1"/>
  <c r="G2235" i="7" s="1"/>
  <c r="G2236" i="7" s="1"/>
  <c r="G2237" i="7" s="1"/>
  <c r="G2238" i="7" s="1"/>
  <c r="G2239" i="7" s="1"/>
  <c r="G2240" i="7" s="1"/>
  <c r="G2241" i="7" s="1"/>
  <c r="G2242" i="7" s="1"/>
  <c r="G2243" i="7" s="1"/>
  <c r="G2244" i="7" s="1"/>
  <c r="G2245" i="7" s="1"/>
  <c r="G2246" i="7" s="1"/>
  <c r="G2247" i="7" s="1"/>
  <c r="G2248" i="7" s="1"/>
  <c r="G2249" i="7" s="1"/>
  <c r="G2250" i="7" s="1"/>
  <c r="G2251" i="7" s="1"/>
  <c r="G2252" i="7" s="1"/>
  <c r="G2253" i="7" s="1"/>
  <c r="G2254" i="7" s="1"/>
  <c r="G2255" i="7" s="1"/>
  <c r="G2256" i="7" s="1"/>
  <c r="G2257" i="7" s="1"/>
  <c r="G2258" i="7" s="1"/>
  <c r="G2259" i="7" s="1"/>
  <c r="G2260" i="7" s="1"/>
  <c r="G2261" i="7" s="1"/>
  <c r="G2262" i="7" s="1"/>
  <c r="G2263" i="7" s="1"/>
  <c r="G2264" i="7" s="1"/>
  <c r="G2265" i="7" s="1"/>
  <c r="G2266" i="7" s="1"/>
  <c r="G2267" i="7" s="1"/>
  <c r="G2268" i="7" s="1"/>
  <c r="G2269" i="7" s="1"/>
  <c r="G2270" i="7" s="1"/>
  <c r="G2271" i="7" s="1"/>
  <c r="G2272" i="7" s="1"/>
  <c r="G2273" i="7" s="1"/>
  <c r="G2274" i="7" s="1"/>
  <c r="G2275" i="7" s="1"/>
  <c r="G2276" i="7" s="1"/>
  <c r="G2277" i="7" s="1"/>
  <c r="G2278" i="7" s="1"/>
  <c r="G2279" i="7" s="1"/>
  <c r="G2280" i="7" s="1"/>
  <c r="G2281" i="7" s="1"/>
  <c r="G2282" i="7" s="1"/>
  <c r="G2283" i="7" s="1"/>
  <c r="G2284" i="7" s="1"/>
  <c r="G2285" i="7" s="1"/>
  <c r="G2286" i="7" s="1"/>
  <c r="G2287" i="7" s="1"/>
  <c r="G2288" i="7" s="1"/>
  <c r="G2289" i="7" s="1"/>
  <c r="G2290" i="7" s="1"/>
  <c r="G2291" i="7" s="1"/>
  <c r="G2292" i="7" s="1"/>
  <c r="G2293" i="7" s="1"/>
  <c r="G2294" i="7" s="1"/>
  <c r="G2295" i="7" s="1"/>
  <c r="G2296" i="7" s="1"/>
  <c r="G2297" i="7" s="1"/>
  <c r="G2298" i="7" s="1"/>
  <c r="G2299" i="7" s="1"/>
  <c r="G2300" i="7" s="1"/>
  <c r="G2301" i="7" s="1"/>
  <c r="G2302" i="7" s="1"/>
  <c r="G2303" i="7" s="1"/>
  <c r="G2304" i="7" s="1"/>
  <c r="G2305" i="7" s="1"/>
  <c r="G2306" i="7" s="1"/>
  <c r="G2307" i="7" s="1"/>
  <c r="G2308" i="7" s="1"/>
  <c r="G2309" i="7" s="1"/>
  <c r="G2310" i="7" s="1"/>
  <c r="G2311" i="7" s="1"/>
  <c r="G2312" i="7" s="1"/>
  <c r="G2313" i="7" s="1"/>
  <c r="G2314" i="7" s="1"/>
  <c r="G2315" i="7" s="1"/>
  <c r="G2316" i="7" s="1"/>
  <c r="G2317" i="7" s="1"/>
  <c r="G2318" i="7" s="1"/>
  <c r="G2319" i="7" s="1"/>
  <c r="G2320" i="7" s="1"/>
  <c r="G2321" i="7" s="1"/>
  <c r="G2322" i="7" s="1"/>
  <c r="G2323" i="7" s="1"/>
  <c r="G2324" i="7" s="1"/>
  <c r="G2325" i="7" s="1"/>
  <c r="G2326" i="7" s="1"/>
  <c r="G2327" i="7" s="1"/>
  <c r="G2328" i="7" s="1"/>
  <c r="G2329" i="7" s="1"/>
  <c r="G2330" i="7" s="1"/>
  <c r="G2331" i="7" s="1"/>
  <c r="G2332" i="7" s="1"/>
  <c r="G2333" i="7" s="1"/>
  <c r="G2334" i="7" s="1"/>
  <c r="G2335" i="7" s="1"/>
  <c r="G2336" i="7" s="1"/>
  <c r="G2337" i="7" s="1"/>
  <c r="G2338" i="7" s="1"/>
  <c r="G2339" i="7" s="1"/>
  <c r="G2340" i="7" s="1"/>
  <c r="G2341" i="7" s="1"/>
  <c r="G2342" i="7" s="1"/>
  <c r="G2343" i="7" s="1"/>
  <c r="G2344" i="7" s="1"/>
  <c r="G2345" i="7" s="1"/>
  <c r="G2346" i="7" s="1"/>
  <c r="G2347" i="7" s="1"/>
  <c r="G2348" i="7" s="1"/>
  <c r="G2349" i="7" s="1"/>
  <c r="G2350" i="7" s="1"/>
  <c r="G2351" i="7" s="1"/>
  <c r="G2352" i="7" s="1"/>
  <c r="G2353" i="7" s="1"/>
  <c r="G2354" i="7" s="1"/>
  <c r="G2355" i="7" s="1"/>
  <c r="G2356" i="7" s="1"/>
  <c r="G2357" i="7" s="1"/>
  <c r="G2358" i="7" s="1"/>
  <c r="G2359" i="7" s="1"/>
  <c r="G2360" i="7" s="1"/>
  <c r="G2361" i="7" s="1"/>
  <c r="G2362" i="7" s="1"/>
  <c r="G2363" i="7" s="1"/>
  <c r="G2364" i="7" s="1"/>
  <c r="G2365" i="7" s="1"/>
  <c r="G2366" i="7" s="1"/>
  <c r="G2367" i="7" s="1"/>
  <c r="G2368" i="7" s="1"/>
  <c r="G2369" i="7" s="1"/>
  <c r="G2370" i="7" s="1"/>
  <c r="G2371" i="7" s="1"/>
  <c r="G2372" i="7" s="1"/>
  <c r="G2373" i="7" s="1"/>
  <c r="G2374" i="7" s="1"/>
  <c r="G2375" i="7" s="1"/>
  <c r="G2376" i="7" s="1"/>
  <c r="G2377" i="7" s="1"/>
  <c r="G2378" i="7" s="1"/>
  <c r="G2379" i="7" s="1"/>
  <c r="G2380" i="7" s="1"/>
  <c r="G2381" i="7" s="1"/>
  <c r="G2382" i="7" s="1"/>
  <c r="G2383" i="7" s="1"/>
  <c r="G2384" i="7" s="1"/>
  <c r="G2385" i="7" s="1"/>
  <c r="G2386" i="7" s="1"/>
  <c r="G2387" i="7" s="1"/>
  <c r="G2388" i="7" s="1"/>
  <c r="G2389" i="7" s="1"/>
  <c r="G2390" i="7" s="1"/>
  <c r="G2391" i="7" s="1"/>
  <c r="G2392" i="7" s="1"/>
  <c r="G2393" i="7" s="1"/>
  <c r="G2394" i="7" s="1"/>
  <c r="G2395" i="7" s="1"/>
  <c r="G2396" i="7" s="1"/>
  <c r="G2397" i="7" s="1"/>
  <c r="G2398" i="7" s="1"/>
  <c r="G2399" i="7" s="1"/>
  <c r="G2400" i="7" s="1"/>
  <c r="G2401" i="7" s="1"/>
  <c r="G2402" i="7" s="1"/>
  <c r="G2403" i="7" s="1"/>
  <c r="G2404" i="7" s="1"/>
  <c r="G2405" i="7" s="1"/>
  <c r="G2406" i="7" s="1"/>
  <c r="G2407" i="7" s="1"/>
  <c r="G2408" i="7" s="1"/>
  <c r="G2409" i="7" s="1"/>
  <c r="G2410" i="7" s="1"/>
  <c r="G2411" i="7" s="1"/>
  <c r="G2412" i="7" s="1"/>
  <c r="G2413" i="7" s="1"/>
  <c r="G2414" i="7" s="1"/>
  <c r="G2415" i="7" s="1"/>
  <c r="G2416" i="7" s="1"/>
  <c r="G2417" i="7" s="1"/>
  <c r="G2418" i="7" s="1"/>
  <c r="G2419" i="7" s="1"/>
  <c r="G2420" i="7" s="1"/>
  <c r="G2421" i="7" s="1"/>
  <c r="G2422" i="7" s="1"/>
  <c r="G2423" i="7" s="1"/>
  <c r="G2424" i="7" s="1"/>
  <c r="G2425" i="7" s="1"/>
  <c r="G2426" i="7" s="1"/>
  <c r="G2427" i="7" s="1"/>
  <c r="G2428" i="7" s="1"/>
  <c r="G2429" i="7" s="1"/>
  <c r="G2430" i="7" s="1"/>
  <c r="G2431" i="7" s="1"/>
  <c r="G2432" i="7" s="1"/>
  <c r="G2433" i="7" s="1"/>
  <c r="G2434" i="7" s="1"/>
  <c r="G2435" i="7" s="1"/>
  <c r="G2436" i="7" s="1"/>
  <c r="G2437" i="7" s="1"/>
  <c r="G2438" i="7" s="1"/>
  <c r="G2439" i="7" s="1"/>
  <c r="G2440" i="7" s="1"/>
  <c r="G2441" i="7" s="1"/>
  <c r="G2442" i="7" s="1"/>
  <c r="G2443" i="7" s="1"/>
  <c r="G2444" i="7" s="1"/>
  <c r="G2445" i="7" s="1"/>
  <c r="G2446" i="7" s="1"/>
  <c r="G2447" i="7" s="1"/>
  <c r="G2448" i="7" s="1"/>
  <c r="G2449" i="7" s="1"/>
  <c r="G2450" i="7" s="1"/>
  <c r="G2451" i="7" s="1"/>
  <c r="G2452" i="7" s="1"/>
  <c r="G2453" i="7" s="1"/>
  <c r="G2454" i="7" s="1"/>
  <c r="G2455" i="7" s="1"/>
  <c r="G2456" i="7" s="1"/>
  <c r="G2457" i="7" s="1"/>
  <c r="G2458" i="7" s="1"/>
  <c r="G2459" i="7" s="1"/>
  <c r="G2460" i="7" s="1"/>
  <c r="G2461" i="7" s="1"/>
  <c r="G2462" i="7" s="1"/>
  <c r="G2463" i="7" s="1"/>
  <c r="G2464" i="7" s="1"/>
  <c r="G2465" i="7" s="1"/>
  <c r="G2466" i="7" s="1"/>
  <c r="G2467" i="7" s="1"/>
  <c r="G2468" i="7" s="1"/>
  <c r="G2469" i="7" s="1"/>
  <c r="G2470" i="7" s="1"/>
  <c r="G2471" i="7" s="1"/>
  <c r="G2472" i="7" s="1"/>
  <c r="G2473" i="7" s="1"/>
  <c r="G2474" i="7" s="1"/>
  <c r="G2475" i="7" s="1"/>
  <c r="G2476" i="7" s="1"/>
  <c r="G2477" i="7" s="1"/>
  <c r="G2478" i="7" s="1"/>
  <c r="G2479" i="7" s="1"/>
  <c r="G2480" i="7" s="1"/>
  <c r="G2481" i="7" s="1"/>
  <c r="G2482" i="7" s="1"/>
  <c r="G2483" i="7" s="1"/>
  <c r="G2484" i="7" s="1"/>
  <c r="G2485" i="7" s="1"/>
  <c r="G2486" i="7" s="1"/>
  <c r="G2487" i="7" s="1"/>
  <c r="G2488" i="7" s="1"/>
  <c r="G2489" i="7" s="1"/>
  <c r="G2490" i="7" s="1"/>
  <c r="G2491" i="7" s="1"/>
  <c r="G2492" i="7" s="1"/>
  <c r="G2493" i="7" s="1"/>
  <c r="G2494" i="7" s="1"/>
  <c r="G2495" i="7" s="1"/>
  <c r="G2496" i="7" s="1"/>
  <c r="G2497" i="7" s="1"/>
  <c r="G2498" i="7" s="1"/>
  <c r="G2499" i="7" s="1"/>
  <c r="G2500" i="7" s="1"/>
  <c r="G2501" i="7" s="1"/>
  <c r="G2502" i="7" s="1"/>
  <c r="G2503" i="7" s="1"/>
  <c r="G2504" i="7" s="1"/>
  <c r="G2505" i="7" s="1"/>
  <c r="G2506" i="7" s="1"/>
  <c r="G2507" i="7" s="1"/>
  <c r="G2508" i="7" s="1"/>
  <c r="G2509" i="7" s="1"/>
  <c r="G2510" i="7" s="1"/>
  <c r="G2511" i="7" s="1"/>
  <c r="G2512" i="7" s="1"/>
  <c r="G2513" i="7" s="1"/>
  <c r="G2514" i="7" s="1"/>
  <c r="G2515" i="7" s="1"/>
  <c r="G2516" i="7" s="1"/>
  <c r="G2517" i="7" s="1"/>
  <c r="G2518" i="7" s="1"/>
  <c r="G2519" i="7" s="1"/>
  <c r="G2520" i="7" s="1"/>
  <c r="G2521" i="7" s="1"/>
  <c r="G2522" i="7" s="1"/>
  <c r="G2523" i="7" s="1"/>
  <c r="G2524" i="7" s="1"/>
  <c r="G2525" i="7" s="1"/>
  <c r="G2526" i="7" s="1"/>
  <c r="G2527" i="7" s="1"/>
  <c r="G2528" i="7" s="1"/>
  <c r="G2529" i="7" s="1"/>
  <c r="G2530" i="7" s="1"/>
  <c r="G2531" i="7" s="1"/>
  <c r="G2532" i="7" s="1"/>
  <c r="G2533" i="7" s="1"/>
  <c r="G2534" i="7" s="1"/>
  <c r="G2535" i="7" s="1"/>
  <c r="G2536" i="7" s="1"/>
  <c r="G2537" i="7" s="1"/>
  <c r="G2538" i="7" s="1"/>
  <c r="G2539" i="7" s="1"/>
  <c r="G2540" i="7" s="1"/>
  <c r="G2541" i="7" s="1"/>
  <c r="G2542" i="7" s="1"/>
  <c r="G2543" i="7" s="1"/>
  <c r="G2544" i="7" s="1"/>
  <c r="G2545" i="7" s="1"/>
  <c r="G2546" i="7" s="1"/>
  <c r="G2547" i="7" s="1"/>
  <c r="G2548" i="7" s="1"/>
  <c r="G2549" i="7" s="1"/>
  <c r="G2550" i="7" s="1"/>
  <c r="G2551" i="7" s="1"/>
  <c r="G2552" i="7" s="1"/>
  <c r="G2553" i="7" s="1"/>
  <c r="G2554" i="7" s="1"/>
  <c r="G2555" i="7" s="1"/>
  <c r="G2556" i="7" s="1"/>
  <c r="G2557" i="7" s="1"/>
  <c r="G2558" i="7" s="1"/>
  <c r="G2559" i="7" s="1"/>
  <c r="G2560" i="7" s="1"/>
  <c r="G2561" i="7" s="1"/>
  <c r="G2562" i="7" s="1"/>
  <c r="G2563" i="7" s="1"/>
  <c r="G2564" i="7" s="1"/>
  <c r="G2565" i="7" s="1"/>
  <c r="G2566" i="7" s="1"/>
  <c r="G2567" i="7" s="1"/>
  <c r="G2568" i="7" s="1"/>
  <c r="G2569" i="7" s="1"/>
  <c r="G2570" i="7" s="1"/>
  <c r="G2571" i="7" s="1"/>
  <c r="G2572" i="7" s="1"/>
  <c r="G2573" i="7" s="1"/>
  <c r="G2574" i="7" s="1"/>
  <c r="G2575" i="7" s="1"/>
  <c r="G2576" i="7" s="1"/>
  <c r="G2577" i="7" s="1"/>
  <c r="G2578" i="7" s="1"/>
  <c r="G2579" i="7" s="1"/>
  <c r="G2580" i="7" s="1"/>
  <c r="G2581" i="7" s="1"/>
  <c r="G2582" i="7" s="1"/>
  <c r="G2583" i="7" s="1"/>
  <c r="G2584" i="7" s="1"/>
  <c r="G2585" i="7" s="1"/>
  <c r="G2586" i="7" s="1"/>
  <c r="G2587" i="7" s="1"/>
  <c r="G2588" i="7" s="1"/>
  <c r="G2589" i="7" s="1"/>
  <c r="G2590" i="7" s="1"/>
  <c r="G2591" i="7" s="1"/>
  <c r="G2592" i="7" s="1"/>
  <c r="G2593" i="7" s="1"/>
  <c r="G2594" i="7" s="1"/>
  <c r="G2595" i="7" s="1"/>
  <c r="G2596" i="7" s="1"/>
  <c r="G2597" i="7" s="1"/>
  <c r="G2598" i="7" s="1"/>
  <c r="G2599" i="7" s="1"/>
  <c r="G2600" i="7" s="1"/>
  <c r="G2601" i="7" s="1"/>
  <c r="G2602" i="7" s="1"/>
  <c r="G2603" i="7" s="1"/>
  <c r="G2604" i="7" s="1"/>
  <c r="G2605" i="7" s="1"/>
  <c r="G2606" i="7" s="1"/>
  <c r="G2607" i="7" s="1"/>
  <c r="G2608" i="7" s="1"/>
  <c r="G2609" i="7" s="1"/>
  <c r="G2610" i="7" s="1"/>
  <c r="G2611" i="7" s="1"/>
  <c r="G2612" i="7" s="1"/>
  <c r="G2613" i="7" s="1"/>
  <c r="G2614" i="7" s="1"/>
  <c r="G2615" i="7" s="1"/>
  <c r="G2616" i="7" s="1"/>
  <c r="G2617" i="7" s="1"/>
  <c r="G2618" i="7" s="1"/>
  <c r="G2619" i="7" s="1"/>
  <c r="G2620" i="7" s="1"/>
  <c r="G2621" i="7" s="1"/>
  <c r="G2622" i="7" s="1"/>
  <c r="G2623" i="7" s="1"/>
  <c r="G2624" i="7" s="1"/>
  <c r="G2625" i="7" s="1"/>
  <c r="G2626" i="7" s="1"/>
  <c r="G2627" i="7" s="1"/>
  <c r="G2628" i="7" s="1"/>
  <c r="G2629" i="7" s="1"/>
  <c r="G2630" i="7" s="1"/>
  <c r="G2631" i="7" s="1"/>
  <c r="G2632" i="7" s="1"/>
  <c r="G2633" i="7" s="1"/>
  <c r="G2634" i="7" s="1"/>
  <c r="G2635" i="7" s="1"/>
  <c r="G2636" i="7" s="1"/>
  <c r="G2637" i="7" s="1"/>
  <c r="G2638" i="7" s="1"/>
  <c r="G2639" i="7" s="1"/>
  <c r="G2640" i="7" s="1"/>
  <c r="G2641" i="7" s="1"/>
  <c r="G2642" i="7" s="1"/>
  <c r="G2643" i="7" s="1"/>
  <c r="G2644" i="7" s="1"/>
  <c r="G2645" i="7" s="1"/>
  <c r="G2646" i="7" s="1"/>
  <c r="G2647" i="7" s="1"/>
  <c r="G2648" i="7" s="1"/>
  <c r="G2649" i="7" s="1"/>
  <c r="G2650" i="7" s="1"/>
  <c r="G2651" i="7" s="1"/>
  <c r="G2652" i="7" s="1"/>
  <c r="G2653" i="7" s="1"/>
  <c r="G2654" i="7" s="1"/>
  <c r="G2655" i="7" s="1"/>
  <c r="G2656" i="7" s="1"/>
  <c r="G2657" i="7" s="1"/>
  <c r="G2658" i="7" s="1"/>
  <c r="G2659" i="7" s="1"/>
  <c r="G2660" i="7" s="1"/>
  <c r="G2661" i="7" s="1"/>
  <c r="G2662" i="7" s="1"/>
  <c r="G2663" i="7" s="1"/>
  <c r="G2664" i="7" s="1"/>
  <c r="G2665" i="7" s="1"/>
  <c r="G2666" i="7" s="1"/>
  <c r="G2667" i="7" s="1"/>
  <c r="G2668" i="7" s="1"/>
  <c r="G2669" i="7" s="1"/>
  <c r="G2670" i="7" s="1"/>
  <c r="G2671" i="7" s="1"/>
  <c r="G2672" i="7" s="1"/>
  <c r="G2673" i="7" s="1"/>
  <c r="G2674" i="7" s="1"/>
  <c r="G2675" i="7" s="1"/>
  <c r="G2676" i="7" s="1"/>
  <c r="G2677" i="7" s="1"/>
  <c r="G2678" i="7" s="1"/>
  <c r="G2679" i="7" s="1"/>
  <c r="G2680" i="7" s="1"/>
  <c r="G2681" i="7" s="1"/>
  <c r="G2682" i="7" s="1"/>
  <c r="G2683" i="7" s="1"/>
  <c r="G2684" i="7" s="1"/>
  <c r="G2685" i="7" s="1"/>
  <c r="G2686" i="7" s="1"/>
  <c r="G2687" i="7" s="1"/>
  <c r="G2688" i="7" s="1"/>
  <c r="G2689" i="7" s="1"/>
  <c r="G2690" i="7" s="1"/>
  <c r="G2691" i="7" s="1"/>
  <c r="G2692" i="7" s="1"/>
  <c r="G2693" i="7" s="1"/>
  <c r="G2694" i="7" s="1"/>
  <c r="G2695" i="7" s="1"/>
  <c r="G2696" i="7" s="1"/>
  <c r="G2697" i="7" s="1"/>
  <c r="G2698" i="7" s="1"/>
  <c r="G2699" i="7" s="1"/>
  <c r="G2700" i="7" s="1"/>
  <c r="G2701" i="7" s="1"/>
  <c r="G2702" i="7" s="1"/>
  <c r="G2703" i="7" s="1"/>
  <c r="G2704" i="7" s="1"/>
  <c r="G2705" i="7" s="1"/>
  <c r="G2706" i="7" s="1"/>
  <c r="G2707" i="7" s="1"/>
  <c r="G2708" i="7" s="1"/>
  <c r="G2709" i="7" s="1"/>
  <c r="G2710" i="7" s="1"/>
  <c r="G2711" i="7" s="1"/>
  <c r="G2712" i="7" s="1"/>
  <c r="G2713" i="7" s="1"/>
  <c r="G2714" i="7" s="1"/>
  <c r="G2715" i="7" s="1"/>
  <c r="G2716" i="7" s="1"/>
  <c r="G2717" i="7" s="1"/>
  <c r="G2718" i="7" s="1"/>
  <c r="G2719" i="7" s="1"/>
  <c r="G2720" i="7" s="1"/>
  <c r="G2721" i="7" s="1"/>
  <c r="G2722" i="7" s="1"/>
  <c r="G2723" i="7" s="1"/>
  <c r="G2724" i="7" s="1"/>
  <c r="G2725" i="7" s="1"/>
  <c r="G2726" i="7" s="1"/>
  <c r="G2727" i="7" s="1"/>
  <c r="G2728" i="7" s="1"/>
  <c r="G2729" i="7" s="1"/>
  <c r="G2730" i="7" s="1"/>
  <c r="G2731" i="7" s="1"/>
  <c r="G2732" i="7" s="1"/>
  <c r="G2733" i="7" s="1"/>
  <c r="G2734" i="7" s="1"/>
  <c r="G2735" i="7" s="1"/>
  <c r="G2736" i="7" s="1"/>
  <c r="G2737" i="7" s="1"/>
  <c r="G2738" i="7" s="1"/>
  <c r="G2739" i="7" s="1"/>
  <c r="G2740" i="7" s="1"/>
  <c r="G2741" i="7" s="1"/>
  <c r="G2742" i="7" s="1"/>
  <c r="G2743" i="7" s="1"/>
  <c r="G2744" i="7" s="1"/>
  <c r="G2745" i="7" s="1"/>
  <c r="G2746" i="7" s="1"/>
  <c r="G2747" i="7" s="1"/>
  <c r="G2748" i="7" s="1"/>
  <c r="G2749" i="7" s="1"/>
  <c r="G2750" i="7" s="1"/>
  <c r="G2751" i="7" s="1"/>
  <c r="G2752" i="7" s="1"/>
  <c r="G2753" i="7" s="1"/>
  <c r="G2754" i="7" s="1"/>
  <c r="G2755" i="7" s="1"/>
  <c r="G2756" i="7" s="1"/>
  <c r="G2757" i="7" s="1"/>
  <c r="G2758" i="7" s="1"/>
  <c r="G2759" i="7" s="1"/>
  <c r="G2760" i="7" s="1"/>
  <c r="G2761" i="7" s="1"/>
  <c r="G2762" i="7" s="1"/>
  <c r="G2763" i="7" s="1"/>
  <c r="G2764" i="7" s="1"/>
  <c r="G2765" i="7" s="1"/>
  <c r="G2766" i="7" s="1"/>
  <c r="G2767" i="7" s="1"/>
  <c r="G2768" i="7" s="1"/>
  <c r="G2769" i="7" s="1"/>
  <c r="G2770" i="7" s="1"/>
  <c r="G2771" i="7" s="1"/>
  <c r="G2772" i="7" s="1"/>
  <c r="G2773" i="7" s="1"/>
  <c r="G2774" i="7" s="1"/>
  <c r="G2775" i="7" s="1"/>
  <c r="G2776" i="7" s="1"/>
  <c r="G2777" i="7" s="1"/>
  <c r="G2778" i="7" s="1"/>
  <c r="G2779" i="7" s="1"/>
  <c r="G2780" i="7" s="1"/>
  <c r="G2781" i="7" s="1"/>
  <c r="G2782" i="7" s="1"/>
  <c r="G2783" i="7" s="1"/>
  <c r="G2784" i="7" s="1"/>
  <c r="G2785" i="7" s="1"/>
  <c r="G2786" i="7" s="1"/>
  <c r="G2787" i="7" s="1"/>
  <c r="G2788" i="7" s="1"/>
  <c r="G2789" i="7" s="1"/>
  <c r="G2790" i="7" s="1"/>
  <c r="G2791" i="7" s="1"/>
  <c r="G2792" i="7" s="1"/>
  <c r="G2793" i="7" s="1"/>
  <c r="G2794" i="7" s="1"/>
  <c r="G2795" i="7" s="1"/>
  <c r="G2796" i="7" s="1"/>
  <c r="G2797" i="7" s="1"/>
  <c r="G2798" i="7" s="1"/>
  <c r="G2799" i="7" s="1"/>
  <c r="G2800" i="7" s="1"/>
  <c r="G2801" i="7" s="1"/>
  <c r="G2802" i="7" s="1"/>
  <c r="G2803" i="7" s="1"/>
  <c r="G2804" i="7" s="1"/>
  <c r="G2805" i="7" s="1"/>
  <c r="G2806" i="7" s="1"/>
  <c r="G2807" i="7" s="1"/>
  <c r="G2808" i="7" s="1"/>
  <c r="G2809" i="7" s="1"/>
  <c r="G2810" i="7" s="1"/>
  <c r="G2811" i="7" s="1"/>
  <c r="G2812" i="7" s="1"/>
  <c r="G2813" i="7" s="1"/>
  <c r="G2814" i="7" s="1"/>
  <c r="G2815" i="7" s="1"/>
  <c r="G2816" i="7" s="1"/>
  <c r="G2817" i="7" s="1"/>
  <c r="G2818" i="7" s="1"/>
  <c r="G2819" i="7" s="1"/>
  <c r="G2820" i="7" s="1"/>
  <c r="G2821" i="7" s="1"/>
  <c r="G2822" i="7" s="1"/>
  <c r="G2823" i="7" s="1"/>
  <c r="G2824" i="7" s="1"/>
  <c r="G2825" i="7" s="1"/>
  <c r="G2826" i="7" s="1"/>
  <c r="G2827" i="7" s="1"/>
  <c r="G2828" i="7" s="1"/>
  <c r="G2829" i="7" s="1"/>
  <c r="G2830" i="7" s="1"/>
  <c r="G2831" i="7" s="1"/>
  <c r="G2832" i="7" s="1"/>
  <c r="G2833" i="7" s="1"/>
  <c r="G2834" i="7" s="1"/>
  <c r="G2835" i="7" s="1"/>
  <c r="G2836" i="7" s="1"/>
  <c r="G2837" i="7" s="1"/>
  <c r="G2838" i="7" s="1"/>
  <c r="G2839" i="7" s="1"/>
  <c r="G2840" i="7" s="1"/>
  <c r="G2841" i="7" s="1"/>
  <c r="G2842" i="7" s="1"/>
  <c r="G2843" i="7" s="1"/>
  <c r="G2844" i="7" s="1"/>
  <c r="G2845" i="7" s="1"/>
  <c r="G2846" i="7" s="1"/>
  <c r="G2847" i="7" s="1"/>
  <c r="G2848" i="7" s="1"/>
  <c r="G2849" i="7" s="1"/>
  <c r="G2850" i="7" s="1"/>
  <c r="G2851" i="7" s="1"/>
  <c r="G2852" i="7" s="1"/>
  <c r="G2853" i="7" s="1"/>
  <c r="G2854" i="7" s="1"/>
  <c r="G2855" i="7" s="1"/>
  <c r="G2856" i="7" s="1"/>
  <c r="G2857" i="7" s="1"/>
  <c r="G2858" i="7" s="1"/>
  <c r="G2859" i="7" s="1"/>
  <c r="G2860" i="7" s="1"/>
  <c r="G2861" i="7" s="1"/>
  <c r="G2862" i="7" s="1"/>
  <c r="G2863" i="7" s="1"/>
  <c r="G2864" i="7" s="1"/>
  <c r="G2865" i="7" s="1"/>
  <c r="G2866" i="7" s="1"/>
  <c r="G2867" i="7" s="1"/>
  <c r="G2868" i="7" s="1"/>
  <c r="G2869" i="7" s="1"/>
  <c r="G2870" i="7" s="1"/>
  <c r="G2871" i="7" s="1"/>
  <c r="G2872" i="7" s="1"/>
  <c r="G2873" i="7" s="1"/>
  <c r="G2874" i="7" s="1"/>
  <c r="G2875" i="7" s="1"/>
  <c r="G2876" i="7" s="1"/>
  <c r="G2877" i="7" s="1"/>
  <c r="G2878" i="7" s="1"/>
  <c r="G2879" i="7" s="1"/>
  <c r="G2880" i="7" s="1"/>
  <c r="G2881" i="7" s="1"/>
  <c r="G2882" i="7" s="1"/>
  <c r="G2883" i="7" s="1"/>
  <c r="G2884" i="7" s="1"/>
  <c r="G2885" i="7" s="1"/>
  <c r="G2886" i="7" s="1"/>
  <c r="G2887" i="7" s="1"/>
  <c r="G2888" i="7" s="1"/>
  <c r="G2889" i="7" s="1"/>
  <c r="G2890" i="7" s="1"/>
  <c r="G2891" i="7" s="1"/>
  <c r="G2892" i="7" s="1"/>
  <c r="G2893" i="7" s="1"/>
  <c r="G2894" i="7" s="1"/>
  <c r="G2895" i="7" s="1"/>
  <c r="G2896" i="7" s="1"/>
  <c r="G2897" i="7" s="1"/>
  <c r="G2898" i="7" s="1"/>
  <c r="G2899" i="7" s="1"/>
  <c r="G2900" i="7" s="1"/>
  <c r="G2901" i="7" s="1"/>
  <c r="G2902" i="7" s="1"/>
  <c r="G2903" i="7" s="1"/>
  <c r="G2904" i="7" s="1"/>
  <c r="G2905" i="7" s="1"/>
  <c r="G2906" i="7" s="1"/>
  <c r="G2907" i="7" s="1"/>
  <c r="G2908" i="7" s="1"/>
  <c r="G2909" i="7" s="1"/>
  <c r="G2910" i="7" s="1"/>
  <c r="G2911" i="7" s="1"/>
  <c r="G2912" i="7" s="1"/>
  <c r="G2913" i="7" s="1"/>
  <c r="G2914" i="7" s="1"/>
  <c r="G2915" i="7" s="1"/>
  <c r="G2916" i="7" s="1"/>
  <c r="G2917" i="7" s="1"/>
  <c r="G2918" i="7" s="1"/>
  <c r="G2919" i="7" s="1"/>
  <c r="G2920" i="7" s="1"/>
  <c r="G2921" i="7" s="1"/>
  <c r="G2922" i="7" s="1"/>
  <c r="G2923" i="7" s="1"/>
  <c r="G2924" i="7" s="1"/>
  <c r="G2925" i="7" s="1"/>
  <c r="G2926" i="7" s="1"/>
  <c r="G2927" i="7" s="1"/>
  <c r="G2928" i="7" s="1"/>
  <c r="G2929" i="7" s="1"/>
  <c r="G2930" i="7" s="1"/>
  <c r="G2931" i="7" s="1"/>
  <c r="G2932" i="7" s="1"/>
  <c r="G2933" i="7" s="1"/>
  <c r="G2934" i="7" s="1"/>
  <c r="G2935" i="7" s="1"/>
  <c r="G2936" i="7" s="1"/>
  <c r="G2937" i="7" s="1"/>
  <c r="G2938" i="7" s="1"/>
  <c r="G2939" i="7" s="1"/>
  <c r="G2940" i="7" s="1"/>
  <c r="G2941" i="7" s="1"/>
  <c r="G2942" i="7" s="1"/>
  <c r="G2943" i="7" s="1"/>
  <c r="G2944" i="7" s="1"/>
  <c r="G2945" i="7" s="1"/>
  <c r="G2946" i="7" s="1"/>
  <c r="G2947" i="7" s="1"/>
  <c r="G2948" i="7" s="1"/>
  <c r="G2949" i="7" s="1"/>
  <c r="G2950" i="7" s="1"/>
  <c r="G2951" i="7" s="1"/>
  <c r="G2952" i="7" s="1"/>
  <c r="G2953" i="7" s="1"/>
  <c r="G2954" i="7" s="1"/>
  <c r="G2955" i="7" s="1"/>
  <c r="G2956" i="7" s="1"/>
  <c r="G2957" i="7" s="1"/>
  <c r="G2958" i="7" s="1"/>
  <c r="G2959" i="7" s="1"/>
  <c r="G2960" i="7" s="1"/>
  <c r="G2961" i="7" s="1"/>
  <c r="G2962" i="7" s="1"/>
  <c r="G2963" i="7" s="1"/>
  <c r="G2964" i="7" s="1"/>
  <c r="G2965" i="7" s="1"/>
  <c r="G2966" i="7" s="1"/>
  <c r="G2967" i="7" s="1"/>
  <c r="G2968" i="7" s="1"/>
  <c r="G2969" i="7" s="1"/>
  <c r="G2970" i="7" s="1"/>
  <c r="G2971" i="7" s="1"/>
  <c r="G2972" i="7" s="1"/>
  <c r="G2973" i="7" s="1"/>
  <c r="G2974" i="7" s="1"/>
  <c r="G2975" i="7" s="1"/>
  <c r="G2976" i="7" s="1"/>
  <c r="G2977" i="7" s="1"/>
  <c r="G2978" i="7" s="1"/>
  <c r="G2979" i="7" s="1"/>
  <c r="G2980" i="7" s="1"/>
  <c r="G2981" i="7" s="1"/>
  <c r="G2982" i="7" s="1"/>
  <c r="G2983" i="7" s="1"/>
  <c r="G2984" i="7" s="1"/>
  <c r="G2985" i="7" s="1"/>
  <c r="G2986" i="7" s="1"/>
  <c r="G2987" i="7" s="1"/>
  <c r="G2988" i="7" s="1"/>
  <c r="G2989" i="7" s="1"/>
  <c r="G2990" i="7" s="1"/>
  <c r="G2991" i="7" s="1"/>
  <c r="G2992" i="7" s="1"/>
  <c r="G2993" i="7" s="1"/>
  <c r="G2994" i="7" s="1"/>
  <c r="G2995" i="7" s="1"/>
  <c r="G2996" i="7" s="1"/>
  <c r="G2997" i="7" s="1"/>
  <c r="G2998" i="7" s="1"/>
  <c r="G2999" i="7" s="1"/>
  <c r="G3000" i="7" s="1"/>
  <c r="G3001" i="7" s="1"/>
  <c r="G3002" i="7" s="1"/>
  <c r="G3003" i="7" s="1"/>
  <c r="G3004" i="7" s="1"/>
  <c r="G3005" i="7" s="1"/>
  <c r="G3006" i="7" s="1"/>
  <c r="G3007" i="7" s="1"/>
  <c r="G3008" i="7" s="1"/>
  <c r="G3009" i="7" s="1"/>
  <c r="G3010" i="7" s="1"/>
  <c r="G3011" i="7" s="1"/>
  <c r="G3012" i="7" s="1"/>
  <c r="G3013" i="7" s="1"/>
  <c r="G3014" i="7" s="1"/>
  <c r="G3015" i="7" s="1"/>
  <c r="G3016" i="7" s="1"/>
  <c r="G3017" i="7" s="1"/>
  <c r="G3018" i="7" s="1"/>
  <c r="G3019" i="7" s="1"/>
  <c r="G3020" i="7" s="1"/>
  <c r="G3021" i="7" s="1"/>
  <c r="G3022" i="7" s="1"/>
  <c r="G3023" i="7" s="1"/>
  <c r="G3024" i="7" s="1"/>
  <c r="G3025" i="7" s="1"/>
  <c r="G3026" i="7" s="1"/>
  <c r="G3027" i="7" s="1"/>
  <c r="G3028" i="7" s="1"/>
  <c r="G3029" i="7" s="1"/>
  <c r="G3030" i="7" s="1"/>
  <c r="G3031" i="7" s="1"/>
  <c r="G3032" i="7" s="1"/>
  <c r="G3033" i="7" s="1"/>
  <c r="G3034" i="7" s="1"/>
  <c r="G3035" i="7" s="1"/>
  <c r="G3036" i="7" s="1"/>
  <c r="G3037" i="7" s="1"/>
  <c r="G3038" i="7" s="1"/>
  <c r="G3039" i="7" s="1"/>
  <c r="G3040" i="7" s="1"/>
  <c r="G3041" i="7" s="1"/>
  <c r="G3042" i="7" s="1"/>
  <c r="G3043" i="7" s="1"/>
  <c r="G3044" i="7" s="1"/>
  <c r="G3045" i="7" s="1"/>
  <c r="G3046" i="7" s="1"/>
  <c r="G3047" i="7" s="1"/>
  <c r="G3048" i="7" s="1"/>
  <c r="G3049" i="7" s="1"/>
  <c r="G3050" i="7" s="1"/>
  <c r="G3051" i="7" s="1"/>
  <c r="G3052" i="7" s="1"/>
  <c r="G3053" i="7" s="1"/>
  <c r="G3054" i="7" s="1"/>
  <c r="G3055" i="7" s="1"/>
  <c r="G3056" i="7" s="1"/>
  <c r="G3057" i="7" s="1"/>
  <c r="G3058" i="7" s="1"/>
  <c r="G3059" i="7" s="1"/>
  <c r="G3060" i="7" s="1"/>
  <c r="G3061" i="7" s="1"/>
  <c r="G3062" i="7" s="1"/>
  <c r="G3063" i="7" s="1"/>
  <c r="G3064" i="7" s="1"/>
  <c r="G3065" i="7" s="1"/>
  <c r="G3066" i="7" s="1"/>
  <c r="G3067" i="7" s="1"/>
  <c r="G3068" i="7" s="1"/>
  <c r="G3069" i="7" s="1"/>
  <c r="G3070" i="7" s="1"/>
  <c r="G3071" i="7" s="1"/>
  <c r="G3072" i="7" s="1"/>
  <c r="G3073" i="7" s="1"/>
  <c r="G3074" i="7" s="1"/>
  <c r="G3075" i="7" s="1"/>
  <c r="G3076" i="7" s="1"/>
  <c r="G3077" i="7" s="1"/>
  <c r="G3078" i="7" s="1"/>
  <c r="G3079" i="7" s="1"/>
  <c r="G3080" i="7" s="1"/>
  <c r="G3081" i="7" s="1"/>
  <c r="G3082" i="7" s="1"/>
  <c r="G3083" i="7" s="1"/>
  <c r="G3084" i="7" s="1"/>
  <c r="G3085" i="7" s="1"/>
  <c r="G3086" i="7" s="1"/>
  <c r="G3087" i="7" s="1"/>
  <c r="G3088" i="7" s="1"/>
  <c r="G3089" i="7" s="1"/>
  <c r="G3090" i="7" s="1"/>
  <c r="G3091" i="7" s="1"/>
  <c r="G3092" i="7" s="1"/>
  <c r="G3093" i="7" s="1"/>
  <c r="G3094" i="7" s="1"/>
  <c r="G3095" i="7" s="1"/>
  <c r="G3096" i="7" s="1"/>
  <c r="G3097" i="7" s="1"/>
  <c r="G3098" i="7" s="1"/>
  <c r="G3099" i="7" s="1"/>
  <c r="G3100" i="7" s="1"/>
  <c r="G3101" i="7" s="1"/>
  <c r="G3102" i="7" s="1"/>
  <c r="G3103" i="7" s="1"/>
  <c r="G3104" i="7" s="1"/>
  <c r="G3105" i="7" s="1"/>
  <c r="G3106" i="7" s="1"/>
  <c r="G3107" i="7" s="1"/>
  <c r="G3108" i="7" s="1"/>
  <c r="G3109" i="7" s="1"/>
  <c r="G3110" i="7" s="1"/>
  <c r="G3111" i="7" s="1"/>
  <c r="G3112" i="7" s="1"/>
  <c r="G3113" i="7" s="1"/>
  <c r="G3114" i="7" s="1"/>
  <c r="G3115" i="7" s="1"/>
  <c r="G3116" i="7" s="1"/>
  <c r="G3117" i="7" s="1"/>
  <c r="G3118" i="7" s="1"/>
  <c r="G3119" i="7" s="1"/>
  <c r="G3120" i="7" s="1"/>
  <c r="G3121" i="7" s="1"/>
  <c r="G3122" i="7" s="1"/>
  <c r="G3123" i="7" s="1"/>
  <c r="G3124" i="7" s="1"/>
  <c r="G3125" i="7" s="1"/>
  <c r="G3126" i="7" s="1"/>
  <c r="G3127" i="7" s="1"/>
  <c r="G3128" i="7" s="1"/>
  <c r="G3129" i="7" s="1"/>
  <c r="G3130" i="7" s="1"/>
  <c r="G3131" i="7" s="1"/>
  <c r="G3132" i="7" s="1"/>
  <c r="G3133" i="7" s="1"/>
  <c r="G3134" i="7" s="1"/>
  <c r="G3135" i="7" s="1"/>
  <c r="G3136" i="7" s="1"/>
  <c r="G3137" i="7" s="1"/>
  <c r="G3138" i="7" s="1"/>
  <c r="G3139" i="7" s="1"/>
  <c r="G3140" i="7" s="1"/>
  <c r="G3141" i="7" s="1"/>
  <c r="G3142" i="7" s="1"/>
  <c r="G3143" i="7" s="1"/>
  <c r="G3144" i="7" s="1"/>
  <c r="G3145" i="7" s="1"/>
  <c r="G3146" i="7" s="1"/>
  <c r="G3147" i="7" s="1"/>
  <c r="G3148" i="7" s="1"/>
  <c r="G3149" i="7" s="1"/>
  <c r="G3150" i="7" s="1"/>
  <c r="G3151" i="7" s="1"/>
  <c r="G3152" i="7" s="1"/>
  <c r="G3153" i="7" s="1"/>
  <c r="G3154" i="7" s="1"/>
  <c r="G3155" i="7" s="1"/>
  <c r="G3156" i="7" s="1"/>
  <c r="G3157" i="7" s="1"/>
  <c r="G3158" i="7" s="1"/>
  <c r="G3159" i="7" s="1"/>
  <c r="G3160" i="7" s="1"/>
  <c r="G3161" i="7" s="1"/>
  <c r="G3162" i="7" s="1"/>
  <c r="G3163" i="7" s="1"/>
  <c r="G3164" i="7" s="1"/>
  <c r="G3165" i="7" s="1"/>
  <c r="G3166" i="7" s="1"/>
  <c r="G3167" i="7" s="1"/>
  <c r="G3168" i="7" s="1"/>
  <c r="G3169" i="7" s="1"/>
  <c r="G3170" i="7" s="1"/>
  <c r="G3171" i="7" s="1"/>
  <c r="G3172" i="7" s="1"/>
  <c r="G3173" i="7" s="1"/>
  <c r="G3174" i="7" s="1"/>
  <c r="G3175" i="7" s="1"/>
  <c r="G3176" i="7" s="1"/>
  <c r="G3177" i="7" s="1"/>
  <c r="G3178" i="7" s="1"/>
  <c r="G3179" i="7" s="1"/>
  <c r="G3180" i="7" s="1"/>
  <c r="G3181" i="7" s="1"/>
  <c r="G3182" i="7" s="1"/>
  <c r="G3183" i="7" s="1"/>
  <c r="G3184" i="7" s="1"/>
  <c r="G3185" i="7" s="1"/>
  <c r="G3186" i="7" s="1"/>
  <c r="G3187" i="7" s="1"/>
  <c r="G3188" i="7" s="1"/>
  <c r="G3189" i="7" s="1"/>
  <c r="G3190" i="7" s="1"/>
  <c r="G3191" i="7" s="1"/>
  <c r="G3192" i="7" s="1"/>
  <c r="G3193" i="7" s="1"/>
  <c r="G3194" i="7" s="1"/>
  <c r="G3195" i="7" s="1"/>
  <c r="G3196" i="7" s="1"/>
  <c r="G3197" i="7" s="1"/>
  <c r="G3198" i="7" s="1"/>
  <c r="G3199" i="7" s="1"/>
  <c r="G3200" i="7" s="1"/>
  <c r="G3201" i="7" s="1"/>
  <c r="G3202" i="7" s="1"/>
  <c r="G3203" i="7" s="1"/>
  <c r="G3204" i="7" s="1"/>
  <c r="G3205" i="7" s="1"/>
  <c r="G3206" i="7" s="1"/>
  <c r="G3207" i="7" s="1"/>
  <c r="G3208" i="7" s="1"/>
  <c r="G3209" i="7" s="1"/>
  <c r="G3210" i="7" s="1"/>
  <c r="G3211" i="7" s="1"/>
  <c r="G3212" i="7" s="1"/>
  <c r="G3213" i="7" s="1"/>
  <c r="G3214" i="7" s="1"/>
  <c r="G3215" i="7" s="1"/>
  <c r="G3216" i="7" s="1"/>
  <c r="G3217" i="7" s="1"/>
  <c r="G3218" i="7" s="1"/>
  <c r="G3219" i="7" s="1"/>
  <c r="G3220" i="7" s="1"/>
  <c r="G3221" i="7" s="1"/>
  <c r="G3222" i="7" s="1"/>
  <c r="G3223" i="7" s="1"/>
  <c r="G3224" i="7" s="1"/>
  <c r="G3225" i="7" s="1"/>
  <c r="G3226" i="7" s="1"/>
  <c r="G3227" i="7" s="1"/>
  <c r="G3228" i="7" s="1"/>
  <c r="G3229" i="7" s="1"/>
  <c r="G3230" i="7" s="1"/>
  <c r="G3231" i="7" s="1"/>
  <c r="G3232" i="7" s="1"/>
  <c r="G3233" i="7" s="1"/>
  <c r="G3234" i="7" s="1"/>
  <c r="G3235" i="7" s="1"/>
  <c r="G3236" i="7" s="1"/>
  <c r="G3237" i="7" s="1"/>
  <c r="G3238" i="7" s="1"/>
  <c r="G3239" i="7" s="1"/>
  <c r="G3240" i="7" s="1"/>
  <c r="G3241" i="7" s="1"/>
  <c r="G3242" i="7" s="1"/>
  <c r="G3243" i="7" s="1"/>
  <c r="G3244" i="7" s="1"/>
  <c r="G3245" i="7" s="1"/>
  <c r="G3246" i="7" s="1"/>
  <c r="G3247" i="7" s="1"/>
  <c r="G3248" i="7" s="1"/>
  <c r="G3249" i="7" s="1"/>
  <c r="G3250" i="7" s="1"/>
  <c r="G3251" i="7" s="1"/>
  <c r="G3252" i="7" s="1"/>
  <c r="G3253" i="7" s="1"/>
  <c r="G3254" i="7" s="1"/>
  <c r="G3255" i="7" s="1"/>
  <c r="G3256" i="7" s="1"/>
  <c r="G3257" i="7" s="1"/>
  <c r="G3258" i="7" s="1"/>
  <c r="G3259" i="7" s="1"/>
  <c r="G3260" i="7" s="1"/>
  <c r="G3261" i="7" s="1"/>
  <c r="G3262" i="7" s="1"/>
  <c r="G3263" i="7" s="1"/>
  <c r="G3264" i="7" s="1"/>
  <c r="G3265" i="7" s="1"/>
  <c r="G3266" i="7" s="1"/>
  <c r="G3267" i="7" s="1"/>
  <c r="G3268" i="7" s="1"/>
  <c r="G3269" i="7" s="1"/>
  <c r="G3270" i="7" s="1"/>
  <c r="G3271" i="7" s="1"/>
  <c r="G3272" i="7" s="1"/>
  <c r="G3273" i="7" s="1"/>
  <c r="G3274" i="7" s="1"/>
  <c r="G3275" i="7" s="1"/>
  <c r="G3276" i="7" s="1"/>
  <c r="G3277" i="7" s="1"/>
  <c r="G3278" i="7" s="1"/>
  <c r="G3279" i="7" s="1"/>
  <c r="G3280" i="7" s="1"/>
  <c r="G3281" i="7" s="1"/>
  <c r="G3282" i="7" s="1"/>
  <c r="G3283" i="7" s="1"/>
  <c r="G3284" i="7" s="1"/>
  <c r="G3285" i="7" s="1"/>
  <c r="G3286" i="7" s="1"/>
  <c r="G3287" i="7" s="1"/>
  <c r="G3288" i="7" s="1"/>
  <c r="G3289" i="7" s="1"/>
  <c r="G3290" i="7" s="1"/>
  <c r="G3291" i="7" s="1"/>
  <c r="G3292" i="7" s="1"/>
  <c r="G3293" i="7" s="1"/>
  <c r="G3294" i="7" s="1"/>
  <c r="G3295" i="7" s="1"/>
  <c r="G3296" i="7" s="1"/>
  <c r="G3297" i="7" s="1"/>
  <c r="G3298" i="7" s="1"/>
  <c r="G3299" i="7" s="1"/>
  <c r="G3300" i="7" s="1"/>
  <c r="G3301" i="7" s="1"/>
  <c r="G3302" i="7" s="1"/>
  <c r="G3303" i="7" s="1"/>
  <c r="G3304" i="7" s="1"/>
  <c r="G3305" i="7" s="1"/>
  <c r="G3306" i="7" s="1"/>
  <c r="G3307" i="7" s="1"/>
  <c r="G3308" i="7" s="1"/>
  <c r="G3309" i="7" s="1"/>
  <c r="G3310" i="7" s="1"/>
  <c r="G3311" i="7" s="1"/>
  <c r="G3312" i="7" s="1"/>
  <c r="G3313" i="7" s="1"/>
  <c r="G3314" i="7" s="1"/>
  <c r="G3315" i="7" s="1"/>
  <c r="G3316" i="7" s="1"/>
  <c r="G3317" i="7" s="1"/>
  <c r="G3318" i="7" s="1"/>
  <c r="G3319" i="7" s="1"/>
  <c r="G3320" i="7" s="1"/>
  <c r="G3321" i="7" s="1"/>
  <c r="G3322" i="7" s="1"/>
  <c r="G3323" i="7" s="1"/>
  <c r="G3324" i="7" s="1"/>
  <c r="G3325" i="7" s="1"/>
  <c r="G3326" i="7" s="1"/>
  <c r="G3327" i="7" s="1"/>
  <c r="G3328" i="7" s="1"/>
  <c r="G3329" i="7" s="1"/>
  <c r="G3330" i="7" s="1"/>
  <c r="G3331" i="7" s="1"/>
  <c r="G3332" i="7" s="1"/>
  <c r="G3333" i="7" s="1"/>
  <c r="G3334" i="7" s="1"/>
  <c r="G3335" i="7" s="1"/>
  <c r="G3336" i="7" s="1"/>
  <c r="G3337" i="7" s="1"/>
  <c r="G3338" i="7" s="1"/>
  <c r="G3339" i="7" s="1"/>
  <c r="G3340" i="7" s="1"/>
  <c r="G3341" i="7" s="1"/>
  <c r="G3342" i="7" s="1"/>
  <c r="G3343" i="7" s="1"/>
  <c r="G3344" i="7" s="1"/>
  <c r="G3345" i="7" s="1"/>
  <c r="G3346" i="7" s="1"/>
  <c r="G3347" i="7" s="1"/>
  <c r="G3348" i="7" s="1"/>
  <c r="G3349" i="7" s="1"/>
  <c r="G3350" i="7" s="1"/>
  <c r="G3351" i="7" s="1"/>
  <c r="G3352" i="7" s="1"/>
  <c r="G3353" i="7" s="1"/>
  <c r="G3354" i="7" s="1"/>
  <c r="G3355" i="7" s="1"/>
  <c r="G3356" i="7" s="1"/>
  <c r="G3357" i="7" s="1"/>
  <c r="G3358" i="7" s="1"/>
  <c r="G3359" i="7" s="1"/>
  <c r="G3360" i="7" s="1"/>
  <c r="G3361" i="7" s="1"/>
  <c r="G3362" i="7" s="1"/>
  <c r="G3363" i="7" s="1"/>
  <c r="G3364" i="7" s="1"/>
  <c r="G3365" i="7" s="1"/>
  <c r="G3366" i="7" s="1"/>
  <c r="G3367" i="7" s="1"/>
  <c r="G3368" i="7" s="1"/>
  <c r="G3369" i="7" s="1"/>
  <c r="G3370" i="7" s="1"/>
  <c r="G3371" i="7" s="1"/>
  <c r="G3372" i="7" s="1"/>
  <c r="G3373" i="7" s="1"/>
  <c r="G3374" i="7" s="1"/>
  <c r="G3375" i="7" s="1"/>
  <c r="G3376" i="7" s="1"/>
  <c r="G3377" i="7" s="1"/>
  <c r="G3378" i="7" s="1"/>
  <c r="G3379" i="7" s="1"/>
  <c r="G3380" i="7" s="1"/>
  <c r="G3381" i="7" s="1"/>
  <c r="G3382" i="7" s="1"/>
  <c r="G3383" i="7" s="1"/>
  <c r="G3384" i="7" s="1"/>
  <c r="G3385" i="7" s="1"/>
  <c r="G3386" i="7" s="1"/>
  <c r="G3387" i="7" s="1"/>
  <c r="G3388" i="7" s="1"/>
  <c r="G3389" i="7" s="1"/>
  <c r="G3390" i="7" s="1"/>
  <c r="G3391" i="7" s="1"/>
  <c r="G3392" i="7" s="1"/>
  <c r="G3393" i="7" s="1"/>
  <c r="G3394" i="7" s="1"/>
  <c r="G3395" i="7" s="1"/>
  <c r="G3396" i="7" s="1"/>
  <c r="G3397" i="7" s="1"/>
  <c r="G3398" i="7" s="1"/>
  <c r="G3399" i="7" s="1"/>
  <c r="G3400" i="7" s="1"/>
  <c r="G3401" i="7" s="1"/>
  <c r="G3402" i="7" s="1"/>
  <c r="G3403" i="7" s="1"/>
  <c r="G3404" i="7" s="1"/>
  <c r="G3405" i="7" s="1"/>
  <c r="G3406" i="7" s="1"/>
  <c r="G3407" i="7" s="1"/>
  <c r="G3408" i="7" s="1"/>
  <c r="G3409" i="7" s="1"/>
  <c r="G3410" i="7" s="1"/>
  <c r="G3411" i="7" s="1"/>
  <c r="G3412" i="7" s="1"/>
  <c r="G3413" i="7" s="1"/>
  <c r="G3414" i="7" s="1"/>
  <c r="G3415" i="7" s="1"/>
  <c r="G3416" i="7" s="1"/>
  <c r="G3417" i="7" s="1"/>
  <c r="G3418" i="7" s="1"/>
  <c r="G3419" i="7" s="1"/>
  <c r="G3420" i="7" s="1"/>
  <c r="G3421" i="7" s="1"/>
  <c r="G3422" i="7" s="1"/>
  <c r="G3423" i="7" s="1"/>
  <c r="G3424" i="7" s="1"/>
  <c r="G3425" i="7" s="1"/>
  <c r="G3426" i="7" s="1"/>
  <c r="G3427" i="7" s="1"/>
  <c r="G3428" i="7" s="1"/>
  <c r="G3429" i="7" s="1"/>
  <c r="G3430" i="7" s="1"/>
  <c r="G3431" i="7" s="1"/>
  <c r="G3432" i="7" s="1"/>
  <c r="G3433" i="7" s="1"/>
  <c r="G3434" i="7" s="1"/>
  <c r="G3435" i="7" s="1"/>
  <c r="G3436" i="7" s="1"/>
  <c r="G3437" i="7" s="1"/>
  <c r="G3438" i="7" s="1"/>
  <c r="G3439" i="7" s="1"/>
  <c r="G3440" i="7" s="1"/>
  <c r="G3441" i="7" s="1"/>
  <c r="G3442" i="7" s="1"/>
  <c r="G3443" i="7" s="1"/>
  <c r="G3444" i="7" s="1"/>
  <c r="G3445" i="7" s="1"/>
  <c r="G3446" i="7" s="1"/>
  <c r="G3447" i="7" s="1"/>
  <c r="G3448" i="7" s="1"/>
  <c r="G3449" i="7" s="1"/>
  <c r="G3450" i="7" s="1"/>
  <c r="G3451" i="7" s="1"/>
  <c r="G3452" i="7" s="1"/>
  <c r="G3453" i="7" s="1"/>
  <c r="G3454" i="7" s="1"/>
  <c r="G3455" i="7" s="1"/>
  <c r="G3456" i="7" s="1"/>
  <c r="G3457" i="7" s="1"/>
  <c r="G3458" i="7" s="1"/>
  <c r="G3459" i="7" s="1"/>
  <c r="G3460" i="7" s="1"/>
  <c r="G3461" i="7" s="1"/>
  <c r="G3462" i="7" s="1"/>
  <c r="G3463" i="7" s="1"/>
  <c r="G3464" i="7" s="1"/>
  <c r="G3465" i="7" s="1"/>
  <c r="G3466" i="7" s="1"/>
  <c r="G3467" i="7" s="1"/>
  <c r="G3468" i="7" s="1"/>
  <c r="G3469" i="7" s="1"/>
  <c r="G3470" i="7" s="1"/>
  <c r="G3471" i="7" s="1"/>
  <c r="G3472" i="7" s="1"/>
  <c r="G3473" i="7" s="1"/>
  <c r="G3474" i="7" s="1"/>
  <c r="G3475" i="7" s="1"/>
  <c r="G3476" i="7" s="1"/>
  <c r="G3477" i="7" s="1"/>
  <c r="G3478" i="7" s="1"/>
  <c r="G3479" i="7" s="1"/>
  <c r="G3480" i="7" s="1"/>
  <c r="G3481" i="7" s="1"/>
  <c r="G3482" i="7" s="1"/>
  <c r="G3483" i="7" s="1"/>
  <c r="G3484" i="7" s="1"/>
  <c r="G3485" i="7" s="1"/>
  <c r="G3486" i="7" s="1"/>
  <c r="G3487" i="7" s="1"/>
  <c r="G3488" i="7" s="1"/>
  <c r="G3489" i="7" s="1"/>
  <c r="G3490" i="7" s="1"/>
  <c r="G3491" i="7" s="1"/>
  <c r="G3492" i="7" s="1"/>
  <c r="G3493" i="7" s="1"/>
  <c r="G3494" i="7" s="1"/>
  <c r="G3495" i="7" s="1"/>
  <c r="G3496" i="7" s="1"/>
  <c r="G3497" i="7" s="1"/>
  <c r="G3498" i="7" s="1"/>
  <c r="G3499" i="7" s="1"/>
  <c r="G3500" i="7" s="1"/>
  <c r="G3501" i="7" s="1"/>
  <c r="G3502" i="7" s="1"/>
  <c r="G3503" i="7" s="1"/>
  <c r="G3504" i="7" s="1"/>
  <c r="G3505" i="7" s="1"/>
  <c r="G3506" i="7" s="1"/>
  <c r="G3507" i="7" s="1"/>
  <c r="G3508" i="7" s="1"/>
  <c r="G3509" i="7" s="1"/>
  <c r="G3510" i="7" s="1"/>
  <c r="G3511" i="7" s="1"/>
  <c r="G3512" i="7" s="1"/>
  <c r="G3513" i="7" s="1"/>
  <c r="G3514" i="7" s="1"/>
  <c r="G3515" i="7" s="1"/>
  <c r="G3516" i="7" s="1"/>
  <c r="G3517" i="7" s="1"/>
  <c r="G3518" i="7" s="1"/>
  <c r="G3519" i="7" s="1"/>
  <c r="G3520" i="7" s="1"/>
  <c r="G3521" i="7" s="1"/>
  <c r="G3522" i="7" s="1"/>
  <c r="G3523" i="7" s="1"/>
  <c r="G3524" i="7" s="1"/>
  <c r="G3525" i="7" s="1"/>
  <c r="G3526" i="7" s="1"/>
  <c r="G3527" i="7" s="1"/>
  <c r="G3528" i="7" s="1"/>
  <c r="G3529" i="7" s="1"/>
  <c r="G3530" i="7" s="1"/>
  <c r="G3531" i="7" s="1"/>
  <c r="G3532" i="7" s="1"/>
  <c r="G3533" i="7" s="1"/>
  <c r="G3534" i="7" s="1"/>
  <c r="G3535" i="7" s="1"/>
  <c r="G3536" i="7" s="1"/>
  <c r="G3537" i="7" s="1"/>
  <c r="G3538" i="7" s="1"/>
  <c r="G3539" i="7" s="1"/>
  <c r="G3540" i="7" s="1"/>
  <c r="G3541" i="7" s="1"/>
  <c r="G3542" i="7" s="1"/>
  <c r="G3543" i="7" s="1"/>
  <c r="G3544" i="7" s="1"/>
  <c r="G3545" i="7" s="1"/>
  <c r="G3546" i="7" s="1"/>
  <c r="G3547" i="7" s="1"/>
  <c r="G3548" i="7" s="1"/>
  <c r="G3549" i="7" s="1"/>
  <c r="G3550" i="7" s="1"/>
  <c r="G3551" i="7" s="1"/>
  <c r="G3552" i="7" s="1"/>
  <c r="G3553" i="7" s="1"/>
  <c r="G3554" i="7" s="1"/>
  <c r="G3555" i="7" s="1"/>
  <c r="G3556" i="7" s="1"/>
  <c r="G3557" i="7" s="1"/>
  <c r="G3558" i="7" s="1"/>
  <c r="G3559" i="7" s="1"/>
  <c r="G3560" i="7" s="1"/>
  <c r="G3561" i="7" s="1"/>
  <c r="G3562" i="7" s="1"/>
  <c r="G3563" i="7" s="1"/>
  <c r="G3564" i="7" s="1"/>
  <c r="G3565" i="7" s="1"/>
  <c r="G3566" i="7" s="1"/>
  <c r="G3567" i="7" s="1"/>
  <c r="G3568" i="7" s="1"/>
  <c r="G3569" i="7" s="1"/>
  <c r="G3570" i="7" s="1"/>
  <c r="G3571" i="7" s="1"/>
  <c r="G3572" i="7" s="1"/>
  <c r="G3573" i="7" s="1"/>
  <c r="G3574" i="7" s="1"/>
  <c r="G3575" i="7" s="1"/>
  <c r="G3576" i="7" s="1"/>
  <c r="G3577" i="7" s="1"/>
  <c r="G3578" i="7" s="1"/>
  <c r="G3579" i="7" s="1"/>
  <c r="G3580" i="7" s="1"/>
  <c r="G3581" i="7" s="1"/>
  <c r="G3582" i="7" s="1"/>
  <c r="G3583" i="7" s="1"/>
  <c r="G3584" i="7" s="1"/>
  <c r="G3585" i="7" s="1"/>
  <c r="G3586" i="7" s="1"/>
  <c r="G3587" i="7" s="1"/>
  <c r="G3588" i="7" s="1"/>
  <c r="G3589" i="7" s="1"/>
  <c r="G3590" i="7" s="1"/>
  <c r="G3591" i="7" s="1"/>
  <c r="G3592" i="7" s="1"/>
  <c r="G3593" i="7" s="1"/>
  <c r="G3594" i="7" s="1"/>
  <c r="G3595" i="7" s="1"/>
  <c r="G3596" i="7" s="1"/>
  <c r="G3597" i="7" s="1"/>
  <c r="G3598" i="7" s="1"/>
  <c r="G3599" i="7" s="1"/>
  <c r="G3600" i="7" s="1"/>
  <c r="G3601" i="7" s="1"/>
  <c r="G3602" i="7" s="1"/>
  <c r="G3603" i="7" s="1"/>
  <c r="G3604" i="7" s="1"/>
  <c r="G3605" i="7" s="1"/>
  <c r="G3606" i="7" s="1"/>
  <c r="G3607" i="7" s="1"/>
  <c r="G3608" i="7" s="1"/>
  <c r="G3609" i="7" s="1"/>
  <c r="G3610" i="7" s="1"/>
  <c r="G3611" i="7" s="1"/>
  <c r="G3612" i="7" s="1"/>
  <c r="G3613" i="7" s="1"/>
  <c r="G3614" i="7" s="1"/>
  <c r="G3615" i="7" s="1"/>
  <c r="G3616" i="7" s="1"/>
  <c r="G3617" i="7" s="1"/>
  <c r="G3618" i="7" s="1"/>
  <c r="G3619" i="7" s="1"/>
  <c r="G3620" i="7" s="1"/>
  <c r="G3621" i="7" s="1"/>
  <c r="G3622" i="7" s="1"/>
  <c r="G3623" i="7" s="1"/>
  <c r="G3624" i="7" s="1"/>
  <c r="G3625" i="7" s="1"/>
  <c r="G3626" i="7" s="1"/>
  <c r="G3627" i="7" s="1"/>
  <c r="G3628" i="7" s="1"/>
  <c r="G3629" i="7" s="1"/>
  <c r="G3630" i="7" s="1"/>
  <c r="G3631" i="7" s="1"/>
  <c r="G3632" i="7" s="1"/>
  <c r="G3633" i="7" s="1"/>
  <c r="G3634" i="7" s="1"/>
  <c r="G3635" i="7" s="1"/>
  <c r="G3636" i="7" s="1"/>
  <c r="G3637" i="7" s="1"/>
  <c r="G3638" i="7" s="1"/>
  <c r="G3639" i="7" s="1"/>
  <c r="G3640" i="7" s="1"/>
  <c r="G3641" i="7" s="1"/>
  <c r="G3642" i="7" s="1"/>
  <c r="G3643" i="7" s="1"/>
  <c r="G3644" i="7" s="1"/>
  <c r="G3645" i="7" s="1"/>
  <c r="G3646" i="7" s="1"/>
  <c r="G3647" i="7" s="1"/>
  <c r="G3648" i="7" s="1"/>
  <c r="G3649" i="7" s="1"/>
  <c r="G3650" i="7" s="1"/>
  <c r="G3651" i="7" s="1"/>
  <c r="G3652" i="7" s="1"/>
  <c r="G3653" i="7" s="1"/>
  <c r="G3654" i="7" s="1"/>
  <c r="G3655" i="7" s="1"/>
  <c r="G3656" i="7" s="1"/>
  <c r="G3657" i="7" s="1"/>
  <c r="G3658" i="7" s="1"/>
  <c r="G3659" i="7" s="1"/>
  <c r="G3660" i="7" s="1"/>
  <c r="G3661" i="7" s="1"/>
  <c r="G3662" i="7" s="1"/>
  <c r="G3663" i="7" s="1"/>
  <c r="G3664" i="7" s="1"/>
  <c r="G3665" i="7" s="1"/>
  <c r="G3666" i="7" s="1"/>
  <c r="G3667" i="7" s="1"/>
  <c r="G3668" i="7" s="1"/>
  <c r="G3669" i="7" s="1"/>
  <c r="G3670" i="7" s="1"/>
  <c r="G3671" i="7" s="1"/>
  <c r="G3672" i="7" s="1"/>
  <c r="G3673" i="7" s="1"/>
  <c r="G3674" i="7" s="1"/>
  <c r="G3675" i="7" s="1"/>
  <c r="G3676" i="7" s="1"/>
  <c r="G3677" i="7" s="1"/>
  <c r="G3678" i="7" s="1"/>
  <c r="G3679" i="7" s="1"/>
  <c r="G3680" i="7" s="1"/>
  <c r="G3681" i="7" s="1"/>
  <c r="G3682" i="7" s="1"/>
  <c r="G3683" i="7" s="1"/>
  <c r="G3684" i="7" s="1"/>
  <c r="G3685" i="7" s="1"/>
  <c r="G3686" i="7" s="1"/>
  <c r="G3687" i="7" s="1"/>
  <c r="G3688" i="7" s="1"/>
  <c r="G3689" i="7" s="1"/>
  <c r="G3690" i="7" s="1"/>
  <c r="G3691" i="7" s="1"/>
  <c r="G3692" i="7" s="1"/>
  <c r="G3693" i="7" s="1"/>
  <c r="G3694" i="7" s="1"/>
  <c r="G3695" i="7" s="1"/>
  <c r="G3696" i="7" s="1"/>
  <c r="G3697" i="7" s="1"/>
  <c r="G3698" i="7" s="1"/>
  <c r="G3699" i="7" s="1"/>
  <c r="G3700" i="7" s="1"/>
  <c r="G3701" i="7" s="1"/>
  <c r="G3702" i="7" s="1"/>
  <c r="G3703" i="7" s="1"/>
  <c r="G3704" i="7" s="1"/>
  <c r="G3705" i="7" s="1"/>
  <c r="G3706" i="7" s="1"/>
  <c r="G3707" i="7" s="1"/>
  <c r="G3708" i="7" s="1"/>
  <c r="G3709" i="7" s="1"/>
  <c r="G3710" i="7" s="1"/>
  <c r="G3711" i="7" s="1"/>
  <c r="G3712" i="7" s="1"/>
  <c r="G3713" i="7" s="1"/>
  <c r="G3714" i="7" s="1"/>
  <c r="G3715" i="7" s="1"/>
  <c r="G3716" i="7" s="1"/>
  <c r="G3717" i="7" s="1"/>
  <c r="G3718" i="7" s="1"/>
  <c r="G3719" i="7" s="1"/>
  <c r="G3720" i="7" s="1"/>
  <c r="G3721" i="7" s="1"/>
  <c r="G3722" i="7" s="1"/>
  <c r="G3723" i="7" s="1"/>
  <c r="G3724" i="7" s="1"/>
  <c r="G3725" i="7" s="1"/>
  <c r="G3726" i="7" s="1"/>
  <c r="G3727" i="7" s="1"/>
  <c r="G3728" i="7" s="1"/>
  <c r="G3729" i="7" s="1"/>
  <c r="G3730" i="7" s="1"/>
  <c r="G3731" i="7" s="1"/>
  <c r="G3732" i="7" s="1"/>
  <c r="G3733" i="7" s="1"/>
  <c r="G3734" i="7" s="1"/>
  <c r="G3735" i="7" s="1"/>
  <c r="G3736" i="7" s="1"/>
  <c r="G3737" i="7" s="1"/>
  <c r="G3738" i="7" s="1"/>
  <c r="G3739" i="7" s="1"/>
  <c r="G3740" i="7" s="1"/>
  <c r="G3741" i="7" s="1"/>
  <c r="G3742" i="7" s="1"/>
  <c r="G3743" i="7" s="1"/>
  <c r="G3744" i="7" s="1"/>
  <c r="G3745" i="7" s="1"/>
  <c r="G3746" i="7" s="1"/>
  <c r="G3747" i="7" s="1"/>
  <c r="G3748" i="7" s="1"/>
  <c r="G3749" i="7" s="1"/>
  <c r="G3750" i="7" s="1"/>
  <c r="G3751" i="7" s="1"/>
  <c r="G3752" i="7" s="1"/>
  <c r="G3753" i="7" s="1"/>
  <c r="G3754" i="7" s="1"/>
  <c r="G3755" i="7" s="1"/>
  <c r="G3756" i="7" s="1"/>
  <c r="G3757" i="7" s="1"/>
  <c r="G3758" i="7" s="1"/>
  <c r="G3759" i="7" s="1"/>
  <c r="G3760" i="7" s="1"/>
  <c r="G3761" i="7" s="1"/>
  <c r="G3762" i="7" s="1"/>
  <c r="G3763" i="7" s="1"/>
  <c r="G3764" i="7" s="1"/>
  <c r="G3765" i="7" s="1"/>
  <c r="G3766" i="7" s="1"/>
  <c r="G3767" i="7" s="1"/>
  <c r="G3768" i="7" s="1"/>
  <c r="G3769" i="7" s="1"/>
  <c r="G3770" i="7" s="1"/>
  <c r="G3771" i="7" s="1"/>
  <c r="G3772" i="7" s="1"/>
  <c r="G3773" i="7" s="1"/>
  <c r="G3774" i="7" s="1"/>
  <c r="G3775" i="7" s="1"/>
  <c r="G3776" i="7" s="1"/>
  <c r="G3777" i="7" s="1"/>
  <c r="G3778" i="7" s="1"/>
  <c r="G3779" i="7" s="1"/>
  <c r="G3780" i="7" s="1"/>
  <c r="G3781" i="7" s="1"/>
  <c r="G3782" i="7" s="1"/>
  <c r="G3783" i="7" s="1"/>
  <c r="G3784" i="7" s="1"/>
  <c r="G3785" i="7" s="1"/>
  <c r="G3786" i="7" s="1"/>
  <c r="G3787" i="7" s="1"/>
  <c r="G3788" i="7" s="1"/>
  <c r="G3789" i="7" s="1"/>
  <c r="G3790" i="7" s="1"/>
  <c r="G3791" i="7" s="1"/>
  <c r="G3792" i="7" s="1"/>
  <c r="G3793" i="7" s="1"/>
  <c r="G3794" i="7" s="1"/>
  <c r="G3795" i="7" s="1"/>
  <c r="G3796" i="7" s="1"/>
  <c r="G3797" i="7" s="1"/>
  <c r="G3798" i="7" s="1"/>
  <c r="G3799" i="7" s="1"/>
  <c r="G3800" i="7" s="1"/>
  <c r="G3801" i="7" s="1"/>
  <c r="G3802" i="7" s="1"/>
  <c r="G3803" i="7" s="1"/>
  <c r="G3804" i="7" s="1"/>
  <c r="G3805" i="7" s="1"/>
  <c r="G3806" i="7" s="1"/>
  <c r="G3807" i="7" s="1"/>
  <c r="G3808" i="7" s="1"/>
  <c r="G3809" i="7" s="1"/>
  <c r="G3810" i="7" s="1"/>
  <c r="G3811" i="7" s="1"/>
  <c r="G3812" i="7" s="1"/>
  <c r="G3813" i="7" s="1"/>
  <c r="G3814" i="7" s="1"/>
  <c r="G3815" i="7" s="1"/>
  <c r="G3816" i="7" s="1"/>
  <c r="G3817" i="7" s="1"/>
  <c r="G3818" i="7" s="1"/>
  <c r="G3819" i="7" s="1"/>
  <c r="G3820" i="7" s="1"/>
  <c r="G3821" i="7" s="1"/>
  <c r="G3822" i="7" s="1"/>
  <c r="G3823" i="7" s="1"/>
  <c r="G3824" i="7" s="1"/>
  <c r="G3825" i="7" s="1"/>
  <c r="G3826" i="7" s="1"/>
  <c r="G3827" i="7" s="1"/>
  <c r="G3828" i="7" s="1"/>
  <c r="G3829" i="7" s="1"/>
  <c r="G3830" i="7" s="1"/>
  <c r="G3831" i="7" s="1"/>
  <c r="G3832" i="7" s="1"/>
  <c r="G3833" i="7" s="1"/>
  <c r="G3834" i="7" s="1"/>
  <c r="G3835" i="7" s="1"/>
  <c r="G3836" i="7" s="1"/>
  <c r="G3837" i="7" s="1"/>
  <c r="G3838" i="7" s="1"/>
  <c r="G3839" i="7" s="1"/>
  <c r="G3840" i="7" s="1"/>
  <c r="G3841" i="7" s="1"/>
  <c r="G3842" i="7" s="1"/>
  <c r="G3843" i="7" s="1"/>
  <c r="G3844" i="7" s="1"/>
  <c r="G3845" i="7" s="1"/>
  <c r="G3846" i="7" s="1"/>
  <c r="G3847" i="7" s="1"/>
  <c r="G3848" i="7" s="1"/>
  <c r="G3849" i="7" s="1"/>
  <c r="G3850" i="7" s="1"/>
  <c r="G3851" i="7" s="1"/>
  <c r="G3852" i="7" s="1"/>
  <c r="G3853" i="7" s="1"/>
  <c r="G3854" i="7" s="1"/>
  <c r="G3855" i="7" s="1"/>
  <c r="G3856" i="7" s="1"/>
  <c r="G3857" i="7" s="1"/>
  <c r="G3858" i="7" s="1"/>
  <c r="G3859" i="7" s="1"/>
  <c r="G3860" i="7" s="1"/>
  <c r="G3861" i="7" s="1"/>
  <c r="G3862" i="7" s="1"/>
  <c r="G3863" i="7" s="1"/>
  <c r="G3864" i="7" s="1"/>
  <c r="G3865" i="7" s="1"/>
  <c r="G3866" i="7" s="1"/>
  <c r="G3867" i="7" s="1"/>
  <c r="G3868" i="7" s="1"/>
  <c r="G3869" i="7" s="1"/>
  <c r="G3870" i="7" s="1"/>
  <c r="G3871" i="7" s="1"/>
  <c r="G3872" i="7" s="1"/>
  <c r="G3873" i="7" s="1"/>
  <c r="G3874" i="7" s="1"/>
  <c r="G3875" i="7" s="1"/>
  <c r="G3876" i="7" s="1"/>
  <c r="G3877" i="7" s="1"/>
  <c r="G3878" i="7" s="1"/>
  <c r="G3879" i="7" s="1"/>
  <c r="G3880" i="7" s="1"/>
  <c r="G3881" i="7" s="1"/>
  <c r="G3882" i="7" s="1"/>
  <c r="G3883" i="7" s="1"/>
  <c r="G3884" i="7" s="1"/>
  <c r="G3885" i="7" s="1"/>
  <c r="G3886" i="7" s="1"/>
  <c r="G3887" i="7" s="1"/>
  <c r="G3888" i="7" s="1"/>
  <c r="G3889" i="7" s="1"/>
  <c r="G3890" i="7" s="1"/>
  <c r="G3891" i="7" s="1"/>
  <c r="G3892" i="7" s="1"/>
  <c r="G3893" i="7" s="1"/>
  <c r="G3894" i="7" s="1"/>
  <c r="G3895" i="7" s="1"/>
  <c r="G3896" i="7" s="1"/>
  <c r="G3897" i="7" s="1"/>
  <c r="G3898" i="7" s="1"/>
  <c r="G3899" i="7" s="1"/>
  <c r="G3900" i="7" s="1"/>
  <c r="G3901" i="7" s="1"/>
  <c r="G3902" i="7" s="1"/>
  <c r="G3903" i="7" s="1"/>
  <c r="G3904" i="7" s="1"/>
  <c r="G3905" i="7" s="1"/>
  <c r="G3906" i="7" s="1"/>
  <c r="G3907" i="7" s="1"/>
  <c r="G3908" i="7" s="1"/>
  <c r="G3909" i="7" s="1"/>
  <c r="G3910" i="7" s="1"/>
  <c r="G3911" i="7" s="1"/>
  <c r="G3912" i="7" s="1"/>
  <c r="G3913" i="7" s="1"/>
  <c r="G3914" i="7" s="1"/>
  <c r="G3915" i="7" s="1"/>
  <c r="G3916" i="7" s="1"/>
  <c r="G3917" i="7" s="1"/>
  <c r="G3918" i="7" s="1"/>
  <c r="G3919" i="7" s="1"/>
  <c r="G3920" i="7" s="1"/>
  <c r="G3921" i="7" s="1"/>
  <c r="G3922" i="7" s="1"/>
  <c r="G3923" i="7" s="1"/>
  <c r="G3924" i="7" s="1"/>
  <c r="G3925" i="7" s="1"/>
  <c r="G3926" i="7" s="1"/>
  <c r="G3927" i="7" s="1"/>
  <c r="G3928" i="7" s="1"/>
  <c r="G3929" i="7" s="1"/>
  <c r="G3930" i="7" s="1"/>
  <c r="G3931" i="7" s="1"/>
  <c r="G3932" i="7" s="1"/>
  <c r="G3933" i="7" s="1"/>
  <c r="G3934" i="7" s="1"/>
  <c r="G3935" i="7" s="1"/>
  <c r="G3936" i="7" s="1"/>
  <c r="G3937" i="7" s="1"/>
  <c r="G3938" i="7" s="1"/>
  <c r="G3939" i="7" s="1"/>
  <c r="G3940" i="7" s="1"/>
  <c r="G3941" i="7" s="1"/>
  <c r="G3942" i="7" s="1"/>
  <c r="G3943" i="7" s="1"/>
  <c r="G3944" i="7" s="1"/>
  <c r="G3945" i="7" s="1"/>
  <c r="G3946" i="7" s="1"/>
  <c r="G3947" i="7" s="1"/>
  <c r="G3948" i="7" s="1"/>
  <c r="G3949" i="7" s="1"/>
  <c r="G3950" i="7" s="1"/>
  <c r="G3951" i="7" s="1"/>
  <c r="G3952" i="7" s="1"/>
  <c r="G3953" i="7" s="1"/>
  <c r="G3954" i="7" s="1"/>
  <c r="G3955" i="7" s="1"/>
  <c r="G3956" i="7" s="1"/>
  <c r="G3957" i="7" s="1"/>
  <c r="G3958" i="7" s="1"/>
  <c r="G3959" i="7" s="1"/>
  <c r="G3960" i="7" s="1"/>
  <c r="G3961" i="7" s="1"/>
  <c r="G3962" i="7" s="1"/>
  <c r="G3963" i="7" s="1"/>
  <c r="G3964" i="7" s="1"/>
  <c r="G3965" i="7" s="1"/>
  <c r="G3966" i="7" s="1"/>
  <c r="G3967" i="7" s="1"/>
  <c r="G3968" i="7" s="1"/>
  <c r="G3969" i="7" s="1"/>
  <c r="G3970" i="7" s="1"/>
  <c r="G3971" i="7" s="1"/>
  <c r="G3972" i="7" s="1"/>
  <c r="G3973" i="7" s="1"/>
  <c r="G3974" i="7" s="1"/>
  <c r="G3975" i="7" s="1"/>
  <c r="G3976" i="7" s="1"/>
  <c r="G3977" i="7" s="1"/>
  <c r="G3978" i="7" s="1"/>
  <c r="G3979" i="7" s="1"/>
  <c r="G3980" i="7" s="1"/>
  <c r="G3981" i="7" s="1"/>
  <c r="G3982" i="7" s="1"/>
  <c r="G3983" i="7" s="1"/>
  <c r="G3984" i="7" s="1"/>
  <c r="G3985" i="7" s="1"/>
  <c r="G3986" i="7" s="1"/>
  <c r="G3987" i="7" s="1"/>
  <c r="G3988" i="7" s="1"/>
  <c r="G3989" i="7" s="1"/>
  <c r="G3990" i="7" s="1"/>
  <c r="G3991" i="7" s="1"/>
  <c r="G3992" i="7" s="1"/>
  <c r="G3993" i="7" s="1"/>
  <c r="G3994" i="7" s="1"/>
  <c r="G3995" i="7" s="1"/>
  <c r="G3996" i="7" s="1"/>
  <c r="G3997" i="7" s="1"/>
  <c r="G3998" i="7" s="1"/>
  <c r="G3999" i="7" s="1"/>
  <c r="G4000" i="7" s="1"/>
  <c r="G4001" i="7" s="1"/>
  <c r="G4002" i="7" s="1"/>
  <c r="G4003" i="7" s="1"/>
  <c r="G4004" i="7" s="1"/>
  <c r="G4005" i="7" s="1"/>
  <c r="G4006" i="7" s="1"/>
  <c r="G4007" i="7" s="1"/>
  <c r="G4008" i="7" s="1"/>
  <c r="G4009" i="7" s="1"/>
  <c r="G4010" i="7" s="1"/>
  <c r="G4011" i="7" s="1"/>
  <c r="G4012" i="7" s="1"/>
  <c r="G4013" i="7" s="1"/>
  <c r="G4014" i="7" s="1"/>
  <c r="G4015" i="7" s="1"/>
  <c r="G4016" i="7" s="1"/>
  <c r="G4017" i="7" s="1"/>
  <c r="G4018" i="7" s="1"/>
  <c r="G4019" i="7" s="1"/>
  <c r="G4020" i="7" s="1"/>
  <c r="G4021" i="7" s="1"/>
  <c r="G4022" i="7" s="1"/>
  <c r="G4023" i="7" s="1"/>
  <c r="G4024" i="7" s="1"/>
  <c r="G4025" i="7" s="1"/>
  <c r="G4026" i="7" s="1"/>
  <c r="G4027" i="7" s="1"/>
  <c r="G4028" i="7" s="1"/>
  <c r="G4029" i="7" s="1"/>
  <c r="G4030" i="7" s="1"/>
  <c r="G4031" i="7" s="1"/>
  <c r="G4032" i="7" s="1"/>
  <c r="G4033" i="7" s="1"/>
  <c r="G4034" i="7" s="1"/>
  <c r="G4035" i="7" s="1"/>
  <c r="G4036" i="7" s="1"/>
  <c r="G4037" i="7" s="1"/>
  <c r="G4038" i="7" s="1"/>
  <c r="G4039" i="7" s="1"/>
  <c r="G4040" i="7" s="1"/>
  <c r="G4041" i="7" s="1"/>
  <c r="G4042" i="7" s="1"/>
  <c r="G4043" i="7" s="1"/>
  <c r="G4044" i="7" s="1"/>
  <c r="G4045" i="7" s="1"/>
  <c r="G4046" i="7" s="1"/>
  <c r="G4047" i="7" s="1"/>
  <c r="G4048" i="7" s="1"/>
  <c r="G4049" i="7" s="1"/>
  <c r="G4050" i="7" s="1"/>
  <c r="G4051" i="7" s="1"/>
  <c r="G4052" i="7" s="1"/>
  <c r="G4053" i="7" s="1"/>
  <c r="G4054" i="7" s="1"/>
  <c r="G4055" i="7" s="1"/>
  <c r="G4056" i="7" s="1"/>
  <c r="G4057" i="7" s="1"/>
  <c r="G4058" i="7" s="1"/>
  <c r="G4059" i="7" s="1"/>
  <c r="G4060" i="7" s="1"/>
  <c r="G4061" i="7" s="1"/>
  <c r="G4062" i="7" s="1"/>
  <c r="G4063" i="7" s="1"/>
  <c r="G4064" i="7" s="1"/>
  <c r="G4065" i="7" s="1"/>
  <c r="G4066" i="7" s="1"/>
  <c r="G4067" i="7" s="1"/>
  <c r="G4068" i="7" s="1"/>
  <c r="G4069" i="7" s="1"/>
  <c r="G4070" i="7" s="1"/>
  <c r="G4071" i="7" s="1"/>
  <c r="G4072" i="7" s="1"/>
  <c r="G4073" i="7" s="1"/>
  <c r="G4074" i="7" s="1"/>
  <c r="G4075" i="7" s="1"/>
  <c r="G4076" i="7" s="1"/>
  <c r="G4077" i="7" s="1"/>
  <c r="G4078" i="7" s="1"/>
  <c r="G4079" i="7" s="1"/>
  <c r="G4080" i="7" s="1"/>
  <c r="G4081" i="7" s="1"/>
  <c r="G4082" i="7" s="1"/>
  <c r="G4083" i="7" s="1"/>
  <c r="G4084" i="7" s="1"/>
  <c r="G4085" i="7" s="1"/>
  <c r="G4086" i="7" s="1"/>
  <c r="G4087" i="7" s="1"/>
  <c r="G4088" i="7" s="1"/>
  <c r="G4089" i="7" s="1"/>
  <c r="G4090" i="7" s="1"/>
  <c r="G4091" i="7" s="1"/>
  <c r="G4092" i="7" s="1"/>
  <c r="G4093" i="7" s="1"/>
  <c r="G4094" i="7" s="1"/>
  <c r="G4095" i="7" s="1"/>
  <c r="G4096" i="7" s="1"/>
  <c r="G4097" i="7" s="1"/>
  <c r="G4098" i="7" s="1"/>
  <c r="G4099" i="7" s="1"/>
  <c r="G4100" i="7" s="1"/>
  <c r="G4101" i="7" s="1"/>
  <c r="G4102" i="7" s="1"/>
  <c r="G4103" i="7" s="1"/>
  <c r="G4104" i="7" s="1"/>
  <c r="G4105" i="7" s="1"/>
  <c r="G4106" i="7" s="1"/>
  <c r="G4107" i="7" s="1"/>
  <c r="G4108" i="7" s="1"/>
  <c r="G4109" i="7" s="1"/>
  <c r="G4110" i="7" s="1"/>
  <c r="G4111" i="7" s="1"/>
  <c r="G4112" i="7" s="1"/>
  <c r="G4113" i="7" s="1"/>
  <c r="G4114" i="7" s="1"/>
  <c r="G4115" i="7" s="1"/>
  <c r="G4116" i="7" s="1"/>
  <c r="G4117" i="7" s="1"/>
  <c r="G4118" i="7" s="1"/>
  <c r="G4119" i="7" s="1"/>
  <c r="G4120" i="7" s="1"/>
  <c r="G4121" i="7" s="1"/>
  <c r="G4122" i="7" s="1"/>
  <c r="G4123" i="7" s="1"/>
  <c r="G4124" i="7" s="1"/>
  <c r="G4125" i="7" s="1"/>
  <c r="G4126" i="7" s="1"/>
  <c r="G4127" i="7" s="1"/>
  <c r="G4128" i="7" s="1"/>
  <c r="G4129" i="7" s="1"/>
  <c r="G4130" i="7" s="1"/>
  <c r="G4131" i="7" s="1"/>
  <c r="G4132" i="7" s="1"/>
  <c r="G4133" i="7" s="1"/>
  <c r="G4134" i="7" s="1"/>
  <c r="G4135" i="7" s="1"/>
  <c r="G4136" i="7" s="1"/>
  <c r="G4137" i="7" s="1"/>
  <c r="G4138" i="7" s="1"/>
  <c r="G4139" i="7" s="1"/>
  <c r="G4140" i="7" s="1"/>
  <c r="G4141" i="7" s="1"/>
  <c r="G4142" i="7" s="1"/>
  <c r="G4143" i="7" s="1"/>
  <c r="G4144" i="7" s="1"/>
  <c r="G4145" i="7" s="1"/>
  <c r="G4146" i="7" s="1"/>
  <c r="G4147" i="7" s="1"/>
  <c r="G4148" i="7" s="1"/>
  <c r="G4149" i="7" s="1"/>
  <c r="G4150" i="7" s="1"/>
  <c r="G4151" i="7" s="1"/>
  <c r="G4152" i="7" s="1"/>
  <c r="G4153" i="7" s="1"/>
  <c r="G4154" i="7" s="1"/>
  <c r="G4155" i="7" s="1"/>
  <c r="G4156" i="7" s="1"/>
  <c r="G4157" i="7" s="1"/>
  <c r="G4158" i="7" s="1"/>
  <c r="G4159" i="7" s="1"/>
  <c r="G4160" i="7" s="1"/>
  <c r="G4161" i="7" s="1"/>
  <c r="G4162" i="7" s="1"/>
  <c r="G4163" i="7" s="1"/>
  <c r="G4164" i="7" s="1"/>
  <c r="G4165" i="7" s="1"/>
  <c r="G4166" i="7" s="1"/>
  <c r="G4167" i="7" s="1"/>
  <c r="G4168" i="7" s="1"/>
  <c r="G4169" i="7" s="1"/>
  <c r="G4170" i="7" s="1"/>
  <c r="G4171" i="7" s="1"/>
  <c r="G4172" i="7" s="1"/>
  <c r="G4173" i="7" s="1"/>
  <c r="G4174" i="7" s="1"/>
  <c r="G4175" i="7" s="1"/>
  <c r="G4176" i="7" s="1"/>
  <c r="G4177" i="7" s="1"/>
  <c r="G4178" i="7" s="1"/>
  <c r="G4179" i="7" s="1"/>
  <c r="G4180" i="7" s="1"/>
  <c r="G4181" i="7" s="1"/>
  <c r="G4182" i="7" s="1"/>
  <c r="G4183" i="7" s="1"/>
  <c r="G4184" i="7" s="1"/>
  <c r="G4185" i="7" s="1"/>
  <c r="G4186" i="7" s="1"/>
  <c r="G4187" i="7" s="1"/>
  <c r="G4188" i="7" s="1"/>
  <c r="G4189" i="7" s="1"/>
  <c r="G4190" i="7" s="1"/>
  <c r="G4191" i="7" s="1"/>
  <c r="G4192" i="7" s="1"/>
  <c r="G4193" i="7" s="1"/>
  <c r="G4194" i="7" s="1"/>
  <c r="G4195" i="7" s="1"/>
  <c r="G4196" i="7" s="1"/>
  <c r="G4197" i="7" s="1"/>
  <c r="G4198" i="7" s="1"/>
  <c r="G4199" i="7" s="1"/>
  <c r="G4200" i="7" s="1"/>
  <c r="G4201" i="7" s="1"/>
  <c r="G4202" i="7" s="1"/>
  <c r="G4203" i="7" s="1"/>
  <c r="G4204" i="7" s="1"/>
  <c r="G4205" i="7" s="1"/>
  <c r="G4206" i="7" s="1"/>
  <c r="G4207" i="7" s="1"/>
  <c r="G4208" i="7" s="1"/>
  <c r="G4209" i="7" s="1"/>
  <c r="G4210" i="7" s="1"/>
  <c r="G4211" i="7" s="1"/>
  <c r="G4212" i="7" s="1"/>
  <c r="G4213" i="7" s="1"/>
  <c r="G4214" i="7" s="1"/>
  <c r="G4215" i="7" s="1"/>
  <c r="G4216" i="7" s="1"/>
  <c r="G4217" i="7" s="1"/>
  <c r="G4218" i="7" s="1"/>
  <c r="G4219" i="7" s="1"/>
  <c r="G4220" i="7" s="1"/>
  <c r="G4221" i="7" s="1"/>
  <c r="G4222" i="7" s="1"/>
  <c r="G4223" i="7" s="1"/>
  <c r="G4224" i="7" s="1"/>
  <c r="G4225" i="7" s="1"/>
  <c r="G4226" i="7" s="1"/>
  <c r="G4227" i="7" s="1"/>
  <c r="G4228" i="7" s="1"/>
  <c r="G4229" i="7" s="1"/>
  <c r="G4230" i="7" s="1"/>
  <c r="G4231" i="7" s="1"/>
  <c r="G4232" i="7" s="1"/>
  <c r="G4233" i="7" s="1"/>
  <c r="G4234" i="7" s="1"/>
  <c r="G4235" i="7" s="1"/>
  <c r="G4236" i="7" s="1"/>
  <c r="G4237" i="7" s="1"/>
  <c r="G4238" i="7" s="1"/>
  <c r="G4239" i="7" s="1"/>
  <c r="G4240" i="7" s="1"/>
  <c r="G4241" i="7" s="1"/>
  <c r="G4242" i="7" s="1"/>
  <c r="G4243" i="7" s="1"/>
  <c r="G4244" i="7" s="1"/>
  <c r="G4245" i="7" s="1"/>
  <c r="G4246" i="7" s="1"/>
  <c r="G4247" i="7" s="1"/>
  <c r="G4248" i="7" s="1"/>
  <c r="G4249" i="7" s="1"/>
  <c r="G4250" i="7" s="1"/>
  <c r="G4251" i="7" s="1"/>
  <c r="G4252" i="7" s="1"/>
  <c r="G4253" i="7" s="1"/>
  <c r="G4254" i="7" s="1"/>
  <c r="G4255" i="7" s="1"/>
  <c r="G4256" i="7" s="1"/>
  <c r="G4257" i="7" s="1"/>
  <c r="G4258" i="7" s="1"/>
  <c r="G4259" i="7" s="1"/>
  <c r="G4260" i="7" s="1"/>
  <c r="G4261" i="7" s="1"/>
  <c r="G4262" i="7" s="1"/>
  <c r="G4263" i="7" s="1"/>
  <c r="G4264" i="7" s="1"/>
  <c r="G4265" i="7" s="1"/>
  <c r="G4266" i="7" s="1"/>
  <c r="G4267" i="7" s="1"/>
  <c r="G4268" i="7" s="1"/>
  <c r="G4269" i="7" s="1"/>
  <c r="G4270" i="7" s="1"/>
  <c r="G4271" i="7" s="1"/>
  <c r="G4272" i="7" s="1"/>
  <c r="G4273" i="7" s="1"/>
  <c r="G4274" i="7" s="1"/>
  <c r="G4275" i="7" s="1"/>
  <c r="G4276" i="7" s="1"/>
  <c r="G4277" i="7" s="1"/>
  <c r="G4278" i="7" s="1"/>
  <c r="G4279" i="7" s="1"/>
  <c r="G4280" i="7" s="1"/>
  <c r="G4281" i="7" s="1"/>
  <c r="G4282" i="7" s="1"/>
  <c r="G4283" i="7" s="1"/>
  <c r="G4284" i="7" s="1"/>
  <c r="G4285" i="7" s="1"/>
  <c r="G4286" i="7" s="1"/>
  <c r="G4287" i="7" s="1"/>
  <c r="G4288" i="7" s="1"/>
  <c r="G4289" i="7" s="1"/>
  <c r="G4290" i="7" s="1"/>
  <c r="G4291" i="7" s="1"/>
  <c r="G4292" i="7" s="1"/>
  <c r="G4293" i="7" s="1"/>
  <c r="G4294" i="7" s="1"/>
  <c r="G4295" i="7" s="1"/>
  <c r="G4296" i="7" s="1"/>
  <c r="G4297" i="7" s="1"/>
  <c r="G4298" i="7" s="1"/>
  <c r="G4299" i="7" s="1"/>
  <c r="G4300" i="7" s="1"/>
  <c r="G4301" i="7" s="1"/>
  <c r="G4302" i="7" s="1"/>
  <c r="G4303" i="7" s="1"/>
  <c r="G4304" i="7" s="1"/>
  <c r="G4305" i="7" s="1"/>
  <c r="G4306" i="7" s="1"/>
  <c r="G4307" i="7" s="1"/>
  <c r="G4308" i="7" s="1"/>
  <c r="G4309" i="7" s="1"/>
  <c r="G4310" i="7" s="1"/>
  <c r="G4311" i="7" s="1"/>
  <c r="G4312" i="7" s="1"/>
  <c r="G4313" i="7" s="1"/>
  <c r="G4314" i="7" s="1"/>
  <c r="G4315" i="7" s="1"/>
  <c r="G4316" i="7" s="1"/>
  <c r="G4317" i="7" s="1"/>
  <c r="G4318" i="7" s="1"/>
  <c r="G4319" i="7" s="1"/>
  <c r="G4320" i="7" s="1"/>
  <c r="G4321" i="7" s="1"/>
  <c r="G4322" i="7" s="1"/>
  <c r="G4323" i="7" s="1"/>
  <c r="G4324" i="7" s="1"/>
  <c r="G4325" i="7" s="1"/>
  <c r="G4326" i="7" s="1"/>
  <c r="G4327" i="7" s="1"/>
  <c r="G4328" i="7" s="1"/>
  <c r="G4329" i="7" s="1"/>
  <c r="G4330" i="7" s="1"/>
  <c r="G4331" i="7" s="1"/>
  <c r="G4332" i="7" s="1"/>
  <c r="G4333" i="7" s="1"/>
  <c r="G4334" i="7" s="1"/>
  <c r="G4335" i="7" s="1"/>
  <c r="G4336" i="7" s="1"/>
  <c r="G4337" i="7" s="1"/>
  <c r="G4338" i="7" s="1"/>
  <c r="G4339" i="7" s="1"/>
  <c r="G4340" i="7" s="1"/>
  <c r="G4341" i="7" s="1"/>
  <c r="G4342" i="7" s="1"/>
  <c r="G4343" i="7" s="1"/>
  <c r="G4344" i="7" s="1"/>
  <c r="G4345" i="7" s="1"/>
  <c r="G4346" i="7" s="1"/>
  <c r="G4347" i="7" s="1"/>
  <c r="G4348" i="7" s="1"/>
  <c r="G4349" i="7" s="1"/>
  <c r="G4350" i="7" s="1"/>
  <c r="G4351" i="7" s="1"/>
  <c r="G4352" i="7" s="1"/>
  <c r="G4353" i="7" s="1"/>
  <c r="G4354" i="7" s="1"/>
  <c r="G4355" i="7" s="1"/>
  <c r="G4356" i="7" s="1"/>
  <c r="G4357" i="7" s="1"/>
  <c r="G4358" i="7" s="1"/>
  <c r="G4359" i="7" s="1"/>
  <c r="G4360" i="7" s="1"/>
  <c r="G4361" i="7" s="1"/>
  <c r="G4362" i="7" s="1"/>
  <c r="G4363" i="7" s="1"/>
  <c r="G4364" i="7" s="1"/>
  <c r="G4365" i="7" s="1"/>
  <c r="G4366" i="7" s="1"/>
  <c r="G4367" i="7" s="1"/>
  <c r="G4368" i="7" s="1"/>
  <c r="G4369" i="7" s="1"/>
  <c r="G4370" i="7" s="1"/>
  <c r="G4371" i="7" s="1"/>
  <c r="G4372" i="7" s="1"/>
  <c r="G4373" i="7" s="1"/>
  <c r="G4374" i="7" s="1"/>
  <c r="G4375" i="7" s="1"/>
  <c r="G4376" i="7" s="1"/>
  <c r="G4377" i="7" s="1"/>
  <c r="G4378" i="7" s="1"/>
  <c r="G4379" i="7" s="1"/>
  <c r="G4380" i="7" s="1"/>
  <c r="G4381" i="7" s="1"/>
  <c r="G4382" i="7" s="1"/>
  <c r="G4383" i="7" s="1"/>
  <c r="G4384" i="7" s="1"/>
  <c r="G4385" i="7" s="1"/>
  <c r="G4386" i="7" s="1"/>
  <c r="G4387" i="7" s="1"/>
  <c r="G4388" i="7" s="1"/>
  <c r="G4389" i="7" s="1"/>
  <c r="G4390" i="7" s="1"/>
  <c r="G4391" i="7" s="1"/>
  <c r="G4392" i="7" s="1"/>
  <c r="G4393" i="7" s="1"/>
  <c r="G4394" i="7" s="1"/>
  <c r="G4395" i="7" s="1"/>
  <c r="G4396" i="7" s="1"/>
  <c r="G4397" i="7" s="1"/>
  <c r="G4398" i="7" s="1"/>
  <c r="G4399" i="7" s="1"/>
  <c r="G4400" i="7" s="1"/>
  <c r="G4401" i="7" s="1"/>
  <c r="G4402" i="7" s="1"/>
  <c r="G4403" i="7" s="1"/>
  <c r="G4404" i="7" s="1"/>
  <c r="G4405" i="7" s="1"/>
  <c r="G4406" i="7" s="1"/>
  <c r="G4407" i="7" s="1"/>
  <c r="G4408" i="7" s="1"/>
  <c r="G4409" i="7" s="1"/>
  <c r="G4410" i="7" s="1"/>
  <c r="G4411" i="7" s="1"/>
  <c r="G4412" i="7" s="1"/>
  <c r="G4413" i="7" s="1"/>
  <c r="G4414" i="7" s="1"/>
  <c r="G4415" i="7" s="1"/>
  <c r="G4416" i="7" s="1"/>
  <c r="G4417" i="7" s="1"/>
  <c r="G4418" i="7" s="1"/>
  <c r="G4419" i="7" s="1"/>
  <c r="G4420" i="7" s="1"/>
  <c r="G4421" i="7" s="1"/>
  <c r="G4422" i="7" s="1"/>
  <c r="G4423" i="7" s="1"/>
  <c r="G4424" i="7" s="1"/>
  <c r="G4425" i="7" s="1"/>
  <c r="G4426" i="7" s="1"/>
  <c r="G4427" i="7" s="1"/>
  <c r="G4428" i="7" s="1"/>
  <c r="G4429" i="7" s="1"/>
  <c r="G4430" i="7" s="1"/>
  <c r="G4431" i="7" s="1"/>
  <c r="G4432" i="7" s="1"/>
  <c r="G4433" i="7" s="1"/>
  <c r="G4434" i="7" s="1"/>
  <c r="G4435" i="7" s="1"/>
  <c r="G4436" i="7" s="1"/>
  <c r="G4437" i="7" s="1"/>
  <c r="G4438" i="7" s="1"/>
  <c r="G4439" i="7" s="1"/>
  <c r="G4440" i="7" s="1"/>
  <c r="G4441" i="7" s="1"/>
  <c r="G4442" i="7" s="1"/>
  <c r="G4443" i="7" s="1"/>
  <c r="G4444" i="7" s="1"/>
  <c r="G4445" i="7" s="1"/>
  <c r="G4446" i="7" s="1"/>
  <c r="G4447" i="7" s="1"/>
  <c r="G4448" i="7" s="1"/>
  <c r="G4449" i="7" s="1"/>
  <c r="G4450" i="7" s="1"/>
  <c r="G4451" i="7" s="1"/>
  <c r="G4452" i="7" s="1"/>
  <c r="G4453" i="7" s="1"/>
  <c r="G4454" i="7" s="1"/>
  <c r="G4455" i="7" s="1"/>
  <c r="G4456" i="7" s="1"/>
  <c r="G4457" i="7" s="1"/>
  <c r="G4458" i="7" s="1"/>
  <c r="G4459" i="7" s="1"/>
  <c r="G4460" i="7" s="1"/>
  <c r="G4461" i="7" s="1"/>
  <c r="G4462" i="7" s="1"/>
  <c r="G4463" i="7" s="1"/>
  <c r="G4464" i="7" s="1"/>
  <c r="G4465" i="7" s="1"/>
  <c r="G4466" i="7" s="1"/>
  <c r="G4467" i="7" s="1"/>
  <c r="G4468" i="7" s="1"/>
  <c r="G4469" i="7" s="1"/>
  <c r="G4470" i="7" s="1"/>
  <c r="G4471" i="7" s="1"/>
  <c r="G4472" i="7" s="1"/>
  <c r="G4473" i="7" s="1"/>
  <c r="G4474" i="7" s="1"/>
  <c r="G4475" i="7" s="1"/>
  <c r="G4476" i="7" s="1"/>
  <c r="G4477" i="7" s="1"/>
  <c r="G4478" i="7" s="1"/>
  <c r="G4479" i="7" s="1"/>
  <c r="G4480" i="7" s="1"/>
  <c r="G4481" i="7" s="1"/>
  <c r="G4482" i="7" s="1"/>
  <c r="G4483" i="7" s="1"/>
  <c r="G4484" i="7" s="1"/>
  <c r="G4485" i="7" s="1"/>
  <c r="G4486" i="7" s="1"/>
  <c r="G4487" i="7" s="1"/>
  <c r="G4488" i="7" s="1"/>
  <c r="G4489" i="7" s="1"/>
  <c r="G4490" i="7" s="1"/>
  <c r="G4491" i="7" s="1"/>
  <c r="G4492" i="7" s="1"/>
  <c r="G4493" i="7" s="1"/>
  <c r="G4494" i="7" s="1"/>
  <c r="G4495" i="7" s="1"/>
  <c r="G4496" i="7" s="1"/>
  <c r="G4497" i="7" s="1"/>
  <c r="G4498" i="7" s="1"/>
  <c r="G4499" i="7" s="1"/>
  <c r="G4500" i="7" s="1"/>
  <c r="G4501" i="7" s="1"/>
  <c r="G4502" i="7" s="1"/>
  <c r="G4503" i="7" s="1"/>
  <c r="G4504" i="7" s="1"/>
  <c r="G4505" i="7" s="1"/>
  <c r="G4506" i="7" s="1"/>
  <c r="G4507" i="7" s="1"/>
  <c r="G4508" i="7" s="1"/>
  <c r="G4509" i="7" s="1"/>
  <c r="G4510" i="7" s="1"/>
  <c r="G4511" i="7" s="1"/>
  <c r="G4512" i="7" s="1"/>
  <c r="G4513" i="7" s="1"/>
  <c r="G4514" i="7" s="1"/>
  <c r="G4515" i="7" s="1"/>
  <c r="G4516" i="7" s="1"/>
  <c r="G4517" i="7" s="1"/>
  <c r="G4518" i="7" s="1"/>
  <c r="G4519" i="7" s="1"/>
  <c r="G4520" i="7" s="1"/>
  <c r="G4521" i="7" s="1"/>
  <c r="G4522" i="7" s="1"/>
  <c r="G4523" i="7" s="1"/>
  <c r="G4524" i="7" s="1"/>
  <c r="G4525" i="7" s="1"/>
  <c r="G4526" i="7" s="1"/>
  <c r="G4527" i="7" s="1"/>
  <c r="G4528" i="7" s="1"/>
  <c r="G4529" i="7" s="1"/>
  <c r="G4530" i="7" s="1"/>
  <c r="G4531" i="7" s="1"/>
  <c r="G4532" i="7" s="1"/>
  <c r="G4533" i="7" s="1"/>
  <c r="G4534" i="7" s="1"/>
  <c r="G4535" i="7" s="1"/>
  <c r="G4536" i="7" s="1"/>
  <c r="G4537" i="7" s="1"/>
  <c r="G4538" i="7" s="1"/>
  <c r="G4539" i="7" s="1"/>
  <c r="G4540" i="7" s="1"/>
  <c r="G4541" i="7" s="1"/>
  <c r="G4542" i="7" s="1"/>
  <c r="G4543" i="7" s="1"/>
  <c r="G4544" i="7" s="1"/>
  <c r="G4545" i="7" s="1"/>
  <c r="G4546" i="7" s="1"/>
  <c r="G4547" i="7" s="1"/>
  <c r="G4548" i="7" s="1"/>
  <c r="G4549" i="7" s="1"/>
  <c r="G4550" i="7" s="1"/>
  <c r="G4551" i="7" s="1"/>
  <c r="G4552" i="7" s="1"/>
  <c r="G4553" i="7" s="1"/>
  <c r="G4554" i="7" s="1"/>
  <c r="G4555" i="7" s="1"/>
  <c r="G4556" i="7" s="1"/>
  <c r="G4557" i="7" s="1"/>
  <c r="G4558" i="7" s="1"/>
  <c r="G4559" i="7" s="1"/>
  <c r="G4560" i="7" s="1"/>
  <c r="G4561" i="7" s="1"/>
  <c r="G4562" i="7" s="1"/>
  <c r="G4563" i="7" s="1"/>
  <c r="G4564" i="7" s="1"/>
  <c r="G4565" i="7" s="1"/>
  <c r="G4566" i="7" s="1"/>
  <c r="G4567" i="7" s="1"/>
  <c r="G4568" i="7" s="1"/>
  <c r="G4569" i="7" s="1"/>
  <c r="G4570" i="7" s="1"/>
  <c r="G4571" i="7" s="1"/>
  <c r="G4572" i="7" s="1"/>
  <c r="G4573" i="7" s="1"/>
  <c r="G4574" i="7" s="1"/>
  <c r="G4575" i="7" s="1"/>
  <c r="G4576" i="7" s="1"/>
  <c r="G4577" i="7" s="1"/>
  <c r="G4578" i="7" s="1"/>
  <c r="G4579" i="7" s="1"/>
  <c r="G4580" i="7" s="1"/>
  <c r="G4581" i="7" s="1"/>
  <c r="G4582" i="7" s="1"/>
  <c r="G4583" i="7" s="1"/>
  <c r="G4584" i="7" s="1"/>
  <c r="G4585" i="7" s="1"/>
  <c r="G4586" i="7" s="1"/>
  <c r="G4587" i="7" s="1"/>
  <c r="G4588" i="7" s="1"/>
  <c r="G4589" i="7" s="1"/>
  <c r="G4590" i="7" s="1"/>
  <c r="G4591" i="7" s="1"/>
  <c r="G4592" i="7" s="1"/>
  <c r="G4593" i="7" s="1"/>
  <c r="G4594" i="7" s="1"/>
  <c r="G4595" i="7" s="1"/>
  <c r="G4596" i="7" s="1"/>
  <c r="G4597" i="7" s="1"/>
  <c r="G4598" i="7" s="1"/>
  <c r="G4599" i="7" s="1"/>
  <c r="G4600" i="7" s="1"/>
  <c r="G4601" i="7" s="1"/>
  <c r="G4602" i="7" s="1"/>
  <c r="G4603" i="7" s="1"/>
  <c r="G4604" i="7" s="1"/>
  <c r="G4605" i="7" s="1"/>
  <c r="G4606" i="7" s="1"/>
  <c r="G4607" i="7" s="1"/>
  <c r="G4608" i="7" s="1"/>
  <c r="G4609" i="7" s="1"/>
  <c r="G4610" i="7" s="1"/>
  <c r="G4611" i="7" s="1"/>
  <c r="G4612" i="7" s="1"/>
  <c r="G4613" i="7" s="1"/>
  <c r="G4614" i="7" s="1"/>
  <c r="G4615" i="7" s="1"/>
  <c r="G4616" i="7" s="1"/>
  <c r="G4617" i="7" s="1"/>
  <c r="G4618" i="7" s="1"/>
  <c r="G4619" i="7" s="1"/>
  <c r="G4620" i="7" s="1"/>
  <c r="G4621" i="7" s="1"/>
  <c r="G4622" i="7" s="1"/>
  <c r="G4623" i="7" s="1"/>
  <c r="G4624" i="7" s="1"/>
  <c r="G4625" i="7" s="1"/>
  <c r="G4626" i="7" s="1"/>
  <c r="G4627" i="7" s="1"/>
  <c r="G4628" i="7" s="1"/>
  <c r="G4629" i="7" s="1"/>
  <c r="G4630" i="7" s="1"/>
  <c r="G4631" i="7" s="1"/>
  <c r="G4632" i="7" s="1"/>
  <c r="G4633" i="7" s="1"/>
  <c r="G4634" i="7" s="1"/>
  <c r="G4635" i="7" s="1"/>
  <c r="G4636" i="7" s="1"/>
  <c r="G4637" i="7" s="1"/>
  <c r="G4638" i="7" s="1"/>
  <c r="G4639" i="7" s="1"/>
  <c r="G4640" i="7" s="1"/>
  <c r="G4641" i="7" s="1"/>
  <c r="G4642" i="7" s="1"/>
  <c r="G4643" i="7" s="1"/>
  <c r="G4644" i="7" s="1"/>
  <c r="G4645" i="7" s="1"/>
  <c r="G4646" i="7" s="1"/>
  <c r="G4647" i="7" s="1"/>
  <c r="G4648" i="7" s="1"/>
  <c r="G4649" i="7" s="1"/>
  <c r="G4650" i="7" s="1"/>
  <c r="G4651" i="7" s="1"/>
  <c r="G4652" i="7" s="1"/>
  <c r="G4653" i="7" s="1"/>
  <c r="G4654" i="7" s="1"/>
  <c r="G4655" i="7" s="1"/>
  <c r="G4656" i="7" s="1"/>
  <c r="G4657" i="7" s="1"/>
  <c r="G4658" i="7" s="1"/>
  <c r="G4659" i="7" s="1"/>
  <c r="G4660" i="7" s="1"/>
  <c r="G4661" i="7" s="1"/>
  <c r="G4662" i="7" s="1"/>
  <c r="G4663" i="7" s="1"/>
  <c r="G4664" i="7" s="1"/>
  <c r="G4665" i="7" s="1"/>
  <c r="G4666" i="7" s="1"/>
  <c r="G4667" i="7" s="1"/>
  <c r="G4668" i="7" s="1"/>
  <c r="G4669" i="7" s="1"/>
  <c r="G4670" i="7" s="1"/>
  <c r="G4671" i="7" s="1"/>
  <c r="G4672" i="7" s="1"/>
  <c r="G4673" i="7" s="1"/>
  <c r="G4674" i="7" s="1"/>
  <c r="G4675" i="7" s="1"/>
  <c r="G4676" i="7" s="1"/>
  <c r="G4677" i="7" s="1"/>
  <c r="G4678" i="7" s="1"/>
  <c r="G4679" i="7" s="1"/>
  <c r="G4680" i="7" s="1"/>
  <c r="G4681" i="7" s="1"/>
  <c r="G4682" i="7" s="1"/>
  <c r="G4683" i="7" s="1"/>
  <c r="G4684" i="7" s="1"/>
  <c r="G4685" i="7" s="1"/>
  <c r="G4686" i="7" s="1"/>
  <c r="G4687" i="7" s="1"/>
  <c r="G4688" i="7" s="1"/>
  <c r="G4689" i="7" s="1"/>
  <c r="G4690" i="7" s="1"/>
  <c r="G4691" i="7" s="1"/>
  <c r="G4692" i="7" s="1"/>
  <c r="G4693" i="7" s="1"/>
  <c r="G4694" i="7" s="1"/>
  <c r="G4695" i="7" s="1"/>
  <c r="G4696" i="7" s="1"/>
  <c r="G4697" i="7" s="1"/>
  <c r="G4698" i="7" s="1"/>
  <c r="G4699" i="7" s="1"/>
  <c r="G4700" i="7" s="1"/>
  <c r="G4701" i="7" s="1"/>
  <c r="G4702" i="7" s="1"/>
  <c r="G4703" i="7" s="1"/>
  <c r="G4704" i="7" s="1"/>
  <c r="G4705" i="7" s="1"/>
  <c r="G4706" i="7" s="1"/>
  <c r="G4707" i="7" s="1"/>
  <c r="G4708" i="7" s="1"/>
  <c r="G4709" i="7" s="1"/>
  <c r="G4710" i="7" s="1"/>
  <c r="G4711" i="7" s="1"/>
  <c r="G4712" i="7" s="1"/>
  <c r="G4713" i="7" s="1"/>
  <c r="G4714" i="7" s="1"/>
  <c r="G4715" i="7" s="1"/>
  <c r="G4716" i="7" s="1"/>
  <c r="G4717" i="7" s="1"/>
  <c r="G4718" i="7" s="1"/>
  <c r="G4719" i="7" s="1"/>
  <c r="G4720" i="7" s="1"/>
  <c r="G4721" i="7" s="1"/>
  <c r="G4722" i="7" s="1"/>
  <c r="G4723" i="7" s="1"/>
  <c r="G4724" i="7" s="1"/>
  <c r="G4725" i="7" s="1"/>
  <c r="G4726" i="7" s="1"/>
  <c r="G4727" i="7" s="1"/>
  <c r="G4728" i="7" s="1"/>
  <c r="G4729" i="7" s="1"/>
  <c r="G4730" i="7" s="1"/>
  <c r="G4731" i="7" s="1"/>
  <c r="G4732" i="7" s="1"/>
  <c r="G4733" i="7" s="1"/>
  <c r="G4734" i="7" s="1"/>
  <c r="G4735" i="7" s="1"/>
  <c r="G4736" i="7" s="1"/>
  <c r="G4737" i="7" s="1"/>
  <c r="G4738" i="7" s="1"/>
  <c r="G4739" i="7" s="1"/>
  <c r="G4740" i="7" s="1"/>
  <c r="G4741" i="7" s="1"/>
  <c r="G4742" i="7" s="1"/>
  <c r="G4743" i="7" s="1"/>
  <c r="G4744" i="7" s="1"/>
  <c r="G4745" i="7" s="1"/>
  <c r="G4746" i="7" s="1"/>
  <c r="G4747" i="7" s="1"/>
  <c r="G4748" i="7" s="1"/>
  <c r="G4749" i="7" s="1"/>
  <c r="G4750" i="7" s="1"/>
  <c r="G4751" i="7" s="1"/>
  <c r="G4752" i="7" s="1"/>
  <c r="G4753" i="7" s="1"/>
  <c r="G4754" i="7" s="1"/>
  <c r="G4755" i="7" s="1"/>
  <c r="G4756" i="7" s="1"/>
  <c r="G4757" i="7" s="1"/>
  <c r="G4758" i="7" s="1"/>
  <c r="G4759" i="7" s="1"/>
  <c r="G4760" i="7" s="1"/>
  <c r="G4761" i="7" s="1"/>
  <c r="G4762" i="7" s="1"/>
  <c r="G4763" i="7" s="1"/>
  <c r="G4764" i="7" s="1"/>
  <c r="G4765" i="7" s="1"/>
  <c r="G4766" i="7" s="1"/>
  <c r="G4767" i="7" s="1"/>
  <c r="G4768" i="7" s="1"/>
  <c r="G4769" i="7" s="1"/>
  <c r="G4770" i="7" s="1"/>
  <c r="G4771" i="7" s="1"/>
  <c r="G4772" i="7" s="1"/>
  <c r="G4773" i="7" s="1"/>
  <c r="G4774" i="7" s="1"/>
  <c r="G4775" i="7" s="1"/>
  <c r="G4776" i="7" s="1"/>
  <c r="G4777" i="7" s="1"/>
  <c r="G4778" i="7" s="1"/>
  <c r="G4779" i="7" s="1"/>
  <c r="G4780" i="7" s="1"/>
  <c r="G4781" i="7" s="1"/>
  <c r="G4782" i="7" s="1"/>
  <c r="G4783" i="7" s="1"/>
  <c r="G4784" i="7" s="1"/>
  <c r="G4785" i="7" s="1"/>
  <c r="G4786" i="7" s="1"/>
  <c r="G4787" i="7" s="1"/>
  <c r="G4788" i="7" s="1"/>
  <c r="G4789" i="7" s="1"/>
  <c r="G4790" i="7" s="1"/>
  <c r="G4791" i="7" s="1"/>
  <c r="G4792" i="7" s="1"/>
  <c r="G4793" i="7" s="1"/>
  <c r="G4794" i="7" s="1"/>
  <c r="G4795" i="7" s="1"/>
  <c r="E5101" i="7"/>
  <c r="E5105" i="7"/>
  <c r="E5109" i="7"/>
  <c r="E5113" i="7"/>
  <c r="E5117" i="7"/>
  <c r="E5121" i="7"/>
  <c r="E5125" i="7"/>
  <c r="E5129" i="7"/>
  <c r="E5133" i="7"/>
  <c r="E5137" i="7"/>
  <c r="E5141" i="7"/>
  <c r="E5145" i="7"/>
  <c r="E5149" i="7"/>
  <c r="E5153" i="7"/>
  <c r="E5157" i="7"/>
  <c r="E5161" i="7"/>
  <c r="E5165" i="7"/>
  <c r="E5169" i="7"/>
  <c r="E5173" i="7"/>
  <c r="E5177" i="7"/>
  <c r="E5181" i="7"/>
  <c r="E5185" i="7"/>
  <c r="E5189" i="7"/>
  <c r="E5193" i="7"/>
  <c r="E5197" i="7"/>
  <c r="E5201" i="7"/>
  <c r="E5205" i="7"/>
  <c r="E5209" i="7"/>
  <c r="E5213" i="7"/>
  <c r="E5217" i="7"/>
  <c r="E5221" i="7"/>
  <c r="E5225" i="7"/>
  <c r="E5229" i="7"/>
  <c r="E5233" i="7"/>
  <c r="E5237" i="7"/>
  <c r="E5241" i="7"/>
  <c r="E5245" i="7"/>
  <c r="E5249" i="7"/>
  <c r="E5253" i="7"/>
  <c r="E5257" i="7"/>
  <c r="E5261" i="7"/>
  <c r="E5265" i="7"/>
  <c r="E5269" i="7"/>
  <c r="E5273" i="7"/>
  <c r="E5277" i="7"/>
  <c r="E5281" i="7"/>
  <c r="E5285" i="7"/>
  <c r="E5289" i="7"/>
  <c r="E5293" i="7"/>
  <c r="E5297" i="7"/>
  <c r="E5301" i="7"/>
  <c r="E5305" i="7"/>
  <c r="E5309" i="7"/>
  <c r="E5313" i="7"/>
  <c r="E5317" i="7"/>
  <c r="E5321" i="7"/>
  <c r="E5100" i="7"/>
  <c r="E5106" i="7"/>
  <c r="E5111" i="7"/>
  <c r="E5116" i="7"/>
  <c r="E5122" i="7"/>
  <c r="E5127" i="7"/>
  <c r="E5132" i="7"/>
  <c r="E5138" i="7"/>
  <c r="E5143" i="7"/>
  <c r="E5148" i="7"/>
  <c r="E5154" i="7"/>
  <c r="E5159" i="7"/>
  <c r="E5164" i="7"/>
  <c r="E5170" i="7"/>
  <c r="E5175" i="7"/>
  <c r="E5180" i="7"/>
  <c r="E5186" i="7"/>
  <c r="E5191" i="7"/>
  <c r="E5196" i="7"/>
  <c r="E5202" i="7"/>
  <c r="E5207" i="7"/>
  <c r="E5212" i="7"/>
  <c r="E5218" i="7"/>
  <c r="E5223" i="7"/>
  <c r="E5228" i="7"/>
  <c r="E5234" i="7"/>
  <c r="E5239" i="7"/>
  <c r="E5244" i="7"/>
  <c r="E5250" i="7"/>
  <c r="E5255" i="7"/>
  <c r="E5260" i="7"/>
  <c r="E5266" i="7"/>
  <c r="E5271" i="7"/>
  <c r="E5276" i="7"/>
  <c r="E5282" i="7"/>
  <c r="E5287" i="7"/>
  <c r="E5292" i="7"/>
  <c r="E5298" i="7"/>
  <c r="E5303" i="7"/>
  <c r="E5308" i="7"/>
  <c r="E5314" i="7"/>
  <c r="E5319" i="7"/>
  <c r="E5324" i="7"/>
  <c r="E5328" i="7"/>
  <c r="E5332" i="7"/>
  <c r="E5336" i="7"/>
  <c r="E5340" i="7"/>
  <c r="E5344" i="7"/>
  <c r="E5348" i="7"/>
  <c r="E5352" i="7"/>
  <c r="E5356" i="7"/>
  <c r="E5360" i="7"/>
  <c r="E5364" i="7"/>
  <c r="E5368" i="7"/>
  <c r="E5372" i="7"/>
  <c r="E5376" i="7"/>
  <c r="E5380" i="7"/>
  <c r="E5384" i="7"/>
  <c r="E5388" i="7"/>
  <c r="E5392" i="7"/>
  <c r="E5396" i="7"/>
  <c r="E5400" i="7"/>
  <c r="E5404" i="7"/>
  <c r="E5408" i="7"/>
  <c r="E5412" i="7"/>
  <c r="E5416" i="7"/>
  <c r="E5420" i="7"/>
  <c r="E5424" i="7"/>
  <c r="E5428" i="7"/>
  <c r="E5432" i="7"/>
  <c r="E5436" i="7"/>
  <c r="E5440" i="7"/>
  <c r="E5444" i="7"/>
  <c r="E5448" i="7"/>
  <c r="E5452" i="7"/>
  <c r="E5456" i="7"/>
  <c r="E5460" i="7"/>
  <c r="E5464" i="7"/>
  <c r="E5468" i="7"/>
  <c r="E5472" i="7"/>
  <c r="E5476" i="7"/>
  <c r="E5480" i="7"/>
  <c r="E5484" i="7"/>
  <c r="E5488" i="7"/>
  <c r="E5492" i="7"/>
  <c r="E5102" i="7"/>
  <c r="E5107" i="7"/>
  <c r="E5112" i="7"/>
  <c r="E5118" i="7"/>
  <c r="E5123" i="7"/>
  <c r="E5128" i="7"/>
  <c r="E5134" i="7"/>
  <c r="E5139" i="7"/>
  <c r="E5144" i="7"/>
  <c r="E5150" i="7"/>
  <c r="E5155" i="7"/>
  <c r="E5160" i="7"/>
  <c r="E5166" i="7"/>
  <c r="E5171" i="7"/>
  <c r="E5176" i="7"/>
  <c r="E5182" i="7"/>
  <c r="E5187" i="7"/>
  <c r="E5192" i="7"/>
  <c r="E5198" i="7"/>
  <c r="E5203" i="7"/>
  <c r="E5208" i="7"/>
  <c r="E5214" i="7"/>
  <c r="E5219" i="7"/>
  <c r="E5224" i="7"/>
  <c r="E5230" i="7"/>
  <c r="E5235" i="7"/>
  <c r="E5240" i="7"/>
  <c r="E5246" i="7"/>
  <c r="E5251" i="7"/>
  <c r="E5256" i="7"/>
  <c r="E5262" i="7"/>
  <c r="E5267" i="7"/>
  <c r="E5272" i="7"/>
  <c r="E5278" i="7"/>
  <c r="E5283" i="7"/>
  <c r="E5288" i="7"/>
  <c r="E5294" i="7"/>
  <c r="E5299" i="7"/>
  <c r="E5304" i="7"/>
  <c r="E5310" i="7"/>
  <c r="E5315" i="7"/>
  <c r="E5320" i="7"/>
  <c r="E5325" i="7"/>
  <c r="E5329" i="7"/>
  <c r="E5333" i="7"/>
  <c r="F2001" i="7" l="1"/>
  <c r="F2002" i="7"/>
  <c r="G4796" i="7"/>
  <c r="Q41" i="8"/>
  <c r="S41" i="8" s="1"/>
  <c r="R4" i="7"/>
  <c r="T2" i="7"/>
  <c r="T3" i="7" s="1"/>
  <c r="T4" i="7" s="1"/>
  <c r="T5" i="7" s="1"/>
  <c r="F2003" i="7" l="1"/>
  <c r="R6" i="7"/>
  <c r="R5" i="7"/>
  <c r="G4797" i="7"/>
  <c r="T6" i="7"/>
  <c r="F3" i="7"/>
  <c r="F4" i="7"/>
  <c r="M4" i="7"/>
  <c r="E21" i="7"/>
  <c r="E22" i="7"/>
  <c r="K23" i="7"/>
  <c r="E26" i="7"/>
  <c r="E56" i="7"/>
  <c r="E124" i="7"/>
  <c r="E144" i="7"/>
  <c r="E156" i="7"/>
  <c r="E160" i="7"/>
  <c r="E176" i="7"/>
  <c r="E178" i="7"/>
  <c r="E180" i="7"/>
  <c r="E200" i="7"/>
  <c r="E216" i="7"/>
  <c r="E238" i="7"/>
  <c r="E250" i="7"/>
  <c r="E270" i="7"/>
  <c r="E9" i="7"/>
  <c r="E46" i="7"/>
  <c r="E48" i="7"/>
  <c r="E50" i="7"/>
  <c r="E94" i="7"/>
  <c r="E108" i="7"/>
  <c r="E114" i="7"/>
  <c r="E132" i="7"/>
  <c r="E162" i="7"/>
  <c r="E164" i="7"/>
  <c r="E166" i="7"/>
  <c r="E186" i="7"/>
  <c r="E198" i="7"/>
  <c r="E218" i="7"/>
  <c r="E220" i="7"/>
  <c r="E240" i="7"/>
  <c r="E246" i="7"/>
  <c r="E248" i="7"/>
  <c r="E252" i="7"/>
  <c r="E268" i="7"/>
  <c r="E272" i="7"/>
  <c r="N3" i="7"/>
  <c r="N4" i="7" s="1"/>
  <c r="P4" i="7"/>
  <c r="E5" i="7"/>
  <c r="E7" i="7"/>
  <c r="E13" i="7"/>
  <c r="E17" i="7"/>
  <c r="E19" i="7"/>
  <c r="E20" i="7"/>
  <c r="E25" i="7"/>
  <c r="E38" i="7"/>
  <c r="E40" i="7"/>
  <c r="E42" i="7"/>
  <c r="E44" i="7"/>
  <c r="E66" i="7"/>
  <c r="E70" i="7"/>
  <c r="E76" i="7"/>
  <c r="E90" i="7"/>
  <c r="E128" i="7"/>
  <c r="E134" i="7"/>
  <c r="E136" i="7"/>
  <c r="E142" i="7"/>
  <c r="E148" i="7"/>
  <c r="E150" i="7"/>
  <c r="E152" i="7"/>
  <c r="E168" i="7"/>
  <c r="E172" i="7"/>
  <c r="E184" i="7"/>
  <c r="E188" i="7"/>
  <c r="E204" i="7"/>
  <c r="E206" i="7"/>
  <c r="E208" i="7"/>
  <c r="E224" i="7"/>
  <c r="E228" i="7"/>
  <c r="E230" i="7"/>
  <c r="E254" i="7"/>
  <c r="E258" i="7"/>
  <c r="E274" i="7"/>
  <c r="E276" i="7"/>
  <c r="E278" i="7"/>
  <c r="E3" i="7"/>
  <c r="L4" i="7"/>
  <c r="Q4" i="7"/>
  <c r="E32" i="7"/>
  <c r="E34" i="7"/>
  <c r="E36" i="7"/>
  <c r="E60" i="7"/>
  <c r="E62" i="7"/>
  <c r="E64" i="7"/>
  <c r="E72" i="7"/>
  <c r="E82" i="7"/>
  <c r="E86" i="7"/>
  <c r="E96" i="7"/>
  <c r="E100" i="7"/>
  <c r="E102" i="7"/>
  <c r="E116" i="7"/>
  <c r="E154" i="7"/>
  <c r="E158" i="7"/>
  <c r="E170" i="7"/>
  <c r="E174" i="7"/>
  <c r="E190" i="7"/>
  <c r="E192" i="7"/>
  <c r="E194" i="7"/>
  <c r="E210" i="7"/>
  <c r="E214" i="7"/>
  <c r="E226" i="7"/>
  <c r="E232" i="7"/>
  <c r="E234" i="7"/>
  <c r="E236" i="7"/>
  <c r="E260" i="7"/>
  <c r="E262" i="7"/>
  <c r="E264" i="7"/>
  <c r="E1999" i="7"/>
  <c r="E1997" i="7"/>
  <c r="E1995" i="7"/>
  <c r="E1993" i="7"/>
  <c r="E1991" i="7"/>
  <c r="E1989" i="7"/>
  <c r="E1987" i="7"/>
  <c r="E1985" i="7"/>
  <c r="E1983" i="7"/>
  <c r="E1981" i="7"/>
  <c r="E1979" i="7"/>
  <c r="E1977" i="7"/>
  <c r="E1975" i="7"/>
  <c r="E1973" i="7"/>
  <c r="E1971" i="7"/>
  <c r="E1969" i="7"/>
  <c r="E1967" i="7"/>
  <c r="E1965" i="7"/>
  <c r="E1963" i="7"/>
  <c r="E1961" i="7"/>
  <c r="E1959" i="7"/>
  <c r="E1957" i="7"/>
  <c r="E1955" i="7"/>
  <c r="E1953" i="7"/>
  <c r="E1951" i="7"/>
  <c r="E1949" i="7"/>
  <c r="E1947" i="7"/>
  <c r="E1945" i="7"/>
  <c r="E2000" i="7"/>
  <c r="E1998" i="7"/>
  <c r="E1996" i="7"/>
  <c r="E1994" i="7"/>
  <c r="E1986" i="7"/>
  <c r="E1978" i="7"/>
  <c r="E1970" i="7"/>
  <c r="E1962" i="7"/>
  <c r="E1954" i="7"/>
  <c r="E1946" i="7"/>
  <c r="E1988" i="7"/>
  <c r="E1980" i="7"/>
  <c r="E1976" i="7"/>
  <c r="E1968" i="7"/>
  <c r="E1960" i="7"/>
  <c r="E1952" i="7"/>
  <c r="E1944" i="7"/>
  <c r="E1942" i="7"/>
  <c r="E1940" i="7"/>
  <c r="E1938" i="7"/>
  <c r="E1936" i="7"/>
  <c r="E1934" i="7"/>
  <c r="E1932" i="7"/>
  <c r="E1930" i="7"/>
  <c r="E1928" i="7"/>
  <c r="E1926" i="7"/>
  <c r="E1924" i="7"/>
  <c r="E1922" i="7"/>
  <c r="E1920" i="7"/>
  <c r="E1918" i="7"/>
  <c r="E1916" i="7"/>
  <c r="E1914" i="7"/>
  <c r="E1912" i="7"/>
  <c r="E1910" i="7"/>
  <c r="E1908" i="7"/>
  <c r="E1906" i="7"/>
  <c r="E1904" i="7"/>
  <c r="E1902" i="7"/>
  <c r="E1900" i="7"/>
  <c r="E1898" i="7"/>
  <c r="E1896" i="7"/>
  <c r="E1990" i="7"/>
  <c r="E1982" i="7"/>
  <c r="E1974" i="7"/>
  <c r="E1966" i="7"/>
  <c r="E1958" i="7"/>
  <c r="E1950" i="7"/>
  <c r="E1992" i="7"/>
  <c r="E1948" i="7"/>
  <c r="E1913" i="7"/>
  <c r="E1905" i="7"/>
  <c r="E1897" i="7"/>
  <c r="E1893" i="7"/>
  <c r="E1891" i="7"/>
  <c r="E1889" i="7"/>
  <c r="E1887" i="7"/>
  <c r="E1885" i="7"/>
  <c r="E1883" i="7"/>
  <c r="E1881" i="7"/>
  <c r="E1879" i="7"/>
  <c r="E1877" i="7"/>
  <c r="E1875" i="7"/>
  <c r="E1873" i="7"/>
  <c r="E1871" i="7"/>
  <c r="E1869" i="7"/>
  <c r="E1867" i="7"/>
  <c r="E1865" i="7"/>
  <c r="E1972" i="7"/>
  <c r="E1941" i="7"/>
  <c r="E1937" i="7"/>
  <c r="E1933" i="7"/>
  <c r="E1929" i="7"/>
  <c r="E1925" i="7"/>
  <c r="E1921" i="7"/>
  <c r="E1911" i="7"/>
  <c r="E1903" i="7"/>
  <c r="E1895" i="7"/>
  <c r="E1964" i="7"/>
  <c r="E1917" i="7"/>
  <c r="E1909" i="7"/>
  <c r="E1901" i="7"/>
  <c r="E1894" i="7"/>
  <c r="E1892" i="7"/>
  <c r="E1890" i="7"/>
  <c r="E1888" i="7"/>
  <c r="E1886" i="7"/>
  <c r="E1884" i="7"/>
  <c r="E1882" i="7"/>
  <c r="E1880" i="7"/>
  <c r="E1878" i="7"/>
  <c r="E1876" i="7"/>
  <c r="E1984" i="7"/>
  <c r="E1931" i="7"/>
  <c r="E1866" i="7"/>
  <c r="E1862" i="7"/>
  <c r="E1860" i="7"/>
  <c r="E1858" i="7"/>
  <c r="E1856" i="7"/>
  <c r="E1854" i="7"/>
  <c r="E1852" i="7"/>
  <c r="E1850" i="7"/>
  <c r="E1848" i="7"/>
  <c r="E1846" i="7"/>
  <c r="E1844" i="7"/>
  <c r="E1842" i="7"/>
  <c r="E1840" i="7"/>
  <c r="E1838" i="7"/>
  <c r="E1836" i="7"/>
  <c r="E1834" i="7"/>
  <c r="E1832" i="7"/>
  <c r="E1830" i="7"/>
  <c r="E1828" i="7"/>
  <c r="E1826" i="7"/>
  <c r="E1824" i="7"/>
  <c r="E1822" i="7"/>
  <c r="E1820" i="7"/>
  <c r="E1818" i="7"/>
  <c r="E1816" i="7"/>
  <c r="E1814" i="7"/>
  <c r="E1812" i="7"/>
  <c r="E1810" i="7"/>
  <c r="E1808" i="7"/>
  <c r="E1806" i="7"/>
  <c r="E1804" i="7"/>
  <c r="E1802" i="7"/>
  <c r="E1800" i="7"/>
  <c r="E1798" i="7"/>
  <c r="E1796" i="7"/>
  <c r="E1794" i="7"/>
  <c r="E1792" i="7"/>
  <c r="E1790" i="7"/>
  <c r="E1788" i="7"/>
  <c r="E1786" i="7"/>
  <c r="E1784" i="7"/>
  <c r="E1782" i="7"/>
  <c r="E1780" i="7"/>
  <c r="E1778" i="7"/>
  <c r="E1776" i="7"/>
  <c r="E1774" i="7"/>
  <c r="E1935" i="7"/>
  <c r="E1919" i="7"/>
  <c r="E1915" i="7"/>
  <c r="E1874" i="7"/>
  <c r="E1872" i="7"/>
  <c r="E1864" i="7"/>
  <c r="E1939" i="7"/>
  <c r="E1923" i="7"/>
  <c r="E1907" i="7"/>
  <c r="E1870" i="7"/>
  <c r="E1863" i="7"/>
  <c r="E1861" i="7"/>
  <c r="E1859" i="7"/>
  <c r="E1857" i="7"/>
  <c r="E1855" i="7"/>
  <c r="E1853" i="7"/>
  <c r="E1851" i="7"/>
  <c r="E1849" i="7"/>
  <c r="E1847" i="7"/>
  <c r="E1845" i="7"/>
  <c r="E1843" i="7"/>
  <c r="E1841" i="7"/>
  <c r="E1839" i="7"/>
  <c r="E1837" i="7"/>
  <c r="E1835" i="7"/>
  <c r="E1833" i="7"/>
  <c r="E1831" i="7"/>
  <c r="E1829" i="7"/>
  <c r="E1827" i="7"/>
  <c r="E1825" i="7"/>
  <c r="E1823" i="7"/>
  <c r="E1821" i="7"/>
  <c r="E1819" i="7"/>
  <c r="E1817" i="7"/>
  <c r="E1815" i="7"/>
  <c r="E1813" i="7"/>
  <c r="E1811" i="7"/>
  <c r="E1809" i="7"/>
  <c r="E1807" i="7"/>
  <c r="E1805" i="7"/>
  <c r="E1803" i="7"/>
  <c r="E1801" i="7"/>
  <c r="E1799" i="7"/>
  <c r="E1797" i="7"/>
  <c r="E1795" i="7"/>
  <c r="E1793" i="7"/>
  <c r="E1791" i="7"/>
  <c r="E1789" i="7"/>
  <c r="E1787" i="7"/>
  <c r="E1785" i="7"/>
  <c r="E1783" i="7"/>
  <c r="E1781" i="7"/>
  <c r="E1779" i="7"/>
  <c r="E1777" i="7"/>
  <c r="E1775" i="7"/>
  <c r="E1899" i="7"/>
  <c r="E1868" i="7"/>
  <c r="E1772" i="7"/>
  <c r="E1770" i="7"/>
  <c r="E1768" i="7"/>
  <c r="E1766" i="7"/>
  <c r="E1764" i="7"/>
  <c r="E1762" i="7"/>
  <c r="E1760" i="7"/>
  <c r="E1758" i="7"/>
  <c r="E1756" i="7"/>
  <c r="E1754" i="7"/>
  <c r="E1752" i="7"/>
  <c r="E1750" i="7"/>
  <c r="E1748" i="7"/>
  <c r="E1746" i="7"/>
  <c r="E1744" i="7"/>
  <c r="E1742" i="7"/>
  <c r="E1740" i="7"/>
  <c r="E1738" i="7"/>
  <c r="E1736" i="7"/>
  <c r="E1734" i="7"/>
  <c r="E1732" i="7"/>
  <c r="E1730" i="7"/>
  <c r="E1728" i="7"/>
  <c r="E1726" i="7"/>
  <c r="E1724" i="7"/>
  <c r="E1722" i="7"/>
  <c r="E1720" i="7"/>
  <c r="E1718" i="7"/>
  <c r="E1716" i="7"/>
  <c r="E1714" i="7"/>
  <c r="E1712" i="7"/>
  <c r="E1710" i="7"/>
  <c r="E1708" i="7"/>
  <c r="E1706" i="7"/>
  <c r="E1704" i="7"/>
  <c r="E1702" i="7"/>
  <c r="E1956" i="7"/>
  <c r="E1927" i="7"/>
  <c r="E1943" i="7"/>
  <c r="E1773" i="7"/>
  <c r="E1771" i="7"/>
  <c r="E1769" i="7"/>
  <c r="E1767" i="7"/>
  <c r="E1765" i="7"/>
  <c r="E1763" i="7"/>
  <c r="E1761" i="7"/>
  <c r="E1759" i="7"/>
  <c r="E1757" i="7"/>
  <c r="E1755" i="7"/>
  <c r="E1753" i="7"/>
  <c r="E1751" i="7"/>
  <c r="E1749" i="7"/>
  <c r="E1747" i="7"/>
  <c r="E1745" i="7"/>
  <c r="E1743" i="7"/>
  <c r="E1741" i="7"/>
  <c r="E1739" i="7"/>
  <c r="E1737" i="7"/>
  <c r="E1735" i="7"/>
  <c r="E1733" i="7"/>
  <c r="E1731" i="7"/>
  <c r="E1729" i="7"/>
  <c r="E1727" i="7"/>
  <c r="E1725" i="7"/>
  <c r="E1723" i="7"/>
  <c r="E1721" i="7"/>
  <c r="E1719" i="7"/>
  <c r="E1717" i="7"/>
  <c r="E1715" i="7"/>
  <c r="E1713" i="7"/>
  <c r="E1711" i="7"/>
  <c r="E1709" i="7"/>
  <c r="E1707" i="7"/>
  <c r="E1705" i="7"/>
  <c r="E1703" i="7"/>
  <c r="E1701" i="7"/>
  <c r="E1700" i="7"/>
  <c r="E1698" i="7"/>
  <c r="E1696" i="7"/>
  <c r="E1694" i="7"/>
  <c r="E1692" i="7"/>
  <c r="E1690" i="7"/>
  <c r="E1688" i="7"/>
  <c r="E1686" i="7"/>
  <c r="E1684" i="7"/>
  <c r="E1682" i="7"/>
  <c r="E1680" i="7"/>
  <c r="E1678" i="7"/>
  <c r="E1676" i="7"/>
  <c r="E1674" i="7"/>
  <c r="E1672" i="7"/>
  <c r="E1670" i="7"/>
  <c r="E1668" i="7"/>
  <c r="E1666" i="7"/>
  <c r="E1664" i="7"/>
  <c r="E1662" i="7"/>
  <c r="E1660" i="7"/>
  <c r="E1658" i="7"/>
  <c r="E1656" i="7"/>
  <c r="E1654" i="7"/>
  <c r="E1652" i="7"/>
  <c r="E1650" i="7"/>
  <c r="E1648" i="7"/>
  <c r="E1646" i="7"/>
  <c r="E1644" i="7"/>
  <c r="E1642" i="7"/>
  <c r="E1640" i="7"/>
  <c r="E1699" i="7"/>
  <c r="E1697" i="7"/>
  <c r="E1695" i="7"/>
  <c r="E1693" i="7"/>
  <c r="E1691" i="7"/>
  <c r="E1689" i="7"/>
  <c r="E1687" i="7"/>
  <c r="E1685" i="7"/>
  <c r="E1683" i="7"/>
  <c r="E1681" i="7"/>
  <c r="E1679" i="7"/>
  <c r="E1677" i="7"/>
  <c r="E1675" i="7"/>
  <c r="E1673" i="7"/>
  <c r="E1671" i="7"/>
  <c r="E1669" i="7"/>
  <c r="E1667" i="7"/>
  <c r="E1665" i="7"/>
  <c r="E1663" i="7"/>
  <c r="E1661" i="7"/>
  <c r="E1659" i="7"/>
  <c r="E1657" i="7"/>
  <c r="E1655" i="7"/>
  <c r="E1653" i="7"/>
  <c r="E1651" i="7"/>
  <c r="E1649" i="7"/>
  <c r="E1647" i="7"/>
  <c r="E1645" i="7"/>
  <c r="E1643" i="7"/>
  <c r="E1641" i="7"/>
  <c r="E1639" i="7"/>
  <c r="E1638" i="7"/>
  <c r="E1637" i="7"/>
  <c r="E1635" i="7"/>
  <c r="E1633" i="7"/>
  <c r="E1631" i="7"/>
  <c r="E1629" i="7"/>
  <c r="E1627" i="7"/>
  <c r="E1625" i="7"/>
  <c r="E1623" i="7"/>
  <c r="E1621" i="7"/>
  <c r="E1619" i="7"/>
  <c r="E1617" i="7"/>
  <c r="E1615" i="7"/>
  <c r="E1613" i="7"/>
  <c r="E1611" i="7"/>
  <c r="E1609" i="7"/>
  <c r="E1607" i="7"/>
  <c r="E1605" i="7"/>
  <c r="E1603" i="7"/>
  <c r="E1601" i="7"/>
  <c r="E1599" i="7"/>
  <c r="E1597" i="7"/>
  <c r="E1595" i="7"/>
  <c r="E1593" i="7"/>
  <c r="E1591" i="7"/>
  <c r="E1589" i="7"/>
  <c r="E1587" i="7"/>
  <c r="E1585" i="7"/>
  <c r="E1583" i="7"/>
  <c r="E1581" i="7"/>
  <c r="E1579" i="7"/>
  <c r="E1577" i="7"/>
  <c r="E1575" i="7"/>
  <c r="E1573" i="7"/>
  <c r="E1571" i="7"/>
  <c r="E1569" i="7"/>
  <c r="E1567" i="7"/>
  <c r="E1565" i="7"/>
  <c r="E1563" i="7"/>
  <c r="E1561" i="7"/>
  <c r="E1559" i="7"/>
  <c r="E1557" i="7"/>
  <c r="E1555" i="7"/>
  <c r="E1553" i="7"/>
  <c r="E1551" i="7"/>
  <c r="E1549" i="7"/>
  <c r="E1547" i="7"/>
  <c r="E1545" i="7"/>
  <c r="E1636" i="7"/>
  <c r="E1634" i="7"/>
  <c r="E1632" i="7"/>
  <c r="E1630" i="7"/>
  <c r="E1628" i="7"/>
  <c r="E1626" i="7"/>
  <c r="E1624" i="7"/>
  <c r="E1622" i="7"/>
  <c r="E1620" i="7"/>
  <c r="E1618" i="7"/>
  <c r="E1616" i="7"/>
  <c r="E1614" i="7"/>
  <c r="E1612" i="7"/>
  <c r="E1610" i="7"/>
  <c r="E1608" i="7"/>
  <c r="E1606" i="7"/>
  <c r="E1604" i="7"/>
  <c r="E1602" i="7"/>
  <c r="E1600" i="7"/>
  <c r="E1598" i="7"/>
  <c r="E1596" i="7"/>
  <c r="E1594" i="7"/>
  <c r="E1592" i="7"/>
  <c r="E1590" i="7"/>
  <c r="E1588" i="7"/>
  <c r="E1586" i="7"/>
  <c r="E1584" i="7"/>
  <c r="E1582" i="7"/>
  <c r="E1580" i="7"/>
  <c r="E1578" i="7"/>
  <c r="E1576" i="7"/>
  <c r="E1574" i="7"/>
  <c r="E1572" i="7"/>
  <c r="E1570" i="7"/>
  <c r="E1568" i="7"/>
  <c r="E1566" i="7"/>
  <c r="E1564" i="7"/>
  <c r="E1562" i="7"/>
  <c r="E1560" i="7"/>
  <c r="E1558" i="7"/>
  <c r="E1556" i="7"/>
  <c r="E1554" i="7"/>
  <c r="E1552" i="7"/>
  <c r="E1550" i="7"/>
  <c r="E1548" i="7"/>
  <c r="E1546" i="7"/>
  <c r="E1544" i="7"/>
  <c r="E1543" i="7"/>
  <c r="E1541" i="7"/>
  <c r="E1539" i="7"/>
  <c r="E1537" i="7"/>
  <c r="E1535" i="7"/>
  <c r="E1533" i="7"/>
  <c r="E1531" i="7"/>
  <c r="E1529" i="7"/>
  <c r="E1527" i="7"/>
  <c r="E1525" i="7"/>
  <c r="E1523" i="7"/>
  <c r="E1521" i="7"/>
  <c r="E1519" i="7"/>
  <c r="E1517" i="7"/>
  <c r="E1515" i="7"/>
  <c r="E1513" i="7"/>
  <c r="E1511" i="7"/>
  <c r="E1509" i="7"/>
  <c r="E1507" i="7"/>
  <c r="E1505" i="7"/>
  <c r="E1503" i="7"/>
  <c r="E1501" i="7"/>
  <c r="E1499" i="7"/>
  <c r="E1497" i="7"/>
  <c r="E1495" i="7"/>
  <c r="E1493" i="7"/>
  <c r="E1491" i="7"/>
  <c r="E1489" i="7"/>
  <c r="E1487" i="7"/>
  <c r="E1485" i="7"/>
  <c r="E1483" i="7"/>
  <c r="E1481" i="7"/>
  <c r="E1479" i="7"/>
  <c r="E1477" i="7"/>
  <c r="E1475" i="7"/>
  <c r="E1473" i="7"/>
  <c r="E1471" i="7"/>
  <c r="E1469" i="7"/>
  <c r="E1467" i="7"/>
  <c r="E1465" i="7"/>
  <c r="E1463" i="7"/>
  <c r="E1461" i="7"/>
  <c r="E1542" i="7"/>
  <c r="E1540" i="7"/>
  <c r="E1538" i="7"/>
  <c r="E1536" i="7"/>
  <c r="E1534" i="7"/>
  <c r="E1532" i="7"/>
  <c r="E1530" i="7"/>
  <c r="E1528" i="7"/>
  <c r="E1526" i="7"/>
  <c r="E1524" i="7"/>
  <c r="E1522" i="7"/>
  <c r="E1520" i="7"/>
  <c r="E1518" i="7"/>
  <c r="E1516" i="7"/>
  <c r="E1514" i="7"/>
  <c r="E1512" i="7"/>
  <c r="E1510" i="7"/>
  <c r="E1508" i="7"/>
  <c r="E1506" i="7"/>
  <c r="E1504" i="7"/>
  <c r="E1502" i="7"/>
  <c r="E1500" i="7"/>
  <c r="E1498" i="7"/>
  <c r="E1496" i="7"/>
  <c r="E1494" i="7"/>
  <c r="E1492" i="7"/>
  <c r="E1490" i="7"/>
  <c r="E1488" i="7"/>
  <c r="E1486" i="7"/>
  <c r="E1484" i="7"/>
  <c r="E1482" i="7"/>
  <c r="E1480" i="7"/>
  <c r="E1478" i="7"/>
  <c r="E1476" i="7"/>
  <c r="E1474" i="7"/>
  <c r="E1472" i="7"/>
  <c r="E1470" i="7"/>
  <c r="E1468" i="7"/>
  <c r="E1466" i="7"/>
  <c r="E1464" i="7"/>
  <c r="E1462" i="7"/>
  <c r="E1460" i="7"/>
  <c r="E1458" i="7"/>
  <c r="E1457" i="7"/>
  <c r="E1456" i="7"/>
  <c r="E1454" i="7"/>
  <c r="E1452" i="7"/>
  <c r="E1450" i="7"/>
  <c r="E1448" i="7"/>
  <c r="E1446" i="7"/>
  <c r="E1444" i="7"/>
  <c r="E1442" i="7"/>
  <c r="E1440" i="7"/>
  <c r="E1438" i="7"/>
  <c r="E1436" i="7"/>
  <c r="E1434" i="7"/>
  <c r="E1432" i="7"/>
  <c r="E1430" i="7"/>
  <c r="E1428" i="7"/>
  <c r="E1426" i="7"/>
  <c r="E1424" i="7"/>
  <c r="E1422" i="7"/>
  <c r="E1420" i="7"/>
  <c r="E1418" i="7"/>
  <c r="E1416" i="7"/>
  <c r="E1414" i="7"/>
  <c r="E1412" i="7"/>
  <c r="E1410" i="7"/>
  <c r="E1408" i="7"/>
  <c r="E1406" i="7"/>
  <c r="E1404" i="7"/>
  <c r="E1402" i="7"/>
  <c r="E1400" i="7"/>
  <c r="E1398" i="7"/>
  <c r="E1396" i="7"/>
  <c r="E1394" i="7"/>
  <c r="E1392" i="7"/>
  <c r="E1390" i="7"/>
  <c r="E1388" i="7"/>
  <c r="E1386" i="7"/>
  <c r="E1384" i="7"/>
  <c r="E1382" i="7"/>
  <c r="E1380" i="7"/>
  <c r="E1378" i="7"/>
  <c r="E1376" i="7"/>
  <c r="E1374" i="7"/>
  <c r="E1372" i="7"/>
  <c r="E1370" i="7"/>
  <c r="E1368" i="7"/>
  <c r="E1366" i="7"/>
  <c r="E1364" i="7"/>
  <c r="E1362" i="7"/>
  <c r="E1360" i="7"/>
  <c r="E1358" i="7"/>
  <c r="E1356" i="7"/>
  <c r="E1354" i="7"/>
  <c r="E1352" i="7"/>
  <c r="E1350" i="7"/>
  <c r="E1348" i="7"/>
  <c r="E1346" i="7"/>
  <c r="E1344" i="7"/>
  <c r="E1342" i="7"/>
  <c r="E1340" i="7"/>
  <c r="E1338" i="7"/>
  <c r="E1336" i="7"/>
  <c r="E1334" i="7"/>
  <c r="E1332" i="7"/>
  <c r="E1330" i="7"/>
  <c r="E1328" i="7"/>
  <c r="E1326" i="7"/>
  <c r="E1324" i="7"/>
  <c r="E1322" i="7"/>
  <c r="E1320" i="7"/>
  <c r="E1318" i="7"/>
  <c r="E1316" i="7"/>
  <c r="E1314" i="7"/>
  <c r="E1312" i="7"/>
  <c r="E1310" i="7"/>
  <c r="E1308" i="7"/>
  <c r="E1306" i="7"/>
  <c r="E1304" i="7"/>
  <c r="E1302" i="7"/>
  <c r="E1300" i="7"/>
  <c r="E1298" i="7"/>
  <c r="E1296" i="7"/>
  <c r="E1294" i="7"/>
  <c r="E1292" i="7"/>
  <c r="E1290" i="7"/>
  <c r="E1288" i="7"/>
  <c r="E1286" i="7"/>
  <c r="E1284" i="7"/>
  <c r="E1282" i="7"/>
  <c r="E1280" i="7"/>
  <c r="E1278" i="7"/>
  <c r="E1276" i="7"/>
  <c r="E1274" i="7"/>
  <c r="E1272" i="7"/>
  <c r="E1270" i="7"/>
  <c r="E1268" i="7"/>
  <c r="E1266" i="7"/>
  <c r="E1264" i="7"/>
  <c r="E1262" i="7"/>
  <c r="E1260" i="7"/>
  <c r="E1258" i="7"/>
  <c r="E1256" i="7"/>
  <c r="E1459" i="7"/>
  <c r="E1455" i="7"/>
  <c r="E1453" i="7"/>
  <c r="E1451" i="7"/>
  <c r="E1449" i="7"/>
  <c r="E1447" i="7"/>
  <c r="E1445" i="7"/>
  <c r="E1443" i="7"/>
  <c r="E1441" i="7"/>
  <c r="E1439" i="7"/>
  <c r="E1437" i="7"/>
  <c r="E1435" i="7"/>
  <c r="E1433" i="7"/>
  <c r="E1431" i="7"/>
  <c r="E1429" i="7"/>
  <c r="E1427" i="7"/>
  <c r="E1425" i="7"/>
  <c r="E1423" i="7"/>
  <c r="E1421" i="7"/>
  <c r="E1419" i="7"/>
  <c r="E1417" i="7"/>
  <c r="E1415" i="7"/>
  <c r="E1413" i="7"/>
  <c r="E1411" i="7"/>
  <c r="E1409" i="7"/>
  <c r="E1407" i="7"/>
  <c r="E1405" i="7"/>
  <c r="E1403" i="7"/>
  <c r="E1401" i="7"/>
  <c r="E1399" i="7"/>
  <c r="E1397" i="7"/>
  <c r="E1395" i="7"/>
  <c r="E1393" i="7"/>
  <c r="E1391" i="7"/>
  <c r="E1389" i="7"/>
  <c r="E1387" i="7"/>
  <c r="E1385" i="7"/>
  <c r="E1383" i="7"/>
  <c r="E1381" i="7"/>
  <c r="E1379" i="7"/>
  <c r="E1377" i="7"/>
  <c r="E1375" i="7"/>
  <c r="E1373" i="7"/>
  <c r="E1371" i="7"/>
  <c r="E1369" i="7"/>
  <c r="E1367" i="7"/>
  <c r="E1365" i="7"/>
  <c r="E1363" i="7"/>
  <c r="E1361" i="7"/>
  <c r="E1359" i="7"/>
  <c r="E1357" i="7"/>
  <c r="E1355" i="7"/>
  <c r="E1353" i="7"/>
  <c r="E1351" i="7"/>
  <c r="E1349" i="7"/>
  <c r="E1347" i="7"/>
  <c r="E1345" i="7"/>
  <c r="E1343" i="7"/>
  <c r="E1341" i="7"/>
  <c r="E1339" i="7"/>
  <c r="E1337" i="7"/>
  <c r="E1335" i="7"/>
  <c r="E1333" i="7"/>
  <c r="E1331" i="7"/>
  <c r="E1329" i="7"/>
  <c r="E1327" i="7"/>
  <c r="E1325" i="7"/>
  <c r="E1323" i="7"/>
  <c r="E1321" i="7"/>
  <c r="E1319" i="7"/>
  <c r="E1317" i="7"/>
  <c r="E1315" i="7"/>
  <c r="E1313" i="7"/>
  <c r="E1311" i="7"/>
  <c r="E1309" i="7"/>
  <c r="E1307" i="7"/>
  <c r="E1305" i="7"/>
  <c r="E1303" i="7"/>
  <c r="E1301" i="7"/>
  <c r="E1299" i="7"/>
  <c r="E1297" i="7"/>
  <c r="E1295" i="7"/>
  <c r="E1293" i="7"/>
  <c r="E1291" i="7"/>
  <c r="E1289" i="7"/>
  <c r="E1287" i="7"/>
  <c r="E1285" i="7"/>
  <c r="E1283" i="7"/>
  <c r="E1281" i="7"/>
  <c r="E1279" i="7"/>
  <c r="E1277" i="7"/>
  <c r="E1275" i="7"/>
  <c r="E1273" i="7"/>
  <c r="E1271" i="7"/>
  <c r="E1269" i="7"/>
  <c r="E1267" i="7"/>
  <c r="E1265" i="7"/>
  <c r="E1263" i="7"/>
  <c r="E1261" i="7"/>
  <c r="E1259" i="7"/>
  <c r="E1257" i="7"/>
  <c r="E1255" i="7"/>
  <c r="E1253" i="7"/>
  <c r="E1251" i="7"/>
  <c r="E1249" i="7"/>
  <c r="E1247" i="7"/>
  <c r="E1245" i="7"/>
  <c r="E1243" i="7"/>
  <c r="E1241" i="7"/>
  <c r="E1239" i="7"/>
  <c r="E1237" i="7"/>
  <c r="E1235" i="7"/>
  <c r="E1233" i="7"/>
  <c r="E1231" i="7"/>
  <c r="E1229" i="7"/>
  <c r="E1227" i="7"/>
  <c r="E1225" i="7"/>
  <c r="E1223" i="7"/>
  <c r="E1221" i="7"/>
  <c r="E1219" i="7"/>
  <c r="E1217" i="7"/>
  <c r="E1215" i="7"/>
  <c r="E1213" i="7"/>
  <c r="E1211" i="7"/>
  <c r="E1209" i="7"/>
  <c r="E1207" i="7"/>
  <c r="E1205" i="7"/>
  <c r="E1203" i="7"/>
  <c r="E1201" i="7"/>
  <c r="E1199" i="7"/>
  <c r="E1197" i="7"/>
  <c r="E1195" i="7"/>
  <c r="E1193" i="7"/>
  <c r="E1191" i="7"/>
  <c r="E1189" i="7"/>
  <c r="E1187" i="7"/>
  <c r="E1185" i="7"/>
  <c r="E1183" i="7"/>
  <c r="E1181" i="7"/>
  <c r="E1179" i="7"/>
  <c r="E1177" i="7"/>
  <c r="E1175" i="7"/>
  <c r="E1173" i="7"/>
  <c r="E1171" i="7"/>
  <c r="E1169" i="7"/>
  <c r="E1167" i="7"/>
  <c r="E1165" i="7"/>
  <c r="E1163" i="7"/>
  <c r="E1161" i="7"/>
  <c r="E1159" i="7"/>
  <c r="E1157" i="7"/>
  <c r="E1155" i="7"/>
  <c r="E1153" i="7"/>
  <c r="E1151" i="7"/>
  <c r="E1149" i="7"/>
  <c r="E1147" i="7"/>
  <c r="E1145" i="7"/>
  <c r="E1143" i="7"/>
  <c r="E1141" i="7"/>
  <c r="E1139" i="7"/>
  <c r="E1137" i="7"/>
  <c r="E1135" i="7"/>
  <c r="E1133" i="7"/>
  <c r="E1131" i="7"/>
  <c r="E1129" i="7"/>
  <c r="E1127" i="7"/>
  <c r="E1125" i="7"/>
  <c r="E1123" i="7"/>
  <c r="E1121" i="7"/>
  <c r="E1119" i="7"/>
  <c r="E1117" i="7"/>
  <c r="E1115" i="7"/>
  <c r="E1113" i="7"/>
  <c r="E1111" i="7"/>
  <c r="E1109" i="7"/>
  <c r="E1107" i="7"/>
  <c r="E1105" i="7"/>
  <c r="E1103" i="7"/>
  <c r="E1101" i="7"/>
  <c r="E1099" i="7"/>
  <c r="E1097" i="7"/>
  <c r="E1095" i="7"/>
  <c r="E1093" i="7"/>
  <c r="E1091" i="7"/>
  <c r="E1089" i="7"/>
  <c r="E1087" i="7"/>
  <c r="E1254" i="7"/>
  <c r="E1252" i="7"/>
  <c r="E1250" i="7"/>
  <c r="E1248" i="7"/>
  <c r="E1246" i="7"/>
  <c r="E1244" i="7"/>
  <c r="E1242" i="7"/>
  <c r="E1240" i="7"/>
  <c r="E1238" i="7"/>
  <c r="E1236" i="7"/>
  <c r="E1234" i="7"/>
  <c r="E1232" i="7"/>
  <c r="E1230" i="7"/>
  <c r="E1228" i="7"/>
  <c r="E1226" i="7"/>
  <c r="E1224" i="7"/>
  <c r="E1222" i="7"/>
  <c r="E1220" i="7"/>
  <c r="E1218" i="7"/>
  <c r="E1216" i="7"/>
  <c r="E1214" i="7"/>
  <c r="E1212" i="7"/>
  <c r="E1210" i="7"/>
  <c r="E1208" i="7"/>
  <c r="E1206" i="7"/>
  <c r="E1204" i="7"/>
  <c r="E1202" i="7"/>
  <c r="E1200" i="7"/>
  <c r="E1198" i="7"/>
  <c r="E1196" i="7"/>
  <c r="E1194" i="7"/>
  <c r="E1192" i="7"/>
  <c r="E1190" i="7"/>
  <c r="E1188" i="7"/>
  <c r="E1186" i="7"/>
  <c r="E1184" i="7"/>
  <c r="E1182" i="7"/>
  <c r="E1180" i="7"/>
  <c r="E1178" i="7"/>
  <c r="E1176" i="7"/>
  <c r="E1174" i="7"/>
  <c r="E1172" i="7"/>
  <c r="E1170" i="7"/>
  <c r="E1168" i="7"/>
  <c r="E1166" i="7"/>
  <c r="E1164" i="7"/>
  <c r="E1162" i="7"/>
  <c r="E1160" i="7"/>
  <c r="E1158" i="7"/>
  <c r="E1156" i="7"/>
  <c r="E1154" i="7"/>
  <c r="E1152" i="7"/>
  <c r="E1150" i="7"/>
  <c r="E1148" i="7"/>
  <c r="E1146" i="7"/>
  <c r="E1144" i="7"/>
  <c r="E1142" i="7"/>
  <c r="E1140" i="7"/>
  <c r="E1138" i="7"/>
  <c r="E1136" i="7"/>
  <c r="E1134" i="7"/>
  <c r="E1132" i="7"/>
  <c r="E1130" i="7"/>
  <c r="E1128" i="7"/>
  <c r="E1126" i="7"/>
  <c r="E1124" i="7"/>
  <c r="E1122" i="7"/>
  <c r="E1120" i="7"/>
  <c r="E1118" i="7"/>
  <c r="E1116" i="7"/>
  <c r="E1114" i="7"/>
  <c r="E1112" i="7"/>
  <c r="E1110" i="7"/>
  <c r="E1108" i="7"/>
  <c r="E1106" i="7"/>
  <c r="E1104" i="7"/>
  <c r="E1102" i="7"/>
  <c r="E1100" i="7"/>
  <c r="E1098" i="7"/>
  <c r="E1096" i="7"/>
  <c r="E1094" i="7"/>
  <c r="E1092" i="7"/>
  <c r="E1090" i="7"/>
  <c r="E1088" i="7"/>
  <c r="E1086" i="7"/>
  <c r="E1084" i="7"/>
  <c r="E1082" i="7"/>
  <c r="E1080" i="7"/>
  <c r="E1078" i="7"/>
  <c r="E1076" i="7"/>
  <c r="E1074" i="7"/>
  <c r="E1072" i="7"/>
  <c r="E1070" i="7"/>
  <c r="E1068" i="7"/>
  <c r="E1066" i="7"/>
  <c r="E1064" i="7"/>
  <c r="E1062" i="7"/>
  <c r="E1060" i="7"/>
  <c r="E1058" i="7"/>
  <c r="E1056" i="7"/>
  <c r="E1054" i="7"/>
  <c r="E1052" i="7"/>
  <c r="E1050" i="7"/>
  <c r="E1048" i="7"/>
  <c r="E1046" i="7"/>
  <c r="E1044" i="7"/>
  <c r="E1042" i="7"/>
  <c r="E1040" i="7"/>
  <c r="E1038" i="7"/>
  <c r="E1036" i="7"/>
  <c r="E1034" i="7"/>
  <c r="E1032" i="7"/>
  <c r="E1030" i="7"/>
  <c r="E1028" i="7"/>
  <c r="E1026" i="7"/>
  <c r="E1024" i="7"/>
  <c r="E1022" i="7"/>
  <c r="E1020" i="7"/>
  <c r="E1018" i="7"/>
  <c r="E1016" i="7"/>
  <c r="E1014" i="7"/>
  <c r="E1012" i="7"/>
  <c r="E1010" i="7"/>
  <c r="E1008" i="7"/>
  <c r="E1006" i="7"/>
  <c r="E1004" i="7"/>
  <c r="E1002" i="7"/>
  <c r="E1000" i="7"/>
  <c r="E998" i="7"/>
  <c r="E996" i="7"/>
  <c r="E994" i="7"/>
  <c r="E992" i="7"/>
  <c r="E990" i="7"/>
  <c r="E988" i="7"/>
  <c r="E986" i="7"/>
  <c r="E984" i="7"/>
  <c r="E982" i="7"/>
  <c r="E980" i="7"/>
  <c r="E978" i="7"/>
  <c r="E976" i="7"/>
  <c r="E974" i="7"/>
  <c r="E972" i="7"/>
  <c r="E970" i="7"/>
  <c r="E968" i="7"/>
  <c r="E966" i="7"/>
  <c r="E964" i="7"/>
  <c r="E962" i="7"/>
  <c r="E960" i="7"/>
  <c r="E958" i="7"/>
  <c r="E956" i="7"/>
  <c r="E954" i="7"/>
  <c r="E952" i="7"/>
  <c r="E950" i="7"/>
  <c r="E948" i="7"/>
  <c r="E946" i="7"/>
  <c r="E944" i="7"/>
  <c r="E942" i="7"/>
  <c r="E940" i="7"/>
  <c r="E938" i="7"/>
  <c r="E936" i="7"/>
  <c r="E934" i="7"/>
  <c r="E932" i="7"/>
  <c r="E930" i="7"/>
  <c r="E928" i="7"/>
  <c r="E926" i="7"/>
  <c r="E924" i="7"/>
  <c r="E922" i="7"/>
  <c r="E920" i="7"/>
  <c r="E918" i="7"/>
  <c r="E916" i="7"/>
  <c r="E914" i="7"/>
  <c r="E912" i="7"/>
  <c r="E910" i="7"/>
  <c r="E1085" i="7"/>
  <c r="E1083" i="7"/>
  <c r="E1081" i="7"/>
  <c r="E1079" i="7"/>
  <c r="E1077" i="7"/>
  <c r="E1075" i="7"/>
  <c r="E1073" i="7"/>
  <c r="E1071" i="7"/>
  <c r="E1069" i="7"/>
  <c r="E1067" i="7"/>
  <c r="E1065" i="7"/>
  <c r="E1063" i="7"/>
  <c r="E1061" i="7"/>
  <c r="E1059" i="7"/>
  <c r="E1057" i="7"/>
  <c r="E1055" i="7"/>
  <c r="E1053" i="7"/>
  <c r="E1051" i="7"/>
  <c r="E1049" i="7"/>
  <c r="E1047" i="7"/>
  <c r="E1045" i="7"/>
  <c r="E1043" i="7"/>
  <c r="E1041" i="7"/>
  <c r="E1039" i="7"/>
  <c r="E1037" i="7"/>
  <c r="E1035" i="7"/>
  <c r="E1033" i="7"/>
  <c r="E1031" i="7"/>
  <c r="E1029" i="7"/>
  <c r="E1027" i="7"/>
  <c r="E1025" i="7"/>
  <c r="E1023" i="7"/>
  <c r="E1021" i="7"/>
  <c r="E1019" i="7"/>
  <c r="E1017" i="7"/>
  <c r="E1015" i="7"/>
  <c r="E1013" i="7"/>
  <c r="E1011" i="7"/>
  <c r="E1009" i="7"/>
  <c r="E1007" i="7"/>
  <c r="E1005" i="7"/>
  <c r="E1003" i="7"/>
  <c r="E1001" i="7"/>
  <c r="E999" i="7"/>
  <c r="E997" i="7"/>
  <c r="E995" i="7"/>
  <c r="E993" i="7"/>
  <c r="E991" i="7"/>
  <c r="E989" i="7"/>
  <c r="E987" i="7"/>
  <c r="E985" i="7"/>
  <c r="E983" i="7"/>
  <c r="E981" i="7"/>
  <c r="E979" i="7"/>
  <c r="E977" i="7"/>
  <c r="E975" i="7"/>
  <c r="E973" i="7"/>
  <c r="E971" i="7"/>
  <c r="E969" i="7"/>
  <c r="E967" i="7"/>
  <c r="E965" i="7"/>
  <c r="E963" i="7"/>
  <c r="E961" i="7"/>
  <c r="E959" i="7"/>
  <c r="E957" i="7"/>
  <c r="E955" i="7"/>
  <c r="E953" i="7"/>
  <c r="E951" i="7"/>
  <c r="E949" i="7"/>
  <c r="E947" i="7"/>
  <c r="E945" i="7"/>
  <c r="E943" i="7"/>
  <c r="E941" i="7"/>
  <c r="E939" i="7"/>
  <c r="E937" i="7"/>
  <c r="E935" i="7"/>
  <c r="E933" i="7"/>
  <c r="E931" i="7"/>
  <c r="E929" i="7"/>
  <c r="E927" i="7"/>
  <c r="E925" i="7"/>
  <c r="E923" i="7"/>
  <c r="E921" i="7"/>
  <c r="E919" i="7"/>
  <c r="E917" i="7"/>
  <c r="E915" i="7"/>
  <c r="E913" i="7"/>
  <c r="E911" i="7"/>
  <c r="E909" i="7"/>
  <c r="E907" i="7"/>
  <c r="E905" i="7"/>
  <c r="E903" i="7"/>
  <c r="E901" i="7"/>
  <c r="E899" i="7"/>
  <c r="E897" i="7"/>
  <c r="E895" i="7"/>
  <c r="E893" i="7"/>
  <c r="E891" i="7"/>
  <c r="E889" i="7"/>
  <c r="E887" i="7"/>
  <c r="E885" i="7"/>
  <c r="E883" i="7"/>
  <c r="E881" i="7"/>
  <c r="E879" i="7"/>
  <c r="E877" i="7"/>
  <c r="E875" i="7"/>
  <c r="E873" i="7"/>
  <c r="E871" i="7"/>
  <c r="E869" i="7"/>
  <c r="E867" i="7"/>
  <c r="E865" i="7"/>
  <c r="E863" i="7"/>
  <c r="E861" i="7"/>
  <c r="E859" i="7"/>
  <c r="E857" i="7"/>
  <c r="E855" i="7"/>
  <c r="E853" i="7"/>
  <c r="E851" i="7"/>
  <c r="E849" i="7"/>
  <c r="E847" i="7"/>
  <c r="E845" i="7"/>
  <c r="E843" i="7"/>
  <c r="E841" i="7"/>
  <c r="E839" i="7"/>
  <c r="E837" i="7"/>
  <c r="E835" i="7"/>
  <c r="E833" i="7"/>
  <c r="E831" i="7"/>
  <c r="E829" i="7"/>
  <c r="E827" i="7"/>
  <c r="E825" i="7"/>
  <c r="E823" i="7"/>
  <c r="E821" i="7"/>
  <c r="E819" i="7"/>
  <c r="E817" i="7"/>
  <c r="E815" i="7"/>
  <c r="E813" i="7"/>
  <c r="E811" i="7"/>
  <c r="E809" i="7"/>
  <c r="E807" i="7"/>
  <c r="E805" i="7"/>
  <c r="E803" i="7"/>
  <c r="E801" i="7"/>
  <c r="E799" i="7"/>
  <c r="E797" i="7"/>
  <c r="E795" i="7"/>
  <c r="E793" i="7"/>
  <c r="E791" i="7"/>
  <c r="E789" i="7"/>
  <c r="E787" i="7"/>
  <c r="E785" i="7"/>
  <c r="E783" i="7"/>
  <c r="E781" i="7"/>
  <c r="E779" i="7"/>
  <c r="E777" i="7"/>
  <c r="E775" i="7"/>
  <c r="E773" i="7"/>
  <c r="E771" i="7"/>
  <c r="E769" i="7"/>
  <c r="E767" i="7"/>
  <c r="E765" i="7"/>
  <c r="E763" i="7"/>
  <c r="E761" i="7"/>
  <c r="E759" i="7"/>
  <c r="E757" i="7"/>
  <c r="E755" i="7"/>
  <c r="E753" i="7"/>
  <c r="E751" i="7"/>
  <c r="E749" i="7"/>
  <c r="E747" i="7"/>
  <c r="E745" i="7"/>
  <c r="E743" i="7"/>
  <c r="E741" i="7"/>
  <c r="E739" i="7"/>
  <c r="E737" i="7"/>
  <c r="E735" i="7"/>
  <c r="E908" i="7"/>
  <c r="E906" i="7"/>
  <c r="E904" i="7"/>
  <c r="E902" i="7"/>
  <c r="E900" i="7"/>
  <c r="E898" i="7"/>
  <c r="E896" i="7"/>
  <c r="E894" i="7"/>
  <c r="E892" i="7"/>
  <c r="E890" i="7"/>
  <c r="E888" i="7"/>
  <c r="E886" i="7"/>
  <c r="E884" i="7"/>
  <c r="E882" i="7"/>
  <c r="E880" i="7"/>
  <c r="E878" i="7"/>
  <c r="E876" i="7"/>
  <c r="E874" i="7"/>
  <c r="E872" i="7"/>
  <c r="E870" i="7"/>
  <c r="E868" i="7"/>
  <c r="E866" i="7"/>
  <c r="E864" i="7"/>
  <c r="E862" i="7"/>
  <c r="E860" i="7"/>
  <c r="E858" i="7"/>
  <c r="E856" i="7"/>
  <c r="E854" i="7"/>
  <c r="E852" i="7"/>
  <c r="E850" i="7"/>
  <c r="E848" i="7"/>
  <c r="E846" i="7"/>
  <c r="E844" i="7"/>
  <c r="E842" i="7"/>
  <c r="E840" i="7"/>
  <c r="E838" i="7"/>
  <c r="E836" i="7"/>
  <c r="E834" i="7"/>
  <c r="E832" i="7"/>
  <c r="E830" i="7"/>
  <c r="E828" i="7"/>
  <c r="E826" i="7"/>
  <c r="E824" i="7"/>
  <c r="E822" i="7"/>
  <c r="E820" i="7"/>
  <c r="E818" i="7"/>
  <c r="E816" i="7"/>
  <c r="E814" i="7"/>
  <c r="E812" i="7"/>
  <c r="E810" i="7"/>
  <c r="E808" i="7"/>
  <c r="E806" i="7"/>
  <c r="E804" i="7"/>
  <c r="E802" i="7"/>
  <c r="E800" i="7"/>
  <c r="E798" i="7"/>
  <c r="E796" i="7"/>
  <c r="E794" i="7"/>
  <c r="E792" i="7"/>
  <c r="E790" i="7"/>
  <c r="E788" i="7"/>
  <c r="E786" i="7"/>
  <c r="E784" i="7"/>
  <c r="E782" i="7"/>
  <c r="E780" i="7"/>
  <c r="E778" i="7"/>
  <c r="E776" i="7"/>
  <c r="E774" i="7"/>
  <c r="E772" i="7"/>
  <c r="E770" i="7"/>
  <c r="E768" i="7"/>
  <c r="E766" i="7"/>
  <c r="E764" i="7"/>
  <c r="E762" i="7"/>
  <c r="E760" i="7"/>
  <c r="E758" i="7"/>
  <c r="E756" i="7"/>
  <c r="E754" i="7"/>
  <c r="E752" i="7"/>
  <c r="E750" i="7"/>
  <c r="E748" i="7"/>
  <c r="E746" i="7"/>
  <c r="E744" i="7"/>
  <c r="E742" i="7"/>
  <c r="E740" i="7"/>
  <c r="E738" i="7"/>
  <c r="E736" i="7"/>
  <c r="E734" i="7"/>
  <c r="E732" i="7"/>
  <c r="E730" i="7"/>
  <c r="E728" i="7"/>
  <c r="E726" i="7"/>
  <c r="E724" i="7"/>
  <c r="E722" i="7"/>
  <c r="E720" i="7"/>
  <c r="E718" i="7"/>
  <c r="E716" i="7"/>
  <c r="E714" i="7"/>
  <c r="E712" i="7"/>
  <c r="E710" i="7"/>
  <c r="E708" i="7"/>
  <c r="E706" i="7"/>
  <c r="E704" i="7"/>
  <c r="E702" i="7"/>
  <c r="E700" i="7"/>
  <c r="E698" i="7"/>
  <c r="E696" i="7"/>
  <c r="E694" i="7"/>
  <c r="E692" i="7"/>
  <c r="E690" i="7"/>
  <c r="E688" i="7"/>
  <c r="E686" i="7"/>
  <c r="E684" i="7"/>
  <c r="E682" i="7"/>
  <c r="E680" i="7"/>
  <c r="E678" i="7"/>
  <c r="E676" i="7"/>
  <c r="E674" i="7"/>
  <c r="E672" i="7"/>
  <c r="E670" i="7"/>
  <c r="E668" i="7"/>
  <c r="E666" i="7"/>
  <c r="E664" i="7"/>
  <c r="E662" i="7"/>
  <c r="E660" i="7"/>
  <c r="E658" i="7"/>
  <c r="E656" i="7"/>
  <c r="E654" i="7"/>
  <c r="E652" i="7"/>
  <c r="E650" i="7"/>
  <c r="E648" i="7"/>
  <c r="E646" i="7"/>
  <c r="E644" i="7"/>
  <c r="E642" i="7"/>
  <c r="E640" i="7"/>
  <c r="E638" i="7"/>
  <c r="E636" i="7"/>
  <c r="E634" i="7"/>
  <c r="E632" i="7"/>
  <c r="E630" i="7"/>
  <c r="E628" i="7"/>
  <c r="E626" i="7"/>
  <c r="E624" i="7"/>
  <c r="E622" i="7"/>
  <c r="E620" i="7"/>
  <c r="E618" i="7"/>
  <c r="E616" i="7"/>
  <c r="E614" i="7"/>
  <c r="E612" i="7"/>
  <c r="E610" i="7"/>
  <c r="E608" i="7"/>
  <c r="E606" i="7"/>
  <c r="E604" i="7"/>
  <c r="E602" i="7"/>
  <c r="E600" i="7"/>
  <c r="E598" i="7"/>
  <c r="E596" i="7"/>
  <c r="E594" i="7"/>
  <c r="E592" i="7"/>
  <c r="E590" i="7"/>
  <c r="E588" i="7"/>
  <c r="E586" i="7"/>
  <c r="E584" i="7"/>
  <c r="E582" i="7"/>
  <c r="E580" i="7"/>
  <c r="E578" i="7"/>
  <c r="E576" i="7"/>
  <c r="E574" i="7"/>
  <c r="E572" i="7"/>
  <c r="E570" i="7"/>
  <c r="E568" i="7"/>
  <c r="E566" i="7"/>
  <c r="E564" i="7"/>
  <c r="E562" i="7"/>
  <c r="E560" i="7"/>
  <c r="E558" i="7"/>
  <c r="E556" i="7"/>
  <c r="E554" i="7"/>
  <c r="E552" i="7"/>
  <c r="E550" i="7"/>
  <c r="E548" i="7"/>
  <c r="E546" i="7"/>
  <c r="E544" i="7"/>
  <c r="E542" i="7"/>
  <c r="E540" i="7"/>
  <c r="E538" i="7"/>
  <c r="E536" i="7"/>
  <c r="E534" i="7"/>
  <c r="E532" i="7"/>
  <c r="E530" i="7"/>
  <c r="E528" i="7"/>
  <c r="E526" i="7"/>
  <c r="E524" i="7"/>
  <c r="E522" i="7"/>
  <c r="E520" i="7"/>
  <c r="E518" i="7"/>
  <c r="E516" i="7"/>
  <c r="E514" i="7"/>
  <c r="E512" i="7"/>
  <c r="E510" i="7"/>
  <c r="E508" i="7"/>
  <c r="E506" i="7"/>
  <c r="E504" i="7"/>
  <c r="E502" i="7"/>
  <c r="E500" i="7"/>
  <c r="E498" i="7"/>
  <c r="E496" i="7"/>
  <c r="E494" i="7"/>
  <c r="E492" i="7"/>
  <c r="E490" i="7"/>
  <c r="E488" i="7"/>
  <c r="E486" i="7"/>
  <c r="E484" i="7"/>
  <c r="E482" i="7"/>
  <c r="E480" i="7"/>
  <c r="E478" i="7"/>
  <c r="E476" i="7"/>
  <c r="E474" i="7"/>
  <c r="E472" i="7"/>
  <c r="E470" i="7"/>
  <c r="E468" i="7"/>
  <c r="E466" i="7"/>
  <c r="E464" i="7"/>
  <c r="E462" i="7"/>
  <c r="E460" i="7"/>
  <c r="E458" i="7"/>
  <c r="E456" i="7"/>
  <c r="E454" i="7"/>
  <c r="E452" i="7"/>
  <c r="E450" i="7"/>
  <c r="E448" i="7"/>
  <c r="E446" i="7"/>
  <c r="E444" i="7"/>
  <c r="E442" i="7"/>
  <c r="E440" i="7"/>
  <c r="E438" i="7"/>
  <c r="E436" i="7"/>
  <c r="E434" i="7"/>
  <c r="E432" i="7"/>
  <c r="E430" i="7"/>
  <c r="E428" i="7"/>
  <c r="E426" i="7"/>
  <c r="E424" i="7"/>
  <c r="E422" i="7"/>
  <c r="E420" i="7"/>
  <c r="E418" i="7"/>
  <c r="E416" i="7"/>
  <c r="E414" i="7"/>
  <c r="E412" i="7"/>
  <c r="E410" i="7"/>
  <c r="E408" i="7"/>
  <c r="E406" i="7"/>
  <c r="E404" i="7"/>
  <c r="E402" i="7"/>
  <c r="E400" i="7"/>
  <c r="E398" i="7"/>
  <c r="E396" i="7"/>
  <c r="E394" i="7"/>
  <c r="E392" i="7"/>
  <c r="E390" i="7"/>
  <c r="E388" i="7"/>
  <c r="E386" i="7"/>
  <c r="E384" i="7"/>
  <c r="E382" i="7"/>
  <c r="E380" i="7"/>
  <c r="E378" i="7"/>
  <c r="E376" i="7"/>
  <c r="E374" i="7"/>
  <c r="E372" i="7"/>
  <c r="E370" i="7"/>
  <c r="E368" i="7"/>
  <c r="E366" i="7"/>
  <c r="E364" i="7"/>
  <c r="E362" i="7"/>
  <c r="E360" i="7"/>
  <c r="E358" i="7"/>
  <c r="E356" i="7"/>
  <c r="E354" i="7"/>
  <c r="E352" i="7"/>
  <c r="E350" i="7"/>
  <c r="E348" i="7"/>
  <c r="E346" i="7"/>
  <c r="E344" i="7"/>
  <c r="E342" i="7"/>
  <c r="E340" i="7"/>
  <c r="E338" i="7"/>
  <c r="E336" i="7"/>
  <c r="E334" i="7"/>
  <c r="E332" i="7"/>
  <c r="E330" i="7"/>
  <c r="E328" i="7"/>
  <c r="E326" i="7"/>
  <c r="E324" i="7"/>
  <c r="E322" i="7"/>
  <c r="E320" i="7"/>
  <c r="E318" i="7"/>
  <c r="E316" i="7"/>
  <c r="E314" i="7"/>
  <c r="E312" i="7"/>
  <c r="E310" i="7"/>
  <c r="E308" i="7"/>
  <c r="E306" i="7"/>
  <c r="E304" i="7"/>
  <c r="E302" i="7"/>
  <c r="E300" i="7"/>
  <c r="E298" i="7"/>
  <c r="E296" i="7"/>
  <c r="E294" i="7"/>
  <c r="E292" i="7"/>
  <c r="E290" i="7"/>
  <c r="E288" i="7"/>
  <c r="E286" i="7"/>
  <c r="E284" i="7"/>
  <c r="E282" i="7"/>
  <c r="E280" i="7"/>
  <c r="E733" i="7"/>
  <c r="E731" i="7"/>
  <c r="E729" i="7"/>
  <c r="E727" i="7"/>
  <c r="E725" i="7"/>
  <c r="E723" i="7"/>
  <c r="E721" i="7"/>
  <c r="E719" i="7"/>
  <c r="E717" i="7"/>
  <c r="E715" i="7"/>
  <c r="E713" i="7"/>
  <c r="E711" i="7"/>
  <c r="E709" i="7"/>
  <c r="E707" i="7"/>
  <c r="E705" i="7"/>
  <c r="E703" i="7"/>
  <c r="E701" i="7"/>
  <c r="E699" i="7"/>
  <c r="E697" i="7"/>
  <c r="E695" i="7"/>
  <c r="E693" i="7"/>
  <c r="E691" i="7"/>
  <c r="E689" i="7"/>
  <c r="E687" i="7"/>
  <c r="E685" i="7"/>
  <c r="E683" i="7"/>
  <c r="E681" i="7"/>
  <c r="E679" i="7"/>
  <c r="E677" i="7"/>
  <c r="E675" i="7"/>
  <c r="E673" i="7"/>
  <c r="E671" i="7"/>
  <c r="E669" i="7"/>
  <c r="E667" i="7"/>
  <c r="E665" i="7"/>
  <c r="E663" i="7"/>
  <c r="E661" i="7"/>
  <c r="E659" i="7"/>
  <c r="E657" i="7"/>
  <c r="E655" i="7"/>
  <c r="E653" i="7"/>
  <c r="E651" i="7"/>
  <c r="E649" i="7"/>
  <c r="E647" i="7"/>
  <c r="E645" i="7"/>
  <c r="E643" i="7"/>
  <c r="E641" i="7"/>
  <c r="E639" i="7"/>
  <c r="E637" i="7"/>
  <c r="E635" i="7"/>
  <c r="E633" i="7"/>
  <c r="E631" i="7"/>
  <c r="E629" i="7"/>
  <c r="E627" i="7"/>
  <c r="E625" i="7"/>
  <c r="E623" i="7"/>
  <c r="E621" i="7"/>
  <c r="E619" i="7"/>
  <c r="E617" i="7"/>
  <c r="E615" i="7"/>
  <c r="E613" i="7"/>
  <c r="E611" i="7"/>
  <c r="E609" i="7"/>
  <c r="E607" i="7"/>
  <c r="E605" i="7"/>
  <c r="E603" i="7"/>
  <c r="E601" i="7"/>
  <c r="E599" i="7"/>
  <c r="E597" i="7"/>
  <c r="E595" i="7"/>
  <c r="E593" i="7"/>
  <c r="E591" i="7"/>
  <c r="E589" i="7"/>
  <c r="E587" i="7"/>
  <c r="E585" i="7"/>
  <c r="E583" i="7"/>
  <c r="E581" i="7"/>
  <c r="E579" i="7"/>
  <c r="E577" i="7"/>
  <c r="E575" i="7"/>
  <c r="E573" i="7"/>
  <c r="E571" i="7"/>
  <c r="E569" i="7"/>
  <c r="E567" i="7"/>
  <c r="E565" i="7"/>
  <c r="E563" i="7"/>
  <c r="E561" i="7"/>
  <c r="E559" i="7"/>
  <c r="E557" i="7"/>
  <c r="E555" i="7"/>
  <c r="E553" i="7"/>
  <c r="E551" i="7"/>
  <c r="E549" i="7"/>
  <c r="E547" i="7"/>
  <c r="E545" i="7"/>
  <c r="E543" i="7"/>
  <c r="E541" i="7"/>
  <c r="E539" i="7"/>
  <c r="E537" i="7"/>
  <c r="E535" i="7"/>
  <c r="E533" i="7"/>
  <c r="E531" i="7"/>
  <c r="E529" i="7"/>
  <c r="E527" i="7"/>
  <c r="E525" i="7"/>
  <c r="E523" i="7"/>
  <c r="E521" i="7"/>
  <c r="E519" i="7"/>
  <c r="E517" i="7"/>
  <c r="E515" i="7"/>
  <c r="E513" i="7"/>
  <c r="E511" i="7"/>
  <c r="E509" i="7"/>
  <c r="E507" i="7"/>
  <c r="E505" i="7"/>
  <c r="E503" i="7"/>
  <c r="E501" i="7"/>
  <c r="E499" i="7"/>
  <c r="E497" i="7"/>
  <c r="E495" i="7"/>
  <c r="E493" i="7"/>
  <c r="E491" i="7"/>
  <c r="E489" i="7"/>
  <c r="E487" i="7"/>
  <c r="E485" i="7"/>
  <c r="E483" i="7"/>
  <c r="E481" i="7"/>
  <c r="E479" i="7"/>
  <c r="E477" i="7"/>
  <c r="E475" i="7"/>
  <c r="E473" i="7"/>
  <c r="E471" i="7"/>
  <c r="E469" i="7"/>
  <c r="E467" i="7"/>
  <c r="E465" i="7"/>
  <c r="E463" i="7"/>
  <c r="E461" i="7"/>
  <c r="E459" i="7"/>
  <c r="E457" i="7"/>
  <c r="E455" i="7"/>
  <c r="E453" i="7"/>
  <c r="E451" i="7"/>
  <c r="E449" i="7"/>
  <c r="E447" i="7"/>
  <c r="E445" i="7"/>
  <c r="E443" i="7"/>
  <c r="E441" i="7"/>
  <c r="E439" i="7"/>
  <c r="E437" i="7"/>
  <c r="E435" i="7"/>
  <c r="E433" i="7"/>
  <c r="E431" i="7"/>
  <c r="E429" i="7"/>
  <c r="E427" i="7"/>
  <c r="E425" i="7"/>
  <c r="E423" i="7"/>
  <c r="E421" i="7"/>
  <c r="E419" i="7"/>
  <c r="E417" i="7"/>
  <c r="E415" i="7"/>
  <c r="E413" i="7"/>
  <c r="E411" i="7"/>
  <c r="E409" i="7"/>
  <c r="E407" i="7"/>
  <c r="E405" i="7"/>
  <c r="E403" i="7"/>
  <c r="E401" i="7"/>
  <c r="E399" i="7"/>
  <c r="E397" i="7"/>
  <c r="E395" i="7"/>
  <c r="E393" i="7"/>
  <c r="E391" i="7"/>
  <c r="E389" i="7"/>
  <c r="E387" i="7"/>
  <c r="E385" i="7"/>
  <c r="E383" i="7"/>
  <c r="E381" i="7"/>
  <c r="E379" i="7"/>
  <c r="E377" i="7"/>
  <c r="E375" i="7"/>
  <c r="E373" i="7"/>
  <c r="E371" i="7"/>
  <c r="E369" i="7"/>
  <c r="E367" i="7"/>
  <c r="E365" i="7"/>
  <c r="E363" i="7"/>
  <c r="E361" i="7"/>
  <c r="E359" i="7"/>
  <c r="E357" i="7"/>
  <c r="E355" i="7"/>
  <c r="E353" i="7"/>
  <c r="E351" i="7"/>
  <c r="E349" i="7"/>
  <c r="E347" i="7"/>
  <c r="E345" i="7"/>
  <c r="E343" i="7"/>
  <c r="E341" i="7"/>
  <c r="E339" i="7"/>
  <c r="E337" i="7"/>
  <c r="E335" i="7"/>
  <c r="E333" i="7"/>
  <c r="E331" i="7"/>
  <c r="E329" i="7"/>
  <c r="E327" i="7"/>
  <c r="E325" i="7"/>
  <c r="E323" i="7"/>
  <c r="E321" i="7"/>
  <c r="E319" i="7"/>
  <c r="E317" i="7"/>
  <c r="E315" i="7"/>
  <c r="E313" i="7"/>
  <c r="E311" i="7"/>
  <c r="E309" i="7"/>
  <c r="E307" i="7"/>
  <c r="E305" i="7"/>
  <c r="E303" i="7"/>
  <c r="E301" i="7"/>
  <c r="E299" i="7"/>
  <c r="E297" i="7"/>
  <c r="E295" i="7"/>
  <c r="E293" i="7"/>
  <c r="E291" i="7"/>
  <c r="E289" i="7"/>
  <c r="E287" i="7"/>
  <c r="E285" i="7"/>
  <c r="E283" i="7"/>
  <c r="E281" i="7"/>
  <c r="E279" i="7"/>
  <c r="E277" i="7"/>
  <c r="E275" i="7"/>
  <c r="E273" i="7"/>
  <c r="E271" i="7"/>
  <c r="E269" i="7"/>
  <c r="E267" i="7"/>
  <c r="E265" i="7"/>
  <c r="E263" i="7"/>
  <c r="E261" i="7"/>
  <c r="E259" i="7"/>
  <c r="E257" i="7"/>
  <c r="E255" i="7"/>
  <c r="E253" i="7"/>
  <c r="E251" i="7"/>
  <c r="E249" i="7"/>
  <c r="E247" i="7"/>
  <c r="E245" i="7"/>
  <c r="E243" i="7"/>
  <c r="E241" i="7"/>
  <c r="E239" i="7"/>
  <c r="E237" i="7"/>
  <c r="E235" i="7"/>
  <c r="E233" i="7"/>
  <c r="E231" i="7"/>
  <c r="E229" i="7"/>
  <c r="E227" i="7"/>
  <c r="E225" i="7"/>
  <c r="E223" i="7"/>
  <c r="E221" i="7"/>
  <c r="E219" i="7"/>
  <c r="E217" i="7"/>
  <c r="E215" i="7"/>
  <c r="E213" i="7"/>
  <c r="E211" i="7"/>
  <c r="E209" i="7"/>
  <c r="E207" i="7"/>
  <c r="E205" i="7"/>
  <c r="E203" i="7"/>
  <c r="E201" i="7"/>
  <c r="E199" i="7"/>
  <c r="E197" i="7"/>
  <c r="E195" i="7"/>
  <c r="E193" i="7"/>
  <c r="E191" i="7"/>
  <c r="E189" i="7"/>
  <c r="E187" i="7"/>
  <c r="E185" i="7"/>
  <c r="E183" i="7"/>
  <c r="E181" i="7"/>
  <c r="E179" i="7"/>
  <c r="E177" i="7"/>
  <c r="E175" i="7"/>
  <c r="E173" i="7"/>
  <c r="E171" i="7"/>
  <c r="E169" i="7"/>
  <c r="E167" i="7"/>
  <c r="E165" i="7"/>
  <c r="E163" i="7"/>
  <c r="E161" i="7"/>
  <c r="E159" i="7"/>
  <c r="E157" i="7"/>
  <c r="E155" i="7"/>
  <c r="E153" i="7"/>
  <c r="E151" i="7"/>
  <c r="E149" i="7"/>
  <c r="E147" i="7"/>
  <c r="E145" i="7"/>
  <c r="E143" i="7"/>
  <c r="E141" i="7"/>
  <c r="E139" i="7"/>
  <c r="E137" i="7"/>
  <c r="E135" i="7"/>
  <c r="E133" i="7"/>
  <c r="E131" i="7"/>
  <c r="E129" i="7"/>
  <c r="E127" i="7"/>
  <c r="E125" i="7"/>
  <c r="E123" i="7"/>
  <c r="E121" i="7"/>
  <c r="E119" i="7"/>
  <c r="E117" i="7"/>
  <c r="E115" i="7"/>
  <c r="E113" i="7"/>
  <c r="E111" i="7"/>
  <c r="E109" i="7"/>
  <c r="E107" i="7"/>
  <c r="E105" i="7"/>
  <c r="E103" i="7"/>
  <c r="E101" i="7"/>
  <c r="E99" i="7"/>
  <c r="E97" i="7"/>
  <c r="E95" i="7"/>
  <c r="E93" i="7"/>
  <c r="E91" i="7"/>
  <c r="E89" i="7"/>
  <c r="E87" i="7"/>
  <c r="E85" i="7"/>
  <c r="E83" i="7"/>
  <c r="E81" i="7"/>
  <c r="E79" i="7"/>
  <c r="E77" i="7"/>
  <c r="E75" i="7"/>
  <c r="E73" i="7"/>
  <c r="E71" i="7"/>
  <c r="E69" i="7"/>
  <c r="E67" i="7"/>
  <c r="E65" i="7"/>
  <c r="E63" i="7"/>
  <c r="E61" i="7"/>
  <c r="E59" i="7"/>
  <c r="E57" i="7"/>
  <c r="E55" i="7"/>
  <c r="E53" i="7"/>
  <c r="E51" i="7"/>
  <c r="E49" i="7"/>
  <c r="E47" i="7"/>
  <c r="E45" i="7"/>
  <c r="E43" i="7"/>
  <c r="E41" i="7"/>
  <c r="E39" i="7"/>
  <c r="E37" i="7"/>
  <c r="E35" i="7"/>
  <c r="E33" i="7"/>
  <c r="E31" i="7"/>
  <c r="E29" i="7"/>
  <c r="E27" i="7"/>
  <c r="E18" i="7"/>
  <c r="E14" i="7"/>
  <c r="E12" i="7"/>
  <c r="E10" i="7"/>
  <c r="E8" i="7"/>
  <c r="E6" i="7"/>
  <c r="O4" i="7"/>
  <c r="K4" i="7"/>
  <c r="E4" i="7"/>
  <c r="E2" i="7"/>
  <c r="E11" i="7"/>
  <c r="E28" i="7"/>
  <c r="E52" i="7"/>
  <c r="E74" i="7"/>
  <c r="E110" i="7"/>
  <c r="E112" i="7"/>
  <c r="E130" i="7"/>
  <c r="E212" i="7"/>
  <c r="F6" i="7"/>
  <c r="E15" i="7"/>
  <c r="E16" i="7"/>
  <c r="E30" i="7"/>
  <c r="E54" i="7"/>
  <c r="E58" i="7"/>
  <c r="E78" i="7"/>
  <c r="E88" i="7"/>
  <c r="E92" i="7"/>
  <c r="E104" i="7"/>
  <c r="E118" i="7"/>
  <c r="E138" i="7"/>
  <c r="E196" i="7"/>
  <c r="E242" i="7"/>
  <c r="E244" i="7"/>
  <c r="E266" i="7"/>
  <c r="E23" i="7"/>
  <c r="E24" i="7"/>
  <c r="E68" i="7"/>
  <c r="E80" i="7"/>
  <c r="E84" i="7"/>
  <c r="E98" i="7"/>
  <c r="E106" i="7"/>
  <c r="E120" i="7"/>
  <c r="E122" i="7"/>
  <c r="E126" i="7"/>
  <c r="E140" i="7"/>
  <c r="E146" i="7"/>
  <c r="E182" i="7"/>
  <c r="E202" i="7"/>
  <c r="E222" i="7"/>
  <c r="E256" i="7"/>
  <c r="K6" i="7" l="1"/>
  <c r="F2004" i="7"/>
  <c r="G4798" i="7"/>
  <c r="Q6" i="7"/>
  <c r="P6" i="7"/>
  <c r="O6" i="7"/>
  <c r="N6" i="7"/>
  <c r="K17" i="7"/>
  <c r="N19" i="7" s="1"/>
  <c r="F7" i="7"/>
  <c r="F5" i="7"/>
  <c r="T7" i="7"/>
  <c r="F2005" i="7" l="1"/>
  <c r="G4799" i="7"/>
  <c r="L17" i="7"/>
  <c r="K19" i="7" s="1"/>
  <c r="F8" i="7"/>
  <c r="T8" i="7"/>
  <c r="F2006" i="7" l="1"/>
  <c r="G4800" i="7"/>
  <c r="M17" i="7"/>
  <c r="L19" i="7" s="1"/>
  <c r="F9" i="7"/>
  <c r="T9" i="7"/>
  <c r="F2007" i="7" l="1"/>
  <c r="G4801" i="7"/>
  <c r="M6" i="7"/>
  <c r="N17" i="7"/>
  <c r="M19" i="7" s="1"/>
  <c r="F10" i="7"/>
  <c r="T10" i="7"/>
  <c r="F2008" i="7" l="1"/>
  <c r="G4802" i="7"/>
  <c r="L6" i="7"/>
  <c r="F11" i="7"/>
  <c r="T11" i="7"/>
  <c r="F2009" i="7" l="1"/>
  <c r="M1" i="7"/>
  <c r="L10" i="7" s="1"/>
  <c r="G4803" i="7"/>
  <c r="G4804" i="7" s="1"/>
  <c r="G4805" i="7" s="1"/>
  <c r="G4806" i="7" s="1"/>
  <c r="G4807" i="7" s="1"/>
  <c r="G4808" i="7" s="1"/>
  <c r="G4809" i="7" s="1"/>
  <c r="G4810" i="7" s="1"/>
  <c r="G4811" i="7" s="1"/>
  <c r="G4812" i="7" s="1"/>
  <c r="G4813" i="7" s="1"/>
  <c r="G4814" i="7" s="1"/>
  <c r="G4815" i="7" s="1"/>
  <c r="G4816" i="7" s="1"/>
  <c r="G4817" i="7" s="1"/>
  <c r="G4818" i="7" s="1"/>
  <c r="G4819" i="7" s="1"/>
  <c r="G4820" i="7" s="1"/>
  <c r="G4821" i="7" s="1"/>
  <c r="G4822" i="7" s="1"/>
  <c r="G4823" i="7" s="1"/>
  <c r="G4824" i="7" s="1"/>
  <c r="G4825" i="7" s="1"/>
  <c r="G4826" i="7" s="1"/>
  <c r="G4827" i="7" s="1"/>
  <c r="G4828" i="7" s="1"/>
  <c r="G4829" i="7" s="1"/>
  <c r="G4830" i="7" s="1"/>
  <c r="G4831" i="7" s="1"/>
  <c r="G4832" i="7" s="1"/>
  <c r="G4833" i="7" s="1"/>
  <c r="G4834" i="7" s="1"/>
  <c r="G4835" i="7" s="1"/>
  <c r="G4836" i="7" s="1"/>
  <c r="G4837" i="7" s="1"/>
  <c r="G4838" i="7" s="1"/>
  <c r="G4839" i="7" s="1"/>
  <c r="G4840" i="7" s="1"/>
  <c r="G4841" i="7" s="1"/>
  <c r="G4842" i="7" s="1"/>
  <c r="G4843" i="7" s="1"/>
  <c r="G4844" i="7" s="1"/>
  <c r="G4845" i="7" s="1"/>
  <c r="G4846" i="7" s="1"/>
  <c r="G4847" i="7" s="1"/>
  <c r="G4848" i="7" s="1"/>
  <c r="G4849" i="7" s="1"/>
  <c r="G4850" i="7" s="1"/>
  <c r="G4851" i="7" s="1"/>
  <c r="G4852" i="7" s="1"/>
  <c r="G4853" i="7" s="1"/>
  <c r="G4854" i="7" s="1"/>
  <c r="G4855" i="7" s="1"/>
  <c r="G4856" i="7" s="1"/>
  <c r="G4857" i="7" s="1"/>
  <c r="G4858" i="7" s="1"/>
  <c r="G4859" i="7" s="1"/>
  <c r="G4860" i="7" s="1"/>
  <c r="G4861" i="7" s="1"/>
  <c r="G4862" i="7" s="1"/>
  <c r="G4863" i="7" s="1"/>
  <c r="G4864" i="7" s="1"/>
  <c r="G4865" i="7" s="1"/>
  <c r="G4866" i="7" s="1"/>
  <c r="G4867" i="7" s="1"/>
  <c r="G4868" i="7" s="1"/>
  <c r="G4869" i="7" s="1"/>
  <c r="G4870" i="7" s="1"/>
  <c r="G4871" i="7" s="1"/>
  <c r="G4872" i="7" s="1"/>
  <c r="G4873" i="7" s="1"/>
  <c r="G4874" i="7" s="1"/>
  <c r="G4875" i="7" s="1"/>
  <c r="G4876" i="7" s="1"/>
  <c r="G4877" i="7" s="1"/>
  <c r="G4878" i="7" s="1"/>
  <c r="G4879" i="7" s="1"/>
  <c r="G4880" i="7" s="1"/>
  <c r="G4881" i="7" s="1"/>
  <c r="G4882" i="7" s="1"/>
  <c r="G4883" i="7" s="1"/>
  <c r="G4884" i="7" s="1"/>
  <c r="G4885" i="7" s="1"/>
  <c r="G4886" i="7" s="1"/>
  <c r="G4887" i="7" s="1"/>
  <c r="G4888" i="7" s="1"/>
  <c r="G4889" i="7" s="1"/>
  <c r="G4890" i="7" s="1"/>
  <c r="G4891" i="7" s="1"/>
  <c r="G4892" i="7" s="1"/>
  <c r="G4893" i="7" s="1"/>
  <c r="G4894" i="7" s="1"/>
  <c r="G4895" i="7" s="1"/>
  <c r="G4896" i="7" s="1"/>
  <c r="G4897" i="7" s="1"/>
  <c r="G4898" i="7" s="1"/>
  <c r="G4899" i="7" s="1"/>
  <c r="G4900" i="7" s="1"/>
  <c r="G4901" i="7" s="1"/>
  <c r="G4902" i="7" s="1"/>
  <c r="G4903" i="7" s="1"/>
  <c r="G4904" i="7" s="1"/>
  <c r="G4905" i="7" s="1"/>
  <c r="G4906" i="7" s="1"/>
  <c r="G4907" i="7" s="1"/>
  <c r="G4908" i="7" s="1"/>
  <c r="G4909" i="7" s="1"/>
  <c r="G4910" i="7" s="1"/>
  <c r="G4911" i="7" s="1"/>
  <c r="G4912" i="7" s="1"/>
  <c r="G4913" i="7" s="1"/>
  <c r="G4914" i="7" s="1"/>
  <c r="G4915" i="7" s="1"/>
  <c r="G4916" i="7" s="1"/>
  <c r="G4917" i="7" s="1"/>
  <c r="G4918" i="7" s="1"/>
  <c r="G4919" i="7" s="1"/>
  <c r="G4920" i="7" s="1"/>
  <c r="G4921" i="7" s="1"/>
  <c r="G4922" i="7" s="1"/>
  <c r="G4923" i="7" s="1"/>
  <c r="G4924" i="7" s="1"/>
  <c r="G4925" i="7" s="1"/>
  <c r="G4926" i="7" s="1"/>
  <c r="G4927" i="7" s="1"/>
  <c r="G4928" i="7" s="1"/>
  <c r="G4929" i="7" s="1"/>
  <c r="G4930" i="7" s="1"/>
  <c r="G4931" i="7" s="1"/>
  <c r="G4932" i="7" s="1"/>
  <c r="G4933" i="7" s="1"/>
  <c r="G4934" i="7" s="1"/>
  <c r="G4935" i="7" s="1"/>
  <c r="G4936" i="7" s="1"/>
  <c r="G4937" i="7" s="1"/>
  <c r="G4938" i="7" s="1"/>
  <c r="G4939" i="7" s="1"/>
  <c r="G4940" i="7" s="1"/>
  <c r="G4941" i="7" s="1"/>
  <c r="G4942" i="7" s="1"/>
  <c r="G4943" i="7" s="1"/>
  <c r="G4944" i="7" s="1"/>
  <c r="G4945" i="7" s="1"/>
  <c r="G4946" i="7" s="1"/>
  <c r="G4947" i="7" s="1"/>
  <c r="G4948" i="7" s="1"/>
  <c r="G4949" i="7" s="1"/>
  <c r="G4950" i="7" s="1"/>
  <c r="G4951" i="7" s="1"/>
  <c r="G4952" i="7" s="1"/>
  <c r="G4953" i="7" s="1"/>
  <c r="G4954" i="7" s="1"/>
  <c r="G4955" i="7" s="1"/>
  <c r="G4956" i="7" s="1"/>
  <c r="G4957" i="7" s="1"/>
  <c r="G4958" i="7" s="1"/>
  <c r="G4959" i="7" s="1"/>
  <c r="G4960" i="7" s="1"/>
  <c r="G4961" i="7" s="1"/>
  <c r="G4962" i="7" s="1"/>
  <c r="G4963" i="7" s="1"/>
  <c r="G4964" i="7" s="1"/>
  <c r="G4965" i="7" s="1"/>
  <c r="G4966" i="7" s="1"/>
  <c r="G4967" i="7" s="1"/>
  <c r="G4968" i="7" s="1"/>
  <c r="G4969" i="7" s="1"/>
  <c r="G4970" i="7" s="1"/>
  <c r="G4971" i="7" s="1"/>
  <c r="G4972" i="7" s="1"/>
  <c r="G4973" i="7" s="1"/>
  <c r="G4974" i="7" s="1"/>
  <c r="G4975" i="7" s="1"/>
  <c r="G4976" i="7" s="1"/>
  <c r="G4977" i="7" s="1"/>
  <c r="G4978" i="7" s="1"/>
  <c r="G4979" i="7" s="1"/>
  <c r="G4980" i="7" s="1"/>
  <c r="G4981" i="7" s="1"/>
  <c r="G4982" i="7" s="1"/>
  <c r="G4983" i="7" s="1"/>
  <c r="G4984" i="7" s="1"/>
  <c r="G4985" i="7" s="1"/>
  <c r="G4986" i="7" s="1"/>
  <c r="G4987" i="7" s="1"/>
  <c r="G4988" i="7" s="1"/>
  <c r="G4989" i="7" s="1"/>
  <c r="G4990" i="7" s="1"/>
  <c r="G4991" i="7" s="1"/>
  <c r="G4992" i="7" s="1"/>
  <c r="G4993" i="7" s="1"/>
  <c r="G4994" i="7" s="1"/>
  <c r="G4995" i="7" s="1"/>
  <c r="G4996" i="7" s="1"/>
  <c r="G4997" i="7" s="1"/>
  <c r="G4998" i="7" s="1"/>
  <c r="G4999" i="7" s="1"/>
  <c r="G5000" i="7" s="1"/>
  <c r="G5001" i="7" s="1"/>
  <c r="G5002" i="7" s="1"/>
  <c r="G5003" i="7" s="1"/>
  <c r="G5004" i="7" s="1"/>
  <c r="G5005" i="7" s="1"/>
  <c r="G5006" i="7" s="1"/>
  <c r="G5007" i="7" s="1"/>
  <c r="G5008" i="7" s="1"/>
  <c r="G5009" i="7" s="1"/>
  <c r="G5010" i="7" s="1"/>
  <c r="G5011" i="7" s="1"/>
  <c r="G5012" i="7" s="1"/>
  <c r="G5013" i="7" s="1"/>
  <c r="G5014" i="7" s="1"/>
  <c r="G5015" i="7" s="1"/>
  <c r="G5016" i="7" s="1"/>
  <c r="G5017" i="7" s="1"/>
  <c r="G5018" i="7" s="1"/>
  <c r="G5019" i="7" s="1"/>
  <c r="G5020" i="7" s="1"/>
  <c r="G5021" i="7" s="1"/>
  <c r="G5022" i="7" s="1"/>
  <c r="G5023" i="7" s="1"/>
  <c r="G5024" i="7" s="1"/>
  <c r="G5025" i="7" s="1"/>
  <c r="G5026" i="7" s="1"/>
  <c r="G5027" i="7" s="1"/>
  <c r="G5028" i="7" s="1"/>
  <c r="G5029" i="7" s="1"/>
  <c r="G5030" i="7" s="1"/>
  <c r="G5031" i="7" s="1"/>
  <c r="G5032" i="7" s="1"/>
  <c r="G5033" i="7" s="1"/>
  <c r="G5034" i="7" s="1"/>
  <c r="G5035" i="7" s="1"/>
  <c r="G5036" i="7" s="1"/>
  <c r="G5037" i="7" s="1"/>
  <c r="G5038" i="7" s="1"/>
  <c r="G5039" i="7" s="1"/>
  <c r="G5040" i="7" s="1"/>
  <c r="G5041" i="7" s="1"/>
  <c r="G5042" i="7" s="1"/>
  <c r="G5043" i="7" s="1"/>
  <c r="G5044" i="7" s="1"/>
  <c r="G5045" i="7" s="1"/>
  <c r="G5046" i="7" s="1"/>
  <c r="G5047" i="7" s="1"/>
  <c r="G5048" i="7" s="1"/>
  <c r="G5049" i="7" s="1"/>
  <c r="G5050" i="7" s="1"/>
  <c r="G5051" i="7" s="1"/>
  <c r="G5052" i="7" s="1"/>
  <c r="G5053" i="7" s="1"/>
  <c r="G5054" i="7" s="1"/>
  <c r="G5055" i="7" s="1"/>
  <c r="G5056" i="7" s="1"/>
  <c r="G5057" i="7" s="1"/>
  <c r="G5058" i="7" s="1"/>
  <c r="G5059" i="7" s="1"/>
  <c r="G5060" i="7" s="1"/>
  <c r="G5061" i="7" s="1"/>
  <c r="G5062" i="7" s="1"/>
  <c r="G5063" i="7" s="1"/>
  <c r="G5064" i="7" s="1"/>
  <c r="G5065" i="7" s="1"/>
  <c r="G5066" i="7" s="1"/>
  <c r="G5067" i="7" s="1"/>
  <c r="G5068" i="7" s="1"/>
  <c r="G5069" i="7" s="1"/>
  <c r="G5070" i="7" s="1"/>
  <c r="G5071" i="7" s="1"/>
  <c r="G5072" i="7" s="1"/>
  <c r="G5073" i="7" s="1"/>
  <c r="G5074" i="7" s="1"/>
  <c r="G5075" i="7" s="1"/>
  <c r="G5076" i="7" s="1"/>
  <c r="G5077" i="7" s="1"/>
  <c r="G5078" i="7" s="1"/>
  <c r="G5079" i="7" s="1"/>
  <c r="G5080" i="7" s="1"/>
  <c r="G5081" i="7" s="1"/>
  <c r="G5082" i="7" s="1"/>
  <c r="G5083" i="7" s="1"/>
  <c r="G5084" i="7" s="1"/>
  <c r="G5085" i="7" s="1"/>
  <c r="G5086" i="7" s="1"/>
  <c r="G5087" i="7" s="1"/>
  <c r="G5088" i="7" s="1"/>
  <c r="G5089" i="7" s="1"/>
  <c r="G5090" i="7" s="1"/>
  <c r="G5091" i="7" s="1"/>
  <c r="G5092" i="7" s="1"/>
  <c r="G5093" i="7" s="1"/>
  <c r="G5094" i="7" s="1"/>
  <c r="G5095" i="7" s="1"/>
  <c r="G5096" i="7" s="1"/>
  <c r="G5097" i="7" s="1"/>
  <c r="G5098" i="7" s="1"/>
  <c r="G5099" i="7" s="1"/>
  <c r="G5100" i="7" s="1"/>
  <c r="G5101" i="7" s="1"/>
  <c r="G5102" i="7" s="1"/>
  <c r="G5103" i="7" s="1"/>
  <c r="G5104" i="7" s="1"/>
  <c r="G5105" i="7" s="1"/>
  <c r="G5106" i="7" s="1"/>
  <c r="G5107" i="7" s="1"/>
  <c r="G5108" i="7" s="1"/>
  <c r="G5109" i="7" s="1"/>
  <c r="G5110" i="7" s="1"/>
  <c r="G5111" i="7" s="1"/>
  <c r="G5112" i="7" s="1"/>
  <c r="G5113" i="7" s="1"/>
  <c r="G5114" i="7" s="1"/>
  <c r="G5115" i="7" s="1"/>
  <c r="G5116" i="7" s="1"/>
  <c r="G5117" i="7" s="1"/>
  <c r="G5118" i="7" s="1"/>
  <c r="G5119" i="7" s="1"/>
  <c r="G5120" i="7" s="1"/>
  <c r="G5121" i="7" s="1"/>
  <c r="G5122" i="7" s="1"/>
  <c r="G5123" i="7" s="1"/>
  <c r="G5124" i="7" s="1"/>
  <c r="G5125" i="7" s="1"/>
  <c r="G5126" i="7" s="1"/>
  <c r="G5127" i="7" s="1"/>
  <c r="G5128" i="7" s="1"/>
  <c r="G5129" i="7" s="1"/>
  <c r="G5130" i="7" s="1"/>
  <c r="G5131" i="7" s="1"/>
  <c r="G5132" i="7" s="1"/>
  <c r="G5133" i="7" s="1"/>
  <c r="G5134" i="7" s="1"/>
  <c r="G5135" i="7" s="1"/>
  <c r="G5136" i="7" s="1"/>
  <c r="G5137" i="7" s="1"/>
  <c r="G5138" i="7" s="1"/>
  <c r="G5139" i="7" s="1"/>
  <c r="G5140" i="7" s="1"/>
  <c r="G5141" i="7" s="1"/>
  <c r="G5142" i="7" s="1"/>
  <c r="G5143" i="7" s="1"/>
  <c r="G5144" i="7" s="1"/>
  <c r="G5145" i="7" s="1"/>
  <c r="G5146" i="7" s="1"/>
  <c r="G5147" i="7" s="1"/>
  <c r="G5148" i="7" s="1"/>
  <c r="G5149" i="7" s="1"/>
  <c r="G5150" i="7" s="1"/>
  <c r="G5151" i="7" s="1"/>
  <c r="G5152" i="7" s="1"/>
  <c r="G5153" i="7" s="1"/>
  <c r="G5154" i="7" s="1"/>
  <c r="G5155" i="7" s="1"/>
  <c r="G5156" i="7" s="1"/>
  <c r="G5157" i="7" s="1"/>
  <c r="G5158" i="7" s="1"/>
  <c r="G5159" i="7" s="1"/>
  <c r="G5160" i="7" s="1"/>
  <c r="G5161" i="7" s="1"/>
  <c r="G5162" i="7" s="1"/>
  <c r="G5163" i="7" s="1"/>
  <c r="G5164" i="7" s="1"/>
  <c r="G5165" i="7" s="1"/>
  <c r="G5166" i="7" s="1"/>
  <c r="G5167" i="7" s="1"/>
  <c r="G5168" i="7" s="1"/>
  <c r="G5169" i="7" s="1"/>
  <c r="G5170" i="7" s="1"/>
  <c r="G5171" i="7" s="1"/>
  <c r="G5172" i="7" s="1"/>
  <c r="G5173" i="7" s="1"/>
  <c r="G5174" i="7" s="1"/>
  <c r="G5175" i="7" s="1"/>
  <c r="G5176" i="7" s="1"/>
  <c r="G5177" i="7" s="1"/>
  <c r="G5178" i="7" s="1"/>
  <c r="G5179" i="7" s="1"/>
  <c r="G5180" i="7" s="1"/>
  <c r="G5181" i="7" s="1"/>
  <c r="G5182" i="7" s="1"/>
  <c r="G5183" i="7" s="1"/>
  <c r="G5184" i="7" s="1"/>
  <c r="G5185" i="7" s="1"/>
  <c r="G5186" i="7" s="1"/>
  <c r="G5187" i="7" s="1"/>
  <c r="G5188" i="7" s="1"/>
  <c r="G5189" i="7" s="1"/>
  <c r="G5190" i="7" s="1"/>
  <c r="G5191" i="7" s="1"/>
  <c r="G5192" i="7" s="1"/>
  <c r="G5193" i="7" s="1"/>
  <c r="G5194" i="7" s="1"/>
  <c r="G5195" i="7" s="1"/>
  <c r="G5196" i="7" s="1"/>
  <c r="G5197" i="7" s="1"/>
  <c r="G5198" i="7" s="1"/>
  <c r="G5199" i="7" s="1"/>
  <c r="G5200" i="7" s="1"/>
  <c r="G5201" i="7" s="1"/>
  <c r="G5202" i="7" s="1"/>
  <c r="G5203" i="7" s="1"/>
  <c r="G5204" i="7" s="1"/>
  <c r="G5205" i="7" s="1"/>
  <c r="G5206" i="7" s="1"/>
  <c r="G5207" i="7" s="1"/>
  <c r="G5208" i="7" s="1"/>
  <c r="G5209" i="7" s="1"/>
  <c r="G5210" i="7" s="1"/>
  <c r="G5211" i="7" s="1"/>
  <c r="G5212" i="7" s="1"/>
  <c r="G5213" i="7" s="1"/>
  <c r="G5214" i="7" s="1"/>
  <c r="G5215" i="7" s="1"/>
  <c r="G5216" i="7" s="1"/>
  <c r="G5217" i="7" s="1"/>
  <c r="G5218" i="7" s="1"/>
  <c r="G5219" i="7" s="1"/>
  <c r="G5220" i="7" s="1"/>
  <c r="G5221" i="7" s="1"/>
  <c r="G5222" i="7" s="1"/>
  <c r="G5223" i="7" s="1"/>
  <c r="G5224" i="7" s="1"/>
  <c r="G5225" i="7" s="1"/>
  <c r="G5226" i="7" s="1"/>
  <c r="G5227" i="7" s="1"/>
  <c r="G5228" i="7" s="1"/>
  <c r="G5229" i="7" s="1"/>
  <c r="G5230" i="7" s="1"/>
  <c r="G5231" i="7" s="1"/>
  <c r="G5232" i="7" s="1"/>
  <c r="G5233" i="7" s="1"/>
  <c r="G5234" i="7" s="1"/>
  <c r="G5235" i="7" s="1"/>
  <c r="G5236" i="7" s="1"/>
  <c r="G5237" i="7" s="1"/>
  <c r="G5238" i="7" s="1"/>
  <c r="G5239" i="7" s="1"/>
  <c r="G5240" i="7" s="1"/>
  <c r="G5241" i="7" s="1"/>
  <c r="G5242" i="7" s="1"/>
  <c r="G5243" i="7" s="1"/>
  <c r="G5244" i="7" s="1"/>
  <c r="G5245" i="7" s="1"/>
  <c r="G5246" i="7" s="1"/>
  <c r="G5247" i="7" s="1"/>
  <c r="G5248" i="7" s="1"/>
  <c r="G5249" i="7" s="1"/>
  <c r="G5250" i="7" s="1"/>
  <c r="G5251" i="7" s="1"/>
  <c r="G5252" i="7" s="1"/>
  <c r="G5253" i="7" s="1"/>
  <c r="G5254" i="7" s="1"/>
  <c r="G5255" i="7" s="1"/>
  <c r="G5256" i="7" s="1"/>
  <c r="G5257" i="7" s="1"/>
  <c r="G5258" i="7" s="1"/>
  <c r="G5259" i="7" s="1"/>
  <c r="G5260" i="7" s="1"/>
  <c r="G5261" i="7" s="1"/>
  <c r="G5262" i="7" s="1"/>
  <c r="G5263" i="7" s="1"/>
  <c r="G5264" i="7" s="1"/>
  <c r="G5265" i="7" s="1"/>
  <c r="G5266" i="7" s="1"/>
  <c r="G5267" i="7" s="1"/>
  <c r="G5268" i="7" s="1"/>
  <c r="G5269" i="7" s="1"/>
  <c r="G5270" i="7" s="1"/>
  <c r="G5271" i="7" s="1"/>
  <c r="G5272" i="7" s="1"/>
  <c r="G5273" i="7" s="1"/>
  <c r="G5274" i="7" s="1"/>
  <c r="G5275" i="7" s="1"/>
  <c r="G5276" i="7" s="1"/>
  <c r="G5277" i="7" s="1"/>
  <c r="G5278" i="7" s="1"/>
  <c r="G5279" i="7" s="1"/>
  <c r="G5280" i="7" s="1"/>
  <c r="G5281" i="7" s="1"/>
  <c r="G5282" i="7" s="1"/>
  <c r="G5283" i="7" s="1"/>
  <c r="G5284" i="7" s="1"/>
  <c r="G5285" i="7" s="1"/>
  <c r="G5286" i="7" s="1"/>
  <c r="G5287" i="7" s="1"/>
  <c r="G5288" i="7" s="1"/>
  <c r="G5289" i="7" s="1"/>
  <c r="G5290" i="7" s="1"/>
  <c r="G5291" i="7" s="1"/>
  <c r="G5292" i="7" s="1"/>
  <c r="G5293" i="7" s="1"/>
  <c r="G5294" i="7" s="1"/>
  <c r="G5295" i="7" s="1"/>
  <c r="G5296" i="7" s="1"/>
  <c r="G5297" i="7" s="1"/>
  <c r="G5298" i="7" s="1"/>
  <c r="G5299" i="7" s="1"/>
  <c r="G5300" i="7" s="1"/>
  <c r="G5301" i="7" s="1"/>
  <c r="G5302" i="7" s="1"/>
  <c r="G5303" i="7" s="1"/>
  <c r="G5304" i="7" s="1"/>
  <c r="G5305" i="7" s="1"/>
  <c r="G5306" i="7" s="1"/>
  <c r="G5307" i="7" s="1"/>
  <c r="G5308" i="7" s="1"/>
  <c r="G5309" i="7" s="1"/>
  <c r="G5310" i="7" s="1"/>
  <c r="G5311" i="7" s="1"/>
  <c r="G5312" i="7" s="1"/>
  <c r="G5313" i="7" s="1"/>
  <c r="G5314" i="7" s="1"/>
  <c r="G5315" i="7" s="1"/>
  <c r="G5316" i="7" s="1"/>
  <c r="G5317" i="7" s="1"/>
  <c r="G5318" i="7" s="1"/>
  <c r="G5319" i="7" s="1"/>
  <c r="G5320" i="7" s="1"/>
  <c r="G5321" i="7" s="1"/>
  <c r="G5322" i="7" s="1"/>
  <c r="G5323" i="7" s="1"/>
  <c r="G5324" i="7" s="1"/>
  <c r="G5325" i="7" s="1"/>
  <c r="G5326" i="7" s="1"/>
  <c r="G5327" i="7" s="1"/>
  <c r="G5328" i="7" s="1"/>
  <c r="G5329" i="7" s="1"/>
  <c r="G5330" i="7" s="1"/>
  <c r="G5331" i="7" s="1"/>
  <c r="G5332" i="7" s="1"/>
  <c r="G5333" i="7" s="1"/>
  <c r="G5334" i="7" s="1"/>
  <c r="G5335" i="7" s="1"/>
  <c r="G5336" i="7" s="1"/>
  <c r="G5337" i="7" s="1"/>
  <c r="G5338" i="7" s="1"/>
  <c r="G5339" i="7" s="1"/>
  <c r="G5340" i="7" s="1"/>
  <c r="G5341" i="7" s="1"/>
  <c r="G5342" i="7" s="1"/>
  <c r="G5343" i="7" s="1"/>
  <c r="G5344" i="7" s="1"/>
  <c r="G5345" i="7" s="1"/>
  <c r="G5346" i="7" s="1"/>
  <c r="G5347" i="7" s="1"/>
  <c r="G5348" i="7" s="1"/>
  <c r="G5349" i="7" s="1"/>
  <c r="G5350" i="7" s="1"/>
  <c r="G5351" i="7" s="1"/>
  <c r="G5352" i="7" s="1"/>
  <c r="G5353" i="7" s="1"/>
  <c r="G5354" i="7" s="1"/>
  <c r="G5355" i="7" s="1"/>
  <c r="G5356" i="7" s="1"/>
  <c r="G5357" i="7" s="1"/>
  <c r="G5358" i="7" s="1"/>
  <c r="G5359" i="7" s="1"/>
  <c r="G5360" i="7" s="1"/>
  <c r="G5361" i="7" s="1"/>
  <c r="G5362" i="7" s="1"/>
  <c r="G5363" i="7" s="1"/>
  <c r="G5364" i="7" s="1"/>
  <c r="G5365" i="7" s="1"/>
  <c r="G5366" i="7" s="1"/>
  <c r="G5367" i="7" s="1"/>
  <c r="G5368" i="7" s="1"/>
  <c r="G5369" i="7" s="1"/>
  <c r="G5370" i="7" s="1"/>
  <c r="G5371" i="7" s="1"/>
  <c r="G5372" i="7" s="1"/>
  <c r="G5373" i="7" s="1"/>
  <c r="G5374" i="7" s="1"/>
  <c r="G5375" i="7" s="1"/>
  <c r="G5376" i="7" s="1"/>
  <c r="G5377" i="7" s="1"/>
  <c r="G5378" i="7" s="1"/>
  <c r="G5379" i="7" s="1"/>
  <c r="G5380" i="7" s="1"/>
  <c r="G5381" i="7" s="1"/>
  <c r="G5382" i="7" s="1"/>
  <c r="G5383" i="7" s="1"/>
  <c r="G5384" i="7" s="1"/>
  <c r="G5385" i="7" s="1"/>
  <c r="G5386" i="7" s="1"/>
  <c r="G5387" i="7" s="1"/>
  <c r="G5388" i="7" s="1"/>
  <c r="G5389" i="7" s="1"/>
  <c r="G5390" i="7" s="1"/>
  <c r="G5391" i="7" s="1"/>
  <c r="G5392" i="7" s="1"/>
  <c r="G5393" i="7" s="1"/>
  <c r="G5394" i="7" s="1"/>
  <c r="G5395" i="7" s="1"/>
  <c r="G5396" i="7" s="1"/>
  <c r="G5397" i="7" s="1"/>
  <c r="G5398" i="7" s="1"/>
  <c r="G5399" i="7" s="1"/>
  <c r="G5400" i="7" s="1"/>
  <c r="G5401" i="7" s="1"/>
  <c r="G5402" i="7" s="1"/>
  <c r="G5403" i="7" s="1"/>
  <c r="G5404" i="7" s="1"/>
  <c r="G5405" i="7" s="1"/>
  <c r="G5406" i="7" s="1"/>
  <c r="G5407" i="7" s="1"/>
  <c r="G5408" i="7" s="1"/>
  <c r="G5409" i="7" s="1"/>
  <c r="G5410" i="7" s="1"/>
  <c r="G5411" i="7" s="1"/>
  <c r="G5412" i="7" s="1"/>
  <c r="G5413" i="7" s="1"/>
  <c r="G5414" i="7" s="1"/>
  <c r="G5415" i="7" s="1"/>
  <c r="G5416" i="7" s="1"/>
  <c r="G5417" i="7" s="1"/>
  <c r="G5418" i="7" s="1"/>
  <c r="G5419" i="7" s="1"/>
  <c r="G5420" i="7" s="1"/>
  <c r="G5421" i="7" s="1"/>
  <c r="G5422" i="7" s="1"/>
  <c r="G5423" i="7" s="1"/>
  <c r="G5424" i="7" s="1"/>
  <c r="G5425" i="7" s="1"/>
  <c r="G5426" i="7" s="1"/>
  <c r="G5427" i="7" s="1"/>
  <c r="G5428" i="7" s="1"/>
  <c r="G5429" i="7" s="1"/>
  <c r="G5430" i="7" s="1"/>
  <c r="G5431" i="7" s="1"/>
  <c r="G5432" i="7" s="1"/>
  <c r="G5433" i="7" s="1"/>
  <c r="G5434" i="7" s="1"/>
  <c r="G5435" i="7" s="1"/>
  <c r="G5436" i="7" s="1"/>
  <c r="G5437" i="7" s="1"/>
  <c r="G5438" i="7" s="1"/>
  <c r="G5439" i="7" s="1"/>
  <c r="G5440" i="7" s="1"/>
  <c r="G5441" i="7" s="1"/>
  <c r="G5442" i="7" s="1"/>
  <c r="G5443" i="7" s="1"/>
  <c r="G5444" i="7" s="1"/>
  <c r="G5445" i="7" s="1"/>
  <c r="G5446" i="7" s="1"/>
  <c r="G5447" i="7" s="1"/>
  <c r="G5448" i="7" s="1"/>
  <c r="G5449" i="7" s="1"/>
  <c r="G5450" i="7" s="1"/>
  <c r="G5451" i="7" s="1"/>
  <c r="G5452" i="7" s="1"/>
  <c r="G5453" i="7" s="1"/>
  <c r="G5454" i="7" s="1"/>
  <c r="G5455" i="7" s="1"/>
  <c r="G5456" i="7" s="1"/>
  <c r="G5457" i="7" s="1"/>
  <c r="G5458" i="7" s="1"/>
  <c r="G5459" i="7" s="1"/>
  <c r="G5460" i="7" s="1"/>
  <c r="G5461" i="7" s="1"/>
  <c r="G5462" i="7" s="1"/>
  <c r="G5463" i="7" s="1"/>
  <c r="G5464" i="7" s="1"/>
  <c r="G5465" i="7" s="1"/>
  <c r="G5466" i="7" s="1"/>
  <c r="G5467" i="7" s="1"/>
  <c r="G5468" i="7" s="1"/>
  <c r="G5469" i="7" s="1"/>
  <c r="G5470" i="7" s="1"/>
  <c r="G5471" i="7" s="1"/>
  <c r="G5472" i="7" s="1"/>
  <c r="G5473" i="7" s="1"/>
  <c r="G5474" i="7" s="1"/>
  <c r="G5475" i="7" s="1"/>
  <c r="G5476" i="7" s="1"/>
  <c r="G5477" i="7" s="1"/>
  <c r="G5478" i="7" s="1"/>
  <c r="G5479" i="7" s="1"/>
  <c r="G5480" i="7" s="1"/>
  <c r="G5481" i="7" s="1"/>
  <c r="G5482" i="7" s="1"/>
  <c r="G5483" i="7" s="1"/>
  <c r="G5484" i="7" s="1"/>
  <c r="G5485" i="7" s="1"/>
  <c r="G5486" i="7" s="1"/>
  <c r="G5487" i="7" s="1"/>
  <c r="G5488" i="7" s="1"/>
  <c r="G5489" i="7" s="1"/>
  <c r="G5490" i="7" s="1"/>
  <c r="G5491" i="7" s="1"/>
  <c r="G5492" i="7" s="1"/>
  <c r="G5493" i="7" s="1"/>
  <c r="G5494" i="7" s="1"/>
  <c r="G5495" i="7" s="1"/>
  <c r="G5496" i="7" s="1"/>
  <c r="G5497" i="7" s="1"/>
  <c r="G5498" i="7" s="1"/>
  <c r="G5499" i="7" s="1"/>
  <c r="G5500" i="7" s="1"/>
  <c r="G5501" i="7" s="1"/>
  <c r="G5502" i="7" s="1"/>
  <c r="G5503" i="7" s="1"/>
  <c r="G5504" i="7" s="1"/>
  <c r="G5505" i="7" s="1"/>
  <c r="G5506" i="7" s="1"/>
  <c r="G5507" i="7" s="1"/>
  <c r="G5508" i="7" s="1"/>
  <c r="G5509" i="7" s="1"/>
  <c r="G5510" i="7" s="1"/>
  <c r="G5511" i="7" s="1"/>
  <c r="G5512" i="7" s="1"/>
  <c r="G5513" i="7" s="1"/>
  <c r="G5514" i="7" s="1"/>
  <c r="G5515" i="7" s="1"/>
  <c r="G5516" i="7" s="1"/>
  <c r="G5517" i="7" s="1"/>
  <c r="G5518" i="7" s="1"/>
  <c r="G5519" i="7" s="1"/>
  <c r="G5520" i="7" s="1"/>
  <c r="G5521" i="7" s="1"/>
  <c r="G5522" i="7" s="1"/>
  <c r="G5523" i="7" s="1"/>
  <c r="G5524" i="7" s="1"/>
  <c r="G5525" i="7" s="1"/>
  <c r="G5526" i="7" s="1"/>
  <c r="G5527" i="7" s="1"/>
  <c r="G5528" i="7" s="1"/>
  <c r="G5529" i="7" s="1"/>
  <c r="G5530" i="7" s="1"/>
  <c r="G5531" i="7" s="1"/>
  <c r="G5532" i="7" s="1"/>
  <c r="G5533" i="7" s="1"/>
  <c r="G5534" i="7" s="1"/>
  <c r="G5535" i="7" s="1"/>
  <c r="G5536" i="7" s="1"/>
  <c r="G5537" i="7" s="1"/>
  <c r="G5538" i="7" s="1"/>
  <c r="G5539" i="7" s="1"/>
  <c r="G5540" i="7" s="1"/>
  <c r="G5541" i="7" s="1"/>
  <c r="G5542" i="7" s="1"/>
  <c r="G5543" i="7" s="1"/>
  <c r="G5544" i="7" s="1"/>
  <c r="G5545" i="7" s="1"/>
  <c r="G5546" i="7" s="1"/>
  <c r="G5547" i="7" s="1"/>
  <c r="G5548" i="7" s="1"/>
  <c r="G5549" i="7" s="1"/>
  <c r="G5550" i="7" s="1"/>
  <c r="G5551" i="7" s="1"/>
  <c r="G5552" i="7" s="1"/>
  <c r="G5553" i="7" s="1"/>
  <c r="G5554" i="7" s="1"/>
  <c r="G5555" i="7" s="1"/>
  <c r="G5556" i="7" s="1"/>
  <c r="G5557" i="7" s="1"/>
  <c r="G5558" i="7" s="1"/>
  <c r="G5559" i="7" s="1"/>
  <c r="G5560" i="7" s="1"/>
  <c r="G5561" i="7" s="1"/>
  <c r="G5562" i="7" s="1"/>
  <c r="G5563" i="7" s="1"/>
  <c r="G5564" i="7" s="1"/>
  <c r="G5565" i="7" s="1"/>
  <c r="G5566" i="7" s="1"/>
  <c r="G5567" i="7" s="1"/>
  <c r="G5568" i="7" s="1"/>
  <c r="G5569" i="7" s="1"/>
  <c r="G5570" i="7" s="1"/>
  <c r="G5571" i="7" s="1"/>
  <c r="G5572" i="7" s="1"/>
  <c r="G5573" i="7" s="1"/>
  <c r="G5574" i="7" s="1"/>
  <c r="G5575" i="7" s="1"/>
  <c r="G5576" i="7" s="1"/>
  <c r="G5577" i="7" s="1"/>
  <c r="G5578" i="7" s="1"/>
  <c r="G5579" i="7" s="1"/>
  <c r="G5580" i="7" s="1"/>
  <c r="G5581" i="7" s="1"/>
  <c r="G5582" i="7" s="1"/>
  <c r="G5583" i="7" s="1"/>
  <c r="G5584" i="7" s="1"/>
  <c r="G5585" i="7" s="1"/>
  <c r="G5586" i="7" s="1"/>
  <c r="G5587" i="7" s="1"/>
  <c r="G5588" i="7" s="1"/>
  <c r="G5589" i="7" s="1"/>
  <c r="G5590" i="7" s="1"/>
  <c r="G5591" i="7" s="1"/>
  <c r="G5592" i="7" s="1"/>
  <c r="G5593" i="7" s="1"/>
  <c r="G5594" i="7" s="1"/>
  <c r="G5595" i="7" s="1"/>
  <c r="G5596" i="7" s="1"/>
  <c r="G5597" i="7" s="1"/>
  <c r="G5598" i="7" s="1"/>
  <c r="G5599" i="7" s="1"/>
  <c r="G5600" i="7" s="1"/>
  <c r="G5601" i="7" s="1"/>
  <c r="G5602" i="7" s="1"/>
  <c r="G5603" i="7" s="1"/>
  <c r="G5604" i="7" s="1"/>
  <c r="G5605" i="7" s="1"/>
  <c r="G5606" i="7" s="1"/>
  <c r="G5607" i="7" s="1"/>
  <c r="G5608" i="7" s="1"/>
  <c r="G5609" i="7" s="1"/>
  <c r="G5610" i="7" s="1"/>
  <c r="G5611" i="7" s="1"/>
  <c r="G5612" i="7" s="1"/>
  <c r="G5613" i="7" s="1"/>
  <c r="G5614" i="7" s="1"/>
  <c r="G5615" i="7" s="1"/>
  <c r="G5616" i="7" s="1"/>
  <c r="G5617" i="7" s="1"/>
  <c r="G5618" i="7" s="1"/>
  <c r="G5619" i="7" s="1"/>
  <c r="G5620" i="7" s="1"/>
  <c r="G5621" i="7" s="1"/>
  <c r="G5622" i="7" s="1"/>
  <c r="G5623" i="7" s="1"/>
  <c r="G5624" i="7" s="1"/>
  <c r="G5625" i="7" s="1"/>
  <c r="G5626" i="7" s="1"/>
  <c r="G5627" i="7" s="1"/>
  <c r="G5628" i="7" s="1"/>
  <c r="G5629" i="7" s="1"/>
  <c r="G5630" i="7" s="1"/>
  <c r="G5631" i="7" s="1"/>
  <c r="G5632" i="7" s="1"/>
  <c r="G5633" i="7" s="1"/>
  <c r="G5634" i="7" s="1"/>
  <c r="G5635" i="7" s="1"/>
  <c r="G5636" i="7" s="1"/>
  <c r="G5637" i="7" s="1"/>
  <c r="G5638" i="7" s="1"/>
  <c r="G5639" i="7" s="1"/>
  <c r="G5640" i="7" s="1"/>
  <c r="G5641" i="7" s="1"/>
  <c r="G5642" i="7" s="1"/>
  <c r="G5643" i="7" s="1"/>
  <c r="G5644" i="7" s="1"/>
  <c r="G5645" i="7" s="1"/>
  <c r="G5646" i="7" s="1"/>
  <c r="G5647" i="7" s="1"/>
  <c r="G5648" i="7" s="1"/>
  <c r="G5649" i="7" s="1"/>
  <c r="G5650" i="7" s="1"/>
  <c r="G5651" i="7" s="1"/>
  <c r="G5652" i="7" s="1"/>
  <c r="G5653" i="7" s="1"/>
  <c r="G5654" i="7" s="1"/>
  <c r="G5655" i="7" s="1"/>
  <c r="G5656" i="7" s="1"/>
  <c r="G5657" i="7" s="1"/>
  <c r="G5658" i="7" s="1"/>
  <c r="G5659" i="7" s="1"/>
  <c r="G5660" i="7" s="1"/>
  <c r="G5661" i="7" s="1"/>
  <c r="G5662" i="7" s="1"/>
  <c r="G5663" i="7" s="1"/>
  <c r="G5664" i="7" s="1"/>
  <c r="G5665" i="7" s="1"/>
  <c r="G5666" i="7" s="1"/>
  <c r="G5667" i="7" s="1"/>
  <c r="G5668" i="7" s="1"/>
  <c r="G5669" i="7" s="1"/>
  <c r="G5670" i="7" s="1"/>
  <c r="G5671" i="7" s="1"/>
  <c r="G5672" i="7" s="1"/>
  <c r="G5673" i="7" s="1"/>
  <c r="G5674" i="7" s="1"/>
  <c r="G5675" i="7" s="1"/>
  <c r="G5676" i="7" s="1"/>
  <c r="G5677" i="7" s="1"/>
  <c r="G5678" i="7" s="1"/>
  <c r="G5679" i="7" s="1"/>
  <c r="G5680" i="7" s="1"/>
  <c r="G5681" i="7" s="1"/>
  <c r="G5682" i="7" s="1"/>
  <c r="G5683" i="7" s="1"/>
  <c r="G5684" i="7" s="1"/>
  <c r="G5685" i="7" s="1"/>
  <c r="G5686" i="7" s="1"/>
  <c r="G5687" i="7" s="1"/>
  <c r="G5688" i="7" s="1"/>
  <c r="G5689" i="7" s="1"/>
  <c r="G5690" i="7" s="1"/>
  <c r="G5691" i="7" s="1"/>
  <c r="G5692" i="7" s="1"/>
  <c r="G5693" i="7" s="1"/>
  <c r="G5694" i="7" s="1"/>
  <c r="G5695" i="7" s="1"/>
  <c r="G5696" i="7" s="1"/>
  <c r="G5697" i="7" s="1"/>
  <c r="G5698" i="7" s="1"/>
  <c r="G5699" i="7" s="1"/>
  <c r="G5700" i="7" s="1"/>
  <c r="G5701" i="7" s="1"/>
  <c r="G5702" i="7" s="1"/>
  <c r="G5703" i="7" s="1"/>
  <c r="G5704" i="7" s="1"/>
  <c r="G5705" i="7" s="1"/>
  <c r="G5706" i="7" s="1"/>
  <c r="G5707" i="7" s="1"/>
  <c r="G5708" i="7" s="1"/>
  <c r="G5709" i="7" s="1"/>
  <c r="G5710" i="7" s="1"/>
  <c r="G5711" i="7" s="1"/>
  <c r="G5712" i="7" s="1"/>
  <c r="G5713" i="7" s="1"/>
  <c r="G5714" i="7" s="1"/>
  <c r="G5715" i="7" s="1"/>
  <c r="G5716" i="7" s="1"/>
  <c r="G5717" i="7" s="1"/>
  <c r="G5718" i="7" s="1"/>
  <c r="G5719" i="7" s="1"/>
  <c r="G5720" i="7" s="1"/>
  <c r="G5721" i="7" s="1"/>
  <c r="G5722" i="7" s="1"/>
  <c r="G5723" i="7" s="1"/>
  <c r="G5724" i="7" s="1"/>
  <c r="G5725" i="7" s="1"/>
  <c r="G5726" i="7" s="1"/>
  <c r="G5727" i="7" s="1"/>
  <c r="G5728" i="7" s="1"/>
  <c r="G5729" i="7" s="1"/>
  <c r="G5730" i="7" s="1"/>
  <c r="G5731" i="7" s="1"/>
  <c r="G5732" i="7" s="1"/>
  <c r="G5733" i="7" s="1"/>
  <c r="G5734" i="7" s="1"/>
  <c r="G5735" i="7" s="1"/>
  <c r="G5736" i="7" s="1"/>
  <c r="G5737" i="7" s="1"/>
  <c r="G5738" i="7" s="1"/>
  <c r="G5739" i="7" s="1"/>
  <c r="G5740" i="7" s="1"/>
  <c r="G5741" i="7" s="1"/>
  <c r="G5742" i="7" s="1"/>
  <c r="G5743" i="7" s="1"/>
  <c r="G5744" i="7" s="1"/>
  <c r="G5745" i="7" s="1"/>
  <c r="G5746" i="7" s="1"/>
  <c r="G5747" i="7" s="1"/>
  <c r="G5748" i="7" s="1"/>
  <c r="G5749" i="7" s="1"/>
  <c r="G5750" i="7" s="1"/>
  <c r="G5751" i="7" s="1"/>
  <c r="G5752" i="7" s="1"/>
  <c r="G5753" i="7" s="1"/>
  <c r="G5754" i="7" s="1"/>
  <c r="G5755" i="7" s="1"/>
  <c r="G5756" i="7" s="1"/>
  <c r="G5757" i="7" s="1"/>
  <c r="G5758" i="7" s="1"/>
  <c r="G5759" i="7" s="1"/>
  <c r="G5760" i="7" s="1"/>
  <c r="G5761" i="7" s="1"/>
  <c r="G5762" i="7" s="1"/>
  <c r="G5763" i="7" s="1"/>
  <c r="G5764" i="7" s="1"/>
  <c r="G5765" i="7" s="1"/>
  <c r="G5766" i="7" s="1"/>
  <c r="G5767" i="7" s="1"/>
  <c r="G5768" i="7" s="1"/>
  <c r="G5769" i="7" s="1"/>
  <c r="G5770" i="7" s="1"/>
  <c r="G5771" i="7" s="1"/>
  <c r="G5772" i="7" s="1"/>
  <c r="G5773" i="7" s="1"/>
  <c r="G5774" i="7" s="1"/>
  <c r="G5775" i="7" s="1"/>
  <c r="G5776" i="7" s="1"/>
  <c r="G5777" i="7" s="1"/>
  <c r="G5778" i="7" s="1"/>
  <c r="G5779" i="7" s="1"/>
  <c r="G5780" i="7" s="1"/>
  <c r="G5781" i="7" s="1"/>
  <c r="G5782" i="7" s="1"/>
  <c r="G5783" i="7" s="1"/>
  <c r="G5784" i="7" s="1"/>
  <c r="G5785" i="7" s="1"/>
  <c r="G5786" i="7" s="1"/>
  <c r="G5787" i="7" s="1"/>
  <c r="G5788" i="7" s="1"/>
  <c r="G5789" i="7" s="1"/>
  <c r="G5790" i="7" s="1"/>
  <c r="G5791" i="7" s="1"/>
  <c r="G5792" i="7" s="1"/>
  <c r="G5793" i="7" s="1"/>
  <c r="G5794" i="7" s="1"/>
  <c r="G5795" i="7" s="1"/>
  <c r="G5796" i="7" s="1"/>
  <c r="G5797" i="7" s="1"/>
  <c r="G5798" i="7" s="1"/>
  <c r="G5799" i="7" s="1"/>
  <c r="G5800" i="7" s="1"/>
  <c r="G5801" i="7" s="1"/>
  <c r="G5802" i="7" s="1"/>
  <c r="G5803" i="7" s="1"/>
  <c r="G5804" i="7" s="1"/>
  <c r="G5805" i="7" s="1"/>
  <c r="G5806" i="7" s="1"/>
  <c r="G5807" i="7" s="1"/>
  <c r="G5808" i="7" s="1"/>
  <c r="G5809" i="7" s="1"/>
  <c r="G5810" i="7" s="1"/>
  <c r="G5811" i="7" s="1"/>
  <c r="G5812" i="7" s="1"/>
  <c r="G5813" i="7" s="1"/>
  <c r="G5814" i="7" s="1"/>
  <c r="G5815" i="7" s="1"/>
  <c r="G5816" i="7" s="1"/>
  <c r="G5817" i="7" s="1"/>
  <c r="G5818" i="7" s="1"/>
  <c r="G5819" i="7" s="1"/>
  <c r="G5820" i="7" s="1"/>
  <c r="G5821" i="7" s="1"/>
  <c r="G5822" i="7" s="1"/>
  <c r="G5823" i="7" s="1"/>
  <c r="G5824" i="7" s="1"/>
  <c r="G5825" i="7" s="1"/>
  <c r="G5826" i="7" s="1"/>
  <c r="G5827" i="7" s="1"/>
  <c r="G5828" i="7" s="1"/>
  <c r="G5829" i="7" s="1"/>
  <c r="G5830" i="7" s="1"/>
  <c r="G5831" i="7" s="1"/>
  <c r="G5832" i="7" s="1"/>
  <c r="G5833" i="7" s="1"/>
  <c r="G5834" i="7" s="1"/>
  <c r="G5835" i="7" s="1"/>
  <c r="G5836" i="7" s="1"/>
  <c r="G5837" i="7" s="1"/>
  <c r="G5838" i="7" s="1"/>
  <c r="G5839" i="7" s="1"/>
  <c r="G5840" i="7" s="1"/>
  <c r="G5841" i="7" s="1"/>
  <c r="G5842" i="7" s="1"/>
  <c r="G5843" i="7" s="1"/>
  <c r="G5844" i="7" s="1"/>
  <c r="G5845" i="7" s="1"/>
  <c r="G5846" i="7" s="1"/>
  <c r="G5847" i="7" s="1"/>
  <c r="G5848" i="7" s="1"/>
  <c r="G5849" i="7" s="1"/>
  <c r="G5850" i="7" s="1"/>
  <c r="G5851" i="7" s="1"/>
  <c r="G5852" i="7" s="1"/>
  <c r="G5853" i="7" s="1"/>
  <c r="G5854" i="7" s="1"/>
  <c r="G5855" i="7" s="1"/>
  <c r="G5856" i="7" s="1"/>
  <c r="G5857" i="7" s="1"/>
  <c r="G5858" i="7" s="1"/>
  <c r="G5859" i="7" s="1"/>
  <c r="G5860" i="7" s="1"/>
  <c r="G5861" i="7" s="1"/>
  <c r="G5862" i="7" s="1"/>
  <c r="G5863" i="7" s="1"/>
  <c r="G5864" i="7" s="1"/>
  <c r="G5865" i="7" s="1"/>
  <c r="G5866" i="7" s="1"/>
  <c r="G5867" i="7" s="1"/>
  <c r="G5868" i="7" s="1"/>
  <c r="G5869" i="7" s="1"/>
  <c r="G5870" i="7" s="1"/>
  <c r="G5871" i="7" s="1"/>
  <c r="G5872" i="7" s="1"/>
  <c r="G5873" i="7" s="1"/>
  <c r="G5874" i="7" s="1"/>
  <c r="G5875" i="7" s="1"/>
  <c r="G5876" i="7" s="1"/>
  <c r="G5877" i="7" s="1"/>
  <c r="G5878" i="7" s="1"/>
  <c r="G5879" i="7" s="1"/>
  <c r="G5880" i="7" s="1"/>
  <c r="G5881" i="7" s="1"/>
  <c r="G5882" i="7" s="1"/>
  <c r="G5883" i="7" s="1"/>
  <c r="G5884" i="7" s="1"/>
  <c r="G5885" i="7" s="1"/>
  <c r="G5886" i="7" s="1"/>
  <c r="G5887" i="7" s="1"/>
  <c r="G5888" i="7" s="1"/>
  <c r="G5889" i="7" s="1"/>
  <c r="G5890" i="7" s="1"/>
  <c r="G5891" i="7" s="1"/>
  <c r="G5892" i="7" s="1"/>
  <c r="G5893" i="7" s="1"/>
  <c r="G5894" i="7" s="1"/>
  <c r="G5895" i="7" s="1"/>
  <c r="G5896" i="7" s="1"/>
  <c r="G5897" i="7" s="1"/>
  <c r="G5898" i="7" s="1"/>
  <c r="G5899" i="7" s="1"/>
  <c r="G5900" i="7" s="1"/>
  <c r="G5901" i="7" s="1"/>
  <c r="G5902" i="7" s="1"/>
  <c r="G5903" i="7" s="1"/>
  <c r="G5904" i="7" s="1"/>
  <c r="G5905" i="7" s="1"/>
  <c r="G5906" i="7" s="1"/>
  <c r="G5907" i="7" s="1"/>
  <c r="G5908" i="7" s="1"/>
  <c r="G5909" i="7" s="1"/>
  <c r="G5910" i="7" s="1"/>
  <c r="G5911" i="7" s="1"/>
  <c r="G5912" i="7" s="1"/>
  <c r="G5913" i="7" s="1"/>
  <c r="G5914" i="7" s="1"/>
  <c r="G5915" i="7" s="1"/>
  <c r="G5916" i="7" s="1"/>
  <c r="G5917" i="7" s="1"/>
  <c r="G5918" i="7" s="1"/>
  <c r="G5919" i="7" s="1"/>
  <c r="G5920" i="7" s="1"/>
  <c r="G5921" i="7" s="1"/>
  <c r="G5922" i="7" s="1"/>
  <c r="G5923" i="7" s="1"/>
  <c r="G5924" i="7" s="1"/>
  <c r="G5925" i="7" s="1"/>
  <c r="G5926" i="7" s="1"/>
  <c r="G5927" i="7" s="1"/>
  <c r="G5928" i="7" s="1"/>
  <c r="G5929" i="7" s="1"/>
  <c r="G5930" i="7" s="1"/>
  <c r="G5931" i="7" s="1"/>
  <c r="G5932" i="7" s="1"/>
  <c r="G5933" i="7" s="1"/>
  <c r="G5934" i="7" s="1"/>
  <c r="G5935" i="7" s="1"/>
  <c r="G5936" i="7" s="1"/>
  <c r="G5937" i="7" s="1"/>
  <c r="G5938" i="7" s="1"/>
  <c r="G5939" i="7" s="1"/>
  <c r="G5940" i="7" s="1"/>
  <c r="G5941" i="7" s="1"/>
  <c r="G5942" i="7" s="1"/>
  <c r="G5943" i="7" s="1"/>
  <c r="G5944" i="7" s="1"/>
  <c r="G5945" i="7" s="1"/>
  <c r="G5946" i="7" s="1"/>
  <c r="G5947" i="7" s="1"/>
  <c r="G5948" i="7" s="1"/>
  <c r="G5949" i="7" s="1"/>
  <c r="G5950" i="7" s="1"/>
  <c r="G5951" i="7" s="1"/>
  <c r="G5952" i="7" s="1"/>
  <c r="G5953" i="7" s="1"/>
  <c r="G5954" i="7" s="1"/>
  <c r="G5955" i="7" s="1"/>
  <c r="G5956" i="7" s="1"/>
  <c r="G5957" i="7" s="1"/>
  <c r="G5958" i="7" s="1"/>
  <c r="G5959" i="7" s="1"/>
  <c r="G5960" i="7" s="1"/>
  <c r="G5961" i="7" s="1"/>
  <c r="G5962" i="7" s="1"/>
  <c r="G5963" i="7" s="1"/>
  <c r="G5964" i="7" s="1"/>
  <c r="G5965" i="7" s="1"/>
  <c r="G5966" i="7" s="1"/>
  <c r="G5967" i="7" s="1"/>
  <c r="G5968" i="7" s="1"/>
  <c r="G5969" i="7" s="1"/>
  <c r="G5970" i="7" s="1"/>
  <c r="G5971" i="7" s="1"/>
  <c r="G5972" i="7" s="1"/>
  <c r="G5973" i="7" s="1"/>
  <c r="G5974" i="7" s="1"/>
  <c r="G5975" i="7" s="1"/>
  <c r="G5976" i="7" s="1"/>
  <c r="G5977" i="7" s="1"/>
  <c r="G5978" i="7" s="1"/>
  <c r="G5979" i="7" s="1"/>
  <c r="G5980" i="7" s="1"/>
  <c r="G5981" i="7" s="1"/>
  <c r="G5982" i="7" s="1"/>
  <c r="G5983" i="7" s="1"/>
  <c r="G5984" i="7" s="1"/>
  <c r="G5985" i="7" s="1"/>
  <c r="G5986" i="7" s="1"/>
  <c r="G5987" i="7" s="1"/>
  <c r="G5988" i="7" s="1"/>
  <c r="G5989" i="7" s="1"/>
  <c r="G5990" i="7" s="1"/>
  <c r="G5991" i="7" s="1"/>
  <c r="G5992" i="7" s="1"/>
  <c r="G5993" i="7" s="1"/>
  <c r="G5994" i="7" s="1"/>
  <c r="G5995" i="7" s="1"/>
  <c r="G5996" i="7" s="1"/>
  <c r="G5997" i="7" s="1"/>
  <c r="G5998" i="7" s="1"/>
  <c r="G5999" i="7" s="1"/>
  <c r="G6000" i="7" s="1"/>
  <c r="G6001" i="7" s="1"/>
  <c r="G6002" i="7" s="1"/>
  <c r="G6003" i="7" s="1"/>
  <c r="G6004" i="7" s="1"/>
  <c r="G6005" i="7" s="1"/>
  <c r="G6006" i="7" s="1"/>
  <c r="G6007" i="7" s="1"/>
  <c r="G6008" i="7" s="1"/>
  <c r="G6009" i="7" s="1"/>
  <c r="G6010" i="7" s="1"/>
  <c r="G6011" i="7" s="1"/>
  <c r="G6012" i="7" s="1"/>
  <c r="G6013" i="7" s="1"/>
  <c r="G6014" i="7" s="1"/>
  <c r="G6015" i="7" s="1"/>
  <c r="G6016" i="7" s="1"/>
  <c r="G6017" i="7" s="1"/>
  <c r="G6018" i="7" s="1"/>
  <c r="G6019" i="7" s="1"/>
  <c r="G6020" i="7" s="1"/>
  <c r="G6021" i="7" s="1"/>
  <c r="G6022" i="7" s="1"/>
  <c r="G6023" i="7" s="1"/>
  <c r="G6024" i="7" s="1"/>
  <c r="G6025" i="7" s="1"/>
  <c r="G6026" i="7" s="1"/>
  <c r="G6027" i="7" s="1"/>
  <c r="G6028" i="7" s="1"/>
  <c r="G6029" i="7" s="1"/>
  <c r="G6030" i="7" s="1"/>
  <c r="G6031" i="7" s="1"/>
  <c r="G6032" i="7" s="1"/>
  <c r="G6033" i="7" s="1"/>
  <c r="G6034" i="7" s="1"/>
  <c r="G6035" i="7" s="1"/>
  <c r="G6036" i="7" s="1"/>
  <c r="G6037" i="7" s="1"/>
  <c r="G6038" i="7" s="1"/>
  <c r="G6039" i="7" s="1"/>
  <c r="G6040" i="7" s="1"/>
  <c r="G6041" i="7" s="1"/>
  <c r="G6042" i="7" s="1"/>
  <c r="G6043" i="7" s="1"/>
  <c r="G6044" i="7" s="1"/>
  <c r="G6045" i="7" s="1"/>
  <c r="G6046" i="7" s="1"/>
  <c r="G6047" i="7" s="1"/>
  <c r="G6048" i="7" s="1"/>
  <c r="G6049" i="7" s="1"/>
  <c r="G6050" i="7" s="1"/>
  <c r="G6051" i="7" s="1"/>
  <c r="G6052" i="7" s="1"/>
  <c r="G6053" i="7" s="1"/>
  <c r="G6054" i="7" s="1"/>
  <c r="G6055" i="7" s="1"/>
  <c r="G6056" i="7" s="1"/>
  <c r="G6057" i="7" s="1"/>
  <c r="G6058" i="7" s="1"/>
  <c r="G6059" i="7" s="1"/>
  <c r="G6060" i="7" s="1"/>
  <c r="G6061" i="7" s="1"/>
  <c r="G6062" i="7" s="1"/>
  <c r="G6063" i="7" s="1"/>
  <c r="G6064" i="7" s="1"/>
  <c r="G6065" i="7" s="1"/>
  <c r="G6066" i="7" s="1"/>
  <c r="G6067" i="7" s="1"/>
  <c r="G6068" i="7" s="1"/>
  <c r="G6069" i="7" s="1"/>
  <c r="G6070" i="7" s="1"/>
  <c r="G6071" i="7" s="1"/>
  <c r="G6072" i="7" s="1"/>
  <c r="G6073" i="7" s="1"/>
  <c r="G6074" i="7" s="1"/>
  <c r="G6075" i="7" s="1"/>
  <c r="G6076" i="7" s="1"/>
  <c r="G6077" i="7" s="1"/>
  <c r="G6078" i="7" s="1"/>
  <c r="G6079" i="7" s="1"/>
  <c r="G6080" i="7" s="1"/>
  <c r="G6081" i="7" s="1"/>
  <c r="G6082" i="7" s="1"/>
  <c r="G6083" i="7" s="1"/>
  <c r="G6084" i="7" s="1"/>
  <c r="G6085" i="7" s="1"/>
  <c r="G6086" i="7" s="1"/>
  <c r="G6087" i="7" s="1"/>
  <c r="G6088" i="7" s="1"/>
  <c r="G6089" i="7" s="1"/>
  <c r="G6090" i="7" s="1"/>
  <c r="G6091" i="7" s="1"/>
  <c r="G6092" i="7" s="1"/>
  <c r="G6093" i="7" s="1"/>
  <c r="G6094" i="7" s="1"/>
  <c r="G6095" i="7" s="1"/>
  <c r="G6096" i="7" s="1"/>
  <c r="G6097" i="7" s="1"/>
  <c r="G6098" i="7" s="1"/>
  <c r="G6099" i="7" s="1"/>
  <c r="G6100" i="7" s="1"/>
  <c r="G6101" i="7" s="1"/>
  <c r="G6102" i="7" s="1"/>
  <c r="G6103" i="7" s="1"/>
  <c r="G6104" i="7" s="1"/>
  <c r="G6105" i="7" s="1"/>
  <c r="G6106" i="7" s="1"/>
  <c r="G6107" i="7" s="1"/>
  <c r="G6108" i="7" s="1"/>
  <c r="G6109" i="7" s="1"/>
  <c r="G6110" i="7" s="1"/>
  <c r="G6111" i="7" s="1"/>
  <c r="G6112" i="7" s="1"/>
  <c r="G6113" i="7" s="1"/>
  <c r="G6114" i="7" s="1"/>
  <c r="G6115" i="7" s="1"/>
  <c r="G6116" i="7" s="1"/>
  <c r="G6117" i="7" s="1"/>
  <c r="G6118" i="7" s="1"/>
  <c r="G6119" i="7" s="1"/>
  <c r="G6120" i="7" s="1"/>
  <c r="G6121" i="7" s="1"/>
  <c r="G6122" i="7" s="1"/>
  <c r="G6123" i="7" s="1"/>
  <c r="G6124" i="7" s="1"/>
  <c r="G6125" i="7" s="1"/>
  <c r="G6126" i="7" s="1"/>
  <c r="G6127" i="7" s="1"/>
  <c r="G6128" i="7" s="1"/>
  <c r="G6129" i="7" s="1"/>
  <c r="G6130" i="7" s="1"/>
  <c r="G6131" i="7" s="1"/>
  <c r="G6132" i="7" s="1"/>
  <c r="G6133" i="7" s="1"/>
  <c r="G6134" i="7" s="1"/>
  <c r="G6135" i="7" s="1"/>
  <c r="G6136" i="7" s="1"/>
  <c r="G6137" i="7" s="1"/>
  <c r="G6138" i="7" s="1"/>
  <c r="G6139" i="7" s="1"/>
  <c r="G6140" i="7" s="1"/>
  <c r="G6141" i="7" s="1"/>
  <c r="G6142" i="7" s="1"/>
  <c r="G6143" i="7" s="1"/>
  <c r="G6144" i="7" s="1"/>
  <c r="G6145" i="7" s="1"/>
  <c r="G6146" i="7" s="1"/>
  <c r="G6147" i="7" s="1"/>
  <c r="G6148" i="7" s="1"/>
  <c r="G6149" i="7" s="1"/>
  <c r="G6150" i="7" s="1"/>
  <c r="G6151" i="7" s="1"/>
  <c r="G6152" i="7" s="1"/>
  <c r="G6153" i="7" s="1"/>
  <c r="G6154" i="7" s="1"/>
  <c r="G6155" i="7" s="1"/>
  <c r="G6156" i="7" s="1"/>
  <c r="G6157" i="7" s="1"/>
  <c r="G6158" i="7" s="1"/>
  <c r="G6159" i="7" s="1"/>
  <c r="G6160" i="7" s="1"/>
  <c r="G6161" i="7" s="1"/>
  <c r="G6162" i="7" s="1"/>
  <c r="G6163" i="7" s="1"/>
  <c r="G6164" i="7" s="1"/>
  <c r="G6165" i="7" s="1"/>
  <c r="G6166" i="7" s="1"/>
  <c r="G6167" i="7" s="1"/>
  <c r="G6168" i="7" s="1"/>
  <c r="G6169" i="7" s="1"/>
  <c r="G6170" i="7" s="1"/>
  <c r="G6171" i="7" s="1"/>
  <c r="G6172" i="7" s="1"/>
  <c r="G6173" i="7" s="1"/>
  <c r="G6174" i="7" s="1"/>
  <c r="G6175" i="7" s="1"/>
  <c r="G6176" i="7" s="1"/>
  <c r="G6177" i="7" s="1"/>
  <c r="G6178" i="7" s="1"/>
  <c r="G6179" i="7" s="1"/>
  <c r="G6180" i="7" s="1"/>
  <c r="G6181" i="7" s="1"/>
  <c r="G6182" i="7" s="1"/>
  <c r="G6183" i="7" s="1"/>
  <c r="G6184" i="7" s="1"/>
  <c r="G6185" i="7" s="1"/>
  <c r="G6186" i="7" s="1"/>
  <c r="G6187" i="7" s="1"/>
  <c r="G6188" i="7" s="1"/>
  <c r="G6189" i="7" s="1"/>
  <c r="G6190" i="7" s="1"/>
  <c r="G6191" i="7" s="1"/>
  <c r="G6192" i="7" s="1"/>
  <c r="G6193" i="7" s="1"/>
  <c r="G6194" i="7" s="1"/>
  <c r="G6195" i="7" s="1"/>
  <c r="G6196" i="7" s="1"/>
  <c r="G6197" i="7" s="1"/>
  <c r="G6198" i="7" s="1"/>
  <c r="G6199" i="7" s="1"/>
  <c r="G6200" i="7" s="1"/>
  <c r="G6201" i="7" s="1"/>
  <c r="G6202" i="7" s="1"/>
  <c r="G6203" i="7" s="1"/>
  <c r="G6204" i="7" s="1"/>
  <c r="G6205" i="7" s="1"/>
  <c r="G6206" i="7" s="1"/>
  <c r="G6207" i="7" s="1"/>
  <c r="G6208" i="7" s="1"/>
  <c r="G6209" i="7" s="1"/>
  <c r="G6210" i="7" s="1"/>
  <c r="G6211" i="7" s="1"/>
  <c r="G6212" i="7" s="1"/>
  <c r="G6213" i="7" s="1"/>
  <c r="G6214" i="7" s="1"/>
  <c r="G6215" i="7" s="1"/>
  <c r="G6216" i="7" s="1"/>
  <c r="G6217" i="7" s="1"/>
  <c r="G6218" i="7" s="1"/>
  <c r="G6219" i="7" s="1"/>
  <c r="G6220" i="7" s="1"/>
  <c r="G6221" i="7" s="1"/>
  <c r="G6222" i="7" s="1"/>
  <c r="G6223" i="7" s="1"/>
  <c r="G6224" i="7" s="1"/>
  <c r="G6225" i="7" s="1"/>
  <c r="G6226" i="7" s="1"/>
  <c r="G6227" i="7" s="1"/>
  <c r="G6228" i="7" s="1"/>
  <c r="G6229" i="7" s="1"/>
  <c r="G6230" i="7" s="1"/>
  <c r="G6231" i="7" s="1"/>
  <c r="G6232" i="7" s="1"/>
  <c r="G6233" i="7" s="1"/>
  <c r="G6234" i="7" s="1"/>
  <c r="G6235" i="7" s="1"/>
  <c r="G6236" i="7" s="1"/>
  <c r="G6237" i="7" s="1"/>
  <c r="G6238" i="7" s="1"/>
  <c r="G6239" i="7" s="1"/>
  <c r="G6240" i="7" s="1"/>
  <c r="G6241" i="7" s="1"/>
  <c r="G6242" i="7" s="1"/>
  <c r="G6243" i="7" s="1"/>
  <c r="G6244" i="7" s="1"/>
  <c r="G6245" i="7" s="1"/>
  <c r="G6246" i="7" s="1"/>
  <c r="G6247" i="7" s="1"/>
  <c r="G6248" i="7" s="1"/>
  <c r="G6249" i="7" s="1"/>
  <c r="G6250" i="7" s="1"/>
  <c r="G6251" i="7" s="1"/>
  <c r="G6252" i="7" s="1"/>
  <c r="G6253" i="7" s="1"/>
  <c r="G6254" i="7" s="1"/>
  <c r="G6255" i="7" s="1"/>
  <c r="G6256" i="7" s="1"/>
  <c r="G6257" i="7" s="1"/>
  <c r="G6258" i="7" s="1"/>
  <c r="G6259" i="7" s="1"/>
  <c r="G6260" i="7" s="1"/>
  <c r="G6261" i="7" s="1"/>
  <c r="G6262" i="7" s="1"/>
  <c r="G6263" i="7" s="1"/>
  <c r="G6264" i="7" s="1"/>
  <c r="G6265" i="7" s="1"/>
  <c r="G6266" i="7" s="1"/>
  <c r="G6267" i="7" s="1"/>
  <c r="G6268" i="7" s="1"/>
  <c r="G6269" i="7" s="1"/>
  <c r="G6270" i="7" s="1"/>
  <c r="G6271" i="7" s="1"/>
  <c r="G6272" i="7" s="1"/>
  <c r="G6273" i="7" s="1"/>
  <c r="G6274" i="7" s="1"/>
  <c r="G6275" i="7" s="1"/>
  <c r="G6276" i="7" s="1"/>
  <c r="G6277" i="7" s="1"/>
  <c r="G6278" i="7" s="1"/>
  <c r="G6279" i="7" s="1"/>
  <c r="G6280" i="7" s="1"/>
  <c r="G6281" i="7" s="1"/>
  <c r="G6282" i="7" s="1"/>
  <c r="G6283" i="7" s="1"/>
  <c r="G6284" i="7" s="1"/>
  <c r="G6285" i="7" s="1"/>
  <c r="G6286" i="7" s="1"/>
  <c r="G6287" i="7" s="1"/>
  <c r="G6288" i="7" s="1"/>
  <c r="G6289" i="7" s="1"/>
  <c r="G6290" i="7" s="1"/>
  <c r="G6291" i="7" s="1"/>
  <c r="G6292" i="7" s="1"/>
  <c r="G6293" i="7" s="1"/>
  <c r="G6294" i="7" s="1"/>
  <c r="G6295" i="7" s="1"/>
  <c r="G6296" i="7" s="1"/>
  <c r="G6297" i="7" s="1"/>
  <c r="G6298" i="7" s="1"/>
  <c r="G6299" i="7" s="1"/>
  <c r="G6300" i="7" s="1"/>
  <c r="G6301" i="7" s="1"/>
  <c r="G6302" i="7" s="1"/>
  <c r="G6303" i="7" s="1"/>
  <c r="G6304" i="7" s="1"/>
  <c r="G6305" i="7" s="1"/>
  <c r="G6306" i="7" s="1"/>
  <c r="G6307" i="7" s="1"/>
  <c r="G6308" i="7" s="1"/>
  <c r="G6309" i="7" s="1"/>
  <c r="G6310" i="7" s="1"/>
  <c r="G6311" i="7" s="1"/>
  <c r="G6312" i="7" s="1"/>
  <c r="G6313" i="7" s="1"/>
  <c r="G6314" i="7" s="1"/>
  <c r="G6315" i="7" s="1"/>
  <c r="G6316" i="7" s="1"/>
  <c r="G6317" i="7" s="1"/>
  <c r="G6318" i="7" s="1"/>
  <c r="G6319" i="7" s="1"/>
  <c r="G6320" i="7" s="1"/>
  <c r="G6321" i="7" s="1"/>
  <c r="G6322" i="7" s="1"/>
  <c r="G6323" i="7" s="1"/>
  <c r="G6324" i="7" s="1"/>
  <c r="G6325" i="7" s="1"/>
  <c r="G6326" i="7" s="1"/>
  <c r="G6327" i="7" s="1"/>
  <c r="G6328" i="7" s="1"/>
  <c r="G6329" i="7" s="1"/>
  <c r="G6330" i="7" s="1"/>
  <c r="G6331" i="7" s="1"/>
  <c r="G6332" i="7" s="1"/>
  <c r="G6333" i="7" s="1"/>
  <c r="G6334" i="7" s="1"/>
  <c r="G6335" i="7" s="1"/>
  <c r="G6336" i="7" s="1"/>
  <c r="G6337" i="7" s="1"/>
  <c r="G6338" i="7" s="1"/>
  <c r="G6339" i="7" s="1"/>
  <c r="G6340" i="7" s="1"/>
  <c r="G6341" i="7" s="1"/>
  <c r="G6342" i="7" s="1"/>
  <c r="G6343" i="7" s="1"/>
  <c r="G6344" i="7" s="1"/>
  <c r="G6345" i="7" s="1"/>
  <c r="G6346" i="7" s="1"/>
  <c r="G6347" i="7" s="1"/>
  <c r="G6348" i="7" s="1"/>
  <c r="G6349" i="7" s="1"/>
  <c r="G6350" i="7" s="1"/>
  <c r="G6351" i="7" s="1"/>
  <c r="G6352" i="7" s="1"/>
  <c r="G6353" i="7" s="1"/>
  <c r="G6354" i="7" s="1"/>
  <c r="G6355" i="7" s="1"/>
  <c r="G6356" i="7" s="1"/>
  <c r="G6357" i="7" s="1"/>
  <c r="G6358" i="7" s="1"/>
  <c r="G6359" i="7" s="1"/>
  <c r="G6360" i="7" s="1"/>
  <c r="G6361" i="7" s="1"/>
  <c r="G6362" i="7" s="1"/>
  <c r="G6363" i="7" s="1"/>
  <c r="G6364" i="7" s="1"/>
  <c r="G6365" i="7" s="1"/>
  <c r="G6366" i="7" s="1"/>
  <c r="G6367" i="7" s="1"/>
  <c r="G6368" i="7" s="1"/>
  <c r="G6369" i="7" s="1"/>
  <c r="G6370" i="7" s="1"/>
  <c r="G6371" i="7" s="1"/>
  <c r="G6372" i="7" s="1"/>
  <c r="G6373" i="7" s="1"/>
  <c r="G6374" i="7" s="1"/>
  <c r="G6375" i="7" s="1"/>
  <c r="G6376" i="7" s="1"/>
  <c r="G6377" i="7" s="1"/>
  <c r="G6378" i="7" s="1"/>
  <c r="G6379" i="7" s="1"/>
  <c r="G6380" i="7" s="1"/>
  <c r="G6381" i="7" s="1"/>
  <c r="G6382" i="7" s="1"/>
  <c r="G6383" i="7" s="1"/>
  <c r="G6384" i="7" s="1"/>
  <c r="G6385" i="7" s="1"/>
  <c r="G6386" i="7" s="1"/>
  <c r="G6387" i="7" s="1"/>
  <c r="G6388" i="7" s="1"/>
  <c r="G6389" i="7" s="1"/>
  <c r="G6390" i="7" s="1"/>
  <c r="G6391" i="7" s="1"/>
  <c r="G6392" i="7" s="1"/>
  <c r="G6393" i="7" s="1"/>
  <c r="G6394" i="7" s="1"/>
  <c r="G6395" i="7" s="1"/>
  <c r="G6396" i="7" s="1"/>
  <c r="G6397" i="7" s="1"/>
  <c r="G6398" i="7" s="1"/>
  <c r="G6399" i="7" s="1"/>
  <c r="G6400" i="7" s="1"/>
  <c r="G6401" i="7" s="1"/>
  <c r="G6402" i="7" s="1"/>
  <c r="G6403" i="7" s="1"/>
  <c r="G6404" i="7" s="1"/>
  <c r="G6405" i="7" s="1"/>
  <c r="G6406" i="7" s="1"/>
  <c r="G6407" i="7" s="1"/>
  <c r="G6408" i="7" s="1"/>
  <c r="G6409" i="7" s="1"/>
  <c r="G6410" i="7" s="1"/>
  <c r="G6411" i="7" s="1"/>
  <c r="G6412" i="7" s="1"/>
  <c r="G6413" i="7" s="1"/>
  <c r="G6414" i="7" s="1"/>
  <c r="G6415" i="7" s="1"/>
  <c r="G6416" i="7" s="1"/>
  <c r="G6417" i="7" s="1"/>
  <c r="G6418" i="7" s="1"/>
  <c r="G6419" i="7" s="1"/>
  <c r="G6420" i="7" s="1"/>
  <c r="G6421" i="7" s="1"/>
  <c r="G6422" i="7" s="1"/>
  <c r="G6423" i="7" s="1"/>
  <c r="G6424" i="7" s="1"/>
  <c r="G6425" i="7" s="1"/>
  <c r="G6426" i="7" s="1"/>
  <c r="G6427" i="7" s="1"/>
  <c r="G6428" i="7" s="1"/>
  <c r="G6429" i="7" s="1"/>
  <c r="G6430" i="7" s="1"/>
  <c r="G6431" i="7" s="1"/>
  <c r="G6432" i="7" s="1"/>
  <c r="G6433" i="7" s="1"/>
  <c r="G6434" i="7" s="1"/>
  <c r="G6435" i="7" s="1"/>
  <c r="G6436" i="7" s="1"/>
  <c r="G6437" i="7" s="1"/>
  <c r="G6438" i="7" s="1"/>
  <c r="G6439" i="7" s="1"/>
  <c r="G6440" i="7" s="1"/>
  <c r="G6441" i="7" s="1"/>
  <c r="G6442" i="7" s="1"/>
  <c r="G6443" i="7" s="1"/>
  <c r="G6444" i="7" s="1"/>
  <c r="G6445" i="7" s="1"/>
  <c r="G6446" i="7" s="1"/>
  <c r="G6447" i="7" s="1"/>
  <c r="G6448" i="7" s="1"/>
  <c r="G6449" i="7" s="1"/>
  <c r="G6450" i="7" s="1"/>
  <c r="G6451" i="7" s="1"/>
  <c r="G6452" i="7" s="1"/>
  <c r="G6453" i="7" s="1"/>
  <c r="G6454" i="7" s="1"/>
  <c r="G6455" i="7" s="1"/>
  <c r="G6456" i="7" s="1"/>
  <c r="G6457" i="7" s="1"/>
  <c r="G6458" i="7" s="1"/>
  <c r="G6459" i="7" s="1"/>
  <c r="G6460" i="7" s="1"/>
  <c r="G6461" i="7" s="1"/>
  <c r="G6462" i="7" s="1"/>
  <c r="G6463" i="7" s="1"/>
  <c r="G6464" i="7" s="1"/>
  <c r="G6465" i="7" s="1"/>
  <c r="G6466" i="7" s="1"/>
  <c r="G6467" i="7" s="1"/>
  <c r="G6468" i="7" s="1"/>
  <c r="G6469" i="7" s="1"/>
  <c r="G6470" i="7" s="1"/>
  <c r="G6471" i="7" s="1"/>
  <c r="G6472" i="7" s="1"/>
  <c r="G6473" i="7" s="1"/>
  <c r="G6474" i="7" s="1"/>
  <c r="G6475" i="7" s="1"/>
  <c r="G6476" i="7" s="1"/>
  <c r="G6477" i="7" s="1"/>
  <c r="G6478" i="7" s="1"/>
  <c r="G6479" i="7" s="1"/>
  <c r="G6480" i="7" s="1"/>
  <c r="G6481" i="7" s="1"/>
  <c r="G6482" i="7" s="1"/>
  <c r="G6483" i="7" s="1"/>
  <c r="G6484" i="7" s="1"/>
  <c r="G6485" i="7" s="1"/>
  <c r="G6486" i="7" s="1"/>
  <c r="G6487" i="7" s="1"/>
  <c r="G6488" i="7" s="1"/>
  <c r="G6489" i="7" s="1"/>
  <c r="G6490" i="7" s="1"/>
  <c r="G6491" i="7" s="1"/>
  <c r="G6492" i="7" s="1"/>
  <c r="G6493" i="7" s="1"/>
  <c r="G6494" i="7" s="1"/>
  <c r="G6495" i="7" s="1"/>
  <c r="G6496" i="7" s="1"/>
  <c r="G6497" i="7" s="1"/>
  <c r="G6498" i="7" s="1"/>
  <c r="G6499" i="7" s="1"/>
  <c r="G6500" i="7" s="1"/>
  <c r="G6501" i="7" s="1"/>
  <c r="G6502" i="7" s="1"/>
  <c r="G6503" i="7" s="1"/>
  <c r="G6504" i="7" s="1"/>
  <c r="G6505" i="7" s="1"/>
  <c r="G6506" i="7" s="1"/>
  <c r="G6507" i="7" s="1"/>
  <c r="G6508" i="7" s="1"/>
  <c r="G6509" i="7" s="1"/>
  <c r="G6510" i="7" s="1"/>
  <c r="G6511" i="7" s="1"/>
  <c r="G6512" i="7" s="1"/>
  <c r="G6513" i="7" s="1"/>
  <c r="G6514" i="7" s="1"/>
  <c r="G6515" i="7" s="1"/>
  <c r="G6516" i="7" s="1"/>
  <c r="G6517" i="7" s="1"/>
  <c r="G6518" i="7" s="1"/>
  <c r="G6519" i="7" s="1"/>
  <c r="G6520" i="7" s="1"/>
  <c r="G6521" i="7" s="1"/>
  <c r="G6522" i="7" s="1"/>
  <c r="G6523" i="7" s="1"/>
  <c r="G6524" i="7" s="1"/>
  <c r="G6525" i="7" s="1"/>
  <c r="G6526" i="7" s="1"/>
  <c r="G6527" i="7" s="1"/>
  <c r="G6528" i="7" s="1"/>
  <c r="G6529" i="7" s="1"/>
  <c r="G6530" i="7" s="1"/>
  <c r="G6531" i="7" s="1"/>
  <c r="G6532" i="7" s="1"/>
  <c r="G6533" i="7" s="1"/>
  <c r="G6534" i="7" s="1"/>
  <c r="G6535" i="7" s="1"/>
  <c r="G6536" i="7" s="1"/>
  <c r="G6537" i="7" s="1"/>
  <c r="G6538" i="7" s="1"/>
  <c r="G6539" i="7" s="1"/>
  <c r="G6540" i="7" s="1"/>
  <c r="G6541" i="7" s="1"/>
  <c r="G6542" i="7" s="1"/>
  <c r="G6543" i="7" s="1"/>
  <c r="G6544" i="7" s="1"/>
  <c r="G6545" i="7" s="1"/>
  <c r="G6546" i="7" s="1"/>
  <c r="G6547" i="7" s="1"/>
  <c r="G6548" i="7" s="1"/>
  <c r="G6549" i="7" s="1"/>
  <c r="G6550" i="7" s="1"/>
  <c r="G6551" i="7" s="1"/>
  <c r="G6552" i="7" s="1"/>
  <c r="G6553" i="7" s="1"/>
  <c r="G6554" i="7" s="1"/>
  <c r="G6555" i="7" s="1"/>
  <c r="G6556" i="7" s="1"/>
  <c r="G6557" i="7" s="1"/>
  <c r="G6558" i="7" s="1"/>
  <c r="G6559" i="7" s="1"/>
  <c r="G6560" i="7" s="1"/>
  <c r="G6561" i="7" s="1"/>
  <c r="G6562" i="7" s="1"/>
  <c r="G6563" i="7" s="1"/>
  <c r="G6564" i="7" s="1"/>
  <c r="G6565" i="7" s="1"/>
  <c r="G6566" i="7" s="1"/>
  <c r="G6567" i="7" s="1"/>
  <c r="G6568" i="7" s="1"/>
  <c r="G6569" i="7" s="1"/>
  <c r="G6570" i="7" s="1"/>
  <c r="G6571" i="7" s="1"/>
  <c r="G6572" i="7" s="1"/>
  <c r="G6573" i="7" s="1"/>
  <c r="G6574" i="7" s="1"/>
  <c r="G6575" i="7" s="1"/>
  <c r="G6576" i="7" s="1"/>
  <c r="G6577" i="7" s="1"/>
  <c r="G6578" i="7" s="1"/>
  <c r="G6579" i="7" s="1"/>
  <c r="G6580" i="7" s="1"/>
  <c r="G6581" i="7" s="1"/>
  <c r="G6582" i="7" s="1"/>
  <c r="G6583" i="7" s="1"/>
  <c r="G6584" i="7" s="1"/>
  <c r="G6585" i="7" s="1"/>
  <c r="G6586" i="7" s="1"/>
  <c r="G6587" i="7" s="1"/>
  <c r="G6588" i="7" s="1"/>
  <c r="G6589" i="7" s="1"/>
  <c r="G6590" i="7" s="1"/>
  <c r="G6591" i="7" s="1"/>
  <c r="G6592" i="7" s="1"/>
  <c r="G6593" i="7" s="1"/>
  <c r="G6594" i="7" s="1"/>
  <c r="G6595" i="7" s="1"/>
  <c r="G6596" i="7" s="1"/>
  <c r="G6597" i="7" s="1"/>
  <c r="G6598" i="7" s="1"/>
  <c r="G6599" i="7" s="1"/>
  <c r="G6600" i="7" s="1"/>
  <c r="G6601" i="7" s="1"/>
  <c r="G6602" i="7" s="1"/>
  <c r="G6603" i="7" s="1"/>
  <c r="G6604" i="7" s="1"/>
  <c r="G6605" i="7" s="1"/>
  <c r="G6606" i="7" s="1"/>
  <c r="G6607" i="7" s="1"/>
  <c r="G6608" i="7" s="1"/>
  <c r="G6609" i="7" s="1"/>
  <c r="G6610" i="7" s="1"/>
  <c r="G6611" i="7" s="1"/>
  <c r="G6612" i="7" s="1"/>
  <c r="G6613" i="7" s="1"/>
  <c r="G6614" i="7" s="1"/>
  <c r="G6615" i="7" s="1"/>
  <c r="G6616" i="7" s="1"/>
  <c r="G6617" i="7" s="1"/>
  <c r="G6618" i="7" s="1"/>
  <c r="G6619" i="7" s="1"/>
  <c r="G6620" i="7" s="1"/>
  <c r="G6621" i="7" s="1"/>
  <c r="G6622" i="7" s="1"/>
  <c r="G6623" i="7" s="1"/>
  <c r="G6624" i="7" s="1"/>
  <c r="G6625" i="7" s="1"/>
  <c r="G6626" i="7" s="1"/>
  <c r="G6627" i="7" s="1"/>
  <c r="G6628" i="7" s="1"/>
  <c r="G6629" i="7" s="1"/>
  <c r="G6630" i="7" s="1"/>
  <c r="G6631" i="7" s="1"/>
  <c r="G6632" i="7" s="1"/>
  <c r="G6633" i="7" s="1"/>
  <c r="G6634" i="7" s="1"/>
  <c r="G6635" i="7" s="1"/>
  <c r="G6636" i="7" s="1"/>
  <c r="G6637" i="7" s="1"/>
  <c r="G6638" i="7" s="1"/>
  <c r="G6639" i="7" s="1"/>
  <c r="G6640" i="7" s="1"/>
  <c r="G6641" i="7" s="1"/>
  <c r="G6642" i="7" s="1"/>
  <c r="G6643" i="7" s="1"/>
  <c r="G6644" i="7" s="1"/>
  <c r="G6645" i="7" s="1"/>
  <c r="G6646" i="7" s="1"/>
  <c r="G6647" i="7" s="1"/>
  <c r="G6648" i="7" s="1"/>
  <c r="G6649" i="7" s="1"/>
  <c r="G6650" i="7" s="1"/>
  <c r="G6651" i="7" s="1"/>
  <c r="G6652" i="7" s="1"/>
  <c r="G6653" i="7" s="1"/>
  <c r="G6654" i="7" s="1"/>
  <c r="G6655" i="7" s="1"/>
  <c r="G6656" i="7" s="1"/>
  <c r="G6657" i="7" s="1"/>
  <c r="G6658" i="7" s="1"/>
  <c r="G6659" i="7" s="1"/>
  <c r="G6660" i="7" s="1"/>
  <c r="G6661" i="7" s="1"/>
  <c r="G6662" i="7" s="1"/>
  <c r="G6663" i="7" s="1"/>
  <c r="G6664" i="7" s="1"/>
  <c r="G6665" i="7" s="1"/>
  <c r="G6666" i="7" s="1"/>
  <c r="G6667" i="7" s="1"/>
  <c r="G6668" i="7" s="1"/>
  <c r="G6669" i="7" s="1"/>
  <c r="G6670" i="7" s="1"/>
  <c r="G6671" i="7" s="1"/>
  <c r="G6672" i="7" s="1"/>
  <c r="G6673" i="7" s="1"/>
  <c r="G6674" i="7" s="1"/>
  <c r="G6675" i="7" s="1"/>
  <c r="G6676" i="7" s="1"/>
  <c r="G6677" i="7" s="1"/>
  <c r="G6678" i="7" s="1"/>
  <c r="G6679" i="7" s="1"/>
  <c r="G6680" i="7" s="1"/>
  <c r="G6681" i="7" s="1"/>
  <c r="G6682" i="7" s="1"/>
  <c r="G6683" i="7" s="1"/>
  <c r="G6684" i="7" s="1"/>
  <c r="G6685" i="7" s="1"/>
  <c r="G6686" i="7" s="1"/>
  <c r="G6687" i="7" s="1"/>
  <c r="G6688" i="7" s="1"/>
  <c r="G6689" i="7" s="1"/>
  <c r="G6690" i="7" s="1"/>
  <c r="G6691" i="7" s="1"/>
  <c r="G6692" i="7" s="1"/>
  <c r="G6693" i="7" s="1"/>
  <c r="G6694" i="7" s="1"/>
  <c r="G6695" i="7" s="1"/>
  <c r="G6696" i="7" s="1"/>
  <c r="G6697" i="7" s="1"/>
  <c r="G6698" i="7" s="1"/>
  <c r="G6699" i="7" s="1"/>
  <c r="G6700" i="7" s="1"/>
  <c r="G6701" i="7" s="1"/>
  <c r="G6702" i="7" s="1"/>
  <c r="G6703" i="7" s="1"/>
  <c r="G6704" i="7" s="1"/>
  <c r="G6705" i="7" s="1"/>
  <c r="G6706" i="7" s="1"/>
  <c r="G6707" i="7" s="1"/>
  <c r="G6708" i="7" s="1"/>
  <c r="G6709" i="7" s="1"/>
  <c r="G6710" i="7" s="1"/>
  <c r="G6711" i="7" s="1"/>
  <c r="G6712" i="7" s="1"/>
  <c r="G6713" i="7" s="1"/>
  <c r="G6714" i="7" s="1"/>
  <c r="G6715" i="7" s="1"/>
  <c r="G6716" i="7" s="1"/>
  <c r="G6717" i="7" s="1"/>
  <c r="G6718" i="7" s="1"/>
  <c r="G6719" i="7" s="1"/>
  <c r="G6720" i="7" s="1"/>
  <c r="G6721" i="7" s="1"/>
  <c r="G6722" i="7" s="1"/>
  <c r="G6723" i="7" s="1"/>
  <c r="G6724" i="7" s="1"/>
  <c r="G6725" i="7" s="1"/>
  <c r="G6726" i="7" s="1"/>
  <c r="G6727" i="7" s="1"/>
  <c r="G6728" i="7" s="1"/>
  <c r="G6729" i="7" s="1"/>
  <c r="G6730" i="7" s="1"/>
  <c r="G6731" i="7" s="1"/>
  <c r="G6732" i="7" s="1"/>
  <c r="G6733" i="7" s="1"/>
  <c r="G6734" i="7" s="1"/>
  <c r="G6735" i="7" s="1"/>
  <c r="G6736" i="7" s="1"/>
  <c r="G6737" i="7" s="1"/>
  <c r="G6738" i="7" s="1"/>
  <c r="G6739" i="7" s="1"/>
  <c r="G6740" i="7" s="1"/>
  <c r="G6741" i="7" s="1"/>
  <c r="G6742" i="7" s="1"/>
  <c r="G6743" i="7" s="1"/>
  <c r="G6744" i="7" s="1"/>
  <c r="G6745" i="7" s="1"/>
  <c r="G6746" i="7" s="1"/>
  <c r="G6747" i="7" s="1"/>
  <c r="G6748" i="7" s="1"/>
  <c r="G6749" i="7" s="1"/>
  <c r="G6750" i="7" s="1"/>
  <c r="G6751" i="7" s="1"/>
  <c r="G6752" i="7" s="1"/>
  <c r="G6753" i="7" s="1"/>
  <c r="G6754" i="7" s="1"/>
  <c r="G6755" i="7" s="1"/>
  <c r="G6756" i="7" s="1"/>
  <c r="G6757" i="7" s="1"/>
  <c r="G6758" i="7" s="1"/>
  <c r="G6759" i="7" s="1"/>
  <c r="G6760" i="7" s="1"/>
  <c r="G6761" i="7" s="1"/>
  <c r="G6762" i="7" s="1"/>
  <c r="G6763" i="7" s="1"/>
  <c r="G6764" i="7" s="1"/>
  <c r="G6765" i="7" s="1"/>
  <c r="G6766" i="7" s="1"/>
  <c r="G6767" i="7" s="1"/>
  <c r="G6768" i="7" s="1"/>
  <c r="G6769" i="7" s="1"/>
  <c r="G6770" i="7" s="1"/>
  <c r="G6771" i="7" s="1"/>
  <c r="G6772" i="7" s="1"/>
  <c r="G6773" i="7" s="1"/>
  <c r="G6774" i="7" s="1"/>
  <c r="G6775" i="7" s="1"/>
  <c r="G6776" i="7" s="1"/>
  <c r="G6777" i="7" s="1"/>
  <c r="G6778" i="7" s="1"/>
  <c r="G6779" i="7" s="1"/>
  <c r="G6780" i="7" s="1"/>
  <c r="G6781" i="7" s="1"/>
  <c r="G6782" i="7" s="1"/>
  <c r="G6783" i="7" s="1"/>
  <c r="G6784" i="7" s="1"/>
  <c r="G6785" i="7" s="1"/>
  <c r="G6786" i="7" s="1"/>
  <c r="G6787" i="7" s="1"/>
  <c r="G6788" i="7" s="1"/>
  <c r="G6789" i="7" s="1"/>
  <c r="G6790" i="7" s="1"/>
  <c r="G6791" i="7" s="1"/>
  <c r="G6792" i="7" s="1"/>
  <c r="G6793" i="7" s="1"/>
  <c r="G6794" i="7" s="1"/>
  <c r="G6795" i="7" s="1"/>
  <c r="G6796" i="7" s="1"/>
  <c r="G6797" i="7" s="1"/>
  <c r="G6798" i="7" s="1"/>
  <c r="G6799" i="7" s="1"/>
  <c r="G6800" i="7" s="1"/>
  <c r="G6801" i="7" s="1"/>
  <c r="G6802" i="7" s="1"/>
  <c r="G6803" i="7" s="1"/>
  <c r="G6804" i="7" s="1"/>
  <c r="G6805" i="7" s="1"/>
  <c r="G6806" i="7" s="1"/>
  <c r="G6807" i="7" s="1"/>
  <c r="G6808" i="7" s="1"/>
  <c r="G6809" i="7" s="1"/>
  <c r="G6810" i="7" s="1"/>
  <c r="G6811" i="7" s="1"/>
  <c r="G6812" i="7" s="1"/>
  <c r="G6813" i="7" s="1"/>
  <c r="G6814" i="7" s="1"/>
  <c r="G6815" i="7" s="1"/>
  <c r="G6816" i="7" s="1"/>
  <c r="G6817" i="7" s="1"/>
  <c r="G6818" i="7" s="1"/>
  <c r="G6819" i="7" s="1"/>
  <c r="G6820" i="7" s="1"/>
  <c r="G6821" i="7" s="1"/>
  <c r="G6822" i="7" s="1"/>
  <c r="G6823" i="7" s="1"/>
  <c r="G6824" i="7" s="1"/>
  <c r="G6825" i="7" s="1"/>
  <c r="G6826" i="7" s="1"/>
  <c r="G6827" i="7" s="1"/>
  <c r="G6828" i="7" s="1"/>
  <c r="G6829" i="7" s="1"/>
  <c r="G6830" i="7" s="1"/>
  <c r="G6831" i="7" s="1"/>
  <c r="G6832" i="7" s="1"/>
  <c r="G6833" i="7" s="1"/>
  <c r="G6834" i="7" s="1"/>
  <c r="G6835" i="7" s="1"/>
  <c r="G6836" i="7" s="1"/>
  <c r="G6837" i="7" s="1"/>
  <c r="G6838" i="7" s="1"/>
  <c r="G6839" i="7" s="1"/>
  <c r="G6840" i="7" s="1"/>
  <c r="G6841" i="7" s="1"/>
  <c r="G6842" i="7" s="1"/>
  <c r="G6843" i="7" s="1"/>
  <c r="G6844" i="7" s="1"/>
  <c r="G6845" i="7" s="1"/>
  <c r="G6846" i="7" s="1"/>
  <c r="G6847" i="7" s="1"/>
  <c r="G6848" i="7" s="1"/>
  <c r="G6849" i="7" s="1"/>
  <c r="G6850" i="7" s="1"/>
  <c r="G6851" i="7" s="1"/>
  <c r="G6852" i="7" s="1"/>
  <c r="G6853" i="7" s="1"/>
  <c r="G6854" i="7" s="1"/>
  <c r="G6855" i="7" s="1"/>
  <c r="G6856" i="7" s="1"/>
  <c r="G6857" i="7" s="1"/>
  <c r="G6858" i="7" s="1"/>
  <c r="G6859" i="7" s="1"/>
  <c r="G6860" i="7" s="1"/>
  <c r="G6861" i="7" s="1"/>
  <c r="G6862" i="7" s="1"/>
  <c r="G6863" i="7" s="1"/>
  <c r="G6864" i="7" s="1"/>
  <c r="G6865" i="7" s="1"/>
  <c r="G6866" i="7" s="1"/>
  <c r="G6867" i="7" s="1"/>
  <c r="G6868" i="7" s="1"/>
  <c r="G6869" i="7" s="1"/>
  <c r="G6870" i="7" s="1"/>
  <c r="G6871" i="7" s="1"/>
  <c r="G6872" i="7" s="1"/>
  <c r="G6873" i="7" s="1"/>
  <c r="G6874" i="7" s="1"/>
  <c r="G6875" i="7" s="1"/>
  <c r="G6876" i="7" s="1"/>
  <c r="G6877" i="7" s="1"/>
  <c r="G6878" i="7" s="1"/>
  <c r="G6879" i="7" s="1"/>
  <c r="G6880" i="7" s="1"/>
  <c r="G6881" i="7" s="1"/>
  <c r="G6882" i="7" s="1"/>
  <c r="G6883" i="7" s="1"/>
  <c r="G6884" i="7" s="1"/>
  <c r="G6885" i="7" s="1"/>
  <c r="G6886" i="7" s="1"/>
  <c r="G6887" i="7" s="1"/>
  <c r="G6888" i="7" s="1"/>
  <c r="G6889" i="7" s="1"/>
  <c r="G6890" i="7" s="1"/>
  <c r="G6891" i="7" s="1"/>
  <c r="G6892" i="7" s="1"/>
  <c r="G6893" i="7" s="1"/>
  <c r="G6894" i="7" s="1"/>
  <c r="G6895" i="7" s="1"/>
  <c r="G6896" i="7" s="1"/>
  <c r="G6897" i="7" s="1"/>
  <c r="G6898" i="7" s="1"/>
  <c r="G6899" i="7" s="1"/>
  <c r="G6900" i="7" s="1"/>
  <c r="G6901" i="7" s="1"/>
  <c r="G6902" i="7" s="1"/>
  <c r="G6903" i="7" s="1"/>
  <c r="G6904" i="7" s="1"/>
  <c r="G6905" i="7" s="1"/>
  <c r="G6906" i="7" s="1"/>
  <c r="G6907" i="7" s="1"/>
  <c r="G6908" i="7" s="1"/>
  <c r="G6909" i="7" s="1"/>
  <c r="G6910" i="7" s="1"/>
  <c r="G6911" i="7" s="1"/>
  <c r="G6912" i="7" s="1"/>
  <c r="G6913" i="7" s="1"/>
  <c r="G6914" i="7" s="1"/>
  <c r="G6915" i="7" s="1"/>
  <c r="G6916" i="7" s="1"/>
  <c r="G6917" i="7" s="1"/>
  <c r="G6918" i="7" s="1"/>
  <c r="G6919" i="7" s="1"/>
  <c r="G6920" i="7" s="1"/>
  <c r="G6921" i="7" s="1"/>
  <c r="G6922" i="7" s="1"/>
  <c r="G6923" i="7" s="1"/>
  <c r="G6924" i="7" s="1"/>
  <c r="G6925" i="7" s="1"/>
  <c r="G6926" i="7" s="1"/>
  <c r="G6927" i="7" s="1"/>
  <c r="G6928" i="7" s="1"/>
  <c r="G6929" i="7" s="1"/>
  <c r="G6930" i="7" s="1"/>
  <c r="G6931" i="7" s="1"/>
  <c r="G6932" i="7" s="1"/>
  <c r="G6933" i="7" s="1"/>
  <c r="G6934" i="7" s="1"/>
  <c r="G6935" i="7" s="1"/>
  <c r="G6936" i="7" s="1"/>
  <c r="G6937" i="7" s="1"/>
  <c r="G6938" i="7" s="1"/>
  <c r="G6939" i="7" s="1"/>
  <c r="G6940" i="7" s="1"/>
  <c r="G6941" i="7" s="1"/>
  <c r="G6942" i="7" s="1"/>
  <c r="G6943" i="7" s="1"/>
  <c r="G6944" i="7" s="1"/>
  <c r="G6945" i="7" s="1"/>
  <c r="G6946" i="7" s="1"/>
  <c r="G6947" i="7" s="1"/>
  <c r="G6948" i="7" s="1"/>
  <c r="G6949" i="7" s="1"/>
  <c r="G6950" i="7" s="1"/>
  <c r="G6951" i="7" s="1"/>
  <c r="G6952" i="7" s="1"/>
  <c r="G6953" i="7" s="1"/>
  <c r="G6954" i="7" s="1"/>
  <c r="G6955" i="7" s="1"/>
  <c r="G6956" i="7" s="1"/>
  <c r="G6957" i="7" s="1"/>
  <c r="G6958" i="7" s="1"/>
  <c r="F12" i="7"/>
  <c r="T12" i="7"/>
  <c r="F2010" i="7" l="1"/>
  <c r="R10" i="7"/>
  <c r="Q10" i="7"/>
  <c r="N10" i="7"/>
  <c r="P10" i="7"/>
  <c r="K10" i="7"/>
  <c r="O10" i="7"/>
  <c r="M10" i="7"/>
  <c r="F13" i="7"/>
  <c r="T13" i="7"/>
  <c r="F2011" i="7" l="1"/>
  <c r="F14" i="7"/>
  <c r="T14" i="7"/>
  <c r="F2012" i="7" l="1"/>
  <c r="F15" i="7"/>
  <c r="T15" i="7"/>
  <c r="F2013" i="7" l="1"/>
  <c r="F16" i="7"/>
  <c r="T16" i="7"/>
  <c r="F2014" i="7" l="1"/>
  <c r="F17" i="7"/>
  <c r="T17" i="7"/>
  <c r="F2015" i="7" l="1"/>
  <c r="F18" i="7"/>
  <c r="T18" i="7"/>
  <c r="F2016" i="7" l="1"/>
  <c r="F19" i="7"/>
  <c r="T19" i="7"/>
  <c r="F2017" i="7" l="1"/>
  <c r="F20" i="7"/>
  <c r="T20" i="7"/>
  <c r="F2018" i="7" l="1"/>
  <c r="F21" i="7"/>
  <c r="T21" i="7"/>
  <c r="F2019" i="7" l="1"/>
  <c r="F22" i="7"/>
  <c r="T22" i="7"/>
  <c r="F2020" i="7" l="1"/>
  <c r="F23" i="7"/>
  <c r="T23" i="7"/>
  <c r="F2021" i="7" l="1"/>
  <c r="F24" i="7"/>
  <c r="T24" i="7"/>
  <c r="F2022" i="7" l="1"/>
  <c r="F25" i="7"/>
  <c r="T25" i="7"/>
  <c r="F2023" i="7" l="1"/>
  <c r="F26" i="7"/>
  <c r="T26" i="7"/>
  <c r="F2024" i="7" l="1"/>
  <c r="F27" i="7"/>
  <c r="T27" i="7"/>
  <c r="F2025" i="7" l="1"/>
  <c r="F28" i="7"/>
  <c r="T28" i="7"/>
  <c r="F2026" i="7" l="1"/>
  <c r="F29" i="7"/>
  <c r="T29" i="7"/>
  <c r="F2027" i="7" l="1"/>
  <c r="W2" i="7"/>
  <c r="U2" i="7"/>
  <c r="F30" i="7"/>
  <c r="T30" i="7"/>
  <c r="F2028" i="7" l="1"/>
  <c r="F31" i="7"/>
  <c r="T31" i="7"/>
  <c r="F2029" i="7" l="1"/>
  <c r="F32" i="7"/>
  <c r="T32" i="7"/>
  <c r="F2030" i="7" l="1"/>
  <c r="F33" i="7"/>
  <c r="T33" i="7"/>
  <c r="F2031" i="7" l="1"/>
  <c r="F34" i="7"/>
  <c r="T34" i="7"/>
  <c r="F2032" i="7" l="1"/>
  <c r="F35" i="7"/>
  <c r="T35" i="7"/>
  <c r="F2033" i="7" l="1"/>
  <c r="F36" i="7"/>
  <c r="T36" i="7"/>
  <c r="F2034" i="7" l="1"/>
  <c r="F37" i="7"/>
  <c r="T37" i="7"/>
  <c r="F2035" i="7" l="1"/>
  <c r="F38" i="7"/>
  <c r="T38" i="7"/>
  <c r="F2036" i="7" l="1"/>
  <c r="F39" i="7"/>
  <c r="T39" i="7"/>
  <c r="F2037" i="7" l="1"/>
  <c r="F40" i="7"/>
  <c r="T40" i="7"/>
  <c r="F2038" i="7" l="1"/>
  <c r="F41" i="7"/>
  <c r="T41" i="7"/>
  <c r="F2039" i="7" l="1"/>
  <c r="F42" i="7"/>
  <c r="T42" i="7"/>
  <c r="F2040" i="7" l="1"/>
  <c r="F43" i="7"/>
  <c r="T43" i="7"/>
  <c r="F2041" i="7" l="1"/>
  <c r="F44" i="7"/>
  <c r="T44" i="7"/>
  <c r="F2042" i="7" l="1"/>
  <c r="F45" i="7"/>
  <c r="T45" i="7"/>
  <c r="F2043" i="7" l="1"/>
  <c r="F46" i="7"/>
  <c r="T46" i="7"/>
  <c r="F2044" i="7" l="1"/>
  <c r="F47" i="7"/>
  <c r="T47" i="7"/>
  <c r="F2045" i="7" l="1"/>
  <c r="F48" i="7"/>
  <c r="T48" i="7"/>
  <c r="F2046" i="7" l="1"/>
  <c r="F49" i="7"/>
  <c r="T49" i="7"/>
  <c r="F2047" i="7" l="1"/>
  <c r="F50" i="7"/>
  <c r="T50" i="7"/>
  <c r="F2048" i="7" l="1"/>
  <c r="F51" i="7"/>
  <c r="T51" i="7"/>
  <c r="F2049" i="7" l="1"/>
  <c r="F52" i="7"/>
  <c r="T52" i="7"/>
  <c r="F2050" i="7" l="1"/>
  <c r="F53" i="7"/>
  <c r="T53" i="7"/>
  <c r="F2051" i="7" l="1"/>
  <c r="F54" i="7"/>
  <c r="T54" i="7"/>
  <c r="F2052" i="7" l="1"/>
  <c r="F55" i="7"/>
  <c r="T55" i="7"/>
  <c r="F2053" i="7" l="1"/>
  <c r="F56" i="7"/>
  <c r="T56" i="7"/>
  <c r="F2054" i="7" l="1"/>
  <c r="F57" i="7"/>
  <c r="T57" i="7"/>
  <c r="F2055" i="7" l="1"/>
  <c r="F58" i="7"/>
  <c r="T58" i="7"/>
  <c r="F2056" i="7" l="1"/>
  <c r="F59" i="7"/>
  <c r="T59" i="7"/>
  <c r="F2057" i="7" l="1"/>
  <c r="W3" i="7"/>
  <c r="U3" i="7"/>
  <c r="V3" i="7" s="1"/>
  <c r="F60" i="7"/>
  <c r="T60" i="7"/>
  <c r="F2058" i="7" l="1"/>
  <c r="F61" i="7"/>
  <c r="T61" i="7"/>
  <c r="F2059" i="7" l="1"/>
  <c r="F62" i="7"/>
  <c r="T62" i="7"/>
  <c r="F2060" i="7" l="1"/>
  <c r="F63" i="7"/>
  <c r="T63" i="7"/>
  <c r="F2061" i="7" l="1"/>
  <c r="F64" i="7"/>
  <c r="T64" i="7"/>
  <c r="F2062" i="7" l="1"/>
  <c r="F65" i="7"/>
  <c r="T65" i="7"/>
  <c r="F2063" i="7" l="1"/>
  <c r="F66" i="7"/>
  <c r="T66" i="7"/>
  <c r="F2064" i="7" l="1"/>
  <c r="F67" i="7"/>
  <c r="T67" i="7"/>
  <c r="T68" i="7" s="1"/>
  <c r="F2065" i="7" l="1"/>
  <c r="T69" i="7"/>
  <c r="U68" i="7"/>
  <c r="W68" i="7"/>
  <c r="F68" i="7"/>
  <c r="U67" i="7"/>
  <c r="W67" i="7"/>
  <c r="F2066" i="7" l="1"/>
  <c r="T70" i="7"/>
  <c r="V68" i="7"/>
  <c r="F69" i="7"/>
  <c r="F2067" i="7" l="1"/>
  <c r="T71" i="7"/>
  <c r="F70" i="7"/>
  <c r="F2068" i="7" l="1"/>
  <c r="T72" i="7"/>
  <c r="F71" i="7"/>
  <c r="F2069" i="7" l="1"/>
  <c r="T73" i="7"/>
  <c r="F72" i="7"/>
  <c r="F2070" i="7" l="1"/>
  <c r="U69" i="7"/>
  <c r="V69" i="7" s="1"/>
  <c r="W69" i="7"/>
  <c r="T74" i="7"/>
  <c r="F73" i="7"/>
  <c r="F2071" i="7" l="1"/>
  <c r="T75" i="7"/>
  <c r="F74" i="7"/>
  <c r="F2072" i="7" l="1"/>
  <c r="T76" i="7"/>
  <c r="F75" i="7"/>
  <c r="F2073" i="7" l="1"/>
  <c r="T77" i="7"/>
  <c r="F76" i="7"/>
  <c r="F2074" i="7" l="1"/>
  <c r="T78" i="7"/>
  <c r="F77" i="7"/>
  <c r="F2075" i="7" l="1"/>
  <c r="T79" i="7"/>
  <c r="F78" i="7"/>
  <c r="F2076" i="7" l="1"/>
  <c r="T80" i="7"/>
  <c r="F79" i="7"/>
  <c r="F2077" i="7" l="1"/>
  <c r="T81" i="7"/>
  <c r="F80" i="7"/>
  <c r="F2078" i="7" l="1"/>
  <c r="T82" i="7"/>
  <c r="F81" i="7"/>
  <c r="F2079" i="7" l="1"/>
  <c r="T83" i="7"/>
  <c r="F82" i="7"/>
  <c r="F2080" i="7" l="1"/>
  <c r="T84" i="7"/>
  <c r="F83" i="7"/>
  <c r="F2081" i="7" l="1"/>
  <c r="T85" i="7"/>
  <c r="F84" i="7"/>
  <c r="F2082" i="7" l="1"/>
  <c r="T86" i="7"/>
  <c r="F85" i="7"/>
  <c r="F2083" i="7" l="1"/>
  <c r="T87" i="7"/>
  <c r="F86" i="7"/>
  <c r="F2084" i="7" l="1"/>
  <c r="T88" i="7"/>
  <c r="F87" i="7"/>
  <c r="F2085" i="7" l="1"/>
  <c r="T89" i="7"/>
  <c r="F88" i="7"/>
  <c r="F2086" i="7" l="1"/>
  <c r="T90" i="7"/>
  <c r="F89" i="7"/>
  <c r="F2087" i="7" l="1"/>
  <c r="T91" i="7"/>
  <c r="F90" i="7"/>
  <c r="F2088" i="7" l="1"/>
  <c r="T92" i="7"/>
  <c r="F91" i="7"/>
  <c r="U4" i="7"/>
  <c r="V4" i="7" s="1"/>
  <c r="W4" i="7"/>
  <c r="F2089" i="7" l="1"/>
  <c r="T93" i="7"/>
  <c r="F92" i="7"/>
  <c r="F2090" i="7" l="1"/>
  <c r="T94" i="7"/>
  <c r="F93" i="7"/>
  <c r="F2091" i="7" l="1"/>
  <c r="T95" i="7"/>
  <c r="F94" i="7"/>
  <c r="F2092" i="7" l="1"/>
  <c r="T96" i="7"/>
  <c r="F95" i="7"/>
  <c r="F2093" i="7" l="1"/>
  <c r="T97" i="7"/>
  <c r="F96" i="7"/>
  <c r="F2094" i="7" l="1"/>
  <c r="T98" i="7"/>
  <c r="F97" i="7"/>
  <c r="F2095" i="7" l="1"/>
  <c r="T99" i="7"/>
  <c r="F98" i="7"/>
  <c r="F2096" i="7" l="1"/>
  <c r="T100" i="7"/>
  <c r="F99" i="7"/>
  <c r="F2097" i="7" l="1"/>
  <c r="T101" i="7"/>
  <c r="F100" i="7"/>
  <c r="F2098" i="7" l="1"/>
  <c r="T102" i="7"/>
  <c r="F101" i="7"/>
  <c r="F2099" i="7" l="1"/>
  <c r="T103" i="7"/>
  <c r="F102" i="7"/>
  <c r="F2100" i="7" l="1"/>
  <c r="W70" i="7"/>
  <c r="U70" i="7"/>
  <c r="V70" i="7" s="1"/>
  <c r="T104" i="7"/>
  <c r="F103" i="7"/>
  <c r="F2101" i="7" l="1"/>
  <c r="T105" i="7"/>
  <c r="F104" i="7"/>
  <c r="F2102" i="7" l="1"/>
  <c r="T106" i="7"/>
  <c r="F105" i="7"/>
  <c r="F2103" i="7" l="1"/>
  <c r="T107" i="7"/>
  <c r="F106" i="7"/>
  <c r="F2104" i="7" l="1"/>
  <c r="T108" i="7"/>
  <c r="F107" i="7"/>
  <c r="F2105" i="7" l="1"/>
  <c r="T109" i="7"/>
  <c r="F108" i="7"/>
  <c r="F2106" i="7" l="1"/>
  <c r="T110" i="7"/>
  <c r="F109" i="7"/>
  <c r="F2107" i="7" l="1"/>
  <c r="T111" i="7"/>
  <c r="F110" i="7"/>
  <c r="F2108" i="7" l="1"/>
  <c r="T112" i="7"/>
  <c r="F111" i="7"/>
  <c r="F2109" i="7" l="1"/>
  <c r="T113" i="7"/>
  <c r="F112" i="7"/>
  <c r="F2110" i="7" l="1"/>
  <c r="T114" i="7"/>
  <c r="F113" i="7"/>
  <c r="F2111" i="7" l="1"/>
  <c r="T115" i="7"/>
  <c r="F114" i="7"/>
  <c r="F2112" i="7" l="1"/>
  <c r="T116" i="7"/>
  <c r="F115" i="7"/>
  <c r="F2113" i="7" l="1"/>
  <c r="T117" i="7"/>
  <c r="F116" i="7"/>
  <c r="F2114" i="7" l="1"/>
  <c r="T118" i="7"/>
  <c r="F117" i="7"/>
  <c r="F2115" i="7" l="1"/>
  <c r="T119" i="7"/>
  <c r="F118" i="7"/>
  <c r="F2116" i="7" l="1"/>
  <c r="T120" i="7"/>
  <c r="F119" i="7"/>
  <c r="F2117" i="7" l="1"/>
  <c r="T121" i="7"/>
  <c r="F120" i="7"/>
  <c r="F2118" i="7" l="1"/>
  <c r="T122" i="7"/>
  <c r="U5" i="7"/>
  <c r="V5" i="7" s="1"/>
  <c r="W5" i="7"/>
  <c r="F121" i="7"/>
  <c r="F2119" i="7" l="1"/>
  <c r="T123" i="7"/>
  <c r="F122" i="7"/>
  <c r="F2120" i="7" l="1"/>
  <c r="T124" i="7"/>
  <c r="F123" i="7"/>
  <c r="F2121" i="7" l="1"/>
  <c r="T125" i="7"/>
  <c r="F124" i="7"/>
  <c r="F2122" i="7" l="1"/>
  <c r="T126" i="7"/>
  <c r="F125" i="7"/>
  <c r="F2123" i="7" l="1"/>
  <c r="T127" i="7"/>
  <c r="F126" i="7"/>
  <c r="F2124" i="7" l="1"/>
  <c r="T128" i="7"/>
  <c r="F127" i="7"/>
  <c r="F2125" i="7" l="1"/>
  <c r="T129" i="7"/>
  <c r="F128" i="7"/>
  <c r="F2126" i="7" l="1"/>
  <c r="T130" i="7"/>
  <c r="F129" i="7"/>
  <c r="F2127" i="7" l="1"/>
  <c r="T131" i="7"/>
  <c r="F130" i="7"/>
  <c r="F2128" i="7" l="1"/>
  <c r="T132" i="7"/>
  <c r="F131" i="7"/>
  <c r="F2129" i="7" l="1"/>
  <c r="T133" i="7"/>
  <c r="F132" i="7"/>
  <c r="F2130" i="7" l="1"/>
  <c r="T134" i="7"/>
  <c r="F133" i="7"/>
  <c r="W71" i="7" l="1"/>
  <c r="U71" i="7"/>
  <c r="V71" i="7" s="1"/>
  <c r="F2131" i="7"/>
  <c r="T135" i="7"/>
  <c r="F134" i="7"/>
  <c r="F2132" i="7" l="1"/>
  <c r="T136" i="7"/>
  <c r="F135" i="7"/>
  <c r="F2133" i="7" l="1"/>
  <c r="T137" i="7"/>
  <c r="F136" i="7"/>
  <c r="F2134" i="7" l="1"/>
  <c r="T138" i="7"/>
  <c r="F137" i="7"/>
  <c r="F2135" i="7" l="1"/>
  <c r="T139" i="7"/>
  <c r="F138" i="7"/>
  <c r="F2136" i="7" l="1"/>
  <c r="T140" i="7"/>
  <c r="F139" i="7"/>
  <c r="F2137" i="7" l="1"/>
  <c r="T141" i="7"/>
  <c r="F140" i="7"/>
  <c r="F2138" i="7" l="1"/>
  <c r="T142" i="7"/>
  <c r="F141" i="7"/>
  <c r="F2139" i="7" l="1"/>
  <c r="T143" i="7"/>
  <c r="F142" i="7"/>
  <c r="F2140" i="7" l="1"/>
  <c r="T144" i="7"/>
  <c r="F143" i="7"/>
  <c r="F2141" i="7" l="1"/>
  <c r="T145" i="7"/>
  <c r="F144" i="7"/>
  <c r="F2142" i="7" l="1"/>
  <c r="T146" i="7"/>
  <c r="F145" i="7"/>
  <c r="F2143" i="7" l="1"/>
  <c r="T147" i="7"/>
  <c r="F146" i="7"/>
  <c r="F2144" i="7" l="1"/>
  <c r="T148" i="7"/>
  <c r="F147" i="7"/>
  <c r="F2145" i="7" l="1"/>
  <c r="T149" i="7"/>
  <c r="F148" i="7"/>
  <c r="F2146" i="7" l="1"/>
  <c r="T150" i="7"/>
  <c r="F149" i="7"/>
  <c r="F2147" i="7" l="1"/>
  <c r="T151" i="7"/>
  <c r="F150" i="7"/>
  <c r="F2148" i="7" l="1"/>
  <c r="T152" i="7"/>
  <c r="F151" i="7"/>
  <c r="F2149" i="7" l="1"/>
  <c r="T153" i="7"/>
  <c r="F152" i="7"/>
  <c r="W6" i="7"/>
  <c r="U6" i="7"/>
  <c r="V6" i="7" s="1"/>
  <c r="F2150" i="7" l="1"/>
  <c r="T154" i="7"/>
  <c r="F153" i="7"/>
  <c r="F2151" i="7" l="1"/>
  <c r="T155" i="7"/>
  <c r="F154" i="7"/>
  <c r="F2152" i="7" l="1"/>
  <c r="T156" i="7"/>
  <c r="F155" i="7"/>
  <c r="F2153" i="7" l="1"/>
  <c r="T157" i="7"/>
  <c r="F156" i="7"/>
  <c r="F2154" i="7" l="1"/>
  <c r="T158" i="7"/>
  <c r="F157" i="7"/>
  <c r="F2155" i="7" l="1"/>
  <c r="T159" i="7"/>
  <c r="F158" i="7"/>
  <c r="F2156" i="7" l="1"/>
  <c r="T160" i="7"/>
  <c r="F159" i="7"/>
  <c r="F2157" i="7" l="1"/>
  <c r="T161" i="7"/>
  <c r="F160" i="7"/>
  <c r="F2158" i="7" l="1"/>
  <c r="T162" i="7"/>
  <c r="F161" i="7"/>
  <c r="F2159" i="7" l="1"/>
  <c r="T163" i="7"/>
  <c r="F162" i="7"/>
  <c r="F2160" i="7" l="1"/>
  <c r="T164" i="7"/>
  <c r="F163" i="7"/>
  <c r="F2161" i="7" l="1"/>
  <c r="T165" i="7"/>
  <c r="F164" i="7"/>
  <c r="U72" i="7" l="1"/>
  <c r="V72" i="7" s="1"/>
  <c r="W72" i="7"/>
  <c r="F2162" i="7"/>
  <c r="T166" i="7"/>
  <c r="F165" i="7"/>
  <c r="F2163" i="7" l="1"/>
  <c r="T167" i="7"/>
  <c r="F166" i="7"/>
  <c r="F2164" i="7" l="1"/>
  <c r="T168" i="7"/>
  <c r="F167" i="7"/>
  <c r="F2165" i="7" l="1"/>
  <c r="T169" i="7"/>
  <c r="F168" i="7"/>
  <c r="F2166" i="7" l="1"/>
  <c r="T170" i="7"/>
  <c r="F169" i="7"/>
  <c r="F2167" i="7" l="1"/>
  <c r="T171" i="7"/>
  <c r="F170" i="7"/>
  <c r="F2168" i="7" l="1"/>
  <c r="T172" i="7"/>
  <c r="F171" i="7"/>
  <c r="F2169" i="7" l="1"/>
  <c r="T173" i="7"/>
  <c r="F172" i="7"/>
  <c r="F2170" i="7" l="1"/>
  <c r="T174" i="7"/>
  <c r="F173" i="7"/>
  <c r="F2171" i="7" l="1"/>
  <c r="T175" i="7"/>
  <c r="F174" i="7"/>
  <c r="F2172" i="7" l="1"/>
  <c r="T176" i="7"/>
  <c r="F175" i="7"/>
  <c r="F2173" i="7" l="1"/>
  <c r="T177" i="7"/>
  <c r="F176" i="7"/>
  <c r="F2174" i="7" l="1"/>
  <c r="T178" i="7"/>
  <c r="F177" i="7"/>
  <c r="F2175" i="7" l="1"/>
  <c r="T179" i="7"/>
  <c r="F178" i="7"/>
  <c r="F2176" i="7" l="1"/>
  <c r="T180" i="7"/>
  <c r="F179" i="7"/>
  <c r="F2177" i="7" l="1"/>
  <c r="V180" i="7"/>
  <c r="T181" i="7"/>
  <c r="F180" i="7"/>
  <c r="F2178" i="7" l="1"/>
  <c r="V181" i="7"/>
  <c r="T182" i="7"/>
  <c r="F181" i="7"/>
  <c r="F2179" i="7" l="1"/>
  <c r="V182" i="7"/>
  <c r="T183" i="7"/>
  <c r="F182" i="7"/>
  <c r="F2180" i="7" l="1"/>
  <c r="V183" i="7"/>
  <c r="T184" i="7"/>
  <c r="F183" i="7"/>
  <c r="U7" i="7"/>
  <c r="V7" i="7" s="1"/>
  <c r="W7" i="7"/>
  <c r="F2181" i="7" l="1"/>
  <c r="V184" i="7"/>
  <c r="T185" i="7"/>
  <c r="F184" i="7"/>
  <c r="F2182" i="7" l="1"/>
  <c r="V185" i="7"/>
  <c r="T186" i="7"/>
  <c r="F185" i="7"/>
  <c r="F2183" i="7" l="1"/>
  <c r="V186" i="7"/>
  <c r="T187" i="7"/>
  <c r="F186" i="7"/>
  <c r="F2184" i="7" l="1"/>
  <c r="V187" i="7"/>
  <c r="T188" i="7"/>
  <c r="F187" i="7"/>
  <c r="F2185" i="7" l="1"/>
  <c r="T189" i="7"/>
  <c r="V188" i="7"/>
  <c r="F188" i="7"/>
  <c r="F2186" i="7" l="1"/>
  <c r="T190" i="7"/>
  <c r="V189" i="7"/>
  <c r="F189" i="7"/>
  <c r="F2187" i="7" l="1"/>
  <c r="T191" i="7"/>
  <c r="V190" i="7"/>
  <c r="F190" i="7"/>
  <c r="F2188" i="7" l="1"/>
  <c r="T192" i="7"/>
  <c r="V191" i="7"/>
  <c r="F191" i="7"/>
  <c r="F2189" i="7" l="1"/>
  <c r="T193" i="7"/>
  <c r="V192" i="7"/>
  <c r="F192" i="7"/>
  <c r="W73" i="7" l="1"/>
  <c r="U73" i="7"/>
  <c r="V73" i="7" s="1"/>
  <c r="F2190" i="7"/>
  <c r="T194" i="7"/>
  <c r="V193" i="7"/>
  <c r="F193" i="7"/>
  <c r="F2191" i="7" l="1"/>
  <c r="T195" i="7"/>
  <c r="V194" i="7"/>
  <c r="F194" i="7"/>
  <c r="F2192" i="7" l="1"/>
  <c r="T196" i="7"/>
  <c r="V195" i="7"/>
  <c r="F195" i="7"/>
  <c r="F2193" i="7" l="1"/>
  <c r="T197" i="7"/>
  <c r="V196" i="7"/>
  <c r="F196" i="7"/>
  <c r="F2194" i="7" l="1"/>
  <c r="T198" i="7"/>
  <c r="V197" i="7"/>
  <c r="F197" i="7"/>
  <c r="F2195" i="7" l="1"/>
  <c r="T199" i="7"/>
  <c r="V198" i="7"/>
  <c r="F198" i="7"/>
  <c r="F2196" i="7" l="1"/>
  <c r="T200" i="7"/>
  <c r="V199" i="7"/>
  <c r="F199" i="7"/>
  <c r="F2197" i="7" l="1"/>
  <c r="T201" i="7"/>
  <c r="V200" i="7"/>
  <c r="F200" i="7"/>
  <c r="F2198" i="7" l="1"/>
  <c r="T202" i="7"/>
  <c r="V201" i="7"/>
  <c r="F201" i="7"/>
  <c r="F2199" i="7" l="1"/>
  <c r="T203" i="7"/>
  <c r="V202" i="7"/>
  <c r="F202" i="7"/>
  <c r="F2200" i="7" l="1"/>
  <c r="T204" i="7"/>
  <c r="V203" i="7"/>
  <c r="F203" i="7"/>
  <c r="F2201" i="7" l="1"/>
  <c r="T205" i="7"/>
  <c r="V204" i="7"/>
  <c r="F204" i="7"/>
  <c r="F2202" i="7" l="1"/>
  <c r="T206" i="7"/>
  <c r="V205" i="7"/>
  <c r="F205" i="7"/>
  <c r="F2203" i="7" l="1"/>
  <c r="T207" i="7"/>
  <c r="V206" i="7"/>
  <c r="F206" i="7"/>
  <c r="F2204" i="7" l="1"/>
  <c r="T208" i="7"/>
  <c r="V207" i="7"/>
  <c r="F207" i="7"/>
  <c r="F2205" i="7" l="1"/>
  <c r="T209" i="7"/>
  <c r="V208" i="7"/>
  <c r="F208" i="7"/>
  <c r="F2206" i="7" l="1"/>
  <c r="T210" i="7"/>
  <c r="V209" i="7"/>
  <c r="F209" i="7"/>
  <c r="F2207" i="7" l="1"/>
  <c r="T211" i="7"/>
  <c r="V210" i="7"/>
  <c r="F210" i="7"/>
  <c r="F2208" i="7" l="1"/>
  <c r="T212" i="7"/>
  <c r="V211" i="7"/>
  <c r="F211" i="7"/>
  <c r="F2209" i="7" l="1"/>
  <c r="T213" i="7"/>
  <c r="V212" i="7"/>
  <c r="F212" i="7"/>
  <c r="F2210" i="7" l="1"/>
  <c r="T214" i="7"/>
  <c r="V213" i="7"/>
  <c r="F213" i="7"/>
  <c r="U8" i="7"/>
  <c r="V8" i="7" s="1"/>
  <c r="W8" i="7"/>
  <c r="F2211" i="7" l="1"/>
  <c r="T215" i="7"/>
  <c r="V214" i="7"/>
  <c r="F214" i="7"/>
  <c r="F2212" i="7" l="1"/>
  <c r="T216" i="7"/>
  <c r="V215" i="7"/>
  <c r="F215" i="7"/>
  <c r="F2213" i="7" l="1"/>
  <c r="T217" i="7"/>
  <c r="V216" i="7"/>
  <c r="F216" i="7"/>
  <c r="F2214" i="7" l="1"/>
  <c r="T218" i="7"/>
  <c r="V217" i="7"/>
  <c r="F217" i="7"/>
  <c r="F2215" i="7" l="1"/>
  <c r="T219" i="7"/>
  <c r="V218" i="7"/>
  <c r="F218" i="7"/>
  <c r="F2216" i="7" l="1"/>
  <c r="T220" i="7"/>
  <c r="V219" i="7"/>
  <c r="F219" i="7"/>
  <c r="F2217" i="7" l="1"/>
  <c r="T221" i="7"/>
  <c r="V220" i="7"/>
  <c r="F220" i="7"/>
  <c r="F2218" i="7" l="1"/>
  <c r="T222" i="7"/>
  <c r="V221" i="7"/>
  <c r="F221" i="7"/>
  <c r="F2219" i="7" l="1"/>
  <c r="T223" i="7"/>
  <c r="V222" i="7"/>
  <c r="F222" i="7"/>
  <c r="F2220" i="7" l="1"/>
  <c r="T224" i="7"/>
  <c r="V223" i="7"/>
  <c r="F223" i="7"/>
  <c r="U74" i="7" l="1"/>
  <c r="V74" i="7" s="1"/>
  <c r="W74" i="7"/>
  <c r="F2221" i="7"/>
  <c r="T225" i="7"/>
  <c r="V224" i="7"/>
  <c r="F224" i="7"/>
  <c r="F2222" i="7" l="1"/>
  <c r="T226" i="7"/>
  <c r="V225" i="7"/>
  <c r="F225" i="7"/>
  <c r="F2223" i="7" l="1"/>
  <c r="T227" i="7"/>
  <c r="V226" i="7"/>
  <c r="F226" i="7"/>
  <c r="F2224" i="7" l="1"/>
  <c r="T228" i="7"/>
  <c r="V227" i="7"/>
  <c r="F227" i="7"/>
  <c r="F2225" i="7" l="1"/>
  <c r="T229" i="7"/>
  <c r="V228" i="7"/>
  <c r="F228" i="7"/>
  <c r="F2226" i="7" l="1"/>
  <c r="V229" i="7"/>
  <c r="F229" i="7"/>
  <c r="F2227" i="7" l="1"/>
  <c r="F230" i="7"/>
  <c r="F2228" i="7" l="1"/>
  <c r="F231" i="7"/>
  <c r="F2229" i="7" l="1"/>
  <c r="F232" i="7"/>
  <c r="F2230" i="7" l="1"/>
  <c r="F233" i="7"/>
  <c r="F2231" i="7" l="1"/>
  <c r="F234" i="7"/>
  <c r="F2232" i="7" l="1"/>
  <c r="F235" i="7"/>
  <c r="F2233" i="7" l="1"/>
  <c r="F236" i="7"/>
  <c r="F2234" i="7" l="1"/>
  <c r="F237" i="7"/>
  <c r="F2235" i="7" l="1"/>
  <c r="F238" i="7"/>
  <c r="F2236" i="7" l="1"/>
  <c r="F239" i="7"/>
  <c r="F2237" i="7" l="1"/>
  <c r="F240" i="7"/>
  <c r="F2238" i="7" l="1"/>
  <c r="F241" i="7"/>
  <c r="F2239" i="7" l="1"/>
  <c r="F242" i="7"/>
  <c r="F2240" i="7" l="1"/>
  <c r="F243" i="7"/>
  <c r="F2241" i="7" l="1"/>
  <c r="F244" i="7"/>
  <c r="W9" i="7"/>
  <c r="U9" i="7"/>
  <c r="V9" i="7" s="1"/>
  <c r="F2242" i="7" l="1"/>
  <c r="F245" i="7"/>
  <c r="F2243" i="7" l="1"/>
  <c r="F246" i="7"/>
  <c r="F2244" i="7" l="1"/>
  <c r="F247" i="7"/>
  <c r="F2245" i="7" l="1"/>
  <c r="F248" i="7"/>
  <c r="F2246" i="7" l="1"/>
  <c r="F249" i="7"/>
  <c r="F2247" i="7" l="1"/>
  <c r="F250" i="7"/>
  <c r="F2248" i="7" l="1"/>
  <c r="F251" i="7"/>
  <c r="F2249" i="7" l="1"/>
  <c r="F252" i="7"/>
  <c r="F2250" i="7" l="1"/>
  <c r="F253" i="7"/>
  <c r="U75" i="7" l="1"/>
  <c r="V75" i="7" s="1"/>
  <c r="W75" i="7"/>
  <c r="F2251" i="7"/>
  <c r="F254" i="7"/>
  <c r="F2252" i="7" l="1"/>
  <c r="F255" i="7"/>
  <c r="F2253" i="7" l="1"/>
  <c r="F256" i="7"/>
  <c r="F2254" i="7" l="1"/>
  <c r="F257" i="7"/>
  <c r="F2255" i="7" l="1"/>
  <c r="F258" i="7"/>
  <c r="F2256" i="7" l="1"/>
  <c r="F259" i="7"/>
  <c r="F2257" i="7" l="1"/>
  <c r="F260" i="7"/>
  <c r="F2258" i="7" l="1"/>
  <c r="F261" i="7"/>
  <c r="F2259" i="7" l="1"/>
  <c r="F262" i="7"/>
  <c r="F2260" i="7" l="1"/>
  <c r="F263" i="7"/>
  <c r="F2261" i="7" l="1"/>
  <c r="F264" i="7"/>
  <c r="F2262" i="7" l="1"/>
  <c r="F265" i="7"/>
  <c r="F2263" i="7" l="1"/>
  <c r="F266" i="7"/>
  <c r="F2264" i="7" l="1"/>
  <c r="F267" i="7"/>
  <c r="F2265" i="7" l="1"/>
  <c r="F268" i="7"/>
  <c r="F2266" i="7" l="1"/>
  <c r="F269" i="7"/>
  <c r="F2267" i="7" l="1"/>
  <c r="F270" i="7"/>
  <c r="F2268" i="7" l="1"/>
  <c r="F271" i="7"/>
  <c r="F2269" i="7" l="1"/>
  <c r="F272" i="7"/>
  <c r="F2270" i="7" l="1"/>
  <c r="F273" i="7"/>
  <c r="F2271" i="7" l="1"/>
  <c r="F274" i="7"/>
  <c r="U10" i="7"/>
  <c r="V10" i="7" s="1"/>
  <c r="W10" i="7"/>
  <c r="F2272" i="7" l="1"/>
  <c r="F275" i="7"/>
  <c r="F2273" i="7" l="1"/>
  <c r="F276" i="7"/>
  <c r="F2274" i="7" l="1"/>
  <c r="F277" i="7"/>
  <c r="F2275" i="7" l="1"/>
  <c r="F278" i="7"/>
  <c r="F2276" i="7" l="1"/>
  <c r="F279" i="7"/>
  <c r="F2277" i="7" l="1"/>
  <c r="F280" i="7"/>
  <c r="F2278" i="7" l="1"/>
  <c r="F281" i="7"/>
  <c r="F2279" i="7" l="1"/>
  <c r="F282" i="7"/>
  <c r="F2280" i="7" l="1"/>
  <c r="F283" i="7"/>
  <c r="F2281" i="7" l="1"/>
  <c r="F284" i="7"/>
  <c r="U76" i="7" l="1"/>
  <c r="V76" i="7" s="1"/>
  <c r="W76" i="7"/>
  <c r="F2282" i="7"/>
  <c r="F285" i="7"/>
  <c r="F2283" i="7" l="1"/>
  <c r="F286" i="7"/>
  <c r="F2284" i="7" l="1"/>
  <c r="F287" i="7"/>
  <c r="F2285" i="7" l="1"/>
  <c r="F288" i="7"/>
  <c r="F2286" i="7" l="1"/>
  <c r="F289" i="7"/>
  <c r="F2287" i="7" l="1"/>
  <c r="F290" i="7"/>
  <c r="F2288" i="7" l="1"/>
  <c r="F291" i="7"/>
  <c r="F2289" i="7" l="1"/>
  <c r="F292" i="7"/>
  <c r="F2290" i="7" l="1"/>
  <c r="F293" i="7"/>
  <c r="F2291" i="7" l="1"/>
  <c r="F294" i="7"/>
  <c r="F2292" i="7" l="1"/>
  <c r="F295" i="7"/>
  <c r="F2293" i="7" l="1"/>
  <c r="F296" i="7"/>
  <c r="F2294" i="7" l="1"/>
  <c r="F297" i="7"/>
  <c r="F2295" i="7" l="1"/>
  <c r="F298" i="7"/>
  <c r="F2296" i="7" l="1"/>
  <c r="F299" i="7"/>
  <c r="F2297" i="7" l="1"/>
  <c r="F300" i="7"/>
  <c r="F2298" i="7" l="1"/>
  <c r="F301" i="7"/>
  <c r="F2299" i="7" l="1"/>
  <c r="F302" i="7"/>
  <c r="F2300" i="7" l="1"/>
  <c r="F303" i="7"/>
  <c r="F2301" i="7" l="1"/>
  <c r="F304" i="7"/>
  <c r="F2302" i="7" l="1"/>
  <c r="F305" i="7"/>
  <c r="U11" i="7"/>
  <c r="V11" i="7" s="1"/>
  <c r="W11" i="7"/>
  <c r="F2303" i="7" l="1"/>
  <c r="F306" i="7"/>
  <c r="F2304" i="7" l="1"/>
  <c r="F307" i="7"/>
  <c r="F2305" i="7" l="1"/>
  <c r="F308" i="7"/>
  <c r="F2306" i="7" l="1"/>
  <c r="F309" i="7"/>
  <c r="F2307" i="7" l="1"/>
  <c r="F310" i="7"/>
  <c r="F2308" i="7" l="1"/>
  <c r="F311" i="7"/>
  <c r="F2309" i="7" l="1"/>
  <c r="F312" i="7"/>
  <c r="F2310" i="7" l="1"/>
  <c r="F313" i="7"/>
  <c r="F2311" i="7" l="1"/>
  <c r="F314" i="7"/>
  <c r="W77" i="7" l="1"/>
  <c r="U77" i="7"/>
  <c r="V77" i="7" s="1"/>
  <c r="F2312" i="7"/>
  <c r="F315" i="7"/>
  <c r="F2313" i="7" l="1"/>
  <c r="F316" i="7"/>
  <c r="F2314" i="7" l="1"/>
  <c r="F317" i="7"/>
  <c r="F2315" i="7" l="1"/>
  <c r="F318" i="7"/>
  <c r="F2316" i="7" l="1"/>
  <c r="F319" i="7"/>
  <c r="F2317" i="7" l="1"/>
  <c r="F320" i="7"/>
  <c r="F2318" i="7" l="1"/>
  <c r="F321" i="7"/>
  <c r="F2319" i="7" l="1"/>
  <c r="F322" i="7"/>
  <c r="F2320" i="7" l="1"/>
  <c r="F323" i="7"/>
  <c r="F2321" i="7" l="1"/>
  <c r="F324" i="7"/>
  <c r="F2322" i="7" l="1"/>
  <c r="F325" i="7"/>
  <c r="F2323" i="7" l="1"/>
  <c r="F326" i="7"/>
  <c r="F2324" i="7" l="1"/>
  <c r="F327" i="7"/>
  <c r="F2325" i="7" l="1"/>
  <c r="F328" i="7"/>
  <c r="F2326" i="7" l="1"/>
  <c r="F329" i="7"/>
  <c r="F2327" i="7" l="1"/>
  <c r="F330" i="7"/>
  <c r="F2328" i="7" l="1"/>
  <c r="F331" i="7"/>
  <c r="F2329" i="7" l="1"/>
  <c r="F332" i="7"/>
  <c r="F2330" i="7" l="1"/>
  <c r="F333" i="7"/>
  <c r="F2331" i="7" l="1"/>
  <c r="F334" i="7"/>
  <c r="F2332" i="7" l="1"/>
  <c r="F335" i="7"/>
  <c r="F2333" i="7" l="1"/>
  <c r="F336" i="7"/>
  <c r="U12" i="7"/>
  <c r="V12" i="7" s="1"/>
  <c r="W12" i="7"/>
  <c r="F2334" i="7" l="1"/>
  <c r="F337" i="7"/>
  <c r="F2335" i="7" l="1"/>
  <c r="F338" i="7"/>
  <c r="F2336" i="7" l="1"/>
  <c r="F339" i="7"/>
  <c r="F2337" i="7" l="1"/>
  <c r="F340" i="7"/>
  <c r="F2338" i="7" l="1"/>
  <c r="F341" i="7"/>
  <c r="F2339" i="7" l="1"/>
  <c r="F342" i="7"/>
  <c r="F2340" i="7" l="1"/>
  <c r="F343" i="7"/>
  <c r="F2341" i="7" l="1"/>
  <c r="F344" i="7"/>
  <c r="F2342" i="7" l="1"/>
  <c r="F345" i="7"/>
  <c r="U78" i="7" l="1"/>
  <c r="V78" i="7" s="1"/>
  <c r="W78" i="7"/>
  <c r="F2343" i="7"/>
  <c r="F346" i="7"/>
  <c r="F2344" i="7" l="1"/>
  <c r="F347" i="7"/>
  <c r="F2345" i="7" l="1"/>
  <c r="F348" i="7"/>
  <c r="F2346" i="7" l="1"/>
  <c r="F349" i="7"/>
  <c r="F2347" i="7" l="1"/>
  <c r="F350" i="7"/>
  <c r="F2348" i="7" l="1"/>
  <c r="F351" i="7"/>
  <c r="F2349" i="7" l="1"/>
  <c r="F352" i="7"/>
  <c r="F2350" i="7" l="1"/>
  <c r="F353" i="7"/>
  <c r="F2351" i="7" l="1"/>
  <c r="F354" i="7"/>
  <c r="F2352" i="7" l="1"/>
  <c r="F355" i="7"/>
  <c r="F2353" i="7" l="1"/>
  <c r="F356" i="7"/>
  <c r="F2354" i="7" l="1"/>
  <c r="F357" i="7"/>
  <c r="F2355" i="7" l="1"/>
  <c r="F358" i="7"/>
  <c r="F2356" i="7" l="1"/>
  <c r="F359" i="7"/>
  <c r="F2357" i="7" l="1"/>
  <c r="F360" i="7"/>
  <c r="F2358" i="7" l="1"/>
  <c r="F361" i="7"/>
  <c r="F2359" i="7" l="1"/>
  <c r="F362" i="7"/>
  <c r="F2360" i="7" l="1"/>
  <c r="F363" i="7"/>
  <c r="F2361" i="7" l="1"/>
  <c r="F364" i="7"/>
  <c r="U13" i="7"/>
  <c r="V13" i="7" s="1"/>
  <c r="W13" i="7"/>
  <c r="F2362" i="7" l="1"/>
  <c r="F365" i="7"/>
  <c r="F2363" i="7" l="1"/>
  <c r="F366" i="7"/>
  <c r="F2364" i="7" l="1"/>
  <c r="F367" i="7"/>
  <c r="F2365" i="7" l="1"/>
  <c r="F368" i="7"/>
  <c r="F2366" i="7" l="1"/>
  <c r="F369" i="7"/>
  <c r="F2367" i="7" l="1"/>
  <c r="F370" i="7"/>
  <c r="F2368" i="7" l="1"/>
  <c r="F371" i="7"/>
  <c r="F2369" i="7" l="1"/>
  <c r="F372" i="7"/>
  <c r="F2370" i="7" l="1"/>
  <c r="F373" i="7"/>
  <c r="F2371" i="7" l="1"/>
  <c r="F374" i="7"/>
  <c r="F2372" i="7" l="1"/>
  <c r="F375" i="7"/>
  <c r="F2373" i="7" l="1"/>
  <c r="F376" i="7"/>
  <c r="W79" i="7" l="1"/>
  <c r="U79" i="7"/>
  <c r="V79" i="7" s="1"/>
  <c r="F2374" i="7"/>
  <c r="F377" i="7"/>
  <c r="F2375" i="7" l="1"/>
  <c r="F378" i="7"/>
  <c r="F2376" i="7" l="1"/>
  <c r="F379" i="7"/>
  <c r="F2377" i="7" l="1"/>
  <c r="F380" i="7"/>
  <c r="F2378" i="7" l="1"/>
  <c r="F381" i="7"/>
  <c r="F2379" i="7" l="1"/>
  <c r="F382" i="7"/>
  <c r="F2380" i="7" l="1"/>
  <c r="F383" i="7"/>
  <c r="F2381" i="7" l="1"/>
  <c r="F384" i="7"/>
  <c r="F2382" i="7" l="1"/>
  <c r="F385" i="7"/>
  <c r="F2383" i="7" l="1"/>
  <c r="F386" i="7"/>
  <c r="F2384" i="7" l="1"/>
  <c r="F387" i="7"/>
  <c r="F2385" i="7" l="1"/>
  <c r="F388" i="7"/>
  <c r="F2386" i="7" l="1"/>
  <c r="F389" i="7"/>
  <c r="F2387" i="7" l="1"/>
  <c r="F390" i="7"/>
  <c r="F2388" i="7" l="1"/>
  <c r="F391" i="7"/>
  <c r="F2389" i="7" l="1"/>
  <c r="F392" i="7"/>
  <c r="F2390" i="7" l="1"/>
  <c r="F393" i="7"/>
  <c r="F2391" i="7" l="1"/>
  <c r="F394" i="7"/>
  <c r="F2392" i="7" l="1"/>
  <c r="F395" i="7"/>
  <c r="W14" i="7"/>
  <c r="U14" i="7"/>
  <c r="V14" i="7" s="1"/>
  <c r="F2393" i="7" l="1"/>
  <c r="F396" i="7"/>
  <c r="F2394" i="7" l="1"/>
  <c r="F397" i="7"/>
  <c r="F2395" i="7" l="1"/>
  <c r="F398" i="7"/>
  <c r="F2396" i="7" l="1"/>
  <c r="F399" i="7"/>
  <c r="F2397" i="7" l="1"/>
  <c r="F400" i="7"/>
  <c r="F2398" i="7" l="1"/>
  <c r="F401" i="7"/>
  <c r="F2399" i="7" l="1"/>
  <c r="F402" i="7"/>
  <c r="F2400" i="7" l="1"/>
  <c r="F403" i="7"/>
  <c r="F2401" i="7" l="1"/>
  <c r="F404" i="7"/>
  <c r="F2402" i="7" l="1"/>
  <c r="F405" i="7"/>
  <c r="F2403" i="7" l="1"/>
  <c r="F406" i="7"/>
  <c r="U80" i="7" l="1"/>
  <c r="V80" i="7" s="1"/>
  <c r="W80" i="7"/>
  <c r="F2404" i="7"/>
  <c r="F407" i="7"/>
  <c r="F2405" i="7" l="1"/>
  <c r="F408" i="7"/>
  <c r="F2406" i="7" l="1"/>
  <c r="F409" i="7"/>
  <c r="F2407" i="7" l="1"/>
  <c r="F410" i="7"/>
  <c r="F2408" i="7" l="1"/>
  <c r="F411" i="7"/>
  <c r="F2409" i="7" l="1"/>
  <c r="F412" i="7"/>
  <c r="F2410" i="7" l="1"/>
  <c r="F413" i="7"/>
  <c r="F2411" i="7" l="1"/>
  <c r="F414" i="7"/>
  <c r="F2412" i="7" l="1"/>
  <c r="F415" i="7"/>
  <c r="F2413" i="7" l="1"/>
  <c r="F416" i="7"/>
  <c r="F2414" i="7" l="1"/>
  <c r="F417" i="7"/>
  <c r="F2415" i="7" l="1"/>
  <c r="F418" i="7"/>
  <c r="F2416" i="7" l="1"/>
  <c r="F419" i="7"/>
  <c r="F2417" i="7" l="1"/>
  <c r="F420" i="7"/>
  <c r="F2418" i="7" l="1"/>
  <c r="F421" i="7"/>
  <c r="F2419" i="7" l="1"/>
  <c r="F422" i="7"/>
  <c r="F2420" i="7" l="1"/>
  <c r="F423" i="7"/>
  <c r="F2421" i="7" l="1"/>
  <c r="F424" i="7"/>
  <c r="F2422" i="7" l="1"/>
  <c r="F425" i="7"/>
  <c r="U15" i="7"/>
  <c r="V15" i="7" s="1"/>
  <c r="W15" i="7"/>
  <c r="F2423" i="7" l="1"/>
  <c r="F426" i="7"/>
  <c r="F2424" i="7" l="1"/>
  <c r="F427" i="7"/>
  <c r="F2425" i="7" l="1"/>
  <c r="F428" i="7"/>
  <c r="F2426" i="7" l="1"/>
  <c r="F429" i="7"/>
  <c r="F2427" i="7" l="1"/>
  <c r="F430" i="7"/>
  <c r="F2428" i="7" l="1"/>
  <c r="F431" i="7"/>
  <c r="F2429" i="7" l="1"/>
  <c r="F432" i="7"/>
  <c r="F2430" i="7" l="1"/>
  <c r="F433" i="7"/>
  <c r="F2431" i="7" l="1"/>
  <c r="F434" i="7"/>
  <c r="F2432" i="7" l="1"/>
  <c r="F435" i="7"/>
  <c r="F2433" i="7" l="1"/>
  <c r="F436" i="7"/>
  <c r="F2434" i="7" l="1"/>
  <c r="F437" i="7"/>
  <c r="W81" i="7" l="1"/>
  <c r="U81" i="7"/>
  <c r="V81" i="7" s="1"/>
  <c r="F2435" i="7"/>
  <c r="F438" i="7"/>
  <c r="F2436" i="7" l="1"/>
  <c r="F439" i="7"/>
  <c r="F2437" i="7" l="1"/>
  <c r="F440" i="7"/>
  <c r="F2438" i="7" l="1"/>
  <c r="F441" i="7"/>
  <c r="F2439" i="7" l="1"/>
  <c r="F442" i="7"/>
  <c r="F2440" i="7" l="1"/>
  <c r="F443" i="7"/>
  <c r="F2441" i="7" l="1"/>
  <c r="F444" i="7"/>
  <c r="F2442" i="7" l="1"/>
  <c r="F445" i="7"/>
  <c r="F2443" i="7" l="1"/>
  <c r="F446" i="7"/>
  <c r="F2444" i="7" l="1"/>
  <c r="F447" i="7"/>
  <c r="F2445" i="7" l="1"/>
  <c r="F448" i="7"/>
  <c r="F2446" i="7" l="1"/>
  <c r="F449" i="7"/>
  <c r="F2447" i="7" l="1"/>
  <c r="F450" i="7"/>
  <c r="F2448" i="7" l="1"/>
  <c r="F451" i="7"/>
  <c r="F2449" i="7" l="1"/>
  <c r="F452" i="7"/>
  <c r="F2450" i="7" l="1"/>
  <c r="F453" i="7"/>
  <c r="F2451" i="7" l="1"/>
  <c r="F454" i="7"/>
  <c r="F2452" i="7" l="1"/>
  <c r="F455" i="7"/>
  <c r="F2453" i="7" l="1"/>
  <c r="F456" i="7"/>
  <c r="U16" i="7"/>
  <c r="V16" i="7" s="1"/>
  <c r="W16" i="7"/>
  <c r="F2454" i="7" l="1"/>
  <c r="F457" i="7"/>
  <c r="F2455" i="7" l="1"/>
  <c r="F458" i="7"/>
  <c r="F2456" i="7" l="1"/>
  <c r="F459" i="7"/>
  <c r="F2457" i="7" l="1"/>
  <c r="F460" i="7"/>
  <c r="F2458" i="7" l="1"/>
  <c r="F461" i="7"/>
  <c r="F2459" i="7" l="1"/>
  <c r="F462" i="7"/>
  <c r="F2460" i="7" l="1"/>
  <c r="F463" i="7"/>
  <c r="F2461" i="7" l="1"/>
  <c r="F464" i="7"/>
  <c r="F2462" i="7" l="1"/>
  <c r="F465" i="7"/>
  <c r="F2463" i="7" l="1"/>
  <c r="F466" i="7"/>
  <c r="F2464" i="7" l="1"/>
  <c r="F467" i="7"/>
  <c r="W82" i="7" l="1"/>
  <c r="U82" i="7"/>
  <c r="V82" i="7" s="1"/>
  <c r="F2465" i="7"/>
  <c r="F468" i="7"/>
  <c r="F2466" i="7" l="1"/>
  <c r="F469" i="7"/>
  <c r="F2467" i="7" l="1"/>
  <c r="F470" i="7"/>
  <c r="F2468" i="7" l="1"/>
  <c r="F471" i="7"/>
  <c r="F2469" i="7" l="1"/>
  <c r="F472" i="7"/>
  <c r="F2470" i="7" l="1"/>
  <c r="F473" i="7"/>
  <c r="F2471" i="7" l="1"/>
  <c r="F474" i="7"/>
  <c r="F2472" i="7" l="1"/>
  <c r="F475" i="7"/>
  <c r="F2473" i="7" l="1"/>
  <c r="F476" i="7"/>
  <c r="F2474" i="7" l="1"/>
  <c r="F477" i="7"/>
  <c r="F2475" i="7" l="1"/>
  <c r="F478" i="7"/>
  <c r="F2476" i="7" l="1"/>
  <c r="F479" i="7"/>
  <c r="F2477" i="7" l="1"/>
  <c r="F480" i="7"/>
  <c r="F2478" i="7" l="1"/>
  <c r="F481" i="7"/>
  <c r="F2479" i="7" l="1"/>
  <c r="F482" i="7"/>
  <c r="F2480" i="7" l="1"/>
  <c r="F483" i="7"/>
  <c r="F2481" i="7" l="1"/>
  <c r="F484" i="7"/>
  <c r="F2482" i="7" l="1"/>
  <c r="F485" i="7"/>
  <c r="F2483" i="7" l="1"/>
  <c r="F486" i="7"/>
  <c r="U17" i="7"/>
  <c r="V17" i="7" s="1"/>
  <c r="W17" i="7"/>
  <c r="F2484" i="7" l="1"/>
  <c r="F487" i="7"/>
  <c r="F2485" i="7" l="1"/>
  <c r="F488" i="7"/>
  <c r="F2486" i="7" l="1"/>
  <c r="F489" i="7"/>
  <c r="F2487" i="7" l="1"/>
  <c r="F490" i="7"/>
  <c r="F2488" i="7" l="1"/>
  <c r="F491" i="7"/>
  <c r="F2489" i="7" l="1"/>
  <c r="F492" i="7"/>
  <c r="F2490" i="7" l="1"/>
  <c r="F493" i="7"/>
  <c r="F2491" i="7" l="1"/>
  <c r="F494" i="7"/>
  <c r="F2492" i="7" l="1"/>
  <c r="F495" i="7"/>
  <c r="F2493" i="7" l="1"/>
  <c r="F496" i="7"/>
  <c r="F2494" i="7" l="1"/>
  <c r="F497" i="7"/>
  <c r="F2495" i="7" l="1"/>
  <c r="F498" i="7"/>
  <c r="W83" i="7" l="1"/>
  <c r="U83" i="7"/>
  <c r="V83" i="7" s="1"/>
  <c r="F2496" i="7"/>
  <c r="F499" i="7"/>
  <c r="F2497" i="7" l="1"/>
  <c r="F500" i="7"/>
  <c r="F2498" i="7" l="1"/>
  <c r="F501" i="7"/>
  <c r="F2499" i="7" l="1"/>
  <c r="F502" i="7"/>
  <c r="F2500" i="7" l="1"/>
  <c r="F503" i="7"/>
  <c r="F2501" i="7" l="1"/>
  <c r="F504" i="7"/>
  <c r="F2502" i="7" l="1"/>
  <c r="F505" i="7"/>
  <c r="F2503" i="7" l="1"/>
  <c r="F506" i="7"/>
  <c r="F2504" i="7" l="1"/>
  <c r="F507" i="7"/>
  <c r="F2505" i="7" l="1"/>
  <c r="F508" i="7"/>
  <c r="F2506" i="7" l="1"/>
  <c r="F509" i="7"/>
  <c r="F2507" i="7" l="1"/>
  <c r="F510" i="7"/>
  <c r="F2508" i="7" l="1"/>
  <c r="F511" i="7"/>
  <c r="F2509" i="7" l="1"/>
  <c r="F512" i="7"/>
  <c r="F2510" i="7" l="1"/>
  <c r="F513" i="7"/>
  <c r="F2511" i="7" l="1"/>
  <c r="F514" i="7"/>
  <c r="F2512" i="7" l="1"/>
  <c r="F515" i="7"/>
  <c r="F2513" i="7" l="1"/>
  <c r="F516" i="7"/>
  <c r="F2514" i="7" l="1"/>
  <c r="F517" i="7"/>
  <c r="W18" i="7"/>
  <c r="U18" i="7"/>
  <c r="V18" i="7" s="1"/>
  <c r="F2515" i="7" l="1"/>
  <c r="F518" i="7"/>
  <c r="F2516" i="7" l="1"/>
  <c r="F519" i="7"/>
  <c r="F2517" i="7" l="1"/>
  <c r="F520" i="7"/>
  <c r="F2518" i="7" l="1"/>
  <c r="F521" i="7"/>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W19" i="7"/>
  <c r="U19" i="7"/>
  <c r="V19" i="7" s="1"/>
  <c r="F2519" i="7" l="1"/>
  <c r="F549" i="7"/>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W20" i="7"/>
  <c r="U20" i="7"/>
  <c r="V20" i="7" s="1"/>
  <c r="F2520" i="7" l="1"/>
  <c r="F579" i="7"/>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U21" i="7"/>
  <c r="V21" i="7" s="1"/>
  <c r="W21" i="7"/>
  <c r="F2521" i="7" l="1"/>
  <c r="F610" i="7"/>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U22" i="7"/>
  <c r="V22" i="7" s="1"/>
  <c r="W22" i="7"/>
  <c r="F2522" i="7" l="1"/>
  <c r="F640" i="7"/>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W23" i="7"/>
  <c r="U23" i="7"/>
  <c r="V23" i="7" s="1"/>
  <c r="F2523" i="7" l="1"/>
  <c r="F671" i="7"/>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W24" i="7"/>
  <c r="U24" i="7"/>
  <c r="V24" i="7" s="1"/>
  <c r="F2524" i="7" l="1"/>
  <c r="F702" i="7"/>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U25" i="7"/>
  <c r="V25" i="7" s="1"/>
  <c r="W25" i="7"/>
  <c r="F2525" i="7" l="1"/>
  <c r="F730" i="7"/>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U26" i="7"/>
  <c r="V26" i="7" s="1"/>
  <c r="W26" i="7"/>
  <c r="F2526" i="7" l="1"/>
  <c r="F761" i="7"/>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U27" i="7"/>
  <c r="V27" i="7" s="1"/>
  <c r="W27" i="7"/>
  <c r="W84" i="7" l="1"/>
  <c r="U84" i="7"/>
  <c r="V84" i="7" s="1"/>
  <c r="F2527" i="7"/>
  <c r="F791" i="7"/>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U28" i="7"/>
  <c r="V28" i="7" s="1"/>
  <c r="W28" i="7"/>
  <c r="F2528" i="7" l="1"/>
  <c r="F822" i="7"/>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U29" i="7"/>
  <c r="V29" i="7" s="1"/>
  <c r="W29" i="7"/>
  <c r="F2529" i="7" l="1"/>
  <c r="F852" i="7"/>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U30" i="7"/>
  <c r="V30" i="7" s="1"/>
  <c r="W30" i="7"/>
  <c r="F2530" i="7" l="1"/>
  <c r="F883" i="7"/>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W31" i="7"/>
  <c r="U31" i="7"/>
  <c r="V31" i="7" s="1"/>
  <c r="F2531" i="7" l="1"/>
  <c r="F914" i="7"/>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U32" i="7"/>
  <c r="V32" i="7" s="1"/>
  <c r="W32" i="7"/>
  <c r="F2532" i="7" l="1"/>
  <c r="F944" i="7"/>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W33" i="7"/>
  <c r="U33" i="7"/>
  <c r="V33" i="7" s="1"/>
  <c r="F2533" i="7" l="1"/>
  <c r="F975" i="7"/>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U34" i="7"/>
  <c r="V34" i="7" s="1"/>
  <c r="W34" i="7"/>
  <c r="F2534" i="7" l="1"/>
  <c r="F1005" i="7"/>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W35" i="7"/>
  <c r="U35" i="7"/>
  <c r="V35" i="7" s="1"/>
  <c r="F2535" i="7" l="1"/>
  <c r="F1036" i="7"/>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U36" i="7"/>
  <c r="V36" i="7" s="1"/>
  <c r="W36" i="7"/>
  <c r="F2536" i="7" l="1"/>
  <c r="F1067" i="7"/>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W37" i="7"/>
  <c r="U37" i="7"/>
  <c r="V37" i="7" s="1"/>
  <c r="F2537" i="7" l="1"/>
  <c r="F1096" i="7"/>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U38" i="7"/>
  <c r="V38" i="7" s="1"/>
  <c r="W38" i="7"/>
  <c r="F2538" i="7" l="1"/>
  <c r="F1127" i="7"/>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W39" i="7"/>
  <c r="U39" i="7"/>
  <c r="V39" i="7" s="1"/>
  <c r="F2539" i="7" l="1"/>
  <c r="F1157" i="7"/>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U40" i="7"/>
  <c r="V40" i="7" s="1"/>
  <c r="W40" i="7"/>
  <c r="F2540" i="7" l="1"/>
  <c r="F1188" i="7"/>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U41" i="7"/>
  <c r="V41" i="7" s="1"/>
  <c r="W41" i="7"/>
  <c r="F2541" i="7" l="1"/>
  <c r="F1218" i="7"/>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U42" i="7"/>
  <c r="V42" i="7" s="1"/>
  <c r="W42" i="7"/>
  <c r="F2542" i="7" l="1"/>
  <c r="F1249" i="7"/>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U43" i="7"/>
  <c r="V43" i="7" s="1"/>
  <c r="W43" i="7"/>
  <c r="F2543" i="7" l="1"/>
  <c r="F1280" i="7"/>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U44" i="7"/>
  <c r="V44" i="7" s="1"/>
  <c r="W44" i="7"/>
  <c r="F2544" i="7" l="1"/>
  <c r="F1310" i="7"/>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U45" i="7"/>
  <c r="V45" i="7" s="1"/>
  <c r="W45" i="7"/>
  <c r="F2545" i="7" l="1"/>
  <c r="F1341" i="7"/>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U46" i="7"/>
  <c r="V46" i="7" s="1"/>
  <c r="W46" i="7"/>
  <c r="F2546" i="7" l="1"/>
  <c r="W47" i="7"/>
  <c r="U47" i="7"/>
  <c r="V47" i="7" s="1"/>
  <c r="F1371" i="7"/>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2547" i="7" l="1"/>
  <c r="U48" i="7"/>
  <c r="V48" i="7" s="1"/>
  <c r="W48" i="7"/>
  <c r="F1402" i="7"/>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2548" i="7" l="1"/>
  <c r="F1433" i="7"/>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W49" i="7"/>
  <c r="U49" i="7"/>
  <c r="V49" i="7" s="1"/>
  <c r="F2549" i="7" l="1"/>
  <c r="F1461" i="7"/>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U50" i="7"/>
  <c r="V50" i="7" s="1"/>
  <c r="W50" i="7"/>
  <c r="F2550" i="7" l="1"/>
  <c r="F1492" i="7"/>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U51" i="7"/>
  <c r="V51" i="7" s="1"/>
  <c r="W51" i="7"/>
  <c r="F2551" i="7" l="1"/>
  <c r="F1522" i="7"/>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W52" i="7"/>
  <c r="U52" i="7"/>
  <c r="V52" i="7" s="1"/>
  <c r="F2552" i="7" l="1"/>
  <c r="F1553" i="7"/>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W53" i="7"/>
  <c r="U53" i="7"/>
  <c r="V53" i="7" s="1"/>
  <c r="F2553" i="7" l="1"/>
  <c r="U54" i="7"/>
  <c r="V54" i="7" s="1"/>
  <c r="W54" i="7"/>
  <c r="F1583" i="7"/>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2554" i="7" l="1"/>
  <c r="W55" i="7"/>
  <c r="U55" i="7"/>
  <c r="V55" i="7" s="1"/>
  <c r="F1614" i="7"/>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2555" i="7" l="1"/>
  <c r="W56" i="7"/>
  <c r="U56" i="7"/>
  <c r="V56" i="7" s="1"/>
  <c r="F1645" i="7"/>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W85" i="7" l="1"/>
  <c r="U85" i="7"/>
  <c r="V85" i="7" s="1"/>
  <c r="F2556" i="7"/>
  <c r="W57" i="7"/>
  <c r="U57" i="7"/>
  <c r="V57" i="7" s="1"/>
  <c r="F1675" i="7"/>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2557" i="7" l="1"/>
  <c r="F1706" i="7"/>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W58" i="7"/>
  <c r="U58" i="7"/>
  <c r="V58" i="7" s="1"/>
  <c r="F2558" i="7" l="1"/>
  <c r="W59" i="7"/>
  <c r="U59" i="7"/>
  <c r="V59" i="7" s="1"/>
  <c r="F1736" i="7"/>
  <c r="F1737" i="7" s="1"/>
  <c r="F1738" i="7" s="1"/>
  <c r="F1739" i="7" s="1"/>
  <c r="F1740" i="7" s="1"/>
  <c r="F1741" i="7" s="1"/>
  <c r="F1742" i="7" s="1"/>
  <c r="F1743" i="7" s="1"/>
  <c r="F1744" i="7" s="1"/>
  <c r="F1745" i="7" s="1"/>
  <c r="F1746" i="7" s="1"/>
  <c r="F1747" i="7" s="1"/>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2559" i="7" l="1"/>
  <c r="F1767" i="7"/>
  <c r="F1768" i="7" s="1"/>
  <c r="F1769" i="7" s="1"/>
  <c r="F1770" i="7" s="1"/>
  <c r="F1771" i="7" s="1"/>
  <c r="F1772" i="7" s="1"/>
  <c r="F1773" i="7" s="1"/>
  <c r="F1774" i="7" s="1"/>
  <c r="F1775" i="7" s="1"/>
  <c r="F1776" i="7" s="1"/>
  <c r="F1777" i="7" s="1"/>
  <c r="F1778" i="7" s="1"/>
  <c r="F1779" i="7" s="1"/>
  <c r="F1780" i="7" s="1"/>
  <c r="F1781" i="7" s="1"/>
  <c r="F1782" i="7" s="1"/>
  <c r="F1783" i="7" s="1"/>
  <c r="F1784" i="7" s="1"/>
  <c r="F1785" i="7" s="1"/>
  <c r="F1786" i="7" s="1"/>
  <c r="F1787" i="7" s="1"/>
  <c r="F1788" i="7" s="1"/>
  <c r="F1789" i="7" s="1"/>
  <c r="F1790" i="7" s="1"/>
  <c r="F1791" i="7" s="1"/>
  <c r="F1792" i="7" s="1"/>
  <c r="F1793" i="7" s="1"/>
  <c r="F1794" i="7" s="1"/>
  <c r="F1795" i="7" s="1"/>
  <c r="F1796" i="7" s="1"/>
  <c r="F1797" i="7" s="1"/>
  <c r="U60" i="7"/>
  <c r="V60" i="7" s="1"/>
  <c r="W60" i="7"/>
  <c r="F2560" i="7" l="1"/>
  <c r="U61" i="7"/>
  <c r="V61" i="7" s="1"/>
  <c r="W61" i="7"/>
  <c r="F1798" i="7"/>
  <c r="F1799" i="7" s="1"/>
  <c r="F1800" i="7" s="1"/>
  <c r="F1801" i="7" s="1"/>
  <c r="F1802" i="7" s="1"/>
  <c r="F1803" i="7" s="1"/>
  <c r="F1804" i="7" s="1"/>
  <c r="F1805" i="7" s="1"/>
  <c r="F1806" i="7" s="1"/>
  <c r="F1807" i="7" s="1"/>
  <c r="F1808" i="7" s="1"/>
  <c r="F1809" i="7" s="1"/>
  <c r="F1810" i="7" s="1"/>
  <c r="F1811" i="7" s="1"/>
  <c r="F1812" i="7" s="1"/>
  <c r="F1813" i="7" s="1"/>
  <c r="F1814" i="7" s="1"/>
  <c r="F1815" i="7" s="1"/>
  <c r="F1816" i="7" s="1"/>
  <c r="F1817" i="7" s="1"/>
  <c r="F1818" i="7" s="1"/>
  <c r="F1819" i="7" s="1"/>
  <c r="F1820" i="7" s="1"/>
  <c r="F1821" i="7" s="1"/>
  <c r="F1822" i="7" s="1"/>
  <c r="F1823" i="7" s="1"/>
  <c r="F1824" i="7" s="1"/>
  <c r="F1825" i="7" s="1"/>
  <c r="F2561" i="7" l="1"/>
  <c r="F1826" i="7"/>
  <c r="F1827" i="7" s="1"/>
  <c r="F1828" i="7" s="1"/>
  <c r="F1829" i="7" s="1"/>
  <c r="F1830" i="7" s="1"/>
  <c r="F1831" i="7" s="1"/>
  <c r="F1832" i="7" s="1"/>
  <c r="F1833" i="7" s="1"/>
  <c r="F1834" i="7" s="1"/>
  <c r="F1835" i="7" s="1"/>
  <c r="F1836" i="7" s="1"/>
  <c r="F1837" i="7" s="1"/>
  <c r="F1838" i="7" s="1"/>
  <c r="F1839" i="7" s="1"/>
  <c r="F1840" i="7" s="1"/>
  <c r="F1841" i="7" s="1"/>
  <c r="F1842" i="7" s="1"/>
  <c r="F1843" i="7" s="1"/>
  <c r="F1844" i="7" s="1"/>
  <c r="F1845" i="7" s="1"/>
  <c r="F1846" i="7" s="1"/>
  <c r="F1847" i="7" s="1"/>
  <c r="F1848" i="7" s="1"/>
  <c r="F1849" i="7" s="1"/>
  <c r="F1850" i="7" s="1"/>
  <c r="F1851" i="7" s="1"/>
  <c r="F1852" i="7" s="1"/>
  <c r="F1853" i="7" s="1"/>
  <c r="F1854" i="7" s="1"/>
  <c r="F1855" i="7" s="1"/>
  <c r="F1856" i="7" s="1"/>
  <c r="U62" i="7"/>
  <c r="V62" i="7" s="1"/>
  <c r="W62" i="7"/>
  <c r="F2562" i="7" l="1"/>
  <c r="U63" i="7"/>
  <c r="V63" i="7" s="1"/>
  <c r="W63" i="7"/>
  <c r="F1857" i="7"/>
  <c r="F1858" i="7" s="1"/>
  <c r="F1859" i="7" s="1"/>
  <c r="F1860" i="7" s="1"/>
  <c r="F1861" i="7" s="1"/>
  <c r="F1862" i="7" s="1"/>
  <c r="F1863" i="7" s="1"/>
  <c r="F1864" i="7" s="1"/>
  <c r="F1865" i="7" s="1"/>
  <c r="F1866" i="7" s="1"/>
  <c r="F1867" i="7" s="1"/>
  <c r="F1868" i="7" s="1"/>
  <c r="F1869" i="7" s="1"/>
  <c r="F1870" i="7" s="1"/>
  <c r="F1871" i="7" s="1"/>
  <c r="F1872" i="7" s="1"/>
  <c r="F1873" i="7" s="1"/>
  <c r="F1874" i="7" s="1"/>
  <c r="F1875" i="7" s="1"/>
  <c r="F1876" i="7" s="1"/>
  <c r="F1877" i="7" s="1"/>
  <c r="F1878" i="7" s="1"/>
  <c r="F1879" i="7" s="1"/>
  <c r="F1880" i="7" s="1"/>
  <c r="F1881" i="7" s="1"/>
  <c r="F1882" i="7" s="1"/>
  <c r="F1883" i="7" s="1"/>
  <c r="F1884" i="7" s="1"/>
  <c r="F1885" i="7" s="1"/>
  <c r="F1886" i="7" s="1"/>
  <c r="F2563" i="7" l="1"/>
  <c r="F1887" i="7"/>
  <c r="F1888" i="7" s="1"/>
  <c r="F1889" i="7" s="1"/>
  <c r="F1890" i="7" s="1"/>
  <c r="F1891" i="7" s="1"/>
  <c r="F1892" i="7" s="1"/>
  <c r="F1893" i="7" s="1"/>
  <c r="F1894" i="7" s="1"/>
  <c r="F1895" i="7" s="1"/>
  <c r="F1896" i="7" s="1"/>
  <c r="F1897" i="7" s="1"/>
  <c r="F1898" i="7" s="1"/>
  <c r="F1899" i="7" s="1"/>
  <c r="F1900" i="7" s="1"/>
  <c r="F1901" i="7" s="1"/>
  <c r="F1902" i="7" s="1"/>
  <c r="F1903" i="7" s="1"/>
  <c r="F1904" i="7" s="1"/>
  <c r="F1905" i="7" s="1"/>
  <c r="F1906" i="7" s="1"/>
  <c r="F1907" i="7" s="1"/>
  <c r="F1908" i="7" s="1"/>
  <c r="F1909" i="7" s="1"/>
  <c r="F1910" i="7" s="1"/>
  <c r="F1911" i="7" s="1"/>
  <c r="F1912" i="7" s="1"/>
  <c r="F1913" i="7" s="1"/>
  <c r="F1914" i="7" s="1"/>
  <c r="F1915" i="7" s="1"/>
  <c r="F1916" i="7" s="1"/>
  <c r="F1917" i="7" s="1"/>
  <c r="U64" i="7"/>
  <c r="V64" i="7" s="1"/>
  <c r="W64" i="7"/>
  <c r="F2564" i="7" l="1"/>
  <c r="W65" i="7"/>
  <c r="U65" i="7"/>
  <c r="V65" i="7" s="1"/>
  <c r="F1918" i="7"/>
  <c r="F1919" i="7" s="1"/>
  <c r="F1920" i="7" s="1"/>
  <c r="F1921" i="7" s="1"/>
  <c r="F1922" i="7" s="1"/>
  <c r="F1923" i="7" s="1"/>
  <c r="F1924" i="7" s="1"/>
  <c r="F1925" i="7" s="1"/>
  <c r="F1926" i="7" s="1"/>
  <c r="F1927" i="7" s="1"/>
  <c r="F1928" i="7" s="1"/>
  <c r="F1929" i="7" s="1"/>
  <c r="F1930" i="7" s="1"/>
  <c r="F1931" i="7" s="1"/>
  <c r="F1932" i="7" s="1"/>
  <c r="F1933" i="7" s="1"/>
  <c r="F1934" i="7" s="1"/>
  <c r="F1935" i="7" s="1"/>
  <c r="F1936" i="7" s="1"/>
  <c r="F1937" i="7" s="1"/>
  <c r="F1938" i="7" s="1"/>
  <c r="F1939" i="7" s="1"/>
  <c r="F1940" i="7" s="1"/>
  <c r="F1941" i="7" s="1"/>
  <c r="F1942" i="7" s="1"/>
  <c r="F1943" i="7" s="1"/>
  <c r="F1944" i="7" s="1"/>
  <c r="F1945" i="7" s="1"/>
  <c r="F1946" i="7" s="1"/>
  <c r="F1947" i="7" s="1"/>
  <c r="F2565" i="7" l="1"/>
  <c r="F1948" i="7"/>
  <c r="F1949" i="7" s="1"/>
  <c r="F1950" i="7" s="1"/>
  <c r="F1951" i="7" s="1"/>
  <c r="F1952" i="7" s="1"/>
  <c r="F1953" i="7" s="1"/>
  <c r="F1954" i="7" s="1"/>
  <c r="F1955" i="7" s="1"/>
  <c r="F1956" i="7" s="1"/>
  <c r="F1957" i="7" s="1"/>
  <c r="F1958" i="7" s="1"/>
  <c r="F1959" i="7" s="1"/>
  <c r="F1960" i="7" s="1"/>
  <c r="F1961" i="7" s="1"/>
  <c r="F1962" i="7" s="1"/>
  <c r="F1963" i="7" s="1"/>
  <c r="F1964" i="7" s="1"/>
  <c r="F1965" i="7" s="1"/>
  <c r="F1966" i="7" s="1"/>
  <c r="F1967" i="7" s="1"/>
  <c r="F1968" i="7" s="1"/>
  <c r="F1969" i="7" s="1"/>
  <c r="F1970" i="7" s="1"/>
  <c r="F1971" i="7" s="1"/>
  <c r="F1972" i="7" s="1"/>
  <c r="F1973" i="7" s="1"/>
  <c r="F1974" i="7" s="1"/>
  <c r="F1975" i="7" s="1"/>
  <c r="F1976" i="7" s="1"/>
  <c r="F1977" i="7" s="1"/>
  <c r="F1978" i="7" s="1"/>
  <c r="U66" i="7"/>
  <c r="W66" i="7"/>
  <c r="F2566" i="7" l="1"/>
  <c r="V66" i="7"/>
  <c r="V67" i="7"/>
  <c r="F1979" i="7"/>
  <c r="F1980" i="7" s="1"/>
  <c r="F1981" i="7" s="1"/>
  <c r="F1982" i="7" s="1"/>
  <c r="F1983" i="7" s="1"/>
  <c r="F1984" i="7" s="1"/>
  <c r="F1985" i="7" s="1"/>
  <c r="F1986" i="7" s="1"/>
  <c r="F1987" i="7" s="1"/>
  <c r="F1988" i="7" s="1"/>
  <c r="F1989" i="7" s="1"/>
  <c r="F1990" i="7" s="1"/>
  <c r="F1991" i="7" s="1"/>
  <c r="F1992" i="7" s="1"/>
  <c r="F1993" i="7" s="1"/>
  <c r="F1994" i="7" s="1"/>
  <c r="F1995" i="7" s="1"/>
  <c r="F1996" i="7" s="1"/>
  <c r="F1997" i="7" s="1"/>
  <c r="F1998" i="7" s="1"/>
  <c r="F1999" i="7" s="1"/>
  <c r="F2000" i="7" s="1"/>
  <c r="F2567" i="7" l="1"/>
  <c r="F2568" i="7" l="1"/>
  <c r="F2569" i="7" l="1"/>
  <c r="F2570" i="7" l="1"/>
  <c r="F2571" i="7" l="1"/>
  <c r="F2572" i="7" l="1"/>
  <c r="F2573" i="7" l="1"/>
  <c r="F2574" i="7" l="1"/>
  <c r="F2575" i="7" l="1"/>
  <c r="F2576" i="7" l="1"/>
  <c r="F2577" i="7" l="1"/>
  <c r="F2578" i="7" l="1"/>
  <c r="F2579" i="7" l="1"/>
  <c r="F2580" i="7" l="1"/>
  <c r="F2581" i="7" l="1"/>
  <c r="F2582" i="7" l="1"/>
  <c r="F2583" i="7" l="1"/>
  <c r="F2584" i="7" l="1"/>
  <c r="F2585" i="7" l="1"/>
  <c r="F2586" i="7" l="1"/>
  <c r="U86" i="7" l="1"/>
  <c r="V86" i="7" s="1"/>
  <c r="W86" i="7"/>
  <c r="F2587" i="7"/>
  <c r="F2588" i="7" l="1"/>
  <c r="F2589" i="7" l="1"/>
  <c r="F2590" i="7" l="1"/>
  <c r="F2591" i="7" l="1"/>
  <c r="F2592" i="7" l="1"/>
  <c r="F2593" i="7" l="1"/>
  <c r="F2594" i="7" l="1"/>
  <c r="F2595" i="7" l="1"/>
  <c r="F2596" i="7" l="1"/>
  <c r="F2597" i="7" l="1"/>
  <c r="F2598" i="7" l="1"/>
  <c r="F2599" i="7" l="1"/>
  <c r="F2600" i="7" l="1"/>
  <c r="F2601" i="7" l="1"/>
  <c r="F2602" i="7" l="1"/>
  <c r="F2603" i="7" l="1"/>
  <c r="F2604" i="7" l="1"/>
  <c r="F2605" i="7" l="1"/>
  <c r="F2606" i="7" l="1"/>
  <c r="F2607" i="7" l="1"/>
  <c r="F2608" i="7" l="1"/>
  <c r="F2609" i="7" l="1"/>
  <c r="F2610" i="7" l="1"/>
  <c r="F2611" i="7" l="1"/>
  <c r="F2612" i="7" l="1"/>
  <c r="F2613" i="7" l="1"/>
  <c r="F2614" i="7" l="1"/>
  <c r="F2615" i="7" l="1"/>
  <c r="F2616" i="7" l="1"/>
  <c r="W87" i="7" l="1"/>
  <c r="U87" i="7"/>
  <c r="V87" i="7" s="1"/>
  <c r="F2617" i="7"/>
  <c r="F2618" i="7" l="1"/>
  <c r="F2619" i="7" l="1"/>
  <c r="F2620" i="7" l="1"/>
  <c r="F2621" i="7" l="1"/>
  <c r="F2622" i="7" l="1"/>
  <c r="F2623" i="7" l="1"/>
  <c r="F2624" i="7" l="1"/>
  <c r="F2625" i="7" l="1"/>
  <c r="F2626" i="7" l="1"/>
  <c r="F2627" i="7" l="1"/>
  <c r="F2628" i="7" l="1"/>
  <c r="F2629" i="7" l="1"/>
  <c r="F2630" i="7" l="1"/>
  <c r="F2631" i="7" l="1"/>
  <c r="F2632" i="7" l="1"/>
  <c r="F2633" i="7" l="1"/>
  <c r="F2634" i="7" l="1"/>
  <c r="F2635" i="7" l="1"/>
  <c r="F2636" i="7" l="1"/>
  <c r="F2637" i="7" l="1"/>
  <c r="F2638" i="7" l="1"/>
  <c r="F2639" i="7" l="1"/>
  <c r="F2640" i="7" l="1"/>
  <c r="F2641" i="7" l="1"/>
  <c r="F2642" i="7" l="1"/>
  <c r="F2643" i="7" l="1"/>
  <c r="F2644" i="7" l="1"/>
  <c r="F2645" i="7" l="1"/>
  <c r="F2646" i="7" l="1"/>
  <c r="F2647" i="7" l="1"/>
  <c r="U88" i="7" l="1"/>
  <c r="V88" i="7" s="1"/>
  <c r="W88" i="7"/>
  <c r="F2648" i="7"/>
  <c r="F2649" i="7" l="1"/>
  <c r="F2650" i="7" l="1"/>
  <c r="F2651" i="7" l="1"/>
  <c r="F2652" i="7" l="1"/>
  <c r="F2653" i="7" l="1"/>
  <c r="F2654" i="7" l="1"/>
  <c r="F2655" i="7" l="1"/>
  <c r="F2656" i="7" l="1"/>
  <c r="F2657" i="7" l="1"/>
  <c r="F2658" i="7" l="1"/>
  <c r="F2659" i="7" l="1"/>
  <c r="F2660" i="7" l="1"/>
  <c r="F2661" i="7" l="1"/>
  <c r="F2662" i="7" l="1"/>
  <c r="F2663" i="7" l="1"/>
  <c r="F2664" i="7" l="1"/>
  <c r="F2665" i="7" l="1"/>
  <c r="F2666" i="7" l="1"/>
  <c r="F2667" i="7" l="1"/>
  <c r="F2668" i="7" l="1"/>
  <c r="F2669" i="7" l="1"/>
  <c r="F2670" i="7" l="1"/>
  <c r="F2671" i="7" l="1"/>
  <c r="F2672" i="7" l="1"/>
  <c r="F2673" i="7" l="1"/>
  <c r="F2674" i="7" l="1"/>
  <c r="F2675" i="7" l="1"/>
  <c r="F2676" i="7" l="1"/>
  <c r="F2677" i="7" l="1"/>
  <c r="U89" i="7" l="1"/>
  <c r="V89" i="7" s="1"/>
  <c r="W89" i="7"/>
  <c r="F2678" i="7"/>
  <c r="F2679" i="7" l="1"/>
  <c r="F2680" i="7" l="1"/>
  <c r="F2681" i="7" l="1"/>
  <c r="F2682" i="7" l="1"/>
  <c r="F2683" i="7" l="1"/>
  <c r="F2684" i="7" l="1"/>
  <c r="F2685" i="7" l="1"/>
  <c r="F2686" i="7" l="1"/>
  <c r="F2687" i="7" l="1"/>
  <c r="F2688" i="7" l="1"/>
  <c r="F2689" i="7" l="1"/>
  <c r="F2690" i="7" l="1"/>
  <c r="F2691" i="7" l="1"/>
  <c r="F2692" i="7" l="1"/>
  <c r="F2693" i="7" l="1"/>
  <c r="F2694" i="7" l="1"/>
  <c r="F2695" i="7" l="1"/>
  <c r="F2696" i="7" l="1"/>
  <c r="F2697" i="7" l="1"/>
  <c r="F2698" i="7" l="1"/>
  <c r="F2699" i="7" l="1"/>
  <c r="F2700" i="7" l="1"/>
  <c r="F2701" i="7" l="1"/>
  <c r="F2702" i="7" l="1"/>
  <c r="F2703" i="7" l="1"/>
  <c r="F2704" i="7" l="1"/>
  <c r="F2705" i="7" l="1"/>
  <c r="F2706" i="7" l="1"/>
  <c r="F2707" i="7" l="1"/>
  <c r="F2708" i="7" l="1"/>
  <c r="W90" i="7" l="1"/>
  <c r="U90" i="7"/>
  <c r="V90" i="7" s="1"/>
  <c r="F2709" i="7"/>
  <c r="F2710" i="7" l="1"/>
  <c r="F2711" i="7" l="1"/>
  <c r="F2712" i="7" l="1"/>
  <c r="F2713" i="7" l="1"/>
  <c r="F2714" i="7" l="1"/>
  <c r="F2715" i="7" l="1"/>
  <c r="F2716" i="7" l="1"/>
  <c r="F2717" i="7" l="1"/>
  <c r="F2718" i="7" l="1"/>
  <c r="F2719" i="7" l="1"/>
  <c r="F2720" i="7" l="1"/>
  <c r="F2721" i="7" l="1"/>
  <c r="F2722" i="7" l="1"/>
  <c r="F2723" i="7" l="1"/>
  <c r="F2724" i="7" l="1"/>
  <c r="F2725" i="7" l="1"/>
  <c r="F2726" i="7" l="1"/>
  <c r="F2727" i="7" l="1"/>
  <c r="F2728" i="7" l="1"/>
  <c r="F2729" i="7" l="1"/>
  <c r="F2730" i="7" l="1"/>
  <c r="F2731" i="7" l="1"/>
  <c r="F2732" i="7" l="1"/>
  <c r="F2733" i="7" l="1"/>
  <c r="F2734" i="7" l="1"/>
  <c r="F2735" i="7" l="1"/>
  <c r="F2736" i="7" l="1"/>
  <c r="F2737" i="7" l="1"/>
  <c r="F2738" i="7" l="1"/>
  <c r="F2739" i="7" l="1"/>
  <c r="W91" i="7" l="1"/>
  <c r="U91" i="7"/>
  <c r="V91" i="7" s="1"/>
  <c r="F2740" i="7"/>
  <c r="F2741" i="7" l="1"/>
  <c r="F2742" i="7" l="1"/>
  <c r="F2743" i="7" l="1"/>
  <c r="F2744" i="7" l="1"/>
  <c r="F2745" i="7" l="1"/>
  <c r="F2746" i="7" l="1"/>
  <c r="F2747" i="7" l="1"/>
  <c r="F2748" i="7" l="1"/>
  <c r="F2749" i="7" l="1"/>
  <c r="F2750" i="7" l="1"/>
  <c r="F2751" i="7" l="1"/>
  <c r="F2752" i="7" l="1"/>
  <c r="F2753" i="7" l="1"/>
  <c r="F2754" i="7" l="1"/>
  <c r="F2755" i="7" l="1"/>
  <c r="F2756" i="7" l="1"/>
  <c r="F2757" i="7" l="1"/>
  <c r="F2758" i="7" l="1"/>
  <c r="F2759" i="7" l="1"/>
  <c r="F2760" i="7" l="1"/>
  <c r="F2761" i="7" l="1"/>
  <c r="F2762" i="7" l="1"/>
  <c r="F2763" i="7" l="1"/>
  <c r="F2764" i="7" l="1"/>
  <c r="F2765" i="7" l="1"/>
  <c r="F2766" i="7" l="1"/>
  <c r="F2767" i="7" l="1"/>
  <c r="F2768" i="7" l="1"/>
  <c r="F2769" i="7" l="1"/>
  <c r="U92" i="7" l="1"/>
  <c r="V92" i="7" s="1"/>
  <c r="W92" i="7"/>
  <c r="F2770" i="7"/>
  <c r="F2771" i="7" l="1"/>
  <c r="F2772" i="7" l="1"/>
  <c r="F2773" i="7" l="1"/>
  <c r="F2774" i="7" l="1"/>
  <c r="F2775" i="7" l="1"/>
  <c r="F2776" i="7" l="1"/>
  <c r="F2777" i="7" l="1"/>
  <c r="F2778" i="7" l="1"/>
  <c r="F2779" i="7" l="1"/>
  <c r="F2780" i="7" l="1"/>
  <c r="F2781" i="7" l="1"/>
  <c r="F2782" i="7" l="1"/>
  <c r="F2783" i="7" l="1"/>
  <c r="F2784" i="7" l="1"/>
  <c r="F2785" i="7" l="1"/>
  <c r="F2786" i="7" l="1"/>
  <c r="F2787" i="7" l="1"/>
  <c r="F2788" i="7" l="1"/>
  <c r="F2789" i="7" l="1"/>
  <c r="F2790" i="7" l="1"/>
  <c r="F2791" i="7" l="1"/>
  <c r="F2792" i="7" l="1"/>
  <c r="F2793" i="7" l="1"/>
  <c r="F2794" i="7" l="1"/>
  <c r="F2795" i="7" l="1"/>
  <c r="F2796" i="7" l="1"/>
  <c r="F2797" i="7" l="1"/>
  <c r="F2798" i="7" l="1"/>
  <c r="F2799" i="7" l="1"/>
  <c r="F2800" i="7" l="1"/>
  <c r="W93" i="7" l="1"/>
  <c r="U93" i="7"/>
  <c r="V93" i="7" s="1"/>
  <c r="F2801" i="7"/>
  <c r="F2802" i="7" l="1"/>
  <c r="F2803" i="7" l="1"/>
  <c r="F2804" i="7" l="1"/>
  <c r="F2805" i="7" l="1"/>
  <c r="F2806" i="7" l="1"/>
  <c r="F2807" i="7" l="1"/>
  <c r="F2808" i="7" l="1"/>
  <c r="F2809" i="7" l="1"/>
  <c r="F2810" i="7" l="1"/>
  <c r="F2811" i="7" l="1"/>
  <c r="F2812" i="7" l="1"/>
  <c r="F2813" i="7" l="1"/>
  <c r="F2814" i="7" l="1"/>
  <c r="F2815" i="7" l="1"/>
  <c r="F2816" i="7" l="1"/>
  <c r="F2817" i="7" l="1"/>
  <c r="F2818" i="7" l="1"/>
  <c r="F2819" i="7" l="1"/>
  <c r="F2820" i="7" l="1"/>
  <c r="F2821" i="7" l="1"/>
  <c r="F2822" i="7" l="1"/>
  <c r="F2823" i="7" l="1"/>
  <c r="F2824" i="7" l="1"/>
  <c r="F2825" i="7" l="1"/>
  <c r="F2826" i="7" l="1"/>
  <c r="F2827" i="7" l="1"/>
  <c r="F2828" i="7" l="1"/>
  <c r="F2829" i="7" l="1"/>
  <c r="F2830" i="7" l="1"/>
  <c r="W94" i="7" l="1"/>
  <c r="U94" i="7"/>
  <c r="V94" i="7" s="1"/>
  <c r="F2831" i="7"/>
  <c r="F2832" i="7" l="1"/>
  <c r="F2833" i="7" l="1"/>
  <c r="F2834" i="7" l="1"/>
  <c r="F2835" i="7" l="1"/>
  <c r="F2836" i="7" l="1"/>
  <c r="F2837" i="7" l="1"/>
  <c r="F2838" i="7" l="1"/>
  <c r="F2839" i="7" l="1"/>
  <c r="F2840" i="7" l="1"/>
  <c r="F2841" i="7" l="1"/>
  <c r="F2842" i="7" l="1"/>
  <c r="F2843" i="7" l="1"/>
  <c r="F2844" i="7" l="1"/>
  <c r="F2845" i="7" l="1"/>
  <c r="F2846" i="7" l="1"/>
  <c r="F2847" i="7" l="1"/>
  <c r="F2848" i="7" l="1"/>
  <c r="F2849" i="7" l="1"/>
  <c r="F2850" i="7" l="1"/>
  <c r="F2851" i="7" l="1"/>
  <c r="F2852" i="7" l="1"/>
  <c r="F2853" i="7" l="1"/>
  <c r="F2854" i="7" l="1"/>
  <c r="F2855" i="7" l="1"/>
  <c r="F2856" i="7" l="1"/>
  <c r="F2857" i="7" l="1"/>
  <c r="F2858" i="7" l="1"/>
  <c r="F2859" i="7" l="1"/>
  <c r="F2860" i="7" l="1"/>
  <c r="F2861" i="7" l="1"/>
  <c r="U95" i="7" l="1"/>
  <c r="V95" i="7" s="1"/>
  <c r="W95" i="7"/>
  <c r="F2862" i="7"/>
  <c r="F2863" i="7" l="1"/>
  <c r="F2864" i="7" l="1"/>
  <c r="F2865" i="7" l="1"/>
  <c r="F2866" i="7" l="1"/>
  <c r="F2867" i="7" l="1"/>
  <c r="F2868" i="7" l="1"/>
  <c r="F2869" i="7" l="1"/>
  <c r="F2870" i="7" l="1"/>
  <c r="F2871" i="7" l="1"/>
  <c r="F2872" i="7" l="1"/>
  <c r="F2873" i="7" l="1"/>
  <c r="F2874" i="7" l="1"/>
  <c r="F2875" i="7" l="1"/>
  <c r="F2876" i="7" l="1"/>
  <c r="F2877" i="7" l="1"/>
  <c r="F2878" i="7" l="1"/>
  <c r="F2879" i="7" l="1"/>
  <c r="F2880" i="7" l="1"/>
  <c r="F2881" i="7" l="1"/>
  <c r="F2882" i="7" l="1"/>
  <c r="F2883" i="7" l="1"/>
  <c r="F2884" i="7" l="1"/>
  <c r="F2885" i="7" l="1"/>
  <c r="F2886" i="7" l="1"/>
  <c r="F2887" i="7" l="1"/>
  <c r="F2888" i="7" l="1"/>
  <c r="F2889" i="7" l="1"/>
  <c r="F2890" i="7" l="1"/>
  <c r="F2891" i="7" l="1"/>
  <c r="F2892" i="7" l="1"/>
  <c r="W96" i="7" l="1"/>
  <c r="U96" i="7"/>
  <c r="V96" i="7" s="1"/>
  <c r="F2893" i="7"/>
  <c r="F2894" i="7" l="1"/>
  <c r="F2895" i="7" l="1"/>
  <c r="F2896" i="7" l="1"/>
  <c r="F2897" i="7" l="1"/>
  <c r="F2898" i="7" l="1"/>
  <c r="F2899" i="7" l="1"/>
  <c r="F2900" i="7" l="1"/>
  <c r="F2901" i="7" l="1"/>
  <c r="F2902" i="7" l="1"/>
  <c r="F2903" i="7" l="1"/>
  <c r="F2904" i="7" l="1"/>
  <c r="F2905" i="7" l="1"/>
  <c r="F2906" i="7" l="1"/>
  <c r="F2907" i="7" l="1"/>
  <c r="F2908" i="7" l="1"/>
  <c r="F2909" i="7" l="1"/>
  <c r="F2910" i="7" l="1"/>
  <c r="F2911" i="7" l="1"/>
  <c r="F2912" i="7" l="1"/>
  <c r="F2913" i="7" l="1"/>
  <c r="F2914" i="7" l="1"/>
  <c r="F2915" i="7" l="1"/>
  <c r="F2916" i="7" l="1"/>
  <c r="F2917" i="7" l="1"/>
  <c r="F2918" i="7" l="1"/>
  <c r="F2919" i="7" l="1"/>
  <c r="F2920" i="7" l="1"/>
  <c r="U97" i="7" l="1"/>
  <c r="V97" i="7" s="1"/>
  <c r="W97" i="7"/>
  <c r="F2921" i="7"/>
  <c r="F2922" i="7" l="1"/>
  <c r="F2923" i="7" l="1"/>
  <c r="F2924" i="7" l="1"/>
  <c r="F2925" i="7" l="1"/>
  <c r="F2926" i="7" l="1"/>
  <c r="F2927" i="7" l="1"/>
  <c r="F2928" i="7" l="1"/>
  <c r="F2929" i="7" l="1"/>
  <c r="F2930" i="7" l="1"/>
  <c r="F2931" i="7" l="1"/>
  <c r="F2932" i="7" l="1"/>
  <c r="F2933" i="7" l="1"/>
  <c r="F2934" i="7" l="1"/>
  <c r="F2935" i="7" l="1"/>
  <c r="F2936" i="7" l="1"/>
  <c r="F2937" i="7" l="1"/>
  <c r="F2938" i="7" l="1"/>
  <c r="F2939" i="7" l="1"/>
  <c r="F2940" i="7" l="1"/>
  <c r="F2941" i="7" l="1"/>
  <c r="F2942" i="7" l="1"/>
  <c r="F2943" i="7" l="1"/>
  <c r="F2944" i="7" l="1"/>
  <c r="F2945" i="7" l="1"/>
  <c r="F2946" i="7" l="1"/>
  <c r="F2947" i="7" l="1"/>
  <c r="F2948" i="7" l="1"/>
  <c r="F2949" i="7" l="1"/>
  <c r="F2950" i="7" l="1"/>
  <c r="F2951" i="7" l="1"/>
  <c r="W98" i="7" l="1"/>
  <c r="U98" i="7"/>
  <c r="V98" i="7" s="1"/>
  <c r="F2952" i="7"/>
  <c r="F2953" i="7" l="1"/>
  <c r="F2954" i="7" l="1"/>
  <c r="F2955" i="7" l="1"/>
  <c r="F2956" i="7" l="1"/>
  <c r="F2957" i="7" l="1"/>
  <c r="F2958" i="7" l="1"/>
  <c r="F2959" i="7" l="1"/>
  <c r="F2960" i="7" l="1"/>
  <c r="F2961" i="7" l="1"/>
  <c r="F2962" i="7" l="1"/>
  <c r="F2963" i="7" l="1"/>
  <c r="F2964" i="7" l="1"/>
  <c r="F2965" i="7" l="1"/>
  <c r="F2966" i="7" l="1"/>
  <c r="F2967" i="7" l="1"/>
  <c r="F2968" i="7" l="1"/>
  <c r="F2969" i="7" l="1"/>
  <c r="F2970" i="7" l="1"/>
  <c r="F2971" i="7" l="1"/>
  <c r="F2972" i="7" l="1"/>
  <c r="F2973" i="7" l="1"/>
  <c r="F2974" i="7" l="1"/>
  <c r="F2975" i="7" l="1"/>
  <c r="F2976" i="7" l="1"/>
  <c r="F2977" i="7" l="1"/>
  <c r="F2978" i="7" l="1"/>
  <c r="F2979" i="7" l="1"/>
  <c r="F2980" i="7" l="1"/>
  <c r="F2981" i="7" l="1"/>
  <c r="W99" i="7" l="1"/>
  <c r="U99" i="7"/>
  <c r="V99" i="7" s="1"/>
  <c r="F2982" i="7"/>
  <c r="F2983" i="7" l="1"/>
  <c r="F2984" i="7" l="1"/>
  <c r="F2985" i="7" l="1"/>
  <c r="F2986" i="7" l="1"/>
  <c r="F2987" i="7" l="1"/>
  <c r="F2988" i="7" l="1"/>
  <c r="F2989" i="7" l="1"/>
  <c r="F2990" i="7" l="1"/>
  <c r="F2991" i="7" l="1"/>
  <c r="F2992" i="7" l="1"/>
  <c r="F2993" i="7" l="1"/>
  <c r="F2994" i="7" l="1"/>
  <c r="F2995" i="7" l="1"/>
  <c r="F2996" i="7" l="1"/>
  <c r="F2997" i="7" l="1"/>
  <c r="F2998" i="7" l="1"/>
  <c r="F2999" i="7" l="1"/>
  <c r="F3000" i="7" l="1"/>
  <c r="F3001" i="7" l="1"/>
  <c r="F3002" i="7" l="1"/>
  <c r="F3003" i="7" l="1"/>
  <c r="F3004" i="7" l="1"/>
  <c r="F3005" i="7" l="1"/>
  <c r="F3006" i="7" l="1"/>
  <c r="F3007" i="7" l="1"/>
  <c r="F3008" i="7" l="1"/>
  <c r="F3009" i="7" l="1"/>
  <c r="F3010" i="7" l="1"/>
  <c r="F3011" i="7" l="1"/>
  <c r="F3012" i="7" l="1"/>
  <c r="U100" i="7" l="1"/>
  <c r="V100" i="7" s="1"/>
  <c r="W100" i="7"/>
  <c r="F3013" i="7"/>
  <c r="F3014" i="7" l="1"/>
  <c r="F3015" i="7" l="1"/>
  <c r="F3016" i="7" l="1"/>
  <c r="F3017" i="7" l="1"/>
  <c r="F3018" i="7" l="1"/>
  <c r="F3019" i="7" l="1"/>
  <c r="F3020" i="7" l="1"/>
  <c r="F3021" i="7" l="1"/>
  <c r="F3022" i="7" l="1"/>
  <c r="F3023" i="7" l="1"/>
  <c r="F3024" i="7" l="1"/>
  <c r="F3025" i="7" l="1"/>
  <c r="F3026" i="7" l="1"/>
  <c r="F3027" i="7" l="1"/>
  <c r="F3028" i="7" l="1"/>
  <c r="F3029" i="7" l="1"/>
  <c r="F3030" i="7" l="1"/>
  <c r="F3031" i="7" l="1"/>
  <c r="F3032" i="7" l="1"/>
  <c r="F3033" i="7" l="1"/>
  <c r="F3034" i="7" l="1"/>
  <c r="F3035" i="7" l="1"/>
  <c r="F3036" i="7" l="1"/>
  <c r="F3037" i="7" l="1"/>
  <c r="F3038" i="7" l="1"/>
  <c r="F3039" i="7" l="1"/>
  <c r="F3040" i="7" l="1"/>
  <c r="F3041" i="7" l="1"/>
  <c r="F3042" i="7" l="1"/>
  <c r="U101" i="7" l="1"/>
  <c r="V101" i="7" s="1"/>
  <c r="W101" i="7"/>
  <c r="F3043" i="7"/>
  <c r="F3044" i="7" l="1"/>
  <c r="F3045" i="7" l="1"/>
  <c r="F3046" i="7" l="1"/>
  <c r="F3047" i="7" l="1"/>
  <c r="F3048" i="7" l="1"/>
  <c r="F3049" i="7" l="1"/>
  <c r="F3050" i="7" l="1"/>
  <c r="F3051" i="7" l="1"/>
  <c r="F3052" i="7" l="1"/>
  <c r="F3053" i="7" l="1"/>
  <c r="F3054" i="7" l="1"/>
  <c r="F3055" i="7" l="1"/>
  <c r="F3056" i="7" l="1"/>
  <c r="F3057" i="7" l="1"/>
  <c r="F3058" i="7" l="1"/>
  <c r="F3059" i="7" l="1"/>
  <c r="F3060" i="7" l="1"/>
  <c r="F3061" i="7" l="1"/>
  <c r="F3062" i="7" l="1"/>
  <c r="F3063" i="7" l="1"/>
  <c r="F3064" i="7" l="1"/>
  <c r="F3065" i="7" l="1"/>
  <c r="F3066" i="7" l="1"/>
  <c r="F3067" i="7" l="1"/>
  <c r="F3068" i="7" l="1"/>
  <c r="F3069" i="7" l="1"/>
  <c r="F3070" i="7" l="1"/>
  <c r="F3071" i="7" l="1"/>
  <c r="F3072" i="7" l="1"/>
  <c r="F3073" i="7" l="1"/>
  <c r="W102" i="7" l="1"/>
  <c r="U102" i="7"/>
  <c r="V102" i="7" s="1"/>
  <c r="F3074" i="7"/>
  <c r="F3075" i="7" l="1"/>
  <c r="F3076" i="7" l="1"/>
  <c r="F3077" i="7" l="1"/>
  <c r="F3078" i="7" l="1"/>
  <c r="F3079" i="7" l="1"/>
  <c r="F3080" i="7" l="1"/>
  <c r="F3081" i="7" l="1"/>
  <c r="F3082" i="7" l="1"/>
  <c r="F3083" i="7" l="1"/>
  <c r="F3084" i="7" l="1"/>
  <c r="F3085" i="7" l="1"/>
  <c r="F3086" i="7" l="1"/>
  <c r="F3087" i="7" l="1"/>
  <c r="F3088" i="7" l="1"/>
  <c r="F3089" i="7" l="1"/>
  <c r="F3090" i="7" l="1"/>
  <c r="F3091" i="7" l="1"/>
  <c r="F3092" i="7" l="1"/>
  <c r="F3093" i="7" l="1"/>
  <c r="F3094" i="7" l="1"/>
  <c r="F3095" i="7" l="1"/>
  <c r="F3096" i="7" l="1"/>
  <c r="F3097" i="7" l="1"/>
  <c r="F3098" i="7" l="1"/>
  <c r="F3099" i="7" l="1"/>
  <c r="F3100" i="7" l="1"/>
  <c r="F3101" i="7" l="1"/>
  <c r="F3102" i="7" l="1"/>
  <c r="F3103" i="7" l="1"/>
  <c r="F3104" i="7" l="1"/>
  <c r="W103" i="7" l="1"/>
  <c r="U103" i="7"/>
  <c r="V103" i="7" s="1"/>
  <c r="F3105" i="7"/>
  <c r="F3106" i="7" l="1"/>
  <c r="F3107" i="7" l="1"/>
  <c r="F3108" i="7" l="1"/>
  <c r="F3109" i="7" l="1"/>
  <c r="F3110" i="7" l="1"/>
  <c r="F3111" i="7" l="1"/>
  <c r="F3112" i="7" l="1"/>
  <c r="F3113" i="7" l="1"/>
  <c r="F3114" i="7" l="1"/>
  <c r="F3115" i="7" l="1"/>
  <c r="F3116" i="7" l="1"/>
  <c r="F3117" i="7" l="1"/>
  <c r="F3118" i="7" l="1"/>
  <c r="F3119" i="7" l="1"/>
  <c r="F3120" i="7" l="1"/>
  <c r="F3121" i="7" l="1"/>
  <c r="F3122" i="7" l="1"/>
  <c r="F3123" i="7" l="1"/>
  <c r="F3124" i="7" l="1"/>
  <c r="F3125" i="7" l="1"/>
  <c r="F3126" i="7" l="1"/>
  <c r="F3127" i="7" l="1"/>
  <c r="F3128" i="7" l="1"/>
  <c r="F3129" i="7" l="1"/>
  <c r="F3130" i="7" l="1"/>
  <c r="F3131" i="7" l="1"/>
  <c r="F3132" i="7" l="1"/>
  <c r="F3133" i="7" l="1"/>
  <c r="F3134" i="7" l="1"/>
  <c r="W104" i="7" l="1"/>
  <c r="U104" i="7"/>
  <c r="V104" i="7" s="1"/>
  <c r="F3135" i="7"/>
  <c r="F3136" i="7" l="1"/>
  <c r="F3137" i="7" l="1"/>
  <c r="F3138" i="7" l="1"/>
  <c r="F3139" i="7" l="1"/>
  <c r="F3140" i="7" l="1"/>
  <c r="F3141" i="7" l="1"/>
  <c r="F3142" i="7" l="1"/>
  <c r="F3143" i="7" l="1"/>
  <c r="F3144" i="7" l="1"/>
  <c r="F3145" i="7" l="1"/>
  <c r="F3146" i="7" l="1"/>
  <c r="F3147" i="7" l="1"/>
  <c r="F3148" i="7" l="1"/>
  <c r="F3149" i="7" l="1"/>
  <c r="F3150" i="7" l="1"/>
  <c r="F3151" i="7" l="1"/>
  <c r="F3152" i="7" l="1"/>
  <c r="F3153" i="7" l="1"/>
  <c r="F3154" i="7" l="1"/>
  <c r="F3155" i="7" l="1"/>
  <c r="F3156" i="7" l="1"/>
  <c r="F3157" i="7" l="1"/>
  <c r="F3158" i="7" l="1"/>
  <c r="F3159" i="7" l="1"/>
  <c r="F3160" i="7" l="1"/>
  <c r="F3161" i="7" l="1"/>
  <c r="F3162" i="7" l="1"/>
  <c r="F3163" i="7" l="1"/>
  <c r="F3164" i="7" l="1"/>
  <c r="F3165" i="7" l="1"/>
  <c r="W105" i="7" l="1"/>
  <c r="U105" i="7"/>
  <c r="V105" i="7" s="1"/>
  <c r="F3166" i="7"/>
  <c r="F3167" i="7" l="1"/>
  <c r="F3168" i="7" l="1"/>
  <c r="F3169" i="7" l="1"/>
  <c r="F3170" i="7" l="1"/>
  <c r="F3171" i="7" l="1"/>
  <c r="F3172" i="7" l="1"/>
  <c r="F3173" i="7" l="1"/>
  <c r="F3174" i="7" l="1"/>
  <c r="F3175" i="7" l="1"/>
  <c r="F3176" i="7" l="1"/>
  <c r="F3177" i="7" l="1"/>
  <c r="F3178" i="7" l="1"/>
  <c r="F3179" i="7" l="1"/>
  <c r="F3180" i="7" l="1"/>
  <c r="F3181" i="7" l="1"/>
  <c r="F3182" i="7" l="1"/>
  <c r="F3183" i="7" l="1"/>
  <c r="F3184" i="7" l="1"/>
  <c r="F3185" i="7" l="1"/>
  <c r="F3186" i="7" l="1"/>
  <c r="F3187" i="7" l="1"/>
  <c r="F3188" i="7" l="1"/>
  <c r="F3189" i="7" l="1"/>
  <c r="F3190" i="7" l="1"/>
  <c r="F3191" i="7" l="1"/>
  <c r="F3192" i="7" l="1"/>
  <c r="F3193" i="7" l="1"/>
  <c r="F3194" i="7" l="1"/>
  <c r="F3195" i="7" l="1"/>
  <c r="U106" i="7" l="1"/>
  <c r="V106" i="7" s="1"/>
  <c r="W106" i="7"/>
  <c r="F3196" i="7"/>
  <c r="F3197" i="7" l="1"/>
  <c r="F3198" i="7" l="1"/>
  <c r="F3199" i="7" l="1"/>
  <c r="F3200" i="7" l="1"/>
  <c r="F3201" i="7" l="1"/>
  <c r="F3202" i="7" l="1"/>
  <c r="F3203" i="7" l="1"/>
  <c r="F3204" i="7" l="1"/>
  <c r="F3205" i="7" l="1"/>
  <c r="F3206" i="7" l="1"/>
  <c r="F3207" i="7" l="1"/>
  <c r="F3208" i="7" l="1"/>
  <c r="F3209" i="7" l="1"/>
  <c r="F3210" i="7" l="1"/>
  <c r="F3211" i="7" l="1"/>
  <c r="F3212" i="7" l="1"/>
  <c r="F3213" i="7" l="1"/>
  <c r="F3214" i="7" l="1"/>
  <c r="F3215" i="7" l="1"/>
  <c r="F3216" i="7" l="1"/>
  <c r="F3217" i="7" l="1"/>
  <c r="F3218" i="7" l="1"/>
  <c r="F3219" i="7" l="1"/>
  <c r="F3220" i="7" l="1"/>
  <c r="F3221" i="7" l="1"/>
  <c r="F3222" i="7" l="1"/>
  <c r="F3223" i="7" l="1"/>
  <c r="F3224" i="7" l="1"/>
  <c r="F3225" i="7" l="1"/>
  <c r="F3226" i="7" l="1"/>
  <c r="W107" i="7" l="1"/>
  <c r="U107" i="7"/>
  <c r="V107" i="7" s="1"/>
  <c r="F3227" i="7"/>
  <c r="F3228" i="7" l="1"/>
  <c r="F3229" i="7" l="1"/>
  <c r="F3230" i="7" l="1"/>
  <c r="F3231" i="7" l="1"/>
  <c r="F3232" i="7" l="1"/>
  <c r="F3233" i="7" l="1"/>
  <c r="F3234" i="7" l="1"/>
  <c r="F3235" i="7" l="1"/>
  <c r="F3236" i="7" l="1"/>
  <c r="F3237" i="7" l="1"/>
  <c r="F3238" i="7" l="1"/>
  <c r="F3239" i="7" l="1"/>
  <c r="F3240" i="7" l="1"/>
  <c r="F3241" i="7" l="1"/>
  <c r="F3242" i="7" l="1"/>
  <c r="F3243" i="7" l="1"/>
  <c r="F3244" i="7" l="1"/>
  <c r="F3245" i="7" l="1"/>
  <c r="F3246" i="7" l="1"/>
  <c r="F3247" i="7" l="1"/>
  <c r="F3248" i="7" l="1"/>
  <c r="F3249" i="7" l="1"/>
  <c r="F3250" i="7" l="1"/>
  <c r="F3251" i="7" l="1"/>
  <c r="F3252" i="7" l="1"/>
  <c r="F3253" i="7" l="1"/>
  <c r="F3254" i="7" l="1"/>
  <c r="F3255" i="7" l="1"/>
  <c r="F3256" i="7" l="1"/>
  <c r="F3257" i="7" l="1"/>
  <c r="W108" i="7" l="1"/>
  <c r="U108" i="7"/>
  <c r="V108" i="7" s="1"/>
  <c r="F3258" i="7"/>
  <c r="F3259" i="7" l="1"/>
  <c r="F3260" i="7" l="1"/>
  <c r="F3261" i="7" l="1"/>
  <c r="F3262" i="7" l="1"/>
  <c r="F3263" i="7" l="1"/>
  <c r="F3264" i="7" l="1"/>
  <c r="F3265" i="7" l="1"/>
  <c r="F3266" i="7" l="1"/>
  <c r="F3267" i="7" l="1"/>
  <c r="F3268" i="7" l="1"/>
  <c r="F3269" i="7" l="1"/>
  <c r="F3270" i="7" l="1"/>
  <c r="F3271" i="7" l="1"/>
  <c r="F3272" i="7" l="1"/>
  <c r="F3273" i="7" l="1"/>
  <c r="F3274" i="7" l="1"/>
  <c r="F3275" i="7" l="1"/>
  <c r="F3276" i="7" l="1"/>
  <c r="F3277" i="7" l="1"/>
  <c r="F3278" i="7" l="1"/>
  <c r="F3279" i="7" l="1"/>
  <c r="F3280" i="7" l="1"/>
  <c r="F3281" i="7" l="1"/>
  <c r="F3282" i="7" l="1"/>
  <c r="F3283" i="7" l="1"/>
  <c r="F3284" i="7" l="1"/>
  <c r="F3285" i="7" l="1"/>
  <c r="W109" i="7" l="1"/>
  <c r="U109" i="7"/>
  <c r="V109" i="7" s="1"/>
  <c r="F3286" i="7"/>
  <c r="F3287" i="7" l="1"/>
  <c r="F3288" i="7" l="1"/>
  <c r="F3289" i="7" l="1"/>
  <c r="F3290" i="7" l="1"/>
  <c r="F3291" i="7" l="1"/>
  <c r="F3292" i="7" l="1"/>
  <c r="F3293" i="7" l="1"/>
  <c r="F3294" i="7" l="1"/>
  <c r="F3295" i="7" l="1"/>
  <c r="F3296" i="7" l="1"/>
  <c r="F3297" i="7" l="1"/>
  <c r="F3298" i="7" l="1"/>
  <c r="F3299" i="7" l="1"/>
  <c r="F3300" i="7" l="1"/>
  <c r="F3301" i="7" l="1"/>
  <c r="F3302" i="7" l="1"/>
  <c r="F3303" i="7" l="1"/>
  <c r="F3304" i="7" l="1"/>
  <c r="F3305" i="7" l="1"/>
  <c r="F3306" i="7" l="1"/>
  <c r="F3307" i="7" l="1"/>
  <c r="F3308" i="7" l="1"/>
  <c r="F3309" i="7" l="1"/>
  <c r="F3310" i="7" l="1"/>
  <c r="F3311" i="7" l="1"/>
  <c r="F3312" i="7" l="1"/>
  <c r="F3313" i="7" l="1"/>
  <c r="F3314" i="7" l="1"/>
  <c r="F3315" i="7" l="1"/>
  <c r="F3316" i="7" l="1"/>
  <c r="U110" i="7" l="1"/>
  <c r="V110" i="7" s="1"/>
  <c r="W110" i="7"/>
  <c r="F3317" i="7"/>
  <c r="F3318" i="7" l="1"/>
  <c r="F3319" i="7" l="1"/>
  <c r="F3320" i="7" l="1"/>
  <c r="F3321" i="7" l="1"/>
  <c r="F3322" i="7" l="1"/>
  <c r="F3323" i="7" l="1"/>
  <c r="F3324" i="7" l="1"/>
  <c r="F3325" i="7" l="1"/>
  <c r="F3326" i="7" l="1"/>
  <c r="F3327" i="7" l="1"/>
  <c r="F3328" i="7" l="1"/>
  <c r="F3329" i="7" l="1"/>
  <c r="F3330" i="7" l="1"/>
  <c r="F3331" i="7" l="1"/>
  <c r="F3332" i="7" l="1"/>
  <c r="F3333" i="7" l="1"/>
  <c r="F3334" i="7" l="1"/>
  <c r="F3335" i="7" l="1"/>
  <c r="F3336" i="7" l="1"/>
  <c r="F3337" i="7" l="1"/>
  <c r="F3338" i="7" l="1"/>
  <c r="F3339" i="7" l="1"/>
  <c r="F3340" i="7" l="1"/>
  <c r="F3341" i="7" l="1"/>
  <c r="F3342" i="7" l="1"/>
  <c r="F3343" i="7" l="1"/>
  <c r="F3344" i="7" l="1"/>
  <c r="F3345" i="7" l="1"/>
  <c r="F3346" i="7" l="1"/>
  <c r="W111" i="7" l="1"/>
  <c r="U111" i="7"/>
  <c r="V111" i="7" s="1"/>
  <c r="F3347" i="7"/>
  <c r="F3348" i="7" l="1"/>
  <c r="F3349" i="7" l="1"/>
  <c r="F3350" i="7" l="1"/>
  <c r="F3351" i="7" l="1"/>
  <c r="F3352" i="7" l="1"/>
  <c r="F3353" i="7" l="1"/>
  <c r="F3354" i="7" l="1"/>
  <c r="F3355" i="7" l="1"/>
  <c r="F3356" i="7" l="1"/>
  <c r="F3357" i="7" l="1"/>
  <c r="F3358" i="7" l="1"/>
  <c r="F3359" i="7" l="1"/>
  <c r="F3360" i="7" l="1"/>
  <c r="F3361" i="7" l="1"/>
  <c r="F3362" i="7" l="1"/>
  <c r="F3363" i="7" l="1"/>
  <c r="F3364" i="7" l="1"/>
  <c r="F3365" i="7" l="1"/>
  <c r="F3366" i="7" l="1"/>
  <c r="F3367" i="7" l="1"/>
  <c r="F3368" i="7" l="1"/>
  <c r="F3369" i="7" l="1"/>
  <c r="F3370" i="7" l="1"/>
  <c r="F3371" i="7" l="1"/>
  <c r="F3372" i="7" l="1"/>
  <c r="F3373" i="7" l="1"/>
  <c r="F3374" i="7" l="1"/>
  <c r="F3375" i="7" l="1"/>
  <c r="F3376" i="7" l="1"/>
  <c r="F3377" i="7" l="1"/>
  <c r="U112" i="7" l="1"/>
  <c r="V112" i="7" s="1"/>
  <c r="W112" i="7"/>
  <c r="F3378" i="7"/>
  <c r="F3379" i="7" l="1"/>
  <c r="F3380" i="7" l="1"/>
  <c r="F3381" i="7" l="1"/>
  <c r="F3382" i="7" l="1"/>
  <c r="F3383" i="7" l="1"/>
  <c r="F3384" i="7" l="1"/>
  <c r="F3385" i="7" l="1"/>
  <c r="F3386" i="7" l="1"/>
  <c r="F3387" i="7" l="1"/>
  <c r="F3388" i="7" l="1"/>
  <c r="F3389" i="7" l="1"/>
  <c r="F3390" i="7" l="1"/>
  <c r="F3391" i="7" l="1"/>
  <c r="F3392" i="7" l="1"/>
  <c r="F3393" i="7" l="1"/>
  <c r="F3394" i="7" l="1"/>
  <c r="F3395" i="7" l="1"/>
  <c r="F3396" i="7" l="1"/>
  <c r="F3397" i="7" l="1"/>
  <c r="F3398" i="7" l="1"/>
  <c r="F3399" i="7" l="1"/>
  <c r="F3400" i="7" l="1"/>
  <c r="F3401" i="7" l="1"/>
  <c r="F3402" i="7" l="1"/>
  <c r="F3403" i="7" l="1"/>
  <c r="F3404" i="7" l="1"/>
  <c r="F3405" i="7" l="1"/>
  <c r="F3406" i="7" l="1"/>
  <c r="F3407" i="7" l="1"/>
  <c r="W113" i="7" l="1"/>
  <c r="U113" i="7"/>
  <c r="V113" i="7" s="1"/>
  <c r="F3408" i="7"/>
  <c r="F3409" i="7" l="1"/>
  <c r="F3410" i="7" l="1"/>
  <c r="F3411" i="7" l="1"/>
  <c r="F3412" i="7" l="1"/>
  <c r="F3413" i="7" l="1"/>
  <c r="F3414" i="7" l="1"/>
  <c r="F3415" i="7" l="1"/>
  <c r="F3416" i="7" l="1"/>
  <c r="F3417" i="7" l="1"/>
  <c r="F3418" i="7" l="1"/>
  <c r="F3419" i="7" l="1"/>
  <c r="F3420" i="7" l="1"/>
  <c r="F3421" i="7" l="1"/>
  <c r="F3422" i="7" l="1"/>
  <c r="F3423" i="7" l="1"/>
  <c r="F3424" i="7" l="1"/>
  <c r="F3425" i="7" l="1"/>
  <c r="F3426" i="7" l="1"/>
  <c r="F3427" i="7" l="1"/>
  <c r="F3428" i="7" l="1"/>
  <c r="F3429" i="7" l="1"/>
  <c r="F3430" i="7" l="1"/>
  <c r="F3431" i="7" l="1"/>
  <c r="F3432" i="7" l="1"/>
  <c r="F3433" i="7" l="1"/>
  <c r="F3434" i="7" l="1"/>
  <c r="F3435" i="7" l="1"/>
  <c r="F3436" i="7" l="1"/>
  <c r="F3437" i="7" l="1"/>
  <c r="F3438" i="7" l="1"/>
  <c r="W114" i="7" l="1"/>
  <c r="U114" i="7"/>
  <c r="V114" i="7" s="1"/>
  <c r="F3439" i="7"/>
  <c r="F3440" i="7" l="1"/>
  <c r="F3441" i="7" l="1"/>
  <c r="F3442" i="7" l="1"/>
  <c r="F3443" i="7" l="1"/>
  <c r="F3444" i="7" l="1"/>
  <c r="F3445" i="7" l="1"/>
  <c r="F3446" i="7" l="1"/>
  <c r="F3447" i="7" l="1"/>
  <c r="F3448" i="7" l="1"/>
  <c r="F3449" i="7" l="1"/>
  <c r="F3450" i="7" l="1"/>
  <c r="F3451" i="7" l="1"/>
  <c r="F3452" i="7" l="1"/>
  <c r="F3453" i="7" l="1"/>
  <c r="F3454" i="7" l="1"/>
  <c r="F3455" i="7" l="1"/>
  <c r="F3456" i="7" l="1"/>
  <c r="F3457" i="7" l="1"/>
  <c r="F3458" i="7" l="1"/>
  <c r="F3459" i="7" l="1"/>
  <c r="F3460" i="7" l="1"/>
  <c r="F3461" i="7" l="1"/>
  <c r="F3462" i="7" l="1"/>
  <c r="F3463" i="7" l="1"/>
  <c r="F3464" i="7" l="1"/>
  <c r="F3465" i="7" l="1"/>
  <c r="F3466" i="7" l="1"/>
  <c r="F3467" i="7" l="1"/>
  <c r="F3468" i="7" l="1"/>
  <c r="F3469" i="7" l="1"/>
  <c r="W115" i="7" l="1"/>
  <c r="U115" i="7"/>
  <c r="V115" i="7" s="1"/>
  <c r="F3470" i="7"/>
  <c r="F3471" i="7" l="1"/>
  <c r="F3472" i="7" l="1"/>
  <c r="F3473" i="7" l="1"/>
  <c r="F3474" i="7" l="1"/>
  <c r="F3475" i="7" l="1"/>
  <c r="F3476" i="7" l="1"/>
  <c r="F3477" i="7" l="1"/>
  <c r="F3478" i="7" l="1"/>
  <c r="F3479" i="7" l="1"/>
  <c r="F3480" i="7" l="1"/>
  <c r="F3481" i="7" l="1"/>
  <c r="F3482" i="7" l="1"/>
  <c r="F3483" i="7" l="1"/>
  <c r="F3484" i="7" l="1"/>
  <c r="F3485" i="7" l="1"/>
  <c r="F3486" i="7" l="1"/>
  <c r="F3487" i="7" l="1"/>
  <c r="F3488" i="7" l="1"/>
  <c r="F3489" i="7" l="1"/>
  <c r="F3490" i="7" l="1"/>
  <c r="F3491" i="7" l="1"/>
  <c r="F3492" i="7" l="1"/>
  <c r="F3493" i="7" l="1"/>
  <c r="F3494" i="7" l="1"/>
  <c r="F3495" i="7" l="1"/>
  <c r="F3496" i="7" l="1"/>
  <c r="F3497" i="7" l="1"/>
  <c r="F3498" i="7" l="1"/>
  <c r="F3499" i="7" l="1"/>
  <c r="U116" i="7" l="1"/>
  <c r="V116" i="7" s="1"/>
  <c r="W116" i="7"/>
  <c r="F3500" i="7"/>
  <c r="F3501" i="7" l="1"/>
  <c r="F3502" i="7" l="1"/>
  <c r="F3503" i="7" l="1"/>
  <c r="F3504" i="7" l="1"/>
  <c r="F3505" i="7" l="1"/>
  <c r="F3506" i="7" l="1"/>
  <c r="F3507" i="7" l="1"/>
  <c r="F3508" i="7" l="1"/>
  <c r="F3509" i="7" l="1"/>
  <c r="F3510" i="7" l="1"/>
  <c r="F3511" i="7" l="1"/>
  <c r="F3512" i="7" l="1"/>
  <c r="F3513" i="7" l="1"/>
  <c r="F3514" i="7" l="1"/>
  <c r="F3515" i="7" l="1"/>
  <c r="F3516" i="7" l="1"/>
  <c r="F3517" i="7" l="1"/>
  <c r="F3518" i="7" l="1"/>
  <c r="F3519" i="7" l="1"/>
  <c r="F3520" i="7" l="1"/>
  <c r="F3521" i="7" l="1"/>
  <c r="F3522" i="7" l="1"/>
  <c r="F3523" i="7" l="1"/>
  <c r="F3524" i="7" l="1"/>
  <c r="F3525" i="7" l="1"/>
  <c r="F3526" i="7" l="1"/>
  <c r="F3527" i="7" l="1"/>
  <c r="F3528" i="7" l="1"/>
  <c r="F3529" i="7" l="1"/>
  <c r="F3530" i="7" l="1"/>
  <c r="W117" i="7" l="1"/>
  <c r="U117" i="7"/>
  <c r="V117" i="7" s="1"/>
  <c r="F3531" i="7"/>
  <c r="F3532" i="7" l="1"/>
  <c r="F3533" i="7" l="1"/>
  <c r="F3534" i="7" l="1"/>
  <c r="F3535" i="7" l="1"/>
  <c r="F3536" i="7" l="1"/>
  <c r="F3537" i="7" l="1"/>
  <c r="F3538" i="7" l="1"/>
  <c r="F3539" i="7" l="1"/>
  <c r="F3540" i="7" l="1"/>
  <c r="F3541" i="7" l="1"/>
  <c r="F3542" i="7" l="1"/>
  <c r="F3543" i="7" l="1"/>
  <c r="F3544" i="7" l="1"/>
  <c r="F3545" i="7" l="1"/>
  <c r="F3546" i="7" l="1"/>
  <c r="F3547" i="7" l="1"/>
  <c r="F3548" i="7" l="1"/>
  <c r="F3549" i="7" l="1"/>
  <c r="F3550" i="7" l="1"/>
  <c r="F3551" i="7" l="1"/>
  <c r="F3552" i="7" l="1"/>
  <c r="F3553" i="7" l="1"/>
  <c r="F3554" i="7" l="1"/>
  <c r="F3555" i="7" l="1"/>
  <c r="F3556" i="7" l="1"/>
  <c r="F3557" i="7" l="1"/>
  <c r="F3558" i="7" l="1"/>
  <c r="F3559" i="7" l="1"/>
  <c r="F3560" i="7" l="1"/>
  <c r="W118" i="7" l="1"/>
  <c r="U118" i="7"/>
  <c r="V118" i="7" s="1"/>
  <c r="F3561" i="7"/>
  <c r="F3562" i="7" l="1"/>
  <c r="F3563" i="7" l="1"/>
  <c r="F3564" i="7" l="1"/>
  <c r="F3565" i="7" l="1"/>
  <c r="F3566" i="7" l="1"/>
  <c r="F3567" i="7" l="1"/>
  <c r="F3568" i="7" l="1"/>
  <c r="F3569" i="7" l="1"/>
  <c r="F3570" i="7" l="1"/>
  <c r="F3571" i="7" l="1"/>
  <c r="F3572" i="7" l="1"/>
  <c r="F3573" i="7" l="1"/>
  <c r="F3574" i="7" l="1"/>
  <c r="F3575" i="7" l="1"/>
  <c r="F3576" i="7" l="1"/>
  <c r="F3577" i="7" l="1"/>
  <c r="F3578" i="7" l="1"/>
  <c r="F3579" i="7" l="1"/>
  <c r="F3580" i="7" l="1"/>
  <c r="F3581" i="7" l="1"/>
  <c r="F3582" i="7" l="1"/>
  <c r="F3583" i="7" l="1"/>
  <c r="F3584" i="7" l="1"/>
  <c r="F3585" i="7" l="1"/>
  <c r="F3586" i="7" l="1"/>
  <c r="F3587" i="7" l="1"/>
  <c r="F3588" i="7" l="1"/>
  <c r="F3589" i="7" l="1"/>
  <c r="F3590" i="7" l="1"/>
  <c r="Q5" i="7" l="1"/>
  <c r="F3591" i="7"/>
  <c r="W119" i="7" l="1"/>
  <c r="U119" i="7"/>
  <c r="V119" i="7" s="1"/>
  <c r="F3592" i="7"/>
  <c r="F3593" i="7" l="1"/>
  <c r="F3594" i="7" l="1"/>
  <c r="F3595" i="7" l="1"/>
  <c r="F3596" i="7" l="1"/>
  <c r="F3597" i="7" l="1"/>
  <c r="F3598" i="7" l="1"/>
  <c r="F3599" i="7" l="1"/>
  <c r="F3600" i="7" l="1"/>
  <c r="F3601" i="7" l="1"/>
  <c r="F3602" i="7" l="1"/>
  <c r="F3603" i="7" l="1"/>
  <c r="F3604" i="7" l="1"/>
  <c r="F3605" i="7" l="1"/>
  <c r="F3606" i="7" l="1"/>
  <c r="F3607" i="7" l="1"/>
  <c r="F3608" i="7" l="1"/>
  <c r="F3609" i="7" l="1"/>
  <c r="F3610" i="7" l="1"/>
  <c r="F3611" i="7" l="1"/>
  <c r="F3612" i="7" l="1"/>
  <c r="F3613" i="7" l="1"/>
  <c r="F3614" i="7" l="1"/>
  <c r="F3615" i="7" l="1"/>
  <c r="F3616" i="7" l="1"/>
  <c r="F3617" i="7" l="1"/>
  <c r="F3618" i="7" l="1"/>
  <c r="F3619" i="7" l="1"/>
  <c r="F3620" i="7" l="1"/>
  <c r="F3621" i="7" l="1"/>
  <c r="F3622" i="7" l="1"/>
  <c r="W120" i="7" l="1"/>
  <c r="U120" i="7"/>
  <c r="V120" i="7" s="1"/>
  <c r="F3623" i="7"/>
  <c r="F3624" i="7" l="1"/>
  <c r="F3625" i="7" l="1"/>
  <c r="F3626" i="7" l="1"/>
  <c r="F3627" i="7" l="1"/>
  <c r="F3628" i="7" l="1"/>
  <c r="F3629" i="7" l="1"/>
  <c r="F3630" i="7" l="1"/>
  <c r="F3631" i="7" l="1"/>
  <c r="F3632" i="7" l="1"/>
  <c r="F3633" i="7" l="1"/>
  <c r="F3634" i="7" l="1"/>
  <c r="F3635" i="7" l="1"/>
  <c r="F3636" i="7" l="1"/>
  <c r="F3637" i="7" l="1"/>
  <c r="F3638" i="7" l="1"/>
  <c r="F3639" i="7" l="1"/>
  <c r="F3640" i="7" l="1"/>
  <c r="F3641" i="7" l="1"/>
  <c r="F3642" i="7" l="1"/>
  <c r="F3643" i="7" l="1"/>
  <c r="F3644" i="7" l="1"/>
  <c r="F3645" i="7" l="1"/>
  <c r="F3646" i="7" l="1"/>
  <c r="F3647" i="7" l="1"/>
  <c r="F3648" i="7" l="1"/>
  <c r="F3649" i="7" l="1"/>
  <c r="F3650" i="7" l="1"/>
  <c r="U121" i="7" l="1"/>
  <c r="V121" i="7" s="1"/>
  <c r="W121" i="7"/>
  <c r="F3651" i="7"/>
  <c r="F3652" i="7" l="1"/>
  <c r="F3653" i="7" l="1"/>
  <c r="F3654" i="7" l="1"/>
  <c r="F3655" i="7" l="1"/>
  <c r="F3656" i="7" l="1"/>
  <c r="F3657" i="7" l="1"/>
  <c r="F3658" i="7" l="1"/>
  <c r="F3659" i="7" l="1"/>
  <c r="F3660" i="7" l="1"/>
  <c r="F3661" i="7" l="1"/>
  <c r="F3662" i="7" l="1"/>
  <c r="F3663" i="7" l="1"/>
  <c r="F3664" i="7" l="1"/>
  <c r="F3665" i="7" l="1"/>
  <c r="F3666" i="7" l="1"/>
  <c r="F3667" i="7" l="1"/>
  <c r="F3668" i="7" l="1"/>
  <c r="F3669" i="7" l="1"/>
  <c r="F3670" i="7" l="1"/>
  <c r="F3671" i="7" l="1"/>
  <c r="F3672" i="7" l="1"/>
  <c r="F3673" i="7" l="1"/>
  <c r="F3674" i="7" l="1"/>
  <c r="F3675" i="7" l="1"/>
  <c r="F3676" i="7" l="1"/>
  <c r="F3677" i="7" l="1"/>
  <c r="F3678" i="7" l="1"/>
  <c r="F3679" i="7" l="1"/>
  <c r="F3680" i="7" l="1"/>
  <c r="F3681" i="7" l="1"/>
  <c r="W122" i="7" l="1"/>
  <c r="U122" i="7"/>
  <c r="V122" i="7" s="1"/>
  <c r="F3682" i="7"/>
  <c r="F3683" i="7" l="1"/>
  <c r="F3684" i="7" l="1"/>
  <c r="F3685" i="7" l="1"/>
  <c r="F3686" i="7" l="1"/>
  <c r="F3687" i="7" l="1"/>
  <c r="F3688" i="7" l="1"/>
  <c r="F3689" i="7" l="1"/>
  <c r="F3690" i="7" l="1"/>
  <c r="F3691" i="7" l="1"/>
  <c r="F3692" i="7" l="1"/>
  <c r="F3693" i="7" l="1"/>
  <c r="F3694" i="7" l="1"/>
  <c r="F3695" i="7" l="1"/>
  <c r="F3696" i="7" l="1"/>
  <c r="F3697" i="7" l="1"/>
  <c r="F3698" i="7" l="1"/>
  <c r="F3699" i="7" l="1"/>
  <c r="F3700" i="7" l="1"/>
  <c r="F3701" i="7" l="1"/>
  <c r="F3702" i="7" l="1"/>
  <c r="F3703" i="7" l="1"/>
  <c r="F3704" i="7" l="1"/>
  <c r="F3705" i="7" l="1"/>
  <c r="F3706" i="7" l="1"/>
  <c r="F3707" i="7" l="1"/>
  <c r="F3708" i="7" l="1"/>
  <c r="F3709" i="7" l="1"/>
  <c r="F3710" i="7" l="1"/>
  <c r="F3711" i="7" l="1"/>
  <c r="W123" i="7" l="1"/>
  <c r="U123" i="7"/>
  <c r="V123" i="7" s="1"/>
  <c r="F3712" i="7"/>
  <c r="F3713" i="7" l="1"/>
  <c r="F3714" i="7" l="1"/>
  <c r="F3715" i="7" l="1"/>
  <c r="F3716" i="7" l="1"/>
  <c r="F3717" i="7" l="1"/>
  <c r="F3718" i="7" l="1"/>
  <c r="F3719" i="7" l="1"/>
  <c r="F3720" i="7" l="1"/>
  <c r="F3721" i="7" l="1"/>
  <c r="F3722" i="7" l="1"/>
  <c r="F3723" i="7" l="1"/>
  <c r="F3724" i="7" l="1"/>
  <c r="F3725" i="7" l="1"/>
  <c r="F3726" i="7" l="1"/>
  <c r="F3727" i="7" l="1"/>
  <c r="F3728" i="7" l="1"/>
  <c r="F3729" i="7" l="1"/>
  <c r="F3730" i="7" l="1"/>
  <c r="F3731" i="7" l="1"/>
  <c r="F3732" i="7" l="1"/>
  <c r="F3733" i="7" l="1"/>
  <c r="F3734" i="7" l="1"/>
  <c r="F3735" i="7" l="1"/>
  <c r="F3736" i="7" l="1"/>
  <c r="F3737" i="7" l="1"/>
  <c r="F3738" i="7" l="1"/>
  <c r="F3739" i="7" l="1"/>
  <c r="F3740" i="7" l="1"/>
  <c r="F3741" i="7" l="1"/>
  <c r="F3742" i="7" l="1"/>
  <c r="W124" i="7" l="1"/>
  <c r="U124" i="7"/>
  <c r="V124" i="7" s="1"/>
  <c r="F3743" i="7"/>
  <c r="F3744" i="7" l="1"/>
  <c r="F3745" i="7" l="1"/>
  <c r="F3746" i="7" l="1"/>
  <c r="F3747" i="7" l="1"/>
  <c r="F3748" i="7" l="1"/>
  <c r="F3749" i="7" l="1"/>
  <c r="F3750" i="7" l="1"/>
  <c r="F3751" i="7" l="1"/>
  <c r="F3752" i="7" l="1"/>
  <c r="F3753" i="7" l="1"/>
  <c r="F3754" i="7" l="1"/>
  <c r="F3755" i="7" l="1"/>
  <c r="F3756" i="7" l="1"/>
  <c r="F3757" i="7" l="1"/>
  <c r="F3758" i="7" l="1"/>
  <c r="F3759" i="7" l="1"/>
  <c r="F3760" i="7" l="1"/>
  <c r="F3761" i="7" l="1"/>
  <c r="F3762" i="7" l="1"/>
  <c r="F3763" i="7" l="1"/>
  <c r="F3764" i="7" l="1"/>
  <c r="F3765" i="7" l="1"/>
  <c r="F3766" i="7" l="1"/>
  <c r="F3767" i="7" l="1"/>
  <c r="F3768" i="7" l="1"/>
  <c r="F3769" i="7" l="1"/>
  <c r="F3770" i="7" l="1"/>
  <c r="F3771" i="7" l="1"/>
  <c r="F3772" i="7" l="1"/>
  <c r="W125" i="7" l="1"/>
  <c r="U125" i="7"/>
  <c r="V125" i="7" s="1"/>
  <c r="F3773" i="7"/>
  <c r="F3774" i="7" l="1"/>
  <c r="F3775" i="7" l="1"/>
  <c r="F3776" i="7" l="1"/>
  <c r="F3777" i="7" l="1"/>
  <c r="F3778" i="7" l="1"/>
  <c r="F3779" i="7" l="1"/>
  <c r="F3780" i="7" l="1"/>
  <c r="F3781" i="7" l="1"/>
  <c r="F3782" i="7" l="1"/>
  <c r="F3783" i="7" l="1"/>
  <c r="F3784" i="7" l="1"/>
  <c r="F3785" i="7" l="1"/>
  <c r="F3786" i="7" l="1"/>
  <c r="F3787" i="7" l="1"/>
  <c r="F3788" i="7" l="1"/>
  <c r="F3789" i="7" l="1"/>
  <c r="F3790" i="7" l="1"/>
  <c r="F3791" i="7" l="1"/>
  <c r="F3792" i="7" l="1"/>
  <c r="F3793" i="7" l="1"/>
  <c r="F3794" i="7" l="1"/>
  <c r="F3795" i="7" l="1"/>
  <c r="F3796" i="7" l="1"/>
  <c r="F3797" i="7" l="1"/>
  <c r="F3798" i="7" l="1"/>
  <c r="F3799" i="7" l="1"/>
  <c r="F3800" i="7" l="1"/>
  <c r="F3801" i="7" l="1"/>
  <c r="F3802" i="7" l="1"/>
  <c r="F3803" i="7" l="1"/>
  <c r="W126" i="7" l="1"/>
  <c r="U126" i="7"/>
  <c r="V126" i="7" s="1"/>
  <c r="F3804" i="7"/>
  <c r="F3805" i="7" l="1"/>
  <c r="F3806" i="7" l="1"/>
  <c r="F3807" i="7" l="1"/>
  <c r="F3808" i="7" l="1"/>
  <c r="F3809" i="7" l="1"/>
  <c r="F3810" i="7" l="1"/>
  <c r="F3811" i="7" l="1"/>
  <c r="F3812" i="7" l="1"/>
  <c r="F3813" i="7" l="1"/>
  <c r="F3814" i="7" l="1"/>
  <c r="F3815" i="7" l="1"/>
  <c r="F3816" i="7" l="1"/>
  <c r="F3817" i="7" l="1"/>
  <c r="F3818" i="7" l="1"/>
  <c r="F3819" i="7" l="1"/>
  <c r="F3820" i="7" l="1"/>
  <c r="F3821" i="7" l="1"/>
  <c r="F3822" i="7" l="1"/>
  <c r="F3823" i="7" l="1"/>
  <c r="F3824" i="7" l="1"/>
  <c r="F3825" i="7" l="1"/>
  <c r="F3826" i="7" l="1"/>
  <c r="F3827" i="7" l="1"/>
  <c r="F3828" i="7" l="1"/>
  <c r="F3829" i="7" l="1"/>
  <c r="F3830" i="7" l="1"/>
  <c r="F3831" i="7" l="1"/>
  <c r="F3832" i="7" l="1"/>
  <c r="F3833" i="7" l="1"/>
  <c r="F3834" i="7" l="1"/>
  <c r="W127" i="7" l="1"/>
  <c r="U127" i="7"/>
  <c r="V127" i="7" s="1"/>
  <c r="F3835" i="7"/>
  <c r="F3836" i="7" l="1"/>
  <c r="F3837" i="7" l="1"/>
  <c r="F3838" i="7" l="1"/>
  <c r="F3839" i="7" l="1"/>
  <c r="F3840" i="7" l="1"/>
  <c r="F3841" i="7" l="1"/>
  <c r="F3842" i="7" l="1"/>
  <c r="F3843" i="7" l="1"/>
  <c r="F3844" i="7" l="1"/>
  <c r="F3845" i="7" l="1"/>
  <c r="F3846" i="7" l="1"/>
  <c r="F3847" i="7" l="1"/>
  <c r="F3848" i="7" l="1"/>
  <c r="F3849" i="7" l="1"/>
  <c r="F3850" i="7" l="1"/>
  <c r="F3851" i="7" l="1"/>
  <c r="F3852" i="7" l="1"/>
  <c r="F3853" i="7" l="1"/>
  <c r="F3854" i="7" l="1"/>
  <c r="F3855" i="7" l="1"/>
  <c r="F3856" i="7" l="1"/>
  <c r="F3857" i="7" l="1"/>
  <c r="F3858" i="7" l="1"/>
  <c r="F3859" i="7" l="1"/>
  <c r="F3860" i="7" l="1"/>
  <c r="F3861" i="7" l="1"/>
  <c r="F3862" i="7" l="1"/>
  <c r="F3863" i="7" l="1"/>
  <c r="F3864" i="7" l="1"/>
  <c r="W128" i="7" l="1"/>
  <c r="U128" i="7"/>
  <c r="V128" i="7" s="1"/>
  <c r="F3865" i="7"/>
  <c r="F3866" i="7" l="1"/>
  <c r="F3867" i="7" l="1"/>
  <c r="F3868" i="7" l="1"/>
  <c r="F3869" i="7" l="1"/>
  <c r="F3870" i="7" l="1"/>
  <c r="F3871" i="7" l="1"/>
  <c r="F3872" i="7" l="1"/>
  <c r="F3873" i="7" l="1"/>
  <c r="F3874" i="7" l="1"/>
  <c r="F3875" i="7" l="1"/>
  <c r="F3876" i="7" l="1"/>
  <c r="F3877" i="7" l="1"/>
  <c r="F3878" i="7" l="1"/>
  <c r="F3879" i="7" l="1"/>
  <c r="F3880" i="7" l="1"/>
  <c r="F3881" i="7" l="1"/>
  <c r="F3882" i="7" l="1"/>
  <c r="F3883" i="7" l="1"/>
  <c r="F3884" i="7" l="1"/>
  <c r="F3885" i="7" l="1"/>
  <c r="F3886" i="7" l="1"/>
  <c r="F3887" i="7" l="1"/>
  <c r="F3888" i="7" l="1"/>
  <c r="F3889" i="7" l="1"/>
  <c r="F3890" i="7" l="1"/>
  <c r="F3891" i="7" l="1"/>
  <c r="F3892" i="7" l="1"/>
  <c r="F3893" i="7" l="1"/>
  <c r="F3894" i="7" l="1"/>
  <c r="F3895" i="7" l="1"/>
  <c r="W129" i="7" l="1"/>
  <c r="U129" i="7"/>
  <c r="V129" i="7" s="1"/>
  <c r="F3896" i="7"/>
  <c r="F3897" i="7" l="1"/>
  <c r="F3898" i="7" l="1"/>
  <c r="F3899" i="7" l="1"/>
  <c r="F3900" i="7" l="1"/>
  <c r="F3901" i="7" l="1"/>
  <c r="F3902" i="7" l="1"/>
  <c r="F3903" i="7" l="1"/>
  <c r="F3904" i="7" l="1"/>
  <c r="F3905" i="7" l="1"/>
  <c r="F3906" i="7" l="1"/>
  <c r="F3907" i="7" l="1"/>
  <c r="F3908" i="7" l="1"/>
  <c r="F3909" i="7" l="1"/>
  <c r="F3910" i="7" l="1"/>
  <c r="F3911" i="7" l="1"/>
  <c r="F3912" i="7" l="1"/>
  <c r="F3913" i="7" l="1"/>
  <c r="F3914" i="7" l="1"/>
  <c r="F3915" i="7" l="1"/>
  <c r="F3916" i="7" l="1"/>
  <c r="F3917" i="7" l="1"/>
  <c r="F3918" i="7" l="1"/>
  <c r="F3919" i="7" l="1"/>
  <c r="F3920" i="7" l="1"/>
  <c r="F3921" i="7" l="1"/>
  <c r="F3922" i="7" l="1"/>
  <c r="F3923" i="7" l="1"/>
  <c r="F3924" i="7" l="1"/>
  <c r="F3925" i="7" l="1"/>
  <c r="W130" i="7" l="1"/>
  <c r="U130" i="7"/>
  <c r="V130" i="7" s="1"/>
  <c r="F3926" i="7"/>
  <c r="F3927" i="7" l="1"/>
  <c r="F3928" i="7" l="1"/>
  <c r="F3929" i="7" l="1"/>
  <c r="F3930" i="7" l="1"/>
  <c r="F3931" i="7" l="1"/>
  <c r="F3932" i="7" l="1"/>
  <c r="F3933" i="7" l="1"/>
  <c r="F3934" i="7" l="1"/>
  <c r="F3935" i="7" l="1"/>
  <c r="F3936" i="7" l="1"/>
  <c r="F3937" i="7" l="1"/>
  <c r="F3938" i="7" l="1"/>
  <c r="F3939" i="7" l="1"/>
  <c r="F3940" i="7" l="1"/>
  <c r="F3941" i="7" l="1"/>
  <c r="F3942" i="7" l="1"/>
  <c r="F3943" i="7" l="1"/>
  <c r="F3944" i="7" l="1"/>
  <c r="F3945" i="7" l="1"/>
  <c r="F3946" i="7" l="1"/>
  <c r="F3947" i="7" l="1"/>
  <c r="F3948" i="7" l="1"/>
  <c r="F3949" i="7" l="1"/>
  <c r="F3950" i="7" l="1"/>
  <c r="F3951" i="7" l="1"/>
  <c r="F3952" i="7" l="1"/>
  <c r="F3953" i="7" l="1"/>
  <c r="F3954" i="7" l="1"/>
  <c r="F3955" i="7" l="1"/>
  <c r="F3956" i="7" l="1"/>
  <c r="W131" i="7" l="1"/>
  <c r="U131" i="7"/>
  <c r="V131" i="7" s="1"/>
  <c r="F3957" i="7"/>
  <c r="F3958" i="7" l="1"/>
  <c r="F3959" i="7" l="1"/>
  <c r="F3960" i="7" l="1"/>
  <c r="F3961" i="7" l="1"/>
  <c r="F3962" i="7" l="1"/>
  <c r="F3963" i="7" l="1"/>
  <c r="F3964" i="7" l="1"/>
  <c r="F3965" i="7" l="1"/>
  <c r="F3966" i="7" l="1"/>
  <c r="F3967" i="7" l="1"/>
  <c r="F3968" i="7" l="1"/>
  <c r="F3969" i="7" l="1"/>
  <c r="F3970" i="7" l="1"/>
  <c r="F3971" i="7" l="1"/>
  <c r="F3972" i="7" l="1"/>
  <c r="F3973" i="7" l="1"/>
  <c r="F3974" i="7" l="1"/>
  <c r="F3975" i="7" l="1"/>
  <c r="F3976" i="7" l="1"/>
  <c r="F3977" i="7" l="1"/>
  <c r="F3978" i="7" l="1"/>
  <c r="F3979" i="7" l="1"/>
  <c r="F3980" i="7" l="1"/>
  <c r="F3981" i="7" l="1"/>
  <c r="F3982" i="7" l="1"/>
  <c r="F3983" i="7" l="1"/>
  <c r="F3984" i="7" l="1"/>
  <c r="F3985" i="7" l="1"/>
  <c r="F3986" i="7" l="1"/>
  <c r="F3987" i="7" l="1"/>
  <c r="W132" i="7" l="1"/>
  <c r="U132" i="7"/>
  <c r="V132" i="7" s="1"/>
  <c r="F3988" i="7"/>
  <c r="F3989" i="7" l="1"/>
  <c r="F3990" i="7" l="1"/>
  <c r="F3991" i="7" l="1"/>
  <c r="F3992" i="7" l="1"/>
  <c r="F3993" i="7" l="1"/>
  <c r="F3994" i="7" l="1"/>
  <c r="F3995" i="7" l="1"/>
  <c r="F3996" i="7" l="1"/>
  <c r="F3997" i="7" l="1"/>
  <c r="F3998" i="7" l="1"/>
  <c r="F3999" i="7" l="1"/>
  <c r="F4000" i="7" l="1"/>
  <c r="F4001" i="7" l="1"/>
  <c r="F4002" i="7" l="1"/>
  <c r="F4003" i="7" l="1"/>
  <c r="F4004" i="7" l="1"/>
  <c r="F4005" i="7" l="1"/>
  <c r="F4006" i="7" l="1"/>
  <c r="F4007" i="7" l="1"/>
  <c r="F4008" i="7" l="1"/>
  <c r="F4009" i="7" l="1"/>
  <c r="F4010" i="7" l="1"/>
  <c r="F4011" i="7" l="1"/>
  <c r="F4012" i="7" l="1"/>
  <c r="F4013" i="7" l="1"/>
  <c r="F4014" i="7" l="1"/>
  <c r="F4015" i="7" l="1"/>
  <c r="F4016" i="7" l="1"/>
  <c r="W133" i="7" l="1"/>
  <c r="U133" i="7"/>
  <c r="V133" i="7" s="1"/>
  <c r="F4017" i="7"/>
  <c r="F4018" i="7" l="1"/>
  <c r="F4019" i="7" l="1"/>
  <c r="F4020" i="7" l="1"/>
  <c r="F4021" i="7" l="1"/>
  <c r="F4022" i="7" l="1"/>
  <c r="F4023" i="7" l="1"/>
  <c r="F4024" i="7" l="1"/>
  <c r="F4025" i="7" l="1"/>
  <c r="F4026" i="7" l="1"/>
  <c r="F4027" i="7" l="1"/>
  <c r="F4028" i="7" l="1"/>
  <c r="F4029" i="7" l="1"/>
  <c r="F4030" i="7" l="1"/>
  <c r="F4031" i="7" l="1"/>
  <c r="F4032" i="7" l="1"/>
  <c r="F4033" i="7" l="1"/>
  <c r="F4034" i="7" l="1"/>
  <c r="F4035" i="7" l="1"/>
  <c r="F4036" i="7" l="1"/>
  <c r="F4037" i="7" l="1"/>
  <c r="F4038" i="7" l="1"/>
  <c r="F4039" i="7" l="1"/>
  <c r="F4040" i="7" l="1"/>
  <c r="F4041" i="7" l="1"/>
  <c r="F4042" i="7" l="1"/>
  <c r="F4043" i="7" l="1"/>
  <c r="F4044" i="7" l="1"/>
  <c r="F4045" i="7" l="1"/>
  <c r="F4046" i="7" l="1"/>
  <c r="F4047" i="7" l="1"/>
  <c r="U134" i="7" l="1"/>
  <c r="V134" i="7" s="1"/>
  <c r="W134" i="7"/>
  <c r="F4048" i="7"/>
  <c r="F4049" i="7" l="1"/>
  <c r="F4050" i="7" l="1"/>
  <c r="F4051" i="7" l="1"/>
  <c r="F4052" i="7" l="1"/>
  <c r="F4053" i="7" l="1"/>
  <c r="F4054" i="7" l="1"/>
  <c r="F4055" i="7" l="1"/>
  <c r="F4056" i="7" l="1"/>
  <c r="F4057" i="7" l="1"/>
  <c r="F4058" i="7" l="1"/>
  <c r="F4059" i="7" l="1"/>
  <c r="F4060" i="7" l="1"/>
  <c r="F4061" i="7" l="1"/>
  <c r="F4062" i="7" l="1"/>
  <c r="F4063" i="7" l="1"/>
  <c r="F4064" i="7" l="1"/>
  <c r="F4065" i="7" l="1"/>
  <c r="F4066" i="7" l="1"/>
  <c r="F4067" i="7" l="1"/>
  <c r="F4068" i="7" l="1"/>
  <c r="F4069" i="7" l="1"/>
  <c r="F4070" i="7" l="1"/>
  <c r="F4071" i="7" l="1"/>
  <c r="F4072" i="7" l="1"/>
  <c r="F4073" i="7" l="1"/>
  <c r="F4074" i="7" l="1"/>
  <c r="F4075" i="7" l="1"/>
  <c r="F4076" i="7" l="1"/>
  <c r="F4077" i="7" l="1"/>
  <c r="F4078" i="7" l="1"/>
  <c r="W135" i="7"/>
  <c r="U135" i="7"/>
  <c r="V135" i="7" s="1"/>
  <c r="F4079" i="7" l="1"/>
  <c r="F4080" i="7" l="1"/>
  <c r="F4081" i="7" l="1"/>
  <c r="F4082" i="7" l="1"/>
  <c r="F4083" i="7" l="1"/>
  <c r="F4084" i="7" l="1"/>
  <c r="F4085" i="7" l="1"/>
  <c r="F4086" i="7" l="1"/>
  <c r="F4087" i="7" l="1"/>
  <c r="F4088" i="7" l="1"/>
  <c r="F4089" i="7" l="1"/>
  <c r="F4090" i="7" l="1"/>
  <c r="F4091" i="7" l="1"/>
  <c r="F4092" i="7" l="1"/>
  <c r="F4093" i="7" l="1"/>
  <c r="F4094" i="7" l="1"/>
  <c r="F4095" i="7" l="1"/>
  <c r="F4096" i="7" l="1"/>
  <c r="F4097" i="7" l="1"/>
  <c r="F4098" i="7" l="1"/>
  <c r="F4099" i="7" l="1"/>
  <c r="F4100" i="7" l="1"/>
  <c r="F4101" i="7" l="1"/>
  <c r="F4102" i="7" l="1"/>
  <c r="F4103" i="7" l="1"/>
  <c r="F4104" i="7" l="1"/>
  <c r="F4105" i="7" l="1"/>
  <c r="F4106" i="7" l="1"/>
  <c r="F4107" i="7" l="1"/>
  <c r="F4108" i="7" l="1"/>
  <c r="F4109" i="7" l="1"/>
  <c r="W136" i="7"/>
  <c r="U136" i="7"/>
  <c r="V136" i="7" s="1"/>
  <c r="F4110" i="7" l="1"/>
  <c r="F4111" i="7" l="1"/>
  <c r="F4112" i="7" l="1"/>
  <c r="F4113" i="7" l="1"/>
  <c r="F4114" i="7" l="1"/>
  <c r="F4115" i="7" l="1"/>
  <c r="F4116" i="7" l="1"/>
  <c r="F4117" i="7" l="1"/>
  <c r="F4118" i="7" l="1"/>
  <c r="F4119" i="7" l="1"/>
  <c r="F4120" i="7" l="1"/>
  <c r="F4121" i="7" l="1"/>
  <c r="F4122" i="7" l="1"/>
  <c r="F4123" i="7" l="1"/>
  <c r="F4124" i="7" l="1"/>
  <c r="F4125" i="7" l="1"/>
  <c r="F4126" i="7" l="1"/>
  <c r="F4127" i="7" l="1"/>
  <c r="F4128" i="7" l="1"/>
  <c r="F4129" i="7" l="1"/>
  <c r="F4130" i="7" l="1"/>
  <c r="F4131" i="7" l="1"/>
  <c r="F4132" i="7" l="1"/>
  <c r="F4133" i="7" l="1"/>
  <c r="F4134" i="7" l="1"/>
  <c r="F4135" i="7" l="1"/>
  <c r="F4136" i="7" l="1"/>
  <c r="F4137" i="7" l="1"/>
  <c r="F4138" i="7" l="1"/>
  <c r="F4139" i="7" l="1"/>
  <c r="W137" i="7"/>
  <c r="U137" i="7"/>
  <c r="V137" i="7" s="1"/>
  <c r="F4140" i="7" l="1"/>
  <c r="F4141" i="7" l="1"/>
  <c r="F4142" i="7" l="1"/>
  <c r="F4143" i="7" l="1"/>
  <c r="F4144" i="7" l="1"/>
  <c r="F4145" i="7" l="1"/>
  <c r="F4146" i="7" l="1"/>
  <c r="F4147" i="7" l="1"/>
  <c r="F4148" i="7" l="1"/>
  <c r="F4149" i="7" l="1"/>
  <c r="F4150" i="7" l="1"/>
  <c r="F4151" i="7" l="1"/>
  <c r="F4152" i="7" l="1"/>
  <c r="F4153" i="7" l="1"/>
  <c r="F4154" i="7" l="1"/>
  <c r="F4155" i="7" l="1"/>
  <c r="F4156" i="7" l="1"/>
  <c r="F4157" i="7" l="1"/>
  <c r="F4158" i="7" l="1"/>
  <c r="F4159" i="7" l="1"/>
  <c r="F4160" i="7" l="1"/>
  <c r="F4161" i="7" l="1"/>
  <c r="F4162" i="7" l="1"/>
  <c r="F4163" i="7" l="1"/>
  <c r="F4164" i="7" l="1"/>
  <c r="F4165" i="7" l="1"/>
  <c r="F4166" i="7" l="1"/>
  <c r="F4167" i="7" l="1"/>
  <c r="F4168" i="7" l="1"/>
  <c r="F4169" i="7" l="1"/>
  <c r="F4170" i="7" l="1"/>
  <c r="U138" i="7"/>
  <c r="V138" i="7" s="1"/>
  <c r="W138" i="7"/>
  <c r="F4171" i="7" l="1"/>
  <c r="F4172" i="7" l="1"/>
  <c r="F4173" i="7" l="1"/>
  <c r="F4174" i="7" l="1"/>
  <c r="F4175" i="7" l="1"/>
  <c r="F4176" i="7" l="1"/>
  <c r="F4177" i="7" l="1"/>
  <c r="F4178" i="7" l="1"/>
  <c r="F4179" i="7" l="1"/>
  <c r="F4180" i="7" l="1"/>
  <c r="F4181" i="7" l="1"/>
  <c r="F4182" i="7" l="1"/>
  <c r="F4183" i="7" l="1"/>
  <c r="F4184" i="7" l="1"/>
  <c r="F4185" i="7" l="1"/>
  <c r="F4186" i="7" l="1"/>
  <c r="F4187" i="7" l="1"/>
  <c r="F4188" i="7" l="1"/>
  <c r="F4189" i="7" l="1"/>
  <c r="F4190" i="7" l="1"/>
  <c r="F4191" i="7" l="1"/>
  <c r="F4192" i="7" l="1"/>
  <c r="F4193" i="7" l="1"/>
  <c r="F4194" i="7" l="1"/>
  <c r="F4195" i="7" l="1"/>
  <c r="F4196" i="7" l="1"/>
  <c r="F4197" i="7" l="1"/>
  <c r="F4198" i="7" l="1"/>
  <c r="F4199" i="7" l="1"/>
  <c r="F4200" i="7" l="1"/>
  <c r="F4201" i="7" l="1"/>
  <c r="W139" i="7"/>
  <c r="U139" i="7"/>
  <c r="V139" i="7" s="1"/>
  <c r="F4202" i="7" l="1"/>
  <c r="F4203" i="7" l="1"/>
  <c r="F4204" i="7" l="1"/>
  <c r="F4205" i="7" l="1"/>
  <c r="F4206" i="7" l="1"/>
  <c r="F4207" i="7" l="1"/>
  <c r="F4208" i="7" l="1"/>
  <c r="F4209" i="7" l="1"/>
  <c r="F4210" i="7" l="1"/>
  <c r="F4211" i="7" l="1"/>
  <c r="F4212" i="7" l="1"/>
  <c r="F4213" i="7" l="1"/>
  <c r="F4214" i="7" l="1"/>
  <c r="F4215" i="7" l="1"/>
  <c r="F4216" i="7" l="1"/>
  <c r="F4217" i="7" l="1"/>
  <c r="F4218" i="7" l="1"/>
  <c r="F4219" i="7" l="1"/>
  <c r="F4220" i="7" l="1"/>
  <c r="F4221" i="7" l="1"/>
  <c r="F4222" i="7" l="1"/>
  <c r="F4223" i="7" l="1"/>
  <c r="F4224" i="7" l="1"/>
  <c r="F4225" i="7" l="1"/>
  <c r="F4226" i="7" l="1"/>
  <c r="F4227" i="7" l="1"/>
  <c r="F4228" i="7" l="1"/>
  <c r="F4229" i="7" l="1"/>
  <c r="F4230" i="7" l="1"/>
  <c r="F4231" i="7" l="1"/>
  <c r="W140" i="7"/>
  <c r="U140" i="7"/>
  <c r="V140" i="7" s="1"/>
  <c r="F4232" i="7" l="1"/>
  <c r="F4233" i="7" l="1"/>
  <c r="F4234" i="7" l="1"/>
  <c r="F4235" i="7" l="1"/>
  <c r="F4236" i="7" l="1"/>
  <c r="F4237" i="7" l="1"/>
  <c r="F4238" i="7" l="1"/>
  <c r="F4239" i="7" l="1"/>
  <c r="F4240" i="7" l="1"/>
  <c r="F4241" i="7" l="1"/>
  <c r="F4242" i="7" l="1"/>
  <c r="F4243" i="7" l="1"/>
  <c r="F4244" i="7" l="1"/>
  <c r="F4245" i="7" l="1"/>
  <c r="F4246" i="7" l="1"/>
  <c r="F4247" i="7" l="1"/>
  <c r="F4248" i="7" l="1"/>
  <c r="F4249" i="7" l="1"/>
  <c r="F4250" i="7" l="1"/>
  <c r="F4251" i="7" l="1"/>
  <c r="F4252" i="7" l="1"/>
  <c r="F4253" i="7" l="1"/>
  <c r="F4254" i="7" l="1"/>
  <c r="F4255" i="7" l="1"/>
  <c r="F4256" i="7" l="1"/>
  <c r="F4257" i="7" l="1"/>
  <c r="F4258" i="7" l="1"/>
  <c r="F4259" i="7" l="1"/>
  <c r="F4260" i="7" l="1"/>
  <c r="F4261" i="7" l="1"/>
  <c r="F4262" i="7" l="1"/>
  <c r="U141" i="7"/>
  <c r="V141" i="7" s="1"/>
  <c r="W141" i="7"/>
  <c r="F4263" i="7" l="1"/>
  <c r="F4264" i="7" l="1"/>
  <c r="F4265" i="7" l="1"/>
  <c r="F4266" i="7" l="1"/>
  <c r="F4267" i="7" l="1"/>
  <c r="F4268" i="7" l="1"/>
  <c r="F4269" i="7" l="1"/>
  <c r="F4270" i="7" l="1"/>
  <c r="F4271" i="7" l="1"/>
  <c r="F4272" i="7" l="1"/>
  <c r="F4273" i="7" l="1"/>
  <c r="F4274" i="7" l="1"/>
  <c r="F4275" i="7" l="1"/>
  <c r="F4276" i="7" l="1"/>
  <c r="F4277" i="7" l="1"/>
  <c r="F4278" i="7" l="1"/>
  <c r="F4279" i="7" l="1"/>
  <c r="F4280" i="7" l="1"/>
  <c r="F4281" i="7" l="1"/>
  <c r="F4282" i="7" l="1"/>
  <c r="F4283" i="7" l="1"/>
  <c r="F4284" i="7" l="1"/>
  <c r="F4285" i="7" l="1"/>
  <c r="F4286" i="7" l="1"/>
  <c r="F4287" i="7" l="1"/>
  <c r="F4288" i="7" l="1"/>
  <c r="F4289" i="7" l="1"/>
  <c r="F4290" i="7" l="1"/>
  <c r="F4291" i="7" l="1"/>
  <c r="F4292" i="7" l="1"/>
  <c r="U142" i="7"/>
  <c r="V142" i="7" s="1"/>
  <c r="W142" i="7"/>
  <c r="F4293" i="7" l="1"/>
  <c r="F4294" i="7" l="1"/>
  <c r="F4295" i="7" l="1"/>
  <c r="F4296" i="7" l="1"/>
  <c r="F4297" i="7" l="1"/>
  <c r="F4298" i="7" l="1"/>
  <c r="F4299" i="7" l="1"/>
  <c r="F4300" i="7" l="1"/>
  <c r="F4301" i="7" l="1"/>
  <c r="F4302" i="7" l="1"/>
  <c r="F4303" i="7" l="1"/>
  <c r="F4304" i="7" l="1"/>
  <c r="F4305" i="7" l="1"/>
  <c r="F4306" i="7" l="1"/>
  <c r="F4307" i="7" l="1"/>
  <c r="F4308" i="7" l="1"/>
  <c r="F4309" i="7" l="1"/>
  <c r="F4310" i="7" l="1"/>
  <c r="F4311" i="7" l="1"/>
  <c r="F4312" i="7" l="1"/>
  <c r="F4313" i="7" l="1"/>
  <c r="F4314" i="7" l="1"/>
  <c r="F4315" i="7" l="1"/>
  <c r="F4316" i="7" l="1"/>
  <c r="F4317" i="7" l="1"/>
  <c r="F4318" i="7" l="1"/>
  <c r="F4319" i="7" l="1"/>
  <c r="F4320" i="7" l="1"/>
  <c r="F4321" i="7" l="1"/>
  <c r="F4322" i="7" l="1"/>
  <c r="P5" i="7"/>
  <c r="N16" i="7"/>
  <c r="F4323" i="7" l="1"/>
  <c r="W143" i="7"/>
  <c r="U143" i="7"/>
  <c r="V143" i="7" s="1"/>
  <c r="F4324" i="7" l="1"/>
  <c r="F4325" i="7" l="1"/>
  <c r="F4326" i="7" l="1"/>
  <c r="F4327" i="7" l="1"/>
  <c r="F4328" i="7" l="1"/>
  <c r="F4329" i="7" l="1"/>
  <c r="F4330" i="7" l="1"/>
  <c r="F4331" i="7" l="1"/>
  <c r="F4332" i="7" l="1"/>
  <c r="F4333" i="7" l="1"/>
  <c r="F4334" i="7" l="1"/>
  <c r="F4335" i="7" l="1"/>
  <c r="F4336" i="7" l="1"/>
  <c r="F4337" i="7" l="1"/>
  <c r="F4338" i="7" l="1"/>
  <c r="F4339" i="7" l="1"/>
  <c r="F4340" i="7" l="1"/>
  <c r="F4341" i="7" l="1"/>
  <c r="F4342" i="7" l="1"/>
  <c r="F4343" i="7" l="1"/>
  <c r="F4344" i="7" l="1"/>
  <c r="F4345" i="7" l="1"/>
  <c r="F4346" i="7" l="1"/>
  <c r="F4347" i="7" l="1"/>
  <c r="F4348" i="7" l="1"/>
  <c r="F4349" i="7" l="1"/>
  <c r="F4350" i="7" l="1"/>
  <c r="F4351" i="7" l="1"/>
  <c r="F4352" i="7" l="1"/>
  <c r="F4353" i="7" l="1"/>
  <c r="F4354" i="7" l="1"/>
  <c r="U144" i="7"/>
  <c r="V144" i="7" s="1"/>
  <c r="W144" i="7"/>
  <c r="F4355" i="7" l="1"/>
  <c r="F4356" i="7" l="1"/>
  <c r="F4357" i="7" l="1"/>
  <c r="F4358" i="7" l="1"/>
  <c r="F4359" i="7" l="1"/>
  <c r="F4360" i="7" l="1"/>
  <c r="F4361" i="7" l="1"/>
  <c r="F4362" i="7" l="1"/>
  <c r="F4363" i="7" l="1"/>
  <c r="F4364" i="7" l="1"/>
  <c r="F4365" i="7" l="1"/>
  <c r="F4366" i="7" l="1"/>
  <c r="F4367" i="7" l="1"/>
  <c r="F4368" i="7" l="1"/>
  <c r="F4369" i="7" l="1"/>
  <c r="F4370" i="7" l="1"/>
  <c r="F4371" i="7" l="1"/>
  <c r="F4372" i="7" l="1"/>
  <c r="F4373" i="7" l="1"/>
  <c r="F4374" i="7" l="1"/>
  <c r="F4375" i="7" l="1"/>
  <c r="F4376" i="7" l="1"/>
  <c r="F4377" i="7" l="1"/>
  <c r="F4378" i="7" l="1"/>
  <c r="F4379" i="7" l="1"/>
  <c r="F4380" i="7" l="1"/>
  <c r="F4381" i="7" l="1"/>
  <c r="F4382" i="7" l="1"/>
  <c r="W145" i="7"/>
  <c r="U145" i="7"/>
  <c r="V145" i="7" s="1"/>
  <c r="F4383" i="7" l="1"/>
  <c r="F4384" i="7" l="1"/>
  <c r="F4385" i="7" l="1"/>
  <c r="F4386" i="7" l="1"/>
  <c r="F4387" i="7" l="1"/>
  <c r="F4388" i="7" l="1"/>
  <c r="F4389" i="7" l="1"/>
  <c r="F4390" i="7" l="1"/>
  <c r="F4391" i="7" l="1"/>
  <c r="F4392" i="7" l="1"/>
  <c r="F4393" i="7" l="1"/>
  <c r="F4394" i="7" l="1"/>
  <c r="F4395" i="7" l="1"/>
  <c r="F4396" i="7" l="1"/>
  <c r="F4397" i="7" l="1"/>
  <c r="F4398" i="7" l="1"/>
  <c r="F4399" i="7" l="1"/>
  <c r="F4400" i="7" l="1"/>
  <c r="F4401" i="7" l="1"/>
  <c r="F4402" i="7" l="1"/>
  <c r="F4403" i="7" l="1"/>
  <c r="F4404" i="7" l="1"/>
  <c r="F4405" i="7" l="1"/>
  <c r="F4406" i="7" l="1"/>
  <c r="F4407" i="7" l="1"/>
  <c r="F4408" i="7" l="1"/>
  <c r="F4409" i="7" l="1"/>
  <c r="F4410" i="7" l="1"/>
  <c r="F4411" i="7" l="1"/>
  <c r="F4412" i="7" l="1"/>
  <c r="F4413" i="7" l="1"/>
  <c r="W146" i="7"/>
  <c r="U146" i="7"/>
  <c r="V146" i="7" s="1"/>
  <c r="F4414" i="7" l="1"/>
  <c r="F4415" i="7" l="1"/>
  <c r="F4416" i="7" l="1"/>
  <c r="F4417" i="7" l="1"/>
  <c r="F4418" i="7" l="1"/>
  <c r="F4419" i="7" l="1"/>
  <c r="F4420" i="7" l="1"/>
  <c r="F4421" i="7" l="1"/>
  <c r="F4422" i="7" l="1"/>
  <c r="F4423" i="7" l="1"/>
  <c r="F4424" i="7" l="1"/>
  <c r="F4425" i="7" l="1"/>
  <c r="F4426" i="7" l="1"/>
  <c r="F4427" i="7" l="1"/>
  <c r="F4428" i="7" l="1"/>
  <c r="F4429" i="7" l="1"/>
  <c r="F4430" i="7" l="1"/>
  <c r="F4431" i="7" l="1"/>
  <c r="F4432" i="7" l="1"/>
  <c r="F4433" i="7" l="1"/>
  <c r="F4434" i="7" l="1"/>
  <c r="F4435" i="7" l="1"/>
  <c r="F4436" i="7" l="1"/>
  <c r="F4437" i="7" l="1"/>
  <c r="F4438" i="7" l="1"/>
  <c r="F4439" i="7" l="1"/>
  <c r="F4440" i="7" l="1"/>
  <c r="F4441" i="7" l="1"/>
  <c r="F4442" i="7" l="1"/>
  <c r="F4443" i="7" l="1"/>
  <c r="U147" i="7"/>
  <c r="V147" i="7" s="1"/>
  <c r="W147" i="7"/>
  <c r="F4444" i="7" l="1"/>
  <c r="F4445" i="7" l="1"/>
  <c r="F4446" i="7" l="1"/>
  <c r="F4447" i="7" l="1"/>
  <c r="F4448" i="7" l="1"/>
  <c r="F4449" i="7" l="1"/>
  <c r="F4450" i="7" l="1"/>
  <c r="F4451" i="7" l="1"/>
  <c r="F4452" i="7" l="1"/>
  <c r="F4453" i="7" l="1"/>
  <c r="F4454" i="7" l="1"/>
  <c r="F4455" i="7" l="1"/>
  <c r="F4456" i="7" l="1"/>
  <c r="F4457" i="7" l="1"/>
  <c r="F4458" i="7" l="1"/>
  <c r="F4459" i="7" l="1"/>
  <c r="F4460" i="7" l="1"/>
  <c r="F4461" i="7" l="1"/>
  <c r="F4462" i="7" l="1"/>
  <c r="F4463" i="7" l="1"/>
  <c r="F4464" i="7" l="1"/>
  <c r="F4465" i="7" l="1"/>
  <c r="F4466" i="7" l="1"/>
  <c r="F4467" i="7" l="1"/>
  <c r="F4468" i="7" l="1"/>
  <c r="F4469" i="7" l="1"/>
  <c r="F4470" i="7" l="1"/>
  <c r="F4471" i="7" l="1"/>
  <c r="F4472" i="7" l="1"/>
  <c r="F4473" i="7" l="1"/>
  <c r="F4474" i="7" l="1"/>
  <c r="W148" i="7"/>
  <c r="U148" i="7"/>
  <c r="V148" i="7" s="1"/>
  <c r="F4475" i="7" l="1"/>
  <c r="F4476" i="7" l="1"/>
  <c r="F4477" i="7" l="1"/>
  <c r="F4478" i="7" l="1"/>
  <c r="F4479" i="7" l="1"/>
  <c r="F4480" i="7" l="1"/>
  <c r="F4481" i="7" l="1"/>
  <c r="F4482" i="7" l="1"/>
  <c r="F4483" i="7" l="1"/>
  <c r="F4484" i="7" l="1"/>
  <c r="F4485" i="7" l="1"/>
  <c r="F4486" i="7" l="1"/>
  <c r="F4487" i="7" l="1"/>
  <c r="F4488" i="7" l="1"/>
  <c r="F4489" i="7" l="1"/>
  <c r="F4490" i="7" l="1"/>
  <c r="F4491" i="7" l="1"/>
  <c r="F4492" i="7" l="1"/>
  <c r="F4493" i="7" l="1"/>
  <c r="F4494" i="7" l="1"/>
  <c r="F4495" i="7" l="1"/>
  <c r="F4496" i="7" l="1"/>
  <c r="F4497" i="7" l="1"/>
  <c r="F4498" i="7" l="1"/>
  <c r="F4499" i="7" l="1"/>
  <c r="F4500" i="7" l="1"/>
  <c r="F4501" i="7" l="1"/>
  <c r="F4502" i="7" l="1"/>
  <c r="F4503" i="7" l="1"/>
  <c r="F4504" i="7" l="1"/>
  <c r="U149" i="7"/>
  <c r="V149" i="7" s="1"/>
  <c r="W149" i="7"/>
  <c r="F4505" i="7" l="1"/>
  <c r="F4506" i="7" l="1"/>
  <c r="F4507" i="7" l="1"/>
  <c r="F4508" i="7" l="1"/>
  <c r="F4509" i="7" l="1"/>
  <c r="F4510" i="7" l="1"/>
  <c r="F4511" i="7" l="1"/>
  <c r="F4512" i="7" l="1"/>
  <c r="F4513" i="7" l="1"/>
  <c r="F4514" i="7" l="1"/>
  <c r="F4515" i="7" l="1"/>
  <c r="F4516" i="7" l="1"/>
  <c r="F4517" i="7" l="1"/>
  <c r="F4518" i="7" l="1"/>
  <c r="F4519" i="7" l="1"/>
  <c r="F4520" i="7" l="1"/>
  <c r="F4521" i="7" l="1"/>
  <c r="F4522" i="7" l="1"/>
  <c r="F4523" i="7" l="1"/>
  <c r="F4524" i="7" l="1"/>
  <c r="F4525" i="7" l="1"/>
  <c r="F4526" i="7" l="1"/>
  <c r="F4527" i="7" l="1"/>
  <c r="F4528" i="7" l="1"/>
  <c r="F4529" i="7" l="1"/>
  <c r="F4530" i="7" l="1"/>
  <c r="F4531" i="7" l="1"/>
  <c r="F4532" i="7" l="1"/>
  <c r="F4533" i="7" l="1"/>
  <c r="F4534" i="7" l="1"/>
  <c r="F4535" i="7" l="1"/>
  <c r="W150" i="7"/>
  <c r="U150" i="7"/>
  <c r="V150" i="7" s="1"/>
  <c r="F4536" i="7" l="1"/>
  <c r="F4537" i="7" l="1"/>
  <c r="F4538" i="7" l="1"/>
  <c r="F4539" i="7" l="1"/>
  <c r="F4540" i="7" l="1"/>
  <c r="F4541" i="7" l="1"/>
  <c r="F4542" i="7" l="1"/>
  <c r="F4543" i="7" l="1"/>
  <c r="F4544" i="7" l="1"/>
  <c r="F4545" i="7" l="1"/>
  <c r="F4546" i="7" l="1"/>
  <c r="F4547" i="7" l="1"/>
  <c r="F4548" i="7" l="1"/>
  <c r="F4549" i="7" l="1"/>
  <c r="F4550" i="7" l="1"/>
  <c r="F4551" i="7" l="1"/>
  <c r="F4552" i="7" l="1"/>
  <c r="F4553" i="7" l="1"/>
  <c r="F4554" i="7" l="1"/>
  <c r="F4555" i="7" l="1"/>
  <c r="F4556" i="7" l="1"/>
  <c r="F4557" i="7" l="1"/>
  <c r="F4558" i="7" l="1"/>
  <c r="F4559" i="7" l="1"/>
  <c r="F4560" i="7" l="1"/>
  <c r="F4561" i="7" l="1"/>
  <c r="F4562" i="7" l="1"/>
  <c r="F4563" i="7" l="1"/>
  <c r="F4564" i="7" l="1"/>
  <c r="F4565" i="7" l="1"/>
  <c r="F4566" i="7" l="1"/>
  <c r="W151" i="7"/>
  <c r="U151" i="7"/>
  <c r="V151" i="7" s="1"/>
  <c r="F4567" i="7" l="1"/>
  <c r="F4568" i="7" l="1"/>
  <c r="F4569" i="7" l="1"/>
  <c r="F4570" i="7" l="1"/>
  <c r="F4571" i="7" l="1"/>
  <c r="F4572" i="7" l="1"/>
  <c r="F4573" i="7" l="1"/>
  <c r="F4574" i="7" l="1"/>
  <c r="F4575" i="7" l="1"/>
  <c r="F4576" i="7" l="1"/>
  <c r="F4577" i="7" l="1"/>
  <c r="F4578" i="7" l="1"/>
  <c r="F4579" i="7" l="1"/>
  <c r="F4580" i="7" l="1"/>
  <c r="F4581" i="7" l="1"/>
  <c r="F4582" i="7" l="1"/>
  <c r="F4583" i="7" l="1"/>
  <c r="F4584" i="7" l="1"/>
  <c r="F4585" i="7" l="1"/>
  <c r="F4586" i="7" l="1"/>
  <c r="F4587" i="7" l="1"/>
  <c r="F4588" i="7" l="1"/>
  <c r="F4589" i="7" l="1"/>
  <c r="F4590" i="7" l="1"/>
  <c r="F4591" i="7" l="1"/>
  <c r="F4592" i="7" l="1"/>
  <c r="F4593" i="7" l="1"/>
  <c r="F4594" i="7" l="1"/>
  <c r="F4595" i="7" l="1"/>
  <c r="F4596" i="7" l="1"/>
  <c r="U152" i="7"/>
  <c r="V152" i="7" s="1"/>
  <c r="W152" i="7"/>
  <c r="F4597" i="7" l="1"/>
  <c r="F4598" i="7" s="1"/>
  <c r="F4599" i="7" s="1"/>
  <c r="F4600" i="7" s="1"/>
  <c r="F4601" i="7" s="1"/>
  <c r="F4602" i="7" s="1"/>
  <c r="F4603" i="7" s="1"/>
  <c r="F4604" i="7" s="1"/>
  <c r="F4605" i="7" s="1"/>
  <c r="F4606" i="7" s="1"/>
  <c r="F4607" i="7" s="1"/>
  <c r="F4608" i="7" s="1"/>
  <c r="F4609" i="7" s="1"/>
  <c r="F4610" i="7" s="1"/>
  <c r="F4611" i="7" s="1"/>
  <c r="F4612" i="7" s="1"/>
  <c r="F4613" i="7" s="1"/>
  <c r="F4614" i="7" s="1"/>
  <c r="F4615" i="7" s="1"/>
  <c r="F4616" i="7" s="1"/>
  <c r="F4617" i="7" s="1"/>
  <c r="F4618" i="7" s="1"/>
  <c r="F4619" i="7" s="1"/>
  <c r="F4620" i="7" s="1"/>
  <c r="F4621" i="7" s="1"/>
  <c r="F4622" i="7" s="1"/>
  <c r="F4623" i="7" s="1"/>
  <c r="F4624" i="7" s="1"/>
  <c r="F4625" i="7" s="1"/>
  <c r="F4626" i="7" s="1"/>
  <c r="F4627" i="7" s="1"/>
  <c r="U153" i="7"/>
  <c r="V153" i="7" s="1"/>
  <c r="W153" i="7"/>
  <c r="W154" i="7" l="1"/>
  <c r="U154" i="7"/>
  <c r="V154" i="7" s="1"/>
  <c r="F4628" i="7"/>
  <c r="F4629" i="7" s="1"/>
  <c r="F4630" i="7" s="1"/>
  <c r="F4631" i="7" s="1"/>
  <c r="F4632" i="7" s="1"/>
  <c r="F4633" i="7" s="1"/>
  <c r="F4634" i="7" s="1"/>
  <c r="F4635" i="7" s="1"/>
  <c r="F4636" i="7" s="1"/>
  <c r="F4637" i="7" s="1"/>
  <c r="F4638" i="7" s="1"/>
  <c r="F4639" i="7" s="1"/>
  <c r="F4640" i="7" s="1"/>
  <c r="F4641" i="7" s="1"/>
  <c r="F4642" i="7" s="1"/>
  <c r="F4643" i="7" s="1"/>
  <c r="F4644" i="7" s="1"/>
  <c r="F4645" i="7" s="1"/>
  <c r="F4646" i="7" s="1"/>
  <c r="F4647" i="7" s="1"/>
  <c r="F4648" i="7" s="1"/>
  <c r="F4649" i="7" s="1"/>
  <c r="F4650" i="7" s="1"/>
  <c r="F4651" i="7" s="1"/>
  <c r="F4652" i="7" s="1"/>
  <c r="F4653" i="7" s="1"/>
  <c r="F4654" i="7" s="1"/>
  <c r="F4655" i="7" s="1"/>
  <c r="F4656" i="7" s="1"/>
  <c r="F4657" i="7" s="1"/>
  <c r="F4658" i="7" l="1"/>
  <c r="F4659" i="7" s="1"/>
  <c r="F4660" i="7" s="1"/>
  <c r="F4661" i="7" s="1"/>
  <c r="F4662" i="7" s="1"/>
  <c r="F4663" i="7" s="1"/>
  <c r="F4664" i="7" s="1"/>
  <c r="F4665" i="7" s="1"/>
  <c r="F4666" i="7" s="1"/>
  <c r="F4667" i="7" s="1"/>
  <c r="F4668" i="7" s="1"/>
  <c r="F4669" i="7" s="1"/>
  <c r="F4670" i="7" s="1"/>
  <c r="F4671" i="7" s="1"/>
  <c r="F4672" i="7" s="1"/>
  <c r="F4673" i="7" s="1"/>
  <c r="F4674" i="7" s="1"/>
  <c r="F4675" i="7" s="1"/>
  <c r="F4676" i="7" s="1"/>
  <c r="F4677" i="7" s="1"/>
  <c r="F4678" i="7" s="1"/>
  <c r="F4679" i="7" s="1"/>
  <c r="F4680" i="7" s="1"/>
  <c r="F4681" i="7" s="1"/>
  <c r="F4682" i="7" s="1"/>
  <c r="F4683" i="7" s="1"/>
  <c r="F4684" i="7" s="1"/>
  <c r="F4685" i="7" s="1"/>
  <c r="F4686" i="7" s="1"/>
  <c r="M16" i="7"/>
  <c r="U155" i="7" l="1"/>
  <c r="V155" i="7" s="1"/>
  <c r="W155" i="7"/>
  <c r="F4687" i="7"/>
  <c r="F4688" i="7" s="1"/>
  <c r="F4689" i="7" l="1"/>
  <c r="F4690" i="7" s="1"/>
  <c r="F4691" i="7" s="1"/>
  <c r="F4692" i="7" s="1"/>
  <c r="F4693" i="7" s="1"/>
  <c r="F4694" i="7" s="1"/>
  <c r="F4695" i="7" s="1"/>
  <c r="F4696" i="7" s="1"/>
  <c r="F4697" i="7" s="1"/>
  <c r="F4698" i="7" s="1"/>
  <c r="F4699" i="7" s="1"/>
  <c r="F4700" i="7" s="1"/>
  <c r="F4701" i="7" s="1"/>
  <c r="F4702" i="7" s="1"/>
  <c r="F4703" i="7" s="1"/>
  <c r="F4704" i="7" s="1"/>
  <c r="F4705" i="7" s="1"/>
  <c r="F4706" i="7" s="1"/>
  <c r="F4707" i="7" s="1"/>
  <c r="F4708" i="7" s="1"/>
  <c r="F4709" i="7" s="1"/>
  <c r="F4710" i="7" s="1"/>
  <c r="F4711" i="7" s="1"/>
  <c r="F4712" i="7" s="1"/>
  <c r="F4713" i="7" s="1"/>
  <c r="F4714" i="7" s="1"/>
  <c r="F4715" i="7" s="1"/>
  <c r="F4716" i="7" s="1"/>
  <c r="F4717" i="7" s="1"/>
  <c r="F4718" i="7" s="1"/>
  <c r="F4719" i="7" s="1"/>
  <c r="U156" i="7"/>
  <c r="V156" i="7" s="1"/>
  <c r="W156" i="7"/>
  <c r="W157" i="7" l="1"/>
  <c r="U157" i="7"/>
  <c r="V157" i="7" s="1"/>
  <c r="F4720" i="7"/>
  <c r="F4721" i="7" s="1"/>
  <c r="F4722" i="7" s="1"/>
  <c r="F4723" i="7" s="1"/>
  <c r="F4724" i="7" s="1"/>
  <c r="F4725" i="7" s="1"/>
  <c r="F4726" i="7" s="1"/>
  <c r="F4727" i="7" s="1"/>
  <c r="F4728" i="7" s="1"/>
  <c r="F4729" i="7" s="1"/>
  <c r="F4730" i="7" s="1"/>
  <c r="F4731" i="7" s="1"/>
  <c r="F4732" i="7" s="1"/>
  <c r="F4733" i="7" s="1"/>
  <c r="F4734" i="7" s="1"/>
  <c r="F4735" i="7" s="1"/>
  <c r="F4736" i="7" s="1"/>
  <c r="F4737" i="7" s="1"/>
  <c r="F4738" i="7" s="1"/>
  <c r="F4739" i="7" s="1"/>
  <c r="F4740" i="7" s="1"/>
  <c r="F4741" i="7" s="1"/>
  <c r="F4742" i="7" s="1"/>
  <c r="F4743" i="7" s="1"/>
  <c r="F4744" i="7" s="1"/>
  <c r="F4745" i="7" s="1"/>
  <c r="F4746" i="7" s="1"/>
  <c r="F4747" i="7" s="1"/>
  <c r="F4748" i="7" l="1"/>
  <c r="F4749" i="7" s="1"/>
  <c r="F4750" i="7" s="1"/>
  <c r="F4751" i="7" s="1"/>
  <c r="F4752" i="7" s="1"/>
  <c r="F4753" i="7" s="1"/>
  <c r="F4754" i="7" s="1"/>
  <c r="F4755" i="7" s="1"/>
  <c r="F4756" i="7" s="1"/>
  <c r="F4757" i="7" s="1"/>
  <c r="F4758" i="7" s="1"/>
  <c r="F4759" i="7" s="1"/>
  <c r="F4760" i="7" s="1"/>
  <c r="F4761" i="7" s="1"/>
  <c r="F4762" i="7" s="1"/>
  <c r="F4763" i="7" s="1"/>
  <c r="F4764" i="7" s="1"/>
  <c r="F4765" i="7" s="1"/>
  <c r="F4766" i="7" s="1"/>
  <c r="F4767" i="7" s="1"/>
  <c r="F4768" i="7" s="1"/>
  <c r="F4769" i="7" s="1"/>
  <c r="F4770" i="7" s="1"/>
  <c r="F4771" i="7" s="1"/>
  <c r="F4772" i="7" s="1"/>
  <c r="F4773" i="7" s="1"/>
  <c r="F4774" i="7" s="1"/>
  <c r="F4775" i="7" s="1"/>
  <c r="F4776" i="7" s="1"/>
  <c r="F4777" i="7" s="1"/>
  <c r="F4778" i="7" s="1"/>
  <c r="U158" i="7"/>
  <c r="V158" i="7" s="1"/>
  <c r="W158" i="7"/>
  <c r="U159" i="7" l="1"/>
  <c r="V159" i="7" s="1"/>
  <c r="W159" i="7"/>
  <c r="F4779" i="7"/>
  <c r="F4780" i="7" s="1"/>
  <c r="F4781" i="7" s="1"/>
  <c r="F4782" i="7" s="1"/>
  <c r="F4783" i="7" s="1"/>
  <c r="F4784" i="7" s="1"/>
  <c r="F4785" i="7" s="1"/>
  <c r="F4786" i="7" s="1"/>
  <c r="F4787" i="7" s="1"/>
  <c r="F4788" i="7" s="1"/>
  <c r="F4789" i="7" s="1"/>
  <c r="F4790" i="7" s="1"/>
  <c r="F4791" i="7" s="1"/>
  <c r="F4792" i="7" s="1"/>
  <c r="F4793" i="7" s="1"/>
  <c r="F4794" i="7" s="1"/>
  <c r="F4795" i="7" s="1"/>
  <c r="F4796" i="7" s="1"/>
  <c r="F4797" i="7" s="1"/>
  <c r="F4798" i="7" s="1"/>
  <c r="F4799" i="7" s="1"/>
  <c r="F4800" i="7" s="1"/>
  <c r="F4801" i="7" s="1"/>
  <c r="F4802" i="7" s="1"/>
  <c r="F4803" i="7" s="1"/>
  <c r="F4804" i="7" s="1"/>
  <c r="F4805" i="7" s="1"/>
  <c r="F4806" i="7" s="1"/>
  <c r="F4807" i="7" s="1"/>
  <c r="F4808" i="7" s="1"/>
  <c r="F4809" i="7" l="1"/>
  <c r="F4810" i="7" s="1"/>
  <c r="F4811" i="7" s="1"/>
  <c r="F4812" i="7" s="1"/>
  <c r="F4813" i="7" s="1"/>
  <c r="F4814" i="7" s="1"/>
  <c r="F4815" i="7" s="1"/>
  <c r="F4816" i="7" s="1"/>
  <c r="F4817" i="7" s="1"/>
  <c r="F4818" i="7" s="1"/>
  <c r="F4819" i="7" s="1"/>
  <c r="F4820" i="7" s="1"/>
  <c r="F4821" i="7" s="1"/>
  <c r="F4822" i="7" s="1"/>
  <c r="F4823" i="7" s="1"/>
  <c r="F4824" i="7" s="1"/>
  <c r="F4825" i="7" s="1"/>
  <c r="F4826" i="7" s="1"/>
  <c r="F4827" i="7" s="1"/>
  <c r="F4828" i="7" s="1"/>
  <c r="F4829" i="7" s="1"/>
  <c r="F4830" i="7" s="1"/>
  <c r="F4831" i="7" s="1"/>
  <c r="F4832" i="7" s="1"/>
  <c r="F4833" i="7" s="1"/>
  <c r="F4834" i="7" s="1"/>
  <c r="F4835" i="7" s="1"/>
  <c r="F4836" i="7" s="1"/>
  <c r="F4837" i="7" s="1"/>
  <c r="F4838" i="7" s="1"/>
  <c r="F4839" i="7" s="1"/>
  <c r="W160" i="7"/>
  <c r="U160" i="7"/>
  <c r="V160" i="7" s="1"/>
  <c r="W161" i="7" l="1"/>
  <c r="U161" i="7"/>
  <c r="V161" i="7" s="1"/>
  <c r="F4840" i="7"/>
  <c r="F4841" i="7" s="1"/>
  <c r="F4842" i="7" s="1"/>
  <c r="F4843" i="7" s="1"/>
  <c r="F4844" i="7" s="1"/>
  <c r="F4845" i="7" s="1"/>
  <c r="F4846" i="7" s="1"/>
  <c r="F4847" i="7" s="1"/>
  <c r="F4848" i="7" s="1"/>
  <c r="F4849" i="7" s="1"/>
  <c r="F4850" i="7" s="1"/>
  <c r="F4851" i="7" s="1"/>
  <c r="F4852" i="7" s="1"/>
  <c r="F4853" i="7" s="1"/>
  <c r="F4854" i="7" s="1"/>
  <c r="F4855" i="7" s="1"/>
  <c r="F4856" i="7" s="1"/>
  <c r="F4857" i="7" s="1"/>
  <c r="F4858" i="7" s="1"/>
  <c r="F4859" i="7" s="1"/>
  <c r="F4860" i="7" s="1"/>
  <c r="F4861" i="7" s="1"/>
  <c r="F4862" i="7" s="1"/>
  <c r="F4863" i="7" s="1"/>
  <c r="F4864" i="7" s="1"/>
  <c r="F4865" i="7" s="1"/>
  <c r="F4866" i="7" s="1"/>
  <c r="F4867" i="7" s="1"/>
  <c r="F4868" i="7" s="1"/>
  <c r="F4869" i="7" s="1"/>
  <c r="F4870" i="7" l="1"/>
  <c r="F4871" i="7" s="1"/>
  <c r="F4872" i="7" s="1"/>
  <c r="F4873" i="7" s="1"/>
  <c r="F4874" i="7" s="1"/>
  <c r="F4875" i="7" s="1"/>
  <c r="F4876" i="7" s="1"/>
  <c r="F4877" i="7" s="1"/>
  <c r="F4878" i="7" s="1"/>
  <c r="F4879" i="7" s="1"/>
  <c r="F4880" i="7" s="1"/>
  <c r="F4881" i="7" s="1"/>
  <c r="F4882" i="7" s="1"/>
  <c r="F4883" i="7" s="1"/>
  <c r="F4884" i="7" s="1"/>
  <c r="F4885" i="7" s="1"/>
  <c r="F4886" i="7" s="1"/>
  <c r="F4887" i="7" s="1"/>
  <c r="F4888" i="7" s="1"/>
  <c r="F4889" i="7" s="1"/>
  <c r="F4890" i="7" s="1"/>
  <c r="F4891" i="7" s="1"/>
  <c r="F4892" i="7" s="1"/>
  <c r="F4893" i="7" s="1"/>
  <c r="F4894" i="7" s="1"/>
  <c r="F4895" i="7" s="1"/>
  <c r="F4896" i="7" s="1"/>
  <c r="F4897" i="7" s="1"/>
  <c r="F4898" i="7" s="1"/>
  <c r="F4899" i="7" s="1"/>
  <c r="F4900" i="7" s="1"/>
  <c r="W162" i="7"/>
  <c r="U162" i="7"/>
  <c r="V162" i="7" s="1"/>
  <c r="U163" i="7" l="1"/>
  <c r="V163" i="7" s="1"/>
  <c r="W163" i="7"/>
  <c r="F4901" i="7"/>
  <c r="F4902" i="7" s="1"/>
  <c r="F4903" i="7" s="1"/>
  <c r="F4904" i="7" s="1"/>
  <c r="F4905" i="7" s="1"/>
  <c r="F4906" i="7" s="1"/>
  <c r="F4907" i="7" s="1"/>
  <c r="F4908" i="7" s="1"/>
  <c r="F4909" i="7" s="1"/>
  <c r="F4910" i="7" s="1"/>
  <c r="F4911" i="7" s="1"/>
  <c r="F4912" i="7" s="1"/>
  <c r="F4913" i="7" s="1"/>
  <c r="F4914" i="7" s="1"/>
  <c r="F4915" i="7" s="1"/>
  <c r="F4916" i="7" s="1"/>
  <c r="F4917" i="7" s="1"/>
  <c r="F4918" i="7" s="1"/>
  <c r="F4919" i="7" s="1"/>
  <c r="F4920" i="7" s="1"/>
  <c r="F4921" i="7" s="1"/>
  <c r="F4922" i="7" s="1"/>
  <c r="F4923" i="7" s="1"/>
  <c r="F4924" i="7" s="1"/>
  <c r="F4925" i="7" s="1"/>
  <c r="F4926" i="7" s="1"/>
  <c r="F4927" i="7" s="1"/>
  <c r="F4928" i="7" s="1"/>
  <c r="F4929" i="7" s="1"/>
  <c r="F4930" i="7" s="1"/>
  <c r="F4931" i="7" s="1"/>
  <c r="F4932" i="7" l="1"/>
  <c r="F4933" i="7" s="1"/>
  <c r="F4934" i="7" s="1"/>
  <c r="F4935" i="7" s="1"/>
  <c r="F4936" i="7" s="1"/>
  <c r="F4937" i="7" s="1"/>
  <c r="F4938" i="7" s="1"/>
  <c r="F4939" i="7" s="1"/>
  <c r="F4940" i="7" s="1"/>
  <c r="F4941" i="7" s="1"/>
  <c r="F4942" i="7" s="1"/>
  <c r="F4943" i="7" s="1"/>
  <c r="F4944" i="7" s="1"/>
  <c r="F4945" i="7" s="1"/>
  <c r="F4946" i="7" s="1"/>
  <c r="F4947" i="7" s="1"/>
  <c r="F4948" i="7" s="1"/>
  <c r="F4949" i="7" s="1"/>
  <c r="F4950" i="7" s="1"/>
  <c r="F4951" i="7" s="1"/>
  <c r="F4952" i="7" s="1"/>
  <c r="F4953" i="7" s="1"/>
  <c r="F4954" i="7" s="1"/>
  <c r="F4955" i="7" s="1"/>
  <c r="F4956" i="7" s="1"/>
  <c r="F4957" i="7" s="1"/>
  <c r="F4958" i="7" s="1"/>
  <c r="F4959" i="7" s="1"/>
  <c r="F4960" i="7" s="1"/>
  <c r="F4961" i="7" s="1"/>
  <c r="W164" i="7"/>
  <c r="U164" i="7"/>
  <c r="V164" i="7" s="1"/>
  <c r="U165" i="7" l="1"/>
  <c r="V165" i="7" s="1"/>
  <c r="W165" i="7"/>
  <c r="F4962" i="7"/>
  <c r="F4963" i="7" s="1"/>
  <c r="F4964" i="7" s="1"/>
  <c r="F4965" i="7" s="1"/>
  <c r="F4966" i="7" s="1"/>
  <c r="F4967" i="7" s="1"/>
  <c r="F4968" i="7" s="1"/>
  <c r="F4969" i="7" s="1"/>
  <c r="F4970" i="7" s="1"/>
  <c r="F4971" i="7" s="1"/>
  <c r="F4972" i="7" s="1"/>
  <c r="F4973" i="7" s="1"/>
  <c r="F4974" i="7" s="1"/>
  <c r="F4975" i="7" s="1"/>
  <c r="F4976" i="7" s="1"/>
  <c r="F4977" i="7" s="1"/>
  <c r="F4978" i="7" s="1"/>
  <c r="F4979" i="7" s="1"/>
  <c r="F4980" i="7" s="1"/>
  <c r="F4981" i="7" s="1"/>
  <c r="F4982" i="7" s="1"/>
  <c r="F4983" i="7" s="1"/>
  <c r="F4984" i="7" s="1"/>
  <c r="F4985" i="7" s="1"/>
  <c r="F4986" i="7" s="1"/>
  <c r="F4987" i="7" s="1"/>
  <c r="F4988" i="7" s="1"/>
  <c r="F4989" i="7" s="1"/>
  <c r="F4990" i="7" s="1"/>
  <c r="F4991" i="7" s="1"/>
  <c r="F4992" i="7" s="1"/>
  <c r="F4993" i="7" l="1"/>
  <c r="F4994" i="7" s="1"/>
  <c r="F4995" i="7" s="1"/>
  <c r="F4996" i="7" s="1"/>
  <c r="F4997" i="7" s="1"/>
  <c r="F4998" i="7" s="1"/>
  <c r="F4999" i="7" s="1"/>
  <c r="F5000" i="7" s="1"/>
  <c r="F5001" i="7" s="1"/>
  <c r="F5002" i="7" s="1"/>
  <c r="F5003" i="7" s="1"/>
  <c r="F5004" i="7" s="1"/>
  <c r="F5005" i="7" s="1"/>
  <c r="F5006" i="7" s="1"/>
  <c r="F5007" i="7" s="1"/>
  <c r="F5008" i="7" s="1"/>
  <c r="F5009" i="7" s="1"/>
  <c r="F5010" i="7" s="1"/>
  <c r="F5011" i="7" s="1"/>
  <c r="F5012" i="7" s="1"/>
  <c r="F5013" i="7" s="1"/>
  <c r="F5014" i="7" s="1"/>
  <c r="F5015" i="7" s="1"/>
  <c r="F5016" i="7" s="1"/>
  <c r="F5017" i="7" s="1"/>
  <c r="F5018" i="7" s="1"/>
  <c r="F5019" i="7" s="1"/>
  <c r="F5020" i="7" s="1"/>
  <c r="F5021" i="7" s="1"/>
  <c r="F5022" i="7" s="1"/>
  <c r="U166" i="7"/>
  <c r="V166" i="7" s="1"/>
  <c r="W166" i="7"/>
  <c r="N5" i="7" l="1"/>
  <c r="L16" i="7"/>
  <c r="F5023" i="7"/>
  <c r="F5024" i="7" s="1"/>
  <c r="F5025" i="7" s="1"/>
  <c r="F5026" i="7" s="1"/>
  <c r="F5027" i="7" s="1"/>
  <c r="F5028" i="7" s="1"/>
  <c r="F5029" i="7" s="1"/>
  <c r="F5030" i="7" s="1"/>
  <c r="F5031" i="7" s="1"/>
  <c r="F5032" i="7" s="1"/>
  <c r="F5033" i="7" s="1"/>
  <c r="F5034" i="7" s="1"/>
  <c r="F5035" i="7" s="1"/>
  <c r="F5036" i="7" s="1"/>
  <c r="F5037" i="7" s="1"/>
  <c r="F5038" i="7" s="1"/>
  <c r="F5039" i="7" s="1"/>
  <c r="F5040" i="7" s="1"/>
  <c r="F5041" i="7" s="1"/>
  <c r="F5042" i="7" s="1"/>
  <c r="F5043" i="7" s="1"/>
  <c r="F5044" i="7" s="1"/>
  <c r="F5045" i="7" s="1"/>
  <c r="F5046" i="7" s="1"/>
  <c r="F5047" i="7" s="1"/>
  <c r="F5048" i="7" s="1"/>
  <c r="F5049" i="7" s="1"/>
  <c r="F5050" i="7" s="1"/>
  <c r="F5051" i="7" l="1"/>
  <c r="F5052" i="7" s="1"/>
  <c r="O5" i="7"/>
  <c r="W167" i="7" l="1"/>
  <c r="U167" i="7"/>
  <c r="V167" i="7" s="1"/>
  <c r="F5053" i="7"/>
  <c r="F5054" i="7" l="1"/>
  <c r="F5055" i="7" s="1"/>
  <c r="F5056" i="7" s="1"/>
  <c r="F5057" i="7" s="1"/>
  <c r="F5058" i="7" s="1"/>
  <c r="F5059" i="7" s="1"/>
  <c r="F5060" i="7" s="1"/>
  <c r="F5061" i="7" s="1"/>
  <c r="F5062" i="7" s="1"/>
  <c r="F5063" i="7" s="1"/>
  <c r="F5064" i="7" s="1"/>
  <c r="F5065" i="7" s="1"/>
  <c r="F5066" i="7" s="1"/>
  <c r="F5067" i="7" s="1"/>
  <c r="F5068" i="7" s="1"/>
  <c r="F5069" i="7" s="1"/>
  <c r="F5070" i="7" s="1"/>
  <c r="F5071" i="7" s="1"/>
  <c r="F5072" i="7" s="1"/>
  <c r="F5073" i="7" s="1"/>
  <c r="F5074" i="7" s="1"/>
  <c r="F5075" i="7" s="1"/>
  <c r="F5076" i="7" s="1"/>
  <c r="F5077" i="7" s="1"/>
  <c r="F5078" i="7" s="1"/>
  <c r="F5079" i="7" s="1"/>
  <c r="F5080" i="7" s="1"/>
  <c r="F5081" i="7" s="1"/>
  <c r="F5082" i="7" s="1"/>
  <c r="F5083" i="7" s="1"/>
  <c r="F5084" i="7" s="1"/>
  <c r="U168" i="7"/>
  <c r="V168" i="7" s="1"/>
  <c r="W168" i="7"/>
  <c r="W169" i="7" l="1"/>
  <c r="U169" i="7"/>
  <c r="V169" i="7" s="1"/>
  <c r="F5085" i="7"/>
  <c r="F5086" i="7" s="1"/>
  <c r="F5087" i="7" s="1"/>
  <c r="F5088" i="7" s="1"/>
  <c r="F5089" i="7" s="1"/>
  <c r="F5090" i="7" s="1"/>
  <c r="F5091" i="7" s="1"/>
  <c r="F5092" i="7" s="1"/>
  <c r="F5093" i="7" s="1"/>
  <c r="F5094" i="7" s="1"/>
  <c r="F5095" i="7" s="1"/>
  <c r="F5096" i="7" s="1"/>
  <c r="F5097" i="7" s="1"/>
  <c r="F5098" i="7" s="1"/>
  <c r="F5099" i="7" s="1"/>
  <c r="F5100" i="7" s="1"/>
  <c r="F5101" i="7" s="1"/>
  <c r="F5102" i="7" s="1"/>
  <c r="F5103" i="7" s="1"/>
  <c r="F5104" i="7" s="1"/>
  <c r="F5105" i="7" s="1"/>
  <c r="F5106" i="7" s="1"/>
  <c r="F5107" i="7" s="1"/>
  <c r="F5108" i="7" s="1"/>
  <c r="F5109" i="7" s="1"/>
  <c r="F5110" i="7" s="1"/>
  <c r="F5111" i="7" s="1"/>
  <c r="F5112" i="7" s="1"/>
  <c r="F5113" i="7" l="1"/>
  <c r="F5114" i="7" s="1"/>
  <c r="F5115" i="7" s="1"/>
  <c r="F5116" i="7" s="1"/>
  <c r="F5117" i="7" s="1"/>
  <c r="F5118" i="7" s="1"/>
  <c r="F5119" i="7" s="1"/>
  <c r="F5120" i="7" s="1"/>
  <c r="F5121" i="7" s="1"/>
  <c r="F5122" i="7" s="1"/>
  <c r="F5123" i="7" s="1"/>
  <c r="F5124" i="7" s="1"/>
  <c r="F5125" i="7" s="1"/>
  <c r="F5126" i="7" s="1"/>
  <c r="F5127" i="7" s="1"/>
  <c r="F5128" i="7" s="1"/>
  <c r="F5129" i="7" s="1"/>
  <c r="F5130" i="7" s="1"/>
  <c r="F5131" i="7" s="1"/>
  <c r="F5132" i="7" s="1"/>
  <c r="F5133" i="7" s="1"/>
  <c r="F5134" i="7" s="1"/>
  <c r="F5135" i="7" s="1"/>
  <c r="F5136" i="7" s="1"/>
  <c r="F5137" i="7" s="1"/>
  <c r="F5138" i="7" s="1"/>
  <c r="F5139" i="7" s="1"/>
  <c r="F5140" i="7" s="1"/>
  <c r="F5141" i="7" s="1"/>
  <c r="F5142" i="7" s="1"/>
  <c r="F5143" i="7" s="1"/>
  <c r="U170" i="7"/>
  <c r="V170" i="7" s="1"/>
  <c r="W170" i="7"/>
  <c r="U171" i="7" l="1"/>
  <c r="V171" i="7" s="1"/>
  <c r="W171" i="7"/>
  <c r="F5144" i="7"/>
  <c r="F5145" i="7" s="1"/>
  <c r="F5146" i="7" s="1"/>
  <c r="F5147" i="7" s="1"/>
  <c r="F5148" i="7" s="1"/>
  <c r="F5149" i="7" s="1"/>
  <c r="F5150" i="7" s="1"/>
  <c r="F5151" i="7" s="1"/>
  <c r="F5152" i="7" s="1"/>
  <c r="F5153" i="7" s="1"/>
  <c r="F5154" i="7" s="1"/>
  <c r="F5155" i="7" s="1"/>
  <c r="F5156" i="7" s="1"/>
  <c r="F5157" i="7" s="1"/>
  <c r="F5158" i="7" s="1"/>
  <c r="F5159" i="7" s="1"/>
  <c r="F5160" i="7" s="1"/>
  <c r="F5161" i="7" s="1"/>
  <c r="F5162" i="7" s="1"/>
  <c r="F5163" i="7" s="1"/>
  <c r="F5164" i="7" s="1"/>
  <c r="F5165" i="7" s="1"/>
  <c r="F5166" i="7" s="1"/>
  <c r="F5167" i="7" s="1"/>
  <c r="F5168" i="7" s="1"/>
  <c r="F5169" i="7" s="1"/>
  <c r="F5170" i="7" s="1"/>
  <c r="F5171" i="7" s="1"/>
  <c r="F5172" i="7" s="1"/>
  <c r="F5173" i="7" s="1"/>
  <c r="F5174" i="7" l="1"/>
  <c r="F5175" i="7" s="1"/>
  <c r="F5176" i="7" s="1"/>
  <c r="F5177" i="7" s="1"/>
  <c r="F5178" i="7" s="1"/>
  <c r="F5179" i="7" s="1"/>
  <c r="F5180" i="7" s="1"/>
  <c r="F5181" i="7" s="1"/>
  <c r="F5182" i="7" s="1"/>
  <c r="F5183" i="7" s="1"/>
  <c r="F5184" i="7" s="1"/>
  <c r="F5185" i="7" s="1"/>
  <c r="F5186" i="7" s="1"/>
  <c r="F5187" i="7" s="1"/>
  <c r="F5188" i="7" s="1"/>
  <c r="F5189" i="7" s="1"/>
  <c r="F5190" i="7" s="1"/>
  <c r="F5191" i="7" s="1"/>
  <c r="F5192" i="7" s="1"/>
  <c r="F5193" i="7" s="1"/>
  <c r="F5194" i="7" s="1"/>
  <c r="F5195" i="7" s="1"/>
  <c r="F5196" i="7" s="1"/>
  <c r="F5197" i="7" s="1"/>
  <c r="F5198" i="7" s="1"/>
  <c r="F5199" i="7" s="1"/>
  <c r="F5200" i="7" s="1"/>
  <c r="F5201" i="7" s="1"/>
  <c r="F5202" i="7" s="1"/>
  <c r="F5203" i="7" s="1"/>
  <c r="F5204" i="7" s="1"/>
  <c r="U172" i="7"/>
  <c r="V172" i="7" s="1"/>
  <c r="W172" i="7"/>
  <c r="M5" i="7" l="1"/>
  <c r="U173" i="7"/>
  <c r="V173" i="7" s="1"/>
  <c r="W173" i="7"/>
  <c r="F5205" i="7"/>
  <c r="F5206" i="7" s="1"/>
  <c r="F5207" i="7" s="1"/>
  <c r="F5208" i="7" s="1"/>
  <c r="F5209" i="7" s="1"/>
  <c r="F5210" i="7" s="1"/>
  <c r="F5211" i="7" s="1"/>
  <c r="F5212" i="7" s="1"/>
  <c r="F5213" i="7" s="1"/>
  <c r="F5214" i="7" s="1"/>
  <c r="F5215" i="7" s="1"/>
  <c r="F5216" i="7" s="1"/>
  <c r="F5217" i="7" s="1"/>
  <c r="F5218" i="7" s="1"/>
  <c r="F5219" i="7" s="1"/>
  <c r="F5220" i="7" s="1"/>
  <c r="F5221" i="7" s="1"/>
  <c r="F5222" i="7" s="1"/>
  <c r="F5223" i="7" s="1"/>
  <c r="F5224" i="7" s="1"/>
  <c r="F5225" i="7" s="1"/>
  <c r="F5226" i="7" s="1"/>
  <c r="F5227" i="7" s="1"/>
  <c r="F5228" i="7" s="1"/>
  <c r="F5229" i="7" s="1"/>
  <c r="F5230" i="7" s="1"/>
  <c r="F5231" i="7" s="1"/>
  <c r="F5232" i="7" s="1"/>
  <c r="F5233" i="7" s="1"/>
  <c r="F5234" i="7" s="1"/>
  <c r="F5235" i="7" l="1"/>
  <c r="F5236" i="7" s="1"/>
  <c r="F5237" i="7"/>
  <c r="F5238" i="7" s="1"/>
  <c r="F5239" i="7" s="1"/>
  <c r="F5240" i="7" s="1"/>
  <c r="F5241" i="7" s="1"/>
  <c r="F5242" i="7" s="1"/>
  <c r="F5243" i="7" s="1"/>
  <c r="F5244" i="7" s="1"/>
  <c r="F5245" i="7" s="1"/>
  <c r="F5246" i="7" s="1"/>
  <c r="F5247" i="7" s="1"/>
  <c r="F5248" i="7" s="1"/>
  <c r="F5249" i="7" s="1"/>
  <c r="F5250" i="7" s="1"/>
  <c r="F5251" i="7" s="1"/>
  <c r="F5252" i="7" s="1"/>
  <c r="F5253" i="7" s="1"/>
  <c r="F5254" i="7" s="1"/>
  <c r="F5255" i="7" s="1"/>
  <c r="F5256" i="7" s="1"/>
  <c r="F5257" i="7" s="1"/>
  <c r="F5258" i="7" s="1"/>
  <c r="F5259" i="7" s="1"/>
  <c r="F5260" i="7" s="1"/>
  <c r="F5261" i="7" s="1"/>
  <c r="F5262" i="7" s="1"/>
  <c r="F5263" i="7" s="1"/>
  <c r="F5264" i="7" s="1"/>
  <c r="F5265" i="7" s="1"/>
  <c r="W174" i="7"/>
  <c r="U174" i="7"/>
  <c r="V174" i="7" s="1"/>
  <c r="W175" i="7" l="1"/>
  <c r="U175" i="7"/>
  <c r="V175" i="7" s="1"/>
  <c r="F5266" i="7"/>
  <c r="F5267" i="7" s="1"/>
  <c r="F5268" i="7" s="1"/>
  <c r="F5269" i="7" s="1"/>
  <c r="F5270" i="7" s="1"/>
  <c r="F5271" i="7" s="1"/>
  <c r="F5272" i="7" s="1"/>
  <c r="F5273" i="7" s="1"/>
  <c r="F5274" i="7" s="1"/>
  <c r="F5275" i="7" s="1"/>
  <c r="F5276" i="7" s="1"/>
  <c r="F5277" i="7" s="1"/>
  <c r="F5278" i="7" s="1"/>
  <c r="F5279" i="7" s="1"/>
  <c r="F5280" i="7" s="1"/>
  <c r="F5281" i="7" s="1"/>
  <c r="F5282" i="7" s="1"/>
  <c r="F5283" i="7" s="1"/>
  <c r="F5284" i="7" s="1"/>
  <c r="F5285" i="7" s="1"/>
  <c r="F5286" i="7" s="1"/>
  <c r="F5287" i="7" s="1"/>
  <c r="F5288" i="7" s="1"/>
  <c r="F5289" i="7" s="1"/>
  <c r="F5290" i="7" s="1"/>
  <c r="F5291" i="7" s="1"/>
  <c r="F5292" i="7" s="1"/>
  <c r="F5293" i="7" s="1"/>
  <c r="F5294" i="7" s="1"/>
  <c r="F5295" i="7" s="1"/>
  <c r="F5296" i="7" s="1"/>
  <c r="F5297" i="7" l="1"/>
  <c r="F5298" i="7"/>
  <c r="F5299" i="7"/>
  <c r="F5300" i="7" s="1"/>
  <c r="F5301" i="7" s="1"/>
  <c r="F5302" i="7" s="1"/>
  <c r="F5303" i="7" s="1"/>
  <c r="F5304" i="7" s="1"/>
  <c r="F5305" i="7" s="1"/>
  <c r="F5306" i="7" s="1"/>
  <c r="F5307" i="7" s="1"/>
  <c r="F5308" i="7" s="1"/>
  <c r="F5309" i="7" s="1"/>
  <c r="F5310" i="7" s="1"/>
  <c r="F5311" i="7" s="1"/>
  <c r="F5312" i="7" s="1"/>
  <c r="F5313" i="7" s="1"/>
  <c r="F5314" i="7" s="1"/>
  <c r="F5315" i="7" s="1"/>
  <c r="F5316" i="7" s="1"/>
  <c r="F5317" i="7" s="1"/>
  <c r="F5318" i="7" s="1"/>
  <c r="F5319" i="7" s="1"/>
  <c r="F5320" i="7" s="1"/>
  <c r="F5321" i="7" s="1"/>
  <c r="F5322" i="7" s="1"/>
  <c r="F5323" i="7" s="1"/>
  <c r="F5324" i="7" s="1"/>
  <c r="F5325" i="7" s="1"/>
  <c r="F5326" i="7" s="1"/>
  <c r="L5" i="7"/>
  <c r="W176" i="7"/>
  <c r="U176" i="7"/>
  <c r="V176" i="7" s="1"/>
  <c r="W177" i="7" l="1"/>
  <c r="U177" i="7"/>
  <c r="V177" i="7" s="1"/>
  <c r="F5327" i="7"/>
  <c r="F5328" i="7" s="1"/>
  <c r="F5329" i="7" s="1"/>
  <c r="F5330" i="7" s="1"/>
  <c r="F5331" i="7" s="1"/>
  <c r="F5332" i="7" s="1"/>
  <c r="F5333" i="7" s="1"/>
  <c r="F5334" i="7" s="1"/>
  <c r="F5335" i="7" s="1"/>
  <c r="F5336" i="7" s="1"/>
  <c r="F5337" i="7" s="1"/>
  <c r="F5338" i="7" s="1"/>
  <c r="F5339" i="7" s="1"/>
  <c r="F5340" i="7" s="1"/>
  <c r="F5341" i="7" s="1"/>
  <c r="F5342" i="7" s="1"/>
  <c r="F5343" i="7" s="1"/>
  <c r="F5344" i="7" s="1"/>
  <c r="F5345" i="7" s="1"/>
  <c r="F5346" i="7" s="1"/>
  <c r="F5347" i="7" s="1"/>
  <c r="F5348" i="7" s="1"/>
  <c r="F5349" i="7" s="1"/>
  <c r="F5350" i="7" s="1"/>
  <c r="F5351" i="7" s="1"/>
  <c r="F5352" i="7" s="1"/>
  <c r="F5353" i="7" s="1"/>
  <c r="F5354" i="7" s="1"/>
  <c r="F5355" i="7" s="1"/>
  <c r="F5356" i="7" s="1"/>
  <c r="F5357" i="7" s="1"/>
  <c r="F5358" i="7" l="1"/>
  <c r="F5359" i="7"/>
  <c r="F5360" i="7" s="1"/>
  <c r="F5361" i="7" s="1"/>
  <c r="F5362" i="7" s="1"/>
  <c r="F5363" i="7" s="1"/>
  <c r="F5364" i="7" s="1"/>
  <c r="F5365" i="7" s="1"/>
  <c r="F5366" i="7" s="1"/>
  <c r="F5367" i="7" s="1"/>
  <c r="F5368" i="7" s="1"/>
  <c r="F5369" i="7" s="1"/>
  <c r="F5370" i="7" s="1"/>
  <c r="F5371" i="7" s="1"/>
  <c r="F5372" i="7" s="1"/>
  <c r="F5373" i="7" s="1"/>
  <c r="F5374" i="7" s="1"/>
  <c r="F5375" i="7" s="1"/>
  <c r="F5376" i="7" s="1"/>
  <c r="F5377" i="7" s="1"/>
  <c r="F5378" i="7" s="1"/>
  <c r="F5379" i="7" s="1"/>
  <c r="F5380" i="7" s="1"/>
  <c r="F5381" i="7" s="1"/>
  <c r="F5382" i="7" s="1"/>
  <c r="F5383" i="7" s="1"/>
  <c r="F5384" i="7" s="1"/>
  <c r="F5385" i="7" s="1"/>
  <c r="F5386" i="7" s="1"/>
  <c r="F5387" i="7" s="1"/>
  <c r="K5" i="7"/>
  <c r="W178" i="7"/>
  <c r="U178" i="7"/>
  <c r="V178" i="7" s="1"/>
  <c r="L1" i="7" l="1"/>
  <c r="K16" i="7"/>
  <c r="F5388" i="7"/>
  <c r="F5389" i="7" s="1"/>
  <c r="F5390" i="7" s="1"/>
  <c r="F5391" i="7" s="1"/>
  <c r="F5392" i="7" s="1"/>
  <c r="F5393" i="7" s="1"/>
  <c r="F5394" i="7" s="1"/>
  <c r="F5395" i="7" s="1"/>
  <c r="F5396" i="7" s="1"/>
  <c r="F5397" i="7" s="1"/>
  <c r="F5398" i="7" s="1"/>
  <c r="F5399" i="7" s="1"/>
  <c r="F5400" i="7" s="1"/>
  <c r="F5401" i="7" s="1"/>
  <c r="F5402" i="7" s="1"/>
  <c r="F5403" i="7" s="1"/>
  <c r="F5404" i="7" s="1"/>
  <c r="F5405" i="7" s="1"/>
  <c r="F5406" i="7" s="1"/>
  <c r="F5407" i="7" s="1"/>
  <c r="F5408" i="7" s="1"/>
  <c r="F5409" i="7" s="1"/>
  <c r="F5410" i="7" s="1"/>
  <c r="F5411" i="7" s="1"/>
  <c r="F5412" i="7" s="1"/>
  <c r="F5413" i="7" s="1"/>
  <c r="F5414" i="7" s="1"/>
  <c r="F5415" i="7" s="1"/>
  <c r="F5416" i="7" s="1"/>
  <c r="F5417" i="7" s="1"/>
  <c r="F5418" i="7" s="1"/>
  <c r="F5419" i="7" s="1"/>
  <c r="F5420" i="7" s="1"/>
  <c r="F5421" i="7" s="1"/>
  <c r="F5422" i="7" s="1"/>
  <c r="F5423" i="7" s="1"/>
  <c r="F5424" i="7" s="1"/>
  <c r="F5425" i="7" s="1"/>
  <c r="F5426" i="7" s="1"/>
  <c r="F5427" i="7" s="1"/>
  <c r="F5428" i="7" s="1"/>
  <c r="F5429" i="7" s="1"/>
  <c r="F5430" i="7" s="1"/>
  <c r="F5431" i="7" s="1"/>
  <c r="F5432" i="7" s="1"/>
  <c r="F5433" i="7" s="1"/>
  <c r="F5434" i="7" s="1"/>
  <c r="F5435" i="7" s="1"/>
  <c r="F5436" i="7" s="1"/>
  <c r="F5437" i="7" s="1"/>
  <c r="F5438" i="7" s="1"/>
  <c r="F5439" i="7" s="1"/>
  <c r="F5440" i="7" s="1"/>
  <c r="F5441" i="7" s="1"/>
  <c r="F5442" i="7" s="1"/>
  <c r="F5443" i="7" s="1"/>
  <c r="F5444" i="7" s="1"/>
  <c r="F5445" i="7" s="1"/>
  <c r="F5446" i="7" s="1"/>
  <c r="F5447" i="7" s="1"/>
  <c r="F5448" i="7" s="1"/>
  <c r="F5449" i="7" s="1"/>
  <c r="F5450" i="7" s="1"/>
  <c r="F5451" i="7" s="1"/>
  <c r="F5452" i="7" s="1"/>
  <c r="F5453" i="7" s="1"/>
  <c r="F5454" i="7" s="1"/>
  <c r="F5455" i="7" s="1"/>
  <c r="F5456" i="7" s="1"/>
  <c r="F5457" i="7" s="1"/>
  <c r="F5458" i="7" s="1"/>
  <c r="F5459" i="7" s="1"/>
  <c r="F5460" i="7" s="1"/>
  <c r="F5461" i="7" s="1"/>
  <c r="F5462" i="7" s="1"/>
  <c r="F5463" i="7" s="1"/>
  <c r="F5464" i="7" s="1"/>
  <c r="F5465" i="7" s="1"/>
  <c r="F5466" i="7" s="1"/>
  <c r="F5467" i="7" s="1"/>
  <c r="F5468" i="7" s="1"/>
  <c r="F5469" i="7" s="1"/>
  <c r="F5470" i="7" s="1"/>
  <c r="F5471" i="7" s="1"/>
  <c r="F5472" i="7" s="1"/>
  <c r="F5473" i="7" s="1"/>
  <c r="F5474" i="7" s="1"/>
  <c r="F5475" i="7" s="1"/>
  <c r="F5476" i="7" s="1"/>
  <c r="F5477" i="7" s="1"/>
  <c r="F5478" i="7" s="1"/>
  <c r="F5479" i="7" s="1"/>
  <c r="F5480" i="7" s="1"/>
  <c r="F5481" i="7" s="1"/>
  <c r="F5482" i="7" s="1"/>
  <c r="F5483" i="7" s="1"/>
  <c r="F5484" i="7" s="1"/>
  <c r="F5485" i="7" s="1"/>
  <c r="F5486" i="7" s="1"/>
  <c r="F5487" i="7" s="1"/>
  <c r="F5488" i="7" s="1"/>
  <c r="F5489" i="7" s="1"/>
  <c r="F5490" i="7" s="1"/>
  <c r="F5491" i="7" s="1"/>
  <c r="F5492" i="7" s="1"/>
  <c r="F5493" i="7" s="1"/>
  <c r="F5494" i="7" s="1"/>
  <c r="F5495" i="7" s="1"/>
  <c r="F5496" i="7" s="1"/>
  <c r="F5497" i="7" s="1"/>
  <c r="F5498" i="7" s="1"/>
  <c r="F5499" i="7" s="1"/>
  <c r="F5500" i="7" s="1"/>
  <c r="F5501" i="7" s="1"/>
  <c r="F5502" i="7" s="1"/>
  <c r="F5503" i="7" s="1"/>
  <c r="F5504" i="7" s="1"/>
  <c r="F5505" i="7" s="1"/>
  <c r="F5506" i="7" s="1"/>
  <c r="F5507" i="7" s="1"/>
  <c r="F5508" i="7" s="1"/>
  <c r="F5509" i="7" s="1"/>
  <c r="F5510" i="7" s="1"/>
  <c r="F5511" i="7" s="1"/>
  <c r="F5512" i="7" s="1"/>
  <c r="F5513" i="7" s="1"/>
  <c r="F5514" i="7" s="1"/>
  <c r="F5515" i="7" s="1"/>
  <c r="F5516" i="7" s="1"/>
  <c r="F5517" i="7" s="1"/>
  <c r="F5518" i="7" s="1"/>
  <c r="F5519" i="7" s="1"/>
  <c r="F5520" i="7" s="1"/>
  <c r="F5521" i="7" s="1"/>
  <c r="F5522" i="7" s="1"/>
  <c r="F5523" i="7" s="1"/>
  <c r="F5524" i="7" s="1"/>
  <c r="F5525" i="7" s="1"/>
  <c r="F5526" i="7" s="1"/>
  <c r="F5527" i="7" s="1"/>
  <c r="F5528" i="7" s="1"/>
  <c r="F5529" i="7" s="1"/>
  <c r="F5530" i="7" s="1"/>
  <c r="F5531" i="7" s="1"/>
  <c r="F5532" i="7" s="1"/>
  <c r="F5533" i="7" s="1"/>
  <c r="F5534" i="7" s="1"/>
  <c r="F5535" i="7" s="1"/>
  <c r="F5536" i="7" s="1"/>
  <c r="F5537" i="7" s="1"/>
  <c r="F5538" i="7" s="1"/>
  <c r="F5539" i="7" s="1"/>
  <c r="F5540" i="7" s="1"/>
  <c r="F5541" i="7" s="1"/>
  <c r="F5542" i="7" s="1"/>
  <c r="F5543" i="7" s="1"/>
  <c r="F5544" i="7" s="1"/>
  <c r="F5545" i="7" s="1"/>
  <c r="F5546" i="7" s="1"/>
  <c r="F5547" i="7" s="1"/>
  <c r="F5548" i="7" s="1"/>
  <c r="F5549" i="7" s="1"/>
  <c r="F5550" i="7" s="1"/>
  <c r="F5551" i="7" s="1"/>
  <c r="F5552" i="7" s="1"/>
  <c r="F5553" i="7" s="1"/>
  <c r="F5554" i="7" s="1"/>
  <c r="F5555" i="7" s="1"/>
  <c r="F5556" i="7" s="1"/>
  <c r="F5557" i="7" s="1"/>
  <c r="F5558" i="7" s="1"/>
  <c r="F5559" i="7" s="1"/>
  <c r="F5560" i="7" s="1"/>
  <c r="F5561" i="7" s="1"/>
  <c r="F5562" i="7" s="1"/>
  <c r="F5563" i="7" s="1"/>
  <c r="F5564" i="7" s="1"/>
  <c r="F5565" i="7" s="1"/>
  <c r="F5566" i="7" s="1"/>
  <c r="F5567" i="7" s="1"/>
  <c r="F5568" i="7" s="1"/>
  <c r="F5569" i="7" s="1"/>
  <c r="F5570" i="7" s="1"/>
  <c r="F5571" i="7" s="1"/>
  <c r="F5572" i="7" s="1"/>
  <c r="F5573" i="7" s="1"/>
  <c r="F5574" i="7" s="1"/>
  <c r="F5575" i="7" s="1"/>
  <c r="F5576" i="7" s="1"/>
  <c r="F5577" i="7" s="1"/>
  <c r="F5578" i="7" s="1"/>
  <c r="F5579" i="7" s="1"/>
  <c r="F5580" i="7" s="1"/>
  <c r="F5581" i="7" s="1"/>
  <c r="F5582" i="7" s="1"/>
  <c r="F5583" i="7" s="1"/>
  <c r="F5584" i="7" s="1"/>
  <c r="F5585" i="7" s="1"/>
  <c r="F5586" i="7" s="1"/>
  <c r="F5587" i="7" s="1"/>
  <c r="F5588" i="7" s="1"/>
  <c r="F5589" i="7" s="1"/>
  <c r="F5590" i="7" s="1"/>
  <c r="F5591" i="7" s="1"/>
  <c r="F5592" i="7" s="1"/>
  <c r="F5593" i="7" s="1"/>
  <c r="F5594" i="7" s="1"/>
  <c r="F5595" i="7" s="1"/>
  <c r="F5596" i="7" s="1"/>
  <c r="F5597" i="7" s="1"/>
  <c r="F5598" i="7" s="1"/>
  <c r="F5599" i="7" s="1"/>
  <c r="F5600" i="7" s="1"/>
  <c r="F5601" i="7" s="1"/>
  <c r="F5602" i="7" s="1"/>
  <c r="F5603" i="7" s="1"/>
  <c r="F5604" i="7" s="1"/>
  <c r="F5605" i="7" s="1"/>
  <c r="F5606" i="7" s="1"/>
  <c r="F5607" i="7" s="1"/>
  <c r="F5608" i="7" s="1"/>
  <c r="F5609" i="7" s="1"/>
  <c r="F5610" i="7" s="1"/>
  <c r="F5611" i="7" s="1"/>
  <c r="F5612" i="7" s="1"/>
  <c r="F5613" i="7" s="1"/>
  <c r="F5614" i="7" s="1"/>
  <c r="F5615" i="7" s="1"/>
  <c r="F5616" i="7" s="1"/>
  <c r="F5617" i="7" s="1"/>
  <c r="F5618" i="7" s="1"/>
  <c r="F5619" i="7" s="1"/>
  <c r="F5620" i="7" s="1"/>
  <c r="F5621" i="7" s="1"/>
  <c r="F5622" i="7" s="1"/>
  <c r="F5623" i="7" s="1"/>
  <c r="F5624" i="7" s="1"/>
  <c r="F5625" i="7" s="1"/>
  <c r="F5626" i="7" s="1"/>
  <c r="F5627" i="7" s="1"/>
  <c r="F5628" i="7" s="1"/>
  <c r="F5629" i="7" s="1"/>
  <c r="F5630" i="7" s="1"/>
  <c r="F5631" i="7" s="1"/>
  <c r="F5632" i="7" s="1"/>
  <c r="F5633" i="7" s="1"/>
  <c r="F5634" i="7" s="1"/>
  <c r="F5635" i="7" s="1"/>
  <c r="F5636" i="7" s="1"/>
  <c r="F5637" i="7" s="1"/>
  <c r="F5638" i="7" s="1"/>
  <c r="F5639" i="7" s="1"/>
  <c r="F5640" i="7" s="1"/>
  <c r="F5641" i="7" s="1"/>
  <c r="F5642" i="7" s="1"/>
  <c r="F5643" i="7" s="1"/>
  <c r="F5644" i="7" s="1"/>
  <c r="F5645" i="7" s="1"/>
  <c r="F5646" i="7" s="1"/>
  <c r="F5647" i="7" s="1"/>
  <c r="F5648" i="7" s="1"/>
  <c r="F5649" i="7" s="1"/>
  <c r="F5650" i="7" s="1"/>
  <c r="F5651" i="7" s="1"/>
  <c r="F5652" i="7" s="1"/>
  <c r="F5653" i="7" s="1"/>
  <c r="F5654" i="7" s="1"/>
  <c r="F5655" i="7" s="1"/>
  <c r="F5656" i="7" s="1"/>
  <c r="F5657" i="7" s="1"/>
  <c r="F5658" i="7" s="1"/>
  <c r="F5659" i="7" s="1"/>
  <c r="F5660" i="7" s="1"/>
  <c r="F5661" i="7" s="1"/>
  <c r="F5662" i="7" s="1"/>
  <c r="F5663" i="7" s="1"/>
  <c r="F5664" i="7" s="1"/>
  <c r="F5665" i="7" s="1"/>
  <c r="F5666" i="7" s="1"/>
  <c r="F5667" i="7" s="1"/>
  <c r="F5668" i="7" s="1"/>
  <c r="F5669" i="7" s="1"/>
  <c r="F5670" i="7" s="1"/>
  <c r="F5671" i="7" s="1"/>
  <c r="F5672" i="7" s="1"/>
  <c r="F5673" i="7" s="1"/>
  <c r="F5674" i="7" s="1"/>
  <c r="F5675" i="7" s="1"/>
  <c r="F5676" i="7" s="1"/>
  <c r="F5677" i="7" s="1"/>
  <c r="F5678" i="7" s="1"/>
  <c r="F5679" i="7" s="1"/>
  <c r="F5680" i="7" s="1"/>
  <c r="F5681" i="7" s="1"/>
  <c r="F5682" i="7" s="1"/>
  <c r="F5683" i="7" s="1"/>
  <c r="F5684" i="7" s="1"/>
  <c r="F5685" i="7" s="1"/>
  <c r="F5686" i="7" s="1"/>
  <c r="F5687" i="7" s="1"/>
  <c r="F5688" i="7" s="1"/>
  <c r="F5689" i="7" s="1"/>
  <c r="F5690" i="7" s="1"/>
  <c r="F5691" i="7" s="1"/>
  <c r="F5692" i="7" s="1"/>
  <c r="F5693" i="7" s="1"/>
  <c r="F5694" i="7" s="1"/>
  <c r="F5695" i="7" s="1"/>
  <c r="F5696" i="7" s="1"/>
  <c r="F5697" i="7" s="1"/>
  <c r="F5698" i="7" s="1"/>
  <c r="F5699" i="7" s="1"/>
  <c r="F5700" i="7" s="1"/>
  <c r="F5701" i="7" s="1"/>
  <c r="F5702" i="7" s="1"/>
  <c r="F5703" i="7" s="1"/>
  <c r="F5704" i="7" s="1"/>
  <c r="F5705" i="7" s="1"/>
  <c r="F5706" i="7" s="1"/>
  <c r="F5707" i="7" s="1"/>
  <c r="F5708" i="7" s="1"/>
  <c r="F5709" i="7" s="1"/>
  <c r="F5710" i="7" s="1"/>
  <c r="F5711" i="7" s="1"/>
  <c r="F5712" i="7" s="1"/>
  <c r="F5713" i="7" s="1"/>
  <c r="F5714" i="7" s="1"/>
  <c r="F5715" i="7" s="1"/>
  <c r="F5716" i="7" s="1"/>
  <c r="F5717" i="7" s="1"/>
  <c r="F5718" i="7" s="1"/>
  <c r="F5719" i="7" s="1"/>
  <c r="F5720" i="7" s="1"/>
  <c r="F5721" i="7" s="1"/>
  <c r="F5722" i="7" s="1"/>
  <c r="F5723" i="7" s="1"/>
  <c r="F5724" i="7" s="1"/>
  <c r="F5725" i="7" s="1"/>
  <c r="F5726" i="7" s="1"/>
  <c r="F5727" i="7" s="1"/>
  <c r="F5728" i="7" s="1"/>
  <c r="F5729" i="7" s="1"/>
  <c r="F5730" i="7" s="1"/>
  <c r="F5731" i="7" s="1"/>
  <c r="F5732" i="7" s="1"/>
  <c r="F5733" i="7" s="1"/>
  <c r="F5734" i="7" s="1"/>
  <c r="F5735" i="7" s="1"/>
  <c r="F5736" i="7" s="1"/>
  <c r="F5737" i="7" s="1"/>
  <c r="F5738" i="7" s="1"/>
  <c r="F5739" i="7" s="1"/>
  <c r="F5740" i="7" s="1"/>
  <c r="F5741" i="7" s="1"/>
  <c r="F5742" i="7" s="1"/>
  <c r="F5743" i="7" s="1"/>
  <c r="F5744" i="7" s="1"/>
  <c r="F5745" i="7" s="1"/>
  <c r="F5746" i="7" s="1"/>
  <c r="F5747" i="7" s="1"/>
  <c r="F5748" i="7" s="1"/>
  <c r="F5749" i="7" s="1"/>
  <c r="F5750" i="7" s="1"/>
  <c r="F5751" i="7" s="1"/>
  <c r="F5752" i="7" s="1"/>
  <c r="F5753" i="7" s="1"/>
  <c r="F5754" i="7" s="1"/>
  <c r="F5755" i="7" s="1"/>
  <c r="F5756" i="7" s="1"/>
  <c r="F5757" i="7" s="1"/>
  <c r="F5758" i="7" s="1"/>
  <c r="F5759" i="7" s="1"/>
  <c r="F5760" i="7" s="1"/>
  <c r="F5761" i="7" s="1"/>
  <c r="F5762" i="7" s="1"/>
  <c r="F5763" i="7" s="1"/>
  <c r="F5764" i="7" s="1"/>
  <c r="F5765" i="7" s="1"/>
  <c r="F5766" i="7" s="1"/>
  <c r="F5767" i="7" s="1"/>
  <c r="F5768" i="7" s="1"/>
  <c r="F5769" i="7" s="1"/>
  <c r="F5770" i="7" s="1"/>
  <c r="F5771" i="7" s="1"/>
  <c r="F5772" i="7" s="1"/>
  <c r="F5773" i="7" s="1"/>
  <c r="F5774" i="7" s="1"/>
  <c r="F5775" i="7" s="1"/>
  <c r="F5776" i="7" s="1"/>
  <c r="F5777" i="7" s="1"/>
  <c r="F5778" i="7" s="1"/>
  <c r="F5779" i="7" s="1"/>
  <c r="F5780" i="7" s="1"/>
  <c r="F5781" i="7" s="1"/>
  <c r="F5782" i="7" s="1"/>
  <c r="F5783" i="7" s="1"/>
  <c r="F5784" i="7" s="1"/>
  <c r="F5785" i="7" s="1"/>
  <c r="F5786" i="7" s="1"/>
  <c r="F5787" i="7" s="1"/>
  <c r="F5788" i="7" s="1"/>
  <c r="F5789" i="7" s="1"/>
  <c r="F5790" i="7" s="1"/>
  <c r="F5791" i="7" s="1"/>
  <c r="F5792" i="7" s="1"/>
  <c r="F5793" i="7" s="1"/>
  <c r="F5794" i="7" s="1"/>
  <c r="F5795" i="7" s="1"/>
  <c r="F5796" i="7" s="1"/>
  <c r="F5797" i="7" s="1"/>
  <c r="F5798" i="7" s="1"/>
  <c r="F5799" i="7" s="1"/>
  <c r="F5800" i="7" s="1"/>
  <c r="F5801" i="7" s="1"/>
  <c r="F5802" i="7" s="1"/>
  <c r="F5803" i="7" s="1"/>
  <c r="F5804" i="7" s="1"/>
  <c r="F5805" i="7" s="1"/>
  <c r="F5806" i="7" s="1"/>
  <c r="F5807" i="7" s="1"/>
  <c r="F5808" i="7" s="1"/>
  <c r="F5809" i="7" s="1"/>
  <c r="F5810" i="7" s="1"/>
  <c r="F5811" i="7" s="1"/>
  <c r="F5812" i="7" s="1"/>
  <c r="F5813" i="7" s="1"/>
  <c r="F5814" i="7" s="1"/>
  <c r="F5815" i="7" s="1"/>
  <c r="F5816" i="7" s="1"/>
  <c r="F5817" i="7" s="1"/>
  <c r="F5818" i="7" s="1"/>
  <c r="F5819" i="7" s="1"/>
  <c r="F5820" i="7" s="1"/>
  <c r="F5821" i="7" s="1"/>
  <c r="F5822" i="7" s="1"/>
  <c r="F5823" i="7" s="1"/>
  <c r="F5824" i="7" s="1"/>
  <c r="F5825" i="7" s="1"/>
  <c r="F5826" i="7" s="1"/>
  <c r="F5827" i="7" s="1"/>
  <c r="F5828" i="7" s="1"/>
  <c r="F5829" i="7" s="1"/>
  <c r="F5830" i="7" s="1"/>
  <c r="F5831" i="7" s="1"/>
  <c r="F5832" i="7" s="1"/>
  <c r="F5833" i="7" s="1"/>
  <c r="F5834" i="7" s="1"/>
  <c r="F5835" i="7" s="1"/>
  <c r="F5836" i="7" s="1"/>
  <c r="F5837" i="7" s="1"/>
  <c r="F5838" i="7" s="1"/>
  <c r="F5839" i="7" s="1"/>
  <c r="F5840" i="7" s="1"/>
  <c r="F5841" i="7" s="1"/>
  <c r="F5842" i="7" s="1"/>
  <c r="F5843" i="7" s="1"/>
  <c r="F5844" i="7" s="1"/>
  <c r="F5845" i="7" s="1"/>
  <c r="F5846" i="7" s="1"/>
  <c r="F5847" i="7" s="1"/>
  <c r="F5848" i="7" s="1"/>
  <c r="F5849" i="7" s="1"/>
  <c r="F5850" i="7" s="1"/>
  <c r="F5851" i="7" s="1"/>
  <c r="F5852" i="7" s="1"/>
  <c r="F5853" i="7" s="1"/>
  <c r="F5854" i="7" s="1"/>
  <c r="F5855" i="7" s="1"/>
  <c r="F5856" i="7" s="1"/>
  <c r="F5857" i="7" s="1"/>
  <c r="F5858" i="7" s="1"/>
  <c r="F5859" i="7" s="1"/>
  <c r="F5860" i="7" s="1"/>
  <c r="F5861" i="7" s="1"/>
  <c r="F5862" i="7" s="1"/>
  <c r="F5863" i="7" s="1"/>
  <c r="F5864" i="7" s="1"/>
  <c r="F5865" i="7" s="1"/>
  <c r="F5866" i="7" s="1"/>
  <c r="F5867" i="7" s="1"/>
  <c r="F5868" i="7" s="1"/>
  <c r="F5869" i="7" s="1"/>
  <c r="F5870" i="7" s="1"/>
  <c r="F5871" i="7" s="1"/>
  <c r="F5872" i="7" s="1"/>
  <c r="F5873" i="7" s="1"/>
  <c r="F5874" i="7" s="1"/>
  <c r="F5875" i="7" s="1"/>
  <c r="F5876" i="7" s="1"/>
  <c r="F5877" i="7" s="1"/>
  <c r="F5878" i="7" s="1"/>
  <c r="F5879" i="7" s="1"/>
  <c r="F5880" i="7" s="1"/>
  <c r="F5881" i="7" s="1"/>
  <c r="F5882" i="7" s="1"/>
  <c r="F5883" i="7" s="1"/>
  <c r="F5884" i="7" s="1"/>
  <c r="F5885" i="7" s="1"/>
  <c r="F5886" i="7" s="1"/>
  <c r="F5887" i="7" s="1"/>
  <c r="F5888" i="7" s="1"/>
  <c r="F5889" i="7" s="1"/>
  <c r="F5890" i="7" s="1"/>
  <c r="F5891" i="7" s="1"/>
  <c r="F5892" i="7" s="1"/>
  <c r="F5893" i="7" s="1"/>
  <c r="F5894" i="7" s="1"/>
  <c r="F5895" i="7" s="1"/>
  <c r="F5896" i="7" s="1"/>
  <c r="F5897" i="7" s="1"/>
  <c r="F5898" i="7" s="1"/>
  <c r="F5899" i="7" s="1"/>
  <c r="F5900" i="7" s="1"/>
  <c r="F5901" i="7" s="1"/>
  <c r="F5902" i="7" s="1"/>
  <c r="F5903" i="7" s="1"/>
  <c r="F5904" i="7" s="1"/>
  <c r="F5905" i="7" s="1"/>
  <c r="F5906" i="7" s="1"/>
  <c r="F5907" i="7" s="1"/>
  <c r="F5908" i="7" s="1"/>
  <c r="F5909" i="7" s="1"/>
  <c r="F5910" i="7" s="1"/>
  <c r="F5911" i="7" s="1"/>
  <c r="F5912" i="7" s="1"/>
  <c r="F5913" i="7" s="1"/>
  <c r="F5914" i="7" s="1"/>
  <c r="F5915" i="7" s="1"/>
  <c r="F5916" i="7" s="1"/>
  <c r="F5917" i="7" s="1"/>
  <c r="F5918" i="7" s="1"/>
  <c r="F5919" i="7" s="1"/>
  <c r="F5920" i="7" s="1"/>
  <c r="F5921" i="7" s="1"/>
  <c r="F5922" i="7" s="1"/>
  <c r="F5923" i="7" s="1"/>
  <c r="F5924" i="7" s="1"/>
  <c r="F5925" i="7" s="1"/>
  <c r="F5926" i="7" s="1"/>
  <c r="F5927" i="7" s="1"/>
  <c r="F5928" i="7" s="1"/>
  <c r="F5929" i="7" s="1"/>
  <c r="F5930" i="7" s="1"/>
  <c r="F5931" i="7" s="1"/>
  <c r="F5932" i="7" s="1"/>
  <c r="F5933" i="7" s="1"/>
  <c r="F5934" i="7" s="1"/>
  <c r="F5935" i="7" s="1"/>
  <c r="F5936" i="7" s="1"/>
  <c r="F5937" i="7" s="1"/>
  <c r="F5938" i="7" s="1"/>
  <c r="F5939" i="7" s="1"/>
  <c r="F5940" i="7" s="1"/>
  <c r="F5941" i="7" s="1"/>
  <c r="F5942" i="7" s="1"/>
  <c r="F5943" i="7" s="1"/>
  <c r="F5944" i="7" s="1"/>
  <c r="F5945" i="7" s="1"/>
  <c r="F5946" i="7" s="1"/>
  <c r="F5947" i="7" s="1"/>
  <c r="F5948" i="7" s="1"/>
  <c r="F5949" i="7" s="1"/>
  <c r="F5950" i="7" s="1"/>
  <c r="F5951" i="7" s="1"/>
  <c r="F5952" i="7" s="1"/>
  <c r="F5953" i="7" s="1"/>
  <c r="F5954" i="7" s="1"/>
  <c r="F5955" i="7" s="1"/>
  <c r="F5956" i="7" s="1"/>
  <c r="F5957" i="7" s="1"/>
  <c r="F5958" i="7" s="1"/>
  <c r="F5959" i="7" s="1"/>
  <c r="F5960" i="7" s="1"/>
  <c r="F5961" i="7" s="1"/>
  <c r="F5962" i="7" s="1"/>
  <c r="F5963" i="7" s="1"/>
  <c r="F5964" i="7" s="1"/>
  <c r="F5965" i="7" s="1"/>
  <c r="F5966" i="7" s="1"/>
  <c r="F5967" i="7" s="1"/>
  <c r="F5968" i="7" s="1"/>
  <c r="F5969" i="7" s="1"/>
  <c r="F5970" i="7" s="1"/>
  <c r="F5971" i="7" s="1"/>
  <c r="F5972" i="7" s="1"/>
  <c r="F5973" i="7" s="1"/>
  <c r="F5974" i="7" s="1"/>
  <c r="F5975" i="7" s="1"/>
  <c r="F5976" i="7" s="1"/>
  <c r="F5977" i="7" s="1"/>
  <c r="F5978" i="7" s="1"/>
  <c r="F5979" i="7" s="1"/>
  <c r="F5980" i="7" s="1"/>
  <c r="F5981" i="7" s="1"/>
  <c r="F5982" i="7" s="1"/>
  <c r="F5983" i="7" s="1"/>
  <c r="F5984" i="7" s="1"/>
  <c r="F5985" i="7" s="1"/>
  <c r="F5986" i="7" s="1"/>
  <c r="F5987" i="7" s="1"/>
  <c r="F5988" i="7" s="1"/>
  <c r="F5989" i="7" s="1"/>
  <c r="F5990" i="7" s="1"/>
  <c r="F5991" i="7" s="1"/>
  <c r="F5992" i="7" s="1"/>
  <c r="F5993" i="7" s="1"/>
  <c r="F5994" i="7" s="1"/>
  <c r="F5995" i="7" s="1"/>
  <c r="F5996" i="7" s="1"/>
  <c r="F5997" i="7" s="1"/>
  <c r="F5998" i="7" s="1"/>
  <c r="F5999" i="7" s="1"/>
  <c r="F6000" i="7" s="1"/>
  <c r="F6001" i="7" s="1"/>
  <c r="F6002" i="7" s="1"/>
  <c r="F6003" i="7" s="1"/>
  <c r="F6004" i="7" s="1"/>
  <c r="F6005" i="7" s="1"/>
  <c r="F6006" i="7" s="1"/>
  <c r="F6007" i="7" s="1"/>
  <c r="F6008" i="7" s="1"/>
  <c r="F6009" i="7" s="1"/>
  <c r="F6010" i="7" s="1"/>
  <c r="F6011" i="7" s="1"/>
  <c r="F6012" i="7" s="1"/>
  <c r="F6013" i="7" s="1"/>
  <c r="F6014" i="7" s="1"/>
  <c r="F6015" i="7" s="1"/>
  <c r="F6016" i="7" s="1"/>
  <c r="F6017" i="7" s="1"/>
  <c r="F6018" i="7" s="1"/>
  <c r="F6019" i="7" s="1"/>
  <c r="F6020" i="7" s="1"/>
  <c r="F6021" i="7" s="1"/>
  <c r="F6022" i="7" s="1"/>
  <c r="F6023" i="7" s="1"/>
  <c r="F6024" i="7" s="1"/>
  <c r="F6025" i="7" s="1"/>
  <c r="F6026" i="7" s="1"/>
  <c r="F6027" i="7" s="1"/>
  <c r="F6028" i="7" s="1"/>
  <c r="F6029" i="7" s="1"/>
  <c r="F6030" i="7" s="1"/>
  <c r="F6031" i="7" s="1"/>
  <c r="F6032" i="7" s="1"/>
  <c r="F6033" i="7" s="1"/>
  <c r="F6034" i="7" s="1"/>
  <c r="F6035" i="7" s="1"/>
  <c r="F6036" i="7" s="1"/>
  <c r="F6037" i="7" s="1"/>
  <c r="F6038" i="7" s="1"/>
  <c r="F6039" i="7" s="1"/>
  <c r="F6040" i="7" s="1"/>
  <c r="F6041" i="7" s="1"/>
  <c r="F6042" i="7" s="1"/>
  <c r="F6043" i="7" s="1"/>
  <c r="F6044" i="7" s="1"/>
  <c r="F6045" i="7" s="1"/>
  <c r="F6046" i="7" s="1"/>
  <c r="F6047" i="7" s="1"/>
  <c r="F6048" i="7" s="1"/>
  <c r="F6049" i="7" s="1"/>
  <c r="F6050" i="7" s="1"/>
  <c r="F6051" i="7" s="1"/>
  <c r="F6052" i="7" s="1"/>
  <c r="F6053" i="7" s="1"/>
  <c r="F6054" i="7" s="1"/>
  <c r="F6055" i="7" s="1"/>
  <c r="F6056" i="7" s="1"/>
  <c r="F6057" i="7" s="1"/>
  <c r="F6058" i="7" s="1"/>
  <c r="F6059" i="7" s="1"/>
  <c r="F6060" i="7" s="1"/>
  <c r="F6061" i="7" s="1"/>
  <c r="F6062" i="7" s="1"/>
  <c r="F6063" i="7" s="1"/>
  <c r="F6064" i="7" s="1"/>
  <c r="F6065" i="7" s="1"/>
  <c r="F6066" i="7" s="1"/>
  <c r="F6067" i="7" s="1"/>
  <c r="F6068" i="7" s="1"/>
  <c r="F6069" i="7" s="1"/>
  <c r="F6070" i="7" s="1"/>
  <c r="F6071" i="7" s="1"/>
  <c r="F6072" i="7" s="1"/>
  <c r="F6073" i="7" s="1"/>
  <c r="F6074" i="7" s="1"/>
  <c r="F6075" i="7" s="1"/>
  <c r="F6076" i="7" s="1"/>
  <c r="F6077" i="7" s="1"/>
  <c r="F6078" i="7" s="1"/>
  <c r="F6079" i="7" s="1"/>
  <c r="F6080" i="7" s="1"/>
  <c r="F6081" i="7" s="1"/>
  <c r="F6082" i="7" s="1"/>
  <c r="F6083" i="7" s="1"/>
  <c r="F6084" i="7" s="1"/>
  <c r="F6085" i="7" s="1"/>
  <c r="F6086" i="7" s="1"/>
  <c r="F6087" i="7" s="1"/>
  <c r="F6088" i="7" s="1"/>
  <c r="F6089" i="7" s="1"/>
  <c r="F6090" i="7" s="1"/>
  <c r="F6091" i="7" s="1"/>
  <c r="F6092" i="7" s="1"/>
  <c r="F6093" i="7" s="1"/>
  <c r="F6094" i="7" s="1"/>
  <c r="F6095" i="7" s="1"/>
  <c r="F6096" i="7" s="1"/>
  <c r="F6097" i="7" s="1"/>
  <c r="F6098" i="7" s="1"/>
  <c r="F6099" i="7" s="1"/>
  <c r="F6100" i="7" s="1"/>
  <c r="F6101" i="7" s="1"/>
  <c r="F6102" i="7" s="1"/>
  <c r="F6103" i="7" s="1"/>
  <c r="F6104" i="7" s="1"/>
  <c r="F6105" i="7" s="1"/>
  <c r="F6106" i="7" s="1"/>
  <c r="F6107" i="7" s="1"/>
  <c r="F6108" i="7" s="1"/>
  <c r="F6109" i="7" s="1"/>
  <c r="F6110" i="7" s="1"/>
  <c r="F6111" i="7" s="1"/>
  <c r="F6112" i="7" s="1"/>
  <c r="F6113" i="7" s="1"/>
  <c r="F6114" i="7" s="1"/>
  <c r="F6115" i="7" s="1"/>
  <c r="F6116" i="7" s="1"/>
  <c r="F6117" i="7" s="1"/>
  <c r="F6118" i="7" s="1"/>
  <c r="F6119" i="7" s="1"/>
  <c r="F6120" i="7" s="1"/>
  <c r="F6121" i="7" s="1"/>
  <c r="F6122" i="7" s="1"/>
  <c r="F6123" i="7" s="1"/>
  <c r="F6124" i="7" s="1"/>
  <c r="F6125" i="7" s="1"/>
  <c r="F6126" i="7" s="1"/>
  <c r="F6127" i="7" s="1"/>
  <c r="F6128" i="7" s="1"/>
  <c r="F6129" i="7" s="1"/>
  <c r="F6130" i="7" s="1"/>
  <c r="F6131" i="7" s="1"/>
  <c r="F6132" i="7" s="1"/>
  <c r="F6133" i="7" s="1"/>
  <c r="F6134" i="7" s="1"/>
  <c r="F6135" i="7" s="1"/>
  <c r="F6136" i="7" s="1"/>
  <c r="F6137" i="7" s="1"/>
  <c r="F6138" i="7" s="1"/>
  <c r="F6139" i="7" s="1"/>
  <c r="F6140" i="7" s="1"/>
  <c r="F6141" i="7" s="1"/>
  <c r="F6142" i="7" s="1"/>
  <c r="F6143" i="7" s="1"/>
  <c r="F6144" i="7" s="1"/>
  <c r="F6145" i="7" s="1"/>
  <c r="F6146" i="7" s="1"/>
  <c r="F6147" i="7" s="1"/>
  <c r="F6148" i="7" s="1"/>
  <c r="F6149" i="7" s="1"/>
  <c r="F6150" i="7" s="1"/>
  <c r="F6151" i="7" s="1"/>
  <c r="F6152" i="7" s="1"/>
  <c r="F6153" i="7" s="1"/>
  <c r="F6154" i="7" s="1"/>
  <c r="F6155" i="7" s="1"/>
  <c r="F6156" i="7" s="1"/>
  <c r="F6157" i="7" s="1"/>
  <c r="F6158" i="7" s="1"/>
  <c r="F6159" i="7" s="1"/>
  <c r="F6160" i="7" s="1"/>
  <c r="F6161" i="7" s="1"/>
  <c r="F6162" i="7" s="1"/>
  <c r="F6163" i="7" s="1"/>
  <c r="F6164" i="7" s="1"/>
  <c r="F6165" i="7" s="1"/>
  <c r="F6166" i="7" s="1"/>
  <c r="F6167" i="7" s="1"/>
  <c r="F6168" i="7" s="1"/>
  <c r="F6169" i="7" s="1"/>
  <c r="F6170" i="7" s="1"/>
  <c r="F6171" i="7" s="1"/>
  <c r="F6172" i="7" s="1"/>
  <c r="F6173" i="7" s="1"/>
  <c r="F6174" i="7" s="1"/>
  <c r="F6175" i="7" s="1"/>
  <c r="F6176" i="7" s="1"/>
  <c r="F6177" i="7" s="1"/>
  <c r="F6178" i="7" s="1"/>
  <c r="F6179" i="7" s="1"/>
  <c r="F6180" i="7" s="1"/>
  <c r="F6181" i="7" s="1"/>
  <c r="F6182" i="7" s="1"/>
  <c r="F6183" i="7" s="1"/>
  <c r="F6184" i="7" s="1"/>
  <c r="F6185" i="7" s="1"/>
  <c r="F6186" i="7" s="1"/>
  <c r="F6187" i="7" s="1"/>
  <c r="F6188" i="7" s="1"/>
  <c r="F6189" i="7" s="1"/>
  <c r="F6190" i="7" s="1"/>
  <c r="F6191" i="7" s="1"/>
  <c r="F6192" i="7" s="1"/>
  <c r="F6193" i="7" s="1"/>
  <c r="F6194" i="7" s="1"/>
  <c r="F6195" i="7" s="1"/>
  <c r="F6196" i="7" s="1"/>
  <c r="F6197" i="7" s="1"/>
  <c r="F6198" i="7" s="1"/>
  <c r="F6199" i="7" s="1"/>
  <c r="F6200" i="7" s="1"/>
  <c r="F6201" i="7" s="1"/>
  <c r="F6202" i="7" s="1"/>
  <c r="F6203" i="7" s="1"/>
  <c r="F6204" i="7" s="1"/>
  <c r="F6205" i="7" s="1"/>
  <c r="F6206" i="7" s="1"/>
  <c r="F6207" i="7" s="1"/>
  <c r="F6208" i="7" s="1"/>
  <c r="F6209" i="7" s="1"/>
  <c r="F6210" i="7" s="1"/>
  <c r="F6211" i="7" s="1"/>
  <c r="F6212" i="7" s="1"/>
  <c r="F6213" i="7" s="1"/>
  <c r="F6214" i="7" s="1"/>
  <c r="F6215" i="7" s="1"/>
  <c r="F6216" i="7" s="1"/>
  <c r="F6217" i="7" s="1"/>
  <c r="F6218" i="7" s="1"/>
  <c r="F6219" i="7" s="1"/>
  <c r="F6220" i="7" s="1"/>
  <c r="F6221" i="7" s="1"/>
  <c r="F6222" i="7" s="1"/>
  <c r="F6223" i="7" s="1"/>
  <c r="F6224" i="7" s="1"/>
  <c r="F6225" i="7" s="1"/>
  <c r="F6226" i="7" s="1"/>
  <c r="F6227" i="7" s="1"/>
  <c r="F6228" i="7" s="1"/>
  <c r="F6229" i="7" s="1"/>
  <c r="F6230" i="7" s="1"/>
  <c r="F6231" i="7" s="1"/>
  <c r="F6232" i="7" s="1"/>
  <c r="F6233" i="7" s="1"/>
  <c r="F6234" i="7" s="1"/>
  <c r="F6235" i="7" s="1"/>
  <c r="F6236" i="7" s="1"/>
  <c r="F6237" i="7" s="1"/>
  <c r="F6238" i="7" s="1"/>
  <c r="F6239" i="7" s="1"/>
  <c r="F6240" i="7" s="1"/>
  <c r="F6241" i="7" s="1"/>
  <c r="F6242" i="7" s="1"/>
  <c r="F6243" i="7" s="1"/>
  <c r="F6244" i="7" s="1"/>
  <c r="F6245" i="7" s="1"/>
  <c r="F6246" i="7" s="1"/>
  <c r="F6247" i="7" s="1"/>
  <c r="F6248" i="7" s="1"/>
  <c r="F6249" i="7" s="1"/>
  <c r="F6250" i="7" s="1"/>
  <c r="F6251" i="7" s="1"/>
  <c r="F6252" i="7" s="1"/>
  <c r="F6253" i="7" s="1"/>
  <c r="F6254" i="7" s="1"/>
  <c r="F6255" i="7" s="1"/>
  <c r="F6256" i="7" s="1"/>
  <c r="F6257" i="7" s="1"/>
  <c r="F6258" i="7" s="1"/>
  <c r="F6259" i="7" s="1"/>
  <c r="F6260" i="7" s="1"/>
  <c r="F6261" i="7" s="1"/>
  <c r="F6262" i="7" s="1"/>
  <c r="F6263" i="7" s="1"/>
  <c r="F6264" i="7" s="1"/>
  <c r="F6265" i="7" s="1"/>
  <c r="F6266" i="7" s="1"/>
  <c r="F6267" i="7" s="1"/>
  <c r="F6268" i="7" s="1"/>
  <c r="F6269" i="7" s="1"/>
  <c r="F6270" i="7" s="1"/>
  <c r="F6271" i="7" s="1"/>
  <c r="F6272" i="7" s="1"/>
  <c r="F6273" i="7" s="1"/>
  <c r="F6274" i="7" s="1"/>
  <c r="F6275" i="7" s="1"/>
  <c r="F6276" i="7" s="1"/>
  <c r="F6277" i="7" s="1"/>
  <c r="F6278" i="7" s="1"/>
  <c r="F6279" i="7" s="1"/>
  <c r="F6280" i="7" s="1"/>
  <c r="F6281" i="7" s="1"/>
  <c r="F6282" i="7" s="1"/>
  <c r="F6283" i="7" s="1"/>
  <c r="F6284" i="7" s="1"/>
  <c r="F6285" i="7" s="1"/>
  <c r="F6286" i="7" s="1"/>
  <c r="F6287" i="7" s="1"/>
  <c r="F6288" i="7" s="1"/>
  <c r="F6289" i="7" s="1"/>
  <c r="F6290" i="7" s="1"/>
  <c r="F6291" i="7" s="1"/>
  <c r="F6292" i="7" s="1"/>
  <c r="F6293" i="7" s="1"/>
  <c r="F6294" i="7" s="1"/>
  <c r="F6295" i="7" s="1"/>
  <c r="F6296" i="7" s="1"/>
  <c r="F6297" i="7" s="1"/>
  <c r="F6298" i="7" s="1"/>
  <c r="F6299" i="7" s="1"/>
  <c r="F6300" i="7" s="1"/>
  <c r="F6301" i="7" s="1"/>
  <c r="F6302" i="7" s="1"/>
  <c r="F6303" i="7" s="1"/>
  <c r="F6304" i="7" s="1"/>
  <c r="F6305" i="7" s="1"/>
  <c r="F6306" i="7" s="1"/>
  <c r="F6307" i="7" s="1"/>
  <c r="F6308" i="7" s="1"/>
  <c r="F6309" i="7" s="1"/>
  <c r="F6310" i="7" s="1"/>
  <c r="F6311" i="7" s="1"/>
  <c r="F6312" i="7" s="1"/>
  <c r="F6313" i="7" s="1"/>
  <c r="F6314" i="7" s="1"/>
  <c r="F6315" i="7" s="1"/>
  <c r="F6316" i="7" s="1"/>
  <c r="F6317" i="7" s="1"/>
  <c r="F6318" i="7" s="1"/>
  <c r="F6319" i="7" s="1"/>
  <c r="F6320" i="7" s="1"/>
  <c r="F6321" i="7" s="1"/>
  <c r="F6322" i="7" s="1"/>
  <c r="F6323" i="7" s="1"/>
  <c r="F6324" i="7" s="1"/>
  <c r="F6325" i="7" s="1"/>
  <c r="F6326" i="7" s="1"/>
  <c r="F6327" i="7" s="1"/>
  <c r="F6328" i="7" s="1"/>
  <c r="F6329" i="7" s="1"/>
  <c r="F6330" i="7" s="1"/>
  <c r="F6331" i="7" s="1"/>
  <c r="F6332" i="7" s="1"/>
  <c r="F6333" i="7" s="1"/>
  <c r="F6334" i="7" s="1"/>
  <c r="F6335" i="7" s="1"/>
  <c r="F6336" i="7" s="1"/>
  <c r="F6337" i="7" s="1"/>
  <c r="F6338" i="7" s="1"/>
  <c r="F6339" i="7" s="1"/>
  <c r="F6340" i="7" s="1"/>
  <c r="F6341" i="7" s="1"/>
  <c r="F6342" i="7" s="1"/>
  <c r="F6343" i="7" s="1"/>
  <c r="F6344" i="7" s="1"/>
  <c r="F6345" i="7" s="1"/>
  <c r="F6346" i="7" s="1"/>
  <c r="F6347" i="7" s="1"/>
  <c r="F6348" i="7" s="1"/>
  <c r="F6349" i="7" s="1"/>
  <c r="F6350" i="7" s="1"/>
  <c r="F6351" i="7" s="1"/>
  <c r="F6352" i="7" s="1"/>
  <c r="F6353" i="7" s="1"/>
  <c r="F6354" i="7" s="1"/>
  <c r="F6355" i="7" s="1"/>
  <c r="F6356" i="7" s="1"/>
  <c r="F6357" i="7" s="1"/>
  <c r="F6358" i="7" s="1"/>
  <c r="F6359" i="7" s="1"/>
  <c r="F6360" i="7" s="1"/>
  <c r="F6361" i="7" s="1"/>
  <c r="F6362" i="7" s="1"/>
  <c r="F6363" i="7" s="1"/>
  <c r="F6364" i="7" s="1"/>
  <c r="F6365" i="7" s="1"/>
  <c r="F6366" i="7" s="1"/>
  <c r="F6367" i="7" s="1"/>
  <c r="F6368" i="7" s="1"/>
  <c r="F6369" i="7" s="1"/>
  <c r="F6370" i="7" s="1"/>
  <c r="F6371" i="7" s="1"/>
  <c r="F6372" i="7" s="1"/>
  <c r="F6373" i="7" s="1"/>
  <c r="F6374" i="7" s="1"/>
  <c r="F6375" i="7" s="1"/>
  <c r="F6376" i="7" s="1"/>
  <c r="F6377" i="7" s="1"/>
  <c r="F6378" i="7" s="1"/>
  <c r="F6379" i="7" s="1"/>
  <c r="F6380" i="7" s="1"/>
  <c r="F6381" i="7" s="1"/>
  <c r="F6382" i="7" s="1"/>
  <c r="F6383" i="7" s="1"/>
  <c r="F6384" i="7" s="1"/>
  <c r="F6385" i="7" s="1"/>
  <c r="F6386" i="7" s="1"/>
  <c r="F6387" i="7" s="1"/>
  <c r="F6388" i="7" s="1"/>
  <c r="F6389" i="7" s="1"/>
  <c r="F6390" i="7" s="1"/>
  <c r="F6391" i="7" s="1"/>
  <c r="F6392" i="7" s="1"/>
  <c r="F6393" i="7" s="1"/>
  <c r="F6394" i="7" s="1"/>
  <c r="F6395" i="7" s="1"/>
  <c r="F6396" i="7" s="1"/>
  <c r="F6397" i="7" s="1"/>
  <c r="F6398" i="7" s="1"/>
  <c r="F6399" i="7" s="1"/>
  <c r="F6400" i="7" s="1"/>
  <c r="F6401" i="7" s="1"/>
  <c r="F6402" i="7" s="1"/>
  <c r="F6403" i="7" s="1"/>
  <c r="F6404" i="7" s="1"/>
  <c r="F6405" i="7" s="1"/>
  <c r="F6406" i="7" s="1"/>
  <c r="F6407" i="7" s="1"/>
  <c r="F6408" i="7" s="1"/>
  <c r="F6409" i="7" s="1"/>
  <c r="F6410" i="7" s="1"/>
  <c r="F6411" i="7" s="1"/>
  <c r="F6412" i="7" s="1"/>
  <c r="F6413" i="7" s="1"/>
  <c r="F6414" i="7" s="1"/>
  <c r="F6415" i="7" s="1"/>
  <c r="F6416" i="7" s="1"/>
  <c r="F6417" i="7" s="1"/>
  <c r="F6418" i="7" s="1"/>
  <c r="F6419" i="7" s="1"/>
  <c r="F6420" i="7" s="1"/>
  <c r="F6421" i="7" s="1"/>
  <c r="F6422" i="7" s="1"/>
  <c r="F6423" i="7" s="1"/>
  <c r="F6424" i="7" s="1"/>
  <c r="F6425" i="7" s="1"/>
  <c r="F6426" i="7" s="1"/>
  <c r="F6427" i="7" s="1"/>
  <c r="F6428" i="7" s="1"/>
  <c r="F6429" i="7" s="1"/>
  <c r="F6430" i="7" s="1"/>
  <c r="F6431" i="7" s="1"/>
  <c r="F6432" i="7" s="1"/>
  <c r="F6433" i="7" s="1"/>
  <c r="F6434" i="7" s="1"/>
  <c r="F6435" i="7" s="1"/>
  <c r="F6436" i="7" s="1"/>
  <c r="F6437" i="7" s="1"/>
  <c r="F6438" i="7" s="1"/>
  <c r="F6439" i="7" s="1"/>
  <c r="F6440" i="7" s="1"/>
  <c r="F6441" i="7" s="1"/>
  <c r="F6442" i="7" s="1"/>
  <c r="F6443" i="7" s="1"/>
  <c r="F6444" i="7" s="1"/>
  <c r="F6445" i="7" s="1"/>
  <c r="F6446" i="7" s="1"/>
  <c r="F6447" i="7" s="1"/>
  <c r="F6448" i="7" s="1"/>
  <c r="F6449" i="7" s="1"/>
  <c r="F6450" i="7" s="1"/>
  <c r="F6451" i="7" s="1"/>
  <c r="F6452" i="7" s="1"/>
  <c r="F6453" i="7" s="1"/>
  <c r="F6454" i="7" s="1"/>
  <c r="F6455" i="7" s="1"/>
  <c r="F6456" i="7" s="1"/>
  <c r="F6457" i="7" s="1"/>
  <c r="F6458" i="7" s="1"/>
  <c r="F6459" i="7" s="1"/>
  <c r="F6460" i="7" s="1"/>
  <c r="F6461" i="7" s="1"/>
  <c r="F6462" i="7" s="1"/>
  <c r="F6463" i="7" s="1"/>
  <c r="F6464" i="7" s="1"/>
  <c r="F6465" i="7" s="1"/>
  <c r="F6466" i="7" s="1"/>
  <c r="F6467" i="7" s="1"/>
  <c r="F6468" i="7" s="1"/>
  <c r="F6469" i="7" s="1"/>
  <c r="F6470" i="7" s="1"/>
  <c r="F6471" i="7" s="1"/>
  <c r="F6472" i="7" s="1"/>
  <c r="F6473" i="7" s="1"/>
  <c r="F6474" i="7" s="1"/>
  <c r="F6475" i="7" s="1"/>
  <c r="F6476" i="7" s="1"/>
  <c r="F6477" i="7" s="1"/>
  <c r="F6478" i="7" s="1"/>
  <c r="F6479" i="7" s="1"/>
  <c r="F6480" i="7" s="1"/>
  <c r="F6481" i="7" s="1"/>
  <c r="F6482" i="7" s="1"/>
  <c r="F6483" i="7" s="1"/>
  <c r="F6484" i="7" s="1"/>
  <c r="F6485" i="7" s="1"/>
  <c r="F6486" i="7" s="1"/>
  <c r="F6487" i="7" s="1"/>
  <c r="F6488" i="7" s="1"/>
  <c r="F6489" i="7" s="1"/>
  <c r="F6490" i="7" s="1"/>
  <c r="F6491" i="7" s="1"/>
  <c r="F6492" i="7" s="1"/>
  <c r="F6493" i="7" s="1"/>
  <c r="F6494" i="7" s="1"/>
  <c r="F6495" i="7" s="1"/>
  <c r="F6496" i="7" s="1"/>
  <c r="F6497" i="7" s="1"/>
  <c r="F6498" i="7" s="1"/>
  <c r="F6499" i="7" s="1"/>
  <c r="F6500" i="7" s="1"/>
  <c r="F6501" i="7" s="1"/>
  <c r="F6502" i="7" s="1"/>
  <c r="F6503" i="7" s="1"/>
  <c r="F6504" i="7" s="1"/>
  <c r="F6505" i="7" s="1"/>
  <c r="F6506" i="7" s="1"/>
  <c r="F6507" i="7" s="1"/>
  <c r="F6508" i="7" s="1"/>
  <c r="F6509" i="7" s="1"/>
  <c r="F6510" i="7" s="1"/>
  <c r="F6511" i="7" s="1"/>
  <c r="F6512" i="7" s="1"/>
  <c r="F6513" i="7" s="1"/>
  <c r="F6514" i="7" s="1"/>
  <c r="F6515" i="7" s="1"/>
  <c r="F6516" i="7" s="1"/>
  <c r="F6517" i="7" s="1"/>
  <c r="F6518" i="7" s="1"/>
  <c r="F6519" i="7" s="1"/>
  <c r="F6520" i="7" s="1"/>
  <c r="F6521" i="7" s="1"/>
  <c r="F6522" i="7" s="1"/>
  <c r="F6523" i="7" s="1"/>
  <c r="F6524" i="7" s="1"/>
  <c r="F6525" i="7" s="1"/>
  <c r="F6526" i="7" s="1"/>
  <c r="F6527" i="7" s="1"/>
  <c r="F6528" i="7" s="1"/>
  <c r="F6529" i="7" s="1"/>
  <c r="F6530" i="7" s="1"/>
  <c r="F6531" i="7" s="1"/>
  <c r="F6532" i="7" s="1"/>
  <c r="F6533" i="7" s="1"/>
  <c r="F6534" i="7" s="1"/>
  <c r="F6535" i="7" s="1"/>
  <c r="F6536" i="7" s="1"/>
  <c r="F6537" i="7" s="1"/>
  <c r="F6538" i="7" s="1"/>
  <c r="F6539" i="7" s="1"/>
  <c r="F6540" i="7" s="1"/>
  <c r="F6541" i="7" s="1"/>
  <c r="F6542" i="7" s="1"/>
  <c r="F6543" i="7" s="1"/>
  <c r="F6544" i="7" s="1"/>
  <c r="F6545" i="7" s="1"/>
  <c r="F6546" i="7" s="1"/>
  <c r="F6547" i="7" s="1"/>
  <c r="F6548" i="7" s="1"/>
  <c r="F6549" i="7" s="1"/>
  <c r="F6550" i="7" s="1"/>
  <c r="F6551" i="7" s="1"/>
  <c r="F6552" i="7" s="1"/>
  <c r="F6553" i="7" s="1"/>
  <c r="F6554" i="7" s="1"/>
  <c r="F6555" i="7" s="1"/>
  <c r="F6556" i="7" s="1"/>
  <c r="F6557" i="7" s="1"/>
  <c r="F6558" i="7" s="1"/>
  <c r="F6559" i="7" s="1"/>
  <c r="F6560" i="7" s="1"/>
  <c r="F6561" i="7" s="1"/>
  <c r="F6562" i="7" s="1"/>
  <c r="F6563" i="7" s="1"/>
  <c r="F6564" i="7" s="1"/>
  <c r="F6565" i="7" s="1"/>
  <c r="F6566" i="7" s="1"/>
  <c r="F6567" i="7" s="1"/>
  <c r="F6568" i="7" s="1"/>
  <c r="F6569" i="7" s="1"/>
  <c r="F6570" i="7" s="1"/>
  <c r="F6571" i="7" s="1"/>
  <c r="F6572" i="7" s="1"/>
  <c r="F6573" i="7" s="1"/>
  <c r="F6574" i="7" s="1"/>
  <c r="F6575" i="7" s="1"/>
  <c r="F6576" i="7" s="1"/>
  <c r="F6577" i="7" s="1"/>
  <c r="F6578" i="7" s="1"/>
  <c r="F6579" i="7" s="1"/>
  <c r="F6580" i="7" s="1"/>
  <c r="F6581" i="7" s="1"/>
  <c r="F6582" i="7" s="1"/>
  <c r="F6583" i="7" s="1"/>
  <c r="F6584" i="7" s="1"/>
  <c r="F6585" i="7" s="1"/>
  <c r="F6586" i="7" s="1"/>
  <c r="F6587" i="7" s="1"/>
  <c r="F6588" i="7" s="1"/>
  <c r="F6589" i="7" s="1"/>
  <c r="F6590" i="7" s="1"/>
  <c r="F6591" i="7" s="1"/>
  <c r="F6592" i="7" s="1"/>
  <c r="F6593" i="7" s="1"/>
  <c r="F6594" i="7" s="1"/>
  <c r="F6595" i="7" s="1"/>
  <c r="F6596" i="7" s="1"/>
  <c r="F6597" i="7" s="1"/>
  <c r="F6598" i="7" s="1"/>
  <c r="F6599" i="7" s="1"/>
  <c r="F6600" i="7" s="1"/>
  <c r="F6601" i="7" s="1"/>
  <c r="F6602" i="7" s="1"/>
  <c r="F6603" i="7" s="1"/>
  <c r="F6604" i="7" s="1"/>
  <c r="F6605" i="7" s="1"/>
  <c r="F6606" i="7" s="1"/>
  <c r="F6607" i="7" s="1"/>
  <c r="F6608" i="7" s="1"/>
  <c r="F6609" i="7" s="1"/>
  <c r="F6610" i="7" s="1"/>
  <c r="F6611" i="7" s="1"/>
  <c r="F6612" i="7" s="1"/>
  <c r="F6613" i="7" s="1"/>
  <c r="F6614" i="7" s="1"/>
  <c r="F6615" i="7" s="1"/>
  <c r="F6616" i="7" s="1"/>
  <c r="F6617" i="7" s="1"/>
  <c r="F6618" i="7" s="1"/>
  <c r="F6619" i="7" s="1"/>
  <c r="F6620" i="7" s="1"/>
  <c r="F6621" i="7" s="1"/>
  <c r="F6622" i="7" s="1"/>
  <c r="F6623" i="7" s="1"/>
  <c r="F6624" i="7" s="1"/>
  <c r="F6625" i="7" s="1"/>
  <c r="F6626" i="7" s="1"/>
  <c r="F6627" i="7" s="1"/>
  <c r="F6628" i="7" s="1"/>
  <c r="F6629" i="7" s="1"/>
  <c r="F6630" i="7" s="1"/>
  <c r="F6631" i="7" s="1"/>
  <c r="F6632" i="7" s="1"/>
  <c r="F6633" i="7" s="1"/>
  <c r="F6634" i="7" s="1"/>
  <c r="F6635" i="7" s="1"/>
  <c r="F6636" i="7" s="1"/>
  <c r="F6637" i="7" s="1"/>
  <c r="F6638" i="7" s="1"/>
  <c r="F6639" i="7" s="1"/>
  <c r="F6640" i="7" s="1"/>
  <c r="F6641" i="7" s="1"/>
  <c r="F6642" i="7" s="1"/>
  <c r="F6643" i="7" s="1"/>
  <c r="F6644" i="7" s="1"/>
  <c r="F6645" i="7" s="1"/>
  <c r="F6646" i="7" s="1"/>
  <c r="F6647" i="7" s="1"/>
  <c r="F6648" i="7" s="1"/>
  <c r="F6649" i="7" s="1"/>
  <c r="F6650" i="7" s="1"/>
  <c r="F6651" i="7" s="1"/>
  <c r="F6652" i="7" s="1"/>
  <c r="F6653" i="7" s="1"/>
  <c r="F6654" i="7" s="1"/>
  <c r="F6655" i="7" s="1"/>
  <c r="F6656" i="7" s="1"/>
  <c r="F6657" i="7" s="1"/>
  <c r="F6658" i="7" s="1"/>
  <c r="F6659" i="7" s="1"/>
  <c r="F6660" i="7" s="1"/>
  <c r="F6661" i="7" s="1"/>
  <c r="F6662" i="7" s="1"/>
  <c r="F6663" i="7" s="1"/>
  <c r="F6664" i="7" s="1"/>
  <c r="F6665" i="7" s="1"/>
  <c r="F6666" i="7" s="1"/>
  <c r="F6667" i="7" s="1"/>
  <c r="F6668" i="7" s="1"/>
  <c r="F6669" i="7" s="1"/>
  <c r="F6670" i="7" s="1"/>
  <c r="F6671" i="7" s="1"/>
  <c r="F6672" i="7" s="1"/>
  <c r="F6673" i="7" s="1"/>
  <c r="F6674" i="7" s="1"/>
  <c r="F6675" i="7" s="1"/>
  <c r="F6676" i="7" s="1"/>
  <c r="F6677" i="7" s="1"/>
  <c r="F6678" i="7" s="1"/>
  <c r="F6679" i="7" s="1"/>
  <c r="F6680" i="7" s="1"/>
  <c r="F6681" i="7" s="1"/>
  <c r="F6682" i="7" s="1"/>
  <c r="F6683" i="7" s="1"/>
  <c r="F6684" i="7" s="1"/>
  <c r="F6685" i="7" s="1"/>
  <c r="F6686" i="7" s="1"/>
  <c r="F6687" i="7" s="1"/>
  <c r="F6688" i="7" s="1"/>
  <c r="F6689" i="7" s="1"/>
  <c r="F6690" i="7" s="1"/>
  <c r="F6691" i="7" s="1"/>
  <c r="F6692" i="7" s="1"/>
  <c r="F6693" i="7" s="1"/>
  <c r="F6694" i="7" s="1"/>
  <c r="F6695" i="7" s="1"/>
  <c r="F6696" i="7" s="1"/>
  <c r="F6697" i="7" s="1"/>
  <c r="F6698" i="7" s="1"/>
  <c r="F6699" i="7" s="1"/>
  <c r="F6700" i="7" s="1"/>
  <c r="F6701" i="7" s="1"/>
  <c r="F6702" i="7" s="1"/>
  <c r="F6703" i="7" s="1"/>
  <c r="F6704" i="7" s="1"/>
  <c r="F6705" i="7" s="1"/>
  <c r="F6706" i="7" s="1"/>
  <c r="F6707" i="7" s="1"/>
  <c r="F6708" i="7" s="1"/>
  <c r="F6709" i="7" s="1"/>
  <c r="F6710" i="7" s="1"/>
  <c r="F6711" i="7" s="1"/>
  <c r="F6712" i="7" s="1"/>
  <c r="F6713" i="7" s="1"/>
  <c r="F6714" i="7" s="1"/>
  <c r="F6715" i="7" s="1"/>
  <c r="F6716" i="7" s="1"/>
  <c r="F6717" i="7" s="1"/>
  <c r="F6718" i="7" s="1"/>
  <c r="F6719" i="7" s="1"/>
  <c r="F6720" i="7" s="1"/>
  <c r="F6721" i="7" s="1"/>
  <c r="F6722" i="7" s="1"/>
  <c r="F6723" i="7" s="1"/>
  <c r="F6724" i="7" s="1"/>
  <c r="F6725" i="7" s="1"/>
  <c r="F6726" i="7" s="1"/>
  <c r="F6727" i="7" s="1"/>
  <c r="F6728" i="7" s="1"/>
  <c r="F6729" i="7" s="1"/>
  <c r="F6730" i="7" s="1"/>
  <c r="F6731" i="7" s="1"/>
  <c r="F6732" i="7" s="1"/>
  <c r="F6733" i="7" s="1"/>
  <c r="F6734" i="7" s="1"/>
  <c r="F6735" i="7" s="1"/>
  <c r="F6736" i="7" s="1"/>
  <c r="F6737" i="7" s="1"/>
  <c r="F6738" i="7" s="1"/>
  <c r="F6739" i="7" s="1"/>
  <c r="F6740" i="7" s="1"/>
  <c r="F6741" i="7" s="1"/>
  <c r="F6742" i="7" s="1"/>
  <c r="F6743" i="7" s="1"/>
  <c r="F6744" i="7" s="1"/>
  <c r="F6745" i="7" s="1"/>
  <c r="F6746" i="7" s="1"/>
  <c r="F6747" i="7" s="1"/>
  <c r="F6748" i="7" s="1"/>
  <c r="F6749" i="7" s="1"/>
  <c r="F6750" i="7" s="1"/>
  <c r="F6751" i="7" s="1"/>
  <c r="F6752" i="7" s="1"/>
  <c r="F6753" i="7" s="1"/>
  <c r="F6754" i="7" s="1"/>
  <c r="F6755" i="7" s="1"/>
  <c r="F6756" i="7" s="1"/>
  <c r="F6757" i="7" s="1"/>
  <c r="F6758" i="7" s="1"/>
  <c r="F6759" i="7" s="1"/>
  <c r="F6760" i="7" s="1"/>
  <c r="F6761" i="7" s="1"/>
  <c r="F6762" i="7" s="1"/>
  <c r="F6763" i="7" s="1"/>
  <c r="F6764" i="7" s="1"/>
  <c r="F6765" i="7" s="1"/>
  <c r="F6766" i="7" s="1"/>
  <c r="F6767" i="7" s="1"/>
  <c r="F6768" i="7" s="1"/>
  <c r="F6769" i="7" s="1"/>
  <c r="F6770" i="7" s="1"/>
  <c r="F6771" i="7" s="1"/>
  <c r="F6772" i="7" s="1"/>
  <c r="F6773" i="7" s="1"/>
  <c r="F6774" i="7" s="1"/>
  <c r="F6775" i="7" s="1"/>
  <c r="F6776" i="7" s="1"/>
  <c r="F6777" i="7" s="1"/>
  <c r="F6778" i="7" s="1"/>
  <c r="F6779" i="7" s="1"/>
  <c r="F6780" i="7" s="1"/>
  <c r="F6781" i="7" s="1"/>
  <c r="F6782" i="7" s="1"/>
  <c r="F6783" i="7" s="1"/>
  <c r="F6784" i="7" s="1"/>
  <c r="F6785" i="7" s="1"/>
  <c r="F6786" i="7" s="1"/>
  <c r="F6787" i="7" s="1"/>
  <c r="F6788" i="7" s="1"/>
  <c r="F6789" i="7" s="1"/>
  <c r="F6790" i="7" s="1"/>
  <c r="F6791" i="7" s="1"/>
  <c r="F6792" i="7" s="1"/>
  <c r="F6793" i="7" s="1"/>
  <c r="F6794" i="7" s="1"/>
  <c r="F6795" i="7" s="1"/>
  <c r="F6796" i="7" s="1"/>
  <c r="F6797" i="7" s="1"/>
  <c r="F6798" i="7" s="1"/>
  <c r="F6799" i="7" s="1"/>
  <c r="F6800" i="7" s="1"/>
  <c r="F6801" i="7" s="1"/>
  <c r="F6802" i="7" s="1"/>
  <c r="F6803" i="7" s="1"/>
  <c r="F6804" i="7" s="1"/>
  <c r="F6805" i="7" s="1"/>
  <c r="F6806" i="7" s="1"/>
  <c r="F6807" i="7" s="1"/>
  <c r="F6808" i="7" s="1"/>
  <c r="F6809" i="7" s="1"/>
  <c r="F6810" i="7" s="1"/>
  <c r="F6811" i="7" s="1"/>
  <c r="F6812" i="7" s="1"/>
  <c r="F6813" i="7" s="1"/>
  <c r="F6814" i="7" s="1"/>
  <c r="F6815" i="7" s="1"/>
  <c r="F6816" i="7" s="1"/>
  <c r="F6817" i="7" s="1"/>
  <c r="F6818" i="7" s="1"/>
  <c r="F6819" i="7" s="1"/>
  <c r="F6820" i="7" s="1"/>
  <c r="F6821" i="7" s="1"/>
  <c r="F6822" i="7" s="1"/>
  <c r="F6823" i="7" s="1"/>
  <c r="F6824" i="7" s="1"/>
  <c r="F6825" i="7" s="1"/>
  <c r="F6826" i="7" s="1"/>
  <c r="F6827" i="7" s="1"/>
  <c r="F6828" i="7" s="1"/>
  <c r="F6829" i="7" s="1"/>
  <c r="F6830" i="7" s="1"/>
  <c r="F6831" i="7" s="1"/>
  <c r="F6832" i="7" s="1"/>
  <c r="F6833" i="7" s="1"/>
  <c r="F6834" i="7" s="1"/>
  <c r="F6835" i="7" s="1"/>
  <c r="F6836" i="7" s="1"/>
  <c r="F6837" i="7" s="1"/>
  <c r="F6838" i="7" s="1"/>
  <c r="F6839" i="7" s="1"/>
  <c r="F6840" i="7" s="1"/>
  <c r="F6841" i="7" s="1"/>
  <c r="F6842" i="7" s="1"/>
  <c r="F6843" i="7" s="1"/>
  <c r="F6844" i="7" s="1"/>
  <c r="F6845" i="7" s="1"/>
  <c r="F6846" i="7" s="1"/>
  <c r="F6847" i="7" s="1"/>
  <c r="F6848" i="7" s="1"/>
  <c r="F6849" i="7" s="1"/>
  <c r="F6850" i="7" s="1"/>
  <c r="F6851" i="7" s="1"/>
  <c r="F6852" i="7" s="1"/>
  <c r="F6853" i="7" s="1"/>
  <c r="F6854" i="7" s="1"/>
  <c r="F6855" i="7" s="1"/>
  <c r="F6856" i="7" s="1"/>
  <c r="F6857" i="7" s="1"/>
  <c r="F6858" i="7" s="1"/>
  <c r="F6859" i="7" s="1"/>
  <c r="F6860" i="7" s="1"/>
  <c r="F6861" i="7" s="1"/>
  <c r="F6862" i="7" s="1"/>
  <c r="F6863" i="7" s="1"/>
  <c r="F6864" i="7" s="1"/>
  <c r="F6865" i="7" s="1"/>
  <c r="F6866" i="7" s="1"/>
  <c r="F6867" i="7" s="1"/>
  <c r="F6868" i="7" s="1"/>
  <c r="F6869" i="7" s="1"/>
  <c r="F6870" i="7" s="1"/>
  <c r="F6871" i="7" s="1"/>
  <c r="F6872" i="7" s="1"/>
  <c r="F6873" i="7" s="1"/>
  <c r="F6874" i="7" s="1"/>
  <c r="F6875" i="7" s="1"/>
  <c r="F6876" i="7" s="1"/>
  <c r="F6877" i="7" s="1"/>
  <c r="F6878" i="7" s="1"/>
  <c r="F6879" i="7" s="1"/>
  <c r="F6880" i="7" s="1"/>
  <c r="F6881" i="7" s="1"/>
  <c r="F6882" i="7" s="1"/>
  <c r="F6883" i="7" s="1"/>
  <c r="F6884" i="7" s="1"/>
  <c r="F6885" i="7" s="1"/>
  <c r="F6886" i="7" s="1"/>
  <c r="F6887" i="7" s="1"/>
  <c r="F6888" i="7" s="1"/>
  <c r="F6889" i="7" s="1"/>
  <c r="F6890" i="7" s="1"/>
  <c r="F6891" i="7" s="1"/>
  <c r="F6892" i="7" s="1"/>
  <c r="F6893" i="7" s="1"/>
  <c r="F6894" i="7" s="1"/>
  <c r="F6895" i="7" s="1"/>
  <c r="F6896" i="7" s="1"/>
  <c r="F6897" i="7" s="1"/>
  <c r="F6898" i="7" s="1"/>
  <c r="F6899" i="7" s="1"/>
  <c r="F6900" i="7" s="1"/>
  <c r="F6901" i="7" s="1"/>
  <c r="F6902" i="7" s="1"/>
  <c r="F6903" i="7" s="1"/>
  <c r="F6904" i="7" s="1"/>
  <c r="F6905" i="7" s="1"/>
  <c r="F6906" i="7" s="1"/>
  <c r="F6907" i="7" s="1"/>
  <c r="F6908" i="7" s="1"/>
  <c r="F6909" i="7" s="1"/>
  <c r="F6910" i="7" s="1"/>
  <c r="F6911" i="7" s="1"/>
  <c r="F6912" i="7" s="1"/>
  <c r="F6913" i="7" s="1"/>
  <c r="F6914" i="7" s="1"/>
  <c r="F6915" i="7" s="1"/>
  <c r="F6916" i="7" s="1"/>
  <c r="F6917" i="7" s="1"/>
  <c r="F6918" i="7" s="1"/>
  <c r="F6919" i="7" s="1"/>
  <c r="F6920" i="7" s="1"/>
  <c r="F6921" i="7" s="1"/>
  <c r="F6922" i="7" s="1"/>
  <c r="F6923" i="7" s="1"/>
  <c r="F6924" i="7" s="1"/>
  <c r="F6925" i="7" s="1"/>
  <c r="F6926" i="7" s="1"/>
  <c r="F6927" i="7" s="1"/>
  <c r="F6928" i="7" s="1"/>
  <c r="F6929" i="7" s="1"/>
  <c r="F6930" i="7" s="1"/>
  <c r="F6931" i="7" s="1"/>
  <c r="F6932" i="7" s="1"/>
  <c r="F6933" i="7" s="1"/>
  <c r="F6934" i="7" s="1"/>
  <c r="F6935" i="7" s="1"/>
  <c r="F6936" i="7" s="1"/>
  <c r="F6937" i="7" s="1"/>
  <c r="F6938" i="7" s="1"/>
  <c r="F6939" i="7" s="1"/>
  <c r="F6940" i="7" s="1"/>
  <c r="F6941" i="7" s="1"/>
  <c r="F6942" i="7" s="1"/>
  <c r="F6943" i="7" s="1"/>
  <c r="F6944" i="7" s="1"/>
  <c r="F6945" i="7" s="1"/>
  <c r="F6946" i="7" s="1"/>
  <c r="F6947" i="7" s="1"/>
  <c r="F6948" i="7" s="1"/>
  <c r="F6949" i="7" s="1"/>
  <c r="F6950" i="7" s="1"/>
  <c r="F6951" i="7" s="1"/>
  <c r="F6952" i="7" s="1"/>
  <c r="F6953" i="7" s="1"/>
  <c r="F6954" i="7" s="1"/>
  <c r="F6955" i="7" s="1"/>
  <c r="F6956" i="7" s="1"/>
  <c r="F6957" i="7" s="1"/>
  <c r="F6958" i="7" s="1"/>
  <c r="K9" i="7" l="1"/>
  <c r="R9" i="7"/>
  <c r="Q9" i="7"/>
  <c r="P9" i="7"/>
  <c r="N9" i="7"/>
  <c r="O9" i="7"/>
  <c r="M9" i="7"/>
  <c r="L9" i="7"/>
  <c r="N18" i="7"/>
  <c r="N20" i="7" s="1"/>
  <c r="M18" i="7"/>
  <c r="L18" i="7"/>
  <c r="K18" i="7"/>
  <c r="W179" i="7"/>
  <c r="U179" i="7"/>
  <c r="V179" i="7" s="1"/>
  <c r="K26" i="7" l="1"/>
  <c r="G47" i="8" s="1"/>
  <c r="K24" i="7"/>
  <c r="K25" i="7"/>
  <c r="W180" i="7"/>
  <c r="U180" i="7"/>
  <c r="M35" i="8"/>
  <c r="K11" i="7"/>
  <c r="P42" i="8"/>
  <c r="K20" i="7"/>
  <c r="R42" i="8"/>
  <c r="L20" i="7"/>
  <c r="P35" i="8"/>
  <c r="N42" i="8"/>
  <c r="N11" i="7"/>
  <c r="R35" i="8"/>
  <c r="P11" i="7"/>
  <c r="S35" i="8"/>
  <c r="Q11" i="7"/>
  <c r="T42" i="8"/>
  <c r="M20" i="7"/>
  <c r="N35" i="8"/>
  <c r="L11" i="7"/>
  <c r="T35" i="8"/>
  <c r="G46" i="8" s="1"/>
  <c r="R11" i="7"/>
  <c r="O35" i="8"/>
  <c r="M11" i="7"/>
  <c r="Q35" i="8"/>
  <c r="O11" i="7"/>
  <c r="F50" i="8" l="1"/>
  <c r="L25" i="7"/>
  <c r="G50" i="8" s="1"/>
  <c r="L24" i="7"/>
  <c r="G49" i="8" s="1"/>
  <c r="F49" i="8"/>
  <c r="U181" i="7"/>
  <c r="W181" i="7"/>
  <c r="W182" i="7" l="1"/>
  <c r="U182" i="7"/>
  <c r="W183" i="7" l="1"/>
  <c r="U183" i="7"/>
  <c r="U184" i="7" l="1"/>
  <c r="W184" i="7"/>
  <c r="U185" i="7" l="1"/>
  <c r="W185" i="7"/>
  <c r="W186" i="7" l="1"/>
  <c r="U186" i="7"/>
  <c r="U187" i="7" l="1"/>
  <c r="W187" i="7"/>
  <c r="U188" i="7" l="1"/>
  <c r="W188" i="7"/>
  <c r="U189" i="7" l="1"/>
  <c r="W189" i="7"/>
  <c r="U190" i="7" l="1"/>
  <c r="W190" i="7"/>
  <c r="W191" i="7" l="1"/>
  <c r="U191" i="7"/>
  <c r="W192" i="7" l="1"/>
  <c r="U192" i="7"/>
  <c r="W193" i="7" l="1"/>
  <c r="U193" i="7"/>
  <c r="W194" i="7" l="1"/>
  <c r="U194" i="7"/>
  <c r="U195" i="7" l="1"/>
  <c r="W195" i="7"/>
  <c r="U196" i="7" l="1"/>
  <c r="W196" i="7"/>
  <c r="U197" i="7" l="1"/>
  <c r="W197" i="7"/>
  <c r="W198" i="7" l="1"/>
  <c r="U198" i="7"/>
  <c r="U199" i="7" l="1"/>
  <c r="W199" i="7"/>
  <c r="W200" i="7" l="1"/>
  <c r="U200" i="7"/>
  <c r="W201" i="7" l="1"/>
  <c r="U201" i="7"/>
  <c r="U202" i="7" l="1"/>
  <c r="W202" i="7"/>
  <c r="W203" i="7" l="1"/>
  <c r="U203" i="7"/>
  <c r="W204" i="7" l="1"/>
  <c r="U204" i="7"/>
  <c r="W205" i="7" l="1"/>
  <c r="U205" i="7"/>
  <c r="U206" i="7" l="1"/>
  <c r="W206" i="7"/>
  <c r="W207" i="7" l="1"/>
  <c r="U207" i="7"/>
  <c r="W208" i="7" l="1"/>
  <c r="U208" i="7"/>
  <c r="W209" i="7" l="1"/>
  <c r="U209" i="7"/>
  <c r="U210" i="7" l="1"/>
  <c r="W210" i="7"/>
  <c r="W211" i="7" l="1"/>
  <c r="U211" i="7"/>
  <c r="W212" i="7" l="1"/>
  <c r="U212" i="7"/>
  <c r="U213" i="7" l="1"/>
  <c r="W213" i="7"/>
  <c r="W214" i="7" l="1"/>
  <c r="U214" i="7"/>
  <c r="U215" i="7" l="1"/>
  <c r="W215" i="7"/>
  <c r="W216" i="7" l="1"/>
  <c r="U216" i="7"/>
  <c r="W217" i="7" l="1"/>
  <c r="U217" i="7"/>
  <c r="U218" i="7" l="1"/>
  <c r="W218" i="7"/>
  <c r="W219" i="7" l="1"/>
  <c r="U219" i="7"/>
  <c r="W220" i="7" l="1"/>
  <c r="U220" i="7"/>
  <c r="W221" i="7" l="1"/>
  <c r="U221" i="7"/>
  <c r="U222" i="7" l="1"/>
  <c r="W222" i="7"/>
  <c r="W223" i="7" l="1"/>
  <c r="U223" i="7"/>
  <c r="W224" i="7" l="1"/>
  <c r="U224" i="7"/>
  <c r="W225" i="7" l="1"/>
  <c r="U225" i="7"/>
  <c r="U226" i="7" l="1"/>
  <c r="W226" i="7"/>
  <c r="W227" i="7" l="1"/>
  <c r="U227" i="7"/>
  <c r="W228" i="7" l="1"/>
  <c r="U228" i="7"/>
  <c r="W229" i="7" l="1"/>
  <c r="U229" i="7"/>
</calcChain>
</file>

<file path=xl/connections.xml><?xml version="1.0" encoding="utf-8"?>
<connections xmlns="http://schemas.openxmlformats.org/spreadsheetml/2006/main">
  <connection id="1" name="^JKSE" type="6" refreshedVersion="5" background="1" saveData="1">
    <textPr prompt="0" codePage="437" sourceFile="D:\SINARMAS\INVESTMENT OPERATION\Custodian NAV Report\Securities Prices\JCI Index\^JKSE.csv" tab="0" comma="1">
      <textFields count="7">
        <textField/>
        <textField/>
        <textField/>
        <textField/>
        <textField/>
        <textField/>
        <textField/>
      </textFields>
    </textPr>
  </connection>
  <connection id="2" name="20170924_20170925_ICBI" type="6" refreshedVersion="5" deleted="1" background="1" saveData="1">
    <textPr codePage="437" sourceFile="C:\Users\teguh.sunyoto\Downloads\20170827_20171127_ICBI.txt" delimiter="|">
      <textFields count="2">
        <textField/>
        <textField/>
      </textFields>
    </textPr>
  </connection>
  <connection id="3" name="20170924_20170925_ICBI1" type="6" refreshedVersion="5" deleted="1" background="1" saveData="1">
    <textPr codePage="437" sourceFile="C:\Users\teguh.sunyoto\Downloads\20170924_20170925_ICBI.txt" delimiter="|">
      <textFields count="2">
        <textField/>
        <textField/>
      </textFields>
    </textPr>
  </connection>
  <connection id="4" name="20170929_Series_CB"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5" name="20170929_Series_CB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6" name="20170929_Series_CB1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7" name="20170929_Series_CB12"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8" name="20170929_Series_CB2" type="6" refreshedVersion="5" deleted="1" background="1" saveData="1">
    <textPr codePage="437" sourceFile="D:\SINARMAS\INVESTMENT OPERATION\Custodian NAV Report\Securities Prices\JCI Index\^JKSE.csv" delimiter="|">
      <textFields count="19">
        <textField/>
        <textField/>
        <textField/>
        <textField/>
        <textField/>
        <textField/>
        <textField/>
        <textField/>
        <textField/>
        <textField/>
        <textField/>
        <textField/>
        <textField/>
        <textField/>
        <textField/>
        <textField/>
        <textField/>
        <textField/>
        <textField/>
      </textFields>
    </textPr>
  </connection>
  <connection id="9" name="20170929_Series_CB2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0" name="20170929_Series_CB21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1" name="20170929_Series_CB3"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2" name="20170929_Series_CB3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3" name="20170930_20171030_ICBI" type="6" refreshedVersion="5" deleted="1" background="1" saveData="1">
    <textPr codePage="437" sourceFile="C:\Users\teguh.sunyoto\Downloads\20170930_20171030_ICBI.txt" delimiter="|">
      <textFields count="2">
        <textField/>
        <textField/>
      </textFields>
    </textPr>
  </connection>
</connections>
</file>

<file path=xl/sharedStrings.xml><?xml version="1.0" encoding="utf-8"?>
<sst xmlns="http://schemas.openxmlformats.org/spreadsheetml/2006/main" count="5944" uniqueCount="3332">
  <si>
    <t>Tanggal</t>
  </si>
  <si>
    <t>NAB / Unit</t>
  </si>
  <si>
    <t>Jumlah</t>
  </si>
  <si>
    <t>Total Aktiva Bersih</t>
  </si>
  <si>
    <t>Unit Penyertaan</t>
  </si>
  <si>
    <t>(AUM)</t>
  </si>
  <si>
    <t>Date</t>
  </si>
  <si>
    <t>JCI</t>
  </si>
  <si>
    <t>NAV</t>
  </si>
  <si>
    <t>SI</t>
  </si>
  <si>
    <t>1 Bulan</t>
  </si>
  <si>
    <t>3 Bulan</t>
  </si>
  <si>
    <t>6 Bulan</t>
  </si>
  <si>
    <t>YTD</t>
  </si>
  <si>
    <t>1 Tahun</t>
  </si>
  <si>
    <t>3 Tahun</t>
  </si>
  <si>
    <t>5 Tahun</t>
  </si>
  <si>
    <t>Since Inception</t>
  </si>
  <si>
    <t>GAP</t>
  </si>
  <si>
    <t>DATE</t>
  </si>
  <si>
    <t>SERIES</t>
  </si>
  <si>
    <t>ISIN</t>
  </si>
  <si>
    <t>NAME</t>
  </si>
  <si>
    <t>RATING</t>
  </si>
  <si>
    <t>COUPON RATE</t>
  </si>
  <si>
    <t>MATURITY DATE</t>
  </si>
  <si>
    <t>TTM</t>
  </si>
  <si>
    <t>TODAY FAIR YIELD</t>
  </si>
  <si>
    <t>TODAY LOW PRICE</t>
  </si>
  <si>
    <t>TODAY FAIR PRICE</t>
  </si>
  <si>
    <t>TODAY HIGH PRICE</t>
  </si>
  <si>
    <t>CHANGE(BPS)</t>
  </si>
  <si>
    <t>YESTERDAY FAIR YIELD</t>
  </si>
  <si>
    <t>YESTERDAY FAIR PRICE</t>
  </si>
  <si>
    <t>LASTWEEK FAIR YIELD</t>
  </si>
  <si>
    <t>LASTWEEK FAIR PRICE</t>
  </si>
  <si>
    <t>LASTMONTH FAIR YIELD</t>
  </si>
  <si>
    <t>LASTMONTH FAIR PRICE</t>
  </si>
  <si>
    <t>idA-</t>
  </si>
  <si>
    <t>ADHI01BCN1</t>
  </si>
  <si>
    <t>IDA0000535B5</t>
  </si>
  <si>
    <t>Obligasi Berkelanjutan I ADHI Tahap I Tahun 2012 Seri B</t>
  </si>
  <si>
    <t>ADHI01BCN2</t>
  </si>
  <si>
    <t>IDA0000574B4</t>
  </si>
  <si>
    <t>Obligasi Berkelanjutan I ADHI Tahap II Tahun 2013 Seri B</t>
  </si>
  <si>
    <t>ADHI02CN1</t>
  </si>
  <si>
    <t>IDA000082002</t>
  </si>
  <si>
    <t>Obligasi Berkelanjutan II Adhi Karya Tahap I Tahun 2017</t>
  </si>
  <si>
    <t>idAAA</t>
  </si>
  <si>
    <t>ADMF02CCN4</t>
  </si>
  <si>
    <t>IDA0000653C4</t>
  </si>
  <si>
    <t>Obligasi Berkelanjutan II Adira Finance Tahap IV Tahun 2014 Seri C</t>
  </si>
  <si>
    <t>ADMF03BCN1</t>
  </si>
  <si>
    <t>IDA0000691B6</t>
  </si>
  <si>
    <t>Obligasi Berkelanjutan III Adira Finance Tahap I Tahun 2015 Seri B</t>
  </si>
  <si>
    <t>ADMF03BCN4</t>
  </si>
  <si>
    <t>IDA0000749B2</t>
  </si>
  <si>
    <t>Obligasi Berkelanjutan III Adira Finance Tahap IV Tahun 2016 Seri B</t>
  </si>
  <si>
    <t>ADMF03BCN5</t>
  </si>
  <si>
    <t>IDA0000795B5</t>
  </si>
  <si>
    <t>Obligasi Berkelanjutan III Adira Finance Tahap V Tahun 2017 Seri B</t>
  </si>
  <si>
    <t>ADMF03BCN6</t>
  </si>
  <si>
    <t>IDA0000816B9</t>
  </si>
  <si>
    <t>Obligasi Berkelanjutan III Adira Finance Tahap VI Tahun 2017 Seri B</t>
  </si>
  <si>
    <t>ADMF03CCN2</t>
  </si>
  <si>
    <t>IDA0000698C9</t>
  </si>
  <si>
    <t>Obligasi Berkelanjutan III Adira Finance Tahap II Tahun 2015 Seri C</t>
  </si>
  <si>
    <t>ADMF03CCN3</t>
  </si>
  <si>
    <t>IDA0000719C3</t>
  </si>
  <si>
    <t>Obligasi Berkelanjutan III Adira Finance Tahap III Tahun 2016 Seri C</t>
  </si>
  <si>
    <t>ADMF03CCN4</t>
  </si>
  <si>
    <t>IDA0000749C0</t>
  </si>
  <si>
    <t>Obligasi Berkelanjutan III Adira Finance Tahap IV Tahun 2016 Seri C</t>
  </si>
  <si>
    <t>ADMF03CCN5</t>
  </si>
  <si>
    <t>IDA0000795C3</t>
  </si>
  <si>
    <t>Obligasi Berkelanjutan III Adira Finance Tahap V Tahun 2017 Seri C</t>
  </si>
  <si>
    <t>ADMF03CCN6</t>
  </si>
  <si>
    <t>IDA0000816C7</t>
  </si>
  <si>
    <t>Obligasi Berkelanjutan III Adira Finance Tahap VI Tahun 2017 Seri C</t>
  </si>
  <si>
    <t>idAAA(sy)</t>
  </si>
  <si>
    <t>AGII01ACN1</t>
  </si>
  <si>
    <t>IDA0000810A4</t>
  </si>
  <si>
    <t>Obligasi Berkelanjutan I Aneka Gas Industri Tahap I Tahun 2017 Seri A</t>
  </si>
  <si>
    <t>A-(idn)</t>
  </si>
  <si>
    <t>AGII01BCN1</t>
  </si>
  <si>
    <t>IDA0000810B2</t>
  </si>
  <si>
    <t>Obligasi Berkelanjutan I Aneka Gas Industri Tahap I Tahun 2017 Seri B</t>
  </si>
  <si>
    <t>AGRO01A</t>
  </si>
  <si>
    <t>IDA0000830A2</t>
  </si>
  <si>
    <t>Obligasi I BRI Agro Tahun 2017 Seri A</t>
  </si>
  <si>
    <t>idAA</t>
  </si>
  <si>
    <t>AGRO01B</t>
  </si>
  <si>
    <t>IDA0000830B0</t>
  </si>
  <si>
    <t>Obligasi I BRI Agro Tahun 2017 Seri B</t>
  </si>
  <si>
    <t>idA</t>
  </si>
  <si>
    <t>idAA-</t>
  </si>
  <si>
    <t>AKRA01ACN1</t>
  </si>
  <si>
    <t>IDA0000821A1</t>
  </si>
  <si>
    <t>Obligasi Berkelanjutan I AKR Corporindo Tahap I Tahun 2017 Seri A</t>
  </si>
  <si>
    <t>AKRA01B</t>
  </si>
  <si>
    <t>IDA0000562B9</t>
  </si>
  <si>
    <t>Obligasi I AKR Corporindo Tahun 2012 Seri B</t>
  </si>
  <si>
    <t>AKRA01BCN1</t>
  </si>
  <si>
    <t>IDA0000821B9</t>
  </si>
  <si>
    <t>Obligasi Berkelanjutan I AKR Corporindo Tahap I Tahun 2017 Seri B</t>
  </si>
  <si>
    <t>AKRA01CCN1</t>
  </si>
  <si>
    <t>IDA0000821C7</t>
  </si>
  <si>
    <t>Obligasi Berkelanjutan I AKR Corporindo Tahap I Tahun 2017 Seri C</t>
  </si>
  <si>
    <t>AA-(idn)</t>
  </si>
  <si>
    <t>AMRT01BCN2</t>
  </si>
  <si>
    <t>IDA0000684B1</t>
  </si>
  <si>
    <t>Obligasi Berkelanjutan I Sumber Alfaria Trijaya Tahap II Tahun 2015 Seri B</t>
  </si>
  <si>
    <t>AMRT02CN1</t>
  </si>
  <si>
    <t>IDA000080501</t>
  </si>
  <si>
    <t>Obligasi Berkelanjutan II Sumber Alfaria Trijaya Tahap I Tahun 2017</t>
  </si>
  <si>
    <t>idBBB+</t>
  </si>
  <si>
    <t>ANTM01BCN1</t>
  </si>
  <si>
    <t>IDA0000501B7</t>
  </si>
  <si>
    <t>Obligasi Berkelanjutan I Antam Tahap I Tahun 2011 Seri B</t>
  </si>
  <si>
    <t>APAI01A</t>
  </si>
  <si>
    <t>IDA0000776A7</t>
  </si>
  <si>
    <t>Obligasi I Angkasa Pura I Tahun 2016 Seri A</t>
  </si>
  <si>
    <t>APAI01B</t>
  </si>
  <si>
    <t>IDA0000776B5</t>
  </si>
  <si>
    <t>Obligasi I Angkasa Pura I Tahun 2016 Seri B</t>
  </si>
  <si>
    <t>APAI01C</t>
  </si>
  <si>
    <t>IDA0000776C3</t>
  </si>
  <si>
    <t>Obligasi I Angkasa Pura I Tahun 2016 Seri C</t>
  </si>
  <si>
    <t>APIA01A</t>
  </si>
  <si>
    <t>IDA0000743A7</t>
  </si>
  <si>
    <t>Obligasi I Angkasa Pura II Tahun 2016 Seri A</t>
  </si>
  <si>
    <t>AAA(idn)</t>
  </si>
  <si>
    <t>APIA01B</t>
  </si>
  <si>
    <t>IDA0000743B5</t>
  </si>
  <si>
    <t>Obligasi I Angkasa Pura II Tahun 2016 Seri B</t>
  </si>
  <si>
    <t>APIA01C</t>
  </si>
  <si>
    <t>IDA0000743C3</t>
  </si>
  <si>
    <t>Obligasi I Angkasa Pura II Tahun 2016 Seri C</t>
  </si>
  <si>
    <t>APLN01CN2</t>
  </si>
  <si>
    <t>IDA000063101</t>
  </si>
  <si>
    <t>Obligasi Berkelanjutan I Agung Podomoro Land Tahap II Tahun 2014</t>
  </si>
  <si>
    <t>APLN01CN3</t>
  </si>
  <si>
    <t>IDA000065809</t>
  </si>
  <si>
    <t>Obligasi Berkelanjutan I Agung Podomoro Land Tahap III Tahun 2014</t>
  </si>
  <si>
    <t>APLN01CN4</t>
  </si>
  <si>
    <t>IDA000067409</t>
  </si>
  <si>
    <t>Obligasi Berkelanjutan I Agung Podomoro Land Tahap IV Tahun 2015</t>
  </si>
  <si>
    <t>ASDF03BCN2</t>
  </si>
  <si>
    <t>IDA0000764B1</t>
  </si>
  <si>
    <t>Obligasi Berkelanjutan III Astra Sedaya Finance Tahap II Tahun 2016 Seri B</t>
  </si>
  <si>
    <t>ASDF03BCN3</t>
  </si>
  <si>
    <t>IDA0000793B0</t>
  </si>
  <si>
    <t>Obligasi Berkelanjutan III Astra Sedaya Finance Tahap III Tahun 2017 Seri B</t>
  </si>
  <si>
    <t>ASDF03CCN3</t>
  </si>
  <si>
    <t>IDA0000793C8</t>
  </si>
  <si>
    <t>Obligasi Berkelanjutan III Astra Sedaya Finance Tahap III Tahun 2017 Seri C</t>
  </si>
  <si>
    <t>BACA01SB</t>
  </si>
  <si>
    <t>IDA000066401</t>
  </si>
  <si>
    <t>Obligasi Subordinasi Bank Capital I Tahun 2014</t>
  </si>
  <si>
    <t>idBBB-</t>
  </si>
  <si>
    <t>BACA02SB</t>
  </si>
  <si>
    <t>IDA000071500</t>
  </si>
  <si>
    <t>Obligasi Subordinasi Bank Capital II Tahun 2015</t>
  </si>
  <si>
    <t>BACA03SB</t>
  </si>
  <si>
    <t>IDA000082804</t>
  </si>
  <si>
    <t>Obligasi Subordinasi Bank Capital III Tahun 2017</t>
  </si>
  <si>
    <t>BBIA01BCN1</t>
  </si>
  <si>
    <t>IDA0000778B1</t>
  </si>
  <si>
    <t>Obligasi Berkelanjutan I Bank UOB Indonesia Tahap I Tahun 2016 Seri B</t>
  </si>
  <si>
    <t>BBIA01C</t>
  </si>
  <si>
    <t>IDA0000677C3</t>
  </si>
  <si>
    <t>Obligasi I Bank UOB Indonesia Tahun 2015 Seri C</t>
  </si>
  <si>
    <t>BBIA01CCN1</t>
  </si>
  <si>
    <t>IDA0000778C9</t>
  </si>
  <si>
    <t>Obligasi Berkelanjutan I Bank UOB Indonesia Tahap I Tahun 2016 Seri C</t>
  </si>
  <si>
    <t>BBIA01SB</t>
  </si>
  <si>
    <t>IDA000063309</t>
  </si>
  <si>
    <t>Obligasi Subordinasi I Bank UOB Indonesia Tahun 2014</t>
  </si>
  <si>
    <t>AA(idn)</t>
  </si>
  <si>
    <t>BBIA01SBCN1</t>
  </si>
  <si>
    <t>IDA000077903</t>
  </si>
  <si>
    <t>Obligasi Subordinasi Berkelanjutan I Bank UOB Indonesia Tahap I Tahun 2016</t>
  </si>
  <si>
    <t>BBKE01SB</t>
  </si>
  <si>
    <t>IDA000079008</t>
  </si>
  <si>
    <t>Obligasi Subordinasi I Bank BKE Tahun 2016</t>
  </si>
  <si>
    <t>BBKP02SBCN1</t>
  </si>
  <si>
    <t>IDA000069009</t>
  </si>
  <si>
    <t>Obligasi Subordinasi Berkelanjutan II Bank Bukopin Tahap I Tahun 2015</t>
  </si>
  <si>
    <t>BBKP02SBCN2</t>
  </si>
  <si>
    <t>IDA000078703</t>
  </si>
  <si>
    <t>Obligasi Subordinasi Berkelanjutan II Bank Bukopin Tahap II Tahun 2017</t>
  </si>
  <si>
    <t>BBNI01CN1</t>
  </si>
  <si>
    <t>IDA000082903</t>
  </si>
  <si>
    <t>Obligasi Berkelanjutan I BNI Tahap I Tahun 2017</t>
  </si>
  <si>
    <t>BBRI01CCN1</t>
  </si>
  <si>
    <t>IDA0000692C2</t>
  </si>
  <si>
    <t>Obligasi Berkelanjutan I Bank BRI Tahap I Tahun 2015 Seri C</t>
  </si>
  <si>
    <t>BBRI01CCN2</t>
  </si>
  <si>
    <t>IDA0000716C9</t>
  </si>
  <si>
    <t>Obligasi Berkelanjutan I Bank BRI Tahap II Tahun 2016 Seri C</t>
  </si>
  <si>
    <t>BBRI01CCN3</t>
  </si>
  <si>
    <t>IDA0000729C2</t>
  </si>
  <si>
    <t>Obligasi Berkelanjutan I Bank BRI Tahap III Tahun 2016 Seri C</t>
  </si>
  <si>
    <t>BBRI02ACN3</t>
  </si>
  <si>
    <t>IDA0000841A9</t>
  </si>
  <si>
    <t>Obligasi Berkelanjutan II Bank BRI Tahap III Tahun 2017 Seri A</t>
  </si>
  <si>
    <t>BBRI02BCN1</t>
  </si>
  <si>
    <t>IDA0000780B7</t>
  </si>
  <si>
    <t>Obligasi Berkelanjutan II Bank BRI Tahap I Tahun 2016 Seri B</t>
  </si>
  <si>
    <t>BBRI02BCN2</t>
  </si>
  <si>
    <t>IDA0000800B3</t>
  </si>
  <si>
    <t>Obligasi Berkelanjutan II Bank BRI Tahap II Tahun 2017 Seri B</t>
  </si>
  <si>
    <t>BBRI02BCN3</t>
  </si>
  <si>
    <t>IDA0000841B7</t>
  </si>
  <si>
    <t>Obligasi Berkelanjutan II Bank BRI Tahap III Tahun 2017 Seri B</t>
  </si>
  <si>
    <t>BBRI02CCN1</t>
  </si>
  <si>
    <t>IDA0000780C5</t>
  </si>
  <si>
    <t>Obligasi Berkelanjutan II Bank BRI Tahap I Tahun 2016 Seri C</t>
  </si>
  <si>
    <t>BBRI02CCN2</t>
  </si>
  <si>
    <t>IDA0000800C1</t>
  </si>
  <si>
    <t>Obligasi Berkelanjutan II Bank BRI Tahap II Tahun 2017 Seri C</t>
  </si>
  <si>
    <t>BBRI02CCN3</t>
  </si>
  <si>
    <t>IDA0000841C5</t>
  </si>
  <si>
    <t>Obligasi Berkelanjutan II Bank BRI Tahap III Tahun 2017 Seri C</t>
  </si>
  <si>
    <t>BBRI02DCN1</t>
  </si>
  <si>
    <t>IDA0000780D3</t>
  </si>
  <si>
    <t>Obligasi Berkelanjutan II Bank BRI Tahap I Tahun 2016 Seri D</t>
  </si>
  <si>
    <t>BBRI02DCN2</t>
  </si>
  <si>
    <t>IDA0000800D9</t>
  </si>
  <si>
    <t>Obligasi Berkelanjutan II Bank BRI Tahap II Tahun 2017 Seri D</t>
  </si>
  <si>
    <t>BBRI02ECN1</t>
  </si>
  <si>
    <t>IDA0000780E1</t>
  </si>
  <si>
    <t>Obligasi Berkelanjutan II Bank BRI Tahap I Tahun 2016 Seri E</t>
  </si>
  <si>
    <t>BBTN01CN1</t>
  </si>
  <si>
    <t>IDA000052104</t>
  </si>
  <si>
    <t>Obligasi Berkelanjutan I Bank BTN Tahap I Tahun 2012</t>
  </si>
  <si>
    <t>BBTN01CN2</t>
  </si>
  <si>
    <t>IDA000057608</t>
  </si>
  <si>
    <t>Obligasi Berkelanjutan I Bank BTN Tahap II Tahun 2013</t>
  </si>
  <si>
    <t>BBTN02ACN2</t>
  </si>
  <si>
    <t>IDA0000755A1</t>
  </si>
  <si>
    <t>Obligasi Berkelanjutan II Bank BTN Tahap II Tahun 2016 Seri A</t>
  </si>
  <si>
    <t>BBTN02BCN1</t>
  </si>
  <si>
    <t>IDA0000696B5</t>
  </si>
  <si>
    <t>Obligasi Berkelanjutan II Bank BTN Tahap I Tahun 2015 Seri B</t>
  </si>
  <si>
    <t>BBTN02BCN2</t>
  </si>
  <si>
    <t>IDA0000755B9</t>
  </si>
  <si>
    <t>Obligasi Berkelanjutan II Bank BTN Tahap II Tahun 2016 Seri B</t>
  </si>
  <si>
    <t>BBTN02CCN1</t>
  </si>
  <si>
    <t>IDA0000696C3</t>
  </si>
  <si>
    <t>Obligasi Berkelanjutan II Bank BTN Tahap I Tahun 2015 Seri C</t>
  </si>
  <si>
    <t>BBTN02DCN1</t>
  </si>
  <si>
    <t>IDA0000696D1</t>
  </si>
  <si>
    <t>Obligasi Berkelanjutan II Bank BTN Tahap I Tahun 2015 Seri D</t>
  </si>
  <si>
    <t>BBTN03ACN1</t>
  </si>
  <si>
    <t>IDA0000833A6</t>
  </si>
  <si>
    <t>Obligasi Berkelanjutan III Bank BTN Tahap I Tahun 2017 Seri A</t>
  </si>
  <si>
    <t>BBTN03BCN1</t>
  </si>
  <si>
    <t>IDA0000833B4</t>
  </si>
  <si>
    <t>Obligasi Berkelanjutan III Bank BTN Tahap I Tahun 2017 Seri B</t>
  </si>
  <si>
    <t>BBTN03CCN1</t>
  </si>
  <si>
    <t>IDA0000833C2</t>
  </si>
  <si>
    <t>Obligasi Berkelanjutan III Bank BTN Tahap I Tahun 2017 Seri C</t>
  </si>
  <si>
    <t>BBTN03DCN1</t>
  </si>
  <si>
    <t>IDA0000833D0</t>
  </si>
  <si>
    <t>Obligasi Berkelanjutan III Bank BTN Tahap I Tahun 2017 Seri D</t>
  </si>
  <si>
    <t>BBTN14</t>
  </si>
  <si>
    <t>IDA000044804</t>
  </si>
  <si>
    <t>Obligasi XIV Bank BTN Tahun 2010</t>
  </si>
  <si>
    <t>BBTN15</t>
  </si>
  <si>
    <t>IDA000048508</t>
  </si>
  <si>
    <t>Obligasi XV Bank BTN Tahun 2011</t>
  </si>
  <si>
    <t>BCAF02BCN2</t>
  </si>
  <si>
    <t>IDA0000734B4</t>
  </si>
  <si>
    <t>Obligasi Berkelanjutan II BCA Finance Tahap II Tahun 2016 Seri B</t>
  </si>
  <si>
    <t>idBBB</t>
  </si>
  <si>
    <t>BDKI01CN1</t>
  </si>
  <si>
    <t>IDA000074504</t>
  </si>
  <si>
    <t>Obligasi Berkelanjutan I Bank DKI Tahap I Tahun 2016</t>
  </si>
  <si>
    <t>A+(idn)</t>
  </si>
  <si>
    <t>BEXI02BCN4</t>
  </si>
  <si>
    <t>IDA0000660B1</t>
  </si>
  <si>
    <t>Obligasi Berkelanjutan Indonesia Eximbank II Tahap IV Tahap 2015 Seri B</t>
  </si>
  <si>
    <t>BEXI02CCN3</t>
  </si>
  <si>
    <t>IDA0000649C2</t>
  </si>
  <si>
    <t>Obligasi Berkelanjutan Indonesia Eximbank II Tahap III Tahun 2014 Seri C</t>
  </si>
  <si>
    <t>BEXI02CCN5</t>
  </si>
  <si>
    <t>IDA0000671C6</t>
  </si>
  <si>
    <t>Obligasi Berkelanjutan Indonesia Eximbank II Tahap V Tahun 2015 Seri C</t>
  </si>
  <si>
    <t>BEXI02CCN6</t>
  </si>
  <si>
    <t>IDA0000700C3</t>
  </si>
  <si>
    <t>Obligasi Berkelanjutan Indonesia Eximbank II Tahap VI Tahun 2015 Seri C</t>
  </si>
  <si>
    <t>BEXI02CCN7</t>
  </si>
  <si>
    <t>IDA0000717C7</t>
  </si>
  <si>
    <t>Obligasi Berkelanjutan Indonesia Eximbank II Tahap VII Tahun 2016 Seri C</t>
  </si>
  <si>
    <t>BEXI02DCN1</t>
  </si>
  <si>
    <t>IDA0000634D2</t>
  </si>
  <si>
    <t>Obligasi Berkelanjutan Indonesia Eximbank II Tahap I Tahun 2014 Seri D</t>
  </si>
  <si>
    <t>BEXI03ACN5</t>
  </si>
  <si>
    <t>IDA0000837A7</t>
  </si>
  <si>
    <t>Obligasi Berkelanjutan Indonesia Eximbank III Tahap V Tahun 2017 Seri A</t>
  </si>
  <si>
    <t>BEXI03BCN1</t>
  </si>
  <si>
    <t>IDA0000732B8</t>
  </si>
  <si>
    <t>Obligasi Berkelanjutan Indonesia Eximbank III Tahap I Tahun 2016 Seri B</t>
  </si>
  <si>
    <t>BEXI03BCN2</t>
  </si>
  <si>
    <t>IDA0000754B2</t>
  </si>
  <si>
    <t>Obligasi Berkelanjutan Indonesia Eximbank III Tahap II Tahun 2016 Seri B</t>
  </si>
  <si>
    <t>BEXI03BCN3</t>
  </si>
  <si>
    <t>IDA0000774B0</t>
  </si>
  <si>
    <t>Obligasi Berkelanjutan Indonesia Eximbank III Tahap III Tahun 2016 Seri B</t>
  </si>
  <si>
    <t>BEXI03BCN4</t>
  </si>
  <si>
    <t>IDA0000790B6</t>
  </si>
  <si>
    <t>Obligasi Berkelanjutan Indonesia Eximbank III Tahap IV Tahun 2017 Seri B</t>
  </si>
  <si>
    <t>BEXI03BCN5</t>
  </si>
  <si>
    <t>IDA0000837B5</t>
  </si>
  <si>
    <t>Obligasi Berkelanjutan Indonesia Eximbank III Tahap V Tahun 2017 Seri B</t>
  </si>
  <si>
    <t>BEXI03CCN1</t>
  </si>
  <si>
    <t>IDA0000732C6</t>
  </si>
  <si>
    <t>Obligasi Berkelanjutan Indonesia Eximbank III Tahap I Tahun 2016 Seri C</t>
  </si>
  <si>
    <t>BEXI03CCN2</t>
  </si>
  <si>
    <t>IDA0000754C0</t>
  </si>
  <si>
    <t>Obligasi Berkelanjutan Indonesia Eximbank III Tahap II Tahun 2016 Seri C</t>
  </si>
  <si>
    <t>BEXI03CCN3</t>
  </si>
  <si>
    <t>IDA0000774C8</t>
  </si>
  <si>
    <t>Obligasi Berkelanjutan Indonesia Eximbank III Tahap III Tahun 2016 Seri C</t>
  </si>
  <si>
    <t>BEXI03CCN4</t>
  </si>
  <si>
    <t>IDA0000790C4</t>
  </si>
  <si>
    <t>Obligasi Berkelanjutan Indonesia Eximbank III Tahap IV Tahun 2017 Seri C</t>
  </si>
  <si>
    <t>BEXI03CCN5</t>
  </si>
  <si>
    <t>IDA0000837C3</t>
  </si>
  <si>
    <t>Obligasi Berkelanjutan Indonesia Eximbank III Tahap V Tahun 2017 Seri C</t>
  </si>
  <si>
    <t>BEXI03DCN3</t>
  </si>
  <si>
    <t>IDA0000774D6</t>
  </si>
  <si>
    <t>Obligasi Berkelanjutan Indonesia Eximbank III Tahap III Tahun 2016 Seri D</t>
  </si>
  <si>
    <t>BEXI03DCN4</t>
  </si>
  <si>
    <t>IDA0000790D2</t>
  </si>
  <si>
    <t>Obligasi Berkelanjutan Indonesia Eximbank III Tahap IV Tahun 2017 Seri D</t>
  </si>
  <si>
    <t>BEXI03ECN4</t>
  </si>
  <si>
    <t>IDA0000790E0</t>
  </si>
  <si>
    <t>Obligasi Berkelanjutan Indonesia Eximbank III Tahap IV Tahun 2017 Seri E</t>
  </si>
  <si>
    <t>BFIN03BCN1</t>
  </si>
  <si>
    <t>IDA0000768B2</t>
  </si>
  <si>
    <t>Obligasi Berkelanjutan III BFI Finance Indonesia Tahap I Tahun 2016 Seri B</t>
  </si>
  <si>
    <t>BFIN03BCN2</t>
  </si>
  <si>
    <t>IDA0000791B4</t>
  </si>
  <si>
    <t>Obligasi Berkelanjutan III BFI Finance Indonesia Tahap II Tahun 2017 Seri B</t>
  </si>
  <si>
    <t>BFIN03CCN1</t>
  </si>
  <si>
    <t>IDA0000768C0</t>
  </si>
  <si>
    <t>Obligasi Berkelanjutan III BFI Finance Indonesia Tahap I Tahun 2016 Seri C</t>
  </si>
  <si>
    <t>AA+(idn)</t>
  </si>
  <si>
    <t>BIIF01ACN3</t>
  </si>
  <si>
    <t>IDA0000773A4</t>
  </si>
  <si>
    <t>Obligasi Berkelanjutan I Maybank Finance Tahap III Tahun 2016 Seri A</t>
  </si>
  <si>
    <t>BIIF01BCN1</t>
  </si>
  <si>
    <t>IDA0000705B4</t>
  </si>
  <si>
    <t>Obligasi Berkelanjutan I BII Finance Tahap I Tahun 2015 Seri B</t>
  </si>
  <si>
    <t>BIIF01BCN2</t>
  </si>
  <si>
    <t>IDA0000723B7</t>
  </si>
  <si>
    <t>Obligasi Berkelanjutan I Maybank Finance Tahap II Tahun 2016 Seri B</t>
  </si>
  <si>
    <t>BIIF01BCN3</t>
  </si>
  <si>
    <t>IDA0000773B2</t>
  </si>
  <si>
    <t>Obligasi Berkelanjutan I Maybank Finance Tahap III Tahun 2016 Seri B</t>
  </si>
  <si>
    <t>BJTG01SB</t>
  </si>
  <si>
    <t>IDA000071203</t>
  </si>
  <si>
    <t>Obligasi Subordinasi I Bank Jateng Tahun 2015</t>
  </si>
  <si>
    <t>BLAM04</t>
  </si>
  <si>
    <t>IDA000082507</t>
  </si>
  <si>
    <t>Obligasi IV Bank Lampung Tahun 2017</t>
  </si>
  <si>
    <t>BMRI01ACN1</t>
  </si>
  <si>
    <t>IDA0000763A5</t>
  </si>
  <si>
    <t>Obligasi Berkelanjutan I Bank Mandiri Tahap I Tahun 2016 Seri A</t>
  </si>
  <si>
    <t>BMRI01ACN2</t>
  </si>
  <si>
    <t>IDA0000814A6</t>
  </si>
  <si>
    <t>Obligasi Berkelanjutan I Bank Mandiri Tahap II Tahun 2017 Seri A</t>
  </si>
  <si>
    <t>BMRI01BCN1</t>
  </si>
  <si>
    <t>IDA0000763B3</t>
  </si>
  <si>
    <t>Obligasi Berkelanjutan I Bank Mandiri Tahap I Tahun 2016 Seri B</t>
  </si>
  <si>
    <t>BMRI01BCN2</t>
  </si>
  <si>
    <t>IDA0000814B4</t>
  </si>
  <si>
    <t>Obligasi Berkelanjutan I Bank Mandiri Tahap II Tahun 2017 Seri B</t>
  </si>
  <si>
    <t>BMRI01CCN1</t>
  </si>
  <si>
    <t>IDA0000763C1</t>
  </si>
  <si>
    <t>Obligasi Berkelanjutan I Bank Mandiri Tahap I Tahun 2016 Seri C</t>
  </si>
  <si>
    <t>BMRI01CCN2</t>
  </si>
  <si>
    <t>IDA0000814C2</t>
  </si>
  <si>
    <t>Obligasi Berkelanjutan I Bank Mandiri Tahap II Tahun 2017 Seri C</t>
  </si>
  <si>
    <t>BMRI01DCN2</t>
  </si>
  <si>
    <t>IDA0000814D0</t>
  </si>
  <si>
    <t>Obligasi Berkelanjutan I Bank Mandiri Tahap II Tahun 2017 Seri D</t>
  </si>
  <si>
    <t>BMTP01A</t>
  </si>
  <si>
    <t>IDA0000824A5</t>
  </si>
  <si>
    <t>Obligasi I Bank Mandiri Taspen Pos Tahun 2017 Seri A</t>
  </si>
  <si>
    <t>BMTP01B</t>
  </si>
  <si>
    <t>IDA0000824B3</t>
  </si>
  <si>
    <t>Obligasi I Bank Mandiri Taspen Pos Tahun 2017 Seri B</t>
  </si>
  <si>
    <t>BMTR01ACN1</t>
  </si>
  <si>
    <t>IDA0000827A8</t>
  </si>
  <si>
    <t>Obligasi Berkelanjutan I Global Mediacom Tahap I Tahun 2017 Seri A</t>
  </si>
  <si>
    <t>idA+</t>
  </si>
  <si>
    <t>BMTR01BCN1</t>
  </si>
  <si>
    <t>IDA0000827B6</t>
  </si>
  <si>
    <t>Obligasi Berkelanjutan I Global Mediacom Tahap I Tahun 2017 Seri B</t>
  </si>
  <si>
    <t>BMTR01CCN1</t>
  </si>
  <si>
    <t>IDA0000827C4</t>
  </si>
  <si>
    <t>Obligasi Berkelanjutan I Global Mediacom Tahap I Tahun 2017 Seri C</t>
  </si>
  <si>
    <t>BMTR01CN2</t>
  </si>
  <si>
    <t>IDA000084305</t>
  </si>
  <si>
    <t>Obligasi Berkelanjutan I Global Mediacom Tahap II Tahun 2017</t>
  </si>
  <si>
    <t>BNGA02BCN1</t>
  </si>
  <si>
    <t>IDA0000771B6</t>
  </si>
  <si>
    <t>Obligasi Berkelanjutan II Bank CIMB Niaga Tahap I Tahun 2016 Seri B</t>
  </si>
  <si>
    <t>BNGA02BCN2</t>
  </si>
  <si>
    <t>IDA0000840B9</t>
  </si>
  <si>
    <t>Obligasi Berkelanjutan II Bank CIMB Niaga Tahap II Tahun 2017 Seri B</t>
  </si>
  <si>
    <t>BNGA02CCN1</t>
  </si>
  <si>
    <t>IDA0000771C4</t>
  </si>
  <si>
    <t>Obligasi Berkelanjutan II Bank CIMB Niaga Tahap I Tahun 2016 Seri C</t>
  </si>
  <si>
    <t>BNGA02CCN2</t>
  </si>
  <si>
    <t>IDA0000840C7</t>
  </si>
  <si>
    <t>Obligasi Berkelanjutan II Bank CIMB Niaga Tahap II Tahun 2017 Seri C</t>
  </si>
  <si>
    <t>BNGA02SB</t>
  </si>
  <si>
    <t>IDA000046502</t>
  </si>
  <si>
    <t>Obligasi Subordinasi II Bank CIMB Niaga Tahun 2010</t>
  </si>
  <si>
    <t>idAA+</t>
  </si>
  <si>
    <t>BNII01SBCN2</t>
  </si>
  <si>
    <t>IDA000054704</t>
  </si>
  <si>
    <t>Obligasi Subordinasi Berkelanjutan I Bank BII Tahap II Tahun 2012</t>
  </si>
  <si>
    <t>BNII02ACN1</t>
  </si>
  <si>
    <t>IDA0000834A4</t>
  </si>
  <si>
    <t>Obligasi Berkelanjutan II Bank Maybank Indonesia Tahap I Tahun 2017 Seri A</t>
  </si>
  <si>
    <t>BNII02BCN1</t>
  </si>
  <si>
    <t>IDA0000834B2</t>
  </si>
  <si>
    <t>Obligasi Berkelanjutan II Bank Maybank Indonesia Tahap I Tahun 2017 Seri B</t>
  </si>
  <si>
    <t>BNII02CCN1</t>
  </si>
  <si>
    <t>IDA0000834C0</t>
  </si>
  <si>
    <t>Obligasi Berkelanjutan II Bank Maybank Indonesia Tahap I Tahun 2017 Seri C</t>
  </si>
  <si>
    <t>BNII02SBCN1</t>
  </si>
  <si>
    <t>IDA000064307</t>
  </si>
  <si>
    <t>Obligasi Subordinasi Berkelanjutan II Bank BII Tahap I Tahun 2014</t>
  </si>
  <si>
    <t>BNII02SBCN2</t>
  </si>
  <si>
    <t>IDA000073100</t>
  </si>
  <si>
    <t>Obligasi Subordinasi Berkelanjutan II Bank Maybank Indonesia Tahap II Tahun 2016</t>
  </si>
  <si>
    <t>BNLI01SBCN1</t>
  </si>
  <si>
    <t>IDA000052609</t>
  </si>
  <si>
    <t>Obligasi Subordinasi Berkelanjutan I Bank Permata Tahap I Tahun 2012</t>
  </si>
  <si>
    <t>BNLI01SBCN2</t>
  </si>
  <si>
    <t>IDA000055602</t>
  </si>
  <si>
    <t>Obligasi Subordinasi Berkelanjutan I Bank Permata Tahap II Tahun 2012</t>
  </si>
  <si>
    <t>BNLI02SBCN1</t>
  </si>
  <si>
    <t>IDA000061501</t>
  </si>
  <si>
    <t>Obligasi Subordinasi Berkelanjutan II Bank Permata Tahap I Tahun 2013</t>
  </si>
  <si>
    <t>BNLI02SBCN2</t>
  </si>
  <si>
    <t>IDA000065106</t>
  </si>
  <si>
    <t>Obligasi Subordinasi Berkelanjutan II Bank Permata Tahap II Tahun 2014</t>
  </si>
  <si>
    <t>BPFI01CN2</t>
  </si>
  <si>
    <t>IDA000080303</t>
  </si>
  <si>
    <t>Obligasi Berkelanjutan I Batavia Prosperindo Finance Tahap II Tahun 2017</t>
  </si>
  <si>
    <t>BSBR02SB</t>
  </si>
  <si>
    <t>IDA000053003</t>
  </si>
  <si>
    <t>Obligasi Subordinasi II Bank Nagari Tahun 2012</t>
  </si>
  <si>
    <t>BSBR07</t>
  </si>
  <si>
    <t>IDA000071401</t>
  </si>
  <si>
    <t>Obligasi VII Bank Nagari Tahun 2015</t>
  </si>
  <si>
    <t>BSDE01CCN1</t>
  </si>
  <si>
    <t>IDA0000536C1</t>
  </si>
  <si>
    <t>Obligasi Berkelanjutan I Bumi Serpong Damai Thp I Tahun 2012 Seri C</t>
  </si>
  <si>
    <t>BSDE02ACN1</t>
  </si>
  <si>
    <t>IDA0000736A1</t>
  </si>
  <si>
    <t>Obligasi Berkelanjutan II Bumi Serpong Damai Tahap I Tahun 2016 Seri A</t>
  </si>
  <si>
    <t>BSDE02BCN1</t>
  </si>
  <si>
    <t>IDA0000736B9</t>
  </si>
  <si>
    <t>Obligasi Berkelanjutan II Bumi Serpong Damai Tahap I Tahun 2016 Seri B</t>
  </si>
  <si>
    <t>BSLT05</t>
  </si>
  <si>
    <t>IDA000065007</t>
  </si>
  <si>
    <t>Obligasi V Bank Sulut Tahun 2014</t>
  </si>
  <si>
    <t>A(idn)</t>
  </si>
  <si>
    <t>BSSB01CN1</t>
  </si>
  <si>
    <t>IDA000075204</t>
  </si>
  <si>
    <t>Obligasi Berkelanjutan I Bank Sulselbar Tahap I Tahun 2016</t>
  </si>
  <si>
    <t>BSSB01CN2</t>
  </si>
  <si>
    <t>IDA000077200</t>
  </si>
  <si>
    <t>Obligasi Berkelanjutan I Bank Sulselbar Tahap II Tahun 2016</t>
  </si>
  <si>
    <t>BTPN03BCN1</t>
  </si>
  <si>
    <t>IDA0000748B4</t>
  </si>
  <si>
    <t>Obligasi III Bank BTPN Tahap I Tahun 2016 Seri B</t>
  </si>
  <si>
    <t>BVIC01CN1</t>
  </si>
  <si>
    <t>IDA000082200</t>
  </si>
  <si>
    <t>Obligasi Berkelanjutan I Bank Victoria Tahap I Tahun 2017</t>
  </si>
  <si>
    <t>BVIC01SBCN1</t>
  </si>
  <si>
    <t>IDA000082309</t>
  </si>
  <si>
    <t>Obligasi Subordinasi Berkelanjutan I Bank Victoria Tahap I Tahun 2017</t>
  </si>
  <si>
    <t>BVIC02SB</t>
  </si>
  <si>
    <t>IDA000053201</t>
  </si>
  <si>
    <t>Obligasi Subordinasi Bank Victoria II Tahun 2012</t>
  </si>
  <si>
    <t>BVIC03SB</t>
  </si>
  <si>
    <t>IDA000059109</t>
  </si>
  <si>
    <t>Obligasi Subordinasi Bank Victoria III Tahun 2013</t>
  </si>
  <si>
    <t>CSUL01B</t>
  </si>
  <si>
    <t>IDA0000826B8</t>
  </si>
  <si>
    <t>Obligasi I CSUL Finance Tahun 2017 Seri B</t>
  </si>
  <si>
    <t>CTRR01C</t>
  </si>
  <si>
    <t>IDA0000626C0</t>
  </si>
  <si>
    <t>Obligasi I Ciputra Residence Tahun 2014 Seri C</t>
  </si>
  <si>
    <t>DBTN04A2</t>
  </si>
  <si>
    <t>IDU0000007A3</t>
  </si>
  <si>
    <t>Efek Beragun Aset Danareksa BTN 04 - KPR Kelas A Seri A2</t>
  </si>
  <si>
    <t>DBTN05A2</t>
  </si>
  <si>
    <t>IDU0000009A9</t>
  </si>
  <si>
    <t>Efek Beragun Aset Danareksa BTN 05 - KPR Kelas A Seri A2</t>
  </si>
  <si>
    <t>DILD02A</t>
  </si>
  <si>
    <t>IDA0000744A5</t>
  </si>
  <si>
    <t>Obligasi II Intiland Development Tahun 2016 Seri A</t>
  </si>
  <si>
    <t>DILD02B</t>
  </si>
  <si>
    <t>IDA0000744B3</t>
  </si>
  <si>
    <t>Obligasi II Intiland Development Tahun 2016 Seri B</t>
  </si>
  <si>
    <t>DIPP01</t>
  </si>
  <si>
    <t>IDU000001802</t>
  </si>
  <si>
    <t>EBA Danareksa Indonesia Power PLN 1 ΓÇô Piutang Usaha Kelas A</t>
  </si>
  <si>
    <t>DNRK01BCN2</t>
  </si>
  <si>
    <t>IDA0000655B1</t>
  </si>
  <si>
    <t>Obligasi Berkelanjutan I Danareksa Tahap II Tahun 2014 Seri B</t>
  </si>
  <si>
    <t>FAST02</t>
  </si>
  <si>
    <t>IDA000077002</t>
  </si>
  <si>
    <t>Obligasi Fast Food Indonesia II Tahun 2016</t>
  </si>
  <si>
    <t>FIFA02BCN4</t>
  </si>
  <si>
    <t>IDA0000757B5</t>
  </si>
  <si>
    <t>Obligasi Berkelanjutan II FIF Tahap IV Tahun 2016 Seri B</t>
  </si>
  <si>
    <t>FIFA03BCN1</t>
  </si>
  <si>
    <t>IDA0000804B5</t>
  </si>
  <si>
    <t>Obligasi Berkelanjutan III FIF Tahap I Tahun 2017 Seri B</t>
  </si>
  <si>
    <t>BBB+(idn)</t>
  </si>
  <si>
    <t>IIFF01A</t>
  </si>
  <si>
    <t>IDA0000751A0</t>
  </si>
  <si>
    <t>Obligasi I Indonesia Infrastructure Finance Tahun 2016 Seri A</t>
  </si>
  <si>
    <t>IIFF01B</t>
  </si>
  <si>
    <t>IDA0000751B8</t>
  </si>
  <si>
    <t>Obligasi I Indonesia Infrastructure Finance Tahun 2016 Seri B</t>
  </si>
  <si>
    <t>IIFF01C</t>
  </si>
  <si>
    <t>IDA0000751C6</t>
  </si>
  <si>
    <t>Obligasi I Indonesia Infrastructure Finance Tahun 2016 Seri C</t>
  </si>
  <si>
    <t>IMFI02BCN4</t>
  </si>
  <si>
    <t>IDA0000796B3</t>
  </si>
  <si>
    <t>Obligasi Berkelanjutan II Indomobil Finance Tahap IV Tahun 2017 Seri B</t>
  </si>
  <si>
    <t>IMFI02CCN2</t>
  </si>
  <si>
    <t>IDA0000704C5</t>
  </si>
  <si>
    <t>Obligasi Berkelanjutan II Indomobil Finance Tahap II Tahun 2015 Seri C</t>
  </si>
  <si>
    <t>IMFI02CCN3</t>
  </si>
  <si>
    <t>IDA0000721C9</t>
  </si>
  <si>
    <t>Obligasi Berkelanjutan II Indomobil Finance Tahap III Tahun 2016 Seri C</t>
  </si>
  <si>
    <t>IMFI02CCN4</t>
  </si>
  <si>
    <t>IDA0000796C1</t>
  </si>
  <si>
    <t>Obligasi Berkelanjutan II Indomobil Finance Tahap IV Tahun 2017 Seri C</t>
  </si>
  <si>
    <t>IMFI03BCN1</t>
  </si>
  <si>
    <t>IDA0000832B6</t>
  </si>
  <si>
    <t>Obligasi Berkelanjutan III Indomobil Finance Tahap I Tahun 2017 Seri B</t>
  </si>
  <si>
    <t>IMFI03CCN1</t>
  </si>
  <si>
    <t>IDA0000832C4</t>
  </si>
  <si>
    <t>Obligasi Berkelanjutan III Indomobil Finance Tahap I Tahun 2017 Seri C</t>
  </si>
  <si>
    <t>IMPC01A</t>
  </si>
  <si>
    <t>IDA0000782A5</t>
  </si>
  <si>
    <t>Obligasi I Impack Pratama Industri Tahun 2016 Seri A</t>
  </si>
  <si>
    <t>IMPC01B</t>
  </si>
  <si>
    <t>IDA0000782B3</t>
  </si>
  <si>
    <t>Obligasi I Impack Pratama Industri Tahun 2016 Seri B</t>
  </si>
  <si>
    <t>INDF07</t>
  </si>
  <si>
    <t>IDA000063606</t>
  </si>
  <si>
    <t>Obligasi Indofood Sukses Makmur VII Tahun 2014</t>
  </si>
  <si>
    <t>INDF08</t>
  </si>
  <si>
    <t>IDA000080709</t>
  </si>
  <si>
    <t>Obligasi Indofood Sukses Makmur VIII Tahun 2017</t>
  </si>
  <si>
    <t>ISAT01BCN1</t>
  </si>
  <si>
    <t>IDA0000659B3</t>
  </si>
  <si>
    <t>Obligasi Berkelanjutan I Indosat Tahap I Tahun 2014 Seri B</t>
  </si>
  <si>
    <t>ISAT01BCN3</t>
  </si>
  <si>
    <t>IDA0000707B0</t>
  </si>
  <si>
    <t>Obligasi Berkelanjutan I Indosat Tahap III Tahun 2015 Seri B</t>
  </si>
  <si>
    <t>ISAT01BCN4</t>
  </si>
  <si>
    <t>IDA0000756B7</t>
  </si>
  <si>
    <t>Obligasi Berkelanjutan I Indosat Tahap IV Tahun 2016 Seri B</t>
  </si>
  <si>
    <t>ISAT01CCN1</t>
  </si>
  <si>
    <t>IDA0000659C1</t>
  </si>
  <si>
    <t>Obligasi Berkelanjutan I Indosat Tahap I Tahun 2014 Seri C</t>
  </si>
  <si>
    <t>ISAT01CCN2</t>
  </si>
  <si>
    <t>IDA0000686C4</t>
  </si>
  <si>
    <t>Obligasi Berkelanjutan I Indosat Tahap II Tahun 2015 Seri C</t>
  </si>
  <si>
    <t>ISAT01CCN3</t>
  </si>
  <si>
    <t>IDA0000707C8</t>
  </si>
  <si>
    <t>Obligasi Berkelanjutan I Indosat Tahap III Tahun 2015 Seri C</t>
  </si>
  <si>
    <t>ISAT01CCN4</t>
  </si>
  <si>
    <t>IDA0000756C5</t>
  </si>
  <si>
    <t>Obligasi Berkelanjutan I Indosat Tahap IV Tahun 2016 Seri C</t>
  </si>
  <si>
    <t>ISAT01DCN1</t>
  </si>
  <si>
    <t>IDA0000659D9</t>
  </si>
  <si>
    <t>Obligasi Berkelanjutan I Indosat Tahap I Tahun 2014 Seri D</t>
  </si>
  <si>
    <t>ISAT01DCN2</t>
  </si>
  <si>
    <t>IDA0000686D2</t>
  </si>
  <si>
    <t>Obligasi Berkelanjutan I Indosat Tahap II Tahun 2015 Seri D</t>
  </si>
  <si>
    <t>ISAT01DCN3</t>
  </si>
  <si>
    <t>IDA0000707D6</t>
  </si>
  <si>
    <t>Obligasi Berkelanjutan I Indosat Tahap III Tahun 2015 Seri D</t>
  </si>
  <si>
    <t>ISAT01DCN4</t>
  </si>
  <si>
    <t>IDA0000756D3</t>
  </si>
  <si>
    <t>Obligasi Berkelanjutan I Indosat Tahap IV Tahun 2016 Seri D</t>
  </si>
  <si>
    <t>ISAT01ECN2</t>
  </si>
  <si>
    <t>IDA0000686E0</t>
  </si>
  <si>
    <t>Obligasi Berkelanjutan I Indosat Tahap II Tahun 2015 Seri E</t>
  </si>
  <si>
    <t>ISAT01ECN4</t>
  </si>
  <si>
    <t>IDA0000756E1</t>
  </si>
  <si>
    <t>Obligasi Berkelanjutan I Indosat Tahap IV Tahun 2016 Seri E</t>
  </si>
  <si>
    <t>ISAT02BCN1</t>
  </si>
  <si>
    <t>IDA0000809B4</t>
  </si>
  <si>
    <t>Obligasi Berkelanjutan II Indosat Tahap I Tahun 2017 Seri B</t>
  </si>
  <si>
    <t>ISAT02CCN1</t>
  </si>
  <si>
    <t>IDA0000809C2</t>
  </si>
  <si>
    <t>Obligasi Berkelanjutan II Indosat Tahap I Tahun 2017 Seri C</t>
  </si>
  <si>
    <t>ISAT02DCN1</t>
  </si>
  <si>
    <t>IDA0000809D0</t>
  </si>
  <si>
    <t>Obligasi Berkelanjutan II Indosat Tahap I Tahun 2017 Seri D</t>
  </si>
  <si>
    <t>ISAT02ECN1</t>
  </si>
  <si>
    <t>IDA0000809E8</t>
  </si>
  <si>
    <t>Obligasi Berkelanjutan II Indosat Tahap I Tahun 2017 Seri E</t>
  </si>
  <si>
    <t>ISAT08A</t>
  </si>
  <si>
    <t>IDA0000529A0</t>
  </si>
  <si>
    <t>Obligasi Indosat VIII Tahun 2012 Seri A</t>
  </si>
  <si>
    <t>ISAT08B</t>
  </si>
  <si>
    <t>IDA0000529B8</t>
  </si>
  <si>
    <t>Obligasi Indosat VIII Tahun 2012 Seri B</t>
  </si>
  <si>
    <t>JMPD14JM10</t>
  </si>
  <si>
    <t>IDA000045603</t>
  </si>
  <si>
    <t>Obligasi Jasa Marga XIV Seri JM-10 Tahun 2010</t>
  </si>
  <si>
    <t>JPFA02ACN1</t>
  </si>
  <si>
    <t>IDA0000781A7</t>
  </si>
  <si>
    <t>Obligasi Berkelanjutan II Japfa Tahap I Tahun 2016 Seri A</t>
  </si>
  <si>
    <t>JPFA02BCN1</t>
  </si>
  <si>
    <t>IDA0000781B5</t>
  </si>
  <si>
    <t>Obligasi Berkelanjutan II Japfa Tahap I Tahun 2016 Seri B</t>
  </si>
  <si>
    <t>JPFA02CN2</t>
  </si>
  <si>
    <t>IDA000080204</t>
  </si>
  <si>
    <t>Obligasi Berkelanjutan II Japfa Tahap II Tahun 2017</t>
  </si>
  <si>
    <t>JSMR01CN2T</t>
  </si>
  <si>
    <t>IDA000064604</t>
  </si>
  <si>
    <t>Obligasi Berkelanjutan I Jasa Marga Tahap II Tahun 2014 Seri T</t>
  </si>
  <si>
    <t>KEHA01SB</t>
  </si>
  <si>
    <t>IDA000078802</t>
  </si>
  <si>
    <t>Obligasi Subordinasi IDR Bank KEB Hana I Tahun 2016</t>
  </si>
  <si>
    <t>LTLS02CN1</t>
  </si>
  <si>
    <t>IDA000081905</t>
  </si>
  <si>
    <t>Obligasi Berkelanjutan II Lautan Luas Tahap I Tahun 2017</t>
  </si>
  <si>
    <t>MAPI01BCN3</t>
  </si>
  <si>
    <t>IDA0000647B8</t>
  </si>
  <si>
    <t>Obligasi Berkelanjutan I Mitra Adiperkasa Tahap III Tahun 2014 Seri B</t>
  </si>
  <si>
    <t>MAYA03SB</t>
  </si>
  <si>
    <t>IDA000059901</t>
  </si>
  <si>
    <t>Obligasi Subordinasi Bank Mayapada III Tahun 2013</t>
  </si>
  <si>
    <t>MAYA04SB</t>
  </si>
  <si>
    <t>IDA000066104</t>
  </si>
  <si>
    <t>Obligasi Subordinasi Bank Mayapada IV Tahun 2014</t>
  </si>
  <si>
    <t>MDLN01BCN1</t>
  </si>
  <si>
    <t>IDA0000694B0</t>
  </si>
  <si>
    <t>Obligasi Berkelanjutan I Modernland Realty Tahap I Tahun 2015 Seri B</t>
  </si>
  <si>
    <t>MEDC02ACN1</t>
  </si>
  <si>
    <t>IDA0000750A2</t>
  </si>
  <si>
    <t>Obligasi Berkelanjutan II Medco Energi Internasional Tahap I Tahun 2016 Seri A</t>
  </si>
  <si>
    <t>MEDC02ACN2</t>
  </si>
  <si>
    <t>IDA0000761A9</t>
  </si>
  <si>
    <t>Obligasi Berkelanjutan II Medco Energi Internasional Tahap II Tahun 2016 Seri A</t>
  </si>
  <si>
    <t>MEDC02ACN3</t>
  </si>
  <si>
    <t>IDA0000784A1</t>
  </si>
  <si>
    <t>Obligasi Berkelanjutan II Medco Energi Internasional Tahap III Tahun 2016 Seri A</t>
  </si>
  <si>
    <t>MEDC02ACN4</t>
  </si>
  <si>
    <t>IDA0000798A1</t>
  </si>
  <si>
    <t>Obligasi Berkelanjutan II Medco Energi Internasional Tahap IV Tahun 2017 Seri A</t>
  </si>
  <si>
    <t>MEDC02ACN6</t>
  </si>
  <si>
    <t>IDA0000844A3</t>
  </si>
  <si>
    <t>Obligasi Berkelanjutan II Medco Energi Internasional Tahap VI Tahun 2017 Seri A</t>
  </si>
  <si>
    <t>MEDC02BCN1</t>
  </si>
  <si>
    <t>IDA0000750B0</t>
  </si>
  <si>
    <t>Obligasi Berkelanjutan II Medco Energi Internasional Tahap I Tahun 2016 Seri B</t>
  </si>
  <si>
    <t>MEDC02BCN2</t>
  </si>
  <si>
    <t>IDA0000761B7</t>
  </si>
  <si>
    <t>Obligasi Berkelanjutan II Medco Energi Internasional Tahap II Tahun 2016 Seri B</t>
  </si>
  <si>
    <t>MEDC02BCN3</t>
  </si>
  <si>
    <t>IDA0000784B9</t>
  </si>
  <si>
    <t>Obligasi Berkelanjutan II Medco Energi Internasional Tahap III Tahun 2016 Seri B</t>
  </si>
  <si>
    <t>MEDC02BCN4</t>
  </si>
  <si>
    <t>IDA0000798B9</t>
  </si>
  <si>
    <t>Obligasi Berkelanjutan II Medco Energi Internasional Tahap IV Tahun 2017 Seri B</t>
  </si>
  <si>
    <t>MEDC02BCN5</t>
  </si>
  <si>
    <t>IDA0000812B8</t>
  </si>
  <si>
    <t>Obligasi Berkelanjutan II Medco Energi Internasional Tahap V Tahun 2017 Seri B</t>
  </si>
  <si>
    <t>MEDC02BCN6</t>
  </si>
  <si>
    <t>IDA0000844B1</t>
  </si>
  <si>
    <t>Obligasi Berkelanjutan II Medco Energi Internasional Tahap VI Tahun 2017 Seri B</t>
  </si>
  <si>
    <t>MEDC02CCN3</t>
  </si>
  <si>
    <t>IDA0000784C7</t>
  </si>
  <si>
    <t>Obligasi Berkelanjutan II Medco Energi Internasional Tahap III Tahun 2016 Seri C</t>
  </si>
  <si>
    <t>MEDC02CCN4</t>
  </si>
  <si>
    <t>IDA0000798C7</t>
  </si>
  <si>
    <t>Obligasi Berkelanjutan II Medco Energi Internasional Tahap IV Tahun 2017 Seri C</t>
  </si>
  <si>
    <t>MEDC02CCN5</t>
  </si>
  <si>
    <t>IDA0000812C6</t>
  </si>
  <si>
    <t>Obligasi Berkelanjutan II Medco Energi Internasional Tahap V Tahun 2017 Seri C</t>
  </si>
  <si>
    <t>MJAG01</t>
  </si>
  <si>
    <t>IDU000001703</t>
  </si>
  <si>
    <t>EBA Mandiri JSMR01-Surat Berharga Hak Atas Pendapatan Tol Jagorawi Kelas A</t>
  </si>
  <si>
    <t>MYOR01CN1</t>
  </si>
  <si>
    <t>IDA000079404</t>
  </si>
  <si>
    <t>Obligasi Berkelanjutan I Mayora Indah Tahap I Tahun 2017</t>
  </si>
  <si>
    <t>NISP02BCN2</t>
  </si>
  <si>
    <t>IDA0000839B1</t>
  </si>
  <si>
    <t>Obligasi Berkelanjutan II Bank OCBC NISP Tahap II Tahun 2017 Seri B</t>
  </si>
  <si>
    <t>NISP02CCN2</t>
  </si>
  <si>
    <t>IDA0000839C9</t>
  </si>
  <si>
    <t>Obligasi Berkelanjutan II Bank OCBC NISP Tahap II Tahun 2017 Seri C</t>
  </si>
  <si>
    <t>OTMA01B</t>
  </si>
  <si>
    <t>IDA0000808B6</t>
  </si>
  <si>
    <t>Obligasi I Oto Multiartha Tahun 2017 Seri B</t>
  </si>
  <si>
    <t>OTMA01C</t>
  </si>
  <si>
    <t>IDA0000808C4</t>
  </si>
  <si>
    <t>Obligasi I Oto Multiartha Tahun 2017 Seri C</t>
  </si>
  <si>
    <t>PIGN01A</t>
  </si>
  <si>
    <t>IDA0000737A9</t>
  </si>
  <si>
    <t>Obligasi I Pelindo 1 Gerbang Nusantara Tahun 2016 Seri A</t>
  </si>
  <si>
    <t>PIGN01B</t>
  </si>
  <si>
    <t>IDA0000737B7</t>
  </si>
  <si>
    <t>Obligasi I Pelindo 1 Gerbang Nusantara Tahun 2016 Seri B</t>
  </si>
  <si>
    <t>PIGN01C</t>
  </si>
  <si>
    <t>IDA0000737C5</t>
  </si>
  <si>
    <t>Obligasi I Pelindo 1 Gerbang Nusantara Tahun 2016 Seri C</t>
  </si>
  <si>
    <t>PIGN01D</t>
  </si>
  <si>
    <t>IDA0000737D3</t>
  </si>
  <si>
    <t>Obligasi I Pelindo 1 Gerbang Nusantara Tahun 2016 Seri D</t>
  </si>
  <si>
    <t>PIHC01ACN1</t>
  </si>
  <si>
    <t>IDA0000831A0</t>
  </si>
  <si>
    <t>Obligasi Berkelanjutan I Pupuk Indonesia Tahap I Tahun 2017 Seri A</t>
  </si>
  <si>
    <t>PIHC01B</t>
  </si>
  <si>
    <t>IDA0000642B9</t>
  </si>
  <si>
    <t>Obligasi I Pupuk Indonesia Tahun 2014 Seri B</t>
  </si>
  <si>
    <t>PIHC01BCN1</t>
  </si>
  <si>
    <t>IDA0000831B8</t>
  </si>
  <si>
    <t>Obligasi Berkelanjutan I Pupuk Indonesia Tahap I Tahun 2017 Seri B</t>
  </si>
  <si>
    <t>PJAA01ACN1</t>
  </si>
  <si>
    <t>IDA0000762A7</t>
  </si>
  <si>
    <t>Obligasi Berkelanjutan I Jaya Ancol Tahap I Tahun 2016 Seri A</t>
  </si>
  <si>
    <t>PJAA01BCN1</t>
  </si>
  <si>
    <t>IDA0000762B5</t>
  </si>
  <si>
    <t>Obligasi Berkelanjutan I Jaya Ancol Tahap I Tahun 2016 Seri B</t>
  </si>
  <si>
    <t>PNBN01SBCN1</t>
  </si>
  <si>
    <t>IDA000056105</t>
  </si>
  <si>
    <t>Obligasi Subordinasi Berkelanjutan I Bank Panin Tahap I Tahun 2012</t>
  </si>
  <si>
    <t>PNBN02CN1</t>
  </si>
  <si>
    <t>IDA000074108</t>
  </si>
  <si>
    <t>Obligasi Berkelanjutan II Bank PANIN Tahap I Tahun 2016</t>
  </si>
  <si>
    <t>PNBN02CN2</t>
  </si>
  <si>
    <t>IDA000076707</t>
  </si>
  <si>
    <t>Obligasi Berkelanjutan II Bank Panin Tahap II Tahun 2016</t>
  </si>
  <si>
    <t>PNBN02SBCN1</t>
  </si>
  <si>
    <t>IDA000074009</t>
  </si>
  <si>
    <t>Obligasi Subordinasi Berkelanjutan II Bank PANIN Tahap I Tahun 2016</t>
  </si>
  <si>
    <t>PNBN02SBCN2</t>
  </si>
  <si>
    <t>IDA000079701</t>
  </si>
  <si>
    <t>Obligasi Subordinasi Berkelanjutan II Bank PANIN Tahap II Tahun 2017</t>
  </si>
  <si>
    <t>PNMP01ACN2</t>
  </si>
  <si>
    <t>IDA0000769A2</t>
  </si>
  <si>
    <t>Obligasi Berkelanjutan I PNM Tahap II Tahun 2016 Seri A</t>
  </si>
  <si>
    <t>PNMP01BCN2</t>
  </si>
  <si>
    <t>IDA0000769B0</t>
  </si>
  <si>
    <t>Obligasi Berkelanjutan I PNM Tahap II Tahun 2016 Seri B</t>
  </si>
  <si>
    <t>PNMP01CCN1</t>
  </si>
  <si>
    <t>IDA0000662C5</t>
  </si>
  <si>
    <t>Obligasi Berkelanjutan I PNM Tahap I Tahun 2014 Seri C</t>
  </si>
  <si>
    <t>PNMP02ACN1</t>
  </si>
  <si>
    <t>IDA0000836A9</t>
  </si>
  <si>
    <t>Obligasi Berkelanjutan II PNM Tahap I Tahun 2017 Seri A</t>
  </si>
  <si>
    <t>PNMP02BCN1</t>
  </si>
  <si>
    <t>IDA0000836B7</t>
  </si>
  <si>
    <t>Obligasi Berkelanjutan II PNM Tahap I Tahun 2017 Seri B</t>
  </si>
  <si>
    <t>PPGD01CCN1</t>
  </si>
  <si>
    <t>IDA0000498C4</t>
  </si>
  <si>
    <t>Obligasi Berkelanjutan I Perum Pegadaian Tahap I Tahun 2011 Seri C</t>
  </si>
  <si>
    <t>PPGD02CCN2</t>
  </si>
  <si>
    <t>IDA0000640C1</t>
  </si>
  <si>
    <t>Obligasi Berkelanjutan II Pegadaian Tahap II Tahun 2014 Seri C</t>
  </si>
  <si>
    <t>PPGD02CCN3</t>
  </si>
  <si>
    <t>IDA0000682C3</t>
  </si>
  <si>
    <t>Obligasi Berkelanjutan II Pegadaian Tahap III Tahun 2015 Seri C</t>
  </si>
  <si>
    <t>PPGD02DCN1</t>
  </si>
  <si>
    <t>IDA0000602D9</t>
  </si>
  <si>
    <t>Obligasi Berkelanjutan II Pegadaian Tahap I Tahun 2013 Seri D</t>
  </si>
  <si>
    <t>PPGD13C</t>
  </si>
  <si>
    <t>IDA0000417C4</t>
  </si>
  <si>
    <t>Obligasi XIII Perum Pegadaian Tahun 2009 Seri C</t>
  </si>
  <si>
    <t>PPLN01ACN1</t>
  </si>
  <si>
    <t>IDA0000598A5</t>
  </si>
  <si>
    <t>Obligasi Berkelanjutan I PLN Tahap I Tahun 2013 Seri A</t>
  </si>
  <si>
    <t>PPLN01BCN1</t>
  </si>
  <si>
    <t>IDA0000598B3</t>
  </si>
  <si>
    <t>Obligasi Berkelanjutan I PLN Tahap I Tahun 2013 Seri B</t>
  </si>
  <si>
    <t>PPLN01BCN2</t>
  </si>
  <si>
    <t>IDA0000610B6</t>
  </si>
  <si>
    <t>Obligasi Berkelanjutan I PLN Tahap II Tahun 2013 Seri B</t>
  </si>
  <si>
    <t>PPLN02ACN1</t>
  </si>
  <si>
    <t>IDA0000835A1</t>
  </si>
  <si>
    <t>Obligasi Berkelanjutan II PLN Tahap I Tahun 2017 Seri A</t>
  </si>
  <si>
    <t>PPLN02BCN1</t>
  </si>
  <si>
    <t>IDA0000835B9</t>
  </si>
  <si>
    <t>Obligasi Berkelanjutan II PLN Tahap I Tahun 2017 Seri B</t>
  </si>
  <si>
    <t>PPLN02CCN1</t>
  </si>
  <si>
    <t>IDA0000835C7</t>
  </si>
  <si>
    <t>Obligasi Berkelanjutan II PLN Tahap I Tahun 2017 Seri C</t>
  </si>
  <si>
    <t>PPLN08B</t>
  </si>
  <si>
    <t>IDA0000308B7</t>
  </si>
  <si>
    <t>Obligasi PLN VIII Tahun 2006 Seri B</t>
  </si>
  <si>
    <t>PPLN09B</t>
  </si>
  <si>
    <t>IDA0000346B7</t>
  </si>
  <si>
    <t>Obligasi PLN IX Tahun 2007 Seri B</t>
  </si>
  <si>
    <t>PPLN11B</t>
  </si>
  <si>
    <t>IDA0000438B2</t>
  </si>
  <si>
    <t>Obligasi PLN XI Tahun 2010 Seri B</t>
  </si>
  <si>
    <t>PPLN12B</t>
  </si>
  <si>
    <t>IDA0000454B9</t>
  </si>
  <si>
    <t>Obligasi PLN XII Tahun 2010 Seri B</t>
  </si>
  <si>
    <t>PPRO01A</t>
  </si>
  <si>
    <t>IDA0000746A0</t>
  </si>
  <si>
    <t>Obligasi I PP Properti Tahun 2016 Seri A</t>
  </si>
  <si>
    <t>PPRO01B</t>
  </si>
  <si>
    <t>IDA0000746B8</t>
  </si>
  <si>
    <t>Obligasi I PP Properti Tahun 2016 Seri B</t>
  </si>
  <si>
    <t>PRTL01ACN1</t>
  </si>
  <si>
    <t>IDA0000777A5</t>
  </si>
  <si>
    <t>Obligasi Berkelanjutan I Protelindo Tahap I Tahun 2016 Seri A</t>
  </si>
  <si>
    <t>PRTL01BCN1</t>
  </si>
  <si>
    <t>IDA0000777B3</t>
  </si>
  <si>
    <t>Obligasi Berkelanjutan I Protelindo Tahap I Tahun 2016 Seri B</t>
  </si>
  <si>
    <t>PRTL01CCN1</t>
  </si>
  <si>
    <t>IDA0000777C1</t>
  </si>
  <si>
    <t>Obligasi Berkelanjutan I Protelindo Tahap I Tahun 2016 Seri C</t>
  </si>
  <si>
    <t>PTHK01ACN3</t>
  </si>
  <si>
    <t>IDA0000806A2</t>
  </si>
  <si>
    <t>Obligasi Berkelanjutan I Hutama Karya Tahap III Tahun 2017 Seri A</t>
  </si>
  <si>
    <t>PTHK01BCN3</t>
  </si>
  <si>
    <t>IDA0000806B0</t>
  </si>
  <si>
    <t>Obligasi Berkelanjutan I Hutama Karya Tahap III Tahun 2017 Seri B</t>
  </si>
  <si>
    <t>PTHK01C</t>
  </si>
  <si>
    <t>IDA0000592C4</t>
  </si>
  <si>
    <t>Obligasi I Hutama Karya Tahun 2013 Seri C</t>
  </si>
  <si>
    <t>PTHK01CN1</t>
  </si>
  <si>
    <t>IDA000078505</t>
  </si>
  <si>
    <t>Obligasi Berkelanjutan I Hutama Karya Tahap I Tahun 2016</t>
  </si>
  <si>
    <t>PTHK01CN2</t>
  </si>
  <si>
    <t>IDA000081301</t>
  </si>
  <si>
    <t>Obligasi Berkelanjutan I Hutama Karya Tahap II Tahun 2017</t>
  </si>
  <si>
    <t>PTPP01CN2</t>
  </si>
  <si>
    <t>IDA000066807</t>
  </si>
  <si>
    <t>Obligasi Berkelanjutan I PP Tahap II Tahun 2015</t>
  </si>
  <si>
    <t>ROTI01CN2</t>
  </si>
  <si>
    <t>IDA000067201</t>
  </si>
  <si>
    <t>Obligasi Berkelanjutan I ROTI Tahap II Tahun 2015</t>
  </si>
  <si>
    <t>SANF02BCN1</t>
  </si>
  <si>
    <t>IDA0000733B6</t>
  </si>
  <si>
    <t>Obligasi Berkelanjutan II SAN Finance Tahap I Tahun 2016 Seri B</t>
  </si>
  <si>
    <t>SANF02BCN2</t>
  </si>
  <si>
    <t>IDA0000799B7</t>
  </si>
  <si>
    <t>Obligasi Berkelanjutan II SAN Finance Tahap II Tahun 2017 Seri B</t>
  </si>
  <si>
    <t>SANF02CCN2</t>
  </si>
  <si>
    <t>IDA0000799C5</t>
  </si>
  <si>
    <t>Obligasi Berkelanjutan II SAN Finance Tahap II Tahun 2017 Seri C</t>
  </si>
  <si>
    <t>SDRA01SB</t>
  </si>
  <si>
    <t>IDA000055305</t>
  </si>
  <si>
    <t>Obligasi Subordinasi Bank Saudara I Tahun 2012</t>
  </si>
  <si>
    <t>SIAGII01ACN1</t>
  </si>
  <si>
    <t>IDJ0000090A4</t>
  </si>
  <si>
    <t>Sukuk Ijarah Berkelanjutan I Aneka Gas Industri Tahap I Tahun 2017 Seri A</t>
  </si>
  <si>
    <t>SIAGII01BCN1</t>
  </si>
  <si>
    <t>IDJ0000090B2</t>
  </si>
  <si>
    <t>Sukuk Ijarah Berkelanjutan I Aneka Gas Industri Tahap I Tahun 2017 Seri B</t>
  </si>
  <si>
    <t>idA(sy)</t>
  </si>
  <si>
    <t>SIAPAI01A</t>
  </si>
  <si>
    <t>IDJ0000083A9</t>
  </si>
  <si>
    <t>Sukuk Ijarah I Angkasa Pura I Tahun 2016 Seri A</t>
  </si>
  <si>
    <t>SIAPAI01B</t>
  </si>
  <si>
    <t>IDJ0000083B7</t>
  </si>
  <si>
    <t>Sukuk Ijarah I Angkasa Pura I Tahun 2016 Seri B</t>
  </si>
  <si>
    <t>SIAPAI01C</t>
  </si>
  <si>
    <t>IDJ0000083C5</t>
  </si>
  <si>
    <t>Sukuk Ijarah I Angkasa Pura I Tahun 2016 Seri C</t>
  </si>
  <si>
    <t>SIBMTR01ACN1</t>
  </si>
  <si>
    <t>IDJ0000092A0</t>
  </si>
  <si>
    <t>Sukuk Ijarah Berkelanjutan I Global Mediacom Tahap I Tahun 2017 Seri A</t>
  </si>
  <si>
    <t>idA+(sy)</t>
  </si>
  <si>
    <t>SIBMTR01BCN1</t>
  </si>
  <si>
    <t>IDJ0000092B8</t>
  </si>
  <si>
    <t>Sukuk Ijarah Berkelanjutan I Global Mediacom Tahap I Tahun 2017 Seri B</t>
  </si>
  <si>
    <t>SIBMTR01CCN1</t>
  </si>
  <si>
    <t>IDJ0000092C6</t>
  </si>
  <si>
    <t>Sukuk Ijarah Berkelanjutan I Global Mediacom Tahap I Tahun 2017 Seri C</t>
  </si>
  <si>
    <t>SIBMTR01CN2</t>
  </si>
  <si>
    <t>IDJ000009600</t>
  </si>
  <si>
    <t>Sukuk Ijarah Berkelanjutan I Global Mediacom Tahap II Tahun 2017</t>
  </si>
  <si>
    <t>SIEXCL01BCN2</t>
  </si>
  <si>
    <t>IDJ0000088B6</t>
  </si>
  <si>
    <t>Sukuk Ijarah Berkelanjutan I XL Axiata Tahap II Tahun 2017 Seri B</t>
  </si>
  <si>
    <t>SIEXCL01CCN1</t>
  </si>
  <si>
    <t>IDJ0000072C8</t>
  </si>
  <si>
    <t>Sukuk Ijarah Berkelanjutan I XL Axiata Tahap I Tahun 2015 Seri C</t>
  </si>
  <si>
    <t>SIEXCL01CCN2</t>
  </si>
  <si>
    <t>IDJ0000088C4</t>
  </si>
  <si>
    <t>Sukuk Ijarah Berkelanjutan I XL Axiata Tahap II Tahun 2017 Seri C</t>
  </si>
  <si>
    <t>SIEXCL01DCN1</t>
  </si>
  <si>
    <t>IDJ0000072D6</t>
  </si>
  <si>
    <t>Sukuk Ijarah Berkelanjutan I XL Axiata Tahap I Tahun 2015 Seri D</t>
  </si>
  <si>
    <t>SIEXCL01DCN2</t>
  </si>
  <si>
    <t>IDJ0000088D2</t>
  </si>
  <si>
    <t>Sukuk Ijarah Berkelanjutan I XL Axiata Tahap II Tahun 2017 Seri D</t>
  </si>
  <si>
    <t>SIEXCL01ECN2</t>
  </si>
  <si>
    <t>IDJ0000088E0</t>
  </si>
  <si>
    <t>Sukuk Ijarah Berkelanjutan I XL Axiata Tahap II Tahun 2017 Seri E</t>
  </si>
  <si>
    <t>SIISAT01ACN3</t>
  </si>
  <si>
    <t>IDJ0000073A0</t>
  </si>
  <si>
    <t>Sukuk Ijarah Berkelanjutan I Indosat Tahap III Tahun 2015 Seri A</t>
  </si>
  <si>
    <t>SIISAT01BCN1</t>
  </si>
  <si>
    <t>IDJ0000066B2</t>
  </si>
  <si>
    <t>Sukuk Ijarah Berkelanjutan I Indosat Tahap I Tahun 2014 Seri B</t>
  </si>
  <si>
    <t>SIISAT01BCN3</t>
  </si>
  <si>
    <t>IDJ0000073B8</t>
  </si>
  <si>
    <t>Sukuk Ijarah Berkelanjutan I Indosat Tahap III Tahun 2015 Seri B</t>
  </si>
  <si>
    <t>SIISAT01BCN4</t>
  </si>
  <si>
    <t>IDJ0000080B3</t>
  </si>
  <si>
    <t>Sukuk Ijarah Berkelanjutan I Indosat Tahap IV Tahun 2016 Seri B</t>
  </si>
  <si>
    <t>SIISAT01CCN1</t>
  </si>
  <si>
    <t>IDJ0000066C0</t>
  </si>
  <si>
    <t>Sukuk Ijarah Berkelanjutan I Indosat Tahap I Tahun 2014 Seri C</t>
  </si>
  <si>
    <t>SIISAT01CCN2</t>
  </si>
  <si>
    <t>IDJ0000070C2</t>
  </si>
  <si>
    <t>Sukuk Ijarah Berkelanjutan I Indosat Tahap II Tahun 2015 Seri C</t>
  </si>
  <si>
    <t>SIISAT01CCN4</t>
  </si>
  <si>
    <t>IDJ0000080C1</t>
  </si>
  <si>
    <t>Sukuk Ijarah Berkelanjutan I Indosat Tahap IV Tahun 2016 Seri C</t>
  </si>
  <si>
    <t>SIISAT01DCN2</t>
  </si>
  <si>
    <t>IDJ0000070D0</t>
  </si>
  <si>
    <t>Sukuk Ijarah Berkelanjutan I Indosat Tahap II Tahun 2015 Seri D</t>
  </si>
  <si>
    <t>SIISAT01DCN4</t>
  </si>
  <si>
    <t>IDJ0000080D9</t>
  </si>
  <si>
    <t>Sukuk Ijarah Berkelanjutan I Indosat Tahap IV Tahun 2016 Seri D</t>
  </si>
  <si>
    <t>SIISAT01ECN2</t>
  </si>
  <si>
    <t>IDJ0000070E8</t>
  </si>
  <si>
    <t>Sukuk Ijarah Berkelanjutan I Indosat Tahap II Tahun 2015 Seri E</t>
  </si>
  <si>
    <t>SIISAT02BCN1</t>
  </si>
  <si>
    <t>IDJ0000089B4</t>
  </si>
  <si>
    <t>Sukuk Ijarah Berkelanjutan II Indosat Tahap I Tahun 2017 Seri B</t>
  </si>
  <si>
    <t>SIISAT02CCN1</t>
  </si>
  <si>
    <t>IDJ0000089C2</t>
  </si>
  <si>
    <t>Sukuk Ijarah Berkelanjutan II Indosat Tahap I Tahun 2017 Seri C</t>
  </si>
  <si>
    <t>SIISAT02DCN1</t>
  </si>
  <si>
    <t>IDJ0000089D0</t>
  </si>
  <si>
    <t>Sukuk Ijarah Berkelanjutan II Indosat Tahap I Tahun 2017 Seri D</t>
  </si>
  <si>
    <t>SIISAT05</t>
  </si>
  <si>
    <t>IDJ000005004</t>
  </si>
  <si>
    <t>Sukuk Ijarah Indosat V Tahun 2012</t>
  </si>
  <si>
    <t>SIKPPLN03B</t>
  </si>
  <si>
    <t>IDJ0000043B1</t>
  </si>
  <si>
    <t>Sukuk Ijarah PLN IV Tahun 2010 Seri B</t>
  </si>
  <si>
    <t>SIKPPLN04B</t>
  </si>
  <si>
    <t>IDJ0000044B9</t>
  </si>
  <si>
    <t>Sukuk Ijarah PLN V Tahun 2010 Seri B</t>
  </si>
  <si>
    <t>SIPPLN01BCN2</t>
  </si>
  <si>
    <t>IDJ0000061B3</t>
  </si>
  <si>
    <t>Sukuk Ijarah Berkelanjutan I PLN Tahap II Tahun 2013 Seri B</t>
  </si>
  <si>
    <t>SIPPLN01CN1</t>
  </si>
  <si>
    <t>IDJ000006002</t>
  </si>
  <si>
    <t>Sukuk Ijarah Berkelanjutan I PLN Tahap I Tahun 2013</t>
  </si>
  <si>
    <t>SIPPLN02ACN1</t>
  </si>
  <si>
    <t>IDJ0000094A6</t>
  </si>
  <si>
    <t>Sukuk Ijarah Berkelanjutan II PLN Tahap I Tahun 2017 Seri A</t>
  </si>
  <si>
    <t>SIPPLN02BCN1</t>
  </si>
  <si>
    <t>IDJ0000094B4</t>
  </si>
  <si>
    <t>Sukuk Ijarah Berkelanjutan II PLN Tahap I Tahun 2017 Seri B</t>
  </si>
  <si>
    <t>SISMRA01CN2</t>
  </si>
  <si>
    <t>IDJ000006408</t>
  </si>
  <si>
    <t>Sukuk Ijarah Berkelanjutan I Summarecon Agung Tahap II Tahun 2014</t>
  </si>
  <si>
    <t>SITINS01ACN1</t>
  </si>
  <si>
    <t>IDJ0000097A9</t>
  </si>
  <si>
    <t>Sukuk Ijarah Berkelanjutan I Timah Tahap I Tahun 2017 Seri A</t>
  </si>
  <si>
    <t>SITINS01BCN1</t>
  </si>
  <si>
    <t>IDJ0000097B7</t>
  </si>
  <si>
    <t>Sukuk Ijarah Berkelanjutan I Timah Tahap I Tahun 2017 Seri B</t>
  </si>
  <si>
    <t>SMADMF02BCN2</t>
  </si>
  <si>
    <t>IDJ0000077B9</t>
  </si>
  <si>
    <t>Sukuk Mudharabah Berkelanjutan II Adira Finance Tahap II Tahun 2016 Seri B</t>
  </si>
  <si>
    <t>SMADMF02BCN3</t>
  </si>
  <si>
    <t>IDJ0000086B0</t>
  </si>
  <si>
    <t>Sukuk Mudharabah Berkelanjutan II Adira Finance Tahap III Tahun 2017 Seri B</t>
  </si>
  <si>
    <t>SMADMF02CCN2</t>
  </si>
  <si>
    <t>IDJ0000077C7</t>
  </si>
  <si>
    <t>Sukuk Mudharabah Berkelanjutan II Adira Finance Tahap II Tahun 2016 Seri C</t>
  </si>
  <si>
    <t>SMADMF02CCN3</t>
  </si>
  <si>
    <t>IDJ0000086C8</t>
  </si>
  <si>
    <t>Sukuk Mudharabah Berkelanjutan II Adira Finance Tahap III Tahun 2017 Seri C</t>
  </si>
  <si>
    <t>SMAR01BCN1</t>
  </si>
  <si>
    <t>IDA0000534B8</t>
  </si>
  <si>
    <t>Obligasi Berkelanjutan I SMART Tahap I Tahun 2012 Seri B</t>
  </si>
  <si>
    <t>SMBNII01CN2</t>
  </si>
  <si>
    <t>IDJ000007604</t>
  </si>
  <si>
    <t>Sukuk Mudharabah Berkelanjutan I Bank Maybank Indonesia Tahap II Tahun 2016</t>
  </si>
  <si>
    <t>SMBNII02CN1</t>
  </si>
  <si>
    <t>IDJ000009303</t>
  </si>
  <si>
    <t>Sukuk Mudharabah Berkelanjutan II Bank Maybank Indonesia Tahap I Tahun 2017</t>
  </si>
  <si>
    <t>SMBRIS01SB</t>
  </si>
  <si>
    <t>IDJ000008206</t>
  </si>
  <si>
    <t>Sukuk Mudharabah Subordinasi I Bank BRISyariah Tahun 2016</t>
  </si>
  <si>
    <t>SMBSBR02</t>
  </si>
  <si>
    <t>IDJ000007406</t>
  </si>
  <si>
    <t>Sukuk Mudharabah II Bank Nagari Tahun 2015</t>
  </si>
  <si>
    <t>SMBSSB02</t>
  </si>
  <si>
    <t>IDJ000007901</t>
  </si>
  <si>
    <t>Sukuk Mudharabah II Bank Sulselbar Tahun 2016</t>
  </si>
  <si>
    <t>SMFP02CCN1</t>
  </si>
  <si>
    <t>IDA0000565C0</t>
  </si>
  <si>
    <t>Obligasi Berkelanjutan II SMF Tahap I Tahun 2012 Seri C</t>
  </si>
  <si>
    <t>SMFP02DCN2</t>
  </si>
  <si>
    <t>IDA0000575D7</t>
  </si>
  <si>
    <t>Obligasi Berkelanjutan II SMF Tahap II Tahun 2013 Seri D</t>
  </si>
  <si>
    <t>SMFP03BCN5</t>
  </si>
  <si>
    <t>IDA0000738B5</t>
  </si>
  <si>
    <t>Obligasi Berkelanjutan III Sarana Multigriya Finansial Tahap V Tahun 2016 Seri B</t>
  </si>
  <si>
    <t>SMFP03BCN7</t>
  </si>
  <si>
    <t>IDA0000792B2</t>
  </si>
  <si>
    <t>Obligasi Berkelanjutan III Sarana Multigriya Finansial Tahap VII Tahun 2017 Seri B</t>
  </si>
  <si>
    <t>SMFP03CN6</t>
  </si>
  <si>
    <t>IDA000075907</t>
  </si>
  <si>
    <t>Obligasi Berkelanjutan III Sarana Multigriya Finansial Tahap VI Tahun 2016</t>
  </si>
  <si>
    <t>SMFP04BCN1</t>
  </si>
  <si>
    <t>IDA0000818B5</t>
  </si>
  <si>
    <t>Obligasi Berkelanjutan IV Sarana Multigriya Finansial Tahap I Tahun 2017 Seri B</t>
  </si>
  <si>
    <t>SMGR01CN1</t>
  </si>
  <si>
    <t>IDA000081707</t>
  </si>
  <si>
    <t>Obligasi Berkelanjutan I Semen Indonesia Tahap I Tahun 2017</t>
  </si>
  <si>
    <t>SMII01ACN1</t>
  </si>
  <si>
    <t>IDA0000775A9</t>
  </si>
  <si>
    <t>Obligasi Berkelanjutan I Sarana Multi Infrastruktur Tahap I Tahun 2016 Seri A</t>
  </si>
  <si>
    <t>SMII01B</t>
  </si>
  <si>
    <t>IDA0000635B3</t>
  </si>
  <si>
    <t>Obligasi I Sarana Multi Infrastruktur Tahun 2014 Seri B</t>
  </si>
  <si>
    <t>SMII01BCN1</t>
  </si>
  <si>
    <t>IDA0000775B7</t>
  </si>
  <si>
    <t>Obligasi Berkelanjutan I Sarana Multi Infrastruktur Tahap I Tahun 2016 Seri B</t>
  </si>
  <si>
    <t>SMII01CCN1</t>
  </si>
  <si>
    <t>IDA0000775C5</t>
  </si>
  <si>
    <t>Obligasi Berkelanjutan I Sarana Multi Infrastruktur Tahap I Tahun 2016 Seri C</t>
  </si>
  <si>
    <t>SMII01DCN1</t>
  </si>
  <si>
    <t>IDA0000775D3</t>
  </si>
  <si>
    <t>Obligasi Berkelanjutan I Sarana Multi Infrastruktur Tahap I Tahun 2016 Seri D</t>
  </si>
  <si>
    <t>SMMF03</t>
  </si>
  <si>
    <t>IDA000078307</t>
  </si>
  <si>
    <t>Obligasi Sinar Mas Multifinance III Tahun 2016</t>
  </si>
  <si>
    <t>SMRA01CN2</t>
  </si>
  <si>
    <t>IDA000064802</t>
  </si>
  <si>
    <t>Obligasi Berkelanjutan I Summarecon Agung Tahap II Tahun 2014</t>
  </si>
  <si>
    <t>SMRA02CN1</t>
  </si>
  <si>
    <t>IDA000070908</t>
  </si>
  <si>
    <t>Obligasi Berkelanjutan II Summarecon Agung Tahap I Tahun 2015</t>
  </si>
  <si>
    <t>SPSBTN01</t>
  </si>
  <si>
    <t>IDU000001000</t>
  </si>
  <si>
    <t>EBA-SP SMF-BTN01 KELAS A</t>
  </si>
  <si>
    <t>SPSMFBTN02A1</t>
  </si>
  <si>
    <t>IDU0000013A1</t>
  </si>
  <si>
    <t>EBA-SP SMF-BTN02 Kelas A Seri A1</t>
  </si>
  <si>
    <t>SPSMFBTN02A2</t>
  </si>
  <si>
    <t>IDU0000014A9</t>
  </si>
  <si>
    <t>EBA-SP SMF-BTN02 Kelas A Seri A2</t>
  </si>
  <si>
    <t>SPSMFBTN03A1</t>
  </si>
  <si>
    <t>IDU0000015A6</t>
  </si>
  <si>
    <t>EBA-SP SMF-BTN03 Kelas A Seri A1</t>
  </si>
  <si>
    <t>SPSMFBTN03A2</t>
  </si>
  <si>
    <t>IDU0000016A4</t>
  </si>
  <si>
    <t>EBA-SP SMF-BTN03 Kelas A Seri A2</t>
  </si>
  <si>
    <t>SPSMFMRI01A1</t>
  </si>
  <si>
    <t>IDU0000011A5</t>
  </si>
  <si>
    <t>EBA-SP SMF-BMRI01 Kelas A1</t>
  </si>
  <si>
    <t>SPSMFMRI01A2</t>
  </si>
  <si>
    <t>IDU0000012A3</t>
  </si>
  <si>
    <t>EBA-SP SMF-BMRI01 Kelas A2</t>
  </si>
  <si>
    <t>SSIA01ACN1</t>
  </si>
  <si>
    <t>IDA0000760A1</t>
  </si>
  <si>
    <t>Obligasi Berkelanjutan I Surya Semesta Internusa Tahap I Tahun 2016 Seri A</t>
  </si>
  <si>
    <t>SSIA01BCN1</t>
  </si>
  <si>
    <t>IDA0000760B9</t>
  </si>
  <si>
    <t>Obligasi Berkelanjutan I Surya Semesta Internusa Tahap I Tahun 2016 Seri B</t>
  </si>
  <si>
    <t>STTP01BCN2</t>
  </si>
  <si>
    <t>IDA0000724B5</t>
  </si>
  <si>
    <t>Obligasi Berkelanjutan I Siantar Top Tahap II Tahun 2016 Seri B</t>
  </si>
  <si>
    <t>TAFS02BCN1</t>
  </si>
  <si>
    <t>IDA0000728B6</t>
  </si>
  <si>
    <t>Obligasi Berkelanjutan II Toyota Astra Financial Services Tahap I Tahun 2016 Seri B</t>
  </si>
  <si>
    <t>TAFS02BCN2</t>
  </si>
  <si>
    <t>IDA0000788B0</t>
  </si>
  <si>
    <t>Obligasi Berkelanjutan II Toyota Astra Financial Services Tahap II Tahun 2017 Seri B</t>
  </si>
  <si>
    <t>TBIG02CN1</t>
  </si>
  <si>
    <t>IDA000074702</t>
  </si>
  <si>
    <t>Obligasi Berkelanjutan II Tower Bersama Infrastructure Tahap I Tahun 2016</t>
  </si>
  <si>
    <t>TBIG02CN2</t>
  </si>
  <si>
    <t>IDA000080105</t>
  </si>
  <si>
    <t>Obligasi Berkelanjutan II Tower Bersama Infrastructure Tahap II Tahun 2017</t>
  </si>
  <si>
    <t>TBIG02CN3</t>
  </si>
  <si>
    <t>IDA000084206</t>
  </si>
  <si>
    <t>Obligasi Berkelanjutan II Tower Bersama Infrastructure Tahap III Tahun 2017</t>
  </si>
  <si>
    <t>TELE01BCN2</t>
  </si>
  <si>
    <t>IDA0000766B6</t>
  </si>
  <si>
    <t>TELE01BCN3</t>
  </si>
  <si>
    <t>IDA0000815B1</t>
  </si>
  <si>
    <t>TELE01CCN2</t>
  </si>
  <si>
    <t>IDA0000766C4</t>
  </si>
  <si>
    <t>TINS01ACN1</t>
  </si>
  <si>
    <t>IDA0000846A8</t>
  </si>
  <si>
    <t>Obligasi Berkelanjutan I Timah Tahap I Tahun 2017 Seri A</t>
  </si>
  <si>
    <t>TINS01BCN1</t>
  </si>
  <si>
    <t>IDA0000846B6</t>
  </si>
  <si>
    <t>Obligasi Berkelanjutan I Timah Tahap I Tahun 2017 Seri B</t>
  </si>
  <si>
    <t>TLKM01ACN1</t>
  </si>
  <si>
    <t>IDA0000689A2</t>
  </si>
  <si>
    <t>Obligasi Berkelanjutan I Telkom Tahap I Tahun 2015 Seri A</t>
  </si>
  <si>
    <t>TLKM01BCN1</t>
  </si>
  <si>
    <t>IDA0000689B0</t>
  </si>
  <si>
    <t>Obligasi Berkelanjutan I Telkom Tahap I Tahun 2015 Seri B</t>
  </si>
  <si>
    <t>TLKM01CCN1</t>
  </si>
  <si>
    <t>IDA0000689C8</t>
  </si>
  <si>
    <t>Obligasi Berkelanjutan I Telkom Tahap I Tahun 2015 Seri C</t>
  </si>
  <si>
    <t>TLKM01DCN1</t>
  </si>
  <si>
    <t>IDA0000689D6</t>
  </si>
  <si>
    <t>Obligasi Berkelanjutan I Telkom Tahap I Tahun 2015 Seri D</t>
  </si>
  <si>
    <t>TLKM02B</t>
  </si>
  <si>
    <t>IDA0000450B7</t>
  </si>
  <si>
    <t>Obligasi II Telkom Tahun 2010 Seri B</t>
  </si>
  <si>
    <t>TPIA01A</t>
  </si>
  <si>
    <t>IDA0000787A4</t>
  </si>
  <si>
    <t>Obligasi Chandra Asri Petrochemical I Tahun 2016 Seri A</t>
  </si>
  <si>
    <t>TPIA01B</t>
  </si>
  <si>
    <t>IDA0000787B2</t>
  </si>
  <si>
    <t>Obligasi Chandra Asri Petrochemical I Tahun 2016 Seri B</t>
  </si>
  <si>
    <t>TUFI02ACN2</t>
  </si>
  <si>
    <t>IDA0000730A4</t>
  </si>
  <si>
    <t>Obligasi Berkelanjutan II Mandiri Tunas Finance Tahap II Tahun 2016 Seri A</t>
  </si>
  <si>
    <t>TUFI02BCN1</t>
  </si>
  <si>
    <t>IDA0000711B2</t>
  </si>
  <si>
    <t>Obligasi Berkelanjutan II Mandiri Tunas Finance Tahap I Tahun 2015 Seri B</t>
  </si>
  <si>
    <t>TUFI02BCN2</t>
  </si>
  <si>
    <t>IDA0000730B2</t>
  </si>
  <si>
    <t>Obligasi Berkelanjutan II Mandiri Tunas Finance Tahap II Tahun 2016 Seri B</t>
  </si>
  <si>
    <t>TUFI03ACN1</t>
  </si>
  <si>
    <t>IDA0000765A0</t>
  </si>
  <si>
    <t>Obligasi Berkelanjutan III Mandiri Tunas Finance Tahap I Tahun 2016 Seri A</t>
  </si>
  <si>
    <t>TUFI03ACN2</t>
  </si>
  <si>
    <t>IDA0000811A2</t>
  </si>
  <si>
    <t>Obligasi Berkelanjutan III Mandiri Tunas Finance Tahap II Tahun 2017 Seri A</t>
  </si>
  <si>
    <t>TUFI03BCN1</t>
  </si>
  <si>
    <t>IDA0000765B8</t>
  </si>
  <si>
    <t>Obligasi Berkelanjutan III Mandiri Tunas Finance Tahap I Tahun 2016 Seri B</t>
  </si>
  <si>
    <t>TUFI03BCN2</t>
  </si>
  <si>
    <t>IDA0000811B0</t>
  </si>
  <si>
    <t>Obligasi Berkelanjutan III Mandiri Tunas Finance Tahap II Tahun 2017 Seri B</t>
  </si>
  <si>
    <t>WOMF02BCN1</t>
  </si>
  <si>
    <t>IDA0000739B3</t>
  </si>
  <si>
    <t>Obligasi Berkelanjutan II WOM Finance Tahap I Tahun 2016 Seri B</t>
  </si>
  <si>
    <t>WOMF02BCN2</t>
  </si>
  <si>
    <t>IDA0000838B3</t>
  </si>
  <si>
    <t>Obligasi Berkelanjutan II WOM Finance Tahap II Tahun 2017 Seri B</t>
  </si>
  <si>
    <t>WSKT01BCN2</t>
  </si>
  <si>
    <t>IDA0000702B1</t>
  </si>
  <si>
    <t>Obligasi Berkelanjutan I Waskita Karya Tahap II Tahun 2015 Seri B</t>
  </si>
  <si>
    <t>WSKT02ACN3</t>
  </si>
  <si>
    <t>IDA0000789A0</t>
  </si>
  <si>
    <t>Obligasi Berkelanjutan II Waskita Karya Tahap III Tahun 2017 Seri A</t>
  </si>
  <si>
    <t>WSKT02BCN3</t>
  </si>
  <si>
    <t>IDA0000789B8</t>
  </si>
  <si>
    <t>Obligasi Berkelanjutan II Waskita Karya Tahap III Tahun 2017 Seri B</t>
  </si>
  <si>
    <t>WSKT02CN1</t>
  </si>
  <si>
    <t>IDA000073506</t>
  </si>
  <si>
    <t>Obligasi Berkelanjutan II Waskita Karya Tahap I Tahun 2016</t>
  </si>
  <si>
    <t>WSKT02CN2</t>
  </si>
  <si>
    <t>IDA000075808</t>
  </si>
  <si>
    <t>Obligasi Berkelanjutan II Waskita Karya Tahap II Tahun 2016</t>
  </si>
  <si>
    <t>Pasar Uang</t>
  </si>
  <si>
    <t>MDKI</t>
  </si>
  <si>
    <t>AALI</t>
  </si>
  <si>
    <t>ANJT</t>
  </si>
  <si>
    <t>NASA-W</t>
  </si>
  <si>
    <t>BISI</t>
  </si>
  <si>
    <t>NASA</t>
  </si>
  <si>
    <t>BWPT</t>
  </si>
  <si>
    <t>DSFI</t>
  </si>
  <si>
    <t>MARK</t>
  </si>
  <si>
    <t>DSNG</t>
  </si>
  <si>
    <t>MPOW</t>
  </si>
  <si>
    <t>GOLL</t>
  </si>
  <si>
    <t>GZCO</t>
  </si>
  <si>
    <t>JAWA</t>
  </si>
  <si>
    <t>LSIP</t>
  </si>
  <si>
    <t>MABA</t>
  </si>
  <si>
    <t>MAGP</t>
  </si>
  <si>
    <t>HOKI-W</t>
  </si>
  <si>
    <t>PALM</t>
  </si>
  <si>
    <t>HOKI</t>
  </si>
  <si>
    <t>SGRO</t>
  </si>
  <si>
    <t>MAPB</t>
  </si>
  <si>
    <t>SIMP</t>
  </si>
  <si>
    <t>WOOD</t>
  </si>
  <si>
    <t>SMAR</t>
  </si>
  <si>
    <t>HRTA</t>
  </si>
  <si>
    <t>SSMS</t>
  </si>
  <si>
    <t>ARMY</t>
  </si>
  <si>
    <t>TBLA</t>
  </si>
  <si>
    <t>KMTR</t>
  </si>
  <si>
    <t>UNSP</t>
  </si>
  <si>
    <t>TOPS</t>
  </si>
  <si>
    <t>AMIN</t>
  </si>
  <si>
    <t>XPLC</t>
  </si>
  <si>
    <t>ARGO</t>
  </si>
  <si>
    <t>Saham</t>
  </si>
  <si>
    <t>XPDV</t>
  </si>
  <si>
    <t>ASII</t>
  </si>
  <si>
    <t>Pendapatan Tetap</t>
  </si>
  <si>
    <t>FIRE-W</t>
  </si>
  <si>
    <t>AUTO</t>
  </si>
  <si>
    <t>FIRE</t>
  </si>
  <si>
    <t>BATA</t>
  </si>
  <si>
    <t>Total NAV</t>
  </si>
  <si>
    <t>FINN</t>
  </si>
  <si>
    <t>BIMA</t>
  </si>
  <si>
    <t>INTA-W</t>
  </si>
  <si>
    <t>BOLT</t>
  </si>
  <si>
    <t>TGRA</t>
  </si>
  <si>
    <t>BRAM</t>
  </si>
  <si>
    <t>TAMU</t>
  </si>
  <si>
    <t>CNTB</t>
  </si>
  <si>
    <t>CSIS</t>
  </si>
  <si>
    <t>CNTX</t>
  </si>
  <si>
    <t>ERTX</t>
  </si>
  <si>
    <t>ESTI</t>
  </si>
  <si>
    <t>GDYR</t>
  </si>
  <si>
    <t>GJTL</t>
  </si>
  <si>
    <t>HDTX</t>
  </si>
  <si>
    <t>IKBI</t>
  </si>
  <si>
    <t>CLEO</t>
  </si>
  <si>
    <t>IMAS</t>
  </si>
  <si>
    <t>FORZ-W</t>
  </si>
  <si>
    <t>INDR</t>
  </si>
  <si>
    <t>MINA</t>
  </si>
  <si>
    <t>INDS</t>
  </si>
  <si>
    <t>FORZ</t>
  </si>
  <si>
    <t>JECC</t>
  </si>
  <si>
    <t>CARS</t>
  </si>
  <si>
    <t>KBLI</t>
  </si>
  <si>
    <t>BKSL-W</t>
  </si>
  <si>
    <t>KBLM</t>
  </si>
  <si>
    <t>PORT</t>
  </si>
  <si>
    <t>KRAH</t>
  </si>
  <si>
    <t>POOL-W</t>
  </si>
  <si>
    <t>LPIN</t>
  </si>
  <si>
    <t>BULL-W</t>
  </si>
  <si>
    <t>MASA</t>
  </si>
  <si>
    <t>XISB</t>
  </si>
  <si>
    <t>MYTX</t>
  </si>
  <si>
    <t>NIPS</t>
  </si>
  <si>
    <t>BOGA</t>
  </si>
  <si>
    <t>PBRX</t>
  </si>
  <si>
    <t>POLY</t>
  </si>
  <si>
    <t>INPC-W</t>
  </si>
  <si>
    <t>PRAS</t>
  </si>
  <si>
    <t>PRDA</t>
  </si>
  <si>
    <t>PTSN</t>
  </si>
  <si>
    <t>RICY</t>
  </si>
  <si>
    <t>SCCO</t>
  </si>
  <si>
    <t>AGII</t>
  </si>
  <si>
    <t>SMSM</t>
  </si>
  <si>
    <t>PBSA</t>
  </si>
  <si>
    <t>SRIL</t>
  </si>
  <si>
    <t>WSBP</t>
  </si>
  <si>
    <t>SSTM</t>
  </si>
  <si>
    <t>INCF</t>
  </si>
  <si>
    <t>STAR</t>
  </si>
  <si>
    <t>XPLQ</t>
  </si>
  <si>
    <t>TFCO</t>
  </si>
  <si>
    <t>CASA-W</t>
  </si>
  <si>
    <t>TRIS</t>
  </si>
  <si>
    <t>CASA</t>
  </si>
  <si>
    <t>UNIT</t>
  </si>
  <si>
    <t>OASA</t>
  </si>
  <si>
    <t>VOKS</t>
  </si>
  <si>
    <t>JGLE</t>
  </si>
  <si>
    <t>ADMG</t>
  </si>
  <si>
    <t>DAYA</t>
  </si>
  <si>
    <t>SHIP</t>
  </si>
  <si>
    <t>AKPI</t>
  </si>
  <si>
    <t>POWR</t>
  </si>
  <si>
    <t>ALDO</t>
  </si>
  <si>
    <t>ALKA</t>
  </si>
  <si>
    <t>BSIM-W3</t>
  </si>
  <si>
    <t>ALMI</t>
  </si>
  <si>
    <t>BGTG</t>
  </si>
  <si>
    <t>AMFG</t>
  </si>
  <si>
    <t>MARI</t>
  </si>
  <si>
    <t>APLI</t>
  </si>
  <si>
    <t>MTRA</t>
  </si>
  <si>
    <t>ARNA</t>
  </si>
  <si>
    <t>ARTO</t>
  </si>
  <si>
    <t>BAJA</t>
  </si>
  <si>
    <t>BACA-W2</t>
  </si>
  <si>
    <t>BRNA</t>
  </si>
  <si>
    <t>KINO</t>
  </si>
  <si>
    <t>BRPT</t>
  </si>
  <si>
    <t>BTON</t>
  </si>
  <si>
    <t>IDPR</t>
  </si>
  <si>
    <t>CPIN</t>
  </si>
  <si>
    <t>DPUM</t>
  </si>
  <si>
    <t>CPRO</t>
  </si>
  <si>
    <t>MKNT</t>
  </si>
  <si>
    <t>CTBN</t>
  </si>
  <si>
    <t>XISC</t>
  </si>
  <si>
    <t>VINS-W</t>
  </si>
  <si>
    <t>DPNS</t>
  </si>
  <si>
    <t>VINS</t>
  </si>
  <si>
    <t>EKAD</t>
  </si>
  <si>
    <t>BBHI</t>
  </si>
  <si>
    <t>ETWA</t>
  </si>
  <si>
    <t>BIKA</t>
  </si>
  <si>
    <t>FASW</t>
  </si>
  <si>
    <t>BIPP-W2</t>
  </si>
  <si>
    <t>FPNI</t>
  </si>
  <si>
    <t>ATIC</t>
  </si>
  <si>
    <t>GDST</t>
  </si>
  <si>
    <t>IGAR</t>
  </si>
  <si>
    <t>BUKK</t>
  </si>
  <si>
    <t>IKAI</t>
  </si>
  <si>
    <t>MDKA</t>
  </si>
  <si>
    <t>IMPC</t>
  </si>
  <si>
    <t>MMLP</t>
  </si>
  <si>
    <t>INAI</t>
  </si>
  <si>
    <t>DMAS</t>
  </si>
  <si>
    <t>PPRO</t>
  </si>
  <si>
    <t>INCI</t>
  </si>
  <si>
    <t>KOPI</t>
  </si>
  <si>
    <t>INKP</t>
  </si>
  <si>
    <t>MIKA</t>
  </si>
  <si>
    <t>INRU</t>
  </si>
  <si>
    <t>BBYB</t>
  </si>
  <si>
    <t>INTP</t>
  </si>
  <si>
    <t>IPOL</t>
  </si>
  <si>
    <t>ISSP</t>
  </si>
  <si>
    <t>AGRS</t>
  </si>
  <si>
    <t>JKSW</t>
  </si>
  <si>
    <t>IBFN</t>
  </si>
  <si>
    <t>JPFA</t>
  </si>
  <si>
    <t>SOCI</t>
  </si>
  <si>
    <t>KBRI</t>
  </si>
  <si>
    <t>XIIF</t>
  </si>
  <si>
    <t>KDSI</t>
  </si>
  <si>
    <t>BIRD</t>
  </si>
  <si>
    <t>KIAS</t>
  </si>
  <si>
    <t>XISR</t>
  </si>
  <si>
    <t>TARA</t>
  </si>
  <si>
    <t>KRAS</t>
  </si>
  <si>
    <t>DNAR</t>
  </si>
  <si>
    <t>LION</t>
  </si>
  <si>
    <t>MBAP</t>
  </si>
  <si>
    <t>LMSH</t>
  </si>
  <si>
    <t>BPII</t>
  </si>
  <si>
    <t>MAIN</t>
  </si>
  <si>
    <t>MGNA</t>
  </si>
  <si>
    <t>CINT</t>
  </si>
  <si>
    <t>MLIA</t>
  </si>
  <si>
    <t>LINK</t>
  </si>
  <si>
    <t>NIKL</t>
  </si>
  <si>
    <t>PICO</t>
  </si>
  <si>
    <t>SIPD</t>
  </si>
  <si>
    <t>LRNA</t>
  </si>
  <si>
    <t>SMBR</t>
  </si>
  <si>
    <t>MDIA</t>
  </si>
  <si>
    <t>SMCB</t>
  </si>
  <si>
    <t>BLTZ</t>
  </si>
  <si>
    <t>SMGR</t>
  </si>
  <si>
    <t>WTON</t>
  </si>
  <si>
    <t>SPMA</t>
  </si>
  <si>
    <t>SRSN</t>
  </si>
  <si>
    <t>BALI</t>
  </si>
  <si>
    <t>SULI</t>
  </si>
  <si>
    <t>XISI</t>
  </si>
  <si>
    <t>TALF</t>
  </si>
  <si>
    <t>TBMS</t>
  </si>
  <si>
    <t>BINA</t>
  </si>
  <si>
    <t>TIRT</t>
  </si>
  <si>
    <t>CANI</t>
  </si>
  <si>
    <t>TKIM</t>
  </si>
  <si>
    <t>ASMI</t>
  </si>
  <si>
    <t>TOTO</t>
  </si>
  <si>
    <t>PNBS</t>
  </si>
  <si>
    <t>TPIA</t>
  </si>
  <si>
    <t>SIDO</t>
  </si>
  <si>
    <t>TRST</t>
  </si>
  <si>
    <t>UNIC</t>
  </si>
  <si>
    <t>LEAD</t>
  </si>
  <si>
    <t>IMJS</t>
  </si>
  <si>
    <t>YPAS</t>
  </si>
  <si>
    <t>APII</t>
  </si>
  <si>
    <t>ADES</t>
  </si>
  <si>
    <t>AISA</t>
  </si>
  <si>
    <t>SILO</t>
  </si>
  <si>
    <t>ALTO</t>
  </si>
  <si>
    <t>XCID</t>
  </si>
  <si>
    <t>BTEK</t>
  </si>
  <si>
    <t>BMAS</t>
  </si>
  <si>
    <t>BUDI</t>
  </si>
  <si>
    <t>CEKA</t>
  </si>
  <si>
    <t>BBMD</t>
  </si>
  <si>
    <t>VICO</t>
  </si>
  <si>
    <t>DLTA</t>
  </si>
  <si>
    <t>MLPT</t>
  </si>
  <si>
    <t>DVLA</t>
  </si>
  <si>
    <t>ECII</t>
  </si>
  <si>
    <t>GGRM</t>
  </si>
  <si>
    <t>HMSP</t>
  </si>
  <si>
    <t>NRCA</t>
  </si>
  <si>
    <t>SRTG</t>
  </si>
  <si>
    <t>ACST</t>
  </si>
  <si>
    <t>ICBP</t>
  </si>
  <si>
    <t>IIKP</t>
  </si>
  <si>
    <t>INAF</t>
  </si>
  <si>
    <t>APEX</t>
  </si>
  <si>
    <t>INDF</t>
  </si>
  <si>
    <t>MPMX</t>
  </si>
  <si>
    <t>KAEF</t>
  </si>
  <si>
    <t>NOBU</t>
  </si>
  <si>
    <t>KICI</t>
  </si>
  <si>
    <t>XIJI</t>
  </si>
  <si>
    <t>KLBF</t>
  </si>
  <si>
    <t>XIIC</t>
  </si>
  <si>
    <t>LMPI</t>
  </si>
  <si>
    <t>DYAN</t>
  </si>
  <si>
    <t>MBTO</t>
  </si>
  <si>
    <t>MERK</t>
  </si>
  <si>
    <t>TPMA</t>
  </si>
  <si>
    <t>MLBI</t>
  </si>
  <si>
    <t>MRAT</t>
  </si>
  <si>
    <t>SAME</t>
  </si>
  <si>
    <t>MYOR</t>
  </si>
  <si>
    <t>PSDN</t>
  </si>
  <si>
    <t>HOTL</t>
  </si>
  <si>
    <t>PYFA</t>
  </si>
  <si>
    <t>BBRM</t>
  </si>
  <si>
    <t>RMBA</t>
  </si>
  <si>
    <t>WSKT</t>
  </si>
  <si>
    <t>ROTI</t>
  </si>
  <si>
    <t>WIIM</t>
  </si>
  <si>
    <t>SCPI</t>
  </si>
  <si>
    <t>ASSA</t>
  </si>
  <si>
    <t>SKBM</t>
  </si>
  <si>
    <t>BSSR</t>
  </si>
  <si>
    <t>SKLT</t>
  </si>
  <si>
    <t>TAXI</t>
  </si>
  <si>
    <t>XIIT</t>
  </si>
  <si>
    <t>NELY</t>
  </si>
  <si>
    <t>STTP</t>
  </si>
  <si>
    <t>TCID</t>
  </si>
  <si>
    <t>TSPC</t>
  </si>
  <si>
    <t>NIRO</t>
  </si>
  <si>
    <t>ULTJ</t>
  </si>
  <si>
    <t>IBST</t>
  </si>
  <si>
    <t>UNVR</t>
  </si>
  <si>
    <t>BJTM</t>
  </si>
  <si>
    <t>GAMA</t>
  </si>
  <si>
    <t>GLOB</t>
  </si>
  <si>
    <t>ABDA</t>
  </si>
  <si>
    <t>ADMF</t>
  </si>
  <si>
    <t>MSKY</t>
  </si>
  <si>
    <t>AGRO</t>
  </si>
  <si>
    <t>TOBA</t>
  </si>
  <si>
    <t>KOBX</t>
  </si>
  <si>
    <t>AHAP</t>
  </si>
  <si>
    <t>AMAG</t>
  </si>
  <si>
    <t>RANC</t>
  </si>
  <si>
    <t>APIC</t>
  </si>
  <si>
    <t>BEST</t>
  </si>
  <si>
    <t>ESSA</t>
  </si>
  <si>
    <t>ASBI</t>
  </si>
  <si>
    <t>TELE</t>
  </si>
  <si>
    <t>ASDM</t>
  </si>
  <si>
    <t>PADI</t>
  </si>
  <si>
    <t>ASJT</t>
  </si>
  <si>
    <t>GWSA</t>
  </si>
  <si>
    <t>ASRM</t>
  </si>
  <si>
    <t>ERAA</t>
  </si>
  <si>
    <t>BABP</t>
  </si>
  <si>
    <t>ABMM</t>
  </si>
  <si>
    <t>BACA</t>
  </si>
  <si>
    <t>CASS</t>
  </si>
  <si>
    <t>BBCA</t>
  </si>
  <si>
    <t>VIVA</t>
  </si>
  <si>
    <t>GEMS</t>
  </si>
  <si>
    <t>BBKP</t>
  </si>
  <si>
    <t>ARII</t>
  </si>
  <si>
    <t>BBLD</t>
  </si>
  <si>
    <t>SUPR</t>
  </si>
  <si>
    <t>SMRU</t>
  </si>
  <si>
    <t>BBNI</t>
  </si>
  <si>
    <t>BBRI</t>
  </si>
  <si>
    <t>PTIS</t>
  </si>
  <si>
    <t>BBTN</t>
  </si>
  <si>
    <t>SDMU</t>
  </si>
  <si>
    <t>TIFA</t>
  </si>
  <si>
    <t>BCAP</t>
  </si>
  <si>
    <t>MTLA</t>
  </si>
  <si>
    <t>BCIC</t>
  </si>
  <si>
    <t>BDMN</t>
  </si>
  <si>
    <t>BEKS</t>
  </si>
  <si>
    <t>BULL</t>
  </si>
  <si>
    <t>BFIN</t>
  </si>
  <si>
    <t>HDFA</t>
  </si>
  <si>
    <t>SRAJ</t>
  </si>
  <si>
    <t>MBSS</t>
  </si>
  <si>
    <t>BJBR</t>
  </si>
  <si>
    <t>GIAA</t>
  </si>
  <si>
    <t>BKSW</t>
  </si>
  <si>
    <t>EMDE</t>
  </si>
  <si>
    <t>MFMI</t>
  </si>
  <si>
    <t>BMRI</t>
  </si>
  <si>
    <t>BSIM</t>
  </si>
  <si>
    <t>BNBA</t>
  </si>
  <si>
    <t>BRMS</t>
  </si>
  <si>
    <t>BNGA</t>
  </si>
  <si>
    <t>MIDI</t>
  </si>
  <si>
    <t>BNII</t>
  </si>
  <si>
    <t>WINS</t>
  </si>
  <si>
    <t>BNLI</t>
  </si>
  <si>
    <t>BORN</t>
  </si>
  <si>
    <t>BPFI</t>
  </si>
  <si>
    <t>APLN</t>
  </si>
  <si>
    <t>TBIG</t>
  </si>
  <si>
    <t>BSWD</t>
  </si>
  <si>
    <t>BTPN</t>
  </si>
  <si>
    <t>HRUM</t>
  </si>
  <si>
    <t>BVIC</t>
  </si>
  <si>
    <t>BUVA</t>
  </si>
  <si>
    <t>CFIN</t>
  </si>
  <si>
    <t>GREN</t>
  </si>
  <si>
    <t>DEFI</t>
  </si>
  <si>
    <t>SKYB</t>
  </si>
  <si>
    <t>GSMF</t>
  </si>
  <si>
    <t>GOLD</t>
  </si>
  <si>
    <t>HADE</t>
  </si>
  <si>
    <t>TOWR</t>
  </si>
  <si>
    <t>BIPI</t>
  </si>
  <si>
    <t>PTPP</t>
  </si>
  <si>
    <t>INPC</t>
  </si>
  <si>
    <t>EMTK</t>
  </si>
  <si>
    <t>KREN</t>
  </si>
  <si>
    <t>LPGI</t>
  </si>
  <si>
    <t>LPPS</t>
  </si>
  <si>
    <t>MAYA</t>
  </si>
  <si>
    <t>BCIP</t>
  </si>
  <si>
    <t>MCOR</t>
  </si>
  <si>
    <t>DSSA</t>
  </si>
  <si>
    <t>MEGA</t>
  </si>
  <si>
    <t>MFIN</t>
  </si>
  <si>
    <t>MKPI</t>
  </si>
  <si>
    <t>GTBO</t>
  </si>
  <si>
    <t>MREI</t>
  </si>
  <si>
    <t>MTFN</t>
  </si>
  <si>
    <t>TRIO</t>
  </si>
  <si>
    <t>NISP</t>
  </si>
  <si>
    <t>AMRT</t>
  </si>
  <si>
    <t>TRAM</t>
  </si>
  <si>
    <t>PANS</t>
  </si>
  <si>
    <t>BYAN</t>
  </si>
  <si>
    <t>PEGE</t>
  </si>
  <si>
    <t>HOME</t>
  </si>
  <si>
    <t>PNBN</t>
  </si>
  <si>
    <t>ADRO</t>
  </si>
  <si>
    <t>PNIN</t>
  </si>
  <si>
    <t>PDES</t>
  </si>
  <si>
    <t>PNLF</t>
  </si>
  <si>
    <t>VRNA</t>
  </si>
  <si>
    <t>RELI</t>
  </si>
  <si>
    <t>INDY</t>
  </si>
  <si>
    <t>SDRA</t>
  </si>
  <si>
    <t>BSDE</t>
  </si>
  <si>
    <t>SMMA</t>
  </si>
  <si>
    <t>TRIM</t>
  </si>
  <si>
    <t>KOIN</t>
  </si>
  <si>
    <t>TRUS</t>
  </si>
  <si>
    <t>ELSA</t>
  </si>
  <si>
    <t>TRIL</t>
  </si>
  <si>
    <t>WOMF</t>
  </si>
  <si>
    <t>BAPA</t>
  </si>
  <si>
    <t>YULE</t>
  </si>
  <si>
    <t>DGIK</t>
  </si>
  <si>
    <t>APOL</t>
  </si>
  <si>
    <t>COWL</t>
  </si>
  <si>
    <t>R-LQ45X</t>
  </si>
  <si>
    <t>R-ABFII</t>
  </si>
  <si>
    <t>ITMG</t>
  </si>
  <si>
    <t>ASRI</t>
  </si>
  <si>
    <t>BLTA</t>
  </si>
  <si>
    <t>CSAP</t>
  </si>
  <si>
    <t>BTEL</t>
  </si>
  <si>
    <t>JKON</t>
  </si>
  <si>
    <t>MYOH</t>
  </si>
  <si>
    <t>KBLV</t>
  </si>
  <si>
    <t>SMMT</t>
  </si>
  <si>
    <t>PSKT</t>
  </si>
  <si>
    <t>CMNP</t>
  </si>
  <si>
    <t>PSAB</t>
  </si>
  <si>
    <t>PGLI</t>
  </si>
  <si>
    <t>EXCL</t>
  </si>
  <si>
    <t>INPP</t>
  </si>
  <si>
    <t>FREN</t>
  </si>
  <si>
    <t>ICON</t>
  </si>
  <si>
    <t>HITS</t>
  </si>
  <si>
    <t>OKAS</t>
  </si>
  <si>
    <t>IATA</t>
  </si>
  <si>
    <t>OCAP</t>
  </si>
  <si>
    <t>DKFT</t>
  </si>
  <si>
    <t>INDX</t>
  </si>
  <si>
    <t>SCBD</t>
  </si>
  <si>
    <t>ISAT</t>
  </si>
  <si>
    <t>ITMA</t>
  </si>
  <si>
    <t>JSMR</t>
  </si>
  <si>
    <t>KARW</t>
  </si>
  <si>
    <t>LAPD</t>
  </si>
  <si>
    <t>ACES</t>
  </si>
  <si>
    <t>WIKA</t>
  </si>
  <si>
    <t>GPRA</t>
  </si>
  <si>
    <t>META</t>
  </si>
  <si>
    <t>DEWA</t>
  </si>
  <si>
    <t>MIRA</t>
  </si>
  <si>
    <t>LCGP</t>
  </si>
  <si>
    <t>PKPK</t>
  </si>
  <si>
    <t>MNCN</t>
  </si>
  <si>
    <t>PGAS</t>
  </si>
  <si>
    <t>BKDP</t>
  </si>
  <si>
    <t>WEHA</t>
  </si>
  <si>
    <t>RAJA</t>
  </si>
  <si>
    <t>RIGS</t>
  </si>
  <si>
    <t>SAFE</t>
  </si>
  <si>
    <t>SMDR</t>
  </si>
  <si>
    <t>TOTL</t>
  </si>
  <si>
    <t>RUIS</t>
  </si>
  <si>
    <t>TLKM</t>
  </si>
  <si>
    <t>TMAS</t>
  </si>
  <si>
    <t>MICE</t>
  </si>
  <si>
    <t>ZBRA</t>
  </si>
  <si>
    <t>ANTM</t>
  </si>
  <si>
    <t>MAPI</t>
  </si>
  <si>
    <t>AKKU</t>
  </si>
  <si>
    <t>SQMI</t>
  </si>
  <si>
    <t>ARTI</t>
  </si>
  <si>
    <t>PJAA</t>
  </si>
  <si>
    <t>ENRG</t>
  </si>
  <si>
    <t>ADHI</t>
  </si>
  <si>
    <t>BUMI</t>
  </si>
  <si>
    <t>CITA</t>
  </si>
  <si>
    <t>CKRA</t>
  </si>
  <si>
    <t>CTTH</t>
  </si>
  <si>
    <t>PTBA</t>
  </si>
  <si>
    <t>DOID</t>
  </si>
  <si>
    <t>ARTA</t>
  </si>
  <si>
    <t>GEMA</t>
  </si>
  <si>
    <t>SCMA</t>
  </si>
  <si>
    <t>INCO</t>
  </si>
  <si>
    <t>SUGI</t>
  </si>
  <si>
    <t>KKGI</t>
  </si>
  <si>
    <t>JTPE</t>
  </si>
  <si>
    <t>MEDC</t>
  </si>
  <si>
    <t>ABBA</t>
  </si>
  <si>
    <t>MITI</t>
  </si>
  <si>
    <t>FISH</t>
  </si>
  <si>
    <t>FORU</t>
  </si>
  <si>
    <t>LMAS</t>
  </si>
  <si>
    <t>PTRO</t>
  </si>
  <si>
    <t>CLPI</t>
  </si>
  <si>
    <t>ITTG</t>
  </si>
  <si>
    <t>CNKO</t>
  </si>
  <si>
    <t>CENT</t>
  </si>
  <si>
    <t>TINS</t>
  </si>
  <si>
    <t>RODA</t>
  </si>
  <si>
    <t>PANR</t>
  </si>
  <si>
    <t>AIMS</t>
  </si>
  <si>
    <t>AKRA</t>
  </si>
  <si>
    <t>AKSI</t>
  </si>
  <si>
    <t>ASGR</t>
  </si>
  <si>
    <t>WAPO</t>
  </si>
  <si>
    <t>BAYU</t>
  </si>
  <si>
    <t>BHIT</t>
  </si>
  <si>
    <t>BMSR</t>
  </si>
  <si>
    <t>BMTR</t>
  </si>
  <si>
    <t>PLAS</t>
  </si>
  <si>
    <t>BNBR</t>
  </si>
  <si>
    <t>TMPO</t>
  </si>
  <si>
    <t>DNET</t>
  </si>
  <si>
    <t>GMTD</t>
  </si>
  <si>
    <t>RIMO</t>
  </si>
  <si>
    <t>MYRXP</t>
  </si>
  <si>
    <t>CMPP</t>
  </si>
  <si>
    <t>FMII</t>
  </si>
  <si>
    <t>MAMIP</t>
  </si>
  <si>
    <t>KPIG</t>
  </si>
  <si>
    <t>EPMT</t>
  </si>
  <si>
    <t>FAST</t>
  </si>
  <si>
    <t>JSPT</t>
  </si>
  <si>
    <t>RBMS</t>
  </si>
  <si>
    <t>HERO</t>
  </si>
  <si>
    <t>HEXA</t>
  </si>
  <si>
    <t>INTA</t>
  </si>
  <si>
    <t>INTD</t>
  </si>
  <si>
    <t>BKSL</t>
  </si>
  <si>
    <t>LPCK</t>
  </si>
  <si>
    <t>LTLS</t>
  </si>
  <si>
    <t>JIHD</t>
  </si>
  <si>
    <t>SSIA</t>
  </si>
  <si>
    <t>KONI</t>
  </si>
  <si>
    <t>LPLI</t>
  </si>
  <si>
    <t>LPPF</t>
  </si>
  <si>
    <t>MAMI</t>
  </si>
  <si>
    <t>RALS</t>
  </si>
  <si>
    <t>LPKR</t>
  </si>
  <si>
    <t>MDRN</t>
  </si>
  <si>
    <t>ELTY</t>
  </si>
  <si>
    <t>BIPP</t>
  </si>
  <si>
    <t>SMDM</t>
  </si>
  <si>
    <t>MLPL</t>
  </si>
  <si>
    <t>TURI</t>
  </si>
  <si>
    <t>MPPA</t>
  </si>
  <si>
    <t>MTDL</t>
  </si>
  <si>
    <t>WICO</t>
  </si>
  <si>
    <t>UNTR</t>
  </si>
  <si>
    <t>PNSE</t>
  </si>
  <si>
    <t>POOL</t>
  </si>
  <si>
    <t>PTSP</t>
  </si>
  <si>
    <t>PUDP</t>
  </si>
  <si>
    <t>TIRA</t>
  </si>
  <si>
    <t>TGKA</t>
  </si>
  <si>
    <t>SDPC</t>
  </si>
  <si>
    <t>SHID</t>
  </si>
  <si>
    <t>SIMA</t>
  </si>
  <si>
    <t>SONA</t>
  </si>
  <si>
    <t>RDTX</t>
  </si>
  <si>
    <t>PWON</t>
  </si>
  <si>
    <t>PLIN</t>
  </si>
  <si>
    <t>OMRE</t>
  </si>
  <si>
    <t>MYRX</t>
  </si>
  <si>
    <t>MTSM</t>
  </si>
  <si>
    <t>CTRA</t>
  </si>
  <si>
    <t>DART</t>
  </si>
  <si>
    <t>DILD</t>
  </si>
  <si>
    <t>DUTI</t>
  </si>
  <si>
    <t>MDLN</t>
  </si>
  <si>
    <t>KIJA</t>
  </si>
  <si>
    <t>JRPT</t>
  </si>
  <si>
    <t>SMRA</t>
  </si>
  <si>
    <t>NAV/Unit</t>
  </si>
  <si>
    <t>Month</t>
  </si>
  <si>
    <t>Monthly Return</t>
  </si>
  <si>
    <t>AUM</t>
  </si>
  <si>
    <t>Max</t>
  </si>
  <si>
    <t>Min</t>
  </si>
  <si>
    <t>Tujuan Investasi</t>
  </si>
  <si>
    <t>Grafik Kinerja Sejak Diluncurkan</t>
  </si>
  <si>
    <t>Informasi Reksa Dana</t>
  </si>
  <si>
    <t>Jenis Reksa Dana</t>
  </si>
  <si>
    <t>Tanggal Peluncuran</t>
  </si>
  <si>
    <t>Dana Kelolaan (Rp Mil)</t>
  </si>
  <si>
    <t>Mata Uang</t>
  </si>
  <si>
    <t>Rupiah</t>
  </si>
  <si>
    <t>Frekuensi Valuasi</t>
  </si>
  <si>
    <t>Harian</t>
  </si>
  <si>
    <t>Bank Kustodian</t>
  </si>
  <si>
    <t>Tolok Ukur</t>
  </si>
  <si>
    <t>NAB/Unit (Rp/Unit)</t>
  </si>
  <si>
    <t>Kinerja Kumulatif (%)</t>
  </si>
  <si>
    <t>Investasi dan Biaya-Biaya</t>
  </si>
  <si>
    <t>1 Bln</t>
  </si>
  <si>
    <t>3 Bln</t>
  </si>
  <si>
    <t>6 Bln</t>
  </si>
  <si>
    <t>1 Thn</t>
  </si>
  <si>
    <t>3 Thn</t>
  </si>
  <si>
    <t>5 Thn</t>
  </si>
  <si>
    <r>
      <t xml:space="preserve">SP </t>
    </r>
    <r>
      <rPr>
        <vertAlign val="superscript"/>
        <sz val="12"/>
        <color indexed="63"/>
        <rFont val="Tahoma"/>
        <family val="2"/>
      </rPr>
      <t>*</t>
    </r>
  </si>
  <si>
    <t>Minimal Investasi Awal (Rp)</t>
  </si>
  <si>
    <t>Minimal Investasi Selanjutnya (Rp)</t>
  </si>
  <si>
    <t>Biaya Pembelian (%)</t>
  </si>
  <si>
    <t>* SP: Sejak Peluncuran</t>
  </si>
  <si>
    <t>Biaya Penjualan Kembali (%)</t>
  </si>
  <si>
    <t>Biaya Pengalihan (%)</t>
  </si>
  <si>
    <t>Kinerja Tahunan (%)</t>
  </si>
  <si>
    <t>Biaya Jasa Pengelolaan Investasi (%)</t>
  </si>
  <si>
    <t>Biaya Jasa Bank Kustodian (%)</t>
  </si>
  <si>
    <t>Statistik Reksadana</t>
  </si>
  <si>
    <t>Kinerja Sejak Diluncurkan (%)</t>
  </si>
  <si>
    <t>Kebijakan Investasi</t>
  </si>
  <si>
    <t>Komposisi Portofolio</t>
  </si>
  <si>
    <r>
      <t xml:space="preserve">Standar Deviasi Disetahunkan (%) </t>
    </r>
    <r>
      <rPr>
        <vertAlign val="superscript"/>
        <sz val="12"/>
        <color indexed="63"/>
        <rFont val="Tahoma"/>
        <family val="2"/>
      </rPr>
      <t>(1)</t>
    </r>
  </si>
  <si>
    <t>n/a</t>
  </si>
  <si>
    <r>
      <t xml:space="preserve">Beta </t>
    </r>
    <r>
      <rPr>
        <vertAlign val="superscript"/>
        <sz val="12"/>
        <color indexed="63"/>
        <rFont val="Tahoma"/>
        <family val="2"/>
      </rPr>
      <t>(2)</t>
    </r>
  </si>
  <si>
    <t>%</t>
  </si>
  <si>
    <t>Kinerja Bulanan Terbaik (%)</t>
  </si>
  <si>
    <t>Kinerja Bulanan Terburuk (%)</t>
  </si>
  <si>
    <t>5 Besar Portofolio Efek</t>
  </si>
  <si>
    <t>Efek</t>
  </si>
  <si>
    <t>Sektor</t>
  </si>
  <si>
    <t>Alokasi Sektoral (%)</t>
  </si>
  <si>
    <t>Mengenai Manajer Investasi</t>
  </si>
  <si>
    <t>PT Surya Timur Alam Raya (STAR) adalah perusahaan manajer investasi terkemuka di Indonesia yang merupakan anak perusahaan dari PT Aldiracita Sekuritas Indonesia yang berdiri sejak 1990. STAR memiliki izin usaha sebagai Manajer Investasi dari otoritas Pasar Modal sesuai dengan surat keputusan Ketua BAPEPAM Nomor KEP-09/PM/MI/2004 tanggal 4 Oktober 2004. STAR didukung oleh professional yang berpengalaman di bidang investasi dan menawarkan beragam solusi investasi yang dikelola dengan proses investasi yang terstruktur dan konsisten.</t>
  </si>
  <si>
    <t>Sumber: PT Surya Timur Alam Raya</t>
  </si>
  <si>
    <t>Keterangan:</t>
  </si>
  <si>
    <t>INVESTASI MELALUI REKSA DANA MENGANDUNG RISIKO. CALON INVESTOR WAJIB MEMBACA DAN MEMAHAMI PROSPEKTUS SEBELUM MEMUTUSKAN UNTUK BERINVESTASI MELALUI REKSA DANA. KINERJA MASA LALU TIDAK MENCERMINKAN KINERJA MASA DATANG.</t>
  </si>
  <si>
    <r>
      <rPr>
        <b/>
        <sz val="9.5"/>
        <color rgb="FF006666"/>
        <rFont val="Tahoma"/>
        <family val="2"/>
      </rPr>
      <t>Disclaimer:</t>
    </r>
    <r>
      <rPr>
        <sz val="9.5"/>
        <color indexed="63"/>
        <rFont val="Tahoma"/>
        <family val="2"/>
      </rPr>
      <t xml:space="preserve">
Laporan ini disajikan oleh PT Surya Timur Alam Raya (STAR) hanya untuk tujuan informasi dan tidak dapat digunakan atau dijadikan dasar sebagai penawaran untuk menjual atau membeli. Laporan ini dibuat berdasarkan keadaan yang telah terjadi dan telah disusun secara seksama oleh STAR meskipun demikian STAR tidak menjamin keakuratan atau kelengkapan dari laporan tersebut. STAR maupun officer atau karyawannya tidak bertanggung jawab apapun terhadap setiap kerugian yang langsung maupun tidak langsung sebagai akibat dari setiap penggunaan laporan ini. Kinerja masa lalu tidak mencerminkan kinerja masa mendatang. Calon pemodal wajib memahami resiko berinvestasi di Pasar Modal oleh sebab itu calon pemodal wajib membaca dan memahami isi Prospektus sebelum memutuskan untuk berinvestasi.</t>
    </r>
  </si>
  <si>
    <t>PT Surya Timur Alam Raya, Sinarmas Land Plaza Menara 3, Lantai 11, Jl. M.H. Thamrin No. 51, Jakarta Pusat 12350  I  Tel: 6221 392 9220  I  Fax: 6221 392 9210  I  Email: star@suryatimur.com</t>
  </si>
  <si>
    <t>STAR BALANCED</t>
  </si>
  <si>
    <t>Std Deviation</t>
  </si>
  <si>
    <t>-</t>
  </si>
  <si>
    <t xml:space="preserve">F U N D    F A C T     S H E E T </t>
  </si>
  <si>
    <r>
      <t xml:space="preserve">Klasifikasi Risiko </t>
    </r>
    <r>
      <rPr>
        <vertAlign val="superscript"/>
        <sz val="11.9"/>
        <color rgb="FF006666"/>
        <rFont val="Tahoma"/>
        <family val="2"/>
      </rPr>
      <t>(3)</t>
    </r>
  </si>
  <si>
    <t>(1) Standar Deviasi: adalah suatu pengukuran statistik yang mengukur volatilitas historis; (2) Beta: adalah suatu pengukuran statistik yang mengukur sensitifitas imbal hasil suatu efek terhadap pasar/tolok ukur; (3) Klasifikasi risiko didasarkan pada jenis Reksa Dana (RD), contoh: klasifikasi 1 mengindikasikan RD dengan tingkat risiko dan potensi imbal hasil yang relatif rendah (RD Pasar Uang) dan klasifikasi 5 mengindikasikan RD dengan tingkat risiko dan potensi imbal hasil yang tinggi (RD Saham). Data Kinerja, sebagaimana ditampilkan dalam dokumen ini, tanpa memperhitungkan biaya komisi, atau biaya lainnya yang berhubungan dengan pembelian dan penjualan kembali dan perhitungan pajak.</t>
  </si>
  <si>
    <t>STAR INVESTMENT</t>
  </si>
  <si>
    <t>STK_CODE</t>
  </si>
  <si>
    <t>STK_CLOS</t>
  </si>
  <si>
    <t>BELL</t>
  </si>
  <si>
    <t>GMFI</t>
  </si>
  <si>
    <t>KIOS</t>
  </si>
  <si>
    <t>KIOS-W</t>
  </si>
  <si>
    <t>MTWI</t>
  </si>
  <si>
    <t>XPES</t>
  </si>
  <si>
    <t>ZINC</t>
  </si>
  <si>
    <t>BBIA01SBCN2</t>
  </si>
  <si>
    <t>IDA000084503</t>
  </si>
  <si>
    <t>Obligasi Subordinasi Berkelanjutan I Bank UOB Indonesia Tahap II Tahun 2017</t>
  </si>
  <si>
    <t>BTPN03BCN2</t>
  </si>
  <si>
    <t>IDA0000850B8</t>
  </si>
  <si>
    <t>Obligasi III Bank BTPN Tahap II Tahun 2017 Seri B</t>
  </si>
  <si>
    <t>FIFA03BCN2</t>
  </si>
  <si>
    <t>IDA0000848B2</t>
  </si>
  <si>
    <t>Obligasi Berkelanjutan III FIF Tahap II Tahun 2017 Seri B</t>
  </si>
  <si>
    <t>MAYA01SBCN1</t>
  </si>
  <si>
    <t>IDA000085104</t>
  </si>
  <si>
    <t>Obligasi Subordinasi Berkelanjutan I Bank Mayapada Tahap I Tahun 2017</t>
  </si>
  <si>
    <t>PPGD03BCN1</t>
  </si>
  <si>
    <t>IDA0000847B4</t>
  </si>
  <si>
    <t>Obligasi Berkelanjutan III Pegadaian Tahap I Tahun 2017 Seri B</t>
  </si>
  <si>
    <t>PPGD03CCN1</t>
  </si>
  <si>
    <t>IDA0000847C2</t>
  </si>
  <si>
    <t>Obligasi Berkelanjutan III Pegadaian Tahap I Tahun 2017 Seri C</t>
  </si>
  <si>
    <t>SMFP04BCN2</t>
  </si>
  <si>
    <t>IDA0000852B4</t>
  </si>
  <si>
    <t>Obligasi Berkelanjutan IV Sarana Multigriya Finansial Tahap II Tahun 2017 Seri B</t>
  </si>
  <si>
    <t>WSKT03ACN1</t>
  </si>
  <si>
    <t>IDA0000849A2</t>
  </si>
  <si>
    <t>Obligasi Berkelanjutan III Waskita Karya Tahap I Tahun 2017 Seri A</t>
  </si>
  <si>
    <t>WSKT03BCN1</t>
  </si>
  <si>
    <t>IDA0000849B0</t>
  </si>
  <si>
    <t>Obligasi Berkelanjutan III Waskita Karya Tahap I Tahun 2017 Seri B</t>
  </si>
  <si>
    <t>MCAS</t>
  </si>
  <si>
    <t>PPRE</t>
  </si>
  <si>
    <t>WEGE</t>
  </si>
  <si>
    <t>ASDF03BCN4</t>
  </si>
  <si>
    <t>IDA0000853B2</t>
  </si>
  <si>
    <t>Obligasi Berkelanjutan III Astra Sedaya Finance Tahap IV Tahun 2017 Seri B</t>
  </si>
  <si>
    <t>ASDF03CCN4</t>
  </si>
  <si>
    <t>IDA0000853C0</t>
  </si>
  <si>
    <t>Obligasi Berkelanjutan III Astra Sedaya Finance Tahap IV Tahun 2017 Seri C</t>
  </si>
  <si>
    <t>BAFI01B</t>
  </si>
  <si>
    <t>IDA0000860B7</t>
  </si>
  <si>
    <t>Obligasi I Bussan Auto Finance Tahun 2017 Seri B</t>
  </si>
  <si>
    <t>BFIN03BCN3</t>
  </si>
  <si>
    <t>IDA0000856B5</t>
  </si>
  <si>
    <t>Obligasi Berkelanjutan III BFI Finance Indonesia Tahap III Tahun 2017 Seri B</t>
  </si>
  <si>
    <t>BFIN03CCN3</t>
  </si>
  <si>
    <t>IDA0000856C3</t>
  </si>
  <si>
    <t>Obligasi Berkelanjutan III BFI Finance Indonesia Tahap III Tahun 2017 Seri C</t>
  </si>
  <si>
    <t>BIIF01ACN4</t>
  </si>
  <si>
    <t>IDA0000861A7</t>
  </si>
  <si>
    <t>Obligasi Berkelanjutan I Maybank Finance Tahap IV Tahun 2017 Seri A</t>
  </si>
  <si>
    <t>BIIF01BCN4</t>
  </si>
  <si>
    <t>IDA0000861B5</t>
  </si>
  <si>
    <t>Obligasi Berkelanjutan I Maybank Finance Tahap IV Tahun 2017 Seri B</t>
  </si>
  <si>
    <t>BNGA02BCN3</t>
  </si>
  <si>
    <t>IDA0000854B0</t>
  </si>
  <si>
    <t>Obligasi Berkelanjutan II Bank CIMB Niaga Tahap III Tahun 2017 Seri B</t>
  </si>
  <si>
    <t>BNGA02CCN3</t>
  </si>
  <si>
    <t>IDA0000854C8</t>
  </si>
  <si>
    <t>Obligasi Berkelanjutan II Bank CIMB Niaga Tahap III Tahun 2017 Seri C</t>
  </si>
  <si>
    <t>ISAT02BCN2</t>
  </si>
  <si>
    <t>IDA0000857B3</t>
  </si>
  <si>
    <t>Obligasi Berkelanjutan II Indosat Tahap II Tahun 2017 Seri B</t>
  </si>
  <si>
    <t>ISAT02CCN2</t>
  </si>
  <si>
    <t>IDA0000857C1</t>
  </si>
  <si>
    <t>Obligasi Berkelanjutan II Indosat Tahap II Tahun 2017 Seri C</t>
  </si>
  <si>
    <t>ISAT02DCN2</t>
  </si>
  <si>
    <t>IDA0000857D9</t>
  </si>
  <si>
    <t>Obligasi Berkelanjutan II Indosat Tahap II Tahun 2017 Seri D</t>
  </si>
  <si>
    <t>ISAT02ECN2</t>
  </si>
  <si>
    <t>IDA0000857E7</t>
  </si>
  <si>
    <t>Obligasi Berkelanjutan II Indosat Tahap II Tahun 2017 Seri E</t>
  </si>
  <si>
    <t>KAII01A</t>
  </si>
  <si>
    <t>IDA0000865A8</t>
  </si>
  <si>
    <t>Obligasi I Kereta Api Indonesia Tahun 2017 Seri A</t>
  </si>
  <si>
    <t>KAII01B</t>
  </si>
  <si>
    <t>IDA0000865B6</t>
  </si>
  <si>
    <t>Obligasi I Kereta Api Indonesia Tahun 2017 Seri B</t>
  </si>
  <si>
    <t>LTLS02ACN2</t>
  </si>
  <si>
    <t>IDA0000863A3</t>
  </si>
  <si>
    <t>Obligasi Berkelanjutan II Lautan Luas Tahap II Tahun 2017 Seri A</t>
  </si>
  <si>
    <t>LTLS02BCN2</t>
  </si>
  <si>
    <t>IDA0000863B1</t>
  </si>
  <si>
    <t>Obligasi Berkelanjutan II Lautan Luas Tahap II Tahun 2017 Seri B</t>
  </si>
  <si>
    <t>MLJK01A</t>
  </si>
  <si>
    <t>IDA0000862A5</t>
  </si>
  <si>
    <t>Obligasi I Marga Lingkar Jakarta Tahun 2017 Seri A</t>
  </si>
  <si>
    <t>MLJK01B</t>
  </si>
  <si>
    <t>IDA0000862B3</t>
  </si>
  <si>
    <t>Obligasi I Marga Lingkar Jakarta Tahun 2017 Seri B</t>
  </si>
  <si>
    <t>MLJK01C</t>
  </si>
  <si>
    <t>IDA0000862C1</t>
  </si>
  <si>
    <t>Obligasi I Marga Lingkar Jakarta Tahun 2017 Seri C</t>
  </si>
  <si>
    <t>MLJK01D</t>
  </si>
  <si>
    <t>IDA0000862D9</t>
  </si>
  <si>
    <t>Obligasi I Marga Lingkar Jakarta Tahun 2017 Seri D</t>
  </si>
  <si>
    <t>MLJK01E</t>
  </si>
  <si>
    <t>IDA0000862E7</t>
  </si>
  <si>
    <t>Obligasi I Marga Lingkar Jakarta Tahun 2017 Seri E</t>
  </si>
  <si>
    <t>PIHC01ACN2</t>
  </si>
  <si>
    <t>IDA0000858A3</t>
  </si>
  <si>
    <t>Obligasi Berkelanjutan I Pupuk Indonesia Tahap II Tahun 2017 Seri A</t>
  </si>
  <si>
    <t>PIHC01BCN2</t>
  </si>
  <si>
    <t>IDA0000858B1</t>
  </si>
  <si>
    <t>Obligasi Berkelanjutan I Pupuk Indonesia Tahap II Tahun 2017 Seri B</t>
  </si>
  <si>
    <t>PPLN02ACN2</t>
  </si>
  <si>
    <t>IDA0000855A9</t>
  </si>
  <si>
    <t>Obligasi Berkelanjutan II PLN Tahap II Tahun 2017 Seri A</t>
  </si>
  <si>
    <t>PPLN02BCN2</t>
  </si>
  <si>
    <t>IDA0000855B7</t>
  </si>
  <si>
    <t>Obligasi Berkelanjutan II PLN Tahap II Tahun 2017 Seri B</t>
  </si>
  <si>
    <t>PPLN02CCN2</t>
  </si>
  <si>
    <t>IDA0000855C5</t>
  </si>
  <si>
    <t>Obligasi Berkelanjutan II PLN Tahap II Tahun 2017 Seri C</t>
  </si>
  <si>
    <t>PPLN02DCN2</t>
  </si>
  <si>
    <t>IDA0000855D3</t>
  </si>
  <si>
    <t>Obligasi Berkelanjutan II PLN Tahap II Tahun 2017 Seri D</t>
  </si>
  <si>
    <t>SIISAT02BCN2</t>
  </si>
  <si>
    <t>IDJ0000100B9</t>
  </si>
  <si>
    <t>Sukuk Ijarah Berkelanjutan II Indosat Tahap II Tahun 2017 Seri B</t>
  </si>
  <si>
    <t>SIISAT02CCN2</t>
  </si>
  <si>
    <t>IDJ0000100C7</t>
  </si>
  <si>
    <t>Sukuk Ijarah Berkelanjutan II Indosat Tahap II Tahun 2017 Seri C</t>
  </si>
  <si>
    <t>SIISAT02DCN2</t>
  </si>
  <si>
    <t>IDJ0000100D5</t>
  </si>
  <si>
    <t>Sukuk Ijarah Berkelanjutan II Indosat Tahap II Tahun 2017 Seri D</t>
  </si>
  <si>
    <t>SIISAT02ECN2</t>
  </si>
  <si>
    <t>IDJ0000100E3</t>
  </si>
  <si>
    <t>Sukuk Ijarah Berkelanjutan II Indosat Tahap II Tahun 2017 Seri E</t>
  </si>
  <si>
    <t>SIPPLN02ACN2</t>
  </si>
  <si>
    <t>IDJ0000099A5</t>
  </si>
  <si>
    <t>Sukuk Ijarah Berkelanjutan II PLN Tahap II Tahun 2017 Seri A</t>
  </si>
  <si>
    <t>SIPPLN02BCN2</t>
  </si>
  <si>
    <t>IDJ0000099B3</t>
  </si>
  <si>
    <t>Sukuk Ijarah Berkelanjutan II PLN Tahap II Tahun 2017 Seri B</t>
  </si>
  <si>
    <t>SIPPLN02CCN2</t>
  </si>
  <si>
    <t>IDJ0000099C1</t>
  </si>
  <si>
    <t>Sukuk Ijarah Berkelanjutan II PLN Tahap II Tahun 2017 Seri C</t>
  </si>
  <si>
    <t>SMII01BCN2</t>
  </si>
  <si>
    <t>IDA0000859B9</t>
  </si>
  <si>
    <t>Obligasi Berkelanjutan I Sarana Multi Infrastruktur Tahap II Tahun 2017 Seri B</t>
  </si>
  <si>
    <t>SMII01CCN2</t>
  </si>
  <si>
    <t>IDA0000859C7</t>
  </si>
  <si>
    <t>Obligasi Berkelanjutan I Sarana Multi Infrastruktur Tahap II Tahun 2017 Seri C</t>
  </si>
  <si>
    <t>SMRA02CN2</t>
  </si>
  <si>
    <t>IDA000086409</t>
  </si>
  <si>
    <t>Obligasi Berkelanjutan II Summarecon Agung Tahap II Tahun 2017</t>
  </si>
  <si>
    <t>CAMP</t>
  </si>
  <si>
    <t>DWGL</t>
  </si>
  <si>
    <t>DWGL-W</t>
  </si>
  <si>
    <t>IPCM</t>
  </si>
  <si>
    <t>JMAS</t>
  </si>
  <si>
    <t>MEDC-W</t>
  </si>
  <si>
    <t>PBID</t>
  </si>
  <si>
    <t>PCAR</t>
  </si>
  <si>
    <t>PSSI</t>
  </si>
  <si>
    <t>TRAM-W</t>
  </si>
  <si>
    <t>ADMF04BCN1</t>
  </si>
  <si>
    <t>IDA0000873B0</t>
  </si>
  <si>
    <t>Obligasi Berkelanjutan IV Adira Finance Tahap I Tahun 2017 Seri B</t>
  </si>
  <si>
    <t>ADMF04CCN1</t>
  </si>
  <si>
    <t>IDA0000873C8</t>
  </si>
  <si>
    <t>Obligasi Berkelanjutan IV Adira Finance Tahap I Tahun 2017 Seri C</t>
  </si>
  <si>
    <t>AGII01ACN2</t>
  </si>
  <si>
    <t>IDA0000866A6</t>
  </si>
  <si>
    <t>Obligasi Berkelanjutan I Aneka Gas Industri Tahap II Tahun 2017 Seri A</t>
  </si>
  <si>
    <t>AGII01BCN2</t>
  </si>
  <si>
    <t>IDA0000866B4</t>
  </si>
  <si>
    <t>Obligasi Berkelanjutan I Aneka Gas Industri Tahap II Tahun 2017 Seri B</t>
  </si>
  <si>
    <t>BJBR01ACN1</t>
  </si>
  <si>
    <t>IDA0000870A8</t>
  </si>
  <si>
    <t>Obligasi Berkelanjutan I Bank BJB Tahap I Tahun 2017 Seri A</t>
  </si>
  <si>
    <t>BJBR01ASBCN1</t>
  </si>
  <si>
    <t>IDA0000871A6</t>
  </si>
  <si>
    <t>Obligasi Subordinasi Berkelanjutan I Bank BJB Tahap I Tahun 2017 Seri A</t>
  </si>
  <si>
    <t>BJBR01BCN1</t>
  </si>
  <si>
    <t>IDA0000870B6</t>
  </si>
  <si>
    <t>Obligasi Berkelanjutan I Bank BJB Tahap I Tahun 2017 Seri B</t>
  </si>
  <si>
    <t>BJBR01BSBCN1</t>
  </si>
  <si>
    <t>IDA0000871B4</t>
  </si>
  <si>
    <t>Obligasi Subordinasi Berkelanjutan I Bank BJB Tahap I Tahun 2017 Seri B</t>
  </si>
  <si>
    <t>BJBR01CCN1</t>
  </si>
  <si>
    <t>IDA0000870C4</t>
  </si>
  <si>
    <t>Obligasi Berkelanjutan I Bank BJB Tahap I Tahun 2017 Seri C</t>
  </si>
  <si>
    <t>BMLK02B</t>
  </si>
  <si>
    <t>IDA0000872B2</t>
  </si>
  <si>
    <t>Obligasi II Bank Maluku Malut Tahun 2017 Seri B</t>
  </si>
  <si>
    <t>BMLK02C</t>
  </si>
  <si>
    <t>IDA0000872C0</t>
  </si>
  <si>
    <t>Obligasi II Bank Maluku Malut Tahun 2017 Seri C</t>
  </si>
  <si>
    <t>MORA01A</t>
  </si>
  <si>
    <t>IDA0000869A0</t>
  </si>
  <si>
    <t>Obligasi I Moratelindo Tahun 2017 Seri A</t>
  </si>
  <si>
    <t>MORA01B</t>
  </si>
  <si>
    <t>IDA0000869B8</t>
  </si>
  <si>
    <t>Obligasi I Moratelindo Tahun 2017 Seri B</t>
  </si>
  <si>
    <t>MYOR01CN2</t>
  </si>
  <si>
    <t>IDA000087506</t>
  </si>
  <si>
    <t>Obligasi Berkelanjutan I Mayora Indah Tahap II Tahun 2017</t>
  </si>
  <si>
    <t>NISP02BCN3</t>
  </si>
  <si>
    <t>IDA0000868B0</t>
  </si>
  <si>
    <t>Obligasi Berkelanjutan II Bank OCBC NISP Tahap III Tahun 2017 Seri B</t>
  </si>
  <si>
    <t>NISP02CCN3</t>
  </si>
  <si>
    <t>IDA0000868C8</t>
  </si>
  <si>
    <t>Obligasi Berkelanjutan II Bank OCBC NISP Tahap III Tahun 2017 Seri C</t>
  </si>
  <si>
    <t>SIAGII01ACN2</t>
  </si>
  <si>
    <t>IDJ0000101A9</t>
  </si>
  <si>
    <t>Sukuk Ijarah Berkelanjutan I Aneka Gas Industri Tahap II Tahun 2017 Seri A</t>
  </si>
  <si>
    <t>SIAGII01BCN2</t>
  </si>
  <si>
    <t>IDJ0000101B7</t>
  </si>
  <si>
    <t>Sukuk Ijarah Berkelanjutan I Aneka Gas Industri Tahap II Tahun 2017 Seri B</t>
  </si>
  <si>
    <t>SMADMF03BCN1</t>
  </si>
  <si>
    <t>IDJ0000102B5</t>
  </si>
  <si>
    <t>Sukuk Mudharabah Berkelanjutan III Adira Finance Tahap I Tahun 2017 Seri B</t>
  </si>
  <si>
    <t>SMADMF03CCN1</t>
  </si>
  <si>
    <t>IDJ0000102C3</t>
  </si>
  <si>
    <t>Sukuk Mudharabah Berkelanjutan III Adira Finance Tahap I Tahun 2017 Seri C</t>
  </si>
  <si>
    <t>TPIA01ACN1</t>
  </si>
  <si>
    <t>IDA0000874A0</t>
  </si>
  <si>
    <t>Obligasi Berkelanjutan I Chandra Asri Petrochemical Tahap I Tahun 2017 Seri A</t>
  </si>
  <si>
    <t>TPIA01BCN1</t>
  </si>
  <si>
    <t>IDA0000874B8</t>
  </si>
  <si>
    <t>Obligasi Berkelanjutan I Chandra Asri Petrochemical Tahap I Tahun 2017 Seri B</t>
  </si>
  <si>
    <t>TPIA01CCN1</t>
  </si>
  <si>
    <t>IDA0000874C6</t>
  </si>
  <si>
    <t>Obligasi Berkelanjutan I Chandra Asri Petrochemical Tahap I Tahun 2017 Seri C</t>
  </si>
  <si>
    <t>WOMF02BCN3</t>
  </si>
  <si>
    <t>IDA0000867B2</t>
  </si>
  <si>
    <t>Obligasi Berkelanjutan II WOM Finance Tahap III Tahun 2017 Seri B</t>
  </si>
  <si>
    <t>Holiday</t>
  </si>
  <si>
    <t>LCKM</t>
  </si>
  <si>
    <t>Open</t>
  </si>
  <si>
    <t>High</t>
  </si>
  <si>
    <t>Low</t>
  </si>
  <si>
    <t>Close</t>
  </si>
  <si>
    <t>Adj Close</t>
  </si>
  <si>
    <t>Volume</t>
  </si>
  <si>
    <t>null</t>
  </si>
  <si>
    <t>BOSS</t>
  </si>
  <si>
    <t>XPSG</t>
  </si>
  <si>
    <t>BBRI02ACN4</t>
  </si>
  <si>
    <t>IDA0000880A7</t>
  </si>
  <si>
    <t>Obligasi Berkelanjutan II Bank BRI Tahap IV Tahun 2018 Seri A</t>
  </si>
  <si>
    <t>BBRI02BCN4</t>
  </si>
  <si>
    <t>IDA0000880B5</t>
  </si>
  <si>
    <t>Obligasi Berkelanjutan II Bank BRI Tahap IV Tahun 2018 Seri B</t>
  </si>
  <si>
    <t>BEXI03ACN6</t>
  </si>
  <si>
    <t>IDA0000876A5</t>
  </si>
  <si>
    <t>Obligasi Berkelanjutan Indonesia Eximbank III Tahap VI Tahun 2018 Seri A</t>
  </si>
  <si>
    <t>BEXI03BCN6</t>
  </si>
  <si>
    <t>IDA0000876B3</t>
  </si>
  <si>
    <t>Obligasi Berkelanjutan Indonesia Eximbank III Tahap VI Tahun 2018 Seri B</t>
  </si>
  <si>
    <t>BEXI03CCN6</t>
  </si>
  <si>
    <t>IDA0000876C1</t>
  </si>
  <si>
    <t>Obligasi Berkelanjutan Indonesia Eximbank III Tahap VI Tahun 2018 Seri C</t>
  </si>
  <si>
    <t>IMFI03BCN2</t>
  </si>
  <si>
    <t>IDA0000877B1</t>
  </si>
  <si>
    <t>Obligasi Berkelanjutan III Indomobil Finance Tahap II Tahun 2018 Seri B</t>
  </si>
  <si>
    <t>IMFI03CCN2</t>
  </si>
  <si>
    <t>IDA0000877C9</t>
  </si>
  <si>
    <t>Obligasi Berkelanjutan III Indomobil Finance Tahap II Tahun 2018 Seri C</t>
  </si>
  <si>
    <t>PNBN02CN3</t>
  </si>
  <si>
    <t>IDA000088207</t>
  </si>
  <si>
    <t>Obligasi Berkelanjutan II Bank Panin Tahap III Tahun 2018</t>
  </si>
  <si>
    <t>PPLN02ACN3</t>
  </si>
  <si>
    <t>IDA0000879A9</t>
  </si>
  <si>
    <t>Obligasi Berkelanjutan II PLN Tahap III Tahun 2018 Seri A</t>
  </si>
  <si>
    <t>PPLN02BCN3</t>
  </si>
  <si>
    <t>IDA0000879B7</t>
  </si>
  <si>
    <t>Obligasi Berkelanjutan II PLN Tahap III Tahun 2018 Seri B</t>
  </si>
  <si>
    <t>PPLN02CCN3</t>
  </si>
  <si>
    <t>IDA0000879C5</t>
  </si>
  <si>
    <t>Obligasi Berkelanjutan II PLN Tahap III Tahun 2018 Seri C</t>
  </si>
  <si>
    <t>PPLN02DCN3</t>
  </si>
  <si>
    <t>IDA0000879D3</t>
  </si>
  <si>
    <t>Obligasi Berkelanjutan II PLN Tahap III Tahun 2018 Seri D</t>
  </si>
  <si>
    <t>PPLN02ECN3</t>
  </si>
  <si>
    <t>IDA0000879E1</t>
  </si>
  <si>
    <t>Obligasi Berkelanjutan II PLN Tahap III Tahun 2018 Seri E</t>
  </si>
  <si>
    <t>SIPPLN02ACN3</t>
  </si>
  <si>
    <t>IDJ0000103A5</t>
  </si>
  <si>
    <t>Sukuk Ijarah Berkelanjutan II PLN Tahap III Tahun 2018 Seri A</t>
  </si>
  <si>
    <t>SIPPLN02BCN3</t>
  </si>
  <si>
    <t>IDJ0000103B3</t>
  </si>
  <si>
    <t>Sukuk Ijarah Berkelanjutan II PLN Tahap III Tahun 2018 Seri B</t>
  </si>
  <si>
    <t>SIPPLN02CCN3</t>
  </si>
  <si>
    <t>IDJ0000103C1</t>
  </si>
  <si>
    <t>Sukuk Ijarah Berkelanjutan II PLN Tahap III Tahun 2018 Seri C</t>
  </si>
  <si>
    <t>SIPPLN02DCN3</t>
  </si>
  <si>
    <t>IDJ0000103D9</t>
  </si>
  <si>
    <t>Sukuk Ijarah Berkelanjutan II PLN Tahap III Tahun 2018 Seri D</t>
  </si>
  <si>
    <t>SMFP04BCN3</t>
  </si>
  <si>
    <t>IDA0000878B9</t>
  </si>
  <si>
    <t>Obligasi Berkelanjutan IV Sarana Multigriya Finansial Tahap III Tahun 2018 Seri B</t>
  </si>
  <si>
    <t>SMFP04CCN3</t>
  </si>
  <si>
    <t>IDA0000878C7</t>
  </si>
  <si>
    <t>Obligasi Berkelanjutan IV Sarana Multigriya Finansial Tahap III Tahun 2018 Seri C</t>
  </si>
  <si>
    <t>SPSMFBTN04A1</t>
  </si>
  <si>
    <t>IDU0000019A8</t>
  </si>
  <si>
    <t>EBA-SP SMF-BTN04 KELAS A SERI A1</t>
  </si>
  <si>
    <t>SPSMFBTN04A2</t>
  </si>
  <si>
    <t>IDU0000020A6</t>
  </si>
  <si>
    <t>EBA-SP SMF-BTN04 KELAS A SERI A2</t>
  </si>
  <si>
    <t>USY71285AT09</t>
  </si>
  <si>
    <t>JSMRIJ 7.5 12/11/20</t>
  </si>
  <si>
    <t>WSKT03ACN2</t>
  </si>
  <si>
    <t>IDA0000881A5</t>
  </si>
  <si>
    <t>Obligasi Berkelanjutan III Waskita Karya Tahap II Tahun 2018 Seri A</t>
  </si>
  <si>
    <t>WSKT03BCN2</t>
  </si>
  <si>
    <t>IDA0000881B3</t>
  </si>
  <si>
    <t>Obligasi Berkelanjutan III Waskita Karya Tahap II Tahun 2018 Seri B</t>
  </si>
  <si>
    <t>XS1746134516</t>
  </si>
  <si>
    <t>WIKAIJ 7.7 01/31/21</t>
  </si>
  <si>
    <t>HELI</t>
  </si>
  <si>
    <t>HELI-W</t>
  </si>
  <si>
    <t>JSKY</t>
  </si>
  <si>
    <t>ADMF04BCN2</t>
  </si>
  <si>
    <t>IDA0000887B0</t>
  </si>
  <si>
    <t>Obligasi Berkelanjutan IV Adira Finance Tahap II Tahun 2018 Seri B</t>
  </si>
  <si>
    <t>ADMF04CCN2</t>
  </si>
  <si>
    <t>IDA0000887C8</t>
  </si>
  <si>
    <t>Obligasi Berkelanjutan IV Adira Finance Tahap II Tahun 2018 Seri C</t>
  </si>
  <si>
    <t>ADMF04DCN2</t>
  </si>
  <si>
    <t>IDA0000887D6</t>
  </si>
  <si>
    <t>Obligasi Berkelanjutan IV Adira Finance Tahap II Tahun 2018 Seri D</t>
  </si>
  <si>
    <t>BFIN03BCN4</t>
  </si>
  <si>
    <t>IDA0000883B9</t>
  </si>
  <si>
    <t>Obligasi Berkelanjutan III BFI Finance Indonesia Tahap IV Tahun 2018 Seri B</t>
  </si>
  <si>
    <t>BFIN03CCN4</t>
  </si>
  <si>
    <t>IDA0000883C7</t>
  </si>
  <si>
    <t>Obligasi Berkelanjutan III BFI Finance Indonesia Tahap IV Tahun 2018 Seri C</t>
  </si>
  <si>
    <t>BNII02CN2</t>
  </si>
  <si>
    <t>IDA000088504</t>
  </si>
  <si>
    <t>Obligasi Berkelanjutan II Bank Maybank Indonesia Tahap II Tahun 2018</t>
  </si>
  <si>
    <t>MEDC03ACN1</t>
  </si>
  <si>
    <t>IDA0000892A2</t>
  </si>
  <si>
    <t>Obligasi Berkelanjutan III Medco Energi Internasional Tahap I Tahun 2018 Seri A</t>
  </si>
  <si>
    <t>MEDC03BCN1</t>
  </si>
  <si>
    <t>IDA0000892B0</t>
  </si>
  <si>
    <t>Obligasi Berkelanjutan III Medco Energi Internasional Tahap I Tahun 2018 Seri B</t>
  </si>
  <si>
    <t>PPGD03BCN2</t>
  </si>
  <si>
    <t>IDA0000886B2</t>
  </si>
  <si>
    <t>Obligasi Berkelanjutan III Pegadaian Tahap II Tahun 2018 Seri B</t>
  </si>
  <si>
    <t>PPGD03CCN2</t>
  </si>
  <si>
    <t>IDA0000886C0</t>
  </si>
  <si>
    <t>Obligasi Berkelanjutan III Pegadaian Tahap II Tahun 2018 Seri C</t>
  </si>
  <si>
    <t>SMADMF03BCN2</t>
  </si>
  <si>
    <t>IDJ0000105B8</t>
  </si>
  <si>
    <t>Sukuk Mudharabah Berkelanjutan III Adira Finance Tahap II Tahun 2018 Seri B</t>
  </si>
  <si>
    <t>SMADMF03CCN2</t>
  </si>
  <si>
    <t>IDJ0000105C6</t>
  </si>
  <si>
    <t>Sukuk Mudharabah Berkelanjutan III Adira Finance Tahap II Tahun 2018 Seri C</t>
  </si>
  <si>
    <t>TBLA01CN1</t>
  </si>
  <si>
    <t>IDA000089007</t>
  </si>
  <si>
    <t>Obligasi Berkelanjutan I Tunas Baru Lampung Tahap I Tahun 2018</t>
  </si>
  <si>
    <t>TPIA01ACN2</t>
  </si>
  <si>
    <t>IDA0000884A9</t>
  </si>
  <si>
    <t>Obligasi Berkelanjutan I Chandra Asri Petrochemical Tahap II Tahun 2018 Seri A</t>
  </si>
  <si>
    <t>TPIA01BCN2</t>
  </si>
  <si>
    <t>IDA0000884B7</t>
  </si>
  <si>
    <t>Obligasi Berkelanjutan I Chandra Asri Petrochemical Tahap II Tahun 2018 Seri B</t>
  </si>
  <si>
    <t>TPIA01CCN2</t>
  </si>
  <si>
    <t>IDA0000884C5</t>
  </si>
  <si>
    <t>Obligasi Berkelanjutan I Chandra Asri Petrochemical Tahap II Tahun 2018 Seri C</t>
  </si>
  <si>
    <t xml:space="preserve">                                                                                                                                                                                                                                                                                                                                                                                                                                                                                                                                                                                                                                                                                                                                                                                                                                                                                                                                                                                                                                                                                                                                                                                                                                                                                                                                                                                                                                                                                                                                                                                                                                                                                                                                                                                                                                                                                                                                                                                                                                                                                                                                                                                                                                                                                                                                                                                                                                                                                                                                                                                                                                                                                                                                                                                                                                                                                                                                                                                                                                                                                                                                                                                                                                                                                                                                                                                                                                                                                                                                                                                                                                                                                                                                                                                                                                                                                                                                                                                                                                                                                                                                                                                                                                                                                                                                                                                                                                                                                                                                                                                                                                                                                                                                                                                                                                                                                                                                                                                                                                                                                                                                                                                                                                                                                                                                                                                                                                                                                                                                                                                                                                                                                                                                                                                             </t>
  </si>
  <si>
    <t>AMRT02CN2</t>
  </si>
  <si>
    <t>IDA000089403</t>
  </si>
  <si>
    <t>Obligasi Berkelanjutan II Sumber Alfaria Trijaya Tahap II Tahun 2018</t>
  </si>
  <si>
    <t>FIFA03BCN3</t>
  </si>
  <si>
    <t>IDA0000893B8</t>
  </si>
  <si>
    <t>Obligasi Berkelanjutan III FIF Tahap III Tahun 2018 Seri B</t>
  </si>
  <si>
    <t>MYOR01CN3</t>
  </si>
  <si>
    <t>IDA000089809</t>
  </si>
  <si>
    <t>Obligasi Berkelanjutan I Mayora Indah Tahap III Tahun 2018</t>
  </si>
  <si>
    <t>NISP02BCN4</t>
  </si>
  <si>
    <t>IDA0000891B2</t>
  </si>
  <si>
    <t>Obligasi Berkelanjutan II Bank OCBC NISP Tahap IV Tahun 2018 Seri B</t>
  </si>
  <si>
    <t>OTMA02B</t>
  </si>
  <si>
    <t>IDA0000896B1</t>
  </si>
  <si>
    <t>Obligasi II Oto Multiartha Tahun 2018 Seri B</t>
  </si>
  <si>
    <t>OTMA02C</t>
  </si>
  <si>
    <t>IDA0000896C9</t>
  </si>
  <si>
    <t>Obligasi II Oto Multiartha Tahun 2018 Seri C</t>
  </si>
  <si>
    <t>PNBN02CN4</t>
  </si>
  <si>
    <t>IDA000089502</t>
  </si>
  <si>
    <t>Obligasi Berkelanjutan II Bank Panin Tahap IV Tahun 2018</t>
  </si>
  <si>
    <t>PNMP02ACN2</t>
  </si>
  <si>
    <t>IDA0000889A8</t>
  </si>
  <si>
    <t>Obligasi Berkelanjutan II PNM Tahap II Tahun 2018 Seri A</t>
  </si>
  <si>
    <t>PNMP02BCN2</t>
  </si>
  <si>
    <t>IDA0000889B6</t>
  </si>
  <si>
    <t>Obligasi Berkelanjutan II PNM Tahap II Tahun 2018 Seri B</t>
  </si>
  <si>
    <t>TRAC01BCN1</t>
  </si>
  <si>
    <t>IDA0000899B5</t>
  </si>
  <si>
    <t>Obligasi Berkelanjutan I Serasi Autoraya Tahap I Tahun 2018 Seri B</t>
  </si>
  <si>
    <t>TRAC01CCN1</t>
  </si>
  <si>
    <t>IDA0000899C3</t>
  </si>
  <si>
    <t>Obligasi Berkelanjutan I Serasi Autoraya Tahap I Tahun 2018 Seri C</t>
  </si>
  <si>
    <t>WOMF02BCN4</t>
  </si>
  <si>
    <t>IDA0000888B8</t>
  </si>
  <si>
    <t>Obligasi Berkelanjutan II WOM Finance Tahap IV Tahun 2018 Seri B</t>
  </si>
  <si>
    <t>WOMF02CCN4</t>
  </si>
  <si>
    <t>IDA0000888C6</t>
  </si>
  <si>
    <t>Obligasi Berkelanjutan II WOM Finance Tahap IV Tahun 2018 Seri C</t>
  </si>
  <si>
    <t>DFAM</t>
  </si>
  <si>
    <t>DFAM-W</t>
  </si>
  <si>
    <t>GHON</t>
  </si>
  <si>
    <t>INPS</t>
  </si>
  <si>
    <t>TDPM</t>
  </si>
  <si>
    <t>XBLQ</t>
  </si>
  <si>
    <t>XDIF</t>
  </si>
  <si>
    <t>BAFI02B</t>
  </si>
  <si>
    <t>IDA0000903B5</t>
  </si>
  <si>
    <t>Obligasi II Bussan Auto Finance Tahun 2018 Seri B</t>
  </si>
  <si>
    <t>BIIF02ACN1</t>
  </si>
  <si>
    <t>IDA0000904A5</t>
  </si>
  <si>
    <t>Obligasi Berkelanjutan II Maybank Finance Tahap I Tahun 2018 Seri A</t>
  </si>
  <si>
    <t>BIIF02BCN1</t>
  </si>
  <si>
    <t>IDA0000904B3</t>
  </si>
  <si>
    <t>Obligasi Berkelanjutan II Maybank Finance Tahap I Tahun 2018 Seri B</t>
  </si>
  <si>
    <t>IMFI03BCN3</t>
  </si>
  <si>
    <t>IDA0000901B9</t>
  </si>
  <si>
    <t>Obligasi Berkelanjutan III Indomobil Finance Tahap III Tahun 2018 Seri B</t>
  </si>
  <si>
    <t>IMFI03CCN3</t>
  </si>
  <si>
    <t>IDA0000901C7</t>
  </si>
  <si>
    <t>Obligasi Berkelanjutan III Indomobil Finance Tahap III Tahun 2018 Seri C</t>
  </si>
  <si>
    <t>ISAT02BCN3</t>
  </si>
  <si>
    <t>IDA0000897B9</t>
  </si>
  <si>
    <t>Obligasi Berkelanjutan II Indosat Tahap III Tahun 2018 Seri B</t>
  </si>
  <si>
    <t>ISAT02CCN3</t>
  </si>
  <si>
    <t>IDA0000897C7</t>
  </si>
  <si>
    <t>Obligasi Berkelanjutan II Indosat Tahap III Tahun 2018 Seri C</t>
  </si>
  <si>
    <t>ISAT02DCN3</t>
  </si>
  <si>
    <t>IDA0000897D5</t>
  </si>
  <si>
    <t>Obligasi Berkelanjutan II Indosat Tahap III Tahun 2018 Seri D</t>
  </si>
  <si>
    <t>ISAT02ECN3</t>
  </si>
  <si>
    <t>IDA0000897E3</t>
  </si>
  <si>
    <t>Obligasi Berkelanjutan II Indosat Tahap III Tahun 2018 Seri E</t>
  </si>
  <si>
    <t>PJAA01BCN2</t>
  </si>
  <si>
    <t>IDA0000902B7</t>
  </si>
  <si>
    <t>Obligasi Berkelanjutan I Jaya Ancol Tahap II Tahun 2018 Seri B</t>
  </si>
  <si>
    <t>SMFP04BCN4</t>
  </si>
  <si>
    <t>IDA0000900B1</t>
  </si>
  <si>
    <t>Obligasi Berkelanjutan IV Sarana Multigriya Finansial Tahap IV Tahun 2018 Seri B</t>
  </si>
  <si>
    <t>BRIS</t>
  </si>
  <si>
    <t>BTPS</t>
  </si>
  <si>
    <t>HEAL</t>
  </si>
  <si>
    <t>NICK</t>
  </si>
  <si>
    <t>PRIM</t>
  </si>
  <si>
    <t>PRIM-W</t>
  </si>
  <si>
    <t>SPTO</t>
  </si>
  <si>
    <t>ASDF04ACN1</t>
  </si>
  <si>
    <t>IDA0000908A6</t>
  </si>
  <si>
    <t>Obligasi Berkelanjutan IV Astra Sedaya Finance Tahap I Tahun 2018 Seri A</t>
  </si>
  <si>
    <t>ASDF04BCN1</t>
  </si>
  <si>
    <t>IDA0000908B4</t>
  </si>
  <si>
    <t>Obligasi Berkelanjutan IV Astra Sedaya Finance Tahap I Tahun 2018 Seri B</t>
  </si>
  <si>
    <t>BBIA01ACN2</t>
  </si>
  <si>
    <t>IDA0000905A2</t>
  </si>
  <si>
    <t>Obligasi Berkelanjutan I Bank UOB Indonesia Tahap II Tahun 2018 Seri A</t>
  </si>
  <si>
    <t>BBIA01BCN2</t>
  </si>
  <si>
    <t>IDA0000905B0</t>
  </si>
  <si>
    <t>Obligasi Berkelanjutan I Bank UOB Indonesia Tahap II Tahun 2018 Seri B</t>
  </si>
  <si>
    <t>BBIA01CCN2</t>
  </si>
  <si>
    <t>IDA0000905C8</t>
  </si>
  <si>
    <t>Obligasi Berkelanjutan I Bank UOB Indonesia Tahap II Tahun 2018 Seri C</t>
  </si>
  <si>
    <t>SMASDF01ACN1</t>
  </si>
  <si>
    <t>IDJ0000106A8</t>
  </si>
  <si>
    <t>Sukuk Mudharabah Berkelanjutan I Astra Sedaya Finance Tahap I Tahun 2018 Seri A</t>
  </si>
  <si>
    <t>SMASDF01BCN1</t>
  </si>
  <si>
    <t>IDJ0000106B6</t>
  </si>
  <si>
    <t>Sukuk Mudharabah Berkelanjutan I Astra Sedaya Finance Tahap I Tahun 2018 Seri B</t>
  </si>
  <si>
    <t>PZZA</t>
  </si>
  <si>
    <t>TRUK</t>
  </si>
  <si>
    <t>TUGU</t>
  </si>
  <si>
    <t>XBNI</t>
  </si>
  <si>
    <t>XPID</t>
  </si>
  <si>
    <t>BVIC01ACN2</t>
  </si>
  <si>
    <t>IDA0000906A0</t>
  </si>
  <si>
    <t>Obligasi Berkelanjutan I Bank Victoria Tahap II Tahun 2018 Seri A</t>
  </si>
  <si>
    <t>BVIC01BCN2</t>
  </si>
  <si>
    <t>IDA0000906B8</t>
  </si>
  <si>
    <t>Obligasi Berkelanjutan I Bank Victoria Tahap II Tahun 2018 Seri B</t>
  </si>
  <si>
    <t>BVIC01SBCN2</t>
  </si>
  <si>
    <t>IDA000090708</t>
  </si>
  <si>
    <t>Obligasi Subordinasi Berkelanjutan I Bank Victoria Tahap II Tahun 2018</t>
  </si>
  <si>
    <t>BBRI03SB</t>
  </si>
  <si>
    <t>IDA000091201</t>
  </si>
  <si>
    <t>Obligasi Subordinasi III Bank BRI Tahun 2018</t>
  </si>
  <si>
    <t>BEXI04ACN1</t>
  </si>
  <si>
    <t>IDA0000909A4</t>
  </si>
  <si>
    <t>Obligasi Berkelanjutan Indonesia Eximbank IV Tahap I Tahun 2018 Seri A</t>
  </si>
  <si>
    <t>BEXI04BCN1</t>
  </si>
  <si>
    <t>IDA0000909B2</t>
  </si>
  <si>
    <t>Obligasi Berkelanjutan Indonesia Eximbank IV Tahap I Tahun 2018 Seri B</t>
  </si>
  <si>
    <t>BEXI04CCN1</t>
  </si>
  <si>
    <t>IDA0000909C0</t>
  </si>
  <si>
    <t>Obligasi Berkelanjutan Indonesia Eximbank IV Tahap I Tahun 2018 Seri C</t>
  </si>
  <si>
    <t>BFIN04ACN1</t>
  </si>
  <si>
    <t>IDA0000913A6</t>
  </si>
  <si>
    <t>Obligasi Berkelanjutan IV BFI Finance Indonesia Tahap I Tahun 2018 Seri A</t>
  </si>
  <si>
    <t>BFIN04BCN1</t>
  </si>
  <si>
    <t>IDA0000913B4</t>
  </si>
  <si>
    <t>Obligasi Berkelanjutan IV BFI Finance Indonesia Tahap I Tahun 2018 Seri B</t>
  </si>
  <si>
    <t>BPFI02CN1</t>
  </si>
  <si>
    <t>IDA000091003</t>
  </si>
  <si>
    <t>Obligasi Berkelanjutan II Batavia Prosperindo Finance Tahap I Tahun 2018</t>
  </si>
  <si>
    <t>SMBEXI01ACN1</t>
  </si>
  <si>
    <t>IDJ0000107A6</t>
  </si>
  <si>
    <t>Sukuk Mudharabah Berkelanjutan Indonesia Eximbank I Tahap I Tahun 2018 Seri A</t>
  </si>
  <si>
    <t>SMBEXI01BCN1</t>
  </si>
  <si>
    <t>IDJ0000107B4</t>
  </si>
  <si>
    <t>Sukuk Mudharabah Berkelanjutan Indonesia Eximbank I Tahap I Tahun 2018 Seri B</t>
  </si>
  <si>
    <t>WOMF02ACN5</t>
  </si>
  <si>
    <t>IDA0000911A0</t>
  </si>
  <si>
    <t>Obligasi Berkelanjutan II WOM Finance Tahap V Tahun 2018 Seri A</t>
  </si>
  <si>
    <t>WOMF02BCN5</t>
  </si>
  <si>
    <t>IDA0000911B8</t>
  </si>
  <si>
    <t>Obligasi Berkelanjutan II WOM Finance Tahap V Tahun 2018 Seri B</t>
  </si>
  <si>
    <t>BABP-W3</t>
  </si>
  <si>
    <t>BRPT-W</t>
  </si>
  <si>
    <t>KPAL</t>
  </si>
  <si>
    <t>MSIN</t>
  </si>
  <si>
    <t>SWAT</t>
  </si>
  <si>
    <t>TNCA</t>
  </si>
  <si>
    <t>BBCA01ASBCN1</t>
  </si>
  <si>
    <t>IDA0000918A5</t>
  </si>
  <si>
    <t>Obligasi Subordinasi Berkelanjutan I Bank Central Asia Tahap I Tahun 2018 Seri A</t>
  </si>
  <si>
    <t>BBCA01BSBCN1</t>
  </si>
  <si>
    <t>IDA0000918B3</t>
  </si>
  <si>
    <t>Obligasi Subordinasi Berkelanjutan I Bank Central Asia Tahap I Tahun 2018 Seri B</t>
  </si>
  <si>
    <t>BCAP02CN1</t>
  </si>
  <si>
    <t>IDA000091607</t>
  </si>
  <si>
    <t>Obligasi Berkelanjutan II MNC Kapital Indonesia Tahap I Tahun 2018</t>
  </si>
  <si>
    <t>BSMT01SBCN1</t>
  </si>
  <si>
    <t>IDA000092100</t>
  </si>
  <si>
    <t>Obligasi Subordinasi Berkelanjutan I Bank Sumut Tahap I Tahun 2018</t>
  </si>
  <si>
    <t>GNSMII01ACN1</t>
  </si>
  <si>
    <t>IDA0000926A8</t>
  </si>
  <si>
    <t>Green Bond Berkelanjutan I Sarana Multi Infrastruktur Tahap I Tahun 2018 Seri A</t>
  </si>
  <si>
    <t>GNSMII01BCN1</t>
  </si>
  <si>
    <t>IDA0000926B6</t>
  </si>
  <si>
    <t>Green Bond Berkelanjutan I Sarana Multi Infrastruktur Tahap I Tahun 2018 Seri B</t>
  </si>
  <si>
    <t>MEDP01A</t>
  </si>
  <si>
    <t>IDA0000917A7</t>
  </si>
  <si>
    <t>Obligasi Medco Power Indonesia I Tahun 2018 Seri A</t>
  </si>
  <si>
    <t>MEDP01B</t>
  </si>
  <si>
    <t>IDA0000917B5</t>
  </si>
  <si>
    <t>Obligasi Medco Power Indonesia I Tahun 2018 Seri B</t>
  </si>
  <si>
    <t>MEDP01C</t>
  </si>
  <si>
    <t>IDA0000917C3</t>
  </si>
  <si>
    <t>Obligasi Medco Power Indonesia I Tahun 2018 Seri C</t>
  </si>
  <si>
    <t>MFIN03ACN1</t>
  </si>
  <si>
    <t>IDA0000922A7</t>
  </si>
  <si>
    <t>Obligasi Berkelanjutan III Mandala Multifinance Tahap I Tahun 2018 Seri A</t>
  </si>
  <si>
    <t>MFIN03BCN1</t>
  </si>
  <si>
    <t>IDA0000922B5</t>
  </si>
  <si>
    <t>Obligasi Berkelanjutan III Mandala Multifinance Tahap I Tahun 2018 Seri B</t>
  </si>
  <si>
    <t>MGIA01</t>
  </si>
  <si>
    <t>IDU000002107</t>
  </si>
  <si>
    <t>Efek Beragun Aset Mandiri GIAA01 - Surat Berharga Hak Atas Pendapatan Penjualan Tiket Kelas A</t>
  </si>
  <si>
    <t>NISP03ACN1</t>
  </si>
  <si>
    <t>IDA0000925A0</t>
  </si>
  <si>
    <t>Obligasi Berkelanjutan III Bank OCBC NISP Tahap I Tahun 2018 Seri A</t>
  </si>
  <si>
    <t>NISP03BCN1</t>
  </si>
  <si>
    <t>IDA0000925B8</t>
  </si>
  <si>
    <t>Obligasi Berkelanjutan III Bank OCBC NISP Tahap I Tahun 2018 Seri B</t>
  </si>
  <si>
    <t>NISP03CCN1</t>
  </si>
  <si>
    <t>IDA0000925C6</t>
  </si>
  <si>
    <t>Obligasi Berkelanjutan III Bank OCBC NISP Tahap I Tahun 2018 Seri C</t>
  </si>
  <si>
    <t>PIKI01A</t>
  </si>
  <si>
    <t>IDA0000919A3</t>
  </si>
  <si>
    <t>Obligasi I Pelindo IV Tahun 2018 Seri A</t>
  </si>
  <si>
    <t>PIKI01B</t>
  </si>
  <si>
    <t>IDA0000919B1</t>
  </si>
  <si>
    <t>Obligasi I Pelindo IV Tahun 2018 Seri B</t>
  </si>
  <si>
    <t>PIKI01C</t>
  </si>
  <si>
    <t>IDA0000919C9</t>
  </si>
  <si>
    <t>Obligasi I Pelindo IV Tahun 2018 Seri C</t>
  </si>
  <si>
    <t>PNBN03CN1</t>
  </si>
  <si>
    <t>IDA000091409</t>
  </si>
  <si>
    <t>Obligasi Berkelanjutan III Bank Panin Tahap I Tahun 2018</t>
  </si>
  <si>
    <t>PNBN03SBCN1</t>
  </si>
  <si>
    <t>IDA000091508</t>
  </si>
  <si>
    <t>Obligasi Subordinasi Berkelanjutan III Bank Panin Tahap I Tahun 2018</t>
  </si>
  <si>
    <t>PPLN03ACN1</t>
  </si>
  <si>
    <t>IDA0000928A4</t>
  </si>
  <si>
    <t>Obligasi Berkelanjutan III PLN Tahap I Tahun 2018 Seri A</t>
  </si>
  <si>
    <t>PPLN03BCN1</t>
  </si>
  <si>
    <t>IDA0000928B2</t>
  </si>
  <si>
    <t>Obligasi Berkelanjutan III PLN Tahap I Tahun 2018 Seri B</t>
  </si>
  <si>
    <t>PPLN03CCN1</t>
  </si>
  <si>
    <t>IDA0000928C0</t>
  </si>
  <si>
    <t>Obligasi Berkelanjutan III PLN Tahap I Tahun 2018 Seri C</t>
  </si>
  <si>
    <t>PPLN03DCN1</t>
  </si>
  <si>
    <t>IDA0000928D8</t>
  </si>
  <si>
    <t>Obligasi Berkelanjutan III PLN Tahap I Tahun 2018 Seri D</t>
  </si>
  <si>
    <t>PPLN03ECN1</t>
  </si>
  <si>
    <t>IDA0000928E6</t>
  </si>
  <si>
    <t>Obligasi Berkelanjutan III PLN Tahap I Tahun 2018 Seri E</t>
  </si>
  <si>
    <t>PPRO01ACN1</t>
  </si>
  <si>
    <t>IDA0000923A5</t>
  </si>
  <si>
    <t>Obligasi Berkelanjutan I PP Properti Tahap I Tahun 2018 Seri A</t>
  </si>
  <si>
    <t>PPRO01BCN1</t>
  </si>
  <si>
    <t>IDA0000923B3</t>
  </si>
  <si>
    <t>Obligasi Berkelanjutan I PP Properti Tahap I Tahun 2018 Seri B</t>
  </si>
  <si>
    <t>PTPP02ACN1</t>
  </si>
  <si>
    <t>IDA0000924A3</t>
  </si>
  <si>
    <t>Obligasi Berkelanjutan II PTPP Tahap I Tahun 2018 Seri A</t>
  </si>
  <si>
    <t>PTPP02BCN1</t>
  </si>
  <si>
    <t>IDA0000924B1</t>
  </si>
  <si>
    <t>Obligasi Berkelanjutan II PTPP Tahap I Tahun 2018 Seri B</t>
  </si>
  <si>
    <t>SIPPLN03ACN1</t>
  </si>
  <si>
    <t>IDJ0000109A2</t>
  </si>
  <si>
    <t>Sukuk Ijarah Berkelanjutan III PLN Tahap I Tahun 2018 Seri A</t>
  </si>
  <si>
    <t>SIPPLN03BCN1</t>
  </si>
  <si>
    <t>IDJ0000109B0</t>
  </si>
  <si>
    <t>Sukuk Ijarah Berkelanjutan III PLN Tahap I Tahun 2018 Seri B</t>
  </si>
  <si>
    <t>SIPPLN03CCN1</t>
  </si>
  <si>
    <t>IDJ0000109C8</t>
  </si>
  <si>
    <t>Sukuk Ijarah Berkelanjutan III PLN Tahap I Tahun 2018 Seri C</t>
  </si>
  <si>
    <t>SIPPLN03DCN1</t>
  </si>
  <si>
    <t>IDJ0000109D6</t>
  </si>
  <si>
    <t>Sukuk Ijarah Berkelanjutan III PLN Tahap I Tahun 2018 Seri D</t>
  </si>
  <si>
    <t>SIPPLN03ECN1</t>
  </si>
  <si>
    <t>IDJ0000109E4</t>
  </si>
  <si>
    <t>Sukuk Ijarah Berkelanjutan III PLN Tahap I Tahun 2018 Seri E</t>
  </si>
  <si>
    <t>SMMF01ACN1</t>
  </si>
  <si>
    <t>IDA0000927A6</t>
  </si>
  <si>
    <t>Obligasi Berkelanjutan I Sinar Mas Multifinance Tahap I Tahun 2018 Seri A</t>
  </si>
  <si>
    <t>SMMF01BCN1</t>
  </si>
  <si>
    <t>IDA0000927B4</t>
  </si>
  <si>
    <t>Obligasi Berkelanjutan I Sinar Mas Multifinance Tahap I Tahun 2018 Seri B</t>
  </si>
  <si>
    <t>SMMF01CCN1</t>
  </si>
  <si>
    <t>IDA0000927C2</t>
  </si>
  <si>
    <t>Obligasi Berkelanjutan I Sinar Mas Multifinance Tahap I Tahun 2018 Seri C</t>
  </si>
  <si>
    <t>SMSMII01ACN1</t>
  </si>
  <si>
    <t>IDJ0000110A0</t>
  </si>
  <si>
    <t>Sukuk Mudharabah Berkelanjutan I Sarana Multi Infrastruktur Tahap I Tahun 2018 Seri A</t>
  </si>
  <si>
    <t>SMSMII01BCN1</t>
  </si>
  <si>
    <t>IDJ0000110B8</t>
  </si>
  <si>
    <t>Sukuk Mudharabah Berkelanjutan I Sarana Multi Infrastruktur Tahap I Tahun 2018 Seri B</t>
  </si>
  <si>
    <t>SWMEDP01A</t>
  </si>
  <si>
    <t>IDJ0000108A4</t>
  </si>
  <si>
    <t>Sukuk Wakalah Medco Power Indonesia I Tahun 2018 Seri A</t>
  </si>
  <si>
    <t>SWMEDP01B</t>
  </si>
  <si>
    <t>IDJ0000108B2</t>
  </si>
  <si>
    <t>Sukuk Wakalah Medco Power Indonesia I Tahun 2018 Seri B</t>
  </si>
  <si>
    <t>SWMEDP01C</t>
  </si>
  <si>
    <t>IDJ0000108C0</t>
  </si>
  <si>
    <t>Sukuk Wakalah Medco Power Indonesia I Tahun 2018 Seri C</t>
  </si>
  <si>
    <t>TBIG03CN1</t>
  </si>
  <si>
    <t>IDA000092001</t>
  </si>
  <si>
    <t>Obligasi Berkelanjutan III Tower Bersama Infrastructure Tahap I Tahun 2018</t>
  </si>
  <si>
    <t>BPTR</t>
  </si>
  <si>
    <t>IPCC</t>
  </si>
  <si>
    <t>MAPA</t>
  </si>
  <si>
    <t>MGRO</t>
  </si>
  <si>
    <t>NFCX</t>
  </si>
  <si>
    <t>NUSA</t>
  </si>
  <si>
    <t>NUSA-W</t>
  </si>
  <si>
    <t>POLL</t>
  </si>
  <si>
    <t>RISE</t>
  </si>
  <si>
    <t>TCPI</t>
  </si>
  <si>
    <t>ADMF04ACN3</t>
  </si>
  <si>
    <t>IDA0000930A0</t>
  </si>
  <si>
    <t>Obligasi Berkelanjutan IV Adira Finance Tahap III Tahun 2018 Seri A</t>
  </si>
  <si>
    <t>ADMF04BCN3</t>
  </si>
  <si>
    <t>IDA0000930B8</t>
  </si>
  <si>
    <t>Obligasi Berkelanjutan IV Adira Finance Tahap III Tahun 2018 Seri B</t>
  </si>
  <si>
    <t>ADMF04CCN3</t>
  </si>
  <si>
    <t>IDA0000930C6</t>
  </si>
  <si>
    <t>Obligasi Berkelanjutan IV Adira Finance Tahap III Tahun 2018 Seri</t>
  </si>
  <si>
    <t>ADMF04DCN3</t>
  </si>
  <si>
    <t>IDA0000930D4</t>
  </si>
  <si>
    <t>Obligasi Berkelanjutan IV Adira Finance Tahap III Tahun 2018 Seri D</t>
  </si>
  <si>
    <t>ADMF04ECN3</t>
  </si>
  <si>
    <t>IDA0000930E2</t>
  </si>
  <si>
    <t>Obligasi Berkelanjutan IV Adira Finance Tahap III Tahun 2018 Seri E</t>
  </si>
  <si>
    <t>SIRNIP01</t>
  </si>
  <si>
    <t>IDJ000009501</t>
  </si>
  <si>
    <t>Sukuk Ijarah I RNI Tahun 2017</t>
  </si>
  <si>
    <t>SMFP04ACN5</t>
  </si>
  <si>
    <t>IDA0000929A2</t>
  </si>
  <si>
    <t>Obligasi Berkelanjutan IV Sarana Multigriya Finansial Tahap V Tahun 2018 Seri A</t>
  </si>
  <si>
    <t>SMFP04BCN5</t>
  </si>
  <si>
    <t>IDA0000929B0</t>
  </si>
  <si>
    <t>Obligasi Berkelanjutan IV Sarana Multigriya Finansial Tahap V Tahun 2018 Seri B</t>
  </si>
  <si>
    <t>ANDI</t>
  </si>
  <si>
    <t>FILM</t>
  </si>
  <si>
    <t>LAND</t>
  </si>
  <si>
    <t>MOLI</t>
  </si>
  <si>
    <t>XMTS</t>
  </si>
  <si>
    <t>CITY</t>
  </si>
  <si>
    <t>CITY-W</t>
  </si>
  <si>
    <t>DIGI</t>
  </si>
  <si>
    <t>PANI</t>
  </si>
  <si>
    <t>XPFT</t>
  </si>
  <si>
    <t>XSBC</t>
  </si>
  <si>
    <t>BEXI04ACN2</t>
  </si>
  <si>
    <t>IDA0000931A8</t>
  </si>
  <si>
    <t>Obligasi Berkelanjutan Indonesia Eximbank IV Tahap II Tahun 2018 Seri A</t>
  </si>
  <si>
    <t>BEXI04BCN2</t>
  </si>
  <si>
    <t>IDA0000931B6</t>
  </si>
  <si>
    <t>Obligasi Berkelanjutan Indonesia Eximbank IV Tahap II Tahun 2018 Seri B</t>
  </si>
  <si>
    <t>BEXI04CCN2</t>
  </si>
  <si>
    <t>IDA0000931C4</t>
  </si>
  <si>
    <t>Obligasi Berkelanjutan Indonesia Eximbank IV Tahap II Tahun 2018 Seri C</t>
  </si>
  <si>
    <t>BEXI04DCN2</t>
  </si>
  <si>
    <t>IDA0000931D2</t>
  </si>
  <si>
    <t>Obligasi Berkelanjutan Indonesia Eximbank IV Tahap II Tahun 2018 Seri D</t>
  </si>
  <si>
    <t>BJBR01ACN2</t>
  </si>
  <si>
    <t>IDA0000939A1</t>
  </si>
  <si>
    <t>Obligasi Berkelanjutan I Bank BJB Tahap II Tahun 2018 Seri A</t>
  </si>
  <si>
    <t>BJBR01BCN2</t>
  </si>
  <si>
    <t>IDA0000939B9</t>
  </si>
  <si>
    <t>Obligasi Berkelanjutan I Bank BJB Tahap II Tahun 2018 Seri B</t>
  </si>
  <si>
    <t>BMRI01CN3</t>
  </si>
  <si>
    <t>IDA000093306</t>
  </si>
  <si>
    <t>Obligasi Berkelanjutan I Bank Mandiri Tahap III Tahun 2018</t>
  </si>
  <si>
    <t>BNGA02ACN4</t>
  </si>
  <si>
    <t>IDA0000932A6</t>
  </si>
  <si>
    <t>Obligasi Berkelanjutan II Bank CIMB Niaga Tahap IV Tahun 2018 Seri A</t>
  </si>
  <si>
    <t>BNGA02BCN4</t>
  </si>
  <si>
    <t>IDA0000932B4</t>
  </si>
  <si>
    <t>Obligasi Berkelanjutan II Bank CIMB Niaga Tahap IV Tahun 2018 Seri B</t>
  </si>
  <si>
    <t>BNGA02CCN4</t>
  </si>
  <si>
    <t>IDA0000932C2</t>
  </si>
  <si>
    <t>Obligasi Berkelanjutan II Bank CIMB Niaga Tahap IV Tahun 2018 Seri C</t>
  </si>
  <si>
    <t>FIFA03ACN4</t>
  </si>
  <si>
    <t>IDA0000934A2</t>
  </si>
  <si>
    <t>Obligasi Berkelanjutan III FIF Tahap IV Tahun 2018 Seri A</t>
  </si>
  <si>
    <t>FIFA03BCN4</t>
  </si>
  <si>
    <t>IDA0000934B0</t>
  </si>
  <si>
    <t>Obligasi Berkelanjutan III FIF Tahap IV Tahun 2018 Seri B</t>
  </si>
  <si>
    <t>JLBS01A</t>
  </si>
  <si>
    <t>IDA0000936A7</t>
  </si>
  <si>
    <t>Obligasi I Jakarta Lingkar Baratsatu Tahun 2018 Seri A</t>
  </si>
  <si>
    <t>JLBS01B</t>
  </si>
  <si>
    <t>IDA0000936B5</t>
  </si>
  <si>
    <t>Obligasi I Jakarta Lingkar Baratsatu Tahun 2018 Seri B</t>
  </si>
  <si>
    <t>MAYA05SB</t>
  </si>
  <si>
    <t>IDA000093801</t>
  </si>
  <si>
    <t>Obligasi Subordinasi Bank Mayapada V Tahun 2018</t>
  </si>
  <si>
    <t>MEDC03ACN2</t>
  </si>
  <si>
    <t>IDA0000935A9</t>
  </si>
  <si>
    <t>Obligasi Berkelanjutan III Medco Energi Internasional Tahap II Tahun 2018 Seri A</t>
  </si>
  <si>
    <t>MEDC03BCN2</t>
  </si>
  <si>
    <t>IDA0000935B7</t>
  </si>
  <si>
    <t>Obligasi Berkelanjutan III Medco Energi Internasional Tahap II Tahun 2018 Seri B</t>
  </si>
  <si>
    <t>idBBB+(sy)</t>
  </si>
  <si>
    <t>SMBBSM01SB</t>
  </si>
  <si>
    <t>IDJ000008404</t>
  </si>
  <si>
    <t>Sukuk Mudharabah Sub Bank Syariah Mandiri Tahun 2016</t>
  </si>
  <si>
    <t>idAA-(sy)</t>
  </si>
  <si>
    <t>SMPNMP01A</t>
  </si>
  <si>
    <t>IDJ0000098A7</t>
  </si>
  <si>
    <t>Sukuk Mudharabah I PT PNM (Persero) Tahun 2017 Seri A</t>
  </si>
  <si>
    <t>SMPNMP01B</t>
  </si>
  <si>
    <t>IDJ0000098B5</t>
  </si>
  <si>
    <t>Sukuk Mudharabah I PT PNM (Persero) Tahun 2017 Seri B</t>
  </si>
  <si>
    <t>SMPNMP01C</t>
  </si>
  <si>
    <t>IDJ0000098C3</t>
  </si>
  <si>
    <t>Sukuk Mudharabah I PT PNM (Persero) Tahun 2017 Seri C</t>
  </si>
  <si>
    <t>SMPNMP01D</t>
  </si>
  <si>
    <t>IDJ0000098D1</t>
  </si>
  <si>
    <t>Sukuk Mudharabah I PT PNM (Persero) Tahun 2017 Seri D</t>
  </si>
  <si>
    <t>SMSMFP01</t>
  </si>
  <si>
    <t>IDJ000009105</t>
  </si>
  <si>
    <t>Sukuk Mudharabah I SMF Tahun 2017</t>
  </si>
  <si>
    <t>Obligasi Berkelanjutan I Tiphone Tahap II Tahun 2016 Seri B</t>
  </si>
  <si>
    <t>Obligasi Berkelanjutan I Tiphone Tahap III Tahun 2017 Seri B</t>
  </si>
  <si>
    <t>Obligasi Berkelanjutan I Tiphone Tahap II Tahun 2016 Seri C</t>
  </si>
  <si>
    <t>WSKT03ACN3</t>
  </si>
  <si>
    <t>IDA0000937A5</t>
  </si>
  <si>
    <t>Obligasi Berkelanjutan III Waskita Karya Tahap III Tahun 2018 Seri A</t>
  </si>
  <si>
    <t>WSKT03BCN3</t>
  </si>
  <si>
    <t>IDA0000937B3</t>
  </si>
  <si>
    <t>Obligasi Berkelanjutan III Waskita Karya Tahap III Tahun 2018 Seri B</t>
  </si>
  <si>
    <t>BNII02ACN3</t>
  </si>
  <si>
    <t>IDA0000944A1</t>
  </si>
  <si>
    <t>Obligasi Berkelanjutan II Bank Maybank Indonesia Tahap III Tahun 2018 Seri A</t>
  </si>
  <si>
    <t>BNII02BCN3</t>
  </si>
  <si>
    <t>IDA0000944B9</t>
  </si>
  <si>
    <t>Obligasi Berkelanjutan II Bank Maybank Indonesia Tahap III Tahun 2018 Seri B</t>
  </si>
  <si>
    <t>BNII02CCN3</t>
  </si>
  <si>
    <t>IDA0000944C7</t>
  </si>
  <si>
    <t>Obligasi Berkelanjutan II Bank Maybank Indonesia Tahap III Tahun 2018 Seri C</t>
  </si>
  <si>
    <t>EXCL01ACN1</t>
  </si>
  <si>
    <t>IDA0000943A3</t>
  </si>
  <si>
    <t>Obligasi Berkelanjutan I XL Axiata Tahap I Tahun 2018 Seri A</t>
  </si>
  <si>
    <t>EXCL01BCN1</t>
  </si>
  <si>
    <t>IDA0000943B1</t>
  </si>
  <si>
    <t>Obligasi Berkelanjutan I XL Axiata Tahap I Tahun 2018 Seri B</t>
  </si>
  <si>
    <t>EXCL01CCN1</t>
  </si>
  <si>
    <t>IDA0000943C9</t>
  </si>
  <si>
    <t>Obligasi Berkelanjutan I XL Axiata Tahap I Tahun 2018 Seri C</t>
  </si>
  <si>
    <t>EXCL01DCN1</t>
  </si>
  <si>
    <t>IDA0000943D7</t>
  </si>
  <si>
    <t>Obligasi Berkelanjutan I XL Axiata Tahap I Tahun 2018 Seri D</t>
  </si>
  <si>
    <t>EXCL01ECN1</t>
  </si>
  <si>
    <t>IDA0000943E5</t>
  </si>
  <si>
    <t>Obligasi Berkelanjutan I XL Axiata Tahap I Tahun 2018 Seri E</t>
  </si>
  <si>
    <t>PPLN03ACN2</t>
  </si>
  <si>
    <t>IDA0000940A9</t>
  </si>
  <si>
    <t>Obligasi Berkelanjutan III PLN Tahap II Tahun 2018 Seri A</t>
  </si>
  <si>
    <t>PPLN03BCN2</t>
  </si>
  <si>
    <t>IDA0000940B7</t>
  </si>
  <si>
    <t>Obligasi Berkelanjutan III PLN Tahap II Tahun 2018 Seri B</t>
  </si>
  <si>
    <t>PPLN03CCN2</t>
  </si>
  <si>
    <t>IDA0000940C5</t>
  </si>
  <si>
    <t>Obligasi Berkelanjutan III PLN Tahap II Tahun 2018 Seri C</t>
  </si>
  <si>
    <t>PPLN03DCN2</t>
  </si>
  <si>
    <t>IDA0000940D3</t>
  </si>
  <si>
    <t>Obligasi Berkelanjutan III PLN Tahap II Tahun 2018 Seri D</t>
  </si>
  <si>
    <t>PPLN03ECN2</t>
  </si>
  <si>
    <t>IDA0000940E1</t>
  </si>
  <si>
    <t>Obligasi Berkelanjutan III PLN Tahap II Tahun 2018 Seri E</t>
  </si>
  <si>
    <t>SIEXCL02ACN1</t>
  </si>
  <si>
    <t>IDJ0000114A2</t>
  </si>
  <si>
    <t>Sukuk Ijarah Berkelanjutan II XL Axiata Tahap I Tahun 2018 Seri A</t>
  </si>
  <si>
    <t>SIEXCL02BCN1</t>
  </si>
  <si>
    <t>IDJ0000114B0</t>
  </si>
  <si>
    <t>Sukuk Ijarah Berkelanjutan II XL Axiata Tahap I Tahun 2018 Seri B</t>
  </si>
  <si>
    <t>SIEXCL02CCN1</t>
  </si>
  <si>
    <t>IDJ0000114C8</t>
  </si>
  <si>
    <t>Sukuk Ijarah Berkelanjutan II XL Axiata Tahap I Tahun 2018 Seri C</t>
  </si>
  <si>
    <t>SIEXCL02DCN1</t>
  </si>
  <si>
    <t>IDJ0000114D6</t>
  </si>
  <si>
    <t>Sukuk Ijarah Berkelanjutan II XL Axiata Tahap I Tahun 2018 Seri D</t>
  </si>
  <si>
    <t>SIEXCL02ECN1</t>
  </si>
  <si>
    <t>IDJ0000114E4</t>
  </si>
  <si>
    <t>Sukuk Ijarah Berkelanjutan II XL Axiata Tahap I Tahun 2018 Seri E</t>
  </si>
  <si>
    <t>SIPPLN03ACN2</t>
  </si>
  <si>
    <t>IDJ0000112A6</t>
  </si>
  <si>
    <t>Sukuk Ijarah Berkelanjutan III PLN Tahap II Tahun 2018 Seri A</t>
  </si>
  <si>
    <t>SIPPLN03BCN2</t>
  </si>
  <si>
    <t>IDJ0000112B4</t>
  </si>
  <si>
    <t>Sukuk Ijarah Berkelanjutan III PLN Tahap II Tahun 2018 Seri B</t>
  </si>
  <si>
    <t>SIPPLN03CCN2</t>
  </si>
  <si>
    <t>IDJ0000112C2</t>
  </si>
  <si>
    <t>Sukuk Ijarah Berkelanjutan III PLN Tahap II Tahun 2018 Seri C</t>
  </si>
  <si>
    <t>SIPPLN03DCN2</t>
  </si>
  <si>
    <t>IDJ0000112D0</t>
  </si>
  <si>
    <t>Sukuk Ijarah Berkelanjutan III PLN Tahap II Tahun 2018 Seri D</t>
  </si>
  <si>
    <t>SMFP04ACN6</t>
  </si>
  <si>
    <t>IDA0000942A5</t>
  </si>
  <si>
    <t>Obligasi Berkelanjutan IV Sarana Multigriya Finansial Tahap VI Tahun 2018 Seri A</t>
  </si>
  <si>
    <t>SMFP04BCN6</t>
  </si>
  <si>
    <t>IDA0000942B3</t>
  </si>
  <si>
    <t>Obligasi Berkelanjutan IV Sarana Multigriya Finansial Tahap VI Tahun 2018 Seri B</t>
  </si>
  <si>
    <t>SMLPPI01A</t>
  </si>
  <si>
    <t>IDJ0000113A4</t>
  </si>
  <si>
    <t>Sukuk Mudharabah Lontar Papyrus Pulp &amp; Paper Industry I Tahun 2018 Seri A</t>
  </si>
  <si>
    <t>SMLPPI01B</t>
  </si>
  <si>
    <t>IDJ0000113B2</t>
  </si>
  <si>
    <t>Sukuk Mudharabah Lontar Papyrus Pulp &amp; Paper Industry I Tahun 2018 Seri B</t>
  </si>
  <si>
    <t>TBIG03CN2</t>
  </si>
  <si>
    <t>IDA000094106</t>
  </si>
  <si>
    <t>Obligasi Berkelanjutan III Tower Bersama Infrastructure Tahap II Tahun 2018</t>
  </si>
  <si>
    <t>CAKK</t>
  </si>
  <si>
    <t>CAKK-W</t>
  </si>
  <si>
    <t>DUCK</t>
  </si>
  <si>
    <t>GOOD</t>
  </si>
  <si>
    <t>HKMU</t>
  </si>
  <si>
    <t>IBFN-W</t>
  </si>
  <si>
    <t>KPAS</t>
  </si>
  <si>
    <t>KPAS-W</t>
  </si>
  <si>
    <t>MPRO</t>
  </si>
  <si>
    <t>SAPX</t>
  </si>
  <si>
    <t>SKRN</t>
  </si>
  <si>
    <t>SURE</t>
  </si>
  <si>
    <t>YELO</t>
  </si>
  <si>
    <t>YELO-W</t>
  </si>
  <si>
    <t>BEXI04ACN3</t>
  </si>
  <si>
    <t>IDA0000945A8</t>
  </si>
  <si>
    <t>Obligasi Berkelanjutan Indonesia Eximbank IV Tahap III Tahun 2018 Seri A</t>
  </si>
  <si>
    <t>BEXI04BCN3</t>
  </si>
  <si>
    <t>IDA0000945B6</t>
  </si>
  <si>
    <t>Obligasi Berkelanjutan Indonesia Eximbank IV Tahap III Tahun 2018 Seri B</t>
  </si>
  <si>
    <t>BEXI04CCN3</t>
  </si>
  <si>
    <t>IDA0000945C4</t>
  </si>
  <si>
    <t>Obligasi Berkelanjutan Indonesia Eximbank IV Tahap III Tahun 2018 Seri C</t>
  </si>
  <si>
    <t>BEXI04DCN3</t>
  </si>
  <si>
    <t>IDA0000945D2</t>
  </si>
  <si>
    <t>Obligasi Berkelanjutan Indonesia Eximbank IV Tahap III Tahun 2018 Seri D</t>
  </si>
  <si>
    <t>BNGA03ASB</t>
  </si>
  <si>
    <t>IDA0000946A6</t>
  </si>
  <si>
    <t>Obligasi Subordinasi III Bank CIMB Niaga Tahun 2018 Seri A</t>
  </si>
  <si>
    <t>BNGA03BSB</t>
  </si>
  <si>
    <t>IDA0000946B4</t>
  </si>
  <si>
    <t>Obligasi Subordinasi III Bank CIMB Niaga Tahun 2018 Seri B</t>
  </si>
  <si>
    <t>SMBEXI01ACN2</t>
  </si>
  <si>
    <t>IDJ0000115A9</t>
  </si>
  <si>
    <t>Sukuk Mudharabah Berkelanjutan Indonesia Eximbank I Tahap II Tahun 2018 Seri A</t>
  </si>
  <si>
    <t>SMBEXI01BCN2</t>
  </si>
  <si>
    <t>IDJ0000115B7</t>
  </si>
  <si>
    <t>Sukuk Mudharabah Berkelanjutan Indonesia Eximbank I Tahap II Tahun 2018 Seri B</t>
  </si>
  <si>
    <t>SMBEXI01CCN2</t>
  </si>
  <si>
    <t>IDJ0000115C5</t>
  </si>
  <si>
    <t>Sukuk Mudharabah Berkelanjutan Indonesia Eximbank I Tahap II Tahun 2018 Seri C</t>
  </si>
  <si>
    <t>SMBEXI01DCN2</t>
  </si>
  <si>
    <t>IDJ0000115D3</t>
  </si>
  <si>
    <t>Sukuk Mudharabah Berkelanjutan Indonesia Eximbank I Tahap II Tahun 2018 Seri D</t>
  </si>
  <si>
    <t>SMBNGA01ACN1</t>
  </si>
  <si>
    <t>IDJ0000117A5</t>
  </si>
  <si>
    <t>Sukuk Mudharabah Berkelanjutan I Bank CIMB Niaga Tahap I Tahun 2018 Seri A</t>
  </si>
  <si>
    <t>SMBNGA01BCN1</t>
  </si>
  <si>
    <t>IDJ0000117B3</t>
  </si>
  <si>
    <t>Sukuk Mudharabah Berkelanjutan I Bank CIMB Niaga Tahap I Tahun 2018 Seri B</t>
  </si>
  <si>
    <t>DEAL</t>
  </si>
  <si>
    <t>DEAL-W</t>
  </si>
  <si>
    <t>DIVA</t>
  </si>
  <si>
    <t>FREN-W</t>
  </si>
  <si>
    <t>LUCK</t>
  </si>
  <si>
    <t>POLA</t>
  </si>
  <si>
    <t>POLA-W</t>
  </si>
  <si>
    <t>SATU</t>
  </si>
  <si>
    <t>SOSS</t>
  </si>
  <si>
    <t>SOSS-W</t>
  </si>
  <si>
    <t>APIA01ACN1</t>
  </si>
  <si>
    <t>IDA0000949A0</t>
  </si>
  <si>
    <t>Obligasi Berkelanjutan I Angkasa Pura II Tahap I Tahun 2018 Seri A</t>
  </si>
  <si>
    <t>APIA01BCN1</t>
  </si>
  <si>
    <t>IDA0000949B8</t>
  </si>
  <si>
    <t>Obligasi Berkelanjutan I Angkasa Pura II Tahap I Tahun 2018 Seri B</t>
  </si>
  <si>
    <t>BNTT01ACN1</t>
  </si>
  <si>
    <t>IDA0000952A4</t>
  </si>
  <si>
    <t>Obligasi Berkelanjutan I Bank NTT Tahap I Tahun 2018 Seri A</t>
  </si>
  <si>
    <t>BNTT01BCN1</t>
  </si>
  <si>
    <t>IDA0000952B2</t>
  </si>
  <si>
    <t>Obligasi Berkelanjutan I Bank NTT Tahap I Tahun 2018 Seri B</t>
  </si>
  <si>
    <t>BNTT01CCN1</t>
  </si>
  <si>
    <t>IDA0000952C0</t>
  </si>
  <si>
    <t>Obligasi Berkelanjutan I Bank NTT Tahap I Tahun 2018 Seri C</t>
  </si>
  <si>
    <t>BNTT01DCN1</t>
  </si>
  <si>
    <t>IDA0000952D8</t>
  </si>
  <si>
    <t>Obligasi Berkelanjutan I Bank NTT Tahap I Tahun 2018 Seri D</t>
  </si>
  <si>
    <t>BSSB02ACN1</t>
  </si>
  <si>
    <t>IDA0000954A0</t>
  </si>
  <si>
    <t>Obligasi Berkelanjutan II Bank Sulselbar Tahap I Tahun 2018 Seri A</t>
  </si>
  <si>
    <t>BSSB02BCN1</t>
  </si>
  <si>
    <t>IDA0000954B8</t>
  </si>
  <si>
    <t>Obligasi Berkelanjutan II Bank Sulselbar Tahap I Tahun 2018 Seri B</t>
  </si>
  <si>
    <t>SMII01ACN3</t>
  </si>
  <si>
    <t>IDA0000947A4</t>
  </si>
  <si>
    <t>Obligasi Berkelanjutan I Sarana Multi Infrastruktur Tahap III Tahun 2018 Seri A</t>
  </si>
  <si>
    <t>SMII01BCN3</t>
  </si>
  <si>
    <t>IDA0000947B2</t>
  </si>
  <si>
    <t>Obligasi Berkelanjutan I Sarana Multi Infrastruktur Tahap III Tahun 2018 Seri B</t>
  </si>
  <si>
    <t>SMRA03CN1</t>
  </si>
  <si>
    <t>IDA000094809</t>
  </si>
  <si>
    <t>Obligasi Berkelanjutan III Summarecon Agung Tahap I Tahun 2018</t>
  </si>
  <si>
    <t>TPIA02CN1</t>
  </si>
  <si>
    <t>IDA000095004</t>
  </si>
  <si>
    <t>Obligasi Berkelanjutan II Chandra Asri Petrochemical Tahap I Tahun 2018</t>
  </si>
  <si>
    <t>WOMF03ACN1</t>
  </si>
  <si>
    <t>IDA0000951A6</t>
  </si>
  <si>
    <t>Obligasi Berkelanjutan III WOM Finance Tahap I Tahun 2018 Seri A</t>
  </si>
  <si>
    <t>WOMF03BCN1</t>
  </si>
  <si>
    <t>IDA0000951B4</t>
  </si>
  <si>
    <t>Obligasi Berkelanjutan III WOM Finance Tahap I Tahun 2018 Seri B</t>
  </si>
  <si>
    <t>WOMF03CCN1</t>
  </si>
  <si>
    <t>IDA0000951C2</t>
  </si>
  <si>
    <t>Obligasi Berkelanjutan III WOM Finance Tahap I Tahun 2018 Seri C</t>
  </si>
  <si>
    <t>ZINC01A</t>
  </si>
  <si>
    <t>IDA0000953A2</t>
  </si>
  <si>
    <t>Obligasi I Kapuas Prima Coal Tahun 2018 Seri A</t>
  </si>
  <si>
    <t>ZINC01B</t>
  </si>
  <si>
    <t>IDA0000953B0</t>
  </si>
  <si>
    <t>Obligasi I Kapuas Prima Coal Tahun 2018 Seri B</t>
  </si>
  <si>
    <t>ZINC01C</t>
  </si>
  <si>
    <t>IDA0000953C8</t>
  </si>
  <si>
    <t>Obligasi I Kapuas Prima Coal Tahun 2018 Seri C</t>
  </si>
  <si>
    <t>ZINC01D</t>
  </si>
  <si>
    <t>IDA0000953D6</t>
  </si>
  <si>
    <t>Obligasi I Kapuas Prima Coal Tahun 2018 Seri D</t>
  </si>
  <si>
    <t>ZINC01E</t>
  </si>
  <si>
    <t>IDA0000953E4</t>
  </si>
  <si>
    <t>Obligasi I Kapuas Prima Coal Tahun 2018 Seri E</t>
  </si>
  <si>
    <t>PEHA</t>
  </si>
  <si>
    <t>SOTS</t>
  </si>
  <si>
    <t>SOTS-W</t>
  </si>
  <si>
    <t>URBN</t>
  </si>
  <si>
    <t>URBN-W</t>
  </si>
  <si>
    <t>XIHD</t>
  </si>
  <si>
    <t>XIPI</t>
  </si>
  <si>
    <t>ZONE</t>
  </si>
  <si>
    <t>BEEF</t>
  </si>
  <si>
    <t>BEEF-W</t>
  </si>
  <si>
    <t>CLAY</t>
  </si>
  <si>
    <t>FOOD</t>
  </si>
  <si>
    <t>NATO</t>
  </si>
  <si>
    <t>NATO-W</t>
  </si>
  <si>
    <t>POLI</t>
  </si>
  <si>
    <t>XCIS</t>
  </si>
  <si>
    <t>ADMF04ACN4</t>
  </si>
  <si>
    <t>IDA0000958A1</t>
  </si>
  <si>
    <t>Obligasi Berkelanjutan IV Adira Finance Tahap IV Tahun 2019 Seri A</t>
  </si>
  <si>
    <t>ADMF04BCN4</t>
  </si>
  <si>
    <t>IDA0000958B9</t>
  </si>
  <si>
    <t>Obligasi Berkelanjutan IV Adira Finance Tahap IV Tahun 2019 Seri B</t>
  </si>
  <si>
    <t>ADMF04CCN4</t>
  </si>
  <si>
    <t>IDA0000958C7</t>
  </si>
  <si>
    <t>Obligasi Berkelanjutan IV Adira Finance Tahap IV Tahun 2019 Seri C</t>
  </si>
  <si>
    <t>BBIA02CN1</t>
  </si>
  <si>
    <t>IDA000095707</t>
  </si>
  <si>
    <t>Obligasi Berkelanjutan II Bank UOB Indonesia Tahap I Tahun 2019</t>
  </si>
  <si>
    <t>SMADMF03ACN3</t>
  </si>
  <si>
    <t>IDJ0000118A3</t>
  </si>
  <si>
    <t>Sukuk Mudharabah Berkelanjutan III Adira Finance Tahap III Tahun 2019 Seri A</t>
  </si>
  <si>
    <t>SMADMF03BCN3</t>
  </si>
  <si>
    <t>IDJ0000118B1</t>
  </si>
  <si>
    <t>Sukuk Mudharabah Berkelanjutan III Adira Finance Tahap III Tahun 2019 Seri B</t>
  </si>
  <si>
    <t>SMADMF03CCN3</t>
  </si>
  <si>
    <t>IDJ0000118C9</t>
  </si>
  <si>
    <t>Sukuk Mudharabah Berkelanjutan III Adira Finance Tahap III Tahun 2019 Seri C</t>
  </si>
  <si>
    <t>TDPM01</t>
  </si>
  <si>
    <t>IDA000095608</t>
  </si>
  <si>
    <t>Obligasi I Tridomain Performance Materials Tahun 2018</t>
  </si>
  <si>
    <t>TUFI04ACN1</t>
  </si>
  <si>
    <t>IDA0000955A7</t>
  </si>
  <si>
    <t>Obligasi Berkelanjutan IV Mandiri Tunas Finance Tahap I Tahun 2019 Seri A</t>
  </si>
  <si>
    <t>TUFI04BCN1</t>
  </si>
  <si>
    <t>IDA0000955B5</t>
  </si>
  <si>
    <t>Obligasi Berkelanjutan IV Mandiri Tunas Finance Tahap I Tahun 2019 Seri B</t>
  </si>
  <si>
    <t>ASDF04ACN2</t>
  </si>
  <si>
    <t>IDA0000962A3</t>
  </si>
  <si>
    <t>Obligasi Berkelanjutan IV Astra Sedaya Finance Tahap II Tahun 2019 Seri A</t>
  </si>
  <si>
    <t>ASDF04BCN2</t>
  </si>
  <si>
    <t>IDA0000962B1</t>
  </si>
  <si>
    <t>Obligasi Berkelanjutan IV Astra Sedaya Finance Tahap II Tahun 2019 Seri B</t>
  </si>
  <si>
    <t>ASDF04CCN2</t>
  </si>
  <si>
    <t>IDA0000962C9</t>
  </si>
  <si>
    <t>Obligasi Berkelanjutan IV Astra Sedaya Finance Tahap II Tahun 2019 Seri C</t>
  </si>
  <si>
    <t>BFIN04ACN2</t>
  </si>
  <si>
    <t>IDA0000965A6</t>
  </si>
  <si>
    <t>Obligasi Berkelanjutan IV BFI Finance Indonesia Tahap II Tahun 2019 Seri A</t>
  </si>
  <si>
    <t>BFIN04BCN2</t>
  </si>
  <si>
    <t>IDA0000965B4</t>
  </si>
  <si>
    <t>Obligasi Berkelanjutan IV BFI Finance Indonesia Tahap II Tahun 2019 Seri B</t>
  </si>
  <si>
    <t>EXCL01ACN2</t>
  </si>
  <si>
    <t>IDA0000960A7</t>
  </si>
  <si>
    <t>Obligasi Berkelanjutan I XL Axiata Tahap II Tahun 2019 Seri A</t>
  </si>
  <si>
    <t>EXCL01BCN2</t>
  </si>
  <si>
    <t>IDA0000960B5</t>
  </si>
  <si>
    <t>Obligasi Berkelanjutan I XL Axiata Tahap II Tahun 2019 Seri B</t>
  </si>
  <si>
    <t>EXCL01CCN2</t>
  </si>
  <si>
    <t>IDA0000960C3</t>
  </si>
  <si>
    <t>Obligasi Berkelanjutan I XL Axiata Tahap II Tahun 2019 Seri C</t>
  </si>
  <si>
    <t>EXCL01DCN2</t>
  </si>
  <si>
    <t>IDA0000960D1</t>
  </si>
  <si>
    <t>Obligasi Berkelanjutan I XL Axiata Tahap II Tahun 2019 Seri D</t>
  </si>
  <si>
    <t>PPLN03ACN3</t>
  </si>
  <si>
    <t>IDA0000963A1</t>
  </si>
  <si>
    <t>Obligasi Berkelanjutan III PLN Tahap III Tahun 2019 Seri A</t>
  </si>
  <si>
    <t>PPLN03BCN3</t>
  </si>
  <si>
    <t>IDA0000963B9</t>
  </si>
  <si>
    <t>Obligasi Berkelanjutan III PLN Tahap III Tahun 2019 Seri B</t>
  </si>
  <si>
    <t>PPLN03CCN3</t>
  </si>
  <si>
    <t>IDA0000963C7</t>
  </si>
  <si>
    <t>Obligasi Berkelanjutan III PLN Tahap III Tahun 2019 Seri C</t>
  </si>
  <si>
    <t>PPLN03DCN3</t>
  </si>
  <si>
    <t>IDA0000963D5</t>
  </si>
  <si>
    <t>Obligasi Berkelanjutan III PLN Tahap III Tahun 2019 Seri D</t>
  </si>
  <si>
    <t>PPLN03ECN3</t>
  </si>
  <si>
    <t>IDA0000963E3</t>
  </si>
  <si>
    <t>Obligasi Berkelanjutan III PLN Tahap III Tahun 2019 Seri E</t>
  </si>
  <si>
    <t>PPLN03FCN3</t>
  </si>
  <si>
    <t>IDA0000963F0</t>
  </si>
  <si>
    <t>Obligasi Berkelanjutan III PLN Tahap III Tahun 2019 Seri F</t>
  </si>
  <si>
    <t>PPRO01ACN2</t>
  </si>
  <si>
    <t>IDA000096408</t>
  </si>
  <si>
    <t>Obligasi Berkelanjutan I PP Properti Tahap II Tahun 2019</t>
  </si>
  <si>
    <t>SIEXCL02ACN2</t>
  </si>
  <si>
    <t>IDJ0000119A1</t>
  </si>
  <si>
    <t>Sukuk Ijarah Berkelanjutan II XL Axiata Tahap II Tahun 2019 Seri A</t>
  </si>
  <si>
    <t>SIEXCL02BCN2</t>
  </si>
  <si>
    <t>IDJ0000119B9</t>
  </si>
  <si>
    <t>Sukuk Ijarah Berkelanjutan II XL Axiata Tahap II Tahun 2019 Seri B</t>
  </si>
  <si>
    <t>SIEXCL02CCN2</t>
  </si>
  <si>
    <t>IDJ0000119C7</t>
  </si>
  <si>
    <t>Sukuk Ijarah Berkelanjutan II XL Axiata Tahap II Tahun 2019 Seri C</t>
  </si>
  <si>
    <t>SIEXCL02DCN2</t>
  </si>
  <si>
    <t>IDJ0000119D5</t>
  </si>
  <si>
    <t>Sukuk Ijarah Berkelanjutan II XL Axiata Tahap II Tahun 2019 Seri D</t>
  </si>
  <si>
    <t>SIEXCL02ECN2</t>
  </si>
  <si>
    <t>IDJ0000119E3</t>
  </si>
  <si>
    <t>Sukuk Ijarah Berkelanjutan II XL Axiata Tahap II Tahun 2019 Seri E</t>
  </si>
  <si>
    <t>SIPPLN03ACN3</t>
  </si>
  <si>
    <t>IDJ0000120A9</t>
  </si>
  <si>
    <t>Sukuk Ijarah Berkelanjutan III PLN Tahap III Tahun 2019 Seri A</t>
  </si>
  <si>
    <t>SIPPLN03BCN3</t>
  </si>
  <si>
    <t>IDJ0000120B7</t>
  </si>
  <si>
    <t>Sukuk Ijarah Berkelanjutan III PLN Tahap III Tahun 2019 Seri B</t>
  </si>
  <si>
    <t>SIPPLN03CCN3</t>
  </si>
  <si>
    <t>IDJ0000120C5</t>
  </si>
  <si>
    <t>Sukuk Ijarah Berkelanjutan III PLN Tahap III Tahun 2019 Seri C</t>
  </si>
  <si>
    <t>SIPPLN03DCN3</t>
  </si>
  <si>
    <t>IDJ0000120D3</t>
  </si>
  <si>
    <t>Sukuk Ijarah Berkelanjutan III PLN Tahap III Tahun 2019 Seri D</t>
  </si>
  <si>
    <t>SIPPLN03ECN3</t>
  </si>
  <si>
    <t>IDJ0000120E1</t>
  </si>
  <si>
    <t>Sukuk Ijarah Berkelanjutan III PLN Tahap III Tahun 2019 Seri E</t>
  </si>
  <si>
    <t>SIPPLN03FCN3</t>
  </si>
  <si>
    <t>IDJ0000120F8</t>
  </si>
  <si>
    <t>Sukuk Ijarah Berkelanjutan III PLN Tahap III Tahun 2019 Seri F</t>
  </si>
  <si>
    <t>SMFP04ACN7</t>
  </si>
  <si>
    <t>IDA0000959A9</t>
  </si>
  <si>
    <t>Obligasi Berkelanjutan IV Sarana Multigriya Finansial Tahap VII Tahun 2019 Seri A</t>
  </si>
  <si>
    <t>SMFP04BCN7</t>
  </si>
  <si>
    <t>IDA0000959B7</t>
  </si>
  <si>
    <t>Obligasi Berkelanjutan IV Sarana Multigriya Finansial Tahap VII Tahun 2019 Seri B</t>
  </si>
  <si>
    <t>SMFP04CCN7</t>
  </si>
  <si>
    <t>IDA0000959C5</t>
  </si>
  <si>
    <t>Obligasi Berkelanjutan IV Sarana Multigriya Finansial Tahap VII Tahun 2019 Seri C</t>
  </si>
  <si>
    <t>TELE02CN1</t>
  </si>
  <si>
    <t>IDA000096101</t>
  </si>
  <si>
    <t>Obligasi Berkelanjutan II Tiphone Tahap I Tahun 2019</t>
  </si>
  <si>
    <t>JAYA</t>
  </si>
  <si>
    <t>JAYA-W</t>
  </si>
  <si>
    <t>XBID</t>
  </si>
  <si>
    <t>AGII01ACN3</t>
  </si>
  <si>
    <t>IDA0000970A6</t>
  </si>
  <si>
    <t>Obligasi Berkelanjutan I Aneka Gas Industri Tahap III Tahun 2019 Seri A</t>
  </si>
  <si>
    <t>AGII01BCN3</t>
  </si>
  <si>
    <t>IDA0000970B4</t>
  </si>
  <si>
    <t>Obligasi Berkelanjutan I Aneka Gas Industri Tahap III Tahun 2019 Seri B</t>
  </si>
  <si>
    <t>BIIF02ACN2</t>
  </si>
  <si>
    <t>IDA0000968A0</t>
  </si>
  <si>
    <t>Obligasi Berkelanjutan II Maybank Finance Tahap II Tahun 2019 Seri A</t>
  </si>
  <si>
    <t>BIIF02BCN2</t>
  </si>
  <si>
    <t>IDA0000968B8</t>
  </si>
  <si>
    <t>Obligasi Berkelanjutan II Maybank Finance Tahap II Tahun 2019 Seri B</t>
  </si>
  <si>
    <t>BNII02ACN4</t>
  </si>
  <si>
    <t>IDA0000969A8</t>
  </si>
  <si>
    <t>Obligasi Berkelanjutan II Bank Maybank Indonesia Tahap IV Tahun 2019 Seri A</t>
  </si>
  <si>
    <t>BNII02BCN4</t>
  </si>
  <si>
    <t>IDA0000969B6</t>
  </si>
  <si>
    <t>Obligasi Berkelanjutan II Bank Maybank Indonesia Tahap IV Tahun 2019 Seri B</t>
  </si>
  <si>
    <t>FIFA03ACN5</t>
  </si>
  <si>
    <t>IDA0000967A2</t>
  </si>
  <si>
    <t>Obligasi Berkelanjutan III Federal International Finance Tahap V Tahun 2019 Seri A</t>
  </si>
  <si>
    <t>FIFA03BCN5</t>
  </si>
  <si>
    <t>IDA0000967B0</t>
  </si>
  <si>
    <t>Obligasi Berkelanjutan III Federal International Finance Tahap V Tahun 2019 Seri B</t>
  </si>
  <si>
    <t>ISAT03ACN1</t>
  </si>
  <si>
    <t>IDA0000966A4</t>
  </si>
  <si>
    <t>Obligasi Berkelanjutan III Indosat Tahap I Tahun 2019 Seri A</t>
  </si>
  <si>
    <t>ISAT03BCN1</t>
  </si>
  <si>
    <t>IDA0000966B2</t>
  </si>
  <si>
    <t>Obligasi Berkelanjutan III Indosat Tahap I Tahun 2019 Seri B</t>
  </si>
  <si>
    <t>ISAT03CCN1</t>
  </si>
  <si>
    <t>IDA0000966C0</t>
  </si>
  <si>
    <t>Obligasi Berkelanjutan III Indosat Tahap I Tahun 2019 Seri C</t>
  </si>
  <si>
    <t>ISAT03DCN1</t>
  </si>
  <si>
    <t>IDA0000966D8</t>
  </si>
  <si>
    <t>Obligasi Berkelanjutan III Indosat Tahap I Tahun 2019 Seri D</t>
  </si>
  <si>
    <t>ISAT03ECN1</t>
  </si>
  <si>
    <t>IDA0000966E6</t>
  </si>
  <si>
    <t>Obligasi Berkelanjutan III Indosat Tahap I Tahun 2019 Seri E</t>
  </si>
  <si>
    <t>SIAGII01CN3</t>
  </si>
  <si>
    <t>IDJ000012901</t>
  </si>
  <si>
    <t>Sukuk Ijarah Berkelanjutan I Aneka Gas Industri Tahap III Tahun 2019</t>
  </si>
  <si>
    <t>SIISAT03ACN1</t>
  </si>
  <si>
    <t>IDJ0000125A8</t>
  </si>
  <si>
    <t>Sukuk Ijarah Berkelanjutan III Indosat Tahap I Tahun 2019 Seri A</t>
  </si>
  <si>
    <t>SIISAT03BCN1</t>
  </si>
  <si>
    <t>IDJ0000125B6</t>
  </si>
  <si>
    <t>Sukuk Ijarah Berkelanjutan III Indosat Tahap I Tahun 2019 Seri B</t>
  </si>
  <si>
    <t>SIISAT03CCN1</t>
  </si>
  <si>
    <t>IDJ0000125C4</t>
  </si>
  <si>
    <t>Sukuk Ijarah Berkelanjutan III Indosat Tahap I Tahun 2019 Seri C</t>
  </si>
  <si>
    <t>SIISAT03DCN1</t>
  </si>
  <si>
    <t>IDJ0000125D2</t>
  </si>
  <si>
    <t>Sukuk Ijarah Berkelanjutan III Indosat Tahap I Tahun 2019 Seri D</t>
  </si>
  <si>
    <t>SIISAT03ECN1</t>
  </si>
  <si>
    <t>IDJ0000125E0</t>
  </si>
  <si>
    <t>Sukuk Ijarah Berkelanjutan III Indosat Tahap I Tahun 2019 Seri E</t>
  </si>
  <si>
    <t>SMFP04ACN8</t>
  </si>
  <si>
    <t>IDA0000971A4</t>
  </si>
  <si>
    <t>Obligasi Berkelanjutan IV Sarana Multigriya Finansial Tahap VIII Tahun 2019 Seri A</t>
  </si>
  <si>
    <t>SMFP04BCN8</t>
  </si>
  <si>
    <t>IDA0000971B2</t>
  </si>
  <si>
    <t>Obligasi Berkelanjutan IV Sarana Multigriya Finansial Tahap VIII Tahun 2019 Seri B</t>
  </si>
  <si>
    <t>SMSMII01ACN2</t>
  </si>
  <si>
    <t>IDJ0000127A4</t>
  </si>
  <si>
    <t>Sukuk Mudharabah Berkelanjutan I Sarana Multi Infrastruktur Tahap II Tahun 2019 Seri A</t>
  </si>
  <si>
    <t>SMSMII01BCN2</t>
  </si>
  <si>
    <t>IDJ0000127B2</t>
  </si>
  <si>
    <t>Sukuk Mudharabah Berkelanjutan I Sarana Multi Infrastruktur Tahap II Tahun 2019 Seri B</t>
  </si>
  <si>
    <t>COCO</t>
  </si>
  <si>
    <t>COCO-W</t>
  </si>
  <si>
    <t>XBSK</t>
  </si>
  <si>
    <t>APOL-W2</t>
  </si>
  <si>
    <t>CPRI</t>
  </si>
  <si>
    <t>CPRI-W</t>
  </si>
  <si>
    <t>HRME</t>
  </si>
  <si>
    <t>MTPS</t>
  </si>
  <si>
    <t>MTPS-W</t>
  </si>
  <si>
    <t>XMJM</t>
  </si>
  <si>
    <t>XPMI</t>
  </si>
  <si>
    <t>OTMA03B</t>
  </si>
  <si>
    <t>SMMF01BCN2</t>
  </si>
  <si>
    <t>Obligasi III Oto Multiartha Tahun 2019 Seri B</t>
  </si>
  <si>
    <t>Obligasi Berkelanjutan I Sinar Mas Multifinance Tahap II Tahun 2019 Seri B</t>
  </si>
  <si>
    <t>PNMP03ACN1</t>
  </si>
  <si>
    <t>Obligasi Berkelanjutan III PNM Tahap I Tahun 2019 Seri A</t>
  </si>
  <si>
    <t>PNMP03BCN1</t>
  </si>
  <si>
    <t>Obligasi Berkelanjutan III PNM Tahap I Tahun 2019 Seri B</t>
  </si>
  <si>
    <t>TBIG03CN3</t>
  </si>
  <si>
    <t>Obligasi Berkelanjutan III Tower Bersama Infrastructure Tahap III Tahun 2019</t>
  </si>
  <si>
    <t>WOMF03CCN2</t>
  </si>
  <si>
    <t>Obligasi Berkelanjutan III WOM Finance Tahap II Tahun 2019 Seri C</t>
  </si>
  <si>
    <t>WSKT03BCN4</t>
  </si>
  <si>
    <t>Obligasi Berkelanjutan III Waskita Karya Tahap IV Tahun 2019 Seri B</t>
  </si>
  <si>
    <t>ADMF04ACN5</t>
  </si>
  <si>
    <t>IDA0000973A0</t>
  </si>
  <si>
    <t>Obligasi Berkelanjutan IV Adira Finance Tahap V Tahun 2019 Seri A</t>
  </si>
  <si>
    <t>ADMF04BCN5</t>
  </si>
  <si>
    <t>IDA0000973B8</t>
  </si>
  <si>
    <t>Obligasi Berkelanjutan IV Adira Finance Tahap V Tahun 2019 Seri B</t>
  </si>
  <si>
    <t>ADMF04CCN5</t>
  </si>
  <si>
    <t>IDA0000973C6</t>
  </si>
  <si>
    <t>Obligasi Berkelanjutan IV Adira Finance Tahap V Tahun 2019 Seri C</t>
  </si>
  <si>
    <t>BDMN01ACN1</t>
  </si>
  <si>
    <t>IDA0000981A3</t>
  </si>
  <si>
    <t>Obligasi Berkelanjutan I Bank Danamon Tahap I Tahun 2019 Seri A</t>
  </si>
  <si>
    <t>BDMN01BCN1</t>
  </si>
  <si>
    <t>IDA0000981B1</t>
  </si>
  <si>
    <t>Obligasi Berkelanjutan I Bank Danamon Tahap I Tahun 2019 Seri B</t>
  </si>
  <si>
    <t>BEXI04ACN4</t>
  </si>
  <si>
    <t>IDA0000974A8</t>
  </si>
  <si>
    <t>Obligasi Berkelanjutan Indonesia Eximbank IV Tahap IV Tahun 2019 Seri A</t>
  </si>
  <si>
    <t>BEXI04BCN4</t>
  </si>
  <si>
    <t>IDA0000974B6</t>
  </si>
  <si>
    <t>Obligasi Berkelanjutan Indonesia Eximbank IV Tahap IV Tahun 2019 Seri B</t>
  </si>
  <si>
    <t>BEXI04CCN4</t>
  </si>
  <si>
    <t>IDA0000974C4</t>
  </si>
  <si>
    <t>Obligasi Berkelanjutan Indonesia Eximbank IV Tahap IV Tahun 2019 Seri C</t>
  </si>
  <si>
    <t>BEXI04DCN4</t>
  </si>
  <si>
    <t>IDA0000974D2</t>
  </si>
  <si>
    <t>Obligasi Berkelanjutan Indonesia Eximbank IV Tahap IV Tahun 2019 Seri D</t>
  </si>
  <si>
    <t>BEXI04ECN4</t>
  </si>
  <si>
    <t>IDA0000974E0</t>
  </si>
  <si>
    <t>Obligasi Berkelanjutan Indonesia Eximbank IV Tahap IV Tahun 2019 Seri E</t>
  </si>
  <si>
    <t>BEXI04FCN4</t>
  </si>
  <si>
    <t>IDA0000974F7</t>
  </si>
  <si>
    <t>Obligasi Berkelanjutan Indonesia Eximbank IV Tahap IV Tahun 2019 Seri F</t>
  </si>
  <si>
    <t>OTMA03A</t>
  </si>
  <si>
    <t>IDA0000975A5</t>
  </si>
  <si>
    <t>Obligasi III Oto Multiartha Tahun 2019 Seri A</t>
  </si>
  <si>
    <t>IDA0000975B3</t>
  </si>
  <si>
    <t>OTMA03C</t>
  </si>
  <si>
    <t>IDA0000975C1</t>
  </si>
  <si>
    <t>Obligasi III Oto Multiartha Tahun 2019 Seri C</t>
  </si>
  <si>
    <t>IDA0000982A1</t>
  </si>
  <si>
    <t>IDA0000982B9</t>
  </si>
  <si>
    <t>SANF03ACN1</t>
  </si>
  <si>
    <t>IDA0000983A9</t>
  </si>
  <si>
    <t>Obligasi Berkelanjutan III SAN Finance Tahap I Tahun 2019 Seri A</t>
  </si>
  <si>
    <t>SANF03BCN1</t>
  </si>
  <si>
    <t>IDA0000983B7</t>
  </si>
  <si>
    <t>Obligasi Berkelanjutan III SAN Finance Tahap I Tahun 2019 Seri B</t>
  </si>
  <si>
    <t>SMADMF03ACN4</t>
  </si>
  <si>
    <t>IDJ0000130A8</t>
  </si>
  <si>
    <t>Sukuk Mudharabah Berkelanjutan III Adira Finance Tahap IV Tahun 2019 Seri A</t>
  </si>
  <si>
    <t>SMADMF03BCN4</t>
  </si>
  <si>
    <t>IDJ0000130B6</t>
  </si>
  <si>
    <t>Sukuk Mudharabah Berkelanjutan III Adira Finance Tahap IV Tahun 2019 Seri B</t>
  </si>
  <si>
    <t>SMADMF03CCN4</t>
  </si>
  <si>
    <t>IDJ0000130C4</t>
  </si>
  <si>
    <t>Sukuk Mudharabah Berkelanjutan III Adira Finance Tahap IV Tahun 2019 Seri C</t>
  </si>
  <si>
    <t>SMBEXI01ACN3</t>
  </si>
  <si>
    <t>IDJ0000131A6</t>
  </si>
  <si>
    <t>Sukuk Mudharabah Berkelanjutan Indonesia Eximbank I Tahap III Tahun 2019 Seri A</t>
  </si>
  <si>
    <t>SMBEXI01BCN3</t>
  </si>
  <si>
    <t>IDJ0000131B4</t>
  </si>
  <si>
    <t>Sukuk Mudharabah Berkelanjutan Indonesia Eximbank I Tahap III Tahun 2019 Seri B</t>
  </si>
  <si>
    <t>SMBEXI01CCN3</t>
  </si>
  <si>
    <t>IDJ0000131C2</t>
  </si>
  <si>
    <t>Sukuk Mudharabah Berkelanjutan Indonesia Eximbank I Tahap III Tahun 2019 Seri C</t>
  </si>
  <si>
    <t>SMGR01ACN2</t>
  </si>
  <si>
    <t>IDA0000978A9</t>
  </si>
  <si>
    <t>Obligasi Berkelanjutan I Semen Indonesia Tahap II Tahun 2019 Seri A</t>
  </si>
  <si>
    <t>SMGR01BCN2</t>
  </si>
  <si>
    <t>IDA0000978B7</t>
  </si>
  <si>
    <t>Obligasi Berkelanjutan I Semen Indonesia Tahap II Tahun 2019 Seri B</t>
  </si>
  <si>
    <t>SMMF01ACN2</t>
  </si>
  <si>
    <t>IDA0000972A2</t>
  </si>
  <si>
    <t>Obligasi Berkelanjutan I Sinar Mas Multifinance Tahap II Tahun 2019 Seri A</t>
  </si>
  <si>
    <t>IDA0000972B0</t>
  </si>
  <si>
    <t>SMPNMP02A</t>
  </si>
  <si>
    <t>IDJ0000126A6</t>
  </si>
  <si>
    <t>Sukuk Mudharabah II PT Permodalan Nasional Madani (Persero) Tahun 2018 Seri A</t>
  </si>
  <si>
    <t>SMPNMP02B</t>
  </si>
  <si>
    <t>IDJ0000126B4</t>
  </si>
  <si>
    <t>Sukuk Mudharabah II PT Permodalan Nasional Madani (Persero) Tahun 2018 Seri B</t>
  </si>
  <si>
    <t>SWMEDP02A</t>
  </si>
  <si>
    <t>IDJ0000134A0</t>
  </si>
  <si>
    <t>Sukuk Wakalah Medco Power Indonesia II Tahun 2019 Seri A</t>
  </si>
  <si>
    <t>SWMEDP02B</t>
  </si>
  <si>
    <t>IDJ0000134B8</t>
  </si>
  <si>
    <t>Sukuk Wakalah Medco Power Indonesia II Tahun 2019 Seri B</t>
  </si>
  <si>
    <t>SWMEDP02C</t>
  </si>
  <si>
    <t>IDJ0000134C6</t>
  </si>
  <si>
    <t>Sukuk Wakalah Medco Power Indonesia II Tahun 2019 Seri C</t>
  </si>
  <si>
    <t>IDA000097703</t>
  </si>
  <si>
    <t>TPIA02CN2</t>
  </si>
  <si>
    <t>IDA000098008</t>
  </si>
  <si>
    <t>Obligasi Berkelanjutan II Chandra Asri Petrochemical Tahap II Tahun 2019</t>
  </si>
  <si>
    <t>WOMF03ACN2</t>
  </si>
  <si>
    <t>IDA0000979A7</t>
  </si>
  <si>
    <t>Obligasi Berkelanjutan III WOM Finance Tahap II Tahun 2019 Seri A</t>
  </si>
  <si>
    <t>WOMF03BCN2</t>
  </si>
  <si>
    <t>IDA0000979B5</t>
  </si>
  <si>
    <t>Obligasi Berkelanjutan III WOM Finance Tahap II Tahun 2019 Seri B</t>
  </si>
  <si>
    <t>IDA0000979C3</t>
  </si>
  <si>
    <t>WSKT03ACN4</t>
  </si>
  <si>
    <t>IDA0000976A3</t>
  </si>
  <si>
    <t>Obligasi Berkelanjutan III Waskita Karya Tahap IV Tahun 2019 Seri A</t>
  </si>
  <si>
    <t>IDA0000976B1</t>
  </si>
  <si>
    <t>JAST</t>
  </si>
  <si>
    <t>POSA</t>
  </si>
  <si>
    <t>POSA-W</t>
  </si>
  <si>
    <t>XPTD</t>
  </si>
  <si>
    <t>BOLA</t>
  </si>
  <si>
    <t>CCSI</t>
  </si>
  <si>
    <t>FITT</t>
  </si>
  <si>
    <t>FITT-W</t>
  </si>
  <si>
    <t>MAMI-W</t>
  </si>
  <si>
    <t>POLU</t>
  </si>
  <si>
    <t>SFAN</t>
  </si>
  <si>
    <t>SFAN-W</t>
  </si>
  <si>
    <t>ICBI</t>
  </si>
  <si>
    <t>20160429</t>
  </si>
  <si>
    <t>20160502</t>
  </si>
  <si>
    <t>20160503</t>
  </si>
  <si>
    <t>20160504</t>
  </si>
  <si>
    <t>20160509</t>
  </si>
  <si>
    <t>20160510</t>
  </si>
  <si>
    <t>20160511</t>
  </si>
  <si>
    <t>20160512</t>
  </si>
  <si>
    <t>20160513</t>
  </si>
  <si>
    <t>20160516</t>
  </si>
  <si>
    <t>20160517</t>
  </si>
  <si>
    <t>20160518</t>
  </si>
  <si>
    <t>20160519</t>
  </si>
  <si>
    <t>20160520</t>
  </si>
  <si>
    <t>20160523</t>
  </si>
  <si>
    <t>20160524</t>
  </si>
  <si>
    <t>20160525</t>
  </si>
  <si>
    <t>20160526</t>
  </si>
  <si>
    <t>20160527</t>
  </si>
  <si>
    <t>20160530</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</si>
  <si>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</si>
  <si>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</si>
  <si>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</si>
  <si>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</si>
  <si>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</si>
  <si>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</si>
  <si>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</si>
  <si>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</si>
  <si>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</si>
  <si>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</si>
  <si>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</si>
  <si>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</si>
  <si>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</si>
  <si>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</si>
  <si>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</si>
  <si>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</si>
  <si>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</si>
  <si>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</si>
  <si>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</si>
  <si>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</si>
  <si>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</si>
  <si>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</si>
  <si>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</si>
  <si>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</si>
  <si>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</si>
  <si>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</si>
  <si>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</si>
  <si>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</si>
  <si>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</si>
  <si>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</si>
  <si>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</si>
  <si>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</si>
  <si>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</si>
  <si>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</si>
  <si>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</si>
  <si>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</si>
  <si>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</si>
  <si>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</si>
  <si>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</si>
  <si>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</si>
  <si>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</si>
  <si>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</si>
  <si>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</si>
  <si>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</si>
  <si>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</si>
  <si>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</si>
  <si>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</si>
  <si>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</si>
  <si>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</si>
  <si>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20160815</t>
  </si>
  <si>
    <t>20160816</t>
  </si>
  <si>
    <t>20160818</t>
  </si>
  <si>
    <t>20160819</t>
  </si>
  <si>
    <t>20160822</t>
  </si>
  <si>
    <t>20160823</t>
  </si>
  <si>
    <t>20160824</t>
  </si>
  <si>
    <t>20160825</t>
  </si>
  <si>
    <t>20160826</t>
  </si>
  <si>
    <t>20160829</t>
  </si>
  <si>
    <t>20160830</t>
  </si>
  <si>
    <t>20160831</t>
  </si>
  <si>
    <t>20160901</t>
  </si>
  <si>
    <t>20160902</t>
  </si>
  <si>
    <t>20160905</t>
  </si>
  <si>
    <t>20160906</t>
  </si>
  <si>
    <t>20160907</t>
  </si>
  <si>
    <t>20160908</t>
  </si>
  <si>
    <t>20160909</t>
  </si>
  <si>
    <t>20160913</t>
  </si>
  <si>
    <t>20160914</t>
  </si>
  <si>
    <t>20160915</t>
  </si>
  <si>
    <t>20160916</t>
  </si>
  <si>
    <t>20160919</t>
  </si>
  <si>
    <t>20160920</t>
  </si>
  <si>
    <t>20160921</t>
  </si>
  <si>
    <t>20160922</t>
  </si>
  <si>
    <t>20160923</t>
  </si>
  <si>
    <t>ARKA</t>
  </si>
  <si>
    <t>BIPI-W</t>
  </si>
  <si>
    <t>BLUE</t>
  </si>
  <si>
    <t>BULL-W2</t>
  </si>
  <si>
    <t>EAST</t>
  </si>
  <si>
    <t>EAST-W</t>
  </si>
  <si>
    <t>ENVY</t>
  </si>
  <si>
    <t>FUJI</t>
  </si>
  <si>
    <t>HDIT</t>
  </si>
  <si>
    <t>INOV</t>
  </si>
  <si>
    <t>IPTV</t>
  </si>
  <si>
    <t>IPTV-W</t>
  </si>
  <si>
    <t>ITIC</t>
  </si>
  <si>
    <t>KAYU</t>
  </si>
  <si>
    <t>KJEN</t>
  </si>
  <si>
    <t>KOTA</t>
  </si>
  <si>
    <t>KOTA-W</t>
  </si>
  <si>
    <t>LIFE</t>
  </si>
  <si>
    <t>PAMG</t>
  </si>
  <si>
    <t>SMKL</t>
  </si>
  <si>
    <t>SMKL-W</t>
  </si>
  <si>
    <t>XAQA</t>
  </si>
  <si>
    <t>XMIG</t>
  </si>
  <si>
    <t>XSPI</t>
  </si>
  <si>
    <t>BAPI</t>
  </si>
  <si>
    <t>BAPI-W</t>
  </si>
  <si>
    <t>GGRP</t>
  </si>
  <si>
    <t>KEEN</t>
  </si>
  <si>
    <t>NZIA</t>
  </si>
  <si>
    <t>NZIA-W</t>
  </si>
  <si>
    <t>OPMS</t>
  </si>
  <si>
    <t>TFAS</t>
  </si>
  <si>
    <t>XPCR</t>
  </si>
  <si>
    <t>XSSI</t>
  </si>
  <si>
    <t>DMMX</t>
  </si>
  <si>
    <t>IRRA</t>
  </si>
  <si>
    <t>ITMA-W</t>
  </si>
  <si>
    <t>PURE</t>
  </si>
  <si>
    <t>PURE-W</t>
  </si>
  <si>
    <t>SLIS</t>
  </si>
  <si>
    <t>XAFA</t>
  </si>
  <si>
    <t>XASG</t>
  </si>
  <si>
    <t>XBIN</t>
  </si>
  <si>
    <t>ESIP</t>
  </si>
  <si>
    <t>ESIP-W</t>
  </si>
  <si>
    <t>KEJU</t>
  </si>
  <si>
    <t>PSGO</t>
  </si>
  <si>
    <t>SINI</t>
  </si>
  <si>
    <t>SINI-W</t>
  </si>
  <si>
    <t>TEBE</t>
  </si>
  <si>
    <t>WOWS</t>
  </si>
  <si>
    <t>XCLQ</t>
  </si>
  <si>
    <t>XKIV</t>
  </si>
  <si>
    <t>AGAR</t>
  </si>
  <si>
    <t>BABP-W4</t>
  </si>
  <si>
    <t>GLVA</t>
  </si>
  <si>
    <t>IFII</t>
  </si>
  <si>
    <t>IFSH</t>
  </si>
  <si>
    <t>PMJS</t>
  </si>
  <si>
    <t>REAL</t>
  </si>
  <si>
    <t>REAL-W</t>
  </si>
  <si>
    <t>TRIS-W</t>
  </si>
  <si>
    <t>UCID</t>
  </si>
  <si>
    <t>XNVE</t>
  </si>
  <si>
    <t>Nav</t>
  </si>
  <si>
    <t>Jenis Reksadana</t>
  </si>
  <si>
    <t>Effective Date</t>
  </si>
  <si>
    <t>Custodian</t>
  </si>
  <si>
    <t>FFSSetup</t>
  </si>
  <si>
    <t>Allocation Investment</t>
  </si>
  <si>
    <t>Sector</t>
  </si>
  <si>
    <t>Holding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</si>
</sst>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1" formatCode="_(* #,##0_);_(* \(#,##0\);_(* &quot;-&quot;_);_(@_)"/>
    <numFmt numFmtId="43" formatCode="_(* #,##0.00_);_(* \(#,##0.00\);_(* &quot;-&quot;??_);_(@_)"/>
    <numFmt numFmtId="164" formatCode="[$-409]d\-mmm\-yy;@"/>
    <numFmt numFmtId="165" formatCode="_(* #,##0_);_(* \(#,##0\);_(* &quot;-&quot;??_);_(@_)"/>
    <numFmt numFmtId="166" formatCode="_(* #,##0.0_);_(* \(#,##0.0\);_(* &quot;-&quot;??_);_(@_)"/>
    <numFmt numFmtId="167" formatCode="[$-421]dd\ mmmm\ yyyy;@"/>
    <numFmt numFmtId="168" formatCode="[$-409]d\-mmm\-yyyy;@"/>
    <numFmt numFmtId="169" formatCode="[$-409]mmm\-yy;@"/>
    <numFmt numFmtId="170" formatCode="#,##0.0000"/>
    <numFmt numFmtId="171" formatCode="0.0000"/>
  </numFmts>
  <fonts count="45" x14ac:knownFonts="1">
    <font>
      <sz val="11"/>
      <color theme="1"/>
      <name val="Calibri"/>
      <family val="2"/>
      <scheme val="minor"/>
    </font>
    <font>
      <sz val="11"/>
      <color theme="1"/>
      <name val="Calibri"/>
      <family val="2"/>
      <scheme val="minor"/>
    </font>
    <font>
      <sz val="11"/>
      <color theme="1"/>
      <name val="Calibri"/>
      <family val="2"/>
      <charset val="1"/>
      <scheme val="minor"/>
    </font>
    <font>
      <sz val="10"/>
      <name val="Arial"/>
      <family val="2"/>
    </font>
    <font>
      <sz val="11"/>
      <color theme="1"/>
      <name val="Calibri"/>
      <family val="2"/>
      <charset val="1"/>
    </font>
    <font>
      <b/>
      <sz val="11"/>
      <color theme="1"/>
      <name val="Calibri"/>
      <family val="2"/>
      <scheme val="minor"/>
    </font>
    <font>
      <sz val="11"/>
      <color indexed="9"/>
      <name val="Tahoma"/>
      <family val="2"/>
    </font>
    <font>
      <sz val="10"/>
      <name val="Tahoma"/>
      <family val="2"/>
    </font>
    <font>
      <sz val="16"/>
      <color rgb="FF006666"/>
      <name val="Tahoma"/>
      <family val="2"/>
    </font>
    <font>
      <sz val="22"/>
      <name val="Tahoma"/>
      <family val="2"/>
    </font>
    <font>
      <sz val="28"/>
      <color rgb="FFCC9900"/>
      <name val="Tahoma"/>
      <family val="2"/>
    </font>
    <font>
      <sz val="11"/>
      <name val="Tahoma"/>
      <family val="2"/>
    </font>
    <font>
      <sz val="14"/>
      <color rgb="FFCC9900"/>
      <name val="Tahoma"/>
      <family val="2"/>
    </font>
    <font>
      <sz val="20"/>
      <color indexed="9"/>
      <name val="Tahoma"/>
      <family val="2"/>
    </font>
    <font>
      <sz val="14"/>
      <color rgb="FF006666"/>
      <name val="Tahoma"/>
      <family val="2"/>
    </font>
    <font>
      <sz val="12"/>
      <name val="Tahoma"/>
      <family val="2"/>
    </font>
    <font>
      <sz val="14"/>
      <color rgb="FF008080"/>
      <name val="Tahoma"/>
      <family val="2"/>
    </font>
    <font>
      <sz val="12"/>
      <color indexed="63"/>
      <name val="Tahoma"/>
      <family val="2"/>
    </font>
    <font>
      <vertAlign val="superscript"/>
      <sz val="12"/>
      <color indexed="63"/>
      <name val="Tahoma"/>
      <family val="2"/>
    </font>
    <font>
      <sz val="10"/>
      <color indexed="63"/>
      <name val="Tahoma"/>
      <family val="2"/>
    </font>
    <font>
      <vertAlign val="superscript"/>
      <sz val="11.9"/>
      <color rgb="FF006666"/>
      <name val="Tahoma"/>
      <family val="2"/>
    </font>
    <font>
      <b/>
      <sz val="10"/>
      <name val="Tahoma"/>
      <family val="2"/>
    </font>
    <font>
      <sz val="9.5"/>
      <color indexed="63"/>
      <name val="Tahoma"/>
      <family val="2"/>
    </font>
    <font>
      <b/>
      <sz val="10"/>
      <color rgb="FF006666"/>
      <name val="Tahoma"/>
      <family val="2"/>
    </font>
    <font>
      <sz val="10"/>
      <color rgb="FF006666"/>
      <name val="Tahoma"/>
      <family val="2"/>
    </font>
    <font>
      <b/>
      <sz val="10"/>
      <color indexed="63"/>
      <name val="Tahoma"/>
      <family val="2"/>
    </font>
    <font>
      <b/>
      <sz val="9.5"/>
      <color indexed="63"/>
      <name val="Tahoma"/>
      <family val="2"/>
    </font>
    <font>
      <b/>
      <sz val="9.5"/>
      <color rgb="FF006666"/>
      <name val="Tahoma"/>
      <family val="2"/>
    </font>
    <font>
      <sz val="8.5"/>
      <color indexed="63"/>
      <name val="Tahom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000000"/>
      <name val="Calibri"/>
      <family val="2"/>
      <scheme val="minor"/>
    </font>
  </fonts>
  <fills count="3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18">
    <border>
      <left/>
      <right/>
      <top/>
      <bottom/>
      <diagonal/>
    </border>
    <border>
      <left/>
      <right/>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9A9A9"/>
      </left>
      <right style="thin">
        <color rgb="FFA9A9A9"/>
      </right>
      <top style="thin">
        <color rgb="FFA9A9A9"/>
      </top>
      <bottom style="thin">
        <color rgb="FFA9A9A9"/>
      </bottom>
      <diagonal/>
    </border>
  </borders>
  <cellStyleXfs count="55">
    <xf numFmtId="0" fontId="0" fillId="0" borderId="0"/>
    <xf numFmtId="43" fontId="1" fillId="0" borderId="0" applyFont="0" applyFill="0" applyBorder="0" applyAlignment="0" applyProtection="0"/>
    <xf numFmtId="0" fontId="2" fillId="0" borderId="0"/>
    <xf numFmtId="41" fontId="2" fillId="0" borderId="0" applyFont="0" applyFill="0" applyBorder="0" applyAlignment="0" applyProtection="0"/>
    <xf numFmtId="9" fontId="2"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164" fontId="1" fillId="0" borderId="0"/>
    <xf numFmtId="164" fontId="4"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29" fillId="0" borderId="0" applyNumberFormat="0" applyFill="0" applyBorder="0" applyAlignment="0" applyProtection="0"/>
    <xf numFmtId="0" fontId="30" fillId="0" borderId="8" applyNumberFormat="0" applyFill="0" applyAlignment="0" applyProtection="0"/>
    <xf numFmtId="0" fontId="31" fillId="0" borderId="9" applyNumberFormat="0" applyFill="0" applyAlignment="0" applyProtection="0"/>
    <xf numFmtId="0" fontId="32" fillId="0" borderId="10" applyNumberFormat="0" applyFill="0" applyAlignment="0" applyProtection="0"/>
    <xf numFmtId="0" fontId="32" fillId="0" borderId="0" applyNumberFormat="0" applyFill="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0" applyNumberFormat="0" applyBorder="0" applyAlignment="0" applyProtection="0"/>
    <xf numFmtId="0" fontId="36" fillId="6" borderId="11" applyNumberFormat="0" applyAlignment="0" applyProtection="0"/>
    <xf numFmtId="0" fontId="37" fillId="7" borderId="12" applyNumberFormat="0" applyAlignment="0" applyProtection="0"/>
    <xf numFmtId="0" fontId="38" fillId="7" borderId="11" applyNumberFormat="0" applyAlignment="0" applyProtection="0"/>
    <xf numFmtId="0" fontId="39" fillId="0" borderId="13" applyNumberFormat="0" applyFill="0" applyAlignment="0" applyProtection="0"/>
    <xf numFmtId="0" fontId="40" fillId="8" borderId="14" applyNumberFormat="0" applyAlignment="0" applyProtection="0"/>
    <xf numFmtId="0" fontId="41" fillId="0" borderId="0" applyNumberFormat="0" applyFill="0" applyBorder="0" applyAlignment="0" applyProtection="0"/>
    <xf numFmtId="0" fontId="1" fillId="9" borderId="15" applyNumberFormat="0" applyFont="0" applyAlignment="0" applyProtection="0"/>
    <xf numFmtId="0" fontId="42" fillId="0" borderId="0" applyNumberFormat="0" applyFill="0" applyBorder="0" applyAlignment="0" applyProtection="0"/>
    <xf numFmtId="0" fontId="5" fillId="0" borderId="16" applyNumberFormat="0" applyFill="0" applyAlignment="0" applyProtection="0"/>
    <xf numFmtId="0" fontId="43"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43" fillId="13" borderId="0" applyNumberFormat="0" applyBorder="0" applyAlignment="0" applyProtection="0"/>
    <xf numFmtId="0" fontId="4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43" fillId="17" borderId="0" applyNumberFormat="0" applyBorder="0" applyAlignment="0" applyProtection="0"/>
    <xf numFmtId="0" fontId="4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3" fillId="21" borderId="0" applyNumberFormat="0" applyBorder="0" applyAlignment="0" applyProtection="0"/>
    <xf numFmtId="0" fontId="4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3" fillId="25" borderId="0" applyNumberFormat="0" applyBorder="0" applyAlignment="0" applyProtection="0"/>
    <xf numFmtId="0" fontId="4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43" fillId="29" borderId="0" applyNumberFormat="0" applyBorder="0" applyAlignment="0" applyProtection="0"/>
    <xf numFmtId="0" fontId="4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3" fillId="33" borderId="0" applyNumberFormat="0" applyBorder="0" applyAlignment="0" applyProtection="0"/>
  </cellStyleXfs>
  <cellXfs count="149">
    <xf numFmtId="0" fontId="0" fillId="0" borderId="0" xfId="0"/>
    <xf numFmtId="164" fontId="2" fillId="0" borderId="0" xfId="2" applyNumberFormat="1"/>
    <xf numFmtId="164" fontId="0" fillId="0" borderId="0" xfId="0" applyNumberFormat="1"/>
    <xf numFmtId="165" fontId="0" fillId="0" borderId="0" xfId="1" applyNumberFormat="1" applyFont="1"/>
    <xf numFmtId="164" fontId="0" fillId="2" borderId="0" xfId="0" applyNumberFormat="1" applyFill="1"/>
    <xf numFmtId="0" fontId="0" fillId="2" borderId="0" xfId="0" applyFill="1"/>
    <xf numFmtId="43" fontId="0" fillId="0" borderId="0" xfId="1" applyNumberFormat="1" applyFont="1"/>
    <xf numFmtId="0" fontId="5" fillId="0" borderId="0" xfId="0" applyFont="1" applyAlignment="1">
      <alignment horizontal="center"/>
    </xf>
    <xf numFmtId="0" fontId="0" fillId="0" borderId="0" xfId="0" applyFill="1"/>
    <xf numFmtId="0" fontId="5" fillId="0" borderId="0" xfId="0" applyFont="1"/>
    <xf numFmtId="166" fontId="0" fillId="0" borderId="0" xfId="1" applyNumberFormat="1" applyFont="1"/>
    <xf numFmtId="43" fontId="0" fillId="0" borderId="0" xfId="1" applyFont="1"/>
    <xf numFmtId="0" fontId="7" fillId="0" borderId="0" xfId="0" applyFont="1" applyFill="1"/>
    <xf numFmtId="0" fontId="7" fillId="0" borderId="0" xfId="0" applyFont="1"/>
    <xf numFmtId="0" fontId="8" fillId="0" borderId="0" xfId="0" applyFont="1" applyFill="1"/>
    <xf numFmtId="0" fontId="9" fillId="0" borderId="0" xfId="0" applyFont="1" applyAlignment="1">
      <alignment wrapText="1"/>
    </xf>
    <xf numFmtId="0" fontId="7" fillId="0" borderId="0" xfId="0" applyFont="1" applyAlignment="1"/>
    <xf numFmtId="0" fontId="11" fillId="0" borderId="0" xfId="0" applyFont="1" applyFill="1"/>
    <xf numFmtId="0" fontId="11" fillId="0" borderId="0" xfId="0" applyFont="1"/>
    <xf numFmtId="0" fontId="11" fillId="0" borderId="0" xfId="0" applyFont="1" applyFill="1" applyAlignment="1">
      <alignment horizontal="right"/>
    </xf>
    <xf numFmtId="0" fontId="11" fillId="0" borderId="0" xfId="0" applyFont="1" applyFill="1" applyAlignment="1">
      <alignment vertical="top" textRotation="90"/>
    </xf>
    <xf numFmtId="0" fontId="14" fillId="0" borderId="1" xfId="0" applyFont="1" applyFill="1" applyBorder="1"/>
    <xf numFmtId="0" fontId="15" fillId="0" borderId="1" xfId="0" applyFont="1" applyFill="1" applyBorder="1"/>
    <xf numFmtId="0" fontId="15" fillId="0" borderId="0" xfId="0" applyFont="1" applyFill="1"/>
    <xf numFmtId="0" fontId="15" fillId="0" borderId="2" xfId="0" applyFont="1" applyFill="1" applyBorder="1"/>
    <xf numFmtId="0" fontId="15" fillId="0" borderId="0" xfId="0" applyFont="1" applyFill="1" applyAlignment="1">
      <alignment vertical="top" wrapText="1"/>
    </xf>
    <xf numFmtId="0" fontId="17" fillId="0" borderId="0" xfId="0" applyFont="1" applyFill="1"/>
    <xf numFmtId="43" fontId="17" fillId="0" borderId="0" xfId="8" applyFont="1" applyFill="1" applyAlignment="1">
      <alignment horizontal="right"/>
    </xf>
    <xf numFmtId="0" fontId="17" fillId="0" borderId="0" xfId="0" applyFont="1" applyFill="1" applyAlignment="1">
      <alignment horizontal="right"/>
    </xf>
    <xf numFmtId="4" fontId="17" fillId="0" borderId="0" xfId="0" applyNumberFormat="1" applyFont="1" applyFill="1" applyAlignment="1">
      <alignment horizontal="right"/>
    </xf>
    <xf numFmtId="0" fontId="17" fillId="0" borderId="3" xfId="0" applyFont="1" applyFill="1" applyBorder="1"/>
    <xf numFmtId="0" fontId="17" fillId="0" borderId="1" xfId="0" applyFont="1" applyFill="1" applyBorder="1"/>
    <xf numFmtId="43" fontId="17" fillId="0" borderId="1" xfId="8" applyNumberFormat="1" applyFont="1" applyFill="1" applyBorder="1" applyAlignment="1">
      <alignment horizontal="right"/>
    </xf>
    <xf numFmtId="0" fontId="19" fillId="0" borderId="0" xfId="0" applyFont="1" applyFill="1"/>
    <xf numFmtId="0" fontId="15" fillId="0" borderId="0" xfId="0" applyFont="1" applyFill="1" applyAlignment="1">
      <alignment horizontal="right"/>
    </xf>
    <xf numFmtId="0" fontId="15" fillId="0" borderId="1" xfId="0" applyFont="1" applyFill="1" applyBorder="1" applyAlignment="1">
      <alignment horizontal="right"/>
    </xf>
    <xf numFmtId="0" fontId="15" fillId="0" borderId="0" xfId="0" applyFont="1" applyFill="1" applyBorder="1"/>
    <xf numFmtId="0" fontId="15" fillId="0" borderId="0" xfId="0" applyFont="1" applyFill="1" applyBorder="1" applyAlignment="1">
      <alignment horizontal="right"/>
    </xf>
    <xf numFmtId="0" fontId="17" fillId="0" borderId="3" xfId="0" applyFont="1" applyFill="1" applyBorder="1" applyAlignment="1">
      <alignment horizontal="right"/>
    </xf>
    <xf numFmtId="43" fontId="17" fillId="0" borderId="3" xfId="0" applyNumberFormat="1" applyFont="1" applyFill="1" applyBorder="1" applyAlignment="1">
      <alignment horizontal="right"/>
    </xf>
    <xf numFmtId="0" fontId="17" fillId="0" borderId="1" xfId="0" applyFont="1" applyFill="1" applyBorder="1" applyAlignment="1">
      <alignment horizontal="right"/>
    </xf>
    <xf numFmtId="43" fontId="17" fillId="0" borderId="1" xfId="0" applyNumberFormat="1" applyFont="1" applyFill="1" applyBorder="1" applyAlignment="1">
      <alignment horizontal="right"/>
    </xf>
    <xf numFmtId="0" fontId="15" fillId="0" borderId="0" xfId="0" applyFont="1"/>
    <xf numFmtId="0" fontId="15" fillId="0" borderId="0" xfId="0" applyFont="1" applyAlignment="1">
      <alignment horizontal="right"/>
    </xf>
    <xf numFmtId="0" fontId="17" fillId="0" borderId="0" xfId="0" applyFont="1" applyFill="1" applyAlignment="1">
      <alignment horizontal="center"/>
    </xf>
    <xf numFmtId="0" fontId="15" fillId="0" borderId="1" xfId="0" applyFont="1" applyFill="1" applyBorder="1" applyAlignment="1"/>
    <xf numFmtId="0" fontId="17" fillId="0" borderId="3" xfId="0" applyFont="1" applyFill="1" applyBorder="1" applyAlignment="1"/>
    <xf numFmtId="2" fontId="17" fillId="0" borderId="3" xfId="0" applyNumberFormat="1" applyFont="1" applyFill="1" applyBorder="1" applyAlignment="1"/>
    <xf numFmtId="0" fontId="17" fillId="0" borderId="0" xfId="0" applyFont="1" applyFill="1" applyBorder="1"/>
    <xf numFmtId="0" fontId="17" fillId="0" borderId="0" xfId="0" applyFont="1" applyFill="1" applyBorder="1" applyAlignment="1"/>
    <xf numFmtId="2" fontId="17" fillId="0" borderId="0" xfId="0" applyNumberFormat="1" applyFont="1" applyFill="1" applyBorder="1" applyAlignment="1"/>
    <xf numFmtId="2" fontId="17" fillId="0" borderId="1" xfId="0" applyNumberFormat="1" applyFont="1" applyFill="1" applyBorder="1" applyAlignment="1"/>
    <xf numFmtId="0" fontId="17" fillId="0" borderId="0" xfId="0" applyFont="1" applyFill="1" applyBorder="1" applyAlignment="1">
      <alignment vertical="top" wrapText="1"/>
    </xf>
    <xf numFmtId="0" fontId="17" fillId="0" borderId="1" xfId="0" applyFont="1" applyFill="1" applyBorder="1" applyAlignment="1"/>
    <xf numFmtId="43" fontId="17" fillId="0" borderId="3" xfId="0" applyNumberFormat="1" applyFont="1" applyFill="1" applyBorder="1" applyAlignment="1"/>
    <xf numFmtId="43" fontId="17" fillId="0" borderId="0" xfId="0" applyNumberFormat="1" applyFont="1" applyFill="1" applyBorder="1" applyAlignment="1"/>
    <xf numFmtId="0" fontId="17" fillId="0" borderId="1" xfId="0" applyFont="1" applyFill="1" applyBorder="1" applyAlignment="1">
      <alignment vertical="top" wrapText="1"/>
    </xf>
    <xf numFmtId="0" fontId="21" fillId="0" borderId="0" xfId="0" applyFont="1"/>
    <xf numFmtId="0" fontId="15" fillId="0" borderId="0" xfId="0" applyFont="1" applyFill="1" applyBorder="1" applyAlignment="1">
      <alignment vertical="center" wrapText="1"/>
    </xf>
    <xf numFmtId="0" fontId="15" fillId="0" borderId="2" xfId="0" applyFont="1" applyFill="1" applyBorder="1" applyAlignment="1">
      <alignment vertical="center" wrapText="1"/>
    </xf>
    <xf numFmtId="0" fontId="23" fillId="0" borderId="0" xfId="0" applyFont="1" applyFill="1" applyAlignment="1"/>
    <xf numFmtId="0" fontId="19" fillId="0" borderId="0" xfId="0" applyFont="1" applyFill="1" applyAlignment="1">
      <alignment vertical="top"/>
    </xf>
    <xf numFmtId="0" fontId="17" fillId="0" borderId="0" xfId="0" applyFont="1" applyFill="1" applyBorder="1" applyAlignment="1">
      <alignment vertical="center" wrapText="1"/>
    </xf>
    <xf numFmtId="0" fontId="19" fillId="0" borderId="1" xfId="0" applyFont="1" applyFill="1" applyBorder="1" applyAlignment="1">
      <alignment vertical="top"/>
    </xf>
    <xf numFmtId="0" fontId="25" fillId="0" borderId="0" xfId="0" applyFont="1" applyFill="1" applyBorder="1" applyAlignment="1">
      <alignment vertical="top" wrapText="1"/>
    </xf>
    <xf numFmtId="0" fontId="7" fillId="0" borderId="1" xfId="0" applyFont="1" applyFill="1" applyBorder="1"/>
    <xf numFmtId="0" fontId="7" fillId="0" borderId="0" xfId="0" applyFont="1" applyAlignment="1">
      <alignment vertical="center"/>
    </xf>
    <xf numFmtId="0" fontId="28" fillId="0" borderId="0" xfId="0" applyFont="1" applyFill="1" applyBorder="1" applyAlignment="1">
      <alignment vertical="center"/>
    </xf>
    <xf numFmtId="0" fontId="7" fillId="0" borderId="0" xfId="0" applyFont="1" applyFill="1" applyAlignment="1">
      <alignment vertical="center"/>
    </xf>
    <xf numFmtId="0" fontId="7" fillId="0" borderId="0" xfId="0" applyFont="1" applyAlignment="1">
      <alignment horizontal="center"/>
    </xf>
    <xf numFmtId="43" fontId="0" fillId="0" borderId="0" xfId="0" applyNumberFormat="1"/>
    <xf numFmtId="43" fontId="17" fillId="0" borderId="1" xfId="0" applyNumberFormat="1" applyFont="1" applyFill="1" applyBorder="1" applyAlignment="1"/>
    <xf numFmtId="166" fontId="0" fillId="0" borderId="0" xfId="12" applyNumberFormat="1" applyFont="1"/>
    <xf numFmtId="4" fontId="0" fillId="0" borderId="0" xfId="0" applyNumberFormat="1" applyFill="1"/>
    <xf numFmtId="170" fontId="0" fillId="0" borderId="0" xfId="0" applyNumberFormat="1" applyFill="1"/>
    <xf numFmtId="170" fontId="0" fillId="0" borderId="0" xfId="0" applyNumberFormat="1" applyFill="1" applyAlignment="1"/>
    <xf numFmtId="170" fontId="0" fillId="0" borderId="0" xfId="3" applyNumberFormat="1" applyFont="1"/>
    <xf numFmtId="170" fontId="0" fillId="0" borderId="0" xfId="0" applyNumberFormat="1"/>
    <xf numFmtId="170" fontId="0" fillId="2" borderId="0" xfId="0" applyNumberFormat="1" applyFill="1"/>
    <xf numFmtId="170" fontId="0" fillId="2" borderId="0" xfId="1" applyNumberFormat="1" applyFont="1" applyFill="1"/>
    <xf numFmtId="170" fontId="0" fillId="0" borderId="0" xfId="1" applyNumberFormat="1" applyFont="1"/>
    <xf numFmtId="4" fontId="0" fillId="0" borderId="0" xfId="3" applyNumberFormat="1" applyFont="1"/>
    <xf numFmtId="4" fontId="0" fillId="0" borderId="0" xfId="3" applyNumberFormat="1" applyFont="1" applyAlignment="1">
      <alignment horizontal="center"/>
    </xf>
    <xf numFmtId="4" fontId="0" fillId="0" borderId="0" xfId="0" applyNumberFormat="1"/>
    <xf numFmtId="4" fontId="0" fillId="2" borderId="0" xfId="1" applyNumberFormat="1" applyFont="1" applyFill="1"/>
    <xf numFmtId="4" fontId="0" fillId="0" borderId="0" xfId="1" applyNumberFormat="1" applyFont="1"/>
    <xf numFmtId="4" fontId="0" fillId="0" borderId="0" xfId="0" applyNumberFormat="1" applyFill="1" applyAlignment="1">
      <alignment horizontal="right"/>
    </xf>
    <xf numFmtId="14" fontId="0" fillId="0" borderId="0" xfId="0" applyNumberFormat="1"/>
    <xf numFmtId="15" fontId="0" fillId="0" borderId="0" xfId="0" applyNumberFormat="1" applyFill="1"/>
    <xf numFmtId="15" fontId="44" fillId="34" borderId="17" xfId="0" applyNumberFormat="1" applyFont="1" applyFill="1" applyBorder="1" applyAlignment="1">
      <alignment wrapText="1" shrinkToFit="1"/>
    </xf>
    <xf numFmtId="15" fontId="44" fillId="34" borderId="17" xfId="0" applyNumberFormat="1" applyFont="1" applyFill="1" applyBorder="1" applyAlignment="1">
      <alignment shrinkToFit="1"/>
    </xf>
    <xf numFmtId="15" fontId="44" fillId="34" borderId="17" xfId="0" applyNumberFormat="1" applyFont="1" applyFill="1" applyBorder="1" applyAlignment="1">
      <alignment horizontal="right" wrapText="1" shrinkToFit="1"/>
    </xf>
    <xf numFmtId="0" fontId="0" fillId="0" borderId="0" xfId="0"/>
    <xf numFmtId="1" fontId="0" fillId="0" borderId="0" xfId="0" applyNumberFormat="1"/>
    <xf numFmtId="2" fontId="0" fillId="0" borderId="0" xfId="0" applyNumberFormat="1"/>
    <xf numFmtId="171" fontId="5" fillId="0" borderId="0" xfId="0" applyNumberFormat="1" applyFont="1"/>
    <xf numFmtId="171" fontId="0" fillId="0" borderId="0" xfId="0" applyNumberFormat="1"/>
    <xf numFmtId="0" fontId="0" fillId="35" borderId="0" xfId="0" applyFill="1"/>
    <xf numFmtId="0" fontId="6" fillId="35" borderId="0" xfId="0" applyFont="1" applyFill="1" applyAlignment="1">
      <alignment horizontal="center"/>
    </xf>
    <xf numFmtId="0" fontId="7" fillId="35" borderId="0" xfId="0" applyFont="1" applyFill="1" applyAlignment="1">
      <alignment horizontal="center"/>
    </xf>
    <xf numFmtId="0" fontId="7" fillId="35" borderId="0" xfId="0" applyFont="1" applyFill="1" applyAlignment="1">
      <alignment horizontal="center" vertical="center"/>
    </xf>
    <xf numFmtId="2" fontId="15" fillId="0" borderId="0" xfId="0" applyNumberFormat="1" applyFont="1" applyFill="1"/>
    <xf numFmtId="2" fontId="15" fillId="0" borderId="0" xfId="0" applyNumberFormat="1" applyFont="1" applyFill="1" applyAlignment="1">
      <alignment horizontal="right"/>
    </xf>
    <xf numFmtId="2" fontId="15" fillId="0" borderId="0" xfId="0" applyNumberFormat="1" applyFont="1" applyAlignment="1">
      <alignment horizontal="right"/>
    </xf>
    <xf numFmtId="166" fontId="0" fillId="2" borderId="0" xfId="1" applyNumberFormat="1" applyFont="1" applyFill="1"/>
    <xf numFmtId="43" fontId="17" fillId="2" borderId="3" xfId="8" applyNumberFormat="1" applyFont="1" applyFill="1" applyBorder="1" applyAlignment="1">
      <alignment horizontal="right"/>
    </xf>
    <xf numFmtId="43" fontId="17" fillId="2" borderId="3" xfId="0" applyNumberFormat="1" applyFont="1" applyFill="1" applyBorder="1" applyAlignment="1">
      <alignment horizontal="right"/>
    </xf>
    <xf numFmtId="43" fontId="17" fillId="2" borderId="0" xfId="8" applyFont="1" applyFill="1" applyAlignment="1">
      <alignment horizontal="right"/>
    </xf>
    <xf numFmtId="169" fontId="17" fillId="2" borderId="0" xfId="0" applyNumberFormat="1" applyFont="1" applyFill="1" applyAlignment="1">
      <alignment horizontal="right"/>
    </xf>
    <xf numFmtId="43" fontId="17" fillId="2" borderId="0" xfId="0" applyNumberFormat="1" applyFont="1" applyFill="1" applyAlignment="1">
      <alignment horizontal="right"/>
    </xf>
    <xf numFmtId="43" fontId="0" fillId="2" borderId="0" xfId="1" applyNumberFormat="1" applyFont="1" applyFill="1"/>
    <xf numFmtId="2" fontId="17" fillId="36" borderId="3" xfId="0" applyNumberFormat="1" applyFont="1" applyFill="1" applyBorder="1" applyAlignment="1"/>
    <xf numFmtId="2" fontId="17" fillId="36" borderId="0" xfId="0" applyNumberFormat="1" applyFont="1" applyFill="1" applyBorder="1" applyAlignment="1"/>
    <xf numFmtId="2" fontId="17" fillId="36" borderId="1" xfId="0" applyNumberFormat="1" applyFont="1" applyFill="1" applyBorder="1" applyAlignment="1"/>
    <xf numFmtId="43" fontId="17" fillId="36" borderId="3" xfId="8" applyNumberFormat="1" applyFont="1" applyFill="1" applyBorder="1" applyAlignment="1"/>
    <xf numFmtId="4" fontId="17" fillId="36" borderId="0" xfId="0" applyNumberFormat="1" applyFont="1" applyFill="1" applyAlignment="1">
      <alignment horizontal="right"/>
    </xf>
    <xf numFmtId="43" fontId="17" fillId="36" borderId="0" xfId="8" applyFont="1" applyFill="1" applyAlignment="1">
      <alignment horizontal="right"/>
    </xf>
    <xf numFmtId="3" fontId="17" fillId="37" borderId="0" xfId="0" applyNumberFormat="1" applyFont="1" applyFill="1"/>
    <xf numFmtId="0" fontId="17" fillId="36" borderId="0" xfId="0" applyFont="1" applyFill="1"/>
    <xf numFmtId="14" fontId="0" fillId="35" borderId="0" xfId="0" applyNumberFormat="1" applyFill="1"/>
    <xf numFmtId="0" fontId="22" fillId="0" borderId="0" xfId="0" applyFont="1" applyFill="1" applyAlignment="1">
      <alignment horizontal="justify" vertical="center"/>
    </xf>
    <xf numFmtId="0" fontId="24" fillId="0" borderId="4" xfId="0" applyFont="1" applyFill="1" applyBorder="1" applyAlignment="1">
      <alignment horizontal="center" vertical="center" wrapText="1"/>
    </xf>
    <xf numFmtId="0" fontId="24" fillId="0" borderId="3" xfId="0" applyFont="1" applyFill="1" applyBorder="1" applyAlignment="1">
      <alignment horizontal="center" vertical="center" wrapText="1"/>
    </xf>
    <xf numFmtId="0" fontId="24" fillId="0" borderId="5" xfId="0" applyFont="1" applyFill="1" applyBorder="1" applyAlignment="1">
      <alignment horizontal="center" vertical="center" wrapText="1"/>
    </xf>
    <xf numFmtId="0" fontId="24" fillId="0" borderId="6"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4" fillId="0" borderId="7" xfId="0" applyFont="1" applyFill="1" applyBorder="1" applyAlignment="1">
      <alignment horizontal="center" vertical="center" wrapText="1"/>
    </xf>
    <xf numFmtId="0" fontId="26" fillId="0" borderId="0" xfId="0" applyFont="1" applyFill="1" applyBorder="1" applyAlignment="1">
      <alignment horizontal="justify" vertical="top" wrapText="1"/>
    </xf>
    <xf numFmtId="0" fontId="28" fillId="0" borderId="3" xfId="0" applyFont="1" applyFill="1" applyBorder="1" applyAlignment="1">
      <alignment horizontal="left" vertical="center"/>
    </xf>
    <xf numFmtId="0" fontId="17" fillId="0" borderId="1" xfId="0" applyFont="1" applyFill="1" applyBorder="1" applyAlignment="1">
      <alignment horizontal="right"/>
    </xf>
    <xf numFmtId="0" fontId="15" fillId="0" borderId="3" xfId="0" applyFont="1" applyFill="1" applyBorder="1" applyAlignment="1">
      <alignment horizontal="center"/>
    </xf>
    <xf numFmtId="0" fontId="22" fillId="0" borderId="0" xfId="0" applyFont="1" applyFill="1" applyBorder="1" applyAlignment="1">
      <alignment horizontal="left" wrapText="1"/>
    </xf>
    <xf numFmtId="0" fontId="17" fillId="0" borderId="0" xfId="0" applyFont="1" applyFill="1" applyBorder="1" applyAlignment="1">
      <alignment horizontal="justify" vertical="top" wrapText="1"/>
    </xf>
    <xf numFmtId="0" fontId="10" fillId="0" borderId="0" xfId="0" applyFont="1" applyFill="1" applyAlignment="1">
      <alignment horizontal="left" vertical="center" wrapText="1"/>
    </xf>
    <xf numFmtId="167" fontId="12" fillId="0" borderId="0" xfId="0" applyNumberFormat="1" applyFont="1" applyFill="1" applyAlignment="1">
      <alignment horizontal="right"/>
    </xf>
    <xf numFmtId="0" fontId="13" fillId="35" borderId="0" xfId="0" applyFont="1" applyFill="1" applyAlignment="1">
      <alignment horizontal="center" vertical="top" textRotation="90"/>
    </xf>
    <xf numFmtId="167" fontId="16" fillId="36" borderId="1" xfId="0" applyNumberFormat="1" applyFont="1" applyFill="1" applyBorder="1" applyAlignment="1">
      <alignment horizontal="right"/>
    </xf>
    <xf numFmtId="0" fontId="17" fillId="37" borderId="0" xfId="0" applyFont="1" applyFill="1" applyAlignment="1">
      <alignment horizontal="justify" vertical="top" wrapText="1"/>
    </xf>
    <xf numFmtId="0" fontId="15" fillId="0" borderId="0" xfId="0" applyFont="1" applyFill="1" applyAlignment="1">
      <alignment horizontal="center"/>
    </xf>
    <xf numFmtId="168" fontId="17" fillId="36" borderId="0" xfId="0" applyNumberFormat="1" applyFont="1" applyFill="1" applyAlignment="1">
      <alignment horizontal="right"/>
    </xf>
    <xf numFmtId="0" fontId="17" fillId="36" borderId="0" xfId="0" applyFont="1" applyFill="1" applyAlignment="1">
      <alignment horizontal="right"/>
    </xf>
    <xf numFmtId="0" fontId="17" fillId="37" borderId="3" xfId="0" applyFont="1" applyFill="1" applyBorder="1"/>
    <xf numFmtId="0" fontId="17" fillId="37" borderId="3" xfId="0" quotePrefix="1" applyFont="1" applyFill="1" applyBorder="1" applyAlignment="1">
      <alignment horizontal="right"/>
    </xf>
    <xf numFmtId="0" fontId="17" fillId="37" borderId="0" xfId="0" applyFont="1" applyFill="1" applyBorder="1"/>
    <xf numFmtId="0" fontId="17" fillId="37" borderId="0" xfId="0" applyFont="1" applyFill="1" applyBorder="1" applyAlignment="1">
      <alignment horizontal="right"/>
    </xf>
    <xf numFmtId="0" fontId="15" fillId="37" borderId="1" xfId="0" applyFont="1" applyFill="1" applyBorder="1"/>
    <xf numFmtId="0" fontId="15" fillId="37" borderId="1" xfId="0" applyFont="1" applyFill="1" applyBorder="1" applyAlignment="1">
      <alignment horizontal="right"/>
    </xf>
    <xf numFmtId="0" fontId="17" fillId="0" borderId="3" xfId="0" applyNumberFormat="1" applyFont="1" applyFill="1" applyBorder="1"/>
    <xf numFmtId="14" fontId="0" fillId="2" borderId="0" xfId="0" applyNumberFormat="1" applyFill="1"/>
  </cellXfs>
  <cellStyles count="55">
    <cellStyle name="20% - Accent1" xfId="32" builtinId="30" customBuiltin="1"/>
    <cellStyle name="20% - Accent2" xfId="36" builtinId="34" customBuiltin="1"/>
    <cellStyle name="20% - Accent3" xfId="40" builtinId="38" customBuiltin="1"/>
    <cellStyle name="20% - Accent4" xfId="44" builtinId="42" customBuiltin="1"/>
    <cellStyle name="20% - Accent5" xfId="48" builtinId="46" customBuiltin="1"/>
    <cellStyle name="20% - Accent6" xfId="52" builtinId="50" customBuiltin="1"/>
    <cellStyle name="40% - Accent1" xfId="33" builtinId="31" customBuiltin="1"/>
    <cellStyle name="40% - Accent2" xfId="37" builtinId="35" customBuiltin="1"/>
    <cellStyle name="40% - Accent3" xfId="41" builtinId="39" customBuiltin="1"/>
    <cellStyle name="40% - Accent4" xfId="45" builtinId="43" customBuiltin="1"/>
    <cellStyle name="40% - Accent5" xfId="49" builtinId="47" customBuiltin="1"/>
    <cellStyle name="40% - Accent6" xfId="53" builtinId="51" customBuiltin="1"/>
    <cellStyle name="60% - Accent1" xfId="34" builtinId="32" customBuiltin="1"/>
    <cellStyle name="60% - Accent2" xfId="38" builtinId="36" customBuiltin="1"/>
    <cellStyle name="60% - Accent3" xfId="42" builtinId="40" customBuiltin="1"/>
    <cellStyle name="60% - Accent4" xfId="46" builtinId="44" customBuiltin="1"/>
    <cellStyle name="60% - Accent5" xfId="50" builtinId="48" customBuiltin="1"/>
    <cellStyle name="60% - Accent6" xfId="54" builtinId="52" customBuiltin="1"/>
    <cellStyle name="Accent1" xfId="31" builtinId="29" customBuiltin="1"/>
    <cellStyle name="Accent2" xfId="35" builtinId="33" customBuiltin="1"/>
    <cellStyle name="Accent3" xfId="39" builtinId="37" customBuiltin="1"/>
    <cellStyle name="Accent4" xfId="43" builtinId="41" customBuiltin="1"/>
    <cellStyle name="Accent5" xfId="47" builtinId="45" customBuiltin="1"/>
    <cellStyle name="Accent6" xfId="51" builtinId="49" customBuiltin="1"/>
    <cellStyle name="Bad" xfId="20" builtinId="27" customBuiltin="1"/>
    <cellStyle name="Calculation" xfId="24" builtinId="22" customBuiltin="1"/>
    <cellStyle name="Check Cell" xfId="26" builtinId="23" customBuiltin="1"/>
    <cellStyle name="Comma" xfId="1" builtinId="3"/>
    <cellStyle name="Comma [0] 2" xfId="3"/>
    <cellStyle name="Comma [0] 2 2" xfId="5"/>
    <cellStyle name="Comma 2" xfId="6"/>
    <cellStyle name="Comma 2 2" xfId="7"/>
    <cellStyle name="Comma 3" xfId="8"/>
    <cellStyle name="Comma 4 2" xfId="12"/>
    <cellStyle name="Explanatory Text" xfId="29" builtinId="53" customBuiltin="1"/>
    <cellStyle name="Good" xfId="19" builtinId="26" customBuiltin="1"/>
    <cellStyle name="Heading 1" xfId="15" builtinId="16" customBuiltin="1"/>
    <cellStyle name="Heading 2" xfId="16" builtinId="17" customBuiltin="1"/>
    <cellStyle name="Heading 3" xfId="17" builtinId="18" customBuiltin="1"/>
    <cellStyle name="Heading 4" xfId="18" builtinId="19" customBuiltin="1"/>
    <cellStyle name="Input" xfId="22" builtinId="20" customBuiltin="1"/>
    <cellStyle name="Linked Cell" xfId="25" builtinId="24" customBuiltin="1"/>
    <cellStyle name="Neutral" xfId="21" builtinId="28" customBuiltin="1"/>
    <cellStyle name="Normal" xfId="0" builtinId="0"/>
    <cellStyle name="Normal 2" xfId="2"/>
    <cellStyle name="Normal 2 2" xfId="9"/>
    <cellStyle name="Normal 3" xfId="10"/>
    <cellStyle name="Normal 4" xfId="13"/>
    <cellStyle name="Note" xfId="28" builtinId="10" customBuiltin="1"/>
    <cellStyle name="Output" xfId="23" builtinId="21" customBuiltin="1"/>
    <cellStyle name="Percent 2" xfId="4"/>
    <cellStyle name="Percent 2 2" xfId="11"/>
    <cellStyle name="Title" xfId="14" builtinId="15" customBuiltin="1"/>
    <cellStyle name="Total" xfId="30" builtinId="25" customBuiltin="1"/>
    <cellStyle name="Warning Text" xfId="27" builtinId="11" customBuiltin="1"/>
  </cellStyles>
  <dxfs count="0"/>
  <tableStyles count="0" defaultTableStyle="TableStyleMedium9" defaultPivotStyle="PivotStyleLight16"/>
  <colors>
    <mruColors>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6690062834870305E-2"/>
          <c:y val="9.622851180950466E-2"/>
          <c:w val="0.87697784427379977"/>
          <c:h val="0.70614307980868596"/>
        </c:manualLayout>
      </c:layout>
      <c:lineChart>
        <c:grouping val="standard"/>
        <c:varyColors val="0"/>
        <c:ser>
          <c:idx val="0"/>
          <c:order val="0"/>
          <c:tx>
            <c:strRef>
              <c:f>Performance!$F$1</c:f>
              <c:strCache>
                <c:ptCount val="1"/>
                <c:pt idx="0">
                  <c:v>STAR BALANCED</c:v>
                </c:pt>
              </c:strCache>
            </c:strRef>
          </c:tx>
          <c:spPr>
            <a:ln>
              <a:solidFill>
                <a:srgbClr val="006666"/>
              </a:solidFill>
            </a:ln>
          </c:spPr>
          <c:marker>
            <c:symbol val="none"/>
          </c:marker>
          <c:cat>
            <c:numRef>
              <c:f>Performance!$E$2:$E$10000</c:f>
              <c:numCache>
                <c:formatCode>[$-409]d\-mmm\-yy;@</c:formatCode>
                <c:ptCount val="9999"/>
                <c:pt idx="0">
                  <c:v>38414</c:v>
                </c:pt>
                <c:pt idx="1">
                  <c:v>38415</c:v>
                </c:pt>
                <c:pt idx="2">
                  <c:v>38416</c:v>
                </c:pt>
                <c:pt idx="3">
                  <c:v>38417</c:v>
                </c:pt>
                <c:pt idx="4">
                  <c:v>38418</c:v>
                </c:pt>
                <c:pt idx="5">
                  <c:v>38419</c:v>
                </c:pt>
                <c:pt idx="6">
                  <c:v>38420</c:v>
                </c:pt>
                <c:pt idx="7">
                  <c:v>38421</c:v>
                </c:pt>
                <c:pt idx="8">
                  <c:v>38422</c:v>
                </c:pt>
                <c:pt idx="9">
                  <c:v>38423</c:v>
                </c:pt>
                <c:pt idx="10">
                  <c:v>38424</c:v>
                </c:pt>
                <c:pt idx="11">
                  <c:v>38425</c:v>
                </c:pt>
                <c:pt idx="12">
                  <c:v>38426</c:v>
                </c:pt>
                <c:pt idx="13">
                  <c:v>38427</c:v>
                </c:pt>
                <c:pt idx="14">
                  <c:v>38428</c:v>
                </c:pt>
                <c:pt idx="15">
                  <c:v>38429</c:v>
                </c:pt>
                <c:pt idx="16">
                  <c:v>38430</c:v>
                </c:pt>
                <c:pt idx="17">
                  <c:v>38431</c:v>
                </c:pt>
                <c:pt idx="18">
                  <c:v>38432</c:v>
                </c:pt>
                <c:pt idx="19">
                  <c:v>38433</c:v>
                </c:pt>
                <c:pt idx="20">
                  <c:v>38434</c:v>
                </c:pt>
                <c:pt idx="21">
                  <c:v>38435</c:v>
                </c:pt>
                <c:pt idx="22">
                  <c:v>38436</c:v>
                </c:pt>
                <c:pt idx="23">
                  <c:v>38437</c:v>
                </c:pt>
                <c:pt idx="24">
                  <c:v>38438</c:v>
                </c:pt>
                <c:pt idx="25">
                  <c:v>38439</c:v>
                </c:pt>
                <c:pt idx="26">
                  <c:v>38440</c:v>
                </c:pt>
                <c:pt idx="27">
                  <c:v>38441</c:v>
                </c:pt>
                <c:pt idx="28">
                  <c:v>38442</c:v>
                </c:pt>
                <c:pt idx="29">
                  <c:v>38443</c:v>
                </c:pt>
                <c:pt idx="30">
                  <c:v>38444</c:v>
                </c:pt>
                <c:pt idx="31">
                  <c:v>38445</c:v>
                </c:pt>
                <c:pt idx="32">
                  <c:v>38446</c:v>
                </c:pt>
                <c:pt idx="33">
                  <c:v>38447</c:v>
                </c:pt>
                <c:pt idx="34">
                  <c:v>38448</c:v>
                </c:pt>
                <c:pt idx="35">
                  <c:v>38449</c:v>
                </c:pt>
                <c:pt idx="36">
                  <c:v>38450</c:v>
                </c:pt>
                <c:pt idx="37">
                  <c:v>38451</c:v>
                </c:pt>
                <c:pt idx="38">
                  <c:v>38452</c:v>
                </c:pt>
                <c:pt idx="39">
                  <c:v>38453</c:v>
                </c:pt>
                <c:pt idx="40">
                  <c:v>38454</c:v>
                </c:pt>
                <c:pt idx="41">
                  <c:v>38455</c:v>
                </c:pt>
                <c:pt idx="42">
                  <c:v>38456</c:v>
                </c:pt>
                <c:pt idx="43">
                  <c:v>38457</c:v>
                </c:pt>
                <c:pt idx="44">
                  <c:v>38458</c:v>
                </c:pt>
                <c:pt idx="45">
                  <c:v>38459</c:v>
                </c:pt>
                <c:pt idx="46">
                  <c:v>38460</c:v>
                </c:pt>
                <c:pt idx="47">
                  <c:v>38461</c:v>
                </c:pt>
                <c:pt idx="48">
                  <c:v>38462</c:v>
                </c:pt>
                <c:pt idx="49">
                  <c:v>38463</c:v>
                </c:pt>
                <c:pt idx="50">
                  <c:v>38464</c:v>
                </c:pt>
                <c:pt idx="51">
                  <c:v>38465</c:v>
                </c:pt>
                <c:pt idx="52">
                  <c:v>38466</c:v>
                </c:pt>
                <c:pt idx="53">
                  <c:v>38467</c:v>
                </c:pt>
                <c:pt idx="54">
                  <c:v>38468</c:v>
                </c:pt>
                <c:pt idx="55">
                  <c:v>38469</c:v>
                </c:pt>
                <c:pt idx="56">
                  <c:v>38470</c:v>
                </c:pt>
                <c:pt idx="57">
                  <c:v>38471</c:v>
                </c:pt>
                <c:pt idx="58">
                  <c:v>38472</c:v>
                </c:pt>
                <c:pt idx="59">
                  <c:v>38473</c:v>
                </c:pt>
                <c:pt idx="60">
                  <c:v>38474</c:v>
                </c:pt>
                <c:pt idx="61">
                  <c:v>38475</c:v>
                </c:pt>
                <c:pt idx="62">
                  <c:v>38476</c:v>
                </c:pt>
                <c:pt idx="63">
                  <c:v>38477</c:v>
                </c:pt>
                <c:pt idx="64">
                  <c:v>38478</c:v>
                </c:pt>
                <c:pt idx="65">
                  <c:v>38479</c:v>
                </c:pt>
                <c:pt idx="66">
                  <c:v>38480</c:v>
                </c:pt>
                <c:pt idx="67">
                  <c:v>38481</c:v>
                </c:pt>
                <c:pt idx="68">
                  <c:v>38482</c:v>
                </c:pt>
                <c:pt idx="69">
                  <c:v>38483</c:v>
                </c:pt>
                <c:pt idx="70">
                  <c:v>38484</c:v>
                </c:pt>
                <c:pt idx="71">
                  <c:v>38485</c:v>
                </c:pt>
                <c:pt idx="72">
                  <c:v>38486</c:v>
                </c:pt>
                <c:pt idx="73">
                  <c:v>38487</c:v>
                </c:pt>
                <c:pt idx="74">
                  <c:v>38488</c:v>
                </c:pt>
                <c:pt idx="75">
                  <c:v>38489</c:v>
                </c:pt>
                <c:pt idx="76">
                  <c:v>38490</c:v>
                </c:pt>
                <c:pt idx="77">
                  <c:v>38491</c:v>
                </c:pt>
                <c:pt idx="78">
                  <c:v>38492</c:v>
                </c:pt>
                <c:pt idx="79">
                  <c:v>38493</c:v>
                </c:pt>
                <c:pt idx="80">
                  <c:v>38494</c:v>
                </c:pt>
                <c:pt idx="81">
                  <c:v>38495</c:v>
                </c:pt>
                <c:pt idx="82">
                  <c:v>38496</c:v>
                </c:pt>
                <c:pt idx="83">
                  <c:v>38497</c:v>
                </c:pt>
                <c:pt idx="84">
                  <c:v>38498</c:v>
                </c:pt>
                <c:pt idx="85">
                  <c:v>38499</c:v>
                </c:pt>
                <c:pt idx="86">
                  <c:v>38500</c:v>
                </c:pt>
                <c:pt idx="87">
                  <c:v>38501</c:v>
                </c:pt>
                <c:pt idx="88">
                  <c:v>38502</c:v>
                </c:pt>
                <c:pt idx="89">
                  <c:v>38503</c:v>
                </c:pt>
                <c:pt idx="90">
                  <c:v>38504</c:v>
                </c:pt>
                <c:pt idx="91">
                  <c:v>38505</c:v>
                </c:pt>
                <c:pt idx="92">
                  <c:v>38506</c:v>
                </c:pt>
                <c:pt idx="93">
                  <c:v>38507</c:v>
                </c:pt>
                <c:pt idx="94">
                  <c:v>38508</c:v>
                </c:pt>
                <c:pt idx="95">
                  <c:v>38509</c:v>
                </c:pt>
                <c:pt idx="96">
                  <c:v>38510</c:v>
                </c:pt>
                <c:pt idx="97">
                  <c:v>38511</c:v>
                </c:pt>
                <c:pt idx="98">
                  <c:v>38512</c:v>
                </c:pt>
                <c:pt idx="99">
                  <c:v>38513</c:v>
                </c:pt>
                <c:pt idx="100">
                  <c:v>38514</c:v>
                </c:pt>
                <c:pt idx="101">
                  <c:v>38515</c:v>
                </c:pt>
                <c:pt idx="102">
                  <c:v>38516</c:v>
                </c:pt>
                <c:pt idx="103">
                  <c:v>38517</c:v>
                </c:pt>
                <c:pt idx="104">
                  <c:v>38518</c:v>
                </c:pt>
                <c:pt idx="105">
                  <c:v>38519</c:v>
                </c:pt>
                <c:pt idx="106">
                  <c:v>38520</c:v>
                </c:pt>
                <c:pt idx="107">
                  <c:v>38521</c:v>
                </c:pt>
                <c:pt idx="108">
                  <c:v>38522</c:v>
                </c:pt>
                <c:pt idx="109">
                  <c:v>38523</c:v>
                </c:pt>
                <c:pt idx="110">
                  <c:v>38524</c:v>
                </c:pt>
                <c:pt idx="111">
                  <c:v>38525</c:v>
                </c:pt>
                <c:pt idx="112">
                  <c:v>38526</c:v>
                </c:pt>
                <c:pt idx="113">
                  <c:v>38527</c:v>
                </c:pt>
                <c:pt idx="114">
                  <c:v>38528</c:v>
                </c:pt>
                <c:pt idx="115">
                  <c:v>38529</c:v>
                </c:pt>
                <c:pt idx="116">
                  <c:v>38530</c:v>
                </c:pt>
                <c:pt idx="117">
                  <c:v>38531</c:v>
                </c:pt>
                <c:pt idx="118">
                  <c:v>38532</c:v>
                </c:pt>
                <c:pt idx="119">
                  <c:v>38533</c:v>
                </c:pt>
                <c:pt idx="120">
                  <c:v>38534</c:v>
                </c:pt>
                <c:pt idx="121">
                  <c:v>38535</c:v>
                </c:pt>
                <c:pt idx="122">
                  <c:v>38536</c:v>
                </c:pt>
                <c:pt idx="123">
                  <c:v>38537</c:v>
                </c:pt>
                <c:pt idx="124">
                  <c:v>38538</c:v>
                </c:pt>
                <c:pt idx="125">
                  <c:v>38539</c:v>
                </c:pt>
                <c:pt idx="126">
                  <c:v>38540</c:v>
                </c:pt>
                <c:pt idx="127">
                  <c:v>38541</c:v>
                </c:pt>
                <c:pt idx="128">
                  <c:v>38542</c:v>
                </c:pt>
                <c:pt idx="129">
                  <c:v>38543</c:v>
                </c:pt>
                <c:pt idx="130">
                  <c:v>38544</c:v>
                </c:pt>
                <c:pt idx="131">
                  <c:v>38545</c:v>
                </c:pt>
                <c:pt idx="132">
                  <c:v>38546</c:v>
                </c:pt>
                <c:pt idx="133">
                  <c:v>38547</c:v>
                </c:pt>
                <c:pt idx="134">
                  <c:v>38548</c:v>
                </c:pt>
                <c:pt idx="135">
                  <c:v>38549</c:v>
                </c:pt>
                <c:pt idx="136">
                  <c:v>38550</c:v>
                </c:pt>
                <c:pt idx="137">
                  <c:v>38551</c:v>
                </c:pt>
                <c:pt idx="138">
                  <c:v>38552</c:v>
                </c:pt>
                <c:pt idx="139">
                  <c:v>38553</c:v>
                </c:pt>
                <c:pt idx="140">
                  <c:v>38554</c:v>
                </c:pt>
                <c:pt idx="141">
                  <c:v>38555</c:v>
                </c:pt>
                <c:pt idx="142">
                  <c:v>38556</c:v>
                </c:pt>
                <c:pt idx="143">
                  <c:v>38557</c:v>
                </c:pt>
                <c:pt idx="144">
                  <c:v>38558</c:v>
                </c:pt>
                <c:pt idx="145">
                  <c:v>38559</c:v>
                </c:pt>
                <c:pt idx="146">
                  <c:v>38560</c:v>
                </c:pt>
                <c:pt idx="147">
                  <c:v>38561</c:v>
                </c:pt>
                <c:pt idx="148">
                  <c:v>38562</c:v>
                </c:pt>
                <c:pt idx="149">
                  <c:v>38563</c:v>
                </c:pt>
                <c:pt idx="150">
                  <c:v>38564</c:v>
                </c:pt>
                <c:pt idx="151">
                  <c:v>38565</c:v>
                </c:pt>
                <c:pt idx="152">
                  <c:v>38566</c:v>
                </c:pt>
                <c:pt idx="153">
                  <c:v>38567</c:v>
                </c:pt>
                <c:pt idx="154">
                  <c:v>38568</c:v>
                </c:pt>
                <c:pt idx="155">
                  <c:v>38569</c:v>
                </c:pt>
                <c:pt idx="156">
                  <c:v>38570</c:v>
                </c:pt>
                <c:pt idx="157">
                  <c:v>38571</c:v>
                </c:pt>
                <c:pt idx="158">
                  <c:v>38572</c:v>
                </c:pt>
                <c:pt idx="159">
                  <c:v>38573</c:v>
                </c:pt>
                <c:pt idx="160">
                  <c:v>38574</c:v>
                </c:pt>
                <c:pt idx="161">
                  <c:v>38575</c:v>
                </c:pt>
                <c:pt idx="162">
                  <c:v>38576</c:v>
                </c:pt>
                <c:pt idx="163">
                  <c:v>38577</c:v>
                </c:pt>
                <c:pt idx="164">
                  <c:v>38578</c:v>
                </c:pt>
                <c:pt idx="165">
                  <c:v>38579</c:v>
                </c:pt>
                <c:pt idx="166">
                  <c:v>38580</c:v>
                </c:pt>
                <c:pt idx="167">
                  <c:v>38581</c:v>
                </c:pt>
                <c:pt idx="168">
                  <c:v>38582</c:v>
                </c:pt>
                <c:pt idx="169">
                  <c:v>38583</c:v>
                </c:pt>
                <c:pt idx="170">
                  <c:v>38584</c:v>
                </c:pt>
                <c:pt idx="171">
                  <c:v>38585</c:v>
                </c:pt>
                <c:pt idx="172">
                  <c:v>38586</c:v>
                </c:pt>
                <c:pt idx="173">
                  <c:v>38587</c:v>
                </c:pt>
                <c:pt idx="174">
                  <c:v>38588</c:v>
                </c:pt>
                <c:pt idx="175">
                  <c:v>38589</c:v>
                </c:pt>
                <c:pt idx="176">
                  <c:v>38590</c:v>
                </c:pt>
                <c:pt idx="177">
                  <c:v>38591</c:v>
                </c:pt>
                <c:pt idx="178">
                  <c:v>38592</c:v>
                </c:pt>
                <c:pt idx="179">
                  <c:v>38593</c:v>
                </c:pt>
                <c:pt idx="180">
                  <c:v>38594</c:v>
                </c:pt>
                <c:pt idx="181">
                  <c:v>38595</c:v>
                </c:pt>
                <c:pt idx="182">
                  <c:v>38596</c:v>
                </c:pt>
                <c:pt idx="183">
                  <c:v>38597</c:v>
                </c:pt>
                <c:pt idx="184">
                  <c:v>38598</c:v>
                </c:pt>
                <c:pt idx="185">
                  <c:v>38599</c:v>
                </c:pt>
                <c:pt idx="186">
                  <c:v>38600</c:v>
                </c:pt>
                <c:pt idx="187">
                  <c:v>38601</c:v>
                </c:pt>
                <c:pt idx="188">
                  <c:v>38602</c:v>
                </c:pt>
                <c:pt idx="189">
                  <c:v>38603</c:v>
                </c:pt>
                <c:pt idx="190">
                  <c:v>38604</c:v>
                </c:pt>
                <c:pt idx="191">
                  <c:v>38605</c:v>
                </c:pt>
                <c:pt idx="192">
                  <c:v>38606</c:v>
                </c:pt>
                <c:pt idx="193">
                  <c:v>38607</c:v>
                </c:pt>
                <c:pt idx="194">
                  <c:v>38608</c:v>
                </c:pt>
                <c:pt idx="195">
                  <c:v>38609</c:v>
                </c:pt>
                <c:pt idx="196">
                  <c:v>38610</c:v>
                </c:pt>
                <c:pt idx="197">
                  <c:v>38611</c:v>
                </c:pt>
                <c:pt idx="198">
                  <c:v>38612</c:v>
                </c:pt>
                <c:pt idx="199">
                  <c:v>38613</c:v>
                </c:pt>
                <c:pt idx="200">
                  <c:v>38614</c:v>
                </c:pt>
                <c:pt idx="201">
                  <c:v>38615</c:v>
                </c:pt>
                <c:pt idx="202">
                  <c:v>38616</c:v>
                </c:pt>
                <c:pt idx="203">
                  <c:v>38617</c:v>
                </c:pt>
                <c:pt idx="204">
                  <c:v>38618</c:v>
                </c:pt>
                <c:pt idx="205">
                  <c:v>38619</c:v>
                </c:pt>
                <c:pt idx="206">
                  <c:v>38620</c:v>
                </c:pt>
                <c:pt idx="207">
                  <c:v>38621</c:v>
                </c:pt>
                <c:pt idx="208">
                  <c:v>38622</c:v>
                </c:pt>
                <c:pt idx="209">
                  <c:v>38623</c:v>
                </c:pt>
                <c:pt idx="210">
                  <c:v>38624</c:v>
                </c:pt>
                <c:pt idx="211">
                  <c:v>38625</c:v>
                </c:pt>
                <c:pt idx="212">
                  <c:v>38626</c:v>
                </c:pt>
                <c:pt idx="213">
                  <c:v>38627</c:v>
                </c:pt>
                <c:pt idx="214">
                  <c:v>38628</c:v>
                </c:pt>
                <c:pt idx="215">
                  <c:v>38629</c:v>
                </c:pt>
                <c:pt idx="216">
                  <c:v>38630</c:v>
                </c:pt>
                <c:pt idx="217">
                  <c:v>38631</c:v>
                </c:pt>
                <c:pt idx="218">
                  <c:v>38632</c:v>
                </c:pt>
                <c:pt idx="219">
                  <c:v>38633</c:v>
                </c:pt>
                <c:pt idx="220">
                  <c:v>38634</c:v>
                </c:pt>
                <c:pt idx="221">
                  <c:v>38635</c:v>
                </c:pt>
                <c:pt idx="222">
                  <c:v>38636</c:v>
                </c:pt>
                <c:pt idx="223">
                  <c:v>38637</c:v>
                </c:pt>
                <c:pt idx="224">
                  <c:v>38638</c:v>
                </c:pt>
                <c:pt idx="225">
                  <c:v>38639</c:v>
                </c:pt>
                <c:pt idx="226">
                  <c:v>38640</c:v>
                </c:pt>
                <c:pt idx="227">
                  <c:v>38641</c:v>
                </c:pt>
                <c:pt idx="228">
                  <c:v>38642</c:v>
                </c:pt>
                <c:pt idx="229">
                  <c:v>38643</c:v>
                </c:pt>
                <c:pt idx="230">
                  <c:v>38644</c:v>
                </c:pt>
                <c:pt idx="231">
                  <c:v>38645</c:v>
                </c:pt>
                <c:pt idx="232">
                  <c:v>38646</c:v>
                </c:pt>
                <c:pt idx="233">
                  <c:v>38647</c:v>
                </c:pt>
                <c:pt idx="234">
                  <c:v>38648</c:v>
                </c:pt>
                <c:pt idx="235">
                  <c:v>38649</c:v>
                </c:pt>
                <c:pt idx="236">
                  <c:v>38650</c:v>
                </c:pt>
                <c:pt idx="237">
                  <c:v>38651</c:v>
                </c:pt>
                <c:pt idx="238">
                  <c:v>38652</c:v>
                </c:pt>
                <c:pt idx="239">
                  <c:v>38653</c:v>
                </c:pt>
                <c:pt idx="240">
                  <c:v>38654</c:v>
                </c:pt>
                <c:pt idx="241">
                  <c:v>38655</c:v>
                </c:pt>
                <c:pt idx="242">
                  <c:v>38656</c:v>
                </c:pt>
                <c:pt idx="243">
                  <c:v>38657</c:v>
                </c:pt>
                <c:pt idx="244">
                  <c:v>38658</c:v>
                </c:pt>
                <c:pt idx="245">
                  <c:v>38659</c:v>
                </c:pt>
                <c:pt idx="246">
                  <c:v>38660</c:v>
                </c:pt>
                <c:pt idx="247">
                  <c:v>38661</c:v>
                </c:pt>
                <c:pt idx="248">
                  <c:v>38662</c:v>
                </c:pt>
                <c:pt idx="249">
                  <c:v>38663</c:v>
                </c:pt>
                <c:pt idx="250">
                  <c:v>38664</c:v>
                </c:pt>
                <c:pt idx="251">
                  <c:v>38665</c:v>
                </c:pt>
                <c:pt idx="252">
                  <c:v>38666</c:v>
                </c:pt>
                <c:pt idx="253">
                  <c:v>38667</c:v>
                </c:pt>
                <c:pt idx="254">
                  <c:v>38668</c:v>
                </c:pt>
                <c:pt idx="255">
                  <c:v>38669</c:v>
                </c:pt>
                <c:pt idx="256">
                  <c:v>38670</c:v>
                </c:pt>
                <c:pt idx="257">
                  <c:v>38671</c:v>
                </c:pt>
                <c:pt idx="258">
                  <c:v>38672</c:v>
                </c:pt>
                <c:pt idx="259">
                  <c:v>38673</c:v>
                </c:pt>
                <c:pt idx="260">
                  <c:v>38674</c:v>
                </c:pt>
                <c:pt idx="261">
                  <c:v>38675</c:v>
                </c:pt>
                <c:pt idx="262">
                  <c:v>38676</c:v>
                </c:pt>
                <c:pt idx="263">
                  <c:v>38677</c:v>
                </c:pt>
                <c:pt idx="264">
                  <c:v>38678</c:v>
                </c:pt>
                <c:pt idx="265">
                  <c:v>38679</c:v>
                </c:pt>
                <c:pt idx="266">
                  <c:v>38680</c:v>
                </c:pt>
                <c:pt idx="267">
                  <c:v>38681</c:v>
                </c:pt>
                <c:pt idx="268">
                  <c:v>38682</c:v>
                </c:pt>
                <c:pt idx="269">
                  <c:v>38683</c:v>
                </c:pt>
                <c:pt idx="270">
                  <c:v>38684</c:v>
                </c:pt>
                <c:pt idx="271">
                  <c:v>38685</c:v>
                </c:pt>
                <c:pt idx="272">
                  <c:v>38686</c:v>
                </c:pt>
                <c:pt idx="273">
                  <c:v>38687</c:v>
                </c:pt>
                <c:pt idx="274">
                  <c:v>38688</c:v>
                </c:pt>
                <c:pt idx="275">
                  <c:v>38689</c:v>
                </c:pt>
                <c:pt idx="276">
                  <c:v>38690</c:v>
                </c:pt>
                <c:pt idx="277">
                  <c:v>38691</c:v>
                </c:pt>
                <c:pt idx="278">
                  <c:v>38692</c:v>
                </c:pt>
                <c:pt idx="279">
                  <c:v>38693</c:v>
                </c:pt>
                <c:pt idx="280">
                  <c:v>38694</c:v>
                </c:pt>
                <c:pt idx="281">
                  <c:v>38695</c:v>
                </c:pt>
                <c:pt idx="282">
                  <c:v>38696</c:v>
                </c:pt>
                <c:pt idx="283">
                  <c:v>38697</c:v>
                </c:pt>
                <c:pt idx="284">
                  <c:v>38698</c:v>
                </c:pt>
                <c:pt idx="285">
                  <c:v>38699</c:v>
                </c:pt>
                <c:pt idx="286">
                  <c:v>38700</c:v>
                </c:pt>
                <c:pt idx="287">
                  <c:v>38701</c:v>
                </c:pt>
                <c:pt idx="288">
                  <c:v>38702</c:v>
                </c:pt>
                <c:pt idx="289">
                  <c:v>38703</c:v>
                </c:pt>
                <c:pt idx="290">
                  <c:v>38704</c:v>
                </c:pt>
                <c:pt idx="291">
                  <c:v>38705</c:v>
                </c:pt>
                <c:pt idx="292">
                  <c:v>38706</c:v>
                </c:pt>
                <c:pt idx="293">
                  <c:v>38707</c:v>
                </c:pt>
                <c:pt idx="294">
                  <c:v>38708</c:v>
                </c:pt>
                <c:pt idx="295">
                  <c:v>38709</c:v>
                </c:pt>
                <c:pt idx="296">
                  <c:v>38710</c:v>
                </c:pt>
                <c:pt idx="297">
                  <c:v>38711</c:v>
                </c:pt>
                <c:pt idx="298">
                  <c:v>38712</c:v>
                </c:pt>
                <c:pt idx="299">
                  <c:v>38713</c:v>
                </c:pt>
                <c:pt idx="300">
                  <c:v>38714</c:v>
                </c:pt>
                <c:pt idx="301">
                  <c:v>38715</c:v>
                </c:pt>
                <c:pt idx="302">
                  <c:v>38716</c:v>
                </c:pt>
                <c:pt idx="303">
                  <c:v>38717</c:v>
                </c:pt>
                <c:pt idx="304">
                  <c:v>38718</c:v>
                </c:pt>
                <c:pt idx="305">
                  <c:v>38719</c:v>
                </c:pt>
                <c:pt idx="306">
                  <c:v>38720</c:v>
                </c:pt>
                <c:pt idx="307">
                  <c:v>38721</c:v>
                </c:pt>
                <c:pt idx="308">
                  <c:v>38722</c:v>
                </c:pt>
                <c:pt idx="309">
                  <c:v>38723</c:v>
                </c:pt>
                <c:pt idx="310">
                  <c:v>38724</c:v>
                </c:pt>
                <c:pt idx="311">
                  <c:v>38725</c:v>
                </c:pt>
                <c:pt idx="312">
                  <c:v>38726</c:v>
                </c:pt>
                <c:pt idx="313">
                  <c:v>38727</c:v>
                </c:pt>
                <c:pt idx="314">
                  <c:v>38728</c:v>
                </c:pt>
                <c:pt idx="315">
                  <c:v>38729</c:v>
                </c:pt>
                <c:pt idx="316">
                  <c:v>38730</c:v>
                </c:pt>
                <c:pt idx="317">
                  <c:v>38731</c:v>
                </c:pt>
                <c:pt idx="318">
                  <c:v>38732</c:v>
                </c:pt>
                <c:pt idx="319">
                  <c:v>38733</c:v>
                </c:pt>
                <c:pt idx="320">
                  <c:v>38734</c:v>
                </c:pt>
                <c:pt idx="321">
                  <c:v>38735</c:v>
                </c:pt>
                <c:pt idx="322">
                  <c:v>38736</c:v>
                </c:pt>
                <c:pt idx="323">
                  <c:v>38737</c:v>
                </c:pt>
                <c:pt idx="324">
                  <c:v>38738</c:v>
                </c:pt>
                <c:pt idx="325">
                  <c:v>38739</c:v>
                </c:pt>
                <c:pt idx="326">
                  <c:v>38740</c:v>
                </c:pt>
                <c:pt idx="327">
                  <c:v>38741</c:v>
                </c:pt>
                <c:pt idx="328">
                  <c:v>38742</c:v>
                </c:pt>
                <c:pt idx="329">
                  <c:v>38743</c:v>
                </c:pt>
                <c:pt idx="330">
                  <c:v>38744</c:v>
                </c:pt>
                <c:pt idx="331">
                  <c:v>38745</c:v>
                </c:pt>
                <c:pt idx="332">
                  <c:v>38746</c:v>
                </c:pt>
                <c:pt idx="333">
                  <c:v>38747</c:v>
                </c:pt>
                <c:pt idx="334">
                  <c:v>38748</c:v>
                </c:pt>
                <c:pt idx="335">
                  <c:v>38749</c:v>
                </c:pt>
                <c:pt idx="336">
                  <c:v>38750</c:v>
                </c:pt>
                <c:pt idx="337">
                  <c:v>38751</c:v>
                </c:pt>
                <c:pt idx="338">
                  <c:v>38752</c:v>
                </c:pt>
                <c:pt idx="339">
                  <c:v>38753</c:v>
                </c:pt>
                <c:pt idx="340">
                  <c:v>38754</c:v>
                </c:pt>
                <c:pt idx="341">
                  <c:v>38755</c:v>
                </c:pt>
                <c:pt idx="342">
                  <c:v>38756</c:v>
                </c:pt>
                <c:pt idx="343">
                  <c:v>38757</c:v>
                </c:pt>
                <c:pt idx="344">
                  <c:v>38758</c:v>
                </c:pt>
                <c:pt idx="345">
                  <c:v>38759</c:v>
                </c:pt>
                <c:pt idx="346">
                  <c:v>38760</c:v>
                </c:pt>
                <c:pt idx="347">
                  <c:v>38761</c:v>
                </c:pt>
                <c:pt idx="348">
                  <c:v>38762</c:v>
                </c:pt>
                <c:pt idx="349">
                  <c:v>38763</c:v>
                </c:pt>
                <c:pt idx="350">
                  <c:v>38764</c:v>
                </c:pt>
                <c:pt idx="351">
                  <c:v>38765</c:v>
                </c:pt>
                <c:pt idx="352">
                  <c:v>38766</c:v>
                </c:pt>
                <c:pt idx="353">
                  <c:v>38767</c:v>
                </c:pt>
                <c:pt idx="354">
                  <c:v>38768</c:v>
                </c:pt>
                <c:pt idx="355">
                  <c:v>38769</c:v>
                </c:pt>
                <c:pt idx="356">
                  <c:v>38770</c:v>
                </c:pt>
                <c:pt idx="357">
                  <c:v>38771</c:v>
                </c:pt>
                <c:pt idx="358">
                  <c:v>38772</c:v>
                </c:pt>
                <c:pt idx="359">
                  <c:v>38773</c:v>
                </c:pt>
                <c:pt idx="360">
                  <c:v>38774</c:v>
                </c:pt>
                <c:pt idx="361">
                  <c:v>38775</c:v>
                </c:pt>
                <c:pt idx="362">
                  <c:v>38776</c:v>
                </c:pt>
                <c:pt idx="363">
                  <c:v>38777</c:v>
                </c:pt>
                <c:pt idx="364">
                  <c:v>38778</c:v>
                </c:pt>
                <c:pt idx="365">
                  <c:v>38779</c:v>
                </c:pt>
                <c:pt idx="366">
                  <c:v>38780</c:v>
                </c:pt>
                <c:pt idx="367">
                  <c:v>38781</c:v>
                </c:pt>
                <c:pt idx="368">
                  <c:v>38782</c:v>
                </c:pt>
                <c:pt idx="369">
                  <c:v>38783</c:v>
                </c:pt>
                <c:pt idx="370">
                  <c:v>38784</c:v>
                </c:pt>
                <c:pt idx="371">
                  <c:v>38785</c:v>
                </c:pt>
                <c:pt idx="372">
                  <c:v>38786</c:v>
                </c:pt>
                <c:pt idx="373">
                  <c:v>38787</c:v>
                </c:pt>
                <c:pt idx="374">
                  <c:v>38788</c:v>
                </c:pt>
                <c:pt idx="375">
                  <c:v>38789</c:v>
                </c:pt>
                <c:pt idx="376">
                  <c:v>38790</c:v>
                </c:pt>
                <c:pt idx="377">
                  <c:v>38791</c:v>
                </c:pt>
                <c:pt idx="378">
                  <c:v>38792</c:v>
                </c:pt>
                <c:pt idx="379">
                  <c:v>38793</c:v>
                </c:pt>
                <c:pt idx="380">
                  <c:v>38794</c:v>
                </c:pt>
                <c:pt idx="381">
                  <c:v>38795</c:v>
                </c:pt>
                <c:pt idx="382">
                  <c:v>38796</c:v>
                </c:pt>
                <c:pt idx="383">
                  <c:v>38797</c:v>
                </c:pt>
                <c:pt idx="384">
                  <c:v>38798</c:v>
                </c:pt>
                <c:pt idx="385">
                  <c:v>38799</c:v>
                </c:pt>
                <c:pt idx="386">
                  <c:v>38800</c:v>
                </c:pt>
                <c:pt idx="387">
                  <c:v>38801</c:v>
                </c:pt>
                <c:pt idx="388">
                  <c:v>38802</c:v>
                </c:pt>
                <c:pt idx="389">
                  <c:v>38803</c:v>
                </c:pt>
                <c:pt idx="390">
                  <c:v>38804</c:v>
                </c:pt>
                <c:pt idx="391">
                  <c:v>38805</c:v>
                </c:pt>
                <c:pt idx="392">
                  <c:v>38806</c:v>
                </c:pt>
                <c:pt idx="393">
                  <c:v>38807</c:v>
                </c:pt>
                <c:pt idx="394">
                  <c:v>38808</c:v>
                </c:pt>
                <c:pt idx="395">
                  <c:v>38809</c:v>
                </c:pt>
                <c:pt idx="396">
                  <c:v>38810</c:v>
                </c:pt>
                <c:pt idx="397">
                  <c:v>38811</c:v>
                </c:pt>
                <c:pt idx="398">
                  <c:v>38812</c:v>
                </c:pt>
                <c:pt idx="399">
                  <c:v>38813</c:v>
                </c:pt>
                <c:pt idx="400">
                  <c:v>38814</c:v>
                </c:pt>
                <c:pt idx="401">
                  <c:v>38815</c:v>
                </c:pt>
                <c:pt idx="402">
                  <c:v>38816</c:v>
                </c:pt>
                <c:pt idx="403">
                  <c:v>38817</c:v>
                </c:pt>
                <c:pt idx="404">
                  <c:v>38818</c:v>
                </c:pt>
                <c:pt idx="405">
                  <c:v>38819</c:v>
                </c:pt>
                <c:pt idx="406">
                  <c:v>38820</c:v>
                </c:pt>
                <c:pt idx="407">
                  <c:v>38821</c:v>
                </c:pt>
                <c:pt idx="408">
                  <c:v>38822</c:v>
                </c:pt>
                <c:pt idx="409">
                  <c:v>38823</c:v>
                </c:pt>
                <c:pt idx="410">
                  <c:v>38824</c:v>
                </c:pt>
                <c:pt idx="411">
                  <c:v>38825</c:v>
                </c:pt>
                <c:pt idx="412">
                  <c:v>38826</c:v>
                </c:pt>
                <c:pt idx="413">
                  <c:v>38827</c:v>
                </c:pt>
                <c:pt idx="414">
                  <c:v>38828</c:v>
                </c:pt>
                <c:pt idx="415">
                  <c:v>38829</c:v>
                </c:pt>
                <c:pt idx="416">
                  <c:v>38830</c:v>
                </c:pt>
                <c:pt idx="417">
                  <c:v>38831</c:v>
                </c:pt>
                <c:pt idx="418">
                  <c:v>38832</c:v>
                </c:pt>
                <c:pt idx="419">
                  <c:v>38833</c:v>
                </c:pt>
                <c:pt idx="420">
                  <c:v>38834</c:v>
                </c:pt>
                <c:pt idx="421">
                  <c:v>38835</c:v>
                </c:pt>
                <c:pt idx="422">
                  <c:v>38836</c:v>
                </c:pt>
                <c:pt idx="423">
                  <c:v>38837</c:v>
                </c:pt>
                <c:pt idx="424">
                  <c:v>38838</c:v>
                </c:pt>
                <c:pt idx="425">
                  <c:v>38839</c:v>
                </c:pt>
                <c:pt idx="426">
                  <c:v>38840</c:v>
                </c:pt>
                <c:pt idx="427">
                  <c:v>38841</c:v>
                </c:pt>
                <c:pt idx="428">
                  <c:v>38842</c:v>
                </c:pt>
                <c:pt idx="429">
                  <c:v>38843</c:v>
                </c:pt>
                <c:pt idx="430">
                  <c:v>38844</c:v>
                </c:pt>
                <c:pt idx="431">
                  <c:v>38845</c:v>
                </c:pt>
                <c:pt idx="432">
                  <c:v>38846</c:v>
                </c:pt>
                <c:pt idx="433">
                  <c:v>38847</c:v>
                </c:pt>
                <c:pt idx="434">
                  <c:v>38848</c:v>
                </c:pt>
                <c:pt idx="435">
                  <c:v>38849</c:v>
                </c:pt>
                <c:pt idx="436">
                  <c:v>38850</c:v>
                </c:pt>
                <c:pt idx="437">
                  <c:v>38851</c:v>
                </c:pt>
                <c:pt idx="438">
                  <c:v>38852</c:v>
                </c:pt>
                <c:pt idx="439">
                  <c:v>38853</c:v>
                </c:pt>
                <c:pt idx="440">
                  <c:v>38854</c:v>
                </c:pt>
                <c:pt idx="441">
                  <c:v>38855</c:v>
                </c:pt>
                <c:pt idx="442">
                  <c:v>38856</c:v>
                </c:pt>
                <c:pt idx="443">
                  <c:v>38857</c:v>
                </c:pt>
                <c:pt idx="444">
                  <c:v>38858</c:v>
                </c:pt>
                <c:pt idx="445">
                  <c:v>38859</c:v>
                </c:pt>
                <c:pt idx="446">
                  <c:v>38860</c:v>
                </c:pt>
                <c:pt idx="447">
                  <c:v>38861</c:v>
                </c:pt>
                <c:pt idx="448">
                  <c:v>38862</c:v>
                </c:pt>
                <c:pt idx="449">
                  <c:v>38863</c:v>
                </c:pt>
                <c:pt idx="450">
                  <c:v>38864</c:v>
                </c:pt>
                <c:pt idx="451">
                  <c:v>38865</c:v>
                </c:pt>
                <c:pt idx="452">
                  <c:v>38866</c:v>
                </c:pt>
                <c:pt idx="453">
                  <c:v>38867</c:v>
                </c:pt>
                <c:pt idx="454">
                  <c:v>38868</c:v>
                </c:pt>
                <c:pt idx="455">
                  <c:v>38869</c:v>
                </c:pt>
                <c:pt idx="456">
                  <c:v>38870</c:v>
                </c:pt>
                <c:pt idx="457">
                  <c:v>38871</c:v>
                </c:pt>
                <c:pt idx="458">
                  <c:v>38872</c:v>
                </c:pt>
                <c:pt idx="459">
                  <c:v>38873</c:v>
                </c:pt>
                <c:pt idx="460">
                  <c:v>38874</c:v>
                </c:pt>
                <c:pt idx="461">
                  <c:v>38875</c:v>
                </c:pt>
                <c:pt idx="462">
                  <c:v>38876</c:v>
                </c:pt>
                <c:pt idx="463">
                  <c:v>38877</c:v>
                </c:pt>
                <c:pt idx="464">
                  <c:v>38878</c:v>
                </c:pt>
                <c:pt idx="465">
                  <c:v>38879</c:v>
                </c:pt>
                <c:pt idx="466">
                  <c:v>38880</c:v>
                </c:pt>
                <c:pt idx="467">
                  <c:v>38881</c:v>
                </c:pt>
                <c:pt idx="468">
                  <c:v>38882</c:v>
                </c:pt>
                <c:pt idx="469">
                  <c:v>38883</c:v>
                </c:pt>
                <c:pt idx="470">
                  <c:v>38884</c:v>
                </c:pt>
                <c:pt idx="471">
                  <c:v>38885</c:v>
                </c:pt>
                <c:pt idx="472">
                  <c:v>38886</c:v>
                </c:pt>
                <c:pt idx="473">
                  <c:v>38887</c:v>
                </c:pt>
                <c:pt idx="474">
                  <c:v>38888</c:v>
                </c:pt>
                <c:pt idx="475">
                  <c:v>38889</c:v>
                </c:pt>
                <c:pt idx="476">
                  <c:v>38890</c:v>
                </c:pt>
                <c:pt idx="477">
                  <c:v>38891</c:v>
                </c:pt>
                <c:pt idx="478">
                  <c:v>38892</c:v>
                </c:pt>
                <c:pt idx="479">
                  <c:v>38893</c:v>
                </c:pt>
                <c:pt idx="480">
                  <c:v>38894</c:v>
                </c:pt>
                <c:pt idx="481">
                  <c:v>38895</c:v>
                </c:pt>
                <c:pt idx="482">
                  <c:v>38896</c:v>
                </c:pt>
                <c:pt idx="483">
                  <c:v>38897</c:v>
                </c:pt>
                <c:pt idx="484">
                  <c:v>38898</c:v>
                </c:pt>
                <c:pt idx="485">
                  <c:v>38899</c:v>
                </c:pt>
                <c:pt idx="486">
                  <c:v>38900</c:v>
                </c:pt>
                <c:pt idx="487">
                  <c:v>38901</c:v>
                </c:pt>
                <c:pt idx="488">
                  <c:v>38902</c:v>
                </c:pt>
                <c:pt idx="489">
                  <c:v>38903</c:v>
                </c:pt>
                <c:pt idx="490">
                  <c:v>38904</c:v>
                </c:pt>
                <c:pt idx="491">
                  <c:v>38905</c:v>
                </c:pt>
                <c:pt idx="492">
                  <c:v>38906</c:v>
                </c:pt>
                <c:pt idx="493">
                  <c:v>38907</c:v>
                </c:pt>
                <c:pt idx="494">
                  <c:v>38908</c:v>
                </c:pt>
                <c:pt idx="495">
                  <c:v>38909</c:v>
                </c:pt>
                <c:pt idx="496">
                  <c:v>38910</c:v>
                </c:pt>
                <c:pt idx="497">
                  <c:v>38911</c:v>
                </c:pt>
                <c:pt idx="498">
                  <c:v>38912</c:v>
                </c:pt>
                <c:pt idx="499">
                  <c:v>38913</c:v>
                </c:pt>
                <c:pt idx="500">
                  <c:v>38914</c:v>
                </c:pt>
                <c:pt idx="501">
                  <c:v>38915</c:v>
                </c:pt>
                <c:pt idx="502">
                  <c:v>38916</c:v>
                </c:pt>
                <c:pt idx="503">
                  <c:v>38917</c:v>
                </c:pt>
                <c:pt idx="504">
                  <c:v>38918</c:v>
                </c:pt>
                <c:pt idx="505">
                  <c:v>38919</c:v>
                </c:pt>
                <c:pt idx="506">
                  <c:v>38920</c:v>
                </c:pt>
                <c:pt idx="507">
                  <c:v>38921</c:v>
                </c:pt>
                <c:pt idx="508">
                  <c:v>38922</c:v>
                </c:pt>
                <c:pt idx="509">
                  <c:v>38923</c:v>
                </c:pt>
                <c:pt idx="510">
                  <c:v>38924</c:v>
                </c:pt>
                <c:pt idx="511">
                  <c:v>38925</c:v>
                </c:pt>
                <c:pt idx="512">
                  <c:v>38926</c:v>
                </c:pt>
                <c:pt idx="513">
                  <c:v>38927</c:v>
                </c:pt>
                <c:pt idx="514">
                  <c:v>38928</c:v>
                </c:pt>
                <c:pt idx="515">
                  <c:v>38929</c:v>
                </c:pt>
                <c:pt idx="516">
                  <c:v>38930</c:v>
                </c:pt>
                <c:pt idx="517">
                  <c:v>38931</c:v>
                </c:pt>
                <c:pt idx="518">
                  <c:v>38932</c:v>
                </c:pt>
                <c:pt idx="519">
                  <c:v>38933</c:v>
                </c:pt>
                <c:pt idx="520">
                  <c:v>38934</c:v>
                </c:pt>
                <c:pt idx="521">
                  <c:v>38935</c:v>
                </c:pt>
                <c:pt idx="522">
                  <c:v>38936</c:v>
                </c:pt>
                <c:pt idx="523">
                  <c:v>38937</c:v>
                </c:pt>
                <c:pt idx="524">
                  <c:v>38938</c:v>
                </c:pt>
                <c:pt idx="525">
                  <c:v>38939</c:v>
                </c:pt>
                <c:pt idx="526">
                  <c:v>38940</c:v>
                </c:pt>
                <c:pt idx="527">
                  <c:v>38941</c:v>
                </c:pt>
                <c:pt idx="528">
                  <c:v>38942</c:v>
                </c:pt>
                <c:pt idx="529">
                  <c:v>38943</c:v>
                </c:pt>
                <c:pt idx="530">
                  <c:v>38944</c:v>
                </c:pt>
                <c:pt idx="531">
                  <c:v>38945</c:v>
                </c:pt>
                <c:pt idx="532">
                  <c:v>38946</c:v>
                </c:pt>
                <c:pt idx="533">
                  <c:v>38947</c:v>
                </c:pt>
                <c:pt idx="534">
                  <c:v>38948</c:v>
                </c:pt>
                <c:pt idx="535">
                  <c:v>38949</c:v>
                </c:pt>
                <c:pt idx="536">
                  <c:v>38950</c:v>
                </c:pt>
                <c:pt idx="537">
                  <c:v>38951</c:v>
                </c:pt>
                <c:pt idx="538">
                  <c:v>38952</c:v>
                </c:pt>
                <c:pt idx="539">
                  <c:v>38953</c:v>
                </c:pt>
                <c:pt idx="540">
                  <c:v>38954</c:v>
                </c:pt>
                <c:pt idx="541">
                  <c:v>38955</c:v>
                </c:pt>
                <c:pt idx="542">
                  <c:v>38956</c:v>
                </c:pt>
                <c:pt idx="543">
                  <c:v>38957</c:v>
                </c:pt>
                <c:pt idx="544">
                  <c:v>38958</c:v>
                </c:pt>
                <c:pt idx="545">
                  <c:v>38959</c:v>
                </c:pt>
                <c:pt idx="546">
                  <c:v>38960</c:v>
                </c:pt>
                <c:pt idx="547">
                  <c:v>38961</c:v>
                </c:pt>
                <c:pt idx="548">
                  <c:v>38962</c:v>
                </c:pt>
                <c:pt idx="549">
                  <c:v>38963</c:v>
                </c:pt>
                <c:pt idx="550">
                  <c:v>38964</c:v>
                </c:pt>
                <c:pt idx="551">
                  <c:v>38965</c:v>
                </c:pt>
                <c:pt idx="552">
                  <c:v>38966</c:v>
                </c:pt>
                <c:pt idx="553">
                  <c:v>38967</c:v>
                </c:pt>
                <c:pt idx="554">
                  <c:v>38968</c:v>
                </c:pt>
                <c:pt idx="555">
                  <c:v>38969</c:v>
                </c:pt>
                <c:pt idx="556">
                  <c:v>38970</c:v>
                </c:pt>
                <c:pt idx="557">
                  <c:v>38971</c:v>
                </c:pt>
                <c:pt idx="558">
                  <c:v>38972</c:v>
                </c:pt>
                <c:pt idx="559">
                  <c:v>38973</c:v>
                </c:pt>
                <c:pt idx="560">
                  <c:v>38974</c:v>
                </c:pt>
                <c:pt idx="561">
                  <c:v>38975</c:v>
                </c:pt>
                <c:pt idx="562">
                  <c:v>38976</c:v>
                </c:pt>
                <c:pt idx="563">
                  <c:v>38977</c:v>
                </c:pt>
                <c:pt idx="564">
                  <c:v>38978</c:v>
                </c:pt>
                <c:pt idx="565">
                  <c:v>38979</c:v>
                </c:pt>
                <c:pt idx="566">
                  <c:v>38980</c:v>
                </c:pt>
                <c:pt idx="567">
                  <c:v>38981</c:v>
                </c:pt>
                <c:pt idx="568">
                  <c:v>38982</c:v>
                </c:pt>
                <c:pt idx="569">
                  <c:v>38983</c:v>
                </c:pt>
                <c:pt idx="570">
                  <c:v>38984</c:v>
                </c:pt>
                <c:pt idx="571">
                  <c:v>38985</c:v>
                </c:pt>
                <c:pt idx="572">
                  <c:v>38986</c:v>
                </c:pt>
                <c:pt idx="573">
                  <c:v>38987</c:v>
                </c:pt>
                <c:pt idx="574">
                  <c:v>38988</c:v>
                </c:pt>
                <c:pt idx="575">
                  <c:v>38989</c:v>
                </c:pt>
                <c:pt idx="576">
                  <c:v>38990</c:v>
                </c:pt>
                <c:pt idx="577">
                  <c:v>38991</c:v>
                </c:pt>
                <c:pt idx="578">
                  <c:v>38992</c:v>
                </c:pt>
                <c:pt idx="579">
                  <c:v>38993</c:v>
                </c:pt>
                <c:pt idx="580">
                  <c:v>38994</c:v>
                </c:pt>
                <c:pt idx="581">
                  <c:v>38995</c:v>
                </c:pt>
                <c:pt idx="582">
                  <c:v>38996</c:v>
                </c:pt>
                <c:pt idx="583">
                  <c:v>38997</c:v>
                </c:pt>
                <c:pt idx="584">
                  <c:v>38998</c:v>
                </c:pt>
                <c:pt idx="585">
                  <c:v>38999</c:v>
                </c:pt>
                <c:pt idx="586">
                  <c:v>39000</c:v>
                </c:pt>
                <c:pt idx="587">
                  <c:v>39001</c:v>
                </c:pt>
                <c:pt idx="588">
                  <c:v>39002</c:v>
                </c:pt>
                <c:pt idx="589">
                  <c:v>39003</c:v>
                </c:pt>
                <c:pt idx="590">
                  <c:v>39004</c:v>
                </c:pt>
                <c:pt idx="591">
                  <c:v>39005</c:v>
                </c:pt>
                <c:pt idx="592">
                  <c:v>39006</c:v>
                </c:pt>
                <c:pt idx="593">
                  <c:v>39007</c:v>
                </c:pt>
                <c:pt idx="594">
                  <c:v>39008</c:v>
                </c:pt>
                <c:pt idx="595">
                  <c:v>39009</c:v>
                </c:pt>
                <c:pt idx="596">
                  <c:v>39010</c:v>
                </c:pt>
                <c:pt idx="597">
                  <c:v>39011</c:v>
                </c:pt>
                <c:pt idx="598">
                  <c:v>39012</c:v>
                </c:pt>
                <c:pt idx="599">
                  <c:v>39013</c:v>
                </c:pt>
                <c:pt idx="600">
                  <c:v>39014</c:v>
                </c:pt>
                <c:pt idx="601">
                  <c:v>39015</c:v>
                </c:pt>
                <c:pt idx="602">
                  <c:v>39016</c:v>
                </c:pt>
                <c:pt idx="603">
                  <c:v>39017</c:v>
                </c:pt>
                <c:pt idx="604">
                  <c:v>39018</c:v>
                </c:pt>
                <c:pt idx="605">
                  <c:v>39019</c:v>
                </c:pt>
                <c:pt idx="606">
                  <c:v>39020</c:v>
                </c:pt>
                <c:pt idx="607">
                  <c:v>39021</c:v>
                </c:pt>
                <c:pt idx="608">
                  <c:v>39022</c:v>
                </c:pt>
                <c:pt idx="609">
                  <c:v>39023</c:v>
                </c:pt>
                <c:pt idx="610">
                  <c:v>39024</c:v>
                </c:pt>
                <c:pt idx="611">
                  <c:v>39025</c:v>
                </c:pt>
                <c:pt idx="612">
                  <c:v>39026</c:v>
                </c:pt>
                <c:pt idx="613">
                  <c:v>39027</c:v>
                </c:pt>
                <c:pt idx="614">
                  <c:v>39028</c:v>
                </c:pt>
                <c:pt idx="615">
                  <c:v>39029</c:v>
                </c:pt>
                <c:pt idx="616">
                  <c:v>39030</c:v>
                </c:pt>
                <c:pt idx="617">
                  <c:v>39031</c:v>
                </c:pt>
                <c:pt idx="618">
                  <c:v>39032</c:v>
                </c:pt>
                <c:pt idx="619">
                  <c:v>39033</c:v>
                </c:pt>
                <c:pt idx="620">
                  <c:v>39034</c:v>
                </c:pt>
                <c:pt idx="621">
                  <c:v>39035</c:v>
                </c:pt>
                <c:pt idx="622">
                  <c:v>39036</c:v>
                </c:pt>
                <c:pt idx="623">
                  <c:v>39037</c:v>
                </c:pt>
                <c:pt idx="624">
                  <c:v>39038</c:v>
                </c:pt>
                <c:pt idx="625">
                  <c:v>39039</c:v>
                </c:pt>
                <c:pt idx="626">
                  <c:v>39040</c:v>
                </c:pt>
                <c:pt idx="627">
                  <c:v>39041</c:v>
                </c:pt>
                <c:pt idx="628">
                  <c:v>39042</c:v>
                </c:pt>
                <c:pt idx="629">
                  <c:v>39043</c:v>
                </c:pt>
                <c:pt idx="630">
                  <c:v>39044</c:v>
                </c:pt>
                <c:pt idx="631">
                  <c:v>39045</c:v>
                </c:pt>
                <c:pt idx="632">
                  <c:v>39046</c:v>
                </c:pt>
                <c:pt idx="633">
                  <c:v>39047</c:v>
                </c:pt>
                <c:pt idx="634">
                  <c:v>39048</c:v>
                </c:pt>
                <c:pt idx="635">
                  <c:v>39049</c:v>
                </c:pt>
                <c:pt idx="636">
                  <c:v>39050</c:v>
                </c:pt>
                <c:pt idx="637">
                  <c:v>39051</c:v>
                </c:pt>
                <c:pt idx="638">
                  <c:v>39052</c:v>
                </c:pt>
                <c:pt idx="639">
                  <c:v>39053</c:v>
                </c:pt>
                <c:pt idx="640">
                  <c:v>39054</c:v>
                </c:pt>
                <c:pt idx="641">
                  <c:v>39055</c:v>
                </c:pt>
                <c:pt idx="642">
                  <c:v>39056</c:v>
                </c:pt>
                <c:pt idx="643">
                  <c:v>39057</c:v>
                </c:pt>
                <c:pt idx="644">
                  <c:v>39058</c:v>
                </c:pt>
                <c:pt idx="645">
                  <c:v>39059</c:v>
                </c:pt>
                <c:pt idx="646">
                  <c:v>39060</c:v>
                </c:pt>
                <c:pt idx="647">
                  <c:v>39061</c:v>
                </c:pt>
                <c:pt idx="648">
                  <c:v>39062</c:v>
                </c:pt>
                <c:pt idx="649">
                  <c:v>39063</c:v>
                </c:pt>
                <c:pt idx="650">
                  <c:v>39064</c:v>
                </c:pt>
                <c:pt idx="651">
                  <c:v>39065</c:v>
                </c:pt>
                <c:pt idx="652">
                  <c:v>39066</c:v>
                </c:pt>
                <c:pt idx="653">
                  <c:v>39067</c:v>
                </c:pt>
                <c:pt idx="654">
                  <c:v>39068</c:v>
                </c:pt>
                <c:pt idx="655">
                  <c:v>39069</c:v>
                </c:pt>
                <c:pt idx="656">
                  <c:v>39070</c:v>
                </c:pt>
                <c:pt idx="657">
                  <c:v>39071</c:v>
                </c:pt>
                <c:pt idx="658">
                  <c:v>39072</c:v>
                </c:pt>
                <c:pt idx="659">
                  <c:v>39073</c:v>
                </c:pt>
                <c:pt idx="660">
                  <c:v>39074</c:v>
                </c:pt>
                <c:pt idx="661">
                  <c:v>39075</c:v>
                </c:pt>
                <c:pt idx="662">
                  <c:v>39076</c:v>
                </c:pt>
                <c:pt idx="663">
                  <c:v>39077</c:v>
                </c:pt>
                <c:pt idx="664">
                  <c:v>39078</c:v>
                </c:pt>
                <c:pt idx="665">
                  <c:v>39079</c:v>
                </c:pt>
                <c:pt idx="666">
                  <c:v>39080</c:v>
                </c:pt>
                <c:pt idx="667">
                  <c:v>39081</c:v>
                </c:pt>
                <c:pt idx="668">
                  <c:v>39082</c:v>
                </c:pt>
                <c:pt idx="669">
                  <c:v>39083</c:v>
                </c:pt>
                <c:pt idx="670">
                  <c:v>39084</c:v>
                </c:pt>
                <c:pt idx="671">
                  <c:v>39085</c:v>
                </c:pt>
                <c:pt idx="672">
                  <c:v>39086</c:v>
                </c:pt>
                <c:pt idx="673">
                  <c:v>39087</c:v>
                </c:pt>
                <c:pt idx="674">
                  <c:v>39088</c:v>
                </c:pt>
                <c:pt idx="675">
                  <c:v>39089</c:v>
                </c:pt>
                <c:pt idx="676">
                  <c:v>39090</c:v>
                </c:pt>
                <c:pt idx="677">
                  <c:v>39091</c:v>
                </c:pt>
                <c:pt idx="678">
                  <c:v>39092</c:v>
                </c:pt>
                <c:pt idx="679">
                  <c:v>39093</c:v>
                </c:pt>
                <c:pt idx="680">
                  <c:v>39094</c:v>
                </c:pt>
                <c:pt idx="681">
                  <c:v>39095</c:v>
                </c:pt>
                <c:pt idx="682">
                  <c:v>39096</c:v>
                </c:pt>
                <c:pt idx="683">
                  <c:v>39097</c:v>
                </c:pt>
                <c:pt idx="684">
                  <c:v>39098</c:v>
                </c:pt>
                <c:pt idx="685">
                  <c:v>39099</c:v>
                </c:pt>
                <c:pt idx="686">
                  <c:v>39100</c:v>
                </c:pt>
                <c:pt idx="687">
                  <c:v>39101</c:v>
                </c:pt>
                <c:pt idx="688">
                  <c:v>39102</c:v>
                </c:pt>
                <c:pt idx="689">
                  <c:v>39103</c:v>
                </c:pt>
                <c:pt idx="690">
                  <c:v>39104</c:v>
                </c:pt>
                <c:pt idx="691">
                  <c:v>39105</c:v>
                </c:pt>
                <c:pt idx="692">
                  <c:v>39106</c:v>
                </c:pt>
                <c:pt idx="693">
                  <c:v>39107</c:v>
                </c:pt>
                <c:pt idx="694">
                  <c:v>39108</c:v>
                </c:pt>
                <c:pt idx="695">
                  <c:v>39109</c:v>
                </c:pt>
                <c:pt idx="696">
                  <c:v>39110</c:v>
                </c:pt>
                <c:pt idx="697">
                  <c:v>39111</c:v>
                </c:pt>
                <c:pt idx="698">
                  <c:v>39112</c:v>
                </c:pt>
                <c:pt idx="699">
                  <c:v>39113</c:v>
                </c:pt>
                <c:pt idx="700">
                  <c:v>39114</c:v>
                </c:pt>
                <c:pt idx="701">
                  <c:v>39115</c:v>
                </c:pt>
                <c:pt idx="702">
                  <c:v>39116</c:v>
                </c:pt>
                <c:pt idx="703">
                  <c:v>39117</c:v>
                </c:pt>
                <c:pt idx="704">
                  <c:v>39118</c:v>
                </c:pt>
                <c:pt idx="705">
                  <c:v>39119</c:v>
                </c:pt>
                <c:pt idx="706">
                  <c:v>39120</c:v>
                </c:pt>
                <c:pt idx="707">
                  <c:v>39121</c:v>
                </c:pt>
                <c:pt idx="708">
                  <c:v>39122</c:v>
                </c:pt>
                <c:pt idx="709">
                  <c:v>39123</c:v>
                </c:pt>
                <c:pt idx="710">
                  <c:v>39124</c:v>
                </c:pt>
                <c:pt idx="711">
                  <c:v>39125</c:v>
                </c:pt>
                <c:pt idx="712">
                  <c:v>39126</c:v>
                </c:pt>
                <c:pt idx="713">
                  <c:v>39127</c:v>
                </c:pt>
                <c:pt idx="714">
                  <c:v>39128</c:v>
                </c:pt>
                <c:pt idx="715">
                  <c:v>39129</c:v>
                </c:pt>
                <c:pt idx="716">
                  <c:v>39130</c:v>
                </c:pt>
                <c:pt idx="717">
                  <c:v>39131</c:v>
                </c:pt>
                <c:pt idx="718">
                  <c:v>39132</c:v>
                </c:pt>
                <c:pt idx="719">
                  <c:v>39133</c:v>
                </c:pt>
                <c:pt idx="720">
                  <c:v>39134</c:v>
                </c:pt>
                <c:pt idx="721">
                  <c:v>39135</c:v>
                </c:pt>
                <c:pt idx="722">
                  <c:v>39136</c:v>
                </c:pt>
                <c:pt idx="723">
                  <c:v>39137</c:v>
                </c:pt>
                <c:pt idx="724">
                  <c:v>39138</c:v>
                </c:pt>
                <c:pt idx="725">
                  <c:v>39139</c:v>
                </c:pt>
                <c:pt idx="726">
                  <c:v>39140</c:v>
                </c:pt>
                <c:pt idx="727">
                  <c:v>39141</c:v>
                </c:pt>
                <c:pt idx="728">
                  <c:v>39142</c:v>
                </c:pt>
                <c:pt idx="729">
                  <c:v>39143</c:v>
                </c:pt>
                <c:pt idx="730">
                  <c:v>39144</c:v>
                </c:pt>
                <c:pt idx="731">
                  <c:v>39145</c:v>
                </c:pt>
                <c:pt idx="732">
                  <c:v>39146</c:v>
                </c:pt>
                <c:pt idx="733">
                  <c:v>39147</c:v>
                </c:pt>
                <c:pt idx="734">
                  <c:v>39148</c:v>
                </c:pt>
                <c:pt idx="735">
                  <c:v>39149</c:v>
                </c:pt>
                <c:pt idx="736">
                  <c:v>39150</c:v>
                </c:pt>
                <c:pt idx="737">
                  <c:v>39151</c:v>
                </c:pt>
                <c:pt idx="738">
                  <c:v>39152</c:v>
                </c:pt>
                <c:pt idx="739">
                  <c:v>39153</c:v>
                </c:pt>
                <c:pt idx="740">
                  <c:v>39154</c:v>
                </c:pt>
                <c:pt idx="741">
                  <c:v>39155</c:v>
                </c:pt>
                <c:pt idx="742">
                  <c:v>39156</c:v>
                </c:pt>
                <c:pt idx="743">
                  <c:v>39157</c:v>
                </c:pt>
                <c:pt idx="744">
                  <c:v>39158</c:v>
                </c:pt>
                <c:pt idx="745">
                  <c:v>39159</c:v>
                </c:pt>
                <c:pt idx="746">
                  <c:v>39160</c:v>
                </c:pt>
                <c:pt idx="747">
                  <c:v>39161</c:v>
                </c:pt>
                <c:pt idx="748">
                  <c:v>39162</c:v>
                </c:pt>
                <c:pt idx="749">
                  <c:v>39163</c:v>
                </c:pt>
                <c:pt idx="750">
                  <c:v>39164</c:v>
                </c:pt>
                <c:pt idx="751">
                  <c:v>39165</c:v>
                </c:pt>
                <c:pt idx="752">
                  <c:v>39166</c:v>
                </c:pt>
                <c:pt idx="753">
                  <c:v>39167</c:v>
                </c:pt>
                <c:pt idx="754">
                  <c:v>39168</c:v>
                </c:pt>
                <c:pt idx="755">
                  <c:v>39169</c:v>
                </c:pt>
                <c:pt idx="756">
                  <c:v>39170</c:v>
                </c:pt>
                <c:pt idx="757">
                  <c:v>39171</c:v>
                </c:pt>
                <c:pt idx="758">
                  <c:v>39172</c:v>
                </c:pt>
                <c:pt idx="759">
                  <c:v>39173</c:v>
                </c:pt>
                <c:pt idx="760">
                  <c:v>39174</c:v>
                </c:pt>
                <c:pt idx="761">
                  <c:v>39175</c:v>
                </c:pt>
                <c:pt idx="762">
                  <c:v>39176</c:v>
                </c:pt>
                <c:pt idx="763">
                  <c:v>39177</c:v>
                </c:pt>
                <c:pt idx="764">
                  <c:v>39178</c:v>
                </c:pt>
                <c:pt idx="765">
                  <c:v>39179</c:v>
                </c:pt>
                <c:pt idx="766">
                  <c:v>39180</c:v>
                </c:pt>
                <c:pt idx="767">
                  <c:v>39181</c:v>
                </c:pt>
                <c:pt idx="768">
                  <c:v>39182</c:v>
                </c:pt>
                <c:pt idx="769">
                  <c:v>39183</c:v>
                </c:pt>
                <c:pt idx="770">
                  <c:v>39184</c:v>
                </c:pt>
                <c:pt idx="771">
                  <c:v>39185</c:v>
                </c:pt>
                <c:pt idx="772">
                  <c:v>39186</c:v>
                </c:pt>
                <c:pt idx="773">
                  <c:v>39187</c:v>
                </c:pt>
                <c:pt idx="774">
                  <c:v>39188</c:v>
                </c:pt>
                <c:pt idx="775">
                  <c:v>39189</c:v>
                </c:pt>
                <c:pt idx="776">
                  <c:v>39190</c:v>
                </c:pt>
                <c:pt idx="777">
                  <c:v>39191</c:v>
                </c:pt>
                <c:pt idx="778">
                  <c:v>39192</c:v>
                </c:pt>
                <c:pt idx="779">
                  <c:v>39193</c:v>
                </c:pt>
                <c:pt idx="780">
                  <c:v>39194</c:v>
                </c:pt>
                <c:pt idx="781">
                  <c:v>39195</c:v>
                </c:pt>
                <c:pt idx="782">
                  <c:v>39196</c:v>
                </c:pt>
                <c:pt idx="783">
                  <c:v>39197</c:v>
                </c:pt>
                <c:pt idx="784">
                  <c:v>39198</c:v>
                </c:pt>
                <c:pt idx="785">
                  <c:v>39199</c:v>
                </c:pt>
                <c:pt idx="786">
                  <c:v>39200</c:v>
                </c:pt>
                <c:pt idx="787">
                  <c:v>39201</c:v>
                </c:pt>
                <c:pt idx="788">
                  <c:v>39202</c:v>
                </c:pt>
                <c:pt idx="789">
                  <c:v>39203</c:v>
                </c:pt>
                <c:pt idx="790">
                  <c:v>39204</c:v>
                </c:pt>
                <c:pt idx="791">
                  <c:v>39205</c:v>
                </c:pt>
                <c:pt idx="792">
                  <c:v>39206</c:v>
                </c:pt>
                <c:pt idx="793">
                  <c:v>39207</c:v>
                </c:pt>
                <c:pt idx="794">
                  <c:v>39208</c:v>
                </c:pt>
                <c:pt idx="795">
                  <c:v>39209</c:v>
                </c:pt>
                <c:pt idx="796">
                  <c:v>39210</c:v>
                </c:pt>
                <c:pt idx="797">
                  <c:v>39211</c:v>
                </c:pt>
                <c:pt idx="798">
                  <c:v>39212</c:v>
                </c:pt>
                <c:pt idx="799">
                  <c:v>39213</c:v>
                </c:pt>
                <c:pt idx="800">
                  <c:v>39214</c:v>
                </c:pt>
                <c:pt idx="801">
                  <c:v>39215</c:v>
                </c:pt>
                <c:pt idx="802">
                  <c:v>39216</c:v>
                </c:pt>
                <c:pt idx="803">
                  <c:v>39217</c:v>
                </c:pt>
                <c:pt idx="804">
                  <c:v>39218</c:v>
                </c:pt>
                <c:pt idx="805">
                  <c:v>39219</c:v>
                </c:pt>
                <c:pt idx="806">
                  <c:v>39220</c:v>
                </c:pt>
                <c:pt idx="807">
                  <c:v>39221</c:v>
                </c:pt>
                <c:pt idx="808">
                  <c:v>39222</c:v>
                </c:pt>
                <c:pt idx="809">
                  <c:v>39223</c:v>
                </c:pt>
                <c:pt idx="810">
                  <c:v>39224</c:v>
                </c:pt>
                <c:pt idx="811">
                  <c:v>39225</c:v>
                </c:pt>
                <c:pt idx="812">
                  <c:v>39226</c:v>
                </c:pt>
                <c:pt idx="813">
                  <c:v>39227</c:v>
                </c:pt>
                <c:pt idx="814">
                  <c:v>39228</c:v>
                </c:pt>
                <c:pt idx="815">
                  <c:v>39229</c:v>
                </c:pt>
                <c:pt idx="816">
                  <c:v>39230</c:v>
                </c:pt>
                <c:pt idx="817">
                  <c:v>39231</c:v>
                </c:pt>
                <c:pt idx="818">
                  <c:v>39232</c:v>
                </c:pt>
                <c:pt idx="819">
                  <c:v>39233</c:v>
                </c:pt>
                <c:pt idx="820">
                  <c:v>39234</c:v>
                </c:pt>
                <c:pt idx="821">
                  <c:v>39235</c:v>
                </c:pt>
                <c:pt idx="822">
                  <c:v>39236</c:v>
                </c:pt>
                <c:pt idx="823">
                  <c:v>39237</c:v>
                </c:pt>
                <c:pt idx="824">
                  <c:v>39238</c:v>
                </c:pt>
                <c:pt idx="825">
                  <c:v>39239</c:v>
                </c:pt>
                <c:pt idx="826">
                  <c:v>39240</c:v>
                </c:pt>
                <c:pt idx="827">
                  <c:v>39241</c:v>
                </c:pt>
                <c:pt idx="828">
                  <c:v>39242</c:v>
                </c:pt>
                <c:pt idx="829">
                  <c:v>39243</c:v>
                </c:pt>
                <c:pt idx="830">
                  <c:v>39244</c:v>
                </c:pt>
                <c:pt idx="831">
                  <c:v>39245</c:v>
                </c:pt>
                <c:pt idx="832">
                  <c:v>39246</c:v>
                </c:pt>
                <c:pt idx="833">
                  <c:v>39247</c:v>
                </c:pt>
                <c:pt idx="834">
                  <c:v>39248</c:v>
                </c:pt>
                <c:pt idx="835">
                  <c:v>39249</c:v>
                </c:pt>
                <c:pt idx="836">
                  <c:v>39250</c:v>
                </c:pt>
                <c:pt idx="837">
                  <c:v>39251</c:v>
                </c:pt>
                <c:pt idx="838">
                  <c:v>39252</c:v>
                </c:pt>
                <c:pt idx="839">
                  <c:v>39253</c:v>
                </c:pt>
                <c:pt idx="840">
                  <c:v>39254</c:v>
                </c:pt>
                <c:pt idx="841">
                  <c:v>39255</c:v>
                </c:pt>
                <c:pt idx="842">
                  <c:v>39256</c:v>
                </c:pt>
                <c:pt idx="843">
                  <c:v>39257</c:v>
                </c:pt>
                <c:pt idx="844">
                  <c:v>39258</c:v>
                </c:pt>
                <c:pt idx="845">
                  <c:v>39259</c:v>
                </c:pt>
                <c:pt idx="846">
                  <c:v>39260</c:v>
                </c:pt>
                <c:pt idx="847">
                  <c:v>39261</c:v>
                </c:pt>
                <c:pt idx="848">
                  <c:v>39262</c:v>
                </c:pt>
                <c:pt idx="849">
                  <c:v>39263</c:v>
                </c:pt>
                <c:pt idx="850">
                  <c:v>39264</c:v>
                </c:pt>
                <c:pt idx="851">
                  <c:v>39265</c:v>
                </c:pt>
                <c:pt idx="852">
                  <c:v>39266</c:v>
                </c:pt>
                <c:pt idx="853">
                  <c:v>39267</c:v>
                </c:pt>
                <c:pt idx="854">
                  <c:v>39268</c:v>
                </c:pt>
                <c:pt idx="855">
                  <c:v>39269</c:v>
                </c:pt>
                <c:pt idx="856">
                  <c:v>39270</c:v>
                </c:pt>
                <c:pt idx="857">
                  <c:v>39271</c:v>
                </c:pt>
                <c:pt idx="858">
                  <c:v>39272</c:v>
                </c:pt>
                <c:pt idx="859">
                  <c:v>39273</c:v>
                </c:pt>
                <c:pt idx="860">
                  <c:v>39274</c:v>
                </c:pt>
                <c:pt idx="861">
                  <c:v>39275</c:v>
                </c:pt>
                <c:pt idx="862">
                  <c:v>39276</c:v>
                </c:pt>
                <c:pt idx="863">
                  <c:v>39277</c:v>
                </c:pt>
                <c:pt idx="864">
                  <c:v>39278</c:v>
                </c:pt>
                <c:pt idx="865">
                  <c:v>39279</c:v>
                </c:pt>
                <c:pt idx="866">
                  <c:v>39280</c:v>
                </c:pt>
                <c:pt idx="867">
                  <c:v>39281</c:v>
                </c:pt>
                <c:pt idx="868">
                  <c:v>39282</c:v>
                </c:pt>
                <c:pt idx="869">
                  <c:v>39283</c:v>
                </c:pt>
                <c:pt idx="870">
                  <c:v>39284</c:v>
                </c:pt>
                <c:pt idx="871">
                  <c:v>39285</c:v>
                </c:pt>
                <c:pt idx="872">
                  <c:v>39286</c:v>
                </c:pt>
                <c:pt idx="873">
                  <c:v>39287</c:v>
                </c:pt>
                <c:pt idx="874">
                  <c:v>39288</c:v>
                </c:pt>
                <c:pt idx="875">
                  <c:v>39289</c:v>
                </c:pt>
                <c:pt idx="876">
                  <c:v>39290</c:v>
                </c:pt>
                <c:pt idx="877">
                  <c:v>39291</c:v>
                </c:pt>
                <c:pt idx="878">
                  <c:v>39292</c:v>
                </c:pt>
                <c:pt idx="879">
                  <c:v>39293</c:v>
                </c:pt>
                <c:pt idx="880">
                  <c:v>39294</c:v>
                </c:pt>
                <c:pt idx="881">
                  <c:v>39295</c:v>
                </c:pt>
                <c:pt idx="882">
                  <c:v>39296</c:v>
                </c:pt>
                <c:pt idx="883">
                  <c:v>39297</c:v>
                </c:pt>
                <c:pt idx="884">
                  <c:v>39298</c:v>
                </c:pt>
                <c:pt idx="885">
                  <c:v>39299</c:v>
                </c:pt>
                <c:pt idx="886">
                  <c:v>39300</c:v>
                </c:pt>
                <c:pt idx="887">
                  <c:v>39301</c:v>
                </c:pt>
                <c:pt idx="888">
                  <c:v>39302</c:v>
                </c:pt>
                <c:pt idx="889">
                  <c:v>39303</c:v>
                </c:pt>
                <c:pt idx="890">
                  <c:v>39304</c:v>
                </c:pt>
                <c:pt idx="891">
                  <c:v>39305</c:v>
                </c:pt>
                <c:pt idx="892">
                  <c:v>39306</c:v>
                </c:pt>
                <c:pt idx="893">
                  <c:v>39307</c:v>
                </c:pt>
                <c:pt idx="894">
                  <c:v>39308</c:v>
                </c:pt>
                <c:pt idx="895">
                  <c:v>39309</c:v>
                </c:pt>
                <c:pt idx="896">
                  <c:v>39310</c:v>
                </c:pt>
                <c:pt idx="897">
                  <c:v>39311</c:v>
                </c:pt>
                <c:pt idx="898">
                  <c:v>39312</c:v>
                </c:pt>
                <c:pt idx="899">
                  <c:v>39313</c:v>
                </c:pt>
                <c:pt idx="900">
                  <c:v>39314</c:v>
                </c:pt>
                <c:pt idx="901">
                  <c:v>39315</c:v>
                </c:pt>
                <c:pt idx="902">
                  <c:v>39316</c:v>
                </c:pt>
                <c:pt idx="903">
                  <c:v>39317</c:v>
                </c:pt>
                <c:pt idx="904">
                  <c:v>39318</c:v>
                </c:pt>
                <c:pt idx="905">
                  <c:v>39319</c:v>
                </c:pt>
                <c:pt idx="906">
                  <c:v>39320</c:v>
                </c:pt>
                <c:pt idx="907">
                  <c:v>39321</c:v>
                </c:pt>
                <c:pt idx="908">
                  <c:v>39322</c:v>
                </c:pt>
                <c:pt idx="909">
                  <c:v>39323</c:v>
                </c:pt>
                <c:pt idx="910">
                  <c:v>39324</c:v>
                </c:pt>
                <c:pt idx="911">
                  <c:v>39325</c:v>
                </c:pt>
                <c:pt idx="912">
                  <c:v>39326</c:v>
                </c:pt>
                <c:pt idx="913">
                  <c:v>39327</c:v>
                </c:pt>
                <c:pt idx="914">
                  <c:v>39328</c:v>
                </c:pt>
                <c:pt idx="915">
                  <c:v>39329</c:v>
                </c:pt>
                <c:pt idx="916">
                  <c:v>39330</c:v>
                </c:pt>
                <c:pt idx="917">
                  <c:v>39331</c:v>
                </c:pt>
                <c:pt idx="918">
                  <c:v>39332</c:v>
                </c:pt>
                <c:pt idx="919">
                  <c:v>39333</c:v>
                </c:pt>
                <c:pt idx="920">
                  <c:v>39334</c:v>
                </c:pt>
                <c:pt idx="921">
                  <c:v>39335</c:v>
                </c:pt>
                <c:pt idx="922">
                  <c:v>39336</c:v>
                </c:pt>
                <c:pt idx="923">
                  <c:v>39337</c:v>
                </c:pt>
                <c:pt idx="924">
                  <c:v>39338</c:v>
                </c:pt>
                <c:pt idx="925">
                  <c:v>39339</c:v>
                </c:pt>
                <c:pt idx="926">
                  <c:v>39340</c:v>
                </c:pt>
                <c:pt idx="927">
                  <c:v>39341</c:v>
                </c:pt>
                <c:pt idx="928">
                  <c:v>39342</c:v>
                </c:pt>
                <c:pt idx="929">
                  <c:v>39343</c:v>
                </c:pt>
                <c:pt idx="930">
                  <c:v>39344</c:v>
                </c:pt>
                <c:pt idx="931">
                  <c:v>39345</c:v>
                </c:pt>
                <c:pt idx="932">
                  <c:v>39346</c:v>
                </c:pt>
                <c:pt idx="933">
                  <c:v>39347</c:v>
                </c:pt>
                <c:pt idx="934">
                  <c:v>39348</c:v>
                </c:pt>
                <c:pt idx="935">
                  <c:v>39349</c:v>
                </c:pt>
                <c:pt idx="936">
                  <c:v>39350</c:v>
                </c:pt>
                <c:pt idx="937">
                  <c:v>39351</c:v>
                </c:pt>
                <c:pt idx="938">
                  <c:v>39352</c:v>
                </c:pt>
                <c:pt idx="939">
                  <c:v>39353</c:v>
                </c:pt>
                <c:pt idx="940">
                  <c:v>39354</c:v>
                </c:pt>
                <c:pt idx="941">
                  <c:v>39355</c:v>
                </c:pt>
                <c:pt idx="942">
                  <c:v>39356</c:v>
                </c:pt>
                <c:pt idx="943">
                  <c:v>39357</c:v>
                </c:pt>
                <c:pt idx="944">
                  <c:v>39358</c:v>
                </c:pt>
                <c:pt idx="945">
                  <c:v>39359</c:v>
                </c:pt>
                <c:pt idx="946">
                  <c:v>39360</c:v>
                </c:pt>
                <c:pt idx="947">
                  <c:v>39361</c:v>
                </c:pt>
                <c:pt idx="948">
                  <c:v>39362</c:v>
                </c:pt>
                <c:pt idx="949">
                  <c:v>39363</c:v>
                </c:pt>
                <c:pt idx="950">
                  <c:v>39364</c:v>
                </c:pt>
                <c:pt idx="951">
                  <c:v>39365</c:v>
                </c:pt>
                <c:pt idx="952">
                  <c:v>39366</c:v>
                </c:pt>
                <c:pt idx="953">
                  <c:v>39367</c:v>
                </c:pt>
                <c:pt idx="954">
                  <c:v>39368</c:v>
                </c:pt>
                <c:pt idx="955">
                  <c:v>39369</c:v>
                </c:pt>
                <c:pt idx="956">
                  <c:v>39370</c:v>
                </c:pt>
                <c:pt idx="957">
                  <c:v>39371</c:v>
                </c:pt>
                <c:pt idx="958">
                  <c:v>39372</c:v>
                </c:pt>
                <c:pt idx="959">
                  <c:v>39373</c:v>
                </c:pt>
                <c:pt idx="960">
                  <c:v>39374</c:v>
                </c:pt>
                <c:pt idx="961">
                  <c:v>39375</c:v>
                </c:pt>
                <c:pt idx="962">
                  <c:v>39376</c:v>
                </c:pt>
                <c:pt idx="963">
                  <c:v>39377</c:v>
                </c:pt>
                <c:pt idx="964">
                  <c:v>39378</c:v>
                </c:pt>
                <c:pt idx="965">
                  <c:v>39379</c:v>
                </c:pt>
                <c:pt idx="966">
                  <c:v>39380</c:v>
                </c:pt>
                <c:pt idx="967">
                  <c:v>39381</c:v>
                </c:pt>
                <c:pt idx="968">
                  <c:v>39382</c:v>
                </c:pt>
                <c:pt idx="969">
                  <c:v>39383</c:v>
                </c:pt>
                <c:pt idx="970">
                  <c:v>39384</c:v>
                </c:pt>
                <c:pt idx="971">
                  <c:v>39385</c:v>
                </c:pt>
                <c:pt idx="972">
                  <c:v>39386</c:v>
                </c:pt>
                <c:pt idx="973">
                  <c:v>39387</c:v>
                </c:pt>
                <c:pt idx="974">
                  <c:v>39388</c:v>
                </c:pt>
                <c:pt idx="975">
                  <c:v>39389</c:v>
                </c:pt>
                <c:pt idx="976">
                  <c:v>39390</c:v>
                </c:pt>
                <c:pt idx="977">
                  <c:v>39391</c:v>
                </c:pt>
                <c:pt idx="978">
                  <c:v>39392</c:v>
                </c:pt>
                <c:pt idx="979">
                  <c:v>39393</c:v>
                </c:pt>
                <c:pt idx="980">
                  <c:v>39394</c:v>
                </c:pt>
                <c:pt idx="981">
                  <c:v>39395</c:v>
                </c:pt>
                <c:pt idx="982">
                  <c:v>39396</c:v>
                </c:pt>
                <c:pt idx="983">
                  <c:v>39397</c:v>
                </c:pt>
                <c:pt idx="984">
                  <c:v>39398</c:v>
                </c:pt>
                <c:pt idx="985">
                  <c:v>39399</c:v>
                </c:pt>
                <c:pt idx="986">
                  <c:v>39400</c:v>
                </c:pt>
                <c:pt idx="987">
                  <c:v>39401</c:v>
                </c:pt>
                <c:pt idx="988">
                  <c:v>39402</c:v>
                </c:pt>
                <c:pt idx="989">
                  <c:v>39403</c:v>
                </c:pt>
                <c:pt idx="990">
                  <c:v>39404</c:v>
                </c:pt>
                <c:pt idx="991">
                  <c:v>39405</c:v>
                </c:pt>
                <c:pt idx="992">
                  <c:v>39406</c:v>
                </c:pt>
                <c:pt idx="993">
                  <c:v>39407</c:v>
                </c:pt>
                <c:pt idx="994">
                  <c:v>39408</c:v>
                </c:pt>
                <c:pt idx="995">
                  <c:v>39409</c:v>
                </c:pt>
                <c:pt idx="996">
                  <c:v>39410</c:v>
                </c:pt>
                <c:pt idx="997">
                  <c:v>39411</c:v>
                </c:pt>
                <c:pt idx="998">
                  <c:v>39412</c:v>
                </c:pt>
                <c:pt idx="999">
                  <c:v>39413</c:v>
                </c:pt>
                <c:pt idx="1000">
                  <c:v>39414</c:v>
                </c:pt>
                <c:pt idx="1001">
                  <c:v>39415</c:v>
                </c:pt>
                <c:pt idx="1002">
                  <c:v>39416</c:v>
                </c:pt>
                <c:pt idx="1003">
                  <c:v>39417</c:v>
                </c:pt>
                <c:pt idx="1004">
                  <c:v>39418</c:v>
                </c:pt>
                <c:pt idx="1005">
                  <c:v>39419</c:v>
                </c:pt>
                <c:pt idx="1006">
                  <c:v>39420</c:v>
                </c:pt>
                <c:pt idx="1007">
                  <c:v>39421</c:v>
                </c:pt>
                <c:pt idx="1008">
                  <c:v>39422</c:v>
                </c:pt>
                <c:pt idx="1009">
                  <c:v>39423</c:v>
                </c:pt>
                <c:pt idx="1010">
                  <c:v>39424</c:v>
                </c:pt>
                <c:pt idx="1011">
                  <c:v>39425</c:v>
                </c:pt>
                <c:pt idx="1012">
                  <c:v>39426</c:v>
                </c:pt>
                <c:pt idx="1013">
                  <c:v>39427</c:v>
                </c:pt>
                <c:pt idx="1014">
                  <c:v>39428</c:v>
                </c:pt>
                <c:pt idx="1015">
                  <c:v>39429</c:v>
                </c:pt>
                <c:pt idx="1016">
                  <c:v>39430</c:v>
                </c:pt>
                <c:pt idx="1017">
                  <c:v>39431</c:v>
                </c:pt>
                <c:pt idx="1018">
                  <c:v>39432</c:v>
                </c:pt>
                <c:pt idx="1019">
                  <c:v>39433</c:v>
                </c:pt>
                <c:pt idx="1020">
                  <c:v>39434</c:v>
                </c:pt>
                <c:pt idx="1021">
                  <c:v>39435</c:v>
                </c:pt>
                <c:pt idx="1022">
                  <c:v>39436</c:v>
                </c:pt>
                <c:pt idx="1023">
                  <c:v>39437</c:v>
                </c:pt>
                <c:pt idx="1024">
                  <c:v>39438</c:v>
                </c:pt>
                <c:pt idx="1025">
                  <c:v>39439</c:v>
                </c:pt>
                <c:pt idx="1026">
                  <c:v>39440</c:v>
                </c:pt>
                <c:pt idx="1027">
                  <c:v>39441</c:v>
                </c:pt>
                <c:pt idx="1028">
                  <c:v>39442</c:v>
                </c:pt>
                <c:pt idx="1029">
                  <c:v>39443</c:v>
                </c:pt>
                <c:pt idx="1030">
                  <c:v>39444</c:v>
                </c:pt>
                <c:pt idx="1031">
                  <c:v>39445</c:v>
                </c:pt>
                <c:pt idx="1032">
                  <c:v>39446</c:v>
                </c:pt>
                <c:pt idx="1033">
                  <c:v>39447</c:v>
                </c:pt>
                <c:pt idx="1034">
                  <c:v>39448</c:v>
                </c:pt>
                <c:pt idx="1035">
                  <c:v>39449</c:v>
                </c:pt>
                <c:pt idx="1036">
                  <c:v>39450</c:v>
                </c:pt>
                <c:pt idx="1037">
                  <c:v>39451</c:v>
                </c:pt>
                <c:pt idx="1038">
                  <c:v>39452</c:v>
                </c:pt>
                <c:pt idx="1039">
                  <c:v>39453</c:v>
                </c:pt>
                <c:pt idx="1040">
                  <c:v>39454</c:v>
                </c:pt>
                <c:pt idx="1041">
                  <c:v>39455</c:v>
                </c:pt>
                <c:pt idx="1042">
                  <c:v>39456</c:v>
                </c:pt>
                <c:pt idx="1043">
                  <c:v>39457</c:v>
                </c:pt>
                <c:pt idx="1044">
                  <c:v>39458</c:v>
                </c:pt>
                <c:pt idx="1045">
                  <c:v>39459</c:v>
                </c:pt>
                <c:pt idx="1046">
                  <c:v>39460</c:v>
                </c:pt>
                <c:pt idx="1047">
                  <c:v>39461</c:v>
                </c:pt>
                <c:pt idx="1048">
                  <c:v>39462</c:v>
                </c:pt>
                <c:pt idx="1049">
                  <c:v>39463</c:v>
                </c:pt>
                <c:pt idx="1050">
                  <c:v>39464</c:v>
                </c:pt>
                <c:pt idx="1051">
                  <c:v>39465</c:v>
                </c:pt>
                <c:pt idx="1052">
                  <c:v>39466</c:v>
                </c:pt>
                <c:pt idx="1053">
                  <c:v>39467</c:v>
                </c:pt>
                <c:pt idx="1054">
                  <c:v>39468</c:v>
                </c:pt>
                <c:pt idx="1055">
                  <c:v>39469</c:v>
                </c:pt>
                <c:pt idx="1056">
                  <c:v>39470</c:v>
                </c:pt>
                <c:pt idx="1057">
                  <c:v>39471</c:v>
                </c:pt>
                <c:pt idx="1058">
                  <c:v>39472</c:v>
                </c:pt>
                <c:pt idx="1059">
                  <c:v>39473</c:v>
                </c:pt>
                <c:pt idx="1060">
                  <c:v>39474</c:v>
                </c:pt>
                <c:pt idx="1061">
                  <c:v>39475</c:v>
                </c:pt>
                <c:pt idx="1062">
                  <c:v>39476</c:v>
                </c:pt>
                <c:pt idx="1063">
                  <c:v>39477</c:v>
                </c:pt>
                <c:pt idx="1064">
                  <c:v>39478</c:v>
                </c:pt>
                <c:pt idx="1065">
                  <c:v>39479</c:v>
                </c:pt>
                <c:pt idx="1066">
                  <c:v>39480</c:v>
                </c:pt>
                <c:pt idx="1067">
                  <c:v>39481</c:v>
                </c:pt>
                <c:pt idx="1068">
                  <c:v>39482</c:v>
                </c:pt>
                <c:pt idx="1069">
                  <c:v>39483</c:v>
                </c:pt>
                <c:pt idx="1070">
                  <c:v>39484</c:v>
                </c:pt>
                <c:pt idx="1071">
                  <c:v>39485</c:v>
                </c:pt>
                <c:pt idx="1072">
                  <c:v>39486</c:v>
                </c:pt>
                <c:pt idx="1073">
                  <c:v>39487</c:v>
                </c:pt>
                <c:pt idx="1074">
                  <c:v>39488</c:v>
                </c:pt>
                <c:pt idx="1075">
                  <c:v>39489</c:v>
                </c:pt>
                <c:pt idx="1076">
                  <c:v>39490</c:v>
                </c:pt>
                <c:pt idx="1077">
                  <c:v>39491</c:v>
                </c:pt>
                <c:pt idx="1078">
                  <c:v>39492</c:v>
                </c:pt>
                <c:pt idx="1079">
                  <c:v>39493</c:v>
                </c:pt>
                <c:pt idx="1080">
                  <c:v>39494</c:v>
                </c:pt>
                <c:pt idx="1081">
                  <c:v>39495</c:v>
                </c:pt>
                <c:pt idx="1082">
                  <c:v>39496</c:v>
                </c:pt>
                <c:pt idx="1083">
                  <c:v>39497</c:v>
                </c:pt>
                <c:pt idx="1084">
                  <c:v>39498</c:v>
                </c:pt>
                <c:pt idx="1085">
                  <c:v>39499</c:v>
                </c:pt>
                <c:pt idx="1086">
                  <c:v>39500</c:v>
                </c:pt>
                <c:pt idx="1087">
                  <c:v>39501</c:v>
                </c:pt>
                <c:pt idx="1088">
                  <c:v>39502</c:v>
                </c:pt>
                <c:pt idx="1089">
                  <c:v>39503</c:v>
                </c:pt>
                <c:pt idx="1090">
                  <c:v>39504</c:v>
                </c:pt>
                <c:pt idx="1091">
                  <c:v>39505</c:v>
                </c:pt>
                <c:pt idx="1092">
                  <c:v>39506</c:v>
                </c:pt>
                <c:pt idx="1093">
                  <c:v>39507</c:v>
                </c:pt>
                <c:pt idx="1094">
                  <c:v>39508</c:v>
                </c:pt>
                <c:pt idx="1095">
                  <c:v>39509</c:v>
                </c:pt>
                <c:pt idx="1096">
                  <c:v>39510</c:v>
                </c:pt>
                <c:pt idx="1097">
                  <c:v>39511</c:v>
                </c:pt>
                <c:pt idx="1098">
                  <c:v>39512</c:v>
                </c:pt>
                <c:pt idx="1099">
                  <c:v>39513</c:v>
                </c:pt>
                <c:pt idx="1100">
                  <c:v>39514</c:v>
                </c:pt>
                <c:pt idx="1101">
                  <c:v>39515</c:v>
                </c:pt>
                <c:pt idx="1102">
                  <c:v>39516</c:v>
                </c:pt>
                <c:pt idx="1103">
                  <c:v>39517</c:v>
                </c:pt>
                <c:pt idx="1104">
                  <c:v>39518</c:v>
                </c:pt>
                <c:pt idx="1105">
                  <c:v>39519</c:v>
                </c:pt>
                <c:pt idx="1106">
                  <c:v>39520</c:v>
                </c:pt>
                <c:pt idx="1107">
                  <c:v>39521</c:v>
                </c:pt>
                <c:pt idx="1108">
                  <c:v>39522</c:v>
                </c:pt>
                <c:pt idx="1109">
                  <c:v>39523</c:v>
                </c:pt>
                <c:pt idx="1110">
                  <c:v>39524</c:v>
                </c:pt>
                <c:pt idx="1111">
                  <c:v>39525</c:v>
                </c:pt>
                <c:pt idx="1112">
                  <c:v>39526</c:v>
                </c:pt>
                <c:pt idx="1113">
                  <c:v>39527</c:v>
                </c:pt>
                <c:pt idx="1114">
                  <c:v>39528</c:v>
                </c:pt>
                <c:pt idx="1115">
                  <c:v>39529</c:v>
                </c:pt>
                <c:pt idx="1116">
                  <c:v>39530</c:v>
                </c:pt>
                <c:pt idx="1117">
                  <c:v>39531</c:v>
                </c:pt>
                <c:pt idx="1118">
                  <c:v>39532</c:v>
                </c:pt>
                <c:pt idx="1119">
                  <c:v>39533</c:v>
                </c:pt>
                <c:pt idx="1120">
                  <c:v>39534</c:v>
                </c:pt>
                <c:pt idx="1121">
                  <c:v>39535</c:v>
                </c:pt>
                <c:pt idx="1122">
                  <c:v>39536</c:v>
                </c:pt>
                <c:pt idx="1123">
                  <c:v>39537</c:v>
                </c:pt>
                <c:pt idx="1124">
                  <c:v>39538</c:v>
                </c:pt>
                <c:pt idx="1125">
                  <c:v>39539</c:v>
                </c:pt>
                <c:pt idx="1126">
                  <c:v>39540</c:v>
                </c:pt>
                <c:pt idx="1127">
                  <c:v>39541</c:v>
                </c:pt>
                <c:pt idx="1128">
                  <c:v>39542</c:v>
                </c:pt>
                <c:pt idx="1129">
                  <c:v>39543</c:v>
                </c:pt>
                <c:pt idx="1130">
                  <c:v>39544</c:v>
                </c:pt>
                <c:pt idx="1131">
                  <c:v>39545</c:v>
                </c:pt>
                <c:pt idx="1132">
                  <c:v>39546</c:v>
                </c:pt>
                <c:pt idx="1133">
                  <c:v>39547</c:v>
                </c:pt>
                <c:pt idx="1134">
                  <c:v>39548</c:v>
                </c:pt>
                <c:pt idx="1135">
                  <c:v>39549</c:v>
                </c:pt>
                <c:pt idx="1136">
                  <c:v>39550</c:v>
                </c:pt>
                <c:pt idx="1137">
                  <c:v>39551</c:v>
                </c:pt>
                <c:pt idx="1138">
                  <c:v>39552</c:v>
                </c:pt>
                <c:pt idx="1139">
                  <c:v>39553</c:v>
                </c:pt>
                <c:pt idx="1140">
                  <c:v>39554</c:v>
                </c:pt>
                <c:pt idx="1141">
                  <c:v>39555</c:v>
                </c:pt>
                <c:pt idx="1142">
                  <c:v>39556</c:v>
                </c:pt>
                <c:pt idx="1143">
                  <c:v>39557</c:v>
                </c:pt>
                <c:pt idx="1144">
                  <c:v>39558</c:v>
                </c:pt>
                <c:pt idx="1145">
                  <c:v>39559</c:v>
                </c:pt>
                <c:pt idx="1146">
                  <c:v>39560</c:v>
                </c:pt>
                <c:pt idx="1147">
                  <c:v>39561</c:v>
                </c:pt>
                <c:pt idx="1148">
                  <c:v>39562</c:v>
                </c:pt>
                <c:pt idx="1149">
                  <c:v>39563</c:v>
                </c:pt>
                <c:pt idx="1150">
                  <c:v>39564</c:v>
                </c:pt>
                <c:pt idx="1151">
                  <c:v>39565</c:v>
                </c:pt>
                <c:pt idx="1152">
                  <c:v>39566</c:v>
                </c:pt>
                <c:pt idx="1153">
                  <c:v>39567</c:v>
                </c:pt>
                <c:pt idx="1154">
                  <c:v>39568</c:v>
                </c:pt>
                <c:pt idx="1155">
                  <c:v>39569</c:v>
                </c:pt>
                <c:pt idx="1156">
                  <c:v>39570</c:v>
                </c:pt>
                <c:pt idx="1157">
                  <c:v>39571</c:v>
                </c:pt>
                <c:pt idx="1158">
                  <c:v>39572</c:v>
                </c:pt>
                <c:pt idx="1159">
                  <c:v>39573</c:v>
                </c:pt>
                <c:pt idx="1160">
                  <c:v>39574</c:v>
                </c:pt>
                <c:pt idx="1161">
                  <c:v>39575</c:v>
                </c:pt>
                <c:pt idx="1162">
                  <c:v>39576</c:v>
                </c:pt>
                <c:pt idx="1163">
                  <c:v>39577</c:v>
                </c:pt>
                <c:pt idx="1164">
                  <c:v>39578</c:v>
                </c:pt>
                <c:pt idx="1165">
                  <c:v>39579</c:v>
                </c:pt>
                <c:pt idx="1166">
                  <c:v>39580</c:v>
                </c:pt>
                <c:pt idx="1167">
                  <c:v>39581</c:v>
                </c:pt>
                <c:pt idx="1168">
                  <c:v>39582</c:v>
                </c:pt>
                <c:pt idx="1169">
                  <c:v>39583</c:v>
                </c:pt>
                <c:pt idx="1170">
                  <c:v>39584</c:v>
                </c:pt>
                <c:pt idx="1171">
                  <c:v>39585</c:v>
                </c:pt>
                <c:pt idx="1172">
                  <c:v>39586</c:v>
                </c:pt>
                <c:pt idx="1173">
                  <c:v>39587</c:v>
                </c:pt>
                <c:pt idx="1174">
                  <c:v>39588</c:v>
                </c:pt>
                <c:pt idx="1175">
                  <c:v>39589</c:v>
                </c:pt>
                <c:pt idx="1176">
                  <c:v>39590</c:v>
                </c:pt>
                <c:pt idx="1177">
                  <c:v>39591</c:v>
                </c:pt>
                <c:pt idx="1178">
                  <c:v>39592</c:v>
                </c:pt>
                <c:pt idx="1179">
                  <c:v>39593</c:v>
                </c:pt>
                <c:pt idx="1180">
                  <c:v>39594</c:v>
                </c:pt>
                <c:pt idx="1181">
                  <c:v>39595</c:v>
                </c:pt>
                <c:pt idx="1182">
                  <c:v>39596</c:v>
                </c:pt>
                <c:pt idx="1183">
                  <c:v>39597</c:v>
                </c:pt>
                <c:pt idx="1184">
                  <c:v>39598</c:v>
                </c:pt>
                <c:pt idx="1185">
                  <c:v>39599</c:v>
                </c:pt>
                <c:pt idx="1186">
                  <c:v>39600</c:v>
                </c:pt>
                <c:pt idx="1187">
                  <c:v>39601</c:v>
                </c:pt>
                <c:pt idx="1188">
                  <c:v>39602</c:v>
                </c:pt>
                <c:pt idx="1189">
                  <c:v>39603</c:v>
                </c:pt>
                <c:pt idx="1190">
                  <c:v>39604</c:v>
                </c:pt>
                <c:pt idx="1191">
                  <c:v>39605</c:v>
                </c:pt>
                <c:pt idx="1192">
                  <c:v>39606</c:v>
                </c:pt>
                <c:pt idx="1193">
                  <c:v>39607</c:v>
                </c:pt>
                <c:pt idx="1194">
                  <c:v>39608</c:v>
                </c:pt>
                <c:pt idx="1195">
                  <c:v>39609</c:v>
                </c:pt>
                <c:pt idx="1196">
                  <c:v>39610</c:v>
                </c:pt>
                <c:pt idx="1197">
                  <c:v>39611</c:v>
                </c:pt>
                <c:pt idx="1198">
                  <c:v>39612</c:v>
                </c:pt>
                <c:pt idx="1199">
                  <c:v>39613</c:v>
                </c:pt>
                <c:pt idx="1200">
                  <c:v>39614</c:v>
                </c:pt>
                <c:pt idx="1201">
                  <c:v>39615</c:v>
                </c:pt>
                <c:pt idx="1202">
                  <c:v>39616</c:v>
                </c:pt>
                <c:pt idx="1203">
                  <c:v>39617</c:v>
                </c:pt>
                <c:pt idx="1204">
                  <c:v>39618</c:v>
                </c:pt>
                <c:pt idx="1205">
                  <c:v>39619</c:v>
                </c:pt>
                <c:pt idx="1206">
                  <c:v>39620</c:v>
                </c:pt>
                <c:pt idx="1207">
                  <c:v>39621</c:v>
                </c:pt>
                <c:pt idx="1208">
                  <c:v>39622</c:v>
                </c:pt>
                <c:pt idx="1209">
                  <c:v>39623</c:v>
                </c:pt>
                <c:pt idx="1210">
                  <c:v>39624</c:v>
                </c:pt>
                <c:pt idx="1211">
                  <c:v>39625</c:v>
                </c:pt>
                <c:pt idx="1212">
                  <c:v>39626</c:v>
                </c:pt>
                <c:pt idx="1213">
                  <c:v>39627</c:v>
                </c:pt>
                <c:pt idx="1214">
                  <c:v>39628</c:v>
                </c:pt>
                <c:pt idx="1215">
                  <c:v>39629</c:v>
                </c:pt>
                <c:pt idx="1216">
                  <c:v>39630</c:v>
                </c:pt>
                <c:pt idx="1217">
                  <c:v>39631</c:v>
                </c:pt>
                <c:pt idx="1218">
                  <c:v>39632</c:v>
                </c:pt>
                <c:pt idx="1219">
                  <c:v>39633</c:v>
                </c:pt>
                <c:pt idx="1220">
                  <c:v>39634</c:v>
                </c:pt>
                <c:pt idx="1221">
                  <c:v>39635</c:v>
                </c:pt>
                <c:pt idx="1222">
                  <c:v>39636</c:v>
                </c:pt>
                <c:pt idx="1223">
                  <c:v>39637</c:v>
                </c:pt>
                <c:pt idx="1224">
                  <c:v>39638</c:v>
                </c:pt>
                <c:pt idx="1225">
                  <c:v>39639</c:v>
                </c:pt>
                <c:pt idx="1226">
                  <c:v>39640</c:v>
                </c:pt>
                <c:pt idx="1227">
                  <c:v>39641</c:v>
                </c:pt>
                <c:pt idx="1228">
                  <c:v>39642</c:v>
                </c:pt>
                <c:pt idx="1229">
                  <c:v>39643</c:v>
                </c:pt>
                <c:pt idx="1230">
                  <c:v>39644</c:v>
                </c:pt>
                <c:pt idx="1231">
                  <c:v>39645</c:v>
                </c:pt>
                <c:pt idx="1232">
                  <c:v>39646</c:v>
                </c:pt>
                <c:pt idx="1233">
                  <c:v>39647</c:v>
                </c:pt>
                <c:pt idx="1234">
                  <c:v>39648</c:v>
                </c:pt>
                <c:pt idx="1235">
                  <c:v>39649</c:v>
                </c:pt>
                <c:pt idx="1236">
                  <c:v>39650</c:v>
                </c:pt>
                <c:pt idx="1237">
                  <c:v>39651</c:v>
                </c:pt>
                <c:pt idx="1238">
                  <c:v>39652</c:v>
                </c:pt>
                <c:pt idx="1239">
                  <c:v>39653</c:v>
                </c:pt>
                <c:pt idx="1240">
                  <c:v>39654</c:v>
                </c:pt>
                <c:pt idx="1241">
                  <c:v>39655</c:v>
                </c:pt>
                <c:pt idx="1242">
                  <c:v>39656</c:v>
                </c:pt>
                <c:pt idx="1243">
                  <c:v>39657</c:v>
                </c:pt>
                <c:pt idx="1244">
                  <c:v>39658</c:v>
                </c:pt>
                <c:pt idx="1245">
                  <c:v>39659</c:v>
                </c:pt>
                <c:pt idx="1246">
                  <c:v>39660</c:v>
                </c:pt>
                <c:pt idx="1247">
                  <c:v>39661</c:v>
                </c:pt>
                <c:pt idx="1248">
                  <c:v>39662</c:v>
                </c:pt>
                <c:pt idx="1249">
                  <c:v>39663</c:v>
                </c:pt>
                <c:pt idx="1250">
                  <c:v>39664</c:v>
                </c:pt>
                <c:pt idx="1251">
                  <c:v>39665</c:v>
                </c:pt>
                <c:pt idx="1252">
                  <c:v>39666</c:v>
                </c:pt>
                <c:pt idx="1253">
                  <c:v>39667</c:v>
                </c:pt>
                <c:pt idx="1254">
                  <c:v>39668</c:v>
                </c:pt>
                <c:pt idx="1255">
                  <c:v>39669</c:v>
                </c:pt>
                <c:pt idx="1256">
                  <c:v>39670</c:v>
                </c:pt>
                <c:pt idx="1257">
                  <c:v>39671</c:v>
                </c:pt>
                <c:pt idx="1258">
                  <c:v>39672</c:v>
                </c:pt>
                <c:pt idx="1259">
                  <c:v>39673</c:v>
                </c:pt>
                <c:pt idx="1260">
                  <c:v>39674</c:v>
                </c:pt>
                <c:pt idx="1261">
                  <c:v>39675</c:v>
                </c:pt>
                <c:pt idx="1262">
                  <c:v>39676</c:v>
                </c:pt>
                <c:pt idx="1263">
                  <c:v>39677</c:v>
                </c:pt>
                <c:pt idx="1264">
                  <c:v>39678</c:v>
                </c:pt>
                <c:pt idx="1265">
                  <c:v>39679</c:v>
                </c:pt>
                <c:pt idx="1266">
                  <c:v>39680</c:v>
                </c:pt>
                <c:pt idx="1267">
                  <c:v>39681</c:v>
                </c:pt>
                <c:pt idx="1268">
                  <c:v>39682</c:v>
                </c:pt>
                <c:pt idx="1269">
                  <c:v>39683</c:v>
                </c:pt>
                <c:pt idx="1270">
                  <c:v>39684</c:v>
                </c:pt>
                <c:pt idx="1271">
                  <c:v>39685</c:v>
                </c:pt>
                <c:pt idx="1272">
                  <c:v>39686</c:v>
                </c:pt>
                <c:pt idx="1273">
                  <c:v>39687</c:v>
                </c:pt>
                <c:pt idx="1274">
                  <c:v>39688</c:v>
                </c:pt>
                <c:pt idx="1275">
                  <c:v>39689</c:v>
                </c:pt>
                <c:pt idx="1276">
                  <c:v>39690</c:v>
                </c:pt>
                <c:pt idx="1277">
                  <c:v>39691</c:v>
                </c:pt>
                <c:pt idx="1278">
                  <c:v>39692</c:v>
                </c:pt>
                <c:pt idx="1279">
                  <c:v>39693</c:v>
                </c:pt>
                <c:pt idx="1280">
                  <c:v>39694</c:v>
                </c:pt>
                <c:pt idx="1281">
                  <c:v>39695</c:v>
                </c:pt>
                <c:pt idx="1282">
                  <c:v>39696</c:v>
                </c:pt>
                <c:pt idx="1283">
                  <c:v>39697</c:v>
                </c:pt>
                <c:pt idx="1284">
                  <c:v>39698</c:v>
                </c:pt>
                <c:pt idx="1285">
                  <c:v>39699</c:v>
                </c:pt>
                <c:pt idx="1286">
                  <c:v>39700</c:v>
                </c:pt>
                <c:pt idx="1287">
                  <c:v>39701</c:v>
                </c:pt>
                <c:pt idx="1288">
                  <c:v>39702</c:v>
                </c:pt>
                <c:pt idx="1289">
                  <c:v>39703</c:v>
                </c:pt>
                <c:pt idx="1290">
                  <c:v>39704</c:v>
                </c:pt>
                <c:pt idx="1291">
                  <c:v>39705</c:v>
                </c:pt>
                <c:pt idx="1292">
                  <c:v>39706</c:v>
                </c:pt>
                <c:pt idx="1293">
                  <c:v>39707</c:v>
                </c:pt>
                <c:pt idx="1294">
                  <c:v>39708</c:v>
                </c:pt>
                <c:pt idx="1295">
                  <c:v>39709</c:v>
                </c:pt>
                <c:pt idx="1296">
                  <c:v>39710</c:v>
                </c:pt>
                <c:pt idx="1297">
                  <c:v>39711</c:v>
                </c:pt>
                <c:pt idx="1298">
                  <c:v>39712</c:v>
                </c:pt>
                <c:pt idx="1299">
                  <c:v>39713</c:v>
                </c:pt>
                <c:pt idx="1300">
                  <c:v>39714</c:v>
                </c:pt>
                <c:pt idx="1301">
                  <c:v>39715</c:v>
                </c:pt>
                <c:pt idx="1302">
                  <c:v>39716</c:v>
                </c:pt>
                <c:pt idx="1303">
                  <c:v>39717</c:v>
                </c:pt>
                <c:pt idx="1304">
                  <c:v>39718</c:v>
                </c:pt>
                <c:pt idx="1305">
                  <c:v>39719</c:v>
                </c:pt>
                <c:pt idx="1306">
                  <c:v>39720</c:v>
                </c:pt>
                <c:pt idx="1307">
                  <c:v>39721</c:v>
                </c:pt>
                <c:pt idx="1308">
                  <c:v>39722</c:v>
                </c:pt>
                <c:pt idx="1309">
                  <c:v>39723</c:v>
                </c:pt>
                <c:pt idx="1310">
                  <c:v>39724</c:v>
                </c:pt>
                <c:pt idx="1311">
                  <c:v>39725</c:v>
                </c:pt>
                <c:pt idx="1312">
                  <c:v>39726</c:v>
                </c:pt>
                <c:pt idx="1313">
                  <c:v>39727</c:v>
                </c:pt>
                <c:pt idx="1314">
                  <c:v>39728</c:v>
                </c:pt>
                <c:pt idx="1315">
                  <c:v>39729</c:v>
                </c:pt>
                <c:pt idx="1316">
                  <c:v>39730</c:v>
                </c:pt>
                <c:pt idx="1317">
                  <c:v>39731</c:v>
                </c:pt>
                <c:pt idx="1318">
                  <c:v>39732</c:v>
                </c:pt>
                <c:pt idx="1319">
                  <c:v>39733</c:v>
                </c:pt>
                <c:pt idx="1320">
                  <c:v>39734</c:v>
                </c:pt>
                <c:pt idx="1321">
                  <c:v>39735</c:v>
                </c:pt>
                <c:pt idx="1322">
                  <c:v>39736</c:v>
                </c:pt>
                <c:pt idx="1323">
                  <c:v>39737</c:v>
                </c:pt>
                <c:pt idx="1324">
                  <c:v>39738</c:v>
                </c:pt>
                <c:pt idx="1325">
                  <c:v>39739</c:v>
                </c:pt>
                <c:pt idx="1326">
                  <c:v>39740</c:v>
                </c:pt>
                <c:pt idx="1327">
                  <c:v>39741</c:v>
                </c:pt>
                <c:pt idx="1328">
                  <c:v>39742</c:v>
                </c:pt>
                <c:pt idx="1329">
                  <c:v>39743</c:v>
                </c:pt>
                <c:pt idx="1330">
                  <c:v>39744</c:v>
                </c:pt>
                <c:pt idx="1331">
                  <c:v>39745</c:v>
                </c:pt>
                <c:pt idx="1332">
                  <c:v>39746</c:v>
                </c:pt>
                <c:pt idx="1333">
                  <c:v>39747</c:v>
                </c:pt>
                <c:pt idx="1334">
                  <c:v>39748</c:v>
                </c:pt>
                <c:pt idx="1335">
                  <c:v>39749</c:v>
                </c:pt>
                <c:pt idx="1336">
                  <c:v>39750</c:v>
                </c:pt>
                <c:pt idx="1337">
                  <c:v>39751</c:v>
                </c:pt>
                <c:pt idx="1338">
                  <c:v>39752</c:v>
                </c:pt>
                <c:pt idx="1339">
                  <c:v>39753</c:v>
                </c:pt>
                <c:pt idx="1340">
                  <c:v>39754</c:v>
                </c:pt>
                <c:pt idx="1341">
                  <c:v>39755</c:v>
                </c:pt>
                <c:pt idx="1342">
                  <c:v>39756</c:v>
                </c:pt>
                <c:pt idx="1343">
                  <c:v>39757</c:v>
                </c:pt>
                <c:pt idx="1344">
                  <c:v>39758</c:v>
                </c:pt>
                <c:pt idx="1345">
                  <c:v>39759</c:v>
                </c:pt>
                <c:pt idx="1346">
                  <c:v>39760</c:v>
                </c:pt>
                <c:pt idx="1347">
                  <c:v>39761</c:v>
                </c:pt>
                <c:pt idx="1348">
                  <c:v>39762</c:v>
                </c:pt>
                <c:pt idx="1349">
                  <c:v>39763</c:v>
                </c:pt>
                <c:pt idx="1350">
                  <c:v>39764</c:v>
                </c:pt>
                <c:pt idx="1351">
                  <c:v>39765</c:v>
                </c:pt>
                <c:pt idx="1352">
                  <c:v>39766</c:v>
                </c:pt>
                <c:pt idx="1353">
                  <c:v>39767</c:v>
                </c:pt>
                <c:pt idx="1354">
                  <c:v>39768</c:v>
                </c:pt>
                <c:pt idx="1355">
                  <c:v>39769</c:v>
                </c:pt>
                <c:pt idx="1356">
                  <c:v>39770</c:v>
                </c:pt>
                <c:pt idx="1357">
                  <c:v>39771</c:v>
                </c:pt>
                <c:pt idx="1358">
                  <c:v>39772</c:v>
                </c:pt>
                <c:pt idx="1359">
                  <c:v>39773</c:v>
                </c:pt>
                <c:pt idx="1360">
                  <c:v>39774</c:v>
                </c:pt>
                <c:pt idx="1361">
                  <c:v>39775</c:v>
                </c:pt>
                <c:pt idx="1362">
                  <c:v>39776</c:v>
                </c:pt>
                <c:pt idx="1363">
                  <c:v>39777</c:v>
                </c:pt>
                <c:pt idx="1364">
                  <c:v>39778</c:v>
                </c:pt>
                <c:pt idx="1365">
                  <c:v>39779</c:v>
                </c:pt>
                <c:pt idx="1366">
                  <c:v>39780</c:v>
                </c:pt>
                <c:pt idx="1367">
                  <c:v>39781</c:v>
                </c:pt>
                <c:pt idx="1368">
                  <c:v>39782</c:v>
                </c:pt>
                <c:pt idx="1369">
                  <c:v>39783</c:v>
                </c:pt>
                <c:pt idx="1370">
                  <c:v>39784</c:v>
                </c:pt>
                <c:pt idx="1371">
                  <c:v>39785</c:v>
                </c:pt>
                <c:pt idx="1372">
                  <c:v>39786</c:v>
                </c:pt>
                <c:pt idx="1373">
                  <c:v>39787</c:v>
                </c:pt>
                <c:pt idx="1374">
                  <c:v>39788</c:v>
                </c:pt>
                <c:pt idx="1375">
                  <c:v>39789</c:v>
                </c:pt>
                <c:pt idx="1376">
                  <c:v>39790</c:v>
                </c:pt>
                <c:pt idx="1377">
                  <c:v>39791</c:v>
                </c:pt>
                <c:pt idx="1378">
                  <c:v>39792</c:v>
                </c:pt>
                <c:pt idx="1379">
                  <c:v>39793</c:v>
                </c:pt>
                <c:pt idx="1380">
                  <c:v>39794</c:v>
                </c:pt>
                <c:pt idx="1381">
                  <c:v>39795</c:v>
                </c:pt>
                <c:pt idx="1382">
                  <c:v>39796</c:v>
                </c:pt>
                <c:pt idx="1383">
                  <c:v>39797</c:v>
                </c:pt>
                <c:pt idx="1384">
                  <c:v>39798</c:v>
                </c:pt>
                <c:pt idx="1385">
                  <c:v>39799</c:v>
                </c:pt>
                <c:pt idx="1386">
                  <c:v>39800</c:v>
                </c:pt>
                <c:pt idx="1387">
                  <c:v>39801</c:v>
                </c:pt>
                <c:pt idx="1388">
                  <c:v>39802</c:v>
                </c:pt>
                <c:pt idx="1389">
                  <c:v>39803</c:v>
                </c:pt>
                <c:pt idx="1390">
                  <c:v>39804</c:v>
                </c:pt>
                <c:pt idx="1391">
                  <c:v>39805</c:v>
                </c:pt>
                <c:pt idx="1392">
                  <c:v>39806</c:v>
                </c:pt>
                <c:pt idx="1393">
                  <c:v>39807</c:v>
                </c:pt>
                <c:pt idx="1394">
                  <c:v>39808</c:v>
                </c:pt>
                <c:pt idx="1395">
                  <c:v>39809</c:v>
                </c:pt>
                <c:pt idx="1396">
                  <c:v>39810</c:v>
                </c:pt>
                <c:pt idx="1397">
                  <c:v>39811</c:v>
                </c:pt>
                <c:pt idx="1398">
                  <c:v>39812</c:v>
                </c:pt>
                <c:pt idx="1399">
                  <c:v>39813</c:v>
                </c:pt>
                <c:pt idx="1400">
                  <c:v>39814</c:v>
                </c:pt>
                <c:pt idx="1401">
                  <c:v>39815</c:v>
                </c:pt>
                <c:pt idx="1402">
                  <c:v>39816</c:v>
                </c:pt>
                <c:pt idx="1403">
                  <c:v>39817</c:v>
                </c:pt>
                <c:pt idx="1404">
                  <c:v>39818</c:v>
                </c:pt>
                <c:pt idx="1405">
                  <c:v>39819</c:v>
                </c:pt>
                <c:pt idx="1406">
                  <c:v>39820</c:v>
                </c:pt>
                <c:pt idx="1407">
                  <c:v>39821</c:v>
                </c:pt>
                <c:pt idx="1408">
                  <c:v>39822</c:v>
                </c:pt>
                <c:pt idx="1409">
                  <c:v>39823</c:v>
                </c:pt>
                <c:pt idx="1410">
                  <c:v>39824</c:v>
                </c:pt>
                <c:pt idx="1411">
                  <c:v>39825</c:v>
                </c:pt>
                <c:pt idx="1412">
                  <c:v>39826</c:v>
                </c:pt>
                <c:pt idx="1413">
                  <c:v>39827</c:v>
                </c:pt>
                <c:pt idx="1414">
                  <c:v>39828</c:v>
                </c:pt>
                <c:pt idx="1415">
                  <c:v>39829</c:v>
                </c:pt>
                <c:pt idx="1416">
                  <c:v>39830</c:v>
                </c:pt>
                <c:pt idx="1417">
                  <c:v>39831</c:v>
                </c:pt>
                <c:pt idx="1418">
                  <c:v>39832</c:v>
                </c:pt>
                <c:pt idx="1419">
                  <c:v>39833</c:v>
                </c:pt>
                <c:pt idx="1420">
                  <c:v>39834</c:v>
                </c:pt>
                <c:pt idx="1421">
                  <c:v>39835</c:v>
                </c:pt>
                <c:pt idx="1422">
                  <c:v>39836</c:v>
                </c:pt>
                <c:pt idx="1423">
                  <c:v>39837</c:v>
                </c:pt>
                <c:pt idx="1424">
                  <c:v>39838</c:v>
                </c:pt>
                <c:pt idx="1425">
                  <c:v>39839</c:v>
                </c:pt>
                <c:pt idx="1426">
                  <c:v>39840</c:v>
                </c:pt>
                <c:pt idx="1427">
                  <c:v>39841</c:v>
                </c:pt>
                <c:pt idx="1428">
                  <c:v>39842</c:v>
                </c:pt>
                <c:pt idx="1429">
                  <c:v>39843</c:v>
                </c:pt>
                <c:pt idx="1430">
                  <c:v>39844</c:v>
                </c:pt>
                <c:pt idx="1431">
                  <c:v>39845</c:v>
                </c:pt>
                <c:pt idx="1432">
                  <c:v>39846</c:v>
                </c:pt>
                <c:pt idx="1433">
                  <c:v>39847</c:v>
                </c:pt>
                <c:pt idx="1434">
                  <c:v>39848</c:v>
                </c:pt>
                <c:pt idx="1435">
                  <c:v>39849</c:v>
                </c:pt>
                <c:pt idx="1436">
                  <c:v>39850</c:v>
                </c:pt>
                <c:pt idx="1437">
                  <c:v>39851</c:v>
                </c:pt>
                <c:pt idx="1438">
                  <c:v>39852</c:v>
                </c:pt>
                <c:pt idx="1439">
                  <c:v>39853</c:v>
                </c:pt>
                <c:pt idx="1440">
                  <c:v>39854</c:v>
                </c:pt>
                <c:pt idx="1441">
                  <c:v>39855</c:v>
                </c:pt>
                <c:pt idx="1442">
                  <c:v>39856</c:v>
                </c:pt>
                <c:pt idx="1443">
                  <c:v>39857</c:v>
                </c:pt>
                <c:pt idx="1444">
                  <c:v>39858</c:v>
                </c:pt>
                <c:pt idx="1445">
                  <c:v>39859</c:v>
                </c:pt>
                <c:pt idx="1446">
                  <c:v>39860</c:v>
                </c:pt>
                <c:pt idx="1447">
                  <c:v>39861</c:v>
                </c:pt>
                <c:pt idx="1448">
                  <c:v>39862</c:v>
                </c:pt>
                <c:pt idx="1449">
                  <c:v>39863</c:v>
                </c:pt>
                <c:pt idx="1450">
                  <c:v>39864</c:v>
                </c:pt>
                <c:pt idx="1451">
                  <c:v>39865</c:v>
                </c:pt>
                <c:pt idx="1452">
                  <c:v>39866</c:v>
                </c:pt>
                <c:pt idx="1453">
                  <c:v>39867</c:v>
                </c:pt>
                <c:pt idx="1454">
                  <c:v>39868</c:v>
                </c:pt>
                <c:pt idx="1455">
                  <c:v>39869</c:v>
                </c:pt>
                <c:pt idx="1456">
                  <c:v>39870</c:v>
                </c:pt>
                <c:pt idx="1457">
                  <c:v>39871</c:v>
                </c:pt>
                <c:pt idx="1458">
                  <c:v>39872</c:v>
                </c:pt>
                <c:pt idx="1459">
                  <c:v>39873</c:v>
                </c:pt>
                <c:pt idx="1460">
                  <c:v>39874</c:v>
                </c:pt>
                <c:pt idx="1461">
                  <c:v>39875</c:v>
                </c:pt>
                <c:pt idx="1462">
                  <c:v>39876</c:v>
                </c:pt>
                <c:pt idx="1463">
                  <c:v>39877</c:v>
                </c:pt>
                <c:pt idx="1464">
                  <c:v>39878</c:v>
                </c:pt>
                <c:pt idx="1465">
                  <c:v>39879</c:v>
                </c:pt>
                <c:pt idx="1466">
                  <c:v>39880</c:v>
                </c:pt>
                <c:pt idx="1467">
                  <c:v>39881</c:v>
                </c:pt>
                <c:pt idx="1468">
                  <c:v>39882</c:v>
                </c:pt>
                <c:pt idx="1469">
                  <c:v>39883</c:v>
                </c:pt>
                <c:pt idx="1470">
                  <c:v>39884</c:v>
                </c:pt>
                <c:pt idx="1471">
                  <c:v>39885</c:v>
                </c:pt>
                <c:pt idx="1472">
                  <c:v>39886</c:v>
                </c:pt>
                <c:pt idx="1473">
                  <c:v>39887</c:v>
                </c:pt>
                <c:pt idx="1474">
                  <c:v>39888</c:v>
                </c:pt>
                <c:pt idx="1475">
                  <c:v>39889</c:v>
                </c:pt>
                <c:pt idx="1476">
                  <c:v>39890</c:v>
                </c:pt>
                <c:pt idx="1477">
                  <c:v>39891</c:v>
                </c:pt>
                <c:pt idx="1478">
                  <c:v>39892</c:v>
                </c:pt>
                <c:pt idx="1479">
                  <c:v>39893</c:v>
                </c:pt>
                <c:pt idx="1480">
                  <c:v>39894</c:v>
                </c:pt>
                <c:pt idx="1481">
                  <c:v>39895</c:v>
                </c:pt>
                <c:pt idx="1482">
                  <c:v>39896</c:v>
                </c:pt>
                <c:pt idx="1483">
                  <c:v>39897</c:v>
                </c:pt>
                <c:pt idx="1484">
                  <c:v>39898</c:v>
                </c:pt>
                <c:pt idx="1485">
                  <c:v>39899</c:v>
                </c:pt>
                <c:pt idx="1486">
                  <c:v>39900</c:v>
                </c:pt>
                <c:pt idx="1487">
                  <c:v>39901</c:v>
                </c:pt>
                <c:pt idx="1488">
                  <c:v>39902</c:v>
                </c:pt>
                <c:pt idx="1489">
                  <c:v>39903</c:v>
                </c:pt>
                <c:pt idx="1490">
                  <c:v>39904</c:v>
                </c:pt>
                <c:pt idx="1491">
                  <c:v>39905</c:v>
                </c:pt>
                <c:pt idx="1492">
                  <c:v>39906</c:v>
                </c:pt>
                <c:pt idx="1493">
                  <c:v>39907</c:v>
                </c:pt>
                <c:pt idx="1494">
                  <c:v>39908</c:v>
                </c:pt>
                <c:pt idx="1495">
                  <c:v>39909</c:v>
                </c:pt>
                <c:pt idx="1496">
                  <c:v>39910</c:v>
                </c:pt>
                <c:pt idx="1497">
                  <c:v>39911</c:v>
                </c:pt>
                <c:pt idx="1498">
                  <c:v>39912</c:v>
                </c:pt>
                <c:pt idx="1499">
                  <c:v>39913</c:v>
                </c:pt>
                <c:pt idx="1500">
                  <c:v>39914</c:v>
                </c:pt>
                <c:pt idx="1501">
                  <c:v>39915</c:v>
                </c:pt>
                <c:pt idx="1502">
                  <c:v>39916</c:v>
                </c:pt>
                <c:pt idx="1503">
                  <c:v>39917</c:v>
                </c:pt>
                <c:pt idx="1504">
                  <c:v>39918</c:v>
                </c:pt>
                <c:pt idx="1505">
                  <c:v>39919</c:v>
                </c:pt>
                <c:pt idx="1506">
                  <c:v>39920</c:v>
                </c:pt>
                <c:pt idx="1507">
                  <c:v>39921</c:v>
                </c:pt>
                <c:pt idx="1508">
                  <c:v>39922</c:v>
                </c:pt>
                <c:pt idx="1509">
                  <c:v>39923</c:v>
                </c:pt>
                <c:pt idx="1510">
                  <c:v>39924</c:v>
                </c:pt>
                <c:pt idx="1511">
                  <c:v>39925</c:v>
                </c:pt>
                <c:pt idx="1512">
                  <c:v>39926</c:v>
                </c:pt>
                <c:pt idx="1513">
                  <c:v>39927</c:v>
                </c:pt>
                <c:pt idx="1514">
                  <c:v>39928</c:v>
                </c:pt>
                <c:pt idx="1515">
                  <c:v>39929</c:v>
                </c:pt>
                <c:pt idx="1516">
                  <c:v>39930</c:v>
                </c:pt>
                <c:pt idx="1517">
                  <c:v>39931</c:v>
                </c:pt>
                <c:pt idx="1518">
                  <c:v>39932</c:v>
                </c:pt>
                <c:pt idx="1519">
                  <c:v>39933</c:v>
                </c:pt>
                <c:pt idx="1520">
                  <c:v>39934</c:v>
                </c:pt>
                <c:pt idx="1521">
                  <c:v>39935</c:v>
                </c:pt>
                <c:pt idx="1522">
                  <c:v>39936</c:v>
                </c:pt>
                <c:pt idx="1523">
                  <c:v>39937</c:v>
                </c:pt>
                <c:pt idx="1524">
                  <c:v>39938</c:v>
                </c:pt>
                <c:pt idx="1525">
                  <c:v>39939</c:v>
                </c:pt>
                <c:pt idx="1526">
                  <c:v>39940</c:v>
                </c:pt>
                <c:pt idx="1527">
                  <c:v>39941</c:v>
                </c:pt>
                <c:pt idx="1528">
                  <c:v>39942</c:v>
                </c:pt>
                <c:pt idx="1529">
                  <c:v>39943</c:v>
                </c:pt>
                <c:pt idx="1530">
                  <c:v>39944</c:v>
                </c:pt>
                <c:pt idx="1531">
                  <c:v>39945</c:v>
                </c:pt>
                <c:pt idx="1532">
                  <c:v>39946</c:v>
                </c:pt>
                <c:pt idx="1533">
                  <c:v>39947</c:v>
                </c:pt>
                <c:pt idx="1534">
                  <c:v>39948</c:v>
                </c:pt>
                <c:pt idx="1535">
                  <c:v>39949</c:v>
                </c:pt>
                <c:pt idx="1536">
                  <c:v>39950</c:v>
                </c:pt>
                <c:pt idx="1537">
                  <c:v>39951</c:v>
                </c:pt>
                <c:pt idx="1538">
                  <c:v>39952</c:v>
                </c:pt>
                <c:pt idx="1539">
                  <c:v>39953</c:v>
                </c:pt>
                <c:pt idx="1540">
                  <c:v>39954</c:v>
                </c:pt>
                <c:pt idx="1541">
                  <c:v>39955</c:v>
                </c:pt>
                <c:pt idx="1542">
                  <c:v>39956</c:v>
                </c:pt>
                <c:pt idx="1543">
                  <c:v>39957</c:v>
                </c:pt>
                <c:pt idx="1544">
                  <c:v>39958</c:v>
                </c:pt>
                <c:pt idx="1545">
                  <c:v>39959</c:v>
                </c:pt>
                <c:pt idx="1546">
                  <c:v>39960</c:v>
                </c:pt>
                <c:pt idx="1547">
                  <c:v>39961</c:v>
                </c:pt>
                <c:pt idx="1548">
                  <c:v>39962</c:v>
                </c:pt>
                <c:pt idx="1549">
                  <c:v>39963</c:v>
                </c:pt>
                <c:pt idx="1550">
                  <c:v>39964</c:v>
                </c:pt>
                <c:pt idx="1551">
                  <c:v>39965</c:v>
                </c:pt>
                <c:pt idx="1552">
                  <c:v>39966</c:v>
                </c:pt>
                <c:pt idx="1553">
                  <c:v>39967</c:v>
                </c:pt>
                <c:pt idx="1554">
                  <c:v>39968</c:v>
                </c:pt>
                <c:pt idx="1555">
                  <c:v>39969</c:v>
                </c:pt>
                <c:pt idx="1556">
                  <c:v>39970</c:v>
                </c:pt>
                <c:pt idx="1557">
                  <c:v>39971</c:v>
                </c:pt>
                <c:pt idx="1558">
                  <c:v>39972</c:v>
                </c:pt>
                <c:pt idx="1559">
                  <c:v>39973</c:v>
                </c:pt>
                <c:pt idx="1560">
                  <c:v>39974</c:v>
                </c:pt>
                <c:pt idx="1561">
                  <c:v>39975</c:v>
                </c:pt>
                <c:pt idx="1562">
                  <c:v>39976</c:v>
                </c:pt>
                <c:pt idx="1563">
                  <c:v>39977</c:v>
                </c:pt>
                <c:pt idx="1564">
                  <c:v>39978</c:v>
                </c:pt>
                <c:pt idx="1565">
                  <c:v>39979</c:v>
                </c:pt>
                <c:pt idx="1566">
                  <c:v>39980</c:v>
                </c:pt>
                <c:pt idx="1567">
                  <c:v>39981</c:v>
                </c:pt>
                <c:pt idx="1568">
                  <c:v>39982</c:v>
                </c:pt>
                <c:pt idx="1569">
                  <c:v>39983</c:v>
                </c:pt>
                <c:pt idx="1570">
                  <c:v>39984</c:v>
                </c:pt>
                <c:pt idx="1571">
                  <c:v>39985</c:v>
                </c:pt>
                <c:pt idx="1572">
                  <c:v>39986</c:v>
                </c:pt>
                <c:pt idx="1573">
                  <c:v>39987</c:v>
                </c:pt>
                <c:pt idx="1574">
                  <c:v>39988</c:v>
                </c:pt>
                <c:pt idx="1575">
                  <c:v>39989</c:v>
                </c:pt>
                <c:pt idx="1576">
                  <c:v>39990</c:v>
                </c:pt>
                <c:pt idx="1577">
                  <c:v>39991</c:v>
                </c:pt>
                <c:pt idx="1578">
                  <c:v>39992</c:v>
                </c:pt>
                <c:pt idx="1579">
                  <c:v>39993</c:v>
                </c:pt>
                <c:pt idx="1580">
                  <c:v>39994</c:v>
                </c:pt>
                <c:pt idx="1581">
                  <c:v>39995</c:v>
                </c:pt>
                <c:pt idx="1582">
                  <c:v>39996</c:v>
                </c:pt>
                <c:pt idx="1583">
                  <c:v>39997</c:v>
                </c:pt>
                <c:pt idx="1584">
                  <c:v>39998</c:v>
                </c:pt>
                <c:pt idx="1585">
                  <c:v>39999</c:v>
                </c:pt>
                <c:pt idx="1586">
                  <c:v>40000</c:v>
                </c:pt>
                <c:pt idx="1587">
                  <c:v>40001</c:v>
                </c:pt>
                <c:pt idx="1588">
                  <c:v>40002</c:v>
                </c:pt>
                <c:pt idx="1589">
                  <c:v>40003</c:v>
                </c:pt>
                <c:pt idx="1590">
                  <c:v>40004</c:v>
                </c:pt>
                <c:pt idx="1591">
                  <c:v>40005</c:v>
                </c:pt>
                <c:pt idx="1592">
                  <c:v>40006</c:v>
                </c:pt>
                <c:pt idx="1593">
                  <c:v>40007</c:v>
                </c:pt>
                <c:pt idx="1594">
                  <c:v>40008</c:v>
                </c:pt>
                <c:pt idx="1595">
                  <c:v>40009</c:v>
                </c:pt>
                <c:pt idx="1596">
                  <c:v>40010</c:v>
                </c:pt>
                <c:pt idx="1597">
                  <c:v>40011</c:v>
                </c:pt>
                <c:pt idx="1598">
                  <c:v>40012</c:v>
                </c:pt>
                <c:pt idx="1599">
                  <c:v>40013</c:v>
                </c:pt>
                <c:pt idx="1600">
                  <c:v>40014</c:v>
                </c:pt>
                <c:pt idx="1601">
                  <c:v>40015</c:v>
                </c:pt>
                <c:pt idx="1602">
                  <c:v>40016</c:v>
                </c:pt>
                <c:pt idx="1603">
                  <c:v>40017</c:v>
                </c:pt>
                <c:pt idx="1604">
                  <c:v>40018</c:v>
                </c:pt>
                <c:pt idx="1605">
                  <c:v>40019</c:v>
                </c:pt>
                <c:pt idx="1606">
                  <c:v>40020</c:v>
                </c:pt>
                <c:pt idx="1607">
                  <c:v>40021</c:v>
                </c:pt>
                <c:pt idx="1608">
                  <c:v>40022</c:v>
                </c:pt>
                <c:pt idx="1609">
                  <c:v>40023</c:v>
                </c:pt>
                <c:pt idx="1610">
                  <c:v>40024</c:v>
                </c:pt>
                <c:pt idx="1611">
                  <c:v>40025</c:v>
                </c:pt>
                <c:pt idx="1612">
                  <c:v>40026</c:v>
                </c:pt>
                <c:pt idx="1613">
                  <c:v>40027</c:v>
                </c:pt>
                <c:pt idx="1614">
                  <c:v>40028</c:v>
                </c:pt>
                <c:pt idx="1615">
                  <c:v>40029</c:v>
                </c:pt>
                <c:pt idx="1616">
                  <c:v>40030</c:v>
                </c:pt>
                <c:pt idx="1617">
                  <c:v>40031</c:v>
                </c:pt>
                <c:pt idx="1618">
                  <c:v>40032</c:v>
                </c:pt>
                <c:pt idx="1619">
                  <c:v>40033</c:v>
                </c:pt>
                <c:pt idx="1620">
                  <c:v>40034</c:v>
                </c:pt>
                <c:pt idx="1621">
                  <c:v>40035</c:v>
                </c:pt>
                <c:pt idx="1622">
                  <c:v>40036</c:v>
                </c:pt>
                <c:pt idx="1623">
                  <c:v>40037</c:v>
                </c:pt>
                <c:pt idx="1624">
                  <c:v>40038</c:v>
                </c:pt>
                <c:pt idx="1625">
                  <c:v>40039</c:v>
                </c:pt>
                <c:pt idx="1626">
                  <c:v>40040</c:v>
                </c:pt>
                <c:pt idx="1627">
                  <c:v>40041</c:v>
                </c:pt>
                <c:pt idx="1628">
                  <c:v>40042</c:v>
                </c:pt>
                <c:pt idx="1629">
                  <c:v>40043</c:v>
                </c:pt>
                <c:pt idx="1630">
                  <c:v>40044</c:v>
                </c:pt>
                <c:pt idx="1631">
                  <c:v>40045</c:v>
                </c:pt>
                <c:pt idx="1632">
                  <c:v>40046</c:v>
                </c:pt>
                <c:pt idx="1633">
                  <c:v>40047</c:v>
                </c:pt>
                <c:pt idx="1634">
                  <c:v>40048</c:v>
                </c:pt>
                <c:pt idx="1635">
                  <c:v>40049</c:v>
                </c:pt>
                <c:pt idx="1636">
                  <c:v>40050</c:v>
                </c:pt>
                <c:pt idx="1637">
                  <c:v>40051</c:v>
                </c:pt>
                <c:pt idx="1638">
                  <c:v>40052</c:v>
                </c:pt>
                <c:pt idx="1639">
                  <c:v>40053</c:v>
                </c:pt>
                <c:pt idx="1640">
                  <c:v>40054</c:v>
                </c:pt>
                <c:pt idx="1641">
                  <c:v>40055</c:v>
                </c:pt>
                <c:pt idx="1642">
                  <c:v>40056</c:v>
                </c:pt>
                <c:pt idx="1643">
                  <c:v>40057</c:v>
                </c:pt>
                <c:pt idx="1644">
                  <c:v>40058</c:v>
                </c:pt>
                <c:pt idx="1645">
                  <c:v>40059</c:v>
                </c:pt>
                <c:pt idx="1646">
                  <c:v>40060</c:v>
                </c:pt>
                <c:pt idx="1647">
                  <c:v>40061</c:v>
                </c:pt>
                <c:pt idx="1648">
                  <c:v>40062</c:v>
                </c:pt>
                <c:pt idx="1649">
                  <c:v>40063</c:v>
                </c:pt>
                <c:pt idx="1650">
                  <c:v>40064</c:v>
                </c:pt>
                <c:pt idx="1651">
                  <c:v>40065</c:v>
                </c:pt>
                <c:pt idx="1652">
                  <c:v>40066</c:v>
                </c:pt>
                <c:pt idx="1653">
                  <c:v>40067</c:v>
                </c:pt>
                <c:pt idx="1654">
                  <c:v>40068</c:v>
                </c:pt>
                <c:pt idx="1655">
                  <c:v>40069</c:v>
                </c:pt>
                <c:pt idx="1656">
                  <c:v>40070</c:v>
                </c:pt>
                <c:pt idx="1657">
                  <c:v>40071</c:v>
                </c:pt>
                <c:pt idx="1658">
                  <c:v>40072</c:v>
                </c:pt>
                <c:pt idx="1659">
                  <c:v>40073</c:v>
                </c:pt>
                <c:pt idx="1660">
                  <c:v>40074</c:v>
                </c:pt>
                <c:pt idx="1661">
                  <c:v>40075</c:v>
                </c:pt>
                <c:pt idx="1662">
                  <c:v>40076</c:v>
                </c:pt>
                <c:pt idx="1663">
                  <c:v>40077</c:v>
                </c:pt>
                <c:pt idx="1664">
                  <c:v>40078</c:v>
                </c:pt>
                <c:pt idx="1665">
                  <c:v>40079</c:v>
                </c:pt>
                <c:pt idx="1666">
                  <c:v>40080</c:v>
                </c:pt>
                <c:pt idx="1667">
                  <c:v>40081</c:v>
                </c:pt>
                <c:pt idx="1668">
                  <c:v>40082</c:v>
                </c:pt>
                <c:pt idx="1669">
                  <c:v>40083</c:v>
                </c:pt>
                <c:pt idx="1670">
                  <c:v>40084</c:v>
                </c:pt>
                <c:pt idx="1671">
                  <c:v>40085</c:v>
                </c:pt>
                <c:pt idx="1672">
                  <c:v>40086</c:v>
                </c:pt>
                <c:pt idx="1673">
                  <c:v>40087</c:v>
                </c:pt>
                <c:pt idx="1674">
                  <c:v>40088</c:v>
                </c:pt>
                <c:pt idx="1675">
                  <c:v>40089</c:v>
                </c:pt>
                <c:pt idx="1676">
                  <c:v>40090</c:v>
                </c:pt>
                <c:pt idx="1677">
                  <c:v>40091</c:v>
                </c:pt>
                <c:pt idx="1678">
                  <c:v>40092</c:v>
                </c:pt>
                <c:pt idx="1679">
                  <c:v>40093</c:v>
                </c:pt>
                <c:pt idx="1680">
                  <c:v>40094</c:v>
                </c:pt>
                <c:pt idx="1681">
                  <c:v>40095</c:v>
                </c:pt>
                <c:pt idx="1682">
                  <c:v>40096</c:v>
                </c:pt>
                <c:pt idx="1683">
                  <c:v>40097</c:v>
                </c:pt>
                <c:pt idx="1684">
                  <c:v>40098</c:v>
                </c:pt>
                <c:pt idx="1685">
                  <c:v>40099</c:v>
                </c:pt>
                <c:pt idx="1686">
                  <c:v>40100</c:v>
                </c:pt>
                <c:pt idx="1687">
                  <c:v>40101</c:v>
                </c:pt>
                <c:pt idx="1688">
                  <c:v>40102</c:v>
                </c:pt>
                <c:pt idx="1689">
                  <c:v>40103</c:v>
                </c:pt>
                <c:pt idx="1690">
                  <c:v>40104</c:v>
                </c:pt>
                <c:pt idx="1691">
                  <c:v>40105</c:v>
                </c:pt>
                <c:pt idx="1692">
                  <c:v>40106</c:v>
                </c:pt>
                <c:pt idx="1693">
                  <c:v>40107</c:v>
                </c:pt>
                <c:pt idx="1694">
                  <c:v>40108</c:v>
                </c:pt>
                <c:pt idx="1695">
                  <c:v>40109</c:v>
                </c:pt>
                <c:pt idx="1696">
                  <c:v>40110</c:v>
                </c:pt>
                <c:pt idx="1697">
                  <c:v>40111</c:v>
                </c:pt>
                <c:pt idx="1698">
                  <c:v>40112</c:v>
                </c:pt>
                <c:pt idx="1699">
                  <c:v>40113</c:v>
                </c:pt>
                <c:pt idx="1700">
                  <c:v>40114</c:v>
                </c:pt>
                <c:pt idx="1701">
                  <c:v>40115</c:v>
                </c:pt>
                <c:pt idx="1702">
                  <c:v>40116</c:v>
                </c:pt>
                <c:pt idx="1703">
                  <c:v>40117</c:v>
                </c:pt>
                <c:pt idx="1704">
                  <c:v>40118</c:v>
                </c:pt>
                <c:pt idx="1705">
                  <c:v>40119</c:v>
                </c:pt>
                <c:pt idx="1706">
                  <c:v>40120</c:v>
                </c:pt>
                <c:pt idx="1707">
                  <c:v>40121</c:v>
                </c:pt>
                <c:pt idx="1708">
                  <c:v>40122</c:v>
                </c:pt>
                <c:pt idx="1709">
                  <c:v>40123</c:v>
                </c:pt>
                <c:pt idx="1710">
                  <c:v>40124</c:v>
                </c:pt>
                <c:pt idx="1711">
                  <c:v>40125</c:v>
                </c:pt>
                <c:pt idx="1712">
                  <c:v>40126</c:v>
                </c:pt>
                <c:pt idx="1713">
                  <c:v>40127</c:v>
                </c:pt>
                <c:pt idx="1714">
                  <c:v>40128</c:v>
                </c:pt>
                <c:pt idx="1715">
                  <c:v>40129</c:v>
                </c:pt>
                <c:pt idx="1716">
                  <c:v>40130</c:v>
                </c:pt>
                <c:pt idx="1717">
                  <c:v>40131</c:v>
                </c:pt>
                <c:pt idx="1718">
                  <c:v>40132</c:v>
                </c:pt>
                <c:pt idx="1719">
                  <c:v>40133</c:v>
                </c:pt>
                <c:pt idx="1720">
                  <c:v>40134</c:v>
                </c:pt>
                <c:pt idx="1721">
                  <c:v>40135</c:v>
                </c:pt>
                <c:pt idx="1722">
                  <c:v>40136</c:v>
                </c:pt>
                <c:pt idx="1723">
                  <c:v>40137</c:v>
                </c:pt>
                <c:pt idx="1724">
                  <c:v>40138</c:v>
                </c:pt>
                <c:pt idx="1725">
                  <c:v>40139</c:v>
                </c:pt>
                <c:pt idx="1726">
                  <c:v>40140</c:v>
                </c:pt>
                <c:pt idx="1727">
                  <c:v>40141</c:v>
                </c:pt>
                <c:pt idx="1728">
                  <c:v>40142</c:v>
                </c:pt>
                <c:pt idx="1729">
                  <c:v>40143</c:v>
                </c:pt>
                <c:pt idx="1730">
                  <c:v>40144</c:v>
                </c:pt>
                <c:pt idx="1731">
                  <c:v>40145</c:v>
                </c:pt>
                <c:pt idx="1732">
                  <c:v>40146</c:v>
                </c:pt>
                <c:pt idx="1733">
                  <c:v>40147</c:v>
                </c:pt>
                <c:pt idx="1734">
                  <c:v>40148</c:v>
                </c:pt>
                <c:pt idx="1735">
                  <c:v>40149</c:v>
                </c:pt>
                <c:pt idx="1736">
                  <c:v>40150</c:v>
                </c:pt>
                <c:pt idx="1737">
                  <c:v>40151</c:v>
                </c:pt>
                <c:pt idx="1738">
                  <c:v>40152</c:v>
                </c:pt>
                <c:pt idx="1739">
                  <c:v>40153</c:v>
                </c:pt>
                <c:pt idx="1740">
                  <c:v>40154</c:v>
                </c:pt>
                <c:pt idx="1741">
                  <c:v>40155</c:v>
                </c:pt>
                <c:pt idx="1742">
                  <c:v>40156</c:v>
                </c:pt>
                <c:pt idx="1743">
                  <c:v>40157</c:v>
                </c:pt>
                <c:pt idx="1744">
                  <c:v>40158</c:v>
                </c:pt>
                <c:pt idx="1745">
                  <c:v>40159</c:v>
                </c:pt>
                <c:pt idx="1746">
                  <c:v>40160</c:v>
                </c:pt>
                <c:pt idx="1747">
                  <c:v>40161</c:v>
                </c:pt>
                <c:pt idx="1748">
                  <c:v>40162</c:v>
                </c:pt>
                <c:pt idx="1749">
                  <c:v>40163</c:v>
                </c:pt>
                <c:pt idx="1750">
                  <c:v>40164</c:v>
                </c:pt>
                <c:pt idx="1751">
                  <c:v>40165</c:v>
                </c:pt>
                <c:pt idx="1752">
                  <c:v>40166</c:v>
                </c:pt>
                <c:pt idx="1753">
                  <c:v>40167</c:v>
                </c:pt>
                <c:pt idx="1754">
                  <c:v>40168</c:v>
                </c:pt>
                <c:pt idx="1755">
                  <c:v>40169</c:v>
                </c:pt>
                <c:pt idx="1756">
                  <c:v>40170</c:v>
                </c:pt>
                <c:pt idx="1757">
                  <c:v>40171</c:v>
                </c:pt>
                <c:pt idx="1758">
                  <c:v>40172</c:v>
                </c:pt>
                <c:pt idx="1759">
                  <c:v>40173</c:v>
                </c:pt>
                <c:pt idx="1760">
                  <c:v>40174</c:v>
                </c:pt>
                <c:pt idx="1761">
                  <c:v>40175</c:v>
                </c:pt>
                <c:pt idx="1762">
                  <c:v>40176</c:v>
                </c:pt>
                <c:pt idx="1763">
                  <c:v>40177</c:v>
                </c:pt>
                <c:pt idx="1764">
                  <c:v>40178</c:v>
                </c:pt>
                <c:pt idx="1765">
                  <c:v>40179</c:v>
                </c:pt>
                <c:pt idx="1766">
                  <c:v>40180</c:v>
                </c:pt>
                <c:pt idx="1767">
                  <c:v>40181</c:v>
                </c:pt>
                <c:pt idx="1768">
                  <c:v>40182</c:v>
                </c:pt>
                <c:pt idx="1769">
                  <c:v>40183</c:v>
                </c:pt>
                <c:pt idx="1770">
                  <c:v>40184</c:v>
                </c:pt>
                <c:pt idx="1771">
                  <c:v>40185</c:v>
                </c:pt>
                <c:pt idx="1772">
                  <c:v>40186</c:v>
                </c:pt>
                <c:pt idx="1773">
                  <c:v>40187</c:v>
                </c:pt>
                <c:pt idx="1774">
                  <c:v>40188</c:v>
                </c:pt>
                <c:pt idx="1775">
                  <c:v>40189</c:v>
                </c:pt>
                <c:pt idx="1776">
                  <c:v>40190</c:v>
                </c:pt>
                <c:pt idx="1777">
                  <c:v>40191</c:v>
                </c:pt>
                <c:pt idx="1778">
                  <c:v>40192</c:v>
                </c:pt>
                <c:pt idx="1779">
                  <c:v>40193</c:v>
                </c:pt>
                <c:pt idx="1780">
                  <c:v>40194</c:v>
                </c:pt>
                <c:pt idx="1781">
                  <c:v>40195</c:v>
                </c:pt>
                <c:pt idx="1782">
                  <c:v>40196</c:v>
                </c:pt>
                <c:pt idx="1783">
                  <c:v>40197</c:v>
                </c:pt>
                <c:pt idx="1784">
                  <c:v>40198</c:v>
                </c:pt>
                <c:pt idx="1785">
                  <c:v>40199</c:v>
                </c:pt>
                <c:pt idx="1786">
                  <c:v>40200</c:v>
                </c:pt>
                <c:pt idx="1787">
                  <c:v>40201</c:v>
                </c:pt>
                <c:pt idx="1788">
                  <c:v>40202</c:v>
                </c:pt>
                <c:pt idx="1789">
                  <c:v>40203</c:v>
                </c:pt>
                <c:pt idx="1790">
                  <c:v>40204</c:v>
                </c:pt>
                <c:pt idx="1791">
                  <c:v>40205</c:v>
                </c:pt>
                <c:pt idx="1792">
                  <c:v>40206</c:v>
                </c:pt>
                <c:pt idx="1793">
                  <c:v>40207</c:v>
                </c:pt>
                <c:pt idx="1794">
                  <c:v>40208</c:v>
                </c:pt>
                <c:pt idx="1795">
                  <c:v>40209</c:v>
                </c:pt>
                <c:pt idx="1796">
                  <c:v>40210</c:v>
                </c:pt>
                <c:pt idx="1797">
                  <c:v>40211</c:v>
                </c:pt>
                <c:pt idx="1798">
                  <c:v>40212</c:v>
                </c:pt>
                <c:pt idx="1799">
                  <c:v>40213</c:v>
                </c:pt>
                <c:pt idx="1800">
                  <c:v>40214</c:v>
                </c:pt>
                <c:pt idx="1801">
                  <c:v>40215</c:v>
                </c:pt>
                <c:pt idx="1802">
                  <c:v>40216</c:v>
                </c:pt>
                <c:pt idx="1803">
                  <c:v>40217</c:v>
                </c:pt>
                <c:pt idx="1804">
                  <c:v>40218</c:v>
                </c:pt>
                <c:pt idx="1805">
                  <c:v>40219</c:v>
                </c:pt>
                <c:pt idx="1806">
                  <c:v>40220</c:v>
                </c:pt>
                <c:pt idx="1807">
                  <c:v>40221</c:v>
                </c:pt>
                <c:pt idx="1808">
                  <c:v>40222</c:v>
                </c:pt>
                <c:pt idx="1809">
                  <c:v>40223</c:v>
                </c:pt>
                <c:pt idx="1810">
                  <c:v>40224</c:v>
                </c:pt>
                <c:pt idx="1811">
                  <c:v>40225</c:v>
                </c:pt>
                <c:pt idx="1812">
                  <c:v>40226</c:v>
                </c:pt>
                <c:pt idx="1813">
                  <c:v>40227</c:v>
                </c:pt>
                <c:pt idx="1814">
                  <c:v>40228</c:v>
                </c:pt>
                <c:pt idx="1815">
                  <c:v>40229</c:v>
                </c:pt>
                <c:pt idx="1816">
                  <c:v>40230</c:v>
                </c:pt>
                <c:pt idx="1817">
                  <c:v>40231</c:v>
                </c:pt>
                <c:pt idx="1818">
                  <c:v>40232</c:v>
                </c:pt>
                <c:pt idx="1819">
                  <c:v>40233</c:v>
                </c:pt>
                <c:pt idx="1820">
                  <c:v>40234</c:v>
                </c:pt>
                <c:pt idx="1821">
                  <c:v>40235</c:v>
                </c:pt>
                <c:pt idx="1822">
                  <c:v>40236</c:v>
                </c:pt>
                <c:pt idx="1823">
                  <c:v>40237</c:v>
                </c:pt>
                <c:pt idx="1824">
                  <c:v>40238</c:v>
                </c:pt>
                <c:pt idx="1825">
                  <c:v>40239</c:v>
                </c:pt>
                <c:pt idx="1826">
                  <c:v>40240</c:v>
                </c:pt>
                <c:pt idx="1827">
                  <c:v>40241</c:v>
                </c:pt>
                <c:pt idx="1828">
                  <c:v>40242</c:v>
                </c:pt>
                <c:pt idx="1829">
                  <c:v>40243</c:v>
                </c:pt>
                <c:pt idx="1830">
                  <c:v>40244</c:v>
                </c:pt>
                <c:pt idx="1831">
                  <c:v>40245</c:v>
                </c:pt>
                <c:pt idx="1832">
                  <c:v>40246</c:v>
                </c:pt>
                <c:pt idx="1833">
                  <c:v>40247</c:v>
                </c:pt>
                <c:pt idx="1834">
                  <c:v>40248</c:v>
                </c:pt>
                <c:pt idx="1835">
                  <c:v>40249</c:v>
                </c:pt>
                <c:pt idx="1836">
                  <c:v>40250</c:v>
                </c:pt>
                <c:pt idx="1837">
                  <c:v>40251</c:v>
                </c:pt>
                <c:pt idx="1838">
                  <c:v>40252</c:v>
                </c:pt>
                <c:pt idx="1839">
                  <c:v>40253</c:v>
                </c:pt>
                <c:pt idx="1840">
                  <c:v>40254</c:v>
                </c:pt>
                <c:pt idx="1841">
                  <c:v>40255</c:v>
                </c:pt>
                <c:pt idx="1842">
                  <c:v>40256</c:v>
                </c:pt>
                <c:pt idx="1843">
                  <c:v>40257</c:v>
                </c:pt>
                <c:pt idx="1844">
                  <c:v>40258</c:v>
                </c:pt>
                <c:pt idx="1845">
                  <c:v>40259</c:v>
                </c:pt>
                <c:pt idx="1846">
                  <c:v>40260</c:v>
                </c:pt>
                <c:pt idx="1847">
                  <c:v>40261</c:v>
                </c:pt>
                <c:pt idx="1848">
                  <c:v>40262</c:v>
                </c:pt>
                <c:pt idx="1849">
                  <c:v>40263</c:v>
                </c:pt>
                <c:pt idx="1850">
                  <c:v>40264</c:v>
                </c:pt>
                <c:pt idx="1851">
                  <c:v>40265</c:v>
                </c:pt>
                <c:pt idx="1852">
                  <c:v>40266</c:v>
                </c:pt>
                <c:pt idx="1853">
                  <c:v>40267</c:v>
                </c:pt>
                <c:pt idx="1854">
                  <c:v>40268</c:v>
                </c:pt>
                <c:pt idx="1855">
                  <c:v>40269</c:v>
                </c:pt>
                <c:pt idx="1856">
                  <c:v>40270</c:v>
                </c:pt>
                <c:pt idx="1857">
                  <c:v>40271</c:v>
                </c:pt>
                <c:pt idx="1858">
                  <c:v>40272</c:v>
                </c:pt>
                <c:pt idx="1859">
                  <c:v>40273</c:v>
                </c:pt>
                <c:pt idx="1860">
                  <c:v>40274</c:v>
                </c:pt>
                <c:pt idx="1861">
                  <c:v>40275</c:v>
                </c:pt>
                <c:pt idx="1862">
                  <c:v>40276</c:v>
                </c:pt>
                <c:pt idx="1863">
                  <c:v>40277</c:v>
                </c:pt>
                <c:pt idx="1864">
                  <c:v>40278</c:v>
                </c:pt>
                <c:pt idx="1865">
                  <c:v>40279</c:v>
                </c:pt>
                <c:pt idx="1866">
                  <c:v>40280</c:v>
                </c:pt>
                <c:pt idx="1867">
                  <c:v>40281</c:v>
                </c:pt>
                <c:pt idx="1868">
                  <c:v>40282</c:v>
                </c:pt>
                <c:pt idx="1869">
                  <c:v>40283</c:v>
                </c:pt>
                <c:pt idx="1870">
                  <c:v>40284</c:v>
                </c:pt>
                <c:pt idx="1871">
                  <c:v>40285</c:v>
                </c:pt>
                <c:pt idx="1872">
                  <c:v>40286</c:v>
                </c:pt>
                <c:pt idx="1873">
                  <c:v>40287</c:v>
                </c:pt>
                <c:pt idx="1874">
                  <c:v>40288</c:v>
                </c:pt>
                <c:pt idx="1875">
                  <c:v>40289</c:v>
                </c:pt>
                <c:pt idx="1876">
                  <c:v>40290</c:v>
                </c:pt>
                <c:pt idx="1877">
                  <c:v>40291</c:v>
                </c:pt>
                <c:pt idx="1878">
                  <c:v>40292</c:v>
                </c:pt>
                <c:pt idx="1879">
                  <c:v>40293</c:v>
                </c:pt>
                <c:pt idx="1880">
                  <c:v>40294</c:v>
                </c:pt>
                <c:pt idx="1881">
                  <c:v>40295</c:v>
                </c:pt>
                <c:pt idx="1882">
                  <c:v>40296</c:v>
                </c:pt>
                <c:pt idx="1883">
                  <c:v>40297</c:v>
                </c:pt>
                <c:pt idx="1884">
                  <c:v>40298</c:v>
                </c:pt>
                <c:pt idx="1885">
                  <c:v>40299</c:v>
                </c:pt>
                <c:pt idx="1886">
                  <c:v>40300</c:v>
                </c:pt>
                <c:pt idx="1887">
                  <c:v>40301</c:v>
                </c:pt>
                <c:pt idx="1888">
                  <c:v>40302</c:v>
                </c:pt>
                <c:pt idx="1889">
                  <c:v>40303</c:v>
                </c:pt>
                <c:pt idx="1890">
                  <c:v>40304</c:v>
                </c:pt>
                <c:pt idx="1891">
                  <c:v>40305</c:v>
                </c:pt>
                <c:pt idx="1892">
                  <c:v>40306</c:v>
                </c:pt>
                <c:pt idx="1893">
                  <c:v>40307</c:v>
                </c:pt>
                <c:pt idx="1894">
                  <c:v>40308</c:v>
                </c:pt>
                <c:pt idx="1895">
                  <c:v>40309</c:v>
                </c:pt>
                <c:pt idx="1896">
                  <c:v>40310</c:v>
                </c:pt>
                <c:pt idx="1897">
                  <c:v>40311</c:v>
                </c:pt>
                <c:pt idx="1898">
                  <c:v>40312</c:v>
                </c:pt>
                <c:pt idx="1899">
                  <c:v>40313</c:v>
                </c:pt>
                <c:pt idx="1900">
                  <c:v>40314</c:v>
                </c:pt>
                <c:pt idx="1901">
                  <c:v>40315</c:v>
                </c:pt>
                <c:pt idx="1902">
                  <c:v>40316</c:v>
                </c:pt>
                <c:pt idx="1903">
                  <c:v>40317</c:v>
                </c:pt>
                <c:pt idx="1904">
                  <c:v>40318</c:v>
                </c:pt>
                <c:pt idx="1905">
                  <c:v>40319</c:v>
                </c:pt>
                <c:pt idx="1906">
                  <c:v>40320</c:v>
                </c:pt>
                <c:pt idx="1907">
                  <c:v>40321</c:v>
                </c:pt>
                <c:pt idx="1908">
                  <c:v>40322</c:v>
                </c:pt>
                <c:pt idx="1909">
                  <c:v>40323</c:v>
                </c:pt>
                <c:pt idx="1910">
                  <c:v>40324</c:v>
                </c:pt>
                <c:pt idx="1911">
                  <c:v>40325</c:v>
                </c:pt>
                <c:pt idx="1912">
                  <c:v>40326</c:v>
                </c:pt>
                <c:pt idx="1913">
                  <c:v>40327</c:v>
                </c:pt>
                <c:pt idx="1914">
                  <c:v>40328</c:v>
                </c:pt>
                <c:pt idx="1915">
                  <c:v>40329</c:v>
                </c:pt>
                <c:pt idx="1916">
                  <c:v>40330</c:v>
                </c:pt>
                <c:pt idx="1917">
                  <c:v>40331</c:v>
                </c:pt>
                <c:pt idx="1918">
                  <c:v>40332</c:v>
                </c:pt>
                <c:pt idx="1919">
                  <c:v>40333</c:v>
                </c:pt>
                <c:pt idx="1920">
                  <c:v>40334</c:v>
                </c:pt>
                <c:pt idx="1921">
                  <c:v>40335</c:v>
                </c:pt>
                <c:pt idx="1922">
                  <c:v>40336</c:v>
                </c:pt>
                <c:pt idx="1923">
                  <c:v>40337</c:v>
                </c:pt>
                <c:pt idx="1924">
                  <c:v>40338</c:v>
                </c:pt>
                <c:pt idx="1925">
                  <c:v>40339</c:v>
                </c:pt>
                <c:pt idx="1926">
                  <c:v>40340</c:v>
                </c:pt>
                <c:pt idx="1927">
                  <c:v>40341</c:v>
                </c:pt>
                <c:pt idx="1928">
                  <c:v>40342</c:v>
                </c:pt>
                <c:pt idx="1929">
                  <c:v>40343</c:v>
                </c:pt>
                <c:pt idx="1930">
                  <c:v>40344</c:v>
                </c:pt>
                <c:pt idx="1931">
                  <c:v>40345</c:v>
                </c:pt>
                <c:pt idx="1932">
                  <c:v>40346</c:v>
                </c:pt>
                <c:pt idx="1933">
                  <c:v>40347</c:v>
                </c:pt>
                <c:pt idx="1934">
                  <c:v>40348</c:v>
                </c:pt>
                <c:pt idx="1935">
                  <c:v>40349</c:v>
                </c:pt>
                <c:pt idx="1936">
                  <c:v>40350</c:v>
                </c:pt>
                <c:pt idx="1937">
                  <c:v>40351</c:v>
                </c:pt>
                <c:pt idx="1938">
                  <c:v>40352</c:v>
                </c:pt>
                <c:pt idx="1939">
                  <c:v>40353</c:v>
                </c:pt>
                <c:pt idx="1940">
                  <c:v>40354</c:v>
                </c:pt>
                <c:pt idx="1941">
                  <c:v>40355</c:v>
                </c:pt>
                <c:pt idx="1942">
                  <c:v>40356</c:v>
                </c:pt>
                <c:pt idx="1943">
                  <c:v>40357</c:v>
                </c:pt>
                <c:pt idx="1944">
                  <c:v>40358</c:v>
                </c:pt>
                <c:pt idx="1945">
                  <c:v>40359</c:v>
                </c:pt>
                <c:pt idx="1946">
                  <c:v>40360</c:v>
                </c:pt>
                <c:pt idx="1947">
                  <c:v>40361</c:v>
                </c:pt>
                <c:pt idx="1948">
                  <c:v>40362</c:v>
                </c:pt>
                <c:pt idx="1949">
                  <c:v>40363</c:v>
                </c:pt>
                <c:pt idx="1950">
                  <c:v>40364</c:v>
                </c:pt>
                <c:pt idx="1951">
                  <c:v>40365</c:v>
                </c:pt>
                <c:pt idx="1952">
                  <c:v>40366</c:v>
                </c:pt>
                <c:pt idx="1953">
                  <c:v>40367</c:v>
                </c:pt>
                <c:pt idx="1954">
                  <c:v>40368</c:v>
                </c:pt>
                <c:pt idx="1955">
                  <c:v>40369</c:v>
                </c:pt>
                <c:pt idx="1956">
                  <c:v>40370</c:v>
                </c:pt>
                <c:pt idx="1957">
                  <c:v>40371</c:v>
                </c:pt>
                <c:pt idx="1958">
                  <c:v>40372</c:v>
                </c:pt>
                <c:pt idx="1959">
                  <c:v>40373</c:v>
                </c:pt>
                <c:pt idx="1960">
                  <c:v>40374</c:v>
                </c:pt>
                <c:pt idx="1961">
                  <c:v>40375</c:v>
                </c:pt>
                <c:pt idx="1962">
                  <c:v>40376</c:v>
                </c:pt>
                <c:pt idx="1963">
                  <c:v>40377</c:v>
                </c:pt>
                <c:pt idx="1964">
                  <c:v>40378</c:v>
                </c:pt>
                <c:pt idx="1965">
                  <c:v>40379</c:v>
                </c:pt>
                <c:pt idx="1966">
                  <c:v>40380</c:v>
                </c:pt>
                <c:pt idx="1967">
                  <c:v>40381</c:v>
                </c:pt>
                <c:pt idx="1968">
                  <c:v>40382</c:v>
                </c:pt>
                <c:pt idx="1969">
                  <c:v>40383</c:v>
                </c:pt>
                <c:pt idx="1970">
                  <c:v>40384</c:v>
                </c:pt>
                <c:pt idx="1971">
                  <c:v>40385</c:v>
                </c:pt>
                <c:pt idx="1972">
                  <c:v>40386</c:v>
                </c:pt>
                <c:pt idx="1973">
                  <c:v>40387</c:v>
                </c:pt>
                <c:pt idx="1974">
                  <c:v>40388</c:v>
                </c:pt>
                <c:pt idx="1975">
                  <c:v>40389</c:v>
                </c:pt>
                <c:pt idx="1976">
                  <c:v>40390</c:v>
                </c:pt>
                <c:pt idx="1977">
                  <c:v>40391</c:v>
                </c:pt>
                <c:pt idx="1978">
                  <c:v>40392</c:v>
                </c:pt>
                <c:pt idx="1979">
                  <c:v>40393</c:v>
                </c:pt>
                <c:pt idx="1980">
                  <c:v>40394</c:v>
                </c:pt>
                <c:pt idx="1981">
                  <c:v>40395</c:v>
                </c:pt>
                <c:pt idx="1982">
                  <c:v>40396</c:v>
                </c:pt>
                <c:pt idx="1983">
                  <c:v>40397</c:v>
                </c:pt>
                <c:pt idx="1984">
                  <c:v>40398</c:v>
                </c:pt>
                <c:pt idx="1985">
                  <c:v>40399</c:v>
                </c:pt>
                <c:pt idx="1986">
                  <c:v>40400</c:v>
                </c:pt>
                <c:pt idx="1987">
                  <c:v>40401</c:v>
                </c:pt>
                <c:pt idx="1988">
                  <c:v>40402</c:v>
                </c:pt>
                <c:pt idx="1989">
                  <c:v>40403</c:v>
                </c:pt>
                <c:pt idx="1990">
                  <c:v>40404</c:v>
                </c:pt>
                <c:pt idx="1991">
                  <c:v>40405</c:v>
                </c:pt>
                <c:pt idx="1992">
                  <c:v>40406</c:v>
                </c:pt>
                <c:pt idx="1993">
                  <c:v>40407</c:v>
                </c:pt>
                <c:pt idx="1994">
                  <c:v>40408</c:v>
                </c:pt>
                <c:pt idx="1995">
                  <c:v>40409</c:v>
                </c:pt>
                <c:pt idx="1996">
                  <c:v>40410</c:v>
                </c:pt>
                <c:pt idx="1997">
                  <c:v>40411</c:v>
                </c:pt>
                <c:pt idx="1998">
                  <c:v>40412</c:v>
                </c:pt>
                <c:pt idx="1999">
                  <c:v>40413</c:v>
                </c:pt>
                <c:pt idx="2000">
                  <c:v>40414</c:v>
                </c:pt>
                <c:pt idx="2001">
                  <c:v>40415</c:v>
                </c:pt>
                <c:pt idx="2002">
                  <c:v>40416</c:v>
                </c:pt>
                <c:pt idx="2003">
                  <c:v>40417</c:v>
                </c:pt>
                <c:pt idx="2004">
                  <c:v>40418</c:v>
                </c:pt>
                <c:pt idx="2005">
                  <c:v>40419</c:v>
                </c:pt>
                <c:pt idx="2006">
                  <c:v>40420</c:v>
                </c:pt>
                <c:pt idx="2007">
                  <c:v>40421</c:v>
                </c:pt>
                <c:pt idx="2008">
                  <c:v>40422</c:v>
                </c:pt>
                <c:pt idx="2009">
                  <c:v>40423</c:v>
                </c:pt>
                <c:pt idx="2010">
                  <c:v>40424</c:v>
                </c:pt>
                <c:pt idx="2011">
                  <c:v>40425</c:v>
                </c:pt>
                <c:pt idx="2012">
                  <c:v>40426</c:v>
                </c:pt>
                <c:pt idx="2013">
                  <c:v>40427</c:v>
                </c:pt>
                <c:pt idx="2014">
                  <c:v>40428</c:v>
                </c:pt>
                <c:pt idx="2015">
                  <c:v>40429</c:v>
                </c:pt>
                <c:pt idx="2016">
                  <c:v>40430</c:v>
                </c:pt>
                <c:pt idx="2017">
                  <c:v>40431</c:v>
                </c:pt>
                <c:pt idx="2018">
                  <c:v>40432</c:v>
                </c:pt>
                <c:pt idx="2019">
                  <c:v>40433</c:v>
                </c:pt>
                <c:pt idx="2020">
                  <c:v>40434</c:v>
                </c:pt>
                <c:pt idx="2021">
                  <c:v>40435</c:v>
                </c:pt>
                <c:pt idx="2022">
                  <c:v>40436</c:v>
                </c:pt>
                <c:pt idx="2023">
                  <c:v>40437</c:v>
                </c:pt>
                <c:pt idx="2024">
                  <c:v>40438</c:v>
                </c:pt>
                <c:pt idx="2025">
                  <c:v>40439</c:v>
                </c:pt>
                <c:pt idx="2026">
                  <c:v>40440</c:v>
                </c:pt>
                <c:pt idx="2027">
                  <c:v>40441</c:v>
                </c:pt>
                <c:pt idx="2028">
                  <c:v>40442</c:v>
                </c:pt>
                <c:pt idx="2029">
                  <c:v>40443</c:v>
                </c:pt>
                <c:pt idx="2030">
                  <c:v>40444</c:v>
                </c:pt>
                <c:pt idx="2031">
                  <c:v>40445</c:v>
                </c:pt>
                <c:pt idx="2032">
                  <c:v>40446</c:v>
                </c:pt>
                <c:pt idx="2033">
                  <c:v>40447</c:v>
                </c:pt>
                <c:pt idx="2034">
                  <c:v>40448</c:v>
                </c:pt>
                <c:pt idx="2035">
                  <c:v>40449</c:v>
                </c:pt>
                <c:pt idx="2036">
                  <c:v>40450</c:v>
                </c:pt>
                <c:pt idx="2037">
                  <c:v>40451</c:v>
                </c:pt>
                <c:pt idx="2038">
                  <c:v>40452</c:v>
                </c:pt>
                <c:pt idx="2039">
                  <c:v>40453</c:v>
                </c:pt>
                <c:pt idx="2040">
                  <c:v>40454</c:v>
                </c:pt>
                <c:pt idx="2041">
                  <c:v>40455</c:v>
                </c:pt>
                <c:pt idx="2042">
                  <c:v>40456</c:v>
                </c:pt>
                <c:pt idx="2043">
                  <c:v>40457</c:v>
                </c:pt>
                <c:pt idx="2044">
                  <c:v>40458</c:v>
                </c:pt>
                <c:pt idx="2045">
                  <c:v>40459</c:v>
                </c:pt>
                <c:pt idx="2046">
                  <c:v>40460</c:v>
                </c:pt>
                <c:pt idx="2047">
                  <c:v>40461</c:v>
                </c:pt>
                <c:pt idx="2048">
                  <c:v>40462</c:v>
                </c:pt>
                <c:pt idx="2049">
                  <c:v>40463</c:v>
                </c:pt>
                <c:pt idx="2050">
                  <c:v>40464</c:v>
                </c:pt>
                <c:pt idx="2051">
                  <c:v>40465</c:v>
                </c:pt>
                <c:pt idx="2052">
                  <c:v>40466</c:v>
                </c:pt>
                <c:pt idx="2053">
                  <c:v>40467</c:v>
                </c:pt>
                <c:pt idx="2054">
                  <c:v>40468</c:v>
                </c:pt>
                <c:pt idx="2055">
                  <c:v>40469</c:v>
                </c:pt>
                <c:pt idx="2056">
                  <c:v>40470</c:v>
                </c:pt>
                <c:pt idx="2057">
                  <c:v>40471</c:v>
                </c:pt>
                <c:pt idx="2058">
                  <c:v>40472</c:v>
                </c:pt>
                <c:pt idx="2059">
                  <c:v>40473</c:v>
                </c:pt>
                <c:pt idx="2060">
                  <c:v>40474</c:v>
                </c:pt>
                <c:pt idx="2061">
                  <c:v>40475</c:v>
                </c:pt>
                <c:pt idx="2062">
                  <c:v>40476</c:v>
                </c:pt>
                <c:pt idx="2063">
                  <c:v>40477</c:v>
                </c:pt>
                <c:pt idx="2064">
                  <c:v>40478</c:v>
                </c:pt>
                <c:pt idx="2065">
                  <c:v>40479</c:v>
                </c:pt>
                <c:pt idx="2066">
                  <c:v>40480</c:v>
                </c:pt>
                <c:pt idx="2067">
                  <c:v>40481</c:v>
                </c:pt>
                <c:pt idx="2068">
                  <c:v>40482</c:v>
                </c:pt>
                <c:pt idx="2069">
                  <c:v>40483</c:v>
                </c:pt>
                <c:pt idx="2070">
                  <c:v>40484</c:v>
                </c:pt>
                <c:pt idx="2071">
                  <c:v>40485</c:v>
                </c:pt>
                <c:pt idx="2072">
                  <c:v>40486</c:v>
                </c:pt>
                <c:pt idx="2073">
                  <c:v>40487</c:v>
                </c:pt>
                <c:pt idx="2074">
                  <c:v>40488</c:v>
                </c:pt>
                <c:pt idx="2075">
                  <c:v>40489</c:v>
                </c:pt>
                <c:pt idx="2076">
                  <c:v>40490</c:v>
                </c:pt>
                <c:pt idx="2077">
                  <c:v>40491</c:v>
                </c:pt>
                <c:pt idx="2078">
                  <c:v>40492</c:v>
                </c:pt>
                <c:pt idx="2079">
                  <c:v>40493</c:v>
                </c:pt>
                <c:pt idx="2080">
                  <c:v>40494</c:v>
                </c:pt>
                <c:pt idx="2081">
                  <c:v>40495</c:v>
                </c:pt>
                <c:pt idx="2082">
                  <c:v>40496</c:v>
                </c:pt>
                <c:pt idx="2083">
                  <c:v>40497</c:v>
                </c:pt>
                <c:pt idx="2084">
                  <c:v>40498</c:v>
                </c:pt>
                <c:pt idx="2085">
                  <c:v>40499</c:v>
                </c:pt>
                <c:pt idx="2086">
                  <c:v>40500</c:v>
                </c:pt>
                <c:pt idx="2087">
                  <c:v>40501</c:v>
                </c:pt>
                <c:pt idx="2088">
                  <c:v>40502</c:v>
                </c:pt>
                <c:pt idx="2089">
                  <c:v>40503</c:v>
                </c:pt>
                <c:pt idx="2090">
                  <c:v>40504</c:v>
                </c:pt>
                <c:pt idx="2091">
                  <c:v>40505</c:v>
                </c:pt>
                <c:pt idx="2092">
                  <c:v>40506</c:v>
                </c:pt>
                <c:pt idx="2093">
                  <c:v>40507</c:v>
                </c:pt>
                <c:pt idx="2094">
                  <c:v>40508</c:v>
                </c:pt>
                <c:pt idx="2095">
                  <c:v>40509</c:v>
                </c:pt>
                <c:pt idx="2096">
                  <c:v>40510</c:v>
                </c:pt>
                <c:pt idx="2097">
                  <c:v>40511</c:v>
                </c:pt>
                <c:pt idx="2098">
                  <c:v>40512</c:v>
                </c:pt>
                <c:pt idx="2099">
                  <c:v>40513</c:v>
                </c:pt>
                <c:pt idx="2100">
                  <c:v>40514</c:v>
                </c:pt>
                <c:pt idx="2101">
                  <c:v>40515</c:v>
                </c:pt>
                <c:pt idx="2102">
                  <c:v>40516</c:v>
                </c:pt>
                <c:pt idx="2103">
                  <c:v>40517</c:v>
                </c:pt>
                <c:pt idx="2104">
                  <c:v>40518</c:v>
                </c:pt>
                <c:pt idx="2105">
                  <c:v>40519</c:v>
                </c:pt>
                <c:pt idx="2106">
                  <c:v>40520</c:v>
                </c:pt>
                <c:pt idx="2107">
                  <c:v>40521</c:v>
                </c:pt>
                <c:pt idx="2108">
                  <c:v>40522</c:v>
                </c:pt>
                <c:pt idx="2109">
                  <c:v>40523</c:v>
                </c:pt>
                <c:pt idx="2110">
                  <c:v>40524</c:v>
                </c:pt>
                <c:pt idx="2111">
                  <c:v>40525</c:v>
                </c:pt>
                <c:pt idx="2112">
                  <c:v>40526</c:v>
                </c:pt>
                <c:pt idx="2113">
                  <c:v>40527</c:v>
                </c:pt>
                <c:pt idx="2114">
                  <c:v>40528</c:v>
                </c:pt>
                <c:pt idx="2115">
                  <c:v>40529</c:v>
                </c:pt>
                <c:pt idx="2116">
                  <c:v>40530</c:v>
                </c:pt>
                <c:pt idx="2117">
                  <c:v>40531</c:v>
                </c:pt>
                <c:pt idx="2118">
                  <c:v>40532</c:v>
                </c:pt>
                <c:pt idx="2119">
                  <c:v>40533</c:v>
                </c:pt>
                <c:pt idx="2120">
                  <c:v>40534</c:v>
                </c:pt>
                <c:pt idx="2121">
                  <c:v>40535</c:v>
                </c:pt>
                <c:pt idx="2122">
                  <c:v>40536</c:v>
                </c:pt>
                <c:pt idx="2123">
                  <c:v>40537</c:v>
                </c:pt>
                <c:pt idx="2124">
                  <c:v>40538</c:v>
                </c:pt>
                <c:pt idx="2125">
                  <c:v>40539</c:v>
                </c:pt>
                <c:pt idx="2126">
                  <c:v>40540</c:v>
                </c:pt>
                <c:pt idx="2127">
                  <c:v>40541</c:v>
                </c:pt>
                <c:pt idx="2128">
                  <c:v>40542</c:v>
                </c:pt>
                <c:pt idx="2129">
                  <c:v>40543</c:v>
                </c:pt>
                <c:pt idx="2130">
                  <c:v>40544</c:v>
                </c:pt>
                <c:pt idx="2131">
                  <c:v>40545</c:v>
                </c:pt>
                <c:pt idx="2132">
                  <c:v>40546</c:v>
                </c:pt>
                <c:pt idx="2133">
                  <c:v>40547</c:v>
                </c:pt>
                <c:pt idx="2134">
                  <c:v>40548</c:v>
                </c:pt>
                <c:pt idx="2135">
                  <c:v>40549</c:v>
                </c:pt>
                <c:pt idx="2136">
                  <c:v>40550</c:v>
                </c:pt>
                <c:pt idx="2137">
                  <c:v>40551</c:v>
                </c:pt>
                <c:pt idx="2138">
                  <c:v>40552</c:v>
                </c:pt>
                <c:pt idx="2139">
                  <c:v>40553</c:v>
                </c:pt>
                <c:pt idx="2140">
                  <c:v>40554</c:v>
                </c:pt>
                <c:pt idx="2141">
                  <c:v>40555</c:v>
                </c:pt>
                <c:pt idx="2142">
                  <c:v>40556</c:v>
                </c:pt>
                <c:pt idx="2143">
                  <c:v>40557</c:v>
                </c:pt>
                <c:pt idx="2144">
                  <c:v>40558</c:v>
                </c:pt>
                <c:pt idx="2145">
                  <c:v>40559</c:v>
                </c:pt>
                <c:pt idx="2146">
                  <c:v>40560</c:v>
                </c:pt>
                <c:pt idx="2147">
                  <c:v>40561</c:v>
                </c:pt>
                <c:pt idx="2148">
                  <c:v>40562</c:v>
                </c:pt>
                <c:pt idx="2149">
                  <c:v>40563</c:v>
                </c:pt>
                <c:pt idx="2150">
                  <c:v>40564</c:v>
                </c:pt>
                <c:pt idx="2151">
                  <c:v>40565</c:v>
                </c:pt>
                <c:pt idx="2152">
                  <c:v>40566</c:v>
                </c:pt>
                <c:pt idx="2153">
                  <c:v>40567</c:v>
                </c:pt>
                <c:pt idx="2154">
                  <c:v>40568</c:v>
                </c:pt>
                <c:pt idx="2155">
                  <c:v>40569</c:v>
                </c:pt>
                <c:pt idx="2156">
                  <c:v>40570</c:v>
                </c:pt>
                <c:pt idx="2157">
                  <c:v>40571</c:v>
                </c:pt>
                <c:pt idx="2158">
                  <c:v>40572</c:v>
                </c:pt>
                <c:pt idx="2159">
                  <c:v>40573</c:v>
                </c:pt>
                <c:pt idx="2160">
                  <c:v>40574</c:v>
                </c:pt>
                <c:pt idx="2161">
                  <c:v>40575</c:v>
                </c:pt>
                <c:pt idx="2162">
                  <c:v>40576</c:v>
                </c:pt>
                <c:pt idx="2163">
                  <c:v>40577</c:v>
                </c:pt>
                <c:pt idx="2164">
                  <c:v>40578</c:v>
                </c:pt>
                <c:pt idx="2165">
                  <c:v>40579</c:v>
                </c:pt>
                <c:pt idx="2166">
                  <c:v>40580</c:v>
                </c:pt>
                <c:pt idx="2167">
                  <c:v>40581</c:v>
                </c:pt>
                <c:pt idx="2168">
                  <c:v>40582</c:v>
                </c:pt>
                <c:pt idx="2169">
                  <c:v>40583</c:v>
                </c:pt>
                <c:pt idx="2170">
                  <c:v>40584</c:v>
                </c:pt>
                <c:pt idx="2171">
                  <c:v>40585</c:v>
                </c:pt>
                <c:pt idx="2172">
                  <c:v>40586</c:v>
                </c:pt>
                <c:pt idx="2173">
                  <c:v>40587</c:v>
                </c:pt>
                <c:pt idx="2174">
                  <c:v>40588</c:v>
                </c:pt>
                <c:pt idx="2175">
                  <c:v>40589</c:v>
                </c:pt>
                <c:pt idx="2176">
                  <c:v>40590</c:v>
                </c:pt>
                <c:pt idx="2177">
                  <c:v>40591</c:v>
                </c:pt>
                <c:pt idx="2178">
                  <c:v>40592</c:v>
                </c:pt>
                <c:pt idx="2179">
                  <c:v>40593</c:v>
                </c:pt>
                <c:pt idx="2180">
                  <c:v>40594</c:v>
                </c:pt>
                <c:pt idx="2181">
                  <c:v>40595</c:v>
                </c:pt>
                <c:pt idx="2182">
                  <c:v>40596</c:v>
                </c:pt>
                <c:pt idx="2183">
                  <c:v>40597</c:v>
                </c:pt>
                <c:pt idx="2184">
                  <c:v>40598</c:v>
                </c:pt>
                <c:pt idx="2185">
                  <c:v>40599</c:v>
                </c:pt>
                <c:pt idx="2186">
                  <c:v>40600</c:v>
                </c:pt>
                <c:pt idx="2187">
                  <c:v>40601</c:v>
                </c:pt>
                <c:pt idx="2188">
                  <c:v>40602</c:v>
                </c:pt>
                <c:pt idx="2189">
                  <c:v>40603</c:v>
                </c:pt>
                <c:pt idx="2190">
                  <c:v>40604</c:v>
                </c:pt>
                <c:pt idx="2191">
                  <c:v>40605</c:v>
                </c:pt>
                <c:pt idx="2192">
                  <c:v>40606</c:v>
                </c:pt>
                <c:pt idx="2193">
                  <c:v>40607</c:v>
                </c:pt>
                <c:pt idx="2194">
                  <c:v>40608</c:v>
                </c:pt>
                <c:pt idx="2195">
                  <c:v>40609</c:v>
                </c:pt>
                <c:pt idx="2196">
                  <c:v>40610</c:v>
                </c:pt>
                <c:pt idx="2197">
                  <c:v>40611</c:v>
                </c:pt>
                <c:pt idx="2198">
                  <c:v>40612</c:v>
                </c:pt>
                <c:pt idx="2199">
                  <c:v>40613</c:v>
                </c:pt>
                <c:pt idx="2200">
                  <c:v>40614</c:v>
                </c:pt>
                <c:pt idx="2201">
                  <c:v>40615</c:v>
                </c:pt>
                <c:pt idx="2202">
                  <c:v>40616</c:v>
                </c:pt>
                <c:pt idx="2203">
                  <c:v>40617</c:v>
                </c:pt>
                <c:pt idx="2204">
                  <c:v>40618</c:v>
                </c:pt>
                <c:pt idx="2205">
                  <c:v>40619</c:v>
                </c:pt>
                <c:pt idx="2206">
                  <c:v>40620</c:v>
                </c:pt>
                <c:pt idx="2207">
                  <c:v>40621</c:v>
                </c:pt>
                <c:pt idx="2208">
                  <c:v>40622</c:v>
                </c:pt>
                <c:pt idx="2209">
                  <c:v>40623</c:v>
                </c:pt>
                <c:pt idx="2210">
                  <c:v>40624</c:v>
                </c:pt>
                <c:pt idx="2211">
                  <c:v>40625</c:v>
                </c:pt>
                <c:pt idx="2212">
                  <c:v>40626</c:v>
                </c:pt>
                <c:pt idx="2213">
                  <c:v>40627</c:v>
                </c:pt>
                <c:pt idx="2214">
                  <c:v>40628</c:v>
                </c:pt>
                <c:pt idx="2215">
                  <c:v>40629</c:v>
                </c:pt>
                <c:pt idx="2216">
                  <c:v>40630</c:v>
                </c:pt>
                <c:pt idx="2217">
                  <c:v>40631</c:v>
                </c:pt>
                <c:pt idx="2218">
                  <c:v>40632</c:v>
                </c:pt>
                <c:pt idx="2219">
                  <c:v>40633</c:v>
                </c:pt>
                <c:pt idx="2220">
                  <c:v>40634</c:v>
                </c:pt>
                <c:pt idx="2221">
                  <c:v>40635</c:v>
                </c:pt>
                <c:pt idx="2222">
                  <c:v>40636</c:v>
                </c:pt>
                <c:pt idx="2223">
                  <c:v>40637</c:v>
                </c:pt>
                <c:pt idx="2224">
                  <c:v>40638</c:v>
                </c:pt>
                <c:pt idx="2225">
                  <c:v>40639</c:v>
                </c:pt>
                <c:pt idx="2226">
                  <c:v>40640</c:v>
                </c:pt>
                <c:pt idx="2227">
                  <c:v>40641</c:v>
                </c:pt>
                <c:pt idx="2228">
                  <c:v>40642</c:v>
                </c:pt>
                <c:pt idx="2229">
                  <c:v>40643</c:v>
                </c:pt>
                <c:pt idx="2230">
                  <c:v>40644</c:v>
                </c:pt>
                <c:pt idx="2231">
                  <c:v>40645</c:v>
                </c:pt>
                <c:pt idx="2232">
                  <c:v>40646</c:v>
                </c:pt>
                <c:pt idx="2233">
                  <c:v>40647</c:v>
                </c:pt>
                <c:pt idx="2234">
                  <c:v>40648</c:v>
                </c:pt>
                <c:pt idx="2235">
                  <c:v>40649</c:v>
                </c:pt>
                <c:pt idx="2236">
                  <c:v>40650</c:v>
                </c:pt>
                <c:pt idx="2237">
                  <c:v>40651</c:v>
                </c:pt>
                <c:pt idx="2238">
                  <c:v>40652</c:v>
                </c:pt>
                <c:pt idx="2239">
                  <c:v>40653</c:v>
                </c:pt>
                <c:pt idx="2240">
                  <c:v>40654</c:v>
                </c:pt>
                <c:pt idx="2241">
                  <c:v>40655</c:v>
                </c:pt>
                <c:pt idx="2242">
                  <c:v>40656</c:v>
                </c:pt>
                <c:pt idx="2243">
                  <c:v>40657</c:v>
                </c:pt>
                <c:pt idx="2244">
                  <c:v>40658</c:v>
                </c:pt>
                <c:pt idx="2245">
                  <c:v>40659</c:v>
                </c:pt>
                <c:pt idx="2246">
                  <c:v>40660</c:v>
                </c:pt>
                <c:pt idx="2247">
                  <c:v>40661</c:v>
                </c:pt>
                <c:pt idx="2248">
                  <c:v>40662</c:v>
                </c:pt>
                <c:pt idx="2249">
                  <c:v>40663</c:v>
                </c:pt>
                <c:pt idx="2250">
                  <c:v>40664</c:v>
                </c:pt>
                <c:pt idx="2251">
                  <c:v>40665</c:v>
                </c:pt>
                <c:pt idx="2252">
                  <c:v>40666</c:v>
                </c:pt>
                <c:pt idx="2253">
                  <c:v>40667</c:v>
                </c:pt>
                <c:pt idx="2254">
                  <c:v>40668</c:v>
                </c:pt>
                <c:pt idx="2255">
                  <c:v>40669</c:v>
                </c:pt>
                <c:pt idx="2256">
                  <c:v>40670</c:v>
                </c:pt>
                <c:pt idx="2257">
                  <c:v>40671</c:v>
                </c:pt>
                <c:pt idx="2258">
                  <c:v>40672</c:v>
                </c:pt>
                <c:pt idx="2259">
                  <c:v>40673</c:v>
                </c:pt>
                <c:pt idx="2260">
                  <c:v>40674</c:v>
                </c:pt>
                <c:pt idx="2261">
                  <c:v>40675</c:v>
                </c:pt>
                <c:pt idx="2262">
                  <c:v>40676</c:v>
                </c:pt>
                <c:pt idx="2263">
                  <c:v>40677</c:v>
                </c:pt>
                <c:pt idx="2264">
                  <c:v>40678</c:v>
                </c:pt>
                <c:pt idx="2265">
                  <c:v>40679</c:v>
                </c:pt>
                <c:pt idx="2266">
                  <c:v>40680</c:v>
                </c:pt>
                <c:pt idx="2267">
                  <c:v>40681</c:v>
                </c:pt>
                <c:pt idx="2268">
                  <c:v>40682</c:v>
                </c:pt>
                <c:pt idx="2269">
                  <c:v>40683</c:v>
                </c:pt>
                <c:pt idx="2270">
                  <c:v>40684</c:v>
                </c:pt>
                <c:pt idx="2271">
                  <c:v>40685</c:v>
                </c:pt>
                <c:pt idx="2272">
                  <c:v>40686</c:v>
                </c:pt>
                <c:pt idx="2273">
                  <c:v>40687</c:v>
                </c:pt>
                <c:pt idx="2274">
                  <c:v>40688</c:v>
                </c:pt>
                <c:pt idx="2275">
                  <c:v>40689</c:v>
                </c:pt>
                <c:pt idx="2276">
                  <c:v>40690</c:v>
                </c:pt>
                <c:pt idx="2277">
                  <c:v>40691</c:v>
                </c:pt>
                <c:pt idx="2278">
                  <c:v>40692</c:v>
                </c:pt>
                <c:pt idx="2279">
                  <c:v>40693</c:v>
                </c:pt>
                <c:pt idx="2280">
                  <c:v>40694</c:v>
                </c:pt>
                <c:pt idx="2281">
                  <c:v>40695</c:v>
                </c:pt>
                <c:pt idx="2282">
                  <c:v>40696</c:v>
                </c:pt>
                <c:pt idx="2283">
                  <c:v>40697</c:v>
                </c:pt>
                <c:pt idx="2284">
                  <c:v>40698</c:v>
                </c:pt>
                <c:pt idx="2285">
                  <c:v>40699</c:v>
                </c:pt>
                <c:pt idx="2286">
                  <c:v>40700</c:v>
                </c:pt>
                <c:pt idx="2287">
                  <c:v>40701</c:v>
                </c:pt>
                <c:pt idx="2288">
                  <c:v>40702</c:v>
                </c:pt>
                <c:pt idx="2289">
                  <c:v>40703</c:v>
                </c:pt>
                <c:pt idx="2290">
                  <c:v>40704</c:v>
                </c:pt>
                <c:pt idx="2291">
                  <c:v>40705</c:v>
                </c:pt>
                <c:pt idx="2292">
                  <c:v>40706</c:v>
                </c:pt>
                <c:pt idx="2293">
                  <c:v>40707</c:v>
                </c:pt>
                <c:pt idx="2294">
                  <c:v>40708</c:v>
                </c:pt>
                <c:pt idx="2295">
                  <c:v>40709</c:v>
                </c:pt>
                <c:pt idx="2296">
                  <c:v>40710</c:v>
                </c:pt>
                <c:pt idx="2297">
                  <c:v>40711</c:v>
                </c:pt>
                <c:pt idx="2298">
                  <c:v>40712</c:v>
                </c:pt>
                <c:pt idx="2299">
                  <c:v>40713</c:v>
                </c:pt>
                <c:pt idx="2300">
                  <c:v>40714</c:v>
                </c:pt>
                <c:pt idx="2301">
                  <c:v>40715</c:v>
                </c:pt>
                <c:pt idx="2302">
                  <c:v>40716</c:v>
                </c:pt>
                <c:pt idx="2303">
                  <c:v>40717</c:v>
                </c:pt>
                <c:pt idx="2304">
                  <c:v>40718</c:v>
                </c:pt>
                <c:pt idx="2305">
                  <c:v>40719</c:v>
                </c:pt>
                <c:pt idx="2306">
                  <c:v>40720</c:v>
                </c:pt>
                <c:pt idx="2307">
                  <c:v>40721</c:v>
                </c:pt>
                <c:pt idx="2308">
                  <c:v>40722</c:v>
                </c:pt>
                <c:pt idx="2309">
                  <c:v>40723</c:v>
                </c:pt>
                <c:pt idx="2310">
                  <c:v>40724</c:v>
                </c:pt>
                <c:pt idx="2311">
                  <c:v>40725</c:v>
                </c:pt>
                <c:pt idx="2312">
                  <c:v>40726</c:v>
                </c:pt>
                <c:pt idx="2313">
                  <c:v>40727</c:v>
                </c:pt>
                <c:pt idx="2314">
                  <c:v>40728</c:v>
                </c:pt>
                <c:pt idx="2315">
                  <c:v>40729</c:v>
                </c:pt>
                <c:pt idx="2316">
                  <c:v>40730</c:v>
                </c:pt>
                <c:pt idx="2317">
                  <c:v>40731</c:v>
                </c:pt>
                <c:pt idx="2318">
                  <c:v>40732</c:v>
                </c:pt>
                <c:pt idx="2319">
                  <c:v>40733</c:v>
                </c:pt>
                <c:pt idx="2320">
                  <c:v>40734</c:v>
                </c:pt>
                <c:pt idx="2321">
                  <c:v>40735</c:v>
                </c:pt>
                <c:pt idx="2322">
                  <c:v>40736</c:v>
                </c:pt>
                <c:pt idx="2323">
                  <c:v>40737</c:v>
                </c:pt>
                <c:pt idx="2324">
                  <c:v>40738</c:v>
                </c:pt>
                <c:pt idx="2325">
                  <c:v>40739</c:v>
                </c:pt>
                <c:pt idx="2326">
                  <c:v>40740</c:v>
                </c:pt>
                <c:pt idx="2327">
                  <c:v>40741</c:v>
                </c:pt>
                <c:pt idx="2328">
                  <c:v>40742</c:v>
                </c:pt>
                <c:pt idx="2329">
                  <c:v>40743</c:v>
                </c:pt>
                <c:pt idx="2330">
                  <c:v>40744</c:v>
                </c:pt>
                <c:pt idx="2331">
                  <c:v>40745</c:v>
                </c:pt>
                <c:pt idx="2332">
                  <c:v>40746</c:v>
                </c:pt>
                <c:pt idx="2333">
                  <c:v>40747</c:v>
                </c:pt>
                <c:pt idx="2334">
                  <c:v>40748</c:v>
                </c:pt>
                <c:pt idx="2335">
                  <c:v>40749</c:v>
                </c:pt>
                <c:pt idx="2336">
                  <c:v>40750</c:v>
                </c:pt>
                <c:pt idx="2337">
                  <c:v>40751</c:v>
                </c:pt>
                <c:pt idx="2338">
                  <c:v>40752</c:v>
                </c:pt>
                <c:pt idx="2339">
                  <c:v>40753</c:v>
                </c:pt>
                <c:pt idx="2340">
                  <c:v>40754</c:v>
                </c:pt>
                <c:pt idx="2341">
                  <c:v>40755</c:v>
                </c:pt>
                <c:pt idx="2342">
                  <c:v>40756</c:v>
                </c:pt>
                <c:pt idx="2343">
                  <c:v>40757</c:v>
                </c:pt>
                <c:pt idx="2344">
                  <c:v>40758</c:v>
                </c:pt>
                <c:pt idx="2345">
                  <c:v>40759</c:v>
                </c:pt>
                <c:pt idx="2346">
                  <c:v>40760</c:v>
                </c:pt>
                <c:pt idx="2347">
                  <c:v>40761</c:v>
                </c:pt>
                <c:pt idx="2348">
                  <c:v>40762</c:v>
                </c:pt>
                <c:pt idx="2349">
                  <c:v>40763</c:v>
                </c:pt>
                <c:pt idx="2350">
                  <c:v>40764</c:v>
                </c:pt>
                <c:pt idx="2351">
                  <c:v>40765</c:v>
                </c:pt>
                <c:pt idx="2352">
                  <c:v>40766</c:v>
                </c:pt>
                <c:pt idx="2353">
                  <c:v>40767</c:v>
                </c:pt>
                <c:pt idx="2354">
                  <c:v>40768</c:v>
                </c:pt>
                <c:pt idx="2355">
                  <c:v>40769</c:v>
                </c:pt>
                <c:pt idx="2356">
                  <c:v>40770</c:v>
                </c:pt>
                <c:pt idx="2357">
                  <c:v>40771</c:v>
                </c:pt>
                <c:pt idx="2358">
                  <c:v>40772</c:v>
                </c:pt>
                <c:pt idx="2359">
                  <c:v>40773</c:v>
                </c:pt>
                <c:pt idx="2360">
                  <c:v>40774</c:v>
                </c:pt>
                <c:pt idx="2361">
                  <c:v>40775</c:v>
                </c:pt>
                <c:pt idx="2362">
                  <c:v>40776</c:v>
                </c:pt>
                <c:pt idx="2363">
                  <c:v>40777</c:v>
                </c:pt>
                <c:pt idx="2364">
                  <c:v>40778</c:v>
                </c:pt>
                <c:pt idx="2365">
                  <c:v>40779</c:v>
                </c:pt>
                <c:pt idx="2366">
                  <c:v>40780</c:v>
                </c:pt>
                <c:pt idx="2367">
                  <c:v>40781</c:v>
                </c:pt>
                <c:pt idx="2368">
                  <c:v>40782</c:v>
                </c:pt>
                <c:pt idx="2369">
                  <c:v>40783</c:v>
                </c:pt>
                <c:pt idx="2370">
                  <c:v>40784</c:v>
                </c:pt>
                <c:pt idx="2371">
                  <c:v>40785</c:v>
                </c:pt>
                <c:pt idx="2372">
                  <c:v>40786</c:v>
                </c:pt>
                <c:pt idx="2373">
                  <c:v>40787</c:v>
                </c:pt>
                <c:pt idx="2374">
                  <c:v>40788</c:v>
                </c:pt>
                <c:pt idx="2375">
                  <c:v>40789</c:v>
                </c:pt>
                <c:pt idx="2376">
                  <c:v>40790</c:v>
                </c:pt>
                <c:pt idx="2377">
                  <c:v>40791</c:v>
                </c:pt>
                <c:pt idx="2378">
                  <c:v>40792</c:v>
                </c:pt>
                <c:pt idx="2379">
                  <c:v>40793</c:v>
                </c:pt>
                <c:pt idx="2380">
                  <c:v>40794</c:v>
                </c:pt>
                <c:pt idx="2381">
                  <c:v>40795</c:v>
                </c:pt>
                <c:pt idx="2382">
                  <c:v>40796</c:v>
                </c:pt>
                <c:pt idx="2383">
                  <c:v>40797</c:v>
                </c:pt>
                <c:pt idx="2384">
                  <c:v>40798</c:v>
                </c:pt>
                <c:pt idx="2385">
                  <c:v>40799</c:v>
                </c:pt>
                <c:pt idx="2386">
                  <c:v>40800</c:v>
                </c:pt>
                <c:pt idx="2387">
                  <c:v>40801</c:v>
                </c:pt>
                <c:pt idx="2388">
                  <c:v>40802</c:v>
                </c:pt>
                <c:pt idx="2389">
                  <c:v>40803</c:v>
                </c:pt>
                <c:pt idx="2390">
                  <c:v>40804</c:v>
                </c:pt>
                <c:pt idx="2391">
                  <c:v>40805</c:v>
                </c:pt>
                <c:pt idx="2392">
                  <c:v>40806</c:v>
                </c:pt>
                <c:pt idx="2393">
                  <c:v>40807</c:v>
                </c:pt>
                <c:pt idx="2394">
                  <c:v>40808</c:v>
                </c:pt>
                <c:pt idx="2395">
                  <c:v>40809</c:v>
                </c:pt>
                <c:pt idx="2396">
                  <c:v>40810</c:v>
                </c:pt>
                <c:pt idx="2397">
                  <c:v>40811</c:v>
                </c:pt>
                <c:pt idx="2398">
                  <c:v>40812</c:v>
                </c:pt>
                <c:pt idx="2399">
                  <c:v>40813</c:v>
                </c:pt>
                <c:pt idx="2400">
                  <c:v>40814</c:v>
                </c:pt>
                <c:pt idx="2401">
                  <c:v>40815</c:v>
                </c:pt>
                <c:pt idx="2402">
                  <c:v>40816</c:v>
                </c:pt>
                <c:pt idx="2403">
                  <c:v>40817</c:v>
                </c:pt>
                <c:pt idx="2404">
                  <c:v>40818</c:v>
                </c:pt>
                <c:pt idx="2405">
                  <c:v>40819</c:v>
                </c:pt>
                <c:pt idx="2406">
                  <c:v>40820</c:v>
                </c:pt>
                <c:pt idx="2407">
                  <c:v>40821</c:v>
                </c:pt>
                <c:pt idx="2408">
                  <c:v>40822</c:v>
                </c:pt>
                <c:pt idx="2409">
                  <c:v>40823</c:v>
                </c:pt>
                <c:pt idx="2410">
                  <c:v>40824</c:v>
                </c:pt>
                <c:pt idx="2411">
                  <c:v>40825</c:v>
                </c:pt>
                <c:pt idx="2412">
                  <c:v>40826</c:v>
                </c:pt>
                <c:pt idx="2413">
                  <c:v>40827</c:v>
                </c:pt>
                <c:pt idx="2414">
                  <c:v>40828</c:v>
                </c:pt>
                <c:pt idx="2415">
                  <c:v>40829</c:v>
                </c:pt>
                <c:pt idx="2416">
                  <c:v>40830</c:v>
                </c:pt>
                <c:pt idx="2417">
                  <c:v>40831</c:v>
                </c:pt>
                <c:pt idx="2418">
                  <c:v>40832</c:v>
                </c:pt>
                <c:pt idx="2419">
                  <c:v>40833</c:v>
                </c:pt>
                <c:pt idx="2420">
                  <c:v>40834</c:v>
                </c:pt>
                <c:pt idx="2421">
                  <c:v>40835</c:v>
                </c:pt>
                <c:pt idx="2422">
                  <c:v>40836</c:v>
                </c:pt>
                <c:pt idx="2423">
                  <c:v>40837</c:v>
                </c:pt>
                <c:pt idx="2424">
                  <c:v>40838</c:v>
                </c:pt>
                <c:pt idx="2425">
                  <c:v>40839</c:v>
                </c:pt>
                <c:pt idx="2426">
                  <c:v>40840</c:v>
                </c:pt>
                <c:pt idx="2427">
                  <c:v>40841</c:v>
                </c:pt>
                <c:pt idx="2428">
                  <c:v>40842</c:v>
                </c:pt>
                <c:pt idx="2429">
                  <c:v>40843</c:v>
                </c:pt>
                <c:pt idx="2430">
                  <c:v>40844</c:v>
                </c:pt>
                <c:pt idx="2431">
                  <c:v>40845</c:v>
                </c:pt>
                <c:pt idx="2432">
                  <c:v>40846</c:v>
                </c:pt>
                <c:pt idx="2433">
                  <c:v>40847</c:v>
                </c:pt>
                <c:pt idx="2434">
                  <c:v>40848</c:v>
                </c:pt>
                <c:pt idx="2435">
                  <c:v>40849</c:v>
                </c:pt>
                <c:pt idx="2436">
                  <c:v>40850</c:v>
                </c:pt>
                <c:pt idx="2437">
                  <c:v>40851</c:v>
                </c:pt>
                <c:pt idx="2438">
                  <c:v>40852</c:v>
                </c:pt>
                <c:pt idx="2439">
                  <c:v>40853</c:v>
                </c:pt>
                <c:pt idx="2440">
                  <c:v>40854</c:v>
                </c:pt>
                <c:pt idx="2441">
                  <c:v>40855</c:v>
                </c:pt>
                <c:pt idx="2442">
                  <c:v>40856</c:v>
                </c:pt>
                <c:pt idx="2443">
                  <c:v>40857</c:v>
                </c:pt>
                <c:pt idx="2444">
                  <c:v>40858</c:v>
                </c:pt>
                <c:pt idx="2445">
                  <c:v>40859</c:v>
                </c:pt>
                <c:pt idx="2446">
                  <c:v>40860</c:v>
                </c:pt>
                <c:pt idx="2447">
                  <c:v>40861</c:v>
                </c:pt>
                <c:pt idx="2448">
                  <c:v>40862</c:v>
                </c:pt>
                <c:pt idx="2449">
                  <c:v>40863</c:v>
                </c:pt>
                <c:pt idx="2450">
                  <c:v>40864</c:v>
                </c:pt>
                <c:pt idx="2451">
                  <c:v>40865</c:v>
                </c:pt>
                <c:pt idx="2452">
                  <c:v>40866</c:v>
                </c:pt>
                <c:pt idx="2453">
                  <c:v>40867</c:v>
                </c:pt>
                <c:pt idx="2454">
                  <c:v>40868</c:v>
                </c:pt>
                <c:pt idx="2455">
                  <c:v>40869</c:v>
                </c:pt>
                <c:pt idx="2456">
                  <c:v>40870</c:v>
                </c:pt>
                <c:pt idx="2457">
                  <c:v>40871</c:v>
                </c:pt>
                <c:pt idx="2458">
                  <c:v>40872</c:v>
                </c:pt>
                <c:pt idx="2459">
                  <c:v>40873</c:v>
                </c:pt>
                <c:pt idx="2460">
                  <c:v>40874</c:v>
                </c:pt>
                <c:pt idx="2461">
                  <c:v>40875</c:v>
                </c:pt>
                <c:pt idx="2462">
                  <c:v>40876</c:v>
                </c:pt>
                <c:pt idx="2463">
                  <c:v>40877</c:v>
                </c:pt>
                <c:pt idx="2464">
                  <c:v>40878</c:v>
                </c:pt>
                <c:pt idx="2465">
                  <c:v>40879</c:v>
                </c:pt>
                <c:pt idx="2466">
                  <c:v>40880</c:v>
                </c:pt>
                <c:pt idx="2467">
                  <c:v>40881</c:v>
                </c:pt>
                <c:pt idx="2468">
                  <c:v>40882</c:v>
                </c:pt>
                <c:pt idx="2469">
                  <c:v>40883</c:v>
                </c:pt>
                <c:pt idx="2470">
                  <c:v>40884</c:v>
                </c:pt>
                <c:pt idx="2471">
                  <c:v>40885</c:v>
                </c:pt>
                <c:pt idx="2472">
                  <c:v>40886</c:v>
                </c:pt>
                <c:pt idx="2473">
                  <c:v>40887</c:v>
                </c:pt>
                <c:pt idx="2474">
                  <c:v>40888</c:v>
                </c:pt>
                <c:pt idx="2475">
                  <c:v>40889</c:v>
                </c:pt>
                <c:pt idx="2476">
                  <c:v>40890</c:v>
                </c:pt>
                <c:pt idx="2477">
                  <c:v>40891</c:v>
                </c:pt>
                <c:pt idx="2478">
                  <c:v>40892</c:v>
                </c:pt>
                <c:pt idx="2479">
                  <c:v>40893</c:v>
                </c:pt>
                <c:pt idx="2480">
                  <c:v>40894</c:v>
                </c:pt>
                <c:pt idx="2481">
                  <c:v>40895</c:v>
                </c:pt>
                <c:pt idx="2482">
                  <c:v>40896</c:v>
                </c:pt>
                <c:pt idx="2483">
                  <c:v>40897</c:v>
                </c:pt>
                <c:pt idx="2484">
                  <c:v>40898</c:v>
                </c:pt>
                <c:pt idx="2485">
                  <c:v>40899</c:v>
                </c:pt>
                <c:pt idx="2486">
                  <c:v>40900</c:v>
                </c:pt>
                <c:pt idx="2487">
                  <c:v>40901</c:v>
                </c:pt>
                <c:pt idx="2488">
                  <c:v>40902</c:v>
                </c:pt>
                <c:pt idx="2489">
                  <c:v>40903</c:v>
                </c:pt>
                <c:pt idx="2490">
                  <c:v>40904</c:v>
                </c:pt>
                <c:pt idx="2491">
                  <c:v>40905</c:v>
                </c:pt>
                <c:pt idx="2492">
                  <c:v>40906</c:v>
                </c:pt>
                <c:pt idx="2493">
                  <c:v>40907</c:v>
                </c:pt>
                <c:pt idx="2494">
                  <c:v>40908</c:v>
                </c:pt>
                <c:pt idx="2495">
                  <c:v>40909</c:v>
                </c:pt>
                <c:pt idx="2496">
                  <c:v>40910</c:v>
                </c:pt>
                <c:pt idx="2497">
                  <c:v>40911</c:v>
                </c:pt>
                <c:pt idx="2498">
                  <c:v>40912</c:v>
                </c:pt>
                <c:pt idx="2499">
                  <c:v>40913</c:v>
                </c:pt>
                <c:pt idx="2500">
                  <c:v>40914</c:v>
                </c:pt>
                <c:pt idx="2501">
                  <c:v>40915</c:v>
                </c:pt>
                <c:pt idx="2502">
                  <c:v>40916</c:v>
                </c:pt>
                <c:pt idx="2503">
                  <c:v>40917</c:v>
                </c:pt>
                <c:pt idx="2504">
                  <c:v>40918</c:v>
                </c:pt>
                <c:pt idx="2505">
                  <c:v>40919</c:v>
                </c:pt>
                <c:pt idx="2506">
                  <c:v>40920</c:v>
                </c:pt>
                <c:pt idx="2507">
                  <c:v>40921</c:v>
                </c:pt>
                <c:pt idx="2508">
                  <c:v>40922</c:v>
                </c:pt>
                <c:pt idx="2509">
                  <c:v>40923</c:v>
                </c:pt>
                <c:pt idx="2510">
                  <c:v>40924</c:v>
                </c:pt>
                <c:pt idx="2511">
                  <c:v>40925</c:v>
                </c:pt>
                <c:pt idx="2512">
                  <c:v>40926</c:v>
                </c:pt>
                <c:pt idx="2513">
                  <c:v>40927</c:v>
                </c:pt>
                <c:pt idx="2514">
                  <c:v>40928</c:v>
                </c:pt>
                <c:pt idx="2515">
                  <c:v>40929</c:v>
                </c:pt>
                <c:pt idx="2516">
                  <c:v>40930</c:v>
                </c:pt>
                <c:pt idx="2517">
                  <c:v>40931</c:v>
                </c:pt>
                <c:pt idx="2518">
                  <c:v>40932</c:v>
                </c:pt>
                <c:pt idx="2519">
                  <c:v>40933</c:v>
                </c:pt>
                <c:pt idx="2520">
                  <c:v>40934</c:v>
                </c:pt>
                <c:pt idx="2521">
                  <c:v>40935</c:v>
                </c:pt>
                <c:pt idx="2522">
                  <c:v>40936</c:v>
                </c:pt>
                <c:pt idx="2523">
                  <c:v>40937</c:v>
                </c:pt>
                <c:pt idx="2524">
                  <c:v>40938</c:v>
                </c:pt>
                <c:pt idx="2525">
                  <c:v>40939</c:v>
                </c:pt>
                <c:pt idx="2526">
                  <c:v>40940</c:v>
                </c:pt>
                <c:pt idx="2527">
                  <c:v>40941</c:v>
                </c:pt>
                <c:pt idx="2528">
                  <c:v>40942</c:v>
                </c:pt>
                <c:pt idx="2529">
                  <c:v>40943</c:v>
                </c:pt>
                <c:pt idx="2530">
                  <c:v>40944</c:v>
                </c:pt>
                <c:pt idx="2531">
                  <c:v>40945</c:v>
                </c:pt>
                <c:pt idx="2532">
                  <c:v>40946</c:v>
                </c:pt>
                <c:pt idx="2533">
                  <c:v>40947</c:v>
                </c:pt>
                <c:pt idx="2534">
                  <c:v>40948</c:v>
                </c:pt>
                <c:pt idx="2535">
                  <c:v>40949</c:v>
                </c:pt>
                <c:pt idx="2536">
                  <c:v>40950</c:v>
                </c:pt>
                <c:pt idx="2537">
                  <c:v>40951</c:v>
                </c:pt>
                <c:pt idx="2538">
                  <c:v>40952</c:v>
                </c:pt>
                <c:pt idx="2539">
                  <c:v>40953</c:v>
                </c:pt>
                <c:pt idx="2540">
                  <c:v>40954</c:v>
                </c:pt>
                <c:pt idx="2541">
                  <c:v>40955</c:v>
                </c:pt>
                <c:pt idx="2542">
                  <c:v>40956</c:v>
                </c:pt>
                <c:pt idx="2543">
                  <c:v>40957</c:v>
                </c:pt>
                <c:pt idx="2544">
                  <c:v>40958</c:v>
                </c:pt>
                <c:pt idx="2545">
                  <c:v>40959</c:v>
                </c:pt>
                <c:pt idx="2546">
                  <c:v>40960</c:v>
                </c:pt>
                <c:pt idx="2547">
                  <c:v>40961</c:v>
                </c:pt>
                <c:pt idx="2548">
                  <c:v>40962</c:v>
                </c:pt>
                <c:pt idx="2549">
                  <c:v>40963</c:v>
                </c:pt>
                <c:pt idx="2550">
                  <c:v>40964</c:v>
                </c:pt>
                <c:pt idx="2551">
                  <c:v>40965</c:v>
                </c:pt>
                <c:pt idx="2552">
                  <c:v>40966</c:v>
                </c:pt>
                <c:pt idx="2553">
                  <c:v>40967</c:v>
                </c:pt>
                <c:pt idx="2554">
                  <c:v>40968</c:v>
                </c:pt>
                <c:pt idx="2555">
                  <c:v>40969</c:v>
                </c:pt>
                <c:pt idx="2556">
                  <c:v>40970</c:v>
                </c:pt>
                <c:pt idx="2557">
                  <c:v>40971</c:v>
                </c:pt>
                <c:pt idx="2558">
                  <c:v>40972</c:v>
                </c:pt>
                <c:pt idx="2559">
                  <c:v>40973</c:v>
                </c:pt>
                <c:pt idx="2560">
                  <c:v>40974</c:v>
                </c:pt>
                <c:pt idx="2561">
                  <c:v>40975</c:v>
                </c:pt>
                <c:pt idx="2562">
                  <c:v>40976</c:v>
                </c:pt>
                <c:pt idx="2563">
                  <c:v>40977</c:v>
                </c:pt>
                <c:pt idx="2564">
                  <c:v>40978</c:v>
                </c:pt>
                <c:pt idx="2565">
                  <c:v>40979</c:v>
                </c:pt>
                <c:pt idx="2566">
                  <c:v>40980</c:v>
                </c:pt>
                <c:pt idx="2567">
                  <c:v>40981</c:v>
                </c:pt>
                <c:pt idx="2568">
                  <c:v>40982</c:v>
                </c:pt>
                <c:pt idx="2569">
                  <c:v>40983</c:v>
                </c:pt>
                <c:pt idx="2570">
                  <c:v>40984</c:v>
                </c:pt>
                <c:pt idx="2571">
                  <c:v>40985</c:v>
                </c:pt>
                <c:pt idx="2572">
                  <c:v>40986</c:v>
                </c:pt>
                <c:pt idx="2573">
                  <c:v>40987</c:v>
                </c:pt>
                <c:pt idx="2574">
                  <c:v>40988</c:v>
                </c:pt>
                <c:pt idx="2575">
                  <c:v>40989</c:v>
                </c:pt>
                <c:pt idx="2576">
                  <c:v>40990</c:v>
                </c:pt>
                <c:pt idx="2577">
                  <c:v>40991</c:v>
                </c:pt>
                <c:pt idx="2578">
                  <c:v>40992</c:v>
                </c:pt>
                <c:pt idx="2579">
                  <c:v>40993</c:v>
                </c:pt>
                <c:pt idx="2580">
                  <c:v>40994</c:v>
                </c:pt>
                <c:pt idx="2581">
                  <c:v>40995</c:v>
                </c:pt>
                <c:pt idx="2582">
                  <c:v>40996</c:v>
                </c:pt>
                <c:pt idx="2583">
                  <c:v>40997</c:v>
                </c:pt>
                <c:pt idx="2584">
                  <c:v>40998</c:v>
                </c:pt>
                <c:pt idx="2585">
                  <c:v>40999</c:v>
                </c:pt>
                <c:pt idx="2586">
                  <c:v>41000</c:v>
                </c:pt>
                <c:pt idx="2587">
                  <c:v>41001</c:v>
                </c:pt>
                <c:pt idx="2588">
                  <c:v>41002</c:v>
                </c:pt>
                <c:pt idx="2589">
                  <c:v>41003</c:v>
                </c:pt>
                <c:pt idx="2590">
                  <c:v>41004</c:v>
                </c:pt>
                <c:pt idx="2591">
                  <c:v>41005</c:v>
                </c:pt>
                <c:pt idx="2592">
                  <c:v>41006</c:v>
                </c:pt>
                <c:pt idx="2593">
                  <c:v>41007</c:v>
                </c:pt>
                <c:pt idx="2594">
                  <c:v>41008</c:v>
                </c:pt>
                <c:pt idx="2595">
                  <c:v>41009</c:v>
                </c:pt>
                <c:pt idx="2596">
                  <c:v>41010</c:v>
                </c:pt>
                <c:pt idx="2597">
                  <c:v>41011</c:v>
                </c:pt>
                <c:pt idx="2598">
                  <c:v>41012</c:v>
                </c:pt>
                <c:pt idx="2599">
                  <c:v>41013</c:v>
                </c:pt>
                <c:pt idx="2600">
                  <c:v>41014</c:v>
                </c:pt>
                <c:pt idx="2601">
                  <c:v>41015</c:v>
                </c:pt>
                <c:pt idx="2602">
                  <c:v>41016</c:v>
                </c:pt>
                <c:pt idx="2603">
                  <c:v>41017</c:v>
                </c:pt>
                <c:pt idx="2604">
                  <c:v>41018</c:v>
                </c:pt>
                <c:pt idx="2605">
                  <c:v>41019</c:v>
                </c:pt>
                <c:pt idx="2606">
                  <c:v>41020</c:v>
                </c:pt>
                <c:pt idx="2607">
                  <c:v>41021</c:v>
                </c:pt>
                <c:pt idx="2608">
                  <c:v>41022</c:v>
                </c:pt>
                <c:pt idx="2609">
                  <c:v>41023</c:v>
                </c:pt>
                <c:pt idx="2610">
                  <c:v>41024</c:v>
                </c:pt>
                <c:pt idx="2611">
                  <c:v>41025</c:v>
                </c:pt>
                <c:pt idx="2612">
                  <c:v>41026</c:v>
                </c:pt>
                <c:pt idx="2613">
                  <c:v>41027</c:v>
                </c:pt>
                <c:pt idx="2614">
                  <c:v>41028</c:v>
                </c:pt>
                <c:pt idx="2615">
                  <c:v>41029</c:v>
                </c:pt>
                <c:pt idx="2616">
                  <c:v>41030</c:v>
                </c:pt>
                <c:pt idx="2617">
                  <c:v>41031</c:v>
                </c:pt>
                <c:pt idx="2618">
                  <c:v>41032</c:v>
                </c:pt>
                <c:pt idx="2619">
                  <c:v>41033</c:v>
                </c:pt>
                <c:pt idx="2620">
                  <c:v>41034</c:v>
                </c:pt>
                <c:pt idx="2621">
                  <c:v>41035</c:v>
                </c:pt>
                <c:pt idx="2622">
                  <c:v>41036</c:v>
                </c:pt>
                <c:pt idx="2623">
                  <c:v>41037</c:v>
                </c:pt>
                <c:pt idx="2624">
                  <c:v>41038</c:v>
                </c:pt>
                <c:pt idx="2625">
                  <c:v>41039</c:v>
                </c:pt>
                <c:pt idx="2626">
                  <c:v>41040</c:v>
                </c:pt>
                <c:pt idx="2627">
                  <c:v>41041</c:v>
                </c:pt>
                <c:pt idx="2628">
                  <c:v>41042</c:v>
                </c:pt>
                <c:pt idx="2629">
                  <c:v>41043</c:v>
                </c:pt>
                <c:pt idx="2630">
                  <c:v>41044</c:v>
                </c:pt>
                <c:pt idx="2631">
                  <c:v>41045</c:v>
                </c:pt>
                <c:pt idx="2632">
                  <c:v>41046</c:v>
                </c:pt>
                <c:pt idx="2633">
                  <c:v>41047</c:v>
                </c:pt>
                <c:pt idx="2634">
                  <c:v>41048</c:v>
                </c:pt>
                <c:pt idx="2635">
                  <c:v>41049</c:v>
                </c:pt>
                <c:pt idx="2636">
                  <c:v>41050</c:v>
                </c:pt>
                <c:pt idx="2637">
                  <c:v>41051</c:v>
                </c:pt>
                <c:pt idx="2638">
                  <c:v>41052</c:v>
                </c:pt>
                <c:pt idx="2639">
                  <c:v>41053</c:v>
                </c:pt>
                <c:pt idx="2640">
                  <c:v>41054</c:v>
                </c:pt>
                <c:pt idx="2641">
                  <c:v>41055</c:v>
                </c:pt>
                <c:pt idx="2642">
                  <c:v>41056</c:v>
                </c:pt>
                <c:pt idx="2643">
                  <c:v>41057</c:v>
                </c:pt>
                <c:pt idx="2644">
                  <c:v>41058</c:v>
                </c:pt>
                <c:pt idx="2645">
                  <c:v>41059</c:v>
                </c:pt>
                <c:pt idx="2646">
                  <c:v>41060</c:v>
                </c:pt>
                <c:pt idx="2647">
                  <c:v>41061</c:v>
                </c:pt>
                <c:pt idx="2648">
                  <c:v>41062</c:v>
                </c:pt>
                <c:pt idx="2649">
                  <c:v>41063</c:v>
                </c:pt>
                <c:pt idx="2650">
                  <c:v>41064</c:v>
                </c:pt>
                <c:pt idx="2651">
                  <c:v>41065</c:v>
                </c:pt>
                <c:pt idx="2652">
                  <c:v>41066</c:v>
                </c:pt>
                <c:pt idx="2653">
                  <c:v>41067</c:v>
                </c:pt>
                <c:pt idx="2654">
                  <c:v>41068</c:v>
                </c:pt>
                <c:pt idx="2655">
                  <c:v>41069</c:v>
                </c:pt>
                <c:pt idx="2656">
                  <c:v>41070</c:v>
                </c:pt>
                <c:pt idx="2657">
                  <c:v>41071</c:v>
                </c:pt>
                <c:pt idx="2658">
                  <c:v>41072</c:v>
                </c:pt>
                <c:pt idx="2659">
                  <c:v>41073</c:v>
                </c:pt>
                <c:pt idx="2660">
                  <c:v>41074</c:v>
                </c:pt>
                <c:pt idx="2661">
                  <c:v>41075</c:v>
                </c:pt>
                <c:pt idx="2662">
                  <c:v>41076</c:v>
                </c:pt>
                <c:pt idx="2663">
                  <c:v>41077</c:v>
                </c:pt>
                <c:pt idx="2664">
                  <c:v>41078</c:v>
                </c:pt>
                <c:pt idx="2665">
                  <c:v>41079</c:v>
                </c:pt>
                <c:pt idx="2666">
                  <c:v>41080</c:v>
                </c:pt>
                <c:pt idx="2667">
                  <c:v>41081</c:v>
                </c:pt>
                <c:pt idx="2668">
                  <c:v>41082</c:v>
                </c:pt>
                <c:pt idx="2669">
                  <c:v>41083</c:v>
                </c:pt>
                <c:pt idx="2670">
                  <c:v>41084</c:v>
                </c:pt>
                <c:pt idx="2671">
                  <c:v>41085</c:v>
                </c:pt>
                <c:pt idx="2672">
                  <c:v>41086</c:v>
                </c:pt>
                <c:pt idx="2673">
                  <c:v>41087</c:v>
                </c:pt>
                <c:pt idx="2674">
                  <c:v>41088</c:v>
                </c:pt>
                <c:pt idx="2675">
                  <c:v>41089</c:v>
                </c:pt>
                <c:pt idx="2676">
                  <c:v>41090</c:v>
                </c:pt>
                <c:pt idx="2677">
                  <c:v>41091</c:v>
                </c:pt>
                <c:pt idx="2678">
                  <c:v>41092</c:v>
                </c:pt>
                <c:pt idx="2679">
                  <c:v>41093</c:v>
                </c:pt>
                <c:pt idx="2680">
                  <c:v>41094</c:v>
                </c:pt>
                <c:pt idx="2681">
                  <c:v>41095</c:v>
                </c:pt>
                <c:pt idx="2682">
                  <c:v>41096</c:v>
                </c:pt>
                <c:pt idx="2683">
                  <c:v>41097</c:v>
                </c:pt>
                <c:pt idx="2684">
                  <c:v>41098</c:v>
                </c:pt>
                <c:pt idx="2685">
                  <c:v>41099</c:v>
                </c:pt>
                <c:pt idx="2686">
                  <c:v>41100</c:v>
                </c:pt>
                <c:pt idx="2687">
                  <c:v>41101</c:v>
                </c:pt>
                <c:pt idx="2688">
                  <c:v>41102</c:v>
                </c:pt>
                <c:pt idx="2689">
                  <c:v>41103</c:v>
                </c:pt>
                <c:pt idx="2690">
                  <c:v>41104</c:v>
                </c:pt>
                <c:pt idx="2691">
                  <c:v>41105</c:v>
                </c:pt>
                <c:pt idx="2692">
                  <c:v>41106</c:v>
                </c:pt>
                <c:pt idx="2693">
                  <c:v>41107</c:v>
                </c:pt>
                <c:pt idx="2694">
                  <c:v>41108</c:v>
                </c:pt>
                <c:pt idx="2695">
                  <c:v>41109</c:v>
                </c:pt>
                <c:pt idx="2696">
                  <c:v>41110</c:v>
                </c:pt>
                <c:pt idx="2697">
                  <c:v>41111</c:v>
                </c:pt>
                <c:pt idx="2698">
                  <c:v>41112</c:v>
                </c:pt>
                <c:pt idx="2699">
                  <c:v>41113</c:v>
                </c:pt>
                <c:pt idx="2700">
                  <c:v>41114</c:v>
                </c:pt>
                <c:pt idx="2701">
                  <c:v>41115</c:v>
                </c:pt>
                <c:pt idx="2702">
                  <c:v>41116</c:v>
                </c:pt>
                <c:pt idx="2703">
                  <c:v>41117</c:v>
                </c:pt>
                <c:pt idx="2704">
                  <c:v>41118</c:v>
                </c:pt>
                <c:pt idx="2705">
                  <c:v>41119</c:v>
                </c:pt>
                <c:pt idx="2706">
                  <c:v>41120</c:v>
                </c:pt>
                <c:pt idx="2707">
                  <c:v>41121</c:v>
                </c:pt>
                <c:pt idx="2708">
                  <c:v>41122</c:v>
                </c:pt>
                <c:pt idx="2709">
                  <c:v>41123</c:v>
                </c:pt>
                <c:pt idx="2710">
                  <c:v>41124</c:v>
                </c:pt>
                <c:pt idx="2711">
                  <c:v>41125</c:v>
                </c:pt>
                <c:pt idx="2712">
                  <c:v>41126</c:v>
                </c:pt>
                <c:pt idx="2713">
                  <c:v>41127</c:v>
                </c:pt>
                <c:pt idx="2714">
                  <c:v>41128</c:v>
                </c:pt>
                <c:pt idx="2715">
                  <c:v>41129</c:v>
                </c:pt>
                <c:pt idx="2716">
                  <c:v>41130</c:v>
                </c:pt>
                <c:pt idx="2717">
                  <c:v>41131</c:v>
                </c:pt>
                <c:pt idx="2718">
                  <c:v>41132</c:v>
                </c:pt>
                <c:pt idx="2719">
                  <c:v>41133</c:v>
                </c:pt>
                <c:pt idx="2720">
                  <c:v>41134</c:v>
                </c:pt>
                <c:pt idx="2721">
                  <c:v>41135</c:v>
                </c:pt>
                <c:pt idx="2722">
                  <c:v>41136</c:v>
                </c:pt>
                <c:pt idx="2723">
                  <c:v>41137</c:v>
                </c:pt>
                <c:pt idx="2724">
                  <c:v>41138</c:v>
                </c:pt>
                <c:pt idx="2725">
                  <c:v>41139</c:v>
                </c:pt>
                <c:pt idx="2726">
                  <c:v>41140</c:v>
                </c:pt>
                <c:pt idx="2727">
                  <c:v>41141</c:v>
                </c:pt>
                <c:pt idx="2728">
                  <c:v>41142</c:v>
                </c:pt>
                <c:pt idx="2729">
                  <c:v>41143</c:v>
                </c:pt>
                <c:pt idx="2730">
                  <c:v>41144</c:v>
                </c:pt>
                <c:pt idx="2731">
                  <c:v>41145</c:v>
                </c:pt>
                <c:pt idx="2732">
                  <c:v>41146</c:v>
                </c:pt>
                <c:pt idx="2733">
                  <c:v>41147</c:v>
                </c:pt>
                <c:pt idx="2734">
                  <c:v>41148</c:v>
                </c:pt>
                <c:pt idx="2735">
                  <c:v>41149</c:v>
                </c:pt>
                <c:pt idx="2736">
                  <c:v>41150</c:v>
                </c:pt>
                <c:pt idx="2737">
                  <c:v>41151</c:v>
                </c:pt>
                <c:pt idx="2738">
                  <c:v>41152</c:v>
                </c:pt>
                <c:pt idx="2739">
                  <c:v>41153</c:v>
                </c:pt>
                <c:pt idx="2740">
                  <c:v>41154</c:v>
                </c:pt>
                <c:pt idx="2741">
                  <c:v>41155</c:v>
                </c:pt>
                <c:pt idx="2742">
                  <c:v>41156</c:v>
                </c:pt>
                <c:pt idx="2743">
                  <c:v>41157</c:v>
                </c:pt>
                <c:pt idx="2744">
                  <c:v>41158</c:v>
                </c:pt>
                <c:pt idx="2745">
                  <c:v>41159</c:v>
                </c:pt>
                <c:pt idx="2746">
                  <c:v>41160</c:v>
                </c:pt>
                <c:pt idx="2747">
                  <c:v>41161</c:v>
                </c:pt>
                <c:pt idx="2748">
                  <c:v>41162</c:v>
                </c:pt>
                <c:pt idx="2749">
                  <c:v>41163</c:v>
                </c:pt>
                <c:pt idx="2750">
                  <c:v>41164</c:v>
                </c:pt>
                <c:pt idx="2751">
                  <c:v>41165</c:v>
                </c:pt>
                <c:pt idx="2752">
                  <c:v>41166</c:v>
                </c:pt>
                <c:pt idx="2753">
                  <c:v>41167</c:v>
                </c:pt>
                <c:pt idx="2754">
                  <c:v>41168</c:v>
                </c:pt>
                <c:pt idx="2755">
                  <c:v>41169</c:v>
                </c:pt>
                <c:pt idx="2756">
                  <c:v>41170</c:v>
                </c:pt>
                <c:pt idx="2757">
                  <c:v>41171</c:v>
                </c:pt>
                <c:pt idx="2758">
                  <c:v>41172</c:v>
                </c:pt>
                <c:pt idx="2759">
                  <c:v>41173</c:v>
                </c:pt>
                <c:pt idx="2760">
                  <c:v>41174</c:v>
                </c:pt>
                <c:pt idx="2761">
                  <c:v>41175</c:v>
                </c:pt>
                <c:pt idx="2762">
                  <c:v>41176</c:v>
                </c:pt>
                <c:pt idx="2763">
                  <c:v>41177</c:v>
                </c:pt>
                <c:pt idx="2764">
                  <c:v>41178</c:v>
                </c:pt>
                <c:pt idx="2765">
                  <c:v>41179</c:v>
                </c:pt>
                <c:pt idx="2766">
                  <c:v>41180</c:v>
                </c:pt>
                <c:pt idx="2767">
                  <c:v>41181</c:v>
                </c:pt>
                <c:pt idx="2768">
                  <c:v>41182</c:v>
                </c:pt>
                <c:pt idx="2769">
                  <c:v>41183</c:v>
                </c:pt>
                <c:pt idx="2770">
                  <c:v>41184</c:v>
                </c:pt>
                <c:pt idx="2771">
                  <c:v>41185</c:v>
                </c:pt>
                <c:pt idx="2772">
                  <c:v>41186</c:v>
                </c:pt>
                <c:pt idx="2773">
                  <c:v>41187</c:v>
                </c:pt>
                <c:pt idx="2774">
                  <c:v>41188</c:v>
                </c:pt>
                <c:pt idx="2775">
                  <c:v>41189</c:v>
                </c:pt>
                <c:pt idx="2776">
                  <c:v>41190</c:v>
                </c:pt>
                <c:pt idx="2777">
                  <c:v>41191</c:v>
                </c:pt>
                <c:pt idx="2778">
                  <c:v>41192</c:v>
                </c:pt>
                <c:pt idx="2779">
                  <c:v>41193</c:v>
                </c:pt>
                <c:pt idx="2780">
                  <c:v>41194</c:v>
                </c:pt>
                <c:pt idx="2781">
                  <c:v>41195</c:v>
                </c:pt>
                <c:pt idx="2782">
                  <c:v>41196</c:v>
                </c:pt>
                <c:pt idx="2783">
                  <c:v>41197</c:v>
                </c:pt>
                <c:pt idx="2784">
                  <c:v>41198</c:v>
                </c:pt>
                <c:pt idx="2785">
                  <c:v>41199</c:v>
                </c:pt>
                <c:pt idx="2786">
                  <c:v>41200</c:v>
                </c:pt>
                <c:pt idx="2787">
                  <c:v>41201</c:v>
                </c:pt>
                <c:pt idx="2788">
                  <c:v>41202</c:v>
                </c:pt>
                <c:pt idx="2789">
                  <c:v>41203</c:v>
                </c:pt>
                <c:pt idx="2790">
                  <c:v>41204</c:v>
                </c:pt>
                <c:pt idx="2791">
                  <c:v>41205</c:v>
                </c:pt>
                <c:pt idx="2792">
                  <c:v>41206</c:v>
                </c:pt>
                <c:pt idx="2793">
                  <c:v>41207</c:v>
                </c:pt>
                <c:pt idx="2794">
                  <c:v>41208</c:v>
                </c:pt>
                <c:pt idx="2795">
                  <c:v>41209</c:v>
                </c:pt>
                <c:pt idx="2796">
                  <c:v>41210</c:v>
                </c:pt>
                <c:pt idx="2797">
                  <c:v>41211</c:v>
                </c:pt>
                <c:pt idx="2798">
                  <c:v>41212</c:v>
                </c:pt>
                <c:pt idx="2799">
                  <c:v>41213</c:v>
                </c:pt>
                <c:pt idx="2800">
                  <c:v>41214</c:v>
                </c:pt>
                <c:pt idx="2801">
                  <c:v>41215</c:v>
                </c:pt>
                <c:pt idx="2802">
                  <c:v>41216</c:v>
                </c:pt>
                <c:pt idx="2803">
                  <c:v>41217</c:v>
                </c:pt>
                <c:pt idx="2804">
                  <c:v>41218</c:v>
                </c:pt>
                <c:pt idx="2805">
                  <c:v>41219</c:v>
                </c:pt>
                <c:pt idx="2806">
                  <c:v>41220</c:v>
                </c:pt>
                <c:pt idx="2807">
                  <c:v>41221</c:v>
                </c:pt>
                <c:pt idx="2808">
                  <c:v>41222</c:v>
                </c:pt>
                <c:pt idx="2809">
                  <c:v>41223</c:v>
                </c:pt>
                <c:pt idx="2810">
                  <c:v>41224</c:v>
                </c:pt>
                <c:pt idx="2811">
                  <c:v>41225</c:v>
                </c:pt>
                <c:pt idx="2812">
                  <c:v>41226</c:v>
                </c:pt>
                <c:pt idx="2813">
                  <c:v>41227</c:v>
                </c:pt>
                <c:pt idx="2814">
                  <c:v>41228</c:v>
                </c:pt>
                <c:pt idx="2815">
                  <c:v>41229</c:v>
                </c:pt>
                <c:pt idx="2816">
                  <c:v>41230</c:v>
                </c:pt>
                <c:pt idx="2817">
                  <c:v>41231</c:v>
                </c:pt>
                <c:pt idx="2818">
                  <c:v>41232</c:v>
                </c:pt>
                <c:pt idx="2819">
                  <c:v>41233</c:v>
                </c:pt>
                <c:pt idx="2820">
                  <c:v>41234</c:v>
                </c:pt>
                <c:pt idx="2821">
                  <c:v>41235</c:v>
                </c:pt>
                <c:pt idx="2822">
                  <c:v>41236</c:v>
                </c:pt>
                <c:pt idx="2823">
                  <c:v>41237</c:v>
                </c:pt>
                <c:pt idx="2824">
                  <c:v>41238</c:v>
                </c:pt>
                <c:pt idx="2825">
                  <c:v>41239</c:v>
                </c:pt>
                <c:pt idx="2826">
                  <c:v>41240</c:v>
                </c:pt>
                <c:pt idx="2827">
                  <c:v>41241</c:v>
                </c:pt>
                <c:pt idx="2828">
                  <c:v>41242</c:v>
                </c:pt>
                <c:pt idx="2829">
                  <c:v>41243</c:v>
                </c:pt>
                <c:pt idx="2830">
                  <c:v>41244</c:v>
                </c:pt>
                <c:pt idx="2831">
                  <c:v>41245</c:v>
                </c:pt>
                <c:pt idx="2832">
                  <c:v>41246</c:v>
                </c:pt>
                <c:pt idx="2833">
                  <c:v>41247</c:v>
                </c:pt>
                <c:pt idx="2834">
                  <c:v>41248</c:v>
                </c:pt>
                <c:pt idx="2835">
                  <c:v>41249</c:v>
                </c:pt>
                <c:pt idx="2836">
                  <c:v>41250</c:v>
                </c:pt>
                <c:pt idx="2837">
                  <c:v>41251</c:v>
                </c:pt>
                <c:pt idx="2838">
                  <c:v>41252</c:v>
                </c:pt>
                <c:pt idx="2839">
                  <c:v>41253</c:v>
                </c:pt>
                <c:pt idx="2840">
                  <c:v>41254</c:v>
                </c:pt>
                <c:pt idx="2841">
                  <c:v>41255</c:v>
                </c:pt>
                <c:pt idx="2842">
                  <c:v>41256</c:v>
                </c:pt>
                <c:pt idx="2843">
                  <c:v>41257</c:v>
                </c:pt>
                <c:pt idx="2844">
                  <c:v>41258</c:v>
                </c:pt>
                <c:pt idx="2845">
                  <c:v>41259</c:v>
                </c:pt>
                <c:pt idx="2846">
                  <c:v>41260</c:v>
                </c:pt>
                <c:pt idx="2847">
                  <c:v>41261</c:v>
                </c:pt>
                <c:pt idx="2848">
                  <c:v>41262</c:v>
                </c:pt>
                <c:pt idx="2849">
                  <c:v>41263</c:v>
                </c:pt>
                <c:pt idx="2850">
                  <c:v>41264</c:v>
                </c:pt>
                <c:pt idx="2851">
                  <c:v>41265</c:v>
                </c:pt>
                <c:pt idx="2852">
                  <c:v>41266</c:v>
                </c:pt>
                <c:pt idx="2853">
                  <c:v>41267</c:v>
                </c:pt>
                <c:pt idx="2854">
                  <c:v>41268</c:v>
                </c:pt>
                <c:pt idx="2855">
                  <c:v>41269</c:v>
                </c:pt>
                <c:pt idx="2856">
                  <c:v>41270</c:v>
                </c:pt>
                <c:pt idx="2857">
                  <c:v>41271</c:v>
                </c:pt>
                <c:pt idx="2858">
                  <c:v>41272</c:v>
                </c:pt>
                <c:pt idx="2859">
                  <c:v>41273</c:v>
                </c:pt>
                <c:pt idx="2860">
                  <c:v>41274</c:v>
                </c:pt>
                <c:pt idx="2861">
                  <c:v>41275</c:v>
                </c:pt>
                <c:pt idx="2862">
                  <c:v>41276</c:v>
                </c:pt>
                <c:pt idx="2863">
                  <c:v>41277</c:v>
                </c:pt>
                <c:pt idx="2864">
                  <c:v>41278</c:v>
                </c:pt>
                <c:pt idx="2865">
                  <c:v>41279</c:v>
                </c:pt>
                <c:pt idx="2866">
                  <c:v>41280</c:v>
                </c:pt>
                <c:pt idx="2867">
                  <c:v>41281</c:v>
                </c:pt>
                <c:pt idx="2868">
                  <c:v>41282</c:v>
                </c:pt>
                <c:pt idx="2869">
                  <c:v>41283</c:v>
                </c:pt>
                <c:pt idx="2870">
                  <c:v>41284</c:v>
                </c:pt>
                <c:pt idx="2871">
                  <c:v>41285</c:v>
                </c:pt>
                <c:pt idx="2872">
                  <c:v>41286</c:v>
                </c:pt>
                <c:pt idx="2873">
                  <c:v>41287</c:v>
                </c:pt>
                <c:pt idx="2874">
                  <c:v>41288</c:v>
                </c:pt>
                <c:pt idx="2875">
                  <c:v>41289</c:v>
                </c:pt>
                <c:pt idx="2876">
                  <c:v>41290</c:v>
                </c:pt>
                <c:pt idx="2877">
                  <c:v>41291</c:v>
                </c:pt>
                <c:pt idx="2878">
                  <c:v>41292</c:v>
                </c:pt>
                <c:pt idx="2879">
                  <c:v>41293</c:v>
                </c:pt>
                <c:pt idx="2880">
                  <c:v>41294</c:v>
                </c:pt>
                <c:pt idx="2881">
                  <c:v>41295</c:v>
                </c:pt>
                <c:pt idx="2882">
                  <c:v>41296</c:v>
                </c:pt>
                <c:pt idx="2883">
                  <c:v>41297</c:v>
                </c:pt>
                <c:pt idx="2884">
                  <c:v>41298</c:v>
                </c:pt>
                <c:pt idx="2885">
                  <c:v>41299</c:v>
                </c:pt>
                <c:pt idx="2886">
                  <c:v>41300</c:v>
                </c:pt>
                <c:pt idx="2887">
                  <c:v>41301</c:v>
                </c:pt>
                <c:pt idx="2888">
                  <c:v>41302</c:v>
                </c:pt>
                <c:pt idx="2889">
                  <c:v>41303</c:v>
                </c:pt>
                <c:pt idx="2890">
                  <c:v>41304</c:v>
                </c:pt>
                <c:pt idx="2891">
                  <c:v>41305</c:v>
                </c:pt>
                <c:pt idx="2892">
                  <c:v>41306</c:v>
                </c:pt>
                <c:pt idx="2893">
                  <c:v>41307</c:v>
                </c:pt>
                <c:pt idx="2894">
                  <c:v>41308</c:v>
                </c:pt>
                <c:pt idx="2895">
                  <c:v>41309</c:v>
                </c:pt>
                <c:pt idx="2896">
                  <c:v>41310</c:v>
                </c:pt>
                <c:pt idx="2897">
                  <c:v>41311</c:v>
                </c:pt>
                <c:pt idx="2898">
                  <c:v>41312</c:v>
                </c:pt>
                <c:pt idx="2899">
                  <c:v>41313</c:v>
                </c:pt>
                <c:pt idx="2900">
                  <c:v>41314</c:v>
                </c:pt>
                <c:pt idx="2901">
                  <c:v>41315</c:v>
                </c:pt>
                <c:pt idx="2902">
                  <c:v>41316</c:v>
                </c:pt>
                <c:pt idx="2903">
                  <c:v>41317</c:v>
                </c:pt>
                <c:pt idx="2904">
                  <c:v>41318</c:v>
                </c:pt>
                <c:pt idx="2905">
                  <c:v>41319</c:v>
                </c:pt>
                <c:pt idx="2906">
                  <c:v>41320</c:v>
                </c:pt>
                <c:pt idx="2907">
                  <c:v>41321</c:v>
                </c:pt>
                <c:pt idx="2908">
                  <c:v>41322</c:v>
                </c:pt>
                <c:pt idx="2909">
                  <c:v>41323</c:v>
                </c:pt>
                <c:pt idx="2910">
                  <c:v>41324</c:v>
                </c:pt>
                <c:pt idx="2911">
                  <c:v>41325</c:v>
                </c:pt>
                <c:pt idx="2912">
                  <c:v>41326</c:v>
                </c:pt>
                <c:pt idx="2913">
                  <c:v>41327</c:v>
                </c:pt>
                <c:pt idx="2914">
                  <c:v>41328</c:v>
                </c:pt>
                <c:pt idx="2915">
                  <c:v>41329</c:v>
                </c:pt>
                <c:pt idx="2916">
                  <c:v>41330</c:v>
                </c:pt>
                <c:pt idx="2917">
                  <c:v>41331</c:v>
                </c:pt>
                <c:pt idx="2918">
                  <c:v>41332</c:v>
                </c:pt>
                <c:pt idx="2919">
                  <c:v>41333</c:v>
                </c:pt>
                <c:pt idx="2920">
                  <c:v>41334</c:v>
                </c:pt>
                <c:pt idx="2921">
                  <c:v>41335</c:v>
                </c:pt>
                <c:pt idx="2922">
                  <c:v>41336</c:v>
                </c:pt>
                <c:pt idx="2923">
                  <c:v>41337</c:v>
                </c:pt>
                <c:pt idx="2924">
                  <c:v>41338</c:v>
                </c:pt>
                <c:pt idx="2925">
                  <c:v>41339</c:v>
                </c:pt>
                <c:pt idx="2926">
                  <c:v>41340</c:v>
                </c:pt>
                <c:pt idx="2927">
                  <c:v>41341</c:v>
                </c:pt>
                <c:pt idx="2928">
                  <c:v>41342</c:v>
                </c:pt>
                <c:pt idx="2929">
                  <c:v>41343</c:v>
                </c:pt>
                <c:pt idx="2930">
                  <c:v>41344</c:v>
                </c:pt>
                <c:pt idx="2931">
                  <c:v>41345</c:v>
                </c:pt>
                <c:pt idx="2932">
                  <c:v>41346</c:v>
                </c:pt>
                <c:pt idx="2933">
                  <c:v>41347</c:v>
                </c:pt>
                <c:pt idx="2934">
                  <c:v>41348</c:v>
                </c:pt>
                <c:pt idx="2935">
                  <c:v>41349</c:v>
                </c:pt>
                <c:pt idx="2936">
                  <c:v>41350</c:v>
                </c:pt>
                <c:pt idx="2937">
                  <c:v>41351</c:v>
                </c:pt>
                <c:pt idx="2938">
                  <c:v>41352</c:v>
                </c:pt>
                <c:pt idx="2939">
                  <c:v>41353</c:v>
                </c:pt>
                <c:pt idx="2940">
                  <c:v>41354</c:v>
                </c:pt>
                <c:pt idx="2941">
                  <c:v>41355</c:v>
                </c:pt>
                <c:pt idx="2942">
                  <c:v>41356</c:v>
                </c:pt>
                <c:pt idx="2943">
                  <c:v>41357</c:v>
                </c:pt>
                <c:pt idx="2944">
                  <c:v>41358</c:v>
                </c:pt>
                <c:pt idx="2945">
                  <c:v>41359</c:v>
                </c:pt>
                <c:pt idx="2946">
                  <c:v>41360</c:v>
                </c:pt>
                <c:pt idx="2947">
                  <c:v>41361</c:v>
                </c:pt>
                <c:pt idx="2948">
                  <c:v>41362</c:v>
                </c:pt>
                <c:pt idx="2949">
                  <c:v>41363</c:v>
                </c:pt>
                <c:pt idx="2950">
                  <c:v>41364</c:v>
                </c:pt>
                <c:pt idx="2951">
                  <c:v>41365</c:v>
                </c:pt>
                <c:pt idx="2952">
                  <c:v>41366</c:v>
                </c:pt>
                <c:pt idx="2953">
                  <c:v>41367</c:v>
                </c:pt>
                <c:pt idx="2954">
                  <c:v>41368</c:v>
                </c:pt>
                <c:pt idx="2955">
                  <c:v>41369</c:v>
                </c:pt>
                <c:pt idx="2956">
                  <c:v>41370</c:v>
                </c:pt>
                <c:pt idx="2957">
                  <c:v>41371</c:v>
                </c:pt>
                <c:pt idx="2958">
                  <c:v>41372</c:v>
                </c:pt>
                <c:pt idx="2959">
                  <c:v>41373</c:v>
                </c:pt>
                <c:pt idx="2960">
                  <c:v>41374</c:v>
                </c:pt>
                <c:pt idx="2961">
                  <c:v>41375</c:v>
                </c:pt>
                <c:pt idx="2962">
                  <c:v>41376</c:v>
                </c:pt>
                <c:pt idx="2963">
                  <c:v>41377</c:v>
                </c:pt>
                <c:pt idx="2964">
                  <c:v>41378</c:v>
                </c:pt>
                <c:pt idx="2965">
                  <c:v>41379</c:v>
                </c:pt>
                <c:pt idx="2966">
                  <c:v>41380</c:v>
                </c:pt>
                <c:pt idx="2967">
                  <c:v>41381</c:v>
                </c:pt>
                <c:pt idx="2968">
                  <c:v>41382</c:v>
                </c:pt>
                <c:pt idx="2969">
                  <c:v>41383</c:v>
                </c:pt>
                <c:pt idx="2970">
                  <c:v>41384</c:v>
                </c:pt>
                <c:pt idx="2971">
                  <c:v>41385</c:v>
                </c:pt>
                <c:pt idx="2972">
                  <c:v>41386</c:v>
                </c:pt>
                <c:pt idx="2973">
                  <c:v>41387</c:v>
                </c:pt>
                <c:pt idx="2974">
                  <c:v>41388</c:v>
                </c:pt>
                <c:pt idx="2975">
                  <c:v>41389</c:v>
                </c:pt>
                <c:pt idx="2976">
                  <c:v>41390</c:v>
                </c:pt>
                <c:pt idx="2977">
                  <c:v>41391</c:v>
                </c:pt>
                <c:pt idx="2978">
                  <c:v>41392</c:v>
                </c:pt>
                <c:pt idx="2979">
                  <c:v>41393</c:v>
                </c:pt>
                <c:pt idx="2980">
                  <c:v>41394</c:v>
                </c:pt>
                <c:pt idx="2981">
                  <c:v>41395</c:v>
                </c:pt>
                <c:pt idx="2982">
                  <c:v>41396</c:v>
                </c:pt>
                <c:pt idx="2983">
                  <c:v>41397</c:v>
                </c:pt>
                <c:pt idx="2984">
                  <c:v>41398</c:v>
                </c:pt>
                <c:pt idx="2985">
                  <c:v>41399</c:v>
                </c:pt>
                <c:pt idx="2986">
                  <c:v>41400</c:v>
                </c:pt>
                <c:pt idx="2987">
                  <c:v>41401</c:v>
                </c:pt>
                <c:pt idx="2988">
                  <c:v>41402</c:v>
                </c:pt>
                <c:pt idx="2989">
                  <c:v>41403</c:v>
                </c:pt>
                <c:pt idx="2990">
                  <c:v>41404</c:v>
                </c:pt>
                <c:pt idx="2991">
                  <c:v>41405</c:v>
                </c:pt>
                <c:pt idx="2992">
                  <c:v>41406</c:v>
                </c:pt>
                <c:pt idx="2993">
                  <c:v>41407</c:v>
                </c:pt>
                <c:pt idx="2994">
                  <c:v>41408</c:v>
                </c:pt>
                <c:pt idx="2995">
                  <c:v>41409</c:v>
                </c:pt>
                <c:pt idx="2996">
                  <c:v>41410</c:v>
                </c:pt>
                <c:pt idx="2997">
                  <c:v>41411</c:v>
                </c:pt>
                <c:pt idx="2998">
                  <c:v>41412</c:v>
                </c:pt>
                <c:pt idx="2999">
                  <c:v>41413</c:v>
                </c:pt>
                <c:pt idx="3000">
                  <c:v>41414</c:v>
                </c:pt>
                <c:pt idx="3001">
                  <c:v>41415</c:v>
                </c:pt>
                <c:pt idx="3002">
                  <c:v>41416</c:v>
                </c:pt>
                <c:pt idx="3003">
                  <c:v>41417</c:v>
                </c:pt>
                <c:pt idx="3004">
                  <c:v>41418</c:v>
                </c:pt>
                <c:pt idx="3005">
                  <c:v>41419</c:v>
                </c:pt>
                <c:pt idx="3006">
                  <c:v>41420</c:v>
                </c:pt>
                <c:pt idx="3007">
                  <c:v>41421</c:v>
                </c:pt>
                <c:pt idx="3008">
                  <c:v>41422</c:v>
                </c:pt>
                <c:pt idx="3009">
                  <c:v>41423</c:v>
                </c:pt>
                <c:pt idx="3010">
                  <c:v>41424</c:v>
                </c:pt>
                <c:pt idx="3011">
                  <c:v>41425</c:v>
                </c:pt>
                <c:pt idx="3012">
                  <c:v>41426</c:v>
                </c:pt>
                <c:pt idx="3013">
                  <c:v>41427</c:v>
                </c:pt>
                <c:pt idx="3014">
                  <c:v>41428</c:v>
                </c:pt>
                <c:pt idx="3015">
                  <c:v>41429</c:v>
                </c:pt>
                <c:pt idx="3016">
                  <c:v>41430</c:v>
                </c:pt>
                <c:pt idx="3017">
                  <c:v>41431</c:v>
                </c:pt>
                <c:pt idx="3018">
                  <c:v>41432</c:v>
                </c:pt>
                <c:pt idx="3019">
                  <c:v>41433</c:v>
                </c:pt>
                <c:pt idx="3020">
                  <c:v>41434</c:v>
                </c:pt>
                <c:pt idx="3021">
                  <c:v>41435</c:v>
                </c:pt>
                <c:pt idx="3022">
                  <c:v>41436</c:v>
                </c:pt>
                <c:pt idx="3023">
                  <c:v>41437</c:v>
                </c:pt>
                <c:pt idx="3024">
                  <c:v>41438</c:v>
                </c:pt>
                <c:pt idx="3025">
                  <c:v>41439</c:v>
                </c:pt>
                <c:pt idx="3026">
                  <c:v>41440</c:v>
                </c:pt>
                <c:pt idx="3027">
                  <c:v>41441</c:v>
                </c:pt>
                <c:pt idx="3028">
                  <c:v>41442</c:v>
                </c:pt>
                <c:pt idx="3029">
                  <c:v>41443</c:v>
                </c:pt>
                <c:pt idx="3030">
                  <c:v>41444</c:v>
                </c:pt>
                <c:pt idx="3031">
                  <c:v>41445</c:v>
                </c:pt>
                <c:pt idx="3032">
                  <c:v>41446</c:v>
                </c:pt>
                <c:pt idx="3033">
                  <c:v>41447</c:v>
                </c:pt>
                <c:pt idx="3034">
                  <c:v>41448</c:v>
                </c:pt>
                <c:pt idx="3035">
                  <c:v>41449</c:v>
                </c:pt>
                <c:pt idx="3036">
                  <c:v>41450</c:v>
                </c:pt>
                <c:pt idx="3037">
                  <c:v>41451</c:v>
                </c:pt>
                <c:pt idx="3038">
                  <c:v>41452</c:v>
                </c:pt>
                <c:pt idx="3039">
                  <c:v>41453</c:v>
                </c:pt>
                <c:pt idx="3040">
                  <c:v>41454</c:v>
                </c:pt>
                <c:pt idx="3041">
                  <c:v>41455</c:v>
                </c:pt>
                <c:pt idx="3042">
                  <c:v>41456</c:v>
                </c:pt>
                <c:pt idx="3043">
                  <c:v>41457</c:v>
                </c:pt>
                <c:pt idx="3044">
                  <c:v>41458</c:v>
                </c:pt>
                <c:pt idx="3045">
                  <c:v>41459</c:v>
                </c:pt>
                <c:pt idx="3046">
                  <c:v>41460</c:v>
                </c:pt>
                <c:pt idx="3047">
                  <c:v>41461</c:v>
                </c:pt>
                <c:pt idx="3048">
                  <c:v>41462</c:v>
                </c:pt>
                <c:pt idx="3049">
                  <c:v>41463</c:v>
                </c:pt>
                <c:pt idx="3050">
                  <c:v>41464</c:v>
                </c:pt>
                <c:pt idx="3051">
                  <c:v>41465</c:v>
                </c:pt>
                <c:pt idx="3052">
                  <c:v>41466</c:v>
                </c:pt>
                <c:pt idx="3053">
                  <c:v>41467</c:v>
                </c:pt>
                <c:pt idx="3054">
                  <c:v>41468</c:v>
                </c:pt>
                <c:pt idx="3055">
                  <c:v>41469</c:v>
                </c:pt>
                <c:pt idx="3056">
                  <c:v>41470</c:v>
                </c:pt>
                <c:pt idx="3057">
                  <c:v>41471</c:v>
                </c:pt>
                <c:pt idx="3058">
                  <c:v>41472</c:v>
                </c:pt>
                <c:pt idx="3059">
                  <c:v>41473</c:v>
                </c:pt>
                <c:pt idx="3060">
                  <c:v>41474</c:v>
                </c:pt>
                <c:pt idx="3061">
                  <c:v>41475</c:v>
                </c:pt>
                <c:pt idx="3062">
                  <c:v>41476</c:v>
                </c:pt>
                <c:pt idx="3063">
                  <c:v>41477</c:v>
                </c:pt>
                <c:pt idx="3064">
                  <c:v>41478</c:v>
                </c:pt>
                <c:pt idx="3065">
                  <c:v>41479</c:v>
                </c:pt>
                <c:pt idx="3066">
                  <c:v>41480</c:v>
                </c:pt>
                <c:pt idx="3067">
                  <c:v>41481</c:v>
                </c:pt>
                <c:pt idx="3068">
                  <c:v>41482</c:v>
                </c:pt>
                <c:pt idx="3069">
                  <c:v>41483</c:v>
                </c:pt>
                <c:pt idx="3070">
                  <c:v>41484</c:v>
                </c:pt>
                <c:pt idx="3071">
                  <c:v>41485</c:v>
                </c:pt>
                <c:pt idx="3072">
                  <c:v>41486</c:v>
                </c:pt>
                <c:pt idx="3073">
                  <c:v>41487</c:v>
                </c:pt>
                <c:pt idx="3074">
                  <c:v>41488</c:v>
                </c:pt>
                <c:pt idx="3075">
                  <c:v>41489</c:v>
                </c:pt>
                <c:pt idx="3076">
                  <c:v>41490</c:v>
                </c:pt>
                <c:pt idx="3077">
                  <c:v>41491</c:v>
                </c:pt>
                <c:pt idx="3078">
                  <c:v>41492</c:v>
                </c:pt>
                <c:pt idx="3079">
                  <c:v>41493</c:v>
                </c:pt>
                <c:pt idx="3080">
                  <c:v>41494</c:v>
                </c:pt>
                <c:pt idx="3081">
                  <c:v>41495</c:v>
                </c:pt>
                <c:pt idx="3082">
                  <c:v>41496</c:v>
                </c:pt>
                <c:pt idx="3083">
                  <c:v>41497</c:v>
                </c:pt>
                <c:pt idx="3084">
                  <c:v>41498</c:v>
                </c:pt>
                <c:pt idx="3085">
                  <c:v>41499</c:v>
                </c:pt>
                <c:pt idx="3086">
                  <c:v>41500</c:v>
                </c:pt>
                <c:pt idx="3087">
                  <c:v>41501</c:v>
                </c:pt>
                <c:pt idx="3088">
                  <c:v>41502</c:v>
                </c:pt>
                <c:pt idx="3089">
                  <c:v>41503</c:v>
                </c:pt>
                <c:pt idx="3090">
                  <c:v>41504</c:v>
                </c:pt>
                <c:pt idx="3091">
                  <c:v>41505</c:v>
                </c:pt>
                <c:pt idx="3092">
                  <c:v>41506</c:v>
                </c:pt>
                <c:pt idx="3093">
                  <c:v>41507</c:v>
                </c:pt>
                <c:pt idx="3094">
                  <c:v>41508</c:v>
                </c:pt>
                <c:pt idx="3095">
                  <c:v>41509</c:v>
                </c:pt>
                <c:pt idx="3096">
                  <c:v>41510</c:v>
                </c:pt>
                <c:pt idx="3097">
                  <c:v>41511</c:v>
                </c:pt>
                <c:pt idx="3098">
                  <c:v>41512</c:v>
                </c:pt>
                <c:pt idx="3099">
                  <c:v>41513</c:v>
                </c:pt>
                <c:pt idx="3100">
                  <c:v>41514</c:v>
                </c:pt>
                <c:pt idx="3101">
                  <c:v>41515</c:v>
                </c:pt>
                <c:pt idx="3102">
                  <c:v>41516</c:v>
                </c:pt>
                <c:pt idx="3103">
                  <c:v>41517</c:v>
                </c:pt>
                <c:pt idx="3104">
                  <c:v>41518</c:v>
                </c:pt>
                <c:pt idx="3105">
                  <c:v>41519</c:v>
                </c:pt>
                <c:pt idx="3106">
                  <c:v>41520</c:v>
                </c:pt>
                <c:pt idx="3107">
                  <c:v>41521</c:v>
                </c:pt>
                <c:pt idx="3108">
                  <c:v>41522</c:v>
                </c:pt>
                <c:pt idx="3109">
                  <c:v>41523</c:v>
                </c:pt>
                <c:pt idx="3110">
                  <c:v>41524</c:v>
                </c:pt>
                <c:pt idx="3111">
                  <c:v>41525</c:v>
                </c:pt>
                <c:pt idx="3112">
                  <c:v>41526</c:v>
                </c:pt>
                <c:pt idx="3113">
                  <c:v>41527</c:v>
                </c:pt>
                <c:pt idx="3114">
                  <c:v>41528</c:v>
                </c:pt>
                <c:pt idx="3115">
                  <c:v>41529</c:v>
                </c:pt>
                <c:pt idx="3116">
                  <c:v>41530</c:v>
                </c:pt>
                <c:pt idx="3117">
                  <c:v>41531</c:v>
                </c:pt>
                <c:pt idx="3118">
                  <c:v>41532</c:v>
                </c:pt>
                <c:pt idx="3119">
                  <c:v>41533</c:v>
                </c:pt>
                <c:pt idx="3120">
                  <c:v>41534</c:v>
                </c:pt>
                <c:pt idx="3121">
                  <c:v>41535</c:v>
                </c:pt>
                <c:pt idx="3122">
                  <c:v>41536</c:v>
                </c:pt>
                <c:pt idx="3123">
                  <c:v>41537</c:v>
                </c:pt>
                <c:pt idx="3124">
                  <c:v>41538</c:v>
                </c:pt>
                <c:pt idx="3125">
                  <c:v>41539</c:v>
                </c:pt>
                <c:pt idx="3126">
                  <c:v>41540</c:v>
                </c:pt>
                <c:pt idx="3127">
                  <c:v>41541</c:v>
                </c:pt>
                <c:pt idx="3128">
                  <c:v>41542</c:v>
                </c:pt>
                <c:pt idx="3129">
                  <c:v>41543</c:v>
                </c:pt>
                <c:pt idx="3130">
                  <c:v>41544</c:v>
                </c:pt>
                <c:pt idx="3131">
                  <c:v>41545</c:v>
                </c:pt>
                <c:pt idx="3132">
                  <c:v>41546</c:v>
                </c:pt>
                <c:pt idx="3133">
                  <c:v>41547</c:v>
                </c:pt>
                <c:pt idx="3134">
                  <c:v>41548</c:v>
                </c:pt>
                <c:pt idx="3135">
                  <c:v>41549</c:v>
                </c:pt>
                <c:pt idx="3136">
                  <c:v>41550</c:v>
                </c:pt>
                <c:pt idx="3137">
                  <c:v>41551</c:v>
                </c:pt>
                <c:pt idx="3138">
                  <c:v>41552</c:v>
                </c:pt>
                <c:pt idx="3139">
                  <c:v>41553</c:v>
                </c:pt>
                <c:pt idx="3140">
                  <c:v>41554</c:v>
                </c:pt>
                <c:pt idx="3141">
                  <c:v>41555</c:v>
                </c:pt>
                <c:pt idx="3142">
                  <c:v>41556</c:v>
                </c:pt>
                <c:pt idx="3143">
                  <c:v>41557</c:v>
                </c:pt>
                <c:pt idx="3144">
                  <c:v>41558</c:v>
                </c:pt>
                <c:pt idx="3145">
                  <c:v>41559</c:v>
                </c:pt>
                <c:pt idx="3146">
                  <c:v>41560</c:v>
                </c:pt>
                <c:pt idx="3147">
                  <c:v>41561</c:v>
                </c:pt>
                <c:pt idx="3148">
                  <c:v>41562</c:v>
                </c:pt>
                <c:pt idx="3149">
                  <c:v>41563</c:v>
                </c:pt>
                <c:pt idx="3150">
                  <c:v>41564</c:v>
                </c:pt>
                <c:pt idx="3151">
                  <c:v>41565</c:v>
                </c:pt>
                <c:pt idx="3152">
                  <c:v>41566</c:v>
                </c:pt>
                <c:pt idx="3153">
                  <c:v>41567</c:v>
                </c:pt>
                <c:pt idx="3154">
                  <c:v>41568</c:v>
                </c:pt>
                <c:pt idx="3155">
                  <c:v>41569</c:v>
                </c:pt>
                <c:pt idx="3156">
                  <c:v>41570</c:v>
                </c:pt>
                <c:pt idx="3157">
                  <c:v>41571</c:v>
                </c:pt>
                <c:pt idx="3158">
                  <c:v>41572</c:v>
                </c:pt>
                <c:pt idx="3159">
                  <c:v>41573</c:v>
                </c:pt>
                <c:pt idx="3160">
                  <c:v>41574</c:v>
                </c:pt>
                <c:pt idx="3161">
                  <c:v>41575</c:v>
                </c:pt>
                <c:pt idx="3162">
                  <c:v>41576</c:v>
                </c:pt>
                <c:pt idx="3163">
                  <c:v>41577</c:v>
                </c:pt>
                <c:pt idx="3164">
                  <c:v>41578</c:v>
                </c:pt>
                <c:pt idx="3165">
                  <c:v>41579</c:v>
                </c:pt>
                <c:pt idx="3166">
                  <c:v>41580</c:v>
                </c:pt>
                <c:pt idx="3167">
                  <c:v>41581</c:v>
                </c:pt>
                <c:pt idx="3168">
                  <c:v>41582</c:v>
                </c:pt>
                <c:pt idx="3169">
                  <c:v>41583</c:v>
                </c:pt>
                <c:pt idx="3170">
                  <c:v>41584</c:v>
                </c:pt>
                <c:pt idx="3171">
                  <c:v>41585</c:v>
                </c:pt>
                <c:pt idx="3172">
                  <c:v>41586</c:v>
                </c:pt>
                <c:pt idx="3173">
                  <c:v>41587</c:v>
                </c:pt>
                <c:pt idx="3174">
                  <c:v>41588</c:v>
                </c:pt>
                <c:pt idx="3175">
                  <c:v>41589</c:v>
                </c:pt>
                <c:pt idx="3176">
                  <c:v>41590</c:v>
                </c:pt>
                <c:pt idx="3177">
                  <c:v>41591</c:v>
                </c:pt>
                <c:pt idx="3178">
                  <c:v>41592</c:v>
                </c:pt>
                <c:pt idx="3179">
                  <c:v>41593</c:v>
                </c:pt>
                <c:pt idx="3180">
                  <c:v>41594</c:v>
                </c:pt>
                <c:pt idx="3181">
                  <c:v>41595</c:v>
                </c:pt>
                <c:pt idx="3182">
                  <c:v>41596</c:v>
                </c:pt>
                <c:pt idx="3183">
                  <c:v>41597</c:v>
                </c:pt>
                <c:pt idx="3184">
                  <c:v>41598</c:v>
                </c:pt>
                <c:pt idx="3185">
                  <c:v>41599</c:v>
                </c:pt>
                <c:pt idx="3186">
                  <c:v>41600</c:v>
                </c:pt>
                <c:pt idx="3187">
                  <c:v>41601</c:v>
                </c:pt>
                <c:pt idx="3188">
                  <c:v>41602</c:v>
                </c:pt>
                <c:pt idx="3189">
                  <c:v>41603</c:v>
                </c:pt>
                <c:pt idx="3190">
                  <c:v>41604</c:v>
                </c:pt>
                <c:pt idx="3191">
                  <c:v>41605</c:v>
                </c:pt>
                <c:pt idx="3192">
                  <c:v>41606</c:v>
                </c:pt>
                <c:pt idx="3193">
                  <c:v>41607</c:v>
                </c:pt>
                <c:pt idx="3194">
                  <c:v>41608</c:v>
                </c:pt>
                <c:pt idx="3195">
                  <c:v>41609</c:v>
                </c:pt>
                <c:pt idx="3196">
                  <c:v>41610</c:v>
                </c:pt>
                <c:pt idx="3197">
                  <c:v>41611</c:v>
                </c:pt>
                <c:pt idx="3198">
                  <c:v>41612</c:v>
                </c:pt>
                <c:pt idx="3199">
                  <c:v>41613</c:v>
                </c:pt>
                <c:pt idx="3200">
                  <c:v>41614</c:v>
                </c:pt>
                <c:pt idx="3201">
                  <c:v>41615</c:v>
                </c:pt>
                <c:pt idx="3202">
                  <c:v>41616</c:v>
                </c:pt>
                <c:pt idx="3203">
                  <c:v>41617</c:v>
                </c:pt>
                <c:pt idx="3204">
                  <c:v>41618</c:v>
                </c:pt>
                <c:pt idx="3205">
                  <c:v>41619</c:v>
                </c:pt>
                <c:pt idx="3206">
                  <c:v>41620</c:v>
                </c:pt>
                <c:pt idx="3207">
                  <c:v>41621</c:v>
                </c:pt>
                <c:pt idx="3208">
                  <c:v>41622</c:v>
                </c:pt>
                <c:pt idx="3209">
                  <c:v>41623</c:v>
                </c:pt>
                <c:pt idx="3210">
                  <c:v>41624</c:v>
                </c:pt>
                <c:pt idx="3211">
                  <c:v>41625</c:v>
                </c:pt>
                <c:pt idx="3212">
                  <c:v>41626</c:v>
                </c:pt>
                <c:pt idx="3213">
                  <c:v>41627</c:v>
                </c:pt>
                <c:pt idx="3214">
                  <c:v>41628</c:v>
                </c:pt>
                <c:pt idx="3215">
                  <c:v>41629</c:v>
                </c:pt>
                <c:pt idx="3216">
                  <c:v>41630</c:v>
                </c:pt>
                <c:pt idx="3217">
                  <c:v>41631</c:v>
                </c:pt>
                <c:pt idx="3218">
                  <c:v>41632</c:v>
                </c:pt>
                <c:pt idx="3219">
                  <c:v>41633</c:v>
                </c:pt>
                <c:pt idx="3220">
                  <c:v>41634</c:v>
                </c:pt>
                <c:pt idx="3221">
                  <c:v>41635</c:v>
                </c:pt>
                <c:pt idx="3222">
                  <c:v>41636</c:v>
                </c:pt>
                <c:pt idx="3223">
                  <c:v>41637</c:v>
                </c:pt>
                <c:pt idx="3224">
                  <c:v>41638</c:v>
                </c:pt>
                <c:pt idx="3225">
                  <c:v>41639</c:v>
                </c:pt>
                <c:pt idx="3226">
                  <c:v>41640</c:v>
                </c:pt>
                <c:pt idx="3227">
                  <c:v>41641</c:v>
                </c:pt>
                <c:pt idx="3228">
                  <c:v>41642</c:v>
                </c:pt>
                <c:pt idx="3229">
                  <c:v>41643</c:v>
                </c:pt>
                <c:pt idx="3230">
                  <c:v>41644</c:v>
                </c:pt>
                <c:pt idx="3231">
                  <c:v>41645</c:v>
                </c:pt>
                <c:pt idx="3232">
                  <c:v>41646</c:v>
                </c:pt>
                <c:pt idx="3233">
                  <c:v>41647</c:v>
                </c:pt>
                <c:pt idx="3234">
                  <c:v>41648</c:v>
                </c:pt>
                <c:pt idx="3235">
                  <c:v>41649</c:v>
                </c:pt>
                <c:pt idx="3236">
                  <c:v>41650</c:v>
                </c:pt>
                <c:pt idx="3237">
                  <c:v>41651</c:v>
                </c:pt>
                <c:pt idx="3238">
                  <c:v>41652</c:v>
                </c:pt>
                <c:pt idx="3239">
                  <c:v>41653</c:v>
                </c:pt>
                <c:pt idx="3240">
                  <c:v>41654</c:v>
                </c:pt>
                <c:pt idx="3241">
                  <c:v>41655</c:v>
                </c:pt>
                <c:pt idx="3242">
                  <c:v>41656</c:v>
                </c:pt>
                <c:pt idx="3243">
                  <c:v>41657</c:v>
                </c:pt>
                <c:pt idx="3244">
                  <c:v>41658</c:v>
                </c:pt>
                <c:pt idx="3245">
                  <c:v>41659</c:v>
                </c:pt>
                <c:pt idx="3246">
                  <c:v>41660</c:v>
                </c:pt>
                <c:pt idx="3247">
                  <c:v>41661</c:v>
                </c:pt>
                <c:pt idx="3248">
                  <c:v>41662</c:v>
                </c:pt>
                <c:pt idx="3249">
                  <c:v>41663</c:v>
                </c:pt>
                <c:pt idx="3250">
                  <c:v>41664</c:v>
                </c:pt>
                <c:pt idx="3251">
                  <c:v>41665</c:v>
                </c:pt>
                <c:pt idx="3252">
                  <c:v>41666</c:v>
                </c:pt>
                <c:pt idx="3253">
                  <c:v>41667</c:v>
                </c:pt>
                <c:pt idx="3254">
                  <c:v>41668</c:v>
                </c:pt>
                <c:pt idx="3255">
                  <c:v>41669</c:v>
                </c:pt>
                <c:pt idx="3256">
                  <c:v>41670</c:v>
                </c:pt>
                <c:pt idx="3257">
                  <c:v>41671</c:v>
                </c:pt>
                <c:pt idx="3258">
                  <c:v>41672</c:v>
                </c:pt>
                <c:pt idx="3259">
                  <c:v>41673</c:v>
                </c:pt>
                <c:pt idx="3260">
                  <c:v>41674</c:v>
                </c:pt>
                <c:pt idx="3261">
                  <c:v>41675</c:v>
                </c:pt>
                <c:pt idx="3262">
                  <c:v>41676</c:v>
                </c:pt>
                <c:pt idx="3263">
                  <c:v>41677</c:v>
                </c:pt>
                <c:pt idx="3264">
                  <c:v>41678</c:v>
                </c:pt>
                <c:pt idx="3265">
                  <c:v>41679</c:v>
                </c:pt>
                <c:pt idx="3266">
                  <c:v>41680</c:v>
                </c:pt>
                <c:pt idx="3267">
                  <c:v>41681</c:v>
                </c:pt>
                <c:pt idx="3268">
                  <c:v>41682</c:v>
                </c:pt>
                <c:pt idx="3269">
                  <c:v>41683</c:v>
                </c:pt>
                <c:pt idx="3270">
                  <c:v>41684</c:v>
                </c:pt>
                <c:pt idx="3271">
                  <c:v>41685</c:v>
                </c:pt>
                <c:pt idx="3272">
                  <c:v>41686</c:v>
                </c:pt>
                <c:pt idx="3273">
                  <c:v>41687</c:v>
                </c:pt>
                <c:pt idx="3274">
                  <c:v>41688</c:v>
                </c:pt>
                <c:pt idx="3275">
                  <c:v>41689</c:v>
                </c:pt>
                <c:pt idx="3276">
                  <c:v>41690</c:v>
                </c:pt>
                <c:pt idx="3277">
                  <c:v>41691</c:v>
                </c:pt>
                <c:pt idx="3278">
                  <c:v>41692</c:v>
                </c:pt>
                <c:pt idx="3279">
                  <c:v>41693</c:v>
                </c:pt>
                <c:pt idx="3280">
                  <c:v>41694</c:v>
                </c:pt>
                <c:pt idx="3281">
                  <c:v>41695</c:v>
                </c:pt>
                <c:pt idx="3282">
                  <c:v>41696</c:v>
                </c:pt>
                <c:pt idx="3283">
                  <c:v>41697</c:v>
                </c:pt>
                <c:pt idx="3284">
                  <c:v>41698</c:v>
                </c:pt>
                <c:pt idx="3285">
                  <c:v>41699</c:v>
                </c:pt>
                <c:pt idx="3286">
                  <c:v>41700</c:v>
                </c:pt>
                <c:pt idx="3287">
                  <c:v>41701</c:v>
                </c:pt>
                <c:pt idx="3288">
                  <c:v>41702</c:v>
                </c:pt>
                <c:pt idx="3289">
                  <c:v>41703</c:v>
                </c:pt>
                <c:pt idx="3290">
                  <c:v>41704</c:v>
                </c:pt>
                <c:pt idx="3291">
                  <c:v>41705</c:v>
                </c:pt>
                <c:pt idx="3292">
                  <c:v>41706</c:v>
                </c:pt>
                <c:pt idx="3293">
                  <c:v>41707</c:v>
                </c:pt>
                <c:pt idx="3294">
                  <c:v>41708</c:v>
                </c:pt>
                <c:pt idx="3295">
                  <c:v>41709</c:v>
                </c:pt>
                <c:pt idx="3296">
                  <c:v>41710</c:v>
                </c:pt>
                <c:pt idx="3297">
                  <c:v>41711</c:v>
                </c:pt>
                <c:pt idx="3298">
                  <c:v>41712</c:v>
                </c:pt>
                <c:pt idx="3299">
                  <c:v>41713</c:v>
                </c:pt>
                <c:pt idx="3300">
                  <c:v>41714</c:v>
                </c:pt>
                <c:pt idx="3301">
                  <c:v>41715</c:v>
                </c:pt>
                <c:pt idx="3302">
                  <c:v>41716</c:v>
                </c:pt>
                <c:pt idx="3303">
                  <c:v>41717</c:v>
                </c:pt>
                <c:pt idx="3304">
                  <c:v>41718</c:v>
                </c:pt>
                <c:pt idx="3305">
                  <c:v>41719</c:v>
                </c:pt>
                <c:pt idx="3306">
                  <c:v>41720</c:v>
                </c:pt>
                <c:pt idx="3307">
                  <c:v>41721</c:v>
                </c:pt>
                <c:pt idx="3308">
                  <c:v>41722</c:v>
                </c:pt>
                <c:pt idx="3309">
                  <c:v>41723</c:v>
                </c:pt>
                <c:pt idx="3310">
                  <c:v>41724</c:v>
                </c:pt>
                <c:pt idx="3311">
                  <c:v>41725</c:v>
                </c:pt>
                <c:pt idx="3312">
                  <c:v>41726</c:v>
                </c:pt>
                <c:pt idx="3313">
                  <c:v>41727</c:v>
                </c:pt>
                <c:pt idx="3314">
                  <c:v>41728</c:v>
                </c:pt>
                <c:pt idx="3315">
                  <c:v>41729</c:v>
                </c:pt>
                <c:pt idx="3316">
                  <c:v>41730</c:v>
                </c:pt>
                <c:pt idx="3317">
                  <c:v>41731</c:v>
                </c:pt>
                <c:pt idx="3318">
                  <c:v>41732</c:v>
                </c:pt>
                <c:pt idx="3319">
                  <c:v>41733</c:v>
                </c:pt>
                <c:pt idx="3320">
                  <c:v>41734</c:v>
                </c:pt>
                <c:pt idx="3321">
                  <c:v>41735</c:v>
                </c:pt>
                <c:pt idx="3322">
                  <c:v>41736</c:v>
                </c:pt>
                <c:pt idx="3323">
                  <c:v>41737</c:v>
                </c:pt>
                <c:pt idx="3324">
                  <c:v>41738</c:v>
                </c:pt>
                <c:pt idx="3325">
                  <c:v>41739</c:v>
                </c:pt>
                <c:pt idx="3326">
                  <c:v>41740</c:v>
                </c:pt>
                <c:pt idx="3327">
                  <c:v>41741</c:v>
                </c:pt>
                <c:pt idx="3328">
                  <c:v>41742</c:v>
                </c:pt>
                <c:pt idx="3329">
                  <c:v>41743</c:v>
                </c:pt>
                <c:pt idx="3330">
                  <c:v>41744</c:v>
                </c:pt>
                <c:pt idx="3331">
                  <c:v>41745</c:v>
                </c:pt>
                <c:pt idx="3332">
                  <c:v>41746</c:v>
                </c:pt>
                <c:pt idx="3333">
                  <c:v>41747</c:v>
                </c:pt>
                <c:pt idx="3334">
                  <c:v>41748</c:v>
                </c:pt>
                <c:pt idx="3335">
                  <c:v>41749</c:v>
                </c:pt>
                <c:pt idx="3336">
                  <c:v>41750</c:v>
                </c:pt>
                <c:pt idx="3337">
                  <c:v>41751</c:v>
                </c:pt>
                <c:pt idx="3338">
                  <c:v>41752</c:v>
                </c:pt>
                <c:pt idx="3339">
                  <c:v>41753</c:v>
                </c:pt>
                <c:pt idx="3340">
                  <c:v>41754</c:v>
                </c:pt>
                <c:pt idx="3341">
                  <c:v>41755</c:v>
                </c:pt>
                <c:pt idx="3342">
                  <c:v>41756</c:v>
                </c:pt>
                <c:pt idx="3343">
                  <c:v>41757</c:v>
                </c:pt>
                <c:pt idx="3344">
                  <c:v>41758</c:v>
                </c:pt>
                <c:pt idx="3345">
                  <c:v>41759</c:v>
                </c:pt>
                <c:pt idx="3346">
                  <c:v>41760</c:v>
                </c:pt>
                <c:pt idx="3347">
                  <c:v>41761</c:v>
                </c:pt>
                <c:pt idx="3348">
                  <c:v>41762</c:v>
                </c:pt>
                <c:pt idx="3349">
                  <c:v>41763</c:v>
                </c:pt>
                <c:pt idx="3350">
                  <c:v>41764</c:v>
                </c:pt>
                <c:pt idx="3351">
                  <c:v>41765</c:v>
                </c:pt>
                <c:pt idx="3352">
                  <c:v>41766</c:v>
                </c:pt>
                <c:pt idx="3353">
                  <c:v>41767</c:v>
                </c:pt>
                <c:pt idx="3354">
                  <c:v>41768</c:v>
                </c:pt>
                <c:pt idx="3355">
                  <c:v>41769</c:v>
                </c:pt>
                <c:pt idx="3356">
                  <c:v>41770</c:v>
                </c:pt>
                <c:pt idx="3357">
                  <c:v>41771</c:v>
                </c:pt>
                <c:pt idx="3358">
                  <c:v>41772</c:v>
                </c:pt>
                <c:pt idx="3359">
                  <c:v>41773</c:v>
                </c:pt>
                <c:pt idx="3360">
                  <c:v>41774</c:v>
                </c:pt>
                <c:pt idx="3361">
                  <c:v>41775</c:v>
                </c:pt>
                <c:pt idx="3362">
                  <c:v>41776</c:v>
                </c:pt>
                <c:pt idx="3363">
                  <c:v>41777</c:v>
                </c:pt>
                <c:pt idx="3364">
                  <c:v>41778</c:v>
                </c:pt>
                <c:pt idx="3365">
                  <c:v>41779</c:v>
                </c:pt>
                <c:pt idx="3366">
                  <c:v>41780</c:v>
                </c:pt>
                <c:pt idx="3367">
                  <c:v>41781</c:v>
                </c:pt>
                <c:pt idx="3368">
                  <c:v>41782</c:v>
                </c:pt>
                <c:pt idx="3369">
                  <c:v>41783</c:v>
                </c:pt>
                <c:pt idx="3370">
                  <c:v>41784</c:v>
                </c:pt>
                <c:pt idx="3371">
                  <c:v>41785</c:v>
                </c:pt>
                <c:pt idx="3372">
                  <c:v>41786</c:v>
                </c:pt>
                <c:pt idx="3373">
                  <c:v>41787</c:v>
                </c:pt>
                <c:pt idx="3374">
                  <c:v>41788</c:v>
                </c:pt>
                <c:pt idx="3375">
                  <c:v>41789</c:v>
                </c:pt>
                <c:pt idx="3376">
                  <c:v>41790</c:v>
                </c:pt>
                <c:pt idx="3377">
                  <c:v>41791</c:v>
                </c:pt>
                <c:pt idx="3378">
                  <c:v>41792</c:v>
                </c:pt>
                <c:pt idx="3379">
                  <c:v>41793</c:v>
                </c:pt>
                <c:pt idx="3380">
                  <c:v>41794</c:v>
                </c:pt>
                <c:pt idx="3381">
                  <c:v>41795</c:v>
                </c:pt>
                <c:pt idx="3382">
                  <c:v>41796</c:v>
                </c:pt>
                <c:pt idx="3383">
                  <c:v>41797</c:v>
                </c:pt>
                <c:pt idx="3384">
                  <c:v>41798</c:v>
                </c:pt>
                <c:pt idx="3385">
                  <c:v>41799</c:v>
                </c:pt>
                <c:pt idx="3386">
                  <c:v>41800</c:v>
                </c:pt>
                <c:pt idx="3387">
                  <c:v>41801</c:v>
                </c:pt>
                <c:pt idx="3388">
                  <c:v>41802</c:v>
                </c:pt>
                <c:pt idx="3389">
                  <c:v>41803</c:v>
                </c:pt>
                <c:pt idx="3390">
                  <c:v>41804</c:v>
                </c:pt>
                <c:pt idx="3391">
                  <c:v>41805</c:v>
                </c:pt>
                <c:pt idx="3392">
                  <c:v>41806</c:v>
                </c:pt>
                <c:pt idx="3393">
                  <c:v>41807</c:v>
                </c:pt>
                <c:pt idx="3394">
                  <c:v>41808</c:v>
                </c:pt>
                <c:pt idx="3395">
                  <c:v>41809</c:v>
                </c:pt>
                <c:pt idx="3396">
                  <c:v>41810</c:v>
                </c:pt>
                <c:pt idx="3397">
                  <c:v>41811</c:v>
                </c:pt>
                <c:pt idx="3398">
                  <c:v>41812</c:v>
                </c:pt>
                <c:pt idx="3399">
                  <c:v>41813</c:v>
                </c:pt>
                <c:pt idx="3400">
                  <c:v>41814</c:v>
                </c:pt>
                <c:pt idx="3401">
                  <c:v>41815</c:v>
                </c:pt>
                <c:pt idx="3402">
                  <c:v>41816</c:v>
                </c:pt>
                <c:pt idx="3403">
                  <c:v>41817</c:v>
                </c:pt>
                <c:pt idx="3404">
                  <c:v>41818</c:v>
                </c:pt>
                <c:pt idx="3405">
                  <c:v>41819</c:v>
                </c:pt>
                <c:pt idx="3406">
                  <c:v>41820</c:v>
                </c:pt>
                <c:pt idx="3407">
                  <c:v>41821</c:v>
                </c:pt>
                <c:pt idx="3408">
                  <c:v>41822</c:v>
                </c:pt>
                <c:pt idx="3409">
                  <c:v>41823</c:v>
                </c:pt>
                <c:pt idx="3410">
                  <c:v>41824</c:v>
                </c:pt>
                <c:pt idx="3411">
                  <c:v>41825</c:v>
                </c:pt>
                <c:pt idx="3412">
                  <c:v>41826</c:v>
                </c:pt>
                <c:pt idx="3413">
                  <c:v>41827</c:v>
                </c:pt>
                <c:pt idx="3414">
                  <c:v>41828</c:v>
                </c:pt>
                <c:pt idx="3415">
                  <c:v>41829</c:v>
                </c:pt>
                <c:pt idx="3416">
                  <c:v>41830</c:v>
                </c:pt>
                <c:pt idx="3417">
                  <c:v>41831</c:v>
                </c:pt>
                <c:pt idx="3418">
                  <c:v>41832</c:v>
                </c:pt>
                <c:pt idx="3419">
                  <c:v>41833</c:v>
                </c:pt>
                <c:pt idx="3420">
                  <c:v>41834</c:v>
                </c:pt>
                <c:pt idx="3421">
                  <c:v>41835</c:v>
                </c:pt>
                <c:pt idx="3422">
                  <c:v>41836</c:v>
                </c:pt>
                <c:pt idx="3423">
                  <c:v>41837</c:v>
                </c:pt>
                <c:pt idx="3424">
                  <c:v>41838</c:v>
                </c:pt>
                <c:pt idx="3425">
                  <c:v>41839</c:v>
                </c:pt>
                <c:pt idx="3426">
                  <c:v>41840</c:v>
                </c:pt>
                <c:pt idx="3427">
                  <c:v>41841</c:v>
                </c:pt>
                <c:pt idx="3428">
                  <c:v>41842</c:v>
                </c:pt>
                <c:pt idx="3429">
                  <c:v>41843</c:v>
                </c:pt>
                <c:pt idx="3430">
                  <c:v>41844</c:v>
                </c:pt>
                <c:pt idx="3431">
                  <c:v>41845</c:v>
                </c:pt>
                <c:pt idx="3432">
                  <c:v>41846</c:v>
                </c:pt>
                <c:pt idx="3433">
                  <c:v>41847</c:v>
                </c:pt>
                <c:pt idx="3434">
                  <c:v>41848</c:v>
                </c:pt>
                <c:pt idx="3435">
                  <c:v>41849</c:v>
                </c:pt>
                <c:pt idx="3436">
                  <c:v>41850</c:v>
                </c:pt>
                <c:pt idx="3437">
                  <c:v>41851</c:v>
                </c:pt>
                <c:pt idx="3438">
                  <c:v>41852</c:v>
                </c:pt>
                <c:pt idx="3439">
                  <c:v>41853</c:v>
                </c:pt>
                <c:pt idx="3440">
                  <c:v>41854</c:v>
                </c:pt>
                <c:pt idx="3441">
                  <c:v>41855</c:v>
                </c:pt>
                <c:pt idx="3442">
                  <c:v>41856</c:v>
                </c:pt>
                <c:pt idx="3443">
                  <c:v>41857</c:v>
                </c:pt>
                <c:pt idx="3444">
                  <c:v>41858</c:v>
                </c:pt>
                <c:pt idx="3445">
                  <c:v>41859</c:v>
                </c:pt>
                <c:pt idx="3446">
                  <c:v>41860</c:v>
                </c:pt>
                <c:pt idx="3447">
                  <c:v>41861</c:v>
                </c:pt>
                <c:pt idx="3448">
                  <c:v>41862</c:v>
                </c:pt>
                <c:pt idx="3449">
                  <c:v>41863</c:v>
                </c:pt>
                <c:pt idx="3450">
                  <c:v>41864</c:v>
                </c:pt>
                <c:pt idx="3451">
                  <c:v>41865</c:v>
                </c:pt>
                <c:pt idx="3452">
                  <c:v>41866</c:v>
                </c:pt>
                <c:pt idx="3453">
                  <c:v>41867</c:v>
                </c:pt>
                <c:pt idx="3454">
                  <c:v>41868</c:v>
                </c:pt>
                <c:pt idx="3455">
                  <c:v>41869</c:v>
                </c:pt>
                <c:pt idx="3456">
                  <c:v>41870</c:v>
                </c:pt>
                <c:pt idx="3457">
                  <c:v>41871</c:v>
                </c:pt>
                <c:pt idx="3458">
                  <c:v>41872</c:v>
                </c:pt>
                <c:pt idx="3459">
                  <c:v>41873</c:v>
                </c:pt>
                <c:pt idx="3460">
                  <c:v>41874</c:v>
                </c:pt>
                <c:pt idx="3461">
                  <c:v>41875</c:v>
                </c:pt>
                <c:pt idx="3462">
                  <c:v>41876</c:v>
                </c:pt>
                <c:pt idx="3463">
                  <c:v>41877</c:v>
                </c:pt>
                <c:pt idx="3464">
                  <c:v>41878</c:v>
                </c:pt>
                <c:pt idx="3465">
                  <c:v>41879</c:v>
                </c:pt>
                <c:pt idx="3466">
                  <c:v>41880</c:v>
                </c:pt>
                <c:pt idx="3467">
                  <c:v>41881</c:v>
                </c:pt>
                <c:pt idx="3468">
                  <c:v>41882</c:v>
                </c:pt>
                <c:pt idx="3469">
                  <c:v>41883</c:v>
                </c:pt>
                <c:pt idx="3470">
                  <c:v>41884</c:v>
                </c:pt>
                <c:pt idx="3471">
                  <c:v>41885</c:v>
                </c:pt>
                <c:pt idx="3472">
                  <c:v>41886</c:v>
                </c:pt>
                <c:pt idx="3473">
                  <c:v>41887</c:v>
                </c:pt>
                <c:pt idx="3474">
                  <c:v>41888</c:v>
                </c:pt>
                <c:pt idx="3475">
                  <c:v>41889</c:v>
                </c:pt>
                <c:pt idx="3476">
                  <c:v>41890</c:v>
                </c:pt>
                <c:pt idx="3477">
                  <c:v>41891</c:v>
                </c:pt>
                <c:pt idx="3478">
                  <c:v>41892</c:v>
                </c:pt>
                <c:pt idx="3479">
                  <c:v>41893</c:v>
                </c:pt>
                <c:pt idx="3480">
                  <c:v>41894</c:v>
                </c:pt>
                <c:pt idx="3481">
                  <c:v>41895</c:v>
                </c:pt>
                <c:pt idx="3482">
                  <c:v>41896</c:v>
                </c:pt>
                <c:pt idx="3483">
                  <c:v>41897</c:v>
                </c:pt>
                <c:pt idx="3484">
                  <c:v>41898</c:v>
                </c:pt>
                <c:pt idx="3485">
                  <c:v>41899</c:v>
                </c:pt>
                <c:pt idx="3486">
                  <c:v>41900</c:v>
                </c:pt>
                <c:pt idx="3487">
                  <c:v>41901</c:v>
                </c:pt>
                <c:pt idx="3488">
                  <c:v>41902</c:v>
                </c:pt>
                <c:pt idx="3489">
                  <c:v>41903</c:v>
                </c:pt>
                <c:pt idx="3490">
                  <c:v>41904</c:v>
                </c:pt>
                <c:pt idx="3491">
                  <c:v>41905</c:v>
                </c:pt>
                <c:pt idx="3492">
                  <c:v>41906</c:v>
                </c:pt>
                <c:pt idx="3493">
                  <c:v>41907</c:v>
                </c:pt>
                <c:pt idx="3494">
                  <c:v>41908</c:v>
                </c:pt>
                <c:pt idx="3495">
                  <c:v>41909</c:v>
                </c:pt>
                <c:pt idx="3496">
                  <c:v>41910</c:v>
                </c:pt>
                <c:pt idx="3497">
                  <c:v>41911</c:v>
                </c:pt>
                <c:pt idx="3498">
                  <c:v>41912</c:v>
                </c:pt>
                <c:pt idx="3499">
                  <c:v>41913</c:v>
                </c:pt>
                <c:pt idx="3500">
                  <c:v>41914</c:v>
                </c:pt>
                <c:pt idx="3501">
                  <c:v>41915</c:v>
                </c:pt>
                <c:pt idx="3502">
                  <c:v>41916</c:v>
                </c:pt>
                <c:pt idx="3503">
                  <c:v>41917</c:v>
                </c:pt>
                <c:pt idx="3504">
                  <c:v>41918</c:v>
                </c:pt>
                <c:pt idx="3505">
                  <c:v>41919</c:v>
                </c:pt>
                <c:pt idx="3506">
                  <c:v>41920</c:v>
                </c:pt>
                <c:pt idx="3507">
                  <c:v>41921</c:v>
                </c:pt>
                <c:pt idx="3508">
                  <c:v>41922</c:v>
                </c:pt>
                <c:pt idx="3509">
                  <c:v>41923</c:v>
                </c:pt>
                <c:pt idx="3510">
                  <c:v>41924</c:v>
                </c:pt>
                <c:pt idx="3511">
                  <c:v>41925</c:v>
                </c:pt>
                <c:pt idx="3512">
                  <c:v>41926</c:v>
                </c:pt>
                <c:pt idx="3513">
                  <c:v>41927</c:v>
                </c:pt>
                <c:pt idx="3514">
                  <c:v>41928</c:v>
                </c:pt>
                <c:pt idx="3515">
                  <c:v>41929</c:v>
                </c:pt>
                <c:pt idx="3516">
                  <c:v>41930</c:v>
                </c:pt>
                <c:pt idx="3517">
                  <c:v>41931</c:v>
                </c:pt>
                <c:pt idx="3518">
                  <c:v>41932</c:v>
                </c:pt>
                <c:pt idx="3519">
                  <c:v>41933</c:v>
                </c:pt>
                <c:pt idx="3520">
                  <c:v>41934</c:v>
                </c:pt>
                <c:pt idx="3521">
                  <c:v>41935</c:v>
                </c:pt>
                <c:pt idx="3522">
                  <c:v>41936</c:v>
                </c:pt>
                <c:pt idx="3523">
                  <c:v>41937</c:v>
                </c:pt>
                <c:pt idx="3524">
                  <c:v>41938</c:v>
                </c:pt>
                <c:pt idx="3525">
                  <c:v>41939</c:v>
                </c:pt>
                <c:pt idx="3526">
                  <c:v>41940</c:v>
                </c:pt>
                <c:pt idx="3527">
                  <c:v>41941</c:v>
                </c:pt>
                <c:pt idx="3528">
                  <c:v>41942</c:v>
                </c:pt>
                <c:pt idx="3529">
                  <c:v>41943</c:v>
                </c:pt>
                <c:pt idx="3530">
                  <c:v>41944</c:v>
                </c:pt>
                <c:pt idx="3531">
                  <c:v>41945</c:v>
                </c:pt>
                <c:pt idx="3532">
                  <c:v>41946</c:v>
                </c:pt>
                <c:pt idx="3533">
                  <c:v>41947</c:v>
                </c:pt>
                <c:pt idx="3534">
                  <c:v>41948</c:v>
                </c:pt>
                <c:pt idx="3535">
                  <c:v>41949</c:v>
                </c:pt>
                <c:pt idx="3536">
                  <c:v>41950</c:v>
                </c:pt>
                <c:pt idx="3537">
                  <c:v>41951</c:v>
                </c:pt>
                <c:pt idx="3538">
                  <c:v>41952</c:v>
                </c:pt>
                <c:pt idx="3539">
                  <c:v>41953</c:v>
                </c:pt>
                <c:pt idx="3540">
                  <c:v>41954</c:v>
                </c:pt>
                <c:pt idx="3541">
                  <c:v>41955</c:v>
                </c:pt>
                <c:pt idx="3542">
                  <c:v>41956</c:v>
                </c:pt>
                <c:pt idx="3543">
                  <c:v>41957</c:v>
                </c:pt>
                <c:pt idx="3544">
                  <c:v>41958</c:v>
                </c:pt>
                <c:pt idx="3545">
                  <c:v>41959</c:v>
                </c:pt>
                <c:pt idx="3546">
                  <c:v>41960</c:v>
                </c:pt>
                <c:pt idx="3547">
                  <c:v>41961</c:v>
                </c:pt>
                <c:pt idx="3548">
                  <c:v>41962</c:v>
                </c:pt>
                <c:pt idx="3549">
                  <c:v>41963</c:v>
                </c:pt>
                <c:pt idx="3550">
                  <c:v>41964</c:v>
                </c:pt>
                <c:pt idx="3551">
                  <c:v>41965</c:v>
                </c:pt>
                <c:pt idx="3552">
                  <c:v>41966</c:v>
                </c:pt>
                <c:pt idx="3553">
                  <c:v>41967</c:v>
                </c:pt>
                <c:pt idx="3554">
                  <c:v>41968</c:v>
                </c:pt>
                <c:pt idx="3555">
                  <c:v>41969</c:v>
                </c:pt>
                <c:pt idx="3556">
                  <c:v>41970</c:v>
                </c:pt>
                <c:pt idx="3557">
                  <c:v>41971</c:v>
                </c:pt>
                <c:pt idx="3558">
                  <c:v>41972</c:v>
                </c:pt>
                <c:pt idx="3559">
                  <c:v>41973</c:v>
                </c:pt>
                <c:pt idx="3560">
                  <c:v>41974</c:v>
                </c:pt>
                <c:pt idx="3561">
                  <c:v>41975</c:v>
                </c:pt>
                <c:pt idx="3562">
                  <c:v>41976</c:v>
                </c:pt>
                <c:pt idx="3563">
                  <c:v>41977</c:v>
                </c:pt>
                <c:pt idx="3564">
                  <c:v>41978</c:v>
                </c:pt>
                <c:pt idx="3565">
                  <c:v>41979</c:v>
                </c:pt>
                <c:pt idx="3566">
                  <c:v>41980</c:v>
                </c:pt>
                <c:pt idx="3567">
                  <c:v>41981</c:v>
                </c:pt>
                <c:pt idx="3568">
                  <c:v>41982</c:v>
                </c:pt>
                <c:pt idx="3569">
                  <c:v>41983</c:v>
                </c:pt>
                <c:pt idx="3570">
                  <c:v>41984</c:v>
                </c:pt>
                <c:pt idx="3571">
                  <c:v>41985</c:v>
                </c:pt>
                <c:pt idx="3572">
                  <c:v>41986</c:v>
                </c:pt>
                <c:pt idx="3573">
                  <c:v>41987</c:v>
                </c:pt>
                <c:pt idx="3574">
                  <c:v>41988</c:v>
                </c:pt>
                <c:pt idx="3575">
                  <c:v>41989</c:v>
                </c:pt>
                <c:pt idx="3576">
                  <c:v>41990</c:v>
                </c:pt>
                <c:pt idx="3577">
                  <c:v>41991</c:v>
                </c:pt>
                <c:pt idx="3578">
                  <c:v>41992</c:v>
                </c:pt>
                <c:pt idx="3579">
                  <c:v>41993</c:v>
                </c:pt>
                <c:pt idx="3580">
                  <c:v>41994</c:v>
                </c:pt>
                <c:pt idx="3581">
                  <c:v>41995</c:v>
                </c:pt>
                <c:pt idx="3582">
                  <c:v>41996</c:v>
                </c:pt>
                <c:pt idx="3583">
                  <c:v>41997</c:v>
                </c:pt>
                <c:pt idx="3584">
                  <c:v>41998</c:v>
                </c:pt>
                <c:pt idx="3585">
                  <c:v>41999</c:v>
                </c:pt>
                <c:pt idx="3586">
                  <c:v>42000</c:v>
                </c:pt>
                <c:pt idx="3587">
                  <c:v>42001</c:v>
                </c:pt>
                <c:pt idx="3588">
                  <c:v>42002</c:v>
                </c:pt>
                <c:pt idx="3589">
                  <c:v>42003</c:v>
                </c:pt>
                <c:pt idx="3590">
                  <c:v>42004</c:v>
                </c:pt>
                <c:pt idx="3591">
                  <c:v>42005</c:v>
                </c:pt>
                <c:pt idx="3592">
                  <c:v>42006</c:v>
                </c:pt>
                <c:pt idx="3593">
                  <c:v>42007</c:v>
                </c:pt>
                <c:pt idx="3594">
                  <c:v>42008</c:v>
                </c:pt>
                <c:pt idx="3595">
                  <c:v>42009</c:v>
                </c:pt>
                <c:pt idx="3596">
                  <c:v>42010</c:v>
                </c:pt>
                <c:pt idx="3597">
                  <c:v>42011</c:v>
                </c:pt>
                <c:pt idx="3598">
                  <c:v>42012</c:v>
                </c:pt>
                <c:pt idx="3599">
                  <c:v>42013</c:v>
                </c:pt>
                <c:pt idx="3600">
                  <c:v>42014</c:v>
                </c:pt>
                <c:pt idx="3601">
                  <c:v>42015</c:v>
                </c:pt>
                <c:pt idx="3602">
                  <c:v>42016</c:v>
                </c:pt>
                <c:pt idx="3603">
                  <c:v>42017</c:v>
                </c:pt>
                <c:pt idx="3604">
                  <c:v>42018</c:v>
                </c:pt>
                <c:pt idx="3605">
                  <c:v>42019</c:v>
                </c:pt>
                <c:pt idx="3606">
                  <c:v>42020</c:v>
                </c:pt>
                <c:pt idx="3607">
                  <c:v>42021</c:v>
                </c:pt>
                <c:pt idx="3608">
                  <c:v>42022</c:v>
                </c:pt>
                <c:pt idx="3609">
                  <c:v>42023</c:v>
                </c:pt>
                <c:pt idx="3610">
                  <c:v>42024</c:v>
                </c:pt>
                <c:pt idx="3611">
                  <c:v>42025</c:v>
                </c:pt>
                <c:pt idx="3612">
                  <c:v>42026</c:v>
                </c:pt>
                <c:pt idx="3613">
                  <c:v>42027</c:v>
                </c:pt>
                <c:pt idx="3614">
                  <c:v>42028</c:v>
                </c:pt>
                <c:pt idx="3615">
                  <c:v>42029</c:v>
                </c:pt>
                <c:pt idx="3616">
                  <c:v>42030</c:v>
                </c:pt>
                <c:pt idx="3617">
                  <c:v>42031</c:v>
                </c:pt>
                <c:pt idx="3618">
                  <c:v>42032</c:v>
                </c:pt>
                <c:pt idx="3619">
                  <c:v>42033</c:v>
                </c:pt>
                <c:pt idx="3620">
                  <c:v>42034</c:v>
                </c:pt>
                <c:pt idx="3621">
                  <c:v>42035</c:v>
                </c:pt>
                <c:pt idx="3622">
                  <c:v>42036</c:v>
                </c:pt>
                <c:pt idx="3623">
                  <c:v>42037</c:v>
                </c:pt>
                <c:pt idx="3624">
                  <c:v>42038</c:v>
                </c:pt>
                <c:pt idx="3625">
                  <c:v>42039</c:v>
                </c:pt>
                <c:pt idx="3626">
                  <c:v>42040</c:v>
                </c:pt>
                <c:pt idx="3627">
                  <c:v>42041</c:v>
                </c:pt>
                <c:pt idx="3628">
                  <c:v>42042</c:v>
                </c:pt>
                <c:pt idx="3629">
                  <c:v>42043</c:v>
                </c:pt>
                <c:pt idx="3630">
                  <c:v>42044</c:v>
                </c:pt>
                <c:pt idx="3631">
                  <c:v>42045</c:v>
                </c:pt>
                <c:pt idx="3632">
                  <c:v>42046</c:v>
                </c:pt>
                <c:pt idx="3633">
                  <c:v>42047</c:v>
                </c:pt>
                <c:pt idx="3634">
                  <c:v>42048</c:v>
                </c:pt>
                <c:pt idx="3635">
                  <c:v>42049</c:v>
                </c:pt>
                <c:pt idx="3636">
                  <c:v>42050</c:v>
                </c:pt>
                <c:pt idx="3637">
                  <c:v>42051</c:v>
                </c:pt>
                <c:pt idx="3638">
                  <c:v>42052</c:v>
                </c:pt>
                <c:pt idx="3639">
                  <c:v>42053</c:v>
                </c:pt>
                <c:pt idx="3640">
                  <c:v>42054</c:v>
                </c:pt>
                <c:pt idx="3641">
                  <c:v>42055</c:v>
                </c:pt>
                <c:pt idx="3642">
                  <c:v>42056</c:v>
                </c:pt>
                <c:pt idx="3643">
                  <c:v>42057</c:v>
                </c:pt>
                <c:pt idx="3644">
                  <c:v>42058</c:v>
                </c:pt>
                <c:pt idx="3645">
                  <c:v>42059</c:v>
                </c:pt>
                <c:pt idx="3646">
                  <c:v>42060</c:v>
                </c:pt>
                <c:pt idx="3647">
                  <c:v>42061</c:v>
                </c:pt>
                <c:pt idx="3648">
                  <c:v>42062</c:v>
                </c:pt>
                <c:pt idx="3649">
                  <c:v>42063</c:v>
                </c:pt>
                <c:pt idx="3650">
                  <c:v>42064</c:v>
                </c:pt>
                <c:pt idx="3651">
                  <c:v>42065</c:v>
                </c:pt>
                <c:pt idx="3652">
                  <c:v>42066</c:v>
                </c:pt>
                <c:pt idx="3653">
                  <c:v>42067</c:v>
                </c:pt>
                <c:pt idx="3654">
                  <c:v>42068</c:v>
                </c:pt>
                <c:pt idx="3655">
                  <c:v>42069</c:v>
                </c:pt>
                <c:pt idx="3656">
                  <c:v>42070</c:v>
                </c:pt>
                <c:pt idx="3657">
                  <c:v>42071</c:v>
                </c:pt>
                <c:pt idx="3658">
                  <c:v>42072</c:v>
                </c:pt>
                <c:pt idx="3659">
                  <c:v>42073</c:v>
                </c:pt>
                <c:pt idx="3660">
                  <c:v>42074</c:v>
                </c:pt>
                <c:pt idx="3661">
                  <c:v>42075</c:v>
                </c:pt>
                <c:pt idx="3662">
                  <c:v>42076</c:v>
                </c:pt>
                <c:pt idx="3663">
                  <c:v>42077</c:v>
                </c:pt>
                <c:pt idx="3664">
                  <c:v>42078</c:v>
                </c:pt>
                <c:pt idx="3665">
                  <c:v>42079</c:v>
                </c:pt>
                <c:pt idx="3666">
                  <c:v>42080</c:v>
                </c:pt>
                <c:pt idx="3667">
                  <c:v>42081</c:v>
                </c:pt>
                <c:pt idx="3668">
                  <c:v>42082</c:v>
                </c:pt>
                <c:pt idx="3669">
                  <c:v>42083</c:v>
                </c:pt>
                <c:pt idx="3670">
                  <c:v>42084</c:v>
                </c:pt>
                <c:pt idx="3671">
                  <c:v>42085</c:v>
                </c:pt>
                <c:pt idx="3672">
                  <c:v>42086</c:v>
                </c:pt>
                <c:pt idx="3673">
                  <c:v>42087</c:v>
                </c:pt>
                <c:pt idx="3674">
                  <c:v>42088</c:v>
                </c:pt>
                <c:pt idx="3675">
                  <c:v>42089</c:v>
                </c:pt>
                <c:pt idx="3676">
                  <c:v>42090</c:v>
                </c:pt>
                <c:pt idx="3677">
                  <c:v>42091</c:v>
                </c:pt>
                <c:pt idx="3678">
                  <c:v>42092</c:v>
                </c:pt>
                <c:pt idx="3679">
                  <c:v>42093</c:v>
                </c:pt>
                <c:pt idx="3680">
                  <c:v>42094</c:v>
                </c:pt>
                <c:pt idx="3681">
                  <c:v>42095</c:v>
                </c:pt>
                <c:pt idx="3682">
                  <c:v>42096</c:v>
                </c:pt>
                <c:pt idx="3683">
                  <c:v>42097</c:v>
                </c:pt>
                <c:pt idx="3684">
                  <c:v>42098</c:v>
                </c:pt>
                <c:pt idx="3685">
                  <c:v>42099</c:v>
                </c:pt>
                <c:pt idx="3686">
                  <c:v>42100</c:v>
                </c:pt>
                <c:pt idx="3687">
                  <c:v>42101</c:v>
                </c:pt>
                <c:pt idx="3688">
                  <c:v>42102</c:v>
                </c:pt>
                <c:pt idx="3689">
                  <c:v>42103</c:v>
                </c:pt>
                <c:pt idx="3690">
                  <c:v>42104</c:v>
                </c:pt>
                <c:pt idx="3691">
                  <c:v>42105</c:v>
                </c:pt>
                <c:pt idx="3692">
                  <c:v>42106</c:v>
                </c:pt>
                <c:pt idx="3693">
                  <c:v>42107</c:v>
                </c:pt>
                <c:pt idx="3694">
                  <c:v>42108</c:v>
                </c:pt>
                <c:pt idx="3695">
                  <c:v>42109</c:v>
                </c:pt>
                <c:pt idx="3696">
                  <c:v>42110</c:v>
                </c:pt>
                <c:pt idx="3697">
                  <c:v>42111</c:v>
                </c:pt>
                <c:pt idx="3698">
                  <c:v>42112</c:v>
                </c:pt>
                <c:pt idx="3699">
                  <c:v>42113</c:v>
                </c:pt>
                <c:pt idx="3700">
                  <c:v>42114</c:v>
                </c:pt>
                <c:pt idx="3701">
                  <c:v>42115</c:v>
                </c:pt>
                <c:pt idx="3702">
                  <c:v>42116</c:v>
                </c:pt>
                <c:pt idx="3703">
                  <c:v>42117</c:v>
                </c:pt>
                <c:pt idx="3704">
                  <c:v>42118</c:v>
                </c:pt>
                <c:pt idx="3705">
                  <c:v>42119</c:v>
                </c:pt>
                <c:pt idx="3706">
                  <c:v>42120</c:v>
                </c:pt>
                <c:pt idx="3707">
                  <c:v>42121</c:v>
                </c:pt>
                <c:pt idx="3708">
                  <c:v>42122</c:v>
                </c:pt>
                <c:pt idx="3709">
                  <c:v>42123</c:v>
                </c:pt>
                <c:pt idx="3710">
                  <c:v>42124</c:v>
                </c:pt>
                <c:pt idx="3711">
                  <c:v>42125</c:v>
                </c:pt>
                <c:pt idx="3712">
                  <c:v>42126</c:v>
                </c:pt>
                <c:pt idx="3713">
                  <c:v>42127</c:v>
                </c:pt>
                <c:pt idx="3714">
                  <c:v>42128</c:v>
                </c:pt>
                <c:pt idx="3715">
                  <c:v>42129</c:v>
                </c:pt>
                <c:pt idx="3716">
                  <c:v>42130</c:v>
                </c:pt>
                <c:pt idx="3717">
                  <c:v>42131</c:v>
                </c:pt>
                <c:pt idx="3718">
                  <c:v>42132</c:v>
                </c:pt>
                <c:pt idx="3719">
                  <c:v>42133</c:v>
                </c:pt>
                <c:pt idx="3720">
                  <c:v>42134</c:v>
                </c:pt>
                <c:pt idx="3721">
                  <c:v>42135</c:v>
                </c:pt>
                <c:pt idx="3722">
                  <c:v>42136</c:v>
                </c:pt>
                <c:pt idx="3723">
                  <c:v>42137</c:v>
                </c:pt>
                <c:pt idx="3724">
                  <c:v>42138</c:v>
                </c:pt>
                <c:pt idx="3725">
                  <c:v>42139</c:v>
                </c:pt>
                <c:pt idx="3726">
                  <c:v>42140</c:v>
                </c:pt>
                <c:pt idx="3727">
                  <c:v>42141</c:v>
                </c:pt>
                <c:pt idx="3728">
                  <c:v>42142</c:v>
                </c:pt>
                <c:pt idx="3729">
                  <c:v>42143</c:v>
                </c:pt>
                <c:pt idx="3730">
                  <c:v>42144</c:v>
                </c:pt>
                <c:pt idx="3731">
                  <c:v>42145</c:v>
                </c:pt>
                <c:pt idx="3732">
                  <c:v>42146</c:v>
                </c:pt>
                <c:pt idx="3733">
                  <c:v>42147</c:v>
                </c:pt>
                <c:pt idx="3734">
                  <c:v>42148</c:v>
                </c:pt>
                <c:pt idx="3735">
                  <c:v>42149</c:v>
                </c:pt>
                <c:pt idx="3736">
                  <c:v>42150</c:v>
                </c:pt>
                <c:pt idx="3737">
                  <c:v>42151</c:v>
                </c:pt>
                <c:pt idx="3738">
                  <c:v>42152</c:v>
                </c:pt>
                <c:pt idx="3739">
                  <c:v>42153</c:v>
                </c:pt>
                <c:pt idx="3740">
                  <c:v>42154</c:v>
                </c:pt>
                <c:pt idx="3741">
                  <c:v>42155</c:v>
                </c:pt>
                <c:pt idx="3742">
                  <c:v>42156</c:v>
                </c:pt>
                <c:pt idx="3743">
                  <c:v>42157</c:v>
                </c:pt>
                <c:pt idx="3744">
                  <c:v>42158</c:v>
                </c:pt>
                <c:pt idx="3745">
                  <c:v>42159</c:v>
                </c:pt>
                <c:pt idx="3746">
                  <c:v>42160</c:v>
                </c:pt>
                <c:pt idx="3747">
                  <c:v>42161</c:v>
                </c:pt>
                <c:pt idx="3748">
                  <c:v>42162</c:v>
                </c:pt>
                <c:pt idx="3749">
                  <c:v>42163</c:v>
                </c:pt>
                <c:pt idx="3750">
                  <c:v>42164</c:v>
                </c:pt>
                <c:pt idx="3751">
                  <c:v>42165</c:v>
                </c:pt>
                <c:pt idx="3752">
                  <c:v>42166</c:v>
                </c:pt>
                <c:pt idx="3753">
                  <c:v>42167</c:v>
                </c:pt>
                <c:pt idx="3754">
                  <c:v>42168</c:v>
                </c:pt>
                <c:pt idx="3755">
                  <c:v>42169</c:v>
                </c:pt>
                <c:pt idx="3756">
                  <c:v>42170</c:v>
                </c:pt>
                <c:pt idx="3757">
                  <c:v>42171</c:v>
                </c:pt>
                <c:pt idx="3758">
                  <c:v>42172</c:v>
                </c:pt>
                <c:pt idx="3759">
                  <c:v>42173</c:v>
                </c:pt>
                <c:pt idx="3760">
                  <c:v>42174</c:v>
                </c:pt>
                <c:pt idx="3761">
                  <c:v>42175</c:v>
                </c:pt>
                <c:pt idx="3762">
                  <c:v>42176</c:v>
                </c:pt>
                <c:pt idx="3763">
                  <c:v>42177</c:v>
                </c:pt>
                <c:pt idx="3764">
                  <c:v>42178</c:v>
                </c:pt>
                <c:pt idx="3765">
                  <c:v>42179</c:v>
                </c:pt>
                <c:pt idx="3766">
                  <c:v>42180</c:v>
                </c:pt>
                <c:pt idx="3767">
                  <c:v>42181</c:v>
                </c:pt>
                <c:pt idx="3768">
                  <c:v>42182</c:v>
                </c:pt>
                <c:pt idx="3769">
                  <c:v>42183</c:v>
                </c:pt>
                <c:pt idx="3770">
                  <c:v>42184</c:v>
                </c:pt>
                <c:pt idx="3771">
                  <c:v>42185</c:v>
                </c:pt>
                <c:pt idx="3772">
                  <c:v>42186</c:v>
                </c:pt>
                <c:pt idx="3773">
                  <c:v>42187</c:v>
                </c:pt>
                <c:pt idx="3774">
                  <c:v>42188</c:v>
                </c:pt>
                <c:pt idx="3775">
                  <c:v>42189</c:v>
                </c:pt>
                <c:pt idx="3776">
                  <c:v>42190</c:v>
                </c:pt>
                <c:pt idx="3777">
                  <c:v>42191</c:v>
                </c:pt>
                <c:pt idx="3778">
                  <c:v>42192</c:v>
                </c:pt>
                <c:pt idx="3779">
                  <c:v>42193</c:v>
                </c:pt>
                <c:pt idx="3780">
                  <c:v>42194</c:v>
                </c:pt>
                <c:pt idx="3781">
                  <c:v>42195</c:v>
                </c:pt>
                <c:pt idx="3782">
                  <c:v>42196</c:v>
                </c:pt>
                <c:pt idx="3783">
                  <c:v>42197</c:v>
                </c:pt>
                <c:pt idx="3784">
                  <c:v>42198</c:v>
                </c:pt>
                <c:pt idx="3785">
                  <c:v>42199</c:v>
                </c:pt>
                <c:pt idx="3786">
                  <c:v>42200</c:v>
                </c:pt>
                <c:pt idx="3787">
                  <c:v>42201</c:v>
                </c:pt>
                <c:pt idx="3788">
                  <c:v>42202</c:v>
                </c:pt>
                <c:pt idx="3789">
                  <c:v>42203</c:v>
                </c:pt>
                <c:pt idx="3790">
                  <c:v>42204</c:v>
                </c:pt>
                <c:pt idx="3791">
                  <c:v>42205</c:v>
                </c:pt>
                <c:pt idx="3792">
                  <c:v>42206</c:v>
                </c:pt>
                <c:pt idx="3793">
                  <c:v>42207</c:v>
                </c:pt>
                <c:pt idx="3794">
                  <c:v>42208</c:v>
                </c:pt>
                <c:pt idx="3795">
                  <c:v>42209</c:v>
                </c:pt>
                <c:pt idx="3796">
                  <c:v>42210</c:v>
                </c:pt>
                <c:pt idx="3797">
                  <c:v>42211</c:v>
                </c:pt>
                <c:pt idx="3798">
                  <c:v>42212</c:v>
                </c:pt>
                <c:pt idx="3799">
                  <c:v>42213</c:v>
                </c:pt>
                <c:pt idx="3800">
                  <c:v>42214</c:v>
                </c:pt>
                <c:pt idx="3801">
                  <c:v>42215</c:v>
                </c:pt>
                <c:pt idx="3802">
                  <c:v>42216</c:v>
                </c:pt>
                <c:pt idx="3803">
                  <c:v>42217</c:v>
                </c:pt>
                <c:pt idx="3804">
                  <c:v>42218</c:v>
                </c:pt>
                <c:pt idx="3805">
                  <c:v>42219</c:v>
                </c:pt>
                <c:pt idx="3806">
                  <c:v>42220</c:v>
                </c:pt>
                <c:pt idx="3807">
                  <c:v>42221</c:v>
                </c:pt>
                <c:pt idx="3808">
                  <c:v>42222</c:v>
                </c:pt>
                <c:pt idx="3809">
                  <c:v>42223</c:v>
                </c:pt>
                <c:pt idx="3810">
                  <c:v>42224</c:v>
                </c:pt>
                <c:pt idx="3811">
                  <c:v>42225</c:v>
                </c:pt>
                <c:pt idx="3812">
                  <c:v>42226</c:v>
                </c:pt>
                <c:pt idx="3813">
                  <c:v>42227</c:v>
                </c:pt>
                <c:pt idx="3814">
                  <c:v>42228</c:v>
                </c:pt>
                <c:pt idx="3815">
                  <c:v>42229</c:v>
                </c:pt>
                <c:pt idx="3816">
                  <c:v>42230</c:v>
                </c:pt>
                <c:pt idx="3817">
                  <c:v>42231</c:v>
                </c:pt>
                <c:pt idx="3818">
                  <c:v>42232</c:v>
                </c:pt>
                <c:pt idx="3819">
                  <c:v>42233</c:v>
                </c:pt>
                <c:pt idx="3820">
                  <c:v>42234</c:v>
                </c:pt>
                <c:pt idx="3821">
                  <c:v>42235</c:v>
                </c:pt>
                <c:pt idx="3822">
                  <c:v>42236</c:v>
                </c:pt>
                <c:pt idx="3823">
                  <c:v>42237</c:v>
                </c:pt>
                <c:pt idx="3824">
                  <c:v>42238</c:v>
                </c:pt>
                <c:pt idx="3825">
                  <c:v>42239</c:v>
                </c:pt>
                <c:pt idx="3826">
                  <c:v>42240</c:v>
                </c:pt>
                <c:pt idx="3827">
                  <c:v>42241</c:v>
                </c:pt>
                <c:pt idx="3828">
                  <c:v>42242</c:v>
                </c:pt>
                <c:pt idx="3829">
                  <c:v>42243</c:v>
                </c:pt>
                <c:pt idx="3830">
                  <c:v>42244</c:v>
                </c:pt>
                <c:pt idx="3831">
                  <c:v>42245</c:v>
                </c:pt>
                <c:pt idx="3832">
                  <c:v>42246</c:v>
                </c:pt>
                <c:pt idx="3833">
                  <c:v>42247</c:v>
                </c:pt>
                <c:pt idx="3834">
                  <c:v>42248</c:v>
                </c:pt>
                <c:pt idx="3835">
                  <c:v>42249</c:v>
                </c:pt>
                <c:pt idx="3836">
                  <c:v>42250</c:v>
                </c:pt>
                <c:pt idx="3837">
                  <c:v>42251</c:v>
                </c:pt>
                <c:pt idx="3838">
                  <c:v>42252</c:v>
                </c:pt>
                <c:pt idx="3839">
                  <c:v>42253</c:v>
                </c:pt>
                <c:pt idx="3840">
                  <c:v>42254</c:v>
                </c:pt>
                <c:pt idx="3841">
                  <c:v>42255</c:v>
                </c:pt>
                <c:pt idx="3842">
                  <c:v>42256</c:v>
                </c:pt>
                <c:pt idx="3843">
                  <c:v>42257</c:v>
                </c:pt>
                <c:pt idx="3844">
                  <c:v>42258</c:v>
                </c:pt>
                <c:pt idx="3845">
                  <c:v>42259</c:v>
                </c:pt>
                <c:pt idx="3846">
                  <c:v>42260</c:v>
                </c:pt>
                <c:pt idx="3847">
                  <c:v>42261</c:v>
                </c:pt>
                <c:pt idx="3848">
                  <c:v>42262</c:v>
                </c:pt>
                <c:pt idx="3849">
                  <c:v>42263</c:v>
                </c:pt>
                <c:pt idx="3850">
                  <c:v>42264</c:v>
                </c:pt>
                <c:pt idx="3851">
                  <c:v>42265</c:v>
                </c:pt>
                <c:pt idx="3852">
                  <c:v>42266</c:v>
                </c:pt>
                <c:pt idx="3853">
                  <c:v>42267</c:v>
                </c:pt>
                <c:pt idx="3854">
                  <c:v>42268</c:v>
                </c:pt>
                <c:pt idx="3855">
                  <c:v>42269</c:v>
                </c:pt>
                <c:pt idx="3856">
                  <c:v>42270</c:v>
                </c:pt>
                <c:pt idx="3857">
                  <c:v>42271</c:v>
                </c:pt>
                <c:pt idx="3858">
                  <c:v>42272</c:v>
                </c:pt>
                <c:pt idx="3859">
                  <c:v>42273</c:v>
                </c:pt>
                <c:pt idx="3860">
                  <c:v>42274</c:v>
                </c:pt>
                <c:pt idx="3861">
                  <c:v>42275</c:v>
                </c:pt>
                <c:pt idx="3862">
                  <c:v>42276</c:v>
                </c:pt>
                <c:pt idx="3863">
                  <c:v>42277</c:v>
                </c:pt>
                <c:pt idx="3864">
                  <c:v>42278</c:v>
                </c:pt>
                <c:pt idx="3865">
                  <c:v>42279</c:v>
                </c:pt>
                <c:pt idx="3866">
                  <c:v>42280</c:v>
                </c:pt>
                <c:pt idx="3867">
                  <c:v>42281</c:v>
                </c:pt>
                <c:pt idx="3868">
                  <c:v>42282</c:v>
                </c:pt>
                <c:pt idx="3869">
                  <c:v>42283</c:v>
                </c:pt>
                <c:pt idx="3870">
                  <c:v>42284</c:v>
                </c:pt>
                <c:pt idx="3871">
                  <c:v>42285</c:v>
                </c:pt>
                <c:pt idx="3872">
                  <c:v>42286</c:v>
                </c:pt>
                <c:pt idx="3873">
                  <c:v>42287</c:v>
                </c:pt>
                <c:pt idx="3874">
                  <c:v>42288</c:v>
                </c:pt>
                <c:pt idx="3875">
                  <c:v>42289</c:v>
                </c:pt>
                <c:pt idx="3876">
                  <c:v>42290</c:v>
                </c:pt>
                <c:pt idx="3877">
                  <c:v>42291</c:v>
                </c:pt>
                <c:pt idx="3878">
                  <c:v>42292</c:v>
                </c:pt>
                <c:pt idx="3879">
                  <c:v>42293</c:v>
                </c:pt>
                <c:pt idx="3880">
                  <c:v>42294</c:v>
                </c:pt>
                <c:pt idx="3881">
                  <c:v>42295</c:v>
                </c:pt>
                <c:pt idx="3882">
                  <c:v>42296</c:v>
                </c:pt>
                <c:pt idx="3883">
                  <c:v>42297</c:v>
                </c:pt>
                <c:pt idx="3884">
                  <c:v>42298</c:v>
                </c:pt>
                <c:pt idx="3885">
                  <c:v>42299</c:v>
                </c:pt>
                <c:pt idx="3886">
                  <c:v>42300</c:v>
                </c:pt>
                <c:pt idx="3887">
                  <c:v>42301</c:v>
                </c:pt>
                <c:pt idx="3888">
                  <c:v>42302</c:v>
                </c:pt>
                <c:pt idx="3889">
                  <c:v>42303</c:v>
                </c:pt>
                <c:pt idx="3890">
                  <c:v>42304</c:v>
                </c:pt>
                <c:pt idx="3891">
                  <c:v>42305</c:v>
                </c:pt>
                <c:pt idx="3892">
                  <c:v>42306</c:v>
                </c:pt>
                <c:pt idx="3893">
                  <c:v>42307</c:v>
                </c:pt>
                <c:pt idx="3894">
                  <c:v>42308</c:v>
                </c:pt>
                <c:pt idx="3895">
                  <c:v>42309</c:v>
                </c:pt>
                <c:pt idx="3896">
                  <c:v>42310</c:v>
                </c:pt>
                <c:pt idx="3897">
                  <c:v>42311</c:v>
                </c:pt>
                <c:pt idx="3898">
                  <c:v>42312</c:v>
                </c:pt>
                <c:pt idx="3899">
                  <c:v>42313</c:v>
                </c:pt>
                <c:pt idx="3900">
                  <c:v>42314</c:v>
                </c:pt>
                <c:pt idx="3901">
                  <c:v>42315</c:v>
                </c:pt>
                <c:pt idx="3902">
                  <c:v>42316</c:v>
                </c:pt>
                <c:pt idx="3903">
                  <c:v>42317</c:v>
                </c:pt>
                <c:pt idx="3904">
                  <c:v>42318</c:v>
                </c:pt>
                <c:pt idx="3905">
                  <c:v>42319</c:v>
                </c:pt>
                <c:pt idx="3906">
                  <c:v>42320</c:v>
                </c:pt>
                <c:pt idx="3907">
                  <c:v>42321</c:v>
                </c:pt>
                <c:pt idx="3908">
                  <c:v>42322</c:v>
                </c:pt>
                <c:pt idx="3909">
                  <c:v>42323</c:v>
                </c:pt>
                <c:pt idx="3910">
                  <c:v>42324</c:v>
                </c:pt>
                <c:pt idx="3911">
                  <c:v>42325</c:v>
                </c:pt>
                <c:pt idx="3912">
                  <c:v>42326</c:v>
                </c:pt>
                <c:pt idx="3913">
                  <c:v>42327</c:v>
                </c:pt>
                <c:pt idx="3914">
                  <c:v>42328</c:v>
                </c:pt>
                <c:pt idx="3915">
                  <c:v>42329</c:v>
                </c:pt>
                <c:pt idx="3916">
                  <c:v>42330</c:v>
                </c:pt>
                <c:pt idx="3917">
                  <c:v>42331</c:v>
                </c:pt>
                <c:pt idx="3918">
                  <c:v>42332</c:v>
                </c:pt>
                <c:pt idx="3919">
                  <c:v>42333</c:v>
                </c:pt>
                <c:pt idx="3920">
                  <c:v>42334</c:v>
                </c:pt>
                <c:pt idx="3921">
                  <c:v>42335</c:v>
                </c:pt>
                <c:pt idx="3922">
                  <c:v>42336</c:v>
                </c:pt>
                <c:pt idx="3923">
                  <c:v>42337</c:v>
                </c:pt>
                <c:pt idx="3924">
                  <c:v>42338</c:v>
                </c:pt>
                <c:pt idx="3925">
                  <c:v>42339</c:v>
                </c:pt>
                <c:pt idx="3926">
                  <c:v>42340</c:v>
                </c:pt>
                <c:pt idx="3927">
                  <c:v>42341</c:v>
                </c:pt>
                <c:pt idx="3928">
                  <c:v>42342</c:v>
                </c:pt>
                <c:pt idx="3929">
                  <c:v>42343</c:v>
                </c:pt>
                <c:pt idx="3930">
                  <c:v>42344</c:v>
                </c:pt>
                <c:pt idx="3931">
                  <c:v>42345</c:v>
                </c:pt>
                <c:pt idx="3932">
                  <c:v>42346</c:v>
                </c:pt>
                <c:pt idx="3933">
                  <c:v>42347</c:v>
                </c:pt>
                <c:pt idx="3934">
                  <c:v>42348</c:v>
                </c:pt>
                <c:pt idx="3935">
                  <c:v>42349</c:v>
                </c:pt>
                <c:pt idx="3936">
                  <c:v>42350</c:v>
                </c:pt>
                <c:pt idx="3937">
                  <c:v>42351</c:v>
                </c:pt>
                <c:pt idx="3938">
                  <c:v>42352</c:v>
                </c:pt>
                <c:pt idx="3939">
                  <c:v>42353</c:v>
                </c:pt>
                <c:pt idx="3940">
                  <c:v>42354</c:v>
                </c:pt>
                <c:pt idx="3941">
                  <c:v>42355</c:v>
                </c:pt>
                <c:pt idx="3942">
                  <c:v>42356</c:v>
                </c:pt>
                <c:pt idx="3943">
                  <c:v>42357</c:v>
                </c:pt>
                <c:pt idx="3944">
                  <c:v>42358</c:v>
                </c:pt>
                <c:pt idx="3945">
                  <c:v>42359</c:v>
                </c:pt>
                <c:pt idx="3946">
                  <c:v>42360</c:v>
                </c:pt>
                <c:pt idx="3947">
                  <c:v>42361</c:v>
                </c:pt>
                <c:pt idx="3948">
                  <c:v>42362</c:v>
                </c:pt>
                <c:pt idx="3949">
                  <c:v>42363</c:v>
                </c:pt>
                <c:pt idx="3950">
                  <c:v>42364</c:v>
                </c:pt>
                <c:pt idx="3951">
                  <c:v>42365</c:v>
                </c:pt>
                <c:pt idx="3952">
                  <c:v>42366</c:v>
                </c:pt>
                <c:pt idx="3953">
                  <c:v>42367</c:v>
                </c:pt>
                <c:pt idx="3954">
                  <c:v>42368</c:v>
                </c:pt>
                <c:pt idx="3955">
                  <c:v>42369</c:v>
                </c:pt>
                <c:pt idx="3956">
                  <c:v>42370</c:v>
                </c:pt>
                <c:pt idx="3957">
                  <c:v>42371</c:v>
                </c:pt>
                <c:pt idx="3958">
                  <c:v>42372</c:v>
                </c:pt>
                <c:pt idx="3959">
                  <c:v>42373</c:v>
                </c:pt>
                <c:pt idx="3960">
                  <c:v>42374</c:v>
                </c:pt>
                <c:pt idx="3961">
                  <c:v>42375</c:v>
                </c:pt>
                <c:pt idx="3962">
                  <c:v>42376</c:v>
                </c:pt>
                <c:pt idx="3963">
                  <c:v>42377</c:v>
                </c:pt>
                <c:pt idx="3964">
                  <c:v>42378</c:v>
                </c:pt>
                <c:pt idx="3965">
                  <c:v>42379</c:v>
                </c:pt>
                <c:pt idx="3966">
                  <c:v>42380</c:v>
                </c:pt>
                <c:pt idx="3967">
                  <c:v>42381</c:v>
                </c:pt>
                <c:pt idx="3968">
                  <c:v>42382</c:v>
                </c:pt>
                <c:pt idx="3969">
                  <c:v>42383</c:v>
                </c:pt>
                <c:pt idx="3970">
                  <c:v>42384</c:v>
                </c:pt>
                <c:pt idx="3971">
                  <c:v>42385</c:v>
                </c:pt>
                <c:pt idx="3972">
                  <c:v>42386</c:v>
                </c:pt>
                <c:pt idx="3973">
                  <c:v>42387</c:v>
                </c:pt>
                <c:pt idx="3974">
                  <c:v>42388</c:v>
                </c:pt>
                <c:pt idx="3975">
                  <c:v>42389</c:v>
                </c:pt>
                <c:pt idx="3976">
                  <c:v>42390</c:v>
                </c:pt>
                <c:pt idx="3977">
                  <c:v>42391</c:v>
                </c:pt>
                <c:pt idx="3978">
                  <c:v>42392</c:v>
                </c:pt>
                <c:pt idx="3979">
                  <c:v>42393</c:v>
                </c:pt>
                <c:pt idx="3980">
                  <c:v>42394</c:v>
                </c:pt>
                <c:pt idx="3981">
                  <c:v>42395</c:v>
                </c:pt>
                <c:pt idx="3982">
                  <c:v>42396</c:v>
                </c:pt>
                <c:pt idx="3983">
                  <c:v>42397</c:v>
                </c:pt>
                <c:pt idx="3984">
                  <c:v>42398</c:v>
                </c:pt>
                <c:pt idx="3985">
                  <c:v>42399</c:v>
                </c:pt>
                <c:pt idx="3986">
                  <c:v>42400</c:v>
                </c:pt>
                <c:pt idx="3987">
                  <c:v>42401</c:v>
                </c:pt>
                <c:pt idx="3988">
                  <c:v>42402</c:v>
                </c:pt>
                <c:pt idx="3989">
                  <c:v>42403</c:v>
                </c:pt>
                <c:pt idx="3990">
                  <c:v>42404</c:v>
                </c:pt>
                <c:pt idx="3991">
                  <c:v>42405</c:v>
                </c:pt>
                <c:pt idx="3992">
                  <c:v>42406</c:v>
                </c:pt>
                <c:pt idx="3993">
                  <c:v>42407</c:v>
                </c:pt>
                <c:pt idx="3994">
                  <c:v>42408</c:v>
                </c:pt>
                <c:pt idx="3995">
                  <c:v>42409</c:v>
                </c:pt>
                <c:pt idx="3996">
                  <c:v>42410</c:v>
                </c:pt>
                <c:pt idx="3997">
                  <c:v>42411</c:v>
                </c:pt>
                <c:pt idx="3998">
                  <c:v>42412</c:v>
                </c:pt>
                <c:pt idx="3999">
                  <c:v>42413</c:v>
                </c:pt>
                <c:pt idx="4000">
                  <c:v>42414</c:v>
                </c:pt>
                <c:pt idx="4001">
                  <c:v>42415</c:v>
                </c:pt>
                <c:pt idx="4002">
                  <c:v>42416</c:v>
                </c:pt>
                <c:pt idx="4003">
                  <c:v>42417</c:v>
                </c:pt>
                <c:pt idx="4004">
                  <c:v>42418</c:v>
                </c:pt>
                <c:pt idx="4005">
                  <c:v>42419</c:v>
                </c:pt>
                <c:pt idx="4006">
                  <c:v>42420</c:v>
                </c:pt>
                <c:pt idx="4007">
                  <c:v>42421</c:v>
                </c:pt>
                <c:pt idx="4008">
                  <c:v>42422</c:v>
                </c:pt>
                <c:pt idx="4009">
                  <c:v>42423</c:v>
                </c:pt>
                <c:pt idx="4010">
                  <c:v>42424</c:v>
                </c:pt>
                <c:pt idx="4011">
                  <c:v>42425</c:v>
                </c:pt>
                <c:pt idx="4012">
                  <c:v>42426</c:v>
                </c:pt>
                <c:pt idx="4013">
                  <c:v>42427</c:v>
                </c:pt>
                <c:pt idx="4014">
                  <c:v>42428</c:v>
                </c:pt>
                <c:pt idx="4015">
                  <c:v>42429</c:v>
                </c:pt>
                <c:pt idx="4016">
                  <c:v>42430</c:v>
                </c:pt>
                <c:pt idx="4017">
                  <c:v>42431</c:v>
                </c:pt>
                <c:pt idx="4018">
                  <c:v>42432</c:v>
                </c:pt>
                <c:pt idx="4019">
                  <c:v>42433</c:v>
                </c:pt>
                <c:pt idx="4020">
                  <c:v>42434</c:v>
                </c:pt>
                <c:pt idx="4021">
                  <c:v>42435</c:v>
                </c:pt>
                <c:pt idx="4022">
                  <c:v>42436</c:v>
                </c:pt>
                <c:pt idx="4023">
                  <c:v>42437</c:v>
                </c:pt>
                <c:pt idx="4024">
                  <c:v>42438</c:v>
                </c:pt>
                <c:pt idx="4025">
                  <c:v>42439</c:v>
                </c:pt>
                <c:pt idx="4026">
                  <c:v>42440</c:v>
                </c:pt>
                <c:pt idx="4027">
                  <c:v>42441</c:v>
                </c:pt>
                <c:pt idx="4028">
                  <c:v>42442</c:v>
                </c:pt>
                <c:pt idx="4029">
                  <c:v>42443</c:v>
                </c:pt>
                <c:pt idx="4030">
                  <c:v>42444</c:v>
                </c:pt>
                <c:pt idx="4031">
                  <c:v>42445</c:v>
                </c:pt>
                <c:pt idx="4032">
                  <c:v>42446</c:v>
                </c:pt>
                <c:pt idx="4033">
                  <c:v>42447</c:v>
                </c:pt>
                <c:pt idx="4034">
                  <c:v>42448</c:v>
                </c:pt>
                <c:pt idx="4035">
                  <c:v>42449</c:v>
                </c:pt>
                <c:pt idx="4036">
                  <c:v>42450</c:v>
                </c:pt>
                <c:pt idx="4037">
                  <c:v>42451</c:v>
                </c:pt>
                <c:pt idx="4038">
                  <c:v>42452</c:v>
                </c:pt>
                <c:pt idx="4039">
                  <c:v>42453</c:v>
                </c:pt>
                <c:pt idx="4040">
                  <c:v>42454</c:v>
                </c:pt>
                <c:pt idx="4041">
                  <c:v>42455</c:v>
                </c:pt>
                <c:pt idx="4042">
                  <c:v>42456</c:v>
                </c:pt>
                <c:pt idx="4043">
                  <c:v>42457</c:v>
                </c:pt>
                <c:pt idx="4044">
                  <c:v>42458</c:v>
                </c:pt>
                <c:pt idx="4045">
                  <c:v>42459</c:v>
                </c:pt>
                <c:pt idx="4046">
                  <c:v>42460</c:v>
                </c:pt>
                <c:pt idx="4047">
                  <c:v>42461</c:v>
                </c:pt>
                <c:pt idx="4048">
                  <c:v>42462</c:v>
                </c:pt>
                <c:pt idx="4049">
                  <c:v>42463</c:v>
                </c:pt>
                <c:pt idx="4050">
                  <c:v>42464</c:v>
                </c:pt>
                <c:pt idx="4051">
                  <c:v>42465</c:v>
                </c:pt>
                <c:pt idx="4052">
                  <c:v>42466</c:v>
                </c:pt>
                <c:pt idx="4053">
                  <c:v>42467</c:v>
                </c:pt>
                <c:pt idx="4054">
                  <c:v>42468</c:v>
                </c:pt>
                <c:pt idx="4055">
                  <c:v>42469</c:v>
                </c:pt>
                <c:pt idx="4056">
                  <c:v>42470</c:v>
                </c:pt>
                <c:pt idx="4057">
                  <c:v>42471</c:v>
                </c:pt>
                <c:pt idx="4058">
                  <c:v>42472</c:v>
                </c:pt>
                <c:pt idx="4059">
                  <c:v>42473</c:v>
                </c:pt>
                <c:pt idx="4060">
                  <c:v>42474</c:v>
                </c:pt>
                <c:pt idx="4061">
                  <c:v>42475</c:v>
                </c:pt>
                <c:pt idx="4062">
                  <c:v>42476</c:v>
                </c:pt>
                <c:pt idx="4063">
                  <c:v>42477</c:v>
                </c:pt>
                <c:pt idx="4064">
                  <c:v>42478</c:v>
                </c:pt>
                <c:pt idx="4065">
                  <c:v>42479</c:v>
                </c:pt>
                <c:pt idx="4066">
                  <c:v>42480</c:v>
                </c:pt>
                <c:pt idx="4067">
                  <c:v>42481</c:v>
                </c:pt>
                <c:pt idx="4068">
                  <c:v>42482</c:v>
                </c:pt>
                <c:pt idx="4069">
                  <c:v>42483</c:v>
                </c:pt>
                <c:pt idx="4070">
                  <c:v>42484</c:v>
                </c:pt>
                <c:pt idx="4071">
                  <c:v>42485</c:v>
                </c:pt>
                <c:pt idx="4072">
                  <c:v>42486</c:v>
                </c:pt>
                <c:pt idx="4073">
                  <c:v>42487</c:v>
                </c:pt>
                <c:pt idx="4074">
                  <c:v>42488</c:v>
                </c:pt>
                <c:pt idx="4075">
                  <c:v>42489</c:v>
                </c:pt>
                <c:pt idx="4076">
                  <c:v>42490</c:v>
                </c:pt>
                <c:pt idx="4077">
                  <c:v>42491</c:v>
                </c:pt>
                <c:pt idx="4078">
                  <c:v>42492</c:v>
                </c:pt>
                <c:pt idx="4079">
                  <c:v>42493</c:v>
                </c:pt>
                <c:pt idx="4080">
                  <c:v>42494</c:v>
                </c:pt>
                <c:pt idx="4081">
                  <c:v>42495</c:v>
                </c:pt>
                <c:pt idx="4082">
                  <c:v>42496</c:v>
                </c:pt>
                <c:pt idx="4083">
                  <c:v>42497</c:v>
                </c:pt>
                <c:pt idx="4084">
                  <c:v>42498</c:v>
                </c:pt>
                <c:pt idx="4085">
                  <c:v>42499</c:v>
                </c:pt>
                <c:pt idx="4086">
                  <c:v>42500</c:v>
                </c:pt>
                <c:pt idx="4087">
                  <c:v>42501</c:v>
                </c:pt>
                <c:pt idx="4088">
                  <c:v>42502</c:v>
                </c:pt>
                <c:pt idx="4089">
                  <c:v>42503</c:v>
                </c:pt>
                <c:pt idx="4090">
                  <c:v>42504</c:v>
                </c:pt>
                <c:pt idx="4091">
                  <c:v>42505</c:v>
                </c:pt>
                <c:pt idx="4092">
                  <c:v>42506</c:v>
                </c:pt>
                <c:pt idx="4093">
                  <c:v>42507</c:v>
                </c:pt>
                <c:pt idx="4094">
                  <c:v>42508</c:v>
                </c:pt>
                <c:pt idx="4095">
                  <c:v>42509</c:v>
                </c:pt>
                <c:pt idx="4096">
                  <c:v>42510</c:v>
                </c:pt>
                <c:pt idx="4097">
                  <c:v>42511</c:v>
                </c:pt>
                <c:pt idx="4098">
                  <c:v>42512</c:v>
                </c:pt>
                <c:pt idx="4099">
                  <c:v>42513</c:v>
                </c:pt>
                <c:pt idx="4100">
                  <c:v>42514</c:v>
                </c:pt>
                <c:pt idx="4101">
                  <c:v>42515</c:v>
                </c:pt>
                <c:pt idx="4102">
                  <c:v>42516</c:v>
                </c:pt>
                <c:pt idx="4103">
                  <c:v>42517</c:v>
                </c:pt>
                <c:pt idx="4104">
                  <c:v>42518</c:v>
                </c:pt>
                <c:pt idx="4105">
                  <c:v>42519</c:v>
                </c:pt>
                <c:pt idx="4106">
                  <c:v>42520</c:v>
                </c:pt>
                <c:pt idx="4107">
                  <c:v>42521</c:v>
                </c:pt>
                <c:pt idx="4108">
                  <c:v>42522</c:v>
                </c:pt>
                <c:pt idx="4109">
                  <c:v>42523</c:v>
                </c:pt>
                <c:pt idx="4110">
                  <c:v>42524</c:v>
                </c:pt>
                <c:pt idx="4111">
                  <c:v>42525</c:v>
                </c:pt>
                <c:pt idx="4112">
                  <c:v>42526</c:v>
                </c:pt>
                <c:pt idx="4113">
                  <c:v>42527</c:v>
                </c:pt>
                <c:pt idx="4114">
                  <c:v>42528</c:v>
                </c:pt>
                <c:pt idx="4115">
                  <c:v>42529</c:v>
                </c:pt>
                <c:pt idx="4116">
                  <c:v>42530</c:v>
                </c:pt>
                <c:pt idx="4117">
                  <c:v>42531</c:v>
                </c:pt>
                <c:pt idx="4118">
                  <c:v>42532</c:v>
                </c:pt>
                <c:pt idx="4119">
                  <c:v>42533</c:v>
                </c:pt>
                <c:pt idx="4120">
                  <c:v>42534</c:v>
                </c:pt>
                <c:pt idx="4121">
                  <c:v>42535</c:v>
                </c:pt>
                <c:pt idx="4122">
                  <c:v>42536</c:v>
                </c:pt>
                <c:pt idx="4123">
                  <c:v>42537</c:v>
                </c:pt>
                <c:pt idx="4124">
                  <c:v>42538</c:v>
                </c:pt>
                <c:pt idx="4125">
                  <c:v>42539</c:v>
                </c:pt>
                <c:pt idx="4126">
                  <c:v>42540</c:v>
                </c:pt>
                <c:pt idx="4127">
                  <c:v>42541</c:v>
                </c:pt>
                <c:pt idx="4128">
                  <c:v>42542</c:v>
                </c:pt>
                <c:pt idx="4129">
                  <c:v>42543</c:v>
                </c:pt>
                <c:pt idx="4130">
                  <c:v>42544</c:v>
                </c:pt>
                <c:pt idx="4131">
                  <c:v>42545</c:v>
                </c:pt>
                <c:pt idx="4132">
                  <c:v>42546</c:v>
                </c:pt>
                <c:pt idx="4133">
                  <c:v>42547</c:v>
                </c:pt>
                <c:pt idx="4134">
                  <c:v>42548</c:v>
                </c:pt>
                <c:pt idx="4135">
                  <c:v>42549</c:v>
                </c:pt>
                <c:pt idx="4136">
                  <c:v>42550</c:v>
                </c:pt>
                <c:pt idx="4137">
                  <c:v>42551</c:v>
                </c:pt>
                <c:pt idx="4138">
                  <c:v>42552</c:v>
                </c:pt>
                <c:pt idx="4139">
                  <c:v>42553</c:v>
                </c:pt>
                <c:pt idx="4140">
                  <c:v>42554</c:v>
                </c:pt>
                <c:pt idx="4141">
                  <c:v>42555</c:v>
                </c:pt>
                <c:pt idx="4142">
                  <c:v>42556</c:v>
                </c:pt>
                <c:pt idx="4143">
                  <c:v>42557</c:v>
                </c:pt>
                <c:pt idx="4144">
                  <c:v>42558</c:v>
                </c:pt>
                <c:pt idx="4145">
                  <c:v>42559</c:v>
                </c:pt>
                <c:pt idx="4146">
                  <c:v>42560</c:v>
                </c:pt>
                <c:pt idx="4147">
                  <c:v>42561</c:v>
                </c:pt>
                <c:pt idx="4148">
                  <c:v>42562</c:v>
                </c:pt>
                <c:pt idx="4149">
                  <c:v>42563</c:v>
                </c:pt>
                <c:pt idx="4150">
                  <c:v>42564</c:v>
                </c:pt>
                <c:pt idx="4151">
                  <c:v>42565</c:v>
                </c:pt>
                <c:pt idx="4152">
                  <c:v>42566</c:v>
                </c:pt>
                <c:pt idx="4153">
                  <c:v>42567</c:v>
                </c:pt>
                <c:pt idx="4154">
                  <c:v>42568</c:v>
                </c:pt>
                <c:pt idx="4155">
                  <c:v>42569</c:v>
                </c:pt>
                <c:pt idx="4156">
                  <c:v>42570</c:v>
                </c:pt>
                <c:pt idx="4157">
                  <c:v>42571</c:v>
                </c:pt>
                <c:pt idx="4158">
                  <c:v>42572</c:v>
                </c:pt>
                <c:pt idx="4159">
                  <c:v>42573</c:v>
                </c:pt>
                <c:pt idx="4160">
                  <c:v>42574</c:v>
                </c:pt>
                <c:pt idx="4161">
                  <c:v>42575</c:v>
                </c:pt>
                <c:pt idx="4162">
                  <c:v>42576</c:v>
                </c:pt>
                <c:pt idx="4163">
                  <c:v>42577</c:v>
                </c:pt>
                <c:pt idx="4164">
                  <c:v>42578</c:v>
                </c:pt>
                <c:pt idx="4165">
                  <c:v>42579</c:v>
                </c:pt>
                <c:pt idx="4166">
                  <c:v>42580</c:v>
                </c:pt>
                <c:pt idx="4167">
                  <c:v>42581</c:v>
                </c:pt>
                <c:pt idx="4168">
                  <c:v>42582</c:v>
                </c:pt>
                <c:pt idx="4169">
                  <c:v>42583</c:v>
                </c:pt>
                <c:pt idx="4170">
                  <c:v>42584</c:v>
                </c:pt>
                <c:pt idx="4171">
                  <c:v>42585</c:v>
                </c:pt>
                <c:pt idx="4172">
                  <c:v>42586</c:v>
                </c:pt>
                <c:pt idx="4173">
                  <c:v>42587</c:v>
                </c:pt>
                <c:pt idx="4174">
                  <c:v>42588</c:v>
                </c:pt>
                <c:pt idx="4175">
                  <c:v>42589</c:v>
                </c:pt>
                <c:pt idx="4176">
                  <c:v>42590</c:v>
                </c:pt>
                <c:pt idx="4177">
                  <c:v>42591</c:v>
                </c:pt>
                <c:pt idx="4178">
                  <c:v>42592</c:v>
                </c:pt>
                <c:pt idx="4179">
                  <c:v>42593</c:v>
                </c:pt>
                <c:pt idx="4180">
                  <c:v>42594</c:v>
                </c:pt>
                <c:pt idx="4181">
                  <c:v>42595</c:v>
                </c:pt>
                <c:pt idx="4182">
                  <c:v>42596</c:v>
                </c:pt>
                <c:pt idx="4183">
                  <c:v>42597</c:v>
                </c:pt>
                <c:pt idx="4184">
                  <c:v>42598</c:v>
                </c:pt>
                <c:pt idx="4185">
                  <c:v>42599</c:v>
                </c:pt>
                <c:pt idx="4186">
                  <c:v>42600</c:v>
                </c:pt>
                <c:pt idx="4187">
                  <c:v>42601</c:v>
                </c:pt>
                <c:pt idx="4188">
                  <c:v>42602</c:v>
                </c:pt>
                <c:pt idx="4189">
                  <c:v>42603</c:v>
                </c:pt>
                <c:pt idx="4190">
                  <c:v>42604</c:v>
                </c:pt>
                <c:pt idx="4191">
                  <c:v>42605</c:v>
                </c:pt>
                <c:pt idx="4192">
                  <c:v>42606</c:v>
                </c:pt>
                <c:pt idx="4193">
                  <c:v>42607</c:v>
                </c:pt>
                <c:pt idx="4194">
                  <c:v>42608</c:v>
                </c:pt>
                <c:pt idx="4195">
                  <c:v>42609</c:v>
                </c:pt>
                <c:pt idx="4196">
                  <c:v>42610</c:v>
                </c:pt>
                <c:pt idx="4197">
                  <c:v>42611</c:v>
                </c:pt>
                <c:pt idx="4198">
                  <c:v>42612</c:v>
                </c:pt>
                <c:pt idx="4199">
                  <c:v>42613</c:v>
                </c:pt>
                <c:pt idx="4200">
                  <c:v>42614</c:v>
                </c:pt>
                <c:pt idx="4201">
                  <c:v>42615</c:v>
                </c:pt>
                <c:pt idx="4202">
                  <c:v>42616</c:v>
                </c:pt>
                <c:pt idx="4203">
                  <c:v>42617</c:v>
                </c:pt>
                <c:pt idx="4204">
                  <c:v>42618</c:v>
                </c:pt>
                <c:pt idx="4205">
                  <c:v>42619</c:v>
                </c:pt>
                <c:pt idx="4206">
                  <c:v>42620</c:v>
                </c:pt>
                <c:pt idx="4207">
                  <c:v>42621</c:v>
                </c:pt>
                <c:pt idx="4208">
                  <c:v>42622</c:v>
                </c:pt>
                <c:pt idx="4209">
                  <c:v>42623</c:v>
                </c:pt>
                <c:pt idx="4210">
                  <c:v>42624</c:v>
                </c:pt>
                <c:pt idx="4211">
                  <c:v>42625</c:v>
                </c:pt>
                <c:pt idx="4212">
                  <c:v>42626</c:v>
                </c:pt>
                <c:pt idx="4213">
                  <c:v>42627</c:v>
                </c:pt>
                <c:pt idx="4214">
                  <c:v>42628</c:v>
                </c:pt>
                <c:pt idx="4215">
                  <c:v>42629</c:v>
                </c:pt>
                <c:pt idx="4216">
                  <c:v>42630</c:v>
                </c:pt>
                <c:pt idx="4217">
                  <c:v>42631</c:v>
                </c:pt>
                <c:pt idx="4218">
                  <c:v>42632</c:v>
                </c:pt>
                <c:pt idx="4219">
                  <c:v>42633</c:v>
                </c:pt>
                <c:pt idx="4220">
                  <c:v>42634</c:v>
                </c:pt>
                <c:pt idx="4221">
                  <c:v>42635</c:v>
                </c:pt>
                <c:pt idx="4222">
                  <c:v>42636</c:v>
                </c:pt>
                <c:pt idx="4223">
                  <c:v>42637</c:v>
                </c:pt>
                <c:pt idx="4224">
                  <c:v>42638</c:v>
                </c:pt>
                <c:pt idx="4225">
                  <c:v>42639</c:v>
                </c:pt>
                <c:pt idx="4226">
                  <c:v>42640</c:v>
                </c:pt>
                <c:pt idx="4227">
                  <c:v>42641</c:v>
                </c:pt>
                <c:pt idx="4228">
                  <c:v>42642</c:v>
                </c:pt>
                <c:pt idx="4229">
                  <c:v>42643</c:v>
                </c:pt>
                <c:pt idx="4230">
                  <c:v>42644</c:v>
                </c:pt>
                <c:pt idx="4231">
                  <c:v>42645</c:v>
                </c:pt>
                <c:pt idx="4232">
                  <c:v>42646</c:v>
                </c:pt>
                <c:pt idx="4233">
                  <c:v>42647</c:v>
                </c:pt>
                <c:pt idx="4234">
                  <c:v>42648</c:v>
                </c:pt>
                <c:pt idx="4235">
                  <c:v>42649</c:v>
                </c:pt>
                <c:pt idx="4236">
                  <c:v>42650</c:v>
                </c:pt>
                <c:pt idx="4237">
                  <c:v>42651</c:v>
                </c:pt>
                <c:pt idx="4238">
                  <c:v>42652</c:v>
                </c:pt>
                <c:pt idx="4239">
                  <c:v>42653</c:v>
                </c:pt>
                <c:pt idx="4240">
                  <c:v>42654</c:v>
                </c:pt>
                <c:pt idx="4241">
                  <c:v>42655</c:v>
                </c:pt>
                <c:pt idx="4242">
                  <c:v>42656</c:v>
                </c:pt>
                <c:pt idx="4243">
                  <c:v>42657</c:v>
                </c:pt>
                <c:pt idx="4244">
                  <c:v>42658</c:v>
                </c:pt>
                <c:pt idx="4245">
                  <c:v>42659</c:v>
                </c:pt>
                <c:pt idx="4246">
                  <c:v>42660</c:v>
                </c:pt>
                <c:pt idx="4247">
                  <c:v>42661</c:v>
                </c:pt>
                <c:pt idx="4248">
                  <c:v>42662</c:v>
                </c:pt>
                <c:pt idx="4249">
                  <c:v>42663</c:v>
                </c:pt>
                <c:pt idx="4250">
                  <c:v>42664</c:v>
                </c:pt>
                <c:pt idx="4251">
                  <c:v>42665</c:v>
                </c:pt>
                <c:pt idx="4252">
                  <c:v>42666</c:v>
                </c:pt>
                <c:pt idx="4253">
                  <c:v>42667</c:v>
                </c:pt>
                <c:pt idx="4254">
                  <c:v>42668</c:v>
                </c:pt>
                <c:pt idx="4255">
                  <c:v>42669</c:v>
                </c:pt>
                <c:pt idx="4256">
                  <c:v>42670</c:v>
                </c:pt>
                <c:pt idx="4257">
                  <c:v>42671</c:v>
                </c:pt>
                <c:pt idx="4258">
                  <c:v>42672</c:v>
                </c:pt>
                <c:pt idx="4259">
                  <c:v>42673</c:v>
                </c:pt>
                <c:pt idx="4260">
                  <c:v>42674</c:v>
                </c:pt>
                <c:pt idx="4261">
                  <c:v>42675</c:v>
                </c:pt>
                <c:pt idx="4262">
                  <c:v>42676</c:v>
                </c:pt>
                <c:pt idx="4263">
                  <c:v>42677</c:v>
                </c:pt>
                <c:pt idx="4264">
                  <c:v>42678</c:v>
                </c:pt>
                <c:pt idx="4265">
                  <c:v>42679</c:v>
                </c:pt>
                <c:pt idx="4266">
                  <c:v>42680</c:v>
                </c:pt>
                <c:pt idx="4267">
                  <c:v>42681</c:v>
                </c:pt>
                <c:pt idx="4268">
                  <c:v>42682</c:v>
                </c:pt>
                <c:pt idx="4269">
                  <c:v>42683</c:v>
                </c:pt>
                <c:pt idx="4270">
                  <c:v>42684</c:v>
                </c:pt>
                <c:pt idx="4271">
                  <c:v>42685</c:v>
                </c:pt>
                <c:pt idx="4272">
                  <c:v>42686</c:v>
                </c:pt>
                <c:pt idx="4273">
                  <c:v>42687</c:v>
                </c:pt>
                <c:pt idx="4274">
                  <c:v>42688</c:v>
                </c:pt>
                <c:pt idx="4275">
                  <c:v>42689</c:v>
                </c:pt>
                <c:pt idx="4276">
                  <c:v>42690</c:v>
                </c:pt>
                <c:pt idx="4277">
                  <c:v>42691</c:v>
                </c:pt>
                <c:pt idx="4278">
                  <c:v>42692</c:v>
                </c:pt>
                <c:pt idx="4279">
                  <c:v>42693</c:v>
                </c:pt>
                <c:pt idx="4280">
                  <c:v>42694</c:v>
                </c:pt>
                <c:pt idx="4281">
                  <c:v>42695</c:v>
                </c:pt>
                <c:pt idx="4282">
                  <c:v>42696</c:v>
                </c:pt>
                <c:pt idx="4283">
                  <c:v>42697</c:v>
                </c:pt>
                <c:pt idx="4284">
                  <c:v>42698</c:v>
                </c:pt>
                <c:pt idx="4285">
                  <c:v>42699</c:v>
                </c:pt>
                <c:pt idx="4286">
                  <c:v>42700</c:v>
                </c:pt>
                <c:pt idx="4287">
                  <c:v>42701</c:v>
                </c:pt>
                <c:pt idx="4288">
                  <c:v>42702</c:v>
                </c:pt>
                <c:pt idx="4289">
                  <c:v>42703</c:v>
                </c:pt>
                <c:pt idx="4290">
                  <c:v>42704</c:v>
                </c:pt>
                <c:pt idx="4291">
                  <c:v>42705</c:v>
                </c:pt>
                <c:pt idx="4292">
                  <c:v>42706</c:v>
                </c:pt>
                <c:pt idx="4293">
                  <c:v>42707</c:v>
                </c:pt>
                <c:pt idx="4294">
                  <c:v>42708</c:v>
                </c:pt>
                <c:pt idx="4295">
                  <c:v>42709</c:v>
                </c:pt>
                <c:pt idx="4296">
                  <c:v>42710</c:v>
                </c:pt>
                <c:pt idx="4297">
                  <c:v>42711</c:v>
                </c:pt>
                <c:pt idx="4298">
                  <c:v>42712</c:v>
                </c:pt>
                <c:pt idx="4299">
                  <c:v>42713</c:v>
                </c:pt>
                <c:pt idx="4300">
                  <c:v>42714</c:v>
                </c:pt>
                <c:pt idx="4301">
                  <c:v>42715</c:v>
                </c:pt>
                <c:pt idx="4302">
                  <c:v>42716</c:v>
                </c:pt>
                <c:pt idx="4303">
                  <c:v>42717</c:v>
                </c:pt>
                <c:pt idx="4304">
                  <c:v>42718</c:v>
                </c:pt>
                <c:pt idx="4305">
                  <c:v>42719</c:v>
                </c:pt>
                <c:pt idx="4306">
                  <c:v>42720</c:v>
                </c:pt>
                <c:pt idx="4307">
                  <c:v>42721</c:v>
                </c:pt>
                <c:pt idx="4308">
                  <c:v>42722</c:v>
                </c:pt>
                <c:pt idx="4309">
                  <c:v>42723</c:v>
                </c:pt>
                <c:pt idx="4310">
                  <c:v>42724</c:v>
                </c:pt>
                <c:pt idx="4311">
                  <c:v>42725</c:v>
                </c:pt>
                <c:pt idx="4312">
                  <c:v>42726</c:v>
                </c:pt>
                <c:pt idx="4313">
                  <c:v>42727</c:v>
                </c:pt>
                <c:pt idx="4314">
                  <c:v>42728</c:v>
                </c:pt>
                <c:pt idx="4315">
                  <c:v>42729</c:v>
                </c:pt>
                <c:pt idx="4316">
                  <c:v>42730</c:v>
                </c:pt>
                <c:pt idx="4317">
                  <c:v>42731</c:v>
                </c:pt>
                <c:pt idx="4318">
                  <c:v>42732</c:v>
                </c:pt>
                <c:pt idx="4319">
                  <c:v>42733</c:v>
                </c:pt>
                <c:pt idx="4320">
                  <c:v>42734</c:v>
                </c:pt>
                <c:pt idx="4321">
                  <c:v>42735</c:v>
                </c:pt>
                <c:pt idx="4322">
                  <c:v>42736</c:v>
                </c:pt>
                <c:pt idx="4323">
                  <c:v>42737</c:v>
                </c:pt>
                <c:pt idx="4324">
                  <c:v>42738</c:v>
                </c:pt>
                <c:pt idx="4325">
                  <c:v>42739</c:v>
                </c:pt>
                <c:pt idx="4326">
                  <c:v>42740</c:v>
                </c:pt>
                <c:pt idx="4327">
                  <c:v>42741</c:v>
                </c:pt>
                <c:pt idx="4328">
                  <c:v>42742</c:v>
                </c:pt>
                <c:pt idx="4329">
                  <c:v>42743</c:v>
                </c:pt>
                <c:pt idx="4330">
                  <c:v>42744</c:v>
                </c:pt>
                <c:pt idx="4331">
                  <c:v>42745</c:v>
                </c:pt>
                <c:pt idx="4332">
                  <c:v>42746</c:v>
                </c:pt>
                <c:pt idx="4333">
                  <c:v>42747</c:v>
                </c:pt>
                <c:pt idx="4334">
                  <c:v>42748</c:v>
                </c:pt>
                <c:pt idx="4335">
                  <c:v>42749</c:v>
                </c:pt>
                <c:pt idx="4336">
                  <c:v>42750</c:v>
                </c:pt>
                <c:pt idx="4337">
                  <c:v>42751</c:v>
                </c:pt>
                <c:pt idx="4338">
                  <c:v>42752</c:v>
                </c:pt>
                <c:pt idx="4339">
                  <c:v>42753</c:v>
                </c:pt>
                <c:pt idx="4340">
                  <c:v>42754</c:v>
                </c:pt>
                <c:pt idx="4341">
                  <c:v>42755</c:v>
                </c:pt>
                <c:pt idx="4342">
                  <c:v>42756</c:v>
                </c:pt>
                <c:pt idx="4343">
                  <c:v>42757</c:v>
                </c:pt>
                <c:pt idx="4344">
                  <c:v>42758</c:v>
                </c:pt>
                <c:pt idx="4345">
                  <c:v>42759</c:v>
                </c:pt>
                <c:pt idx="4346">
                  <c:v>42760</c:v>
                </c:pt>
                <c:pt idx="4347">
                  <c:v>42761</c:v>
                </c:pt>
                <c:pt idx="4348">
                  <c:v>42762</c:v>
                </c:pt>
                <c:pt idx="4349">
                  <c:v>42763</c:v>
                </c:pt>
                <c:pt idx="4350">
                  <c:v>42764</c:v>
                </c:pt>
                <c:pt idx="4351">
                  <c:v>42765</c:v>
                </c:pt>
                <c:pt idx="4352">
                  <c:v>42766</c:v>
                </c:pt>
                <c:pt idx="4353">
                  <c:v>42767</c:v>
                </c:pt>
                <c:pt idx="4354">
                  <c:v>42768</c:v>
                </c:pt>
                <c:pt idx="4355">
                  <c:v>42769</c:v>
                </c:pt>
                <c:pt idx="4356">
                  <c:v>42770</c:v>
                </c:pt>
                <c:pt idx="4357">
                  <c:v>42771</c:v>
                </c:pt>
                <c:pt idx="4358">
                  <c:v>42772</c:v>
                </c:pt>
                <c:pt idx="4359">
                  <c:v>42773</c:v>
                </c:pt>
                <c:pt idx="4360">
                  <c:v>42774</c:v>
                </c:pt>
                <c:pt idx="4361">
                  <c:v>42775</c:v>
                </c:pt>
                <c:pt idx="4362">
                  <c:v>42776</c:v>
                </c:pt>
                <c:pt idx="4363">
                  <c:v>42777</c:v>
                </c:pt>
                <c:pt idx="4364">
                  <c:v>42778</c:v>
                </c:pt>
                <c:pt idx="4365">
                  <c:v>42779</c:v>
                </c:pt>
                <c:pt idx="4366">
                  <c:v>42780</c:v>
                </c:pt>
                <c:pt idx="4367">
                  <c:v>42781</c:v>
                </c:pt>
                <c:pt idx="4368">
                  <c:v>42782</c:v>
                </c:pt>
                <c:pt idx="4369">
                  <c:v>42783</c:v>
                </c:pt>
                <c:pt idx="4370">
                  <c:v>42784</c:v>
                </c:pt>
                <c:pt idx="4371">
                  <c:v>42785</c:v>
                </c:pt>
                <c:pt idx="4372">
                  <c:v>42786</c:v>
                </c:pt>
                <c:pt idx="4373">
                  <c:v>42787</c:v>
                </c:pt>
                <c:pt idx="4374">
                  <c:v>42788</c:v>
                </c:pt>
                <c:pt idx="4375">
                  <c:v>42789</c:v>
                </c:pt>
                <c:pt idx="4376">
                  <c:v>42790</c:v>
                </c:pt>
                <c:pt idx="4377">
                  <c:v>42791</c:v>
                </c:pt>
                <c:pt idx="4378">
                  <c:v>42792</c:v>
                </c:pt>
                <c:pt idx="4379">
                  <c:v>42793</c:v>
                </c:pt>
                <c:pt idx="4380">
                  <c:v>42794</c:v>
                </c:pt>
                <c:pt idx="4381">
                  <c:v>42795</c:v>
                </c:pt>
                <c:pt idx="4382">
                  <c:v>42796</c:v>
                </c:pt>
                <c:pt idx="4383">
                  <c:v>42797</c:v>
                </c:pt>
                <c:pt idx="4384">
                  <c:v>42798</c:v>
                </c:pt>
                <c:pt idx="4385">
                  <c:v>42799</c:v>
                </c:pt>
                <c:pt idx="4386">
                  <c:v>42800</c:v>
                </c:pt>
                <c:pt idx="4387">
                  <c:v>42801</c:v>
                </c:pt>
                <c:pt idx="4388">
                  <c:v>42802</c:v>
                </c:pt>
                <c:pt idx="4389">
                  <c:v>42803</c:v>
                </c:pt>
                <c:pt idx="4390">
                  <c:v>42804</c:v>
                </c:pt>
                <c:pt idx="4391">
                  <c:v>42805</c:v>
                </c:pt>
                <c:pt idx="4392">
                  <c:v>42806</c:v>
                </c:pt>
                <c:pt idx="4393">
                  <c:v>42807</c:v>
                </c:pt>
                <c:pt idx="4394">
                  <c:v>42808</c:v>
                </c:pt>
                <c:pt idx="4395">
                  <c:v>42809</c:v>
                </c:pt>
                <c:pt idx="4396">
                  <c:v>42810</c:v>
                </c:pt>
                <c:pt idx="4397">
                  <c:v>42811</c:v>
                </c:pt>
                <c:pt idx="4398">
                  <c:v>42812</c:v>
                </c:pt>
                <c:pt idx="4399">
                  <c:v>42813</c:v>
                </c:pt>
                <c:pt idx="4400">
                  <c:v>42814</c:v>
                </c:pt>
                <c:pt idx="4401">
                  <c:v>42815</c:v>
                </c:pt>
                <c:pt idx="4402">
                  <c:v>42816</c:v>
                </c:pt>
                <c:pt idx="4403">
                  <c:v>42817</c:v>
                </c:pt>
                <c:pt idx="4404">
                  <c:v>42818</c:v>
                </c:pt>
                <c:pt idx="4405">
                  <c:v>42819</c:v>
                </c:pt>
                <c:pt idx="4406">
                  <c:v>42820</c:v>
                </c:pt>
                <c:pt idx="4407">
                  <c:v>42821</c:v>
                </c:pt>
                <c:pt idx="4408">
                  <c:v>42822</c:v>
                </c:pt>
                <c:pt idx="4409">
                  <c:v>42823</c:v>
                </c:pt>
                <c:pt idx="4410">
                  <c:v>42824</c:v>
                </c:pt>
                <c:pt idx="4411">
                  <c:v>42825</c:v>
                </c:pt>
                <c:pt idx="4412">
                  <c:v>42826</c:v>
                </c:pt>
                <c:pt idx="4413">
                  <c:v>42827</c:v>
                </c:pt>
                <c:pt idx="4414">
                  <c:v>42828</c:v>
                </c:pt>
                <c:pt idx="4415">
                  <c:v>42829</c:v>
                </c:pt>
                <c:pt idx="4416">
                  <c:v>42830</c:v>
                </c:pt>
                <c:pt idx="4417">
                  <c:v>42831</c:v>
                </c:pt>
                <c:pt idx="4418">
                  <c:v>42832</c:v>
                </c:pt>
                <c:pt idx="4419">
                  <c:v>42833</c:v>
                </c:pt>
                <c:pt idx="4420">
                  <c:v>42834</c:v>
                </c:pt>
                <c:pt idx="4421">
                  <c:v>42835</c:v>
                </c:pt>
                <c:pt idx="4422">
                  <c:v>42836</c:v>
                </c:pt>
                <c:pt idx="4423">
                  <c:v>42837</c:v>
                </c:pt>
                <c:pt idx="4424">
                  <c:v>42838</c:v>
                </c:pt>
                <c:pt idx="4425">
                  <c:v>42839</c:v>
                </c:pt>
                <c:pt idx="4426">
                  <c:v>42840</c:v>
                </c:pt>
                <c:pt idx="4427">
                  <c:v>42841</c:v>
                </c:pt>
                <c:pt idx="4428">
                  <c:v>42842</c:v>
                </c:pt>
                <c:pt idx="4429">
                  <c:v>42843</c:v>
                </c:pt>
                <c:pt idx="4430">
                  <c:v>42844</c:v>
                </c:pt>
                <c:pt idx="4431">
                  <c:v>42845</c:v>
                </c:pt>
                <c:pt idx="4432">
                  <c:v>42846</c:v>
                </c:pt>
                <c:pt idx="4433">
                  <c:v>42847</c:v>
                </c:pt>
                <c:pt idx="4434">
                  <c:v>42848</c:v>
                </c:pt>
                <c:pt idx="4435">
                  <c:v>42849</c:v>
                </c:pt>
                <c:pt idx="4436">
                  <c:v>42850</c:v>
                </c:pt>
                <c:pt idx="4437">
                  <c:v>42851</c:v>
                </c:pt>
                <c:pt idx="4438">
                  <c:v>42852</c:v>
                </c:pt>
                <c:pt idx="4439">
                  <c:v>42853</c:v>
                </c:pt>
                <c:pt idx="4440">
                  <c:v>42854</c:v>
                </c:pt>
                <c:pt idx="4441">
                  <c:v>42855</c:v>
                </c:pt>
                <c:pt idx="4442">
                  <c:v>42856</c:v>
                </c:pt>
                <c:pt idx="4443">
                  <c:v>42857</c:v>
                </c:pt>
                <c:pt idx="4444">
                  <c:v>42858</c:v>
                </c:pt>
                <c:pt idx="4445">
                  <c:v>42859</c:v>
                </c:pt>
                <c:pt idx="4446">
                  <c:v>42860</c:v>
                </c:pt>
                <c:pt idx="4447">
                  <c:v>42861</c:v>
                </c:pt>
                <c:pt idx="4448">
                  <c:v>42862</c:v>
                </c:pt>
                <c:pt idx="4449">
                  <c:v>42863</c:v>
                </c:pt>
                <c:pt idx="4450">
                  <c:v>42864</c:v>
                </c:pt>
                <c:pt idx="4451">
                  <c:v>42865</c:v>
                </c:pt>
                <c:pt idx="4452">
                  <c:v>42866</c:v>
                </c:pt>
                <c:pt idx="4453">
                  <c:v>42867</c:v>
                </c:pt>
                <c:pt idx="4454">
                  <c:v>42868</c:v>
                </c:pt>
                <c:pt idx="4455">
                  <c:v>42869</c:v>
                </c:pt>
                <c:pt idx="4456">
                  <c:v>42870</c:v>
                </c:pt>
                <c:pt idx="4457">
                  <c:v>42871</c:v>
                </c:pt>
                <c:pt idx="4458">
                  <c:v>42872</c:v>
                </c:pt>
                <c:pt idx="4459">
                  <c:v>42873</c:v>
                </c:pt>
                <c:pt idx="4460">
                  <c:v>42874</c:v>
                </c:pt>
                <c:pt idx="4461">
                  <c:v>42875</c:v>
                </c:pt>
                <c:pt idx="4462">
                  <c:v>42876</c:v>
                </c:pt>
                <c:pt idx="4463">
                  <c:v>42877</c:v>
                </c:pt>
                <c:pt idx="4464">
                  <c:v>42878</c:v>
                </c:pt>
                <c:pt idx="4465">
                  <c:v>42879</c:v>
                </c:pt>
                <c:pt idx="4466">
                  <c:v>42880</c:v>
                </c:pt>
                <c:pt idx="4467">
                  <c:v>42881</c:v>
                </c:pt>
                <c:pt idx="4468">
                  <c:v>42882</c:v>
                </c:pt>
                <c:pt idx="4469">
                  <c:v>42883</c:v>
                </c:pt>
                <c:pt idx="4470">
                  <c:v>42884</c:v>
                </c:pt>
                <c:pt idx="4471">
                  <c:v>42885</c:v>
                </c:pt>
                <c:pt idx="4472">
                  <c:v>42886</c:v>
                </c:pt>
                <c:pt idx="4473">
                  <c:v>42887</c:v>
                </c:pt>
                <c:pt idx="4474">
                  <c:v>42888</c:v>
                </c:pt>
                <c:pt idx="4475">
                  <c:v>42889</c:v>
                </c:pt>
                <c:pt idx="4476">
                  <c:v>42890</c:v>
                </c:pt>
                <c:pt idx="4477">
                  <c:v>42891</c:v>
                </c:pt>
                <c:pt idx="4478">
                  <c:v>42892</c:v>
                </c:pt>
                <c:pt idx="4479">
                  <c:v>42893</c:v>
                </c:pt>
                <c:pt idx="4480">
                  <c:v>42894</c:v>
                </c:pt>
                <c:pt idx="4481">
                  <c:v>42895</c:v>
                </c:pt>
                <c:pt idx="4482">
                  <c:v>42896</c:v>
                </c:pt>
                <c:pt idx="4483">
                  <c:v>42897</c:v>
                </c:pt>
                <c:pt idx="4484">
                  <c:v>42898</c:v>
                </c:pt>
                <c:pt idx="4485">
                  <c:v>42899</c:v>
                </c:pt>
                <c:pt idx="4486">
                  <c:v>42900</c:v>
                </c:pt>
                <c:pt idx="4487">
                  <c:v>42901</c:v>
                </c:pt>
                <c:pt idx="4488">
                  <c:v>42902</c:v>
                </c:pt>
                <c:pt idx="4489">
                  <c:v>42903</c:v>
                </c:pt>
                <c:pt idx="4490">
                  <c:v>42904</c:v>
                </c:pt>
                <c:pt idx="4491">
                  <c:v>42905</c:v>
                </c:pt>
                <c:pt idx="4492">
                  <c:v>42906</c:v>
                </c:pt>
                <c:pt idx="4493">
                  <c:v>42907</c:v>
                </c:pt>
                <c:pt idx="4494">
                  <c:v>42908</c:v>
                </c:pt>
                <c:pt idx="4495">
                  <c:v>42909</c:v>
                </c:pt>
                <c:pt idx="4496">
                  <c:v>42910</c:v>
                </c:pt>
                <c:pt idx="4497">
                  <c:v>42911</c:v>
                </c:pt>
                <c:pt idx="4498">
                  <c:v>42912</c:v>
                </c:pt>
                <c:pt idx="4499">
                  <c:v>42913</c:v>
                </c:pt>
                <c:pt idx="4500">
                  <c:v>42914</c:v>
                </c:pt>
                <c:pt idx="4501">
                  <c:v>42915</c:v>
                </c:pt>
                <c:pt idx="4502">
                  <c:v>42916</c:v>
                </c:pt>
                <c:pt idx="4503">
                  <c:v>42917</c:v>
                </c:pt>
                <c:pt idx="4504">
                  <c:v>42918</c:v>
                </c:pt>
                <c:pt idx="4505">
                  <c:v>42919</c:v>
                </c:pt>
                <c:pt idx="4506">
                  <c:v>42920</c:v>
                </c:pt>
                <c:pt idx="4507">
                  <c:v>42921</c:v>
                </c:pt>
                <c:pt idx="4508">
                  <c:v>42922</c:v>
                </c:pt>
                <c:pt idx="4509">
                  <c:v>42923</c:v>
                </c:pt>
                <c:pt idx="4510">
                  <c:v>42924</c:v>
                </c:pt>
                <c:pt idx="4511">
                  <c:v>42925</c:v>
                </c:pt>
                <c:pt idx="4512">
                  <c:v>42926</c:v>
                </c:pt>
                <c:pt idx="4513">
                  <c:v>42927</c:v>
                </c:pt>
                <c:pt idx="4514">
                  <c:v>42928</c:v>
                </c:pt>
                <c:pt idx="4515">
                  <c:v>42929</c:v>
                </c:pt>
                <c:pt idx="4516">
                  <c:v>42930</c:v>
                </c:pt>
                <c:pt idx="4517">
                  <c:v>42931</c:v>
                </c:pt>
                <c:pt idx="4518">
                  <c:v>42932</c:v>
                </c:pt>
                <c:pt idx="4519">
                  <c:v>42933</c:v>
                </c:pt>
                <c:pt idx="4520">
                  <c:v>42934</c:v>
                </c:pt>
                <c:pt idx="4521">
                  <c:v>42935</c:v>
                </c:pt>
                <c:pt idx="4522">
                  <c:v>42936</c:v>
                </c:pt>
                <c:pt idx="4523">
                  <c:v>42937</c:v>
                </c:pt>
                <c:pt idx="4524">
                  <c:v>42938</c:v>
                </c:pt>
                <c:pt idx="4525">
                  <c:v>42939</c:v>
                </c:pt>
                <c:pt idx="4526">
                  <c:v>42940</c:v>
                </c:pt>
                <c:pt idx="4527">
                  <c:v>42941</c:v>
                </c:pt>
                <c:pt idx="4528">
                  <c:v>42942</c:v>
                </c:pt>
                <c:pt idx="4529">
                  <c:v>42943</c:v>
                </c:pt>
                <c:pt idx="4530">
                  <c:v>42944</c:v>
                </c:pt>
                <c:pt idx="4531">
                  <c:v>42945</c:v>
                </c:pt>
                <c:pt idx="4532">
                  <c:v>42946</c:v>
                </c:pt>
                <c:pt idx="4533">
                  <c:v>42947</c:v>
                </c:pt>
                <c:pt idx="4534">
                  <c:v>42948</c:v>
                </c:pt>
                <c:pt idx="4535">
                  <c:v>42949</c:v>
                </c:pt>
                <c:pt idx="4536">
                  <c:v>42950</c:v>
                </c:pt>
                <c:pt idx="4537">
                  <c:v>42951</c:v>
                </c:pt>
                <c:pt idx="4538">
                  <c:v>42952</c:v>
                </c:pt>
                <c:pt idx="4539">
                  <c:v>42953</c:v>
                </c:pt>
                <c:pt idx="4540">
                  <c:v>42954</c:v>
                </c:pt>
                <c:pt idx="4541">
                  <c:v>42955</c:v>
                </c:pt>
                <c:pt idx="4542">
                  <c:v>42956</c:v>
                </c:pt>
                <c:pt idx="4543">
                  <c:v>42957</c:v>
                </c:pt>
                <c:pt idx="4544">
                  <c:v>42958</c:v>
                </c:pt>
                <c:pt idx="4545">
                  <c:v>42959</c:v>
                </c:pt>
                <c:pt idx="4546">
                  <c:v>42960</c:v>
                </c:pt>
                <c:pt idx="4547">
                  <c:v>42961</c:v>
                </c:pt>
                <c:pt idx="4548">
                  <c:v>42962</c:v>
                </c:pt>
                <c:pt idx="4549">
                  <c:v>42963</c:v>
                </c:pt>
                <c:pt idx="4550">
                  <c:v>42964</c:v>
                </c:pt>
                <c:pt idx="4551">
                  <c:v>42965</c:v>
                </c:pt>
                <c:pt idx="4552">
                  <c:v>42966</c:v>
                </c:pt>
                <c:pt idx="4553">
                  <c:v>42967</c:v>
                </c:pt>
                <c:pt idx="4554">
                  <c:v>42968</c:v>
                </c:pt>
                <c:pt idx="4555">
                  <c:v>42969</c:v>
                </c:pt>
                <c:pt idx="4556">
                  <c:v>42970</c:v>
                </c:pt>
                <c:pt idx="4557">
                  <c:v>42971</c:v>
                </c:pt>
                <c:pt idx="4558">
                  <c:v>42972</c:v>
                </c:pt>
                <c:pt idx="4559">
                  <c:v>42973</c:v>
                </c:pt>
                <c:pt idx="4560">
                  <c:v>42974</c:v>
                </c:pt>
                <c:pt idx="4561">
                  <c:v>42975</c:v>
                </c:pt>
                <c:pt idx="4562">
                  <c:v>42976</c:v>
                </c:pt>
                <c:pt idx="4563">
                  <c:v>42977</c:v>
                </c:pt>
                <c:pt idx="4564">
                  <c:v>42978</c:v>
                </c:pt>
                <c:pt idx="4565">
                  <c:v>42979</c:v>
                </c:pt>
                <c:pt idx="4566">
                  <c:v>42980</c:v>
                </c:pt>
                <c:pt idx="4567">
                  <c:v>42981</c:v>
                </c:pt>
                <c:pt idx="4568">
                  <c:v>42982</c:v>
                </c:pt>
                <c:pt idx="4569">
                  <c:v>42983</c:v>
                </c:pt>
                <c:pt idx="4570">
                  <c:v>42984</c:v>
                </c:pt>
                <c:pt idx="4571">
                  <c:v>42985</c:v>
                </c:pt>
                <c:pt idx="4572">
                  <c:v>42986</c:v>
                </c:pt>
                <c:pt idx="4573">
                  <c:v>42987</c:v>
                </c:pt>
                <c:pt idx="4574">
                  <c:v>42988</c:v>
                </c:pt>
                <c:pt idx="4575">
                  <c:v>42989</c:v>
                </c:pt>
                <c:pt idx="4576">
                  <c:v>42990</c:v>
                </c:pt>
                <c:pt idx="4577">
                  <c:v>42991</c:v>
                </c:pt>
                <c:pt idx="4578">
                  <c:v>42992</c:v>
                </c:pt>
                <c:pt idx="4579">
                  <c:v>42993</c:v>
                </c:pt>
                <c:pt idx="4580">
                  <c:v>42994</c:v>
                </c:pt>
                <c:pt idx="4581">
                  <c:v>42995</c:v>
                </c:pt>
                <c:pt idx="4582">
                  <c:v>42996</c:v>
                </c:pt>
                <c:pt idx="4583">
                  <c:v>42997</c:v>
                </c:pt>
                <c:pt idx="4584">
                  <c:v>42998</c:v>
                </c:pt>
                <c:pt idx="4585">
                  <c:v>42999</c:v>
                </c:pt>
                <c:pt idx="4586">
                  <c:v>43000</c:v>
                </c:pt>
                <c:pt idx="4587">
                  <c:v>43001</c:v>
                </c:pt>
                <c:pt idx="4588">
                  <c:v>43002</c:v>
                </c:pt>
                <c:pt idx="4589">
                  <c:v>43003</c:v>
                </c:pt>
                <c:pt idx="4590">
                  <c:v>43004</c:v>
                </c:pt>
                <c:pt idx="4591">
                  <c:v>43005</c:v>
                </c:pt>
                <c:pt idx="4592">
                  <c:v>43006</c:v>
                </c:pt>
                <c:pt idx="4593">
                  <c:v>43007</c:v>
                </c:pt>
                <c:pt idx="4594">
                  <c:v>43008</c:v>
                </c:pt>
                <c:pt idx="4595">
                  <c:v>43009</c:v>
                </c:pt>
                <c:pt idx="4596">
                  <c:v>43010</c:v>
                </c:pt>
                <c:pt idx="4597">
                  <c:v>43011</c:v>
                </c:pt>
                <c:pt idx="4598">
                  <c:v>43012</c:v>
                </c:pt>
                <c:pt idx="4599">
                  <c:v>43013</c:v>
                </c:pt>
                <c:pt idx="4600">
                  <c:v>43014</c:v>
                </c:pt>
                <c:pt idx="4601">
                  <c:v>43015</c:v>
                </c:pt>
                <c:pt idx="4602">
                  <c:v>43016</c:v>
                </c:pt>
                <c:pt idx="4603">
                  <c:v>43017</c:v>
                </c:pt>
                <c:pt idx="4604">
                  <c:v>43018</c:v>
                </c:pt>
                <c:pt idx="4605">
                  <c:v>43019</c:v>
                </c:pt>
                <c:pt idx="4606">
                  <c:v>43020</c:v>
                </c:pt>
                <c:pt idx="4607">
                  <c:v>43021</c:v>
                </c:pt>
                <c:pt idx="4608">
                  <c:v>43022</c:v>
                </c:pt>
                <c:pt idx="4609">
                  <c:v>43023</c:v>
                </c:pt>
                <c:pt idx="4610">
                  <c:v>43024</c:v>
                </c:pt>
                <c:pt idx="4611">
                  <c:v>43025</c:v>
                </c:pt>
                <c:pt idx="4612">
                  <c:v>43026</c:v>
                </c:pt>
                <c:pt idx="4613">
                  <c:v>43027</c:v>
                </c:pt>
                <c:pt idx="4614">
                  <c:v>43028</c:v>
                </c:pt>
                <c:pt idx="4615">
                  <c:v>43029</c:v>
                </c:pt>
                <c:pt idx="4616">
                  <c:v>43030</c:v>
                </c:pt>
                <c:pt idx="4617">
                  <c:v>43031</c:v>
                </c:pt>
                <c:pt idx="4618">
                  <c:v>43032</c:v>
                </c:pt>
                <c:pt idx="4619">
                  <c:v>43033</c:v>
                </c:pt>
                <c:pt idx="4620">
                  <c:v>43034</c:v>
                </c:pt>
                <c:pt idx="4621">
                  <c:v>43035</c:v>
                </c:pt>
                <c:pt idx="4622">
                  <c:v>43036</c:v>
                </c:pt>
                <c:pt idx="4623">
                  <c:v>43037</c:v>
                </c:pt>
                <c:pt idx="4624">
                  <c:v>43038</c:v>
                </c:pt>
                <c:pt idx="4625">
                  <c:v>43039</c:v>
                </c:pt>
                <c:pt idx="4626">
                  <c:v>43040</c:v>
                </c:pt>
                <c:pt idx="4627">
                  <c:v>43041</c:v>
                </c:pt>
                <c:pt idx="4628">
                  <c:v>43042</c:v>
                </c:pt>
                <c:pt idx="4629">
                  <c:v>43043</c:v>
                </c:pt>
                <c:pt idx="4630">
                  <c:v>43044</c:v>
                </c:pt>
                <c:pt idx="4631">
                  <c:v>43045</c:v>
                </c:pt>
                <c:pt idx="4632">
                  <c:v>43046</c:v>
                </c:pt>
                <c:pt idx="4633">
                  <c:v>43047</c:v>
                </c:pt>
                <c:pt idx="4634">
                  <c:v>43048</c:v>
                </c:pt>
                <c:pt idx="4635">
                  <c:v>43049</c:v>
                </c:pt>
                <c:pt idx="4636">
                  <c:v>43050</c:v>
                </c:pt>
                <c:pt idx="4637">
                  <c:v>43051</c:v>
                </c:pt>
                <c:pt idx="4638">
                  <c:v>43052</c:v>
                </c:pt>
                <c:pt idx="4639">
                  <c:v>43053</c:v>
                </c:pt>
                <c:pt idx="4640">
                  <c:v>43054</c:v>
                </c:pt>
                <c:pt idx="4641">
                  <c:v>43055</c:v>
                </c:pt>
                <c:pt idx="4642">
                  <c:v>43056</c:v>
                </c:pt>
                <c:pt idx="4643">
                  <c:v>43057</c:v>
                </c:pt>
                <c:pt idx="4644">
                  <c:v>43058</c:v>
                </c:pt>
                <c:pt idx="4645">
                  <c:v>43059</c:v>
                </c:pt>
                <c:pt idx="4646">
                  <c:v>43060</c:v>
                </c:pt>
                <c:pt idx="4647">
                  <c:v>43061</c:v>
                </c:pt>
                <c:pt idx="4648">
                  <c:v>43062</c:v>
                </c:pt>
                <c:pt idx="4649">
                  <c:v>43063</c:v>
                </c:pt>
                <c:pt idx="4650">
                  <c:v>43064</c:v>
                </c:pt>
                <c:pt idx="4651">
                  <c:v>43065</c:v>
                </c:pt>
                <c:pt idx="4652">
                  <c:v>43066</c:v>
                </c:pt>
                <c:pt idx="4653">
                  <c:v>43067</c:v>
                </c:pt>
                <c:pt idx="4654">
                  <c:v>43068</c:v>
                </c:pt>
                <c:pt idx="4655">
                  <c:v>43069</c:v>
                </c:pt>
                <c:pt idx="4656">
                  <c:v>43070</c:v>
                </c:pt>
                <c:pt idx="4657">
                  <c:v>43071</c:v>
                </c:pt>
                <c:pt idx="4658">
                  <c:v>43072</c:v>
                </c:pt>
                <c:pt idx="4659">
                  <c:v>43073</c:v>
                </c:pt>
                <c:pt idx="4660">
                  <c:v>43074</c:v>
                </c:pt>
                <c:pt idx="4661">
                  <c:v>43075</c:v>
                </c:pt>
                <c:pt idx="4662">
                  <c:v>43076</c:v>
                </c:pt>
                <c:pt idx="4663">
                  <c:v>43077</c:v>
                </c:pt>
                <c:pt idx="4664">
                  <c:v>43078</c:v>
                </c:pt>
                <c:pt idx="4665">
                  <c:v>43079</c:v>
                </c:pt>
                <c:pt idx="4666">
                  <c:v>43080</c:v>
                </c:pt>
                <c:pt idx="4667">
                  <c:v>43081</c:v>
                </c:pt>
                <c:pt idx="4668">
                  <c:v>43082</c:v>
                </c:pt>
                <c:pt idx="4669">
                  <c:v>43083</c:v>
                </c:pt>
                <c:pt idx="4670">
                  <c:v>43084</c:v>
                </c:pt>
                <c:pt idx="4671">
                  <c:v>43085</c:v>
                </c:pt>
                <c:pt idx="4672">
                  <c:v>43086</c:v>
                </c:pt>
                <c:pt idx="4673">
                  <c:v>43087</c:v>
                </c:pt>
                <c:pt idx="4674">
                  <c:v>43088</c:v>
                </c:pt>
                <c:pt idx="4675">
                  <c:v>43089</c:v>
                </c:pt>
                <c:pt idx="4676">
                  <c:v>43090</c:v>
                </c:pt>
                <c:pt idx="4677">
                  <c:v>43091</c:v>
                </c:pt>
                <c:pt idx="4678">
                  <c:v>43092</c:v>
                </c:pt>
                <c:pt idx="4679">
                  <c:v>43093</c:v>
                </c:pt>
                <c:pt idx="4680">
                  <c:v>43094</c:v>
                </c:pt>
                <c:pt idx="4681">
                  <c:v>43095</c:v>
                </c:pt>
                <c:pt idx="4682">
                  <c:v>43096</c:v>
                </c:pt>
                <c:pt idx="4683">
                  <c:v>43097</c:v>
                </c:pt>
                <c:pt idx="4684">
                  <c:v>43098</c:v>
                </c:pt>
                <c:pt idx="4685">
                  <c:v>43099</c:v>
                </c:pt>
                <c:pt idx="4686">
                  <c:v>43100</c:v>
                </c:pt>
                <c:pt idx="4687">
                  <c:v>43101</c:v>
                </c:pt>
                <c:pt idx="4688">
                  <c:v>43102</c:v>
                </c:pt>
                <c:pt idx="4689">
                  <c:v>43103</c:v>
                </c:pt>
                <c:pt idx="4690">
                  <c:v>43104</c:v>
                </c:pt>
                <c:pt idx="4691">
                  <c:v>43105</c:v>
                </c:pt>
                <c:pt idx="4692">
                  <c:v>43106</c:v>
                </c:pt>
                <c:pt idx="4693">
                  <c:v>43107</c:v>
                </c:pt>
                <c:pt idx="4694">
                  <c:v>43108</c:v>
                </c:pt>
                <c:pt idx="4695">
                  <c:v>43109</c:v>
                </c:pt>
                <c:pt idx="4696">
                  <c:v>43110</c:v>
                </c:pt>
                <c:pt idx="4697">
                  <c:v>43111</c:v>
                </c:pt>
                <c:pt idx="4698">
                  <c:v>43112</c:v>
                </c:pt>
                <c:pt idx="4699">
                  <c:v>43113</c:v>
                </c:pt>
                <c:pt idx="4700">
                  <c:v>43114</c:v>
                </c:pt>
                <c:pt idx="4701">
                  <c:v>43115</c:v>
                </c:pt>
                <c:pt idx="4702">
                  <c:v>43116</c:v>
                </c:pt>
                <c:pt idx="4703">
                  <c:v>43117</c:v>
                </c:pt>
                <c:pt idx="4704">
                  <c:v>43118</c:v>
                </c:pt>
                <c:pt idx="4705">
                  <c:v>43119</c:v>
                </c:pt>
                <c:pt idx="4706">
                  <c:v>43120</c:v>
                </c:pt>
                <c:pt idx="4707">
                  <c:v>43121</c:v>
                </c:pt>
                <c:pt idx="4708">
                  <c:v>43122</c:v>
                </c:pt>
                <c:pt idx="4709">
                  <c:v>43123</c:v>
                </c:pt>
                <c:pt idx="4710">
                  <c:v>43124</c:v>
                </c:pt>
                <c:pt idx="4711">
                  <c:v>43125</c:v>
                </c:pt>
                <c:pt idx="4712">
                  <c:v>43126</c:v>
                </c:pt>
                <c:pt idx="4713">
                  <c:v>43127</c:v>
                </c:pt>
                <c:pt idx="4714">
                  <c:v>43128</c:v>
                </c:pt>
                <c:pt idx="4715">
                  <c:v>43129</c:v>
                </c:pt>
                <c:pt idx="4716">
                  <c:v>43130</c:v>
                </c:pt>
                <c:pt idx="4717">
                  <c:v>43131</c:v>
                </c:pt>
                <c:pt idx="4718">
                  <c:v>43132</c:v>
                </c:pt>
                <c:pt idx="4719">
                  <c:v>43133</c:v>
                </c:pt>
                <c:pt idx="4720">
                  <c:v>43134</c:v>
                </c:pt>
                <c:pt idx="4721">
                  <c:v>43135</c:v>
                </c:pt>
                <c:pt idx="4722">
                  <c:v>43136</c:v>
                </c:pt>
                <c:pt idx="4723">
                  <c:v>43137</c:v>
                </c:pt>
                <c:pt idx="4724">
                  <c:v>43138</c:v>
                </c:pt>
                <c:pt idx="4725">
                  <c:v>43139</c:v>
                </c:pt>
                <c:pt idx="4726">
                  <c:v>43140</c:v>
                </c:pt>
                <c:pt idx="4727">
                  <c:v>43141</c:v>
                </c:pt>
                <c:pt idx="4728">
                  <c:v>43142</c:v>
                </c:pt>
                <c:pt idx="4729">
                  <c:v>43143</c:v>
                </c:pt>
                <c:pt idx="4730">
                  <c:v>43144</c:v>
                </c:pt>
                <c:pt idx="4731">
                  <c:v>43145</c:v>
                </c:pt>
                <c:pt idx="4732">
                  <c:v>43146</c:v>
                </c:pt>
                <c:pt idx="4733">
                  <c:v>43147</c:v>
                </c:pt>
                <c:pt idx="4734">
                  <c:v>43148</c:v>
                </c:pt>
                <c:pt idx="4735">
                  <c:v>43149</c:v>
                </c:pt>
                <c:pt idx="4736">
                  <c:v>43150</c:v>
                </c:pt>
                <c:pt idx="4737">
                  <c:v>43151</c:v>
                </c:pt>
                <c:pt idx="4738">
                  <c:v>43152</c:v>
                </c:pt>
                <c:pt idx="4739">
                  <c:v>43153</c:v>
                </c:pt>
                <c:pt idx="4740">
                  <c:v>43154</c:v>
                </c:pt>
                <c:pt idx="4741">
                  <c:v>43155</c:v>
                </c:pt>
                <c:pt idx="4742">
                  <c:v>43156</c:v>
                </c:pt>
                <c:pt idx="4743">
                  <c:v>43157</c:v>
                </c:pt>
                <c:pt idx="4744">
                  <c:v>43158</c:v>
                </c:pt>
                <c:pt idx="4745">
                  <c:v>43159</c:v>
                </c:pt>
                <c:pt idx="4746">
                  <c:v>43160</c:v>
                </c:pt>
                <c:pt idx="4747">
                  <c:v>43161</c:v>
                </c:pt>
                <c:pt idx="4748">
                  <c:v>43162</c:v>
                </c:pt>
                <c:pt idx="4749">
                  <c:v>43163</c:v>
                </c:pt>
                <c:pt idx="4750">
                  <c:v>43164</c:v>
                </c:pt>
                <c:pt idx="4751">
                  <c:v>43165</c:v>
                </c:pt>
                <c:pt idx="4752">
                  <c:v>43166</c:v>
                </c:pt>
                <c:pt idx="4753">
                  <c:v>43167</c:v>
                </c:pt>
                <c:pt idx="4754">
                  <c:v>43168</c:v>
                </c:pt>
                <c:pt idx="4755">
                  <c:v>43169</c:v>
                </c:pt>
                <c:pt idx="4756">
                  <c:v>43170</c:v>
                </c:pt>
                <c:pt idx="4757">
                  <c:v>43171</c:v>
                </c:pt>
                <c:pt idx="4758">
                  <c:v>43172</c:v>
                </c:pt>
                <c:pt idx="4759">
                  <c:v>43173</c:v>
                </c:pt>
                <c:pt idx="4760">
                  <c:v>43174</c:v>
                </c:pt>
                <c:pt idx="4761">
                  <c:v>43175</c:v>
                </c:pt>
                <c:pt idx="4762">
                  <c:v>43176</c:v>
                </c:pt>
                <c:pt idx="4763">
                  <c:v>43177</c:v>
                </c:pt>
                <c:pt idx="4764">
                  <c:v>43178</c:v>
                </c:pt>
                <c:pt idx="4765">
                  <c:v>43179</c:v>
                </c:pt>
                <c:pt idx="4766">
                  <c:v>43180</c:v>
                </c:pt>
                <c:pt idx="4767">
                  <c:v>43181</c:v>
                </c:pt>
                <c:pt idx="4768">
                  <c:v>43182</c:v>
                </c:pt>
                <c:pt idx="4769">
                  <c:v>43183</c:v>
                </c:pt>
                <c:pt idx="4770">
                  <c:v>43184</c:v>
                </c:pt>
                <c:pt idx="4771">
                  <c:v>43185</c:v>
                </c:pt>
                <c:pt idx="4772">
                  <c:v>43186</c:v>
                </c:pt>
                <c:pt idx="4773">
                  <c:v>43187</c:v>
                </c:pt>
                <c:pt idx="4774">
                  <c:v>43188</c:v>
                </c:pt>
                <c:pt idx="4775">
                  <c:v>43189</c:v>
                </c:pt>
                <c:pt idx="4776">
                  <c:v>43190</c:v>
                </c:pt>
                <c:pt idx="4777">
                  <c:v>43191</c:v>
                </c:pt>
                <c:pt idx="4778">
                  <c:v>43192</c:v>
                </c:pt>
                <c:pt idx="4779">
                  <c:v>43193</c:v>
                </c:pt>
                <c:pt idx="4780">
                  <c:v>43194</c:v>
                </c:pt>
                <c:pt idx="4781">
                  <c:v>43195</c:v>
                </c:pt>
                <c:pt idx="4782">
                  <c:v>43196</c:v>
                </c:pt>
                <c:pt idx="4783">
                  <c:v>43197</c:v>
                </c:pt>
                <c:pt idx="4784">
                  <c:v>43198</c:v>
                </c:pt>
                <c:pt idx="4785">
                  <c:v>43199</c:v>
                </c:pt>
                <c:pt idx="4786">
                  <c:v>43200</c:v>
                </c:pt>
                <c:pt idx="4787">
                  <c:v>43201</c:v>
                </c:pt>
                <c:pt idx="4788">
                  <c:v>43202</c:v>
                </c:pt>
                <c:pt idx="4789">
                  <c:v>43203</c:v>
                </c:pt>
                <c:pt idx="4790">
                  <c:v>43204</c:v>
                </c:pt>
                <c:pt idx="4791">
                  <c:v>43205</c:v>
                </c:pt>
                <c:pt idx="4792">
                  <c:v>43206</c:v>
                </c:pt>
                <c:pt idx="4793">
                  <c:v>43207</c:v>
                </c:pt>
                <c:pt idx="4794">
                  <c:v>43208</c:v>
                </c:pt>
                <c:pt idx="4795">
                  <c:v>43209</c:v>
                </c:pt>
                <c:pt idx="4796">
                  <c:v>43210</c:v>
                </c:pt>
                <c:pt idx="4797">
                  <c:v>43211</c:v>
                </c:pt>
                <c:pt idx="4798">
                  <c:v>43212</c:v>
                </c:pt>
                <c:pt idx="4799">
                  <c:v>43213</c:v>
                </c:pt>
                <c:pt idx="4800">
                  <c:v>43214</c:v>
                </c:pt>
                <c:pt idx="4801">
                  <c:v>43215</c:v>
                </c:pt>
                <c:pt idx="4802">
                  <c:v>43216</c:v>
                </c:pt>
                <c:pt idx="4803">
                  <c:v>43217</c:v>
                </c:pt>
                <c:pt idx="4804">
                  <c:v>43218</c:v>
                </c:pt>
                <c:pt idx="4805">
                  <c:v>43219</c:v>
                </c:pt>
                <c:pt idx="4806">
                  <c:v>43220</c:v>
                </c:pt>
                <c:pt idx="4807">
                  <c:v>43221</c:v>
                </c:pt>
                <c:pt idx="4808">
                  <c:v>43222</c:v>
                </c:pt>
                <c:pt idx="4809">
                  <c:v>43223</c:v>
                </c:pt>
                <c:pt idx="4810">
                  <c:v>43224</c:v>
                </c:pt>
                <c:pt idx="4811">
                  <c:v>43225</c:v>
                </c:pt>
                <c:pt idx="4812">
                  <c:v>43226</c:v>
                </c:pt>
                <c:pt idx="4813">
                  <c:v>43227</c:v>
                </c:pt>
                <c:pt idx="4814">
                  <c:v>43228</c:v>
                </c:pt>
                <c:pt idx="4815">
                  <c:v>43229</c:v>
                </c:pt>
                <c:pt idx="4816">
                  <c:v>43230</c:v>
                </c:pt>
                <c:pt idx="4817">
                  <c:v>43231</c:v>
                </c:pt>
                <c:pt idx="4818">
                  <c:v>43232</c:v>
                </c:pt>
                <c:pt idx="4819">
                  <c:v>43233</c:v>
                </c:pt>
                <c:pt idx="4820">
                  <c:v>43234</c:v>
                </c:pt>
                <c:pt idx="4821">
                  <c:v>43235</c:v>
                </c:pt>
                <c:pt idx="4822">
                  <c:v>43236</c:v>
                </c:pt>
                <c:pt idx="4823">
                  <c:v>43237</c:v>
                </c:pt>
                <c:pt idx="4824">
                  <c:v>43238</c:v>
                </c:pt>
                <c:pt idx="4825">
                  <c:v>43239</c:v>
                </c:pt>
                <c:pt idx="4826">
                  <c:v>43240</c:v>
                </c:pt>
                <c:pt idx="4827">
                  <c:v>43241</c:v>
                </c:pt>
                <c:pt idx="4828">
                  <c:v>43242</c:v>
                </c:pt>
                <c:pt idx="4829">
                  <c:v>43243</c:v>
                </c:pt>
                <c:pt idx="4830">
                  <c:v>43244</c:v>
                </c:pt>
                <c:pt idx="4831">
                  <c:v>43245</c:v>
                </c:pt>
                <c:pt idx="4832">
                  <c:v>43246</c:v>
                </c:pt>
                <c:pt idx="4833">
                  <c:v>43247</c:v>
                </c:pt>
                <c:pt idx="4834">
                  <c:v>43248</c:v>
                </c:pt>
                <c:pt idx="4835">
                  <c:v>43249</c:v>
                </c:pt>
                <c:pt idx="4836">
                  <c:v>43250</c:v>
                </c:pt>
                <c:pt idx="4837">
                  <c:v>43251</c:v>
                </c:pt>
                <c:pt idx="4838">
                  <c:v>43252</c:v>
                </c:pt>
                <c:pt idx="4839">
                  <c:v>43253</c:v>
                </c:pt>
                <c:pt idx="4840">
                  <c:v>43254</c:v>
                </c:pt>
                <c:pt idx="4841">
                  <c:v>43255</c:v>
                </c:pt>
                <c:pt idx="4842">
                  <c:v>43256</c:v>
                </c:pt>
                <c:pt idx="4843">
                  <c:v>43257</c:v>
                </c:pt>
                <c:pt idx="4844">
                  <c:v>43258</c:v>
                </c:pt>
                <c:pt idx="4845">
                  <c:v>43259</c:v>
                </c:pt>
                <c:pt idx="4846">
                  <c:v>43260</c:v>
                </c:pt>
                <c:pt idx="4847">
                  <c:v>43261</c:v>
                </c:pt>
                <c:pt idx="4848">
                  <c:v>43262</c:v>
                </c:pt>
                <c:pt idx="4849">
                  <c:v>43263</c:v>
                </c:pt>
                <c:pt idx="4850">
                  <c:v>43264</c:v>
                </c:pt>
                <c:pt idx="4851">
                  <c:v>43265</c:v>
                </c:pt>
                <c:pt idx="4852">
                  <c:v>43266</c:v>
                </c:pt>
                <c:pt idx="4853">
                  <c:v>43267</c:v>
                </c:pt>
                <c:pt idx="4854">
                  <c:v>43268</c:v>
                </c:pt>
                <c:pt idx="4855">
                  <c:v>43269</c:v>
                </c:pt>
                <c:pt idx="4856">
                  <c:v>43270</c:v>
                </c:pt>
                <c:pt idx="4857">
                  <c:v>43271</c:v>
                </c:pt>
                <c:pt idx="4858">
                  <c:v>43272</c:v>
                </c:pt>
                <c:pt idx="4859">
                  <c:v>43273</c:v>
                </c:pt>
                <c:pt idx="4860">
                  <c:v>43274</c:v>
                </c:pt>
                <c:pt idx="4861">
                  <c:v>43275</c:v>
                </c:pt>
                <c:pt idx="4862">
                  <c:v>43276</c:v>
                </c:pt>
                <c:pt idx="4863">
                  <c:v>43277</c:v>
                </c:pt>
                <c:pt idx="4864">
                  <c:v>43278</c:v>
                </c:pt>
                <c:pt idx="4865">
                  <c:v>43279</c:v>
                </c:pt>
                <c:pt idx="4866">
                  <c:v>43280</c:v>
                </c:pt>
                <c:pt idx="4867">
                  <c:v>43281</c:v>
                </c:pt>
                <c:pt idx="4868">
                  <c:v>43282</c:v>
                </c:pt>
                <c:pt idx="4869">
                  <c:v>43283</c:v>
                </c:pt>
                <c:pt idx="4870">
                  <c:v>43284</c:v>
                </c:pt>
                <c:pt idx="4871">
                  <c:v>43285</c:v>
                </c:pt>
                <c:pt idx="4872">
                  <c:v>43286</c:v>
                </c:pt>
                <c:pt idx="4873">
                  <c:v>43287</c:v>
                </c:pt>
                <c:pt idx="4874">
                  <c:v>43288</c:v>
                </c:pt>
                <c:pt idx="4875">
                  <c:v>43289</c:v>
                </c:pt>
                <c:pt idx="4876">
                  <c:v>43290</c:v>
                </c:pt>
                <c:pt idx="4877">
                  <c:v>43291</c:v>
                </c:pt>
                <c:pt idx="4878">
                  <c:v>43292</c:v>
                </c:pt>
                <c:pt idx="4879">
                  <c:v>43293</c:v>
                </c:pt>
                <c:pt idx="4880">
                  <c:v>43294</c:v>
                </c:pt>
                <c:pt idx="4881">
                  <c:v>43295</c:v>
                </c:pt>
                <c:pt idx="4882">
                  <c:v>43296</c:v>
                </c:pt>
                <c:pt idx="4883">
                  <c:v>43297</c:v>
                </c:pt>
                <c:pt idx="4884">
                  <c:v>43298</c:v>
                </c:pt>
                <c:pt idx="4885">
                  <c:v>43299</c:v>
                </c:pt>
                <c:pt idx="4886">
                  <c:v>43300</c:v>
                </c:pt>
                <c:pt idx="4887">
                  <c:v>43301</c:v>
                </c:pt>
                <c:pt idx="4888">
                  <c:v>43302</c:v>
                </c:pt>
                <c:pt idx="4889">
                  <c:v>43303</c:v>
                </c:pt>
                <c:pt idx="4890">
                  <c:v>43304</c:v>
                </c:pt>
                <c:pt idx="4891">
                  <c:v>43305</c:v>
                </c:pt>
                <c:pt idx="4892">
                  <c:v>43306</c:v>
                </c:pt>
                <c:pt idx="4893">
                  <c:v>43307</c:v>
                </c:pt>
                <c:pt idx="4894">
                  <c:v>43308</c:v>
                </c:pt>
                <c:pt idx="4895">
                  <c:v>43309</c:v>
                </c:pt>
                <c:pt idx="4896">
                  <c:v>43310</c:v>
                </c:pt>
                <c:pt idx="4897">
                  <c:v>43311</c:v>
                </c:pt>
                <c:pt idx="4898">
                  <c:v>43312</c:v>
                </c:pt>
                <c:pt idx="4899">
                  <c:v>43313</c:v>
                </c:pt>
                <c:pt idx="4900">
                  <c:v>43314</c:v>
                </c:pt>
                <c:pt idx="4901">
                  <c:v>43315</c:v>
                </c:pt>
                <c:pt idx="4902">
                  <c:v>43316</c:v>
                </c:pt>
                <c:pt idx="4903">
                  <c:v>43317</c:v>
                </c:pt>
                <c:pt idx="4904">
                  <c:v>43318</c:v>
                </c:pt>
                <c:pt idx="4905">
                  <c:v>43319</c:v>
                </c:pt>
                <c:pt idx="4906">
                  <c:v>43320</c:v>
                </c:pt>
                <c:pt idx="4907">
                  <c:v>43321</c:v>
                </c:pt>
                <c:pt idx="4908">
                  <c:v>43322</c:v>
                </c:pt>
                <c:pt idx="4909">
                  <c:v>43323</c:v>
                </c:pt>
                <c:pt idx="4910">
                  <c:v>43324</c:v>
                </c:pt>
                <c:pt idx="4911">
                  <c:v>43325</c:v>
                </c:pt>
                <c:pt idx="4912">
                  <c:v>43326</c:v>
                </c:pt>
                <c:pt idx="4913">
                  <c:v>43327</c:v>
                </c:pt>
                <c:pt idx="4914">
                  <c:v>43328</c:v>
                </c:pt>
                <c:pt idx="4915">
                  <c:v>43329</c:v>
                </c:pt>
                <c:pt idx="4916">
                  <c:v>43330</c:v>
                </c:pt>
                <c:pt idx="4917">
                  <c:v>43331</c:v>
                </c:pt>
                <c:pt idx="4918">
                  <c:v>43332</c:v>
                </c:pt>
                <c:pt idx="4919">
                  <c:v>43333</c:v>
                </c:pt>
                <c:pt idx="4920">
                  <c:v>43334</c:v>
                </c:pt>
                <c:pt idx="4921">
                  <c:v>43335</c:v>
                </c:pt>
                <c:pt idx="4922">
                  <c:v>43336</c:v>
                </c:pt>
                <c:pt idx="4923">
                  <c:v>43337</c:v>
                </c:pt>
                <c:pt idx="4924">
                  <c:v>43338</c:v>
                </c:pt>
                <c:pt idx="4925">
                  <c:v>43339</c:v>
                </c:pt>
                <c:pt idx="4926">
                  <c:v>43340</c:v>
                </c:pt>
                <c:pt idx="4927">
                  <c:v>43341</c:v>
                </c:pt>
                <c:pt idx="4928">
                  <c:v>43342</c:v>
                </c:pt>
                <c:pt idx="4929">
                  <c:v>43343</c:v>
                </c:pt>
                <c:pt idx="4930">
                  <c:v>43344</c:v>
                </c:pt>
                <c:pt idx="4931">
                  <c:v>43345</c:v>
                </c:pt>
                <c:pt idx="4932">
                  <c:v>43346</c:v>
                </c:pt>
                <c:pt idx="4933">
                  <c:v>43347</c:v>
                </c:pt>
                <c:pt idx="4934">
                  <c:v>43348</c:v>
                </c:pt>
                <c:pt idx="4935">
                  <c:v>43349</c:v>
                </c:pt>
                <c:pt idx="4936">
                  <c:v>43350</c:v>
                </c:pt>
                <c:pt idx="4937">
                  <c:v>43351</c:v>
                </c:pt>
                <c:pt idx="4938">
                  <c:v>43352</c:v>
                </c:pt>
                <c:pt idx="4939">
                  <c:v>43353</c:v>
                </c:pt>
                <c:pt idx="4940">
                  <c:v>43354</c:v>
                </c:pt>
                <c:pt idx="4941">
                  <c:v>43355</c:v>
                </c:pt>
                <c:pt idx="4942">
                  <c:v>43356</c:v>
                </c:pt>
                <c:pt idx="4943">
                  <c:v>43357</c:v>
                </c:pt>
                <c:pt idx="4944">
                  <c:v>43358</c:v>
                </c:pt>
                <c:pt idx="4945">
                  <c:v>43359</c:v>
                </c:pt>
                <c:pt idx="4946">
                  <c:v>43360</c:v>
                </c:pt>
                <c:pt idx="4947">
                  <c:v>43361</c:v>
                </c:pt>
                <c:pt idx="4948">
                  <c:v>43362</c:v>
                </c:pt>
                <c:pt idx="4949">
                  <c:v>43363</c:v>
                </c:pt>
                <c:pt idx="4950">
                  <c:v>43364</c:v>
                </c:pt>
                <c:pt idx="4951">
                  <c:v>43365</c:v>
                </c:pt>
                <c:pt idx="4952">
                  <c:v>43366</c:v>
                </c:pt>
                <c:pt idx="4953">
                  <c:v>43367</c:v>
                </c:pt>
                <c:pt idx="4954">
                  <c:v>43368</c:v>
                </c:pt>
                <c:pt idx="4955">
                  <c:v>43369</c:v>
                </c:pt>
                <c:pt idx="4956">
                  <c:v>43370</c:v>
                </c:pt>
                <c:pt idx="4957">
                  <c:v>43371</c:v>
                </c:pt>
                <c:pt idx="4958">
                  <c:v>43372</c:v>
                </c:pt>
                <c:pt idx="4959">
                  <c:v>43373</c:v>
                </c:pt>
                <c:pt idx="4960">
                  <c:v>43374</c:v>
                </c:pt>
                <c:pt idx="4961">
                  <c:v>43375</c:v>
                </c:pt>
                <c:pt idx="4962">
                  <c:v>43376</c:v>
                </c:pt>
                <c:pt idx="4963">
                  <c:v>43377</c:v>
                </c:pt>
                <c:pt idx="4964">
                  <c:v>43378</c:v>
                </c:pt>
                <c:pt idx="4965">
                  <c:v>43379</c:v>
                </c:pt>
                <c:pt idx="4966">
                  <c:v>43380</c:v>
                </c:pt>
                <c:pt idx="4967">
                  <c:v>43381</c:v>
                </c:pt>
                <c:pt idx="4968">
                  <c:v>43382</c:v>
                </c:pt>
                <c:pt idx="4969">
                  <c:v>43383</c:v>
                </c:pt>
                <c:pt idx="4970">
                  <c:v>43384</c:v>
                </c:pt>
                <c:pt idx="4971">
                  <c:v>43385</c:v>
                </c:pt>
                <c:pt idx="4972">
                  <c:v>43386</c:v>
                </c:pt>
                <c:pt idx="4973">
                  <c:v>43387</c:v>
                </c:pt>
                <c:pt idx="4974">
                  <c:v>43388</c:v>
                </c:pt>
                <c:pt idx="4975">
                  <c:v>43389</c:v>
                </c:pt>
                <c:pt idx="4976">
                  <c:v>43390</c:v>
                </c:pt>
                <c:pt idx="4977">
                  <c:v>43391</c:v>
                </c:pt>
                <c:pt idx="4978">
                  <c:v>43392</c:v>
                </c:pt>
                <c:pt idx="4979">
                  <c:v>43393</c:v>
                </c:pt>
                <c:pt idx="4980">
                  <c:v>43394</c:v>
                </c:pt>
                <c:pt idx="4981">
                  <c:v>43395</c:v>
                </c:pt>
                <c:pt idx="4982">
                  <c:v>43396</c:v>
                </c:pt>
                <c:pt idx="4983">
                  <c:v>43397</c:v>
                </c:pt>
                <c:pt idx="4984">
                  <c:v>43398</c:v>
                </c:pt>
                <c:pt idx="4985">
                  <c:v>43399</c:v>
                </c:pt>
                <c:pt idx="4986">
                  <c:v>43400</c:v>
                </c:pt>
                <c:pt idx="4987">
                  <c:v>43401</c:v>
                </c:pt>
                <c:pt idx="4988">
                  <c:v>43402</c:v>
                </c:pt>
                <c:pt idx="4989">
                  <c:v>43403</c:v>
                </c:pt>
                <c:pt idx="4990">
                  <c:v>43404</c:v>
                </c:pt>
                <c:pt idx="4991">
                  <c:v>43405</c:v>
                </c:pt>
                <c:pt idx="4992">
                  <c:v>43406</c:v>
                </c:pt>
                <c:pt idx="4993">
                  <c:v>43407</c:v>
                </c:pt>
                <c:pt idx="4994">
                  <c:v>43408</c:v>
                </c:pt>
                <c:pt idx="4995">
                  <c:v>43409</c:v>
                </c:pt>
                <c:pt idx="4996">
                  <c:v>43410</c:v>
                </c:pt>
                <c:pt idx="4997">
                  <c:v>43411</c:v>
                </c:pt>
                <c:pt idx="4998">
                  <c:v>43412</c:v>
                </c:pt>
                <c:pt idx="4999">
                  <c:v>43413</c:v>
                </c:pt>
                <c:pt idx="5000">
                  <c:v>43414</c:v>
                </c:pt>
                <c:pt idx="5001">
                  <c:v>43415</c:v>
                </c:pt>
                <c:pt idx="5002">
                  <c:v>43416</c:v>
                </c:pt>
                <c:pt idx="5003">
                  <c:v>43417</c:v>
                </c:pt>
                <c:pt idx="5004">
                  <c:v>43418</c:v>
                </c:pt>
                <c:pt idx="5005">
                  <c:v>43419</c:v>
                </c:pt>
                <c:pt idx="5006">
                  <c:v>43420</c:v>
                </c:pt>
                <c:pt idx="5007">
                  <c:v>43421</c:v>
                </c:pt>
                <c:pt idx="5008">
                  <c:v>43422</c:v>
                </c:pt>
                <c:pt idx="5009">
                  <c:v>43423</c:v>
                </c:pt>
                <c:pt idx="5010">
                  <c:v>43424</c:v>
                </c:pt>
                <c:pt idx="5011">
                  <c:v>43425</c:v>
                </c:pt>
                <c:pt idx="5012">
                  <c:v>43426</c:v>
                </c:pt>
                <c:pt idx="5013">
                  <c:v>43427</c:v>
                </c:pt>
                <c:pt idx="5014">
                  <c:v>43428</c:v>
                </c:pt>
                <c:pt idx="5015">
                  <c:v>43429</c:v>
                </c:pt>
                <c:pt idx="5016">
                  <c:v>43430</c:v>
                </c:pt>
                <c:pt idx="5017">
                  <c:v>43431</c:v>
                </c:pt>
                <c:pt idx="5018">
                  <c:v>43432</c:v>
                </c:pt>
                <c:pt idx="5019">
                  <c:v>43433</c:v>
                </c:pt>
                <c:pt idx="5020">
                  <c:v>43434</c:v>
                </c:pt>
                <c:pt idx="5021">
                  <c:v>43435</c:v>
                </c:pt>
                <c:pt idx="5022">
                  <c:v>43436</c:v>
                </c:pt>
                <c:pt idx="5023">
                  <c:v>43437</c:v>
                </c:pt>
                <c:pt idx="5024">
                  <c:v>43438</c:v>
                </c:pt>
                <c:pt idx="5025">
                  <c:v>43439</c:v>
                </c:pt>
                <c:pt idx="5026">
                  <c:v>43440</c:v>
                </c:pt>
                <c:pt idx="5027">
                  <c:v>43441</c:v>
                </c:pt>
                <c:pt idx="5028">
                  <c:v>43442</c:v>
                </c:pt>
                <c:pt idx="5029">
                  <c:v>43443</c:v>
                </c:pt>
                <c:pt idx="5030">
                  <c:v>43444</c:v>
                </c:pt>
                <c:pt idx="5031">
                  <c:v>43445</c:v>
                </c:pt>
                <c:pt idx="5032">
                  <c:v>43446</c:v>
                </c:pt>
                <c:pt idx="5033">
                  <c:v>43447</c:v>
                </c:pt>
                <c:pt idx="5034">
                  <c:v>43448</c:v>
                </c:pt>
                <c:pt idx="5035">
                  <c:v>43449</c:v>
                </c:pt>
                <c:pt idx="5036">
                  <c:v>43450</c:v>
                </c:pt>
                <c:pt idx="5037">
                  <c:v>43451</c:v>
                </c:pt>
                <c:pt idx="5038">
                  <c:v>43452</c:v>
                </c:pt>
                <c:pt idx="5039">
                  <c:v>43453</c:v>
                </c:pt>
                <c:pt idx="5040">
                  <c:v>43454</c:v>
                </c:pt>
                <c:pt idx="5041">
                  <c:v>43455</c:v>
                </c:pt>
                <c:pt idx="5042">
                  <c:v>43456</c:v>
                </c:pt>
                <c:pt idx="5043">
                  <c:v>43457</c:v>
                </c:pt>
                <c:pt idx="5044">
                  <c:v>43458</c:v>
                </c:pt>
                <c:pt idx="5045">
                  <c:v>43459</c:v>
                </c:pt>
                <c:pt idx="5046">
                  <c:v>43460</c:v>
                </c:pt>
                <c:pt idx="5047">
                  <c:v>43461</c:v>
                </c:pt>
                <c:pt idx="5048">
                  <c:v>43462</c:v>
                </c:pt>
                <c:pt idx="5049">
                  <c:v>43463</c:v>
                </c:pt>
                <c:pt idx="5050">
                  <c:v>43464</c:v>
                </c:pt>
                <c:pt idx="5051">
                  <c:v>43465</c:v>
                </c:pt>
                <c:pt idx="5052">
                  <c:v>43466</c:v>
                </c:pt>
                <c:pt idx="5053">
                  <c:v>43467</c:v>
                </c:pt>
                <c:pt idx="5054">
                  <c:v>43468</c:v>
                </c:pt>
                <c:pt idx="5055">
                  <c:v>43469</c:v>
                </c:pt>
                <c:pt idx="5056">
                  <c:v>43470</c:v>
                </c:pt>
                <c:pt idx="5057">
                  <c:v>43471</c:v>
                </c:pt>
                <c:pt idx="5058">
                  <c:v>43472</c:v>
                </c:pt>
                <c:pt idx="5059">
                  <c:v>43473</c:v>
                </c:pt>
                <c:pt idx="5060">
                  <c:v>43474</c:v>
                </c:pt>
                <c:pt idx="5061">
                  <c:v>43475</c:v>
                </c:pt>
                <c:pt idx="5062">
                  <c:v>43476</c:v>
                </c:pt>
                <c:pt idx="5063">
                  <c:v>43477</c:v>
                </c:pt>
                <c:pt idx="5064">
                  <c:v>43478</c:v>
                </c:pt>
                <c:pt idx="5065">
                  <c:v>43479</c:v>
                </c:pt>
                <c:pt idx="5066">
                  <c:v>43480</c:v>
                </c:pt>
                <c:pt idx="5067">
                  <c:v>43481</c:v>
                </c:pt>
                <c:pt idx="5068">
                  <c:v>43482</c:v>
                </c:pt>
                <c:pt idx="5069">
                  <c:v>43483</c:v>
                </c:pt>
                <c:pt idx="5070">
                  <c:v>43484</c:v>
                </c:pt>
                <c:pt idx="5071">
                  <c:v>43485</c:v>
                </c:pt>
                <c:pt idx="5072">
                  <c:v>43486</c:v>
                </c:pt>
                <c:pt idx="5073">
                  <c:v>43487</c:v>
                </c:pt>
                <c:pt idx="5074">
                  <c:v>43488</c:v>
                </c:pt>
                <c:pt idx="5075">
                  <c:v>43489</c:v>
                </c:pt>
                <c:pt idx="5076">
                  <c:v>43490</c:v>
                </c:pt>
                <c:pt idx="5077">
                  <c:v>43491</c:v>
                </c:pt>
                <c:pt idx="5078">
                  <c:v>43492</c:v>
                </c:pt>
                <c:pt idx="5079">
                  <c:v>43493</c:v>
                </c:pt>
                <c:pt idx="5080">
                  <c:v>43494</c:v>
                </c:pt>
                <c:pt idx="5081">
                  <c:v>43495</c:v>
                </c:pt>
                <c:pt idx="5082">
                  <c:v>43496</c:v>
                </c:pt>
                <c:pt idx="5083">
                  <c:v>43497</c:v>
                </c:pt>
                <c:pt idx="5084">
                  <c:v>43498</c:v>
                </c:pt>
                <c:pt idx="5085">
                  <c:v>43499</c:v>
                </c:pt>
                <c:pt idx="5086">
                  <c:v>43500</c:v>
                </c:pt>
                <c:pt idx="5087">
                  <c:v>43501</c:v>
                </c:pt>
                <c:pt idx="5088">
                  <c:v>43502</c:v>
                </c:pt>
                <c:pt idx="5089">
                  <c:v>43503</c:v>
                </c:pt>
                <c:pt idx="5090">
                  <c:v>43504</c:v>
                </c:pt>
                <c:pt idx="5091">
                  <c:v>43505</c:v>
                </c:pt>
                <c:pt idx="5092">
                  <c:v>43506</c:v>
                </c:pt>
                <c:pt idx="5093">
                  <c:v>43507</c:v>
                </c:pt>
                <c:pt idx="5094">
                  <c:v>43508</c:v>
                </c:pt>
                <c:pt idx="5095">
                  <c:v>43509</c:v>
                </c:pt>
                <c:pt idx="5096">
                  <c:v>43510</c:v>
                </c:pt>
                <c:pt idx="5097">
                  <c:v>43511</c:v>
                </c:pt>
                <c:pt idx="5098">
                  <c:v>43512</c:v>
                </c:pt>
                <c:pt idx="5099">
                  <c:v>43513</c:v>
                </c:pt>
                <c:pt idx="5100">
                  <c:v>43514</c:v>
                </c:pt>
                <c:pt idx="5101">
                  <c:v>43515</c:v>
                </c:pt>
                <c:pt idx="5102">
                  <c:v>43516</c:v>
                </c:pt>
                <c:pt idx="5103">
                  <c:v>43517</c:v>
                </c:pt>
                <c:pt idx="5104">
                  <c:v>43518</c:v>
                </c:pt>
                <c:pt idx="5105">
                  <c:v>43519</c:v>
                </c:pt>
                <c:pt idx="5106">
                  <c:v>43520</c:v>
                </c:pt>
                <c:pt idx="5107">
                  <c:v>43521</c:v>
                </c:pt>
                <c:pt idx="5108">
                  <c:v>43522</c:v>
                </c:pt>
                <c:pt idx="5109">
                  <c:v>43523</c:v>
                </c:pt>
                <c:pt idx="5110">
                  <c:v>43524</c:v>
                </c:pt>
                <c:pt idx="5111">
                  <c:v>43525</c:v>
                </c:pt>
                <c:pt idx="5112">
                  <c:v>43526</c:v>
                </c:pt>
                <c:pt idx="5113">
                  <c:v>43527</c:v>
                </c:pt>
                <c:pt idx="5114">
                  <c:v>43528</c:v>
                </c:pt>
                <c:pt idx="5115">
                  <c:v>43529</c:v>
                </c:pt>
                <c:pt idx="5116">
                  <c:v>43530</c:v>
                </c:pt>
                <c:pt idx="5117">
                  <c:v>43531</c:v>
                </c:pt>
                <c:pt idx="5118">
                  <c:v>43532</c:v>
                </c:pt>
                <c:pt idx="5119">
                  <c:v>43533</c:v>
                </c:pt>
                <c:pt idx="5120">
                  <c:v>43534</c:v>
                </c:pt>
                <c:pt idx="5121">
                  <c:v>43535</c:v>
                </c:pt>
                <c:pt idx="5122">
                  <c:v>43536</c:v>
                </c:pt>
                <c:pt idx="5123">
                  <c:v>43537</c:v>
                </c:pt>
                <c:pt idx="5124">
                  <c:v>43538</c:v>
                </c:pt>
                <c:pt idx="5125">
                  <c:v>43539</c:v>
                </c:pt>
                <c:pt idx="5126">
                  <c:v>43540</c:v>
                </c:pt>
                <c:pt idx="5127">
                  <c:v>43541</c:v>
                </c:pt>
                <c:pt idx="5128">
                  <c:v>43542</c:v>
                </c:pt>
                <c:pt idx="5129">
                  <c:v>43543</c:v>
                </c:pt>
                <c:pt idx="5130">
                  <c:v>43544</c:v>
                </c:pt>
                <c:pt idx="5131">
                  <c:v>43545</c:v>
                </c:pt>
                <c:pt idx="5132">
                  <c:v>43546</c:v>
                </c:pt>
                <c:pt idx="5133">
                  <c:v>43547</c:v>
                </c:pt>
                <c:pt idx="5134">
                  <c:v>43548</c:v>
                </c:pt>
                <c:pt idx="5135">
                  <c:v>43549</c:v>
                </c:pt>
                <c:pt idx="5136">
                  <c:v>43550</c:v>
                </c:pt>
                <c:pt idx="5137">
                  <c:v>43551</c:v>
                </c:pt>
                <c:pt idx="5138">
                  <c:v>43552</c:v>
                </c:pt>
                <c:pt idx="5139">
                  <c:v>43553</c:v>
                </c:pt>
                <c:pt idx="5140">
                  <c:v>43554</c:v>
                </c:pt>
                <c:pt idx="5141">
                  <c:v>43555</c:v>
                </c:pt>
                <c:pt idx="5142">
                  <c:v>43556</c:v>
                </c:pt>
                <c:pt idx="5143">
                  <c:v>43557</c:v>
                </c:pt>
                <c:pt idx="5144">
                  <c:v>43558</c:v>
                </c:pt>
                <c:pt idx="5145">
                  <c:v>43559</c:v>
                </c:pt>
                <c:pt idx="5146">
                  <c:v>43560</c:v>
                </c:pt>
                <c:pt idx="5147">
                  <c:v>43561</c:v>
                </c:pt>
                <c:pt idx="5148">
                  <c:v>43562</c:v>
                </c:pt>
                <c:pt idx="5149">
                  <c:v>43563</c:v>
                </c:pt>
                <c:pt idx="5150">
                  <c:v>43564</c:v>
                </c:pt>
                <c:pt idx="5151">
                  <c:v>43565</c:v>
                </c:pt>
                <c:pt idx="5152">
                  <c:v>43566</c:v>
                </c:pt>
                <c:pt idx="5153">
                  <c:v>43567</c:v>
                </c:pt>
                <c:pt idx="5154">
                  <c:v>43568</c:v>
                </c:pt>
                <c:pt idx="5155">
                  <c:v>43569</c:v>
                </c:pt>
                <c:pt idx="5156">
                  <c:v>43570</c:v>
                </c:pt>
                <c:pt idx="5157">
                  <c:v>43571</c:v>
                </c:pt>
                <c:pt idx="5158">
                  <c:v>43572</c:v>
                </c:pt>
                <c:pt idx="5159">
                  <c:v>43573</c:v>
                </c:pt>
                <c:pt idx="5160">
                  <c:v>43574</c:v>
                </c:pt>
                <c:pt idx="5161">
                  <c:v>43575</c:v>
                </c:pt>
                <c:pt idx="5162">
                  <c:v>43576</c:v>
                </c:pt>
                <c:pt idx="5163">
                  <c:v>43577</c:v>
                </c:pt>
                <c:pt idx="5164">
                  <c:v>43578</c:v>
                </c:pt>
                <c:pt idx="5165">
                  <c:v>43579</c:v>
                </c:pt>
                <c:pt idx="5166">
                  <c:v>43580</c:v>
                </c:pt>
                <c:pt idx="5167">
                  <c:v>43581</c:v>
                </c:pt>
                <c:pt idx="5168">
                  <c:v>43582</c:v>
                </c:pt>
                <c:pt idx="5169">
                  <c:v>43583</c:v>
                </c:pt>
                <c:pt idx="5170">
                  <c:v>43584</c:v>
                </c:pt>
                <c:pt idx="5171">
                  <c:v>43585</c:v>
                </c:pt>
                <c:pt idx="5172">
                  <c:v>43586</c:v>
                </c:pt>
                <c:pt idx="5173">
                  <c:v>43587</c:v>
                </c:pt>
                <c:pt idx="5174">
                  <c:v>43588</c:v>
                </c:pt>
                <c:pt idx="5175">
                  <c:v>43589</c:v>
                </c:pt>
                <c:pt idx="5176">
                  <c:v>43590</c:v>
                </c:pt>
                <c:pt idx="5177">
                  <c:v>43591</c:v>
                </c:pt>
                <c:pt idx="5178">
                  <c:v>43592</c:v>
                </c:pt>
                <c:pt idx="5179">
                  <c:v>43593</c:v>
                </c:pt>
                <c:pt idx="5180">
                  <c:v>43594</c:v>
                </c:pt>
                <c:pt idx="5181">
                  <c:v>43595</c:v>
                </c:pt>
                <c:pt idx="5182">
                  <c:v>43596</c:v>
                </c:pt>
                <c:pt idx="5183">
                  <c:v>43597</c:v>
                </c:pt>
                <c:pt idx="5184">
                  <c:v>43598</c:v>
                </c:pt>
                <c:pt idx="5185">
                  <c:v>43599</c:v>
                </c:pt>
                <c:pt idx="5186">
                  <c:v>43600</c:v>
                </c:pt>
                <c:pt idx="5187">
                  <c:v>43601</c:v>
                </c:pt>
                <c:pt idx="5188">
                  <c:v>43602</c:v>
                </c:pt>
                <c:pt idx="5189">
                  <c:v>43603</c:v>
                </c:pt>
                <c:pt idx="5190">
                  <c:v>43604</c:v>
                </c:pt>
                <c:pt idx="5191">
                  <c:v>43605</c:v>
                </c:pt>
                <c:pt idx="5192">
                  <c:v>43606</c:v>
                </c:pt>
                <c:pt idx="5193">
                  <c:v>43607</c:v>
                </c:pt>
                <c:pt idx="5194">
                  <c:v>43608</c:v>
                </c:pt>
                <c:pt idx="5195">
                  <c:v>43609</c:v>
                </c:pt>
                <c:pt idx="5196">
                  <c:v>43610</c:v>
                </c:pt>
                <c:pt idx="5197">
                  <c:v>43611</c:v>
                </c:pt>
                <c:pt idx="5198">
                  <c:v>43612</c:v>
                </c:pt>
                <c:pt idx="5199">
                  <c:v>43613</c:v>
                </c:pt>
                <c:pt idx="5200">
                  <c:v>43614</c:v>
                </c:pt>
                <c:pt idx="5201">
                  <c:v>43615</c:v>
                </c:pt>
                <c:pt idx="5202">
                  <c:v>43616</c:v>
                </c:pt>
                <c:pt idx="5203">
                  <c:v>43617</c:v>
                </c:pt>
                <c:pt idx="5204">
                  <c:v>43618</c:v>
                </c:pt>
                <c:pt idx="5205">
                  <c:v>43619</c:v>
                </c:pt>
                <c:pt idx="5206">
                  <c:v>43620</c:v>
                </c:pt>
                <c:pt idx="5207">
                  <c:v>43621</c:v>
                </c:pt>
                <c:pt idx="5208">
                  <c:v>43622</c:v>
                </c:pt>
                <c:pt idx="5209">
                  <c:v>43623</c:v>
                </c:pt>
                <c:pt idx="5210">
                  <c:v>43624</c:v>
                </c:pt>
                <c:pt idx="5211">
                  <c:v>43625</c:v>
                </c:pt>
                <c:pt idx="5212">
                  <c:v>43626</c:v>
                </c:pt>
                <c:pt idx="5213">
                  <c:v>43627</c:v>
                </c:pt>
                <c:pt idx="5214">
                  <c:v>43628</c:v>
                </c:pt>
                <c:pt idx="5215">
                  <c:v>43629</c:v>
                </c:pt>
                <c:pt idx="5216">
                  <c:v>43630</c:v>
                </c:pt>
                <c:pt idx="5217">
                  <c:v>43631</c:v>
                </c:pt>
                <c:pt idx="5218">
                  <c:v>43632</c:v>
                </c:pt>
                <c:pt idx="5219">
                  <c:v>43633</c:v>
                </c:pt>
                <c:pt idx="5220">
                  <c:v>43634</c:v>
                </c:pt>
                <c:pt idx="5221">
                  <c:v>43635</c:v>
                </c:pt>
                <c:pt idx="5222">
                  <c:v>43636</c:v>
                </c:pt>
                <c:pt idx="5223">
                  <c:v>43637</c:v>
                </c:pt>
                <c:pt idx="5224">
                  <c:v>43638</c:v>
                </c:pt>
                <c:pt idx="5225">
                  <c:v>43639</c:v>
                </c:pt>
                <c:pt idx="5226">
                  <c:v>43640</c:v>
                </c:pt>
                <c:pt idx="5227">
                  <c:v>43641</c:v>
                </c:pt>
                <c:pt idx="5228">
                  <c:v>43642</c:v>
                </c:pt>
                <c:pt idx="5229">
                  <c:v>43643</c:v>
                </c:pt>
                <c:pt idx="5230">
                  <c:v>43644</c:v>
                </c:pt>
                <c:pt idx="5231">
                  <c:v>43645</c:v>
                </c:pt>
                <c:pt idx="5232">
                  <c:v>43646</c:v>
                </c:pt>
                <c:pt idx="5233">
                  <c:v>43647</c:v>
                </c:pt>
                <c:pt idx="5234">
                  <c:v>43648</c:v>
                </c:pt>
                <c:pt idx="5235">
                  <c:v>43649</c:v>
                </c:pt>
                <c:pt idx="5236">
                  <c:v>43650</c:v>
                </c:pt>
                <c:pt idx="5237">
                  <c:v>43651</c:v>
                </c:pt>
                <c:pt idx="5238">
                  <c:v>43652</c:v>
                </c:pt>
                <c:pt idx="5239">
                  <c:v>43653</c:v>
                </c:pt>
                <c:pt idx="5240">
                  <c:v>43654</c:v>
                </c:pt>
                <c:pt idx="5241">
                  <c:v>43655</c:v>
                </c:pt>
                <c:pt idx="5242">
                  <c:v>43656</c:v>
                </c:pt>
                <c:pt idx="5243">
                  <c:v>43657</c:v>
                </c:pt>
                <c:pt idx="5244">
                  <c:v>43658</c:v>
                </c:pt>
                <c:pt idx="5245">
                  <c:v>43659</c:v>
                </c:pt>
                <c:pt idx="5246">
                  <c:v>43660</c:v>
                </c:pt>
                <c:pt idx="5247">
                  <c:v>43661</c:v>
                </c:pt>
                <c:pt idx="5248">
                  <c:v>43662</c:v>
                </c:pt>
                <c:pt idx="5249">
                  <c:v>43663</c:v>
                </c:pt>
                <c:pt idx="5250">
                  <c:v>43664</c:v>
                </c:pt>
                <c:pt idx="5251">
                  <c:v>43665</c:v>
                </c:pt>
                <c:pt idx="5252">
                  <c:v>43666</c:v>
                </c:pt>
                <c:pt idx="5253">
                  <c:v>43667</c:v>
                </c:pt>
                <c:pt idx="5254">
                  <c:v>43668</c:v>
                </c:pt>
                <c:pt idx="5255">
                  <c:v>43669</c:v>
                </c:pt>
                <c:pt idx="5256">
                  <c:v>43670</c:v>
                </c:pt>
                <c:pt idx="5257">
                  <c:v>43671</c:v>
                </c:pt>
                <c:pt idx="5258">
                  <c:v>43672</c:v>
                </c:pt>
                <c:pt idx="5259">
                  <c:v>43673</c:v>
                </c:pt>
                <c:pt idx="5260">
                  <c:v>43674</c:v>
                </c:pt>
                <c:pt idx="5261">
                  <c:v>43675</c:v>
                </c:pt>
                <c:pt idx="5262">
                  <c:v>43676</c:v>
                </c:pt>
                <c:pt idx="5263">
                  <c:v>43677</c:v>
                </c:pt>
                <c:pt idx="5264">
                  <c:v>43678</c:v>
                </c:pt>
                <c:pt idx="5265">
                  <c:v>43679</c:v>
                </c:pt>
                <c:pt idx="5266">
                  <c:v>43680</c:v>
                </c:pt>
                <c:pt idx="5267">
                  <c:v>43681</c:v>
                </c:pt>
                <c:pt idx="5268">
                  <c:v>43682</c:v>
                </c:pt>
                <c:pt idx="5269">
                  <c:v>43683</c:v>
                </c:pt>
                <c:pt idx="5270">
                  <c:v>43684</c:v>
                </c:pt>
                <c:pt idx="5271">
                  <c:v>43685</c:v>
                </c:pt>
                <c:pt idx="5272">
                  <c:v>43686</c:v>
                </c:pt>
                <c:pt idx="5273">
                  <c:v>43687</c:v>
                </c:pt>
                <c:pt idx="5274">
                  <c:v>43688</c:v>
                </c:pt>
                <c:pt idx="5275">
                  <c:v>43689</c:v>
                </c:pt>
                <c:pt idx="5276">
                  <c:v>43690</c:v>
                </c:pt>
                <c:pt idx="5277">
                  <c:v>43691</c:v>
                </c:pt>
                <c:pt idx="5278">
                  <c:v>43692</c:v>
                </c:pt>
                <c:pt idx="5279">
                  <c:v>43693</c:v>
                </c:pt>
                <c:pt idx="5280">
                  <c:v>43694</c:v>
                </c:pt>
                <c:pt idx="5281">
                  <c:v>43695</c:v>
                </c:pt>
                <c:pt idx="5282">
                  <c:v>43696</c:v>
                </c:pt>
                <c:pt idx="5283">
                  <c:v>43697</c:v>
                </c:pt>
                <c:pt idx="5284">
                  <c:v>43698</c:v>
                </c:pt>
                <c:pt idx="5285">
                  <c:v>43699</c:v>
                </c:pt>
                <c:pt idx="5286">
                  <c:v>43700</c:v>
                </c:pt>
                <c:pt idx="5287">
                  <c:v>43701</c:v>
                </c:pt>
                <c:pt idx="5288">
                  <c:v>43702</c:v>
                </c:pt>
                <c:pt idx="5289">
                  <c:v>43703</c:v>
                </c:pt>
                <c:pt idx="5290">
                  <c:v>43704</c:v>
                </c:pt>
                <c:pt idx="5291">
                  <c:v>43705</c:v>
                </c:pt>
                <c:pt idx="5292">
                  <c:v>43706</c:v>
                </c:pt>
                <c:pt idx="5293">
                  <c:v>43707</c:v>
                </c:pt>
                <c:pt idx="5294">
                  <c:v>43708</c:v>
                </c:pt>
                <c:pt idx="5295">
                  <c:v>43709</c:v>
                </c:pt>
                <c:pt idx="5296">
                  <c:v>43710</c:v>
                </c:pt>
                <c:pt idx="5297">
                  <c:v>43711</c:v>
                </c:pt>
                <c:pt idx="5298">
                  <c:v>43712</c:v>
                </c:pt>
                <c:pt idx="5299">
                  <c:v>43713</c:v>
                </c:pt>
                <c:pt idx="5300">
                  <c:v>43714</c:v>
                </c:pt>
                <c:pt idx="5301">
                  <c:v>43715</c:v>
                </c:pt>
                <c:pt idx="5302">
                  <c:v>43716</c:v>
                </c:pt>
                <c:pt idx="5303">
                  <c:v>43717</c:v>
                </c:pt>
                <c:pt idx="5304">
                  <c:v>43718</c:v>
                </c:pt>
                <c:pt idx="5305">
                  <c:v>43719</c:v>
                </c:pt>
                <c:pt idx="5306">
                  <c:v>43720</c:v>
                </c:pt>
                <c:pt idx="5307">
                  <c:v>43721</c:v>
                </c:pt>
                <c:pt idx="5308">
                  <c:v>43722</c:v>
                </c:pt>
                <c:pt idx="5309">
                  <c:v>43723</c:v>
                </c:pt>
                <c:pt idx="5310">
                  <c:v>43724</c:v>
                </c:pt>
                <c:pt idx="5311">
                  <c:v>43725</c:v>
                </c:pt>
                <c:pt idx="5312">
                  <c:v>43726</c:v>
                </c:pt>
                <c:pt idx="5313">
                  <c:v>43727</c:v>
                </c:pt>
                <c:pt idx="5314">
                  <c:v>43728</c:v>
                </c:pt>
                <c:pt idx="5315">
                  <c:v>43729</c:v>
                </c:pt>
                <c:pt idx="5316">
                  <c:v>43730</c:v>
                </c:pt>
                <c:pt idx="5317">
                  <c:v>43731</c:v>
                </c:pt>
                <c:pt idx="5318">
                  <c:v>43732</c:v>
                </c:pt>
                <c:pt idx="5319">
                  <c:v>43733</c:v>
                </c:pt>
                <c:pt idx="5320">
                  <c:v>43734</c:v>
                </c:pt>
                <c:pt idx="5321">
                  <c:v>43735</c:v>
                </c:pt>
                <c:pt idx="5322">
                  <c:v>43736</c:v>
                </c:pt>
                <c:pt idx="5323">
                  <c:v>43737</c:v>
                </c:pt>
                <c:pt idx="5324">
                  <c:v>43738</c:v>
                </c:pt>
                <c:pt idx="5325">
                  <c:v>43739</c:v>
                </c:pt>
                <c:pt idx="5326">
                  <c:v>43740</c:v>
                </c:pt>
                <c:pt idx="5327">
                  <c:v>43741</c:v>
                </c:pt>
                <c:pt idx="5328">
                  <c:v>43742</c:v>
                </c:pt>
                <c:pt idx="5329">
                  <c:v>43743</c:v>
                </c:pt>
                <c:pt idx="5330">
                  <c:v>43744</c:v>
                </c:pt>
                <c:pt idx="5331">
                  <c:v>43745</c:v>
                </c:pt>
                <c:pt idx="5332">
                  <c:v>43746</c:v>
                </c:pt>
                <c:pt idx="5333">
                  <c:v>43747</c:v>
                </c:pt>
                <c:pt idx="5334">
                  <c:v>43748</c:v>
                </c:pt>
                <c:pt idx="5335">
                  <c:v>43749</c:v>
                </c:pt>
                <c:pt idx="5336">
                  <c:v>43750</c:v>
                </c:pt>
                <c:pt idx="5337">
                  <c:v>43751</c:v>
                </c:pt>
                <c:pt idx="5338">
                  <c:v>43752</c:v>
                </c:pt>
                <c:pt idx="5339">
                  <c:v>43753</c:v>
                </c:pt>
                <c:pt idx="5340">
                  <c:v>43754</c:v>
                </c:pt>
                <c:pt idx="5341">
                  <c:v>43755</c:v>
                </c:pt>
                <c:pt idx="5342">
                  <c:v>43756</c:v>
                </c:pt>
                <c:pt idx="5343">
                  <c:v>43757</c:v>
                </c:pt>
                <c:pt idx="5344">
                  <c:v>43758</c:v>
                </c:pt>
                <c:pt idx="5345">
                  <c:v>43759</c:v>
                </c:pt>
                <c:pt idx="5346">
                  <c:v>43760</c:v>
                </c:pt>
                <c:pt idx="5347">
                  <c:v>43761</c:v>
                </c:pt>
                <c:pt idx="5348">
                  <c:v>43762</c:v>
                </c:pt>
                <c:pt idx="5349">
                  <c:v>43763</c:v>
                </c:pt>
                <c:pt idx="5350">
                  <c:v>43764</c:v>
                </c:pt>
                <c:pt idx="5351">
                  <c:v>43765</c:v>
                </c:pt>
                <c:pt idx="5352">
                  <c:v>43766</c:v>
                </c:pt>
                <c:pt idx="5353">
                  <c:v>43767</c:v>
                </c:pt>
                <c:pt idx="5354">
                  <c:v>43768</c:v>
                </c:pt>
                <c:pt idx="5355">
                  <c:v>43769</c:v>
                </c:pt>
                <c:pt idx="5356">
                  <c:v>43770</c:v>
                </c:pt>
                <c:pt idx="5357">
                  <c:v>43771</c:v>
                </c:pt>
                <c:pt idx="5358">
                  <c:v>43772</c:v>
                </c:pt>
                <c:pt idx="5359">
                  <c:v>43773</c:v>
                </c:pt>
                <c:pt idx="5360">
                  <c:v>43774</c:v>
                </c:pt>
                <c:pt idx="5361">
                  <c:v>43775</c:v>
                </c:pt>
                <c:pt idx="5362">
                  <c:v>43776</c:v>
                </c:pt>
                <c:pt idx="5363">
                  <c:v>43777</c:v>
                </c:pt>
                <c:pt idx="5364">
                  <c:v>43778</c:v>
                </c:pt>
                <c:pt idx="5365">
                  <c:v>43779</c:v>
                </c:pt>
                <c:pt idx="5366">
                  <c:v>43780</c:v>
                </c:pt>
                <c:pt idx="5367">
                  <c:v>43781</c:v>
                </c:pt>
                <c:pt idx="5368">
                  <c:v>43782</c:v>
                </c:pt>
                <c:pt idx="5369">
                  <c:v>43783</c:v>
                </c:pt>
                <c:pt idx="5370">
                  <c:v>43784</c:v>
                </c:pt>
                <c:pt idx="5371">
                  <c:v>43785</c:v>
                </c:pt>
                <c:pt idx="5372">
                  <c:v>43786</c:v>
                </c:pt>
                <c:pt idx="5373">
                  <c:v>43787</c:v>
                </c:pt>
                <c:pt idx="5374">
                  <c:v>43788</c:v>
                </c:pt>
                <c:pt idx="5375">
                  <c:v>43789</c:v>
                </c:pt>
                <c:pt idx="5376">
                  <c:v>43790</c:v>
                </c:pt>
                <c:pt idx="5377">
                  <c:v>43791</c:v>
                </c:pt>
                <c:pt idx="5378">
                  <c:v>43792</c:v>
                </c:pt>
                <c:pt idx="5379">
                  <c:v>43793</c:v>
                </c:pt>
                <c:pt idx="5380">
                  <c:v>43794</c:v>
                </c:pt>
                <c:pt idx="5381">
                  <c:v>43795</c:v>
                </c:pt>
                <c:pt idx="5382">
                  <c:v>43796</c:v>
                </c:pt>
                <c:pt idx="5383">
                  <c:v>43797</c:v>
                </c:pt>
                <c:pt idx="5384">
                  <c:v>43798</c:v>
                </c:pt>
                <c:pt idx="5385">
                  <c:v>43799</c:v>
                </c:pt>
                <c:pt idx="5386">
                  <c:v>43800</c:v>
                </c:pt>
                <c:pt idx="5387">
                  <c:v>43801</c:v>
                </c:pt>
                <c:pt idx="5388">
                  <c:v>43802</c:v>
                </c:pt>
                <c:pt idx="5389">
                  <c:v>43803</c:v>
                </c:pt>
                <c:pt idx="5390">
                  <c:v>43804</c:v>
                </c:pt>
                <c:pt idx="5391">
                  <c:v>43805</c:v>
                </c:pt>
                <c:pt idx="5392">
                  <c:v>43806</c:v>
                </c:pt>
                <c:pt idx="5393">
                  <c:v>43807</c:v>
                </c:pt>
                <c:pt idx="5394">
                  <c:v>43808</c:v>
                </c:pt>
                <c:pt idx="5395">
                  <c:v>43809</c:v>
                </c:pt>
                <c:pt idx="5396">
                  <c:v>43810</c:v>
                </c:pt>
                <c:pt idx="5397">
                  <c:v>43811</c:v>
                </c:pt>
                <c:pt idx="5398">
                  <c:v>43812</c:v>
                </c:pt>
                <c:pt idx="5399">
                  <c:v>43813</c:v>
                </c:pt>
                <c:pt idx="5400">
                  <c:v>43814</c:v>
                </c:pt>
                <c:pt idx="5401">
                  <c:v>43815</c:v>
                </c:pt>
                <c:pt idx="5402">
                  <c:v>43816</c:v>
                </c:pt>
                <c:pt idx="5403">
                  <c:v>43817</c:v>
                </c:pt>
                <c:pt idx="5404">
                  <c:v>43818</c:v>
                </c:pt>
                <c:pt idx="5405">
                  <c:v>43819</c:v>
                </c:pt>
                <c:pt idx="5406">
                  <c:v>43820</c:v>
                </c:pt>
                <c:pt idx="5407">
                  <c:v>43821</c:v>
                </c:pt>
                <c:pt idx="5408">
                  <c:v>43822</c:v>
                </c:pt>
                <c:pt idx="5409">
                  <c:v>43823</c:v>
                </c:pt>
                <c:pt idx="5410">
                  <c:v>43824</c:v>
                </c:pt>
                <c:pt idx="5411">
                  <c:v>43825</c:v>
                </c:pt>
                <c:pt idx="5412">
                  <c:v>43826</c:v>
                </c:pt>
                <c:pt idx="5413">
                  <c:v>43827</c:v>
                </c:pt>
                <c:pt idx="5414">
                  <c:v>43828</c:v>
                </c:pt>
                <c:pt idx="5415">
                  <c:v>43829</c:v>
                </c:pt>
                <c:pt idx="5416">
                  <c:v>43829</c:v>
                </c:pt>
                <c:pt idx="5417">
                  <c:v>43829</c:v>
                </c:pt>
                <c:pt idx="5418">
                  <c:v>43829</c:v>
                </c:pt>
                <c:pt idx="5419">
                  <c:v>43829</c:v>
                </c:pt>
                <c:pt idx="5420">
                  <c:v>43829</c:v>
                </c:pt>
                <c:pt idx="5421">
                  <c:v>43829</c:v>
                </c:pt>
                <c:pt idx="5422">
                  <c:v>43829</c:v>
                </c:pt>
                <c:pt idx="5423">
                  <c:v>43829</c:v>
                </c:pt>
                <c:pt idx="5424">
                  <c:v>43829</c:v>
                </c:pt>
                <c:pt idx="5425">
                  <c:v>43829</c:v>
                </c:pt>
                <c:pt idx="5426">
                  <c:v>43829</c:v>
                </c:pt>
                <c:pt idx="5427">
                  <c:v>43829</c:v>
                </c:pt>
                <c:pt idx="5428">
                  <c:v>43829</c:v>
                </c:pt>
                <c:pt idx="5429">
                  <c:v>43829</c:v>
                </c:pt>
                <c:pt idx="5430">
                  <c:v>43829</c:v>
                </c:pt>
                <c:pt idx="5431">
                  <c:v>43829</c:v>
                </c:pt>
                <c:pt idx="5432">
                  <c:v>43829</c:v>
                </c:pt>
                <c:pt idx="5433">
                  <c:v>43829</c:v>
                </c:pt>
                <c:pt idx="5434">
                  <c:v>43829</c:v>
                </c:pt>
                <c:pt idx="5435">
                  <c:v>43829</c:v>
                </c:pt>
                <c:pt idx="5436">
                  <c:v>43829</c:v>
                </c:pt>
                <c:pt idx="5437">
                  <c:v>43829</c:v>
                </c:pt>
                <c:pt idx="5438">
                  <c:v>43829</c:v>
                </c:pt>
                <c:pt idx="5439">
                  <c:v>43829</c:v>
                </c:pt>
                <c:pt idx="5440">
                  <c:v>43829</c:v>
                </c:pt>
                <c:pt idx="5441">
                  <c:v>43829</c:v>
                </c:pt>
                <c:pt idx="5442">
                  <c:v>43829</c:v>
                </c:pt>
                <c:pt idx="5443">
                  <c:v>43829</c:v>
                </c:pt>
                <c:pt idx="5444">
                  <c:v>43829</c:v>
                </c:pt>
                <c:pt idx="5445">
                  <c:v>43829</c:v>
                </c:pt>
                <c:pt idx="5446">
                  <c:v>43829</c:v>
                </c:pt>
                <c:pt idx="5447">
                  <c:v>43829</c:v>
                </c:pt>
                <c:pt idx="5448">
                  <c:v>43829</c:v>
                </c:pt>
                <c:pt idx="5449">
                  <c:v>43829</c:v>
                </c:pt>
                <c:pt idx="5450">
                  <c:v>43829</c:v>
                </c:pt>
                <c:pt idx="5451">
                  <c:v>43829</c:v>
                </c:pt>
                <c:pt idx="5452">
                  <c:v>43829</c:v>
                </c:pt>
                <c:pt idx="5453">
                  <c:v>43829</c:v>
                </c:pt>
                <c:pt idx="5454">
                  <c:v>43829</c:v>
                </c:pt>
                <c:pt idx="5455">
                  <c:v>43829</c:v>
                </c:pt>
                <c:pt idx="5456">
                  <c:v>43829</c:v>
                </c:pt>
                <c:pt idx="5457">
                  <c:v>43829</c:v>
                </c:pt>
                <c:pt idx="5458">
                  <c:v>43829</c:v>
                </c:pt>
                <c:pt idx="5459">
                  <c:v>43829</c:v>
                </c:pt>
                <c:pt idx="5460">
                  <c:v>43829</c:v>
                </c:pt>
                <c:pt idx="5461">
                  <c:v>43829</c:v>
                </c:pt>
                <c:pt idx="5462">
                  <c:v>43829</c:v>
                </c:pt>
                <c:pt idx="5463">
                  <c:v>43829</c:v>
                </c:pt>
                <c:pt idx="5464">
                  <c:v>43829</c:v>
                </c:pt>
                <c:pt idx="5465">
                  <c:v>43829</c:v>
                </c:pt>
                <c:pt idx="5466">
                  <c:v>43829</c:v>
                </c:pt>
                <c:pt idx="5467">
                  <c:v>43829</c:v>
                </c:pt>
                <c:pt idx="5468">
                  <c:v>43829</c:v>
                </c:pt>
                <c:pt idx="5469">
                  <c:v>43829</c:v>
                </c:pt>
                <c:pt idx="5470">
                  <c:v>43829</c:v>
                </c:pt>
                <c:pt idx="5471">
                  <c:v>43829</c:v>
                </c:pt>
                <c:pt idx="5472">
                  <c:v>43829</c:v>
                </c:pt>
                <c:pt idx="5473">
                  <c:v>43829</c:v>
                </c:pt>
                <c:pt idx="5474">
                  <c:v>43829</c:v>
                </c:pt>
                <c:pt idx="5475">
                  <c:v>43829</c:v>
                </c:pt>
                <c:pt idx="5476">
                  <c:v>43829</c:v>
                </c:pt>
                <c:pt idx="5477">
                  <c:v>43829</c:v>
                </c:pt>
                <c:pt idx="5478">
                  <c:v>43829</c:v>
                </c:pt>
                <c:pt idx="5479">
                  <c:v>43829</c:v>
                </c:pt>
                <c:pt idx="5480">
                  <c:v>43829</c:v>
                </c:pt>
                <c:pt idx="5481">
                  <c:v>43829</c:v>
                </c:pt>
                <c:pt idx="5482">
                  <c:v>43829</c:v>
                </c:pt>
                <c:pt idx="5483">
                  <c:v>43829</c:v>
                </c:pt>
                <c:pt idx="5484">
                  <c:v>43829</c:v>
                </c:pt>
                <c:pt idx="5485">
                  <c:v>43829</c:v>
                </c:pt>
                <c:pt idx="5486">
                  <c:v>43829</c:v>
                </c:pt>
                <c:pt idx="5487">
                  <c:v>43829</c:v>
                </c:pt>
                <c:pt idx="5488">
                  <c:v>43829</c:v>
                </c:pt>
                <c:pt idx="5489">
                  <c:v>43829</c:v>
                </c:pt>
                <c:pt idx="5490">
                  <c:v>43829</c:v>
                </c:pt>
                <c:pt idx="5491">
                  <c:v>43829</c:v>
                </c:pt>
                <c:pt idx="5492">
                  <c:v>43829</c:v>
                </c:pt>
                <c:pt idx="5493">
                  <c:v>43829</c:v>
                </c:pt>
                <c:pt idx="5494">
                  <c:v>43829</c:v>
                </c:pt>
                <c:pt idx="5495">
                  <c:v>43829</c:v>
                </c:pt>
                <c:pt idx="5496">
                  <c:v>43829</c:v>
                </c:pt>
                <c:pt idx="5497">
                  <c:v>43829</c:v>
                </c:pt>
                <c:pt idx="5498">
                  <c:v>43829</c:v>
                </c:pt>
                <c:pt idx="5499">
                  <c:v>43829</c:v>
                </c:pt>
                <c:pt idx="5500">
                  <c:v>43829</c:v>
                </c:pt>
                <c:pt idx="5501">
                  <c:v>43829</c:v>
                </c:pt>
                <c:pt idx="5502">
                  <c:v>43829</c:v>
                </c:pt>
                <c:pt idx="5503">
                  <c:v>43829</c:v>
                </c:pt>
                <c:pt idx="5504">
                  <c:v>43829</c:v>
                </c:pt>
                <c:pt idx="5505">
                  <c:v>43829</c:v>
                </c:pt>
                <c:pt idx="5506">
                  <c:v>43829</c:v>
                </c:pt>
                <c:pt idx="5507">
                  <c:v>43829</c:v>
                </c:pt>
                <c:pt idx="5508">
                  <c:v>43829</c:v>
                </c:pt>
                <c:pt idx="5509">
                  <c:v>43829</c:v>
                </c:pt>
                <c:pt idx="5510">
                  <c:v>43829</c:v>
                </c:pt>
                <c:pt idx="5511">
                  <c:v>43829</c:v>
                </c:pt>
                <c:pt idx="5512">
                  <c:v>43829</c:v>
                </c:pt>
                <c:pt idx="5513">
                  <c:v>43829</c:v>
                </c:pt>
                <c:pt idx="5514">
                  <c:v>43829</c:v>
                </c:pt>
                <c:pt idx="5515">
                  <c:v>43829</c:v>
                </c:pt>
                <c:pt idx="5516">
                  <c:v>43829</c:v>
                </c:pt>
                <c:pt idx="5517">
                  <c:v>43829</c:v>
                </c:pt>
                <c:pt idx="5518">
                  <c:v>43829</c:v>
                </c:pt>
                <c:pt idx="5519">
                  <c:v>43829</c:v>
                </c:pt>
                <c:pt idx="5520">
                  <c:v>43829</c:v>
                </c:pt>
                <c:pt idx="5521">
                  <c:v>43829</c:v>
                </c:pt>
                <c:pt idx="5522">
                  <c:v>43829</c:v>
                </c:pt>
                <c:pt idx="5523">
                  <c:v>43829</c:v>
                </c:pt>
                <c:pt idx="5524">
                  <c:v>43829</c:v>
                </c:pt>
                <c:pt idx="5525">
                  <c:v>43829</c:v>
                </c:pt>
                <c:pt idx="5526">
                  <c:v>43829</c:v>
                </c:pt>
                <c:pt idx="5527">
                  <c:v>43829</c:v>
                </c:pt>
                <c:pt idx="5528">
                  <c:v>43829</c:v>
                </c:pt>
                <c:pt idx="5529">
                  <c:v>43829</c:v>
                </c:pt>
                <c:pt idx="5530">
                  <c:v>43829</c:v>
                </c:pt>
                <c:pt idx="5531">
                  <c:v>43829</c:v>
                </c:pt>
                <c:pt idx="5532">
                  <c:v>43829</c:v>
                </c:pt>
                <c:pt idx="5533">
                  <c:v>43829</c:v>
                </c:pt>
                <c:pt idx="5534">
                  <c:v>43829</c:v>
                </c:pt>
                <c:pt idx="5535">
                  <c:v>43829</c:v>
                </c:pt>
                <c:pt idx="5536">
                  <c:v>43829</c:v>
                </c:pt>
                <c:pt idx="5537">
                  <c:v>43829</c:v>
                </c:pt>
                <c:pt idx="5538">
                  <c:v>43829</c:v>
                </c:pt>
                <c:pt idx="5539">
                  <c:v>43829</c:v>
                </c:pt>
                <c:pt idx="5540">
                  <c:v>43829</c:v>
                </c:pt>
                <c:pt idx="5541">
                  <c:v>43829</c:v>
                </c:pt>
                <c:pt idx="5542">
                  <c:v>43829</c:v>
                </c:pt>
                <c:pt idx="5543">
                  <c:v>43829</c:v>
                </c:pt>
                <c:pt idx="5544">
                  <c:v>43829</c:v>
                </c:pt>
                <c:pt idx="5545">
                  <c:v>43829</c:v>
                </c:pt>
                <c:pt idx="5546">
                  <c:v>43829</c:v>
                </c:pt>
                <c:pt idx="5547">
                  <c:v>43829</c:v>
                </c:pt>
                <c:pt idx="5548">
                  <c:v>43829</c:v>
                </c:pt>
                <c:pt idx="5549">
                  <c:v>43829</c:v>
                </c:pt>
                <c:pt idx="5550">
                  <c:v>43829</c:v>
                </c:pt>
                <c:pt idx="5551">
                  <c:v>43829</c:v>
                </c:pt>
                <c:pt idx="5552">
                  <c:v>43829</c:v>
                </c:pt>
                <c:pt idx="5553">
                  <c:v>43829</c:v>
                </c:pt>
                <c:pt idx="5554">
                  <c:v>43829</c:v>
                </c:pt>
                <c:pt idx="5555">
                  <c:v>43829</c:v>
                </c:pt>
                <c:pt idx="5556">
                  <c:v>43829</c:v>
                </c:pt>
                <c:pt idx="5557">
                  <c:v>43829</c:v>
                </c:pt>
                <c:pt idx="5558">
                  <c:v>43829</c:v>
                </c:pt>
                <c:pt idx="5559">
                  <c:v>43829</c:v>
                </c:pt>
                <c:pt idx="5560">
                  <c:v>43829</c:v>
                </c:pt>
                <c:pt idx="5561">
                  <c:v>43829</c:v>
                </c:pt>
                <c:pt idx="5562">
                  <c:v>43829</c:v>
                </c:pt>
                <c:pt idx="5563">
                  <c:v>43829</c:v>
                </c:pt>
                <c:pt idx="5564">
                  <c:v>43829</c:v>
                </c:pt>
                <c:pt idx="5565">
                  <c:v>43829</c:v>
                </c:pt>
                <c:pt idx="5566">
                  <c:v>43829</c:v>
                </c:pt>
                <c:pt idx="5567">
                  <c:v>43829</c:v>
                </c:pt>
                <c:pt idx="5568">
                  <c:v>43829</c:v>
                </c:pt>
                <c:pt idx="5569">
                  <c:v>43829</c:v>
                </c:pt>
                <c:pt idx="5570">
                  <c:v>43829</c:v>
                </c:pt>
                <c:pt idx="5571">
                  <c:v>43829</c:v>
                </c:pt>
                <c:pt idx="5572">
                  <c:v>43829</c:v>
                </c:pt>
                <c:pt idx="5573">
                  <c:v>43829</c:v>
                </c:pt>
                <c:pt idx="5574">
                  <c:v>43829</c:v>
                </c:pt>
                <c:pt idx="5575">
                  <c:v>43829</c:v>
                </c:pt>
                <c:pt idx="5576">
                  <c:v>43829</c:v>
                </c:pt>
                <c:pt idx="5577">
                  <c:v>43829</c:v>
                </c:pt>
                <c:pt idx="5578">
                  <c:v>43829</c:v>
                </c:pt>
                <c:pt idx="5579">
                  <c:v>43829</c:v>
                </c:pt>
                <c:pt idx="5580">
                  <c:v>43829</c:v>
                </c:pt>
                <c:pt idx="5581">
                  <c:v>43829</c:v>
                </c:pt>
                <c:pt idx="5582">
                  <c:v>43829</c:v>
                </c:pt>
                <c:pt idx="5583">
                  <c:v>43829</c:v>
                </c:pt>
                <c:pt idx="5584">
                  <c:v>43829</c:v>
                </c:pt>
                <c:pt idx="5585">
                  <c:v>43829</c:v>
                </c:pt>
                <c:pt idx="5586">
                  <c:v>43829</c:v>
                </c:pt>
                <c:pt idx="5587">
                  <c:v>43829</c:v>
                </c:pt>
                <c:pt idx="5588">
                  <c:v>43829</c:v>
                </c:pt>
                <c:pt idx="5589">
                  <c:v>43829</c:v>
                </c:pt>
                <c:pt idx="5590">
                  <c:v>43829</c:v>
                </c:pt>
                <c:pt idx="5591">
                  <c:v>43829</c:v>
                </c:pt>
                <c:pt idx="5592">
                  <c:v>43829</c:v>
                </c:pt>
                <c:pt idx="5593">
                  <c:v>43829</c:v>
                </c:pt>
                <c:pt idx="5594">
                  <c:v>43829</c:v>
                </c:pt>
                <c:pt idx="5595">
                  <c:v>43829</c:v>
                </c:pt>
                <c:pt idx="5596">
                  <c:v>43829</c:v>
                </c:pt>
                <c:pt idx="5597">
                  <c:v>43829</c:v>
                </c:pt>
                <c:pt idx="5598">
                  <c:v>43829</c:v>
                </c:pt>
                <c:pt idx="5599">
                  <c:v>43829</c:v>
                </c:pt>
                <c:pt idx="5600">
                  <c:v>43829</c:v>
                </c:pt>
                <c:pt idx="5601">
                  <c:v>43829</c:v>
                </c:pt>
                <c:pt idx="5602">
                  <c:v>43829</c:v>
                </c:pt>
                <c:pt idx="5603">
                  <c:v>43829</c:v>
                </c:pt>
                <c:pt idx="5604">
                  <c:v>43829</c:v>
                </c:pt>
                <c:pt idx="5605">
                  <c:v>43829</c:v>
                </c:pt>
                <c:pt idx="5606">
                  <c:v>43829</c:v>
                </c:pt>
                <c:pt idx="5607">
                  <c:v>43829</c:v>
                </c:pt>
                <c:pt idx="5608">
                  <c:v>43829</c:v>
                </c:pt>
                <c:pt idx="5609">
                  <c:v>43829</c:v>
                </c:pt>
                <c:pt idx="5610">
                  <c:v>43829</c:v>
                </c:pt>
                <c:pt idx="5611">
                  <c:v>43829</c:v>
                </c:pt>
                <c:pt idx="5612">
                  <c:v>43829</c:v>
                </c:pt>
                <c:pt idx="5613">
                  <c:v>43829</c:v>
                </c:pt>
                <c:pt idx="5614">
                  <c:v>43829</c:v>
                </c:pt>
                <c:pt idx="5615">
                  <c:v>43829</c:v>
                </c:pt>
                <c:pt idx="5616">
                  <c:v>43829</c:v>
                </c:pt>
                <c:pt idx="5617">
                  <c:v>43829</c:v>
                </c:pt>
                <c:pt idx="5618">
                  <c:v>43829</c:v>
                </c:pt>
                <c:pt idx="5619">
                  <c:v>43829</c:v>
                </c:pt>
                <c:pt idx="5620">
                  <c:v>43829</c:v>
                </c:pt>
                <c:pt idx="5621">
                  <c:v>43829</c:v>
                </c:pt>
                <c:pt idx="5622">
                  <c:v>43829</c:v>
                </c:pt>
                <c:pt idx="5623">
                  <c:v>43829</c:v>
                </c:pt>
                <c:pt idx="5624">
                  <c:v>43829</c:v>
                </c:pt>
                <c:pt idx="5625">
                  <c:v>43829</c:v>
                </c:pt>
                <c:pt idx="5626">
                  <c:v>43829</c:v>
                </c:pt>
                <c:pt idx="5627">
                  <c:v>43829</c:v>
                </c:pt>
                <c:pt idx="5628">
                  <c:v>43829</c:v>
                </c:pt>
                <c:pt idx="5629">
                  <c:v>43829</c:v>
                </c:pt>
                <c:pt idx="5630">
                  <c:v>43829</c:v>
                </c:pt>
                <c:pt idx="5631">
                  <c:v>43829</c:v>
                </c:pt>
                <c:pt idx="5632">
                  <c:v>43829</c:v>
                </c:pt>
                <c:pt idx="5633">
                  <c:v>43829</c:v>
                </c:pt>
                <c:pt idx="5634">
                  <c:v>43829</c:v>
                </c:pt>
                <c:pt idx="5635">
                  <c:v>43829</c:v>
                </c:pt>
                <c:pt idx="5636">
                  <c:v>43829</c:v>
                </c:pt>
                <c:pt idx="5637">
                  <c:v>43829</c:v>
                </c:pt>
                <c:pt idx="5638">
                  <c:v>43829</c:v>
                </c:pt>
                <c:pt idx="5639">
                  <c:v>43829</c:v>
                </c:pt>
                <c:pt idx="5640">
                  <c:v>43829</c:v>
                </c:pt>
                <c:pt idx="5641">
                  <c:v>43829</c:v>
                </c:pt>
                <c:pt idx="5642">
                  <c:v>43829</c:v>
                </c:pt>
                <c:pt idx="5643">
                  <c:v>43829</c:v>
                </c:pt>
                <c:pt idx="5644">
                  <c:v>43829</c:v>
                </c:pt>
                <c:pt idx="5645">
                  <c:v>43829</c:v>
                </c:pt>
                <c:pt idx="5646">
                  <c:v>43829</c:v>
                </c:pt>
                <c:pt idx="5647">
                  <c:v>43829</c:v>
                </c:pt>
                <c:pt idx="5648">
                  <c:v>43829</c:v>
                </c:pt>
                <c:pt idx="5649">
                  <c:v>43829</c:v>
                </c:pt>
                <c:pt idx="5650">
                  <c:v>43829</c:v>
                </c:pt>
                <c:pt idx="5651">
                  <c:v>43829</c:v>
                </c:pt>
                <c:pt idx="5652">
                  <c:v>43829</c:v>
                </c:pt>
                <c:pt idx="5653">
                  <c:v>43829</c:v>
                </c:pt>
                <c:pt idx="5654">
                  <c:v>43829</c:v>
                </c:pt>
                <c:pt idx="5655">
                  <c:v>43829</c:v>
                </c:pt>
                <c:pt idx="5656">
                  <c:v>43829</c:v>
                </c:pt>
                <c:pt idx="5657">
                  <c:v>43829</c:v>
                </c:pt>
                <c:pt idx="5658">
                  <c:v>43829</c:v>
                </c:pt>
                <c:pt idx="5659">
                  <c:v>43829</c:v>
                </c:pt>
                <c:pt idx="5660">
                  <c:v>43829</c:v>
                </c:pt>
                <c:pt idx="5661">
                  <c:v>43829</c:v>
                </c:pt>
                <c:pt idx="5662">
                  <c:v>43829</c:v>
                </c:pt>
                <c:pt idx="5663">
                  <c:v>43829</c:v>
                </c:pt>
                <c:pt idx="5664">
                  <c:v>43829</c:v>
                </c:pt>
                <c:pt idx="5665">
                  <c:v>43829</c:v>
                </c:pt>
                <c:pt idx="5666">
                  <c:v>43829</c:v>
                </c:pt>
                <c:pt idx="5667">
                  <c:v>43829</c:v>
                </c:pt>
                <c:pt idx="5668">
                  <c:v>43829</c:v>
                </c:pt>
                <c:pt idx="5669">
                  <c:v>43829</c:v>
                </c:pt>
                <c:pt idx="5670">
                  <c:v>43829</c:v>
                </c:pt>
                <c:pt idx="5671">
                  <c:v>43829</c:v>
                </c:pt>
                <c:pt idx="5672">
                  <c:v>43829</c:v>
                </c:pt>
                <c:pt idx="5673">
                  <c:v>43829</c:v>
                </c:pt>
                <c:pt idx="5674">
                  <c:v>43829</c:v>
                </c:pt>
                <c:pt idx="5675">
                  <c:v>43829</c:v>
                </c:pt>
                <c:pt idx="5676">
                  <c:v>43829</c:v>
                </c:pt>
                <c:pt idx="5677">
                  <c:v>43829</c:v>
                </c:pt>
                <c:pt idx="5678">
                  <c:v>43829</c:v>
                </c:pt>
                <c:pt idx="5679">
                  <c:v>43829</c:v>
                </c:pt>
                <c:pt idx="5680">
                  <c:v>43829</c:v>
                </c:pt>
                <c:pt idx="5681">
                  <c:v>43829</c:v>
                </c:pt>
                <c:pt idx="5682">
                  <c:v>43829</c:v>
                </c:pt>
                <c:pt idx="5683">
                  <c:v>43829</c:v>
                </c:pt>
                <c:pt idx="5684">
                  <c:v>43829</c:v>
                </c:pt>
                <c:pt idx="5685">
                  <c:v>43829</c:v>
                </c:pt>
                <c:pt idx="5686">
                  <c:v>43829</c:v>
                </c:pt>
                <c:pt idx="5687">
                  <c:v>43829</c:v>
                </c:pt>
                <c:pt idx="5688">
                  <c:v>43829</c:v>
                </c:pt>
                <c:pt idx="5689">
                  <c:v>43829</c:v>
                </c:pt>
                <c:pt idx="5690">
                  <c:v>43829</c:v>
                </c:pt>
                <c:pt idx="5691">
                  <c:v>43829</c:v>
                </c:pt>
                <c:pt idx="5692">
                  <c:v>43829</c:v>
                </c:pt>
                <c:pt idx="5693">
                  <c:v>43829</c:v>
                </c:pt>
                <c:pt idx="5694">
                  <c:v>43829</c:v>
                </c:pt>
                <c:pt idx="5695">
                  <c:v>43829</c:v>
                </c:pt>
                <c:pt idx="5696">
                  <c:v>43829</c:v>
                </c:pt>
                <c:pt idx="5697">
                  <c:v>43829</c:v>
                </c:pt>
                <c:pt idx="5698">
                  <c:v>43829</c:v>
                </c:pt>
                <c:pt idx="5699">
                  <c:v>43829</c:v>
                </c:pt>
                <c:pt idx="5700">
                  <c:v>43829</c:v>
                </c:pt>
                <c:pt idx="5701">
                  <c:v>43829</c:v>
                </c:pt>
                <c:pt idx="5702">
                  <c:v>43829</c:v>
                </c:pt>
                <c:pt idx="5703">
                  <c:v>43829</c:v>
                </c:pt>
                <c:pt idx="5704">
                  <c:v>43829</c:v>
                </c:pt>
                <c:pt idx="5705">
                  <c:v>43829</c:v>
                </c:pt>
                <c:pt idx="5706">
                  <c:v>43829</c:v>
                </c:pt>
                <c:pt idx="5707">
                  <c:v>43829</c:v>
                </c:pt>
                <c:pt idx="5708">
                  <c:v>43829</c:v>
                </c:pt>
                <c:pt idx="5709">
                  <c:v>43829</c:v>
                </c:pt>
                <c:pt idx="5710">
                  <c:v>43829</c:v>
                </c:pt>
                <c:pt idx="5711">
                  <c:v>43829</c:v>
                </c:pt>
                <c:pt idx="5712">
                  <c:v>43829</c:v>
                </c:pt>
                <c:pt idx="5713">
                  <c:v>43829</c:v>
                </c:pt>
                <c:pt idx="5714">
                  <c:v>43829</c:v>
                </c:pt>
                <c:pt idx="5715">
                  <c:v>43829</c:v>
                </c:pt>
                <c:pt idx="5716">
                  <c:v>43829</c:v>
                </c:pt>
                <c:pt idx="5717">
                  <c:v>43829</c:v>
                </c:pt>
                <c:pt idx="5718">
                  <c:v>43829</c:v>
                </c:pt>
                <c:pt idx="5719">
                  <c:v>43829</c:v>
                </c:pt>
                <c:pt idx="5720">
                  <c:v>43829</c:v>
                </c:pt>
                <c:pt idx="5721">
                  <c:v>43829</c:v>
                </c:pt>
                <c:pt idx="5722">
                  <c:v>43829</c:v>
                </c:pt>
                <c:pt idx="5723">
                  <c:v>43829</c:v>
                </c:pt>
                <c:pt idx="5724">
                  <c:v>43829</c:v>
                </c:pt>
                <c:pt idx="5725">
                  <c:v>43829</c:v>
                </c:pt>
                <c:pt idx="5726">
                  <c:v>43829</c:v>
                </c:pt>
                <c:pt idx="5727">
                  <c:v>43829</c:v>
                </c:pt>
                <c:pt idx="5728">
                  <c:v>43829</c:v>
                </c:pt>
                <c:pt idx="5729">
                  <c:v>43829</c:v>
                </c:pt>
                <c:pt idx="5730">
                  <c:v>43829</c:v>
                </c:pt>
                <c:pt idx="5731">
                  <c:v>43829</c:v>
                </c:pt>
                <c:pt idx="5732">
                  <c:v>43829</c:v>
                </c:pt>
                <c:pt idx="5733">
                  <c:v>43829</c:v>
                </c:pt>
                <c:pt idx="5734">
                  <c:v>43829</c:v>
                </c:pt>
                <c:pt idx="5735">
                  <c:v>43829</c:v>
                </c:pt>
                <c:pt idx="5736">
                  <c:v>43829</c:v>
                </c:pt>
                <c:pt idx="5737">
                  <c:v>43829</c:v>
                </c:pt>
                <c:pt idx="5738">
                  <c:v>43829</c:v>
                </c:pt>
                <c:pt idx="5739">
                  <c:v>43829</c:v>
                </c:pt>
                <c:pt idx="5740">
                  <c:v>43829</c:v>
                </c:pt>
                <c:pt idx="5741">
                  <c:v>43829</c:v>
                </c:pt>
                <c:pt idx="5742">
                  <c:v>43829</c:v>
                </c:pt>
                <c:pt idx="5743">
                  <c:v>43829</c:v>
                </c:pt>
                <c:pt idx="5744">
                  <c:v>43829</c:v>
                </c:pt>
                <c:pt idx="5745">
                  <c:v>43829</c:v>
                </c:pt>
                <c:pt idx="5746">
                  <c:v>43829</c:v>
                </c:pt>
                <c:pt idx="5747">
                  <c:v>43829</c:v>
                </c:pt>
                <c:pt idx="5748">
                  <c:v>43829</c:v>
                </c:pt>
                <c:pt idx="5749">
                  <c:v>43829</c:v>
                </c:pt>
                <c:pt idx="5750">
                  <c:v>43829</c:v>
                </c:pt>
                <c:pt idx="5751">
                  <c:v>43829</c:v>
                </c:pt>
                <c:pt idx="5752">
                  <c:v>43829</c:v>
                </c:pt>
                <c:pt idx="5753">
                  <c:v>43829</c:v>
                </c:pt>
                <c:pt idx="5754">
                  <c:v>43829</c:v>
                </c:pt>
                <c:pt idx="5755">
                  <c:v>43829</c:v>
                </c:pt>
                <c:pt idx="5756">
                  <c:v>43829</c:v>
                </c:pt>
                <c:pt idx="5757">
                  <c:v>43829</c:v>
                </c:pt>
                <c:pt idx="5758">
                  <c:v>43829</c:v>
                </c:pt>
                <c:pt idx="5759">
                  <c:v>43829</c:v>
                </c:pt>
                <c:pt idx="5760">
                  <c:v>43829</c:v>
                </c:pt>
                <c:pt idx="5761">
                  <c:v>43829</c:v>
                </c:pt>
                <c:pt idx="5762">
                  <c:v>43829</c:v>
                </c:pt>
                <c:pt idx="5763">
                  <c:v>43829</c:v>
                </c:pt>
                <c:pt idx="5764">
                  <c:v>43829</c:v>
                </c:pt>
                <c:pt idx="5765">
                  <c:v>43829</c:v>
                </c:pt>
                <c:pt idx="5766">
                  <c:v>43829</c:v>
                </c:pt>
                <c:pt idx="5767">
                  <c:v>43829</c:v>
                </c:pt>
                <c:pt idx="5768">
                  <c:v>43829</c:v>
                </c:pt>
                <c:pt idx="5769">
                  <c:v>43829</c:v>
                </c:pt>
                <c:pt idx="5770">
                  <c:v>43829</c:v>
                </c:pt>
                <c:pt idx="5771">
                  <c:v>43829</c:v>
                </c:pt>
                <c:pt idx="5772">
                  <c:v>43829</c:v>
                </c:pt>
                <c:pt idx="5773">
                  <c:v>43829</c:v>
                </c:pt>
                <c:pt idx="5774">
                  <c:v>43829</c:v>
                </c:pt>
                <c:pt idx="5775">
                  <c:v>43829</c:v>
                </c:pt>
                <c:pt idx="5776">
                  <c:v>43829</c:v>
                </c:pt>
                <c:pt idx="5777">
                  <c:v>43829</c:v>
                </c:pt>
                <c:pt idx="5778">
                  <c:v>43829</c:v>
                </c:pt>
                <c:pt idx="5779">
                  <c:v>43829</c:v>
                </c:pt>
                <c:pt idx="5780">
                  <c:v>43829</c:v>
                </c:pt>
                <c:pt idx="5781">
                  <c:v>43829</c:v>
                </c:pt>
                <c:pt idx="5782">
                  <c:v>43829</c:v>
                </c:pt>
                <c:pt idx="5783">
                  <c:v>43829</c:v>
                </c:pt>
                <c:pt idx="5784">
                  <c:v>43829</c:v>
                </c:pt>
                <c:pt idx="5785">
                  <c:v>43829</c:v>
                </c:pt>
                <c:pt idx="5786">
                  <c:v>43829</c:v>
                </c:pt>
                <c:pt idx="5787">
                  <c:v>43829</c:v>
                </c:pt>
                <c:pt idx="5788">
                  <c:v>43829</c:v>
                </c:pt>
                <c:pt idx="5789">
                  <c:v>43829</c:v>
                </c:pt>
                <c:pt idx="5790">
                  <c:v>43829</c:v>
                </c:pt>
                <c:pt idx="5791">
                  <c:v>43829</c:v>
                </c:pt>
                <c:pt idx="5792">
                  <c:v>43829</c:v>
                </c:pt>
                <c:pt idx="5793">
                  <c:v>43829</c:v>
                </c:pt>
                <c:pt idx="5794">
                  <c:v>43829</c:v>
                </c:pt>
                <c:pt idx="5795">
                  <c:v>43829</c:v>
                </c:pt>
                <c:pt idx="5796">
                  <c:v>43829</c:v>
                </c:pt>
                <c:pt idx="5797">
                  <c:v>43829</c:v>
                </c:pt>
                <c:pt idx="5798">
                  <c:v>43829</c:v>
                </c:pt>
                <c:pt idx="5799">
                  <c:v>43829</c:v>
                </c:pt>
                <c:pt idx="5800">
                  <c:v>43829</c:v>
                </c:pt>
                <c:pt idx="5801">
                  <c:v>43829</c:v>
                </c:pt>
                <c:pt idx="5802">
                  <c:v>43829</c:v>
                </c:pt>
                <c:pt idx="5803">
                  <c:v>43829</c:v>
                </c:pt>
                <c:pt idx="5804">
                  <c:v>43829</c:v>
                </c:pt>
                <c:pt idx="5805">
                  <c:v>43829</c:v>
                </c:pt>
                <c:pt idx="5806">
                  <c:v>43829</c:v>
                </c:pt>
                <c:pt idx="5807">
                  <c:v>43829</c:v>
                </c:pt>
                <c:pt idx="5808">
                  <c:v>43829</c:v>
                </c:pt>
                <c:pt idx="5809">
                  <c:v>43829</c:v>
                </c:pt>
                <c:pt idx="5810">
                  <c:v>43829</c:v>
                </c:pt>
                <c:pt idx="5811">
                  <c:v>43829</c:v>
                </c:pt>
                <c:pt idx="5812">
                  <c:v>43829</c:v>
                </c:pt>
                <c:pt idx="5813">
                  <c:v>43829</c:v>
                </c:pt>
                <c:pt idx="5814">
                  <c:v>43829</c:v>
                </c:pt>
                <c:pt idx="5815">
                  <c:v>43829</c:v>
                </c:pt>
                <c:pt idx="5816">
                  <c:v>43829</c:v>
                </c:pt>
                <c:pt idx="5817">
                  <c:v>43829</c:v>
                </c:pt>
                <c:pt idx="5818">
                  <c:v>43829</c:v>
                </c:pt>
                <c:pt idx="5819">
                  <c:v>43829</c:v>
                </c:pt>
                <c:pt idx="5820">
                  <c:v>43829</c:v>
                </c:pt>
                <c:pt idx="5821">
                  <c:v>43829</c:v>
                </c:pt>
                <c:pt idx="5822">
                  <c:v>43829</c:v>
                </c:pt>
                <c:pt idx="5823">
                  <c:v>43829</c:v>
                </c:pt>
                <c:pt idx="5824">
                  <c:v>43829</c:v>
                </c:pt>
                <c:pt idx="5825">
                  <c:v>43829</c:v>
                </c:pt>
                <c:pt idx="5826">
                  <c:v>43829</c:v>
                </c:pt>
                <c:pt idx="5827">
                  <c:v>43829</c:v>
                </c:pt>
                <c:pt idx="5828">
                  <c:v>43829</c:v>
                </c:pt>
                <c:pt idx="5829">
                  <c:v>43829</c:v>
                </c:pt>
                <c:pt idx="5830">
                  <c:v>43829</c:v>
                </c:pt>
                <c:pt idx="5831">
                  <c:v>43829</c:v>
                </c:pt>
                <c:pt idx="5832">
                  <c:v>43829</c:v>
                </c:pt>
                <c:pt idx="5833">
                  <c:v>43829</c:v>
                </c:pt>
                <c:pt idx="5834">
                  <c:v>43829</c:v>
                </c:pt>
                <c:pt idx="5835">
                  <c:v>43829</c:v>
                </c:pt>
                <c:pt idx="5836">
                  <c:v>43829</c:v>
                </c:pt>
                <c:pt idx="5837">
                  <c:v>43829</c:v>
                </c:pt>
                <c:pt idx="5838">
                  <c:v>43829</c:v>
                </c:pt>
                <c:pt idx="5839">
                  <c:v>43829</c:v>
                </c:pt>
                <c:pt idx="5840">
                  <c:v>43829</c:v>
                </c:pt>
                <c:pt idx="5841">
                  <c:v>43829</c:v>
                </c:pt>
                <c:pt idx="5842">
                  <c:v>43829</c:v>
                </c:pt>
                <c:pt idx="5843">
                  <c:v>43829</c:v>
                </c:pt>
                <c:pt idx="5844">
                  <c:v>43829</c:v>
                </c:pt>
                <c:pt idx="5845">
                  <c:v>43829</c:v>
                </c:pt>
                <c:pt idx="5846">
                  <c:v>43829</c:v>
                </c:pt>
                <c:pt idx="5847">
                  <c:v>43829</c:v>
                </c:pt>
                <c:pt idx="5848">
                  <c:v>43829</c:v>
                </c:pt>
                <c:pt idx="5849">
                  <c:v>43829</c:v>
                </c:pt>
                <c:pt idx="5850">
                  <c:v>43829</c:v>
                </c:pt>
                <c:pt idx="5851">
                  <c:v>43829</c:v>
                </c:pt>
                <c:pt idx="5852">
                  <c:v>43829</c:v>
                </c:pt>
                <c:pt idx="5853">
                  <c:v>43829</c:v>
                </c:pt>
                <c:pt idx="5854">
                  <c:v>43829</c:v>
                </c:pt>
                <c:pt idx="5855">
                  <c:v>43829</c:v>
                </c:pt>
                <c:pt idx="5856">
                  <c:v>43829</c:v>
                </c:pt>
                <c:pt idx="5857">
                  <c:v>43829</c:v>
                </c:pt>
                <c:pt idx="5858">
                  <c:v>43829</c:v>
                </c:pt>
                <c:pt idx="5859">
                  <c:v>43829</c:v>
                </c:pt>
                <c:pt idx="5860">
                  <c:v>43829</c:v>
                </c:pt>
                <c:pt idx="5861">
                  <c:v>43829</c:v>
                </c:pt>
                <c:pt idx="5862">
                  <c:v>43829</c:v>
                </c:pt>
                <c:pt idx="5863">
                  <c:v>43829</c:v>
                </c:pt>
                <c:pt idx="5864">
                  <c:v>43829</c:v>
                </c:pt>
                <c:pt idx="5865">
                  <c:v>43829</c:v>
                </c:pt>
                <c:pt idx="5866">
                  <c:v>43829</c:v>
                </c:pt>
                <c:pt idx="5867">
                  <c:v>43829</c:v>
                </c:pt>
                <c:pt idx="5868">
                  <c:v>43829</c:v>
                </c:pt>
                <c:pt idx="5869">
                  <c:v>43829</c:v>
                </c:pt>
                <c:pt idx="5870">
                  <c:v>43829</c:v>
                </c:pt>
                <c:pt idx="5871">
                  <c:v>43829</c:v>
                </c:pt>
                <c:pt idx="5872">
                  <c:v>43829</c:v>
                </c:pt>
                <c:pt idx="5873">
                  <c:v>43829</c:v>
                </c:pt>
                <c:pt idx="5874">
                  <c:v>43829</c:v>
                </c:pt>
                <c:pt idx="5875">
                  <c:v>43829</c:v>
                </c:pt>
                <c:pt idx="5876">
                  <c:v>43829</c:v>
                </c:pt>
                <c:pt idx="5877">
                  <c:v>43829</c:v>
                </c:pt>
                <c:pt idx="5878">
                  <c:v>43829</c:v>
                </c:pt>
                <c:pt idx="5879">
                  <c:v>43829</c:v>
                </c:pt>
                <c:pt idx="5880">
                  <c:v>43829</c:v>
                </c:pt>
                <c:pt idx="5881">
                  <c:v>43829</c:v>
                </c:pt>
                <c:pt idx="5882">
                  <c:v>43829</c:v>
                </c:pt>
                <c:pt idx="5883">
                  <c:v>43829</c:v>
                </c:pt>
                <c:pt idx="5884">
                  <c:v>43829</c:v>
                </c:pt>
                <c:pt idx="5885">
                  <c:v>43829</c:v>
                </c:pt>
                <c:pt idx="5886">
                  <c:v>43829</c:v>
                </c:pt>
                <c:pt idx="5887">
                  <c:v>43829</c:v>
                </c:pt>
                <c:pt idx="5888">
                  <c:v>43829</c:v>
                </c:pt>
                <c:pt idx="5889">
                  <c:v>43829</c:v>
                </c:pt>
                <c:pt idx="5890">
                  <c:v>43829</c:v>
                </c:pt>
                <c:pt idx="5891">
                  <c:v>43829</c:v>
                </c:pt>
                <c:pt idx="5892">
                  <c:v>43829</c:v>
                </c:pt>
                <c:pt idx="5893">
                  <c:v>43829</c:v>
                </c:pt>
                <c:pt idx="5894">
                  <c:v>43829</c:v>
                </c:pt>
                <c:pt idx="5895">
                  <c:v>43829</c:v>
                </c:pt>
                <c:pt idx="5896">
                  <c:v>43829</c:v>
                </c:pt>
                <c:pt idx="5897">
                  <c:v>43829</c:v>
                </c:pt>
                <c:pt idx="5898">
                  <c:v>43829</c:v>
                </c:pt>
                <c:pt idx="5899">
                  <c:v>43829</c:v>
                </c:pt>
                <c:pt idx="5900">
                  <c:v>43829</c:v>
                </c:pt>
                <c:pt idx="5901">
                  <c:v>43829</c:v>
                </c:pt>
                <c:pt idx="5902">
                  <c:v>43829</c:v>
                </c:pt>
                <c:pt idx="5903">
                  <c:v>43829</c:v>
                </c:pt>
                <c:pt idx="5904">
                  <c:v>43829</c:v>
                </c:pt>
                <c:pt idx="5905">
                  <c:v>43829</c:v>
                </c:pt>
                <c:pt idx="5906">
                  <c:v>43829</c:v>
                </c:pt>
                <c:pt idx="5907">
                  <c:v>43829</c:v>
                </c:pt>
                <c:pt idx="5908">
                  <c:v>43829</c:v>
                </c:pt>
                <c:pt idx="5909">
                  <c:v>43829</c:v>
                </c:pt>
                <c:pt idx="5910">
                  <c:v>43829</c:v>
                </c:pt>
                <c:pt idx="5911">
                  <c:v>43829</c:v>
                </c:pt>
                <c:pt idx="5912">
                  <c:v>43829</c:v>
                </c:pt>
                <c:pt idx="5913">
                  <c:v>43829</c:v>
                </c:pt>
                <c:pt idx="5914">
                  <c:v>43829</c:v>
                </c:pt>
                <c:pt idx="5915">
                  <c:v>43829</c:v>
                </c:pt>
                <c:pt idx="5916">
                  <c:v>43829</c:v>
                </c:pt>
                <c:pt idx="5917">
                  <c:v>43829</c:v>
                </c:pt>
                <c:pt idx="5918">
                  <c:v>43829</c:v>
                </c:pt>
                <c:pt idx="5919">
                  <c:v>43829</c:v>
                </c:pt>
                <c:pt idx="5920">
                  <c:v>43829</c:v>
                </c:pt>
                <c:pt idx="5921">
                  <c:v>43829</c:v>
                </c:pt>
                <c:pt idx="5922">
                  <c:v>43829</c:v>
                </c:pt>
                <c:pt idx="5923">
                  <c:v>43829</c:v>
                </c:pt>
                <c:pt idx="5924">
                  <c:v>43829</c:v>
                </c:pt>
                <c:pt idx="5925">
                  <c:v>43829</c:v>
                </c:pt>
                <c:pt idx="5926">
                  <c:v>43829</c:v>
                </c:pt>
                <c:pt idx="5927">
                  <c:v>43829</c:v>
                </c:pt>
                <c:pt idx="5928">
                  <c:v>43829</c:v>
                </c:pt>
                <c:pt idx="5929">
                  <c:v>43829</c:v>
                </c:pt>
                <c:pt idx="5930">
                  <c:v>43829</c:v>
                </c:pt>
                <c:pt idx="5931">
                  <c:v>43829</c:v>
                </c:pt>
                <c:pt idx="5932">
                  <c:v>43829</c:v>
                </c:pt>
                <c:pt idx="5933">
                  <c:v>43829</c:v>
                </c:pt>
                <c:pt idx="5934">
                  <c:v>43829</c:v>
                </c:pt>
                <c:pt idx="5935">
                  <c:v>43829</c:v>
                </c:pt>
                <c:pt idx="5936">
                  <c:v>43829</c:v>
                </c:pt>
                <c:pt idx="5937">
                  <c:v>43829</c:v>
                </c:pt>
                <c:pt idx="5938">
                  <c:v>43829</c:v>
                </c:pt>
                <c:pt idx="5939">
                  <c:v>43829</c:v>
                </c:pt>
                <c:pt idx="5940">
                  <c:v>43829</c:v>
                </c:pt>
                <c:pt idx="5941">
                  <c:v>43829</c:v>
                </c:pt>
                <c:pt idx="5942">
                  <c:v>43829</c:v>
                </c:pt>
                <c:pt idx="5943">
                  <c:v>43829</c:v>
                </c:pt>
                <c:pt idx="5944">
                  <c:v>43829</c:v>
                </c:pt>
                <c:pt idx="5945">
                  <c:v>43829</c:v>
                </c:pt>
                <c:pt idx="5946">
                  <c:v>43829</c:v>
                </c:pt>
                <c:pt idx="5947">
                  <c:v>43829</c:v>
                </c:pt>
                <c:pt idx="5948">
                  <c:v>43829</c:v>
                </c:pt>
                <c:pt idx="5949">
                  <c:v>43829</c:v>
                </c:pt>
                <c:pt idx="5950">
                  <c:v>43829</c:v>
                </c:pt>
                <c:pt idx="5951">
                  <c:v>43829</c:v>
                </c:pt>
                <c:pt idx="5952">
                  <c:v>43829</c:v>
                </c:pt>
                <c:pt idx="5953">
                  <c:v>43829</c:v>
                </c:pt>
                <c:pt idx="5954">
                  <c:v>43829</c:v>
                </c:pt>
                <c:pt idx="5955">
                  <c:v>43829</c:v>
                </c:pt>
                <c:pt idx="5956">
                  <c:v>43829</c:v>
                </c:pt>
                <c:pt idx="5957">
                  <c:v>43829</c:v>
                </c:pt>
                <c:pt idx="5958">
                  <c:v>43829</c:v>
                </c:pt>
                <c:pt idx="5959">
                  <c:v>43829</c:v>
                </c:pt>
                <c:pt idx="5960">
                  <c:v>43829</c:v>
                </c:pt>
                <c:pt idx="5961">
                  <c:v>43829</c:v>
                </c:pt>
                <c:pt idx="5962">
                  <c:v>43829</c:v>
                </c:pt>
                <c:pt idx="5963">
                  <c:v>43829</c:v>
                </c:pt>
                <c:pt idx="5964">
                  <c:v>43829</c:v>
                </c:pt>
                <c:pt idx="5965">
                  <c:v>43829</c:v>
                </c:pt>
                <c:pt idx="5966">
                  <c:v>43829</c:v>
                </c:pt>
                <c:pt idx="5967">
                  <c:v>43829</c:v>
                </c:pt>
                <c:pt idx="5968">
                  <c:v>43829</c:v>
                </c:pt>
                <c:pt idx="5969">
                  <c:v>43829</c:v>
                </c:pt>
                <c:pt idx="5970">
                  <c:v>43829</c:v>
                </c:pt>
                <c:pt idx="5971">
                  <c:v>43829</c:v>
                </c:pt>
                <c:pt idx="5972">
                  <c:v>43829</c:v>
                </c:pt>
                <c:pt idx="5973">
                  <c:v>43829</c:v>
                </c:pt>
                <c:pt idx="5974">
                  <c:v>43829</c:v>
                </c:pt>
                <c:pt idx="5975">
                  <c:v>43829</c:v>
                </c:pt>
                <c:pt idx="5976">
                  <c:v>43829</c:v>
                </c:pt>
                <c:pt idx="5977">
                  <c:v>43829</c:v>
                </c:pt>
                <c:pt idx="5978">
                  <c:v>43829</c:v>
                </c:pt>
                <c:pt idx="5979">
                  <c:v>43829</c:v>
                </c:pt>
                <c:pt idx="5980">
                  <c:v>43829</c:v>
                </c:pt>
                <c:pt idx="5981">
                  <c:v>43829</c:v>
                </c:pt>
                <c:pt idx="5982">
                  <c:v>43829</c:v>
                </c:pt>
                <c:pt idx="5983">
                  <c:v>43829</c:v>
                </c:pt>
                <c:pt idx="5984">
                  <c:v>43829</c:v>
                </c:pt>
                <c:pt idx="5985">
                  <c:v>43829</c:v>
                </c:pt>
                <c:pt idx="5986">
                  <c:v>43829</c:v>
                </c:pt>
                <c:pt idx="5987">
                  <c:v>43829</c:v>
                </c:pt>
                <c:pt idx="5988">
                  <c:v>43829</c:v>
                </c:pt>
                <c:pt idx="5989">
                  <c:v>43829</c:v>
                </c:pt>
                <c:pt idx="5990">
                  <c:v>43829</c:v>
                </c:pt>
                <c:pt idx="5991">
                  <c:v>43829</c:v>
                </c:pt>
                <c:pt idx="5992">
                  <c:v>43829</c:v>
                </c:pt>
                <c:pt idx="5993">
                  <c:v>43829</c:v>
                </c:pt>
                <c:pt idx="5994">
                  <c:v>43829</c:v>
                </c:pt>
                <c:pt idx="5995">
                  <c:v>43829</c:v>
                </c:pt>
                <c:pt idx="5996">
                  <c:v>43829</c:v>
                </c:pt>
                <c:pt idx="5997">
                  <c:v>43829</c:v>
                </c:pt>
                <c:pt idx="5998">
                  <c:v>43829</c:v>
                </c:pt>
                <c:pt idx="5999">
                  <c:v>43829</c:v>
                </c:pt>
                <c:pt idx="6000">
                  <c:v>43829</c:v>
                </c:pt>
                <c:pt idx="6001">
                  <c:v>43829</c:v>
                </c:pt>
                <c:pt idx="6002">
                  <c:v>43829</c:v>
                </c:pt>
                <c:pt idx="6003">
                  <c:v>43829</c:v>
                </c:pt>
                <c:pt idx="6004">
                  <c:v>43829</c:v>
                </c:pt>
                <c:pt idx="6005">
                  <c:v>43829</c:v>
                </c:pt>
                <c:pt idx="6006">
                  <c:v>43829</c:v>
                </c:pt>
                <c:pt idx="6007">
                  <c:v>43829</c:v>
                </c:pt>
                <c:pt idx="6008">
                  <c:v>43829</c:v>
                </c:pt>
                <c:pt idx="6009">
                  <c:v>43829</c:v>
                </c:pt>
                <c:pt idx="6010">
                  <c:v>43829</c:v>
                </c:pt>
                <c:pt idx="6011">
                  <c:v>43829</c:v>
                </c:pt>
                <c:pt idx="6012">
                  <c:v>43829</c:v>
                </c:pt>
                <c:pt idx="6013">
                  <c:v>43829</c:v>
                </c:pt>
                <c:pt idx="6014">
                  <c:v>43829</c:v>
                </c:pt>
                <c:pt idx="6015">
                  <c:v>43829</c:v>
                </c:pt>
                <c:pt idx="6016">
                  <c:v>43829</c:v>
                </c:pt>
                <c:pt idx="6017">
                  <c:v>43829</c:v>
                </c:pt>
                <c:pt idx="6018">
                  <c:v>43829</c:v>
                </c:pt>
                <c:pt idx="6019">
                  <c:v>43829</c:v>
                </c:pt>
                <c:pt idx="6020">
                  <c:v>43829</c:v>
                </c:pt>
                <c:pt idx="6021">
                  <c:v>43829</c:v>
                </c:pt>
                <c:pt idx="6022">
                  <c:v>43829</c:v>
                </c:pt>
                <c:pt idx="6023">
                  <c:v>43829</c:v>
                </c:pt>
                <c:pt idx="6024">
                  <c:v>43829</c:v>
                </c:pt>
                <c:pt idx="6025">
                  <c:v>43829</c:v>
                </c:pt>
                <c:pt idx="6026">
                  <c:v>43829</c:v>
                </c:pt>
                <c:pt idx="6027">
                  <c:v>43829</c:v>
                </c:pt>
                <c:pt idx="6028">
                  <c:v>43829</c:v>
                </c:pt>
                <c:pt idx="6029">
                  <c:v>43829</c:v>
                </c:pt>
                <c:pt idx="6030">
                  <c:v>43829</c:v>
                </c:pt>
                <c:pt idx="6031">
                  <c:v>43829</c:v>
                </c:pt>
                <c:pt idx="6032">
                  <c:v>43829</c:v>
                </c:pt>
                <c:pt idx="6033">
                  <c:v>43829</c:v>
                </c:pt>
                <c:pt idx="6034">
                  <c:v>43829</c:v>
                </c:pt>
                <c:pt idx="6035">
                  <c:v>43829</c:v>
                </c:pt>
                <c:pt idx="6036">
                  <c:v>43829</c:v>
                </c:pt>
                <c:pt idx="6037">
                  <c:v>43829</c:v>
                </c:pt>
                <c:pt idx="6038">
                  <c:v>43829</c:v>
                </c:pt>
                <c:pt idx="6039">
                  <c:v>43829</c:v>
                </c:pt>
                <c:pt idx="6040">
                  <c:v>43829</c:v>
                </c:pt>
                <c:pt idx="6041">
                  <c:v>43829</c:v>
                </c:pt>
                <c:pt idx="6042">
                  <c:v>43829</c:v>
                </c:pt>
                <c:pt idx="6043">
                  <c:v>43829</c:v>
                </c:pt>
                <c:pt idx="6044">
                  <c:v>43829</c:v>
                </c:pt>
                <c:pt idx="6045">
                  <c:v>43829</c:v>
                </c:pt>
                <c:pt idx="6046">
                  <c:v>43829</c:v>
                </c:pt>
                <c:pt idx="6047">
                  <c:v>43829</c:v>
                </c:pt>
                <c:pt idx="6048">
                  <c:v>43829</c:v>
                </c:pt>
                <c:pt idx="6049">
                  <c:v>43829</c:v>
                </c:pt>
                <c:pt idx="6050">
                  <c:v>43829</c:v>
                </c:pt>
                <c:pt idx="6051">
                  <c:v>43829</c:v>
                </c:pt>
                <c:pt idx="6052">
                  <c:v>43829</c:v>
                </c:pt>
                <c:pt idx="6053">
                  <c:v>43829</c:v>
                </c:pt>
                <c:pt idx="6054">
                  <c:v>43829</c:v>
                </c:pt>
                <c:pt idx="6055">
                  <c:v>43829</c:v>
                </c:pt>
                <c:pt idx="6056">
                  <c:v>43829</c:v>
                </c:pt>
                <c:pt idx="6057">
                  <c:v>43829</c:v>
                </c:pt>
                <c:pt idx="6058">
                  <c:v>43829</c:v>
                </c:pt>
                <c:pt idx="6059">
                  <c:v>43829</c:v>
                </c:pt>
                <c:pt idx="6060">
                  <c:v>43829</c:v>
                </c:pt>
                <c:pt idx="6061">
                  <c:v>43829</c:v>
                </c:pt>
                <c:pt idx="6062">
                  <c:v>43829</c:v>
                </c:pt>
                <c:pt idx="6063">
                  <c:v>43829</c:v>
                </c:pt>
                <c:pt idx="6064">
                  <c:v>43829</c:v>
                </c:pt>
                <c:pt idx="6065">
                  <c:v>43829</c:v>
                </c:pt>
                <c:pt idx="6066">
                  <c:v>43829</c:v>
                </c:pt>
                <c:pt idx="6067">
                  <c:v>43829</c:v>
                </c:pt>
                <c:pt idx="6068">
                  <c:v>43829</c:v>
                </c:pt>
                <c:pt idx="6069">
                  <c:v>43829</c:v>
                </c:pt>
                <c:pt idx="6070">
                  <c:v>43829</c:v>
                </c:pt>
                <c:pt idx="6071">
                  <c:v>43829</c:v>
                </c:pt>
                <c:pt idx="6072">
                  <c:v>43829</c:v>
                </c:pt>
                <c:pt idx="6073">
                  <c:v>43829</c:v>
                </c:pt>
                <c:pt idx="6074">
                  <c:v>43829</c:v>
                </c:pt>
                <c:pt idx="6075">
                  <c:v>43829</c:v>
                </c:pt>
                <c:pt idx="6076">
                  <c:v>43829</c:v>
                </c:pt>
                <c:pt idx="6077">
                  <c:v>43829</c:v>
                </c:pt>
                <c:pt idx="6078">
                  <c:v>43829</c:v>
                </c:pt>
                <c:pt idx="6079">
                  <c:v>43829</c:v>
                </c:pt>
                <c:pt idx="6080">
                  <c:v>43829</c:v>
                </c:pt>
                <c:pt idx="6081">
                  <c:v>43829</c:v>
                </c:pt>
                <c:pt idx="6082">
                  <c:v>43829</c:v>
                </c:pt>
                <c:pt idx="6083">
                  <c:v>43829</c:v>
                </c:pt>
                <c:pt idx="6084">
                  <c:v>43829</c:v>
                </c:pt>
                <c:pt idx="6085">
                  <c:v>43829</c:v>
                </c:pt>
                <c:pt idx="6086">
                  <c:v>43829</c:v>
                </c:pt>
                <c:pt idx="6087">
                  <c:v>43829</c:v>
                </c:pt>
                <c:pt idx="6088">
                  <c:v>43829</c:v>
                </c:pt>
                <c:pt idx="6089">
                  <c:v>43829</c:v>
                </c:pt>
                <c:pt idx="6090">
                  <c:v>43829</c:v>
                </c:pt>
                <c:pt idx="6091">
                  <c:v>43829</c:v>
                </c:pt>
                <c:pt idx="6092">
                  <c:v>43829</c:v>
                </c:pt>
                <c:pt idx="6093">
                  <c:v>43829</c:v>
                </c:pt>
                <c:pt idx="6094">
                  <c:v>43829</c:v>
                </c:pt>
                <c:pt idx="6095">
                  <c:v>43829</c:v>
                </c:pt>
                <c:pt idx="6096">
                  <c:v>43829</c:v>
                </c:pt>
                <c:pt idx="6097">
                  <c:v>43829</c:v>
                </c:pt>
                <c:pt idx="6098">
                  <c:v>43829</c:v>
                </c:pt>
                <c:pt idx="6099">
                  <c:v>43829</c:v>
                </c:pt>
                <c:pt idx="6100">
                  <c:v>43829</c:v>
                </c:pt>
                <c:pt idx="6101">
                  <c:v>43829</c:v>
                </c:pt>
                <c:pt idx="6102">
                  <c:v>43829</c:v>
                </c:pt>
                <c:pt idx="6103">
                  <c:v>43829</c:v>
                </c:pt>
                <c:pt idx="6104">
                  <c:v>43829</c:v>
                </c:pt>
                <c:pt idx="6105">
                  <c:v>43829</c:v>
                </c:pt>
                <c:pt idx="6106">
                  <c:v>43829</c:v>
                </c:pt>
                <c:pt idx="6107">
                  <c:v>43829</c:v>
                </c:pt>
                <c:pt idx="6108">
                  <c:v>43829</c:v>
                </c:pt>
                <c:pt idx="6109">
                  <c:v>43829</c:v>
                </c:pt>
                <c:pt idx="6110">
                  <c:v>43829</c:v>
                </c:pt>
                <c:pt idx="6111">
                  <c:v>43829</c:v>
                </c:pt>
                <c:pt idx="6112">
                  <c:v>43829</c:v>
                </c:pt>
                <c:pt idx="6113">
                  <c:v>43829</c:v>
                </c:pt>
                <c:pt idx="6114">
                  <c:v>43829</c:v>
                </c:pt>
                <c:pt idx="6115">
                  <c:v>43829</c:v>
                </c:pt>
                <c:pt idx="6116">
                  <c:v>43829</c:v>
                </c:pt>
                <c:pt idx="6117">
                  <c:v>43829</c:v>
                </c:pt>
                <c:pt idx="6118">
                  <c:v>43829</c:v>
                </c:pt>
                <c:pt idx="6119">
                  <c:v>43829</c:v>
                </c:pt>
                <c:pt idx="6120">
                  <c:v>43829</c:v>
                </c:pt>
                <c:pt idx="6121">
                  <c:v>43829</c:v>
                </c:pt>
                <c:pt idx="6122">
                  <c:v>43829</c:v>
                </c:pt>
                <c:pt idx="6123">
                  <c:v>43829</c:v>
                </c:pt>
                <c:pt idx="6124">
                  <c:v>43829</c:v>
                </c:pt>
                <c:pt idx="6125">
                  <c:v>43829</c:v>
                </c:pt>
                <c:pt idx="6126">
                  <c:v>43829</c:v>
                </c:pt>
                <c:pt idx="6127">
                  <c:v>43829</c:v>
                </c:pt>
                <c:pt idx="6128">
                  <c:v>43829</c:v>
                </c:pt>
                <c:pt idx="6129">
                  <c:v>43829</c:v>
                </c:pt>
                <c:pt idx="6130">
                  <c:v>43829</c:v>
                </c:pt>
                <c:pt idx="6131">
                  <c:v>43829</c:v>
                </c:pt>
                <c:pt idx="6132">
                  <c:v>43829</c:v>
                </c:pt>
                <c:pt idx="6133">
                  <c:v>43829</c:v>
                </c:pt>
                <c:pt idx="6134">
                  <c:v>43829</c:v>
                </c:pt>
                <c:pt idx="6135">
                  <c:v>43829</c:v>
                </c:pt>
                <c:pt idx="6136">
                  <c:v>43829</c:v>
                </c:pt>
                <c:pt idx="6137">
                  <c:v>43829</c:v>
                </c:pt>
                <c:pt idx="6138">
                  <c:v>43829</c:v>
                </c:pt>
                <c:pt idx="6139">
                  <c:v>43829</c:v>
                </c:pt>
                <c:pt idx="6140">
                  <c:v>43829</c:v>
                </c:pt>
                <c:pt idx="6141">
                  <c:v>43829</c:v>
                </c:pt>
                <c:pt idx="6142">
                  <c:v>43829</c:v>
                </c:pt>
                <c:pt idx="6143">
                  <c:v>43829</c:v>
                </c:pt>
                <c:pt idx="6144">
                  <c:v>43829</c:v>
                </c:pt>
                <c:pt idx="6145">
                  <c:v>43829</c:v>
                </c:pt>
                <c:pt idx="6146">
                  <c:v>43829</c:v>
                </c:pt>
                <c:pt idx="6147">
                  <c:v>43829</c:v>
                </c:pt>
                <c:pt idx="6148">
                  <c:v>43829</c:v>
                </c:pt>
                <c:pt idx="6149">
                  <c:v>43829</c:v>
                </c:pt>
                <c:pt idx="6150">
                  <c:v>43829</c:v>
                </c:pt>
                <c:pt idx="6151">
                  <c:v>43829</c:v>
                </c:pt>
                <c:pt idx="6152">
                  <c:v>43829</c:v>
                </c:pt>
                <c:pt idx="6153">
                  <c:v>43829</c:v>
                </c:pt>
                <c:pt idx="6154">
                  <c:v>43829</c:v>
                </c:pt>
                <c:pt idx="6155">
                  <c:v>43829</c:v>
                </c:pt>
                <c:pt idx="6156">
                  <c:v>43829</c:v>
                </c:pt>
                <c:pt idx="6157">
                  <c:v>43829</c:v>
                </c:pt>
                <c:pt idx="6158">
                  <c:v>43829</c:v>
                </c:pt>
                <c:pt idx="6159">
                  <c:v>43829</c:v>
                </c:pt>
                <c:pt idx="6160">
                  <c:v>43829</c:v>
                </c:pt>
                <c:pt idx="6161">
                  <c:v>43829</c:v>
                </c:pt>
                <c:pt idx="6162">
                  <c:v>43829</c:v>
                </c:pt>
                <c:pt idx="6163">
                  <c:v>43829</c:v>
                </c:pt>
                <c:pt idx="6164">
                  <c:v>43829</c:v>
                </c:pt>
                <c:pt idx="6165">
                  <c:v>43829</c:v>
                </c:pt>
                <c:pt idx="6166">
                  <c:v>43829</c:v>
                </c:pt>
                <c:pt idx="6167">
                  <c:v>43829</c:v>
                </c:pt>
                <c:pt idx="6168">
                  <c:v>43829</c:v>
                </c:pt>
                <c:pt idx="6169">
                  <c:v>43829</c:v>
                </c:pt>
                <c:pt idx="6170">
                  <c:v>43829</c:v>
                </c:pt>
                <c:pt idx="6171">
                  <c:v>43829</c:v>
                </c:pt>
                <c:pt idx="6172">
                  <c:v>43829</c:v>
                </c:pt>
                <c:pt idx="6173">
                  <c:v>43829</c:v>
                </c:pt>
                <c:pt idx="6174">
                  <c:v>43829</c:v>
                </c:pt>
                <c:pt idx="6175">
                  <c:v>43829</c:v>
                </c:pt>
                <c:pt idx="6176">
                  <c:v>43829</c:v>
                </c:pt>
                <c:pt idx="6177">
                  <c:v>43829</c:v>
                </c:pt>
                <c:pt idx="6178">
                  <c:v>43829</c:v>
                </c:pt>
                <c:pt idx="6179">
                  <c:v>43829</c:v>
                </c:pt>
                <c:pt idx="6180">
                  <c:v>43829</c:v>
                </c:pt>
                <c:pt idx="6181">
                  <c:v>43829</c:v>
                </c:pt>
                <c:pt idx="6182">
                  <c:v>43829</c:v>
                </c:pt>
                <c:pt idx="6183">
                  <c:v>43829</c:v>
                </c:pt>
                <c:pt idx="6184">
                  <c:v>43829</c:v>
                </c:pt>
                <c:pt idx="6185">
                  <c:v>43829</c:v>
                </c:pt>
                <c:pt idx="6186">
                  <c:v>43829</c:v>
                </c:pt>
                <c:pt idx="6187">
                  <c:v>43829</c:v>
                </c:pt>
                <c:pt idx="6188">
                  <c:v>43829</c:v>
                </c:pt>
                <c:pt idx="6189">
                  <c:v>43829</c:v>
                </c:pt>
                <c:pt idx="6190">
                  <c:v>43829</c:v>
                </c:pt>
                <c:pt idx="6191">
                  <c:v>43829</c:v>
                </c:pt>
                <c:pt idx="6192">
                  <c:v>43829</c:v>
                </c:pt>
                <c:pt idx="6193">
                  <c:v>43829</c:v>
                </c:pt>
                <c:pt idx="6194">
                  <c:v>43829</c:v>
                </c:pt>
                <c:pt idx="6195">
                  <c:v>43829</c:v>
                </c:pt>
                <c:pt idx="6196">
                  <c:v>43829</c:v>
                </c:pt>
                <c:pt idx="6197">
                  <c:v>43829</c:v>
                </c:pt>
                <c:pt idx="6198">
                  <c:v>43829</c:v>
                </c:pt>
                <c:pt idx="6199">
                  <c:v>43829</c:v>
                </c:pt>
                <c:pt idx="6200">
                  <c:v>43829</c:v>
                </c:pt>
                <c:pt idx="6201">
                  <c:v>43829</c:v>
                </c:pt>
                <c:pt idx="6202">
                  <c:v>43829</c:v>
                </c:pt>
                <c:pt idx="6203">
                  <c:v>43829</c:v>
                </c:pt>
                <c:pt idx="6204">
                  <c:v>43829</c:v>
                </c:pt>
                <c:pt idx="6205">
                  <c:v>43829</c:v>
                </c:pt>
                <c:pt idx="6206">
                  <c:v>43829</c:v>
                </c:pt>
                <c:pt idx="6207">
                  <c:v>43829</c:v>
                </c:pt>
                <c:pt idx="6208">
                  <c:v>43829</c:v>
                </c:pt>
                <c:pt idx="6209">
                  <c:v>43829</c:v>
                </c:pt>
                <c:pt idx="6210">
                  <c:v>43829</c:v>
                </c:pt>
                <c:pt idx="6211">
                  <c:v>43829</c:v>
                </c:pt>
                <c:pt idx="6212">
                  <c:v>43829</c:v>
                </c:pt>
                <c:pt idx="6213">
                  <c:v>43829</c:v>
                </c:pt>
                <c:pt idx="6214">
                  <c:v>43829</c:v>
                </c:pt>
                <c:pt idx="6215">
                  <c:v>43829</c:v>
                </c:pt>
                <c:pt idx="6216">
                  <c:v>43829</c:v>
                </c:pt>
                <c:pt idx="6217">
                  <c:v>43829</c:v>
                </c:pt>
                <c:pt idx="6218">
                  <c:v>43829</c:v>
                </c:pt>
                <c:pt idx="6219">
                  <c:v>43829</c:v>
                </c:pt>
                <c:pt idx="6220">
                  <c:v>43829</c:v>
                </c:pt>
                <c:pt idx="6221">
                  <c:v>43829</c:v>
                </c:pt>
                <c:pt idx="6222">
                  <c:v>43829</c:v>
                </c:pt>
                <c:pt idx="6223">
                  <c:v>43829</c:v>
                </c:pt>
                <c:pt idx="6224">
                  <c:v>43829</c:v>
                </c:pt>
                <c:pt idx="6225">
                  <c:v>43829</c:v>
                </c:pt>
                <c:pt idx="6226">
                  <c:v>43829</c:v>
                </c:pt>
                <c:pt idx="6227">
                  <c:v>43829</c:v>
                </c:pt>
                <c:pt idx="6228">
                  <c:v>43829</c:v>
                </c:pt>
                <c:pt idx="6229">
                  <c:v>43829</c:v>
                </c:pt>
                <c:pt idx="6230">
                  <c:v>43829</c:v>
                </c:pt>
                <c:pt idx="6231">
                  <c:v>43829</c:v>
                </c:pt>
                <c:pt idx="6232">
                  <c:v>43829</c:v>
                </c:pt>
                <c:pt idx="6233">
                  <c:v>43829</c:v>
                </c:pt>
                <c:pt idx="6234">
                  <c:v>43829</c:v>
                </c:pt>
                <c:pt idx="6235">
                  <c:v>43829</c:v>
                </c:pt>
                <c:pt idx="6236">
                  <c:v>43829</c:v>
                </c:pt>
                <c:pt idx="6237">
                  <c:v>43829</c:v>
                </c:pt>
                <c:pt idx="6238">
                  <c:v>43829</c:v>
                </c:pt>
                <c:pt idx="6239">
                  <c:v>43829</c:v>
                </c:pt>
                <c:pt idx="6240">
                  <c:v>43829</c:v>
                </c:pt>
                <c:pt idx="6241">
                  <c:v>43829</c:v>
                </c:pt>
                <c:pt idx="6242">
                  <c:v>43829</c:v>
                </c:pt>
                <c:pt idx="6243">
                  <c:v>43829</c:v>
                </c:pt>
                <c:pt idx="6244">
                  <c:v>43829</c:v>
                </c:pt>
                <c:pt idx="6245">
                  <c:v>43829</c:v>
                </c:pt>
                <c:pt idx="6246">
                  <c:v>43829</c:v>
                </c:pt>
                <c:pt idx="6247">
                  <c:v>43829</c:v>
                </c:pt>
                <c:pt idx="6248">
                  <c:v>43829</c:v>
                </c:pt>
                <c:pt idx="6249">
                  <c:v>43829</c:v>
                </c:pt>
                <c:pt idx="6250">
                  <c:v>43829</c:v>
                </c:pt>
                <c:pt idx="6251">
                  <c:v>43829</c:v>
                </c:pt>
                <c:pt idx="6252">
                  <c:v>43829</c:v>
                </c:pt>
                <c:pt idx="6253">
                  <c:v>43829</c:v>
                </c:pt>
                <c:pt idx="6254">
                  <c:v>43829</c:v>
                </c:pt>
                <c:pt idx="6255">
                  <c:v>43829</c:v>
                </c:pt>
                <c:pt idx="6256">
                  <c:v>43829</c:v>
                </c:pt>
                <c:pt idx="6257">
                  <c:v>43829</c:v>
                </c:pt>
                <c:pt idx="6258">
                  <c:v>43829</c:v>
                </c:pt>
                <c:pt idx="6259">
                  <c:v>43829</c:v>
                </c:pt>
                <c:pt idx="6260">
                  <c:v>43829</c:v>
                </c:pt>
                <c:pt idx="6261">
                  <c:v>43829</c:v>
                </c:pt>
                <c:pt idx="6262">
                  <c:v>43829</c:v>
                </c:pt>
                <c:pt idx="6263">
                  <c:v>43829</c:v>
                </c:pt>
                <c:pt idx="6264">
                  <c:v>43829</c:v>
                </c:pt>
                <c:pt idx="6265">
                  <c:v>43829</c:v>
                </c:pt>
                <c:pt idx="6266">
                  <c:v>43829</c:v>
                </c:pt>
                <c:pt idx="6267">
                  <c:v>43829</c:v>
                </c:pt>
                <c:pt idx="6268">
                  <c:v>43829</c:v>
                </c:pt>
                <c:pt idx="6269">
                  <c:v>43829</c:v>
                </c:pt>
                <c:pt idx="6270">
                  <c:v>43829</c:v>
                </c:pt>
                <c:pt idx="6271">
                  <c:v>43829</c:v>
                </c:pt>
                <c:pt idx="6272">
                  <c:v>43829</c:v>
                </c:pt>
                <c:pt idx="6273">
                  <c:v>43829</c:v>
                </c:pt>
                <c:pt idx="6274">
                  <c:v>43829</c:v>
                </c:pt>
                <c:pt idx="6275">
                  <c:v>43829</c:v>
                </c:pt>
                <c:pt idx="6276">
                  <c:v>43829</c:v>
                </c:pt>
                <c:pt idx="6277">
                  <c:v>43829</c:v>
                </c:pt>
                <c:pt idx="6278">
                  <c:v>43829</c:v>
                </c:pt>
                <c:pt idx="6279">
                  <c:v>43829</c:v>
                </c:pt>
                <c:pt idx="6280">
                  <c:v>43829</c:v>
                </c:pt>
                <c:pt idx="6281">
                  <c:v>43829</c:v>
                </c:pt>
                <c:pt idx="6282">
                  <c:v>43829</c:v>
                </c:pt>
                <c:pt idx="6283">
                  <c:v>43829</c:v>
                </c:pt>
                <c:pt idx="6284">
                  <c:v>43829</c:v>
                </c:pt>
                <c:pt idx="6285">
                  <c:v>43829</c:v>
                </c:pt>
                <c:pt idx="6286">
                  <c:v>43829</c:v>
                </c:pt>
                <c:pt idx="6287">
                  <c:v>43829</c:v>
                </c:pt>
                <c:pt idx="6288">
                  <c:v>43829</c:v>
                </c:pt>
                <c:pt idx="6289">
                  <c:v>43829</c:v>
                </c:pt>
                <c:pt idx="6290">
                  <c:v>43829</c:v>
                </c:pt>
                <c:pt idx="6291">
                  <c:v>43829</c:v>
                </c:pt>
                <c:pt idx="6292">
                  <c:v>43829</c:v>
                </c:pt>
                <c:pt idx="6293">
                  <c:v>43829</c:v>
                </c:pt>
                <c:pt idx="6294">
                  <c:v>43829</c:v>
                </c:pt>
                <c:pt idx="6295">
                  <c:v>43829</c:v>
                </c:pt>
                <c:pt idx="6296">
                  <c:v>43829</c:v>
                </c:pt>
                <c:pt idx="6297">
                  <c:v>43829</c:v>
                </c:pt>
                <c:pt idx="6298">
                  <c:v>43829</c:v>
                </c:pt>
                <c:pt idx="6299">
                  <c:v>43829</c:v>
                </c:pt>
                <c:pt idx="6300">
                  <c:v>43829</c:v>
                </c:pt>
                <c:pt idx="6301">
                  <c:v>43829</c:v>
                </c:pt>
                <c:pt idx="6302">
                  <c:v>43829</c:v>
                </c:pt>
                <c:pt idx="6303">
                  <c:v>43829</c:v>
                </c:pt>
                <c:pt idx="6304">
                  <c:v>43829</c:v>
                </c:pt>
                <c:pt idx="6305">
                  <c:v>43829</c:v>
                </c:pt>
                <c:pt idx="6306">
                  <c:v>43829</c:v>
                </c:pt>
                <c:pt idx="6307">
                  <c:v>43829</c:v>
                </c:pt>
                <c:pt idx="6308">
                  <c:v>43829</c:v>
                </c:pt>
                <c:pt idx="6309">
                  <c:v>43829</c:v>
                </c:pt>
                <c:pt idx="6310">
                  <c:v>43829</c:v>
                </c:pt>
                <c:pt idx="6311">
                  <c:v>43829</c:v>
                </c:pt>
                <c:pt idx="6312">
                  <c:v>43829</c:v>
                </c:pt>
                <c:pt idx="6313">
                  <c:v>43829</c:v>
                </c:pt>
                <c:pt idx="6314">
                  <c:v>43829</c:v>
                </c:pt>
                <c:pt idx="6315">
                  <c:v>43829</c:v>
                </c:pt>
                <c:pt idx="6316">
                  <c:v>43829</c:v>
                </c:pt>
                <c:pt idx="6317">
                  <c:v>43829</c:v>
                </c:pt>
                <c:pt idx="6318">
                  <c:v>43829</c:v>
                </c:pt>
                <c:pt idx="6319">
                  <c:v>43829</c:v>
                </c:pt>
                <c:pt idx="6320">
                  <c:v>43829</c:v>
                </c:pt>
                <c:pt idx="6321">
                  <c:v>43829</c:v>
                </c:pt>
                <c:pt idx="6322">
                  <c:v>43829</c:v>
                </c:pt>
                <c:pt idx="6323">
                  <c:v>43829</c:v>
                </c:pt>
                <c:pt idx="6324">
                  <c:v>43829</c:v>
                </c:pt>
                <c:pt idx="6325">
                  <c:v>43829</c:v>
                </c:pt>
                <c:pt idx="6326">
                  <c:v>43829</c:v>
                </c:pt>
                <c:pt idx="6327">
                  <c:v>43829</c:v>
                </c:pt>
                <c:pt idx="6328">
                  <c:v>43829</c:v>
                </c:pt>
                <c:pt idx="6329">
                  <c:v>43829</c:v>
                </c:pt>
                <c:pt idx="6330">
                  <c:v>43829</c:v>
                </c:pt>
                <c:pt idx="6331">
                  <c:v>43829</c:v>
                </c:pt>
                <c:pt idx="6332">
                  <c:v>43829</c:v>
                </c:pt>
                <c:pt idx="6333">
                  <c:v>43829</c:v>
                </c:pt>
                <c:pt idx="6334">
                  <c:v>43829</c:v>
                </c:pt>
                <c:pt idx="6335">
                  <c:v>43829</c:v>
                </c:pt>
                <c:pt idx="6336">
                  <c:v>43829</c:v>
                </c:pt>
                <c:pt idx="6337">
                  <c:v>43829</c:v>
                </c:pt>
                <c:pt idx="6338">
                  <c:v>43829</c:v>
                </c:pt>
                <c:pt idx="6339">
                  <c:v>43829</c:v>
                </c:pt>
                <c:pt idx="6340">
                  <c:v>43829</c:v>
                </c:pt>
                <c:pt idx="6341">
                  <c:v>43829</c:v>
                </c:pt>
                <c:pt idx="6342">
                  <c:v>43829</c:v>
                </c:pt>
                <c:pt idx="6343">
                  <c:v>43829</c:v>
                </c:pt>
                <c:pt idx="6344">
                  <c:v>43829</c:v>
                </c:pt>
                <c:pt idx="6345">
                  <c:v>43829</c:v>
                </c:pt>
                <c:pt idx="6346">
                  <c:v>43829</c:v>
                </c:pt>
                <c:pt idx="6347">
                  <c:v>43829</c:v>
                </c:pt>
                <c:pt idx="6348">
                  <c:v>43829</c:v>
                </c:pt>
                <c:pt idx="6349">
                  <c:v>43829</c:v>
                </c:pt>
                <c:pt idx="6350">
                  <c:v>43829</c:v>
                </c:pt>
                <c:pt idx="6351">
                  <c:v>43829</c:v>
                </c:pt>
                <c:pt idx="6352">
                  <c:v>43829</c:v>
                </c:pt>
                <c:pt idx="6353">
                  <c:v>43829</c:v>
                </c:pt>
                <c:pt idx="6354">
                  <c:v>43829</c:v>
                </c:pt>
                <c:pt idx="6355">
                  <c:v>43829</c:v>
                </c:pt>
                <c:pt idx="6356">
                  <c:v>43829</c:v>
                </c:pt>
                <c:pt idx="6357">
                  <c:v>43829</c:v>
                </c:pt>
                <c:pt idx="6358">
                  <c:v>43829</c:v>
                </c:pt>
                <c:pt idx="6359">
                  <c:v>43829</c:v>
                </c:pt>
                <c:pt idx="6360">
                  <c:v>43829</c:v>
                </c:pt>
                <c:pt idx="6361">
                  <c:v>43829</c:v>
                </c:pt>
                <c:pt idx="6362">
                  <c:v>43829</c:v>
                </c:pt>
                <c:pt idx="6363">
                  <c:v>43829</c:v>
                </c:pt>
                <c:pt idx="6364">
                  <c:v>43829</c:v>
                </c:pt>
                <c:pt idx="6365">
                  <c:v>43829</c:v>
                </c:pt>
                <c:pt idx="6366">
                  <c:v>43829</c:v>
                </c:pt>
                <c:pt idx="6367">
                  <c:v>43829</c:v>
                </c:pt>
                <c:pt idx="6368">
                  <c:v>43829</c:v>
                </c:pt>
                <c:pt idx="6369">
                  <c:v>43829</c:v>
                </c:pt>
                <c:pt idx="6370">
                  <c:v>43829</c:v>
                </c:pt>
                <c:pt idx="6371">
                  <c:v>43829</c:v>
                </c:pt>
                <c:pt idx="6372">
                  <c:v>43829</c:v>
                </c:pt>
                <c:pt idx="6373">
                  <c:v>43829</c:v>
                </c:pt>
                <c:pt idx="6374">
                  <c:v>43829</c:v>
                </c:pt>
                <c:pt idx="6375">
                  <c:v>43829</c:v>
                </c:pt>
                <c:pt idx="6376">
                  <c:v>43829</c:v>
                </c:pt>
                <c:pt idx="6377">
                  <c:v>43829</c:v>
                </c:pt>
                <c:pt idx="6378">
                  <c:v>43829</c:v>
                </c:pt>
                <c:pt idx="6379">
                  <c:v>43829</c:v>
                </c:pt>
                <c:pt idx="6380">
                  <c:v>43829</c:v>
                </c:pt>
                <c:pt idx="6381">
                  <c:v>43829</c:v>
                </c:pt>
                <c:pt idx="6382">
                  <c:v>43829</c:v>
                </c:pt>
                <c:pt idx="6383">
                  <c:v>43829</c:v>
                </c:pt>
                <c:pt idx="6384">
                  <c:v>43829</c:v>
                </c:pt>
                <c:pt idx="6385">
                  <c:v>43829</c:v>
                </c:pt>
                <c:pt idx="6386">
                  <c:v>43829</c:v>
                </c:pt>
                <c:pt idx="6387">
                  <c:v>43829</c:v>
                </c:pt>
                <c:pt idx="6388">
                  <c:v>43829</c:v>
                </c:pt>
                <c:pt idx="6389">
                  <c:v>43829</c:v>
                </c:pt>
                <c:pt idx="6390">
                  <c:v>43829</c:v>
                </c:pt>
                <c:pt idx="6391">
                  <c:v>43829</c:v>
                </c:pt>
                <c:pt idx="6392">
                  <c:v>43829</c:v>
                </c:pt>
                <c:pt idx="6393">
                  <c:v>43829</c:v>
                </c:pt>
                <c:pt idx="6394">
                  <c:v>43829</c:v>
                </c:pt>
                <c:pt idx="6395">
                  <c:v>43829</c:v>
                </c:pt>
                <c:pt idx="6396">
                  <c:v>43829</c:v>
                </c:pt>
                <c:pt idx="6397">
                  <c:v>43829</c:v>
                </c:pt>
                <c:pt idx="6398">
                  <c:v>43829</c:v>
                </c:pt>
                <c:pt idx="6399">
                  <c:v>43829</c:v>
                </c:pt>
                <c:pt idx="6400">
                  <c:v>43829</c:v>
                </c:pt>
                <c:pt idx="6401">
                  <c:v>43829</c:v>
                </c:pt>
                <c:pt idx="6402">
                  <c:v>43829</c:v>
                </c:pt>
                <c:pt idx="6403">
                  <c:v>43829</c:v>
                </c:pt>
                <c:pt idx="6404">
                  <c:v>43829</c:v>
                </c:pt>
                <c:pt idx="6405">
                  <c:v>43829</c:v>
                </c:pt>
                <c:pt idx="6406">
                  <c:v>43829</c:v>
                </c:pt>
                <c:pt idx="6407">
                  <c:v>43829</c:v>
                </c:pt>
                <c:pt idx="6408">
                  <c:v>43829</c:v>
                </c:pt>
                <c:pt idx="6409">
                  <c:v>43829</c:v>
                </c:pt>
                <c:pt idx="6410">
                  <c:v>43829</c:v>
                </c:pt>
                <c:pt idx="6411">
                  <c:v>43829</c:v>
                </c:pt>
                <c:pt idx="6412">
                  <c:v>43829</c:v>
                </c:pt>
                <c:pt idx="6413">
                  <c:v>43829</c:v>
                </c:pt>
                <c:pt idx="6414">
                  <c:v>43829</c:v>
                </c:pt>
                <c:pt idx="6415">
                  <c:v>43829</c:v>
                </c:pt>
                <c:pt idx="6416">
                  <c:v>43829</c:v>
                </c:pt>
                <c:pt idx="6417">
                  <c:v>43829</c:v>
                </c:pt>
                <c:pt idx="6418">
                  <c:v>43829</c:v>
                </c:pt>
                <c:pt idx="6419">
                  <c:v>43829</c:v>
                </c:pt>
                <c:pt idx="6420">
                  <c:v>43829</c:v>
                </c:pt>
                <c:pt idx="6421">
                  <c:v>43829</c:v>
                </c:pt>
                <c:pt idx="6422">
                  <c:v>43829</c:v>
                </c:pt>
                <c:pt idx="6423">
                  <c:v>43829</c:v>
                </c:pt>
                <c:pt idx="6424">
                  <c:v>43829</c:v>
                </c:pt>
                <c:pt idx="6425">
                  <c:v>43829</c:v>
                </c:pt>
                <c:pt idx="6426">
                  <c:v>43829</c:v>
                </c:pt>
                <c:pt idx="6427">
                  <c:v>43829</c:v>
                </c:pt>
                <c:pt idx="6428">
                  <c:v>43829</c:v>
                </c:pt>
                <c:pt idx="6429">
                  <c:v>43829</c:v>
                </c:pt>
                <c:pt idx="6430">
                  <c:v>43829</c:v>
                </c:pt>
                <c:pt idx="6431">
                  <c:v>43829</c:v>
                </c:pt>
                <c:pt idx="6432">
                  <c:v>43829</c:v>
                </c:pt>
                <c:pt idx="6433">
                  <c:v>43829</c:v>
                </c:pt>
                <c:pt idx="6434">
                  <c:v>43829</c:v>
                </c:pt>
                <c:pt idx="6435">
                  <c:v>43829</c:v>
                </c:pt>
                <c:pt idx="6436">
                  <c:v>43829</c:v>
                </c:pt>
                <c:pt idx="6437">
                  <c:v>43829</c:v>
                </c:pt>
                <c:pt idx="6438">
                  <c:v>43829</c:v>
                </c:pt>
                <c:pt idx="6439">
                  <c:v>43829</c:v>
                </c:pt>
                <c:pt idx="6440">
                  <c:v>43829</c:v>
                </c:pt>
                <c:pt idx="6441">
                  <c:v>43829</c:v>
                </c:pt>
                <c:pt idx="6442">
                  <c:v>43829</c:v>
                </c:pt>
                <c:pt idx="6443">
                  <c:v>43829</c:v>
                </c:pt>
                <c:pt idx="6444">
                  <c:v>43829</c:v>
                </c:pt>
                <c:pt idx="6445">
                  <c:v>43829</c:v>
                </c:pt>
                <c:pt idx="6446">
                  <c:v>43829</c:v>
                </c:pt>
                <c:pt idx="6447">
                  <c:v>43829</c:v>
                </c:pt>
                <c:pt idx="6448">
                  <c:v>43829</c:v>
                </c:pt>
                <c:pt idx="6449">
                  <c:v>43829</c:v>
                </c:pt>
                <c:pt idx="6450">
                  <c:v>43829</c:v>
                </c:pt>
                <c:pt idx="6451">
                  <c:v>43829</c:v>
                </c:pt>
                <c:pt idx="6452">
                  <c:v>43829</c:v>
                </c:pt>
                <c:pt idx="6453">
                  <c:v>43829</c:v>
                </c:pt>
                <c:pt idx="6454">
                  <c:v>43829</c:v>
                </c:pt>
                <c:pt idx="6455">
                  <c:v>43829</c:v>
                </c:pt>
                <c:pt idx="6456">
                  <c:v>43829</c:v>
                </c:pt>
                <c:pt idx="6457">
                  <c:v>43829</c:v>
                </c:pt>
                <c:pt idx="6458">
                  <c:v>43829</c:v>
                </c:pt>
                <c:pt idx="6459">
                  <c:v>43829</c:v>
                </c:pt>
                <c:pt idx="6460">
                  <c:v>43829</c:v>
                </c:pt>
                <c:pt idx="6461">
                  <c:v>43829</c:v>
                </c:pt>
                <c:pt idx="6462">
                  <c:v>43829</c:v>
                </c:pt>
                <c:pt idx="6463">
                  <c:v>43829</c:v>
                </c:pt>
                <c:pt idx="6464">
                  <c:v>43829</c:v>
                </c:pt>
                <c:pt idx="6465">
                  <c:v>43829</c:v>
                </c:pt>
                <c:pt idx="6466">
                  <c:v>43829</c:v>
                </c:pt>
                <c:pt idx="6467">
                  <c:v>43829</c:v>
                </c:pt>
                <c:pt idx="6468">
                  <c:v>43829</c:v>
                </c:pt>
                <c:pt idx="6469">
                  <c:v>43829</c:v>
                </c:pt>
                <c:pt idx="6470">
                  <c:v>43829</c:v>
                </c:pt>
                <c:pt idx="6471">
                  <c:v>43829</c:v>
                </c:pt>
                <c:pt idx="6472">
                  <c:v>43829</c:v>
                </c:pt>
                <c:pt idx="6473">
                  <c:v>43829</c:v>
                </c:pt>
                <c:pt idx="6474">
                  <c:v>43829</c:v>
                </c:pt>
                <c:pt idx="6475">
                  <c:v>43829</c:v>
                </c:pt>
                <c:pt idx="6476">
                  <c:v>43829</c:v>
                </c:pt>
                <c:pt idx="6477">
                  <c:v>43829</c:v>
                </c:pt>
                <c:pt idx="6478">
                  <c:v>43829</c:v>
                </c:pt>
                <c:pt idx="6479">
                  <c:v>43829</c:v>
                </c:pt>
                <c:pt idx="6480">
                  <c:v>43829</c:v>
                </c:pt>
                <c:pt idx="6481">
                  <c:v>43829</c:v>
                </c:pt>
                <c:pt idx="6482">
                  <c:v>43829</c:v>
                </c:pt>
                <c:pt idx="6483">
                  <c:v>43829</c:v>
                </c:pt>
                <c:pt idx="6484">
                  <c:v>43829</c:v>
                </c:pt>
                <c:pt idx="6485">
                  <c:v>43829</c:v>
                </c:pt>
                <c:pt idx="6486">
                  <c:v>43829</c:v>
                </c:pt>
                <c:pt idx="6487">
                  <c:v>43829</c:v>
                </c:pt>
                <c:pt idx="6488">
                  <c:v>43829</c:v>
                </c:pt>
                <c:pt idx="6489">
                  <c:v>43829</c:v>
                </c:pt>
                <c:pt idx="6490">
                  <c:v>43829</c:v>
                </c:pt>
                <c:pt idx="6491">
                  <c:v>43829</c:v>
                </c:pt>
                <c:pt idx="6492">
                  <c:v>43829</c:v>
                </c:pt>
                <c:pt idx="6493">
                  <c:v>43829</c:v>
                </c:pt>
                <c:pt idx="6494">
                  <c:v>43829</c:v>
                </c:pt>
                <c:pt idx="6495">
                  <c:v>43829</c:v>
                </c:pt>
                <c:pt idx="6496">
                  <c:v>43829</c:v>
                </c:pt>
                <c:pt idx="6497">
                  <c:v>43829</c:v>
                </c:pt>
                <c:pt idx="6498">
                  <c:v>43829</c:v>
                </c:pt>
                <c:pt idx="6499">
                  <c:v>43829</c:v>
                </c:pt>
                <c:pt idx="6500">
                  <c:v>43829</c:v>
                </c:pt>
                <c:pt idx="6501">
                  <c:v>43829</c:v>
                </c:pt>
                <c:pt idx="6502">
                  <c:v>43829</c:v>
                </c:pt>
                <c:pt idx="6503">
                  <c:v>43829</c:v>
                </c:pt>
                <c:pt idx="6504">
                  <c:v>43829</c:v>
                </c:pt>
                <c:pt idx="6505">
                  <c:v>43829</c:v>
                </c:pt>
                <c:pt idx="6506">
                  <c:v>43829</c:v>
                </c:pt>
                <c:pt idx="6507">
                  <c:v>43829</c:v>
                </c:pt>
                <c:pt idx="6508">
                  <c:v>43829</c:v>
                </c:pt>
                <c:pt idx="6509">
                  <c:v>43829</c:v>
                </c:pt>
                <c:pt idx="6510">
                  <c:v>43829</c:v>
                </c:pt>
                <c:pt idx="6511">
                  <c:v>43829</c:v>
                </c:pt>
                <c:pt idx="6512">
                  <c:v>43829</c:v>
                </c:pt>
                <c:pt idx="6513">
                  <c:v>43829</c:v>
                </c:pt>
                <c:pt idx="6514">
                  <c:v>43829</c:v>
                </c:pt>
                <c:pt idx="6515">
                  <c:v>43829</c:v>
                </c:pt>
                <c:pt idx="6516">
                  <c:v>43829</c:v>
                </c:pt>
                <c:pt idx="6517">
                  <c:v>43829</c:v>
                </c:pt>
                <c:pt idx="6518">
                  <c:v>43829</c:v>
                </c:pt>
                <c:pt idx="6519">
                  <c:v>43829</c:v>
                </c:pt>
                <c:pt idx="6520">
                  <c:v>43829</c:v>
                </c:pt>
                <c:pt idx="6521">
                  <c:v>43829</c:v>
                </c:pt>
                <c:pt idx="6522">
                  <c:v>43829</c:v>
                </c:pt>
                <c:pt idx="6523">
                  <c:v>43829</c:v>
                </c:pt>
                <c:pt idx="6524">
                  <c:v>43829</c:v>
                </c:pt>
                <c:pt idx="6525">
                  <c:v>43829</c:v>
                </c:pt>
                <c:pt idx="6526">
                  <c:v>43829</c:v>
                </c:pt>
                <c:pt idx="6527">
                  <c:v>43829</c:v>
                </c:pt>
                <c:pt idx="6528">
                  <c:v>43829</c:v>
                </c:pt>
                <c:pt idx="6529">
                  <c:v>43829</c:v>
                </c:pt>
                <c:pt idx="6530">
                  <c:v>43829</c:v>
                </c:pt>
                <c:pt idx="6531">
                  <c:v>43829</c:v>
                </c:pt>
                <c:pt idx="6532">
                  <c:v>43829</c:v>
                </c:pt>
                <c:pt idx="6533">
                  <c:v>43829</c:v>
                </c:pt>
                <c:pt idx="6534">
                  <c:v>43829</c:v>
                </c:pt>
                <c:pt idx="6535">
                  <c:v>43829</c:v>
                </c:pt>
                <c:pt idx="6536">
                  <c:v>43829</c:v>
                </c:pt>
                <c:pt idx="6537">
                  <c:v>43829</c:v>
                </c:pt>
                <c:pt idx="6538">
                  <c:v>43829</c:v>
                </c:pt>
                <c:pt idx="6539">
                  <c:v>43829</c:v>
                </c:pt>
                <c:pt idx="6540">
                  <c:v>43829</c:v>
                </c:pt>
                <c:pt idx="6541">
                  <c:v>43829</c:v>
                </c:pt>
                <c:pt idx="6542">
                  <c:v>43829</c:v>
                </c:pt>
                <c:pt idx="6543">
                  <c:v>43829</c:v>
                </c:pt>
                <c:pt idx="6544">
                  <c:v>43829</c:v>
                </c:pt>
                <c:pt idx="6545">
                  <c:v>43829</c:v>
                </c:pt>
                <c:pt idx="6546">
                  <c:v>43829</c:v>
                </c:pt>
                <c:pt idx="6547">
                  <c:v>43829</c:v>
                </c:pt>
                <c:pt idx="6548">
                  <c:v>43829</c:v>
                </c:pt>
                <c:pt idx="6549">
                  <c:v>43829</c:v>
                </c:pt>
                <c:pt idx="6550">
                  <c:v>43829</c:v>
                </c:pt>
                <c:pt idx="6551">
                  <c:v>43829</c:v>
                </c:pt>
                <c:pt idx="6552">
                  <c:v>43829</c:v>
                </c:pt>
                <c:pt idx="6553">
                  <c:v>43829</c:v>
                </c:pt>
                <c:pt idx="6554">
                  <c:v>43829</c:v>
                </c:pt>
                <c:pt idx="6555">
                  <c:v>43829</c:v>
                </c:pt>
                <c:pt idx="6556">
                  <c:v>43829</c:v>
                </c:pt>
                <c:pt idx="6557">
                  <c:v>43829</c:v>
                </c:pt>
                <c:pt idx="6558">
                  <c:v>43829</c:v>
                </c:pt>
                <c:pt idx="6559">
                  <c:v>43829</c:v>
                </c:pt>
                <c:pt idx="6560">
                  <c:v>43829</c:v>
                </c:pt>
                <c:pt idx="6561">
                  <c:v>43829</c:v>
                </c:pt>
                <c:pt idx="6562">
                  <c:v>43829</c:v>
                </c:pt>
                <c:pt idx="6563">
                  <c:v>43829</c:v>
                </c:pt>
                <c:pt idx="6564">
                  <c:v>43829</c:v>
                </c:pt>
                <c:pt idx="6565">
                  <c:v>43829</c:v>
                </c:pt>
                <c:pt idx="6566">
                  <c:v>43829</c:v>
                </c:pt>
                <c:pt idx="6567">
                  <c:v>43829</c:v>
                </c:pt>
                <c:pt idx="6568">
                  <c:v>43829</c:v>
                </c:pt>
                <c:pt idx="6569">
                  <c:v>43829</c:v>
                </c:pt>
                <c:pt idx="6570">
                  <c:v>43829</c:v>
                </c:pt>
                <c:pt idx="6571">
                  <c:v>43829</c:v>
                </c:pt>
                <c:pt idx="6572">
                  <c:v>43829</c:v>
                </c:pt>
                <c:pt idx="6573">
                  <c:v>43829</c:v>
                </c:pt>
                <c:pt idx="6574">
                  <c:v>43829</c:v>
                </c:pt>
                <c:pt idx="6575">
                  <c:v>43829</c:v>
                </c:pt>
                <c:pt idx="6576">
                  <c:v>43829</c:v>
                </c:pt>
                <c:pt idx="6577">
                  <c:v>43829</c:v>
                </c:pt>
                <c:pt idx="6578">
                  <c:v>43829</c:v>
                </c:pt>
                <c:pt idx="6579">
                  <c:v>43829</c:v>
                </c:pt>
                <c:pt idx="6580">
                  <c:v>43829</c:v>
                </c:pt>
                <c:pt idx="6581">
                  <c:v>43829</c:v>
                </c:pt>
                <c:pt idx="6582">
                  <c:v>43829</c:v>
                </c:pt>
                <c:pt idx="6583">
                  <c:v>43829</c:v>
                </c:pt>
                <c:pt idx="6584">
                  <c:v>43829</c:v>
                </c:pt>
                <c:pt idx="6585">
                  <c:v>43829</c:v>
                </c:pt>
                <c:pt idx="6586">
                  <c:v>43829</c:v>
                </c:pt>
                <c:pt idx="6587">
                  <c:v>43829</c:v>
                </c:pt>
                <c:pt idx="6588">
                  <c:v>43829</c:v>
                </c:pt>
                <c:pt idx="6589">
                  <c:v>43829</c:v>
                </c:pt>
                <c:pt idx="6590">
                  <c:v>43829</c:v>
                </c:pt>
                <c:pt idx="6591">
                  <c:v>43829</c:v>
                </c:pt>
                <c:pt idx="6592">
                  <c:v>43829</c:v>
                </c:pt>
                <c:pt idx="6593">
                  <c:v>43829</c:v>
                </c:pt>
                <c:pt idx="6594">
                  <c:v>43829</c:v>
                </c:pt>
                <c:pt idx="6595">
                  <c:v>43829</c:v>
                </c:pt>
                <c:pt idx="6596">
                  <c:v>43829</c:v>
                </c:pt>
                <c:pt idx="6597">
                  <c:v>43829</c:v>
                </c:pt>
                <c:pt idx="6598">
                  <c:v>43829</c:v>
                </c:pt>
                <c:pt idx="6599">
                  <c:v>43829</c:v>
                </c:pt>
                <c:pt idx="6600">
                  <c:v>43829</c:v>
                </c:pt>
                <c:pt idx="6601">
                  <c:v>43829</c:v>
                </c:pt>
                <c:pt idx="6602">
                  <c:v>43829</c:v>
                </c:pt>
                <c:pt idx="6603">
                  <c:v>43829</c:v>
                </c:pt>
                <c:pt idx="6604">
                  <c:v>43829</c:v>
                </c:pt>
                <c:pt idx="6605">
                  <c:v>43829</c:v>
                </c:pt>
                <c:pt idx="6606">
                  <c:v>43829</c:v>
                </c:pt>
                <c:pt idx="6607">
                  <c:v>43829</c:v>
                </c:pt>
                <c:pt idx="6608">
                  <c:v>43829</c:v>
                </c:pt>
                <c:pt idx="6609">
                  <c:v>43829</c:v>
                </c:pt>
                <c:pt idx="6610">
                  <c:v>43829</c:v>
                </c:pt>
                <c:pt idx="6611">
                  <c:v>43829</c:v>
                </c:pt>
                <c:pt idx="6612">
                  <c:v>43829</c:v>
                </c:pt>
                <c:pt idx="6613">
                  <c:v>43829</c:v>
                </c:pt>
                <c:pt idx="6614">
                  <c:v>43829</c:v>
                </c:pt>
                <c:pt idx="6615">
                  <c:v>43829</c:v>
                </c:pt>
                <c:pt idx="6616">
                  <c:v>43829</c:v>
                </c:pt>
                <c:pt idx="6617">
                  <c:v>43829</c:v>
                </c:pt>
                <c:pt idx="6618">
                  <c:v>43829</c:v>
                </c:pt>
                <c:pt idx="6619">
                  <c:v>43829</c:v>
                </c:pt>
                <c:pt idx="6620">
                  <c:v>43829</c:v>
                </c:pt>
                <c:pt idx="6621">
                  <c:v>43829</c:v>
                </c:pt>
                <c:pt idx="6622">
                  <c:v>43829</c:v>
                </c:pt>
                <c:pt idx="6623">
                  <c:v>43829</c:v>
                </c:pt>
                <c:pt idx="6624">
                  <c:v>43829</c:v>
                </c:pt>
                <c:pt idx="6625">
                  <c:v>43829</c:v>
                </c:pt>
                <c:pt idx="6626">
                  <c:v>43829</c:v>
                </c:pt>
                <c:pt idx="6627">
                  <c:v>43829</c:v>
                </c:pt>
                <c:pt idx="6628">
                  <c:v>43829</c:v>
                </c:pt>
                <c:pt idx="6629">
                  <c:v>43829</c:v>
                </c:pt>
                <c:pt idx="6630">
                  <c:v>43829</c:v>
                </c:pt>
                <c:pt idx="6631">
                  <c:v>43829</c:v>
                </c:pt>
                <c:pt idx="6632">
                  <c:v>43829</c:v>
                </c:pt>
                <c:pt idx="6633">
                  <c:v>43829</c:v>
                </c:pt>
                <c:pt idx="6634">
                  <c:v>43829</c:v>
                </c:pt>
                <c:pt idx="6635">
                  <c:v>43829</c:v>
                </c:pt>
                <c:pt idx="6636">
                  <c:v>43829</c:v>
                </c:pt>
                <c:pt idx="6637">
                  <c:v>43829</c:v>
                </c:pt>
                <c:pt idx="6638">
                  <c:v>43829</c:v>
                </c:pt>
                <c:pt idx="6639">
                  <c:v>43829</c:v>
                </c:pt>
                <c:pt idx="6640">
                  <c:v>43829</c:v>
                </c:pt>
                <c:pt idx="6641">
                  <c:v>43829</c:v>
                </c:pt>
                <c:pt idx="6642">
                  <c:v>43829</c:v>
                </c:pt>
                <c:pt idx="6643">
                  <c:v>43829</c:v>
                </c:pt>
                <c:pt idx="6644">
                  <c:v>43829</c:v>
                </c:pt>
                <c:pt idx="6645">
                  <c:v>43829</c:v>
                </c:pt>
                <c:pt idx="6646">
                  <c:v>43829</c:v>
                </c:pt>
                <c:pt idx="6647">
                  <c:v>43829</c:v>
                </c:pt>
                <c:pt idx="6648">
                  <c:v>43829</c:v>
                </c:pt>
                <c:pt idx="6649">
                  <c:v>43829</c:v>
                </c:pt>
                <c:pt idx="6650">
                  <c:v>43829</c:v>
                </c:pt>
                <c:pt idx="6651">
                  <c:v>43829</c:v>
                </c:pt>
                <c:pt idx="6652">
                  <c:v>43829</c:v>
                </c:pt>
                <c:pt idx="6653">
                  <c:v>43829</c:v>
                </c:pt>
                <c:pt idx="6654">
                  <c:v>43829</c:v>
                </c:pt>
                <c:pt idx="6655">
                  <c:v>43829</c:v>
                </c:pt>
                <c:pt idx="6656">
                  <c:v>43829</c:v>
                </c:pt>
                <c:pt idx="6657">
                  <c:v>43829</c:v>
                </c:pt>
                <c:pt idx="6658">
                  <c:v>43829</c:v>
                </c:pt>
                <c:pt idx="6659">
                  <c:v>43829</c:v>
                </c:pt>
                <c:pt idx="6660">
                  <c:v>43829</c:v>
                </c:pt>
                <c:pt idx="6661">
                  <c:v>43829</c:v>
                </c:pt>
                <c:pt idx="6662">
                  <c:v>43829</c:v>
                </c:pt>
                <c:pt idx="6663">
                  <c:v>43829</c:v>
                </c:pt>
                <c:pt idx="6664">
                  <c:v>43829</c:v>
                </c:pt>
                <c:pt idx="6665">
                  <c:v>43829</c:v>
                </c:pt>
                <c:pt idx="6666">
                  <c:v>43829</c:v>
                </c:pt>
                <c:pt idx="6667">
                  <c:v>43829</c:v>
                </c:pt>
                <c:pt idx="6668">
                  <c:v>43829</c:v>
                </c:pt>
                <c:pt idx="6669">
                  <c:v>43829</c:v>
                </c:pt>
                <c:pt idx="6670">
                  <c:v>43829</c:v>
                </c:pt>
                <c:pt idx="6671">
                  <c:v>43829</c:v>
                </c:pt>
                <c:pt idx="6672">
                  <c:v>43829</c:v>
                </c:pt>
                <c:pt idx="6673">
                  <c:v>43829</c:v>
                </c:pt>
                <c:pt idx="6674">
                  <c:v>43829</c:v>
                </c:pt>
                <c:pt idx="6675">
                  <c:v>43829</c:v>
                </c:pt>
                <c:pt idx="6676">
                  <c:v>43829</c:v>
                </c:pt>
                <c:pt idx="6677">
                  <c:v>43829</c:v>
                </c:pt>
                <c:pt idx="6678">
                  <c:v>43829</c:v>
                </c:pt>
                <c:pt idx="6679">
                  <c:v>43829</c:v>
                </c:pt>
                <c:pt idx="6680">
                  <c:v>43829</c:v>
                </c:pt>
                <c:pt idx="6681">
                  <c:v>43829</c:v>
                </c:pt>
                <c:pt idx="6682">
                  <c:v>43829</c:v>
                </c:pt>
                <c:pt idx="6683">
                  <c:v>43829</c:v>
                </c:pt>
                <c:pt idx="6684">
                  <c:v>43829</c:v>
                </c:pt>
                <c:pt idx="6685">
                  <c:v>43829</c:v>
                </c:pt>
                <c:pt idx="6686">
                  <c:v>43829</c:v>
                </c:pt>
                <c:pt idx="6687">
                  <c:v>43829</c:v>
                </c:pt>
                <c:pt idx="6688">
                  <c:v>43829</c:v>
                </c:pt>
                <c:pt idx="6689">
                  <c:v>43829</c:v>
                </c:pt>
                <c:pt idx="6690">
                  <c:v>43829</c:v>
                </c:pt>
                <c:pt idx="6691">
                  <c:v>43829</c:v>
                </c:pt>
                <c:pt idx="6692">
                  <c:v>43829</c:v>
                </c:pt>
                <c:pt idx="6693">
                  <c:v>43829</c:v>
                </c:pt>
                <c:pt idx="6694">
                  <c:v>43829</c:v>
                </c:pt>
                <c:pt idx="6695">
                  <c:v>43829</c:v>
                </c:pt>
                <c:pt idx="6696">
                  <c:v>43829</c:v>
                </c:pt>
                <c:pt idx="6697">
                  <c:v>43829</c:v>
                </c:pt>
                <c:pt idx="6698">
                  <c:v>43829</c:v>
                </c:pt>
                <c:pt idx="6699">
                  <c:v>43829</c:v>
                </c:pt>
                <c:pt idx="6700">
                  <c:v>43829</c:v>
                </c:pt>
                <c:pt idx="6701">
                  <c:v>43829</c:v>
                </c:pt>
                <c:pt idx="6702">
                  <c:v>43829</c:v>
                </c:pt>
                <c:pt idx="6703">
                  <c:v>43829</c:v>
                </c:pt>
                <c:pt idx="6704">
                  <c:v>43829</c:v>
                </c:pt>
                <c:pt idx="6705">
                  <c:v>43829</c:v>
                </c:pt>
                <c:pt idx="6706">
                  <c:v>43829</c:v>
                </c:pt>
                <c:pt idx="6707">
                  <c:v>43829</c:v>
                </c:pt>
                <c:pt idx="6708">
                  <c:v>43829</c:v>
                </c:pt>
                <c:pt idx="6709">
                  <c:v>43829</c:v>
                </c:pt>
                <c:pt idx="6710">
                  <c:v>43829</c:v>
                </c:pt>
                <c:pt idx="6711">
                  <c:v>43829</c:v>
                </c:pt>
                <c:pt idx="6712">
                  <c:v>43829</c:v>
                </c:pt>
                <c:pt idx="6713">
                  <c:v>43829</c:v>
                </c:pt>
                <c:pt idx="6714">
                  <c:v>43829</c:v>
                </c:pt>
                <c:pt idx="6715">
                  <c:v>43829</c:v>
                </c:pt>
                <c:pt idx="6716">
                  <c:v>43829</c:v>
                </c:pt>
                <c:pt idx="6717">
                  <c:v>43829</c:v>
                </c:pt>
                <c:pt idx="6718">
                  <c:v>43829</c:v>
                </c:pt>
                <c:pt idx="6719">
                  <c:v>43829</c:v>
                </c:pt>
                <c:pt idx="6720">
                  <c:v>43829</c:v>
                </c:pt>
                <c:pt idx="6721">
                  <c:v>43829</c:v>
                </c:pt>
                <c:pt idx="6722">
                  <c:v>43829</c:v>
                </c:pt>
                <c:pt idx="6723">
                  <c:v>43829</c:v>
                </c:pt>
                <c:pt idx="6724">
                  <c:v>43829</c:v>
                </c:pt>
                <c:pt idx="6725">
                  <c:v>43829</c:v>
                </c:pt>
                <c:pt idx="6726">
                  <c:v>43829</c:v>
                </c:pt>
                <c:pt idx="6727">
                  <c:v>43829</c:v>
                </c:pt>
                <c:pt idx="6728">
                  <c:v>43829</c:v>
                </c:pt>
                <c:pt idx="6729">
                  <c:v>43829</c:v>
                </c:pt>
                <c:pt idx="6730">
                  <c:v>43829</c:v>
                </c:pt>
                <c:pt idx="6731">
                  <c:v>43829</c:v>
                </c:pt>
                <c:pt idx="6732">
                  <c:v>43829</c:v>
                </c:pt>
                <c:pt idx="6733">
                  <c:v>43829</c:v>
                </c:pt>
                <c:pt idx="6734">
                  <c:v>43829</c:v>
                </c:pt>
                <c:pt idx="6735">
                  <c:v>43829</c:v>
                </c:pt>
                <c:pt idx="6736">
                  <c:v>43829</c:v>
                </c:pt>
                <c:pt idx="6737">
                  <c:v>43829</c:v>
                </c:pt>
                <c:pt idx="6738">
                  <c:v>43829</c:v>
                </c:pt>
                <c:pt idx="6739">
                  <c:v>43829</c:v>
                </c:pt>
                <c:pt idx="6740">
                  <c:v>43829</c:v>
                </c:pt>
                <c:pt idx="6741">
                  <c:v>43829</c:v>
                </c:pt>
                <c:pt idx="6742">
                  <c:v>43829</c:v>
                </c:pt>
                <c:pt idx="6743">
                  <c:v>43829</c:v>
                </c:pt>
                <c:pt idx="6744">
                  <c:v>43829</c:v>
                </c:pt>
                <c:pt idx="6745">
                  <c:v>43829</c:v>
                </c:pt>
                <c:pt idx="6746">
                  <c:v>43829</c:v>
                </c:pt>
                <c:pt idx="6747">
                  <c:v>43829</c:v>
                </c:pt>
                <c:pt idx="6748">
                  <c:v>43829</c:v>
                </c:pt>
                <c:pt idx="6749">
                  <c:v>43829</c:v>
                </c:pt>
                <c:pt idx="6750">
                  <c:v>43829</c:v>
                </c:pt>
                <c:pt idx="6751">
                  <c:v>43829</c:v>
                </c:pt>
                <c:pt idx="6752">
                  <c:v>43829</c:v>
                </c:pt>
                <c:pt idx="6753">
                  <c:v>43829</c:v>
                </c:pt>
                <c:pt idx="6754">
                  <c:v>43829</c:v>
                </c:pt>
                <c:pt idx="6755">
                  <c:v>43829</c:v>
                </c:pt>
                <c:pt idx="6756">
                  <c:v>43829</c:v>
                </c:pt>
                <c:pt idx="6757">
                  <c:v>43829</c:v>
                </c:pt>
                <c:pt idx="6758">
                  <c:v>43829</c:v>
                </c:pt>
                <c:pt idx="6759">
                  <c:v>43829</c:v>
                </c:pt>
                <c:pt idx="6760">
                  <c:v>43829</c:v>
                </c:pt>
                <c:pt idx="6761">
                  <c:v>43829</c:v>
                </c:pt>
                <c:pt idx="6762">
                  <c:v>43829</c:v>
                </c:pt>
                <c:pt idx="6763">
                  <c:v>43829</c:v>
                </c:pt>
                <c:pt idx="6764">
                  <c:v>43829</c:v>
                </c:pt>
                <c:pt idx="6765">
                  <c:v>43829</c:v>
                </c:pt>
                <c:pt idx="6766">
                  <c:v>43829</c:v>
                </c:pt>
                <c:pt idx="6767">
                  <c:v>43829</c:v>
                </c:pt>
                <c:pt idx="6768">
                  <c:v>43829</c:v>
                </c:pt>
                <c:pt idx="6769">
                  <c:v>43829</c:v>
                </c:pt>
                <c:pt idx="6770">
                  <c:v>43829</c:v>
                </c:pt>
                <c:pt idx="6771">
                  <c:v>43829</c:v>
                </c:pt>
                <c:pt idx="6772">
                  <c:v>43829</c:v>
                </c:pt>
                <c:pt idx="6773">
                  <c:v>43829</c:v>
                </c:pt>
                <c:pt idx="6774">
                  <c:v>43829</c:v>
                </c:pt>
                <c:pt idx="6775">
                  <c:v>43829</c:v>
                </c:pt>
                <c:pt idx="6776">
                  <c:v>43829</c:v>
                </c:pt>
                <c:pt idx="6777">
                  <c:v>43829</c:v>
                </c:pt>
                <c:pt idx="6778">
                  <c:v>43829</c:v>
                </c:pt>
                <c:pt idx="6779">
                  <c:v>43829</c:v>
                </c:pt>
                <c:pt idx="6780">
                  <c:v>43829</c:v>
                </c:pt>
                <c:pt idx="6781">
                  <c:v>43829</c:v>
                </c:pt>
                <c:pt idx="6782">
                  <c:v>43829</c:v>
                </c:pt>
                <c:pt idx="6783">
                  <c:v>43829</c:v>
                </c:pt>
                <c:pt idx="6784">
                  <c:v>43829</c:v>
                </c:pt>
                <c:pt idx="6785">
                  <c:v>43829</c:v>
                </c:pt>
                <c:pt idx="6786">
                  <c:v>43829</c:v>
                </c:pt>
                <c:pt idx="6787">
                  <c:v>43829</c:v>
                </c:pt>
                <c:pt idx="6788">
                  <c:v>43829</c:v>
                </c:pt>
                <c:pt idx="6789">
                  <c:v>43829</c:v>
                </c:pt>
                <c:pt idx="6790">
                  <c:v>43829</c:v>
                </c:pt>
                <c:pt idx="6791">
                  <c:v>43829</c:v>
                </c:pt>
                <c:pt idx="6792">
                  <c:v>43829</c:v>
                </c:pt>
                <c:pt idx="6793">
                  <c:v>43829</c:v>
                </c:pt>
                <c:pt idx="6794">
                  <c:v>43829</c:v>
                </c:pt>
                <c:pt idx="6795">
                  <c:v>43829</c:v>
                </c:pt>
                <c:pt idx="6796">
                  <c:v>43829</c:v>
                </c:pt>
                <c:pt idx="6797">
                  <c:v>43829</c:v>
                </c:pt>
                <c:pt idx="6798">
                  <c:v>43829</c:v>
                </c:pt>
                <c:pt idx="6799">
                  <c:v>43829</c:v>
                </c:pt>
                <c:pt idx="6800">
                  <c:v>43829</c:v>
                </c:pt>
                <c:pt idx="6801">
                  <c:v>43829</c:v>
                </c:pt>
                <c:pt idx="6802">
                  <c:v>43829</c:v>
                </c:pt>
                <c:pt idx="6803">
                  <c:v>43829</c:v>
                </c:pt>
                <c:pt idx="6804">
                  <c:v>43829</c:v>
                </c:pt>
                <c:pt idx="6805">
                  <c:v>43829</c:v>
                </c:pt>
                <c:pt idx="6806">
                  <c:v>43829</c:v>
                </c:pt>
                <c:pt idx="6807">
                  <c:v>43829</c:v>
                </c:pt>
                <c:pt idx="6808">
                  <c:v>43829</c:v>
                </c:pt>
                <c:pt idx="6809">
                  <c:v>43829</c:v>
                </c:pt>
                <c:pt idx="6810">
                  <c:v>43829</c:v>
                </c:pt>
                <c:pt idx="6811">
                  <c:v>43829</c:v>
                </c:pt>
                <c:pt idx="6812">
                  <c:v>43829</c:v>
                </c:pt>
                <c:pt idx="6813">
                  <c:v>43829</c:v>
                </c:pt>
                <c:pt idx="6814">
                  <c:v>43829</c:v>
                </c:pt>
                <c:pt idx="6815">
                  <c:v>43829</c:v>
                </c:pt>
                <c:pt idx="6816">
                  <c:v>43829</c:v>
                </c:pt>
                <c:pt idx="6817">
                  <c:v>43829</c:v>
                </c:pt>
                <c:pt idx="6818">
                  <c:v>43829</c:v>
                </c:pt>
                <c:pt idx="6819">
                  <c:v>43829</c:v>
                </c:pt>
                <c:pt idx="6820">
                  <c:v>43829</c:v>
                </c:pt>
                <c:pt idx="6821">
                  <c:v>43829</c:v>
                </c:pt>
                <c:pt idx="6822">
                  <c:v>43829</c:v>
                </c:pt>
                <c:pt idx="6823">
                  <c:v>43829</c:v>
                </c:pt>
                <c:pt idx="6824">
                  <c:v>43829</c:v>
                </c:pt>
                <c:pt idx="6825">
                  <c:v>43829</c:v>
                </c:pt>
                <c:pt idx="6826">
                  <c:v>43829</c:v>
                </c:pt>
                <c:pt idx="6827">
                  <c:v>43829</c:v>
                </c:pt>
                <c:pt idx="6828">
                  <c:v>43829</c:v>
                </c:pt>
                <c:pt idx="6829">
                  <c:v>43829</c:v>
                </c:pt>
                <c:pt idx="6830">
                  <c:v>43829</c:v>
                </c:pt>
                <c:pt idx="6831">
                  <c:v>43829</c:v>
                </c:pt>
                <c:pt idx="6832">
                  <c:v>43829</c:v>
                </c:pt>
                <c:pt idx="6833">
                  <c:v>43829</c:v>
                </c:pt>
                <c:pt idx="6834">
                  <c:v>43829</c:v>
                </c:pt>
                <c:pt idx="6835">
                  <c:v>43829</c:v>
                </c:pt>
                <c:pt idx="6836">
                  <c:v>43829</c:v>
                </c:pt>
                <c:pt idx="6837">
                  <c:v>43829</c:v>
                </c:pt>
                <c:pt idx="6838">
                  <c:v>43829</c:v>
                </c:pt>
                <c:pt idx="6839">
                  <c:v>43829</c:v>
                </c:pt>
                <c:pt idx="6840">
                  <c:v>43829</c:v>
                </c:pt>
                <c:pt idx="6841">
                  <c:v>43829</c:v>
                </c:pt>
                <c:pt idx="6842">
                  <c:v>43829</c:v>
                </c:pt>
                <c:pt idx="6843">
                  <c:v>43829</c:v>
                </c:pt>
                <c:pt idx="6844">
                  <c:v>43829</c:v>
                </c:pt>
                <c:pt idx="6845">
                  <c:v>43829</c:v>
                </c:pt>
                <c:pt idx="6846">
                  <c:v>43829</c:v>
                </c:pt>
                <c:pt idx="6847">
                  <c:v>43829</c:v>
                </c:pt>
                <c:pt idx="6848">
                  <c:v>43829</c:v>
                </c:pt>
                <c:pt idx="6849">
                  <c:v>43829</c:v>
                </c:pt>
                <c:pt idx="6850">
                  <c:v>43829</c:v>
                </c:pt>
                <c:pt idx="6851">
                  <c:v>43829</c:v>
                </c:pt>
                <c:pt idx="6852">
                  <c:v>43829</c:v>
                </c:pt>
                <c:pt idx="6853">
                  <c:v>43829</c:v>
                </c:pt>
                <c:pt idx="6854">
                  <c:v>43829</c:v>
                </c:pt>
                <c:pt idx="6855">
                  <c:v>43829</c:v>
                </c:pt>
                <c:pt idx="6856">
                  <c:v>43829</c:v>
                </c:pt>
                <c:pt idx="6857">
                  <c:v>43829</c:v>
                </c:pt>
                <c:pt idx="6858">
                  <c:v>43829</c:v>
                </c:pt>
                <c:pt idx="6859">
                  <c:v>43829</c:v>
                </c:pt>
                <c:pt idx="6860">
                  <c:v>43829</c:v>
                </c:pt>
                <c:pt idx="6861">
                  <c:v>43829</c:v>
                </c:pt>
                <c:pt idx="6862">
                  <c:v>43829</c:v>
                </c:pt>
                <c:pt idx="6863">
                  <c:v>43829</c:v>
                </c:pt>
                <c:pt idx="6864">
                  <c:v>43829</c:v>
                </c:pt>
                <c:pt idx="6865">
                  <c:v>43829</c:v>
                </c:pt>
                <c:pt idx="6866">
                  <c:v>43829</c:v>
                </c:pt>
                <c:pt idx="6867">
                  <c:v>43829</c:v>
                </c:pt>
                <c:pt idx="6868">
                  <c:v>43829</c:v>
                </c:pt>
                <c:pt idx="6869">
                  <c:v>43829</c:v>
                </c:pt>
                <c:pt idx="6870">
                  <c:v>43829</c:v>
                </c:pt>
                <c:pt idx="6871">
                  <c:v>43829</c:v>
                </c:pt>
                <c:pt idx="6872">
                  <c:v>43829</c:v>
                </c:pt>
                <c:pt idx="6873">
                  <c:v>43829</c:v>
                </c:pt>
                <c:pt idx="6874">
                  <c:v>43829</c:v>
                </c:pt>
                <c:pt idx="6875">
                  <c:v>43829</c:v>
                </c:pt>
                <c:pt idx="6876">
                  <c:v>43829</c:v>
                </c:pt>
                <c:pt idx="6877">
                  <c:v>43829</c:v>
                </c:pt>
                <c:pt idx="6878">
                  <c:v>43829</c:v>
                </c:pt>
                <c:pt idx="6879">
                  <c:v>43829</c:v>
                </c:pt>
                <c:pt idx="6880">
                  <c:v>43829</c:v>
                </c:pt>
                <c:pt idx="6881">
                  <c:v>43829</c:v>
                </c:pt>
                <c:pt idx="6882">
                  <c:v>43829</c:v>
                </c:pt>
                <c:pt idx="6883">
                  <c:v>43829</c:v>
                </c:pt>
                <c:pt idx="6884">
                  <c:v>43829</c:v>
                </c:pt>
                <c:pt idx="6885">
                  <c:v>43829</c:v>
                </c:pt>
                <c:pt idx="6886">
                  <c:v>43829</c:v>
                </c:pt>
                <c:pt idx="6887">
                  <c:v>43829</c:v>
                </c:pt>
                <c:pt idx="6888">
                  <c:v>43829</c:v>
                </c:pt>
                <c:pt idx="6889">
                  <c:v>43829</c:v>
                </c:pt>
                <c:pt idx="6890">
                  <c:v>43829</c:v>
                </c:pt>
                <c:pt idx="6891">
                  <c:v>43829</c:v>
                </c:pt>
                <c:pt idx="6892">
                  <c:v>43829</c:v>
                </c:pt>
                <c:pt idx="6893">
                  <c:v>43829</c:v>
                </c:pt>
                <c:pt idx="6894">
                  <c:v>43829</c:v>
                </c:pt>
                <c:pt idx="6895">
                  <c:v>43829</c:v>
                </c:pt>
                <c:pt idx="6896">
                  <c:v>43829</c:v>
                </c:pt>
                <c:pt idx="6897">
                  <c:v>43829</c:v>
                </c:pt>
                <c:pt idx="6898">
                  <c:v>43829</c:v>
                </c:pt>
                <c:pt idx="6899">
                  <c:v>43829</c:v>
                </c:pt>
                <c:pt idx="6900">
                  <c:v>43829</c:v>
                </c:pt>
                <c:pt idx="6901">
                  <c:v>43829</c:v>
                </c:pt>
                <c:pt idx="6902">
                  <c:v>43829</c:v>
                </c:pt>
                <c:pt idx="6903">
                  <c:v>43829</c:v>
                </c:pt>
                <c:pt idx="6904">
                  <c:v>43829</c:v>
                </c:pt>
                <c:pt idx="6905">
                  <c:v>43829</c:v>
                </c:pt>
                <c:pt idx="6906">
                  <c:v>43829</c:v>
                </c:pt>
                <c:pt idx="6907">
                  <c:v>43829</c:v>
                </c:pt>
                <c:pt idx="6908">
                  <c:v>43829</c:v>
                </c:pt>
                <c:pt idx="6909">
                  <c:v>43829</c:v>
                </c:pt>
                <c:pt idx="6910">
                  <c:v>43829</c:v>
                </c:pt>
                <c:pt idx="6911">
                  <c:v>43829</c:v>
                </c:pt>
                <c:pt idx="6912">
                  <c:v>43829</c:v>
                </c:pt>
                <c:pt idx="6913">
                  <c:v>43829</c:v>
                </c:pt>
                <c:pt idx="6914">
                  <c:v>43829</c:v>
                </c:pt>
                <c:pt idx="6915">
                  <c:v>43829</c:v>
                </c:pt>
                <c:pt idx="6916">
                  <c:v>43829</c:v>
                </c:pt>
                <c:pt idx="6917">
                  <c:v>43829</c:v>
                </c:pt>
                <c:pt idx="6918">
                  <c:v>43829</c:v>
                </c:pt>
                <c:pt idx="6919">
                  <c:v>43829</c:v>
                </c:pt>
                <c:pt idx="6920">
                  <c:v>43829</c:v>
                </c:pt>
                <c:pt idx="6921">
                  <c:v>43829</c:v>
                </c:pt>
                <c:pt idx="6922">
                  <c:v>43829</c:v>
                </c:pt>
                <c:pt idx="6923">
                  <c:v>43829</c:v>
                </c:pt>
                <c:pt idx="6924">
                  <c:v>43829</c:v>
                </c:pt>
                <c:pt idx="6925">
                  <c:v>43829</c:v>
                </c:pt>
                <c:pt idx="6926">
                  <c:v>43829</c:v>
                </c:pt>
                <c:pt idx="6927">
                  <c:v>43829</c:v>
                </c:pt>
                <c:pt idx="6928">
                  <c:v>43829</c:v>
                </c:pt>
                <c:pt idx="6929">
                  <c:v>43829</c:v>
                </c:pt>
                <c:pt idx="6930">
                  <c:v>43829</c:v>
                </c:pt>
                <c:pt idx="6931">
                  <c:v>43829</c:v>
                </c:pt>
                <c:pt idx="6932">
                  <c:v>43829</c:v>
                </c:pt>
                <c:pt idx="6933">
                  <c:v>43829</c:v>
                </c:pt>
                <c:pt idx="6934">
                  <c:v>43829</c:v>
                </c:pt>
                <c:pt idx="6935">
                  <c:v>43829</c:v>
                </c:pt>
                <c:pt idx="6936">
                  <c:v>43829</c:v>
                </c:pt>
                <c:pt idx="6937">
                  <c:v>43829</c:v>
                </c:pt>
                <c:pt idx="6938">
                  <c:v>43829</c:v>
                </c:pt>
                <c:pt idx="6939">
                  <c:v>43829</c:v>
                </c:pt>
                <c:pt idx="6940">
                  <c:v>43829</c:v>
                </c:pt>
                <c:pt idx="6941">
                  <c:v>43829</c:v>
                </c:pt>
                <c:pt idx="6942">
                  <c:v>43829</c:v>
                </c:pt>
                <c:pt idx="6943">
                  <c:v>43829</c:v>
                </c:pt>
                <c:pt idx="6944">
                  <c:v>43829</c:v>
                </c:pt>
                <c:pt idx="6945">
                  <c:v>43829</c:v>
                </c:pt>
                <c:pt idx="6946">
                  <c:v>43829</c:v>
                </c:pt>
                <c:pt idx="6947">
                  <c:v>43829</c:v>
                </c:pt>
                <c:pt idx="6948">
                  <c:v>43829</c:v>
                </c:pt>
                <c:pt idx="6949">
                  <c:v>43829</c:v>
                </c:pt>
                <c:pt idx="6950">
                  <c:v>43829</c:v>
                </c:pt>
                <c:pt idx="6951">
                  <c:v>43829</c:v>
                </c:pt>
                <c:pt idx="6952">
                  <c:v>43829</c:v>
                </c:pt>
                <c:pt idx="6953">
                  <c:v>43829</c:v>
                </c:pt>
                <c:pt idx="6954">
                  <c:v>43829</c:v>
                </c:pt>
                <c:pt idx="6955">
                  <c:v>43829</c:v>
                </c:pt>
                <c:pt idx="6956">
                  <c:v>43829</c:v>
                </c:pt>
              </c:numCache>
            </c:numRef>
          </c:cat>
          <c:val>
            <c:numRef>
              <c:f>Performance!$F$2:$F$10000</c:f>
              <c:numCache>
                <c:formatCode>_(* #,##0_);_(* \(#,##0\);_(* "-"??_);_(@_)</c:formatCode>
                <c:ptCount val="9999"/>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1000</c:v>
                </c:pt>
                <c:pt idx="14">
                  <c:v>1000</c:v>
                </c:pt>
                <c:pt idx="15">
                  <c:v>1000</c:v>
                </c:pt>
                <c:pt idx="16">
                  <c:v>1000</c:v>
                </c:pt>
                <c:pt idx="17">
                  <c:v>1000</c:v>
                </c:pt>
                <c:pt idx="18">
                  <c:v>1004.23</c:v>
                </c:pt>
                <c:pt idx="19">
                  <c:v>1008.39</c:v>
                </c:pt>
                <c:pt idx="20">
                  <c:v>1005.01</c:v>
                </c:pt>
                <c:pt idx="21">
                  <c:v>991.26</c:v>
                </c:pt>
                <c:pt idx="22">
                  <c:v>991.26</c:v>
                </c:pt>
                <c:pt idx="23">
                  <c:v>991.26</c:v>
                </c:pt>
                <c:pt idx="24">
                  <c:v>991.26</c:v>
                </c:pt>
                <c:pt idx="25">
                  <c:v>982.64</c:v>
                </c:pt>
                <c:pt idx="26">
                  <c:v>972.78</c:v>
                </c:pt>
                <c:pt idx="27">
                  <c:v>964.79</c:v>
                </c:pt>
                <c:pt idx="28">
                  <c:v>977.75</c:v>
                </c:pt>
                <c:pt idx="29">
                  <c:v>984.91</c:v>
                </c:pt>
                <c:pt idx="30">
                  <c:v>984.91</c:v>
                </c:pt>
                <c:pt idx="31">
                  <c:v>984.91</c:v>
                </c:pt>
                <c:pt idx="32">
                  <c:v>989.16</c:v>
                </c:pt>
                <c:pt idx="33">
                  <c:v>990.8</c:v>
                </c:pt>
                <c:pt idx="34">
                  <c:v>995.33</c:v>
                </c:pt>
                <c:pt idx="35">
                  <c:v>1000.36</c:v>
                </c:pt>
                <c:pt idx="36">
                  <c:v>998.13</c:v>
                </c:pt>
                <c:pt idx="37">
                  <c:v>998.13</c:v>
                </c:pt>
                <c:pt idx="38">
                  <c:v>998.13</c:v>
                </c:pt>
                <c:pt idx="39">
                  <c:v>996.47</c:v>
                </c:pt>
                <c:pt idx="40">
                  <c:v>998.73</c:v>
                </c:pt>
                <c:pt idx="41">
                  <c:v>999.77</c:v>
                </c:pt>
                <c:pt idx="42">
                  <c:v>993.86</c:v>
                </c:pt>
                <c:pt idx="43">
                  <c:v>988.88</c:v>
                </c:pt>
                <c:pt idx="44">
                  <c:v>988.88</c:v>
                </c:pt>
                <c:pt idx="45">
                  <c:v>988.88</c:v>
                </c:pt>
                <c:pt idx="46">
                  <c:v>971.34</c:v>
                </c:pt>
                <c:pt idx="47">
                  <c:v>972.68</c:v>
                </c:pt>
                <c:pt idx="48">
                  <c:v>978.43</c:v>
                </c:pt>
                <c:pt idx="49">
                  <c:v>966.12</c:v>
                </c:pt>
                <c:pt idx="50">
                  <c:v>966.12</c:v>
                </c:pt>
                <c:pt idx="51">
                  <c:v>966.12</c:v>
                </c:pt>
                <c:pt idx="52">
                  <c:v>966.12</c:v>
                </c:pt>
                <c:pt idx="53">
                  <c:v>949.01</c:v>
                </c:pt>
                <c:pt idx="54">
                  <c:v>960.78</c:v>
                </c:pt>
                <c:pt idx="55">
                  <c:v>959.33</c:v>
                </c:pt>
                <c:pt idx="56">
                  <c:v>960.33</c:v>
                </c:pt>
                <c:pt idx="57">
                  <c:v>957.41</c:v>
                </c:pt>
                <c:pt idx="58">
                  <c:v>957.41</c:v>
                </c:pt>
                <c:pt idx="59">
                  <c:v>957.41</c:v>
                </c:pt>
                <c:pt idx="60">
                  <c:v>956.47</c:v>
                </c:pt>
                <c:pt idx="61">
                  <c:v>960.4</c:v>
                </c:pt>
                <c:pt idx="62">
                  <c:v>968.79</c:v>
                </c:pt>
                <c:pt idx="63">
                  <c:v>968.79</c:v>
                </c:pt>
                <c:pt idx="64">
                  <c:v>981.64</c:v>
                </c:pt>
                <c:pt idx="65">
                  <c:v>981.64</c:v>
                </c:pt>
                <c:pt idx="66">
                  <c:v>981.64</c:v>
                </c:pt>
                <c:pt idx="67">
                  <c:v>987.89</c:v>
                </c:pt>
                <c:pt idx="68">
                  <c:v>983.17</c:v>
                </c:pt>
                <c:pt idx="69">
                  <c:v>976.46</c:v>
                </c:pt>
                <c:pt idx="70">
                  <c:v>980.13</c:v>
                </c:pt>
                <c:pt idx="71">
                  <c:v>976.46</c:v>
                </c:pt>
                <c:pt idx="72">
                  <c:v>976.46</c:v>
                </c:pt>
                <c:pt idx="73">
                  <c:v>976.46</c:v>
                </c:pt>
                <c:pt idx="74">
                  <c:v>973.35</c:v>
                </c:pt>
                <c:pt idx="75">
                  <c:v>975.2</c:v>
                </c:pt>
                <c:pt idx="76">
                  <c:v>972.12</c:v>
                </c:pt>
                <c:pt idx="77">
                  <c:v>976.59</c:v>
                </c:pt>
                <c:pt idx="78">
                  <c:v>978.39</c:v>
                </c:pt>
                <c:pt idx="79">
                  <c:v>978.39</c:v>
                </c:pt>
                <c:pt idx="80">
                  <c:v>978.39</c:v>
                </c:pt>
                <c:pt idx="81">
                  <c:v>978.41</c:v>
                </c:pt>
                <c:pt idx="82">
                  <c:v>978.41</c:v>
                </c:pt>
                <c:pt idx="83">
                  <c:v>980.23</c:v>
                </c:pt>
                <c:pt idx="84">
                  <c:v>980.35</c:v>
                </c:pt>
                <c:pt idx="85">
                  <c:v>985.05</c:v>
                </c:pt>
                <c:pt idx="86">
                  <c:v>985.05</c:v>
                </c:pt>
                <c:pt idx="87">
                  <c:v>985.05</c:v>
                </c:pt>
                <c:pt idx="88">
                  <c:v>988.99</c:v>
                </c:pt>
                <c:pt idx="89">
                  <c:v>994.37</c:v>
                </c:pt>
                <c:pt idx="90">
                  <c:v>995.01</c:v>
                </c:pt>
                <c:pt idx="91">
                  <c:v>997.75</c:v>
                </c:pt>
                <c:pt idx="92">
                  <c:v>996.73</c:v>
                </c:pt>
                <c:pt idx="93">
                  <c:v>996.73</c:v>
                </c:pt>
                <c:pt idx="94">
                  <c:v>996.73</c:v>
                </c:pt>
                <c:pt idx="95">
                  <c:v>998.61</c:v>
                </c:pt>
                <c:pt idx="96">
                  <c:v>995.85</c:v>
                </c:pt>
                <c:pt idx="97">
                  <c:v>997.04</c:v>
                </c:pt>
                <c:pt idx="98">
                  <c:v>998.64</c:v>
                </c:pt>
                <c:pt idx="99">
                  <c:v>997.43</c:v>
                </c:pt>
                <c:pt idx="100">
                  <c:v>997.43</c:v>
                </c:pt>
                <c:pt idx="101">
                  <c:v>997.43</c:v>
                </c:pt>
                <c:pt idx="102">
                  <c:v>999.83</c:v>
                </c:pt>
                <c:pt idx="103">
                  <c:v>1002.68</c:v>
                </c:pt>
                <c:pt idx="104">
                  <c:v>1008.47</c:v>
                </c:pt>
                <c:pt idx="105">
                  <c:v>1005.96</c:v>
                </c:pt>
                <c:pt idx="106">
                  <c:v>1013.82</c:v>
                </c:pt>
                <c:pt idx="107">
                  <c:v>1013.82</c:v>
                </c:pt>
                <c:pt idx="108">
                  <c:v>1013.82</c:v>
                </c:pt>
                <c:pt idx="109">
                  <c:v>1015.36</c:v>
                </c:pt>
                <c:pt idx="110">
                  <c:v>1012.39</c:v>
                </c:pt>
                <c:pt idx="111">
                  <c:v>1011.55</c:v>
                </c:pt>
                <c:pt idx="112">
                  <c:v>1015.04</c:v>
                </c:pt>
                <c:pt idx="113">
                  <c:v>1015.92</c:v>
                </c:pt>
                <c:pt idx="114">
                  <c:v>1015.92</c:v>
                </c:pt>
                <c:pt idx="115">
                  <c:v>1015.92</c:v>
                </c:pt>
                <c:pt idx="116">
                  <c:v>1007.87</c:v>
                </c:pt>
                <c:pt idx="117">
                  <c:v>1009.41</c:v>
                </c:pt>
                <c:pt idx="118">
                  <c:v>1011.09</c:v>
                </c:pt>
                <c:pt idx="119">
                  <c:v>1010.06</c:v>
                </c:pt>
                <c:pt idx="120">
                  <c:v>1013.66</c:v>
                </c:pt>
                <c:pt idx="121">
                  <c:v>1013.66</c:v>
                </c:pt>
                <c:pt idx="122">
                  <c:v>1013.66</c:v>
                </c:pt>
                <c:pt idx="123">
                  <c:v>1009.13</c:v>
                </c:pt>
                <c:pt idx="124">
                  <c:v>1004.76</c:v>
                </c:pt>
                <c:pt idx="125">
                  <c:v>1004.76</c:v>
                </c:pt>
                <c:pt idx="126">
                  <c:v>997.65</c:v>
                </c:pt>
                <c:pt idx="127">
                  <c:v>997.95</c:v>
                </c:pt>
                <c:pt idx="128">
                  <c:v>997.95</c:v>
                </c:pt>
                <c:pt idx="129">
                  <c:v>997.95</c:v>
                </c:pt>
                <c:pt idx="130">
                  <c:v>1004.54</c:v>
                </c:pt>
                <c:pt idx="131">
                  <c:v>1007.62</c:v>
                </c:pt>
                <c:pt idx="132">
                  <c:v>1008.04</c:v>
                </c:pt>
                <c:pt idx="133">
                  <c:v>1010.55</c:v>
                </c:pt>
                <c:pt idx="134">
                  <c:v>1008.07</c:v>
                </c:pt>
                <c:pt idx="135">
                  <c:v>1008.07</c:v>
                </c:pt>
                <c:pt idx="136">
                  <c:v>1008.07</c:v>
                </c:pt>
                <c:pt idx="137">
                  <c:v>1011.5</c:v>
                </c:pt>
                <c:pt idx="138">
                  <c:v>1013.28</c:v>
                </c:pt>
                <c:pt idx="139">
                  <c:v>1019.16</c:v>
                </c:pt>
                <c:pt idx="140">
                  <c:v>1022.28</c:v>
                </c:pt>
                <c:pt idx="141">
                  <c:v>1025.33</c:v>
                </c:pt>
                <c:pt idx="142">
                  <c:v>1025.33</c:v>
                </c:pt>
                <c:pt idx="143">
                  <c:v>1025.33</c:v>
                </c:pt>
                <c:pt idx="144">
                  <c:v>1026.6899000000001</c:v>
                </c:pt>
                <c:pt idx="145">
                  <c:v>1027.54</c:v>
                </c:pt>
                <c:pt idx="146">
                  <c:v>1029.1500000000001</c:v>
                </c:pt>
                <c:pt idx="147">
                  <c:v>1030.45</c:v>
                </c:pt>
                <c:pt idx="148">
                  <c:v>1030.45</c:v>
                </c:pt>
                <c:pt idx="149">
                  <c:v>1030.45</c:v>
                </c:pt>
                <c:pt idx="150">
                  <c:v>1030.45</c:v>
                </c:pt>
                <c:pt idx="151">
                  <c:v>1031.7</c:v>
                </c:pt>
                <c:pt idx="152">
                  <c:v>1036.0899999999999</c:v>
                </c:pt>
                <c:pt idx="153">
                  <c:v>1034.75</c:v>
                </c:pt>
                <c:pt idx="154">
                  <c:v>1032.6400000000001</c:v>
                </c:pt>
                <c:pt idx="155">
                  <c:v>1031.1899000000001</c:v>
                </c:pt>
                <c:pt idx="156">
                  <c:v>1031.1899000000001</c:v>
                </c:pt>
                <c:pt idx="157">
                  <c:v>1031.1899000000001</c:v>
                </c:pt>
                <c:pt idx="158">
                  <c:v>1024.23</c:v>
                </c:pt>
                <c:pt idx="159">
                  <c:v>1025.4000000000001</c:v>
                </c:pt>
                <c:pt idx="160">
                  <c:v>1030</c:v>
                </c:pt>
                <c:pt idx="161">
                  <c:v>1025.33</c:v>
                </c:pt>
                <c:pt idx="162">
                  <c:v>1017.51</c:v>
                </c:pt>
                <c:pt idx="163">
                  <c:v>1017.51</c:v>
                </c:pt>
                <c:pt idx="164">
                  <c:v>1017.51</c:v>
                </c:pt>
                <c:pt idx="165">
                  <c:v>1000.86</c:v>
                </c:pt>
                <c:pt idx="166">
                  <c:v>998.1</c:v>
                </c:pt>
                <c:pt idx="167">
                  <c:v>998.1</c:v>
                </c:pt>
                <c:pt idx="168">
                  <c:v>994.36</c:v>
                </c:pt>
                <c:pt idx="169">
                  <c:v>983.07</c:v>
                </c:pt>
                <c:pt idx="170">
                  <c:v>983.07</c:v>
                </c:pt>
                <c:pt idx="171">
                  <c:v>983.07</c:v>
                </c:pt>
                <c:pt idx="172">
                  <c:v>980.26</c:v>
                </c:pt>
                <c:pt idx="173">
                  <c:v>973.31</c:v>
                </c:pt>
                <c:pt idx="174">
                  <c:v>963.73</c:v>
                </c:pt>
                <c:pt idx="175">
                  <c:v>979.12</c:v>
                </c:pt>
                <c:pt idx="176">
                  <c:v>969.88</c:v>
                </c:pt>
                <c:pt idx="177">
                  <c:v>969.88</c:v>
                </c:pt>
                <c:pt idx="178">
                  <c:v>969.88</c:v>
                </c:pt>
                <c:pt idx="179">
                  <c:v>936.63</c:v>
                </c:pt>
                <c:pt idx="180">
                  <c:v>962.3</c:v>
                </c:pt>
                <c:pt idx="181">
                  <c:v>971.92</c:v>
                </c:pt>
                <c:pt idx="182">
                  <c:v>968.51</c:v>
                </c:pt>
                <c:pt idx="183">
                  <c:v>968.51</c:v>
                </c:pt>
                <c:pt idx="184">
                  <c:v>968.51</c:v>
                </c:pt>
                <c:pt idx="185">
                  <c:v>968.51</c:v>
                </c:pt>
                <c:pt idx="186">
                  <c:v>965.28</c:v>
                </c:pt>
                <c:pt idx="187">
                  <c:v>970.22</c:v>
                </c:pt>
                <c:pt idx="188">
                  <c:v>975.55</c:v>
                </c:pt>
                <c:pt idx="189">
                  <c:v>985.78</c:v>
                </c:pt>
                <c:pt idx="190">
                  <c:v>995.51</c:v>
                </c:pt>
                <c:pt idx="191">
                  <c:v>995.51</c:v>
                </c:pt>
                <c:pt idx="192">
                  <c:v>995.51</c:v>
                </c:pt>
                <c:pt idx="193">
                  <c:v>1001.31</c:v>
                </c:pt>
                <c:pt idx="194">
                  <c:v>993.49</c:v>
                </c:pt>
                <c:pt idx="195">
                  <c:v>980.84</c:v>
                </c:pt>
                <c:pt idx="196">
                  <c:v>979.55</c:v>
                </c:pt>
                <c:pt idx="197">
                  <c:v>979.35</c:v>
                </c:pt>
                <c:pt idx="198">
                  <c:v>979.35</c:v>
                </c:pt>
                <c:pt idx="199">
                  <c:v>979.35</c:v>
                </c:pt>
                <c:pt idx="200">
                  <c:v>975.78</c:v>
                </c:pt>
                <c:pt idx="201">
                  <c:v>971.22</c:v>
                </c:pt>
                <c:pt idx="202">
                  <c:v>964.78</c:v>
                </c:pt>
                <c:pt idx="203">
                  <c:v>953.53</c:v>
                </c:pt>
                <c:pt idx="204">
                  <c:v>951.03</c:v>
                </c:pt>
                <c:pt idx="205">
                  <c:v>951.03</c:v>
                </c:pt>
                <c:pt idx="206">
                  <c:v>951.03</c:v>
                </c:pt>
                <c:pt idx="207">
                  <c:v>959.51</c:v>
                </c:pt>
                <c:pt idx="208">
                  <c:v>957.74</c:v>
                </c:pt>
                <c:pt idx="209">
                  <c:v>951.45</c:v>
                </c:pt>
                <c:pt idx="210">
                  <c:v>962</c:v>
                </c:pt>
                <c:pt idx="211">
                  <c:v>975.3</c:v>
                </c:pt>
                <c:pt idx="212">
                  <c:v>975.3</c:v>
                </c:pt>
                <c:pt idx="213">
                  <c:v>975.3</c:v>
                </c:pt>
                <c:pt idx="214">
                  <c:v>972.45</c:v>
                </c:pt>
                <c:pt idx="215">
                  <c:v>977.16</c:v>
                </c:pt>
                <c:pt idx="216">
                  <c:v>975.15</c:v>
                </c:pt>
                <c:pt idx="217">
                  <c:v>968.34</c:v>
                </c:pt>
                <c:pt idx="218">
                  <c:v>968</c:v>
                </c:pt>
                <c:pt idx="219">
                  <c:v>968</c:v>
                </c:pt>
                <c:pt idx="220">
                  <c:v>968</c:v>
                </c:pt>
                <c:pt idx="221">
                  <c:v>971.83</c:v>
                </c:pt>
                <c:pt idx="222">
                  <c:v>973.68</c:v>
                </c:pt>
                <c:pt idx="223">
                  <c:v>972.33</c:v>
                </c:pt>
                <c:pt idx="224">
                  <c:v>971.01</c:v>
                </c:pt>
                <c:pt idx="225">
                  <c:v>973.34</c:v>
                </c:pt>
                <c:pt idx="226">
                  <c:v>973.34</c:v>
                </c:pt>
                <c:pt idx="227">
                  <c:v>973.34</c:v>
                </c:pt>
                <c:pt idx="228">
                  <c:v>974.93</c:v>
                </c:pt>
                <c:pt idx="229">
                  <c:v>980.03620000000001</c:v>
                </c:pt>
                <c:pt idx="230">
                  <c:v>974.64260000000002</c:v>
                </c:pt>
                <c:pt idx="231">
                  <c:v>977.53020000000004</c:v>
                </c:pt>
                <c:pt idx="232">
                  <c:v>976.16800000000001</c:v>
                </c:pt>
                <c:pt idx="233">
                  <c:v>976.16800000000001</c:v>
                </c:pt>
                <c:pt idx="234">
                  <c:v>976.16800000000001</c:v>
                </c:pt>
                <c:pt idx="235">
                  <c:v>975.19780000000003</c:v>
                </c:pt>
                <c:pt idx="236">
                  <c:v>974.44240000000002</c:v>
                </c:pt>
                <c:pt idx="237">
                  <c:v>975.19299999999998</c:v>
                </c:pt>
                <c:pt idx="238">
                  <c:v>977.05809999999997</c:v>
                </c:pt>
                <c:pt idx="239">
                  <c:v>979.71500000000003</c:v>
                </c:pt>
                <c:pt idx="240">
                  <c:v>979.71500000000003</c:v>
                </c:pt>
                <c:pt idx="241">
                  <c:v>979.71500000000003</c:v>
                </c:pt>
                <c:pt idx="242">
                  <c:v>979.77009999999996</c:v>
                </c:pt>
                <c:pt idx="243">
                  <c:v>979.85050000000001</c:v>
                </c:pt>
                <c:pt idx="244">
                  <c:v>979.85050000000001</c:v>
                </c:pt>
                <c:pt idx="245">
                  <c:v>979.85050000000001</c:v>
                </c:pt>
                <c:pt idx="246">
                  <c:v>979.85050000000001</c:v>
                </c:pt>
                <c:pt idx="247">
                  <c:v>979.85050000000001</c:v>
                </c:pt>
                <c:pt idx="248">
                  <c:v>979.85050000000001</c:v>
                </c:pt>
                <c:pt idx="249">
                  <c:v>979.85050000000001</c:v>
                </c:pt>
                <c:pt idx="250">
                  <c:v>979.85050000000001</c:v>
                </c:pt>
                <c:pt idx="251">
                  <c:v>974.0136</c:v>
                </c:pt>
                <c:pt idx="252">
                  <c:v>974.76350000000002</c:v>
                </c:pt>
                <c:pt idx="253">
                  <c:v>970.02080000000001</c:v>
                </c:pt>
                <c:pt idx="254">
                  <c:v>970.02080000000001</c:v>
                </c:pt>
                <c:pt idx="255">
                  <c:v>970.02080000000001</c:v>
                </c:pt>
                <c:pt idx="256">
                  <c:v>960.33600000000001</c:v>
                </c:pt>
                <c:pt idx="257">
                  <c:v>961.8578</c:v>
                </c:pt>
                <c:pt idx="258">
                  <c:v>964.94439999999997</c:v>
                </c:pt>
                <c:pt idx="259">
                  <c:v>968.4896</c:v>
                </c:pt>
                <c:pt idx="260">
                  <c:v>977.9547</c:v>
                </c:pt>
                <c:pt idx="261">
                  <c:v>977.9547</c:v>
                </c:pt>
                <c:pt idx="262">
                  <c:v>977.9547</c:v>
                </c:pt>
                <c:pt idx="263">
                  <c:v>979.57479999999998</c:v>
                </c:pt>
                <c:pt idx="264">
                  <c:v>981.96079999999995</c:v>
                </c:pt>
                <c:pt idx="265">
                  <c:v>982.02210000000002</c:v>
                </c:pt>
                <c:pt idx="266">
                  <c:v>984.21529999999996</c:v>
                </c:pt>
                <c:pt idx="267">
                  <c:v>982.08010000000002</c:v>
                </c:pt>
                <c:pt idx="268">
                  <c:v>982.08010000000002</c:v>
                </c:pt>
                <c:pt idx="269">
                  <c:v>982.08010000000002</c:v>
                </c:pt>
                <c:pt idx="270">
                  <c:v>982.9153</c:v>
                </c:pt>
                <c:pt idx="271">
                  <c:v>980.30050000000006</c:v>
                </c:pt>
                <c:pt idx="272">
                  <c:v>985.66219999999998</c:v>
                </c:pt>
                <c:pt idx="273">
                  <c:v>985.52359999999999</c:v>
                </c:pt>
                <c:pt idx="274">
                  <c:v>994.57529999999997</c:v>
                </c:pt>
                <c:pt idx="275">
                  <c:v>994.57529999999997</c:v>
                </c:pt>
                <c:pt idx="276">
                  <c:v>994.57529999999997</c:v>
                </c:pt>
                <c:pt idx="277">
                  <c:v>996.62580000000003</c:v>
                </c:pt>
                <c:pt idx="278">
                  <c:v>999.84820000000002</c:v>
                </c:pt>
                <c:pt idx="279">
                  <c:v>1002.5461</c:v>
                </c:pt>
                <c:pt idx="280">
                  <c:v>1001.9784</c:v>
                </c:pt>
                <c:pt idx="281">
                  <c:v>1004.9775</c:v>
                </c:pt>
                <c:pt idx="282">
                  <c:v>1004.9775</c:v>
                </c:pt>
                <c:pt idx="283">
                  <c:v>1004.9775</c:v>
                </c:pt>
                <c:pt idx="284">
                  <c:v>1007.874</c:v>
                </c:pt>
                <c:pt idx="285">
                  <c:v>1009.1913</c:v>
                </c:pt>
                <c:pt idx="286">
                  <c:v>1005.9994</c:v>
                </c:pt>
                <c:pt idx="287">
                  <c:v>1003.1826</c:v>
                </c:pt>
                <c:pt idx="288">
                  <c:v>1001.7127</c:v>
                </c:pt>
                <c:pt idx="289">
                  <c:v>1001.7127</c:v>
                </c:pt>
                <c:pt idx="290">
                  <c:v>1001.7127</c:v>
                </c:pt>
                <c:pt idx="291">
                  <c:v>1004.6862</c:v>
                </c:pt>
                <c:pt idx="292">
                  <c:v>1006.1387999999999</c:v>
                </c:pt>
                <c:pt idx="293">
                  <c:v>1004.4016</c:v>
                </c:pt>
                <c:pt idx="294">
                  <c:v>1004.4016</c:v>
                </c:pt>
                <c:pt idx="295">
                  <c:v>1008.1627</c:v>
                </c:pt>
                <c:pt idx="296">
                  <c:v>1008.1627</c:v>
                </c:pt>
                <c:pt idx="297">
                  <c:v>1008.1627</c:v>
                </c:pt>
                <c:pt idx="298">
                  <c:v>1008.1627</c:v>
                </c:pt>
                <c:pt idx="299">
                  <c:v>1005.2616</c:v>
                </c:pt>
                <c:pt idx="300">
                  <c:v>1003.0029</c:v>
                </c:pt>
                <c:pt idx="301">
                  <c:v>1005.2482</c:v>
                </c:pt>
                <c:pt idx="302">
                  <c:v>1005.2482</c:v>
                </c:pt>
                <c:pt idx="303">
                  <c:v>1005.2482</c:v>
                </c:pt>
                <c:pt idx="304">
                  <c:v>1005.2482</c:v>
                </c:pt>
                <c:pt idx="305">
                  <c:v>1006.405</c:v>
                </c:pt>
                <c:pt idx="306">
                  <c:v>1007.3354</c:v>
                </c:pt>
                <c:pt idx="307">
                  <c:v>1009.4848</c:v>
                </c:pt>
                <c:pt idx="308">
                  <c:v>1009.1979</c:v>
                </c:pt>
                <c:pt idx="309">
                  <c:v>1010.7806</c:v>
                </c:pt>
                <c:pt idx="310">
                  <c:v>1010.7806</c:v>
                </c:pt>
                <c:pt idx="311">
                  <c:v>1010.7806</c:v>
                </c:pt>
                <c:pt idx="312">
                  <c:v>1016.6938</c:v>
                </c:pt>
                <c:pt idx="313">
                  <c:v>1016.6938</c:v>
                </c:pt>
                <c:pt idx="314">
                  <c:v>1019.2736</c:v>
                </c:pt>
                <c:pt idx="315">
                  <c:v>1016.973</c:v>
                </c:pt>
                <c:pt idx="316">
                  <c:v>1016.292</c:v>
                </c:pt>
                <c:pt idx="317">
                  <c:v>1016.292</c:v>
                </c:pt>
                <c:pt idx="318">
                  <c:v>1016.292</c:v>
                </c:pt>
                <c:pt idx="319">
                  <c:v>1002.5478000000001</c:v>
                </c:pt>
                <c:pt idx="320">
                  <c:v>1005.9709</c:v>
                </c:pt>
                <c:pt idx="321">
                  <c:v>1003.3029</c:v>
                </c:pt>
                <c:pt idx="322">
                  <c:v>1007.7845</c:v>
                </c:pt>
                <c:pt idx="323">
                  <c:v>1005.4561</c:v>
                </c:pt>
                <c:pt idx="324">
                  <c:v>1005.4561</c:v>
                </c:pt>
                <c:pt idx="325">
                  <c:v>1005.4561</c:v>
                </c:pt>
                <c:pt idx="326">
                  <c:v>1002.3742999999999</c:v>
                </c:pt>
                <c:pt idx="327">
                  <c:v>1001.7377</c:v>
                </c:pt>
                <c:pt idx="328">
                  <c:v>1005.4204</c:v>
                </c:pt>
                <c:pt idx="329">
                  <c:v>1006.7415</c:v>
                </c:pt>
                <c:pt idx="330">
                  <c:v>1005.2827</c:v>
                </c:pt>
                <c:pt idx="331">
                  <c:v>1005.2827</c:v>
                </c:pt>
                <c:pt idx="332">
                  <c:v>1005.2827</c:v>
                </c:pt>
                <c:pt idx="333">
                  <c:v>1007.7787</c:v>
                </c:pt>
                <c:pt idx="334">
                  <c:v>1007.7787</c:v>
                </c:pt>
                <c:pt idx="335">
                  <c:v>1009.0847</c:v>
                </c:pt>
                <c:pt idx="336">
                  <c:v>1011.3972</c:v>
                </c:pt>
                <c:pt idx="337">
                  <c:v>1010.699</c:v>
                </c:pt>
                <c:pt idx="338">
                  <c:v>1010.699</c:v>
                </c:pt>
                <c:pt idx="339">
                  <c:v>1010.699</c:v>
                </c:pt>
                <c:pt idx="340">
                  <c:v>1011.8652</c:v>
                </c:pt>
                <c:pt idx="341">
                  <c:v>1013.9518</c:v>
                </c:pt>
                <c:pt idx="342">
                  <c:v>1014.4447</c:v>
                </c:pt>
                <c:pt idx="343">
                  <c:v>1017.2427</c:v>
                </c:pt>
                <c:pt idx="344">
                  <c:v>1019.0568</c:v>
                </c:pt>
                <c:pt idx="345">
                  <c:v>1019.0568</c:v>
                </c:pt>
                <c:pt idx="346">
                  <c:v>1019.0568</c:v>
                </c:pt>
                <c:pt idx="347">
                  <c:v>1021.2323</c:v>
                </c:pt>
                <c:pt idx="348">
                  <c:v>1019.8768</c:v>
                </c:pt>
                <c:pt idx="349">
                  <c:v>1020.3052</c:v>
                </c:pt>
                <c:pt idx="350">
                  <c:v>1020.1417</c:v>
                </c:pt>
                <c:pt idx="351">
                  <c:v>1022.9902</c:v>
                </c:pt>
                <c:pt idx="352">
                  <c:v>1022.9902</c:v>
                </c:pt>
                <c:pt idx="353">
                  <c:v>1022.9902</c:v>
                </c:pt>
                <c:pt idx="354">
                  <c:v>1023.1286</c:v>
                </c:pt>
                <c:pt idx="355">
                  <c:v>1022.9493</c:v>
                </c:pt>
                <c:pt idx="356">
                  <c:v>1022.3561999999999</c:v>
                </c:pt>
                <c:pt idx="357">
                  <c:v>1021.1312</c:v>
                </c:pt>
                <c:pt idx="358">
                  <c:v>1022.9349</c:v>
                </c:pt>
                <c:pt idx="359">
                  <c:v>1022.9349</c:v>
                </c:pt>
                <c:pt idx="360">
                  <c:v>1022.9349</c:v>
                </c:pt>
                <c:pt idx="361">
                  <c:v>1022.4168</c:v>
                </c:pt>
                <c:pt idx="362">
                  <c:v>1024.4636</c:v>
                </c:pt>
                <c:pt idx="363">
                  <c:v>1025.9541999999999</c:v>
                </c:pt>
                <c:pt idx="364">
                  <c:v>1029.2194</c:v>
                </c:pt>
                <c:pt idx="365">
                  <c:v>1030.0273</c:v>
                </c:pt>
                <c:pt idx="366">
                  <c:v>1030.0273</c:v>
                </c:pt>
                <c:pt idx="367">
                  <c:v>1030.0273</c:v>
                </c:pt>
                <c:pt idx="368">
                  <c:v>1031.4070999999999</c:v>
                </c:pt>
                <c:pt idx="369">
                  <c:v>1029.2227</c:v>
                </c:pt>
                <c:pt idx="370">
                  <c:v>1028.4675</c:v>
                </c:pt>
                <c:pt idx="371">
                  <c:v>1028.0693000000001</c:v>
                </c:pt>
                <c:pt idx="372">
                  <c:v>1028.4407000000001</c:v>
                </c:pt>
                <c:pt idx="373">
                  <c:v>1028.4407000000001</c:v>
                </c:pt>
                <c:pt idx="374">
                  <c:v>1028.4407000000001</c:v>
                </c:pt>
                <c:pt idx="375">
                  <c:v>1029.8607999999999</c:v>
                </c:pt>
                <c:pt idx="376">
                  <c:v>1030.0498</c:v>
                </c:pt>
                <c:pt idx="377">
                  <c:v>1029.6199999999999</c:v>
                </c:pt>
                <c:pt idx="378">
                  <c:v>1029.6199999999999</c:v>
                </c:pt>
                <c:pt idx="379">
                  <c:v>1034.2109</c:v>
                </c:pt>
                <c:pt idx="380">
                  <c:v>1034.2109</c:v>
                </c:pt>
                <c:pt idx="381">
                  <c:v>1034.2109</c:v>
                </c:pt>
                <c:pt idx="382">
                  <c:v>1038.2764</c:v>
                </c:pt>
                <c:pt idx="383">
                  <c:v>1040.9036000000001</c:v>
                </c:pt>
                <c:pt idx="384">
                  <c:v>1038.1309000000001</c:v>
                </c:pt>
                <c:pt idx="385">
                  <c:v>1042.3215</c:v>
                </c:pt>
                <c:pt idx="386">
                  <c:v>1042.6794</c:v>
                </c:pt>
                <c:pt idx="387">
                  <c:v>1042.6794</c:v>
                </c:pt>
                <c:pt idx="388">
                  <c:v>1042.6794</c:v>
                </c:pt>
                <c:pt idx="389">
                  <c:v>1045.7221999999999</c:v>
                </c:pt>
                <c:pt idx="390">
                  <c:v>1043.7628</c:v>
                </c:pt>
                <c:pt idx="391">
                  <c:v>1041.7112999999999</c:v>
                </c:pt>
                <c:pt idx="392">
                  <c:v>1041.7112999999999</c:v>
                </c:pt>
                <c:pt idx="393">
                  <c:v>1041.7112999999999</c:v>
                </c:pt>
                <c:pt idx="394">
                  <c:v>1041.7112999999999</c:v>
                </c:pt>
                <c:pt idx="395">
                  <c:v>1041.7112999999999</c:v>
                </c:pt>
                <c:pt idx="396">
                  <c:v>1045.6654000000001</c:v>
                </c:pt>
                <c:pt idx="397">
                  <c:v>1043.6768</c:v>
                </c:pt>
                <c:pt idx="398">
                  <c:v>1045.5266999999999</c:v>
                </c:pt>
                <c:pt idx="399">
                  <c:v>1050.0250000000001</c:v>
                </c:pt>
                <c:pt idx="400">
                  <c:v>1049.2012999999999</c:v>
                </c:pt>
                <c:pt idx="401">
                  <c:v>1049.2012999999999</c:v>
                </c:pt>
                <c:pt idx="402">
                  <c:v>1049.2012999999999</c:v>
                </c:pt>
                <c:pt idx="403">
                  <c:v>1049.2012999999999</c:v>
                </c:pt>
                <c:pt idx="404">
                  <c:v>1050.9489000000001</c:v>
                </c:pt>
                <c:pt idx="405">
                  <c:v>1053.4407000000001</c:v>
                </c:pt>
                <c:pt idx="406">
                  <c:v>1058.1617000000001</c:v>
                </c:pt>
                <c:pt idx="407">
                  <c:v>1058.1617000000001</c:v>
                </c:pt>
                <c:pt idx="408">
                  <c:v>1058.1617000000001</c:v>
                </c:pt>
                <c:pt idx="409">
                  <c:v>1058.1617000000001</c:v>
                </c:pt>
                <c:pt idx="410">
                  <c:v>1061.7388000000001</c:v>
                </c:pt>
                <c:pt idx="411">
                  <c:v>1064.7935</c:v>
                </c:pt>
                <c:pt idx="412">
                  <c:v>1066.5930000000001</c:v>
                </c:pt>
                <c:pt idx="413">
                  <c:v>1069.7320999999999</c:v>
                </c:pt>
                <c:pt idx="414">
                  <c:v>1070.3619000000001</c:v>
                </c:pt>
                <c:pt idx="415">
                  <c:v>1070.3619000000001</c:v>
                </c:pt>
                <c:pt idx="416">
                  <c:v>1070.3619000000001</c:v>
                </c:pt>
                <c:pt idx="417">
                  <c:v>1071.5957000000001</c:v>
                </c:pt>
                <c:pt idx="418">
                  <c:v>1075.5298</c:v>
                </c:pt>
                <c:pt idx="419">
                  <c:v>1081.3072999999999</c:v>
                </c:pt>
                <c:pt idx="420">
                  <c:v>1080.395</c:v>
                </c:pt>
                <c:pt idx="421">
                  <c:v>1081.5587</c:v>
                </c:pt>
                <c:pt idx="422">
                  <c:v>1081.5587</c:v>
                </c:pt>
                <c:pt idx="423">
                  <c:v>1081.5587</c:v>
                </c:pt>
                <c:pt idx="424">
                  <c:v>1085.2826</c:v>
                </c:pt>
                <c:pt idx="425">
                  <c:v>1084.3526999999999</c:v>
                </c:pt>
                <c:pt idx="426">
                  <c:v>1086.5278000000001</c:v>
                </c:pt>
                <c:pt idx="427">
                  <c:v>1091.2896000000001</c:v>
                </c:pt>
                <c:pt idx="428">
                  <c:v>1091.2896000000001</c:v>
                </c:pt>
                <c:pt idx="429">
                  <c:v>1091.2896000000001</c:v>
                </c:pt>
                <c:pt idx="430">
                  <c:v>1091.2896000000001</c:v>
                </c:pt>
                <c:pt idx="431">
                  <c:v>1093.6202000000001</c:v>
                </c:pt>
                <c:pt idx="432">
                  <c:v>1093.8203000000001</c:v>
                </c:pt>
                <c:pt idx="433">
                  <c:v>1092.6309000000001</c:v>
                </c:pt>
                <c:pt idx="434">
                  <c:v>1102.2761</c:v>
                </c:pt>
                <c:pt idx="435">
                  <c:v>1099.5155</c:v>
                </c:pt>
                <c:pt idx="436">
                  <c:v>1099.5155</c:v>
                </c:pt>
                <c:pt idx="437">
                  <c:v>1099.5155</c:v>
                </c:pt>
                <c:pt idx="438">
                  <c:v>1083.6615999999999</c:v>
                </c:pt>
                <c:pt idx="439">
                  <c:v>1084.8861999999999</c:v>
                </c:pt>
                <c:pt idx="440">
                  <c:v>1093.912</c:v>
                </c:pt>
                <c:pt idx="441">
                  <c:v>1081.8635999999999</c:v>
                </c:pt>
                <c:pt idx="442">
                  <c:v>1083.2755</c:v>
                </c:pt>
                <c:pt idx="443">
                  <c:v>1083.2755</c:v>
                </c:pt>
                <c:pt idx="444">
                  <c:v>1083.2755</c:v>
                </c:pt>
                <c:pt idx="445">
                  <c:v>1067.4036000000001</c:v>
                </c:pt>
                <c:pt idx="446">
                  <c:v>1073.9701</c:v>
                </c:pt>
                <c:pt idx="447">
                  <c:v>1071.2012999999999</c:v>
                </c:pt>
                <c:pt idx="448">
                  <c:v>1071.2012999999999</c:v>
                </c:pt>
                <c:pt idx="449">
                  <c:v>1071.2012999999999</c:v>
                </c:pt>
                <c:pt idx="450">
                  <c:v>1071.2012999999999</c:v>
                </c:pt>
                <c:pt idx="451">
                  <c:v>1071.2012999999999</c:v>
                </c:pt>
                <c:pt idx="452">
                  <c:v>1077.5942</c:v>
                </c:pt>
                <c:pt idx="453">
                  <c:v>1080.6927000000001</c:v>
                </c:pt>
                <c:pt idx="454">
                  <c:v>1076.7926</c:v>
                </c:pt>
                <c:pt idx="455">
                  <c:v>1074.5501999999999</c:v>
                </c:pt>
                <c:pt idx="456">
                  <c:v>1078.6157000000001</c:v>
                </c:pt>
                <c:pt idx="457">
                  <c:v>1078.6157000000001</c:v>
                </c:pt>
                <c:pt idx="458">
                  <c:v>1078.6157000000001</c:v>
                </c:pt>
                <c:pt idx="459">
                  <c:v>1078.8889999999999</c:v>
                </c:pt>
                <c:pt idx="460">
                  <c:v>1077.1569</c:v>
                </c:pt>
                <c:pt idx="461">
                  <c:v>1074.7842000000001</c:v>
                </c:pt>
                <c:pt idx="462">
                  <c:v>1069.3077000000001</c:v>
                </c:pt>
                <c:pt idx="463">
                  <c:v>1075.2806</c:v>
                </c:pt>
                <c:pt idx="464">
                  <c:v>1075.2806</c:v>
                </c:pt>
                <c:pt idx="465">
                  <c:v>1075.2806</c:v>
                </c:pt>
                <c:pt idx="466">
                  <c:v>1075.4335000000001</c:v>
                </c:pt>
                <c:pt idx="467">
                  <c:v>1071.2992999999999</c:v>
                </c:pt>
                <c:pt idx="468">
                  <c:v>1066.4618</c:v>
                </c:pt>
                <c:pt idx="469">
                  <c:v>1069.0292999999999</c:v>
                </c:pt>
                <c:pt idx="470">
                  <c:v>1073.2311</c:v>
                </c:pt>
                <c:pt idx="471">
                  <c:v>1073.2311</c:v>
                </c:pt>
                <c:pt idx="472">
                  <c:v>1073.2311</c:v>
                </c:pt>
                <c:pt idx="473">
                  <c:v>1069.2728999999999</c:v>
                </c:pt>
                <c:pt idx="474">
                  <c:v>1068.3834999999999</c:v>
                </c:pt>
                <c:pt idx="475">
                  <c:v>1069.8896</c:v>
                </c:pt>
                <c:pt idx="476">
                  <c:v>1070.4203</c:v>
                </c:pt>
                <c:pt idx="477">
                  <c:v>1068.7039</c:v>
                </c:pt>
                <c:pt idx="478">
                  <c:v>1068.7039</c:v>
                </c:pt>
                <c:pt idx="479">
                  <c:v>1068.7039</c:v>
                </c:pt>
                <c:pt idx="480">
                  <c:v>1069.7986000000001</c:v>
                </c:pt>
                <c:pt idx="481">
                  <c:v>1071.0582999999999</c:v>
                </c:pt>
                <c:pt idx="482">
                  <c:v>1070.8729000000001</c:v>
                </c:pt>
                <c:pt idx="483">
                  <c:v>1072.8715</c:v>
                </c:pt>
                <c:pt idx="484">
                  <c:v>1074.3030000000001</c:v>
                </c:pt>
                <c:pt idx="485">
                  <c:v>1074.3030000000001</c:v>
                </c:pt>
                <c:pt idx="486">
                  <c:v>1074.3030000000001</c:v>
                </c:pt>
                <c:pt idx="487">
                  <c:v>1076.2538</c:v>
                </c:pt>
                <c:pt idx="488">
                  <c:v>1077.4777999999999</c:v>
                </c:pt>
                <c:pt idx="489">
                  <c:v>1078.7484999999999</c:v>
                </c:pt>
                <c:pt idx="490">
                  <c:v>1079.5889</c:v>
                </c:pt>
                <c:pt idx="491">
                  <c:v>1082.1251</c:v>
                </c:pt>
                <c:pt idx="492">
                  <c:v>1082.1251</c:v>
                </c:pt>
                <c:pt idx="493">
                  <c:v>1082.1251</c:v>
                </c:pt>
                <c:pt idx="494">
                  <c:v>1083.8812</c:v>
                </c:pt>
                <c:pt idx="495">
                  <c:v>1083.3456000000001</c:v>
                </c:pt>
                <c:pt idx="496">
                  <c:v>1083.6072999999999</c:v>
                </c:pt>
                <c:pt idx="497">
                  <c:v>1082.1922999999999</c:v>
                </c:pt>
                <c:pt idx="498">
                  <c:v>1078.5028</c:v>
                </c:pt>
                <c:pt idx="499">
                  <c:v>1078.5028</c:v>
                </c:pt>
                <c:pt idx="500">
                  <c:v>1078.5028</c:v>
                </c:pt>
                <c:pt idx="501">
                  <c:v>1074.8024</c:v>
                </c:pt>
                <c:pt idx="502">
                  <c:v>1073.6719000000001</c:v>
                </c:pt>
                <c:pt idx="503">
                  <c:v>1073.2107000000001</c:v>
                </c:pt>
                <c:pt idx="504">
                  <c:v>1078.0496000000001</c:v>
                </c:pt>
                <c:pt idx="505">
                  <c:v>1078.9204999999999</c:v>
                </c:pt>
                <c:pt idx="506">
                  <c:v>1078.9204999999999</c:v>
                </c:pt>
                <c:pt idx="507">
                  <c:v>1078.9204999999999</c:v>
                </c:pt>
                <c:pt idx="508">
                  <c:v>1076.9712</c:v>
                </c:pt>
                <c:pt idx="509">
                  <c:v>1077.1213</c:v>
                </c:pt>
                <c:pt idx="510">
                  <c:v>1077.7339999999999</c:v>
                </c:pt>
                <c:pt idx="511">
                  <c:v>1081.8199</c:v>
                </c:pt>
                <c:pt idx="512">
                  <c:v>1081.1732999999999</c:v>
                </c:pt>
                <c:pt idx="513">
                  <c:v>1081.1732999999999</c:v>
                </c:pt>
                <c:pt idx="514">
                  <c:v>1081.1732999999999</c:v>
                </c:pt>
                <c:pt idx="515">
                  <c:v>1081.6973</c:v>
                </c:pt>
                <c:pt idx="516">
                  <c:v>1083.5734</c:v>
                </c:pt>
                <c:pt idx="517">
                  <c:v>1085.9355</c:v>
                </c:pt>
                <c:pt idx="518">
                  <c:v>1084.6184000000001</c:v>
                </c:pt>
                <c:pt idx="519">
                  <c:v>1084.6476</c:v>
                </c:pt>
                <c:pt idx="520">
                  <c:v>1084.6476</c:v>
                </c:pt>
                <c:pt idx="521">
                  <c:v>1084.6476</c:v>
                </c:pt>
                <c:pt idx="522">
                  <c:v>1085.1141</c:v>
                </c:pt>
                <c:pt idx="523">
                  <c:v>1083.9965</c:v>
                </c:pt>
                <c:pt idx="524">
                  <c:v>1088.0952</c:v>
                </c:pt>
                <c:pt idx="525">
                  <c:v>1086.2369000000001</c:v>
                </c:pt>
                <c:pt idx="526">
                  <c:v>1087.9934000000001</c:v>
                </c:pt>
                <c:pt idx="527">
                  <c:v>1087.9934000000001</c:v>
                </c:pt>
                <c:pt idx="528">
                  <c:v>1087.9934000000001</c:v>
                </c:pt>
                <c:pt idx="529">
                  <c:v>1087.6510000000001</c:v>
                </c:pt>
                <c:pt idx="530">
                  <c:v>1089.0528999999999</c:v>
                </c:pt>
                <c:pt idx="531">
                  <c:v>1093.0416</c:v>
                </c:pt>
                <c:pt idx="532">
                  <c:v>1093.0416</c:v>
                </c:pt>
                <c:pt idx="533">
                  <c:v>1093.0416</c:v>
                </c:pt>
                <c:pt idx="534">
                  <c:v>1093.0416</c:v>
                </c:pt>
                <c:pt idx="535">
                  <c:v>1093.0416</c:v>
                </c:pt>
                <c:pt idx="536">
                  <c:v>1093.0416</c:v>
                </c:pt>
                <c:pt idx="537">
                  <c:v>1092.0126</c:v>
                </c:pt>
                <c:pt idx="538">
                  <c:v>1098.2646</c:v>
                </c:pt>
                <c:pt idx="539">
                  <c:v>1099.3315</c:v>
                </c:pt>
                <c:pt idx="540">
                  <c:v>1104.3073999999999</c:v>
                </c:pt>
                <c:pt idx="541">
                  <c:v>1104.3073999999999</c:v>
                </c:pt>
                <c:pt idx="542">
                  <c:v>1104.3073999999999</c:v>
                </c:pt>
                <c:pt idx="543">
                  <c:v>1101.4746</c:v>
                </c:pt>
                <c:pt idx="544">
                  <c:v>1104.0607</c:v>
                </c:pt>
                <c:pt idx="545">
                  <c:v>1102.5862999999999</c:v>
                </c:pt>
                <c:pt idx="546">
                  <c:v>1102.7799</c:v>
                </c:pt>
                <c:pt idx="547">
                  <c:v>1103.3678</c:v>
                </c:pt>
                <c:pt idx="548">
                  <c:v>1103.3678</c:v>
                </c:pt>
                <c:pt idx="549">
                  <c:v>1103.3678</c:v>
                </c:pt>
                <c:pt idx="550">
                  <c:v>1108.2655999999999</c:v>
                </c:pt>
                <c:pt idx="551">
                  <c:v>1108.8658</c:v>
                </c:pt>
                <c:pt idx="552">
                  <c:v>1111.9736</c:v>
                </c:pt>
                <c:pt idx="553">
                  <c:v>1112.3984</c:v>
                </c:pt>
                <c:pt idx="554">
                  <c:v>1116.8632</c:v>
                </c:pt>
                <c:pt idx="555">
                  <c:v>1116.8632</c:v>
                </c:pt>
                <c:pt idx="556">
                  <c:v>1116.8632</c:v>
                </c:pt>
                <c:pt idx="557">
                  <c:v>1117.001</c:v>
                </c:pt>
                <c:pt idx="558">
                  <c:v>1114.585</c:v>
                </c:pt>
                <c:pt idx="559">
                  <c:v>1114.2073</c:v>
                </c:pt>
                <c:pt idx="560">
                  <c:v>1115.4301</c:v>
                </c:pt>
                <c:pt idx="561">
                  <c:v>1115.0125</c:v>
                </c:pt>
                <c:pt idx="562">
                  <c:v>1115.0125</c:v>
                </c:pt>
                <c:pt idx="563">
                  <c:v>1115.0125</c:v>
                </c:pt>
                <c:pt idx="564">
                  <c:v>1115.8892000000001</c:v>
                </c:pt>
                <c:pt idx="565">
                  <c:v>1120.9269999999999</c:v>
                </c:pt>
                <c:pt idx="566">
                  <c:v>1121.9374</c:v>
                </c:pt>
                <c:pt idx="567">
                  <c:v>1124.2994000000001</c:v>
                </c:pt>
                <c:pt idx="568">
                  <c:v>1124.7426</c:v>
                </c:pt>
                <c:pt idx="569">
                  <c:v>1124.7426</c:v>
                </c:pt>
                <c:pt idx="570">
                  <c:v>1124.7426</c:v>
                </c:pt>
                <c:pt idx="571">
                  <c:v>1127.0780999999999</c:v>
                </c:pt>
                <c:pt idx="572">
                  <c:v>1127.8965000000001</c:v>
                </c:pt>
                <c:pt idx="573">
                  <c:v>1130.2777000000001</c:v>
                </c:pt>
                <c:pt idx="574">
                  <c:v>1132.2039</c:v>
                </c:pt>
                <c:pt idx="575">
                  <c:v>1131.9463000000001</c:v>
                </c:pt>
                <c:pt idx="576">
                  <c:v>1131.9463000000001</c:v>
                </c:pt>
                <c:pt idx="577">
                  <c:v>1131.9463000000001</c:v>
                </c:pt>
                <c:pt idx="578">
                  <c:v>1130.3674000000001</c:v>
                </c:pt>
                <c:pt idx="579">
                  <c:v>1133.7013999999999</c:v>
                </c:pt>
                <c:pt idx="580">
                  <c:v>1132.3598999999999</c:v>
                </c:pt>
                <c:pt idx="581">
                  <c:v>1135.9056</c:v>
                </c:pt>
                <c:pt idx="582">
                  <c:v>1138.5978</c:v>
                </c:pt>
                <c:pt idx="583">
                  <c:v>1138.5978</c:v>
                </c:pt>
                <c:pt idx="584">
                  <c:v>1138.5978</c:v>
                </c:pt>
                <c:pt idx="585">
                  <c:v>1138.4808</c:v>
                </c:pt>
                <c:pt idx="586">
                  <c:v>1141.5662</c:v>
                </c:pt>
                <c:pt idx="587">
                  <c:v>1140.0623000000001</c:v>
                </c:pt>
                <c:pt idx="588">
                  <c:v>1140.4168999999999</c:v>
                </c:pt>
                <c:pt idx="589">
                  <c:v>1144.9268999999999</c:v>
                </c:pt>
                <c:pt idx="590">
                  <c:v>1144.9268999999999</c:v>
                </c:pt>
                <c:pt idx="591">
                  <c:v>1144.9268999999999</c:v>
                </c:pt>
                <c:pt idx="592">
                  <c:v>1146.9698000000001</c:v>
                </c:pt>
                <c:pt idx="593">
                  <c:v>1157.5237999999999</c:v>
                </c:pt>
                <c:pt idx="594">
                  <c:v>1159.2795000000001</c:v>
                </c:pt>
                <c:pt idx="595">
                  <c:v>1159.6207999999999</c:v>
                </c:pt>
                <c:pt idx="596">
                  <c:v>1161.1527000000001</c:v>
                </c:pt>
                <c:pt idx="597">
                  <c:v>1161.1527000000001</c:v>
                </c:pt>
                <c:pt idx="598">
                  <c:v>1161.1527000000001</c:v>
                </c:pt>
                <c:pt idx="599">
                  <c:v>1161.1527000000001</c:v>
                </c:pt>
                <c:pt idx="600">
                  <c:v>1161.1527000000001</c:v>
                </c:pt>
                <c:pt idx="601">
                  <c:v>1161.1527000000001</c:v>
                </c:pt>
                <c:pt idx="602">
                  <c:v>1161.1527000000001</c:v>
                </c:pt>
                <c:pt idx="603">
                  <c:v>1161.1527000000001</c:v>
                </c:pt>
                <c:pt idx="604">
                  <c:v>1161.1527000000001</c:v>
                </c:pt>
                <c:pt idx="605">
                  <c:v>1161.1527000000001</c:v>
                </c:pt>
                <c:pt idx="606">
                  <c:v>1164.8811000000001</c:v>
                </c:pt>
                <c:pt idx="607">
                  <c:v>1163.4047</c:v>
                </c:pt>
                <c:pt idx="608">
                  <c:v>1162.4862000000001</c:v>
                </c:pt>
                <c:pt idx="609">
                  <c:v>1163.7285999999999</c:v>
                </c:pt>
                <c:pt idx="610">
                  <c:v>1164.4825000000001</c:v>
                </c:pt>
                <c:pt idx="611">
                  <c:v>1164.4825000000001</c:v>
                </c:pt>
                <c:pt idx="612">
                  <c:v>1164.4825000000001</c:v>
                </c:pt>
                <c:pt idx="613">
                  <c:v>1166.5989999999999</c:v>
                </c:pt>
                <c:pt idx="614">
                  <c:v>1166.25</c:v>
                </c:pt>
                <c:pt idx="615">
                  <c:v>1169.4991</c:v>
                </c:pt>
                <c:pt idx="616">
                  <c:v>1167.7408</c:v>
                </c:pt>
                <c:pt idx="617">
                  <c:v>1167.502</c:v>
                </c:pt>
                <c:pt idx="618">
                  <c:v>1167.502</c:v>
                </c:pt>
                <c:pt idx="619">
                  <c:v>1167.502</c:v>
                </c:pt>
                <c:pt idx="620">
                  <c:v>1168.6749</c:v>
                </c:pt>
                <c:pt idx="621">
                  <c:v>1174.8423</c:v>
                </c:pt>
                <c:pt idx="622">
                  <c:v>1173.6731</c:v>
                </c:pt>
                <c:pt idx="623">
                  <c:v>1176.2156</c:v>
                </c:pt>
                <c:pt idx="624">
                  <c:v>1182.5372</c:v>
                </c:pt>
                <c:pt idx="625">
                  <c:v>1182.5372</c:v>
                </c:pt>
                <c:pt idx="626">
                  <c:v>1182.5372</c:v>
                </c:pt>
                <c:pt idx="627">
                  <c:v>1185.2072000000001</c:v>
                </c:pt>
                <c:pt idx="628">
                  <c:v>1184.0269000000001</c:v>
                </c:pt>
                <c:pt idx="629">
                  <c:v>1183.04</c:v>
                </c:pt>
                <c:pt idx="630">
                  <c:v>1185.3488</c:v>
                </c:pt>
                <c:pt idx="631">
                  <c:v>1186.2823000000001</c:v>
                </c:pt>
                <c:pt idx="632">
                  <c:v>1186.2823000000001</c:v>
                </c:pt>
                <c:pt idx="633">
                  <c:v>1186.2823000000001</c:v>
                </c:pt>
                <c:pt idx="634">
                  <c:v>1188.3541</c:v>
                </c:pt>
                <c:pt idx="635">
                  <c:v>1181.0216</c:v>
                </c:pt>
                <c:pt idx="636">
                  <c:v>1184.0735</c:v>
                </c:pt>
                <c:pt idx="637">
                  <c:v>1183.5954999999999</c:v>
                </c:pt>
                <c:pt idx="638">
                  <c:v>1185.9528</c:v>
                </c:pt>
                <c:pt idx="639">
                  <c:v>1185.9528</c:v>
                </c:pt>
                <c:pt idx="640">
                  <c:v>1185.9528</c:v>
                </c:pt>
                <c:pt idx="641">
                  <c:v>1190.6505999999999</c:v>
                </c:pt>
                <c:pt idx="642">
                  <c:v>1195.6193000000001</c:v>
                </c:pt>
                <c:pt idx="643">
                  <c:v>1197.201</c:v>
                </c:pt>
                <c:pt idx="644">
                  <c:v>1202.2478000000001</c:v>
                </c:pt>
                <c:pt idx="645">
                  <c:v>1202.7192</c:v>
                </c:pt>
                <c:pt idx="646">
                  <c:v>1202.7192</c:v>
                </c:pt>
                <c:pt idx="647">
                  <c:v>1202.7192</c:v>
                </c:pt>
                <c:pt idx="648">
                  <c:v>1208.0655999999999</c:v>
                </c:pt>
                <c:pt idx="649">
                  <c:v>1217.4425000000001</c:v>
                </c:pt>
                <c:pt idx="650">
                  <c:v>1217.9857999999999</c:v>
                </c:pt>
                <c:pt idx="651">
                  <c:v>1221.421</c:v>
                </c:pt>
                <c:pt idx="652">
                  <c:v>1221.3296</c:v>
                </c:pt>
                <c:pt idx="653">
                  <c:v>1221.3296</c:v>
                </c:pt>
                <c:pt idx="654">
                  <c:v>1221.3296</c:v>
                </c:pt>
                <c:pt idx="655">
                  <c:v>1220.6512</c:v>
                </c:pt>
                <c:pt idx="656">
                  <c:v>1211.2092</c:v>
                </c:pt>
                <c:pt idx="657">
                  <c:v>1219.8635999999999</c:v>
                </c:pt>
                <c:pt idx="658">
                  <c:v>1219.7501999999999</c:v>
                </c:pt>
                <c:pt idx="659">
                  <c:v>1225.2777000000001</c:v>
                </c:pt>
                <c:pt idx="660">
                  <c:v>1225.2777000000001</c:v>
                </c:pt>
                <c:pt idx="661">
                  <c:v>1225.2777000000001</c:v>
                </c:pt>
                <c:pt idx="662">
                  <c:v>1225.2777000000001</c:v>
                </c:pt>
                <c:pt idx="663">
                  <c:v>1223.9818</c:v>
                </c:pt>
                <c:pt idx="664">
                  <c:v>1225.1570999999999</c:v>
                </c:pt>
                <c:pt idx="665">
                  <c:v>1224.2267999999999</c:v>
                </c:pt>
                <c:pt idx="666">
                  <c:v>1224.2267999999999</c:v>
                </c:pt>
                <c:pt idx="667">
                  <c:v>1224.2267999999999</c:v>
                </c:pt>
                <c:pt idx="668">
                  <c:v>1224.2267999999999</c:v>
                </c:pt>
                <c:pt idx="669">
                  <c:v>1224.2267999999999</c:v>
                </c:pt>
                <c:pt idx="670">
                  <c:v>1230.1125</c:v>
                </c:pt>
                <c:pt idx="671">
                  <c:v>1232.6202000000001</c:v>
                </c:pt>
                <c:pt idx="672">
                  <c:v>1231.5367000000001</c:v>
                </c:pt>
                <c:pt idx="673">
                  <c:v>1236.9380000000001</c:v>
                </c:pt>
                <c:pt idx="674">
                  <c:v>1236.9380000000001</c:v>
                </c:pt>
                <c:pt idx="675">
                  <c:v>1236.9380000000001</c:v>
                </c:pt>
                <c:pt idx="676">
                  <c:v>1237.5916</c:v>
                </c:pt>
                <c:pt idx="677">
                  <c:v>1232.1560999999999</c:v>
                </c:pt>
                <c:pt idx="678">
                  <c:v>1219.5313000000001</c:v>
                </c:pt>
                <c:pt idx="679">
                  <c:v>1217.6965</c:v>
                </c:pt>
                <c:pt idx="680">
                  <c:v>1216.5920000000001</c:v>
                </c:pt>
                <c:pt idx="681">
                  <c:v>1216.5920000000001</c:v>
                </c:pt>
                <c:pt idx="682">
                  <c:v>1216.5920000000001</c:v>
                </c:pt>
                <c:pt idx="683">
                  <c:v>1231.1667</c:v>
                </c:pt>
                <c:pt idx="684">
                  <c:v>1234.3624</c:v>
                </c:pt>
                <c:pt idx="685">
                  <c:v>1236.2806</c:v>
                </c:pt>
                <c:pt idx="686">
                  <c:v>1242.6613</c:v>
                </c:pt>
                <c:pt idx="687">
                  <c:v>1244.3315</c:v>
                </c:pt>
                <c:pt idx="688">
                  <c:v>1244.3315</c:v>
                </c:pt>
                <c:pt idx="689">
                  <c:v>1244.3315</c:v>
                </c:pt>
                <c:pt idx="690">
                  <c:v>1251.3794</c:v>
                </c:pt>
                <c:pt idx="691">
                  <c:v>1249.3865000000001</c:v>
                </c:pt>
                <c:pt idx="692">
                  <c:v>1251.8094000000001</c:v>
                </c:pt>
                <c:pt idx="693">
                  <c:v>1242.2673</c:v>
                </c:pt>
                <c:pt idx="694">
                  <c:v>1237.9209000000001</c:v>
                </c:pt>
                <c:pt idx="695">
                  <c:v>1237.9209000000001</c:v>
                </c:pt>
                <c:pt idx="696">
                  <c:v>1237.9209000000001</c:v>
                </c:pt>
                <c:pt idx="697">
                  <c:v>1238.8554999999999</c:v>
                </c:pt>
                <c:pt idx="698">
                  <c:v>1240.23</c:v>
                </c:pt>
                <c:pt idx="699">
                  <c:v>1239.4215999999999</c:v>
                </c:pt>
                <c:pt idx="700">
                  <c:v>1243.3876</c:v>
                </c:pt>
                <c:pt idx="701">
                  <c:v>1244.4969000000001</c:v>
                </c:pt>
                <c:pt idx="702">
                  <c:v>1244.4969000000001</c:v>
                </c:pt>
                <c:pt idx="703">
                  <c:v>1244.4969000000001</c:v>
                </c:pt>
                <c:pt idx="704">
                  <c:v>1239.8713</c:v>
                </c:pt>
                <c:pt idx="705">
                  <c:v>1238.6603</c:v>
                </c:pt>
                <c:pt idx="706">
                  <c:v>1238.1070999999999</c:v>
                </c:pt>
                <c:pt idx="707">
                  <c:v>1230.3875</c:v>
                </c:pt>
                <c:pt idx="708">
                  <c:v>1228.05</c:v>
                </c:pt>
                <c:pt idx="709">
                  <c:v>1228.05</c:v>
                </c:pt>
                <c:pt idx="710">
                  <c:v>1228.05</c:v>
                </c:pt>
                <c:pt idx="711">
                  <c:v>1224.2117000000001</c:v>
                </c:pt>
                <c:pt idx="712">
                  <c:v>1221.5541000000001</c:v>
                </c:pt>
                <c:pt idx="713">
                  <c:v>1226.7</c:v>
                </c:pt>
                <c:pt idx="714">
                  <c:v>1241.7927999999999</c:v>
                </c:pt>
                <c:pt idx="715">
                  <c:v>1247.3651</c:v>
                </c:pt>
                <c:pt idx="716">
                  <c:v>1247.3651</c:v>
                </c:pt>
                <c:pt idx="717">
                  <c:v>1247.3651</c:v>
                </c:pt>
                <c:pt idx="718">
                  <c:v>1248.5691999999999</c:v>
                </c:pt>
                <c:pt idx="719">
                  <c:v>1251.6295</c:v>
                </c:pt>
                <c:pt idx="720">
                  <c:v>1261.6371999999999</c:v>
                </c:pt>
                <c:pt idx="721">
                  <c:v>1255.0456999999999</c:v>
                </c:pt>
                <c:pt idx="722">
                  <c:v>1246.6639</c:v>
                </c:pt>
                <c:pt idx="723">
                  <c:v>1246.6639</c:v>
                </c:pt>
                <c:pt idx="724">
                  <c:v>1246.6639</c:v>
                </c:pt>
                <c:pt idx="725">
                  <c:v>1246.1233999999999</c:v>
                </c:pt>
                <c:pt idx="726">
                  <c:v>1244.4863</c:v>
                </c:pt>
                <c:pt idx="727">
                  <c:v>1236.7070000000001</c:v>
                </c:pt>
                <c:pt idx="728">
                  <c:v>1241.2974999999999</c:v>
                </c:pt>
                <c:pt idx="729">
                  <c:v>1238.172</c:v>
                </c:pt>
                <c:pt idx="730">
                  <c:v>1238.172</c:v>
                </c:pt>
                <c:pt idx="731">
                  <c:v>1238.172</c:v>
                </c:pt>
                <c:pt idx="732">
                  <c:v>1213.951</c:v>
                </c:pt>
                <c:pt idx="733">
                  <c:v>1229.0741</c:v>
                </c:pt>
                <c:pt idx="734">
                  <c:v>1235.0438999999999</c:v>
                </c:pt>
                <c:pt idx="735">
                  <c:v>1245.2119</c:v>
                </c:pt>
                <c:pt idx="736">
                  <c:v>1241.5920000000001</c:v>
                </c:pt>
                <c:pt idx="737">
                  <c:v>1241.5920000000001</c:v>
                </c:pt>
                <c:pt idx="738">
                  <c:v>1241.5920000000001</c:v>
                </c:pt>
                <c:pt idx="739">
                  <c:v>1251.9908</c:v>
                </c:pt>
                <c:pt idx="740">
                  <c:v>1254.0677000000001</c:v>
                </c:pt>
                <c:pt idx="741">
                  <c:v>1241.7512999999999</c:v>
                </c:pt>
                <c:pt idx="742">
                  <c:v>1241.7512999999999</c:v>
                </c:pt>
                <c:pt idx="743">
                  <c:v>1246.4304999999999</c:v>
                </c:pt>
                <c:pt idx="744">
                  <c:v>1246.4304999999999</c:v>
                </c:pt>
                <c:pt idx="745">
                  <c:v>1246.4304999999999</c:v>
                </c:pt>
                <c:pt idx="746">
                  <c:v>1246.4304999999999</c:v>
                </c:pt>
                <c:pt idx="747">
                  <c:v>1247.8044</c:v>
                </c:pt>
                <c:pt idx="748">
                  <c:v>1254.1129000000001</c:v>
                </c:pt>
                <c:pt idx="749">
                  <c:v>1258.5784000000001</c:v>
                </c:pt>
                <c:pt idx="750">
                  <c:v>1252.7996000000001</c:v>
                </c:pt>
                <c:pt idx="751">
                  <c:v>1252.7996000000001</c:v>
                </c:pt>
                <c:pt idx="752">
                  <c:v>1252.7996000000001</c:v>
                </c:pt>
                <c:pt idx="753">
                  <c:v>1258.0050000000001</c:v>
                </c:pt>
                <c:pt idx="754">
                  <c:v>1259.3117999999999</c:v>
                </c:pt>
                <c:pt idx="755">
                  <c:v>1251.9508000000001</c:v>
                </c:pt>
                <c:pt idx="756">
                  <c:v>1259.9664</c:v>
                </c:pt>
                <c:pt idx="757">
                  <c:v>1262.2356</c:v>
                </c:pt>
                <c:pt idx="758">
                  <c:v>1262.2356</c:v>
                </c:pt>
                <c:pt idx="759">
                  <c:v>1262.2356</c:v>
                </c:pt>
                <c:pt idx="760">
                  <c:v>1270.3915999999999</c:v>
                </c:pt>
                <c:pt idx="761">
                  <c:v>1288.9122</c:v>
                </c:pt>
                <c:pt idx="762">
                  <c:v>1293.8490999999999</c:v>
                </c:pt>
                <c:pt idx="763">
                  <c:v>1285.1223</c:v>
                </c:pt>
                <c:pt idx="764">
                  <c:v>1285.1223</c:v>
                </c:pt>
                <c:pt idx="765">
                  <c:v>1285.1223</c:v>
                </c:pt>
                <c:pt idx="766">
                  <c:v>1285.1223</c:v>
                </c:pt>
                <c:pt idx="767">
                  <c:v>1297.2039</c:v>
                </c:pt>
                <c:pt idx="768">
                  <c:v>1299.6011000000001</c:v>
                </c:pt>
                <c:pt idx="769">
                  <c:v>1303.325</c:v>
                </c:pt>
                <c:pt idx="770">
                  <c:v>1300.8107</c:v>
                </c:pt>
                <c:pt idx="771">
                  <c:v>1302.3894</c:v>
                </c:pt>
                <c:pt idx="772">
                  <c:v>1302.3894</c:v>
                </c:pt>
                <c:pt idx="773">
                  <c:v>1302.3894</c:v>
                </c:pt>
                <c:pt idx="774">
                  <c:v>1314.2854</c:v>
                </c:pt>
                <c:pt idx="775">
                  <c:v>1313.9113</c:v>
                </c:pt>
                <c:pt idx="776">
                  <c:v>1313.0257999999999</c:v>
                </c:pt>
                <c:pt idx="777">
                  <c:v>1300.502</c:v>
                </c:pt>
                <c:pt idx="778">
                  <c:v>1312.53</c:v>
                </c:pt>
                <c:pt idx="779">
                  <c:v>1312.53</c:v>
                </c:pt>
                <c:pt idx="780">
                  <c:v>1312.53</c:v>
                </c:pt>
                <c:pt idx="781">
                  <c:v>1316.0461</c:v>
                </c:pt>
                <c:pt idx="782">
                  <c:v>1314.5226</c:v>
                </c:pt>
                <c:pt idx="783">
                  <c:v>1317.5146</c:v>
                </c:pt>
                <c:pt idx="784">
                  <c:v>1320.0424</c:v>
                </c:pt>
                <c:pt idx="785">
                  <c:v>1320.0257999999999</c:v>
                </c:pt>
                <c:pt idx="786">
                  <c:v>1320.0257999999999</c:v>
                </c:pt>
                <c:pt idx="787">
                  <c:v>1320.0257999999999</c:v>
                </c:pt>
                <c:pt idx="788">
                  <c:v>1310.7292</c:v>
                </c:pt>
                <c:pt idx="789">
                  <c:v>1312.2256</c:v>
                </c:pt>
                <c:pt idx="790">
                  <c:v>1313.7329999999999</c:v>
                </c:pt>
                <c:pt idx="791">
                  <c:v>1317.6212</c:v>
                </c:pt>
                <c:pt idx="792">
                  <c:v>1323.3625</c:v>
                </c:pt>
                <c:pt idx="793">
                  <c:v>1323.3625</c:v>
                </c:pt>
                <c:pt idx="794">
                  <c:v>1323.3625</c:v>
                </c:pt>
                <c:pt idx="795">
                  <c:v>1322.5246999999999</c:v>
                </c:pt>
                <c:pt idx="796">
                  <c:v>1316.7732000000001</c:v>
                </c:pt>
                <c:pt idx="797">
                  <c:v>1317.8371999999999</c:v>
                </c:pt>
                <c:pt idx="798">
                  <c:v>1322.9128000000001</c:v>
                </c:pt>
                <c:pt idx="799">
                  <c:v>1314.8202000000001</c:v>
                </c:pt>
                <c:pt idx="800">
                  <c:v>1314.8202000000001</c:v>
                </c:pt>
                <c:pt idx="801">
                  <c:v>1314.8202000000001</c:v>
                </c:pt>
                <c:pt idx="802">
                  <c:v>1319.5047999999999</c:v>
                </c:pt>
                <c:pt idx="803">
                  <c:v>1315.5699</c:v>
                </c:pt>
                <c:pt idx="804">
                  <c:v>1324.5388</c:v>
                </c:pt>
                <c:pt idx="805">
                  <c:v>1324.5388</c:v>
                </c:pt>
                <c:pt idx="806">
                  <c:v>1324.5388</c:v>
                </c:pt>
                <c:pt idx="807">
                  <c:v>1324.5388</c:v>
                </c:pt>
                <c:pt idx="808">
                  <c:v>1324.5388</c:v>
                </c:pt>
                <c:pt idx="809">
                  <c:v>1329.3098</c:v>
                </c:pt>
                <c:pt idx="810">
                  <c:v>1334.2429999999999</c:v>
                </c:pt>
                <c:pt idx="811">
                  <c:v>1335.9051999999999</c:v>
                </c:pt>
                <c:pt idx="812">
                  <c:v>1323.7148</c:v>
                </c:pt>
                <c:pt idx="813">
                  <c:v>1318.8737000000001</c:v>
                </c:pt>
                <c:pt idx="814">
                  <c:v>1318.8737000000001</c:v>
                </c:pt>
                <c:pt idx="815">
                  <c:v>1318.8737000000001</c:v>
                </c:pt>
                <c:pt idx="816">
                  <c:v>1325.2614000000001</c:v>
                </c:pt>
                <c:pt idx="817">
                  <c:v>1321.4966999999999</c:v>
                </c:pt>
                <c:pt idx="818">
                  <c:v>1325.7501</c:v>
                </c:pt>
                <c:pt idx="819">
                  <c:v>1335.1348</c:v>
                </c:pt>
                <c:pt idx="820">
                  <c:v>1335.1348</c:v>
                </c:pt>
                <c:pt idx="821">
                  <c:v>1335.1348</c:v>
                </c:pt>
                <c:pt idx="822">
                  <c:v>1335.1348</c:v>
                </c:pt>
                <c:pt idx="823">
                  <c:v>1349.9540999999999</c:v>
                </c:pt>
                <c:pt idx="824">
                  <c:v>1341.1106</c:v>
                </c:pt>
                <c:pt idx="825">
                  <c:v>1350.5246999999999</c:v>
                </c:pt>
                <c:pt idx="826">
                  <c:v>1343.9711</c:v>
                </c:pt>
                <c:pt idx="827">
                  <c:v>1332.1572000000001</c:v>
                </c:pt>
                <c:pt idx="828">
                  <c:v>1332.1572000000001</c:v>
                </c:pt>
                <c:pt idx="829">
                  <c:v>1332.1572000000001</c:v>
                </c:pt>
                <c:pt idx="830">
                  <c:v>1343.0476000000001</c:v>
                </c:pt>
                <c:pt idx="831">
                  <c:v>1348.1783</c:v>
                </c:pt>
                <c:pt idx="832">
                  <c:v>1344.4674</c:v>
                </c:pt>
                <c:pt idx="833">
                  <c:v>1351.7958000000001</c:v>
                </c:pt>
                <c:pt idx="834">
                  <c:v>1356.4632999999999</c:v>
                </c:pt>
                <c:pt idx="835">
                  <c:v>1356.4632999999999</c:v>
                </c:pt>
                <c:pt idx="836">
                  <c:v>1356.4632999999999</c:v>
                </c:pt>
                <c:pt idx="837">
                  <c:v>1362.537</c:v>
                </c:pt>
                <c:pt idx="838">
                  <c:v>1374.432</c:v>
                </c:pt>
                <c:pt idx="839">
                  <c:v>1381.8813</c:v>
                </c:pt>
                <c:pt idx="840">
                  <c:v>1377.3333</c:v>
                </c:pt>
                <c:pt idx="841">
                  <c:v>1380.3880999999999</c:v>
                </c:pt>
                <c:pt idx="842">
                  <c:v>1380.3880999999999</c:v>
                </c:pt>
                <c:pt idx="843">
                  <c:v>1380.3880999999999</c:v>
                </c:pt>
                <c:pt idx="844">
                  <c:v>1381.7325000000001</c:v>
                </c:pt>
                <c:pt idx="845">
                  <c:v>1377.8208999999999</c:v>
                </c:pt>
                <c:pt idx="846">
                  <c:v>1372.5834</c:v>
                </c:pt>
                <c:pt idx="847">
                  <c:v>1368.5709999999999</c:v>
                </c:pt>
                <c:pt idx="848">
                  <c:v>1381.2419</c:v>
                </c:pt>
                <c:pt idx="849">
                  <c:v>1381.2419</c:v>
                </c:pt>
                <c:pt idx="850">
                  <c:v>1381.2419</c:v>
                </c:pt>
                <c:pt idx="851">
                  <c:v>1394.0582999999999</c:v>
                </c:pt>
                <c:pt idx="852">
                  <c:v>1395.8302000000001</c:v>
                </c:pt>
                <c:pt idx="853">
                  <c:v>1394.2791999999999</c:v>
                </c:pt>
                <c:pt idx="854">
                  <c:v>1409.4141999999999</c:v>
                </c:pt>
                <c:pt idx="855">
                  <c:v>1414.4049</c:v>
                </c:pt>
                <c:pt idx="856">
                  <c:v>1414.4049</c:v>
                </c:pt>
                <c:pt idx="857">
                  <c:v>1414.4049</c:v>
                </c:pt>
                <c:pt idx="858">
                  <c:v>1429.2401</c:v>
                </c:pt>
                <c:pt idx="859">
                  <c:v>1427.9403</c:v>
                </c:pt>
                <c:pt idx="860">
                  <c:v>1421.0135</c:v>
                </c:pt>
                <c:pt idx="861">
                  <c:v>1423.8329000000001</c:v>
                </c:pt>
                <c:pt idx="862">
                  <c:v>1425.6584</c:v>
                </c:pt>
                <c:pt idx="863">
                  <c:v>1425.6584</c:v>
                </c:pt>
                <c:pt idx="864">
                  <c:v>1425.6584</c:v>
                </c:pt>
                <c:pt idx="865">
                  <c:v>1422.269</c:v>
                </c:pt>
                <c:pt idx="866">
                  <c:v>1425.7426</c:v>
                </c:pt>
                <c:pt idx="867">
                  <c:v>1425.5968</c:v>
                </c:pt>
                <c:pt idx="868">
                  <c:v>1443.4991</c:v>
                </c:pt>
                <c:pt idx="869">
                  <c:v>1457.9480000000001</c:v>
                </c:pt>
                <c:pt idx="870">
                  <c:v>1457.9480000000001</c:v>
                </c:pt>
                <c:pt idx="871">
                  <c:v>1457.9480000000001</c:v>
                </c:pt>
                <c:pt idx="872">
                  <c:v>1468.1021000000001</c:v>
                </c:pt>
                <c:pt idx="873">
                  <c:v>1472.2537</c:v>
                </c:pt>
                <c:pt idx="874">
                  <c:v>1465.5935999999999</c:v>
                </c:pt>
                <c:pt idx="875">
                  <c:v>1452.8562999999999</c:v>
                </c:pt>
                <c:pt idx="876">
                  <c:v>1434.7467999999999</c:v>
                </c:pt>
                <c:pt idx="877">
                  <c:v>1434.7467999999999</c:v>
                </c:pt>
                <c:pt idx="878">
                  <c:v>1434.7467999999999</c:v>
                </c:pt>
                <c:pt idx="879">
                  <c:v>1431.5189</c:v>
                </c:pt>
                <c:pt idx="880">
                  <c:v>1442.6483000000001</c:v>
                </c:pt>
                <c:pt idx="881">
                  <c:v>1442.6483000000001</c:v>
                </c:pt>
                <c:pt idx="882">
                  <c:v>1410.9478999999999</c:v>
                </c:pt>
                <c:pt idx="883">
                  <c:v>1410.8936000000001</c:v>
                </c:pt>
                <c:pt idx="884">
                  <c:v>1410.8936000000001</c:v>
                </c:pt>
                <c:pt idx="885">
                  <c:v>1410.8936000000001</c:v>
                </c:pt>
                <c:pt idx="886">
                  <c:v>1379.8756000000001</c:v>
                </c:pt>
                <c:pt idx="887">
                  <c:v>1373.9464</c:v>
                </c:pt>
                <c:pt idx="888">
                  <c:v>1408.7447999999999</c:v>
                </c:pt>
                <c:pt idx="889">
                  <c:v>1400.0916</c:v>
                </c:pt>
                <c:pt idx="890">
                  <c:v>1387.3630000000001</c:v>
                </c:pt>
                <c:pt idx="891">
                  <c:v>1387.3630000000001</c:v>
                </c:pt>
                <c:pt idx="892">
                  <c:v>1387.3630000000001</c:v>
                </c:pt>
                <c:pt idx="893">
                  <c:v>1394.8610000000001</c:v>
                </c:pt>
                <c:pt idx="894">
                  <c:v>1379.2816</c:v>
                </c:pt>
                <c:pt idx="895">
                  <c:v>1321.2543000000001</c:v>
                </c:pt>
                <c:pt idx="896">
                  <c:v>1269.4585999999999</c:v>
                </c:pt>
                <c:pt idx="897">
                  <c:v>1269.4585999999999</c:v>
                </c:pt>
                <c:pt idx="898">
                  <c:v>1269.4585999999999</c:v>
                </c:pt>
                <c:pt idx="899">
                  <c:v>1269.4585999999999</c:v>
                </c:pt>
                <c:pt idx="900">
                  <c:v>1321.7167999999999</c:v>
                </c:pt>
                <c:pt idx="901">
                  <c:v>1321.7167999999999</c:v>
                </c:pt>
                <c:pt idx="902">
                  <c:v>1321.7167999999999</c:v>
                </c:pt>
                <c:pt idx="903">
                  <c:v>1356.5003999999999</c:v>
                </c:pt>
                <c:pt idx="904">
                  <c:v>1362.1146000000001</c:v>
                </c:pt>
                <c:pt idx="905">
                  <c:v>1362.1146000000001</c:v>
                </c:pt>
                <c:pt idx="906">
                  <c:v>1362.1146000000001</c:v>
                </c:pt>
                <c:pt idx="907">
                  <c:v>1383.7365</c:v>
                </c:pt>
                <c:pt idx="908">
                  <c:v>1385.3364999999999</c:v>
                </c:pt>
                <c:pt idx="909">
                  <c:v>1379.5612000000001</c:v>
                </c:pt>
                <c:pt idx="910">
                  <c:v>1384.0856000000001</c:v>
                </c:pt>
                <c:pt idx="911">
                  <c:v>1384.0856000000001</c:v>
                </c:pt>
                <c:pt idx="912">
                  <c:v>1384.0856000000001</c:v>
                </c:pt>
                <c:pt idx="913">
                  <c:v>1384.0856000000001</c:v>
                </c:pt>
                <c:pt idx="914">
                  <c:v>1412.8405</c:v>
                </c:pt>
                <c:pt idx="915">
                  <c:v>1407.951</c:v>
                </c:pt>
                <c:pt idx="916">
                  <c:v>1415.3146999999999</c:v>
                </c:pt>
                <c:pt idx="917">
                  <c:v>1417.701</c:v>
                </c:pt>
                <c:pt idx="918">
                  <c:v>1428.3748000000001</c:v>
                </c:pt>
                <c:pt idx="919">
                  <c:v>1428.3748000000001</c:v>
                </c:pt>
                <c:pt idx="920">
                  <c:v>1428.3748000000001</c:v>
                </c:pt>
                <c:pt idx="921">
                  <c:v>1417.2998</c:v>
                </c:pt>
                <c:pt idx="922">
                  <c:v>1420.4801</c:v>
                </c:pt>
                <c:pt idx="923">
                  <c:v>1409.3569</c:v>
                </c:pt>
                <c:pt idx="924">
                  <c:v>1423.5282</c:v>
                </c:pt>
                <c:pt idx="925">
                  <c:v>1432.9698000000001</c:v>
                </c:pt>
                <c:pt idx="926">
                  <c:v>1432.9698000000001</c:v>
                </c:pt>
                <c:pt idx="927">
                  <c:v>1432.9698000000001</c:v>
                </c:pt>
                <c:pt idx="928">
                  <c:v>1432.9698000000001</c:v>
                </c:pt>
                <c:pt idx="929">
                  <c:v>1447.0441000000001</c:v>
                </c:pt>
                <c:pt idx="930">
                  <c:v>1482.3327999999999</c:v>
                </c:pt>
                <c:pt idx="931">
                  <c:v>1482.6555000000001</c:v>
                </c:pt>
                <c:pt idx="932">
                  <c:v>1497.2505000000001</c:v>
                </c:pt>
                <c:pt idx="933">
                  <c:v>1497.2505000000001</c:v>
                </c:pt>
                <c:pt idx="934">
                  <c:v>1497.2505000000001</c:v>
                </c:pt>
                <c:pt idx="935">
                  <c:v>1516.4580000000001</c:v>
                </c:pt>
                <c:pt idx="936">
                  <c:v>1502.6094000000001</c:v>
                </c:pt>
                <c:pt idx="937">
                  <c:v>1514.2695000000001</c:v>
                </c:pt>
                <c:pt idx="938">
                  <c:v>1523.9546</c:v>
                </c:pt>
                <c:pt idx="939">
                  <c:v>1508.6592000000001</c:v>
                </c:pt>
                <c:pt idx="940">
                  <c:v>1508.6592000000001</c:v>
                </c:pt>
                <c:pt idx="941">
                  <c:v>1508.6592000000001</c:v>
                </c:pt>
                <c:pt idx="942">
                  <c:v>1521.9485999999999</c:v>
                </c:pt>
                <c:pt idx="943">
                  <c:v>1544.6115</c:v>
                </c:pt>
                <c:pt idx="944">
                  <c:v>1539.6428000000001</c:v>
                </c:pt>
                <c:pt idx="945">
                  <c:v>1548.7909</c:v>
                </c:pt>
                <c:pt idx="946">
                  <c:v>1559.595</c:v>
                </c:pt>
                <c:pt idx="947">
                  <c:v>1559.595</c:v>
                </c:pt>
                <c:pt idx="948">
                  <c:v>1559.595</c:v>
                </c:pt>
                <c:pt idx="949">
                  <c:v>1587.1285</c:v>
                </c:pt>
                <c:pt idx="950">
                  <c:v>1599.0815</c:v>
                </c:pt>
                <c:pt idx="951">
                  <c:v>1625.4609</c:v>
                </c:pt>
                <c:pt idx="952">
                  <c:v>1658.0450000000001</c:v>
                </c:pt>
                <c:pt idx="953">
                  <c:v>1658.0450000000001</c:v>
                </c:pt>
                <c:pt idx="954">
                  <c:v>1658.0450000000001</c:v>
                </c:pt>
                <c:pt idx="955">
                  <c:v>1658.0450000000001</c:v>
                </c:pt>
                <c:pt idx="956">
                  <c:v>1658.0450000000001</c:v>
                </c:pt>
                <c:pt idx="957">
                  <c:v>1658.0450000000001</c:v>
                </c:pt>
                <c:pt idx="958">
                  <c:v>1658.0450000000001</c:v>
                </c:pt>
                <c:pt idx="959">
                  <c:v>1673.9554000000001</c:v>
                </c:pt>
                <c:pt idx="960">
                  <c:v>1651.2003999999999</c:v>
                </c:pt>
                <c:pt idx="961">
                  <c:v>1651.2003999999999</c:v>
                </c:pt>
                <c:pt idx="962">
                  <c:v>1651.2003999999999</c:v>
                </c:pt>
                <c:pt idx="963">
                  <c:v>1587.4182000000001</c:v>
                </c:pt>
                <c:pt idx="964">
                  <c:v>1634.2828</c:v>
                </c:pt>
                <c:pt idx="965">
                  <c:v>1630.7260000000001</c:v>
                </c:pt>
                <c:pt idx="966">
                  <c:v>1663.4073000000001</c:v>
                </c:pt>
                <c:pt idx="967">
                  <c:v>1668.0146</c:v>
                </c:pt>
                <c:pt idx="968">
                  <c:v>1668.0146</c:v>
                </c:pt>
                <c:pt idx="969">
                  <c:v>1668.0146</c:v>
                </c:pt>
                <c:pt idx="970">
                  <c:v>1694.0018</c:v>
                </c:pt>
                <c:pt idx="971">
                  <c:v>1693.748</c:v>
                </c:pt>
                <c:pt idx="972">
                  <c:v>1695.5812000000001</c:v>
                </c:pt>
                <c:pt idx="973">
                  <c:v>1719.7440999999999</c:v>
                </c:pt>
                <c:pt idx="974">
                  <c:v>1721.1702</c:v>
                </c:pt>
                <c:pt idx="975">
                  <c:v>1721.1702</c:v>
                </c:pt>
                <c:pt idx="976">
                  <c:v>1721.1702</c:v>
                </c:pt>
                <c:pt idx="977">
                  <c:v>1699.3910000000001</c:v>
                </c:pt>
                <c:pt idx="978">
                  <c:v>1728.2321999999999</c:v>
                </c:pt>
                <c:pt idx="979">
                  <c:v>1742.5369000000001</c:v>
                </c:pt>
                <c:pt idx="980">
                  <c:v>1725.4835</c:v>
                </c:pt>
                <c:pt idx="981">
                  <c:v>1754.0247999999999</c:v>
                </c:pt>
                <c:pt idx="982">
                  <c:v>1754.0247999999999</c:v>
                </c:pt>
                <c:pt idx="983">
                  <c:v>1754.0247999999999</c:v>
                </c:pt>
                <c:pt idx="984">
                  <c:v>1730.3806</c:v>
                </c:pt>
                <c:pt idx="985">
                  <c:v>1723.9672</c:v>
                </c:pt>
                <c:pt idx="986">
                  <c:v>1759.8820000000001</c:v>
                </c:pt>
                <c:pt idx="987">
                  <c:v>1761.1135999999999</c:v>
                </c:pt>
                <c:pt idx="988">
                  <c:v>1737.2838999999999</c:v>
                </c:pt>
                <c:pt idx="989">
                  <c:v>1737.2838999999999</c:v>
                </c:pt>
                <c:pt idx="990">
                  <c:v>1737.2838999999999</c:v>
                </c:pt>
                <c:pt idx="991">
                  <c:v>1716.2361000000001</c:v>
                </c:pt>
                <c:pt idx="992">
                  <c:v>1715.5450000000001</c:v>
                </c:pt>
                <c:pt idx="993">
                  <c:v>1688.1377</c:v>
                </c:pt>
                <c:pt idx="994">
                  <c:v>1690.0472</c:v>
                </c:pt>
                <c:pt idx="995">
                  <c:v>1704.3947000000001</c:v>
                </c:pt>
                <c:pt idx="996">
                  <c:v>1704.3947000000001</c:v>
                </c:pt>
                <c:pt idx="997">
                  <c:v>1704.3947000000001</c:v>
                </c:pt>
                <c:pt idx="998">
                  <c:v>1749.9482</c:v>
                </c:pt>
                <c:pt idx="999">
                  <c:v>1749.4639</c:v>
                </c:pt>
                <c:pt idx="1000">
                  <c:v>1793.2854</c:v>
                </c:pt>
                <c:pt idx="1001">
                  <c:v>1798.0298</c:v>
                </c:pt>
                <c:pt idx="1002">
                  <c:v>1792.9405999999999</c:v>
                </c:pt>
                <c:pt idx="1003">
                  <c:v>1792.9405999999999</c:v>
                </c:pt>
                <c:pt idx="1004">
                  <c:v>1792.9405999999999</c:v>
                </c:pt>
                <c:pt idx="1005">
                  <c:v>1792.9405999999999</c:v>
                </c:pt>
                <c:pt idx="1006">
                  <c:v>1830.8842</c:v>
                </c:pt>
                <c:pt idx="1007">
                  <c:v>1834.8502000000001</c:v>
                </c:pt>
                <c:pt idx="1008">
                  <c:v>1843.6741999999999</c:v>
                </c:pt>
                <c:pt idx="1009">
                  <c:v>1821.5942</c:v>
                </c:pt>
                <c:pt idx="1010">
                  <c:v>1821.5942</c:v>
                </c:pt>
                <c:pt idx="1011">
                  <c:v>1821.5942</c:v>
                </c:pt>
                <c:pt idx="1012">
                  <c:v>1816.5323000000001</c:v>
                </c:pt>
                <c:pt idx="1013">
                  <c:v>1834.2067</c:v>
                </c:pt>
                <c:pt idx="1014">
                  <c:v>1831.4888000000001</c:v>
                </c:pt>
                <c:pt idx="1015">
                  <c:v>1812.0625</c:v>
                </c:pt>
                <c:pt idx="1016">
                  <c:v>1809.1521</c:v>
                </c:pt>
                <c:pt idx="1017">
                  <c:v>1809.1521</c:v>
                </c:pt>
                <c:pt idx="1018">
                  <c:v>1809.1521</c:v>
                </c:pt>
                <c:pt idx="1019">
                  <c:v>1771.0454</c:v>
                </c:pt>
                <c:pt idx="1020">
                  <c:v>1755.8785</c:v>
                </c:pt>
                <c:pt idx="1021">
                  <c:v>1765.8904</c:v>
                </c:pt>
                <c:pt idx="1022">
                  <c:v>1765.8904</c:v>
                </c:pt>
                <c:pt idx="1023">
                  <c:v>1765.8904</c:v>
                </c:pt>
                <c:pt idx="1024">
                  <c:v>1765.8904</c:v>
                </c:pt>
                <c:pt idx="1025">
                  <c:v>1765.8904</c:v>
                </c:pt>
                <c:pt idx="1026">
                  <c:v>1765.8904</c:v>
                </c:pt>
                <c:pt idx="1027">
                  <c:v>1765.8904</c:v>
                </c:pt>
                <c:pt idx="1028">
                  <c:v>1801.2672</c:v>
                </c:pt>
                <c:pt idx="1029">
                  <c:v>1813.3044</c:v>
                </c:pt>
                <c:pt idx="1030">
                  <c:v>1813.8228999999999</c:v>
                </c:pt>
                <c:pt idx="1031">
                  <c:v>1813.8228999999999</c:v>
                </c:pt>
                <c:pt idx="1032">
                  <c:v>1813.8228999999999</c:v>
                </c:pt>
                <c:pt idx="1033">
                  <c:v>1813.8228999999999</c:v>
                </c:pt>
                <c:pt idx="1034">
                  <c:v>1813.8228999999999</c:v>
                </c:pt>
                <c:pt idx="1035">
                  <c:v>1806.8273999999999</c:v>
                </c:pt>
                <c:pt idx="1036">
                  <c:v>1797.2574</c:v>
                </c:pt>
                <c:pt idx="1037">
                  <c:v>1824.9094</c:v>
                </c:pt>
                <c:pt idx="1038">
                  <c:v>1824.9094</c:v>
                </c:pt>
                <c:pt idx="1039">
                  <c:v>1824.9094</c:v>
                </c:pt>
                <c:pt idx="1040">
                  <c:v>1831.0404000000001</c:v>
                </c:pt>
                <c:pt idx="1041">
                  <c:v>1838.0844999999999</c:v>
                </c:pt>
                <c:pt idx="1042">
                  <c:v>1871.9704999999999</c:v>
                </c:pt>
                <c:pt idx="1043">
                  <c:v>1871.9704999999999</c:v>
                </c:pt>
                <c:pt idx="1044">
                  <c:v>1871.9704999999999</c:v>
                </c:pt>
                <c:pt idx="1045">
                  <c:v>1871.9704999999999</c:v>
                </c:pt>
                <c:pt idx="1046">
                  <c:v>1871.9704999999999</c:v>
                </c:pt>
                <c:pt idx="1047">
                  <c:v>1867.2302</c:v>
                </c:pt>
                <c:pt idx="1048">
                  <c:v>1821.5635</c:v>
                </c:pt>
                <c:pt idx="1049">
                  <c:v>1742.1703</c:v>
                </c:pt>
                <c:pt idx="1050">
                  <c:v>1772.2465999999999</c:v>
                </c:pt>
                <c:pt idx="1051">
                  <c:v>1753.1433999999999</c:v>
                </c:pt>
                <c:pt idx="1052">
                  <c:v>1753.1433999999999</c:v>
                </c:pt>
                <c:pt idx="1053">
                  <c:v>1753.1433999999999</c:v>
                </c:pt>
                <c:pt idx="1054">
                  <c:v>1684.9802</c:v>
                </c:pt>
                <c:pt idx="1055">
                  <c:v>1585.5762</c:v>
                </c:pt>
                <c:pt idx="1056">
                  <c:v>1692.1357</c:v>
                </c:pt>
                <c:pt idx="1057">
                  <c:v>1713.0727999999999</c:v>
                </c:pt>
                <c:pt idx="1058">
                  <c:v>1780.2874999999999</c:v>
                </c:pt>
                <c:pt idx="1059">
                  <c:v>1780.2874999999999</c:v>
                </c:pt>
                <c:pt idx="1060">
                  <c:v>1780.2874999999999</c:v>
                </c:pt>
                <c:pt idx="1061">
                  <c:v>1773.4866999999999</c:v>
                </c:pt>
                <c:pt idx="1062">
                  <c:v>1795.5094999999999</c:v>
                </c:pt>
                <c:pt idx="1063">
                  <c:v>1793.7865999999999</c:v>
                </c:pt>
                <c:pt idx="1064">
                  <c:v>1800.1766</c:v>
                </c:pt>
                <c:pt idx="1065">
                  <c:v>1815.5445999999999</c:v>
                </c:pt>
                <c:pt idx="1066">
                  <c:v>1815.5445999999999</c:v>
                </c:pt>
                <c:pt idx="1067">
                  <c:v>1815.5445999999999</c:v>
                </c:pt>
                <c:pt idx="1068">
                  <c:v>1862.6438000000001</c:v>
                </c:pt>
                <c:pt idx="1069">
                  <c:v>1868.1899000000001</c:v>
                </c:pt>
                <c:pt idx="1070">
                  <c:v>1840.9384</c:v>
                </c:pt>
                <c:pt idx="1071">
                  <c:v>1840.9384</c:v>
                </c:pt>
                <c:pt idx="1072">
                  <c:v>1841.0690999999999</c:v>
                </c:pt>
                <c:pt idx="1073">
                  <c:v>1841.0690999999999</c:v>
                </c:pt>
                <c:pt idx="1074">
                  <c:v>1841.0690999999999</c:v>
                </c:pt>
                <c:pt idx="1075">
                  <c:v>1812.7499</c:v>
                </c:pt>
                <c:pt idx="1076">
                  <c:v>1815.5708</c:v>
                </c:pt>
                <c:pt idx="1077">
                  <c:v>1824.3938000000001</c:v>
                </c:pt>
                <c:pt idx="1078">
                  <c:v>1862.6783</c:v>
                </c:pt>
                <c:pt idx="1079">
                  <c:v>1859.4196999999999</c:v>
                </c:pt>
                <c:pt idx="1080">
                  <c:v>1859.4196999999999</c:v>
                </c:pt>
                <c:pt idx="1081">
                  <c:v>1859.4196999999999</c:v>
                </c:pt>
                <c:pt idx="1082">
                  <c:v>1858.0995</c:v>
                </c:pt>
                <c:pt idx="1083">
                  <c:v>1871.8387</c:v>
                </c:pt>
                <c:pt idx="1084">
                  <c:v>1851.8561</c:v>
                </c:pt>
                <c:pt idx="1085">
                  <c:v>1893.376</c:v>
                </c:pt>
                <c:pt idx="1086">
                  <c:v>1902.1188</c:v>
                </c:pt>
                <c:pt idx="1087">
                  <c:v>1902.1188</c:v>
                </c:pt>
                <c:pt idx="1088">
                  <c:v>1902.1188</c:v>
                </c:pt>
                <c:pt idx="1089">
                  <c:v>1904.6061</c:v>
                </c:pt>
                <c:pt idx="1090">
                  <c:v>1891.6387</c:v>
                </c:pt>
                <c:pt idx="1091">
                  <c:v>1892.7855999999999</c:v>
                </c:pt>
                <c:pt idx="1092">
                  <c:v>1902.2086999999999</c:v>
                </c:pt>
                <c:pt idx="1093">
                  <c:v>1882.5052000000001</c:v>
                </c:pt>
                <c:pt idx="1094">
                  <c:v>1882.5052000000001</c:v>
                </c:pt>
                <c:pt idx="1095">
                  <c:v>1882.5052000000001</c:v>
                </c:pt>
                <c:pt idx="1096">
                  <c:v>1841.5479</c:v>
                </c:pt>
                <c:pt idx="1097">
                  <c:v>1818.6267</c:v>
                </c:pt>
                <c:pt idx="1098">
                  <c:v>1823.7028</c:v>
                </c:pt>
                <c:pt idx="1099">
                  <c:v>1837.6849</c:v>
                </c:pt>
                <c:pt idx="1100">
                  <c:v>1837.6849</c:v>
                </c:pt>
                <c:pt idx="1101">
                  <c:v>1837.6849</c:v>
                </c:pt>
                <c:pt idx="1102">
                  <c:v>1837.6849</c:v>
                </c:pt>
                <c:pt idx="1103">
                  <c:v>1763.5077000000001</c:v>
                </c:pt>
                <c:pt idx="1104">
                  <c:v>1756.9655</c:v>
                </c:pt>
                <c:pt idx="1105">
                  <c:v>1776.384</c:v>
                </c:pt>
                <c:pt idx="1106">
                  <c:v>1715.9009000000001</c:v>
                </c:pt>
                <c:pt idx="1107">
                  <c:v>1696.8313000000001</c:v>
                </c:pt>
                <c:pt idx="1108">
                  <c:v>1696.8313000000001</c:v>
                </c:pt>
                <c:pt idx="1109">
                  <c:v>1696.8313000000001</c:v>
                </c:pt>
                <c:pt idx="1110">
                  <c:v>1643.8947000000001</c:v>
                </c:pt>
                <c:pt idx="1111">
                  <c:v>1643.8947000000001</c:v>
                </c:pt>
                <c:pt idx="1112">
                  <c:v>1655.3570999999999</c:v>
                </c:pt>
                <c:pt idx="1113">
                  <c:v>1655.3570999999999</c:v>
                </c:pt>
                <c:pt idx="1114">
                  <c:v>1655.3570999999999</c:v>
                </c:pt>
                <c:pt idx="1115">
                  <c:v>1655.3570999999999</c:v>
                </c:pt>
                <c:pt idx="1116">
                  <c:v>1655.3570999999999</c:v>
                </c:pt>
                <c:pt idx="1117">
                  <c:v>1677.5931</c:v>
                </c:pt>
                <c:pt idx="1118">
                  <c:v>1720.0992000000001</c:v>
                </c:pt>
                <c:pt idx="1119">
                  <c:v>1746.3485000000001</c:v>
                </c:pt>
                <c:pt idx="1120">
                  <c:v>1758.0246999999999</c:v>
                </c:pt>
                <c:pt idx="1121">
                  <c:v>1778.1027999999999</c:v>
                </c:pt>
                <c:pt idx="1122">
                  <c:v>1778.1027999999999</c:v>
                </c:pt>
                <c:pt idx="1123">
                  <c:v>1778.1027999999999</c:v>
                </c:pt>
                <c:pt idx="1124">
                  <c:v>1761.5649000000001</c:v>
                </c:pt>
                <c:pt idx="1125">
                  <c:v>1728.2308</c:v>
                </c:pt>
                <c:pt idx="1126">
                  <c:v>1699.2563</c:v>
                </c:pt>
                <c:pt idx="1127">
                  <c:v>1638.4023</c:v>
                </c:pt>
                <c:pt idx="1128">
                  <c:v>1673.9286</c:v>
                </c:pt>
                <c:pt idx="1129">
                  <c:v>1673.9286</c:v>
                </c:pt>
                <c:pt idx="1130">
                  <c:v>1673.9286</c:v>
                </c:pt>
                <c:pt idx="1131">
                  <c:v>1684.7090000000001</c:v>
                </c:pt>
                <c:pt idx="1132">
                  <c:v>1675.2982999999999</c:v>
                </c:pt>
                <c:pt idx="1133">
                  <c:v>1646.4802</c:v>
                </c:pt>
                <c:pt idx="1134">
                  <c:v>1667.3792000000001</c:v>
                </c:pt>
                <c:pt idx="1135">
                  <c:v>1703.1460999999999</c:v>
                </c:pt>
                <c:pt idx="1136">
                  <c:v>1703.1460999999999</c:v>
                </c:pt>
                <c:pt idx="1137">
                  <c:v>1703.1460999999999</c:v>
                </c:pt>
                <c:pt idx="1138">
                  <c:v>1683.2417</c:v>
                </c:pt>
                <c:pt idx="1139">
                  <c:v>1690.7876000000001</c:v>
                </c:pt>
                <c:pt idx="1140">
                  <c:v>1727.3171</c:v>
                </c:pt>
                <c:pt idx="1141">
                  <c:v>1729.2428</c:v>
                </c:pt>
                <c:pt idx="1142">
                  <c:v>1747.2452000000001</c:v>
                </c:pt>
                <c:pt idx="1143">
                  <c:v>1747.2452000000001</c:v>
                </c:pt>
                <c:pt idx="1144">
                  <c:v>1747.2452000000001</c:v>
                </c:pt>
                <c:pt idx="1145">
                  <c:v>1748.1759</c:v>
                </c:pt>
                <c:pt idx="1146">
                  <c:v>1726.1795999999999</c:v>
                </c:pt>
                <c:pt idx="1147">
                  <c:v>1748.0438999999999</c:v>
                </c:pt>
                <c:pt idx="1148">
                  <c:v>1718.2320999999999</c:v>
                </c:pt>
                <c:pt idx="1149">
                  <c:v>1701.5406</c:v>
                </c:pt>
                <c:pt idx="1150">
                  <c:v>1701.5406</c:v>
                </c:pt>
                <c:pt idx="1151">
                  <c:v>1701.5406</c:v>
                </c:pt>
                <c:pt idx="1152">
                  <c:v>1711.2855</c:v>
                </c:pt>
                <c:pt idx="1153">
                  <c:v>1743.2941000000001</c:v>
                </c:pt>
                <c:pt idx="1154">
                  <c:v>1740.7061000000001</c:v>
                </c:pt>
                <c:pt idx="1155">
                  <c:v>1740.7061000000001</c:v>
                </c:pt>
                <c:pt idx="1156">
                  <c:v>1756.8208</c:v>
                </c:pt>
                <c:pt idx="1157">
                  <c:v>1756.8208</c:v>
                </c:pt>
                <c:pt idx="1158">
                  <c:v>1756.8208</c:v>
                </c:pt>
                <c:pt idx="1159">
                  <c:v>1781.3361</c:v>
                </c:pt>
                <c:pt idx="1160">
                  <c:v>1781.8517999999999</c:v>
                </c:pt>
                <c:pt idx="1161">
                  <c:v>1795.0833</c:v>
                </c:pt>
                <c:pt idx="1162">
                  <c:v>1807.5295000000001</c:v>
                </c:pt>
                <c:pt idx="1163">
                  <c:v>1810.1891000000001</c:v>
                </c:pt>
                <c:pt idx="1164">
                  <c:v>1810.1891000000001</c:v>
                </c:pt>
                <c:pt idx="1165">
                  <c:v>1810.1891000000001</c:v>
                </c:pt>
                <c:pt idx="1166">
                  <c:v>1810.6732</c:v>
                </c:pt>
                <c:pt idx="1167">
                  <c:v>1835.7245</c:v>
                </c:pt>
                <c:pt idx="1168">
                  <c:v>1849.7062000000001</c:v>
                </c:pt>
                <c:pt idx="1169">
                  <c:v>1860.4059</c:v>
                </c:pt>
                <c:pt idx="1170">
                  <c:v>1879.8755000000001</c:v>
                </c:pt>
                <c:pt idx="1171">
                  <c:v>1879.8755000000001</c:v>
                </c:pt>
                <c:pt idx="1172">
                  <c:v>1879.8755000000001</c:v>
                </c:pt>
                <c:pt idx="1173">
                  <c:v>1905.6611</c:v>
                </c:pt>
                <c:pt idx="1174">
                  <c:v>1905.6611</c:v>
                </c:pt>
                <c:pt idx="1175">
                  <c:v>1887.88</c:v>
                </c:pt>
                <c:pt idx="1176">
                  <c:v>1899.04</c:v>
                </c:pt>
                <c:pt idx="1177">
                  <c:v>1886.7</c:v>
                </c:pt>
                <c:pt idx="1178">
                  <c:v>1886.7</c:v>
                </c:pt>
                <c:pt idx="1179">
                  <c:v>1886.7</c:v>
                </c:pt>
                <c:pt idx="1180">
                  <c:v>1853.26</c:v>
                </c:pt>
                <c:pt idx="1181">
                  <c:v>1835.34</c:v>
                </c:pt>
                <c:pt idx="1182">
                  <c:v>1883.7</c:v>
                </c:pt>
                <c:pt idx="1183">
                  <c:v>1900.33</c:v>
                </c:pt>
                <c:pt idx="1184">
                  <c:v>1903.13</c:v>
                </c:pt>
                <c:pt idx="1185">
                  <c:v>1903.13</c:v>
                </c:pt>
                <c:pt idx="1186">
                  <c:v>1903.13</c:v>
                </c:pt>
                <c:pt idx="1187">
                  <c:v>1888.51</c:v>
                </c:pt>
                <c:pt idx="1188">
                  <c:v>1865.71</c:v>
                </c:pt>
                <c:pt idx="1189">
                  <c:v>1836.85</c:v>
                </c:pt>
                <c:pt idx="1190">
                  <c:v>1860.67</c:v>
                </c:pt>
                <c:pt idx="1191">
                  <c:v>1878.0699</c:v>
                </c:pt>
                <c:pt idx="1192">
                  <c:v>1878.0699</c:v>
                </c:pt>
                <c:pt idx="1193">
                  <c:v>1878.0699</c:v>
                </c:pt>
                <c:pt idx="1194">
                  <c:v>1898.37</c:v>
                </c:pt>
                <c:pt idx="1195">
                  <c:v>1862.72</c:v>
                </c:pt>
                <c:pt idx="1196">
                  <c:v>1854</c:v>
                </c:pt>
                <c:pt idx="1197">
                  <c:v>1890.84</c:v>
                </c:pt>
                <c:pt idx="1198">
                  <c:v>1859.65</c:v>
                </c:pt>
                <c:pt idx="1199">
                  <c:v>1859.65</c:v>
                </c:pt>
                <c:pt idx="1200">
                  <c:v>1859.65</c:v>
                </c:pt>
                <c:pt idx="1201">
                  <c:v>1860.33</c:v>
                </c:pt>
                <c:pt idx="1202">
                  <c:v>1859.78</c:v>
                </c:pt>
                <c:pt idx="1203">
                  <c:v>1854.84</c:v>
                </c:pt>
                <c:pt idx="1204">
                  <c:v>1869.25</c:v>
                </c:pt>
                <c:pt idx="1205">
                  <c:v>1865.38</c:v>
                </c:pt>
                <c:pt idx="1206">
                  <c:v>1865.38</c:v>
                </c:pt>
                <c:pt idx="1207">
                  <c:v>1865.38</c:v>
                </c:pt>
                <c:pt idx="1208">
                  <c:v>1863.48</c:v>
                </c:pt>
                <c:pt idx="1209">
                  <c:v>1866.16</c:v>
                </c:pt>
                <c:pt idx="1210">
                  <c:v>1858.1801</c:v>
                </c:pt>
                <c:pt idx="1211">
                  <c:v>1866.55</c:v>
                </c:pt>
                <c:pt idx="1212">
                  <c:v>1856.5</c:v>
                </c:pt>
                <c:pt idx="1213">
                  <c:v>1856.5</c:v>
                </c:pt>
                <c:pt idx="1214">
                  <c:v>1856.5</c:v>
                </c:pt>
                <c:pt idx="1215">
                  <c:v>1864.1</c:v>
                </c:pt>
                <c:pt idx="1216">
                  <c:v>1887.13</c:v>
                </c:pt>
                <c:pt idx="1217">
                  <c:v>1881.14</c:v>
                </c:pt>
                <c:pt idx="1218">
                  <c:v>1802.21</c:v>
                </c:pt>
                <c:pt idx="1219">
                  <c:v>1836.0699</c:v>
                </c:pt>
                <c:pt idx="1220">
                  <c:v>1836.0699</c:v>
                </c:pt>
                <c:pt idx="1221">
                  <c:v>1836.0699</c:v>
                </c:pt>
                <c:pt idx="1222">
                  <c:v>1828.1801</c:v>
                </c:pt>
                <c:pt idx="1223">
                  <c:v>1820.96</c:v>
                </c:pt>
                <c:pt idx="1224">
                  <c:v>1817.42</c:v>
                </c:pt>
                <c:pt idx="1225">
                  <c:v>1791.87</c:v>
                </c:pt>
                <c:pt idx="1226">
                  <c:v>1786.1</c:v>
                </c:pt>
                <c:pt idx="1227">
                  <c:v>1786.1</c:v>
                </c:pt>
                <c:pt idx="1228">
                  <c:v>1786.1</c:v>
                </c:pt>
                <c:pt idx="1229">
                  <c:v>1777.35</c:v>
                </c:pt>
                <c:pt idx="1230">
                  <c:v>1773.8100999999999</c:v>
                </c:pt>
                <c:pt idx="1231">
                  <c:v>1761.1801</c:v>
                </c:pt>
                <c:pt idx="1232">
                  <c:v>1721.04</c:v>
                </c:pt>
                <c:pt idx="1233">
                  <c:v>1695.02</c:v>
                </c:pt>
                <c:pt idx="1234">
                  <c:v>1695.02</c:v>
                </c:pt>
                <c:pt idx="1235">
                  <c:v>1695.02</c:v>
                </c:pt>
                <c:pt idx="1236">
                  <c:v>1727.36</c:v>
                </c:pt>
                <c:pt idx="1237">
                  <c:v>1739.27</c:v>
                </c:pt>
                <c:pt idx="1238">
                  <c:v>1738.92</c:v>
                </c:pt>
                <c:pt idx="1239">
                  <c:v>1752.72</c:v>
                </c:pt>
                <c:pt idx="1240">
                  <c:v>1743.38</c:v>
                </c:pt>
                <c:pt idx="1241">
                  <c:v>1743.38</c:v>
                </c:pt>
                <c:pt idx="1242">
                  <c:v>1743.38</c:v>
                </c:pt>
                <c:pt idx="1243">
                  <c:v>1764.65</c:v>
                </c:pt>
                <c:pt idx="1244">
                  <c:v>1774.22</c:v>
                </c:pt>
                <c:pt idx="1245">
                  <c:v>1774.22</c:v>
                </c:pt>
                <c:pt idx="1246">
                  <c:v>1801.38</c:v>
                </c:pt>
                <c:pt idx="1247">
                  <c:v>1763.71</c:v>
                </c:pt>
                <c:pt idx="1248">
                  <c:v>1763.71</c:v>
                </c:pt>
                <c:pt idx="1249">
                  <c:v>1763.71</c:v>
                </c:pt>
                <c:pt idx="1250">
                  <c:v>1737.5600999999999</c:v>
                </c:pt>
                <c:pt idx="1251">
                  <c:v>1699.9301</c:v>
                </c:pt>
                <c:pt idx="1252">
                  <c:v>1699.91</c:v>
                </c:pt>
                <c:pt idx="1253">
                  <c:v>1710.16</c:v>
                </c:pt>
                <c:pt idx="1254">
                  <c:v>1721.22</c:v>
                </c:pt>
                <c:pt idx="1255">
                  <c:v>1721.22</c:v>
                </c:pt>
                <c:pt idx="1256">
                  <c:v>1721.22</c:v>
                </c:pt>
                <c:pt idx="1257">
                  <c:v>1676.66</c:v>
                </c:pt>
                <c:pt idx="1258">
                  <c:v>1648.7</c:v>
                </c:pt>
                <c:pt idx="1259">
                  <c:v>1657.8100999999999</c:v>
                </c:pt>
                <c:pt idx="1260">
                  <c:v>1695.84</c:v>
                </c:pt>
                <c:pt idx="1261">
                  <c:v>1672.1801</c:v>
                </c:pt>
                <c:pt idx="1262">
                  <c:v>1672.1801</c:v>
                </c:pt>
                <c:pt idx="1263">
                  <c:v>1672.1801</c:v>
                </c:pt>
                <c:pt idx="1264">
                  <c:v>1672.1801</c:v>
                </c:pt>
                <c:pt idx="1265">
                  <c:v>1651.64</c:v>
                </c:pt>
                <c:pt idx="1266">
                  <c:v>1674.95</c:v>
                </c:pt>
                <c:pt idx="1267">
                  <c:v>1689.01</c:v>
                </c:pt>
                <c:pt idx="1268">
                  <c:v>1699.8199</c:v>
                </c:pt>
                <c:pt idx="1269">
                  <c:v>1699.8199</c:v>
                </c:pt>
                <c:pt idx="1270">
                  <c:v>1699.8199</c:v>
                </c:pt>
                <c:pt idx="1271">
                  <c:v>1705.11</c:v>
                </c:pt>
                <c:pt idx="1272">
                  <c:v>1694.58</c:v>
                </c:pt>
                <c:pt idx="1273">
                  <c:v>1708.76</c:v>
                </c:pt>
                <c:pt idx="1274">
                  <c:v>1714.73</c:v>
                </c:pt>
                <c:pt idx="1275">
                  <c:v>1722.8100999999999</c:v>
                </c:pt>
                <c:pt idx="1276">
                  <c:v>1722.8100999999999</c:v>
                </c:pt>
                <c:pt idx="1277">
                  <c:v>1722.8100999999999</c:v>
                </c:pt>
                <c:pt idx="1278">
                  <c:v>1718.02</c:v>
                </c:pt>
                <c:pt idx="1279">
                  <c:v>1709.34</c:v>
                </c:pt>
                <c:pt idx="1280">
                  <c:v>1677.3</c:v>
                </c:pt>
                <c:pt idx="1281">
                  <c:v>1653.29</c:v>
                </c:pt>
                <c:pt idx="1282">
                  <c:v>1619.72</c:v>
                </c:pt>
                <c:pt idx="1283">
                  <c:v>1619.72</c:v>
                </c:pt>
                <c:pt idx="1284">
                  <c:v>1619.72</c:v>
                </c:pt>
                <c:pt idx="1285">
                  <c:v>1631.1801</c:v>
                </c:pt>
                <c:pt idx="1286">
                  <c:v>1582.35</c:v>
                </c:pt>
                <c:pt idx="1287">
                  <c:v>1542.4</c:v>
                </c:pt>
                <c:pt idx="1288">
                  <c:v>1540.75</c:v>
                </c:pt>
                <c:pt idx="1289">
                  <c:v>1512.65</c:v>
                </c:pt>
                <c:pt idx="1290">
                  <c:v>1512.65</c:v>
                </c:pt>
                <c:pt idx="1291">
                  <c:v>1512.65</c:v>
                </c:pt>
                <c:pt idx="1292">
                  <c:v>1467.25</c:v>
                </c:pt>
                <c:pt idx="1293">
                  <c:v>1476.5600999999999</c:v>
                </c:pt>
                <c:pt idx="1294">
                  <c:v>1496.76</c:v>
                </c:pt>
                <c:pt idx="1295">
                  <c:v>1496.54</c:v>
                </c:pt>
                <c:pt idx="1296">
                  <c:v>1576.22</c:v>
                </c:pt>
                <c:pt idx="1297">
                  <c:v>1576.22</c:v>
                </c:pt>
                <c:pt idx="1298">
                  <c:v>1576.22</c:v>
                </c:pt>
                <c:pt idx="1299">
                  <c:v>1570.15</c:v>
                </c:pt>
                <c:pt idx="1300">
                  <c:v>1555.54</c:v>
                </c:pt>
                <c:pt idx="1301">
                  <c:v>1557.39</c:v>
                </c:pt>
                <c:pt idx="1302">
                  <c:v>1545.48</c:v>
                </c:pt>
                <c:pt idx="1303">
                  <c:v>1494.1801</c:v>
                </c:pt>
                <c:pt idx="1304">
                  <c:v>1494.1801</c:v>
                </c:pt>
                <c:pt idx="1305">
                  <c:v>1494.1801</c:v>
                </c:pt>
                <c:pt idx="1306">
                  <c:v>1479.4399000000001</c:v>
                </c:pt>
                <c:pt idx="1307">
                  <c:v>1479.4399000000001</c:v>
                </c:pt>
                <c:pt idx="1308">
                  <c:v>1479.4399000000001</c:v>
                </c:pt>
                <c:pt idx="1309">
                  <c:v>1479.4399000000001</c:v>
                </c:pt>
                <c:pt idx="1310">
                  <c:v>1479.4399000000001</c:v>
                </c:pt>
                <c:pt idx="1311">
                  <c:v>1479.4399000000001</c:v>
                </c:pt>
                <c:pt idx="1312">
                  <c:v>1479.4399000000001</c:v>
                </c:pt>
                <c:pt idx="1313">
                  <c:v>1392.11</c:v>
                </c:pt>
                <c:pt idx="1314">
                  <c:v>1386.55</c:v>
                </c:pt>
                <c:pt idx="1315">
                  <c:v>1328</c:v>
                </c:pt>
                <c:pt idx="1316">
                  <c:v>1328</c:v>
                </c:pt>
                <c:pt idx="1317">
                  <c:v>1328</c:v>
                </c:pt>
                <c:pt idx="1318">
                  <c:v>1328</c:v>
                </c:pt>
                <c:pt idx="1319">
                  <c:v>1328</c:v>
                </c:pt>
                <c:pt idx="1320">
                  <c:v>1334.92</c:v>
                </c:pt>
                <c:pt idx="1321">
                  <c:v>1374.11</c:v>
                </c:pt>
                <c:pt idx="1322">
                  <c:v>1344.8199</c:v>
                </c:pt>
                <c:pt idx="1323">
                  <c:v>1319.16</c:v>
                </c:pt>
                <c:pt idx="1324">
                  <c:v>1296.01</c:v>
                </c:pt>
                <c:pt idx="1325">
                  <c:v>1296.01</c:v>
                </c:pt>
                <c:pt idx="1326">
                  <c:v>1296.01</c:v>
                </c:pt>
                <c:pt idx="1327">
                  <c:v>1302.48</c:v>
                </c:pt>
                <c:pt idx="1328">
                  <c:v>1306.3900000000001</c:v>
                </c:pt>
                <c:pt idx="1329">
                  <c:v>1272.8900000000001</c:v>
                </c:pt>
                <c:pt idx="1330">
                  <c:v>1246.4399000000001</c:v>
                </c:pt>
                <c:pt idx="1331">
                  <c:v>1208.9301</c:v>
                </c:pt>
                <c:pt idx="1332">
                  <c:v>1208.9301</c:v>
                </c:pt>
                <c:pt idx="1333">
                  <c:v>1208.9301</c:v>
                </c:pt>
                <c:pt idx="1334">
                  <c:v>1175.3900000000001</c:v>
                </c:pt>
                <c:pt idx="1335">
                  <c:v>1155.71</c:v>
                </c:pt>
                <c:pt idx="1336">
                  <c:v>1148.71</c:v>
                </c:pt>
                <c:pt idx="1337">
                  <c:v>1175.1899000000001</c:v>
                </c:pt>
                <c:pt idx="1338">
                  <c:v>1210.98</c:v>
                </c:pt>
                <c:pt idx="1339">
                  <c:v>1210.98</c:v>
                </c:pt>
                <c:pt idx="1340">
                  <c:v>1210.98</c:v>
                </c:pt>
                <c:pt idx="1341">
                  <c:v>1261.95</c:v>
                </c:pt>
                <c:pt idx="1342">
                  <c:v>1271.8</c:v>
                </c:pt>
                <c:pt idx="1343">
                  <c:v>1264.1600000000001</c:v>
                </c:pt>
                <c:pt idx="1344">
                  <c:v>1228.3599999999999</c:v>
                </c:pt>
                <c:pt idx="1345">
                  <c:v>1243.73</c:v>
                </c:pt>
                <c:pt idx="1346">
                  <c:v>1243.73</c:v>
                </c:pt>
                <c:pt idx="1347">
                  <c:v>1243.73</c:v>
                </c:pt>
                <c:pt idx="1348">
                  <c:v>1241.25</c:v>
                </c:pt>
                <c:pt idx="1349">
                  <c:v>1232.97</c:v>
                </c:pt>
                <c:pt idx="1350">
                  <c:v>1226.97</c:v>
                </c:pt>
                <c:pt idx="1351">
                  <c:v>1194.1400000000001</c:v>
                </c:pt>
                <c:pt idx="1352">
                  <c:v>1200.1199999999999</c:v>
                </c:pt>
                <c:pt idx="1353">
                  <c:v>1200.1199999999999</c:v>
                </c:pt>
                <c:pt idx="1354">
                  <c:v>1200.1199999999999</c:v>
                </c:pt>
                <c:pt idx="1355">
                  <c:v>1183.74</c:v>
                </c:pt>
                <c:pt idx="1356">
                  <c:v>1161.75</c:v>
                </c:pt>
                <c:pt idx="1357">
                  <c:v>1152.7</c:v>
                </c:pt>
                <c:pt idx="1358">
                  <c:v>1133.33</c:v>
                </c:pt>
                <c:pt idx="1359">
                  <c:v>1133.48</c:v>
                </c:pt>
                <c:pt idx="1360">
                  <c:v>1133.48</c:v>
                </c:pt>
                <c:pt idx="1361">
                  <c:v>1133.48</c:v>
                </c:pt>
                <c:pt idx="1362">
                  <c:v>1128.4000000000001</c:v>
                </c:pt>
                <c:pt idx="1363">
                  <c:v>1144.99</c:v>
                </c:pt>
                <c:pt idx="1364">
                  <c:v>1168.5899999999999</c:v>
                </c:pt>
                <c:pt idx="1365">
                  <c:v>1170.51</c:v>
                </c:pt>
                <c:pt idx="1366">
                  <c:v>1191.25</c:v>
                </c:pt>
                <c:pt idx="1367">
                  <c:v>1191.25</c:v>
                </c:pt>
                <c:pt idx="1368">
                  <c:v>1191.25</c:v>
                </c:pt>
                <c:pt idx="1369">
                  <c:v>1179.76</c:v>
                </c:pt>
                <c:pt idx="1370">
                  <c:v>1162.74</c:v>
                </c:pt>
                <c:pt idx="1371">
                  <c:v>1160.5699</c:v>
                </c:pt>
                <c:pt idx="1372">
                  <c:v>1173.22</c:v>
                </c:pt>
                <c:pt idx="1373">
                  <c:v>1167.98</c:v>
                </c:pt>
                <c:pt idx="1374">
                  <c:v>1167.98</c:v>
                </c:pt>
                <c:pt idx="1375">
                  <c:v>1167.98</c:v>
                </c:pt>
                <c:pt idx="1376">
                  <c:v>1167.98</c:v>
                </c:pt>
                <c:pt idx="1377">
                  <c:v>1201.21</c:v>
                </c:pt>
                <c:pt idx="1378">
                  <c:v>1234.17</c:v>
                </c:pt>
                <c:pt idx="1379">
                  <c:v>1238.4399000000001</c:v>
                </c:pt>
                <c:pt idx="1380">
                  <c:v>1205.6500000000001</c:v>
                </c:pt>
                <c:pt idx="1381">
                  <c:v>1205.6500000000001</c:v>
                </c:pt>
                <c:pt idx="1382">
                  <c:v>1205.6500000000001</c:v>
                </c:pt>
                <c:pt idx="1383">
                  <c:v>1251.55</c:v>
                </c:pt>
                <c:pt idx="1384">
                  <c:v>1245.1300000000001</c:v>
                </c:pt>
                <c:pt idx="1385">
                  <c:v>1251.97</c:v>
                </c:pt>
                <c:pt idx="1386">
                  <c:v>1253.51</c:v>
                </c:pt>
                <c:pt idx="1387">
                  <c:v>1247.45</c:v>
                </c:pt>
                <c:pt idx="1388">
                  <c:v>1247.45</c:v>
                </c:pt>
                <c:pt idx="1389">
                  <c:v>1247.45</c:v>
                </c:pt>
                <c:pt idx="1390">
                  <c:v>1241.8699999999999</c:v>
                </c:pt>
                <c:pt idx="1391">
                  <c:v>1242.6400000000001</c:v>
                </c:pt>
                <c:pt idx="1392">
                  <c:v>1238.21</c:v>
                </c:pt>
                <c:pt idx="1393">
                  <c:v>1238.21</c:v>
                </c:pt>
                <c:pt idx="1394">
                  <c:v>1237.96</c:v>
                </c:pt>
                <c:pt idx="1395">
                  <c:v>1237.96</c:v>
                </c:pt>
                <c:pt idx="1396">
                  <c:v>1237.96</c:v>
                </c:pt>
                <c:pt idx="1397">
                  <c:v>1237.96</c:v>
                </c:pt>
                <c:pt idx="1398">
                  <c:v>1246.25</c:v>
                </c:pt>
                <c:pt idx="1399">
                  <c:v>1246.25</c:v>
                </c:pt>
                <c:pt idx="1400">
                  <c:v>1246.25</c:v>
                </c:pt>
                <c:pt idx="1401">
                  <c:v>1246.25</c:v>
                </c:pt>
                <c:pt idx="1402">
                  <c:v>1246.25</c:v>
                </c:pt>
                <c:pt idx="1403">
                  <c:v>1246.25</c:v>
                </c:pt>
                <c:pt idx="1404">
                  <c:v>1289.76</c:v>
                </c:pt>
                <c:pt idx="1405">
                  <c:v>1284.8</c:v>
                </c:pt>
                <c:pt idx="1406">
                  <c:v>1276.3100999999999</c:v>
                </c:pt>
                <c:pt idx="1407">
                  <c:v>1261.22</c:v>
                </c:pt>
                <c:pt idx="1408">
                  <c:v>1269.1199999999999</c:v>
                </c:pt>
                <c:pt idx="1409">
                  <c:v>1269.1199999999999</c:v>
                </c:pt>
                <c:pt idx="1410">
                  <c:v>1269.1199999999999</c:v>
                </c:pt>
                <c:pt idx="1411">
                  <c:v>1263.0999999999999</c:v>
                </c:pt>
                <c:pt idx="1412">
                  <c:v>1259.1400000000001</c:v>
                </c:pt>
                <c:pt idx="1413">
                  <c:v>1251.95</c:v>
                </c:pt>
                <c:pt idx="1414">
                  <c:v>1230.1899000000001</c:v>
                </c:pt>
                <c:pt idx="1415">
                  <c:v>1241.8199</c:v>
                </c:pt>
                <c:pt idx="1416">
                  <c:v>1241.8199</c:v>
                </c:pt>
                <c:pt idx="1417">
                  <c:v>1241.8199</c:v>
                </c:pt>
                <c:pt idx="1418">
                  <c:v>1238.6199999999999</c:v>
                </c:pt>
                <c:pt idx="1419">
                  <c:v>1238.46</c:v>
                </c:pt>
                <c:pt idx="1420">
                  <c:v>1222.55</c:v>
                </c:pt>
                <c:pt idx="1421">
                  <c:v>1225.6099999999999</c:v>
                </c:pt>
                <c:pt idx="1422">
                  <c:v>1218.79</c:v>
                </c:pt>
                <c:pt idx="1423">
                  <c:v>1218.79</c:v>
                </c:pt>
                <c:pt idx="1424">
                  <c:v>1218.79</c:v>
                </c:pt>
                <c:pt idx="1425">
                  <c:v>1218.79</c:v>
                </c:pt>
                <c:pt idx="1426">
                  <c:v>1230.6199999999999</c:v>
                </c:pt>
                <c:pt idx="1427">
                  <c:v>1226.4146000000001</c:v>
                </c:pt>
                <c:pt idx="1428">
                  <c:v>1228.2633000000001</c:v>
                </c:pt>
                <c:pt idx="1429">
                  <c:v>1233.4462000000001</c:v>
                </c:pt>
                <c:pt idx="1430">
                  <c:v>1233.4462000000001</c:v>
                </c:pt>
                <c:pt idx="1431">
                  <c:v>1233.4462000000001</c:v>
                </c:pt>
                <c:pt idx="1432">
                  <c:v>1222.3527999999999</c:v>
                </c:pt>
                <c:pt idx="1433">
                  <c:v>1226.3883000000001</c:v>
                </c:pt>
                <c:pt idx="1434">
                  <c:v>1229.7699</c:v>
                </c:pt>
                <c:pt idx="1435">
                  <c:v>1233.8667</c:v>
                </c:pt>
                <c:pt idx="1436">
                  <c:v>1296.5718999999999</c:v>
                </c:pt>
                <c:pt idx="1437">
                  <c:v>1296.5718999999999</c:v>
                </c:pt>
                <c:pt idx="1438">
                  <c:v>1296.5718999999999</c:v>
                </c:pt>
                <c:pt idx="1439">
                  <c:v>1293.884</c:v>
                </c:pt>
                <c:pt idx="1440">
                  <c:v>1288.3155999999999</c:v>
                </c:pt>
                <c:pt idx="1441">
                  <c:v>1286.6887999999999</c:v>
                </c:pt>
                <c:pt idx="1442">
                  <c:v>1274.0577000000001</c:v>
                </c:pt>
                <c:pt idx="1443">
                  <c:v>1283.1431</c:v>
                </c:pt>
                <c:pt idx="1444">
                  <c:v>1283.1431</c:v>
                </c:pt>
                <c:pt idx="1445">
                  <c:v>1283.1431</c:v>
                </c:pt>
                <c:pt idx="1446">
                  <c:v>1284.7705000000001</c:v>
                </c:pt>
                <c:pt idx="1447">
                  <c:v>1271.0154</c:v>
                </c:pt>
                <c:pt idx="1448">
                  <c:v>1278.5128999999999</c:v>
                </c:pt>
                <c:pt idx="1449">
                  <c:v>1278.1331</c:v>
                </c:pt>
                <c:pt idx="1450">
                  <c:v>1263.8589999999999</c:v>
                </c:pt>
                <c:pt idx="1451">
                  <c:v>1263.8589999999999</c:v>
                </c:pt>
                <c:pt idx="1452">
                  <c:v>1263.8589999999999</c:v>
                </c:pt>
                <c:pt idx="1453">
                  <c:v>1271.7184999999999</c:v>
                </c:pt>
                <c:pt idx="1454">
                  <c:v>1262.9691</c:v>
                </c:pt>
                <c:pt idx="1455">
                  <c:v>1269.6282000000001</c:v>
                </c:pt>
                <c:pt idx="1456">
                  <c:v>1266.4422999999999</c:v>
                </c:pt>
                <c:pt idx="1457">
                  <c:v>1263.9023</c:v>
                </c:pt>
                <c:pt idx="1458">
                  <c:v>1263.9023</c:v>
                </c:pt>
                <c:pt idx="1459">
                  <c:v>1263.9023</c:v>
                </c:pt>
                <c:pt idx="1460">
                  <c:v>1263.9023</c:v>
                </c:pt>
                <c:pt idx="1461">
                  <c:v>1253.2728999999999</c:v>
                </c:pt>
                <c:pt idx="1462">
                  <c:v>1267.5438999999999</c:v>
                </c:pt>
                <c:pt idx="1463">
                  <c:v>1261.8179</c:v>
                </c:pt>
                <c:pt idx="1464">
                  <c:v>1263.8586</c:v>
                </c:pt>
                <c:pt idx="1465">
                  <c:v>1263.8586</c:v>
                </c:pt>
                <c:pt idx="1466">
                  <c:v>1263.8586</c:v>
                </c:pt>
                <c:pt idx="1467">
                  <c:v>1263.8586</c:v>
                </c:pt>
                <c:pt idx="1468">
                  <c:v>1274.2754</c:v>
                </c:pt>
                <c:pt idx="1469">
                  <c:v>1277.1850999999999</c:v>
                </c:pt>
                <c:pt idx="1470">
                  <c:v>1281.925</c:v>
                </c:pt>
                <c:pt idx="1471">
                  <c:v>1281.925</c:v>
                </c:pt>
                <c:pt idx="1472">
                  <c:v>1281.925</c:v>
                </c:pt>
                <c:pt idx="1473">
                  <c:v>1281.925</c:v>
                </c:pt>
                <c:pt idx="1474">
                  <c:v>1274.9000000000001</c:v>
                </c:pt>
                <c:pt idx="1475">
                  <c:v>1274.9000000000001</c:v>
                </c:pt>
                <c:pt idx="1476">
                  <c:v>1274.2982999999999</c:v>
                </c:pt>
                <c:pt idx="1477">
                  <c:v>1278.6792</c:v>
                </c:pt>
                <c:pt idx="1478">
                  <c:v>1291.3625</c:v>
                </c:pt>
                <c:pt idx="1479">
                  <c:v>1291.3625</c:v>
                </c:pt>
                <c:pt idx="1480">
                  <c:v>1291.3625</c:v>
                </c:pt>
                <c:pt idx="1481">
                  <c:v>1315.0640000000001</c:v>
                </c:pt>
                <c:pt idx="1482">
                  <c:v>1323.1061</c:v>
                </c:pt>
                <c:pt idx="1483">
                  <c:v>1317.8423</c:v>
                </c:pt>
                <c:pt idx="1484">
                  <c:v>1317.8423</c:v>
                </c:pt>
                <c:pt idx="1485">
                  <c:v>1332.7002</c:v>
                </c:pt>
                <c:pt idx="1486">
                  <c:v>1332.7002</c:v>
                </c:pt>
                <c:pt idx="1487">
                  <c:v>1332.7002</c:v>
                </c:pt>
                <c:pt idx="1488">
                  <c:v>1313.0253</c:v>
                </c:pt>
                <c:pt idx="1489">
                  <c:v>1332.8517999999999</c:v>
                </c:pt>
                <c:pt idx="1490">
                  <c:v>1335.2469000000001</c:v>
                </c:pt>
                <c:pt idx="1491">
                  <c:v>1357.8445999999999</c:v>
                </c:pt>
                <c:pt idx="1492">
                  <c:v>1349.9281000000001</c:v>
                </c:pt>
                <c:pt idx="1493">
                  <c:v>1349.9281000000001</c:v>
                </c:pt>
                <c:pt idx="1494">
                  <c:v>1349.9281000000001</c:v>
                </c:pt>
                <c:pt idx="1495">
                  <c:v>1363.5863999999999</c:v>
                </c:pt>
                <c:pt idx="1496">
                  <c:v>1358.6288999999999</c:v>
                </c:pt>
                <c:pt idx="1497">
                  <c:v>1343.6617000000001</c:v>
                </c:pt>
                <c:pt idx="1498">
                  <c:v>1343.6617000000001</c:v>
                </c:pt>
                <c:pt idx="1499">
                  <c:v>1343.6617000000001</c:v>
                </c:pt>
                <c:pt idx="1500">
                  <c:v>1343.6617000000001</c:v>
                </c:pt>
                <c:pt idx="1501">
                  <c:v>1343.6617000000001</c:v>
                </c:pt>
                <c:pt idx="1502">
                  <c:v>1386.299</c:v>
                </c:pt>
                <c:pt idx="1503">
                  <c:v>1399.5693000000001</c:v>
                </c:pt>
                <c:pt idx="1504">
                  <c:v>1409.8134</c:v>
                </c:pt>
                <c:pt idx="1505">
                  <c:v>1419.5875000000001</c:v>
                </c:pt>
                <c:pt idx="1506">
                  <c:v>1429.1515999999999</c:v>
                </c:pt>
                <c:pt idx="1507">
                  <c:v>1429.1515999999999</c:v>
                </c:pt>
                <c:pt idx="1508">
                  <c:v>1429.1515999999999</c:v>
                </c:pt>
                <c:pt idx="1509">
                  <c:v>1440.34</c:v>
                </c:pt>
                <c:pt idx="1510">
                  <c:v>1432.83</c:v>
                </c:pt>
                <c:pt idx="1511">
                  <c:v>1421.3199</c:v>
                </c:pt>
                <c:pt idx="1512">
                  <c:v>1407.65</c:v>
                </c:pt>
                <c:pt idx="1513">
                  <c:v>1415.04</c:v>
                </c:pt>
                <c:pt idx="1514">
                  <c:v>1415.04</c:v>
                </c:pt>
                <c:pt idx="1515">
                  <c:v>1415.04</c:v>
                </c:pt>
                <c:pt idx="1516">
                  <c:v>1415.54</c:v>
                </c:pt>
                <c:pt idx="1517">
                  <c:v>1419.9</c:v>
                </c:pt>
                <c:pt idx="1518">
                  <c:v>1446.1177</c:v>
                </c:pt>
                <c:pt idx="1519">
                  <c:v>1485.9840999999999</c:v>
                </c:pt>
                <c:pt idx="1520">
                  <c:v>1487.5699</c:v>
                </c:pt>
                <c:pt idx="1521">
                  <c:v>1487.5699</c:v>
                </c:pt>
                <c:pt idx="1522">
                  <c:v>1487.5699</c:v>
                </c:pt>
                <c:pt idx="1523">
                  <c:v>1512.0699</c:v>
                </c:pt>
                <c:pt idx="1524">
                  <c:v>1502.6899000000001</c:v>
                </c:pt>
                <c:pt idx="1525">
                  <c:v>1508.85</c:v>
                </c:pt>
                <c:pt idx="1526">
                  <c:v>1534.4301</c:v>
                </c:pt>
                <c:pt idx="1527">
                  <c:v>1553.84</c:v>
                </c:pt>
                <c:pt idx="1528">
                  <c:v>1553.84</c:v>
                </c:pt>
                <c:pt idx="1529">
                  <c:v>1553.84</c:v>
                </c:pt>
                <c:pt idx="1530">
                  <c:v>1541.54</c:v>
                </c:pt>
                <c:pt idx="1531">
                  <c:v>1550.8888999999999</c:v>
                </c:pt>
                <c:pt idx="1532">
                  <c:v>1557.91</c:v>
                </c:pt>
                <c:pt idx="1533">
                  <c:v>1522.29</c:v>
                </c:pt>
                <c:pt idx="1534">
                  <c:v>1506.83</c:v>
                </c:pt>
                <c:pt idx="1535">
                  <c:v>1506.83</c:v>
                </c:pt>
                <c:pt idx="1536">
                  <c:v>1506.83</c:v>
                </c:pt>
                <c:pt idx="1537">
                  <c:v>1506.83</c:v>
                </c:pt>
                <c:pt idx="1538">
                  <c:v>1571.5815</c:v>
                </c:pt>
                <c:pt idx="1539">
                  <c:v>1580.35</c:v>
                </c:pt>
                <c:pt idx="1540">
                  <c:v>1580.35</c:v>
                </c:pt>
                <c:pt idx="1541">
                  <c:v>1577.5908999999999</c:v>
                </c:pt>
                <c:pt idx="1542">
                  <c:v>1577.5908999999999</c:v>
                </c:pt>
                <c:pt idx="1543">
                  <c:v>1577.5908999999999</c:v>
                </c:pt>
                <c:pt idx="1544">
                  <c:v>1581.38</c:v>
                </c:pt>
                <c:pt idx="1545">
                  <c:v>1564.23</c:v>
                </c:pt>
                <c:pt idx="1546">
                  <c:v>1582.17</c:v>
                </c:pt>
                <c:pt idx="1547">
                  <c:v>1583.55</c:v>
                </c:pt>
                <c:pt idx="1548">
                  <c:v>1590.62</c:v>
                </c:pt>
                <c:pt idx="1549">
                  <c:v>1590.62</c:v>
                </c:pt>
                <c:pt idx="1550">
                  <c:v>1590.62</c:v>
                </c:pt>
                <c:pt idx="1551">
                  <c:v>1646.8079</c:v>
                </c:pt>
                <c:pt idx="1552">
                  <c:v>1654.3176000000001</c:v>
                </c:pt>
                <c:pt idx="1553">
                  <c:v>1667.87</c:v>
                </c:pt>
                <c:pt idx="1554">
                  <c:v>1660.75</c:v>
                </c:pt>
                <c:pt idx="1555">
                  <c:v>1676.4058</c:v>
                </c:pt>
                <c:pt idx="1556">
                  <c:v>1676.4058</c:v>
                </c:pt>
                <c:pt idx="1557">
                  <c:v>1676.4058</c:v>
                </c:pt>
                <c:pt idx="1558">
                  <c:v>1665.7058999999999</c:v>
                </c:pt>
                <c:pt idx="1559">
                  <c:v>1683.5699</c:v>
                </c:pt>
                <c:pt idx="1560">
                  <c:v>1697.9399000000001</c:v>
                </c:pt>
                <c:pt idx="1561">
                  <c:v>1685.88</c:v>
                </c:pt>
                <c:pt idx="1562">
                  <c:v>1683.66</c:v>
                </c:pt>
                <c:pt idx="1563">
                  <c:v>1683.66</c:v>
                </c:pt>
                <c:pt idx="1564">
                  <c:v>1683.66</c:v>
                </c:pt>
                <c:pt idx="1565">
                  <c:v>1671.11</c:v>
                </c:pt>
                <c:pt idx="1566">
                  <c:v>1650.64</c:v>
                </c:pt>
                <c:pt idx="1567">
                  <c:v>1646.28</c:v>
                </c:pt>
                <c:pt idx="1568">
                  <c:v>1617.79</c:v>
                </c:pt>
                <c:pt idx="1569">
                  <c:v>1630.5</c:v>
                </c:pt>
                <c:pt idx="1570">
                  <c:v>1630.5</c:v>
                </c:pt>
                <c:pt idx="1571">
                  <c:v>1630.5</c:v>
                </c:pt>
                <c:pt idx="1572">
                  <c:v>1620.47</c:v>
                </c:pt>
                <c:pt idx="1573">
                  <c:v>1606.38</c:v>
                </c:pt>
                <c:pt idx="1574">
                  <c:v>1629.17</c:v>
                </c:pt>
                <c:pt idx="1575">
                  <c:v>1654.36</c:v>
                </c:pt>
                <c:pt idx="1576">
                  <c:v>1653.49</c:v>
                </c:pt>
                <c:pt idx="1577">
                  <c:v>1653.49</c:v>
                </c:pt>
                <c:pt idx="1578">
                  <c:v>1653.49</c:v>
                </c:pt>
                <c:pt idx="1579">
                  <c:v>1650.97</c:v>
                </c:pt>
                <c:pt idx="1580">
                  <c:v>1643.5600999999999</c:v>
                </c:pt>
                <c:pt idx="1581">
                  <c:v>1647.54</c:v>
                </c:pt>
                <c:pt idx="1582">
                  <c:v>1647.63</c:v>
                </c:pt>
                <c:pt idx="1583">
                  <c:v>1646.02</c:v>
                </c:pt>
                <c:pt idx="1584">
                  <c:v>1646.02</c:v>
                </c:pt>
                <c:pt idx="1585">
                  <c:v>1646.02</c:v>
                </c:pt>
                <c:pt idx="1586">
                  <c:v>1627.09</c:v>
                </c:pt>
                <c:pt idx="1587">
                  <c:v>1655.45</c:v>
                </c:pt>
                <c:pt idx="1588">
                  <c:v>1655.45</c:v>
                </c:pt>
                <c:pt idx="1589">
                  <c:v>1653.12</c:v>
                </c:pt>
                <c:pt idx="1590">
                  <c:v>1650.2292</c:v>
                </c:pt>
                <c:pt idx="1591">
                  <c:v>1650.2292</c:v>
                </c:pt>
                <c:pt idx="1592">
                  <c:v>1650.2292</c:v>
                </c:pt>
                <c:pt idx="1593">
                  <c:v>1635.6899000000001</c:v>
                </c:pt>
                <c:pt idx="1594">
                  <c:v>1650.6</c:v>
                </c:pt>
                <c:pt idx="1595">
                  <c:v>1679.02</c:v>
                </c:pt>
                <c:pt idx="1596">
                  <c:v>1679.99</c:v>
                </c:pt>
                <c:pt idx="1597">
                  <c:v>1672.8199</c:v>
                </c:pt>
                <c:pt idx="1598">
                  <c:v>1672.8199</c:v>
                </c:pt>
                <c:pt idx="1599">
                  <c:v>1672.8199</c:v>
                </c:pt>
                <c:pt idx="1600">
                  <c:v>1672.8199</c:v>
                </c:pt>
                <c:pt idx="1601">
                  <c:v>1692.96</c:v>
                </c:pt>
                <c:pt idx="1602">
                  <c:v>1695.37</c:v>
                </c:pt>
                <c:pt idx="1603">
                  <c:v>1715.26</c:v>
                </c:pt>
                <c:pt idx="1604">
                  <c:v>1725.91</c:v>
                </c:pt>
                <c:pt idx="1605">
                  <c:v>1725.91</c:v>
                </c:pt>
                <c:pt idx="1606">
                  <c:v>1725.91</c:v>
                </c:pt>
                <c:pt idx="1607">
                  <c:v>1739.3</c:v>
                </c:pt>
                <c:pt idx="1608">
                  <c:v>1760.23</c:v>
                </c:pt>
                <c:pt idx="1609">
                  <c:v>1751.24</c:v>
                </c:pt>
                <c:pt idx="1610">
                  <c:v>1806.73</c:v>
                </c:pt>
                <c:pt idx="1611">
                  <c:v>1840.5600999999999</c:v>
                </c:pt>
                <c:pt idx="1612">
                  <c:v>1840.5600999999999</c:v>
                </c:pt>
                <c:pt idx="1613">
                  <c:v>1840.5600999999999</c:v>
                </c:pt>
                <c:pt idx="1614">
                  <c:v>1834.61</c:v>
                </c:pt>
                <c:pt idx="1615">
                  <c:v>1842.9301</c:v>
                </c:pt>
                <c:pt idx="1616">
                  <c:v>1818.76</c:v>
                </c:pt>
                <c:pt idx="1617">
                  <c:v>1854.3199</c:v>
                </c:pt>
                <c:pt idx="1618">
                  <c:v>1854.3199</c:v>
                </c:pt>
                <c:pt idx="1619">
                  <c:v>1854.3199</c:v>
                </c:pt>
                <c:pt idx="1620">
                  <c:v>1854.3199</c:v>
                </c:pt>
                <c:pt idx="1621">
                  <c:v>1870.2371000000001</c:v>
                </c:pt>
                <c:pt idx="1622">
                  <c:v>1870.24</c:v>
                </c:pt>
                <c:pt idx="1623">
                  <c:v>1848.67</c:v>
                </c:pt>
                <c:pt idx="1624">
                  <c:v>1874.84</c:v>
                </c:pt>
                <c:pt idx="1625">
                  <c:v>1873.97</c:v>
                </c:pt>
                <c:pt idx="1626">
                  <c:v>1873.97</c:v>
                </c:pt>
                <c:pt idx="1627">
                  <c:v>1873.97</c:v>
                </c:pt>
                <c:pt idx="1628">
                  <c:v>1873.97</c:v>
                </c:pt>
                <c:pt idx="1629">
                  <c:v>1854.9301</c:v>
                </c:pt>
                <c:pt idx="1630">
                  <c:v>1823.04</c:v>
                </c:pt>
                <c:pt idx="1631">
                  <c:v>1855.16</c:v>
                </c:pt>
                <c:pt idx="1632">
                  <c:v>1856.09</c:v>
                </c:pt>
                <c:pt idx="1633">
                  <c:v>1856.09</c:v>
                </c:pt>
                <c:pt idx="1634">
                  <c:v>1856.09</c:v>
                </c:pt>
                <c:pt idx="1635">
                  <c:v>1887.89</c:v>
                </c:pt>
                <c:pt idx="1636">
                  <c:v>1888.13</c:v>
                </c:pt>
                <c:pt idx="1637">
                  <c:v>1887.77</c:v>
                </c:pt>
                <c:pt idx="1638">
                  <c:v>1870.3199</c:v>
                </c:pt>
                <c:pt idx="1639">
                  <c:v>1875.9301</c:v>
                </c:pt>
                <c:pt idx="1640">
                  <c:v>1875.9301</c:v>
                </c:pt>
                <c:pt idx="1641">
                  <c:v>1875.9301</c:v>
                </c:pt>
                <c:pt idx="1642">
                  <c:v>1862.34</c:v>
                </c:pt>
                <c:pt idx="1643">
                  <c:v>1843.03</c:v>
                </c:pt>
                <c:pt idx="1644">
                  <c:v>1821.21</c:v>
                </c:pt>
                <c:pt idx="1645">
                  <c:v>1852.35</c:v>
                </c:pt>
                <c:pt idx="1646">
                  <c:v>1852.84</c:v>
                </c:pt>
                <c:pt idx="1647">
                  <c:v>1852.84</c:v>
                </c:pt>
                <c:pt idx="1648">
                  <c:v>1852.84</c:v>
                </c:pt>
                <c:pt idx="1649">
                  <c:v>1857.33</c:v>
                </c:pt>
                <c:pt idx="1650">
                  <c:v>1887.78</c:v>
                </c:pt>
                <c:pt idx="1651">
                  <c:v>1894.73</c:v>
                </c:pt>
                <c:pt idx="1652">
                  <c:v>1912.49</c:v>
                </c:pt>
                <c:pt idx="1653">
                  <c:v>1924.34</c:v>
                </c:pt>
                <c:pt idx="1654">
                  <c:v>1924.34</c:v>
                </c:pt>
                <c:pt idx="1655">
                  <c:v>1924.34</c:v>
                </c:pt>
                <c:pt idx="1656">
                  <c:v>1904.3</c:v>
                </c:pt>
                <c:pt idx="1657">
                  <c:v>1930.6801</c:v>
                </c:pt>
                <c:pt idx="1658">
                  <c:v>1956.47</c:v>
                </c:pt>
                <c:pt idx="1659">
                  <c:v>1977.25</c:v>
                </c:pt>
                <c:pt idx="1660">
                  <c:v>1977.25</c:v>
                </c:pt>
                <c:pt idx="1661">
                  <c:v>1977.25</c:v>
                </c:pt>
                <c:pt idx="1662">
                  <c:v>1977.25</c:v>
                </c:pt>
                <c:pt idx="1663">
                  <c:v>1977.25</c:v>
                </c:pt>
                <c:pt idx="1664">
                  <c:v>1977.25</c:v>
                </c:pt>
                <c:pt idx="1665">
                  <c:v>1977.25</c:v>
                </c:pt>
                <c:pt idx="1666">
                  <c:v>1985.88</c:v>
                </c:pt>
                <c:pt idx="1667">
                  <c:v>1970.9399000000001</c:v>
                </c:pt>
                <c:pt idx="1668">
                  <c:v>1970.9399000000001</c:v>
                </c:pt>
                <c:pt idx="1669">
                  <c:v>1970.9399000000001</c:v>
                </c:pt>
                <c:pt idx="1670">
                  <c:v>1932.67</c:v>
                </c:pt>
                <c:pt idx="1671">
                  <c:v>1960.13</c:v>
                </c:pt>
                <c:pt idx="1672">
                  <c:v>1980.22</c:v>
                </c:pt>
                <c:pt idx="1673">
                  <c:v>1979.89</c:v>
                </c:pt>
                <c:pt idx="1674">
                  <c:v>1985.64</c:v>
                </c:pt>
                <c:pt idx="1675">
                  <c:v>1985.64</c:v>
                </c:pt>
                <c:pt idx="1676">
                  <c:v>1985.64</c:v>
                </c:pt>
                <c:pt idx="1677">
                  <c:v>1994.5</c:v>
                </c:pt>
                <c:pt idx="1678">
                  <c:v>2022.21</c:v>
                </c:pt>
                <c:pt idx="1679">
                  <c:v>2014.09</c:v>
                </c:pt>
                <c:pt idx="1680">
                  <c:v>1985.12</c:v>
                </c:pt>
                <c:pt idx="1681">
                  <c:v>1989.71</c:v>
                </c:pt>
                <c:pt idx="1682">
                  <c:v>1989.71</c:v>
                </c:pt>
                <c:pt idx="1683">
                  <c:v>1989.71</c:v>
                </c:pt>
                <c:pt idx="1684">
                  <c:v>1968.25</c:v>
                </c:pt>
                <c:pt idx="1685">
                  <c:v>1971</c:v>
                </c:pt>
                <c:pt idx="1686">
                  <c:v>2013.09</c:v>
                </c:pt>
                <c:pt idx="1687">
                  <c:v>2027.88</c:v>
                </c:pt>
                <c:pt idx="1688">
                  <c:v>2030.6</c:v>
                </c:pt>
                <c:pt idx="1689">
                  <c:v>2030.6</c:v>
                </c:pt>
                <c:pt idx="1690">
                  <c:v>2030.6</c:v>
                </c:pt>
                <c:pt idx="1691">
                  <c:v>2035.9399000000001</c:v>
                </c:pt>
                <c:pt idx="1692">
                  <c:v>2011.17</c:v>
                </c:pt>
                <c:pt idx="1693">
                  <c:v>1990.64</c:v>
                </c:pt>
                <c:pt idx="1694">
                  <c:v>1951.76</c:v>
                </c:pt>
                <c:pt idx="1695">
                  <c:v>1984.91</c:v>
                </c:pt>
                <c:pt idx="1696">
                  <c:v>1984.91</c:v>
                </c:pt>
                <c:pt idx="1697">
                  <c:v>1984.91</c:v>
                </c:pt>
                <c:pt idx="1698">
                  <c:v>1984.89</c:v>
                </c:pt>
                <c:pt idx="1699">
                  <c:v>1949.13</c:v>
                </c:pt>
                <c:pt idx="1700">
                  <c:v>1889.1899000000001</c:v>
                </c:pt>
                <c:pt idx="1701">
                  <c:v>1893.77</c:v>
                </c:pt>
                <c:pt idx="1702">
                  <c:v>1912.91</c:v>
                </c:pt>
                <c:pt idx="1703">
                  <c:v>1912.91</c:v>
                </c:pt>
                <c:pt idx="1704">
                  <c:v>1912.91</c:v>
                </c:pt>
                <c:pt idx="1705">
                  <c:v>1915.16</c:v>
                </c:pt>
                <c:pt idx="1706">
                  <c:v>1883.36</c:v>
                </c:pt>
                <c:pt idx="1707">
                  <c:v>1917.29</c:v>
                </c:pt>
                <c:pt idx="1708">
                  <c:v>1907.98</c:v>
                </c:pt>
                <c:pt idx="1709">
                  <c:v>1925.0699</c:v>
                </c:pt>
                <c:pt idx="1710">
                  <c:v>1925.0699</c:v>
                </c:pt>
                <c:pt idx="1711">
                  <c:v>1925.0699</c:v>
                </c:pt>
                <c:pt idx="1712">
                  <c:v>1933.15</c:v>
                </c:pt>
                <c:pt idx="1713">
                  <c:v>1906.2</c:v>
                </c:pt>
                <c:pt idx="1714">
                  <c:v>1933.74</c:v>
                </c:pt>
                <c:pt idx="1715">
                  <c:v>1940.86</c:v>
                </c:pt>
                <c:pt idx="1716">
                  <c:v>1946.88</c:v>
                </c:pt>
                <c:pt idx="1717">
                  <c:v>1946.88</c:v>
                </c:pt>
                <c:pt idx="1718">
                  <c:v>1946.88</c:v>
                </c:pt>
                <c:pt idx="1719">
                  <c:v>1987.46</c:v>
                </c:pt>
                <c:pt idx="1720">
                  <c:v>1990.27</c:v>
                </c:pt>
                <c:pt idx="1721">
                  <c:v>1996.37</c:v>
                </c:pt>
                <c:pt idx="1722">
                  <c:v>1982.9</c:v>
                </c:pt>
                <c:pt idx="1723">
                  <c:v>2007.11</c:v>
                </c:pt>
                <c:pt idx="1724">
                  <c:v>2007.11</c:v>
                </c:pt>
                <c:pt idx="1725">
                  <c:v>2007.11</c:v>
                </c:pt>
                <c:pt idx="1726">
                  <c:v>2000.3100999999999</c:v>
                </c:pt>
                <c:pt idx="1727">
                  <c:v>1982.46</c:v>
                </c:pt>
                <c:pt idx="1728">
                  <c:v>1977.7</c:v>
                </c:pt>
                <c:pt idx="1729">
                  <c:v>1921.8</c:v>
                </c:pt>
                <c:pt idx="1730">
                  <c:v>1921.8</c:v>
                </c:pt>
                <c:pt idx="1731">
                  <c:v>1921.8</c:v>
                </c:pt>
                <c:pt idx="1732">
                  <c:v>1921.8</c:v>
                </c:pt>
                <c:pt idx="1733">
                  <c:v>1941.39</c:v>
                </c:pt>
                <c:pt idx="1734">
                  <c:v>1964.96</c:v>
                </c:pt>
                <c:pt idx="1735">
                  <c:v>1986.64</c:v>
                </c:pt>
                <c:pt idx="1736">
                  <c:v>2005.52</c:v>
                </c:pt>
                <c:pt idx="1737">
                  <c:v>2012.14</c:v>
                </c:pt>
                <c:pt idx="1738">
                  <c:v>2012.14</c:v>
                </c:pt>
                <c:pt idx="1739">
                  <c:v>2012.14</c:v>
                </c:pt>
                <c:pt idx="1740">
                  <c:v>1993.61</c:v>
                </c:pt>
                <c:pt idx="1741">
                  <c:v>1994.39</c:v>
                </c:pt>
                <c:pt idx="1742">
                  <c:v>2002.62</c:v>
                </c:pt>
                <c:pt idx="1743">
                  <c:v>1995.64</c:v>
                </c:pt>
                <c:pt idx="1744">
                  <c:v>2013.35</c:v>
                </c:pt>
                <c:pt idx="1745">
                  <c:v>2013.35</c:v>
                </c:pt>
                <c:pt idx="1746">
                  <c:v>2013.35</c:v>
                </c:pt>
                <c:pt idx="1747">
                  <c:v>1997.99</c:v>
                </c:pt>
                <c:pt idx="1748">
                  <c:v>1987.26</c:v>
                </c:pt>
                <c:pt idx="1749">
                  <c:v>2006.9399000000001</c:v>
                </c:pt>
                <c:pt idx="1750">
                  <c:v>1990.52</c:v>
                </c:pt>
                <c:pt idx="1751">
                  <c:v>1990.52</c:v>
                </c:pt>
                <c:pt idx="1752">
                  <c:v>1990.52</c:v>
                </c:pt>
                <c:pt idx="1753">
                  <c:v>1990.52</c:v>
                </c:pt>
                <c:pt idx="1754">
                  <c:v>1936.63</c:v>
                </c:pt>
                <c:pt idx="1755">
                  <c:v>1970.15</c:v>
                </c:pt>
                <c:pt idx="1756">
                  <c:v>1978.74</c:v>
                </c:pt>
                <c:pt idx="1757">
                  <c:v>1978.74</c:v>
                </c:pt>
                <c:pt idx="1758">
                  <c:v>1978.74</c:v>
                </c:pt>
                <c:pt idx="1759">
                  <c:v>1978.74</c:v>
                </c:pt>
                <c:pt idx="1760">
                  <c:v>1978.74</c:v>
                </c:pt>
                <c:pt idx="1761">
                  <c:v>2009.54</c:v>
                </c:pt>
                <c:pt idx="1762">
                  <c:v>2018.14</c:v>
                </c:pt>
                <c:pt idx="1763">
                  <c:v>2021.23</c:v>
                </c:pt>
                <c:pt idx="1764">
                  <c:v>2021.23</c:v>
                </c:pt>
                <c:pt idx="1765">
                  <c:v>2021.23</c:v>
                </c:pt>
                <c:pt idx="1766">
                  <c:v>2021.23</c:v>
                </c:pt>
                <c:pt idx="1767">
                  <c:v>2021.23</c:v>
                </c:pt>
                <c:pt idx="1768">
                  <c:v>2049.9699999999998</c:v>
                </c:pt>
                <c:pt idx="1769">
                  <c:v>2082.6100999999999</c:v>
                </c:pt>
                <c:pt idx="1770">
                  <c:v>2097.5601000000001</c:v>
                </c:pt>
                <c:pt idx="1771">
                  <c:v>2095.3200999999999</c:v>
                </c:pt>
                <c:pt idx="1772">
                  <c:v>2126.6698999999999</c:v>
                </c:pt>
                <c:pt idx="1773">
                  <c:v>2126.6698999999999</c:v>
                </c:pt>
                <c:pt idx="1774">
                  <c:v>2126.6698999999999</c:v>
                </c:pt>
                <c:pt idx="1775">
                  <c:v>2141.0900999999999</c:v>
                </c:pt>
                <c:pt idx="1776">
                  <c:v>2154.9299000000001</c:v>
                </c:pt>
                <c:pt idx="1777">
                  <c:v>2154.9299000000001</c:v>
                </c:pt>
                <c:pt idx="1778">
                  <c:v>2142.3600999999999</c:v>
                </c:pt>
                <c:pt idx="1779">
                  <c:v>2137.04</c:v>
                </c:pt>
                <c:pt idx="1780">
                  <c:v>2137.04</c:v>
                </c:pt>
                <c:pt idx="1781">
                  <c:v>2137.04</c:v>
                </c:pt>
                <c:pt idx="1782">
                  <c:v>2112.1999999999998</c:v>
                </c:pt>
                <c:pt idx="1783">
                  <c:v>2148.4299000000001</c:v>
                </c:pt>
                <c:pt idx="1784">
                  <c:v>2140.25</c:v>
                </c:pt>
                <c:pt idx="1785">
                  <c:v>2119.9499999999998</c:v>
                </c:pt>
                <c:pt idx="1786">
                  <c:v>2104.5500000000002</c:v>
                </c:pt>
                <c:pt idx="1787">
                  <c:v>2104.5500000000002</c:v>
                </c:pt>
                <c:pt idx="1788">
                  <c:v>2104.5500000000002</c:v>
                </c:pt>
                <c:pt idx="1789">
                  <c:v>2090.7800000000002</c:v>
                </c:pt>
                <c:pt idx="1790">
                  <c:v>2066.71</c:v>
                </c:pt>
                <c:pt idx="1791">
                  <c:v>2048.5700999999999</c:v>
                </c:pt>
                <c:pt idx="1792">
                  <c:v>2093.6100999999999</c:v>
                </c:pt>
                <c:pt idx="1793">
                  <c:v>2093.6100999999999</c:v>
                </c:pt>
                <c:pt idx="1794">
                  <c:v>2093.6100999999999</c:v>
                </c:pt>
                <c:pt idx="1795">
                  <c:v>2093.6100999999999</c:v>
                </c:pt>
                <c:pt idx="1796">
                  <c:v>2063.5300000000002</c:v>
                </c:pt>
                <c:pt idx="1797">
                  <c:v>2056.2800000000002</c:v>
                </c:pt>
                <c:pt idx="1798">
                  <c:v>2074.3000000000002</c:v>
                </c:pt>
                <c:pt idx="1799">
                  <c:v>2064.8400999999999</c:v>
                </c:pt>
                <c:pt idx="1800">
                  <c:v>2004.3100999999999</c:v>
                </c:pt>
                <c:pt idx="1801">
                  <c:v>2004.3100999999999</c:v>
                </c:pt>
                <c:pt idx="1802">
                  <c:v>2004.3100999999999</c:v>
                </c:pt>
                <c:pt idx="1803">
                  <c:v>1974.36</c:v>
                </c:pt>
                <c:pt idx="1804">
                  <c:v>1986.51</c:v>
                </c:pt>
                <c:pt idx="1805">
                  <c:v>1975.6899000000001</c:v>
                </c:pt>
                <c:pt idx="1806">
                  <c:v>1991.97</c:v>
                </c:pt>
                <c:pt idx="1807">
                  <c:v>1991.97</c:v>
                </c:pt>
                <c:pt idx="1808">
                  <c:v>1991.97</c:v>
                </c:pt>
                <c:pt idx="1809">
                  <c:v>1991.97</c:v>
                </c:pt>
                <c:pt idx="1810">
                  <c:v>1999.39</c:v>
                </c:pt>
                <c:pt idx="1811">
                  <c:v>2033.9399000000001</c:v>
                </c:pt>
                <c:pt idx="1812">
                  <c:v>2059.5801000000001</c:v>
                </c:pt>
                <c:pt idx="1813">
                  <c:v>2032.1</c:v>
                </c:pt>
                <c:pt idx="1814">
                  <c:v>2027.63</c:v>
                </c:pt>
                <c:pt idx="1815">
                  <c:v>2027.63</c:v>
                </c:pt>
                <c:pt idx="1816">
                  <c:v>2027.63</c:v>
                </c:pt>
                <c:pt idx="1817">
                  <c:v>2031.65</c:v>
                </c:pt>
                <c:pt idx="1818">
                  <c:v>2042.23</c:v>
                </c:pt>
                <c:pt idx="1819">
                  <c:v>2031.67</c:v>
                </c:pt>
                <c:pt idx="1820">
                  <c:v>2010</c:v>
                </c:pt>
                <c:pt idx="1821">
                  <c:v>2010</c:v>
                </c:pt>
                <c:pt idx="1822">
                  <c:v>2010</c:v>
                </c:pt>
                <c:pt idx="1823">
                  <c:v>2010</c:v>
                </c:pt>
                <c:pt idx="1824">
                  <c:v>2010.3789999999999</c:v>
                </c:pt>
                <c:pt idx="1825">
                  <c:v>2010.3789999999999</c:v>
                </c:pt>
                <c:pt idx="1826">
                  <c:v>2023.4056</c:v>
                </c:pt>
                <c:pt idx="1827">
                  <c:v>2017.9707000000001</c:v>
                </c:pt>
                <c:pt idx="1828">
                  <c:v>2025.2946999999999</c:v>
                </c:pt>
                <c:pt idx="1829">
                  <c:v>2025.2946999999999</c:v>
                </c:pt>
                <c:pt idx="1830">
                  <c:v>2025.2946999999999</c:v>
                </c:pt>
                <c:pt idx="1831">
                  <c:v>2050.9567999999999</c:v>
                </c:pt>
                <c:pt idx="1832">
                  <c:v>2065.1898999999999</c:v>
                </c:pt>
                <c:pt idx="1833">
                  <c:v>2077.0435000000002</c:v>
                </c:pt>
                <c:pt idx="1834">
                  <c:v>2087.5027</c:v>
                </c:pt>
                <c:pt idx="1835">
                  <c:v>2083.5583000000001</c:v>
                </c:pt>
                <c:pt idx="1836">
                  <c:v>2083.5583000000001</c:v>
                </c:pt>
                <c:pt idx="1837">
                  <c:v>2083.5583000000001</c:v>
                </c:pt>
                <c:pt idx="1838">
                  <c:v>2083.5237000000002</c:v>
                </c:pt>
                <c:pt idx="1839">
                  <c:v>2083.5237000000002</c:v>
                </c:pt>
                <c:pt idx="1840">
                  <c:v>2140.3215</c:v>
                </c:pt>
                <c:pt idx="1841">
                  <c:v>2135.9699999999998</c:v>
                </c:pt>
                <c:pt idx="1842">
                  <c:v>2142.1587</c:v>
                </c:pt>
                <c:pt idx="1843">
                  <c:v>2142.1587</c:v>
                </c:pt>
                <c:pt idx="1844">
                  <c:v>2142.1587</c:v>
                </c:pt>
                <c:pt idx="1845">
                  <c:v>2096.7438999999999</c:v>
                </c:pt>
                <c:pt idx="1846">
                  <c:v>2106.3987000000002</c:v>
                </c:pt>
                <c:pt idx="1847">
                  <c:v>2140.6907000000001</c:v>
                </c:pt>
                <c:pt idx="1848">
                  <c:v>2153.0529999999999</c:v>
                </c:pt>
                <c:pt idx="1849">
                  <c:v>2170.3469</c:v>
                </c:pt>
                <c:pt idx="1850">
                  <c:v>2170.3469</c:v>
                </c:pt>
                <c:pt idx="1851">
                  <c:v>2170.3469</c:v>
                </c:pt>
                <c:pt idx="1852">
                  <c:v>2157.1779999999999</c:v>
                </c:pt>
                <c:pt idx="1853">
                  <c:v>2158.6923999999999</c:v>
                </c:pt>
                <c:pt idx="1854">
                  <c:v>2146.5475999999999</c:v>
                </c:pt>
                <c:pt idx="1855">
                  <c:v>2146.5475999999999</c:v>
                </c:pt>
                <c:pt idx="1856">
                  <c:v>2146.5475999999999</c:v>
                </c:pt>
                <c:pt idx="1857">
                  <c:v>2146.5475999999999</c:v>
                </c:pt>
                <c:pt idx="1858">
                  <c:v>2146.5475999999999</c:v>
                </c:pt>
                <c:pt idx="1859">
                  <c:v>2146.5475999999999</c:v>
                </c:pt>
                <c:pt idx="1860">
                  <c:v>2242.8132000000001</c:v>
                </c:pt>
                <c:pt idx="1861">
                  <c:v>2244.8870000000002</c:v>
                </c:pt>
                <c:pt idx="1862">
                  <c:v>2203.6768000000002</c:v>
                </c:pt>
                <c:pt idx="1863">
                  <c:v>2207.0304999999998</c:v>
                </c:pt>
                <c:pt idx="1864">
                  <c:v>2207.0304999999998</c:v>
                </c:pt>
                <c:pt idx="1865">
                  <c:v>2207.0304999999998</c:v>
                </c:pt>
                <c:pt idx="1866">
                  <c:v>2232.8474000000001</c:v>
                </c:pt>
                <c:pt idx="1867">
                  <c:v>2239.3528000000001</c:v>
                </c:pt>
                <c:pt idx="1868">
                  <c:v>2240.5164</c:v>
                </c:pt>
                <c:pt idx="1869">
                  <c:v>2246.3953000000001</c:v>
                </c:pt>
                <c:pt idx="1870">
                  <c:v>2236.7561000000001</c:v>
                </c:pt>
                <c:pt idx="1871">
                  <c:v>2236.7561000000001</c:v>
                </c:pt>
                <c:pt idx="1872">
                  <c:v>2236.7561000000001</c:v>
                </c:pt>
                <c:pt idx="1873">
                  <c:v>2196.5922999999998</c:v>
                </c:pt>
                <c:pt idx="1874">
                  <c:v>2234.4223999999999</c:v>
                </c:pt>
                <c:pt idx="1875">
                  <c:v>2244.6421</c:v>
                </c:pt>
                <c:pt idx="1876">
                  <c:v>2262.1477</c:v>
                </c:pt>
                <c:pt idx="1877">
                  <c:v>2255.3469</c:v>
                </c:pt>
                <c:pt idx="1878">
                  <c:v>2255.3469</c:v>
                </c:pt>
                <c:pt idx="1879">
                  <c:v>2255.3469</c:v>
                </c:pt>
                <c:pt idx="1880">
                  <c:v>2269.1190999999999</c:v>
                </c:pt>
                <c:pt idx="1881">
                  <c:v>2270.3679000000002</c:v>
                </c:pt>
                <c:pt idx="1882">
                  <c:v>2242.3242</c:v>
                </c:pt>
                <c:pt idx="1883">
                  <c:v>2253.4663</c:v>
                </c:pt>
                <c:pt idx="1884">
                  <c:v>2281.6981999999998</c:v>
                </c:pt>
                <c:pt idx="1885">
                  <c:v>2281.6981999999998</c:v>
                </c:pt>
                <c:pt idx="1886">
                  <c:v>2281.6981999999998</c:v>
                </c:pt>
                <c:pt idx="1887">
                  <c:v>2271.2345999999998</c:v>
                </c:pt>
                <c:pt idx="1888">
                  <c:v>2264.9767999999999</c:v>
                </c:pt>
                <c:pt idx="1889">
                  <c:v>2171.8472000000002</c:v>
                </c:pt>
                <c:pt idx="1890">
                  <c:v>2165.366</c:v>
                </c:pt>
                <c:pt idx="1891">
                  <c:v>2108.8600999999999</c:v>
                </c:pt>
                <c:pt idx="1892">
                  <c:v>2108.8600999999999</c:v>
                </c:pt>
                <c:pt idx="1893">
                  <c:v>2108.8600999999999</c:v>
                </c:pt>
                <c:pt idx="1894">
                  <c:v>2201.2529</c:v>
                </c:pt>
                <c:pt idx="1895">
                  <c:v>2175.6743000000001</c:v>
                </c:pt>
                <c:pt idx="1896">
                  <c:v>2197.3975</c:v>
                </c:pt>
                <c:pt idx="1897">
                  <c:v>2197.3975</c:v>
                </c:pt>
                <c:pt idx="1898">
                  <c:v>2203.9063000000001</c:v>
                </c:pt>
                <c:pt idx="1899">
                  <c:v>2203.9063000000001</c:v>
                </c:pt>
                <c:pt idx="1900">
                  <c:v>2203.9063000000001</c:v>
                </c:pt>
                <c:pt idx="1901">
                  <c:v>2169.9971</c:v>
                </c:pt>
                <c:pt idx="1902">
                  <c:v>2189.9783000000002</c:v>
                </c:pt>
                <c:pt idx="1903">
                  <c:v>2100.4375</c:v>
                </c:pt>
                <c:pt idx="1904">
                  <c:v>2081.1138000000001</c:v>
                </c:pt>
                <c:pt idx="1905">
                  <c:v>2028.9552000000001</c:v>
                </c:pt>
                <c:pt idx="1906">
                  <c:v>2028.9552000000001</c:v>
                </c:pt>
                <c:pt idx="1907">
                  <c:v>2028.9552000000001</c:v>
                </c:pt>
                <c:pt idx="1908">
                  <c:v>2002.8598999999999</c:v>
                </c:pt>
                <c:pt idx="1909">
                  <c:v>1934.9871000000001</c:v>
                </c:pt>
                <c:pt idx="1910">
                  <c:v>2070.5565999999999</c:v>
                </c:pt>
                <c:pt idx="1911">
                  <c:v>2091.9699999999998</c:v>
                </c:pt>
                <c:pt idx="1912">
                  <c:v>2091.9699999999998</c:v>
                </c:pt>
                <c:pt idx="1913">
                  <c:v>2091.9699999999998</c:v>
                </c:pt>
                <c:pt idx="1914">
                  <c:v>2091.9699999999998</c:v>
                </c:pt>
                <c:pt idx="1915">
                  <c:v>2154.0068000000001</c:v>
                </c:pt>
                <c:pt idx="1916">
                  <c:v>2097.9740999999999</c:v>
                </c:pt>
                <c:pt idx="1917">
                  <c:v>2093.2759000000001</c:v>
                </c:pt>
                <c:pt idx="1918">
                  <c:v>2146.8975</c:v>
                </c:pt>
                <c:pt idx="1919">
                  <c:v>2143.3357000000001</c:v>
                </c:pt>
                <c:pt idx="1920">
                  <c:v>2143.3357000000001</c:v>
                </c:pt>
                <c:pt idx="1921">
                  <c:v>2143.3357000000001</c:v>
                </c:pt>
                <c:pt idx="1922">
                  <c:v>2087.8312999999998</c:v>
                </c:pt>
                <c:pt idx="1923">
                  <c:v>2109.7527</c:v>
                </c:pt>
                <c:pt idx="1924">
                  <c:v>2125.0652</c:v>
                </c:pt>
                <c:pt idx="1925">
                  <c:v>2111.2431999999999</c:v>
                </c:pt>
                <c:pt idx="1926">
                  <c:v>2139.5270999999998</c:v>
                </c:pt>
                <c:pt idx="1927">
                  <c:v>2139.5270999999998</c:v>
                </c:pt>
                <c:pt idx="1928">
                  <c:v>2139.5270999999998</c:v>
                </c:pt>
                <c:pt idx="1929">
                  <c:v>2154.3975</c:v>
                </c:pt>
                <c:pt idx="1930">
                  <c:v>2523.8215</c:v>
                </c:pt>
                <c:pt idx="1931">
                  <c:v>2175.6379000000002</c:v>
                </c:pt>
                <c:pt idx="1932">
                  <c:v>2191.8103000000001</c:v>
                </c:pt>
                <c:pt idx="1933">
                  <c:v>2226.3213000000001</c:v>
                </c:pt>
                <c:pt idx="1934">
                  <c:v>2226.3213000000001</c:v>
                </c:pt>
                <c:pt idx="1935">
                  <c:v>2226.3213000000001</c:v>
                </c:pt>
                <c:pt idx="1936">
                  <c:v>2248.5183000000002</c:v>
                </c:pt>
                <c:pt idx="1937">
                  <c:v>2233.8173999999999</c:v>
                </c:pt>
                <c:pt idx="1938">
                  <c:v>2225.9441000000002</c:v>
                </c:pt>
                <c:pt idx="1939">
                  <c:v>2217.2172999999998</c:v>
                </c:pt>
                <c:pt idx="1940">
                  <c:v>2239.7478000000001</c:v>
                </c:pt>
                <c:pt idx="1941">
                  <c:v>2239.7478000000001</c:v>
                </c:pt>
                <c:pt idx="1942">
                  <c:v>2239.7478000000001</c:v>
                </c:pt>
                <c:pt idx="1943">
                  <c:v>2250.4369999999999</c:v>
                </c:pt>
                <c:pt idx="1944">
                  <c:v>2204.3400999999999</c:v>
                </c:pt>
                <c:pt idx="1945">
                  <c:v>2219.4712</c:v>
                </c:pt>
                <c:pt idx="1946">
                  <c:v>2200.2431999999999</c:v>
                </c:pt>
                <c:pt idx="1947">
                  <c:v>2210.0254</c:v>
                </c:pt>
                <c:pt idx="1948">
                  <c:v>2210.0254</c:v>
                </c:pt>
                <c:pt idx="1949">
                  <c:v>2210.0254</c:v>
                </c:pt>
                <c:pt idx="1950">
                  <c:v>2209.8833</c:v>
                </c:pt>
                <c:pt idx="1951">
                  <c:v>2235.4663</c:v>
                </c:pt>
                <c:pt idx="1952">
                  <c:v>2223.2583</c:v>
                </c:pt>
                <c:pt idx="1953">
                  <c:v>2232.9313999999999</c:v>
                </c:pt>
                <c:pt idx="1954">
                  <c:v>2247.9004</c:v>
                </c:pt>
                <c:pt idx="1955">
                  <c:v>2247.9004</c:v>
                </c:pt>
                <c:pt idx="1956">
                  <c:v>2247.9004</c:v>
                </c:pt>
                <c:pt idx="1957">
                  <c:v>2255.3339999999998</c:v>
                </c:pt>
                <c:pt idx="1958">
                  <c:v>2261.6100999999999</c:v>
                </c:pt>
                <c:pt idx="1959">
                  <c:v>2272.6882000000001</c:v>
                </c:pt>
                <c:pt idx="1960">
                  <c:v>2278.8683999999998</c:v>
                </c:pt>
                <c:pt idx="1961">
                  <c:v>2276.8629999999998</c:v>
                </c:pt>
                <c:pt idx="1962">
                  <c:v>2276.8629999999998</c:v>
                </c:pt>
                <c:pt idx="1963">
                  <c:v>2276.8629999999998</c:v>
                </c:pt>
                <c:pt idx="1964">
                  <c:v>2257.8935999999999</c:v>
                </c:pt>
                <c:pt idx="1965">
                  <c:v>2270.7256000000002</c:v>
                </c:pt>
                <c:pt idx="1966">
                  <c:v>2283.6345000000001</c:v>
                </c:pt>
                <c:pt idx="1967">
                  <c:v>2280.8379</c:v>
                </c:pt>
                <c:pt idx="1968">
                  <c:v>2303.4695000000002</c:v>
                </c:pt>
                <c:pt idx="1969">
                  <c:v>2303.4695000000002</c:v>
                </c:pt>
                <c:pt idx="1970">
                  <c:v>2303.4695000000002</c:v>
                </c:pt>
                <c:pt idx="1971">
                  <c:v>2287.4807000000001</c:v>
                </c:pt>
                <c:pt idx="1972">
                  <c:v>2294.5378000000001</c:v>
                </c:pt>
                <c:pt idx="1973">
                  <c:v>2298.2891</c:v>
                </c:pt>
                <c:pt idx="1974">
                  <c:v>2311.9223999999999</c:v>
                </c:pt>
                <c:pt idx="1975">
                  <c:v>2295.7764000000002</c:v>
                </c:pt>
                <c:pt idx="1976">
                  <c:v>2295.7764000000002</c:v>
                </c:pt>
                <c:pt idx="1977">
                  <c:v>2295.7764000000002</c:v>
                </c:pt>
                <c:pt idx="1978">
                  <c:v>2284.1514000000002</c:v>
                </c:pt>
                <c:pt idx="1979">
                  <c:v>2238.9740999999999</c:v>
                </c:pt>
                <c:pt idx="1980">
                  <c:v>2244.9675000000002</c:v>
                </c:pt>
                <c:pt idx="1981">
                  <c:v>2267.4634000000001</c:v>
                </c:pt>
                <c:pt idx="1982">
                  <c:v>2272.1977999999999</c:v>
                </c:pt>
                <c:pt idx="1983">
                  <c:v>2272.1977999999999</c:v>
                </c:pt>
                <c:pt idx="1984">
                  <c:v>2272.1977999999999</c:v>
                </c:pt>
                <c:pt idx="1985">
                  <c:v>2282.7251000000001</c:v>
                </c:pt>
                <c:pt idx="1986">
                  <c:v>2271.25</c:v>
                </c:pt>
                <c:pt idx="1987">
                  <c:v>2253.9126000000001</c:v>
                </c:pt>
                <c:pt idx="1988">
                  <c:v>2241.7473</c:v>
                </c:pt>
                <c:pt idx="1989">
                  <c:v>2255.0156000000002</c:v>
                </c:pt>
                <c:pt idx="1990">
                  <c:v>2255.0156000000002</c:v>
                </c:pt>
                <c:pt idx="1991">
                  <c:v>2255.0156000000002</c:v>
                </c:pt>
                <c:pt idx="1992">
                  <c:v>2244.7494999999999</c:v>
                </c:pt>
                <c:pt idx="1993">
                  <c:v>2244.7494999999999</c:v>
                </c:pt>
                <c:pt idx="1994">
                  <c:v>2252.8539999999998</c:v>
                </c:pt>
                <c:pt idx="1995">
                  <c:v>2263.6012999999998</c:v>
                </c:pt>
                <c:pt idx="1996">
                  <c:v>2275.0504999999998</c:v>
                </c:pt>
                <c:pt idx="1997">
                  <c:v>2275.0504999999998</c:v>
                </c:pt>
                <c:pt idx="1998">
                  <c:v>2275.0504999999998</c:v>
                </c:pt>
                <c:pt idx="1999">
                  <c:v>2276.6066999999998</c:v>
                </c:pt>
                <c:pt idx="2000">
                  <c:v>2273.1430999999998</c:v>
                </c:pt>
                <c:pt idx="2001">
                  <c:v>2292.8469</c:v>
                </c:pt>
                <c:pt idx="2002">
                  <c:v>2305.7581</c:v>
                </c:pt>
                <c:pt idx="2003">
                  <c:v>2279.3627999999999</c:v>
                </c:pt>
                <c:pt idx="2004">
                  <c:v>2279.3627999999999</c:v>
                </c:pt>
                <c:pt idx="2005">
                  <c:v>2279.3627999999999</c:v>
                </c:pt>
                <c:pt idx="2006">
                  <c:v>2276.0911000000001</c:v>
                </c:pt>
                <c:pt idx="2007">
                  <c:v>2253.2649000000001</c:v>
                </c:pt>
                <c:pt idx="2008">
                  <c:v>2282.3271</c:v>
                </c:pt>
                <c:pt idx="2009">
                  <c:v>2257.2006999999999</c:v>
                </c:pt>
                <c:pt idx="2010">
                  <c:v>2278.2183</c:v>
                </c:pt>
                <c:pt idx="2011">
                  <c:v>2278.2183</c:v>
                </c:pt>
                <c:pt idx="2012">
                  <c:v>2278.2183</c:v>
                </c:pt>
                <c:pt idx="2013">
                  <c:v>2302.29</c:v>
                </c:pt>
                <c:pt idx="2014">
                  <c:v>2307.3125</c:v>
                </c:pt>
                <c:pt idx="2015">
                  <c:v>2307.3125</c:v>
                </c:pt>
                <c:pt idx="2016">
                  <c:v>2307.3125</c:v>
                </c:pt>
                <c:pt idx="2017">
                  <c:v>2307.3125</c:v>
                </c:pt>
                <c:pt idx="2018">
                  <c:v>2307.3125</c:v>
                </c:pt>
                <c:pt idx="2019">
                  <c:v>2307.3125</c:v>
                </c:pt>
                <c:pt idx="2020">
                  <c:v>2307.3125</c:v>
                </c:pt>
                <c:pt idx="2021">
                  <c:v>2307.3125</c:v>
                </c:pt>
                <c:pt idx="2022">
                  <c:v>2386.5536999999999</c:v>
                </c:pt>
                <c:pt idx="2023">
                  <c:v>2391.2314000000001</c:v>
                </c:pt>
                <c:pt idx="2024">
                  <c:v>2426.5535</c:v>
                </c:pt>
                <c:pt idx="2025">
                  <c:v>2426.5535</c:v>
                </c:pt>
                <c:pt idx="2026">
                  <c:v>2426.5535</c:v>
                </c:pt>
                <c:pt idx="2027">
                  <c:v>2400.9899999999998</c:v>
                </c:pt>
                <c:pt idx="2028">
                  <c:v>2394.5662000000002</c:v>
                </c:pt>
                <c:pt idx="2029">
                  <c:v>2384.3310999999999</c:v>
                </c:pt>
                <c:pt idx="2030">
                  <c:v>2371.6923999999999</c:v>
                </c:pt>
                <c:pt idx="2031">
                  <c:v>2411.3267000000001</c:v>
                </c:pt>
                <c:pt idx="2032">
                  <c:v>2411.3267000000001</c:v>
                </c:pt>
                <c:pt idx="2033">
                  <c:v>2411.3267000000001</c:v>
                </c:pt>
                <c:pt idx="2034">
                  <c:v>2431.6621</c:v>
                </c:pt>
                <c:pt idx="2035">
                  <c:v>2423.7096999999999</c:v>
                </c:pt>
                <c:pt idx="2036">
                  <c:v>2430.6777000000002</c:v>
                </c:pt>
                <c:pt idx="2037">
                  <c:v>2436.5205000000001</c:v>
                </c:pt>
                <c:pt idx="2038">
                  <c:v>2453.1669999999999</c:v>
                </c:pt>
                <c:pt idx="2039">
                  <c:v>2453.1669999999999</c:v>
                </c:pt>
                <c:pt idx="2040">
                  <c:v>2453.1669999999999</c:v>
                </c:pt>
                <c:pt idx="2041">
                  <c:v>2471.2231000000002</c:v>
                </c:pt>
                <c:pt idx="2042">
                  <c:v>2473.8341999999998</c:v>
                </c:pt>
                <c:pt idx="2043">
                  <c:v>2487.1572000000001</c:v>
                </c:pt>
                <c:pt idx="2044">
                  <c:v>2474.0315000000001</c:v>
                </c:pt>
                <c:pt idx="2045">
                  <c:v>2452.3906000000002</c:v>
                </c:pt>
                <c:pt idx="2046">
                  <c:v>2452.3906000000002</c:v>
                </c:pt>
                <c:pt idx="2047">
                  <c:v>2452.3906000000002</c:v>
                </c:pt>
                <c:pt idx="2048">
                  <c:v>2455.8117999999999</c:v>
                </c:pt>
                <c:pt idx="2049">
                  <c:v>2454.8566999999998</c:v>
                </c:pt>
                <c:pt idx="2050">
                  <c:v>2484.2817</c:v>
                </c:pt>
                <c:pt idx="2051">
                  <c:v>2498.2925</c:v>
                </c:pt>
                <c:pt idx="2052">
                  <c:v>2498.2925</c:v>
                </c:pt>
                <c:pt idx="2053">
                  <c:v>2498.2925</c:v>
                </c:pt>
                <c:pt idx="2054">
                  <c:v>2498.2925</c:v>
                </c:pt>
                <c:pt idx="2055">
                  <c:v>2480.4207000000001</c:v>
                </c:pt>
                <c:pt idx="2056">
                  <c:v>2487.0444000000002</c:v>
                </c:pt>
                <c:pt idx="2057">
                  <c:v>2467.3317999999999</c:v>
                </c:pt>
                <c:pt idx="2058">
                  <c:v>2482.3054000000002</c:v>
                </c:pt>
                <c:pt idx="2059">
                  <c:v>2507.5706</c:v>
                </c:pt>
                <c:pt idx="2060">
                  <c:v>2507.5706</c:v>
                </c:pt>
                <c:pt idx="2061">
                  <c:v>2507.5706</c:v>
                </c:pt>
                <c:pt idx="2062">
                  <c:v>2540.8975</c:v>
                </c:pt>
                <c:pt idx="2063">
                  <c:v>2538.9135999999999</c:v>
                </c:pt>
                <c:pt idx="2064">
                  <c:v>2507.7226999999998</c:v>
                </c:pt>
                <c:pt idx="2065">
                  <c:v>2513.7058000000002</c:v>
                </c:pt>
                <c:pt idx="2066">
                  <c:v>2512.6493999999998</c:v>
                </c:pt>
                <c:pt idx="2067">
                  <c:v>2512.6493999999998</c:v>
                </c:pt>
                <c:pt idx="2068">
                  <c:v>2512.6493999999998</c:v>
                </c:pt>
                <c:pt idx="2069">
                  <c:v>2531.4079999999999</c:v>
                </c:pt>
                <c:pt idx="2070">
                  <c:v>2531.4079999999999</c:v>
                </c:pt>
                <c:pt idx="2071">
                  <c:v>2508.3292999999999</c:v>
                </c:pt>
                <c:pt idx="2072">
                  <c:v>2535.5774000000001</c:v>
                </c:pt>
                <c:pt idx="2073">
                  <c:v>2566.8458999999998</c:v>
                </c:pt>
                <c:pt idx="2074">
                  <c:v>2566.8458999999998</c:v>
                </c:pt>
                <c:pt idx="2075">
                  <c:v>2566.8458999999998</c:v>
                </c:pt>
                <c:pt idx="2076">
                  <c:v>2593.0945000000002</c:v>
                </c:pt>
                <c:pt idx="2077">
                  <c:v>2656.5846999999999</c:v>
                </c:pt>
                <c:pt idx="2078">
                  <c:v>2643.5929999999998</c:v>
                </c:pt>
                <c:pt idx="2079">
                  <c:v>2626.1577000000002</c:v>
                </c:pt>
                <c:pt idx="2080">
                  <c:v>2562.5012000000002</c:v>
                </c:pt>
                <c:pt idx="2081">
                  <c:v>2562.5012000000002</c:v>
                </c:pt>
                <c:pt idx="2082">
                  <c:v>2562.5012000000002</c:v>
                </c:pt>
                <c:pt idx="2083">
                  <c:v>2555.1797000000001</c:v>
                </c:pt>
                <c:pt idx="2084">
                  <c:v>2573.6707000000001</c:v>
                </c:pt>
                <c:pt idx="2085">
                  <c:v>2573.6707000000001</c:v>
                </c:pt>
                <c:pt idx="2086">
                  <c:v>2589.3827999999999</c:v>
                </c:pt>
                <c:pt idx="2087">
                  <c:v>2636.0151000000001</c:v>
                </c:pt>
                <c:pt idx="2088">
                  <c:v>2636.0151000000001</c:v>
                </c:pt>
                <c:pt idx="2089">
                  <c:v>2636.0151000000001</c:v>
                </c:pt>
                <c:pt idx="2090">
                  <c:v>2638.8595999999998</c:v>
                </c:pt>
                <c:pt idx="2091">
                  <c:v>2590.9917</c:v>
                </c:pt>
                <c:pt idx="2092">
                  <c:v>2573.2727</c:v>
                </c:pt>
                <c:pt idx="2093">
                  <c:v>2588.6759999999999</c:v>
                </c:pt>
                <c:pt idx="2094">
                  <c:v>2555.3078999999998</c:v>
                </c:pt>
                <c:pt idx="2095">
                  <c:v>2555.3078999999998</c:v>
                </c:pt>
                <c:pt idx="2096">
                  <c:v>2555.3078999999998</c:v>
                </c:pt>
                <c:pt idx="2097">
                  <c:v>2555.2294999999999</c:v>
                </c:pt>
                <c:pt idx="2098">
                  <c:v>2480.1415999999999</c:v>
                </c:pt>
                <c:pt idx="2099">
                  <c:v>2538.8051999999998</c:v>
                </c:pt>
                <c:pt idx="2100">
                  <c:v>2595.3015</c:v>
                </c:pt>
                <c:pt idx="2101">
                  <c:v>2583.9587000000001</c:v>
                </c:pt>
                <c:pt idx="2102">
                  <c:v>2583.9587000000001</c:v>
                </c:pt>
                <c:pt idx="2103">
                  <c:v>2583.9587000000001</c:v>
                </c:pt>
                <c:pt idx="2104">
                  <c:v>2615.9949000000001</c:v>
                </c:pt>
                <c:pt idx="2105">
                  <c:v>2615.9949000000001</c:v>
                </c:pt>
                <c:pt idx="2106">
                  <c:v>2647.2563</c:v>
                </c:pt>
                <c:pt idx="2107">
                  <c:v>2637.748</c:v>
                </c:pt>
                <c:pt idx="2108">
                  <c:v>2608.9535999999998</c:v>
                </c:pt>
                <c:pt idx="2109">
                  <c:v>2608.9535999999998</c:v>
                </c:pt>
                <c:pt idx="2110">
                  <c:v>2608.9535999999998</c:v>
                </c:pt>
                <c:pt idx="2111">
                  <c:v>2586.5333999999998</c:v>
                </c:pt>
                <c:pt idx="2112">
                  <c:v>2570.4684999999999</c:v>
                </c:pt>
                <c:pt idx="2113">
                  <c:v>2557.0979000000002</c:v>
                </c:pt>
                <c:pt idx="2114">
                  <c:v>2506.4292</c:v>
                </c:pt>
                <c:pt idx="2115">
                  <c:v>2504.5994000000001</c:v>
                </c:pt>
                <c:pt idx="2116">
                  <c:v>2504.5994000000001</c:v>
                </c:pt>
                <c:pt idx="2117">
                  <c:v>2504.5994000000001</c:v>
                </c:pt>
                <c:pt idx="2118">
                  <c:v>2513.5763999999999</c:v>
                </c:pt>
                <c:pt idx="2119">
                  <c:v>2560.1251999999999</c:v>
                </c:pt>
                <c:pt idx="2120">
                  <c:v>2555.4836</c:v>
                </c:pt>
                <c:pt idx="2121">
                  <c:v>2540.0740000000001</c:v>
                </c:pt>
                <c:pt idx="2122">
                  <c:v>2540.0740000000001</c:v>
                </c:pt>
                <c:pt idx="2123">
                  <c:v>2540.0740000000001</c:v>
                </c:pt>
                <c:pt idx="2124">
                  <c:v>2540.0740000000001</c:v>
                </c:pt>
                <c:pt idx="2125">
                  <c:v>2555.5619999999999</c:v>
                </c:pt>
                <c:pt idx="2126">
                  <c:v>2582.8854999999999</c:v>
                </c:pt>
                <c:pt idx="2127">
                  <c:v>2605.1069000000002</c:v>
                </c:pt>
                <c:pt idx="2128">
                  <c:v>2607.5048999999999</c:v>
                </c:pt>
                <c:pt idx="2129">
                  <c:v>2607.5048999999999</c:v>
                </c:pt>
                <c:pt idx="2130">
                  <c:v>2607.5048999999999</c:v>
                </c:pt>
                <c:pt idx="2131">
                  <c:v>2607.5048999999999</c:v>
                </c:pt>
                <c:pt idx="2132">
                  <c:v>2671.3335000000002</c:v>
                </c:pt>
                <c:pt idx="2133">
                  <c:v>2730.4656</c:v>
                </c:pt>
                <c:pt idx="2134">
                  <c:v>2737.0654</c:v>
                </c:pt>
                <c:pt idx="2135">
                  <c:v>2700.3964999999998</c:v>
                </c:pt>
                <c:pt idx="2136">
                  <c:v>2617.3993999999998</c:v>
                </c:pt>
                <c:pt idx="2137">
                  <c:v>2617.3993999999998</c:v>
                </c:pt>
                <c:pt idx="2138">
                  <c:v>2617.3993999999998</c:v>
                </c:pt>
                <c:pt idx="2139">
                  <c:v>2507.6491999999998</c:v>
                </c:pt>
                <c:pt idx="2140">
                  <c:v>2488.4708999999998</c:v>
                </c:pt>
                <c:pt idx="2141">
                  <c:v>2565.9324000000001</c:v>
                </c:pt>
                <c:pt idx="2142">
                  <c:v>2583.9857999999999</c:v>
                </c:pt>
                <c:pt idx="2143">
                  <c:v>2579.4960999999998</c:v>
                </c:pt>
                <c:pt idx="2144">
                  <c:v>2579.4960999999998</c:v>
                </c:pt>
                <c:pt idx="2145">
                  <c:v>2579.4960999999998</c:v>
                </c:pt>
                <c:pt idx="2146">
                  <c:v>2540.7656000000002</c:v>
                </c:pt>
                <c:pt idx="2147">
                  <c:v>2555.6421</c:v>
                </c:pt>
                <c:pt idx="2148">
                  <c:v>2536.8782000000001</c:v>
                </c:pt>
                <c:pt idx="2149">
                  <c:v>2465.3485999999998</c:v>
                </c:pt>
                <c:pt idx="2150">
                  <c:v>2404.2995999999998</c:v>
                </c:pt>
                <c:pt idx="2151">
                  <c:v>2404.2995999999998</c:v>
                </c:pt>
                <c:pt idx="2152">
                  <c:v>2404.2995999999998</c:v>
                </c:pt>
                <c:pt idx="2153">
                  <c:v>2375.1950999999999</c:v>
                </c:pt>
                <c:pt idx="2154">
                  <c:v>2443.9904999999999</c:v>
                </c:pt>
                <c:pt idx="2155">
                  <c:v>2483.8818000000001</c:v>
                </c:pt>
                <c:pt idx="2156">
                  <c:v>2485.9258</c:v>
                </c:pt>
                <c:pt idx="2157">
                  <c:v>2449.9911999999999</c:v>
                </c:pt>
                <c:pt idx="2158">
                  <c:v>2449.9911999999999</c:v>
                </c:pt>
                <c:pt idx="2159">
                  <c:v>2449.9911999999999</c:v>
                </c:pt>
                <c:pt idx="2160">
                  <c:v>2391.0075999999999</c:v>
                </c:pt>
                <c:pt idx="2161">
                  <c:v>2437.5364</c:v>
                </c:pt>
                <c:pt idx="2162">
                  <c:v>2468.2577999999999</c:v>
                </c:pt>
                <c:pt idx="2163">
                  <c:v>2468.2577999999999</c:v>
                </c:pt>
                <c:pt idx="2164">
                  <c:v>2468.3042</c:v>
                </c:pt>
                <c:pt idx="2165">
                  <c:v>2468.3042</c:v>
                </c:pt>
                <c:pt idx="2166">
                  <c:v>2468.3042</c:v>
                </c:pt>
                <c:pt idx="2167">
                  <c:v>2458.1300999999999</c:v>
                </c:pt>
                <c:pt idx="2168">
                  <c:v>2444.1846</c:v>
                </c:pt>
                <c:pt idx="2169">
                  <c:v>2403.7629000000002</c:v>
                </c:pt>
                <c:pt idx="2170">
                  <c:v>2375.1012999999998</c:v>
                </c:pt>
                <c:pt idx="2171">
                  <c:v>2385.4856</c:v>
                </c:pt>
                <c:pt idx="2172">
                  <c:v>2385.4856</c:v>
                </c:pt>
                <c:pt idx="2173">
                  <c:v>2385.4856</c:v>
                </c:pt>
                <c:pt idx="2174">
                  <c:v>2408.6187</c:v>
                </c:pt>
                <c:pt idx="2175">
                  <c:v>2408.6187</c:v>
                </c:pt>
                <c:pt idx="2176">
                  <c:v>2400.2849000000001</c:v>
                </c:pt>
                <c:pt idx="2177">
                  <c:v>2411.3098</c:v>
                </c:pt>
                <c:pt idx="2178">
                  <c:v>2446.2975999999999</c:v>
                </c:pt>
                <c:pt idx="2179">
                  <c:v>2446.2975999999999</c:v>
                </c:pt>
                <c:pt idx="2180">
                  <c:v>2446.2975999999999</c:v>
                </c:pt>
                <c:pt idx="2181">
                  <c:v>2450.6747999999998</c:v>
                </c:pt>
                <c:pt idx="2182">
                  <c:v>2417.0659000000001</c:v>
                </c:pt>
                <c:pt idx="2183">
                  <c:v>2441.6948000000002</c:v>
                </c:pt>
                <c:pt idx="2184">
                  <c:v>2407.1938</c:v>
                </c:pt>
                <c:pt idx="2185">
                  <c:v>2409.0320000000002</c:v>
                </c:pt>
                <c:pt idx="2186">
                  <c:v>2409.0320000000002</c:v>
                </c:pt>
                <c:pt idx="2187">
                  <c:v>2409.0320000000002</c:v>
                </c:pt>
                <c:pt idx="2188">
                  <c:v>2441.7611999999999</c:v>
                </c:pt>
                <c:pt idx="2189">
                  <c:v>2441.7611999999999</c:v>
                </c:pt>
                <c:pt idx="2190">
                  <c:v>2419.3373999999999</c:v>
                </c:pt>
                <c:pt idx="2191">
                  <c:v>2417.5645</c:v>
                </c:pt>
                <c:pt idx="2192">
                  <c:v>2468.0138999999999</c:v>
                </c:pt>
                <c:pt idx="2193">
                  <c:v>2468.0138999999999</c:v>
                </c:pt>
                <c:pt idx="2194">
                  <c:v>2468.0138999999999</c:v>
                </c:pt>
                <c:pt idx="2195">
                  <c:v>2476.5585999999998</c:v>
                </c:pt>
                <c:pt idx="2196">
                  <c:v>2481.5792999999999</c:v>
                </c:pt>
                <c:pt idx="2197">
                  <c:v>2475.2629000000002</c:v>
                </c:pt>
                <c:pt idx="2198">
                  <c:v>2462.8467000000001</c:v>
                </c:pt>
                <c:pt idx="2199">
                  <c:v>2434.5313000000001</c:v>
                </c:pt>
                <c:pt idx="2200">
                  <c:v>2434.5313000000001</c:v>
                </c:pt>
                <c:pt idx="2201">
                  <c:v>2434.5313000000001</c:v>
                </c:pt>
                <c:pt idx="2202">
                  <c:v>2462.6664999999998</c:v>
                </c:pt>
                <c:pt idx="2203">
                  <c:v>2442.8447000000001</c:v>
                </c:pt>
                <c:pt idx="2204">
                  <c:v>2442.8447000000001</c:v>
                </c:pt>
                <c:pt idx="2205">
                  <c:v>2413.645</c:v>
                </c:pt>
                <c:pt idx="2206">
                  <c:v>2428.8654999999999</c:v>
                </c:pt>
                <c:pt idx="2207">
                  <c:v>2428.8654999999999</c:v>
                </c:pt>
                <c:pt idx="2208">
                  <c:v>2428.8654999999999</c:v>
                </c:pt>
                <c:pt idx="2209">
                  <c:v>2447.1707000000001</c:v>
                </c:pt>
                <c:pt idx="2210">
                  <c:v>2447.0889000000002</c:v>
                </c:pt>
                <c:pt idx="2211">
                  <c:v>2482.4926999999998</c:v>
                </c:pt>
                <c:pt idx="2212">
                  <c:v>2519.7642000000001</c:v>
                </c:pt>
                <c:pt idx="2213">
                  <c:v>2509.4506999999999</c:v>
                </c:pt>
                <c:pt idx="2214">
                  <c:v>2509.4506999999999</c:v>
                </c:pt>
                <c:pt idx="2215">
                  <c:v>2509.4506999999999</c:v>
                </c:pt>
                <c:pt idx="2216">
                  <c:v>2497.4259999999999</c:v>
                </c:pt>
                <c:pt idx="2217">
                  <c:v>2499.7741999999998</c:v>
                </c:pt>
                <c:pt idx="2218">
                  <c:v>2524.2597999999998</c:v>
                </c:pt>
                <c:pt idx="2219">
                  <c:v>2597.7737000000002</c:v>
                </c:pt>
                <c:pt idx="2220">
                  <c:v>2568.886</c:v>
                </c:pt>
                <c:pt idx="2221">
                  <c:v>2568.886</c:v>
                </c:pt>
                <c:pt idx="2222">
                  <c:v>2568.886</c:v>
                </c:pt>
                <c:pt idx="2223">
                  <c:v>2580.4994999999999</c:v>
                </c:pt>
                <c:pt idx="2224">
                  <c:v>2566.9409000000001</c:v>
                </c:pt>
                <c:pt idx="2225">
                  <c:v>2586.0391</c:v>
                </c:pt>
                <c:pt idx="2226">
                  <c:v>2593.5039000000002</c:v>
                </c:pt>
                <c:pt idx="2227">
                  <c:v>2593.5039000000002</c:v>
                </c:pt>
                <c:pt idx="2228">
                  <c:v>2593.5039000000002</c:v>
                </c:pt>
                <c:pt idx="2229">
                  <c:v>2593.5039000000002</c:v>
                </c:pt>
                <c:pt idx="2230">
                  <c:v>2613.6079</c:v>
                </c:pt>
                <c:pt idx="2231">
                  <c:v>2588.3645000000001</c:v>
                </c:pt>
                <c:pt idx="2232">
                  <c:v>2606.6084000000001</c:v>
                </c:pt>
                <c:pt idx="2233">
                  <c:v>2587.7123999999999</c:v>
                </c:pt>
                <c:pt idx="2234">
                  <c:v>2606.4108999999999</c:v>
                </c:pt>
                <c:pt idx="2235">
                  <c:v>2606.4108999999999</c:v>
                </c:pt>
                <c:pt idx="2236">
                  <c:v>2606.4108999999999</c:v>
                </c:pt>
                <c:pt idx="2237">
                  <c:v>2606.4108999999999</c:v>
                </c:pt>
                <c:pt idx="2238">
                  <c:v>2594.2478000000001</c:v>
                </c:pt>
                <c:pt idx="2239">
                  <c:v>2641.6677</c:v>
                </c:pt>
                <c:pt idx="2240">
                  <c:v>2635.96</c:v>
                </c:pt>
                <c:pt idx="2241">
                  <c:v>2635.96</c:v>
                </c:pt>
                <c:pt idx="2242">
                  <c:v>2635.96</c:v>
                </c:pt>
                <c:pt idx="2243">
                  <c:v>2635.96</c:v>
                </c:pt>
                <c:pt idx="2244">
                  <c:v>2632.8434999999999</c:v>
                </c:pt>
                <c:pt idx="2245">
                  <c:v>2625.9477999999999</c:v>
                </c:pt>
                <c:pt idx="2246">
                  <c:v>2642.5749999999998</c:v>
                </c:pt>
                <c:pt idx="2247">
                  <c:v>2638.8694</c:v>
                </c:pt>
                <c:pt idx="2248">
                  <c:v>2636.9953999999998</c:v>
                </c:pt>
                <c:pt idx="2249">
                  <c:v>2636.9953999999998</c:v>
                </c:pt>
                <c:pt idx="2250">
                  <c:v>2636.9953999999998</c:v>
                </c:pt>
                <c:pt idx="2251">
                  <c:v>2661.2543999999998</c:v>
                </c:pt>
                <c:pt idx="2252">
                  <c:v>2648.5789</c:v>
                </c:pt>
                <c:pt idx="2253">
                  <c:v>2652.0736999999999</c:v>
                </c:pt>
                <c:pt idx="2254">
                  <c:v>2668.3555000000001</c:v>
                </c:pt>
                <c:pt idx="2255">
                  <c:v>2641.5830000000001</c:v>
                </c:pt>
                <c:pt idx="2256">
                  <c:v>2641.5830000000001</c:v>
                </c:pt>
                <c:pt idx="2257">
                  <c:v>2641.5830000000001</c:v>
                </c:pt>
                <c:pt idx="2258">
                  <c:v>2629.1950999999999</c:v>
                </c:pt>
                <c:pt idx="2259">
                  <c:v>2624.3380999999999</c:v>
                </c:pt>
                <c:pt idx="2260">
                  <c:v>2650.3103000000001</c:v>
                </c:pt>
                <c:pt idx="2261">
                  <c:v>2617.0342000000001</c:v>
                </c:pt>
                <c:pt idx="2262">
                  <c:v>2621.3784000000001</c:v>
                </c:pt>
                <c:pt idx="2263">
                  <c:v>2621.3784000000001</c:v>
                </c:pt>
                <c:pt idx="2264">
                  <c:v>2621.3784000000001</c:v>
                </c:pt>
                <c:pt idx="2265">
                  <c:v>2590.1592000000001</c:v>
                </c:pt>
                <c:pt idx="2266">
                  <c:v>2590.1592000000001</c:v>
                </c:pt>
                <c:pt idx="2267">
                  <c:v>2621.5886</c:v>
                </c:pt>
                <c:pt idx="2268">
                  <c:v>2644.6891999999998</c:v>
                </c:pt>
                <c:pt idx="2269">
                  <c:v>2654.1210999999998</c:v>
                </c:pt>
                <c:pt idx="2270">
                  <c:v>2654.1210999999998</c:v>
                </c:pt>
                <c:pt idx="2271">
                  <c:v>2654.1210999999998</c:v>
                </c:pt>
                <c:pt idx="2272">
                  <c:v>2597.585</c:v>
                </c:pt>
                <c:pt idx="2273">
                  <c:v>2608.8015</c:v>
                </c:pt>
                <c:pt idx="2274">
                  <c:v>2608.7820000000002</c:v>
                </c:pt>
                <c:pt idx="2275">
                  <c:v>2634.2087000000001</c:v>
                </c:pt>
                <c:pt idx="2276">
                  <c:v>2623.0410000000002</c:v>
                </c:pt>
                <c:pt idx="2277">
                  <c:v>2623.0410000000002</c:v>
                </c:pt>
                <c:pt idx="2278">
                  <c:v>2623.0410000000002</c:v>
                </c:pt>
                <c:pt idx="2279">
                  <c:v>2629.1956</c:v>
                </c:pt>
                <c:pt idx="2280">
                  <c:v>2626.9766</c:v>
                </c:pt>
                <c:pt idx="2281">
                  <c:v>2627.3557000000001</c:v>
                </c:pt>
                <c:pt idx="2282">
                  <c:v>2627.3557000000001</c:v>
                </c:pt>
                <c:pt idx="2283">
                  <c:v>2637.0073000000002</c:v>
                </c:pt>
                <c:pt idx="2284">
                  <c:v>2637.0073000000002</c:v>
                </c:pt>
                <c:pt idx="2285">
                  <c:v>2637.0073000000002</c:v>
                </c:pt>
                <c:pt idx="2286">
                  <c:v>2636.9829</c:v>
                </c:pt>
                <c:pt idx="2287">
                  <c:v>2640.6262000000002</c:v>
                </c:pt>
                <c:pt idx="2288">
                  <c:v>2625.8993999999998</c:v>
                </c:pt>
                <c:pt idx="2289">
                  <c:v>2616.1444999999999</c:v>
                </c:pt>
                <c:pt idx="2290">
                  <c:v>2607.6500999999998</c:v>
                </c:pt>
                <c:pt idx="2291">
                  <c:v>2607.6500999999998</c:v>
                </c:pt>
                <c:pt idx="2292">
                  <c:v>2607.6500999999998</c:v>
                </c:pt>
                <c:pt idx="2293">
                  <c:v>2591.7952</c:v>
                </c:pt>
                <c:pt idx="2294">
                  <c:v>2603.5708</c:v>
                </c:pt>
                <c:pt idx="2295">
                  <c:v>2606.3616000000002</c:v>
                </c:pt>
                <c:pt idx="2296">
                  <c:v>2571.2444</c:v>
                </c:pt>
                <c:pt idx="2297">
                  <c:v>2556.2123999999999</c:v>
                </c:pt>
                <c:pt idx="2298">
                  <c:v>2556.2123999999999</c:v>
                </c:pt>
                <c:pt idx="2299">
                  <c:v>2556.2123999999999</c:v>
                </c:pt>
                <c:pt idx="2300">
                  <c:v>2552.4758000000002</c:v>
                </c:pt>
                <c:pt idx="2301">
                  <c:v>2594.5444000000002</c:v>
                </c:pt>
                <c:pt idx="2302">
                  <c:v>2603.3047000000001</c:v>
                </c:pt>
                <c:pt idx="2303">
                  <c:v>2599.1457999999998</c:v>
                </c:pt>
                <c:pt idx="2304">
                  <c:v>2603.3896</c:v>
                </c:pt>
                <c:pt idx="2305">
                  <c:v>2603.3896</c:v>
                </c:pt>
                <c:pt idx="2306">
                  <c:v>2603.3896</c:v>
                </c:pt>
                <c:pt idx="2307">
                  <c:v>2586.0027</c:v>
                </c:pt>
                <c:pt idx="2308">
                  <c:v>2590.0187999999998</c:v>
                </c:pt>
                <c:pt idx="2309">
                  <c:v>2590.0187999999998</c:v>
                </c:pt>
                <c:pt idx="2310">
                  <c:v>2648.9391999999998</c:v>
                </c:pt>
                <c:pt idx="2311">
                  <c:v>2640.377</c:v>
                </c:pt>
                <c:pt idx="2312">
                  <c:v>2640.377</c:v>
                </c:pt>
                <c:pt idx="2313">
                  <c:v>2640.377</c:v>
                </c:pt>
                <c:pt idx="2314">
                  <c:v>2647.2476000000001</c:v>
                </c:pt>
                <c:pt idx="2315">
                  <c:v>2628.8566999999998</c:v>
                </c:pt>
                <c:pt idx="2316">
                  <c:v>2619.8298</c:v>
                </c:pt>
                <c:pt idx="2317">
                  <c:v>2631.0684000000001</c:v>
                </c:pt>
                <c:pt idx="2318">
                  <c:v>2670.7336</c:v>
                </c:pt>
                <c:pt idx="2319">
                  <c:v>2670.7336</c:v>
                </c:pt>
                <c:pt idx="2320">
                  <c:v>2670.7336</c:v>
                </c:pt>
                <c:pt idx="2321">
                  <c:v>2665.3739999999998</c:v>
                </c:pt>
                <c:pt idx="2322">
                  <c:v>2626.4877999999999</c:v>
                </c:pt>
                <c:pt idx="2323">
                  <c:v>2645.5302999999999</c:v>
                </c:pt>
                <c:pt idx="2324">
                  <c:v>2648.9391999999998</c:v>
                </c:pt>
                <c:pt idx="2325">
                  <c:v>2651.9121</c:v>
                </c:pt>
                <c:pt idx="2326">
                  <c:v>2651.9121</c:v>
                </c:pt>
                <c:pt idx="2327">
                  <c:v>2651.9121</c:v>
                </c:pt>
                <c:pt idx="2328">
                  <c:v>2653.1504</c:v>
                </c:pt>
                <c:pt idx="2329">
                  <c:v>2651.0918000000001</c:v>
                </c:pt>
                <c:pt idx="2330">
                  <c:v>2663.3606</c:v>
                </c:pt>
                <c:pt idx="2331">
                  <c:v>2670.6116000000002</c:v>
                </c:pt>
                <c:pt idx="2332">
                  <c:v>2685.6023</c:v>
                </c:pt>
                <c:pt idx="2333">
                  <c:v>2685.6023</c:v>
                </c:pt>
                <c:pt idx="2334">
                  <c:v>2685.6023</c:v>
                </c:pt>
                <c:pt idx="2335">
                  <c:v>2668.6500999999998</c:v>
                </c:pt>
                <c:pt idx="2336">
                  <c:v>2698.8647000000001</c:v>
                </c:pt>
                <c:pt idx="2337">
                  <c:v>2728.6439999999998</c:v>
                </c:pt>
                <c:pt idx="2338">
                  <c:v>2718.2937000000002</c:v>
                </c:pt>
                <c:pt idx="2339">
                  <c:v>2704.415</c:v>
                </c:pt>
                <c:pt idx="2340">
                  <c:v>2704.415</c:v>
                </c:pt>
                <c:pt idx="2341">
                  <c:v>2704.415</c:v>
                </c:pt>
                <c:pt idx="2342">
                  <c:v>2728.1880000000001</c:v>
                </c:pt>
                <c:pt idx="2343">
                  <c:v>2717.7145999999998</c:v>
                </c:pt>
                <c:pt idx="2344">
                  <c:v>2687.8987000000002</c:v>
                </c:pt>
                <c:pt idx="2345">
                  <c:v>2659.5073000000002</c:v>
                </c:pt>
                <c:pt idx="2346">
                  <c:v>2540.6154999999999</c:v>
                </c:pt>
                <c:pt idx="2347">
                  <c:v>2540.6154999999999</c:v>
                </c:pt>
                <c:pt idx="2348">
                  <c:v>2540.6154999999999</c:v>
                </c:pt>
                <c:pt idx="2349">
                  <c:v>2507.2363</c:v>
                </c:pt>
                <c:pt idx="2350">
                  <c:v>2442.9247999999998</c:v>
                </c:pt>
                <c:pt idx="2351">
                  <c:v>2505.8262</c:v>
                </c:pt>
                <c:pt idx="2352">
                  <c:v>2497.7251000000001</c:v>
                </c:pt>
                <c:pt idx="2353">
                  <c:v>2498.9137999999998</c:v>
                </c:pt>
                <c:pt idx="2354">
                  <c:v>2498.9137999999998</c:v>
                </c:pt>
                <c:pt idx="2355">
                  <c:v>2498.9137999999998</c:v>
                </c:pt>
                <c:pt idx="2356">
                  <c:v>2531.2629000000002</c:v>
                </c:pt>
                <c:pt idx="2357">
                  <c:v>2528.4459999999999</c:v>
                </c:pt>
                <c:pt idx="2358">
                  <c:v>2528.4459999999999</c:v>
                </c:pt>
                <c:pt idx="2359">
                  <c:v>2557.7954</c:v>
                </c:pt>
                <c:pt idx="2360">
                  <c:v>2454.4623999999999</c:v>
                </c:pt>
                <c:pt idx="2361">
                  <c:v>2454.4623999999999</c:v>
                </c:pt>
                <c:pt idx="2362">
                  <c:v>2454.4623999999999</c:v>
                </c:pt>
                <c:pt idx="2363">
                  <c:v>2457.9041000000002</c:v>
                </c:pt>
                <c:pt idx="2364">
                  <c:v>2491.2797999999998</c:v>
                </c:pt>
                <c:pt idx="2365">
                  <c:v>2468.3942999999999</c:v>
                </c:pt>
                <c:pt idx="2366">
                  <c:v>2450.4009000000001</c:v>
                </c:pt>
                <c:pt idx="2367">
                  <c:v>2450.4009000000001</c:v>
                </c:pt>
                <c:pt idx="2368">
                  <c:v>2450.4009000000001</c:v>
                </c:pt>
                <c:pt idx="2369">
                  <c:v>2450.4009000000001</c:v>
                </c:pt>
                <c:pt idx="2370">
                  <c:v>2450.4009000000001</c:v>
                </c:pt>
                <c:pt idx="2371">
                  <c:v>2450.4009000000001</c:v>
                </c:pt>
                <c:pt idx="2372">
                  <c:v>2450.4009000000001</c:v>
                </c:pt>
                <c:pt idx="2373">
                  <c:v>2450.4009000000001</c:v>
                </c:pt>
                <c:pt idx="2374">
                  <c:v>2450.4009000000001</c:v>
                </c:pt>
                <c:pt idx="2375">
                  <c:v>2450.4009000000001</c:v>
                </c:pt>
                <c:pt idx="2376">
                  <c:v>2450.4009000000001</c:v>
                </c:pt>
                <c:pt idx="2377">
                  <c:v>2461.7051000000001</c:v>
                </c:pt>
                <c:pt idx="2378">
                  <c:v>2461.7051000000001</c:v>
                </c:pt>
                <c:pt idx="2379">
                  <c:v>2533.3058999999998</c:v>
                </c:pt>
                <c:pt idx="2380">
                  <c:v>2537.2424000000001</c:v>
                </c:pt>
                <c:pt idx="2381">
                  <c:v>2531.4926999999998</c:v>
                </c:pt>
                <c:pt idx="2382">
                  <c:v>2531.4926999999998</c:v>
                </c:pt>
                <c:pt idx="2383">
                  <c:v>2531.4926999999998</c:v>
                </c:pt>
                <c:pt idx="2384">
                  <c:v>2481.7997999999998</c:v>
                </c:pt>
                <c:pt idx="2385">
                  <c:v>2469.2199999999998</c:v>
                </c:pt>
                <c:pt idx="2386">
                  <c:v>2423.9445999999998</c:v>
                </c:pt>
                <c:pt idx="2387">
                  <c:v>2407.6731</c:v>
                </c:pt>
                <c:pt idx="2388">
                  <c:v>2453.9792000000002</c:v>
                </c:pt>
                <c:pt idx="2389">
                  <c:v>2453.9792000000002</c:v>
                </c:pt>
                <c:pt idx="2390">
                  <c:v>2453.9792000000002</c:v>
                </c:pt>
                <c:pt idx="2391">
                  <c:v>2404.7665999999999</c:v>
                </c:pt>
                <c:pt idx="2392">
                  <c:v>2395.9398999999999</c:v>
                </c:pt>
                <c:pt idx="2393">
                  <c:v>2364.0189999999998</c:v>
                </c:pt>
                <c:pt idx="2394">
                  <c:v>2186.3579</c:v>
                </c:pt>
                <c:pt idx="2395">
                  <c:v>2222.1698999999999</c:v>
                </c:pt>
                <c:pt idx="2396">
                  <c:v>2222.1698999999999</c:v>
                </c:pt>
                <c:pt idx="2397">
                  <c:v>2222.1698999999999</c:v>
                </c:pt>
                <c:pt idx="2398">
                  <c:v>2168.6981999999998</c:v>
                </c:pt>
                <c:pt idx="2399">
                  <c:v>2252.1169</c:v>
                </c:pt>
                <c:pt idx="2400">
                  <c:v>2282.511</c:v>
                </c:pt>
                <c:pt idx="2401">
                  <c:v>2303.4688000000001</c:v>
                </c:pt>
                <c:pt idx="2402">
                  <c:v>2299.9115999999999</c:v>
                </c:pt>
                <c:pt idx="2403">
                  <c:v>2299.9115999999999</c:v>
                </c:pt>
                <c:pt idx="2404">
                  <c:v>2299.9115999999999</c:v>
                </c:pt>
                <c:pt idx="2405">
                  <c:v>2194.5945000000002</c:v>
                </c:pt>
                <c:pt idx="2406">
                  <c:v>2144.0837000000001</c:v>
                </c:pt>
                <c:pt idx="2407">
                  <c:v>2154.1460000000002</c:v>
                </c:pt>
                <c:pt idx="2408">
                  <c:v>2247.4106000000002</c:v>
                </c:pt>
                <c:pt idx="2409">
                  <c:v>2234.489</c:v>
                </c:pt>
                <c:pt idx="2410">
                  <c:v>2234.489</c:v>
                </c:pt>
                <c:pt idx="2411">
                  <c:v>2234.489</c:v>
                </c:pt>
                <c:pt idx="2412">
                  <c:v>2256.5185999999999</c:v>
                </c:pt>
                <c:pt idx="2413">
                  <c:v>2304.8413</c:v>
                </c:pt>
                <c:pt idx="2414">
                  <c:v>2357.3096</c:v>
                </c:pt>
                <c:pt idx="2415">
                  <c:v>2378.9587000000001</c:v>
                </c:pt>
                <c:pt idx="2416">
                  <c:v>2389.2422000000001</c:v>
                </c:pt>
                <c:pt idx="2417">
                  <c:v>2389.2422000000001</c:v>
                </c:pt>
                <c:pt idx="2418">
                  <c:v>2389.2422000000001</c:v>
                </c:pt>
                <c:pt idx="2419">
                  <c:v>2415.7404999999999</c:v>
                </c:pt>
                <c:pt idx="2420">
                  <c:v>2360.4402</c:v>
                </c:pt>
                <c:pt idx="2421">
                  <c:v>2400.0083</c:v>
                </c:pt>
                <c:pt idx="2422">
                  <c:v>2365.2130999999999</c:v>
                </c:pt>
                <c:pt idx="2423">
                  <c:v>2370.6545000000001</c:v>
                </c:pt>
                <c:pt idx="2424">
                  <c:v>2370.6545000000001</c:v>
                </c:pt>
                <c:pt idx="2425">
                  <c:v>2370.6545000000001</c:v>
                </c:pt>
                <c:pt idx="2426">
                  <c:v>2420.2964000000002</c:v>
                </c:pt>
                <c:pt idx="2427">
                  <c:v>2416.5207999999998</c:v>
                </c:pt>
                <c:pt idx="2428">
                  <c:v>2432.1889999999999</c:v>
                </c:pt>
                <c:pt idx="2429">
                  <c:v>2467.6271999999999</c:v>
                </c:pt>
                <c:pt idx="2430">
                  <c:v>2482.9506999999999</c:v>
                </c:pt>
                <c:pt idx="2431">
                  <c:v>2482.9506999999999</c:v>
                </c:pt>
                <c:pt idx="2432">
                  <c:v>2482.9506999999999</c:v>
                </c:pt>
                <c:pt idx="2433">
                  <c:v>2482.9506999999999</c:v>
                </c:pt>
                <c:pt idx="2434">
                  <c:v>2407.5996</c:v>
                </c:pt>
                <c:pt idx="2435">
                  <c:v>2447.3422999999998</c:v>
                </c:pt>
                <c:pt idx="2436">
                  <c:v>2447.3422999999998</c:v>
                </c:pt>
                <c:pt idx="2437">
                  <c:v>2447.3422999999998</c:v>
                </c:pt>
                <c:pt idx="2438">
                  <c:v>2447.3422999999998</c:v>
                </c:pt>
                <c:pt idx="2439">
                  <c:v>2447.3422999999998</c:v>
                </c:pt>
                <c:pt idx="2440">
                  <c:v>2456.5735</c:v>
                </c:pt>
                <c:pt idx="2441">
                  <c:v>2462.3044</c:v>
                </c:pt>
                <c:pt idx="2442">
                  <c:v>2484.8887</c:v>
                </c:pt>
                <c:pt idx="2443">
                  <c:v>2484.8887</c:v>
                </c:pt>
                <c:pt idx="2444">
                  <c:v>2448.0585999999998</c:v>
                </c:pt>
                <c:pt idx="2445">
                  <c:v>2448.0585999999998</c:v>
                </c:pt>
                <c:pt idx="2446">
                  <c:v>2448.0585999999998</c:v>
                </c:pt>
                <c:pt idx="2447">
                  <c:v>2448.0585999999998</c:v>
                </c:pt>
                <c:pt idx="2448">
                  <c:v>2456.0729999999999</c:v>
                </c:pt>
                <c:pt idx="2449">
                  <c:v>2457.6714000000002</c:v>
                </c:pt>
                <c:pt idx="2450">
                  <c:v>2455.4749000000002</c:v>
                </c:pt>
                <c:pt idx="2451">
                  <c:v>2440.5138999999999</c:v>
                </c:pt>
                <c:pt idx="2452">
                  <c:v>2440.5138999999999</c:v>
                </c:pt>
                <c:pt idx="2453">
                  <c:v>2440.5138999999999</c:v>
                </c:pt>
                <c:pt idx="2454">
                  <c:v>2375.2919999999999</c:v>
                </c:pt>
                <c:pt idx="2455">
                  <c:v>2418</c:v>
                </c:pt>
                <c:pt idx="2456">
                  <c:v>2418</c:v>
                </c:pt>
                <c:pt idx="2457">
                  <c:v>2399.4020999999998</c:v>
                </c:pt>
                <c:pt idx="2458">
                  <c:v>2374.3634999999999</c:v>
                </c:pt>
                <c:pt idx="2459">
                  <c:v>2374.3634999999999</c:v>
                </c:pt>
                <c:pt idx="2460">
                  <c:v>2374.3634999999999</c:v>
                </c:pt>
                <c:pt idx="2461">
                  <c:v>2375.4162999999999</c:v>
                </c:pt>
                <c:pt idx="2462">
                  <c:v>2389.0664000000002</c:v>
                </c:pt>
                <c:pt idx="2463">
                  <c:v>2384.7089999999998</c:v>
                </c:pt>
                <c:pt idx="2464">
                  <c:v>2417.0387999999998</c:v>
                </c:pt>
                <c:pt idx="2465">
                  <c:v>2422.8481000000002</c:v>
                </c:pt>
                <c:pt idx="2466">
                  <c:v>2422.8481000000002</c:v>
                </c:pt>
                <c:pt idx="2467">
                  <c:v>2422.8481000000002</c:v>
                </c:pt>
                <c:pt idx="2468">
                  <c:v>2425.4207000000001</c:v>
                </c:pt>
                <c:pt idx="2469">
                  <c:v>2416.7323999999999</c:v>
                </c:pt>
                <c:pt idx="2470">
                  <c:v>2429.9265</c:v>
                </c:pt>
                <c:pt idx="2471">
                  <c:v>2427.5814999999998</c:v>
                </c:pt>
                <c:pt idx="2472">
                  <c:v>2415.4238</c:v>
                </c:pt>
                <c:pt idx="2473">
                  <c:v>2415.4238</c:v>
                </c:pt>
                <c:pt idx="2474">
                  <c:v>2415.4238</c:v>
                </c:pt>
                <c:pt idx="2475">
                  <c:v>2424.2417</c:v>
                </c:pt>
                <c:pt idx="2476">
                  <c:v>2424.2417</c:v>
                </c:pt>
                <c:pt idx="2477">
                  <c:v>2416.2323999999999</c:v>
                </c:pt>
                <c:pt idx="2478">
                  <c:v>2400.6658000000002</c:v>
                </c:pt>
                <c:pt idx="2479">
                  <c:v>2423.5713000000001</c:v>
                </c:pt>
                <c:pt idx="2480">
                  <c:v>2423.5713000000001</c:v>
                </c:pt>
                <c:pt idx="2481">
                  <c:v>2423.5713000000001</c:v>
                </c:pt>
                <c:pt idx="2482">
                  <c:v>2424.8125</c:v>
                </c:pt>
                <c:pt idx="2483">
                  <c:v>2414.7273</c:v>
                </c:pt>
                <c:pt idx="2484">
                  <c:v>2434.7759000000001</c:v>
                </c:pt>
                <c:pt idx="2485">
                  <c:v>2437.2251000000001</c:v>
                </c:pt>
                <c:pt idx="2486">
                  <c:v>2433.3744999999999</c:v>
                </c:pt>
                <c:pt idx="2487">
                  <c:v>2433.3744999999999</c:v>
                </c:pt>
                <c:pt idx="2488">
                  <c:v>2433.3744999999999</c:v>
                </c:pt>
                <c:pt idx="2489">
                  <c:v>2433.3744999999999</c:v>
                </c:pt>
                <c:pt idx="2490">
                  <c:v>2434.2267999999999</c:v>
                </c:pt>
                <c:pt idx="2491">
                  <c:v>2427.6587</c:v>
                </c:pt>
                <c:pt idx="2492">
                  <c:v>2436.6282000000001</c:v>
                </c:pt>
                <c:pt idx="2493">
                  <c:v>2441.2440999999999</c:v>
                </c:pt>
                <c:pt idx="2494">
                  <c:v>2441.2440999999999</c:v>
                </c:pt>
                <c:pt idx="2495">
                  <c:v>2441.2440999999999</c:v>
                </c:pt>
                <c:pt idx="2496">
                  <c:v>2441.2440999999999</c:v>
                </c:pt>
                <c:pt idx="2497">
                  <c:v>2464.4301999999998</c:v>
                </c:pt>
                <c:pt idx="2498">
                  <c:v>2479.6891999999998</c:v>
                </c:pt>
                <c:pt idx="2499">
                  <c:v>2480.7694999999999</c:v>
                </c:pt>
                <c:pt idx="2500">
                  <c:v>2459.2676000000001</c:v>
                </c:pt>
                <c:pt idx="2501">
                  <c:v>2459.2676000000001</c:v>
                </c:pt>
                <c:pt idx="2502">
                  <c:v>2459.2676000000001</c:v>
                </c:pt>
                <c:pt idx="2503">
                  <c:v>2473.1266999999998</c:v>
                </c:pt>
                <c:pt idx="2504">
                  <c:v>2502.9225999999999</c:v>
                </c:pt>
                <c:pt idx="2505">
                  <c:v>2502.0073000000002</c:v>
                </c:pt>
                <c:pt idx="2506">
                  <c:v>2493.4108999999999</c:v>
                </c:pt>
                <c:pt idx="2507">
                  <c:v>2526.9897000000001</c:v>
                </c:pt>
                <c:pt idx="2508">
                  <c:v>2526.9897000000001</c:v>
                </c:pt>
                <c:pt idx="2509">
                  <c:v>2526.9897000000001</c:v>
                </c:pt>
                <c:pt idx="2510">
                  <c:v>2491.8476999999998</c:v>
                </c:pt>
                <c:pt idx="2511">
                  <c:v>2511.8845000000001</c:v>
                </c:pt>
                <c:pt idx="2512">
                  <c:v>2534.5104999999999</c:v>
                </c:pt>
                <c:pt idx="2513">
                  <c:v>2541.7458000000001</c:v>
                </c:pt>
                <c:pt idx="2514">
                  <c:v>2529.3000000000002</c:v>
                </c:pt>
                <c:pt idx="2515">
                  <c:v>2529.3000000000002</c:v>
                </c:pt>
                <c:pt idx="2516">
                  <c:v>2529.3000000000002</c:v>
                </c:pt>
                <c:pt idx="2517">
                  <c:v>2529.3000000000002</c:v>
                </c:pt>
                <c:pt idx="2518">
                  <c:v>2528.6968000000002</c:v>
                </c:pt>
                <c:pt idx="2519">
                  <c:v>2514.8591000000001</c:v>
                </c:pt>
                <c:pt idx="2520">
                  <c:v>2518.1442999999999</c:v>
                </c:pt>
                <c:pt idx="2521">
                  <c:v>2517.5138999999999</c:v>
                </c:pt>
                <c:pt idx="2522">
                  <c:v>2517.5138999999999</c:v>
                </c:pt>
                <c:pt idx="2523">
                  <c:v>2517.5138999999999</c:v>
                </c:pt>
                <c:pt idx="2524">
                  <c:v>2497.8760000000002</c:v>
                </c:pt>
                <c:pt idx="2525">
                  <c:v>2513.0016999999998</c:v>
                </c:pt>
                <c:pt idx="2526">
                  <c:v>2525.1266999999998</c:v>
                </c:pt>
                <c:pt idx="2527">
                  <c:v>2541.0648999999999</c:v>
                </c:pt>
                <c:pt idx="2528">
                  <c:v>2534.6223</c:v>
                </c:pt>
                <c:pt idx="2529">
                  <c:v>2534.6223</c:v>
                </c:pt>
                <c:pt idx="2530">
                  <c:v>2534.6223</c:v>
                </c:pt>
                <c:pt idx="2531">
                  <c:v>2534.6223</c:v>
                </c:pt>
                <c:pt idx="2532">
                  <c:v>2477.0439000000001</c:v>
                </c:pt>
                <c:pt idx="2533">
                  <c:v>2497.6399000000001</c:v>
                </c:pt>
                <c:pt idx="2534">
                  <c:v>2500.5938000000001</c:v>
                </c:pt>
                <c:pt idx="2535">
                  <c:v>2479.3789000000002</c:v>
                </c:pt>
                <c:pt idx="2536">
                  <c:v>2479.3789000000002</c:v>
                </c:pt>
                <c:pt idx="2537">
                  <c:v>2479.3789000000002</c:v>
                </c:pt>
                <c:pt idx="2538">
                  <c:v>2490.7039</c:v>
                </c:pt>
                <c:pt idx="2539">
                  <c:v>2486.5774000000001</c:v>
                </c:pt>
                <c:pt idx="2540">
                  <c:v>2490.4486999999999</c:v>
                </c:pt>
                <c:pt idx="2541">
                  <c:v>2479.0612999999998</c:v>
                </c:pt>
                <c:pt idx="2542">
                  <c:v>2492.7658999999999</c:v>
                </c:pt>
                <c:pt idx="2543">
                  <c:v>2492.7658999999999</c:v>
                </c:pt>
                <c:pt idx="2544">
                  <c:v>2492.7658999999999</c:v>
                </c:pt>
                <c:pt idx="2545">
                  <c:v>2483.5695999999998</c:v>
                </c:pt>
                <c:pt idx="2546">
                  <c:v>2481.6669999999999</c:v>
                </c:pt>
                <c:pt idx="2547">
                  <c:v>2478.7719999999999</c:v>
                </c:pt>
                <c:pt idx="2548">
                  <c:v>2462.7939000000001</c:v>
                </c:pt>
                <c:pt idx="2549">
                  <c:v>2462.7939000000001</c:v>
                </c:pt>
                <c:pt idx="2550">
                  <c:v>2462.7939000000001</c:v>
                </c:pt>
                <c:pt idx="2551">
                  <c:v>2462.7939000000001</c:v>
                </c:pt>
                <c:pt idx="2552">
                  <c:v>2414.7795000000001</c:v>
                </c:pt>
                <c:pt idx="2553">
                  <c:v>2432.9315999999999</c:v>
                </c:pt>
                <c:pt idx="2554">
                  <c:v>2460.6759999999999</c:v>
                </c:pt>
                <c:pt idx="2555">
                  <c:v>2453.9364999999998</c:v>
                </c:pt>
                <c:pt idx="2556">
                  <c:v>2470.0996</c:v>
                </c:pt>
                <c:pt idx="2557">
                  <c:v>2470.0996</c:v>
                </c:pt>
                <c:pt idx="2558">
                  <c:v>2470.0996</c:v>
                </c:pt>
                <c:pt idx="2559">
                  <c:v>2460.7336</c:v>
                </c:pt>
                <c:pt idx="2560">
                  <c:v>2453.6525999999999</c:v>
                </c:pt>
                <c:pt idx="2561">
                  <c:v>2446.1948000000002</c:v>
                </c:pt>
                <c:pt idx="2562">
                  <c:v>2456.7732000000001</c:v>
                </c:pt>
                <c:pt idx="2563">
                  <c:v>2464.2199999999998</c:v>
                </c:pt>
                <c:pt idx="2564">
                  <c:v>2464.2199999999998</c:v>
                </c:pt>
                <c:pt idx="2565">
                  <c:v>2464.2199999999998</c:v>
                </c:pt>
                <c:pt idx="2566">
                  <c:v>2498.1763000000001</c:v>
                </c:pt>
                <c:pt idx="2567">
                  <c:v>2501.8652000000002</c:v>
                </c:pt>
                <c:pt idx="2568">
                  <c:v>2518.5417000000002</c:v>
                </c:pt>
                <c:pt idx="2569">
                  <c:v>2517.9452999999999</c:v>
                </c:pt>
                <c:pt idx="2570">
                  <c:v>2511.6624000000002</c:v>
                </c:pt>
                <c:pt idx="2571">
                  <c:v>2511.6624000000002</c:v>
                </c:pt>
                <c:pt idx="2572">
                  <c:v>2511.6624000000002</c:v>
                </c:pt>
                <c:pt idx="2573">
                  <c:v>2515.6511</c:v>
                </c:pt>
                <c:pt idx="2574">
                  <c:v>2499.2714999999998</c:v>
                </c:pt>
                <c:pt idx="2575">
                  <c:v>2510.4094</c:v>
                </c:pt>
                <c:pt idx="2576">
                  <c:v>2508.2597999999998</c:v>
                </c:pt>
                <c:pt idx="2577">
                  <c:v>2508.2597999999998</c:v>
                </c:pt>
                <c:pt idx="2578">
                  <c:v>2508.2597999999998</c:v>
                </c:pt>
                <c:pt idx="2579">
                  <c:v>2508.2597999999998</c:v>
                </c:pt>
                <c:pt idx="2580">
                  <c:v>2492.0853999999999</c:v>
                </c:pt>
                <c:pt idx="2581">
                  <c:v>2506.6750000000002</c:v>
                </c:pt>
                <c:pt idx="2582">
                  <c:v>2516.4272000000001</c:v>
                </c:pt>
                <c:pt idx="2583">
                  <c:v>2511.9922000000001</c:v>
                </c:pt>
                <c:pt idx="2584">
                  <c:v>2510.0895999999998</c:v>
                </c:pt>
                <c:pt idx="2585">
                  <c:v>2510.0895999999998</c:v>
                </c:pt>
                <c:pt idx="2586">
                  <c:v>2510.0895999999998</c:v>
                </c:pt>
                <c:pt idx="2587">
                  <c:v>2525.9729000000002</c:v>
                </c:pt>
                <c:pt idx="2588">
                  <c:v>2530.1860000000001</c:v>
                </c:pt>
                <c:pt idx="2589">
                  <c:v>2494.5540000000001</c:v>
                </c:pt>
                <c:pt idx="2590">
                  <c:v>2501.9551000000001</c:v>
                </c:pt>
                <c:pt idx="2591">
                  <c:v>2501.9551000000001</c:v>
                </c:pt>
                <c:pt idx="2592">
                  <c:v>2501.9551000000001</c:v>
                </c:pt>
                <c:pt idx="2593">
                  <c:v>2501.9551000000001</c:v>
                </c:pt>
                <c:pt idx="2594">
                  <c:v>2491.3240000000001</c:v>
                </c:pt>
                <c:pt idx="2595">
                  <c:v>2487.0324999999998</c:v>
                </c:pt>
                <c:pt idx="2596">
                  <c:v>2470.3557000000001</c:v>
                </c:pt>
                <c:pt idx="2597">
                  <c:v>2471.3346999999999</c:v>
                </c:pt>
                <c:pt idx="2598">
                  <c:v>2477.3004999999998</c:v>
                </c:pt>
                <c:pt idx="2599">
                  <c:v>2477.3004999999998</c:v>
                </c:pt>
                <c:pt idx="2600">
                  <c:v>2477.3004999999998</c:v>
                </c:pt>
                <c:pt idx="2601">
                  <c:v>2466.4016000000001</c:v>
                </c:pt>
                <c:pt idx="2602">
                  <c:v>2468.7887999999998</c:v>
                </c:pt>
                <c:pt idx="2603">
                  <c:v>2477.4434000000001</c:v>
                </c:pt>
                <c:pt idx="2604">
                  <c:v>2473.2944000000002</c:v>
                </c:pt>
                <c:pt idx="2605">
                  <c:v>2482.4978000000001</c:v>
                </c:pt>
                <c:pt idx="2606">
                  <c:v>2482.4978000000001</c:v>
                </c:pt>
                <c:pt idx="2607">
                  <c:v>2482.4978000000001</c:v>
                </c:pt>
                <c:pt idx="2608">
                  <c:v>2465.2856000000002</c:v>
                </c:pt>
                <c:pt idx="2609">
                  <c:v>2473.4375</c:v>
                </c:pt>
                <c:pt idx="2610">
                  <c:v>2469.9634000000001</c:v>
                </c:pt>
                <c:pt idx="2611">
                  <c:v>2476.3290999999999</c:v>
                </c:pt>
                <c:pt idx="2612">
                  <c:v>2468.9717000000001</c:v>
                </c:pt>
                <c:pt idx="2613">
                  <c:v>2468.9717000000001</c:v>
                </c:pt>
                <c:pt idx="2614">
                  <c:v>2468.9717000000001</c:v>
                </c:pt>
                <c:pt idx="2615">
                  <c:v>2447.886</c:v>
                </c:pt>
                <c:pt idx="2616">
                  <c:v>2445.3771999999999</c:v>
                </c:pt>
                <c:pt idx="2617">
                  <c:v>2466.9630999999999</c:v>
                </c:pt>
                <c:pt idx="2618">
                  <c:v>2460.2754</c:v>
                </c:pt>
                <c:pt idx="2619">
                  <c:v>2458.4014000000002</c:v>
                </c:pt>
                <c:pt idx="2620">
                  <c:v>2458.4014000000002</c:v>
                </c:pt>
                <c:pt idx="2621">
                  <c:v>2458.4014000000002</c:v>
                </c:pt>
                <c:pt idx="2622">
                  <c:v>2430.8166999999999</c:v>
                </c:pt>
                <c:pt idx="2623">
                  <c:v>2428.0736999999999</c:v>
                </c:pt>
                <c:pt idx="2624">
                  <c:v>2407.2375000000002</c:v>
                </c:pt>
                <c:pt idx="2625">
                  <c:v>2410.0989</c:v>
                </c:pt>
                <c:pt idx="2626">
                  <c:v>2387.27</c:v>
                </c:pt>
                <c:pt idx="2627">
                  <c:v>2387.27</c:v>
                </c:pt>
                <c:pt idx="2628">
                  <c:v>2387.27</c:v>
                </c:pt>
                <c:pt idx="2629">
                  <c:v>2369.8751999999999</c:v>
                </c:pt>
                <c:pt idx="2630">
                  <c:v>2360.8146999999999</c:v>
                </c:pt>
                <c:pt idx="2631">
                  <c:v>2334.2887999999998</c:v>
                </c:pt>
                <c:pt idx="2632">
                  <c:v>2334.2887999999998</c:v>
                </c:pt>
                <c:pt idx="2633">
                  <c:v>2334.2887999999998</c:v>
                </c:pt>
                <c:pt idx="2634">
                  <c:v>2334.2887999999998</c:v>
                </c:pt>
                <c:pt idx="2635">
                  <c:v>2334.2887999999998</c:v>
                </c:pt>
                <c:pt idx="2636">
                  <c:v>2319.1196</c:v>
                </c:pt>
                <c:pt idx="2637">
                  <c:v>2332.9194000000002</c:v>
                </c:pt>
                <c:pt idx="2638">
                  <c:v>2315.3694</c:v>
                </c:pt>
                <c:pt idx="2639">
                  <c:v>2318.6134999999999</c:v>
                </c:pt>
                <c:pt idx="2640">
                  <c:v>2291.9713999999999</c:v>
                </c:pt>
                <c:pt idx="2641">
                  <c:v>2291.9713999999999</c:v>
                </c:pt>
                <c:pt idx="2642">
                  <c:v>2291.9713999999999</c:v>
                </c:pt>
                <c:pt idx="2643">
                  <c:v>2290.0322000000001</c:v>
                </c:pt>
                <c:pt idx="2644">
                  <c:v>2287.4879999999998</c:v>
                </c:pt>
                <c:pt idx="2645">
                  <c:v>2280.3649999999998</c:v>
                </c:pt>
                <c:pt idx="2646">
                  <c:v>2246.5165999999999</c:v>
                </c:pt>
                <c:pt idx="2647">
                  <c:v>2235.3162000000002</c:v>
                </c:pt>
                <c:pt idx="2648">
                  <c:v>2235.3162000000002</c:v>
                </c:pt>
                <c:pt idx="2649">
                  <c:v>2235.3162000000002</c:v>
                </c:pt>
                <c:pt idx="2650">
                  <c:v>2177.5295000000001</c:v>
                </c:pt>
                <c:pt idx="2651">
                  <c:v>2191.5662000000002</c:v>
                </c:pt>
                <c:pt idx="2652">
                  <c:v>2228.6196</c:v>
                </c:pt>
                <c:pt idx="2653">
                  <c:v>2230.8114999999998</c:v>
                </c:pt>
                <c:pt idx="2654">
                  <c:v>2224.2871</c:v>
                </c:pt>
                <c:pt idx="2655">
                  <c:v>2224.2871</c:v>
                </c:pt>
                <c:pt idx="2656">
                  <c:v>2224.2871</c:v>
                </c:pt>
                <c:pt idx="2657">
                  <c:v>2237.9596999999999</c:v>
                </c:pt>
                <c:pt idx="2658">
                  <c:v>2224.5585999999998</c:v>
                </c:pt>
                <c:pt idx="2659">
                  <c:v>2217.2719999999999</c:v>
                </c:pt>
                <c:pt idx="2660">
                  <c:v>2202.2444</c:v>
                </c:pt>
                <c:pt idx="2661">
                  <c:v>2202.1415999999999</c:v>
                </c:pt>
                <c:pt idx="2662">
                  <c:v>2202.1415999999999</c:v>
                </c:pt>
                <c:pt idx="2663">
                  <c:v>2202.1415999999999</c:v>
                </c:pt>
                <c:pt idx="2664">
                  <c:v>2218.6914000000002</c:v>
                </c:pt>
                <c:pt idx="2665">
                  <c:v>2243.2532000000001</c:v>
                </c:pt>
                <c:pt idx="2666">
                  <c:v>2267.8546999999999</c:v>
                </c:pt>
                <c:pt idx="2667">
                  <c:v>2258.9722000000002</c:v>
                </c:pt>
                <c:pt idx="2668">
                  <c:v>2285.4675000000002</c:v>
                </c:pt>
                <c:pt idx="2669">
                  <c:v>2285.4675000000002</c:v>
                </c:pt>
                <c:pt idx="2670">
                  <c:v>2285.4675000000002</c:v>
                </c:pt>
                <c:pt idx="2671">
                  <c:v>2257.8528000000001</c:v>
                </c:pt>
                <c:pt idx="2672">
                  <c:v>2274.4070000000002</c:v>
                </c:pt>
                <c:pt idx="2673">
                  <c:v>2280.6491999999998</c:v>
                </c:pt>
                <c:pt idx="2674">
                  <c:v>2273.4250000000002</c:v>
                </c:pt>
                <c:pt idx="2675">
                  <c:v>2288.9612000000002</c:v>
                </c:pt>
                <c:pt idx="2676">
                  <c:v>2288.9612000000002</c:v>
                </c:pt>
                <c:pt idx="2677">
                  <c:v>2288.9612000000002</c:v>
                </c:pt>
                <c:pt idx="2678">
                  <c:v>2280.7102</c:v>
                </c:pt>
                <c:pt idx="2679">
                  <c:v>2287.0907999999999</c:v>
                </c:pt>
                <c:pt idx="2680">
                  <c:v>2336.8375999999998</c:v>
                </c:pt>
                <c:pt idx="2681">
                  <c:v>2330.6819</c:v>
                </c:pt>
                <c:pt idx="2682">
                  <c:v>2330.4906999999998</c:v>
                </c:pt>
                <c:pt idx="2683">
                  <c:v>2330.4906999999998</c:v>
                </c:pt>
                <c:pt idx="2684">
                  <c:v>2330.4906999999998</c:v>
                </c:pt>
                <c:pt idx="2685">
                  <c:v>2309.6006000000002</c:v>
                </c:pt>
                <c:pt idx="2686">
                  <c:v>2316.8649999999998</c:v>
                </c:pt>
                <c:pt idx="2687">
                  <c:v>2322.761</c:v>
                </c:pt>
                <c:pt idx="2688">
                  <c:v>2312.7125999999998</c:v>
                </c:pt>
                <c:pt idx="2689">
                  <c:v>2316.5569</c:v>
                </c:pt>
                <c:pt idx="2690">
                  <c:v>2316.5569</c:v>
                </c:pt>
                <c:pt idx="2691">
                  <c:v>2316.5569</c:v>
                </c:pt>
                <c:pt idx="2692">
                  <c:v>2324.2368000000001</c:v>
                </c:pt>
                <c:pt idx="2693">
                  <c:v>2329.0488</c:v>
                </c:pt>
                <c:pt idx="2694">
                  <c:v>2326.8229999999999</c:v>
                </c:pt>
                <c:pt idx="2695">
                  <c:v>2329.1262000000002</c:v>
                </c:pt>
                <c:pt idx="2696">
                  <c:v>2323.6824000000001</c:v>
                </c:pt>
                <c:pt idx="2697">
                  <c:v>2323.6824000000001</c:v>
                </c:pt>
                <c:pt idx="2698">
                  <c:v>2323.6824000000001</c:v>
                </c:pt>
                <c:pt idx="2699">
                  <c:v>2308.4087</c:v>
                </c:pt>
                <c:pt idx="2700">
                  <c:v>2368.4904999999999</c:v>
                </c:pt>
                <c:pt idx="2701">
                  <c:v>2307.3442</c:v>
                </c:pt>
                <c:pt idx="2702">
                  <c:v>2306.7844</c:v>
                </c:pt>
                <c:pt idx="2703">
                  <c:v>2317.9067</c:v>
                </c:pt>
                <c:pt idx="2704">
                  <c:v>2317.9067</c:v>
                </c:pt>
                <c:pt idx="2705">
                  <c:v>2317.9067</c:v>
                </c:pt>
                <c:pt idx="2706">
                  <c:v>2315.6044999999999</c:v>
                </c:pt>
                <c:pt idx="2707">
                  <c:v>2316.2793000000001</c:v>
                </c:pt>
                <c:pt idx="2708">
                  <c:v>2319.5387999999998</c:v>
                </c:pt>
                <c:pt idx="2709">
                  <c:v>2309.7725</c:v>
                </c:pt>
                <c:pt idx="2710">
                  <c:v>2306.9531000000002</c:v>
                </c:pt>
                <c:pt idx="2711">
                  <c:v>2306.9531000000002</c:v>
                </c:pt>
                <c:pt idx="2712">
                  <c:v>2306.9531000000002</c:v>
                </c:pt>
                <c:pt idx="2713">
                  <c:v>2317.6406000000002</c:v>
                </c:pt>
                <c:pt idx="2714">
                  <c:v>2316.9821999999999</c:v>
                </c:pt>
                <c:pt idx="2715">
                  <c:v>2315.2721999999999</c:v>
                </c:pt>
                <c:pt idx="2716">
                  <c:v>2319.8479000000002</c:v>
                </c:pt>
                <c:pt idx="2717">
                  <c:v>2317.1504</c:v>
                </c:pt>
                <c:pt idx="2718">
                  <c:v>2317.1504</c:v>
                </c:pt>
                <c:pt idx="2719">
                  <c:v>2317.1504</c:v>
                </c:pt>
                <c:pt idx="2720">
                  <c:v>2284.9618999999998</c:v>
                </c:pt>
                <c:pt idx="2721">
                  <c:v>2281.0590999999999</c:v>
                </c:pt>
                <c:pt idx="2722">
                  <c:v>2275.2002000000002</c:v>
                </c:pt>
                <c:pt idx="2723">
                  <c:v>2271.9802</c:v>
                </c:pt>
                <c:pt idx="2724">
                  <c:v>2271.9802</c:v>
                </c:pt>
                <c:pt idx="2725">
                  <c:v>2271.9802</c:v>
                </c:pt>
                <c:pt idx="2726">
                  <c:v>2271.9802</c:v>
                </c:pt>
                <c:pt idx="2727">
                  <c:v>2271.9802</c:v>
                </c:pt>
                <c:pt idx="2728">
                  <c:v>2271.9802</c:v>
                </c:pt>
                <c:pt idx="2729">
                  <c:v>2271.9802</c:v>
                </c:pt>
                <c:pt idx="2730">
                  <c:v>2273.2192</c:v>
                </c:pt>
                <c:pt idx="2731">
                  <c:v>2247.6538</c:v>
                </c:pt>
                <c:pt idx="2732">
                  <c:v>2247.6538</c:v>
                </c:pt>
                <c:pt idx="2733">
                  <c:v>2247.6538</c:v>
                </c:pt>
                <c:pt idx="2734">
                  <c:v>2247.7982999999999</c:v>
                </c:pt>
                <c:pt idx="2735">
                  <c:v>2234.6720999999998</c:v>
                </c:pt>
                <c:pt idx="2736">
                  <c:v>2217.0329999999999</c:v>
                </c:pt>
                <c:pt idx="2737">
                  <c:v>2204.6372000000001</c:v>
                </c:pt>
                <c:pt idx="2738">
                  <c:v>2203.7107000000001</c:v>
                </c:pt>
                <c:pt idx="2739">
                  <c:v>2203.7107000000001</c:v>
                </c:pt>
                <c:pt idx="2740">
                  <c:v>2203.7107000000001</c:v>
                </c:pt>
                <c:pt idx="2741">
                  <c:v>2212.5925000000002</c:v>
                </c:pt>
                <c:pt idx="2742">
                  <c:v>2200.7764000000002</c:v>
                </c:pt>
                <c:pt idx="2743">
                  <c:v>2196.5171</c:v>
                </c:pt>
                <c:pt idx="2744">
                  <c:v>2199.7114000000001</c:v>
                </c:pt>
                <c:pt idx="2745">
                  <c:v>2197.6671999999999</c:v>
                </c:pt>
                <c:pt idx="2746">
                  <c:v>2197.6671999999999</c:v>
                </c:pt>
                <c:pt idx="2747">
                  <c:v>2197.6671999999999</c:v>
                </c:pt>
                <c:pt idx="2748">
                  <c:v>2211.5466000000001</c:v>
                </c:pt>
                <c:pt idx="2749">
                  <c:v>2215.4956000000002</c:v>
                </c:pt>
                <c:pt idx="2750">
                  <c:v>2225.4092000000001</c:v>
                </c:pt>
                <c:pt idx="2751">
                  <c:v>2224.8806</c:v>
                </c:pt>
                <c:pt idx="2752">
                  <c:v>2251.5608000000002</c:v>
                </c:pt>
                <c:pt idx="2753">
                  <c:v>2251.5608000000002</c:v>
                </c:pt>
                <c:pt idx="2754">
                  <c:v>2251.5608000000002</c:v>
                </c:pt>
                <c:pt idx="2755">
                  <c:v>2261.5508</c:v>
                </c:pt>
                <c:pt idx="2756">
                  <c:v>2254.1790000000001</c:v>
                </c:pt>
                <c:pt idx="2757">
                  <c:v>2267.6152000000002</c:v>
                </c:pt>
                <c:pt idx="2758">
                  <c:v>2261.3989000000001</c:v>
                </c:pt>
                <c:pt idx="2759">
                  <c:v>2265.1738</c:v>
                </c:pt>
                <c:pt idx="2760">
                  <c:v>2265.1738</c:v>
                </c:pt>
                <c:pt idx="2761">
                  <c:v>2265.1738</c:v>
                </c:pt>
                <c:pt idx="2762">
                  <c:v>2243.4861000000001</c:v>
                </c:pt>
                <c:pt idx="2763">
                  <c:v>2249.4684999999999</c:v>
                </c:pt>
                <c:pt idx="2764">
                  <c:v>2242.2179999999998</c:v>
                </c:pt>
                <c:pt idx="2765">
                  <c:v>2250.1012999999998</c:v>
                </c:pt>
                <c:pt idx="2766">
                  <c:v>2255.0715</c:v>
                </c:pt>
                <c:pt idx="2767">
                  <c:v>2255.0715</c:v>
                </c:pt>
                <c:pt idx="2768">
                  <c:v>2255.0715</c:v>
                </c:pt>
                <c:pt idx="2769">
                  <c:v>2251.4131000000002</c:v>
                </c:pt>
                <c:pt idx="2770">
                  <c:v>2255.0646999999999</c:v>
                </c:pt>
                <c:pt idx="2771">
                  <c:v>2244.0185999999999</c:v>
                </c:pt>
                <c:pt idx="2772">
                  <c:v>2259.1532999999999</c:v>
                </c:pt>
                <c:pt idx="2773">
                  <c:v>2247.0295000000001</c:v>
                </c:pt>
                <c:pt idx="2774">
                  <c:v>2247.0295000000001</c:v>
                </c:pt>
                <c:pt idx="2775">
                  <c:v>2247.0295000000001</c:v>
                </c:pt>
                <c:pt idx="2776">
                  <c:v>2260.7501999999999</c:v>
                </c:pt>
                <c:pt idx="2777">
                  <c:v>2240.1925999999999</c:v>
                </c:pt>
                <c:pt idx="2778">
                  <c:v>2257.5189999999998</c:v>
                </c:pt>
                <c:pt idx="2779">
                  <c:v>2258.4778000000001</c:v>
                </c:pt>
                <c:pt idx="2780">
                  <c:v>2264.9819000000002</c:v>
                </c:pt>
                <c:pt idx="2781">
                  <c:v>2264.9819000000002</c:v>
                </c:pt>
                <c:pt idx="2782">
                  <c:v>2264.9819000000002</c:v>
                </c:pt>
                <c:pt idx="2783">
                  <c:v>2268.1914000000002</c:v>
                </c:pt>
                <c:pt idx="2784">
                  <c:v>2267.9470000000001</c:v>
                </c:pt>
                <c:pt idx="2785">
                  <c:v>2272.0315000000001</c:v>
                </c:pt>
                <c:pt idx="2786">
                  <c:v>2275.3796000000002</c:v>
                </c:pt>
                <c:pt idx="2787">
                  <c:v>2273.9519</c:v>
                </c:pt>
                <c:pt idx="2788">
                  <c:v>2273.9519</c:v>
                </c:pt>
                <c:pt idx="2789">
                  <c:v>2273.9519</c:v>
                </c:pt>
                <c:pt idx="2790">
                  <c:v>2275.5327000000002</c:v>
                </c:pt>
                <c:pt idx="2791">
                  <c:v>2274.0612999999998</c:v>
                </c:pt>
                <c:pt idx="2792">
                  <c:v>2271.8506000000002</c:v>
                </c:pt>
                <c:pt idx="2793">
                  <c:v>2271.4270000000001</c:v>
                </c:pt>
                <c:pt idx="2794">
                  <c:v>2271.4270000000001</c:v>
                </c:pt>
                <c:pt idx="2795">
                  <c:v>2271.4270000000001</c:v>
                </c:pt>
                <c:pt idx="2796">
                  <c:v>2271.4270000000001</c:v>
                </c:pt>
                <c:pt idx="2797">
                  <c:v>2266.7343999999998</c:v>
                </c:pt>
                <c:pt idx="2798">
                  <c:v>2273.0954999999999</c:v>
                </c:pt>
                <c:pt idx="2799">
                  <c:v>2273.5590999999999</c:v>
                </c:pt>
                <c:pt idx="2800">
                  <c:v>2274.6779999999999</c:v>
                </c:pt>
                <c:pt idx="2801">
                  <c:v>2280.3896</c:v>
                </c:pt>
                <c:pt idx="2802">
                  <c:v>2280.3896</c:v>
                </c:pt>
                <c:pt idx="2803">
                  <c:v>2280.3896</c:v>
                </c:pt>
                <c:pt idx="2804">
                  <c:v>2271.2995999999998</c:v>
                </c:pt>
                <c:pt idx="2805">
                  <c:v>2275.1212999999998</c:v>
                </c:pt>
                <c:pt idx="2806">
                  <c:v>2275.1212999999998</c:v>
                </c:pt>
                <c:pt idx="2807">
                  <c:v>2277.7593000000002</c:v>
                </c:pt>
                <c:pt idx="2808">
                  <c:v>2277.7593000000002</c:v>
                </c:pt>
                <c:pt idx="2809">
                  <c:v>2277.7593000000002</c:v>
                </c:pt>
                <c:pt idx="2810">
                  <c:v>2277.7593000000002</c:v>
                </c:pt>
                <c:pt idx="2811">
                  <c:v>2274.4137999999998</c:v>
                </c:pt>
                <c:pt idx="2812">
                  <c:v>2278.4911999999999</c:v>
                </c:pt>
                <c:pt idx="2813">
                  <c:v>2276.9623999999999</c:v>
                </c:pt>
                <c:pt idx="2814">
                  <c:v>2276.9623999999999</c:v>
                </c:pt>
                <c:pt idx="2815">
                  <c:v>2276.9623999999999</c:v>
                </c:pt>
                <c:pt idx="2816">
                  <c:v>2276.9623999999999</c:v>
                </c:pt>
                <c:pt idx="2817">
                  <c:v>2276.9623999999999</c:v>
                </c:pt>
                <c:pt idx="2818">
                  <c:v>2265.0625</c:v>
                </c:pt>
                <c:pt idx="2819">
                  <c:v>2263.8029999999999</c:v>
                </c:pt>
                <c:pt idx="2820">
                  <c:v>2261.0675999999999</c:v>
                </c:pt>
                <c:pt idx="2821">
                  <c:v>2261.0675999999999</c:v>
                </c:pt>
                <c:pt idx="2822">
                  <c:v>2266.6404000000002</c:v>
                </c:pt>
                <c:pt idx="2823">
                  <c:v>2266.6404000000002</c:v>
                </c:pt>
                <c:pt idx="2824">
                  <c:v>2266.6404000000002</c:v>
                </c:pt>
                <c:pt idx="2825">
                  <c:v>2265.9155000000001</c:v>
                </c:pt>
                <c:pt idx="2826">
                  <c:v>2252.4717000000001</c:v>
                </c:pt>
                <c:pt idx="2827">
                  <c:v>2238.6478999999999</c:v>
                </c:pt>
                <c:pt idx="2828">
                  <c:v>2239.4834000000001</c:v>
                </c:pt>
                <c:pt idx="2829">
                  <c:v>2229.1950999999999</c:v>
                </c:pt>
                <c:pt idx="2830">
                  <c:v>2229.1950999999999</c:v>
                </c:pt>
                <c:pt idx="2831">
                  <c:v>2229.1950999999999</c:v>
                </c:pt>
                <c:pt idx="2832">
                  <c:v>2239.6698999999999</c:v>
                </c:pt>
                <c:pt idx="2833">
                  <c:v>2231.6284000000001</c:v>
                </c:pt>
                <c:pt idx="2834">
                  <c:v>2236.7755999999999</c:v>
                </c:pt>
                <c:pt idx="2835">
                  <c:v>2233.4128000000001</c:v>
                </c:pt>
                <c:pt idx="2836">
                  <c:v>2232.2773000000002</c:v>
                </c:pt>
                <c:pt idx="2837">
                  <c:v>2232.2773000000002</c:v>
                </c:pt>
                <c:pt idx="2838">
                  <c:v>2232.2773000000002</c:v>
                </c:pt>
                <c:pt idx="2839">
                  <c:v>2239.4241000000002</c:v>
                </c:pt>
                <c:pt idx="2840">
                  <c:v>2251.2348999999999</c:v>
                </c:pt>
                <c:pt idx="2841">
                  <c:v>2268.9751000000001</c:v>
                </c:pt>
                <c:pt idx="2842">
                  <c:v>2263.6786999999999</c:v>
                </c:pt>
                <c:pt idx="2843">
                  <c:v>2263.9312</c:v>
                </c:pt>
                <c:pt idx="2844">
                  <c:v>2263.9312</c:v>
                </c:pt>
                <c:pt idx="2845">
                  <c:v>2263.9312</c:v>
                </c:pt>
                <c:pt idx="2846">
                  <c:v>2266.4839000000002</c:v>
                </c:pt>
                <c:pt idx="2847">
                  <c:v>2265.2283000000002</c:v>
                </c:pt>
                <c:pt idx="2848">
                  <c:v>2263.3964999999998</c:v>
                </c:pt>
                <c:pt idx="2849">
                  <c:v>2258.5149000000001</c:v>
                </c:pt>
                <c:pt idx="2850">
                  <c:v>2253.7534000000001</c:v>
                </c:pt>
                <c:pt idx="2851">
                  <c:v>2253.7534000000001</c:v>
                </c:pt>
                <c:pt idx="2852">
                  <c:v>2253.7534000000001</c:v>
                </c:pt>
                <c:pt idx="2853">
                  <c:v>2253.7534000000001</c:v>
                </c:pt>
                <c:pt idx="2854">
                  <c:v>2253.7534000000001</c:v>
                </c:pt>
                <c:pt idx="2855">
                  <c:v>2264.3546999999999</c:v>
                </c:pt>
                <c:pt idx="2856">
                  <c:v>2267.4207000000001</c:v>
                </c:pt>
                <c:pt idx="2857">
                  <c:v>2273.5515</c:v>
                </c:pt>
                <c:pt idx="2858">
                  <c:v>2273.5515</c:v>
                </c:pt>
                <c:pt idx="2859">
                  <c:v>2273.5515</c:v>
                </c:pt>
                <c:pt idx="2860">
                  <c:v>2273.5515</c:v>
                </c:pt>
                <c:pt idx="2861">
                  <c:v>2273.5515</c:v>
                </c:pt>
                <c:pt idx="2862">
                  <c:v>2318.3063999999999</c:v>
                </c:pt>
                <c:pt idx="2863">
                  <c:v>2335.3289</c:v>
                </c:pt>
                <c:pt idx="2864">
                  <c:v>2335.0387999999998</c:v>
                </c:pt>
                <c:pt idx="2865">
                  <c:v>2335.0387999999998</c:v>
                </c:pt>
                <c:pt idx="2866">
                  <c:v>2335.0387999999998</c:v>
                </c:pt>
                <c:pt idx="2867">
                  <c:v>2333.3429999999998</c:v>
                </c:pt>
                <c:pt idx="2868">
                  <c:v>2334.0958999999998</c:v>
                </c:pt>
                <c:pt idx="2869">
                  <c:v>2321.7935000000002</c:v>
                </c:pt>
                <c:pt idx="2870">
                  <c:v>2310.3368999999998</c:v>
                </c:pt>
                <c:pt idx="2871">
                  <c:v>2302.1487000000002</c:v>
                </c:pt>
                <c:pt idx="2872">
                  <c:v>2302.1487000000002</c:v>
                </c:pt>
                <c:pt idx="2873">
                  <c:v>2302.1487000000002</c:v>
                </c:pt>
                <c:pt idx="2874">
                  <c:v>2325.8008</c:v>
                </c:pt>
                <c:pt idx="2875">
                  <c:v>2329.5495999999998</c:v>
                </c:pt>
                <c:pt idx="2876">
                  <c:v>2331.9389999999999</c:v>
                </c:pt>
                <c:pt idx="2877">
                  <c:v>2321.3164000000002</c:v>
                </c:pt>
                <c:pt idx="2878">
                  <c:v>2338.0315000000001</c:v>
                </c:pt>
                <c:pt idx="2879">
                  <c:v>2338.0315000000001</c:v>
                </c:pt>
                <c:pt idx="2880">
                  <c:v>2338.0315000000001</c:v>
                </c:pt>
                <c:pt idx="2881">
                  <c:v>2333.2253000000001</c:v>
                </c:pt>
                <c:pt idx="2882">
                  <c:v>2324.3834999999999</c:v>
                </c:pt>
                <c:pt idx="2883">
                  <c:v>2324.8186000000001</c:v>
                </c:pt>
                <c:pt idx="2884">
                  <c:v>2324.8186000000001</c:v>
                </c:pt>
                <c:pt idx="2885">
                  <c:v>2331.7548999999999</c:v>
                </c:pt>
                <c:pt idx="2886">
                  <c:v>2331.7548999999999</c:v>
                </c:pt>
                <c:pt idx="2887">
                  <c:v>2331.7548999999999</c:v>
                </c:pt>
                <c:pt idx="2888">
                  <c:v>2327.8508000000002</c:v>
                </c:pt>
                <c:pt idx="2889">
                  <c:v>2331.3861999999999</c:v>
                </c:pt>
                <c:pt idx="2890">
                  <c:v>2330.5817999999999</c:v>
                </c:pt>
                <c:pt idx="2891">
                  <c:v>2330.2222000000002</c:v>
                </c:pt>
                <c:pt idx="2892">
                  <c:v>2337.0122000000001</c:v>
                </c:pt>
                <c:pt idx="2893">
                  <c:v>2337.0122000000001</c:v>
                </c:pt>
                <c:pt idx="2894">
                  <c:v>2337.0122000000001</c:v>
                </c:pt>
                <c:pt idx="2895">
                  <c:v>2338.7258000000002</c:v>
                </c:pt>
                <c:pt idx="2896">
                  <c:v>2334.4857999999999</c:v>
                </c:pt>
                <c:pt idx="2897">
                  <c:v>2337.2637</c:v>
                </c:pt>
                <c:pt idx="2898">
                  <c:v>2337.3715999999999</c:v>
                </c:pt>
                <c:pt idx="2899">
                  <c:v>2336.0149000000001</c:v>
                </c:pt>
                <c:pt idx="2900">
                  <c:v>2336.0149000000001</c:v>
                </c:pt>
                <c:pt idx="2901">
                  <c:v>2336.0149000000001</c:v>
                </c:pt>
                <c:pt idx="2902">
                  <c:v>2337.4845999999998</c:v>
                </c:pt>
                <c:pt idx="2903">
                  <c:v>2347.7393000000002</c:v>
                </c:pt>
                <c:pt idx="2904">
                  <c:v>2350.8323</c:v>
                </c:pt>
                <c:pt idx="2905">
                  <c:v>2354.1718999999998</c:v>
                </c:pt>
                <c:pt idx="2906">
                  <c:v>2356.4148</c:v>
                </c:pt>
                <c:pt idx="2907">
                  <c:v>2356.4148</c:v>
                </c:pt>
                <c:pt idx="2908">
                  <c:v>2356.4148</c:v>
                </c:pt>
                <c:pt idx="2909">
                  <c:v>2356.9236000000001</c:v>
                </c:pt>
                <c:pt idx="2910">
                  <c:v>2353.5144</c:v>
                </c:pt>
                <c:pt idx="2911">
                  <c:v>2359.9641000000001</c:v>
                </c:pt>
                <c:pt idx="2912">
                  <c:v>2359.1345000000001</c:v>
                </c:pt>
                <c:pt idx="2913">
                  <c:v>2361.7307000000001</c:v>
                </c:pt>
                <c:pt idx="2914">
                  <c:v>2361.7307000000001</c:v>
                </c:pt>
                <c:pt idx="2915">
                  <c:v>2361.7307000000001</c:v>
                </c:pt>
                <c:pt idx="2916">
                  <c:v>2371.6484</c:v>
                </c:pt>
                <c:pt idx="2917">
                  <c:v>2359.5378000000001</c:v>
                </c:pt>
                <c:pt idx="2918">
                  <c:v>2368.8516</c:v>
                </c:pt>
                <c:pt idx="2919">
                  <c:v>2381.9458</c:v>
                </c:pt>
                <c:pt idx="2920">
                  <c:v>2381.5891000000001</c:v>
                </c:pt>
                <c:pt idx="2921">
                  <c:v>2381.5891000000001</c:v>
                </c:pt>
                <c:pt idx="2922">
                  <c:v>2381.5891000000001</c:v>
                </c:pt>
                <c:pt idx="2923">
                  <c:v>2374.2732000000001</c:v>
                </c:pt>
                <c:pt idx="2924">
                  <c:v>2370.3811000000001</c:v>
                </c:pt>
                <c:pt idx="2925">
                  <c:v>2384.6929</c:v>
                </c:pt>
                <c:pt idx="2926">
                  <c:v>2388.4836</c:v>
                </c:pt>
                <c:pt idx="2927">
                  <c:v>2396.5131999999999</c:v>
                </c:pt>
                <c:pt idx="2928">
                  <c:v>2396.5131999999999</c:v>
                </c:pt>
                <c:pt idx="2929">
                  <c:v>2396.5131999999999</c:v>
                </c:pt>
                <c:pt idx="2930">
                  <c:v>2390.8184000000001</c:v>
                </c:pt>
                <c:pt idx="2931">
                  <c:v>2390.8184000000001</c:v>
                </c:pt>
                <c:pt idx="2932">
                  <c:v>2384.3820999999998</c:v>
                </c:pt>
                <c:pt idx="2933">
                  <c:v>2367.9106000000002</c:v>
                </c:pt>
                <c:pt idx="2934">
                  <c:v>2372.2849000000001</c:v>
                </c:pt>
                <c:pt idx="2935">
                  <c:v>2372.2849000000001</c:v>
                </c:pt>
                <c:pt idx="2936">
                  <c:v>2372.2849000000001</c:v>
                </c:pt>
                <c:pt idx="2937">
                  <c:v>2366.4011</c:v>
                </c:pt>
                <c:pt idx="2938">
                  <c:v>2367.7905000000001</c:v>
                </c:pt>
                <c:pt idx="2939">
                  <c:v>2365.3611000000001</c:v>
                </c:pt>
                <c:pt idx="2940">
                  <c:v>2351.3823000000002</c:v>
                </c:pt>
                <c:pt idx="2941">
                  <c:v>2348.4011</c:v>
                </c:pt>
                <c:pt idx="2942">
                  <c:v>2348.4011</c:v>
                </c:pt>
                <c:pt idx="2943">
                  <c:v>2348.4011</c:v>
                </c:pt>
                <c:pt idx="2944">
                  <c:v>2361.1565000000001</c:v>
                </c:pt>
                <c:pt idx="2945">
                  <c:v>2368.5354000000002</c:v>
                </c:pt>
                <c:pt idx="2946">
                  <c:v>2386.0232000000001</c:v>
                </c:pt>
                <c:pt idx="2947">
                  <c:v>2384.0574000000001</c:v>
                </c:pt>
                <c:pt idx="2948">
                  <c:v>2384.0574000000001</c:v>
                </c:pt>
                <c:pt idx="2949">
                  <c:v>2384.0574000000001</c:v>
                </c:pt>
                <c:pt idx="2950">
                  <c:v>2384.0574000000001</c:v>
                </c:pt>
                <c:pt idx="2951">
                  <c:v>2387.0920000000001</c:v>
                </c:pt>
                <c:pt idx="2952">
                  <c:v>2395.1152000000002</c:v>
                </c:pt>
                <c:pt idx="2953">
                  <c:v>2399.9706999999999</c:v>
                </c:pt>
                <c:pt idx="2954">
                  <c:v>2389.6835999999998</c:v>
                </c:pt>
                <c:pt idx="2955">
                  <c:v>2392.0309999999999</c:v>
                </c:pt>
                <c:pt idx="2956">
                  <c:v>2392.0309999999999</c:v>
                </c:pt>
                <c:pt idx="2957">
                  <c:v>2392.0309999999999</c:v>
                </c:pt>
                <c:pt idx="2958">
                  <c:v>2381.4919</c:v>
                </c:pt>
                <c:pt idx="2959">
                  <c:v>2375.8062</c:v>
                </c:pt>
                <c:pt idx="2960">
                  <c:v>2364.3977</c:v>
                </c:pt>
                <c:pt idx="2961">
                  <c:v>2380.8087999999998</c:v>
                </c:pt>
                <c:pt idx="2962">
                  <c:v>2383.2937000000002</c:v>
                </c:pt>
                <c:pt idx="2963">
                  <c:v>2383.2937000000002</c:v>
                </c:pt>
                <c:pt idx="2964">
                  <c:v>2383.2937000000002</c:v>
                </c:pt>
                <c:pt idx="2965">
                  <c:v>2372.0297999999998</c:v>
                </c:pt>
                <c:pt idx="2966">
                  <c:v>2385.6338000000001</c:v>
                </c:pt>
                <c:pt idx="2967">
                  <c:v>2399.7737000000002</c:v>
                </c:pt>
                <c:pt idx="2968">
                  <c:v>2410.2775999999999</c:v>
                </c:pt>
                <c:pt idx="2969">
                  <c:v>2410.7465999999999</c:v>
                </c:pt>
                <c:pt idx="2970">
                  <c:v>2410.7465999999999</c:v>
                </c:pt>
                <c:pt idx="2971">
                  <c:v>2410.7465999999999</c:v>
                </c:pt>
                <c:pt idx="2972">
                  <c:v>2399.7377999999999</c:v>
                </c:pt>
                <c:pt idx="2973">
                  <c:v>2390.8483999999999</c:v>
                </c:pt>
                <c:pt idx="2974">
                  <c:v>2405.3087999999998</c:v>
                </c:pt>
                <c:pt idx="2975">
                  <c:v>2398.0702999999999</c:v>
                </c:pt>
                <c:pt idx="2976">
                  <c:v>2390.3589000000002</c:v>
                </c:pt>
                <c:pt idx="2977">
                  <c:v>2390.3589000000002</c:v>
                </c:pt>
                <c:pt idx="2978">
                  <c:v>2390.3589000000002</c:v>
                </c:pt>
                <c:pt idx="2979">
                  <c:v>2405.1111000000001</c:v>
                </c:pt>
                <c:pt idx="2980">
                  <c:v>2427.3688999999999</c:v>
                </c:pt>
                <c:pt idx="2981">
                  <c:v>2439.1156999999998</c:v>
                </c:pt>
                <c:pt idx="2982">
                  <c:v>2416.3312999999998</c:v>
                </c:pt>
                <c:pt idx="2983">
                  <c:v>2390.1853000000001</c:v>
                </c:pt>
                <c:pt idx="2984">
                  <c:v>2390.1853000000001</c:v>
                </c:pt>
                <c:pt idx="2985">
                  <c:v>2390.1853000000001</c:v>
                </c:pt>
                <c:pt idx="2986">
                  <c:v>2402.2348999999999</c:v>
                </c:pt>
                <c:pt idx="2987">
                  <c:v>2416.7566000000002</c:v>
                </c:pt>
                <c:pt idx="2988">
                  <c:v>2423.6210999999998</c:v>
                </c:pt>
                <c:pt idx="2989">
                  <c:v>2423.6210999999998</c:v>
                </c:pt>
                <c:pt idx="2990">
                  <c:v>2418.7876000000001</c:v>
                </c:pt>
                <c:pt idx="2991">
                  <c:v>2418.7876000000001</c:v>
                </c:pt>
                <c:pt idx="2992">
                  <c:v>2418.7876000000001</c:v>
                </c:pt>
                <c:pt idx="2993">
                  <c:v>2389.5828000000001</c:v>
                </c:pt>
                <c:pt idx="2994">
                  <c:v>2402.2267999999999</c:v>
                </c:pt>
                <c:pt idx="2995">
                  <c:v>2402.6433000000002</c:v>
                </c:pt>
                <c:pt idx="2996">
                  <c:v>2404.6925999999999</c:v>
                </c:pt>
                <c:pt idx="2997">
                  <c:v>2417.2881000000002</c:v>
                </c:pt>
                <c:pt idx="2998">
                  <c:v>2417.2881000000002</c:v>
                </c:pt>
                <c:pt idx="2999">
                  <c:v>2417.2881000000002</c:v>
                </c:pt>
                <c:pt idx="3000">
                  <c:v>2436.1242999999999</c:v>
                </c:pt>
                <c:pt idx="3001">
                  <c:v>2433.8789000000002</c:v>
                </c:pt>
                <c:pt idx="3002">
                  <c:v>2440.3577</c:v>
                </c:pt>
                <c:pt idx="3003">
                  <c:v>2408.8065999999999</c:v>
                </c:pt>
                <c:pt idx="3004">
                  <c:v>2409.2415000000001</c:v>
                </c:pt>
                <c:pt idx="3005">
                  <c:v>2409.2415000000001</c:v>
                </c:pt>
                <c:pt idx="3006">
                  <c:v>2409.2415000000001</c:v>
                </c:pt>
                <c:pt idx="3007">
                  <c:v>2377.9762999999998</c:v>
                </c:pt>
                <c:pt idx="3008">
                  <c:v>2407.0016999999998</c:v>
                </c:pt>
                <c:pt idx="3009">
                  <c:v>2411.9504000000002</c:v>
                </c:pt>
                <c:pt idx="3010">
                  <c:v>2396.7600000000002</c:v>
                </c:pt>
                <c:pt idx="3011">
                  <c:v>2414.1929</c:v>
                </c:pt>
                <c:pt idx="3012">
                  <c:v>2414.1929</c:v>
                </c:pt>
                <c:pt idx="3013">
                  <c:v>2414.1929</c:v>
                </c:pt>
                <c:pt idx="3014">
                  <c:v>2385.4983000000002</c:v>
                </c:pt>
                <c:pt idx="3015">
                  <c:v>2404.1527999999998</c:v>
                </c:pt>
                <c:pt idx="3016">
                  <c:v>2389.6981999999998</c:v>
                </c:pt>
                <c:pt idx="3017">
                  <c:v>2389.6981999999998</c:v>
                </c:pt>
                <c:pt idx="3018">
                  <c:v>2336.6968000000002</c:v>
                </c:pt>
                <c:pt idx="3019">
                  <c:v>2336.6968000000002</c:v>
                </c:pt>
                <c:pt idx="3020">
                  <c:v>2336.6968000000002</c:v>
                </c:pt>
                <c:pt idx="3021">
                  <c:v>2293.8373999999999</c:v>
                </c:pt>
                <c:pt idx="3022">
                  <c:v>2224.8002999999999</c:v>
                </c:pt>
                <c:pt idx="3023">
                  <c:v>2260.7415000000001</c:v>
                </c:pt>
                <c:pt idx="3024">
                  <c:v>2225.5958999999998</c:v>
                </c:pt>
                <c:pt idx="3025">
                  <c:v>2286.9250000000002</c:v>
                </c:pt>
                <c:pt idx="3026">
                  <c:v>2286.9250000000002</c:v>
                </c:pt>
                <c:pt idx="3027">
                  <c:v>2286.9250000000002</c:v>
                </c:pt>
                <c:pt idx="3028">
                  <c:v>2285.2383</c:v>
                </c:pt>
                <c:pt idx="3029">
                  <c:v>2303.0127000000002</c:v>
                </c:pt>
                <c:pt idx="3030">
                  <c:v>2285.8375999999998</c:v>
                </c:pt>
                <c:pt idx="3031">
                  <c:v>2217.5500000000002</c:v>
                </c:pt>
                <c:pt idx="3032">
                  <c:v>2175.0066000000002</c:v>
                </c:pt>
                <c:pt idx="3033">
                  <c:v>2175.0066000000002</c:v>
                </c:pt>
                <c:pt idx="3034">
                  <c:v>2175.0066000000002</c:v>
                </c:pt>
                <c:pt idx="3035">
                  <c:v>2143.5801000000001</c:v>
                </c:pt>
                <c:pt idx="3036">
                  <c:v>2150.2788</c:v>
                </c:pt>
                <c:pt idx="3037">
                  <c:v>2204.6641</c:v>
                </c:pt>
                <c:pt idx="3038">
                  <c:v>2226.7456000000002</c:v>
                </c:pt>
                <c:pt idx="3039">
                  <c:v>2265.7676000000001</c:v>
                </c:pt>
                <c:pt idx="3040">
                  <c:v>2265.7676000000001</c:v>
                </c:pt>
                <c:pt idx="3041">
                  <c:v>2265.7676000000001</c:v>
                </c:pt>
                <c:pt idx="3042">
                  <c:v>2265.9353000000001</c:v>
                </c:pt>
                <c:pt idx="3043">
                  <c:v>2238.9937</c:v>
                </c:pt>
                <c:pt idx="3044">
                  <c:v>2190.5381000000002</c:v>
                </c:pt>
                <c:pt idx="3045">
                  <c:v>2193.1821</c:v>
                </c:pt>
                <c:pt idx="3046">
                  <c:v>2203.2175000000002</c:v>
                </c:pt>
                <c:pt idx="3047">
                  <c:v>2203.2175000000002</c:v>
                </c:pt>
                <c:pt idx="3048">
                  <c:v>2203.2175000000002</c:v>
                </c:pt>
                <c:pt idx="3049">
                  <c:v>2132.8054000000002</c:v>
                </c:pt>
                <c:pt idx="3050">
                  <c:v>2119.2112000000002</c:v>
                </c:pt>
                <c:pt idx="3051">
                  <c:v>2144.8344999999999</c:v>
                </c:pt>
                <c:pt idx="3052">
                  <c:v>2188.6345000000001</c:v>
                </c:pt>
                <c:pt idx="3053">
                  <c:v>2199.3757000000001</c:v>
                </c:pt>
                <c:pt idx="3054">
                  <c:v>2199.3757000000001</c:v>
                </c:pt>
                <c:pt idx="3055">
                  <c:v>2199.3757000000001</c:v>
                </c:pt>
                <c:pt idx="3056">
                  <c:v>2193.9018999999998</c:v>
                </c:pt>
                <c:pt idx="3057">
                  <c:v>2204.0493000000001</c:v>
                </c:pt>
                <c:pt idx="3058">
                  <c:v>2214.2775999999999</c:v>
                </c:pt>
                <c:pt idx="3059">
                  <c:v>2231.9387000000002</c:v>
                </c:pt>
                <c:pt idx="3060">
                  <c:v>2228.9299000000001</c:v>
                </c:pt>
                <c:pt idx="3061">
                  <c:v>2228.9299000000001</c:v>
                </c:pt>
                <c:pt idx="3062">
                  <c:v>2228.9299000000001</c:v>
                </c:pt>
                <c:pt idx="3063">
                  <c:v>2223.1599000000001</c:v>
                </c:pt>
                <c:pt idx="3064">
                  <c:v>2267.4778000000001</c:v>
                </c:pt>
                <c:pt idx="3065">
                  <c:v>2244.0048999999999</c:v>
                </c:pt>
                <c:pt idx="3066">
                  <c:v>2219.0419999999999</c:v>
                </c:pt>
                <c:pt idx="3067">
                  <c:v>2205.2554</c:v>
                </c:pt>
                <c:pt idx="3068">
                  <c:v>2205.2554</c:v>
                </c:pt>
                <c:pt idx="3069">
                  <c:v>2205.2554</c:v>
                </c:pt>
                <c:pt idx="3070">
                  <c:v>2187.7629000000002</c:v>
                </c:pt>
                <c:pt idx="3071">
                  <c:v>2196.5769</c:v>
                </c:pt>
                <c:pt idx="3072">
                  <c:v>2201.6835999999998</c:v>
                </c:pt>
                <c:pt idx="3073">
                  <c:v>2205.8833</c:v>
                </c:pt>
                <c:pt idx="3074">
                  <c:v>2213.5016999999998</c:v>
                </c:pt>
                <c:pt idx="3075">
                  <c:v>2213.5016999999998</c:v>
                </c:pt>
                <c:pt idx="3076">
                  <c:v>2213.5016999999998</c:v>
                </c:pt>
                <c:pt idx="3077">
                  <c:v>2213.5016999999998</c:v>
                </c:pt>
                <c:pt idx="3078">
                  <c:v>2213.5016999999998</c:v>
                </c:pt>
                <c:pt idx="3079">
                  <c:v>2213.5016999999998</c:v>
                </c:pt>
                <c:pt idx="3080">
                  <c:v>2213.5016999999998</c:v>
                </c:pt>
                <c:pt idx="3081">
                  <c:v>2213.5016999999998</c:v>
                </c:pt>
                <c:pt idx="3082">
                  <c:v>2213.5016999999998</c:v>
                </c:pt>
                <c:pt idx="3083">
                  <c:v>2213.5016999999998</c:v>
                </c:pt>
                <c:pt idx="3084">
                  <c:v>2196.9562999999998</c:v>
                </c:pt>
                <c:pt idx="3085">
                  <c:v>2221.9115999999999</c:v>
                </c:pt>
                <c:pt idx="3086">
                  <c:v>2243.1333</c:v>
                </c:pt>
                <c:pt idx="3087">
                  <c:v>2243.0630000000001</c:v>
                </c:pt>
                <c:pt idx="3088">
                  <c:v>2191.3688999999999</c:v>
                </c:pt>
                <c:pt idx="3089">
                  <c:v>2191.3688999999999</c:v>
                </c:pt>
                <c:pt idx="3090">
                  <c:v>2191.3688999999999</c:v>
                </c:pt>
                <c:pt idx="3091">
                  <c:v>2090.1972999999998</c:v>
                </c:pt>
                <c:pt idx="3092">
                  <c:v>2044.2917</c:v>
                </c:pt>
                <c:pt idx="3093">
                  <c:v>2059.3047000000001</c:v>
                </c:pt>
                <c:pt idx="3094">
                  <c:v>2027.2913000000001</c:v>
                </c:pt>
                <c:pt idx="3095">
                  <c:v>2027.0768</c:v>
                </c:pt>
                <c:pt idx="3096">
                  <c:v>2027.0768</c:v>
                </c:pt>
                <c:pt idx="3097">
                  <c:v>2027.0768</c:v>
                </c:pt>
                <c:pt idx="3098">
                  <c:v>1999.8647000000001</c:v>
                </c:pt>
                <c:pt idx="3099">
                  <c:v>1933.7927999999999</c:v>
                </c:pt>
                <c:pt idx="3100">
                  <c:v>1959.3846000000001</c:v>
                </c:pt>
                <c:pt idx="3101">
                  <c:v>1986.8925999999999</c:v>
                </c:pt>
                <c:pt idx="3102">
                  <c:v>2014.6519000000001</c:v>
                </c:pt>
                <c:pt idx="3103">
                  <c:v>2014.6519000000001</c:v>
                </c:pt>
                <c:pt idx="3104">
                  <c:v>2014.6519000000001</c:v>
                </c:pt>
                <c:pt idx="3105">
                  <c:v>1972.8824</c:v>
                </c:pt>
                <c:pt idx="3106">
                  <c:v>1996.3784000000001</c:v>
                </c:pt>
                <c:pt idx="3107">
                  <c:v>1971.8108999999999</c:v>
                </c:pt>
                <c:pt idx="3108">
                  <c:v>1970.3</c:v>
                </c:pt>
                <c:pt idx="3109">
                  <c:v>1970.7351000000001</c:v>
                </c:pt>
                <c:pt idx="3110">
                  <c:v>1970.7351000000001</c:v>
                </c:pt>
                <c:pt idx="3111">
                  <c:v>1970.7351000000001</c:v>
                </c:pt>
                <c:pt idx="3112">
                  <c:v>2016.9712</c:v>
                </c:pt>
                <c:pt idx="3113">
                  <c:v>2104.5435000000002</c:v>
                </c:pt>
                <c:pt idx="3114">
                  <c:v>2090.8366999999998</c:v>
                </c:pt>
                <c:pt idx="3115">
                  <c:v>2097.0839999999998</c:v>
                </c:pt>
                <c:pt idx="3116">
                  <c:v>2108.0695999999998</c:v>
                </c:pt>
                <c:pt idx="3117">
                  <c:v>2108.0695999999998</c:v>
                </c:pt>
                <c:pt idx="3118">
                  <c:v>2108.0695999999998</c:v>
                </c:pt>
                <c:pt idx="3119">
                  <c:v>2178.2583</c:v>
                </c:pt>
                <c:pt idx="3120">
                  <c:v>2175.1172000000001</c:v>
                </c:pt>
                <c:pt idx="3121">
                  <c:v>2147.2993000000001</c:v>
                </c:pt>
                <c:pt idx="3122">
                  <c:v>2244.145</c:v>
                </c:pt>
                <c:pt idx="3123">
                  <c:v>2221.0097999999998</c:v>
                </c:pt>
                <c:pt idx="3124">
                  <c:v>2221.0097999999998</c:v>
                </c:pt>
                <c:pt idx="3125">
                  <c:v>2221.0097999999998</c:v>
                </c:pt>
                <c:pt idx="3126">
                  <c:v>2206.5637000000002</c:v>
                </c:pt>
                <c:pt idx="3127">
                  <c:v>2168.9650999999999</c:v>
                </c:pt>
                <c:pt idx="3128">
                  <c:v>2146.9485</c:v>
                </c:pt>
                <c:pt idx="3129">
                  <c:v>2149.5781000000002</c:v>
                </c:pt>
                <c:pt idx="3130">
                  <c:v>2156.9740999999999</c:v>
                </c:pt>
                <c:pt idx="3131">
                  <c:v>2156.9740999999999</c:v>
                </c:pt>
                <c:pt idx="3132">
                  <c:v>2156.9740999999999</c:v>
                </c:pt>
                <c:pt idx="3133">
                  <c:v>2123.7689999999998</c:v>
                </c:pt>
                <c:pt idx="3134">
                  <c:v>2136.8263999999999</c:v>
                </c:pt>
                <c:pt idx="3135">
                  <c:v>2147.0702999999999</c:v>
                </c:pt>
                <c:pt idx="3136">
                  <c:v>2154.0338999999999</c:v>
                </c:pt>
                <c:pt idx="3137">
                  <c:v>2137.0441999999998</c:v>
                </c:pt>
                <c:pt idx="3138">
                  <c:v>2137.0441999999998</c:v>
                </c:pt>
                <c:pt idx="3139">
                  <c:v>2137.0441999999998</c:v>
                </c:pt>
                <c:pt idx="3140">
                  <c:v>2121.5041999999999</c:v>
                </c:pt>
                <c:pt idx="3141">
                  <c:v>2147.4762999999998</c:v>
                </c:pt>
                <c:pt idx="3142">
                  <c:v>2153.2541999999999</c:v>
                </c:pt>
                <c:pt idx="3143">
                  <c:v>2174.6442999999999</c:v>
                </c:pt>
                <c:pt idx="3144">
                  <c:v>2189.3625000000002</c:v>
                </c:pt>
                <c:pt idx="3145">
                  <c:v>2189.3625000000002</c:v>
                </c:pt>
                <c:pt idx="3146">
                  <c:v>2189.3625000000002</c:v>
                </c:pt>
                <c:pt idx="3147">
                  <c:v>2189.3625000000002</c:v>
                </c:pt>
                <c:pt idx="3148">
                  <c:v>2189.3625000000002</c:v>
                </c:pt>
                <c:pt idx="3149">
                  <c:v>2188.0985999999998</c:v>
                </c:pt>
                <c:pt idx="3150">
                  <c:v>2196.7051000000001</c:v>
                </c:pt>
                <c:pt idx="3151">
                  <c:v>2210.1570000000002</c:v>
                </c:pt>
                <c:pt idx="3152">
                  <c:v>2210.1570000000002</c:v>
                </c:pt>
                <c:pt idx="3153">
                  <c:v>2210.1570000000002</c:v>
                </c:pt>
                <c:pt idx="3154">
                  <c:v>2223.0097999999998</c:v>
                </c:pt>
                <c:pt idx="3155">
                  <c:v>2202.0596</c:v>
                </c:pt>
                <c:pt idx="3156">
                  <c:v>2229.0398</c:v>
                </c:pt>
                <c:pt idx="3157">
                  <c:v>2253.1462000000001</c:v>
                </c:pt>
                <c:pt idx="3158">
                  <c:v>2249.0001999999999</c:v>
                </c:pt>
                <c:pt idx="3159">
                  <c:v>2249.0001999999999</c:v>
                </c:pt>
                <c:pt idx="3160">
                  <c:v>2249.0001999999999</c:v>
                </c:pt>
                <c:pt idx="3161">
                  <c:v>2248.4175</c:v>
                </c:pt>
                <c:pt idx="3162">
                  <c:v>2244.1702</c:v>
                </c:pt>
                <c:pt idx="3163">
                  <c:v>2245.0844999999999</c:v>
                </c:pt>
                <c:pt idx="3164">
                  <c:v>2220.1266999999998</c:v>
                </c:pt>
                <c:pt idx="3165">
                  <c:v>2198.1417999999999</c:v>
                </c:pt>
                <c:pt idx="3166">
                  <c:v>2198.1417999999999</c:v>
                </c:pt>
                <c:pt idx="3167">
                  <c:v>2198.1417999999999</c:v>
                </c:pt>
                <c:pt idx="3168">
                  <c:v>2185.3063999999999</c:v>
                </c:pt>
                <c:pt idx="3169">
                  <c:v>2185.3063999999999</c:v>
                </c:pt>
                <c:pt idx="3170">
                  <c:v>2185.3688999999999</c:v>
                </c:pt>
                <c:pt idx="3171">
                  <c:v>2192.9387000000002</c:v>
                </c:pt>
                <c:pt idx="3172">
                  <c:v>2182.7891</c:v>
                </c:pt>
                <c:pt idx="3173">
                  <c:v>2182.7891</c:v>
                </c:pt>
                <c:pt idx="3174">
                  <c:v>2182.7891</c:v>
                </c:pt>
                <c:pt idx="3175">
                  <c:v>2167.9526000000001</c:v>
                </c:pt>
                <c:pt idx="3176">
                  <c:v>2142.0911000000001</c:v>
                </c:pt>
                <c:pt idx="3177">
                  <c:v>2113.8964999999998</c:v>
                </c:pt>
                <c:pt idx="3178">
                  <c:v>2144.0250999999998</c:v>
                </c:pt>
                <c:pt idx="3179">
                  <c:v>2128.3645000000001</c:v>
                </c:pt>
                <c:pt idx="3180">
                  <c:v>2128.3645000000001</c:v>
                </c:pt>
                <c:pt idx="3181">
                  <c:v>2128.3645000000001</c:v>
                </c:pt>
                <c:pt idx="3182">
                  <c:v>2139.7946999999999</c:v>
                </c:pt>
                <c:pt idx="3183">
                  <c:v>2138.4524000000001</c:v>
                </c:pt>
                <c:pt idx="3184">
                  <c:v>2126.2948999999999</c:v>
                </c:pt>
                <c:pt idx="3185">
                  <c:v>2116.7156</c:v>
                </c:pt>
                <c:pt idx="3186">
                  <c:v>2111.9946</c:v>
                </c:pt>
                <c:pt idx="3187">
                  <c:v>2111.9946</c:v>
                </c:pt>
                <c:pt idx="3188">
                  <c:v>2111.9946</c:v>
                </c:pt>
                <c:pt idx="3189">
                  <c:v>2113.7487999999998</c:v>
                </c:pt>
                <c:pt idx="3190">
                  <c:v>2095.3175999999999</c:v>
                </c:pt>
                <c:pt idx="3191">
                  <c:v>2097.3029999999999</c:v>
                </c:pt>
                <c:pt idx="3192">
                  <c:v>2085.9807000000001</c:v>
                </c:pt>
                <c:pt idx="3193">
                  <c:v>2093.7775999999999</c:v>
                </c:pt>
                <c:pt idx="3194">
                  <c:v>2093.7775999999999</c:v>
                </c:pt>
                <c:pt idx="3195">
                  <c:v>2093.7775999999999</c:v>
                </c:pt>
                <c:pt idx="3196">
                  <c:v>2128.0879</c:v>
                </c:pt>
                <c:pt idx="3197">
                  <c:v>2129.2465999999999</c:v>
                </c:pt>
                <c:pt idx="3198">
                  <c:v>2113.7229000000002</c:v>
                </c:pt>
                <c:pt idx="3199">
                  <c:v>2105.9829</c:v>
                </c:pt>
                <c:pt idx="3200">
                  <c:v>2090.7035999999998</c:v>
                </c:pt>
                <c:pt idx="3201">
                  <c:v>2090.7035999999998</c:v>
                </c:pt>
                <c:pt idx="3202">
                  <c:v>2090.7035999999998</c:v>
                </c:pt>
                <c:pt idx="3203">
                  <c:v>2105.1392000000001</c:v>
                </c:pt>
                <c:pt idx="3204">
                  <c:v>2117.5814999999998</c:v>
                </c:pt>
                <c:pt idx="3205">
                  <c:v>2109.6082000000001</c:v>
                </c:pt>
                <c:pt idx="3206">
                  <c:v>2098.9735999999998</c:v>
                </c:pt>
                <c:pt idx="3207">
                  <c:v>2086.2741999999998</c:v>
                </c:pt>
                <c:pt idx="3208">
                  <c:v>2086.2741999999998</c:v>
                </c:pt>
                <c:pt idx="3209">
                  <c:v>2086.2741999999998</c:v>
                </c:pt>
                <c:pt idx="3210">
                  <c:v>2066.4475000000002</c:v>
                </c:pt>
                <c:pt idx="3211">
                  <c:v>2091.0962</c:v>
                </c:pt>
                <c:pt idx="3212">
                  <c:v>2092.0255999999999</c:v>
                </c:pt>
                <c:pt idx="3213">
                  <c:v>2101.9391999999998</c:v>
                </c:pt>
                <c:pt idx="3214">
                  <c:v>2088.8202999999999</c:v>
                </c:pt>
                <c:pt idx="3215">
                  <c:v>2088.8202999999999</c:v>
                </c:pt>
                <c:pt idx="3216">
                  <c:v>2088.8202999999999</c:v>
                </c:pt>
                <c:pt idx="3217">
                  <c:v>2081.3777</c:v>
                </c:pt>
                <c:pt idx="3218">
                  <c:v>2083.4079999999999</c:v>
                </c:pt>
                <c:pt idx="3219">
                  <c:v>2083.4079999999999</c:v>
                </c:pt>
                <c:pt idx="3220">
                  <c:v>2083.4079999999999</c:v>
                </c:pt>
                <c:pt idx="3221">
                  <c:v>2088.1060000000002</c:v>
                </c:pt>
                <c:pt idx="3222">
                  <c:v>2088.1060000000002</c:v>
                </c:pt>
                <c:pt idx="3223">
                  <c:v>2088.1060000000002</c:v>
                </c:pt>
                <c:pt idx="3224">
                  <c:v>2102.0173</c:v>
                </c:pt>
                <c:pt idx="3225">
                  <c:v>2102.0173</c:v>
                </c:pt>
                <c:pt idx="3226">
                  <c:v>2102.0173</c:v>
                </c:pt>
                <c:pt idx="3227">
                  <c:v>2127.4025999999999</c:v>
                </c:pt>
                <c:pt idx="3228">
                  <c:v>2104.4020999999998</c:v>
                </c:pt>
                <c:pt idx="3229">
                  <c:v>2104.4020999999998</c:v>
                </c:pt>
                <c:pt idx="3230">
                  <c:v>2104.4020999999998</c:v>
                </c:pt>
                <c:pt idx="3231">
                  <c:v>2092.5381000000002</c:v>
                </c:pt>
                <c:pt idx="3232">
                  <c:v>2080.9850999999999</c:v>
                </c:pt>
                <c:pt idx="3233">
                  <c:v>2093.6469999999999</c:v>
                </c:pt>
                <c:pt idx="3234">
                  <c:v>2095.7714999999998</c:v>
                </c:pt>
                <c:pt idx="3235">
                  <c:v>2124.9468000000002</c:v>
                </c:pt>
                <c:pt idx="3236">
                  <c:v>2124.9468000000002</c:v>
                </c:pt>
                <c:pt idx="3237">
                  <c:v>2124.9468000000002</c:v>
                </c:pt>
                <c:pt idx="3238">
                  <c:v>2179.2584999999999</c:v>
                </c:pt>
                <c:pt idx="3239">
                  <c:v>2179.2584999999999</c:v>
                </c:pt>
                <c:pt idx="3240">
                  <c:v>2189.1714000000002</c:v>
                </c:pt>
                <c:pt idx="3241">
                  <c:v>2174.4987999999998</c:v>
                </c:pt>
                <c:pt idx="3242">
                  <c:v>2175.7375000000002</c:v>
                </c:pt>
                <c:pt idx="3243">
                  <c:v>2175.7375000000002</c:v>
                </c:pt>
                <c:pt idx="3244">
                  <c:v>2175.7375000000002</c:v>
                </c:pt>
                <c:pt idx="3245">
                  <c:v>2179.5448999999999</c:v>
                </c:pt>
                <c:pt idx="3246">
                  <c:v>2188.0963999999999</c:v>
                </c:pt>
                <c:pt idx="3247">
                  <c:v>2191.7145999999998</c:v>
                </c:pt>
                <c:pt idx="3248">
                  <c:v>2189.3755000000001</c:v>
                </c:pt>
                <c:pt idx="3249">
                  <c:v>2171.7125999999998</c:v>
                </c:pt>
                <c:pt idx="3250">
                  <c:v>2171.7125999999998</c:v>
                </c:pt>
                <c:pt idx="3251">
                  <c:v>2171.7125999999998</c:v>
                </c:pt>
                <c:pt idx="3252">
                  <c:v>2132.4250000000002</c:v>
                </c:pt>
                <c:pt idx="3253">
                  <c:v>2134.4067</c:v>
                </c:pt>
                <c:pt idx="3254">
                  <c:v>2161.2139000000002</c:v>
                </c:pt>
                <c:pt idx="3255">
                  <c:v>2158.4812000000002</c:v>
                </c:pt>
                <c:pt idx="3256">
                  <c:v>2158.4812000000002</c:v>
                </c:pt>
                <c:pt idx="3257">
                  <c:v>2158.4812000000002</c:v>
                </c:pt>
                <c:pt idx="3258">
                  <c:v>2158.4812000000002</c:v>
                </c:pt>
                <c:pt idx="3259">
                  <c:v>2159.6731</c:v>
                </c:pt>
                <c:pt idx="3260">
                  <c:v>2147.2930000000001</c:v>
                </c:pt>
                <c:pt idx="3261">
                  <c:v>2161.1689000000001</c:v>
                </c:pt>
                <c:pt idx="3262">
                  <c:v>2173.9746</c:v>
                </c:pt>
                <c:pt idx="3263">
                  <c:v>2186.5558999999998</c:v>
                </c:pt>
                <c:pt idx="3264">
                  <c:v>2186.5558999999998</c:v>
                </c:pt>
                <c:pt idx="3265">
                  <c:v>2186.5558999999998</c:v>
                </c:pt>
                <c:pt idx="3266">
                  <c:v>2188.1792</c:v>
                </c:pt>
                <c:pt idx="3267">
                  <c:v>2202.6723999999999</c:v>
                </c:pt>
                <c:pt idx="3268">
                  <c:v>2205.4333000000001</c:v>
                </c:pt>
                <c:pt idx="3269">
                  <c:v>2205.5073000000002</c:v>
                </c:pt>
                <c:pt idx="3270">
                  <c:v>2211.4223999999999</c:v>
                </c:pt>
                <c:pt idx="3271">
                  <c:v>2211.4223999999999</c:v>
                </c:pt>
                <c:pt idx="3272">
                  <c:v>2211.4223999999999</c:v>
                </c:pt>
                <c:pt idx="3273">
                  <c:v>2232.3283999999999</c:v>
                </c:pt>
                <c:pt idx="3274">
                  <c:v>2228.6774999999998</c:v>
                </c:pt>
                <c:pt idx="3275">
                  <c:v>2230.2827000000002</c:v>
                </c:pt>
                <c:pt idx="3276">
                  <c:v>2231.5736999999999</c:v>
                </c:pt>
                <c:pt idx="3277">
                  <c:v>2251.6410999999998</c:v>
                </c:pt>
                <c:pt idx="3278">
                  <c:v>2251.6410999999998</c:v>
                </c:pt>
                <c:pt idx="3279">
                  <c:v>2251.6410999999998</c:v>
                </c:pt>
                <c:pt idx="3280">
                  <c:v>2246.4895000000001</c:v>
                </c:pt>
                <c:pt idx="3281">
                  <c:v>2233.6334999999999</c:v>
                </c:pt>
                <c:pt idx="3282">
                  <c:v>2214.4899999999998</c:v>
                </c:pt>
                <c:pt idx="3283">
                  <c:v>2224.1547999999998</c:v>
                </c:pt>
                <c:pt idx="3284">
                  <c:v>2246.1574999999998</c:v>
                </c:pt>
                <c:pt idx="3285">
                  <c:v>2246.1574999999998</c:v>
                </c:pt>
                <c:pt idx="3286">
                  <c:v>2246.1574999999998</c:v>
                </c:pt>
                <c:pt idx="3287">
                  <c:v>2237.1343000000002</c:v>
                </c:pt>
                <c:pt idx="3288">
                  <c:v>2248.4346</c:v>
                </c:pt>
                <c:pt idx="3289">
                  <c:v>2262.8018000000002</c:v>
                </c:pt>
                <c:pt idx="3290">
                  <c:v>2263.8744999999999</c:v>
                </c:pt>
                <c:pt idx="3291">
                  <c:v>2264.8062</c:v>
                </c:pt>
                <c:pt idx="3292">
                  <c:v>2264.8062</c:v>
                </c:pt>
                <c:pt idx="3293">
                  <c:v>2264.8062</c:v>
                </c:pt>
                <c:pt idx="3294">
                  <c:v>2271.6475</c:v>
                </c:pt>
                <c:pt idx="3295">
                  <c:v>2285.7775999999999</c:v>
                </c:pt>
                <c:pt idx="3296">
                  <c:v>2280.0032000000001</c:v>
                </c:pt>
                <c:pt idx="3297">
                  <c:v>2288.1039999999998</c:v>
                </c:pt>
                <c:pt idx="3298">
                  <c:v>2325.8728000000001</c:v>
                </c:pt>
                <c:pt idx="3299">
                  <c:v>2325.8728000000001</c:v>
                </c:pt>
                <c:pt idx="3300">
                  <c:v>2325.8728000000001</c:v>
                </c:pt>
                <c:pt idx="3301">
                  <c:v>2330.3591000000001</c:v>
                </c:pt>
                <c:pt idx="3302">
                  <c:v>2311.7004000000002</c:v>
                </c:pt>
                <c:pt idx="3303">
                  <c:v>2316.2429000000002</c:v>
                </c:pt>
                <c:pt idx="3304">
                  <c:v>2287.6938</c:v>
                </c:pt>
                <c:pt idx="3305">
                  <c:v>2292.6587</c:v>
                </c:pt>
                <c:pt idx="3306">
                  <c:v>2292.6587</c:v>
                </c:pt>
                <c:pt idx="3307">
                  <c:v>2292.6587</c:v>
                </c:pt>
                <c:pt idx="3308">
                  <c:v>2292.1992</c:v>
                </c:pt>
                <c:pt idx="3309">
                  <c:v>2285.1660000000002</c:v>
                </c:pt>
                <c:pt idx="3310">
                  <c:v>2290.3283999999999</c:v>
                </c:pt>
                <c:pt idx="3311">
                  <c:v>2292.2094999999999</c:v>
                </c:pt>
                <c:pt idx="3312">
                  <c:v>2289.7854000000002</c:v>
                </c:pt>
                <c:pt idx="3313">
                  <c:v>2289.7854000000002</c:v>
                </c:pt>
                <c:pt idx="3314">
                  <c:v>2289.7854000000002</c:v>
                </c:pt>
                <c:pt idx="3315">
                  <c:v>2289.7854000000002</c:v>
                </c:pt>
                <c:pt idx="3316">
                  <c:v>2316.7184999999999</c:v>
                </c:pt>
                <c:pt idx="3317">
                  <c:v>2314.0592999999999</c:v>
                </c:pt>
                <c:pt idx="3318">
                  <c:v>2319.7143999999998</c:v>
                </c:pt>
                <c:pt idx="3319">
                  <c:v>2316.8977</c:v>
                </c:pt>
                <c:pt idx="3320">
                  <c:v>2316.8977</c:v>
                </c:pt>
                <c:pt idx="3321">
                  <c:v>2316.8977</c:v>
                </c:pt>
                <c:pt idx="3322">
                  <c:v>2328.4490000000001</c:v>
                </c:pt>
                <c:pt idx="3323">
                  <c:v>2324.0430000000001</c:v>
                </c:pt>
                <c:pt idx="3324">
                  <c:v>2324.0430000000001</c:v>
                </c:pt>
                <c:pt idx="3325">
                  <c:v>2285.6797000000001</c:v>
                </c:pt>
                <c:pt idx="3326">
                  <c:v>2292.2456000000002</c:v>
                </c:pt>
                <c:pt idx="3327">
                  <c:v>2292.2456000000002</c:v>
                </c:pt>
                <c:pt idx="3328">
                  <c:v>2292.2456000000002</c:v>
                </c:pt>
                <c:pt idx="3329">
                  <c:v>2311.7336</c:v>
                </c:pt>
                <c:pt idx="3330">
                  <c:v>2324.5996</c:v>
                </c:pt>
                <c:pt idx="3331">
                  <c:v>2324.3242</c:v>
                </c:pt>
                <c:pt idx="3332">
                  <c:v>2322.6052</c:v>
                </c:pt>
                <c:pt idx="3333">
                  <c:v>2322.6052</c:v>
                </c:pt>
                <c:pt idx="3334">
                  <c:v>2322.6052</c:v>
                </c:pt>
                <c:pt idx="3335">
                  <c:v>2322.6052</c:v>
                </c:pt>
                <c:pt idx="3336">
                  <c:v>2318.9407000000001</c:v>
                </c:pt>
                <c:pt idx="3337">
                  <c:v>2320.4452999999999</c:v>
                </c:pt>
                <c:pt idx="3338">
                  <c:v>2310.6752999999999</c:v>
                </c:pt>
                <c:pt idx="3339">
                  <c:v>2314.6840999999999</c:v>
                </c:pt>
                <c:pt idx="3340">
                  <c:v>2315.2040999999999</c:v>
                </c:pt>
                <c:pt idx="3341">
                  <c:v>2315.2040999999999</c:v>
                </c:pt>
                <c:pt idx="3342">
                  <c:v>2315.2040999999999</c:v>
                </c:pt>
                <c:pt idx="3343">
                  <c:v>2298.9005999999999</c:v>
                </c:pt>
                <c:pt idx="3344">
                  <c:v>2304.5614999999998</c:v>
                </c:pt>
                <c:pt idx="3345">
                  <c:v>2307.7404999999999</c:v>
                </c:pt>
                <c:pt idx="3346">
                  <c:v>2307.7404999999999</c:v>
                </c:pt>
                <c:pt idx="3347">
                  <c:v>2296.5891000000001</c:v>
                </c:pt>
                <c:pt idx="3348">
                  <c:v>2296.5891000000001</c:v>
                </c:pt>
                <c:pt idx="3349">
                  <c:v>2296.5891000000001</c:v>
                </c:pt>
                <c:pt idx="3350">
                  <c:v>2290.6759999999999</c:v>
                </c:pt>
                <c:pt idx="3351">
                  <c:v>2283.5192999999999</c:v>
                </c:pt>
                <c:pt idx="3352">
                  <c:v>2291.0084999999999</c:v>
                </c:pt>
                <c:pt idx="3353">
                  <c:v>2304.1758</c:v>
                </c:pt>
                <c:pt idx="3354">
                  <c:v>2318.6975000000002</c:v>
                </c:pt>
                <c:pt idx="3355">
                  <c:v>2318.6975000000002</c:v>
                </c:pt>
                <c:pt idx="3356">
                  <c:v>2318.6975000000002</c:v>
                </c:pt>
                <c:pt idx="3357">
                  <c:v>2322.8512999999998</c:v>
                </c:pt>
                <c:pt idx="3358">
                  <c:v>2319.1750000000002</c:v>
                </c:pt>
                <c:pt idx="3359">
                  <c:v>2326.6532999999999</c:v>
                </c:pt>
                <c:pt idx="3360">
                  <c:v>2326.6532999999999</c:v>
                </c:pt>
                <c:pt idx="3361">
                  <c:v>2329.5488</c:v>
                </c:pt>
                <c:pt idx="3362">
                  <c:v>2329.5488</c:v>
                </c:pt>
                <c:pt idx="3363">
                  <c:v>2329.5488</c:v>
                </c:pt>
                <c:pt idx="3364">
                  <c:v>2323.3269</c:v>
                </c:pt>
                <c:pt idx="3365">
                  <c:v>2312.9712</c:v>
                </c:pt>
                <c:pt idx="3366">
                  <c:v>2318.2523999999999</c:v>
                </c:pt>
                <c:pt idx="3367">
                  <c:v>2321.8271</c:v>
                </c:pt>
                <c:pt idx="3368">
                  <c:v>2318.0084999999999</c:v>
                </c:pt>
                <c:pt idx="3369">
                  <c:v>2318.0084999999999</c:v>
                </c:pt>
                <c:pt idx="3370">
                  <c:v>2318.0084999999999</c:v>
                </c:pt>
                <c:pt idx="3371">
                  <c:v>2314.9245999999998</c:v>
                </c:pt>
                <c:pt idx="3372">
                  <c:v>2314.9245999999998</c:v>
                </c:pt>
                <c:pt idx="3373">
                  <c:v>2325.4108999999999</c:v>
                </c:pt>
                <c:pt idx="3374">
                  <c:v>2325.4108999999999</c:v>
                </c:pt>
                <c:pt idx="3375">
                  <c:v>2332.7937000000002</c:v>
                </c:pt>
                <c:pt idx="3376">
                  <c:v>2332.7937000000002</c:v>
                </c:pt>
                <c:pt idx="3377">
                  <c:v>2332.7937000000002</c:v>
                </c:pt>
                <c:pt idx="3378">
                  <c:v>2321.7714999999998</c:v>
                </c:pt>
                <c:pt idx="3379">
                  <c:v>2321.9016000000001</c:v>
                </c:pt>
                <c:pt idx="3380">
                  <c:v>2321.5873999999999</c:v>
                </c:pt>
                <c:pt idx="3381">
                  <c:v>2321.6462000000001</c:v>
                </c:pt>
                <c:pt idx="3382">
                  <c:v>2319.0344</c:v>
                </c:pt>
                <c:pt idx="3383">
                  <c:v>2319.0344</c:v>
                </c:pt>
                <c:pt idx="3384">
                  <c:v>2319.0344</c:v>
                </c:pt>
                <c:pt idx="3385">
                  <c:v>2308.8078999999998</c:v>
                </c:pt>
                <c:pt idx="3386">
                  <c:v>2313.5691000000002</c:v>
                </c:pt>
                <c:pt idx="3387">
                  <c:v>2315.2327</c:v>
                </c:pt>
                <c:pt idx="3388">
                  <c:v>2315.5891000000001</c:v>
                </c:pt>
                <c:pt idx="3389">
                  <c:v>2314.4688000000001</c:v>
                </c:pt>
                <c:pt idx="3390">
                  <c:v>2314.4688000000001</c:v>
                </c:pt>
                <c:pt idx="3391">
                  <c:v>2314.4688000000001</c:v>
                </c:pt>
                <c:pt idx="3392">
                  <c:v>2312.9360000000001</c:v>
                </c:pt>
                <c:pt idx="3393">
                  <c:v>2314.0005000000001</c:v>
                </c:pt>
                <c:pt idx="3394">
                  <c:v>2310.4513999999999</c:v>
                </c:pt>
                <c:pt idx="3395">
                  <c:v>2304.5504999999998</c:v>
                </c:pt>
                <c:pt idx="3396">
                  <c:v>2308.1525999999999</c:v>
                </c:pt>
                <c:pt idx="3397">
                  <c:v>2308.1525999999999</c:v>
                </c:pt>
                <c:pt idx="3398">
                  <c:v>2308.1525999999999</c:v>
                </c:pt>
                <c:pt idx="3399">
                  <c:v>2300.8467000000001</c:v>
                </c:pt>
                <c:pt idx="3400">
                  <c:v>2304.6208000000001</c:v>
                </c:pt>
                <c:pt idx="3401">
                  <c:v>2294.8984</c:v>
                </c:pt>
                <c:pt idx="3402">
                  <c:v>2298.7777999999998</c:v>
                </c:pt>
                <c:pt idx="3403">
                  <c:v>2295.7329</c:v>
                </c:pt>
                <c:pt idx="3404">
                  <c:v>2295.7329</c:v>
                </c:pt>
                <c:pt idx="3405">
                  <c:v>2295.7329</c:v>
                </c:pt>
                <c:pt idx="3406">
                  <c:v>2304.4893000000002</c:v>
                </c:pt>
                <c:pt idx="3407">
                  <c:v>2300.9780000000001</c:v>
                </c:pt>
                <c:pt idx="3408">
                  <c:v>2304.5167999999999</c:v>
                </c:pt>
                <c:pt idx="3409">
                  <c:v>2302.5095000000001</c:v>
                </c:pt>
                <c:pt idx="3410">
                  <c:v>2310.5646999999999</c:v>
                </c:pt>
                <c:pt idx="3411">
                  <c:v>2310.5646999999999</c:v>
                </c:pt>
                <c:pt idx="3412">
                  <c:v>2310.5646999999999</c:v>
                </c:pt>
                <c:pt idx="3413">
                  <c:v>2323.9088999999999</c:v>
                </c:pt>
                <c:pt idx="3414">
                  <c:v>2326.4477999999999</c:v>
                </c:pt>
                <c:pt idx="3415">
                  <c:v>2326.4477999999999</c:v>
                </c:pt>
                <c:pt idx="3416">
                  <c:v>2342.3117999999999</c:v>
                </c:pt>
                <c:pt idx="3417">
                  <c:v>2328.3944999999999</c:v>
                </c:pt>
                <c:pt idx="3418">
                  <c:v>2328.3944999999999</c:v>
                </c:pt>
                <c:pt idx="3419">
                  <c:v>2328.3944999999999</c:v>
                </c:pt>
                <c:pt idx="3420">
                  <c:v>2329.5192999999999</c:v>
                </c:pt>
                <c:pt idx="3421">
                  <c:v>2339.8901000000001</c:v>
                </c:pt>
                <c:pt idx="3422">
                  <c:v>2355.4810000000002</c:v>
                </c:pt>
                <c:pt idx="3423">
                  <c:v>2345.2588000000001</c:v>
                </c:pt>
                <c:pt idx="3424">
                  <c:v>2348.3717999999999</c:v>
                </c:pt>
                <c:pt idx="3425">
                  <c:v>2348.3717999999999</c:v>
                </c:pt>
                <c:pt idx="3426">
                  <c:v>2348.3717999999999</c:v>
                </c:pt>
                <c:pt idx="3427">
                  <c:v>2354.3921</c:v>
                </c:pt>
                <c:pt idx="3428">
                  <c:v>2347.4594999999999</c:v>
                </c:pt>
                <c:pt idx="3429">
                  <c:v>2349.3083000000001</c:v>
                </c:pt>
                <c:pt idx="3430">
                  <c:v>2344.2660999999998</c:v>
                </c:pt>
                <c:pt idx="3431">
                  <c:v>2343.7377999999999</c:v>
                </c:pt>
                <c:pt idx="3432">
                  <c:v>2343.7377999999999</c:v>
                </c:pt>
                <c:pt idx="3433">
                  <c:v>2343.7377999999999</c:v>
                </c:pt>
                <c:pt idx="3434">
                  <c:v>2343.7377999999999</c:v>
                </c:pt>
                <c:pt idx="3435">
                  <c:v>2343.7377999999999</c:v>
                </c:pt>
                <c:pt idx="3436">
                  <c:v>2343.7377999999999</c:v>
                </c:pt>
                <c:pt idx="3437">
                  <c:v>2343.7377999999999</c:v>
                </c:pt>
                <c:pt idx="3438">
                  <c:v>2343.7377999999999</c:v>
                </c:pt>
                <c:pt idx="3439">
                  <c:v>2343.7377999999999</c:v>
                </c:pt>
                <c:pt idx="3440">
                  <c:v>2343.7377999999999</c:v>
                </c:pt>
                <c:pt idx="3441">
                  <c:v>2344.8125</c:v>
                </c:pt>
                <c:pt idx="3442">
                  <c:v>2345.7483000000002</c:v>
                </c:pt>
                <c:pt idx="3443">
                  <c:v>2337.3411000000001</c:v>
                </c:pt>
                <c:pt idx="3444">
                  <c:v>2333.5360999999998</c:v>
                </c:pt>
                <c:pt idx="3445">
                  <c:v>2332.7321999999999</c:v>
                </c:pt>
                <c:pt idx="3446">
                  <c:v>2332.7321999999999</c:v>
                </c:pt>
                <c:pt idx="3447">
                  <c:v>2332.7321999999999</c:v>
                </c:pt>
                <c:pt idx="3448">
                  <c:v>2335.8008</c:v>
                </c:pt>
                <c:pt idx="3449">
                  <c:v>2336.4929000000002</c:v>
                </c:pt>
                <c:pt idx="3450">
                  <c:v>2341.9629</c:v>
                </c:pt>
                <c:pt idx="3451">
                  <c:v>2340.3235</c:v>
                </c:pt>
                <c:pt idx="3452">
                  <c:v>2341.2914999999998</c:v>
                </c:pt>
                <c:pt idx="3453">
                  <c:v>2341.2914999999998</c:v>
                </c:pt>
                <c:pt idx="3454">
                  <c:v>2341.2914999999998</c:v>
                </c:pt>
                <c:pt idx="3455">
                  <c:v>2343.8463999999999</c:v>
                </c:pt>
                <c:pt idx="3456">
                  <c:v>2349.0329999999999</c:v>
                </c:pt>
                <c:pt idx="3457">
                  <c:v>2355.3213000000001</c:v>
                </c:pt>
                <c:pt idx="3458">
                  <c:v>2356.3198000000002</c:v>
                </c:pt>
                <c:pt idx="3459">
                  <c:v>2358.3721</c:v>
                </c:pt>
                <c:pt idx="3460">
                  <c:v>2358.3721</c:v>
                </c:pt>
                <c:pt idx="3461">
                  <c:v>2358.3721</c:v>
                </c:pt>
                <c:pt idx="3462">
                  <c:v>2360.7633999999998</c:v>
                </c:pt>
                <c:pt idx="3463">
                  <c:v>2356.5227</c:v>
                </c:pt>
                <c:pt idx="3464">
                  <c:v>2358.1356999999998</c:v>
                </c:pt>
                <c:pt idx="3465">
                  <c:v>2360.7345999999998</c:v>
                </c:pt>
                <c:pt idx="3466">
                  <c:v>2360.3506000000002</c:v>
                </c:pt>
                <c:pt idx="3467">
                  <c:v>2360.3506000000002</c:v>
                </c:pt>
                <c:pt idx="3468">
                  <c:v>2360.3506000000002</c:v>
                </c:pt>
                <c:pt idx="3469">
                  <c:v>2363.0996</c:v>
                </c:pt>
                <c:pt idx="3470">
                  <c:v>2363.8600999999999</c:v>
                </c:pt>
                <c:pt idx="3471">
                  <c:v>2368.7217000000001</c:v>
                </c:pt>
                <c:pt idx="3472">
                  <c:v>2366.3806</c:v>
                </c:pt>
                <c:pt idx="3473">
                  <c:v>2372.2529</c:v>
                </c:pt>
                <c:pt idx="3474">
                  <c:v>2372.2529</c:v>
                </c:pt>
                <c:pt idx="3475">
                  <c:v>2372.2529</c:v>
                </c:pt>
                <c:pt idx="3476">
                  <c:v>2370.9679999999998</c:v>
                </c:pt>
                <c:pt idx="3477">
                  <c:v>2364.5227</c:v>
                </c:pt>
                <c:pt idx="3478">
                  <c:v>2356.6738</c:v>
                </c:pt>
                <c:pt idx="3479">
                  <c:v>2356.9771000000001</c:v>
                </c:pt>
                <c:pt idx="3480">
                  <c:v>2361.4773</c:v>
                </c:pt>
                <c:pt idx="3481">
                  <c:v>2361.4773</c:v>
                </c:pt>
                <c:pt idx="3482">
                  <c:v>2361.4773</c:v>
                </c:pt>
                <c:pt idx="3483">
                  <c:v>2356.7937000000002</c:v>
                </c:pt>
                <c:pt idx="3484">
                  <c:v>2352.4641000000001</c:v>
                </c:pt>
                <c:pt idx="3485">
                  <c:v>2363.241</c:v>
                </c:pt>
                <c:pt idx="3486">
                  <c:v>2361.6221</c:v>
                </c:pt>
                <c:pt idx="3487">
                  <c:v>2367.3942999999999</c:v>
                </c:pt>
                <c:pt idx="3488">
                  <c:v>2367.3942999999999</c:v>
                </c:pt>
                <c:pt idx="3489">
                  <c:v>2367.3942999999999</c:v>
                </c:pt>
                <c:pt idx="3490">
                  <c:v>2368.105</c:v>
                </c:pt>
                <c:pt idx="3491">
                  <c:v>2357.7885999999999</c:v>
                </c:pt>
                <c:pt idx="3492">
                  <c:v>2361.3996999999999</c:v>
                </c:pt>
                <c:pt idx="3493">
                  <c:v>2367.0916000000002</c:v>
                </c:pt>
                <c:pt idx="3494">
                  <c:v>2357.2395000000001</c:v>
                </c:pt>
                <c:pt idx="3495">
                  <c:v>2357.2395000000001</c:v>
                </c:pt>
                <c:pt idx="3496">
                  <c:v>2357.2395000000001</c:v>
                </c:pt>
                <c:pt idx="3497">
                  <c:v>2351.9358000000002</c:v>
                </c:pt>
                <c:pt idx="3498">
                  <c:v>2348.1320999999998</c:v>
                </c:pt>
                <c:pt idx="3499">
                  <c:v>2348.0171</c:v>
                </c:pt>
                <c:pt idx="3500">
                  <c:v>2335.2177999999999</c:v>
                </c:pt>
                <c:pt idx="3501">
                  <c:v>2325.2082999999998</c:v>
                </c:pt>
                <c:pt idx="3502">
                  <c:v>2325.2082999999998</c:v>
                </c:pt>
                <c:pt idx="3503">
                  <c:v>2325.2082999999998</c:v>
                </c:pt>
                <c:pt idx="3504">
                  <c:v>2330.6902</c:v>
                </c:pt>
                <c:pt idx="3505">
                  <c:v>2331.4470000000001</c:v>
                </c:pt>
                <c:pt idx="3506">
                  <c:v>2319.1527999999998</c:v>
                </c:pt>
                <c:pt idx="3507">
                  <c:v>2325.7939000000001</c:v>
                </c:pt>
                <c:pt idx="3508">
                  <c:v>2317.4218999999998</c:v>
                </c:pt>
                <c:pt idx="3509">
                  <c:v>2317.4218999999998</c:v>
                </c:pt>
                <c:pt idx="3510">
                  <c:v>2317.4218999999998</c:v>
                </c:pt>
                <c:pt idx="3511">
                  <c:v>2315.0010000000002</c:v>
                </c:pt>
                <c:pt idx="3512">
                  <c:v>2318.7415000000001</c:v>
                </c:pt>
                <c:pt idx="3513">
                  <c:v>2329.8879000000002</c:v>
                </c:pt>
                <c:pt idx="3514">
                  <c:v>2329.7815000000001</c:v>
                </c:pt>
                <c:pt idx="3515">
                  <c:v>2350.7864</c:v>
                </c:pt>
                <c:pt idx="3516">
                  <c:v>2350.7864</c:v>
                </c:pt>
                <c:pt idx="3517">
                  <c:v>2350.7864</c:v>
                </c:pt>
                <c:pt idx="3518">
                  <c:v>2357.011</c:v>
                </c:pt>
                <c:pt idx="3519">
                  <c:v>2357.2849000000001</c:v>
                </c:pt>
                <c:pt idx="3520">
                  <c:v>2363.5131999999999</c:v>
                </c:pt>
                <c:pt idx="3521">
                  <c:v>2369.4958000000001</c:v>
                </c:pt>
                <c:pt idx="3522">
                  <c:v>2364.8827999999999</c:v>
                </c:pt>
                <c:pt idx="3523">
                  <c:v>2364.8827999999999</c:v>
                </c:pt>
                <c:pt idx="3524">
                  <c:v>2364.8827999999999</c:v>
                </c:pt>
                <c:pt idx="3525">
                  <c:v>2355.8281000000002</c:v>
                </c:pt>
                <c:pt idx="3526">
                  <c:v>2350.3135000000002</c:v>
                </c:pt>
                <c:pt idx="3527">
                  <c:v>2358.1208000000001</c:v>
                </c:pt>
                <c:pt idx="3528">
                  <c:v>2357.5702999999999</c:v>
                </c:pt>
                <c:pt idx="3529">
                  <c:v>2362.8373999999999</c:v>
                </c:pt>
                <c:pt idx="3530">
                  <c:v>2362.8373999999999</c:v>
                </c:pt>
                <c:pt idx="3531">
                  <c:v>2362.8373999999999</c:v>
                </c:pt>
                <c:pt idx="3532">
                  <c:v>2361.2467999999999</c:v>
                </c:pt>
                <c:pt idx="3533">
                  <c:v>2358.1179000000002</c:v>
                </c:pt>
                <c:pt idx="3534">
                  <c:v>2358.1442999999999</c:v>
                </c:pt>
                <c:pt idx="3535">
                  <c:v>2355.5830000000001</c:v>
                </c:pt>
                <c:pt idx="3536">
                  <c:v>2351.3164000000002</c:v>
                </c:pt>
                <c:pt idx="3537">
                  <c:v>2351.3164000000002</c:v>
                </c:pt>
                <c:pt idx="3538">
                  <c:v>2351.3164000000002</c:v>
                </c:pt>
                <c:pt idx="3539">
                  <c:v>2350.5569</c:v>
                </c:pt>
                <c:pt idx="3540">
                  <c:v>2357.0839999999998</c:v>
                </c:pt>
                <c:pt idx="3541">
                  <c:v>2358.2588000000001</c:v>
                </c:pt>
                <c:pt idx="3542">
                  <c:v>2360.8510999999999</c:v>
                </c:pt>
                <c:pt idx="3543">
                  <c:v>2360.1577000000002</c:v>
                </c:pt>
                <c:pt idx="3544">
                  <c:v>2360.1577000000002</c:v>
                </c:pt>
                <c:pt idx="3545">
                  <c:v>2360.1577000000002</c:v>
                </c:pt>
                <c:pt idx="3546">
                  <c:v>2361.6206000000002</c:v>
                </c:pt>
                <c:pt idx="3547">
                  <c:v>2372.4735999999998</c:v>
                </c:pt>
                <c:pt idx="3548">
                  <c:v>2382.0221999999999</c:v>
                </c:pt>
                <c:pt idx="3549">
                  <c:v>2379.4182000000001</c:v>
                </c:pt>
                <c:pt idx="3550">
                  <c:v>2385.2838999999999</c:v>
                </c:pt>
                <c:pt idx="3551">
                  <c:v>2385.2838999999999</c:v>
                </c:pt>
                <c:pt idx="3552">
                  <c:v>2385.2838999999999</c:v>
                </c:pt>
                <c:pt idx="3553">
                  <c:v>2392.8263999999999</c:v>
                </c:pt>
                <c:pt idx="3554">
                  <c:v>2393.7577999999999</c:v>
                </c:pt>
                <c:pt idx="3555">
                  <c:v>2399.6588999999999</c:v>
                </c:pt>
                <c:pt idx="3556">
                  <c:v>2402.3020000000001</c:v>
                </c:pt>
                <c:pt idx="3557">
                  <c:v>2407.1006000000002</c:v>
                </c:pt>
                <c:pt idx="3558">
                  <c:v>2407.1006000000002</c:v>
                </c:pt>
                <c:pt idx="3559">
                  <c:v>2407.1006000000002</c:v>
                </c:pt>
                <c:pt idx="3560">
                  <c:v>2416.9099000000001</c:v>
                </c:pt>
                <c:pt idx="3561">
                  <c:v>2421.3827999999999</c:v>
                </c:pt>
                <c:pt idx="3562">
                  <c:v>2418.8004999999998</c:v>
                </c:pt>
                <c:pt idx="3563">
                  <c:v>2419.4054999999998</c:v>
                </c:pt>
                <c:pt idx="3564">
                  <c:v>2421.9331000000002</c:v>
                </c:pt>
                <c:pt idx="3565">
                  <c:v>2421.9331000000002</c:v>
                </c:pt>
                <c:pt idx="3566">
                  <c:v>2421.9331000000002</c:v>
                </c:pt>
                <c:pt idx="3567">
                  <c:v>2414.1147000000001</c:v>
                </c:pt>
                <c:pt idx="3568">
                  <c:v>2413.4580000000001</c:v>
                </c:pt>
                <c:pt idx="3569">
                  <c:v>2417.2932000000001</c:v>
                </c:pt>
                <c:pt idx="3570">
                  <c:v>2416.0178000000001</c:v>
                </c:pt>
                <c:pt idx="3571">
                  <c:v>2415.0133999999998</c:v>
                </c:pt>
                <c:pt idx="3572">
                  <c:v>2415.0133999999998</c:v>
                </c:pt>
                <c:pt idx="3573">
                  <c:v>2415.0133999999998</c:v>
                </c:pt>
                <c:pt idx="3574">
                  <c:v>2400.7554</c:v>
                </c:pt>
                <c:pt idx="3575">
                  <c:v>2382.3368999999998</c:v>
                </c:pt>
                <c:pt idx="3576">
                  <c:v>2392.9645999999998</c:v>
                </c:pt>
                <c:pt idx="3577">
                  <c:v>2411.1862999999998</c:v>
                </c:pt>
                <c:pt idx="3578">
                  <c:v>2416.7289999999998</c:v>
                </c:pt>
                <c:pt idx="3579">
                  <c:v>2416.7289999999998</c:v>
                </c:pt>
                <c:pt idx="3580">
                  <c:v>2416.7289999999998</c:v>
                </c:pt>
                <c:pt idx="3581">
                  <c:v>2414.2885999999999</c:v>
                </c:pt>
                <c:pt idx="3582">
                  <c:v>2417.4841000000001</c:v>
                </c:pt>
                <c:pt idx="3583">
                  <c:v>2420.0369000000001</c:v>
                </c:pt>
                <c:pt idx="3584">
                  <c:v>2420.0369000000001</c:v>
                </c:pt>
                <c:pt idx="3585">
                  <c:v>2420.0369000000001</c:v>
                </c:pt>
                <c:pt idx="3586">
                  <c:v>2420.0369000000001</c:v>
                </c:pt>
                <c:pt idx="3587">
                  <c:v>2420.0369000000001</c:v>
                </c:pt>
                <c:pt idx="3588">
                  <c:v>2421.4897000000001</c:v>
                </c:pt>
                <c:pt idx="3589">
                  <c:v>2425.0925000000002</c:v>
                </c:pt>
                <c:pt idx="3590">
                  <c:v>2425.0925000000002</c:v>
                </c:pt>
                <c:pt idx="3591">
                  <c:v>2425.0925000000002</c:v>
                </c:pt>
                <c:pt idx="3592">
                  <c:v>2432.5979000000002</c:v>
                </c:pt>
                <c:pt idx="3593">
                  <c:v>2432.5979000000002</c:v>
                </c:pt>
                <c:pt idx="3594">
                  <c:v>2432.5979000000002</c:v>
                </c:pt>
                <c:pt idx="3595">
                  <c:v>2433.9141</c:v>
                </c:pt>
                <c:pt idx="3596">
                  <c:v>2428.6714000000002</c:v>
                </c:pt>
                <c:pt idx="3597">
                  <c:v>2434.0681</c:v>
                </c:pt>
                <c:pt idx="3598">
                  <c:v>2441.4735999999998</c:v>
                </c:pt>
                <c:pt idx="3599">
                  <c:v>2444.4187000000002</c:v>
                </c:pt>
                <c:pt idx="3600">
                  <c:v>2444.4187000000002</c:v>
                </c:pt>
                <c:pt idx="3601">
                  <c:v>2444.4187000000002</c:v>
                </c:pt>
                <c:pt idx="3602">
                  <c:v>2443.8117999999999</c:v>
                </c:pt>
                <c:pt idx="3603">
                  <c:v>2445.6052</c:v>
                </c:pt>
                <c:pt idx="3604">
                  <c:v>2443.1574999999998</c:v>
                </c:pt>
                <c:pt idx="3605">
                  <c:v>2442.8517999999999</c:v>
                </c:pt>
                <c:pt idx="3606">
                  <c:v>2442.2345999999998</c:v>
                </c:pt>
                <c:pt idx="3607">
                  <c:v>2442.2345999999998</c:v>
                </c:pt>
                <c:pt idx="3608">
                  <c:v>2442.2345999999998</c:v>
                </c:pt>
                <c:pt idx="3609">
                  <c:v>2441.7383</c:v>
                </c:pt>
                <c:pt idx="3610">
                  <c:v>2442.6372000000001</c:v>
                </c:pt>
                <c:pt idx="3611">
                  <c:v>2451.3458999999998</c:v>
                </c:pt>
                <c:pt idx="3612">
                  <c:v>2466.4564999999998</c:v>
                </c:pt>
                <c:pt idx="3613">
                  <c:v>2471.2096999999999</c:v>
                </c:pt>
                <c:pt idx="3614">
                  <c:v>2471.2096999999999</c:v>
                </c:pt>
                <c:pt idx="3615">
                  <c:v>2471.2096999999999</c:v>
                </c:pt>
                <c:pt idx="3616">
                  <c:v>2471.6444999999999</c:v>
                </c:pt>
                <c:pt idx="3617">
                  <c:v>2476.136</c:v>
                </c:pt>
                <c:pt idx="3618">
                  <c:v>2467.1570000000002</c:v>
                </c:pt>
                <c:pt idx="3619">
                  <c:v>2465.7206999999999</c:v>
                </c:pt>
                <c:pt idx="3620">
                  <c:v>2470.6042000000002</c:v>
                </c:pt>
                <c:pt idx="3621">
                  <c:v>2470.6042000000002</c:v>
                </c:pt>
                <c:pt idx="3622">
                  <c:v>2470.6042000000002</c:v>
                </c:pt>
                <c:pt idx="3623">
                  <c:v>2469.1889999999999</c:v>
                </c:pt>
                <c:pt idx="3624">
                  <c:v>2477.1970000000001</c:v>
                </c:pt>
                <c:pt idx="3625">
                  <c:v>2473.5740000000001</c:v>
                </c:pt>
                <c:pt idx="3626">
                  <c:v>2473.0012000000002</c:v>
                </c:pt>
                <c:pt idx="3627">
                  <c:v>2477.7231000000002</c:v>
                </c:pt>
                <c:pt idx="3628">
                  <c:v>2477.7231000000002</c:v>
                </c:pt>
                <c:pt idx="3629">
                  <c:v>2477.7231000000002</c:v>
                </c:pt>
                <c:pt idx="3630">
                  <c:v>2480.4351000000001</c:v>
                </c:pt>
                <c:pt idx="3631">
                  <c:v>2476.6931</c:v>
                </c:pt>
                <c:pt idx="3632">
                  <c:v>2473.0497999999998</c:v>
                </c:pt>
                <c:pt idx="3633">
                  <c:v>2465.0349000000001</c:v>
                </c:pt>
                <c:pt idx="3634">
                  <c:v>2461.7629000000002</c:v>
                </c:pt>
                <c:pt idx="3635">
                  <c:v>2461.7629000000002</c:v>
                </c:pt>
                <c:pt idx="3636">
                  <c:v>2461.7629000000002</c:v>
                </c:pt>
                <c:pt idx="3637">
                  <c:v>2455.8955000000001</c:v>
                </c:pt>
                <c:pt idx="3638">
                  <c:v>2452.0554000000002</c:v>
                </c:pt>
                <c:pt idx="3639">
                  <c:v>2470.2516999999998</c:v>
                </c:pt>
                <c:pt idx="3640">
                  <c:v>2470.2516999999998</c:v>
                </c:pt>
                <c:pt idx="3641">
                  <c:v>2472.2566000000002</c:v>
                </c:pt>
                <c:pt idx="3642">
                  <c:v>2472.2566000000002</c:v>
                </c:pt>
                <c:pt idx="3643">
                  <c:v>2472.2566000000002</c:v>
                </c:pt>
                <c:pt idx="3644">
                  <c:v>2476.1439999999998</c:v>
                </c:pt>
                <c:pt idx="3645">
                  <c:v>2478.2004000000002</c:v>
                </c:pt>
                <c:pt idx="3646">
                  <c:v>2475.8533000000002</c:v>
                </c:pt>
                <c:pt idx="3647">
                  <c:v>2477.7402000000002</c:v>
                </c:pt>
                <c:pt idx="3648">
                  <c:v>2478.3249999999998</c:v>
                </c:pt>
                <c:pt idx="3649">
                  <c:v>2478.3249999999998</c:v>
                </c:pt>
                <c:pt idx="3650">
                  <c:v>2478.3249999999998</c:v>
                </c:pt>
                <c:pt idx="3651">
                  <c:v>2478.7642000000001</c:v>
                </c:pt>
                <c:pt idx="3652">
                  <c:v>2478.9279999999999</c:v>
                </c:pt>
                <c:pt idx="3653">
                  <c:v>2474.8751999999999</c:v>
                </c:pt>
                <c:pt idx="3654">
                  <c:v>2468.7498000000001</c:v>
                </c:pt>
                <c:pt idx="3655">
                  <c:v>2466.1855</c:v>
                </c:pt>
                <c:pt idx="3656">
                  <c:v>2466.1855</c:v>
                </c:pt>
                <c:pt idx="3657">
                  <c:v>2466.1855</c:v>
                </c:pt>
                <c:pt idx="3658">
                  <c:v>2461.0715</c:v>
                </c:pt>
                <c:pt idx="3659">
                  <c:v>2456.8252000000002</c:v>
                </c:pt>
                <c:pt idx="3660">
                  <c:v>2445.0232000000001</c:v>
                </c:pt>
                <c:pt idx="3661">
                  <c:v>2445.0801000000001</c:v>
                </c:pt>
                <c:pt idx="3662">
                  <c:v>2444.7817</c:v>
                </c:pt>
                <c:pt idx="3663">
                  <c:v>2444.7817</c:v>
                </c:pt>
                <c:pt idx="3664">
                  <c:v>2444.7817</c:v>
                </c:pt>
                <c:pt idx="3665">
                  <c:v>2446.2685999999999</c:v>
                </c:pt>
                <c:pt idx="3666">
                  <c:v>2444.4540999999999</c:v>
                </c:pt>
                <c:pt idx="3667">
                  <c:v>2442.3256999999999</c:v>
                </c:pt>
                <c:pt idx="3668">
                  <c:v>2446.2593000000002</c:v>
                </c:pt>
                <c:pt idx="3669">
                  <c:v>2444.8723</c:v>
                </c:pt>
                <c:pt idx="3670">
                  <c:v>2444.8723</c:v>
                </c:pt>
                <c:pt idx="3671">
                  <c:v>2444.8723</c:v>
                </c:pt>
                <c:pt idx="3672">
                  <c:v>2443.4621999999999</c:v>
                </c:pt>
                <c:pt idx="3673">
                  <c:v>2443.9047999999998</c:v>
                </c:pt>
                <c:pt idx="3674">
                  <c:v>2440.4106000000002</c:v>
                </c:pt>
                <c:pt idx="3675">
                  <c:v>2438.1846</c:v>
                </c:pt>
                <c:pt idx="3676">
                  <c:v>2440.0989</c:v>
                </c:pt>
                <c:pt idx="3677">
                  <c:v>2440.0989</c:v>
                </c:pt>
                <c:pt idx="3678">
                  <c:v>2440.0989</c:v>
                </c:pt>
                <c:pt idx="3679">
                  <c:v>2444.3112999999998</c:v>
                </c:pt>
                <c:pt idx="3680">
                  <c:v>2449.5803000000001</c:v>
                </c:pt>
                <c:pt idx="3681">
                  <c:v>2451.9016000000001</c:v>
                </c:pt>
                <c:pt idx="3682">
                  <c:v>2452.4281999999998</c:v>
                </c:pt>
                <c:pt idx="3683">
                  <c:v>2452.4281999999998</c:v>
                </c:pt>
                <c:pt idx="3684">
                  <c:v>2452.4281999999998</c:v>
                </c:pt>
                <c:pt idx="3685">
                  <c:v>2452.4281999999998</c:v>
                </c:pt>
                <c:pt idx="3686">
                  <c:v>2456.1028000000001</c:v>
                </c:pt>
                <c:pt idx="3687">
                  <c:v>2456.6118000000001</c:v>
                </c:pt>
                <c:pt idx="3688">
                  <c:v>2454.1311000000001</c:v>
                </c:pt>
                <c:pt idx="3689">
                  <c:v>2452.9041000000002</c:v>
                </c:pt>
                <c:pt idx="3690">
                  <c:v>2451.6154999999999</c:v>
                </c:pt>
                <c:pt idx="3691">
                  <c:v>2451.6154999999999</c:v>
                </c:pt>
                <c:pt idx="3692">
                  <c:v>2451.6154999999999</c:v>
                </c:pt>
                <c:pt idx="3693">
                  <c:v>2450.8474000000001</c:v>
                </c:pt>
                <c:pt idx="3694">
                  <c:v>2448.4589999999998</c:v>
                </c:pt>
                <c:pt idx="3695">
                  <c:v>2448.8159000000001</c:v>
                </c:pt>
                <c:pt idx="3696">
                  <c:v>2449.0976999999998</c:v>
                </c:pt>
                <c:pt idx="3697">
                  <c:v>2445.2620000000002</c:v>
                </c:pt>
                <c:pt idx="3698">
                  <c:v>2445.2620000000002</c:v>
                </c:pt>
                <c:pt idx="3699">
                  <c:v>2445.2620000000002</c:v>
                </c:pt>
                <c:pt idx="3700">
                  <c:v>2444.6799000000001</c:v>
                </c:pt>
                <c:pt idx="3701">
                  <c:v>2446.9580000000001</c:v>
                </c:pt>
                <c:pt idx="3702">
                  <c:v>2444.0736999999999</c:v>
                </c:pt>
                <c:pt idx="3703">
                  <c:v>2450.2988</c:v>
                </c:pt>
                <c:pt idx="3704">
                  <c:v>2446.616</c:v>
                </c:pt>
                <c:pt idx="3705">
                  <c:v>2446.616</c:v>
                </c:pt>
                <c:pt idx="3706">
                  <c:v>2446.616</c:v>
                </c:pt>
                <c:pt idx="3707">
                  <c:v>2440.5681</c:v>
                </c:pt>
                <c:pt idx="3708">
                  <c:v>2439.4209000000001</c:v>
                </c:pt>
                <c:pt idx="3709">
                  <c:v>2438.1516000000001</c:v>
                </c:pt>
                <c:pt idx="3710">
                  <c:v>2439.9490000000001</c:v>
                </c:pt>
                <c:pt idx="3711">
                  <c:v>2439.9490000000001</c:v>
                </c:pt>
                <c:pt idx="3712">
                  <c:v>2439.9490000000001</c:v>
                </c:pt>
                <c:pt idx="3713">
                  <c:v>2439.9490000000001</c:v>
                </c:pt>
                <c:pt idx="3714">
                  <c:v>2439.6952999999999</c:v>
                </c:pt>
                <c:pt idx="3715">
                  <c:v>2437.7575999999999</c:v>
                </c:pt>
                <c:pt idx="3716">
                  <c:v>2439.0369000000001</c:v>
                </c:pt>
                <c:pt idx="3717">
                  <c:v>2434.9052999999999</c:v>
                </c:pt>
                <c:pt idx="3718">
                  <c:v>2432.7183</c:v>
                </c:pt>
                <c:pt idx="3719">
                  <c:v>2432.7183</c:v>
                </c:pt>
                <c:pt idx="3720">
                  <c:v>2432.7183</c:v>
                </c:pt>
                <c:pt idx="3721">
                  <c:v>2434.7213999999999</c:v>
                </c:pt>
                <c:pt idx="3722">
                  <c:v>2434.2251000000001</c:v>
                </c:pt>
                <c:pt idx="3723">
                  <c:v>2435.1662999999999</c:v>
                </c:pt>
                <c:pt idx="3724">
                  <c:v>2435.1662999999999</c:v>
                </c:pt>
                <c:pt idx="3725">
                  <c:v>2441.0893999999998</c:v>
                </c:pt>
                <c:pt idx="3726">
                  <c:v>2441.0893999999998</c:v>
                </c:pt>
                <c:pt idx="3727">
                  <c:v>2441.0893999999998</c:v>
                </c:pt>
                <c:pt idx="3728">
                  <c:v>2440.4458</c:v>
                </c:pt>
                <c:pt idx="3729">
                  <c:v>2439.4560999999999</c:v>
                </c:pt>
                <c:pt idx="3730">
                  <c:v>2441.2089999999998</c:v>
                </c:pt>
                <c:pt idx="3731">
                  <c:v>2440.2487999999998</c:v>
                </c:pt>
                <c:pt idx="3732">
                  <c:v>2440.6599000000001</c:v>
                </c:pt>
                <c:pt idx="3733">
                  <c:v>2440.6599000000001</c:v>
                </c:pt>
                <c:pt idx="3734">
                  <c:v>2440.6599000000001</c:v>
                </c:pt>
                <c:pt idx="3735">
                  <c:v>2439.4209000000001</c:v>
                </c:pt>
                <c:pt idx="3736">
                  <c:v>2442.3984</c:v>
                </c:pt>
                <c:pt idx="3737">
                  <c:v>2437.5709999999999</c:v>
                </c:pt>
                <c:pt idx="3738">
                  <c:v>2438.3173999999999</c:v>
                </c:pt>
                <c:pt idx="3739">
                  <c:v>2446.9369999999999</c:v>
                </c:pt>
                <c:pt idx="3740">
                  <c:v>2446.9369999999999</c:v>
                </c:pt>
                <c:pt idx="3741">
                  <c:v>2446.9369999999999</c:v>
                </c:pt>
                <c:pt idx="3742">
                  <c:v>2442.2465999999999</c:v>
                </c:pt>
                <c:pt idx="3743">
                  <c:v>2442.2465999999999</c:v>
                </c:pt>
                <c:pt idx="3744">
                  <c:v>2437.9164999999998</c:v>
                </c:pt>
                <c:pt idx="3745">
                  <c:v>2436.8330000000001</c:v>
                </c:pt>
                <c:pt idx="3746">
                  <c:v>2431.9438</c:v>
                </c:pt>
                <c:pt idx="3747">
                  <c:v>2431.9438</c:v>
                </c:pt>
                <c:pt idx="3748">
                  <c:v>2431.9438</c:v>
                </c:pt>
                <c:pt idx="3749">
                  <c:v>2426.2847000000002</c:v>
                </c:pt>
                <c:pt idx="3750">
                  <c:v>2412.9223999999999</c:v>
                </c:pt>
                <c:pt idx="3751">
                  <c:v>2412.2583</c:v>
                </c:pt>
                <c:pt idx="3752">
                  <c:v>2409.9313999999999</c:v>
                </c:pt>
                <c:pt idx="3753">
                  <c:v>2410.7017000000001</c:v>
                </c:pt>
                <c:pt idx="3754">
                  <c:v>2410.7017000000001</c:v>
                </c:pt>
                <c:pt idx="3755">
                  <c:v>2410.7017000000001</c:v>
                </c:pt>
                <c:pt idx="3756">
                  <c:v>2404.4775</c:v>
                </c:pt>
                <c:pt idx="3757">
                  <c:v>2409.9445999999998</c:v>
                </c:pt>
                <c:pt idx="3758">
                  <c:v>2419.6154999999999</c:v>
                </c:pt>
                <c:pt idx="3759">
                  <c:v>2420.8793999999998</c:v>
                </c:pt>
                <c:pt idx="3760">
                  <c:v>2423.6262000000002</c:v>
                </c:pt>
                <c:pt idx="3761">
                  <c:v>2423.6262000000002</c:v>
                </c:pt>
                <c:pt idx="3762">
                  <c:v>2423.6262000000002</c:v>
                </c:pt>
                <c:pt idx="3763">
                  <c:v>2427.4404</c:v>
                </c:pt>
                <c:pt idx="3764">
                  <c:v>2427.6909000000001</c:v>
                </c:pt>
                <c:pt idx="3765">
                  <c:v>2427.0846999999999</c:v>
                </c:pt>
                <c:pt idx="3766">
                  <c:v>2427.6725999999999</c:v>
                </c:pt>
                <c:pt idx="3767">
                  <c:v>2430.8130000000001</c:v>
                </c:pt>
                <c:pt idx="3768">
                  <c:v>2430.8130000000001</c:v>
                </c:pt>
                <c:pt idx="3769">
                  <c:v>2430.8130000000001</c:v>
                </c:pt>
                <c:pt idx="3770">
                  <c:v>2424.1714000000002</c:v>
                </c:pt>
                <c:pt idx="3771">
                  <c:v>2425.5708</c:v>
                </c:pt>
                <c:pt idx="3772">
                  <c:v>2427.5176000000001</c:v>
                </c:pt>
                <c:pt idx="3773">
                  <c:v>2433.395</c:v>
                </c:pt>
                <c:pt idx="3774">
                  <c:v>2434.6190999999999</c:v>
                </c:pt>
                <c:pt idx="3775">
                  <c:v>2434.6190999999999</c:v>
                </c:pt>
                <c:pt idx="3776">
                  <c:v>2434.6190999999999</c:v>
                </c:pt>
                <c:pt idx="3777">
                  <c:v>2430.3699000000001</c:v>
                </c:pt>
                <c:pt idx="3778">
                  <c:v>2429.3386</c:v>
                </c:pt>
                <c:pt idx="3779">
                  <c:v>2424.1716000000001</c:v>
                </c:pt>
                <c:pt idx="3780">
                  <c:v>2420.7150999999999</c:v>
                </c:pt>
                <c:pt idx="3781">
                  <c:v>2421.9762999999998</c:v>
                </c:pt>
                <c:pt idx="3782">
                  <c:v>2421.9762999999998</c:v>
                </c:pt>
                <c:pt idx="3783">
                  <c:v>2421.9762999999998</c:v>
                </c:pt>
                <c:pt idx="3784">
                  <c:v>2425.4434000000001</c:v>
                </c:pt>
                <c:pt idx="3785">
                  <c:v>2426.4794999999999</c:v>
                </c:pt>
                <c:pt idx="3786">
                  <c:v>2420.2395000000001</c:v>
                </c:pt>
                <c:pt idx="3787">
                  <c:v>2420.2395000000001</c:v>
                </c:pt>
                <c:pt idx="3788">
                  <c:v>2420.2395000000001</c:v>
                </c:pt>
                <c:pt idx="3789">
                  <c:v>2420.2395000000001</c:v>
                </c:pt>
                <c:pt idx="3790">
                  <c:v>2420.2395000000001</c:v>
                </c:pt>
                <c:pt idx="3791">
                  <c:v>2420.2395000000001</c:v>
                </c:pt>
                <c:pt idx="3792">
                  <c:v>2420.2395000000001</c:v>
                </c:pt>
                <c:pt idx="3793">
                  <c:v>2427.0547000000001</c:v>
                </c:pt>
                <c:pt idx="3794">
                  <c:v>2426.3301000000001</c:v>
                </c:pt>
                <c:pt idx="3795">
                  <c:v>2424.1662999999999</c:v>
                </c:pt>
                <c:pt idx="3796">
                  <c:v>2424.1662999999999</c:v>
                </c:pt>
                <c:pt idx="3797">
                  <c:v>2424.1662999999999</c:v>
                </c:pt>
                <c:pt idx="3798">
                  <c:v>2418.0603000000001</c:v>
                </c:pt>
                <c:pt idx="3799">
                  <c:v>2405.835</c:v>
                </c:pt>
                <c:pt idx="3800">
                  <c:v>2410.8510999999999</c:v>
                </c:pt>
                <c:pt idx="3801">
                  <c:v>2410.2710000000002</c:v>
                </c:pt>
                <c:pt idx="3802">
                  <c:v>2415.1377000000002</c:v>
                </c:pt>
                <c:pt idx="3803">
                  <c:v>2415.1377000000002</c:v>
                </c:pt>
                <c:pt idx="3804">
                  <c:v>2415.1377000000002</c:v>
                </c:pt>
                <c:pt idx="3805">
                  <c:v>2420.2854000000002</c:v>
                </c:pt>
                <c:pt idx="3806">
                  <c:v>2417.9641000000001</c:v>
                </c:pt>
                <c:pt idx="3807">
                  <c:v>2424.7310000000002</c:v>
                </c:pt>
                <c:pt idx="3808">
                  <c:v>2424.7534000000001</c:v>
                </c:pt>
                <c:pt idx="3809">
                  <c:v>2421.6491999999998</c:v>
                </c:pt>
                <c:pt idx="3810">
                  <c:v>2421.6491999999998</c:v>
                </c:pt>
                <c:pt idx="3811">
                  <c:v>2421.6491999999998</c:v>
                </c:pt>
                <c:pt idx="3812">
                  <c:v>2418.6223</c:v>
                </c:pt>
                <c:pt idx="3813">
                  <c:v>2407.9819000000002</c:v>
                </c:pt>
                <c:pt idx="3814">
                  <c:v>2391.3627999999999</c:v>
                </c:pt>
                <c:pt idx="3815">
                  <c:v>2400.9883</c:v>
                </c:pt>
                <c:pt idx="3816">
                  <c:v>2399.3440000000001</c:v>
                </c:pt>
                <c:pt idx="3817">
                  <c:v>2399.3440000000001</c:v>
                </c:pt>
                <c:pt idx="3818">
                  <c:v>2399.3440000000001</c:v>
                </c:pt>
                <c:pt idx="3819">
                  <c:v>2399.3440000000001</c:v>
                </c:pt>
                <c:pt idx="3820">
                  <c:v>2389.0046000000002</c:v>
                </c:pt>
                <c:pt idx="3821">
                  <c:v>2389.3229999999999</c:v>
                </c:pt>
                <c:pt idx="3822">
                  <c:v>2384.3105</c:v>
                </c:pt>
                <c:pt idx="3823">
                  <c:v>2374.1215999999999</c:v>
                </c:pt>
                <c:pt idx="3824">
                  <c:v>2374.1215999999999</c:v>
                </c:pt>
                <c:pt idx="3825">
                  <c:v>2374.1215999999999</c:v>
                </c:pt>
                <c:pt idx="3826">
                  <c:v>2356.9526000000001</c:v>
                </c:pt>
                <c:pt idx="3827">
                  <c:v>2363.5488</c:v>
                </c:pt>
                <c:pt idx="3828">
                  <c:v>2370.1071999999999</c:v>
                </c:pt>
                <c:pt idx="3829">
                  <c:v>2385.3820999999998</c:v>
                </c:pt>
                <c:pt idx="3830">
                  <c:v>2391.1628000000001</c:v>
                </c:pt>
                <c:pt idx="3831">
                  <c:v>2391.1628000000001</c:v>
                </c:pt>
                <c:pt idx="3832">
                  <c:v>2391.1628000000001</c:v>
                </c:pt>
                <c:pt idx="3833">
                  <c:v>2397.6023</c:v>
                </c:pt>
                <c:pt idx="3834">
                  <c:v>2386.5731999999998</c:v>
                </c:pt>
                <c:pt idx="3835">
                  <c:v>2383.0481</c:v>
                </c:pt>
                <c:pt idx="3836">
                  <c:v>2382.7712000000001</c:v>
                </c:pt>
                <c:pt idx="3837">
                  <c:v>2381.1965</c:v>
                </c:pt>
                <c:pt idx="3838">
                  <c:v>2381.1965</c:v>
                </c:pt>
                <c:pt idx="3839">
                  <c:v>2381.1965</c:v>
                </c:pt>
                <c:pt idx="3840">
                  <c:v>2374.2161000000001</c:v>
                </c:pt>
                <c:pt idx="3841">
                  <c:v>2374.2914999999998</c:v>
                </c:pt>
                <c:pt idx="3842">
                  <c:v>2374.5016999999998</c:v>
                </c:pt>
                <c:pt idx="3843">
                  <c:v>2371.3157000000001</c:v>
                </c:pt>
                <c:pt idx="3844">
                  <c:v>2368.3539999999998</c:v>
                </c:pt>
                <c:pt idx="3845">
                  <c:v>2368.3539999999998</c:v>
                </c:pt>
                <c:pt idx="3846">
                  <c:v>2368.3539999999998</c:v>
                </c:pt>
                <c:pt idx="3847">
                  <c:v>2371.2123999999999</c:v>
                </c:pt>
                <c:pt idx="3848">
                  <c:v>2368.1714000000002</c:v>
                </c:pt>
                <c:pt idx="3849">
                  <c:v>2365.0805999999998</c:v>
                </c:pt>
                <c:pt idx="3850">
                  <c:v>2371.6718999999998</c:v>
                </c:pt>
                <c:pt idx="3851">
                  <c:v>2369.8366999999998</c:v>
                </c:pt>
                <c:pt idx="3852">
                  <c:v>2369.8366999999998</c:v>
                </c:pt>
                <c:pt idx="3853">
                  <c:v>2369.8366999999998</c:v>
                </c:pt>
                <c:pt idx="3854">
                  <c:v>2367.6923999999999</c:v>
                </c:pt>
                <c:pt idx="3855">
                  <c:v>2364.6921000000002</c:v>
                </c:pt>
                <c:pt idx="3856">
                  <c:v>2351.8589000000002</c:v>
                </c:pt>
                <c:pt idx="3857">
                  <c:v>2351.8589000000002</c:v>
                </c:pt>
                <c:pt idx="3858">
                  <c:v>2343.6289000000002</c:v>
                </c:pt>
                <c:pt idx="3859">
                  <c:v>2343.6289000000002</c:v>
                </c:pt>
                <c:pt idx="3860">
                  <c:v>2343.6289000000002</c:v>
                </c:pt>
                <c:pt idx="3861">
                  <c:v>2339.0846999999999</c:v>
                </c:pt>
                <c:pt idx="3862">
                  <c:v>2336.6455000000001</c:v>
                </c:pt>
                <c:pt idx="3863">
                  <c:v>2342.3708000000001</c:v>
                </c:pt>
                <c:pt idx="3864">
                  <c:v>2345.2505000000001</c:v>
                </c:pt>
                <c:pt idx="3865">
                  <c:v>2346.8879000000002</c:v>
                </c:pt>
                <c:pt idx="3866">
                  <c:v>2346.8879000000002</c:v>
                </c:pt>
                <c:pt idx="3867">
                  <c:v>2346.8879000000002</c:v>
                </c:pt>
                <c:pt idx="3868">
                  <c:v>2362.0873999999999</c:v>
                </c:pt>
                <c:pt idx="3869">
                  <c:v>2378.3454999999999</c:v>
                </c:pt>
                <c:pt idx="3870">
                  <c:v>2388.1694000000002</c:v>
                </c:pt>
                <c:pt idx="3871">
                  <c:v>2391.3521000000001</c:v>
                </c:pt>
                <c:pt idx="3872">
                  <c:v>2400.3584000000001</c:v>
                </c:pt>
                <c:pt idx="3873">
                  <c:v>2400.3584000000001</c:v>
                </c:pt>
                <c:pt idx="3874">
                  <c:v>2400.3584000000001</c:v>
                </c:pt>
                <c:pt idx="3875">
                  <c:v>2409.9114</c:v>
                </c:pt>
                <c:pt idx="3876">
                  <c:v>2392.9196999999999</c:v>
                </c:pt>
                <c:pt idx="3877">
                  <c:v>2392.9196999999999</c:v>
                </c:pt>
                <c:pt idx="3878">
                  <c:v>2393.1621</c:v>
                </c:pt>
                <c:pt idx="3879">
                  <c:v>2393.3157000000001</c:v>
                </c:pt>
                <c:pt idx="3880">
                  <c:v>2393.3157000000001</c:v>
                </c:pt>
                <c:pt idx="3881">
                  <c:v>2393.3157000000001</c:v>
                </c:pt>
                <c:pt idx="3882">
                  <c:v>2400.7197000000001</c:v>
                </c:pt>
                <c:pt idx="3883">
                  <c:v>2407.1293999999998</c:v>
                </c:pt>
                <c:pt idx="3884">
                  <c:v>2403.4058</c:v>
                </c:pt>
                <c:pt idx="3885">
                  <c:v>2403.9829</c:v>
                </c:pt>
                <c:pt idx="3886">
                  <c:v>2412.1442999999999</c:v>
                </c:pt>
                <c:pt idx="3887">
                  <c:v>2412.1442999999999</c:v>
                </c:pt>
                <c:pt idx="3888">
                  <c:v>2412.1442999999999</c:v>
                </c:pt>
                <c:pt idx="3889">
                  <c:v>2421.2343999999998</c:v>
                </c:pt>
                <c:pt idx="3890">
                  <c:v>2420.8463999999999</c:v>
                </c:pt>
                <c:pt idx="3891">
                  <c:v>2413.5929999999998</c:v>
                </c:pt>
                <c:pt idx="3892">
                  <c:v>2400.5625</c:v>
                </c:pt>
                <c:pt idx="3893">
                  <c:v>2396.7129</c:v>
                </c:pt>
                <c:pt idx="3894">
                  <c:v>2396.7129</c:v>
                </c:pt>
                <c:pt idx="3895">
                  <c:v>2396.7129</c:v>
                </c:pt>
                <c:pt idx="3896">
                  <c:v>2394.3573999999999</c:v>
                </c:pt>
                <c:pt idx="3897">
                  <c:v>2404.3879000000002</c:v>
                </c:pt>
                <c:pt idx="3898">
                  <c:v>2409.3062</c:v>
                </c:pt>
                <c:pt idx="3899">
                  <c:v>2405.2849000000001</c:v>
                </c:pt>
                <c:pt idx="3900">
                  <c:v>2406.0920000000001</c:v>
                </c:pt>
                <c:pt idx="3901">
                  <c:v>2406.0920000000001</c:v>
                </c:pt>
                <c:pt idx="3902">
                  <c:v>2406.0920000000001</c:v>
                </c:pt>
                <c:pt idx="3903">
                  <c:v>2402.8225000000002</c:v>
                </c:pt>
                <c:pt idx="3904">
                  <c:v>2401.1194</c:v>
                </c:pt>
                <c:pt idx="3905">
                  <c:v>2398.5061000000001</c:v>
                </c:pt>
                <c:pt idx="3906">
                  <c:v>2400.8798999999999</c:v>
                </c:pt>
                <c:pt idx="3907">
                  <c:v>2397.7566000000002</c:v>
                </c:pt>
                <c:pt idx="3908">
                  <c:v>2397.7566000000002</c:v>
                </c:pt>
                <c:pt idx="3909">
                  <c:v>2397.7566000000002</c:v>
                </c:pt>
                <c:pt idx="3910">
                  <c:v>2396.7917000000002</c:v>
                </c:pt>
                <c:pt idx="3911">
                  <c:v>2401.7671</c:v>
                </c:pt>
                <c:pt idx="3912">
                  <c:v>2401.0563999999999</c:v>
                </c:pt>
                <c:pt idx="3913">
                  <c:v>2404.0243999999998</c:v>
                </c:pt>
                <c:pt idx="3914">
                  <c:v>2404.7563</c:v>
                </c:pt>
                <c:pt idx="3915">
                  <c:v>2404.7563</c:v>
                </c:pt>
                <c:pt idx="3916">
                  <c:v>2404.7563</c:v>
                </c:pt>
                <c:pt idx="3917">
                  <c:v>2408.6106</c:v>
                </c:pt>
                <c:pt idx="3918">
                  <c:v>2413.4542999999999</c:v>
                </c:pt>
                <c:pt idx="3919">
                  <c:v>2421.5414999999998</c:v>
                </c:pt>
                <c:pt idx="3920">
                  <c:v>2423.0952000000002</c:v>
                </c:pt>
                <c:pt idx="3921">
                  <c:v>2417.4580000000001</c:v>
                </c:pt>
                <c:pt idx="3922">
                  <c:v>2417.4580000000001</c:v>
                </c:pt>
                <c:pt idx="3923">
                  <c:v>2417.4580000000001</c:v>
                </c:pt>
                <c:pt idx="3924">
                  <c:v>2410.6408999999999</c:v>
                </c:pt>
                <c:pt idx="3925">
                  <c:v>2420.4047999999998</c:v>
                </c:pt>
                <c:pt idx="3926">
                  <c:v>2420.2561000000001</c:v>
                </c:pt>
                <c:pt idx="3927">
                  <c:v>2420.4607000000001</c:v>
                </c:pt>
                <c:pt idx="3928">
                  <c:v>2417.2152999999998</c:v>
                </c:pt>
                <c:pt idx="3929">
                  <c:v>2417.2152999999998</c:v>
                </c:pt>
                <c:pt idx="3930">
                  <c:v>2417.2152999999998</c:v>
                </c:pt>
                <c:pt idx="3931">
                  <c:v>2415.9142999999999</c:v>
                </c:pt>
                <c:pt idx="3932">
                  <c:v>2411.5180999999998</c:v>
                </c:pt>
                <c:pt idx="3933">
                  <c:v>2411.5180999999998</c:v>
                </c:pt>
                <c:pt idx="3934">
                  <c:v>2413.8517999999999</c:v>
                </c:pt>
                <c:pt idx="3935">
                  <c:v>2408.2624999999998</c:v>
                </c:pt>
                <c:pt idx="3936">
                  <c:v>2408.2624999999998</c:v>
                </c:pt>
                <c:pt idx="3937">
                  <c:v>2408.2624999999998</c:v>
                </c:pt>
                <c:pt idx="3938">
                  <c:v>2408.2624999999998</c:v>
                </c:pt>
                <c:pt idx="3939">
                  <c:v>2398.0976999999998</c:v>
                </c:pt>
                <c:pt idx="3940">
                  <c:v>2406.8049000000001</c:v>
                </c:pt>
                <c:pt idx="3941">
                  <c:v>2406.8049000000001</c:v>
                </c:pt>
                <c:pt idx="3942">
                  <c:v>2401.9479999999999</c:v>
                </c:pt>
                <c:pt idx="3943">
                  <c:v>2401.9479999999999</c:v>
                </c:pt>
                <c:pt idx="3944">
                  <c:v>2401.9479999999999</c:v>
                </c:pt>
                <c:pt idx="3945">
                  <c:v>2404.7444</c:v>
                </c:pt>
                <c:pt idx="3946">
                  <c:v>2407.8400999999999</c:v>
                </c:pt>
                <c:pt idx="3947">
                  <c:v>2408.3887</c:v>
                </c:pt>
                <c:pt idx="3948">
                  <c:v>2408.3887</c:v>
                </c:pt>
                <c:pt idx="3949">
                  <c:v>2408.3887</c:v>
                </c:pt>
                <c:pt idx="3950">
                  <c:v>2408.3887</c:v>
                </c:pt>
                <c:pt idx="3951">
                  <c:v>2408.3887</c:v>
                </c:pt>
                <c:pt idx="3952">
                  <c:v>2412.8598999999999</c:v>
                </c:pt>
                <c:pt idx="3953">
                  <c:v>2412.6152000000002</c:v>
                </c:pt>
                <c:pt idx="3954">
                  <c:v>2450.6504</c:v>
                </c:pt>
                <c:pt idx="3955">
                  <c:v>2450.6504</c:v>
                </c:pt>
                <c:pt idx="3956">
                  <c:v>2450.6504</c:v>
                </c:pt>
                <c:pt idx="3957">
                  <c:v>2450.6504</c:v>
                </c:pt>
                <c:pt idx="3958">
                  <c:v>2450.6504</c:v>
                </c:pt>
                <c:pt idx="3959">
                  <c:v>2430.8063999999999</c:v>
                </c:pt>
                <c:pt idx="3960">
                  <c:v>2419.8539999999998</c:v>
                </c:pt>
                <c:pt idx="3961">
                  <c:v>2417.9978000000001</c:v>
                </c:pt>
                <c:pt idx="3962">
                  <c:v>2411.5736999999999</c:v>
                </c:pt>
                <c:pt idx="3963">
                  <c:v>2415.5796</c:v>
                </c:pt>
                <c:pt idx="3964">
                  <c:v>2415.5796</c:v>
                </c:pt>
                <c:pt idx="3965">
                  <c:v>2415.5796</c:v>
                </c:pt>
                <c:pt idx="3966">
                  <c:v>2411.7053000000001</c:v>
                </c:pt>
                <c:pt idx="3967">
                  <c:v>2417.9819000000002</c:v>
                </c:pt>
                <c:pt idx="3968">
                  <c:v>2417.9819000000002</c:v>
                </c:pt>
                <c:pt idx="3969">
                  <c:v>2420.7680999999998</c:v>
                </c:pt>
                <c:pt idx="3970">
                  <c:v>2416.5709999999999</c:v>
                </c:pt>
                <c:pt idx="3971">
                  <c:v>2416.5709999999999</c:v>
                </c:pt>
                <c:pt idx="3972">
                  <c:v>2416.5709999999999</c:v>
                </c:pt>
                <c:pt idx="3973">
                  <c:v>2416.5709999999999</c:v>
                </c:pt>
                <c:pt idx="3974">
                  <c:v>2418.0374000000002</c:v>
                </c:pt>
                <c:pt idx="3975">
                  <c:v>2418.0374000000002</c:v>
                </c:pt>
                <c:pt idx="3976">
                  <c:v>2406.9675000000002</c:v>
                </c:pt>
                <c:pt idx="3977">
                  <c:v>2411.6489000000001</c:v>
                </c:pt>
                <c:pt idx="3978">
                  <c:v>2411.6489000000001</c:v>
                </c:pt>
                <c:pt idx="3979">
                  <c:v>2411.6489000000001</c:v>
                </c:pt>
                <c:pt idx="3980">
                  <c:v>2411.6489000000001</c:v>
                </c:pt>
                <c:pt idx="3981">
                  <c:v>2418.0183000000002</c:v>
                </c:pt>
                <c:pt idx="3982">
                  <c:v>2419.9661000000001</c:v>
                </c:pt>
                <c:pt idx="3983">
                  <c:v>2419.9661000000001</c:v>
                </c:pt>
                <c:pt idx="3984">
                  <c:v>2419.0176000000001</c:v>
                </c:pt>
                <c:pt idx="3985">
                  <c:v>2419.0176000000001</c:v>
                </c:pt>
                <c:pt idx="3986">
                  <c:v>2419.0176000000001</c:v>
                </c:pt>
                <c:pt idx="3987">
                  <c:v>2421.4204</c:v>
                </c:pt>
                <c:pt idx="3988">
                  <c:v>2420.2968999999998</c:v>
                </c:pt>
                <c:pt idx="3989">
                  <c:v>2417.0160999999998</c:v>
                </c:pt>
                <c:pt idx="3990">
                  <c:v>2425.8757000000001</c:v>
                </c:pt>
                <c:pt idx="3991">
                  <c:v>2440.8942999999999</c:v>
                </c:pt>
                <c:pt idx="3992">
                  <c:v>2440.8942999999999</c:v>
                </c:pt>
                <c:pt idx="3993">
                  <c:v>2440.8942999999999</c:v>
                </c:pt>
                <c:pt idx="3994">
                  <c:v>2440.8942999999999</c:v>
                </c:pt>
                <c:pt idx="3995">
                  <c:v>2437.6156999999998</c:v>
                </c:pt>
                <c:pt idx="3996">
                  <c:v>2434.1646000000001</c:v>
                </c:pt>
                <c:pt idx="3997">
                  <c:v>2440.7737000000002</c:v>
                </c:pt>
                <c:pt idx="3998">
                  <c:v>2424.9863</c:v>
                </c:pt>
                <c:pt idx="3999">
                  <c:v>2424.9863</c:v>
                </c:pt>
                <c:pt idx="4000">
                  <c:v>2424.9863</c:v>
                </c:pt>
                <c:pt idx="4001">
                  <c:v>2436.1152000000002</c:v>
                </c:pt>
                <c:pt idx="4002">
                  <c:v>2438.6377000000002</c:v>
                </c:pt>
                <c:pt idx="4003">
                  <c:v>2443.0722999999998</c:v>
                </c:pt>
                <c:pt idx="4004">
                  <c:v>2443.0722999999998</c:v>
                </c:pt>
                <c:pt idx="4005">
                  <c:v>2438.752</c:v>
                </c:pt>
                <c:pt idx="4006">
                  <c:v>2438.752</c:v>
                </c:pt>
                <c:pt idx="4007">
                  <c:v>2438.752</c:v>
                </c:pt>
                <c:pt idx="4008">
                  <c:v>2434.9470000000001</c:v>
                </c:pt>
                <c:pt idx="4009">
                  <c:v>2434.9470000000001</c:v>
                </c:pt>
                <c:pt idx="4010">
                  <c:v>2427.1316000000002</c:v>
                </c:pt>
                <c:pt idx="4011">
                  <c:v>2427.1316000000002</c:v>
                </c:pt>
                <c:pt idx="4012">
                  <c:v>2429.1042000000002</c:v>
                </c:pt>
                <c:pt idx="4013">
                  <c:v>2429.1042000000002</c:v>
                </c:pt>
                <c:pt idx="4014">
                  <c:v>2429.1042000000002</c:v>
                </c:pt>
                <c:pt idx="4015">
                  <c:v>2441.3047000000001</c:v>
                </c:pt>
                <c:pt idx="4016">
                  <c:v>2431.2770999999998</c:v>
                </c:pt>
                <c:pt idx="4017">
                  <c:v>2438.0486000000001</c:v>
                </c:pt>
                <c:pt idx="4018">
                  <c:v>2438.0486000000001</c:v>
                </c:pt>
                <c:pt idx="4019">
                  <c:v>2450.0868999999998</c:v>
                </c:pt>
                <c:pt idx="4020">
                  <c:v>2450.0868999999998</c:v>
                </c:pt>
                <c:pt idx="4021">
                  <c:v>2450.0868999999998</c:v>
                </c:pt>
                <c:pt idx="4022">
                  <c:v>2449.864</c:v>
                </c:pt>
                <c:pt idx="4023">
                  <c:v>2445.0810999999999</c:v>
                </c:pt>
                <c:pt idx="4024">
                  <c:v>2445.0810999999999</c:v>
                </c:pt>
                <c:pt idx="4025">
                  <c:v>2445.0810999999999</c:v>
                </c:pt>
                <c:pt idx="4026">
                  <c:v>2447.7156</c:v>
                </c:pt>
                <c:pt idx="4027">
                  <c:v>2447.7156</c:v>
                </c:pt>
                <c:pt idx="4028">
                  <c:v>2447.7156</c:v>
                </c:pt>
                <c:pt idx="4029">
                  <c:v>2451.8611000000001</c:v>
                </c:pt>
                <c:pt idx="4030">
                  <c:v>2449.2837</c:v>
                </c:pt>
                <c:pt idx="4031">
                  <c:v>2449.3411000000001</c:v>
                </c:pt>
                <c:pt idx="4032">
                  <c:v>2449.3411000000001</c:v>
                </c:pt>
                <c:pt idx="4033">
                  <c:v>2454.5266000000001</c:v>
                </c:pt>
                <c:pt idx="4034">
                  <c:v>2454.5266000000001</c:v>
                </c:pt>
                <c:pt idx="4035">
                  <c:v>2454.5266000000001</c:v>
                </c:pt>
                <c:pt idx="4036">
                  <c:v>2455.8389000000002</c:v>
                </c:pt>
                <c:pt idx="4037">
                  <c:v>2455.8389000000002</c:v>
                </c:pt>
                <c:pt idx="4038">
                  <c:v>2457.6183999999998</c:v>
                </c:pt>
                <c:pt idx="4039">
                  <c:v>2454.9164999999998</c:v>
                </c:pt>
                <c:pt idx="4040">
                  <c:v>2454.9164999999998</c:v>
                </c:pt>
                <c:pt idx="4041">
                  <c:v>2454.9164999999998</c:v>
                </c:pt>
                <c:pt idx="4042">
                  <c:v>2454.9164999999998</c:v>
                </c:pt>
                <c:pt idx="4043">
                  <c:v>2454.9164999999998</c:v>
                </c:pt>
                <c:pt idx="4044">
                  <c:v>2448.2791000000002</c:v>
                </c:pt>
                <c:pt idx="4045">
                  <c:v>2448.2791000000002</c:v>
                </c:pt>
                <c:pt idx="4046">
                  <c:v>2456.8546999999999</c:v>
                </c:pt>
                <c:pt idx="4047">
                  <c:v>2456.8546999999999</c:v>
                </c:pt>
                <c:pt idx="4048">
                  <c:v>2456.8546999999999</c:v>
                </c:pt>
                <c:pt idx="4049">
                  <c:v>2456.8546999999999</c:v>
                </c:pt>
                <c:pt idx="4050">
                  <c:v>2457.0192999999999</c:v>
                </c:pt>
                <c:pt idx="4051">
                  <c:v>2457.0192999999999</c:v>
                </c:pt>
                <c:pt idx="4052">
                  <c:v>2455.7710000000002</c:v>
                </c:pt>
                <c:pt idx="4053">
                  <c:v>2455.5963999999999</c:v>
                </c:pt>
                <c:pt idx="4054">
                  <c:v>2455.5963999999999</c:v>
                </c:pt>
                <c:pt idx="4055">
                  <c:v>2455.5963999999999</c:v>
                </c:pt>
                <c:pt idx="4056">
                  <c:v>2455.5963999999999</c:v>
                </c:pt>
                <c:pt idx="4057">
                  <c:v>2447.8748000000001</c:v>
                </c:pt>
                <c:pt idx="4058">
                  <c:v>2447.8748000000001</c:v>
                </c:pt>
                <c:pt idx="4059">
                  <c:v>2454.0115000000001</c:v>
                </c:pt>
                <c:pt idx="4060">
                  <c:v>2450.3872000000001</c:v>
                </c:pt>
                <c:pt idx="4061">
                  <c:v>2445.0801000000001</c:v>
                </c:pt>
                <c:pt idx="4062">
                  <c:v>2445.0801000000001</c:v>
                </c:pt>
                <c:pt idx="4063">
                  <c:v>2445.0801000000001</c:v>
                </c:pt>
                <c:pt idx="4064">
                  <c:v>2448.8346999999999</c:v>
                </c:pt>
                <c:pt idx="4065">
                  <c:v>2451.3213000000001</c:v>
                </c:pt>
                <c:pt idx="4066">
                  <c:v>2459.8020000000001</c:v>
                </c:pt>
                <c:pt idx="4067">
                  <c:v>2461.1916999999999</c:v>
                </c:pt>
                <c:pt idx="4068">
                  <c:v>2461.1916999999999</c:v>
                </c:pt>
                <c:pt idx="4069">
                  <c:v>2461.1916999999999</c:v>
                </c:pt>
                <c:pt idx="4070">
                  <c:v>2461.1916999999999</c:v>
                </c:pt>
                <c:pt idx="4071">
                  <c:v>2456.9092000000001</c:v>
                </c:pt>
                <c:pt idx="4072">
                  <c:v>2456.9092000000001</c:v>
                </c:pt>
                <c:pt idx="4073">
                  <c:v>2452.4992999999999</c:v>
                </c:pt>
                <c:pt idx="4074">
                  <c:v>2456.1797000000001</c:v>
                </c:pt>
                <c:pt idx="4075">
                  <c:v>2452.5967000000001</c:v>
                </c:pt>
                <c:pt idx="4076">
                  <c:v>2452.5967000000001</c:v>
                </c:pt>
                <c:pt idx="4077">
                  <c:v>2452.5967000000001</c:v>
                </c:pt>
                <c:pt idx="4078">
                  <c:v>2454.9645999999998</c:v>
                </c:pt>
                <c:pt idx="4079">
                  <c:v>2456.1374999999998</c:v>
                </c:pt>
                <c:pt idx="4080">
                  <c:v>2455.3427999999999</c:v>
                </c:pt>
                <c:pt idx="4081">
                  <c:v>2455.3427999999999</c:v>
                </c:pt>
                <c:pt idx="4082">
                  <c:v>2455.3427999999999</c:v>
                </c:pt>
                <c:pt idx="4083">
                  <c:v>2455.3427999999999</c:v>
                </c:pt>
                <c:pt idx="4084">
                  <c:v>2455.3427999999999</c:v>
                </c:pt>
                <c:pt idx="4085">
                  <c:v>2451.2595000000001</c:v>
                </c:pt>
                <c:pt idx="4086">
                  <c:v>2448.9906999999998</c:v>
                </c:pt>
                <c:pt idx="4087">
                  <c:v>2449.7341000000001</c:v>
                </c:pt>
                <c:pt idx="4088">
                  <c:v>2448.4735999999998</c:v>
                </c:pt>
                <c:pt idx="4089">
                  <c:v>2446.1538</c:v>
                </c:pt>
                <c:pt idx="4090">
                  <c:v>2446.1538</c:v>
                </c:pt>
                <c:pt idx="4091">
                  <c:v>2446.1538</c:v>
                </c:pt>
                <c:pt idx="4092">
                  <c:v>2445.6694000000002</c:v>
                </c:pt>
                <c:pt idx="4093">
                  <c:v>2446.2473</c:v>
                </c:pt>
                <c:pt idx="4094">
                  <c:v>2442.4050000000002</c:v>
                </c:pt>
                <c:pt idx="4095">
                  <c:v>2439.6069000000002</c:v>
                </c:pt>
                <c:pt idx="4096">
                  <c:v>2444.1898999999999</c:v>
                </c:pt>
                <c:pt idx="4097">
                  <c:v>2444.1898999999999</c:v>
                </c:pt>
                <c:pt idx="4098">
                  <c:v>2444.1898999999999</c:v>
                </c:pt>
                <c:pt idx="4099">
                  <c:v>2446.27</c:v>
                </c:pt>
                <c:pt idx="4100">
                  <c:v>2446.27</c:v>
                </c:pt>
                <c:pt idx="4101">
                  <c:v>2444.8009999999999</c:v>
                </c:pt>
                <c:pt idx="4102">
                  <c:v>2450.9845999999998</c:v>
                </c:pt>
                <c:pt idx="4103">
                  <c:v>2454.9382000000001</c:v>
                </c:pt>
                <c:pt idx="4104">
                  <c:v>2454.9382000000001</c:v>
                </c:pt>
                <c:pt idx="4105">
                  <c:v>2454.9382000000001</c:v>
                </c:pt>
                <c:pt idx="4106">
                  <c:v>2459.7808</c:v>
                </c:pt>
                <c:pt idx="4107">
                  <c:v>2458.1066999999998</c:v>
                </c:pt>
                <c:pt idx="4108">
                  <c:v>2460.8029999999999</c:v>
                </c:pt>
                <c:pt idx="4109">
                  <c:v>2458.6653000000001</c:v>
                </c:pt>
                <c:pt idx="4110">
                  <c:v>2461.1426000000001</c:v>
                </c:pt>
                <c:pt idx="4111">
                  <c:v>2461.1426000000001</c:v>
                </c:pt>
                <c:pt idx="4112">
                  <c:v>2461.1426000000001</c:v>
                </c:pt>
                <c:pt idx="4113">
                  <c:v>2463.2323999999999</c:v>
                </c:pt>
                <c:pt idx="4114">
                  <c:v>2465.2874000000002</c:v>
                </c:pt>
                <c:pt idx="4115">
                  <c:v>2468.3766999999998</c:v>
                </c:pt>
                <c:pt idx="4116">
                  <c:v>2462.8303000000001</c:v>
                </c:pt>
                <c:pt idx="4117">
                  <c:v>2460.9717000000001</c:v>
                </c:pt>
                <c:pt idx="4118">
                  <c:v>2460.9717000000001</c:v>
                </c:pt>
                <c:pt idx="4119">
                  <c:v>2460.9717000000001</c:v>
                </c:pt>
                <c:pt idx="4120">
                  <c:v>2456.1055000000001</c:v>
                </c:pt>
                <c:pt idx="4121">
                  <c:v>2451.761</c:v>
                </c:pt>
                <c:pt idx="4122">
                  <c:v>2455.5275999999999</c:v>
                </c:pt>
                <c:pt idx="4123">
                  <c:v>2455.8289</c:v>
                </c:pt>
                <c:pt idx="4124">
                  <c:v>2458.9879999999998</c:v>
                </c:pt>
                <c:pt idx="4125">
                  <c:v>2458.9879999999998</c:v>
                </c:pt>
                <c:pt idx="4126">
                  <c:v>2458.9879999999998</c:v>
                </c:pt>
                <c:pt idx="4127">
                  <c:v>2458.0871999999999</c:v>
                </c:pt>
                <c:pt idx="4128">
                  <c:v>2464.1770000000001</c:v>
                </c:pt>
                <c:pt idx="4129">
                  <c:v>2467.4895000000001</c:v>
                </c:pt>
                <c:pt idx="4130">
                  <c:v>2463.6239999999998</c:v>
                </c:pt>
                <c:pt idx="4131">
                  <c:v>2452.3555000000001</c:v>
                </c:pt>
                <c:pt idx="4132">
                  <c:v>2452.3555000000001</c:v>
                </c:pt>
                <c:pt idx="4133">
                  <c:v>2452.3555000000001</c:v>
                </c:pt>
                <c:pt idx="4134">
                  <c:v>2458.8701000000001</c:v>
                </c:pt>
                <c:pt idx="4135">
                  <c:v>2465.0801000000001</c:v>
                </c:pt>
                <c:pt idx="4136">
                  <c:v>2472.0798</c:v>
                </c:pt>
                <c:pt idx="4137">
                  <c:v>2473.8024999999998</c:v>
                </c:pt>
                <c:pt idx="4138">
                  <c:v>2472.6812</c:v>
                </c:pt>
                <c:pt idx="4139">
                  <c:v>2472.6812</c:v>
                </c:pt>
                <c:pt idx="4140">
                  <c:v>2472.6812</c:v>
                </c:pt>
                <c:pt idx="4141">
                  <c:v>2472.6812</c:v>
                </c:pt>
                <c:pt idx="4142">
                  <c:v>2472.6812</c:v>
                </c:pt>
                <c:pt idx="4143">
                  <c:v>2472.6812</c:v>
                </c:pt>
                <c:pt idx="4144">
                  <c:v>2472.6812</c:v>
                </c:pt>
                <c:pt idx="4145">
                  <c:v>2472.6812</c:v>
                </c:pt>
                <c:pt idx="4146">
                  <c:v>2472.6812</c:v>
                </c:pt>
                <c:pt idx="4147">
                  <c:v>2472.6812</c:v>
                </c:pt>
                <c:pt idx="4148">
                  <c:v>2487.8359</c:v>
                </c:pt>
                <c:pt idx="4149">
                  <c:v>2493.4677999999999</c:v>
                </c:pt>
                <c:pt idx="4150">
                  <c:v>2495.0176000000001</c:v>
                </c:pt>
                <c:pt idx="4151">
                  <c:v>2492.5625</c:v>
                </c:pt>
                <c:pt idx="4152">
                  <c:v>2493.6891999999998</c:v>
                </c:pt>
                <c:pt idx="4153">
                  <c:v>2493.6891999999998</c:v>
                </c:pt>
                <c:pt idx="4154">
                  <c:v>2493.6891999999998</c:v>
                </c:pt>
                <c:pt idx="4155">
                  <c:v>2495.7422000000001</c:v>
                </c:pt>
                <c:pt idx="4156">
                  <c:v>2503.7912999999999</c:v>
                </c:pt>
                <c:pt idx="4157">
                  <c:v>2507.5603000000001</c:v>
                </c:pt>
                <c:pt idx="4158">
                  <c:v>2504.4575</c:v>
                </c:pt>
                <c:pt idx="4159">
                  <c:v>2506.8584000000001</c:v>
                </c:pt>
                <c:pt idx="4160">
                  <c:v>2506.8584000000001</c:v>
                </c:pt>
                <c:pt idx="4161">
                  <c:v>2506.8584000000001</c:v>
                </c:pt>
                <c:pt idx="4162">
                  <c:v>2502.9699999999998</c:v>
                </c:pt>
                <c:pt idx="4163">
                  <c:v>2501.6637999999998</c:v>
                </c:pt>
                <c:pt idx="4164">
                  <c:v>2508.0639999999999</c:v>
                </c:pt>
                <c:pt idx="4165">
                  <c:v>2510.8036999999999</c:v>
                </c:pt>
                <c:pt idx="4166">
                  <c:v>2502.3125</c:v>
                </c:pt>
                <c:pt idx="4167">
                  <c:v>2502.3125</c:v>
                </c:pt>
                <c:pt idx="4168">
                  <c:v>2502.3125</c:v>
                </c:pt>
                <c:pt idx="4169">
                  <c:v>2509.5313000000001</c:v>
                </c:pt>
                <c:pt idx="4170">
                  <c:v>2518.6233000000002</c:v>
                </c:pt>
                <c:pt idx="4171">
                  <c:v>2515.5295000000001</c:v>
                </c:pt>
                <c:pt idx="4172">
                  <c:v>2507.6916999999999</c:v>
                </c:pt>
                <c:pt idx="4173">
                  <c:v>2521.1093999999998</c:v>
                </c:pt>
                <c:pt idx="4174">
                  <c:v>2521.1093999999998</c:v>
                </c:pt>
                <c:pt idx="4175">
                  <c:v>2521.1093999999998</c:v>
                </c:pt>
                <c:pt idx="4176">
                  <c:v>2515.5790999999999</c:v>
                </c:pt>
                <c:pt idx="4177">
                  <c:v>2502.9949000000001</c:v>
                </c:pt>
                <c:pt idx="4178">
                  <c:v>2494.0779000000002</c:v>
                </c:pt>
                <c:pt idx="4179">
                  <c:v>2482.6462000000001</c:v>
                </c:pt>
                <c:pt idx="4180">
                  <c:v>2472.7887999999998</c:v>
                </c:pt>
                <c:pt idx="4181">
                  <c:v>2472.7887999999998</c:v>
                </c:pt>
                <c:pt idx="4182">
                  <c:v>2472.7887999999998</c:v>
                </c:pt>
                <c:pt idx="4183">
                  <c:v>2462.2689999999998</c:v>
                </c:pt>
                <c:pt idx="4184">
                  <c:v>2457.8566999999998</c:v>
                </c:pt>
                <c:pt idx="4185">
                  <c:v>2457.8566999999998</c:v>
                </c:pt>
                <c:pt idx="4186">
                  <c:v>2453.6325999999999</c:v>
                </c:pt>
                <c:pt idx="4187">
                  <c:v>2454.3823000000002</c:v>
                </c:pt>
                <c:pt idx="4188">
                  <c:v>2454.3823000000002</c:v>
                </c:pt>
                <c:pt idx="4189">
                  <c:v>2454.3823000000002</c:v>
                </c:pt>
                <c:pt idx="4190">
                  <c:v>2445.0934999999999</c:v>
                </c:pt>
                <c:pt idx="4191">
                  <c:v>2434.1628000000001</c:v>
                </c:pt>
                <c:pt idx="4192">
                  <c:v>2436.1581999999999</c:v>
                </c:pt>
                <c:pt idx="4193">
                  <c:v>2440.0207999999998</c:v>
                </c:pt>
                <c:pt idx="4194">
                  <c:v>2439.5081</c:v>
                </c:pt>
                <c:pt idx="4195">
                  <c:v>2439.5081</c:v>
                </c:pt>
                <c:pt idx="4196">
                  <c:v>2439.5081</c:v>
                </c:pt>
                <c:pt idx="4197">
                  <c:v>2433.5124999999998</c:v>
                </c:pt>
                <c:pt idx="4198">
                  <c:v>2432.6931</c:v>
                </c:pt>
                <c:pt idx="4199">
                  <c:v>2436.6215999999999</c:v>
                </c:pt>
                <c:pt idx="4200">
                  <c:v>2434.0027</c:v>
                </c:pt>
                <c:pt idx="4201">
                  <c:v>2434.2510000000002</c:v>
                </c:pt>
                <c:pt idx="4202">
                  <c:v>2434.2510000000002</c:v>
                </c:pt>
                <c:pt idx="4203">
                  <c:v>2434.2510000000002</c:v>
                </c:pt>
                <c:pt idx="4204">
                  <c:v>2437.6709000000001</c:v>
                </c:pt>
                <c:pt idx="4205">
                  <c:v>2438.0668999999998</c:v>
                </c:pt>
                <c:pt idx="4206">
                  <c:v>2440.2107000000001</c:v>
                </c:pt>
                <c:pt idx="4207">
                  <c:v>2438.8701000000001</c:v>
                </c:pt>
                <c:pt idx="4208">
                  <c:v>2433.5839999999998</c:v>
                </c:pt>
                <c:pt idx="4209">
                  <c:v>2433.5839999999998</c:v>
                </c:pt>
                <c:pt idx="4210">
                  <c:v>2433.5839999999998</c:v>
                </c:pt>
                <c:pt idx="4211">
                  <c:v>2433.5839999999998</c:v>
                </c:pt>
                <c:pt idx="4212">
                  <c:v>2429.6799000000001</c:v>
                </c:pt>
                <c:pt idx="4213">
                  <c:v>2427.4656</c:v>
                </c:pt>
                <c:pt idx="4214">
                  <c:v>2433.0454</c:v>
                </c:pt>
                <c:pt idx="4215">
                  <c:v>2432.9861000000001</c:v>
                </c:pt>
                <c:pt idx="4216">
                  <c:v>2432.9861000000001</c:v>
                </c:pt>
                <c:pt idx="4217">
                  <c:v>2432.9861000000001</c:v>
                </c:pt>
                <c:pt idx="4218">
                  <c:v>2433.3584000000001</c:v>
                </c:pt>
                <c:pt idx="4219">
                  <c:v>2435.1208000000001</c:v>
                </c:pt>
                <c:pt idx="4220">
                  <c:v>2436.1471999999999</c:v>
                </c:pt>
                <c:pt idx="4221">
                  <c:v>2442.4407000000001</c:v>
                </c:pt>
                <c:pt idx="4222">
                  <c:v>2440.5911000000001</c:v>
                </c:pt>
                <c:pt idx="4223">
                  <c:v>2440.5911000000001</c:v>
                </c:pt>
                <c:pt idx="4224">
                  <c:v>2440.5911000000001</c:v>
                </c:pt>
                <c:pt idx="4225">
                  <c:v>2440.8085999999998</c:v>
                </c:pt>
                <c:pt idx="4226">
                  <c:v>2446.1731</c:v>
                </c:pt>
                <c:pt idx="4227">
                  <c:v>2446.3701000000001</c:v>
                </c:pt>
                <c:pt idx="4228">
                  <c:v>2450.3283999999999</c:v>
                </c:pt>
                <c:pt idx="4229">
                  <c:v>2448.7908000000002</c:v>
                </c:pt>
                <c:pt idx="4230">
                  <c:v>2448.7908000000002</c:v>
                </c:pt>
                <c:pt idx="4231">
                  <c:v>2448.7908000000002</c:v>
                </c:pt>
                <c:pt idx="4232">
                  <c:v>2450.9468000000002</c:v>
                </c:pt>
                <c:pt idx="4233">
                  <c:v>2451.9119000000001</c:v>
                </c:pt>
                <c:pt idx="4234">
                  <c:v>2450.5686000000001</c:v>
                </c:pt>
                <c:pt idx="4235">
                  <c:v>2450.5900999999999</c:v>
                </c:pt>
                <c:pt idx="4236">
                  <c:v>2443.6460000000002</c:v>
                </c:pt>
                <c:pt idx="4237">
                  <c:v>2443.6460000000002</c:v>
                </c:pt>
                <c:pt idx="4238">
                  <c:v>2443.6460000000002</c:v>
                </c:pt>
                <c:pt idx="4239">
                  <c:v>2441.5825</c:v>
                </c:pt>
                <c:pt idx="4240">
                  <c:v>2443.0810999999999</c:v>
                </c:pt>
                <c:pt idx="4241">
                  <c:v>2443.1466999999998</c:v>
                </c:pt>
                <c:pt idx="4242">
                  <c:v>2439.9268000000002</c:v>
                </c:pt>
                <c:pt idx="4243">
                  <c:v>2450.7212</c:v>
                </c:pt>
                <c:pt idx="4244">
                  <c:v>2450.7212</c:v>
                </c:pt>
                <c:pt idx="4245">
                  <c:v>2450.7212</c:v>
                </c:pt>
                <c:pt idx="4246">
                  <c:v>2451.2831999999999</c:v>
                </c:pt>
                <c:pt idx="4247">
                  <c:v>2456.0308</c:v>
                </c:pt>
                <c:pt idx="4248">
                  <c:v>2451.2932000000001</c:v>
                </c:pt>
                <c:pt idx="4249">
                  <c:v>2450.6408999999999</c:v>
                </c:pt>
                <c:pt idx="4250">
                  <c:v>2453.9340999999999</c:v>
                </c:pt>
                <c:pt idx="4251">
                  <c:v>2453.9340999999999</c:v>
                </c:pt>
                <c:pt idx="4252">
                  <c:v>2453.9340999999999</c:v>
                </c:pt>
                <c:pt idx="4253">
                  <c:v>2454.2316999999998</c:v>
                </c:pt>
                <c:pt idx="4254">
                  <c:v>2455.9367999999999</c:v>
                </c:pt>
                <c:pt idx="4255">
                  <c:v>2456.0934999999999</c:v>
                </c:pt>
                <c:pt idx="4256">
                  <c:v>2456.5317</c:v>
                </c:pt>
                <c:pt idx="4257">
                  <c:v>2457.3562000000002</c:v>
                </c:pt>
                <c:pt idx="4258">
                  <c:v>2457.3562000000002</c:v>
                </c:pt>
                <c:pt idx="4259">
                  <c:v>2457.3562000000002</c:v>
                </c:pt>
                <c:pt idx="4260">
                  <c:v>2458.2202000000002</c:v>
                </c:pt>
                <c:pt idx="4261">
                  <c:v>2456.8793999999998</c:v>
                </c:pt>
                <c:pt idx="4262">
                  <c:v>2458.7388000000001</c:v>
                </c:pt>
                <c:pt idx="4263">
                  <c:v>2455.6464999999998</c:v>
                </c:pt>
                <c:pt idx="4264">
                  <c:v>2459.3325</c:v>
                </c:pt>
                <c:pt idx="4265">
                  <c:v>2459.3325</c:v>
                </c:pt>
                <c:pt idx="4266">
                  <c:v>2459.3325</c:v>
                </c:pt>
                <c:pt idx="4267">
                  <c:v>2460.2782999999999</c:v>
                </c:pt>
                <c:pt idx="4268">
                  <c:v>2468.5520000000001</c:v>
                </c:pt>
                <c:pt idx="4269">
                  <c:v>2461.0464000000002</c:v>
                </c:pt>
                <c:pt idx="4270">
                  <c:v>2464.5014999999999</c:v>
                </c:pt>
                <c:pt idx="4271">
                  <c:v>2444.6808999999998</c:v>
                </c:pt>
                <c:pt idx="4272">
                  <c:v>2444.6808999999998</c:v>
                </c:pt>
                <c:pt idx="4273">
                  <c:v>2444.6808999999998</c:v>
                </c:pt>
                <c:pt idx="4274">
                  <c:v>2424.8923</c:v>
                </c:pt>
                <c:pt idx="4275">
                  <c:v>2421.3665000000001</c:v>
                </c:pt>
                <c:pt idx="4276">
                  <c:v>2428.4119000000001</c:v>
                </c:pt>
                <c:pt idx="4277">
                  <c:v>2429.3242</c:v>
                </c:pt>
                <c:pt idx="4278">
                  <c:v>2427.0286000000001</c:v>
                </c:pt>
                <c:pt idx="4279">
                  <c:v>2427.0286000000001</c:v>
                </c:pt>
                <c:pt idx="4280">
                  <c:v>2427.0286000000001</c:v>
                </c:pt>
                <c:pt idx="4281">
                  <c:v>2423.4182000000001</c:v>
                </c:pt>
                <c:pt idx="4282">
                  <c:v>2420.5308</c:v>
                </c:pt>
                <c:pt idx="4283">
                  <c:v>2420.9612000000002</c:v>
                </c:pt>
                <c:pt idx="4284">
                  <c:v>2411.5056</c:v>
                </c:pt>
                <c:pt idx="4285">
                  <c:v>2399.7305000000001</c:v>
                </c:pt>
                <c:pt idx="4286">
                  <c:v>2399.7305000000001</c:v>
                </c:pt>
                <c:pt idx="4287">
                  <c:v>2399.7305000000001</c:v>
                </c:pt>
                <c:pt idx="4288">
                  <c:v>2400.3319999999999</c:v>
                </c:pt>
                <c:pt idx="4289">
                  <c:v>2402.6714000000002</c:v>
                </c:pt>
                <c:pt idx="4290">
                  <c:v>2411.1165000000001</c:v>
                </c:pt>
                <c:pt idx="4291">
                  <c:v>2415.6853000000001</c:v>
                </c:pt>
                <c:pt idx="4292">
                  <c:v>2418.7842000000001</c:v>
                </c:pt>
                <c:pt idx="4293">
                  <c:v>2418.7842000000001</c:v>
                </c:pt>
                <c:pt idx="4294">
                  <c:v>2418.7842000000001</c:v>
                </c:pt>
                <c:pt idx="4295">
                  <c:v>2421.5324999999998</c:v>
                </c:pt>
                <c:pt idx="4296">
                  <c:v>2426.7444</c:v>
                </c:pt>
                <c:pt idx="4297">
                  <c:v>2435.0369000000001</c:v>
                </c:pt>
                <c:pt idx="4298">
                  <c:v>2438.8247000000001</c:v>
                </c:pt>
                <c:pt idx="4299">
                  <c:v>2439.1104</c:v>
                </c:pt>
                <c:pt idx="4300">
                  <c:v>2439.1104</c:v>
                </c:pt>
                <c:pt idx="4301">
                  <c:v>2439.1104</c:v>
                </c:pt>
                <c:pt idx="4302">
                  <c:v>2439.1104</c:v>
                </c:pt>
                <c:pt idx="4303">
                  <c:v>2440.0940000000001</c:v>
                </c:pt>
                <c:pt idx="4304">
                  <c:v>2434.9888000000001</c:v>
                </c:pt>
                <c:pt idx="4305">
                  <c:v>2433.8440000000001</c:v>
                </c:pt>
                <c:pt idx="4306">
                  <c:v>2432.2721999999999</c:v>
                </c:pt>
                <c:pt idx="4307">
                  <c:v>2432.2721999999999</c:v>
                </c:pt>
                <c:pt idx="4308">
                  <c:v>2432.2721999999999</c:v>
                </c:pt>
                <c:pt idx="4309">
                  <c:v>2433.1396</c:v>
                </c:pt>
                <c:pt idx="4310">
                  <c:v>2434.1912000000002</c:v>
                </c:pt>
                <c:pt idx="4311">
                  <c:v>2432.6079</c:v>
                </c:pt>
                <c:pt idx="4312">
                  <c:v>2432.0270999999998</c:v>
                </c:pt>
                <c:pt idx="4313">
                  <c:v>2432.3649999999998</c:v>
                </c:pt>
                <c:pt idx="4314">
                  <c:v>2432.3649999999998</c:v>
                </c:pt>
                <c:pt idx="4315">
                  <c:v>2432.3649999999998</c:v>
                </c:pt>
                <c:pt idx="4316">
                  <c:v>2432.3649999999998</c:v>
                </c:pt>
                <c:pt idx="4317">
                  <c:v>2431.7529</c:v>
                </c:pt>
                <c:pt idx="4318">
                  <c:v>2434.7384999999999</c:v>
                </c:pt>
                <c:pt idx="4319">
                  <c:v>2442.0237000000002</c:v>
                </c:pt>
                <c:pt idx="4320">
                  <c:v>2440.6433000000002</c:v>
                </c:pt>
                <c:pt idx="4321">
                  <c:v>2440.6433000000002</c:v>
                </c:pt>
                <c:pt idx="4322">
                  <c:v>2440.6433000000002</c:v>
                </c:pt>
                <c:pt idx="4323">
                  <c:v>2440.6433000000002</c:v>
                </c:pt>
                <c:pt idx="4324">
                  <c:v>2439.7935000000002</c:v>
                </c:pt>
                <c:pt idx="4325">
                  <c:v>2446.1635999999999</c:v>
                </c:pt>
                <c:pt idx="4326">
                  <c:v>2452.9133000000002</c:v>
                </c:pt>
                <c:pt idx="4327">
                  <c:v>2453.4629</c:v>
                </c:pt>
                <c:pt idx="4328">
                  <c:v>2453.4629</c:v>
                </c:pt>
                <c:pt idx="4329">
                  <c:v>2453.4629</c:v>
                </c:pt>
                <c:pt idx="4330">
                  <c:v>2450.4375</c:v>
                </c:pt>
                <c:pt idx="4331">
                  <c:v>2452.5913</c:v>
                </c:pt>
                <c:pt idx="4332">
                  <c:v>2452.4789999999998</c:v>
                </c:pt>
                <c:pt idx="4333">
                  <c:v>2454.4485</c:v>
                </c:pt>
                <c:pt idx="4334">
                  <c:v>2453.5590999999999</c:v>
                </c:pt>
                <c:pt idx="4335">
                  <c:v>2453.5590999999999</c:v>
                </c:pt>
                <c:pt idx="4336">
                  <c:v>2453.5590999999999</c:v>
                </c:pt>
                <c:pt idx="4337">
                  <c:v>2454.4236000000001</c:v>
                </c:pt>
                <c:pt idx="4338">
                  <c:v>2454.5315000000001</c:v>
                </c:pt>
                <c:pt idx="4339">
                  <c:v>2459.9933999999998</c:v>
                </c:pt>
                <c:pt idx="4340">
                  <c:v>2460.8982000000001</c:v>
                </c:pt>
                <c:pt idx="4341">
                  <c:v>2460.4976000000001</c:v>
                </c:pt>
                <c:pt idx="4342">
                  <c:v>2460.4976000000001</c:v>
                </c:pt>
                <c:pt idx="4343">
                  <c:v>2460.4976000000001</c:v>
                </c:pt>
                <c:pt idx="4344">
                  <c:v>2464.0127000000002</c:v>
                </c:pt>
                <c:pt idx="4345">
                  <c:v>2466.1624000000002</c:v>
                </c:pt>
                <c:pt idx="4346">
                  <c:v>2465.4402</c:v>
                </c:pt>
                <c:pt idx="4347">
                  <c:v>2467.8445000000002</c:v>
                </c:pt>
                <c:pt idx="4348">
                  <c:v>2467.9436000000001</c:v>
                </c:pt>
                <c:pt idx="4349">
                  <c:v>2467.9436000000001</c:v>
                </c:pt>
                <c:pt idx="4350">
                  <c:v>2467.9436000000001</c:v>
                </c:pt>
                <c:pt idx="4351">
                  <c:v>2466.5925000000002</c:v>
                </c:pt>
                <c:pt idx="4352">
                  <c:v>2464.7991000000002</c:v>
                </c:pt>
                <c:pt idx="4353">
                  <c:v>2465.8634999999999</c:v>
                </c:pt>
                <c:pt idx="4354">
                  <c:v>2466.3892000000001</c:v>
                </c:pt>
                <c:pt idx="4355">
                  <c:v>2467.4245999999998</c:v>
                </c:pt>
                <c:pt idx="4356">
                  <c:v>2467.4245999999998</c:v>
                </c:pt>
                <c:pt idx="4357">
                  <c:v>2467.4245999999998</c:v>
                </c:pt>
                <c:pt idx="4358">
                  <c:v>2468.7842000000001</c:v>
                </c:pt>
                <c:pt idx="4359">
                  <c:v>2470.1945999999998</c:v>
                </c:pt>
                <c:pt idx="4360">
                  <c:v>2470.5774000000001</c:v>
                </c:pt>
                <c:pt idx="4361">
                  <c:v>2472.3258999999998</c:v>
                </c:pt>
                <c:pt idx="4362">
                  <c:v>2471.634</c:v>
                </c:pt>
                <c:pt idx="4363">
                  <c:v>2471.634</c:v>
                </c:pt>
                <c:pt idx="4364">
                  <c:v>2471.634</c:v>
                </c:pt>
                <c:pt idx="4365">
                  <c:v>2473.5347000000002</c:v>
                </c:pt>
                <c:pt idx="4366">
                  <c:v>2473.5632000000001</c:v>
                </c:pt>
                <c:pt idx="4367">
                  <c:v>2473.5632000000001</c:v>
                </c:pt>
                <c:pt idx="4368">
                  <c:v>2474.6244999999999</c:v>
                </c:pt>
                <c:pt idx="4369">
                  <c:v>2475.0063</c:v>
                </c:pt>
                <c:pt idx="4370">
                  <c:v>2475.0063</c:v>
                </c:pt>
                <c:pt idx="4371">
                  <c:v>2475.0063</c:v>
                </c:pt>
                <c:pt idx="4372">
                  <c:v>2474.8335000000002</c:v>
                </c:pt>
                <c:pt idx="4373">
                  <c:v>2476.4486999999999</c:v>
                </c:pt>
                <c:pt idx="4374">
                  <c:v>2478.7256000000002</c:v>
                </c:pt>
                <c:pt idx="4375">
                  <c:v>2477.7305000000001</c:v>
                </c:pt>
                <c:pt idx="4376">
                  <c:v>2480.3555000000001</c:v>
                </c:pt>
                <c:pt idx="4377">
                  <c:v>2480.3555000000001</c:v>
                </c:pt>
                <c:pt idx="4378">
                  <c:v>2480.3555000000001</c:v>
                </c:pt>
                <c:pt idx="4379">
                  <c:v>2480.4475000000002</c:v>
                </c:pt>
                <c:pt idx="4380">
                  <c:v>2482.0187999999998</c:v>
                </c:pt>
                <c:pt idx="4381">
                  <c:v>2481.2566000000002</c:v>
                </c:pt>
                <c:pt idx="4382">
                  <c:v>2481.9699999999998</c:v>
                </c:pt>
                <c:pt idx="4383">
                  <c:v>2482.9823999999999</c:v>
                </c:pt>
                <c:pt idx="4384">
                  <c:v>2482.9823999999999</c:v>
                </c:pt>
                <c:pt idx="4385">
                  <c:v>2482.9823999999999</c:v>
                </c:pt>
                <c:pt idx="4386">
                  <c:v>2484.2633999999998</c:v>
                </c:pt>
                <c:pt idx="4387">
                  <c:v>2484.3051999999998</c:v>
                </c:pt>
                <c:pt idx="4388">
                  <c:v>2485.2529</c:v>
                </c:pt>
                <c:pt idx="4389">
                  <c:v>2485.9994999999999</c:v>
                </c:pt>
                <c:pt idx="4390">
                  <c:v>2485.8525</c:v>
                </c:pt>
                <c:pt idx="4391">
                  <c:v>2485.8525</c:v>
                </c:pt>
                <c:pt idx="4392">
                  <c:v>2485.8525</c:v>
                </c:pt>
                <c:pt idx="4393">
                  <c:v>2486.2129</c:v>
                </c:pt>
                <c:pt idx="4394">
                  <c:v>2487.3317999999999</c:v>
                </c:pt>
                <c:pt idx="4395">
                  <c:v>2489.2556</c:v>
                </c:pt>
                <c:pt idx="4396">
                  <c:v>2490.7089999999998</c:v>
                </c:pt>
                <c:pt idx="4397">
                  <c:v>2493.1604000000002</c:v>
                </c:pt>
                <c:pt idx="4398">
                  <c:v>2493.1604000000002</c:v>
                </c:pt>
                <c:pt idx="4399">
                  <c:v>2493.1604000000002</c:v>
                </c:pt>
                <c:pt idx="4400">
                  <c:v>2493.4497000000001</c:v>
                </c:pt>
                <c:pt idx="4401">
                  <c:v>2495.3386</c:v>
                </c:pt>
                <c:pt idx="4402">
                  <c:v>2493.8525</c:v>
                </c:pt>
                <c:pt idx="4403">
                  <c:v>2494.0273000000002</c:v>
                </c:pt>
                <c:pt idx="4404">
                  <c:v>2495.6239999999998</c:v>
                </c:pt>
                <c:pt idx="4405">
                  <c:v>2495.6239999999998</c:v>
                </c:pt>
                <c:pt idx="4406">
                  <c:v>2495.6239999999998</c:v>
                </c:pt>
                <c:pt idx="4407">
                  <c:v>2496.8899000000001</c:v>
                </c:pt>
                <c:pt idx="4408">
                  <c:v>2496.8899000000001</c:v>
                </c:pt>
                <c:pt idx="4409">
                  <c:v>2498.9391999999998</c:v>
                </c:pt>
                <c:pt idx="4410">
                  <c:v>2500.1765</c:v>
                </c:pt>
                <c:pt idx="4411">
                  <c:v>2499.2048</c:v>
                </c:pt>
                <c:pt idx="4412">
                  <c:v>2499.2048</c:v>
                </c:pt>
                <c:pt idx="4413">
                  <c:v>2499.2048</c:v>
                </c:pt>
                <c:pt idx="4414">
                  <c:v>2501.3438000000001</c:v>
                </c:pt>
                <c:pt idx="4415">
                  <c:v>2506.1875</c:v>
                </c:pt>
                <c:pt idx="4416">
                  <c:v>2505.2136</c:v>
                </c:pt>
                <c:pt idx="4417">
                  <c:v>2506.6702</c:v>
                </c:pt>
                <c:pt idx="4418">
                  <c:v>2505.6833000000001</c:v>
                </c:pt>
                <c:pt idx="4419">
                  <c:v>2505.6833000000001</c:v>
                </c:pt>
                <c:pt idx="4420">
                  <c:v>2505.6833000000001</c:v>
                </c:pt>
                <c:pt idx="4421">
                  <c:v>2506.4712</c:v>
                </c:pt>
                <c:pt idx="4422">
                  <c:v>2504.0789</c:v>
                </c:pt>
                <c:pt idx="4423">
                  <c:v>2506.3271</c:v>
                </c:pt>
                <c:pt idx="4424">
                  <c:v>2506.7103999999999</c:v>
                </c:pt>
                <c:pt idx="4425">
                  <c:v>2506.7103999999999</c:v>
                </c:pt>
                <c:pt idx="4426">
                  <c:v>2506.7103999999999</c:v>
                </c:pt>
                <c:pt idx="4427">
                  <c:v>2506.7103999999999</c:v>
                </c:pt>
                <c:pt idx="4428">
                  <c:v>2500.9931999999999</c:v>
                </c:pt>
                <c:pt idx="4429">
                  <c:v>2502.5792999999999</c:v>
                </c:pt>
                <c:pt idx="4430">
                  <c:v>2502.5792999999999</c:v>
                </c:pt>
                <c:pt idx="4431">
                  <c:v>2505.0972000000002</c:v>
                </c:pt>
                <c:pt idx="4432">
                  <c:v>2503.489</c:v>
                </c:pt>
                <c:pt idx="4433">
                  <c:v>2503.489</c:v>
                </c:pt>
                <c:pt idx="4434">
                  <c:v>2503.489</c:v>
                </c:pt>
                <c:pt idx="4435">
                  <c:v>2503.489</c:v>
                </c:pt>
                <c:pt idx="4436">
                  <c:v>2504.2188000000001</c:v>
                </c:pt>
                <c:pt idx="4437">
                  <c:v>2505.3454999999999</c:v>
                </c:pt>
                <c:pt idx="4438">
                  <c:v>2505.1653000000001</c:v>
                </c:pt>
                <c:pt idx="4439">
                  <c:v>2502.9018999999998</c:v>
                </c:pt>
                <c:pt idx="4440">
                  <c:v>2502.9018999999998</c:v>
                </c:pt>
                <c:pt idx="4441">
                  <c:v>2502.9018999999998</c:v>
                </c:pt>
                <c:pt idx="4442">
                  <c:v>2502.9018999999998</c:v>
                </c:pt>
                <c:pt idx="4443">
                  <c:v>2506.4946</c:v>
                </c:pt>
                <c:pt idx="4444">
                  <c:v>2506.23</c:v>
                </c:pt>
                <c:pt idx="4445">
                  <c:v>2507.6833000000001</c:v>
                </c:pt>
                <c:pt idx="4446">
                  <c:v>2507.3339999999998</c:v>
                </c:pt>
                <c:pt idx="4447">
                  <c:v>2507.3339999999998</c:v>
                </c:pt>
                <c:pt idx="4448">
                  <c:v>2507.3339999999998</c:v>
                </c:pt>
                <c:pt idx="4449">
                  <c:v>2508.8760000000002</c:v>
                </c:pt>
                <c:pt idx="4450">
                  <c:v>2509.3276000000001</c:v>
                </c:pt>
                <c:pt idx="4451">
                  <c:v>2509.4931999999999</c:v>
                </c:pt>
                <c:pt idx="4452">
                  <c:v>2509.4931999999999</c:v>
                </c:pt>
                <c:pt idx="4453">
                  <c:v>2509.8530000000001</c:v>
                </c:pt>
                <c:pt idx="4454">
                  <c:v>2509.8530000000001</c:v>
                </c:pt>
                <c:pt idx="4455">
                  <c:v>2509.8530000000001</c:v>
                </c:pt>
                <c:pt idx="4456">
                  <c:v>2514.7728999999999</c:v>
                </c:pt>
                <c:pt idx="4457">
                  <c:v>2516.1354999999999</c:v>
                </c:pt>
                <c:pt idx="4458">
                  <c:v>2516.5327000000002</c:v>
                </c:pt>
                <c:pt idx="4459">
                  <c:v>2516.3154</c:v>
                </c:pt>
                <c:pt idx="4460">
                  <c:v>2519.5779000000002</c:v>
                </c:pt>
                <c:pt idx="4461">
                  <c:v>2519.5779000000002</c:v>
                </c:pt>
                <c:pt idx="4462">
                  <c:v>2519.5779000000002</c:v>
                </c:pt>
                <c:pt idx="4463">
                  <c:v>2519.2184999999999</c:v>
                </c:pt>
                <c:pt idx="4464">
                  <c:v>2522.6282000000001</c:v>
                </c:pt>
                <c:pt idx="4465">
                  <c:v>2520.9836</c:v>
                </c:pt>
                <c:pt idx="4466">
                  <c:v>2520.9836</c:v>
                </c:pt>
                <c:pt idx="4467">
                  <c:v>2520.9645999999998</c:v>
                </c:pt>
                <c:pt idx="4468">
                  <c:v>2520.9645999999998</c:v>
                </c:pt>
                <c:pt idx="4469">
                  <c:v>2520.9645999999998</c:v>
                </c:pt>
                <c:pt idx="4470">
                  <c:v>2520.7748999999999</c:v>
                </c:pt>
                <c:pt idx="4471">
                  <c:v>2517.2069999999999</c:v>
                </c:pt>
                <c:pt idx="4472">
                  <c:v>2515.6228000000001</c:v>
                </c:pt>
                <c:pt idx="4473">
                  <c:v>2515.6228000000001</c:v>
                </c:pt>
                <c:pt idx="4474">
                  <c:v>2518.7125999999998</c:v>
                </c:pt>
                <c:pt idx="4475">
                  <c:v>2518.7125999999998</c:v>
                </c:pt>
                <c:pt idx="4476">
                  <c:v>2518.7125999999998</c:v>
                </c:pt>
                <c:pt idx="4477">
                  <c:v>2520.0841999999998</c:v>
                </c:pt>
                <c:pt idx="4478">
                  <c:v>2520.2021</c:v>
                </c:pt>
                <c:pt idx="4479">
                  <c:v>2521.5111999999999</c:v>
                </c:pt>
                <c:pt idx="4480">
                  <c:v>2524.3582000000001</c:v>
                </c:pt>
                <c:pt idx="4481">
                  <c:v>2526.1574999999998</c:v>
                </c:pt>
                <c:pt idx="4482">
                  <c:v>2526.1574999999998</c:v>
                </c:pt>
                <c:pt idx="4483">
                  <c:v>2526.1574999999998</c:v>
                </c:pt>
                <c:pt idx="4484">
                  <c:v>2526.6597000000002</c:v>
                </c:pt>
                <c:pt idx="4485">
                  <c:v>2527.8696</c:v>
                </c:pt>
                <c:pt idx="4486">
                  <c:v>2530.5286000000001</c:v>
                </c:pt>
                <c:pt idx="4487">
                  <c:v>2530.3186000000001</c:v>
                </c:pt>
                <c:pt idx="4488">
                  <c:v>2527.4104000000002</c:v>
                </c:pt>
                <c:pt idx="4489">
                  <c:v>2527.4104000000002</c:v>
                </c:pt>
                <c:pt idx="4490">
                  <c:v>2527.4104000000002</c:v>
                </c:pt>
                <c:pt idx="4491">
                  <c:v>2527.1156999999998</c:v>
                </c:pt>
                <c:pt idx="4492">
                  <c:v>2528.7705000000001</c:v>
                </c:pt>
                <c:pt idx="4493">
                  <c:v>2530.2112000000002</c:v>
                </c:pt>
                <c:pt idx="4494">
                  <c:v>2529.9204</c:v>
                </c:pt>
                <c:pt idx="4495">
                  <c:v>2529.9204</c:v>
                </c:pt>
                <c:pt idx="4496">
                  <c:v>2529.9204</c:v>
                </c:pt>
                <c:pt idx="4497">
                  <c:v>2529.9204</c:v>
                </c:pt>
                <c:pt idx="4498">
                  <c:v>2529.9204</c:v>
                </c:pt>
                <c:pt idx="4499">
                  <c:v>2529.9204</c:v>
                </c:pt>
                <c:pt idx="4500">
                  <c:v>2529.9204</c:v>
                </c:pt>
                <c:pt idx="4501">
                  <c:v>2529.9204</c:v>
                </c:pt>
                <c:pt idx="4502">
                  <c:v>2529.9204</c:v>
                </c:pt>
                <c:pt idx="4503">
                  <c:v>2529.9204</c:v>
                </c:pt>
                <c:pt idx="4504">
                  <c:v>2529.9204</c:v>
                </c:pt>
                <c:pt idx="4505">
                  <c:v>2534.9094</c:v>
                </c:pt>
                <c:pt idx="4506">
                  <c:v>2533.8856999999998</c:v>
                </c:pt>
                <c:pt idx="4507">
                  <c:v>2533.0219999999999</c:v>
                </c:pt>
                <c:pt idx="4508">
                  <c:v>2535.1941000000002</c:v>
                </c:pt>
                <c:pt idx="4509">
                  <c:v>2531.5029</c:v>
                </c:pt>
                <c:pt idx="4510">
                  <c:v>2531.5029</c:v>
                </c:pt>
                <c:pt idx="4511">
                  <c:v>2531.5029</c:v>
                </c:pt>
                <c:pt idx="4512">
                  <c:v>2532.2534000000001</c:v>
                </c:pt>
                <c:pt idx="4513">
                  <c:v>2533.6437999999998</c:v>
                </c:pt>
                <c:pt idx="4514">
                  <c:v>2536.1754999999998</c:v>
                </c:pt>
                <c:pt idx="4515">
                  <c:v>2537.4187000000002</c:v>
                </c:pt>
                <c:pt idx="4516">
                  <c:v>2536.8098</c:v>
                </c:pt>
                <c:pt idx="4517">
                  <c:v>2536.8098</c:v>
                </c:pt>
                <c:pt idx="4518">
                  <c:v>2536.8098</c:v>
                </c:pt>
                <c:pt idx="4519">
                  <c:v>2558.3474000000001</c:v>
                </c:pt>
                <c:pt idx="4520">
                  <c:v>2556.4829</c:v>
                </c:pt>
                <c:pt idx="4521">
                  <c:v>2558.3096</c:v>
                </c:pt>
                <c:pt idx="4522">
                  <c:v>2566.1387</c:v>
                </c:pt>
                <c:pt idx="4523">
                  <c:v>2566.6201000000001</c:v>
                </c:pt>
                <c:pt idx="4524">
                  <c:v>2566.6201000000001</c:v>
                </c:pt>
                <c:pt idx="4525">
                  <c:v>2566.6201000000001</c:v>
                </c:pt>
                <c:pt idx="4526">
                  <c:v>2570.6161999999999</c:v>
                </c:pt>
                <c:pt idx="4527">
                  <c:v>2570.1320999999998</c:v>
                </c:pt>
                <c:pt idx="4528">
                  <c:v>2571.6145000000001</c:v>
                </c:pt>
                <c:pt idx="4529">
                  <c:v>2604.7217000000001</c:v>
                </c:pt>
                <c:pt idx="4530">
                  <c:v>2605.489</c:v>
                </c:pt>
                <c:pt idx="4531">
                  <c:v>2605.489</c:v>
                </c:pt>
                <c:pt idx="4532">
                  <c:v>2605.489</c:v>
                </c:pt>
                <c:pt idx="4533">
                  <c:v>2607.3483999999999</c:v>
                </c:pt>
                <c:pt idx="4534">
                  <c:v>2605.0039000000002</c:v>
                </c:pt>
                <c:pt idx="4535">
                  <c:v>2608.6111000000001</c:v>
                </c:pt>
                <c:pt idx="4536">
                  <c:v>2607.1794</c:v>
                </c:pt>
                <c:pt idx="4537">
                  <c:v>2602.3816000000002</c:v>
                </c:pt>
                <c:pt idx="4538">
                  <c:v>2602.3816000000002</c:v>
                </c:pt>
                <c:pt idx="4539">
                  <c:v>2602.3816000000002</c:v>
                </c:pt>
                <c:pt idx="4540">
                  <c:v>2578.2366000000002</c:v>
                </c:pt>
                <c:pt idx="4541">
                  <c:v>2583.8467000000001</c:v>
                </c:pt>
                <c:pt idx="4542">
                  <c:v>2579.7226999999998</c:v>
                </c:pt>
                <c:pt idx="4543">
                  <c:v>2577.2842000000001</c:v>
                </c:pt>
                <c:pt idx="4544">
                  <c:v>2579.4020999999998</c:v>
                </c:pt>
                <c:pt idx="4545">
                  <c:v>2579.4020999999998</c:v>
                </c:pt>
                <c:pt idx="4546">
                  <c:v>2579.4020999999998</c:v>
                </c:pt>
                <c:pt idx="4547">
                  <c:v>2582.9265</c:v>
                </c:pt>
                <c:pt idx="4548">
                  <c:v>2598.8611000000001</c:v>
                </c:pt>
                <c:pt idx="4549">
                  <c:v>2595.1039999999998</c:v>
                </c:pt>
                <c:pt idx="4550">
                  <c:v>2595.1039999999998</c:v>
                </c:pt>
                <c:pt idx="4551">
                  <c:v>2606.9555999999998</c:v>
                </c:pt>
                <c:pt idx="4552">
                  <c:v>2606.9555999999998</c:v>
                </c:pt>
                <c:pt idx="4553">
                  <c:v>2606.9555999999998</c:v>
                </c:pt>
                <c:pt idx="4554">
                  <c:v>2600.7449000000001</c:v>
                </c:pt>
                <c:pt idx="4555">
                  <c:v>2605.3269</c:v>
                </c:pt>
                <c:pt idx="4556">
                  <c:v>2612.4477999999999</c:v>
                </c:pt>
                <c:pt idx="4557">
                  <c:v>2615.2494999999999</c:v>
                </c:pt>
                <c:pt idx="4558">
                  <c:v>2619.0996</c:v>
                </c:pt>
                <c:pt idx="4559">
                  <c:v>2619.0996</c:v>
                </c:pt>
                <c:pt idx="4560">
                  <c:v>2619.0996</c:v>
                </c:pt>
                <c:pt idx="4561">
                  <c:v>2634.6313</c:v>
                </c:pt>
                <c:pt idx="4562">
                  <c:v>2630.9506999999999</c:v>
                </c:pt>
                <c:pt idx="4563">
                  <c:v>2628.0491000000002</c:v>
                </c:pt>
                <c:pt idx="4564">
                  <c:v>2638.6990000000001</c:v>
                </c:pt>
                <c:pt idx="4565">
                  <c:v>2638.6990000000001</c:v>
                </c:pt>
                <c:pt idx="4566">
                  <c:v>2638.6990000000001</c:v>
                </c:pt>
                <c:pt idx="4567">
                  <c:v>2638.6990000000001</c:v>
                </c:pt>
                <c:pt idx="4568">
                  <c:v>2635.1030000000001</c:v>
                </c:pt>
                <c:pt idx="4569">
                  <c:v>2634.4848999999999</c:v>
                </c:pt>
                <c:pt idx="4570">
                  <c:v>2631.0958999999998</c:v>
                </c:pt>
                <c:pt idx="4571">
                  <c:v>2635.7046</c:v>
                </c:pt>
                <c:pt idx="4572">
                  <c:v>2635.9153000000001</c:v>
                </c:pt>
                <c:pt idx="4573">
                  <c:v>2635.9153000000001</c:v>
                </c:pt>
                <c:pt idx="4574">
                  <c:v>2635.9153000000001</c:v>
                </c:pt>
                <c:pt idx="4575">
                  <c:v>2645.5844999999999</c:v>
                </c:pt>
                <c:pt idx="4576">
                  <c:v>2639.2754</c:v>
                </c:pt>
                <c:pt idx="4577">
                  <c:v>2774.6457</c:v>
                </c:pt>
                <c:pt idx="4578">
                  <c:v>2793.4794000000002</c:v>
                </c:pt>
                <c:pt idx="4579">
                  <c:v>2793.9061999999999</c:v>
                </c:pt>
                <c:pt idx="4580">
                  <c:v>2793.9061999999999</c:v>
                </c:pt>
                <c:pt idx="4581">
                  <c:v>2793.9061999999999</c:v>
                </c:pt>
                <c:pt idx="4582">
                  <c:v>2791.3784999999998</c:v>
                </c:pt>
                <c:pt idx="4583">
                  <c:v>2794.3453</c:v>
                </c:pt>
                <c:pt idx="4584">
                  <c:v>2793.1750000000002</c:v>
                </c:pt>
                <c:pt idx="4585">
                  <c:v>2793.1750000000002</c:v>
                </c:pt>
                <c:pt idx="4586">
                  <c:v>2795.5644000000002</c:v>
                </c:pt>
                <c:pt idx="4587">
                  <c:v>2795.5644000000002</c:v>
                </c:pt>
                <c:pt idx="4588">
                  <c:v>2795.5644000000002</c:v>
                </c:pt>
                <c:pt idx="4589">
                  <c:v>2784.3226</c:v>
                </c:pt>
                <c:pt idx="4590">
                  <c:v>2790.9459999999999</c:v>
                </c:pt>
                <c:pt idx="4591">
                  <c:v>2779.6057000000001</c:v>
                </c:pt>
                <c:pt idx="4592">
                  <c:v>2792.0918000000001</c:v>
                </c:pt>
                <c:pt idx="4593">
                  <c:v>2835.6500999999998</c:v>
                </c:pt>
                <c:pt idx="4594">
                  <c:v>2835.6500999999998</c:v>
                </c:pt>
                <c:pt idx="4595">
                  <c:v>2835.6500999999998</c:v>
                </c:pt>
                <c:pt idx="4596">
                  <c:v>2849.2588000000001</c:v>
                </c:pt>
                <c:pt idx="4597">
                  <c:v>2848.6491000000001</c:v>
                </c:pt>
                <c:pt idx="4598">
                  <c:v>2879.5513999999998</c:v>
                </c:pt>
                <c:pt idx="4599">
                  <c:v>2882.58</c:v>
                </c:pt>
                <c:pt idx="4600">
                  <c:v>2883.2905000000001</c:v>
                </c:pt>
                <c:pt idx="4601">
                  <c:v>2883.2905000000001</c:v>
                </c:pt>
                <c:pt idx="4602">
                  <c:v>2883.2905000000001</c:v>
                </c:pt>
                <c:pt idx="4603">
                  <c:v>2897.84</c:v>
                </c:pt>
                <c:pt idx="4604">
                  <c:v>2889.4699000000001</c:v>
                </c:pt>
                <c:pt idx="4605">
                  <c:v>2897.2939999999999</c:v>
                </c:pt>
                <c:pt idx="4606">
                  <c:v>2900.7651000000001</c:v>
                </c:pt>
                <c:pt idx="4607">
                  <c:v>2899.8312000000001</c:v>
                </c:pt>
                <c:pt idx="4608">
                  <c:v>2899.8312000000001</c:v>
                </c:pt>
                <c:pt idx="4609">
                  <c:v>2899.8312000000001</c:v>
                </c:pt>
                <c:pt idx="4610">
                  <c:v>2905.2467000000001</c:v>
                </c:pt>
                <c:pt idx="4611">
                  <c:v>2918.6055000000001</c:v>
                </c:pt>
                <c:pt idx="4612">
                  <c:v>2897.9591999999998</c:v>
                </c:pt>
                <c:pt idx="4613">
                  <c:v>2900.5783000000001</c:v>
                </c:pt>
                <c:pt idx="4614">
                  <c:v>2907.2813000000001</c:v>
                </c:pt>
                <c:pt idx="4615">
                  <c:v>2907.2813000000001</c:v>
                </c:pt>
                <c:pt idx="4616">
                  <c:v>2907.2813000000001</c:v>
                </c:pt>
                <c:pt idx="4617">
                  <c:v>2907.5106999999998</c:v>
                </c:pt>
                <c:pt idx="4618">
                  <c:v>2907.8706000000002</c:v>
                </c:pt>
                <c:pt idx="4619">
                  <c:v>2931.3530999999998</c:v>
                </c:pt>
                <c:pt idx="4620">
                  <c:v>2916.9906000000001</c:v>
                </c:pt>
                <c:pt idx="4621">
                  <c:v>2899.9</c:v>
                </c:pt>
                <c:pt idx="4622">
                  <c:v>2899.9</c:v>
                </c:pt>
                <c:pt idx="4623">
                  <c:v>2899.9</c:v>
                </c:pt>
                <c:pt idx="4624">
                  <c:v>2916.1448</c:v>
                </c:pt>
                <c:pt idx="4625">
                  <c:v>2917.3611999999998</c:v>
                </c:pt>
                <c:pt idx="4626">
                  <c:v>2933.7219</c:v>
                </c:pt>
                <c:pt idx="4627">
                  <c:v>2924.7970999999998</c:v>
                </c:pt>
                <c:pt idx="4628">
                  <c:v>2914.373</c:v>
                </c:pt>
                <c:pt idx="4629">
                  <c:v>2914.373</c:v>
                </c:pt>
                <c:pt idx="4630">
                  <c:v>2914.373</c:v>
                </c:pt>
                <c:pt idx="4631">
                  <c:v>2908.0336000000002</c:v>
                </c:pt>
                <c:pt idx="4632">
                  <c:v>2912.1287000000002</c:v>
                </c:pt>
                <c:pt idx="4633">
                  <c:v>2911.9567000000002</c:v>
                </c:pt>
                <c:pt idx="4634">
                  <c:v>2904.0934000000002</c:v>
                </c:pt>
                <c:pt idx="4635">
                  <c:v>2896.7939999999999</c:v>
                </c:pt>
                <c:pt idx="4636">
                  <c:v>2896.7939999999999</c:v>
                </c:pt>
                <c:pt idx="4637">
                  <c:v>2896.7939999999999</c:v>
                </c:pt>
                <c:pt idx="4638">
                  <c:v>2891.9324999999999</c:v>
                </c:pt>
                <c:pt idx="4639">
                  <c:v>2886.2673</c:v>
                </c:pt>
                <c:pt idx="4640">
                  <c:v>2882.0682000000002</c:v>
                </c:pt>
                <c:pt idx="4641">
                  <c:v>2885.7889</c:v>
                </c:pt>
                <c:pt idx="4642">
                  <c:v>2882.3058000000001</c:v>
                </c:pt>
                <c:pt idx="4643">
                  <c:v>2882.3058000000001</c:v>
                </c:pt>
                <c:pt idx="4644">
                  <c:v>2882.3058000000001</c:v>
                </c:pt>
                <c:pt idx="4645">
                  <c:v>2878.0927999999999</c:v>
                </c:pt>
                <c:pt idx="4646">
                  <c:v>2860.0133999999998</c:v>
                </c:pt>
                <c:pt idx="4647">
                  <c:v>2864.8773000000001</c:v>
                </c:pt>
                <c:pt idx="4648">
                  <c:v>2893.8946999999998</c:v>
                </c:pt>
                <c:pt idx="4649">
                  <c:v>2867.8436000000002</c:v>
                </c:pt>
                <c:pt idx="4650">
                  <c:v>2867.8436000000002</c:v>
                </c:pt>
                <c:pt idx="4651">
                  <c:v>2867.8436000000002</c:v>
                </c:pt>
                <c:pt idx="4652">
                  <c:v>2864.2811999999999</c:v>
                </c:pt>
                <c:pt idx="4653">
                  <c:v>2861.1866</c:v>
                </c:pt>
                <c:pt idx="4654">
                  <c:v>2864.0900999999999</c:v>
                </c:pt>
                <c:pt idx="4655">
                  <c:v>2864.3213000000001</c:v>
                </c:pt>
                <c:pt idx="4656">
                  <c:v>2864.3213000000001</c:v>
                </c:pt>
                <c:pt idx="4657">
                  <c:v>2864.3213000000001</c:v>
                </c:pt>
                <c:pt idx="4658">
                  <c:v>2864.3213000000001</c:v>
                </c:pt>
                <c:pt idx="4659">
                  <c:v>2876.3328999999999</c:v>
                </c:pt>
                <c:pt idx="4660">
                  <c:v>2843.1974</c:v>
                </c:pt>
                <c:pt idx="4661">
                  <c:v>2833.3108000000002</c:v>
                </c:pt>
                <c:pt idx="4662">
                  <c:v>2828.1334000000002</c:v>
                </c:pt>
                <c:pt idx="4663">
                  <c:v>2818.9594000000002</c:v>
                </c:pt>
                <c:pt idx="4664">
                  <c:v>2818.9594000000002</c:v>
                </c:pt>
                <c:pt idx="4665">
                  <c:v>2818.9594000000002</c:v>
                </c:pt>
                <c:pt idx="4666">
                  <c:v>2807.8139999999999</c:v>
                </c:pt>
                <c:pt idx="4667">
                  <c:v>2820.2465999999999</c:v>
                </c:pt>
                <c:pt idx="4668">
                  <c:v>2829.0126</c:v>
                </c:pt>
                <c:pt idx="4669">
                  <c:v>2824.1541000000002</c:v>
                </c:pt>
                <c:pt idx="4670">
                  <c:v>2853.5601999999999</c:v>
                </c:pt>
                <c:pt idx="4671">
                  <c:v>2853.5601999999999</c:v>
                </c:pt>
                <c:pt idx="4672">
                  <c:v>2853.5601999999999</c:v>
                </c:pt>
                <c:pt idx="4673">
                  <c:v>2774.4101999999998</c:v>
                </c:pt>
                <c:pt idx="4674">
                  <c:v>2818.0470999999998</c:v>
                </c:pt>
                <c:pt idx="4675">
                  <c:v>2808.2991999999999</c:v>
                </c:pt>
                <c:pt idx="4676">
                  <c:v>2754.2212</c:v>
                </c:pt>
                <c:pt idx="4677">
                  <c:v>2805.0789</c:v>
                </c:pt>
                <c:pt idx="4678">
                  <c:v>2805.0789</c:v>
                </c:pt>
                <c:pt idx="4679">
                  <c:v>2805.0789</c:v>
                </c:pt>
                <c:pt idx="4680">
                  <c:v>2805.0789</c:v>
                </c:pt>
                <c:pt idx="4681">
                  <c:v>2805.0789</c:v>
                </c:pt>
                <c:pt idx="4682">
                  <c:v>2775.7957999999999</c:v>
                </c:pt>
                <c:pt idx="4683">
                  <c:v>2767.116</c:v>
                </c:pt>
                <c:pt idx="4684">
                  <c:v>2798.6370000000002</c:v>
                </c:pt>
                <c:pt idx="4685">
                  <c:v>2798.6370000000002</c:v>
                </c:pt>
                <c:pt idx="4686">
                  <c:v>2798.6370000000002</c:v>
                </c:pt>
                <c:pt idx="4687">
                  <c:v>2798.6370000000002</c:v>
                </c:pt>
                <c:pt idx="4688">
                  <c:v>2783.3850000000002</c:v>
                </c:pt>
                <c:pt idx="4689">
                  <c:v>2777.1138000000001</c:v>
                </c:pt>
                <c:pt idx="4690">
                  <c:v>2770.4295999999999</c:v>
                </c:pt>
                <c:pt idx="4691">
                  <c:v>2782.7626</c:v>
                </c:pt>
                <c:pt idx="4692">
                  <c:v>2782.7626</c:v>
                </c:pt>
                <c:pt idx="4693">
                  <c:v>2782.7626</c:v>
                </c:pt>
                <c:pt idx="4694">
                  <c:v>2809.9081000000001</c:v>
                </c:pt>
                <c:pt idx="4695">
                  <c:v>2755.1363999999999</c:v>
                </c:pt>
                <c:pt idx="4696">
                  <c:v>2817.3272000000002</c:v>
                </c:pt>
                <c:pt idx="4697">
                  <c:v>2814.9349000000002</c:v>
                </c:pt>
                <c:pt idx="4698">
                  <c:v>2805.0401000000002</c:v>
                </c:pt>
                <c:pt idx="4699">
                  <c:v>2805.0401000000002</c:v>
                </c:pt>
                <c:pt idx="4700">
                  <c:v>2805.0401000000002</c:v>
                </c:pt>
                <c:pt idx="4701">
                  <c:v>2806.2293</c:v>
                </c:pt>
                <c:pt idx="4702">
                  <c:v>2761.9376000000002</c:v>
                </c:pt>
                <c:pt idx="4703">
                  <c:v>2825.9562000000001</c:v>
                </c:pt>
                <c:pt idx="4704">
                  <c:v>2808.8578000000002</c:v>
                </c:pt>
                <c:pt idx="4705">
                  <c:v>2809.2892000000002</c:v>
                </c:pt>
                <c:pt idx="4706">
                  <c:v>2809.2892000000002</c:v>
                </c:pt>
                <c:pt idx="4707">
                  <c:v>2809.2892000000002</c:v>
                </c:pt>
                <c:pt idx="4708">
                  <c:v>2816.7093</c:v>
                </c:pt>
                <c:pt idx="4709">
                  <c:v>2816.9382000000001</c:v>
                </c:pt>
                <c:pt idx="4710">
                  <c:v>2830.0533999999998</c:v>
                </c:pt>
                <c:pt idx="4711">
                  <c:v>2832.5410999999999</c:v>
                </c:pt>
                <c:pt idx="4712">
                  <c:v>2840.1390000000001</c:v>
                </c:pt>
                <c:pt idx="4713">
                  <c:v>2840.1390000000001</c:v>
                </c:pt>
                <c:pt idx="4714">
                  <c:v>2840.1390000000001</c:v>
                </c:pt>
                <c:pt idx="4715">
                  <c:v>2841.9285</c:v>
                </c:pt>
                <c:pt idx="4716">
                  <c:v>2843.1091999999999</c:v>
                </c:pt>
                <c:pt idx="4717">
                  <c:v>2847.6686</c:v>
                </c:pt>
                <c:pt idx="4718">
                  <c:v>2854.8647000000001</c:v>
                </c:pt>
                <c:pt idx="4719">
                  <c:v>2854.0131999999999</c:v>
                </c:pt>
                <c:pt idx="4720">
                  <c:v>2854.0131999999999</c:v>
                </c:pt>
                <c:pt idx="4721">
                  <c:v>2854.0131999999999</c:v>
                </c:pt>
                <c:pt idx="4722">
                  <c:v>2814.6433000000002</c:v>
                </c:pt>
                <c:pt idx="4723">
                  <c:v>2802.0727000000002</c:v>
                </c:pt>
                <c:pt idx="4724">
                  <c:v>2794.8672000000001</c:v>
                </c:pt>
                <c:pt idx="4725">
                  <c:v>2793.2175000000002</c:v>
                </c:pt>
                <c:pt idx="4726">
                  <c:v>2804.4483</c:v>
                </c:pt>
                <c:pt idx="4727">
                  <c:v>2804.4483</c:v>
                </c:pt>
                <c:pt idx="4728">
                  <c:v>2804.4483</c:v>
                </c:pt>
                <c:pt idx="4729">
                  <c:v>2803.1291999999999</c:v>
                </c:pt>
                <c:pt idx="4730">
                  <c:v>2795.8276000000001</c:v>
                </c:pt>
                <c:pt idx="4731">
                  <c:v>2791.0704000000001</c:v>
                </c:pt>
                <c:pt idx="4732">
                  <c:v>2799.9544000000001</c:v>
                </c:pt>
                <c:pt idx="4733">
                  <c:v>2799.9544000000001</c:v>
                </c:pt>
                <c:pt idx="4734">
                  <c:v>2799.9544000000001</c:v>
                </c:pt>
                <c:pt idx="4735">
                  <c:v>2799.9544000000001</c:v>
                </c:pt>
                <c:pt idx="4736">
                  <c:v>2821.4605000000001</c:v>
                </c:pt>
                <c:pt idx="4737">
                  <c:v>2818.1178</c:v>
                </c:pt>
                <c:pt idx="4738">
                  <c:v>2818.5160999999998</c:v>
                </c:pt>
                <c:pt idx="4739">
                  <c:v>2822.4616999999998</c:v>
                </c:pt>
                <c:pt idx="4740">
                  <c:v>2817.7282</c:v>
                </c:pt>
                <c:pt idx="4741">
                  <c:v>2817.7282</c:v>
                </c:pt>
                <c:pt idx="4742">
                  <c:v>2817.7282</c:v>
                </c:pt>
                <c:pt idx="4743">
                  <c:v>2828.8822</c:v>
                </c:pt>
                <c:pt idx="4744">
                  <c:v>2842.0855000000001</c:v>
                </c:pt>
                <c:pt idx="4745">
                  <c:v>2852.4185000000002</c:v>
                </c:pt>
                <c:pt idx="4746">
                  <c:v>2851.134</c:v>
                </c:pt>
                <c:pt idx="4747">
                  <c:v>2844.0369999999998</c:v>
                </c:pt>
                <c:pt idx="4748">
                  <c:v>2844.0369999999998</c:v>
                </c:pt>
                <c:pt idx="4749">
                  <c:v>2844.0369999999998</c:v>
                </c:pt>
                <c:pt idx="4750">
                  <c:v>2824.3987000000002</c:v>
                </c:pt>
                <c:pt idx="4751">
                  <c:v>2820.0365000000002</c:v>
                </c:pt>
                <c:pt idx="4752">
                  <c:v>2799.5254</c:v>
                </c:pt>
                <c:pt idx="4753">
                  <c:v>2838.1343999999999</c:v>
                </c:pt>
                <c:pt idx="4754">
                  <c:v>2849.0799000000002</c:v>
                </c:pt>
                <c:pt idx="4755">
                  <c:v>2849.0799000000002</c:v>
                </c:pt>
                <c:pt idx="4756">
                  <c:v>2849.0799000000002</c:v>
                </c:pt>
                <c:pt idx="4757">
                  <c:v>2847.4558999999999</c:v>
                </c:pt>
                <c:pt idx="4758">
                  <c:v>2828.0536999999999</c:v>
                </c:pt>
                <c:pt idx="4759">
                  <c:v>2813.9785999999999</c:v>
                </c:pt>
                <c:pt idx="4760">
                  <c:v>2807.1111000000001</c:v>
                </c:pt>
                <c:pt idx="4761">
                  <c:v>2808.6363999999999</c:v>
                </c:pt>
                <c:pt idx="4762">
                  <c:v>2808.6363999999999</c:v>
                </c:pt>
                <c:pt idx="4763">
                  <c:v>2808.6363999999999</c:v>
                </c:pt>
                <c:pt idx="4764">
                  <c:v>2779.8024</c:v>
                </c:pt>
                <c:pt idx="4765">
                  <c:v>2775.7428</c:v>
                </c:pt>
                <c:pt idx="4766">
                  <c:v>2805.5016999999998</c:v>
                </c:pt>
                <c:pt idx="4767">
                  <c:v>2786.0596</c:v>
                </c:pt>
                <c:pt idx="4768">
                  <c:v>2776.4531000000002</c:v>
                </c:pt>
                <c:pt idx="4769">
                  <c:v>2776.4531000000002</c:v>
                </c:pt>
                <c:pt idx="4770">
                  <c:v>2776.4531000000002</c:v>
                </c:pt>
                <c:pt idx="4771">
                  <c:v>2776.9706000000001</c:v>
                </c:pt>
                <c:pt idx="4772">
                  <c:v>2802.5160999999998</c:v>
                </c:pt>
                <c:pt idx="4773">
                  <c:v>2806.3971999999999</c:v>
                </c:pt>
                <c:pt idx="4774">
                  <c:v>2806.2991000000002</c:v>
                </c:pt>
                <c:pt idx="4775">
                  <c:v>2806.2991000000002</c:v>
                </c:pt>
                <c:pt idx="4776">
                  <c:v>2806.2991000000002</c:v>
                </c:pt>
                <c:pt idx="4777">
                  <c:v>2806.2991000000002</c:v>
                </c:pt>
                <c:pt idx="4778">
                  <c:v>2812.6091999999999</c:v>
                </c:pt>
                <c:pt idx="4779">
                  <c:v>2800.1855999999998</c:v>
                </c:pt>
                <c:pt idx="4780">
                  <c:v>2786.2417</c:v>
                </c:pt>
                <c:pt idx="4781">
                  <c:v>2780.9423999999999</c:v>
                </c:pt>
                <c:pt idx="4782">
                  <c:v>2770.3247999999999</c:v>
                </c:pt>
                <c:pt idx="4783">
                  <c:v>2770.3247999999999</c:v>
                </c:pt>
                <c:pt idx="4784">
                  <c:v>2770.3247999999999</c:v>
                </c:pt>
                <c:pt idx="4785">
                  <c:v>2775.2437</c:v>
                </c:pt>
                <c:pt idx="4786">
                  <c:v>2780.1568000000002</c:v>
                </c:pt>
                <c:pt idx="4787">
                  <c:v>2788.49</c:v>
                </c:pt>
                <c:pt idx="4788">
                  <c:v>2789.1720999999998</c:v>
                </c:pt>
                <c:pt idx="4789">
                  <c:v>2813.0913999999998</c:v>
                </c:pt>
                <c:pt idx="4790">
                  <c:v>2813.0913999999998</c:v>
                </c:pt>
                <c:pt idx="4791">
                  <c:v>2813.0913999999998</c:v>
                </c:pt>
                <c:pt idx="4792">
                  <c:v>2812.7633000000001</c:v>
                </c:pt>
                <c:pt idx="4793">
                  <c:v>2804.5394999999999</c:v>
                </c:pt>
                <c:pt idx="4794">
                  <c:v>2835.3643999999999</c:v>
                </c:pt>
                <c:pt idx="4795">
                  <c:v>2874.1657</c:v>
                </c:pt>
                <c:pt idx="4796">
                  <c:v>2861.5906</c:v>
                </c:pt>
                <c:pt idx="4797">
                  <c:v>2861.5906</c:v>
                </c:pt>
                <c:pt idx="4798">
                  <c:v>2861.5906</c:v>
                </c:pt>
                <c:pt idx="4799">
                  <c:v>2893.8263000000002</c:v>
                </c:pt>
                <c:pt idx="4800">
                  <c:v>2889.1185999999998</c:v>
                </c:pt>
                <c:pt idx="4801">
                  <c:v>2877.0176999999999</c:v>
                </c:pt>
                <c:pt idx="4802">
                  <c:v>2862.8836000000001</c:v>
                </c:pt>
                <c:pt idx="4803">
                  <c:v>2872.7860000000001</c:v>
                </c:pt>
                <c:pt idx="4804">
                  <c:v>2872.7860000000001</c:v>
                </c:pt>
                <c:pt idx="4805">
                  <c:v>2872.7860000000001</c:v>
                </c:pt>
                <c:pt idx="4806">
                  <c:v>2901.0365999999999</c:v>
                </c:pt>
                <c:pt idx="4807">
                  <c:v>2901.0365999999999</c:v>
                </c:pt>
                <c:pt idx="4808">
                  <c:v>2910.6251000000002</c:v>
                </c:pt>
                <c:pt idx="4809">
                  <c:v>2885.511</c:v>
                </c:pt>
                <c:pt idx="4810">
                  <c:v>2877.5830000000001</c:v>
                </c:pt>
                <c:pt idx="4811">
                  <c:v>2877.5830000000001</c:v>
                </c:pt>
                <c:pt idx="4812">
                  <c:v>2877.5830000000001</c:v>
                </c:pt>
                <c:pt idx="4813">
                  <c:v>2887.9164000000001</c:v>
                </c:pt>
                <c:pt idx="4814">
                  <c:v>2874.8434000000002</c:v>
                </c:pt>
                <c:pt idx="4815">
                  <c:v>2886.6538</c:v>
                </c:pt>
                <c:pt idx="4816">
                  <c:v>2886.6538</c:v>
                </c:pt>
                <c:pt idx="4817">
                  <c:v>2893.9935</c:v>
                </c:pt>
                <c:pt idx="4818">
                  <c:v>2893.9935</c:v>
                </c:pt>
                <c:pt idx="4819">
                  <c:v>2893.9935</c:v>
                </c:pt>
                <c:pt idx="4820">
                  <c:v>2891.5641000000001</c:v>
                </c:pt>
                <c:pt idx="4821">
                  <c:v>2873.8224</c:v>
                </c:pt>
                <c:pt idx="4822">
                  <c:v>2888.4735000000001</c:v>
                </c:pt>
                <c:pt idx="4823">
                  <c:v>2890.4295999999999</c:v>
                </c:pt>
                <c:pt idx="4824">
                  <c:v>2885.6878000000002</c:v>
                </c:pt>
                <c:pt idx="4825">
                  <c:v>2885.6878000000002</c:v>
                </c:pt>
                <c:pt idx="4826">
                  <c:v>2885.6878000000002</c:v>
                </c:pt>
                <c:pt idx="4827">
                  <c:v>2863.607</c:v>
                </c:pt>
                <c:pt idx="4828">
                  <c:v>2866.9292999999998</c:v>
                </c:pt>
                <c:pt idx="4829">
                  <c:v>2878.7903999999999</c:v>
                </c:pt>
                <c:pt idx="4830">
                  <c:v>2931.9175</c:v>
                </c:pt>
                <c:pt idx="4831">
                  <c:v>2933.9328999999998</c:v>
                </c:pt>
                <c:pt idx="4832">
                  <c:v>2933.9328999999998</c:v>
                </c:pt>
                <c:pt idx="4833">
                  <c:v>2933.9328999999998</c:v>
                </c:pt>
                <c:pt idx="4834">
                  <c:v>2974.6794</c:v>
                </c:pt>
                <c:pt idx="4835">
                  <c:v>2974.6794</c:v>
                </c:pt>
                <c:pt idx="4836">
                  <c:v>2961.9641000000001</c:v>
                </c:pt>
                <c:pt idx="4837">
                  <c:v>2941.3110999999999</c:v>
                </c:pt>
                <c:pt idx="4838">
                  <c:v>2941.3110999999999</c:v>
                </c:pt>
                <c:pt idx="4839">
                  <c:v>2941.3110999999999</c:v>
                </c:pt>
                <c:pt idx="4840">
                  <c:v>2941.3110999999999</c:v>
                </c:pt>
                <c:pt idx="4841">
                  <c:v>2955.0884999999998</c:v>
                </c:pt>
                <c:pt idx="4842">
                  <c:v>2949.1853999999998</c:v>
                </c:pt>
                <c:pt idx="4843">
                  <c:v>2955.2511</c:v>
                </c:pt>
                <c:pt idx="4844">
                  <c:v>2964.6095</c:v>
                </c:pt>
                <c:pt idx="4845">
                  <c:v>2932.0095000000001</c:v>
                </c:pt>
                <c:pt idx="4846">
                  <c:v>2932.0095000000001</c:v>
                </c:pt>
                <c:pt idx="4847">
                  <c:v>2932.0095000000001</c:v>
                </c:pt>
                <c:pt idx="4848">
                  <c:v>2932.0095000000001</c:v>
                </c:pt>
                <c:pt idx="4849">
                  <c:v>2932.0095000000001</c:v>
                </c:pt>
                <c:pt idx="4850">
                  <c:v>2932.0095000000001</c:v>
                </c:pt>
                <c:pt idx="4851">
                  <c:v>2932.0095000000001</c:v>
                </c:pt>
                <c:pt idx="4852">
                  <c:v>2932.0095000000001</c:v>
                </c:pt>
                <c:pt idx="4853">
                  <c:v>2932.0095000000001</c:v>
                </c:pt>
                <c:pt idx="4854">
                  <c:v>2932.0095000000001</c:v>
                </c:pt>
                <c:pt idx="4855">
                  <c:v>2932.0095000000001</c:v>
                </c:pt>
                <c:pt idx="4856">
                  <c:v>2932.0095000000001</c:v>
                </c:pt>
                <c:pt idx="4857">
                  <c:v>2895.3062</c:v>
                </c:pt>
                <c:pt idx="4858">
                  <c:v>2888.3051999999998</c:v>
                </c:pt>
                <c:pt idx="4859">
                  <c:v>2900.4196000000002</c:v>
                </c:pt>
                <c:pt idx="4860">
                  <c:v>2900.4196000000002</c:v>
                </c:pt>
                <c:pt idx="4861">
                  <c:v>2900.4196000000002</c:v>
                </c:pt>
                <c:pt idx="4862">
                  <c:v>2903.991</c:v>
                </c:pt>
                <c:pt idx="4863">
                  <c:v>2887.6718999999998</c:v>
                </c:pt>
                <c:pt idx="4864">
                  <c:v>2886.1163999999999</c:v>
                </c:pt>
                <c:pt idx="4865">
                  <c:v>2846.1388999999999</c:v>
                </c:pt>
                <c:pt idx="4866">
                  <c:v>2878.6075000000001</c:v>
                </c:pt>
                <c:pt idx="4867">
                  <c:v>2878.6075000000001</c:v>
                </c:pt>
                <c:pt idx="4868">
                  <c:v>2878.6075000000001</c:v>
                </c:pt>
                <c:pt idx="4869">
                  <c:v>2866.3629999999998</c:v>
                </c:pt>
                <c:pt idx="4870">
                  <c:v>2837.6596</c:v>
                </c:pt>
                <c:pt idx="4871">
                  <c:v>2875.4434999999999</c:v>
                </c:pt>
                <c:pt idx="4872">
                  <c:v>2866.2725999999998</c:v>
                </c:pt>
                <c:pt idx="4873">
                  <c:v>2845.7496999999998</c:v>
                </c:pt>
                <c:pt idx="4874">
                  <c:v>2845.7496999999998</c:v>
                </c:pt>
                <c:pt idx="4875">
                  <c:v>2845.7496999999998</c:v>
                </c:pt>
                <c:pt idx="4876">
                  <c:v>2887.2750000000001</c:v>
                </c:pt>
                <c:pt idx="4877">
                  <c:v>2902.8843999999999</c:v>
                </c:pt>
                <c:pt idx="4878">
                  <c:v>2897.9938999999999</c:v>
                </c:pt>
                <c:pt idx="4879">
                  <c:v>2868.2152000000001</c:v>
                </c:pt>
                <c:pt idx="4880">
                  <c:v>2903.9875000000002</c:v>
                </c:pt>
                <c:pt idx="4881">
                  <c:v>2903.9875000000002</c:v>
                </c:pt>
                <c:pt idx="4882">
                  <c:v>2903.9875000000002</c:v>
                </c:pt>
                <c:pt idx="4883">
                  <c:v>2908.0509999999999</c:v>
                </c:pt>
                <c:pt idx="4884">
                  <c:v>2890.4326999999998</c:v>
                </c:pt>
                <c:pt idx="4885">
                  <c:v>2910.5441999999998</c:v>
                </c:pt>
                <c:pt idx="4886">
                  <c:v>2913.5666000000001</c:v>
                </c:pt>
                <c:pt idx="4887">
                  <c:v>2905.2359000000001</c:v>
                </c:pt>
                <c:pt idx="4888">
                  <c:v>2905.2359000000001</c:v>
                </c:pt>
                <c:pt idx="4889">
                  <c:v>2905.2359000000001</c:v>
                </c:pt>
                <c:pt idx="4890">
                  <c:v>2931.2310000000002</c:v>
                </c:pt>
                <c:pt idx="4891">
                  <c:v>2927.2476999999999</c:v>
                </c:pt>
                <c:pt idx="4892">
                  <c:v>2924.7946999999999</c:v>
                </c:pt>
                <c:pt idx="4893">
                  <c:v>2927.5389</c:v>
                </c:pt>
                <c:pt idx="4894">
                  <c:v>2930.8265000000001</c:v>
                </c:pt>
                <c:pt idx="4895">
                  <c:v>2930.8265000000001</c:v>
                </c:pt>
                <c:pt idx="4896">
                  <c:v>2930.8265000000001</c:v>
                </c:pt>
                <c:pt idx="4897">
                  <c:v>2943.6576</c:v>
                </c:pt>
                <c:pt idx="4898">
                  <c:v>2938.4252000000001</c:v>
                </c:pt>
                <c:pt idx="4899">
                  <c:v>2975.0173</c:v>
                </c:pt>
                <c:pt idx="4900">
                  <c:v>2973.8679000000002</c:v>
                </c:pt>
                <c:pt idx="4901">
                  <c:v>2979.3507</c:v>
                </c:pt>
                <c:pt idx="4902">
                  <c:v>2979.3507</c:v>
                </c:pt>
                <c:pt idx="4903">
                  <c:v>2979.3507</c:v>
                </c:pt>
                <c:pt idx="4904">
                  <c:v>3001.7527</c:v>
                </c:pt>
                <c:pt idx="4905">
                  <c:v>2983.9002999999998</c:v>
                </c:pt>
                <c:pt idx="4906">
                  <c:v>2992.6867000000002</c:v>
                </c:pt>
                <c:pt idx="4907">
                  <c:v>2960.7478999999998</c:v>
                </c:pt>
                <c:pt idx="4908">
                  <c:v>2999.9315999999999</c:v>
                </c:pt>
                <c:pt idx="4909">
                  <c:v>2999.9315999999999</c:v>
                </c:pt>
                <c:pt idx="4910">
                  <c:v>2999.9315999999999</c:v>
                </c:pt>
                <c:pt idx="4911">
                  <c:v>2961.0853999999999</c:v>
                </c:pt>
                <c:pt idx="4912">
                  <c:v>2944.4980999999998</c:v>
                </c:pt>
                <c:pt idx="4913">
                  <c:v>2950.3141000000001</c:v>
                </c:pt>
                <c:pt idx="4914">
                  <c:v>2940.9643000000001</c:v>
                </c:pt>
                <c:pt idx="4915">
                  <c:v>2940.9643000000001</c:v>
                </c:pt>
                <c:pt idx="4916">
                  <c:v>2940.9643000000001</c:v>
                </c:pt>
                <c:pt idx="4917">
                  <c:v>2940.9643000000001</c:v>
                </c:pt>
                <c:pt idx="4918">
                  <c:v>2958.8842</c:v>
                </c:pt>
                <c:pt idx="4919">
                  <c:v>2959.9798999999998</c:v>
                </c:pt>
                <c:pt idx="4920">
                  <c:v>2959.9798999999998</c:v>
                </c:pt>
                <c:pt idx="4921">
                  <c:v>2989.3321000000001</c:v>
                </c:pt>
                <c:pt idx="4922">
                  <c:v>2982.4562999999998</c:v>
                </c:pt>
                <c:pt idx="4923">
                  <c:v>2982.4562999999998</c:v>
                </c:pt>
                <c:pt idx="4924">
                  <c:v>2982.4562999999998</c:v>
                </c:pt>
                <c:pt idx="4925">
                  <c:v>3006.8027000000002</c:v>
                </c:pt>
                <c:pt idx="4926">
                  <c:v>3007.7982000000002</c:v>
                </c:pt>
                <c:pt idx="4927">
                  <c:v>2998.0717</c:v>
                </c:pt>
                <c:pt idx="4928">
                  <c:v>2990.4897999999998</c:v>
                </c:pt>
                <c:pt idx="4929">
                  <c:v>2991.4180999999999</c:v>
                </c:pt>
                <c:pt idx="4930">
                  <c:v>2991.4180999999999</c:v>
                </c:pt>
                <c:pt idx="4931">
                  <c:v>2991.4180999999999</c:v>
                </c:pt>
                <c:pt idx="4932">
                  <c:v>3018.4987999999998</c:v>
                </c:pt>
                <c:pt idx="4933">
                  <c:v>3013.9195</c:v>
                </c:pt>
                <c:pt idx="4934">
                  <c:v>2961.9337</c:v>
                </c:pt>
                <c:pt idx="4935">
                  <c:v>2998.3652000000002</c:v>
                </c:pt>
                <c:pt idx="4936">
                  <c:v>3012.0160999999998</c:v>
                </c:pt>
                <c:pt idx="4937">
                  <c:v>3012.0160999999998</c:v>
                </c:pt>
                <c:pt idx="4938">
                  <c:v>3012.0160999999998</c:v>
                </c:pt>
                <c:pt idx="4939">
                  <c:v>3032.0342999999998</c:v>
                </c:pt>
                <c:pt idx="4940">
                  <c:v>3032.0342999999998</c:v>
                </c:pt>
                <c:pt idx="4941">
                  <c:v>3002.0104000000001</c:v>
                </c:pt>
                <c:pt idx="4942">
                  <c:v>3031.5531000000001</c:v>
                </c:pt>
                <c:pt idx="4943">
                  <c:v>3053.1442999999999</c:v>
                </c:pt>
                <c:pt idx="4944">
                  <c:v>3053.1442999999999</c:v>
                </c:pt>
                <c:pt idx="4945">
                  <c:v>3053.1442999999999</c:v>
                </c:pt>
                <c:pt idx="4946">
                  <c:v>3024.7665000000002</c:v>
                </c:pt>
                <c:pt idx="4947">
                  <c:v>3023.0758999999998</c:v>
                </c:pt>
                <c:pt idx="4948">
                  <c:v>3030.4753999999998</c:v>
                </c:pt>
                <c:pt idx="4949">
                  <c:v>3042.5297</c:v>
                </c:pt>
                <c:pt idx="4950">
                  <c:v>3055.7212</c:v>
                </c:pt>
                <c:pt idx="4951">
                  <c:v>3055.7212</c:v>
                </c:pt>
                <c:pt idx="4952">
                  <c:v>3055.7212</c:v>
                </c:pt>
                <c:pt idx="4953">
                  <c:v>3037.2037999999998</c:v>
                </c:pt>
                <c:pt idx="4954">
                  <c:v>3027.6365999999998</c:v>
                </c:pt>
                <c:pt idx="4955">
                  <c:v>3027.8497000000002</c:v>
                </c:pt>
                <c:pt idx="4956">
                  <c:v>3033.3843999999999</c:v>
                </c:pt>
                <c:pt idx="4957">
                  <c:v>3037.7020000000002</c:v>
                </c:pt>
                <c:pt idx="4958">
                  <c:v>3037.7020000000002</c:v>
                </c:pt>
                <c:pt idx="4959">
                  <c:v>3037.7020000000002</c:v>
                </c:pt>
                <c:pt idx="4960">
                  <c:v>3037.1536999999998</c:v>
                </c:pt>
                <c:pt idx="4961">
                  <c:v>3020.6460999999999</c:v>
                </c:pt>
                <c:pt idx="4962">
                  <c:v>3026.1496000000002</c:v>
                </c:pt>
                <c:pt idx="4963">
                  <c:v>2994.5536000000002</c:v>
                </c:pt>
                <c:pt idx="4964">
                  <c:v>2996.4758000000002</c:v>
                </c:pt>
                <c:pt idx="4965">
                  <c:v>2996.4758000000002</c:v>
                </c:pt>
                <c:pt idx="4966">
                  <c:v>2996.4758000000002</c:v>
                </c:pt>
                <c:pt idx="4967">
                  <c:v>2997.2422000000001</c:v>
                </c:pt>
                <c:pt idx="4968">
                  <c:v>3004.2368999999999</c:v>
                </c:pt>
                <c:pt idx="4969">
                  <c:v>3007.0756999999999</c:v>
                </c:pt>
                <c:pt idx="4970">
                  <c:v>2980.1815000000001</c:v>
                </c:pt>
                <c:pt idx="4971">
                  <c:v>2994.6961999999999</c:v>
                </c:pt>
                <c:pt idx="4972">
                  <c:v>2994.6961999999999</c:v>
                </c:pt>
                <c:pt idx="4973">
                  <c:v>2994.6961999999999</c:v>
                </c:pt>
                <c:pt idx="4974">
                  <c:v>2980.4670999999998</c:v>
                </c:pt>
                <c:pt idx="4975">
                  <c:v>2992.8236000000002</c:v>
                </c:pt>
                <c:pt idx="4976">
                  <c:v>3005.7763</c:v>
                </c:pt>
                <c:pt idx="4977">
                  <c:v>2994.4614000000001</c:v>
                </c:pt>
                <c:pt idx="4978">
                  <c:v>2993.4823999999999</c:v>
                </c:pt>
                <c:pt idx="4979">
                  <c:v>2993.4823999999999</c:v>
                </c:pt>
                <c:pt idx="4980">
                  <c:v>2993.4823999999999</c:v>
                </c:pt>
                <c:pt idx="4981">
                  <c:v>3000.0291999999999</c:v>
                </c:pt>
                <c:pt idx="4982">
                  <c:v>2992.3173999999999</c:v>
                </c:pt>
                <c:pt idx="4983">
                  <c:v>2976.6223</c:v>
                </c:pt>
                <c:pt idx="4984">
                  <c:v>2981.4648000000002</c:v>
                </c:pt>
                <c:pt idx="4985">
                  <c:v>2987.3352</c:v>
                </c:pt>
                <c:pt idx="4986">
                  <c:v>2987.3352</c:v>
                </c:pt>
                <c:pt idx="4987">
                  <c:v>2987.3352</c:v>
                </c:pt>
                <c:pt idx="4988">
                  <c:v>2985.1403</c:v>
                </c:pt>
                <c:pt idx="4989">
                  <c:v>3001.9778999999999</c:v>
                </c:pt>
                <c:pt idx="4990">
                  <c:v>3020.3773999999999</c:v>
                </c:pt>
                <c:pt idx="4991">
                  <c:v>3028.6864999999998</c:v>
                </c:pt>
                <c:pt idx="4992">
                  <c:v>3039.6671000000001</c:v>
                </c:pt>
                <c:pt idx="4993">
                  <c:v>3039.6671000000001</c:v>
                </c:pt>
                <c:pt idx="4994">
                  <c:v>3039.6671000000001</c:v>
                </c:pt>
                <c:pt idx="4995">
                  <c:v>3035.0963000000002</c:v>
                </c:pt>
                <c:pt idx="4996">
                  <c:v>3050.0790000000002</c:v>
                </c:pt>
                <c:pt idx="4997">
                  <c:v>3051.9897999999998</c:v>
                </c:pt>
                <c:pt idx="4998">
                  <c:v>3072.0466999999999</c:v>
                </c:pt>
                <c:pt idx="4999">
                  <c:v>3070.1806000000001</c:v>
                </c:pt>
                <c:pt idx="5000">
                  <c:v>3070.1806000000001</c:v>
                </c:pt>
                <c:pt idx="5001">
                  <c:v>3070.1806000000001</c:v>
                </c:pt>
                <c:pt idx="5002">
                  <c:v>3053.2871</c:v>
                </c:pt>
                <c:pt idx="5003">
                  <c:v>3057.9674</c:v>
                </c:pt>
                <c:pt idx="5004">
                  <c:v>3070.6752000000001</c:v>
                </c:pt>
                <c:pt idx="5005">
                  <c:v>3086.5716000000002</c:v>
                </c:pt>
                <c:pt idx="5006">
                  <c:v>3080.6316000000002</c:v>
                </c:pt>
                <c:pt idx="5007">
                  <c:v>3080.6316000000002</c:v>
                </c:pt>
                <c:pt idx="5008">
                  <c:v>3080.6316000000002</c:v>
                </c:pt>
                <c:pt idx="5009">
                  <c:v>3098.2217000000001</c:v>
                </c:pt>
                <c:pt idx="5010">
                  <c:v>3098.2217000000001</c:v>
                </c:pt>
                <c:pt idx="5011">
                  <c:v>3063.2458000000001</c:v>
                </c:pt>
                <c:pt idx="5012">
                  <c:v>3074.2781</c:v>
                </c:pt>
                <c:pt idx="5013">
                  <c:v>3069.2035999999998</c:v>
                </c:pt>
                <c:pt idx="5014">
                  <c:v>3069.2035999999998</c:v>
                </c:pt>
                <c:pt idx="5015">
                  <c:v>3069.2035999999998</c:v>
                </c:pt>
                <c:pt idx="5016">
                  <c:v>3064.8470000000002</c:v>
                </c:pt>
                <c:pt idx="5017">
                  <c:v>3052.5927000000001</c:v>
                </c:pt>
                <c:pt idx="5018">
                  <c:v>3046.7961</c:v>
                </c:pt>
                <c:pt idx="5019">
                  <c:v>3057.8822</c:v>
                </c:pt>
                <c:pt idx="5020">
                  <c:v>2991.4333999999999</c:v>
                </c:pt>
                <c:pt idx="5021">
                  <c:v>2991.4333999999999</c:v>
                </c:pt>
                <c:pt idx="5022">
                  <c:v>2991.4333999999999</c:v>
                </c:pt>
                <c:pt idx="5023">
                  <c:v>3032.6242000000002</c:v>
                </c:pt>
                <c:pt idx="5024">
                  <c:v>3062.3809999999999</c:v>
                </c:pt>
                <c:pt idx="5025">
                  <c:v>3054.2653</c:v>
                </c:pt>
                <c:pt idx="5026">
                  <c:v>3039.6484999999998</c:v>
                </c:pt>
                <c:pt idx="5027">
                  <c:v>3039.4837000000002</c:v>
                </c:pt>
                <c:pt idx="5028">
                  <c:v>3039.4837000000002</c:v>
                </c:pt>
                <c:pt idx="5029">
                  <c:v>3039.4837000000002</c:v>
                </c:pt>
                <c:pt idx="5030">
                  <c:v>3024.2134999999998</c:v>
                </c:pt>
                <c:pt idx="5031">
                  <c:v>3024.498</c:v>
                </c:pt>
                <c:pt idx="5032">
                  <c:v>3055.748</c:v>
                </c:pt>
                <c:pt idx="5033">
                  <c:v>3069.9337</c:v>
                </c:pt>
                <c:pt idx="5034">
                  <c:v>3061.1790999999998</c:v>
                </c:pt>
                <c:pt idx="5035">
                  <c:v>3061.1790999999998</c:v>
                </c:pt>
                <c:pt idx="5036">
                  <c:v>3061.1790999999998</c:v>
                </c:pt>
                <c:pt idx="5037">
                  <c:v>3039.0117</c:v>
                </c:pt>
                <c:pt idx="5038">
                  <c:v>3039.5657000000001</c:v>
                </c:pt>
                <c:pt idx="5039">
                  <c:v>3043.4301999999998</c:v>
                </c:pt>
                <c:pt idx="5040">
                  <c:v>3038.7138</c:v>
                </c:pt>
                <c:pt idx="5041">
                  <c:v>3022.6570000000002</c:v>
                </c:pt>
                <c:pt idx="5042">
                  <c:v>3022.6570000000002</c:v>
                </c:pt>
                <c:pt idx="5043">
                  <c:v>3022.6570000000002</c:v>
                </c:pt>
                <c:pt idx="5044">
                  <c:v>3022.6570000000002</c:v>
                </c:pt>
                <c:pt idx="5045">
                  <c:v>3022.6570000000002</c:v>
                </c:pt>
                <c:pt idx="5046">
                  <c:v>3000.03</c:v>
                </c:pt>
                <c:pt idx="5047">
                  <c:v>3038.181</c:v>
                </c:pt>
                <c:pt idx="5048">
                  <c:v>3049.2109999999998</c:v>
                </c:pt>
                <c:pt idx="5049">
                  <c:v>3049.2109999999998</c:v>
                </c:pt>
                <c:pt idx="5050">
                  <c:v>3049.2109999999998</c:v>
                </c:pt>
                <c:pt idx="5051">
                  <c:v>3049.2109999999998</c:v>
                </c:pt>
                <c:pt idx="5052">
                  <c:v>3049.2109999999998</c:v>
                </c:pt>
                <c:pt idx="5053">
                  <c:v>3045.7415000000001</c:v>
                </c:pt>
                <c:pt idx="5054">
                  <c:v>3048.5219999999999</c:v>
                </c:pt>
                <c:pt idx="5055">
                  <c:v>3066.3604</c:v>
                </c:pt>
                <c:pt idx="5056">
                  <c:v>3066.3604</c:v>
                </c:pt>
                <c:pt idx="5057">
                  <c:v>3066.3604</c:v>
                </c:pt>
                <c:pt idx="5058">
                  <c:v>3060.4495999999999</c:v>
                </c:pt>
                <c:pt idx="5059">
                  <c:v>3053.7136999999998</c:v>
                </c:pt>
                <c:pt idx="5060">
                  <c:v>3063.2945</c:v>
                </c:pt>
                <c:pt idx="5061">
                  <c:v>3083.9322999999999</c:v>
                </c:pt>
                <c:pt idx="5062">
                  <c:v>3069.5131999999999</c:v>
                </c:pt>
                <c:pt idx="5063">
                  <c:v>3069.5131999999999</c:v>
                </c:pt>
                <c:pt idx="5064">
                  <c:v>3069.5131999999999</c:v>
                </c:pt>
                <c:pt idx="5065">
                  <c:v>3069.1511</c:v>
                </c:pt>
                <c:pt idx="5066">
                  <c:v>3080.1873000000001</c:v>
                </c:pt>
                <c:pt idx="5067">
                  <c:v>3088.3114</c:v>
                </c:pt>
                <c:pt idx="5068">
                  <c:v>3098.9423000000002</c:v>
                </c:pt>
                <c:pt idx="5069">
                  <c:v>3099.0454</c:v>
                </c:pt>
                <c:pt idx="5070">
                  <c:v>3099.0454</c:v>
                </c:pt>
                <c:pt idx="5071">
                  <c:v>3099.0454</c:v>
                </c:pt>
                <c:pt idx="5072">
                  <c:v>3088.05</c:v>
                </c:pt>
                <c:pt idx="5073">
                  <c:v>3083.6379999999999</c:v>
                </c:pt>
                <c:pt idx="5074">
                  <c:v>3088.2417</c:v>
                </c:pt>
                <c:pt idx="5075">
                  <c:v>3092.5171</c:v>
                </c:pt>
                <c:pt idx="5076">
                  <c:v>3088.6194</c:v>
                </c:pt>
                <c:pt idx="5077">
                  <c:v>3088.6194</c:v>
                </c:pt>
                <c:pt idx="5078">
                  <c:v>3088.6194</c:v>
                </c:pt>
                <c:pt idx="5079">
                  <c:v>3091.5046000000002</c:v>
                </c:pt>
                <c:pt idx="5080">
                  <c:v>3086.0252</c:v>
                </c:pt>
                <c:pt idx="5081">
                  <c:v>3076.9059000000002</c:v>
                </c:pt>
                <c:pt idx="5082">
                  <c:v>3087.0855999999999</c:v>
                </c:pt>
                <c:pt idx="5083">
                  <c:v>3098.6424000000002</c:v>
                </c:pt>
                <c:pt idx="5084">
                  <c:v>3098.6424000000002</c:v>
                </c:pt>
                <c:pt idx="5085">
                  <c:v>3098.6424000000002</c:v>
                </c:pt>
                <c:pt idx="5086">
                  <c:v>3096.0798</c:v>
                </c:pt>
                <c:pt idx="5087">
                  <c:v>3096.0798</c:v>
                </c:pt>
                <c:pt idx="5088">
                  <c:v>3100.0614</c:v>
                </c:pt>
                <c:pt idx="5089">
                  <c:v>3099.3606</c:v>
                </c:pt>
                <c:pt idx="5090">
                  <c:v>3078.5075999999999</c:v>
                </c:pt>
                <c:pt idx="5091">
                  <c:v>3078.5075999999999</c:v>
                </c:pt>
                <c:pt idx="5092">
                  <c:v>3078.5075999999999</c:v>
                </c:pt>
                <c:pt idx="5093">
                  <c:v>3077.3519999999999</c:v>
                </c:pt>
                <c:pt idx="5094">
                  <c:v>3068.4875000000002</c:v>
                </c:pt>
                <c:pt idx="5095">
                  <c:v>3071.4449</c:v>
                </c:pt>
                <c:pt idx="5096">
                  <c:v>3081.1837</c:v>
                </c:pt>
                <c:pt idx="5097">
                  <c:v>3071.2285000000002</c:v>
                </c:pt>
                <c:pt idx="5098">
                  <c:v>3071.2285000000002</c:v>
                </c:pt>
                <c:pt idx="5099">
                  <c:v>3071.2285000000002</c:v>
                </c:pt>
                <c:pt idx="5100">
                  <c:v>3084.8701999999998</c:v>
                </c:pt>
                <c:pt idx="5101">
                  <c:v>3090.7777000000001</c:v>
                </c:pt>
                <c:pt idx="5102">
                  <c:v>3090.6320000000001</c:v>
                </c:pt>
                <c:pt idx="5103">
                  <c:v>3109.0394999999999</c:v>
                </c:pt>
                <c:pt idx="5104">
                  <c:v>3112.0450000000001</c:v>
                </c:pt>
                <c:pt idx="5105">
                  <c:v>3112.0450000000001</c:v>
                </c:pt>
                <c:pt idx="5106">
                  <c:v>3112.0450000000001</c:v>
                </c:pt>
                <c:pt idx="5107">
                  <c:v>3112.4133999999999</c:v>
                </c:pt>
                <c:pt idx="5108">
                  <c:v>3113.7154999999998</c:v>
                </c:pt>
                <c:pt idx="5109">
                  <c:v>3107.6134000000002</c:v>
                </c:pt>
                <c:pt idx="5110">
                  <c:v>3098.7150999999999</c:v>
                </c:pt>
                <c:pt idx="5111">
                  <c:v>3094.2049999999999</c:v>
                </c:pt>
                <c:pt idx="5112">
                  <c:v>3094.2049999999999</c:v>
                </c:pt>
                <c:pt idx="5113">
                  <c:v>3094.2049999999999</c:v>
                </c:pt>
                <c:pt idx="5114">
                  <c:v>3098.8449000000001</c:v>
                </c:pt>
                <c:pt idx="5115">
                  <c:v>3087.884</c:v>
                </c:pt>
                <c:pt idx="5116">
                  <c:v>3094.0198</c:v>
                </c:pt>
                <c:pt idx="5117">
                  <c:v>3094.0198</c:v>
                </c:pt>
                <c:pt idx="5118">
                  <c:v>3090.4362999999998</c:v>
                </c:pt>
                <c:pt idx="5119">
                  <c:v>3090.4362999999998</c:v>
                </c:pt>
                <c:pt idx="5120">
                  <c:v>3090.4362999999998</c:v>
                </c:pt>
                <c:pt idx="5121">
                  <c:v>3089.5246000000002</c:v>
                </c:pt>
                <c:pt idx="5122">
                  <c:v>3081.1759000000002</c:v>
                </c:pt>
                <c:pt idx="5123">
                  <c:v>3081.1759000000002</c:v>
                </c:pt>
                <c:pt idx="5124">
                  <c:v>3093.7917000000002</c:v>
                </c:pt>
                <c:pt idx="5125">
                  <c:v>3099.3044</c:v>
                </c:pt>
                <c:pt idx="5126">
                  <c:v>3099.3044</c:v>
                </c:pt>
                <c:pt idx="5127">
                  <c:v>3099.3044</c:v>
                </c:pt>
                <c:pt idx="5128">
                  <c:v>3110.1822999999999</c:v>
                </c:pt>
                <c:pt idx="5129">
                  <c:v>3114.3089</c:v>
                </c:pt>
                <c:pt idx="5130">
                  <c:v>3108.7294999999999</c:v>
                </c:pt>
                <c:pt idx="5131">
                  <c:v>3113.7006999999999</c:v>
                </c:pt>
                <c:pt idx="5132">
                  <c:v>3118.0236</c:v>
                </c:pt>
                <c:pt idx="5133">
                  <c:v>3118.0236</c:v>
                </c:pt>
                <c:pt idx="5134">
                  <c:v>3118.0236</c:v>
                </c:pt>
                <c:pt idx="5135">
                  <c:v>3110.6736999999998</c:v>
                </c:pt>
                <c:pt idx="5136">
                  <c:v>3117.7869000000001</c:v>
                </c:pt>
                <c:pt idx="5137">
                  <c:v>3110.5428000000002</c:v>
                </c:pt>
                <c:pt idx="5138">
                  <c:v>3118.5093000000002</c:v>
                </c:pt>
                <c:pt idx="5139">
                  <c:v>3114.9220999999998</c:v>
                </c:pt>
                <c:pt idx="5140">
                  <c:v>3114.9220999999998</c:v>
                </c:pt>
                <c:pt idx="5141">
                  <c:v>3114.9220999999998</c:v>
                </c:pt>
                <c:pt idx="5142">
                  <c:v>3113.9962</c:v>
                </c:pt>
                <c:pt idx="5143">
                  <c:v>3116.4140000000002</c:v>
                </c:pt>
                <c:pt idx="5144">
                  <c:v>3116.4140000000002</c:v>
                </c:pt>
                <c:pt idx="5145">
                  <c:v>3127.3555000000001</c:v>
                </c:pt>
                <c:pt idx="5146">
                  <c:v>3135.6722</c:v>
                </c:pt>
                <c:pt idx="5147">
                  <c:v>3135.6722</c:v>
                </c:pt>
                <c:pt idx="5148">
                  <c:v>3135.6722</c:v>
                </c:pt>
                <c:pt idx="5149">
                  <c:v>3133.8355999999999</c:v>
                </c:pt>
                <c:pt idx="5150">
                  <c:v>3142.6763999999998</c:v>
                </c:pt>
                <c:pt idx="5151">
                  <c:v>3141.6871999999998</c:v>
                </c:pt>
                <c:pt idx="5152">
                  <c:v>3136.4232999999999</c:v>
                </c:pt>
                <c:pt idx="5153">
                  <c:v>3138.1410999999998</c:v>
                </c:pt>
                <c:pt idx="5154">
                  <c:v>3138.1410999999998</c:v>
                </c:pt>
                <c:pt idx="5155">
                  <c:v>3138.1410999999998</c:v>
                </c:pt>
                <c:pt idx="5156">
                  <c:v>3143.0409</c:v>
                </c:pt>
                <c:pt idx="5157">
                  <c:v>3147.9205999999999</c:v>
                </c:pt>
                <c:pt idx="5158">
                  <c:v>3147.9205999999999</c:v>
                </c:pt>
                <c:pt idx="5159">
                  <c:v>3153.3424</c:v>
                </c:pt>
                <c:pt idx="5160">
                  <c:v>3153.3424</c:v>
                </c:pt>
                <c:pt idx="5161">
                  <c:v>3153.3424</c:v>
                </c:pt>
                <c:pt idx="5162">
                  <c:v>3153.3424</c:v>
                </c:pt>
                <c:pt idx="5163">
                  <c:v>3149.7916</c:v>
                </c:pt>
                <c:pt idx="5164">
                  <c:v>3157.5324000000001</c:v>
                </c:pt>
                <c:pt idx="5165">
                  <c:v>3155.4580999999998</c:v>
                </c:pt>
                <c:pt idx="5166">
                  <c:v>3148.9978000000001</c:v>
                </c:pt>
                <c:pt idx="5167">
                  <c:v>3149.4888999999998</c:v>
                </c:pt>
                <c:pt idx="5168">
                  <c:v>3149.4888999999998</c:v>
                </c:pt>
                <c:pt idx="5169">
                  <c:v>3149.4888999999998</c:v>
                </c:pt>
                <c:pt idx="5170">
                  <c:v>3153.6806999999999</c:v>
                </c:pt>
                <c:pt idx="5171">
                  <c:v>3147.8211999999999</c:v>
                </c:pt>
                <c:pt idx="5172">
                  <c:v>3147.8211999999999</c:v>
                </c:pt>
                <c:pt idx="5173">
                  <c:v>3151.8247000000001</c:v>
                </c:pt>
                <c:pt idx="5174">
                  <c:v>3147.2280000000001</c:v>
                </c:pt>
                <c:pt idx="5175">
                  <c:v>3147.2280000000001</c:v>
                </c:pt>
                <c:pt idx="5176">
                  <c:v>3147.2280000000001</c:v>
                </c:pt>
                <c:pt idx="5177">
                  <c:v>3142.2606999999998</c:v>
                </c:pt>
                <c:pt idx="5178">
                  <c:v>3141.9081999999999</c:v>
                </c:pt>
                <c:pt idx="5179">
                  <c:v>3136.096</c:v>
                </c:pt>
                <c:pt idx="5180">
                  <c:v>3213.2602000000002</c:v>
                </c:pt>
                <c:pt idx="5181">
                  <c:v>3210.6437999999998</c:v>
                </c:pt>
                <c:pt idx="5182">
                  <c:v>3210.6437999999998</c:v>
                </c:pt>
                <c:pt idx="5183">
                  <c:v>3210.6437999999998</c:v>
                </c:pt>
                <c:pt idx="5184">
                  <c:v>3210.1188999999999</c:v>
                </c:pt>
                <c:pt idx="5185">
                  <c:v>3214.8779</c:v>
                </c:pt>
                <c:pt idx="5186">
                  <c:v>3202.1815999999999</c:v>
                </c:pt>
                <c:pt idx="5187">
                  <c:v>3199.2132000000001</c:v>
                </c:pt>
                <c:pt idx="5188">
                  <c:v>3199.6790000000001</c:v>
                </c:pt>
                <c:pt idx="5189">
                  <c:v>3199.6790000000001</c:v>
                </c:pt>
                <c:pt idx="5190">
                  <c:v>3199.6790000000001</c:v>
                </c:pt>
                <c:pt idx="5191">
                  <c:v>3192.3676</c:v>
                </c:pt>
                <c:pt idx="5192">
                  <c:v>3213.5362</c:v>
                </c:pt>
                <c:pt idx="5193">
                  <c:v>3203.9809</c:v>
                </c:pt>
                <c:pt idx="5194">
                  <c:v>3217.7159999999999</c:v>
                </c:pt>
                <c:pt idx="5195">
                  <c:v>3221.6698999999999</c:v>
                </c:pt>
                <c:pt idx="5196">
                  <c:v>3221.6698999999999</c:v>
                </c:pt>
                <c:pt idx="5197">
                  <c:v>3221.6698999999999</c:v>
                </c:pt>
                <c:pt idx="5198">
                  <c:v>3285.8701000000001</c:v>
                </c:pt>
                <c:pt idx="5199">
                  <c:v>3270.2539000000002</c:v>
                </c:pt>
                <c:pt idx="5200">
                  <c:v>3275.2109999999998</c:v>
                </c:pt>
                <c:pt idx="5201">
                  <c:v>3275.2109999999998</c:v>
                </c:pt>
                <c:pt idx="5202">
                  <c:v>3305.5954000000002</c:v>
                </c:pt>
                <c:pt idx="5203">
                  <c:v>3305.5954000000002</c:v>
                </c:pt>
                <c:pt idx="5204">
                  <c:v>3305.5954000000002</c:v>
                </c:pt>
                <c:pt idx="5205">
                  <c:v>3305.5954000000002</c:v>
                </c:pt>
                <c:pt idx="5206">
                  <c:v>3305.5954000000002</c:v>
                </c:pt>
                <c:pt idx="5207">
                  <c:v>3305.5954000000002</c:v>
                </c:pt>
                <c:pt idx="5208">
                  <c:v>3305.5954000000002</c:v>
                </c:pt>
                <c:pt idx="5209">
                  <c:v>3305.5954000000002</c:v>
                </c:pt>
                <c:pt idx="5210">
                  <c:v>3305.5954000000002</c:v>
                </c:pt>
                <c:pt idx="5211">
                  <c:v>3305.5954000000002</c:v>
                </c:pt>
                <c:pt idx="5212">
                  <c:v>3338.7863000000002</c:v>
                </c:pt>
                <c:pt idx="5213">
                  <c:v>3338.2114999999999</c:v>
                </c:pt>
                <c:pt idx="5214">
                  <c:v>3334.9868000000001</c:v>
                </c:pt>
                <c:pt idx="5215">
                  <c:v>3351.7323999999999</c:v>
                </c:pt>
                <c:pt idx="5216">
                  <c:v>3360.62</c:v>
                </c:pt>
                <c:pt idx="5217">
                  <c:v>3360.62</c:v>
                </c:pt>
                <c:pt idx="5218">
                  <c:v>3360.62</c:v>
                </c:pt>
                <c:pt idx="5219">
                  <c:v>3345.7129</c:v>
                </c:pt>
                <c:pt idx="5220">
                  <c:v>3357.9625999999998</c:v>
                </c:pt>
                <c:pt idx="5221">
                  <c:v>3384.34</c:v>
                </c:pt>
                <c:pt idx="5222">
                  <c:v>3401.5122000000001</c:v>
                </c:pt>
                <c:pt idx="5223">
                  <c:v>3441.4850999999999</c:v>
                </c:pt>
                <c:pt idx="5224">
                  <c:v>3441.4850999999999</c:v>
                </c:pt>
                <c:pt idx="5225">
                  <c:v>3441.4850999999999</c:v>
                </c:pt>
                <c:pt idx="5226">
                  <c:v>3384.578</c:v>
                </c:pt>
                <c:pt idx="5227">
                  <c:v>3405.4692</c:v>
                </c:pt>
                <c:pt idx="5228">
                  <c:v>3398.4852999999998</c:v>
                </c:pt>
                <c:pt idx="5229">
                  <c:v>3404.0770000000002</c:v>
                </c:pt>
                <c:pt idx="5230">
                  <c:v>3420.2192</c:v>
                </c:pt>
                <c:pt idx="5231">
                  <c:v>3420.2192</c:v>
                </c:pt>
                <c:pt idx="5232">
                  <c:v>3420.2192</c:v>
                </c:pt>
                <c:pt idx="5233">
                  <c:v>3421.6950000000002</c:v>
                </c:pt>
                <c:pt idx="5234">
                  <c:v>3423.0738000000001</c:v>
                </c:pt>
                <c:pt idx="5235">
                  <c:v>3414.7788</c:v>
                </c:pt>
                <c:pt idx="5236">
                  <c:v>3400.7460999999998</c:v>
                </c:pt>
                <c:pt idx="5237">
                  <c:v>3392.1700999999998</c:v>
                </c:pt>
                <c:pt idx="5238">
                  <c:v>3392.1700999999998</c:v>
                </c:pt>
                <c:pt idx="5239">
                  <c:v>3392.1700999999998</c:v>
                </c:pt>
                <c:pt idx="5240">
                  <c:v>3404.2896999999998</c:v>
                </c:pt>
                <c:pt idx="5241">
                  <c:v>3421.3825000000002</c:v>
                </c:pt>
                <c:pt idx="5242">
                  <c:v>3411.2678000000001</c:v>
                </c:pt>
                <c:pt idx="5243">
                  <c:v>3412.2363999999998</c:v>
                </c:pt>
                <c:pt idx="5244">
                  <c:v>3397.7840000000001</c:v>
                </c:pt>
                <c:pt idx="5245">
                  <c:v>3397.7840000000001</c:v>
                </c:pt>
                <c:pt idx="5246">
                  <c:v>3397.7840000000001</c:v>
                </c:pt>
                <c:pt idx="5247">
                  <c:v>3408.3582000000001</c:v>
                </c:pt>
                <c:pt idx="5248">
                  <c:v>3407.9366</c:v>
                </c:pt>
                <c:pt idx="5249">
                  <c:v>3403.4472000000001</c:v>
                </c:pt>
                <c:pt idx="5250">
                  <c:v>3432.8308999999999</c:v>
                </c:pt>
                <c:pt idx="5251">
                  <c:v>3424.8182000000002</c:v>
                </c:pt>
                <c:pt idx="5252">
                  <c:v>3424.8182000000002</c:v>
                </c:pt>
                <c:pt idx="5253">
                  <c:v>3424.8182000000002</c:v>
                </c:pt>
                <c:pt idx="5254">
                  <c:v>3422.5234</c:v>
                </c:pt>
                <c:pt idx="5255">
                  <c:v>3418.7375000000002</c:v>
                </c:pt>
                <c:pt idx="5256">
                  <c:v>3447.4045999999998</c:v>
                </c:pt>
                <c:pt idx="5257">
                  <c:v>3423.3339000000001</c:v>
                </c:pt>
                <c:pt idx="5258">
                  <c:v>3407.3989000000001</c:v>
                </c:pt>
                <c:pt idx="5259">
                  <c:v>3407.3989000000001</c:v>
                </c:pt>
                <c:pt idx="5260">
                  <c:v>3407.3989000000001</c:v>
                </c:pt>
                <c:pt idx="5261">
                  <c:v>3396.7462</c:v>
                </c:pt>
                <c:pt idx="5262">
                  <c:v>3418.2332000000001</c:v>
                </c:pt>
                <c:pt idx="5263">
                  <c:v>3416.3163</c:v>
                </c:pt>
                <c:pt idx="5264">
                  <c:v>3411.8105999999998</c:v>
                </c:pt>
                <c:pt idx="5265">
                  <c:v>3402.8607000000002</c:v>
                </c:pt>
                <c:pt idx="5266">
                  <c:v>3402.8607000000002</c:v>
                </c:pt>
                <c:pt idx="5267">
                  <c:v>3402.8607000000002</c:v>
                </c:pt>
                <c:pt idx="5268">
                  <c:v>3370.0239000000001</c:v>
                </c:pt>
                <c:pt idx="5269">
                  <c:v>3352.0659000000001</c:v>
                </c:pt>
                <c:pt idx="5270">
                  <c:v>3355.8128999999999</c:v>
                </c:pt>
                <c:pt idx="5271">
                  <c:v>3378.0432999999998</c:v>
                </c:pt>
                <c:pt idx="5272">
                  <c:v>3388.1804999999999</c:v>
                </c:pt>
                <c:pt idx="5273">
                  <c:v>3388.1804999999999</c:v>
                </c:pt>
                <c:pt idx="5274">
                  <c:v>3388.1804999999999</c:v>
                </c:pt>
                <c:pt idx="5275">
                  <c:v>3379.3744999999999</c:v>
                </c:pt>
                <c:pt idx="5276">
                  <c:v>3366.6464999999998</c:v>
                </c:pt>
                <c:pt idx="5277">
                  <c:v>3365.3231999999998</c:v>
                </c:pt>
                <c:pt idx="5278">
                  <c:v>3386.0158999999999</c:v>
                </c:pt>
                <c:pt idx="5279">
                  <c:v>3376.8305</c:v>
                </c:pt>
                <c:pt idx="5280">
                  <c:v>3376.8305</c:v>
                </c:pt>
                <c:pt idx="5281">
                  <c:v>3376.8305</c:v>
                </c:pt>
                <c:pt idx="5282">
                  <c:v>3403.8667999999998</c:v>
                </c:pt>
                <c:pt idx="5283">
                  <c:v>3396.8555000000001</c:v>
                </c:pt>
                <c:pt idx="5284">
                  <c:v>3397.3029999999999</c:v>
                </c:pt>
                <c:pt idx="5285">
                  <c:v>3409.3672999999999</c:v>
                </c:pt>
                <c:pt idx="5286">
                  <c:v>3412.37</c:v>
                </c:pt>
                <c:pt idx="5287">
                  <c:v>3412.37</c:v>
                </c:pt>
                <c:pt idx="5288">
                  <c:v>3412.37</c:v>
                </c:pt>
                <c:pt idx="5289">
                  <c:v>3390.8132999999998</c:v>
                </c:pt>
                <c:pt idx="5290">
                  <c:v>3403.3685999999998</c:v>
                </c:pt>
                <c:pt idx="5291">
                  <c:v>3392.7984000000001</c:v>
                </c:pt>
                <c:pt idx="5292">
                  <c:v>3399.7927</c:v>
                </c:pt>
                <c:pt idx="5293">
                  <c:v>3395.6124</c:v>
                </c:pt>
                <c:pt idx="5294">
                  <c:v>3395.6124</c:v>
                </c:pt>
                <c:pt idx="5295">
                  <c:v>3395.6124</c:v>
                </c:pt>
                <c:pt idx="5296">
                  <c:v>3404.5221999999999</c:v>
                </c:pt>
                <c:pt idx="5297">
                  <c:v>3391.8833</c:v>
                </c:pt>
                <c:pt idx="5298">
                  <c:v>3397.7530000000002</c:v>
                </c:pt>
                <c:pt idx="5299">
                  <c:v>3401.3939999999998</c:v>
                </c:pt>
                <c:pt idx="5300">
                  <c:v>3401.8993</c:v>
                </c:pt>
                <c:pt idx="5301">
                  <c:v>3401.8993</c:v>
                </c:pt>
                <c:pt idx="5302">
                  <c:v>3401.8993</c:v>
                </c:pt>
                <c:pt idx="5303">
                  <c:v>3408.8004000000001</c:v>
                </c:pt>
                <c:pt idx="5304">
                  <c:v>3412.9231</c:v>
                </c:pt>
                <c:pt idx="5305">
                  <c:v>3412.7948000000001</c:v>
                </c:pt>
                <c:pt idx="5306">
                  <c:v>3414.5994000000001</c:v>
                </c:pt>
                <c:pt idx="5307">
                  <c:v>3420.2348999999999</c:v>
                </c:pt>
                <c:pt idx="5308">
                  <c:v>3420.2348999999999</c:v>
                </c:pt>
                <c:pt idx="5309">
                  <c:v>3420.2348999999999</c:v>
                </c:pt>
                <c:pt idx="5310">
                  <c:v>3423.1756999999998</c:v>
                </c:pt>
                <c:pt idx="5311">
                  <c:v>3427.9020999999998</c:v>
                </c:pt>
                <c:pt idx="5312">
                  <c:v>3438.2366999999999</c:v>
                </c:pt>
                <c:pt idx="5313">
                  <c:v>3437.8721</c:v>
                </c:pt>
                <c:pt idx="5314">
                  <c:v>3447.1246000000001</c:v>
                </c:pt>
                <c:pt idx="5315">
                  <c:v>3447.1246000000001</c:v>
                </c:pt>
                <c:pt idx="5316">
                  <c:v>3447.1246000000001</c:v>
                </c:pt>
                <c:pt idx="5317">
                  <c:v>3447.7053000000001</c:v>
                </c:pt>
                <c:pt idx="5318">
                  <c:v>3449.0628999999999</c:v>
                </c:pt>
                <c:pt idx="5319">
                  <c:v>3447.5848000000001</c:v>
                </c:pt>
                <c:pt idx="5320">
                  <c:v>3443.8287999999998</c:v>
                </c:pt>
                <c:pt idx="5321">
                  <c:v>3443.0194000000001</c:v>
                </c:pt>
                <c:pt idx="5322">
                  <c:v>3443.0194000000001</c:v>
                </c:pt>
                <c:pt idx="5323">
                  <c:v>3443.0194000000001</c:v>
                </c:pt>
                <c:pt idx="5324">
                  <c:v>3417.6462000000001</c:v>
                </c:pt>
                <c:pt idx="5325">
                  <c:v>3429.1799000000001</c:v>
                </c:pt>
                <c:pt idx="5326">
                  <c:v>3443.3672999999999</c:v>
                </c:pt>
                <c:pt idx="5327">
                  <c:v>3443.5358000000001</c:v>
                </c:pt>
                <c:pt idx="5328">
                  <c:v>3458.9349000000002</c:v>
                </c:pt>
                <c:pt idx="5329">
                  <c:v>3458.9349000000002</c:v>
                </c:pt>
                <c:pt idx="5330">
                  <c:v>3458.9349000000002</c:v>
                </c:pt>
                <c:pt idx="5331">
                  <c:v>3458.7296000000001</c:v>
                </c:pt>
                <c:pt idx="5332">
                  <c:v>3459.0446999999999</c:v>
                </c:pt>
                <c:pt idx="5333">
                  <c:v>3451.723</c:v>
                </c:pt>
                <c:pt idx="5334">
                  <c:v>3448.9272999999998</c:v>
                </c:pt>
                <c:pt idx="5335">
                  <c:v>3455.1397999999999</c:v>
                </c:pt>
                <c:pt idx="5336">
                  <c:v>3455.1397999999999</c:v>
                </c:pt>
                <c:pt idx="5337">
                  <c:v>3455.1397999999999</c:v>
                </c:pt>
                <c:pt idx="5338">
                  <c:v>3439.2882</c:v>
                </c:pt>
                <c:pt idx="5339">
                  <c:v>3441.4452999999999</c:v>
                </c:pt>
                <c:pt idx="5340">
                  <c:v>3443.1891000000001</c:v>
                </c:pt>
                <c:pt idx="5341">
                  <c:v>3444.0311999999999</c:v>
                </c:pt>
                <c:pt idx="5342">
                  <c:v>3445.6179999999999</c:v>
                </c:pt>
                <c:pt idx="5343">
                  <c:v>3445.6179999999999</c:v>
                </c:pt>
                <c:pt idx="5344">
                  <c:v>3445.6179999999999</c:v>
                </c:pt>
                <c:pt idx="5345">
                  <c:v>3444.0509000000002</c:v>
                </c:pt>
                <c:pt idx="5346">
                  <c:v>3447.4893999999999</c:v>
                </c:pt>
                <c:pt idx="5347">
                  <c:v>3454.7076999999999</c:v>
                </c:pt>
                <c:pt idx="5348">
                  <c:v>3456.3555999999999</c:v>
                </c:pt>
                <c:pt idx="5349">
                  <c:v>3455.5187000000001</c:v>
                </c:pt>
                <c:pt idx="5350">
                  <c:v>3455.5187000000001</c:v>
                </c:pt>
                <c:pt idx="5351">
                  <c:v>3455.5187000000001</c:v>
                </c:pt>
                <c:pt idx="5352">
                  <c:v>3459.2197000000001</c:v>
                </c:pt>
                <c:pt idx="5353">
                  <c:v>3460.7928000000002</c:v>
                </c:pt>
                <c:pt idx="5354">
                  <c:v>3460.5610000000001</c:v>
                </c:pt>
                <c:pt idx="5355">
                  <c:v>3435.0675000000001</c:v>
                </c:pt>
                <c:pt idx="5356">
                  <c:v>3455.1351</c:v>
                </c:pt>
                <c:pt idx="5357">
                  <c:v>3455.1351</c:v>
                </c:pt>
                <c:pt idx="5358">
                  <c:v>3455.1351</c:v>
                </c:pt>
                <c:pt idx="5359">
                  <c:v>3457.7806999999998</c:v>
                </c:pt>
                <c:pt idx="5360">
                  <c:v>3446.9785999999999</c:v>
                </c:pt>
                <c:pt idx="5361">
                  <c:v>3431.2134000000001</c:v>
                </c:pt>
                <c:pt idx="5362">
                  <c:v>3441.268</c:v>
                </c:pt>
                <c:pt idx="5363">
                  <c:v>3442.3912999999998</c:v>
                </c:pt>
                <c:pt idx="5364">
                  <c:v>3442.3912999999998</c:v>
                </c:pt>
                <c:pt idx="5365">
                  <c:v>3442.3912999999998</c:v>
                </c:pt>
                <c:pt idx="5366">
                  <c:v>3443.0513999999998</c:v>
                </c:pt>
                <c:pt idx="5367">
                  <c:v>3434.5940999999998</c:v>
                </c:pt>
                <c:pt idx="5368">
                  <c:v>3441.88</c:v>
                </c:pt>
                <c:pt idx="5369">
                  <c:v>3441.4117999999999</c:v>
                </c:pt>
                <c:pt idx="5370">
                  <c:v>3446.7564000000002</c:v>
                </c:pt>
                <c:pt idx="5371">
                  <c:v>3446.7564000000002</c:v>
                </c:pt>
                <c:pt idx="5372">
                  <c:v>3446.7564000000002</c:v>
                </c:pt>
                <c:pt idx="5373">
                  <c:v>3455.1905000000002</c:v>
                </c:pt>
                <c:pt idx="5374">
                  <c:v>3457.4418999999998</c:v>
                </c:pt>
                <c:pt idx="5375">
                  <c:v>3456.6359000000002</c:v>
                </c:pt>
                <c:pt idx="5376">
                  <c:v>3460.9155999999998</c:v>
                </c:pt>
                <c:pt idx="5377">
                  <c:v>3452.5967000000001</c:v>
                </c:pt>
                <c:pt idx="5378">
                  <c:v>3452.5967000000001</c:v>
                </c:pt>
                <c:pt idx="5379">
                  <c:v>3452.5967000000001</c:v>
                </c:pt>
                <c:pt idx="5380">
                  <c:v>3454.2845000000002</c:v>
                </c:pt>
                <c:pt idx="5381">
                  <c:v>3447.2995000000001</c:v>
                </c:pt>
                <c:pt idx="5382">
                  <c:v>3451.9238</c:v>
                </c:pt>
                <c:pt idx="5383">
                  <c:v>3453.1487999999999</c:v>
                </c:pt>
                <c:pt idx="5384">
                  <c:v>3458.4099000000001</c:v>
                </c:pt>
                <c:pt idx="5385">
                  <c:v>3458.4099000000001</c:v>
                </c:pt>
                <c:pt idx="5386">
                  <c:v>3458.4099000000001</c:v>
                </c:pt>
                <c:pt idx="5387">
                  <c:v>3462.6527000000001</c:v>
                </c:pt>
                <c:pt idx="5388">
                  <c:v>3467.44</c:v>
                </c:pt>
                <c:pt idx="5389">
                  <c:v>3468.7840999999999</c:v>
                </c:pt>
                <c:pt idx="5390">
                  <c:v>3473.1795000000002</c:v>
                </c:pt>
                <c:pt idx="5391">
                  <c:v>3473.7811000000002</c:v>
                </c:pt>
                <c:pt idx="5392">
                  <c:v>3473.7811000000002</c:v>
                </c:pt>
                <c:pt idx="5393">
                  <c:v>3473.7811000000002</c:v>
                </c:pt>
                <c:pt idx="5394">
                  <c:v>3480.4621000000002</c:v>
                </c:pt>
                <c:pt idx="5395">
                  <c:v>3480.5254</c:v>
                </c:pt>
                <c:pt idx="5396">
                  <c:v>3475.5907000000002</c:v>
                </c:pt>
                <c:pt idx="5397">
                  <c:v>3468.5185000000001</c:v>
                </c:pt>
                <c:pt idx="5398">
                  <c:v>3468.3959</c:v>
                </c:pt>
                <c:pt idx="5399">
                  <c:v>3468.3959</c:v>
                </c:pt>
                <c:pt idx="5400">
                  <c:v>3468.3959</c:v>
                </c:pt>
                <c:pt idx="5401">
                  <c:v>3467.4830999999999</c:v>
                </c:pt>
                <c:pt idx="5402">
                  <c:v>3459.1475</c:v>
                </c:pt>
                <c:pt idx="5403">
                  <c:v>3461.9061999999999</c:v>
                </c:pt>
                <c:pt idx="5404">
                  <c:v>3467.9854</c:v>
                </c:pt>
                <c:pt idx="5405">
                  <c:v>3469.5297</c:v>
                </c:pt>
                <c:pt idx="5406">
                  <c:v>3469.5297</c:v>
                </c:pt>
                <c:pt idx="5407">
                  <c:v>3469.5297</c:v>
                </c:pt>
                <c:pt idx="5408">
                  <c:v>3471.7698</c:v>
                </c:pt>
                <c:pt idx="5409">
                  <c:v>3471.7698</c:v>
                </c:pt>
                <c:pt idx="5410">
                  <c:v>3471.7698</c:v>
                </c:pt>
                <c:pt idx="5411">
                  <c:v>3476.8861999999999</c:v>
                </c:pt>
                <c:pt idx="5412">
                  <c:v>3478.6419000000001</c:v>
                </c:pt>
                <c:pt idx="5413">
                  <c:v>3478.6419000000001</c:v>
                </c:pt>
                <c:pt idx="5414">
                  <c:v>3478.6419000000001</c:v>
                </c:pt>
                <c:pt idx="5415">
                  <c:v>3475.8989999999999</c:v>
                </c:pt>
                <c:pt idx="5416">
                  <c:v>3475.8989999999999</c:v>
                </c:pt>
                <c:pt idx="5417">
                  <c:v>3475.8989999999999</c:v>
                </c:pt>
                <c:pt idx="5418">
                  <c:v>3475.8989999999999</c:v>
                </c:pt>
                <c:pt idx="5419">
                  <c:v>3475.8989999999999</c:v>
                </c:pt>
                <c:pt idx="5420">
                  <c:v>3475.8989999999999</c:v>
                </c:pt>
                <c:pt idx="5421">
                  <c:v>3475.8989999999999</c:v>
                </c:pt>
                <c:pt idx="5422">
                  <c:v>3475.8989999999999</c:v>
                </c:pt>
                <c:pt idx="5423">
                  <c:v>3475.8989999999999</c:v>
                </c:pt>
                <c:pt idx="5424">
                  <c:v>3475.8989999999999</c:v>
                </c:pt>
                <c:pt idx="5425">
                  <c:v>3475.8989999999999</c:v>
                </c:pt>
                <c:pt idx="5426">
                  <c:v>3475.8989999999999</c:v>
                </c:pt>
                <c:pt idx="5427">
                  <c:v>3475.8989999999999</c:v>
                </c:pt>
                <c:pt idx="5428">
                  <c:v>3475.8989999999999</c:v>
                </c:pt>
                <c:pt idx="5429">
                  <c:v>3475.8989999999999</c:v>
                </c:pt>
                <c:pt idx="5430">
                  <c:v>3475.8989999999999</c:v>
                </c:pt>
                <c:pt idx="5431">
                  <c:v>3475.8989999999999</c:v>
                </c:pt>
                <c:pt idx="5432">
                  <c:v>3475.8989999999999</c:v>
                </c:pt>
                <c:pt idx="5433">
                  <c:v>3475.8989999999999</c:v>
                </c:pt>
                <c:pt idx="5434">
                  <c:v>3475.8989999999999</c:v>
                </c:pt>
                <c:pt idx="5435">
                  <c:v>3475.8989999999999</c:v>
                </c:pt>
                <c:pt idx="5436">
                  <c:v>3475.8989999999999</c:v>
                </c:pt>
                <c:pt idx="5437">
                  <c:v>3475.8989999999999</c:v>
                </c:pt>
                <c:pt idx="5438">
                  <c:v>3475.8989999999999</c:v>
                </c:pt>
                <c:pt idx="5439">
                  <c:v>3475.8989999999999</c:v>
                </c:pt>
                <c:pt idx="5440">
                  <c:v>3475.8989999999999</c:v>
                </c:pt>
                <c:pt idx="5441">
                  <c:v>3475.8989999999999</c:v>
                </c:pt>
                <c:pt idx="5442">
                  <c:v>3475.8989999999999</c:v>
                </c:pt>
                <c:pt idx="5443">
                  <c:v>3475.8989999999999</c:v>
                </c:pt>
                <c:pt idx="5444">
                  <c:v>3475.8989999999999</c:v>
                </c:pt>
                <c:pt idx="5445">
                  <c:v>3475.8989999999999</c:v>
                </c:pt>
                <c:pt idx="5446">
                  <c:v>3475.8989999999999</c:v>
                </c:pt>
                <c:pt idx="5447">
                  <c:v>3475.8989999999999</c:v>
                </c:pt>
                <c:pt idx="5448">
                  <c:v>3475.8989999999999</c:v>
                </c:pt>
                <c:pt idx="5449">
                  <c:v>3475.8989999999999</c:v>
                </c:pt>
                <c:pt idx="5450">
                  <c:v>3475.8989999999999</c:v>
                </c:pt>
                <c:pt idx="5451">
                  <c:v>3475.8989999999999</c:v>
                </c:pt>
                <c:pt idx="5452">
                  <c:v>3475.8989999999999</c:v>
                </c:pt>
                <c:pt idx="5453">
                  <c:v>3475.8989999999999</c:v>
                </c:pt>
                <c:pt idx="5454">
                  <c:v>3475.8989999999999</c:v>
                </c:pt>
                <c:pt idx="5455">
                  <c:v>3475.8989999999999</c:v>
                </c:pt>
                <c:pt idx="5456">
                  <c:v>3475.8989999999999</c:v>
                </c:pt>
                <c:pt idx="5457">
                  <c:v>3475.8989999999999</c:v>
                </c:pt>
                <c:pt idx="5458">
                  <c:v>3475.8989999999999</c:v>
                </c:pt>
                <c:pt idx="5459">
                  <c:v>3475.8989999999999</c:v>
                </c:pt>
                <c:pt idx="5460">
                  <c:v>3475.8989999999999</c:v>
                </c:pt>
                <c:pt idx="5461">
                  <c:v>3475.8989999999999</c:v>
                </c:pt>
                <c:pt idx="5462">
                  <c:v>3475.8989999999999</c:v>
                </c:pt>
                <c:pt idx="5463">
                  <c:v>3475.8989999999999</c:v>
                </c:pt>
                <c:pt idx="5464">
                  <c:v>3475.8989999999999</c:v>
                </c:pt>
                <c:pt idx="5465">
                  <c:v>3475.8989999999999</c:v>
                </c:pt>
                <c:pt idx="5466">
                  <c:v>3475.8989999999999</c:v>
                </c:pt>
                <c:pt idx="5467">
                  <c:v>3475.8989999999999</c:v>
                </c:pt>
                <c:pt idx="5468">
                  <c:v>3475.8989999999999</c:v>
                </c:pt>
                <c:pt idx="5469">
                  <c:v>3475.8989999999999</c:v>
                </c:pt>
                <c:pt idx="5470">
                  <c:v>3475.8989999999999</c:v>
                </c:pt>
                <c:pt idx="5471">
                  <c:v>3475.8989999999999</c:v>
                </c:pt>
                <c:pt idx="5472">
                  <c:v>3475.8989999999999</c:v>
                </c:pt>
                <c:pt idx="5473">
                  <c:v>3475.8989999999999</c:v>
                </c:pt>
                <c:pt idx="5474">
                  <c:v>3475.8989999999999</c:v>
                </c:pt>
                <c:pt idx="5475">
                  <c:v>3475.8989999999999</c:v>
                </c:pt>
                <c:pt idx="5476">
                  <c:v>3475.8989999999999</c:v>
                </c:pt>
                <c:pt idx="5477">
                  <c:v>3475.8989999999999</c:v>
                </c:pt>
                <c:pt idx="5478">
                  <c:v>3475.8989999999999</c:v>
                </c:pt>
                <c:pt idx="5479">
                  <c:v>3475.8989999999999</c:v>
                </c:pt>
                <c:pt idx="5480">
                  <c:v>3475.8989999999999</c:v>
                </c:pt>
                <c:pt idx="5481">
                  <c:v>3475.8989999999999</c:v>
                </c:pt>
                <c:pt idx="5482">
                  <c:v>3475.8989999999999</c:v>
                </c:pt>
                <c:pt idx="5483">
                  <c:v>3475.8989999999999</c:v>
                </c:pt>
                <c:pt idx="5484">
                  <c:v>3475.8989999999999</c:v>
                </c:pt>
                <c:pt idx="5485">
                  <c:v>3475.8989999999999</c:v>
                </c:pt>
                <c:pt idx="5486">
                  <c:v>3475.8989999999999</c:v>
                </c:pt>
                <c:pt idx="5487">
                  <c:v>3475.8989999999999</c:v>
                </c:pt>
                <c:pt idx="5488">
                  <c:v>3475.8989999999999</c:v>
                </c:pt>
                <c:pt idx="5489">
                  <c:v>3475.8989999999999</c:v>
                </c:pt>
                <c:pt idx="5490">
                  <c:v>3475.8989999999999</c:v>
                </c:pt>
                <c:pt idx="5491">
                  <c:v>3475.8989999999999</c:v>
                </c:pt>
                <c:pt idx="5492">
                  <c:v>3475.8989999999999</c:v>
                </c:pt>
                <c:pt idx="5493">
                  <c:v>3475.8989999999999</c:v>
                </c:pt>
                <c:pt idx="5494">
                  <c:v>3475.8989999999999</c:v>
                </c:pt>
                <c:pt idx="5495">
                  <c:v>3475.8989999999999</c:v>
                </c:pt>
                <c:pt idx="5496">
                  <c:v>3475.8989999999999</c:v>
                </c:pt>
                <c:pt idx="5497">
                  <c:v>3475.8989999999999</c:v>
                </c:pt>
                <c:pt idx="5498">
                  <c:v>3475.8989999999999</c:v>
                </c:pt>
                <c:pt idx="5499">
                  <c:v>3475.8989999999999</c:v>
                </c:pt>
                <c:pt idx="5500">
                  <c:v>3475.8989999999999</c:v>
                </c:pt>
                <c:pt idx="5501">
                  <c:v>3475.8989999999999</c:v>
                </c:pt>
                <c:pt idx="5502">
                  <c:v>3475.8989999999999</c:v>
                </c:pt>
                <c:pt idx="5503">
                  <c:v>3475.8989999999999</c:v>
                </c:pt>
                <c:pt idx="5504">
                  <c:v>3475.8989999999999</c:v>
                </c:pt>
                <c:pt idx="5505">
                  <c:v>3475.8989999999999</c:v>
                </c:pt>
                <c:pt idx="5506">
                  <c:v>3475.8989999999999</c:v>
                </c:pt>
                <c:pt idx="5507">
                  <c:v>3475.8989999999999</c:v>
                </c:pt>
                <c:pt idx="5508">
                  <c:v>3475.8989999999999</c:v>
                </c:pt>
                <c:pt idx="5509">
                  <c:v>3475.8989999999999</c:v>
                </c:pt>
                <c:pt idx="5510">
                  <c:v>3475.8989999999999</c:v>
                </c:pt>
                <c:pt idx="5511">
                  <c:v>3475.8989999999999</c:v>
                </c:pt>
                <c:pt idx="5512">
                  <c:v>3475.8989999999999</c:v>
                </c:pt>
                <c:pt idx="5513">
                  <c:v>3475.8989999999999</c:v>
                </c:pt>
                <c:pt idx="5514">
                  <c:v>3475.8989999999999</c:v>
                </c:pt>
                <c:pt idx="5515">
                  <c:v>3475.8989999999999</c:v>
                </c:pt>
                <c:pt idx="5516">
                  <c:v>3475.8989999999999</c:v>
                </c:pt>
                <c:pt idx="5517">
                  <c:v>3475.8989999999999</c:v>
                </c:pt>
                <c:pt idx="5518">
                  <c:v>3475.8989999999999</c:v>
                </c:pt>
                <c:pt idx="5519">
                  <c:v>3475.8989999999999</c:v>
                </c:pt>
                <c:pt idx="5520">
                  <c:v>3475.8989999999999</c:v>
                </c:pt>
                <c:pt idx="5521">
                  <c:v>3475.8989999999999</c:v>
                </c:pt>
                <c:pt idx="5522">
                  <c:v>3475.8989999999999</c:v>
                </c:pt>
                <c:pt idx="5523">
                  <c:v>3475.8989999999999</c:v>
                </c:pt>
                <c:pt idx="5524">
                  <c:v>3475.8989999999999</c:v>
                </c:pt>
                <c:pt idx="5525">
                  <c:v>3475.8989999999999</c:v>
                </c:pt>
                <c:pt idx="5526">
                  <c:v>3475.8989999999999</c:v>
                </c:pt>
                <c:pt idx="5527">
                  <c:v>3475.8989999999999</c:v>
                </c:pt>
                <c:pt idx="5528">
                  <c:v>3475.8989999999999</c:v>
                </c:pt>
                <c:pt idx="5529">
                  <c:v>3475.8989999999999</c:v>
                </c:pt>
                <c:pt idx="5530">
                  <c:v>3475.8989999999999</c:v>
                </c:pt>
                <c:pt idx="5531">
                  <c:v>3475.8989999999999</c:v>
                </c:pt>
                <c:pt idx="5532">
                  <c:v>3475.8989999999999</c:v>
                </c:pt>
                <c:pt idx="5533">
                  <c:v>3475.8989999999999</c:v>
                </c:pt>
                <c:pt idx="5534">
                  <c:v>3475.8989999999999</c:v>
                </c:pt>
                <c:pt idx="5535">
                  <c:v>3475.8989999999999</c:v>
                </c:pt>
                <c:pt idx="5536">
                  <c:v>3475.8989999999999</c:v>
                </c:pt>
                <c:pt idx="5537">
                  <c:v>3475.8989999999999</c:v>
                </c:pt>
                <c:pt idx="5538">
                  <c:v>3475.8989999999999</c:v>
                </c:pt>
                <c:pt idx="5539">
                  <c:v>3475.8989999999999</c:v>
                </c:pt>
                <c:pt idx="5540">
                  <c:v>3475.8989999999999</c:v>
                </c:pt>
                <c:pt idx="5541">
                  <c:v>3475.8989999999999</c:v>
                </c:pt>
                <c:pt idx="5542">
                  <c:v>3475.8989999999999</c:v>
                </c:pt>
                <c:pt idx="5543">
                  <c:v>3475.8989999999999</c:v>
                </c:pt>
                <c:pt idx="5544">
                  <c:v>3475.8989999999999</c:v>
                </c:pt>
                <c:pt idx="5545">
                  <c:v>3475.8989999999999</c:v>
                </c:pt>
                <c:pt idx="5546">
                  <c:v>3475.8989999999999</c:v>
                </c:pt>
                <c:pt idx="5547">
                  <c:v>3475.8989999999999</c:v>
                </c:pt>
                <c:pt idx="5548">
                  <c:v>3475.8989999999999</c:v>
                </c:pt>
                <c:pt idx="5549">
                  <c:v>3475.8989999999999</c:v>
                </c:pt>
                <c:pt idx="5550">
                  <c:v>3475.8989999999999</c:v>
                </c:pt>
                <c:pt idx="5551">
                  <c:v>3475.8989999999999</c:v>
                </c:pt>
                <c:pt idx="5552">
                  <c:v>3475.8989999999999</c:v>
                </c:pt>
                <c:pt idx="5553">
                  <c:v>3475.8989999999999</c:v>
                </c:pt>
                <c:pt idx="5554">
                  <c:v>3475.8989999999999</c:v>
                </c:pt>
                <c:pt idx="5555">
                  <c:v>3475.8989999999999</c:v>
                </c:pt>
                <c:pt idx="5556">
                  <c:v>3475.8989999999999</c:v>
                </c:pt>
                <c:pt idx="5557">
                  <c:v>3475.8989999999999</c:v>
                </c:pt>
                <c:pt idx="5558">
                  <c:v>3475.8989999999999</c:v>
                </c:pt>
                <c:pt idx="5559">
                  <c:v>3475.8989999999999</c:v>
                </c:pt>
                <c:pt idx="5560">
                  <c:v>3475.8989999999999</c:v>
                </c:pt>
                <c:pt idx="5561">
                  <c:v>3475.8989999999999</c:v>
                </c:pt>
                <c:pt idx="5562">
                  <c:v>3475.8989999999999</c:v>
                </c:pt>
                <c:pt idx="5563">
                  <c:v>3475.8989999999999</c:v>
                </c:pt>
                <c:pt idx="5564">
                  <c:v>3475.8989999999999</c:v>
                </c:pt>
                <c:pt idx="5565">
                  <c:v>3475.8989999999999</c:v>
                </c:pt>
                <c:pt idx="5566">
                  <c:v>3475.8989999999999</c:v>
                </c:pt>
                <c:pt idx="5567">
                  <c:v>3475.8989999999999</c:v>
                </c:pt>
                <c:pt idx="5568">
                  <c:v>3475.8989999999999</c:v>
                </c:pt>
                <c:pt idx="5569">
                  <c:v>3475.8989999999999</c:v>
                </c:pt>
                <c:pt idx="5570">
                  <c:v>3475.8989999999999</c:v>
                </c:pt>
                <c:pt idx="5571">
                  <c:v>3475.8989999999999</c:v>
                </c:pt>
                <c:pt idx="5572">
                  <c:v>3475.8989999999999</c:v>
                </c:pt>
                <c:pt idx="5573">
                  <c:v>3475.8989999999999</c:v>
                </c:pt>
                <c:pt idx="5574">
                  <c:v>3475.8989999999999</c:v>
                </c:pt>
                <c:pt idx="5575">
                  <c:v>3475.8989999999999</c:v>
                </c:pt>
                <c:pt idx="5576">
                  <c:v>3475.8989999999999</c:v>
                </c:pt>
                <c:pt idx="5577">
                  <c:v>3475.8989999999999</c:v>
                </c:pt>
                <c:pt idx="5578">
                  <c:v>3475.8989999999999</c:v>
                </c:pt>
                <c:pt idx="5579">
                  <c:v>3475.8989999999999</c:v>
                </c:pt>
                <c:pt idx="5580">
                  <c:v>3475.8989999999999</c:v>
                </c:pt>
                <c:pt idx="5581">
                  <c:v>3475.8989999999999</c:v>
                </c:pt>
                <c:pt idx="5582">
                  <c:v>3475.8989999999999</c:v>
                </c:pt>
                <c:pt idx="5583">
                  <c:v>3475.8989999999999</c:v>
                </c:pt>
                <c:pt idx="5584">
                  <c:v>3475.8989999999999</c:v>
                </c:pt>
                <c:pt idx="5585">
                  <c:v>3475.8989999999999</c:v>
                </c:pt>
                <c:pt idx="5586">
                  <c:v>3475.8989999999999</c:v>
                </c:pt>
                <c:pt idx="5587">
                  <c:v>3475.8989999999999</c:v>
                </c:pt>
                <c:pt idx="5588">
                  <c:v>3475.8989999999999</c:v>
                </c:pt>
                <c:pt idx="5589">
                  <c:v>3475.8989999999999</c:v>
                </c:pt>
                <c:pt idx="5590">
                  <c:v>3475.8989999999999</c:v>
                </c:pt>
                <c:pt idx="5591">
                  <c:v>3475.8989999999999</c:v>
                </c:pt>
                <c:pt idx="5592">
                  <c:v>3475.8989999999999</c:v>
                </c:pt>
                <c:pt idx="5593">
                  <c:v>3475.8989999999999</c:v>
                </c:pt>
                <c:pt idx="5594">
                  <c:v>3475.8989999999999</c:v>
                </c:pt>
                <c:pt idx="5595">
                  <c:v>3475.8989999999999</c:v>
                </c:pt>
                <c:pt idx="5596">
                  <c:v>3475.8989999999999</c:v>
                </c:pt>
                <c:pt idx="5597">
                  <c:v>3475.8989999999999</c:v>
                </c:pt>
                <c:pt idx="5598">
                  <c:v>3475.8989999999999</c:v>
                </c:pt>
                <c:pt idx="5599">
                  <c:v>3475.8989999999999</c:v>
                </c:pt>
                <c:pt idx="5600">
                  <c:v>3475.8989999999999</c:v>
                </c:pt>
                <c:pt idx="5601">
                  <c:v>3475.8989999999999</c:v>
                </c:pt>
                <c:pt idx="5602">
                  <c:v>3475.8989999999999</c:v>
                </c:pt>
                <c:pt idx="5603">
                  <c:v>3475.8989999999999</c:v>
                </c:pt>
                <c:pt idx="5604">
                  <c:v>3475.8989999999999</c:v>
                </c:pt>
                <c:pt idx="5605">
                  <c:v>3475.8989999999999</c:v>
                </c:pt>
                <c:pt idx="5606">
                  <c:v>3475.8989999999999</c:v>
                </c:pt>
                <c:pt idx="5607">
                  <c:v>3475.8989999999999</c:v>
                </c:pt>
                <c:pt idx="5608">
                  <c:v>3475.8989999999999</c:v>
                </c:pt>
                <c:pt idx="5609">
                  <c:v>3475.8989999999999</c:v>
                </c:pt>
                <c:pt idx="5610">
                  <c:v>3475.8989999999999</c:v>
                </c:pt>
                <c:pt idx="5611">
                  <c:v>3475.8989999999999</c:v>
                </c:pt>
                <c:pt idx="5612">
                  <c:v>3475.8989999999999</c:v>
                </c:pt>
                <c:pt idx="5613">
                  <c:v>3475.8989999999999</c:v>
                </c:pt>
                <c:pt idx="5614">
                  <c:v>3475.8989999999999</c:v>
                </c:pt>
                <c:pt idx="5615">
                  <c:v>3475.8989999999999</c:v>
                </c:pt>
                <c:pt idx="5616">
                  <c:v>3475.8989999999999</c:v>
                </c:pt>
                <c:pt idx="5617">
                  <c:v>3475.8989999999999</c:v>
                </c:pt>
                <c:pt idx="5618">
                  <c:v>3475.8989999999999</c:v>
                </c:pt>
                <c:pt idx="5619">
                  <c:v>3475.8989999999999</c:v>
                </c:pt>
                <c:pt idx="5620">
                  <c:v>3475.8989999999999</c:v>
                </c:pt>
                <c:pt idx="5621">
                  <c:v>3475.8989999999999</c:v>
                </c:pt>
                <c:pt idx="5622">
                  <c:v>3475.8989999999999</c:v>
                </c:pt>
                <c:pt idx="5623">
                  <c:v>3475.8989999999999</c:v>
                </c:pt>
                <c:pt idx="5624">
                  <c:v>3475.8989999999999</c:v>
                </c:pt>
                <c:pt idx="5625">
                  <c:v>3475.8989999999999</c:v>
                </c:pt>
                <c:pt idx="5626">
                  <c:v>3475.8989999999999</c:v>
                </c:pt>
                <c:pt idx="5627">
                  <c:v>3475.8989999999999</c:v>
                </c:pt>
                <c:pt idx="5628">
                  <c:v>3475.8989999999999</c:v>
                </c:pt>
                <c:pt idx="5629">
                  <c:v>3475.8989999999999</c:v>
                </c:pt>
                <c:pt idx="5630">
                  <c:v>3475.8989999999999</c:v>
                </c:pt>
                <c:pt idx="5631">
                  <c:v>3475.8989999999999</c:v>
                </c:pt>
                <c:pt idx="5632">
                  <c:v>3475.8989999999999</c:v>
                </c:pt>
                <c:pt idx="5633">
                  <c:v>3475.8989999999999</c:v>
                </c:pt>
                <c:pt idx="5634">
                  <c:v>3475.8989999999999</c:v>
                </c:pt>
                <c:pt idx="5635">
                  <c:v>3475.8989999999999</c:v>
                </c:pt>
                <c:pt idx="5636">
                  <c:v>3475.8989999999999</c:v>
                </c:pt>
                <c:pt idx="5637">
                  <c:v>3475.8989999999999</c:v>
                </c:pt>
                <c:pt idx="5638">
                  <c:v>3475.8989999999999</c:v>
                </c:pt>
                <c:pt idx="5639">
                  <c:v>3475.8989999999999</c:v>
                </c:pt>
                <c:pt idx="5640">
                  <c:v>3475.8989999999999</c:v>
                </c:pt>
                <c:pt idx="5641">
                  <c:v>3475.8989999999999</c:v>
                </c:pt>
                <c:pt idx="5642">
                  <c:v>3475.8989999999999</c:v>
                </c:pt>
                <c:pt idx="5643">
                  <c:v>3475.8989999999999</c:v>
                </c:pt>
                <c:pt idx="5644">
                  <c:v>3475.8989999999999</c:v>
                </c:pt>
                <c:pt idx="5645">
                  <c:v>3475.8989999999999</c:v>
                </c:pt>
                <c:pt idx="5646">
                  <c:v>3475.8989999999999</c:v>
                </c:pt>
                <c:pt idx="5647">
                  <c:v>3475.8989999999999</c:v>
                </c:pt>
                <c:pt idx="5648">
                  <c:v>3475.8989999999999</c:v>
                </c:pt>
                <c:pt idx="5649">
                  <c:v>3475.8989999999999</c:v>
                </c:pt>
                <c:pt idx="5650">
                  <c:v>3475.8989999999999</c:v>
                </c:pt>
                <c:pt idx="5651">
                  <c:v>3475.8989999999999</c:v>
                </c:pt>
                <c:pt idx="5652">
                  <c:v>3475.8989999999999</c:v>
                </c:pt>
                <c:pt idx="5653">
                  <c:v>3475.8989999999999</c:v>
                </c:pt>
                <c:pt idx="5654">
                  <c:v>3475.8989999999999</c:v>
                </c:pt>
                <c:pt idx="5655">
                  <c:v>3475.8989999999999</c:v>
                </c:pt>
                <c:pt idx="5656">
                  <c:v>3475.8989999999999</c:v>
                </c:pt>
                <c:pt idx="5657">
                  <c:v>3475.8989999999999</c:v>
                </c:pt>
                <c:pt idx="5658">
                  <c:v>3475.8989999999999</c:v>
                </c:pt>
                <c:pt idx="5659">
                  <c:v>3475.8989999999999</c:v>
                </c:pt>
                <c:pt idx="5660">
                  <c:v>3475.8989999999999</c:v>
                </c:pt>
                <c:pt idx="5661">
                  <c:v>3475.8989999999999</c:v>
                </c:pt>
                <c:pt idx="5662">
                  <c:v>3475.8989999999999</c:v>
                </c:pt>
                <c:pt idx="5663">
                  <c:v>3475.8989999999999</c:v>
                </c:pt>
                <c:pt idx="5664">
                  <c:v>3475.8989999999999</c:v>
                </c:pt>
                <c:pt idx="5665">
                  <c:v>3475.8989999999999</c:v>
                </c:pt>
                <c:pt idx="5666">
                  <c:v>3475.8989999999999</c:v>
                </c:pt>
                <c:pt idx="5667">
                  <c:v>3475.8989999999999</c:v>
                </c:pt>
                <c:pt idx="5668">
                  <c:v>3475.8989999999999</c:v>
                </c:pt>
                <c:pt idx="5669">
                  <c:v>3475.8989999999999</c:v>
                </c:pt>
                <c:pt idx="5670">
                  <c:v>3475.8989999999999</c:v>
                </c:pt>
                <c:pt idx="5671">
                  <c:v>3475.8989999999999</c:v>
                </c:pt>
                <c:pt idx="5672">
                  <c:v>3475.8989999999999</c:v>
                </c:pt>
                <c:pt idx="5673">
                  <c:v>3475.8989999999999</c:v>
                </c:pt>
                <c:pt idx="5674">
                  <c:v>3475.8989999999999</c:v>
                </c:pt>
                <c:pt idx="5675">
                  <c:v>3475.8989999999999</c:v>
                </c:pt>
                <c:pt idx="5676">
                  <c:v>3475.8989999999999</c:v>
                </c:pt>
                <c:pt idx="5677">
                  <c:v>3475.8989999999999</c:v>
                </c:pt>
                <c:pt idx="5678">
                  <c:v>3475.8989999999999</c:v>
                </c:pt>
                <c:pt idx="5679">
                  <c:v>3475.8989999999999</c:v>
                </c:pt>
                <c:pt idx="5680">
                  <c:v>3475.8989999999999</c:v>
                </c:pt>
                <c:pt idx="5681">
                  <c:v>3475.8989999999999</c:v>
                </c:pt>
                <c:pt idx="5682">
                  <c:v>3475.8989999999999</c:v>
                </c:pt>
                <c:pt idx="5683">
                  <c:v>3475.8989999999999</c:v>
                </c:pt>
                <c:pt idx="5684">
                  <c:v>3475.8989999999999</c:v>
                </c:pt>
                <c:pt idx="5685">
                  <c:v>3475.8989999999999</c:v>
                </c:pt>
                <c:pt idx="5686">
                  <c:v>3475.8989999999999</c:v>
                </c:pt>
                <c:pt idx="5687">
                  <c:v>3475.8989999999999</c:v>
                </c:pt>
                <c:pt idx="5688">
                  <c:v>3475.8989999999999</c:v>
                </c:pt>
                <c:pt idx="5689">
                  <c:v>3475.8989999999999</c:v>
                </c:pt>
                <c:pt idx="5690">
                  <c:v>3475.8989999999999</c:v>
                </c:pt>
                <c:pt idx="5691">
                  <c:v>3475.8989999999999</c:v>
                </c:pt>
                <c:pt idx="5692">
                  <c:v>3475.8989999999999</c:v>
                </c:pt>
                <c:pt idx="5693">
                  <c:v>3475.8989999999999</c:v>
                </c:pt>
                <c:pt idx="5694">
                  <c:v>3475.8989999999999</c:v>
                </c:pt>
                <c:pt idx="5695">
                  <c:v>3475.8989999999999</c:v>
                </c:pt>
                <c:pt idx="5696">
                  <c:v>3475.8989999999999</c:v>
                </c:pt>
                <c:pt idx="5697">
                  <c:v>3475.8989999999999</c:v>
                </c:pt>
                <c:pt idx="5698">
                  <c:v>3475.8989999999999</c:v>
                </c:pt>
                <c:pt idx="5699">
                  <c:v>3475.8989999999999</c:v>
                </c:pt>
                <c:pt idx="5700">
                  <c:v>3475.8989999999999</c:v>
                </c:pt>
                <c:pt idx="5701">
                  <c:v>3475.8989999999999</c:v>
                </c:pt>
                <c:pt idx="5702">
                  <c:v>3475.8989999999999</c:v>
                </c:pt>
                <c:pt idx="5703">
                  <c:v>3475.8989999999999</c:v>
                </c:pt>
                <c:pt idx="5704">
                  <c:v>3475.8989999999999</c:v>
                </c:pt>
                <c:pt idx="5705">
                  <c:v>3475.8989999999999</c:v>
                </c:pt>
                <c:pt idx="5706">
                  <c:v>3475.8989999999999</c:v>
                </c:pt>
                <c:pt idx="5707">
                  <c:v>3475.8989999999999</c:v>
                </c:pt>
                <c:pt idx="5708">
                  <c:v>3475.8989999999999</c:v>
                </c:pt>
                <c:pt idx="5709">
                  <c:v>3475.8989999999999</c:v>
                </c:pt>
                <c:pt idx="5710">
                  <c:v>3475.8989999999999</c:v>
                </c:pt>
                <c:pt idx="5711">
                  <c:v>3475.8989999999999</c:v>
                </c:pt>
                <c:pt idx="5712">
                  <c:v>3475.8989999999999</c:v>
                </c:pt>
                <c:pt idx="5713">
                  <c:v>3475.8989999999999</c:v>
                </c:pt>
                <c:pt idx="5714">
                  <c:v>3475.8989999999999</c:v>
                </c:pt>
                <c:pt idx="5715">
                  <c:v>3475.8989999999999</c:v>
                </c:pt>
                <c:pt idx="5716">
                  <c:v>3475.8989999999999</c:v>
                </c:pt>
                <c:pt idx="5717">
                  <c:v>3475.8989999999999</c:v>
                </c:pt>
                <c:pt idx="5718">
                  <c:v>3475.8989999999999</c:v>
                </c:pt>
                <c:pt idx="5719">
                  <c:v>3475.8989999999999</c:v>
                </c:pt>
                <c:pt idx="5720">
                  <c:v>3475.8989999999999</c:v>
                </c:pt>
                <c:pt idx="5721">
                  <c:v>3475.8989999999999</c:v>
                </c:pt>
                <c:pt idx="5722">
                  <c:v>3475.8989999999999</c:v>
                </c:pt>
                <c:pt idx="5723">
                  <c:v>3475.8989999999999</c:v>
                </c:pt>
                <c:pt idx="5724">
                  <c:v>3475.8989999999999</c:v>
                </c:pt>
                <c:pt idx="5725">
                  <c:v>3475.8989999999999</c:v>
                </c:pt>
                <c:pt idx="5726">
                  <c:v>3475.8989999999999</c:v>
                </c:pt>
                <c:pt idx="5727">
                  <c:v>3475.8989999999999</c:v>
                </c:pt>
                <c:pt idx="5728">
                  <c:v>3475.8989999999999</c:v>
                </c:pt>
                <c:pt idx="5729">
                  <c:v>3475.8989999999999</c:v>
                </c:pt>
                <c:pt idx="5730">
                  <c:v>3475.8989999999999</c:v>
                </c:pt>
                <c:pt idx="5731">
                  <c:v>3475.8989999999999</c:v>
                </c:pt>
                <c:pt idx="5732">
                  <c:v>3475.8989999999999</c:v>
                </c:pt>
                <c:pt idx="5733">
                  <c:v>3475.8989999999999</c:v>
                </c:pt>
                <c:pt idx="5734">
                  <c:v>3475.8989999999999</c:v>
                </c:pt>
                <c:pt idx="5735">
                  <c:v>3475.8989999999999</c:v>
                </c:pt>
                <c:pt idx="5736">
                  <c:v>3475.8989999999999</c:v>
                </c:pt>
                <c:pt idx="5737">
                  <c:v>3475.8989999999999</c:v>
                </c:pt>
                <c:pt idx="5738">
                  <c:v>3475.8989999999999</c:v>
                </c:pt>
                <c:pt idx="5739">
                  <c:v>3475.8989999999999</c:v>
                </c:pt>
                <c:pt idx="5740">
                  <c:v>3475.8989999999999</c:v>
                </c:pt>
                <c:pt idx="5741">
                  <c:v>3475.8989999999999</c:v>
                </c:pt>
                <c:pt idx="5742">
                  <c:v>3475.8989999999999</c:v>
                </c:pt>
                <c:pt idx="5743">
                  <c:v>3475.8989999999999</c:v>
                </c:pt>
                <c:pt idx="5744">
                  <c:v>3475.8989999999999</c:v>
                </c:pt>
                <c:pt idx="5745">
                  <c:v>3475.8989999999999</c:v>
                </c:pt>
                <c:pt idx="5746">
                  <c:v>3475.8989999999999</c:v>
                </c:pt>
                <c:pt idx="5747">
                  <c:v>3475.8989999999999</c:v>
                </c:pt>
                <c:pt idx="5748">
                  <c:v>3475.8989999999999</c:v>
                </c:pt>
                <c:pt idx="5749">
                  <c:v>3475.8989999999999</c:v>
                </c:pt>
                <c:pt idx="5750">
                  <c:v>3475.8989999999999</c:v>
                </c:pt>
                <c:pt idx="5751">
                  <c:v>3475.8989999999999</c:v>
                </c:pt>
                <c:pt idx="5752">
                  <c:v>3475.8989999999999</c:v>
                </c:pt>
                <c:pt idx="5753">
                  <c:v>3475.8989999999999</c:v>
                </c:pt>
                <c:pt idx="5754">
                  <c:v>3475.8989999999999</c:v>
                </c:pt>
                <c:pt idx="5755">
                  <c:v>3475.8989999999999</c:v>
                </c:pt>
                <c:pt idx="5756">
                  <c:v>3475.8989999999999</c:v>
                </c:pt>
                <c:pt idx="5757">
                  <c:v>3475.8989999999999</c:v>
                </c:pt>
                <c:pt idx="5758">
                  <c:v>3475.8989999999999</c:v>
                </c:pt>
                <c:pt idx="5759">
                  <c:v>3475.8989999999999</c:v>
                </c:pt>
                <c:pt idx="5760">
                  <c:v>3475.8989999999999</c:v>
                </c:pt>
                <c:pt idx="5761">
                  <c:v>3475.8989999999999</c:v>
                </c:pt>
                <c:pt idx="5762">
                  <c:v>3475.8989999999999</c:v>
                </c:pt>
                <c:pt idx="5763">
                  <c:v>3475.8989999999999</c:v>
                </c:pt>
                <c:pt idx="5764">
                  <c:v>3475.8989999999999</c:v>
                </c:pt>
                <c:pt idx="5765">
                  <c:v>3475.8989999999999</c:v>
                </c:pt>
                <c:pt idx="5766">
                  <c:v>3475.8989999999999</c:v>
                </c:pt>
                <c:pt idx="5767">
                  <c:v>3475.8989999999999</c:v>
                </c:pt>
                <c:pt idx="5768">
                  <c:v>3475.8989999999999</c:v>
                </c:pt>
                <c:pt idx="5769">
                  <c:v>3475.8989999999999</c:v>
                </c:pt>
                <c:pt idx="5770">
                  <c:v>3475.8989999999999</c:v>
                </c:pt>
                <c:pt idx="5771">
                  <c:v>3475.8989999999999</c:v>
                </c:pt>
                <c:pt idx="5772">
                  <c:v>3475.8989999999999</c:v>
                </c:pt>
                <c:pt idx="5773">
                  <c:v>3475.8989999999999</c:v>
                </c:pt>
                <c:pt idx="5774">
                  <c:v>3475.8989999999999</c:v>
                </c:pt>
                <c:pt idx="5775">
                  <c:v>3475.8989999999999</c:v>
                </c:pt>
                <c:pt idx="5776">
                  <c:v>3475.8989999999999</c:v>
                </c:pt>
                <c:pt idx="5777">
                  <c:v>3475.8989999999999</c:v>
                </c:pt>
                <c:pt idx="5778">
                  <c:v>3475.8989999999999</c:v>
                </c:pt>
                <c:pt idx="5779">
                  <c:v>3475.8989999999999</c:v>
                </c:pt>
                <c:pt idx="5780">
                  <c:v>3475.8989999999999</c:v>
                </c:pt>
                <c:pt idx="5781">
                  <c:v>3475.8989999999999</c:v>
                </c:pt>
                <c:pt idx="5782">
                  <c:v>3475.8989999999999</c:v>
                </c:pt>
                <c:pt idx="5783">
                  <c:v>3475.8989999999999</c:v>
                </c:pt>
                <c:pt idx="5784">
                  <c:v>3475.8989999999999</c:v>
                </c:pt>
                <c:pt idx="5785">
                  <c:v>3475.8989999999999</c:v>
                </c:pt>
                <c:pt idx="5786">
                  <c:v>3475.8989999999999</c:v>
                </c:pt>
                <c:pt idx="5787">
                  <c:v>3475.8989999999999</c:v>
                </c:pt>
                <c:pt idx="5788">
                  <c:v>3475.8989999999999</c:v>
                </c:pt>
                <c:pt idx="5789">
                  <c:v>3475.8989999999999</c:v>
                </c:pt>
                <c:pt idx="5790">
                  <c:v>3475.8989999999999</c:v>
                </c:pt>
                <c:pt idx="5791">
                  <c:v>3475.8989999999999</c:v>
                </c:pt>
                <c:pt idx="5792">
                  <c:v>3475.8989999999999</c:v>
                </c:pt>
                <c:pt idx="5793">
                  <c:v>3475.8989999999999</c:v>
                </c:pt>
                <c:pt idx="5794">
                  <c:v>3475.8989999999999</c:v>
                </c:pt>
                <c:pt idx="5795">
                  <c:v>3475.8989999999999</c:v>
                </c:pt>
                <c:pt idx="5796">
                  <c:v>3475.8989999999999</c:v>
                </c:pt>
                <c:pt idx="5797">
                  <c:v>3475.8989999999999</c:v>
                </c:pt>
                <c:pt idx="5798">
                  <c:v>3475.8989999999999</c:v>
                </c:pt>
                <c:pt idx="5799">
                  <c:v>3475.8989999999999</c:v>
                </c:pt>
                <c:pt idx="5800">
                  <c:v>3475.8989999999999</c:v>
                </c:pt>
                <c:pt idx="5801">
                  <c:v>3475.8989999999999</c:v>
                </c:pt>
                <c:pt idx="5802">
                  <c:v>3475.8989999999999</c:v>
                </c:pt>
                <c:pt idx="5803">
                  <c:v>3475.8989999999999</c:v>
                </c:pt>
                <c:pt idx="5804">
                  <c:v>3475.8989999999999</c:v>
                </c:pt>
                <c:pt idx="5805">
                  <c:v>3475.8989999999999</c:v>
                </c:pt>
                <c:pt idx="5806">
                  <c:v>3475.8989999999999</c:v>
                </c:pt>
                <c:pt idx="5807">
                  <c:v>3475.8989999999999</c:v>
                </c:pt>
                <c:pt idx="5808">
                  <c:v>3475.8989999999999</c:v>
                </c:pt>
                <c:pt idx="5809">
                  <c:v>3475.8989999999999</c:v>
                </c:pt>
                <c:pt idx="5810">
                  <c:v>3475.8989999999999</c:v>
                </c:pt>
                <c:pt idx="5811">
                  <c:v>3475.8989999999999</c:v>
                </c:pt>
                <c:pt idx="5812">
                  <c:v>3475.8989999999999</c:v>
                </c:pt>
                <c:pt idx="5813">
                  <c:v>3475.8989999999999</c:v>
                </c:pt>
                <c:pt idx="5814">
                  <c:v>3475.8989999999999</c:v>
                </c:pt>
                <c:pt idx="5815">
                  <c:v>3475.8989999999999</c:v>
                </c:pt>
                <c:pt idx="5816">
                  <c:v>3475.8989999999999</c:v>
                </c:pt>
                <c:pt idx="5817">
                  <c:v>3475.8989999999999</c:v>
                </c:pt>
                <c:pt idx="5818">
                  <c:v>3475.8989999999999</c:v>
                </c:pt>
                <c:pt idx="5819">
                  <c:v>3475.8989999999999</c:v>
                </c:pt>
                <c:pt idx="5820">
                  <c:v>3475.8989999999999</c:v>
                </c:pt>
                <c:pt idx="5821">
                  <c:v>3475.8989999999999</c:v>
                </c:pt>
                <c:pt idx="5822">
                  <c:v>3475.8989999999999</c:v>
                </c:pt>
                <c:pt idx="5823">
                  <c:v>3475.8989999999999</c:v>
                </c:pt>
                <c:pt idx="5824">
                  <c:v>3475.8989999999999</c:v>
                </c:pt>
                <c:pt idx="5825">
                  <c:v>3475.8989999999999</c:v>
                </c:pt>
                <c:pt idx="5826">
                  <c:v>3475.8989999999999</c:v>
                </c:pt>
                <c:pt idx="5827">
                  <c:v>3475.8989999999999</c:v>
                </c:pt>
                <c:pt idx="5828">
                  <c:v>3475.8989999999999</c:v>
                </c:pt>
                <c:pt idx="5829">
                  <c:v>3475.8989999999999</c:v>
                </c:pt>
                <c:pt idx="5830">
                  <c:v>3475.8989999999999</c:v>
                </c:pt>
                <c:pt idx="5831">
                  <c:v>3475.8989999999999</c:v>
                </c:pt>
                <c:pt idx="5832">
                  <c:v>3475.8989999999999</c:v>
                </c:pt>
                <c:pt idx="5833">
                  <c:v>3475.8989999999999</c:v>
                </c:pt>
                <c:pt idx="5834">
                  <c:v>3475.8989999999999</c:v>
                </c:pt>
                <c:pt idx="5835">
                  <c:v>3475.8989999999999</c:v>
                </c:pt>
                <c:pt idx="5836">
                  <c:v>3475.8989999999999</c:v>
                </c:pt>
                <c:pt idx="5837">
                  <c:v>3475.8989999999999</c:v>
                </c:pt>
                <c:pt idx="5838">
                  <c:v>3475.8989999999999</c:v>
                </c:pt>
                <c:pt idx="5839">
                  <c:v>3475.8989999999999</c:v>
                </c:pt>
                <c:pt idx="5840">
                  <c:v>3475.8989999999999</c:v>
                </c:pt>
                <c:pt idx="5841">
                  <c:v>3475.8989999999999</c:v>
                </c:pt>
                <c:pt idx="5842">
                  <c:v>3475.8989999999999</c:v>
                </c:pt>
                <c:pt idx="5843">
                  <c:v>3475.8989999999999</c:v>
                </c:pt>
                <c:pt idx="5844">
                  <c:v>3475.8989999999999</c:v>
                </c:pt>
                <c:pt idx="5845">
                  <c:v>3475.8989999999999</c:v>
                </c:pt>
                <c:pt idx="5846">
                  <c:v>3475.8989999999999</c:v>
                </c:pt>
                <c:pt idx="5847">
                  <c:v>3475.8989999999999</c:v>
                </c:pt>
                <c:pt idx="5848">
                  <c:v>3475.8989999999999</c:v>
                </c:pt>
                <c:pt idx="5849">
                  <c:v>3475.8989999999999</c:v>
                </c:pt>
                <c:pt idx="5850">
                  <c:v>3475.8989999999999</c:v>
                </c:pt>
                <c:pt idx="5851">
                  <c:v>3475.8989999999999</c:v>
                </c:pt>
                <c:pt idx="5852">
                  <c:v>3475.8989999999999</c:v>
                </c:pt>
                <c:pt idx="5853">
                  <c:v>3475.8989999999999</c:v>
                </c:pt>
                <c:pt idx="5854">
                  <c:v>3475.8989999999999</c:v>
                </c:pt>
                <c:pt idx="5855">
                  <c:v>3475.8989999999999</c:v>
                </c:pt>
                <c:pt idx="5856">
                  <c:v>3475.8989999999999</c:v>
                </c:pt>
                <c:pt idx="5857">
                  <c:v>3475.8989999999999</c:v>
                </c:pt>
                <c:pt idx="5858">
                  <c:v>3475.8989999999999</c:v>
                </c:pt>
                <c:pt idx="5859">
                  <c:v>3475.8989999999999</c:v>
                </c:pt>
                <c:pt idx="5860">
                  <c:v>3475.8989999999999</c:v>
                </c:pt>
                <c:pt idx="5861">
                  <c:v>3475.8989999999999</c:v>
                </c:pt>
                <c:pt idx="5862">
                  <c:v>3475.8989999999999</c:v>
                </c:pt>
                <c:pt idx="5863">
                  <c:v>3475.8989999999999</c:v>
                </c:pt>
                <c:pt idx="5864">
                  <c:v>3475.8989999999999</c:v>
                </c:pt>
                <c:pt idx="5865">
                  <c:v>3475.8989999999999</c:v>
                </c:pt>
                <c:pt idx="5866">
                  <c:v>3475.8989999999999</c:v>
                </c:pt>
                <c:pt idx="5867">
                  <c:v>3475.8989999999999</c:v>
                </c:pt>
                <c:pt idx="5868">
                  <c:v>3475.8989999999999</c:v>
                </c:pt>
                <c:pt idx="5869">
                  <c:v>3475.8989999999999</c:v>
                </c:pt>
                <c:pt idx="5870">
                  <c:v>3475.8989999999999</c:v>
                </c:pt>
                <c:pt idx="5871">
                  <c:v>3475.8989999999999</c:v>
                </c:pt>
                <c:pt idx="5872">
                  <c:v>3475.8989999999999</c:v>
                </c:pt>
                <c:pt idx="5873">
                  <c:v>3475.8989999999999</c:v>
                </c:pt>
                <c:pt idx="5874">
                  <c:v>3475.8989999999999</c:v>
                </c:pt>
                <c:pt idx="5875">
                  <c:v>3475.8989999999999</c:v>
                </c:pt>
                <c:pt idx="5876">
                  <c:v>3475.8989999999999</c:v>
                </c:pt>
                <c:pt idx="5877">
                  <c:v>3475.8989999999999</c:v>
                </c:pt>
                <c:pt idx="5878">
                  <c:v>3475.8989999999999</c:v>
                </c:pt>
                <c:pt idx="5879">
                  <c:v>3475.8989999999999</c:v>
                </c:pt>
                <c:pt idx="5880">
                  <c:v>3475.8989999999999</c:v>
                </c:pt>
                <c:pt idx="5881">
                  <c:v>3475.8989999999999</c:v>
                </c:pt>
                <c:pt idx="5882">
                  <c:v>3475.8989999999999</c:v>
                </c:pt>
                <c:pt idx="5883">
                  <c:v>3475.8989999999999</c:v>
                </c:pt>
                <c:pt idx="5884">
                  <c:v>3475.8989999999999</c:v>
                </c:pt>
                <c:pt idx="5885">
                  <c:v>3475.8989999999999</c:v>
                </c:pt>
                <c:pt idx="5886">
                  <c:v>3475.8989999999999</c:v>
                </c:pt>
                <c:pt idx="5887">
                  <c:v>3475.8989999999999</c:v>
                </c:pt>
                <c:pt idx="5888">
                  <c:v>3475.8989999999999</c:v>
                </c:pt>
                <c:pt idx="5889">
                  <c:v>3475.8989999999999</c:v>
                </c:pt>
                <c:pt idx="5890">
                  <c:v>3475.8989999999999</c:v>
                </c:pt>
                <c:pt idx="5891">
                  <c:v>3475.8989999999999</c:v>
                </c:pt>
                <c:pt idx="5892">
                  <c:v>3475.8989999999999</c:v>
                </c:pt>
                <c:pt idx="5893">
                  <c:v>3475.8989999999999</c:v>
                </c:pt>
                <c:pt idx="5894">
                  <c:v>3475.8989999999999</c:v>
                </c:pt>
                <c:pt idx="5895">
                  <c:v>3475.8989999999999</c:v>
                </c:pt>
                <c:pt idx="5896">
                  <c:v>3475.8989999999999</c:v>
                </c:pt>
                <c:pt idx="5897">
                  <c:v>3475.8989999999999</c:v>
                </c:pt>
                <c:pt idx="5898">
                  <c:v>3475.8989999999999</c:v>
                </c:pt>
                <c:pt idx="5899">
                  <c:v>3475.8989999999999</c:v>
                </c:pt>
                <c:pt idx="5900">
                  <c:v>3475.8989999999999</c:v>
                </c:pt>
                <c:pt idx="5901">
                  <c:v>3475.8989999999999</c:v>
                </c:pt>
                <c:pt idx="5902">
                  <c:v>3475.8989999999999</c:v>
                </c:pt>
                <c:pt idx="5903">
                  <c:v>3475.8989999999999</c:v>
                </c:pt>
                <c:pt idx="5904">
                  <c:v>3475.8989999999999</c:v>
                </c:pt>
                <c:pt idx="5905">
                  <c:v>3475.8989999999999</c:v>
                </c:pt>
                <c:pt idx="5906">
                  <c:v>3475.8989999999999</c:v>
                </c:pt>
                <c:pt idx="5907">
                  <c:v>3475.8989999999999</c:v>
                </c:pt>
                <c:pt idx="5908">
                  <c:v>3475.8989999999999</c:v>
                </c:pt>
                <c:pt idx="5909">
                  <c:v>3475.8989999999999</c:v>
                </c:pt>
                <c:pt idx="5910">
                  <c:v>3475.8989999999999</c:v>
                </c:pt>
                <c:pt idx="5911">
                  <c:v>3475.8989999999999</c:v>
                </c:pt>
                <c:pt idx="5912">
                  <c:v>3475.8989999999999</c:v>
                </c:pt>
                <c:pt idx="5913">
                  <c:v>3475.8989999999999</c:v>
                </c:pt>
                <c:pt idx="5914">
                  <c:v>3475.8989999999999</c:v>
                </c:pt>
                <c:pt idx="5915">
                  <c:v>3475.8989999999999</c:v>
                </c:pt>
                <c:pt idx="5916">
                  <c:v>3475.8989999999999</c:v>
                </c:pt>
                <c:pt idx="5917">
                  <c:v>3475.8989999999999</c:v>
                </c:pt>
                <c:pt idx="5918">
                  <c:v>3475.8989999999999</c:v>
                </c:pt>
                <c:pt idx="5919">
                  <c:v>3475.8989999999999</c:v>
                </c:pt>
                <c:pt idx="5920">
                  <c:v>3475.8989999999999</c:v>
                </c:pt>
                <c:pt idx="5921">
                  <c:v>3475.8989999999999</c:v>
                </c:pt>
                <c:pt idx="5922">
                  <c:v>3475.8989999999999</c:v>
                </c:pt>
                <c:pt idx="5923">
                  <c:v>3475.8989999999999</c:v>
                </c:pt>
                <c:pt idx="5924">
                  <c:v>3475.8989999999999</c:v>
                </c:pt>
                <c:pt idx="5925">
                  <c:v>3475.8989999999999</c:v>
                </c:pt>
                <c:pt idx="5926">
                  <c:v>3475.8989999999999</c:v>
                </c:pt>
                <c:pt idx="5927">
                  <c:v>3475.8989999999999</c:v>
                </c:pt>
                <c:pt idx="5928">
                  <c:v>3475.8989999999999</c:v>
                </c:pt>
                <c:pt idx="5929">
                  <c:v>3475.8989999999999</c:v>
                </c:pt>
                <c:pt idx="5930">
                  <c:v>3475.8989999999999</c:v>
                </c:pt>
                <c:pt idx="5931">
                  <c:v>3475.8989999999999</c:v>
                </c:pt>
                <c:pt idx="5932">
                  <c:v>3475.8989999999999</c:v>
                </c:pt>
                <c:pt idx="5933">
                  <c:v>3475.8989999999999</c:v>
                </c:pt>
                <c:pt idx="5934">
                  <c:v>3475.8989999999999</c:v>
                </c:pt>
                <c:pt idx="5935">
                  <c:v>3475.8989999999999</c:v>
                </c:pt>
                <c:pt idx="5936">
                  <c:v>3475.8989999999999</c:v>
                </c:pt>
                <c:pt idx="5937">
                  <c:v>3475.8989999999999</c:v>
                </c:pt>
                <c:pt idx="5938">
                  <c:v>3475.8989999999999</c:v>
                </c:pt>
                <c:pt idx="5939">
                  <c:v>3475.8989999999999</c:v>
                </c:pt>
                <c:pt idx="5940">
                  <c:v>3475.8989999999999</c:v>
                </c:pt>
                <c:pt idx="5941">
                  <c:v>3475.8989999999999</c:v>
                </c:pt>
                <c:pt idx="5942">
                  <c:v>3475.8989999999999</c:v>
                </c:pt>
                <c:pt idx="5943">
                  <c:v>3475.8989999999999</c:v>
                </c:pt>
                <c:pt idx="5944">
                  <c:v>3475.8989999999999</c:v>
                </c:pt>
                <c:pt idx="5945">
                  <c:v>3475.8989999999999</c:v>
                </c:pt>
                <c:pt idx="5946">
                  <c:v>3475.8989999999999</c:v>
                </c:pt>
                <c:pt idx="5947">
                  <c:v>3475.8989999999999</c:v>
                </c:pt>
                <c:pt idx="5948">
                  <c:v>3475.8989999999999</c:v>
                </c:pt>
                <c:pt idx="5949">
                  <c:v>3475.8989999999999</c:v>
                </c:pt>
                <c:pt idx="5950">
                  <c:v>3475.8989999999999</c:v>
                </c:pt>
                <c:pt idx="5951">
                  <c:v>3475.8989999999999</c:v>
                </c:pt>
                <c:pt idx="5952">
                  <c:v>3475.8989999999999</c:v>
                </c:pt>
                <c:pt idx="5953">
                  <c:v>3475.8989999999999</c:v>
                </c:pt>
                <c:pt idx="5954">
                  <c:v>3475.8989999999999</c:v>
                </c:pt>
                <c:pt idx="5955">
                  <c:v>3475.8989999999999</c:v>
                </c:pt>
                <c:pt idx="5956">
                  <c:v>3475.8989999999999</c:v>
                </c:pt>
                <c:pt idx="5957">
                  <c:v>3475.8989999999999</c:v>
                </c:pt>
                <c:pt idx="5958">
                  <c:v>3475.8989999999999</c:v>
                </c:pt>
                <c:pt idx="5959">
                  <c:v>3475.8989999999999</c:v>
                </c:pt>
                <c:pt idx="5960">
                  <c:v>3475.8989999999999</c:v>
                </c:pt>
                <c:pt idx="5961">
                  <c:v>3475.8989999999999</c:v>
                </c:pt>
                <c:pt idx="5962">
                  <c:v>3475.8989999999999</c:v>
                </c:pt>
                <c:pt idx="5963">
                  <c:v>3475.8989999999999</c:v>
                </c:pt>
                <c:pt idx="5964">
                  <c:v>3475.8989999999999</c:v>
                </c:pt>
                <c:pt idx="5965">
                  <c:v>3475.8989999999999</c:v>
                </c:pt>
                <c:pt idx="5966">
                  <c:v>3475.8989999999999</c:v>
                </c:pt>
                <c:pt idx="5967">
                  <c:v>3475.8989999999999</c:v>
                </c:pt>
                <c:pt idx="5968">
                  <c:v>3475.8989999999999</c:v>
                </c:pt>
                <c:pt idx="5969">
                  <c:v>3475.8989999999999</c:v>
                </c:pt>
                <c:pt idx="5970">
                  <c:v>3475.8989999999999</c:v>
                </c:pt>
                <c:pt idx="5971">
                  <c:v>3475.8989999999999</c:v>
                </c:pt>
                <c:pt idx="5972">
                  <c:v>3475.8989999999999</c:v>
                </c:pt>
                <c:pt idx="5973">
                  <c:v>3475.8989999999999</c:v>
                </c:pt>
                <c:pt idx="5974">
                  <c:v>3475.8989999999999</c:v>
                </c:pt>
                <c:pt idx="5975">
                  <c:v>3475.8989999999999</c:v>
                </c:pt>
                <c:pt idx="5976">
                  <c:v>3475.8989999999999</c:v>
                </c:pt>
                <c:pt idx="5977">
                  <c:v>3475.8989999999999</c:v>
                </c:pt>
                <c:pt idx="5978">
                  <c:v>3475.8989999999999</c:v>
                </c:pt>
                <c:pt idx="5979">
                  <c:v>3475.8989999999999</c:v>
                </c:pt>
                <c:pt idx="5980">
                  <c:v>3475.8989999999999</c:v>
                </c:pt>
                <c:pt idx="5981">
                  <c:v>3475.8989999999999</c:v>
                </c:pt>
                <c:pt idx="5982">
                  <c:v>3475.8989999999999</c:v>
                </c:pt>
                <c:pt idx="5983">
                  <c:v>3475.8989999999999</c:v>
                </c:pt>
                <c:pt idx="5984">
                  <c:v>3475.8989999999999</c:v>
                </c:pt>
                <c:pt idx="5985">
                  <c:v>3475.8989999999999</c:v>
                </c:pt>
                <c:pt idx="5986">
                  <c:v>3475.8989999999999</c:v>
                </c:pt>
                <c:pt idx="5987">
                  <c:v>3475.8989999999999</c:v>
                </c:pt>
                <c:pt idx="5988">
                  <c:v>3475.8989999999999</c:v>
                </c:pt>
                <c:pt idx="5989">
                  <c:v>3475.8989999999999</c:v>
                </c:pt>
                <c:pt idx="5990">
                  <c:v>3475.8989999999999</c:v>
                </c:pt>
                <c:pt idx="5991">
                  <c:v>3475.8989999999999</c:v>
                </c:pt>
                <c:pt idx="5992">
                  <c:v>3475.8989999999999</c:v>
                </c:pt>
                <c:pt idx="5993">
                  <c:v>3475.8989999999999</c:v>
                </c:pt>
                <c:pt idx="5994">
                  <c:v>3475.8989999999999</c:v>
                </c:pt>
                <c:pt idx="5995">
                  <c:v>3475.8989999999999</c:v>
                </c:pt>
                <c:pt idx="5996">
                  <c:v>3475.8989999999999</c:v>
                </c:pt>
                <c:pt idx="5997">
                  <c:v>3475.8989999999999</c:v>
                </c:pt>
                <c:pt idx="5998">
                  <c:v>3475.8989999999999</c:v>
                </c:pt>
                <c:pt idx="5999">
                  <c:v>3475.8989999999999</c:v>
                </c:pt>
                <c:pt idx="6000">
                  <c:v>3475.8989999999999</c:v>
                </c:pt>
                <c:pt idx="6001">
                  <c:v>3475.8989999999999</c:v>
                </c:pt>
                <c:pt idx="6002">
                  <c:v>3475.8989999999999</c:v>
                </c:pt>
                <c:pt idx="6003">
                  <c:v>3475.8989999999999</c:v>
                </c:pt>
                <c:pt idx="6004">
                  <c:v>3475.8989999999999</c:v>
                </c:pt>
                <c:pt idx="6005">
                  <c:v>3475.8989999999999</c:v>
                </c:pt>
                <c:pt idx="6006">
                  <c:v>3475.8989999999999</c:v>
                </c:pt>
                <c:pt idx="6007">
                  <c:v>3475.8989999999999</c:v>
                </c:pt>
                <c:pt idx="6008">
                  <c:v>3475.8989999999999</c:v>
                </c:pt>
                <c:pt idx="6009">
                  <c:v>3475.8989999999999</c:v>
                </c:pt>
                <c:pt idx="6010">
                  <c:v>3475.8989999999999</c:v>
                </c:pt>
                <c:pt idx="6011">
                  <c:v>3475.8989999999999</c:v>
                </c:pt>
                <c:pt idx="6012">
                  <c:v>3475.8989999999999</c:v>
                </c:pt>
                <c:pt idx="6013">
                  <c:v>3475.8989999999999</c:v>
                </c:pt>
                <c:pt idx="6014">
                  <c:v>3475.8989999999999</c:v>
                </c:pt>
                <c:pt idx="6015">
                  <c:v>3475.8989999999999</c:v>
                </c:pt>
                <c:pt idx="6016">
                  <c:v>3475.8989999999999</c:v>
                </c:pt>
                <c:pt idx="6017">
                  <c:v>3475.8989999999999</c:v>
                </c:pt>
                <c:pt idx="6018">
                  <c:v>3475.8989999999999</c:v>
                </c:pt>
                <c:pt idx="6019">
                  <c:v>3475.8989999999999</c:v>
                </c:pt>
                <c:pt idx="6020">
                  <c:v>3475.8989999999999</c:v>
                </c:pt>
                <c:pt idx="6021">
                  <c:v>3475.8989999999999</c:v>
                </c:pt>
                <c:pt idx="6022">
                  <c:v>3475.8989999999999</c:v>
                </c:pt>
                <c:pt idx="6023">
                  <c:v>3475.8989999999999</c:v>
                </c:pt>
                <c:pt idx="6024">
                  <c:v>3475.8989999999999</c:v>
                </c:pt>
                <c:pt idx="6025">
                  <c:v>3475.8989999999999</c:v>
                </c:pt>
                <c:pt idx="6026">
                  <c:v>3475.8989999999999</c:v>
                </c:pt>
                <c:pt idx="6027">
                  <c:v>3475.8989999999999</c:v>
                </c:pt>
                <c:pt idx="6028">
                  <c:v>3475.8989999999999</c:v>
                </c:pt>
                <c:pt idx="6029">
                  <c:v>3475.8989999999999</c:v>
                </c:pt>
                <c:pt idx="6030">
                  <c:v>3475.8989999999999</c:v>
                </c:pt>
                <c:pt idx="6031">
                  <c:v>3475.8989999999999</c:v>
                </c:pt>
                <c:pt idx="6032">
                  <c:v>3475.8989999999999</c:v>
                </c:pt>
                <c:pt idx="6033">
                  <c:v>3475.8989999999999</c:v>
                </c:pt>
                <c:pt idx="6034">
                  <c:v>3475.8989999999999</c:v>
                </c:pt>
                <c:pt idx="6035">
                  <c:v>3475.8989999999999</c:v>
                </c:pt>
                <c:pt idx="6036">
                  <c:v>3475.8989999999999</c:v>
                </c:pt>
                <c:pt idx="6037">
                  <c:v>3475.8989999999999</c:v>
                </c:pt>
                <c:pt idx="6038">
                  <c:v>3475.8989999999999</c:v>
                </c:pt>
                <c:pt idx="6039">
                  <c:v>3475.8989999999999</c:v>
                </c:pt>
                <c:pt idx="6040">
                  <c:v>3475.8989999999999</c:v>
                </c:pt>
                <c:pt idx="6041">
                  <c:v>3475.8989999999999</c:v>
                </c:pt>
                <c:pt idx="6042">
                  <c:v>3475.8989999999999</c:v>
                </c:pt>
                <c:pt idx="6043">
                  <c:v>3475.8989999999999</c:v>
                </c:pt>
                <c:pt idx="6044">
                  <c:v>3475.8989999999999</c:v>
                </c:pt>
                <c:pt idx="6045">
                  <c:v>3475.8989999999999</c:v>
                </c:pt>
                <c:pt idx="6046">
                  <c:v>3475.8989999999999</c:v>
                </c:pt>
                <c:pt idx="6047">
                  <c:v>3475.8989999999999</c:v>
                </c:pt>
                <c:pt idx="6048">
                  <c:v>3475.8989999999999</c:v>
                </c:pt>
                <c:pt idx="6049">
                  <c:v>3475.8989999999999</c:v>
                </c:pt>
                <c:pt idx="6050">
                  <c:v>3475.8989999999999</c:v>
                </c:pt>
                <c:pt idx="6051">
                  <c:v>3475.8989999999999</c:v>
                </c:pt>
                <c:pt idx="6052">
                  <c:v>3475.8989999999999</c:v>
                </c:pt>
                <c:pt idx="6053">
                  <c:v>3475.8989999999999</c:v>
                </c:pt>
                <c:pt idx="6054">
                  <c:v>3475.8989999999999</c:v>
                </c:pt>
                <c:pt idx="6055">
                  <c:v>3475.8989999999999</c:v>
                </c:pt>
                <c:pt idx="6056">
                  <c:v>3475.8989999999999</c:v>
                </c:pt>
                <c:pt idx="6057">
                  <c:v>3475.8989999999999</c:v>
                </c:pt>
                <c:pt idx="6058">
                  <c:v>3475.8989999999999</c:v>
                </c:pt>
                <c:pt idx="6059">
                  <c:v>3475.8989999999999</c:v>
                </c:pt>
                <c:pt idx="6060">
                  <c:v>3475.8989999999999</c:v>
                </c:pt>
                <c:pt idx="6061">
                  <c:v>3475.8989999999999</c:v>
                </c:pt>
                <c:pt idx="6062">
                  <c:v>3475.8989999999999</c:v>
                </c:pt>
                <c:pt idx="6063">
                  <c:v>3475.8989999999999</c:v>
                </c:pt>
                <c:pt idx="6064">
                  <c:v>3475.8989999999999</c:v>
                </c:pt>
                <c:pt idx="6065">
                  <c:v>3475.8989999999999</c:v>
                </c:pt>
                <c:pt idx="6066">
                  <c:v>3475.8989999999999</c:v>
                </c:pt>
                <c:pt idx="6067">
                  <c:v>3475.8989999999999</c:v>
                </c:pt>
                <c:pt idx="6068">
                  <c:v>3475.8989999999999</c:v>
                </c:pt>
                <c:pt idx="6069">
                  <c:v>3475.8989999999999</c:v>
                </c:pt>
                <c:pt idx="6070">
                  <c:v>3475.8989999999999</c:v>
                </c:pt>
                <c:pt idx="6071">
                  <c:v>3475.8989999999999</c:v>
                </c:pt>
                <c:pt idx="6072">
                  <c:v>3475.8989999999999</c:v>
                </c:pt>
                <c:pt idx="6073">
                  <c:v>3475.8989999999999</c:v>
                </c:pt>
                <c:pt idx="6074">
                  <c:v>3475.8989999999999</c:v>
                </c:pt>
                <c:pt idx="6075">
                  <c:v>3475.8989999999999</c:v>
                </c:pt>
                <c:pt idx="6076">
                  <c:v>3475.8989999999999</c:v>
                </c:pt>
                <c:pt idx="6077">
                  <c:v>3475.8989999999999</c:v>
                </c:pt>
                <c:pt idx="6078">
                  <c:v>3475.8989999999999</c:v>
                </c:pt>
                <c:pt idx="6079">
                  <c:v>3475.8989999999999</c:v>
                </c:pt>
                <c:pt idx="6080">
                  <c:v>3475.8989999999999</c:v>
                </c:pt>
                <c:pt idx="6081">
                  <c:v>3475.8989999999999</c:v>
                </c:pt>
                <c:pt idx="6082">
                  <c:v>3475.8989999999999</c:v>
                </c:pt>
                <c:pt idx="6083">
                  <c:v>3475.8989999999999</c:v>
                </c:pt>
                <c:pt idx="6084">
                  <c:v>3475.8989999999999</c:v>
                </c:pt>
                <c:pt idx="6085">
                  <c:v>3475.8989999999999</c:v>
                </c:pt>
                <c:pt idx="6086">
                  <c:v>3475.8989999999999</c:v>
                </c:pt>
                <c:pt idx="6087">
                  <c:v>3475.8989999999999</c:v>
                </c:pt>
                <c:pt idx="6088">
                  <c:v>3475.8989999999999</c:v>
                </c:pt>
                <c:pt idx="6089">
                  <c:v>3475.8989999999999</c:v>
                </c:pt>
                <c:pt idx="6090">
                  <c:v>3475.8989999999999</c:v>
                </c:pt>
                <c:pt idx="6091">
                  <c:v>3475.8989999999999</c:v>
                </c:pt>
                <c:pt idx="6092">
                  <c:v>3475.8989999999999</c:v>
                </c:pt>
                <c:pt idx="6093">
                  <c:v>3475.8989999999999</c:v>
                </c:pt>
                <c:pt idx="6094">
                  <c:v>3475.8989999999999</c:v>
                </c:pt>
                <c:pt idx="6095">
                  <c:v>3475.8989999999999</c:v>
                </c:pt>
                <c:pt idx="6096">
                  <c:v>3475.8989999999999</c:v>
                </c:pt>
                <c:pt idx="6097">
                  <c:v>3475.8989999999999</c:v>
                </c:pt>
                <c:pt idx="6098">
                  <c:v>3475.8989999999999</c:v>
                </c:pt>
                <c:pt idx="6099">
                  <c:v>3475.8989999999999</c:v>
                </c:pt>
                <c:pt idx="6100">
                  <c:v>3475.8989999999999</c:v>
                </c:pt>
                <c:pt idx="6101">
                  <c:v>3475.8989999999999</c:v>
                </c:pt>
                <c:pt idx="6102">
                  <c:v>3475.8989999999999</c:v>
                </c:pt>
                <c:pt idx="6103">
                  <c:v>3475.8989999999999</c:v>
                </c:pt>
                <c:pt idx="6104">
                  <c:v>3475.8989999999999</c:v>
                </c:pt>
                <c:pt idx="6105">
                  <c:v>3475.8989999999999</c:v>
                </c:pt>
                <c:pt idx="6106">
                  <c:v>3475.8989999999999</c:v>
                </c:pt>
                <c:pt idx="6107">
                  <c:v>3475.8989999999999</c:v>
                </c:pt>
                <c:pt idx="6108">
                  <c:v>3475.8989999999999</c:v>
                </c:pt>
                <c:pt idx="6109">
                  <c:v>3475.8989999999999</c:v>
                </c:pt>
                <c:pt idx="6110">
                  <c:v>3475.8989999999999</c:v>
                </c:pt>
                <c:pt idx="6111">
                  <c:v>3475.8989999999999</c:v>
                </c:pt>
                <c:pt idx="6112">
                  <c:v>3475.8989999999999</c:v>
                </c:pt>
                <c:pt idx="6113">
                  <c:v>3475.8989999999999</c:v>
                </c:pt>
                <c:pt idx="6114">
                  <c:v>3475.8989999999999</c:v>
                </c:pt>
                <c:pt idx="6115">
                  <c:v>3475.8989999999999</c:v>
                </c:pt>
                <c:pt idx="6116">
                  <c:v>3475.8989999999999</c:v>
                </c:pt>
                <c:pt idx="6117">
                  <c:v>3475.8989999999999</c:v>
                </c:pt>
                <c:pt idx="6118">
                  <c:v>3475.8989999999999</c:v>
                </c:pt>
                <c:pt idx="6119">
                  <c:v>3475.8989999999999</c:v>
                </c:pt>
                <c:pt idx="6120">
                  <c:v>3475.8989999999999</c:v>
                </c:pt>
                <c:pt idx="6121">
                  <c:v>3475.8989999999999</c:v>
                </c:pt>
                <c:pt idx="6122">
                  <c:v>3475.8989999999999</c:v>
                </c:pt>
                <c:pt idx="6123">
                  <c:v>3475.8989999999999</c:v>
                </c:pt>
                <c:pt idx="6124">
                  <c:v>3475.8989999999999</c:v>
                </c:pt>
                <c:pt idx="6125">
                  <c:v>3475.8989999999999</c:v>
                </c:pt>
                <c:pt idx="6126">
                  <c:v>3475.8989999999999</c:v>
                </c:pt>
                <c:pt idx="6127">
                  <c:v>3475.8989999999999</c:v>
                </c:pt>
                <c:pt idx="6128">
                  <c:v>3475.8989999999999</c:v>
                </c:pt>
                <c:pt idx="6129">
                  <c:v>3475.8989999999999</c:v>
                </c:pt>
                <c:pt idx="6130">
                  <c:v>3475.8989999999999</c:v>
                </c:pt>
                <c:pt idx="6131">
                  <c:v>3475.8989999999999</c:v>
                </c:pt>
                <c:pt idx="6132">
                  <c:v>3475.8989999999999</c:v>
                </c:pt>
                <c:pt idx="6133">
                  <c:v>3475.8989999999999</c:v>
                </c:pt>
                <c:pt idx="6134">
                  <c:v>3475.8989999999999</c:v>
                </c:pt>
                <c:pt idx="6135">
                  <c:v>3475.8989999999999</c:v>
                </c:pt>
                <c:pt idx="6136">
                  <c:v>3475.8989999999999</c:v>
                </c:pt>
                <c:pt idx="6137">
                  <c:v>3475.8989999999999</c:v>
                </c:pt>
                <c:pt idx="6138">
                  <c:v>3475.8989999999999</c:v>
                </c:pt>
                <c:pt idx="6139">
                  <c:v>3475.8989999999999</c:v>
                </c:pt>
                <c:pt idx="6140">
                  <c:v>3475.8989999999999</c:v>
                </c:pt>
                <c:pt idx="6141">
                  <c:v>3475.8989999999999</c:v>
                </c:pt>
                <c:pt idx="6142">
                  <c:v>3475.8989999999999</c:v>
                </c:pt>
                <c:pt idx="6143">
                  <c:v>3475.8989999999999</c:v>
                </c:pt>
                <c:pt idx="6144">
                  <c:v>3475.8989999999999</c:v>
                </c:pt>
                <c:pt idx="6145">
                  <c:v>3475.8989999999999</c:v>
                </c:pt>
                <c:pt idx="6146">
                  <c:v>3475.8989999999999</c:v>
                </c:pt>
                <c:pt idx="6147">
                  <c:v>3475.8989999999999</c:v>
                </c:pt>
                <c:pt idx="6148">
                  <c:v>3475.8989999999999</c:v>
                </c:pt>
                <c:pt idx="6149">
                  <c:v>3475.8989999999999</c:v>
                </c:pt>
                <c:pt idx="6150">
                  <c:v>3475.8989999999999</c:v>
                </c:pt>
                <c:pt idx="6151">
                  <c:v>3475.8989999999999</c:v>
                </c:pt>
                <c:pt idx="6152">
                  <c:v>3475.8989999999999</c:v>
                </c:pt>
                <c:pt idx="6153">
                  <c:v>3475.8989999999999</c:v>
                </c:pt>
                <c:pt idx="6154">
                  <c:v>3475.8989999999999</c:v>
                </c:pt>
                <c:pt idx="6155">
                  <c:v>3475.8989999999999</c:v>
                </c:pt>
                <c:pt idx="6156">
                  <c:v>3475.8989999999999</c:v>
                </c:pt>
                <c:pt idx="6157">
                  <c:v>3475.8989999999999</c:v>
                </c:pt>
                <c:pt idx="6158">
                  <c:v>3475.8989999999999</c:v>
                </c:pt>
                <c:pt idx="6159">
                  <c:v>3475.8989999999999</c:v>
                </c:pt>
                <c:pt idx="6160">
                  <c:v>3475.8989999999999</c:v>
                </c:pt>
                <c:pt idx="6161">
                  <c:v>3475.8989999999999</c:v>
                </c:pt>
                <c:pt idx="6162">
                  <c:v>3475.8989999999999</c:v>
                </c:pt>
                <c:pt idx="6163">
                  <c:v>3475.8989999999999</c:v>
                </c:pt>
                <c:pt idx="6164">
                  <c:v>3475.8989999999999</c:v>
                </c:pt>
                <c:pt idx="6165">
                  <c:v>3475.8989999999999</c:v>
                </c:pt>
                <c:pt idx="6166">
                  <c:v>3475.8989999999999</c:v>
                </c:pt>
                <c:pt idx="6167">
                  <c:v>3475.8989999999999</c:v>
                </c:pt>
                <c:pt idx="6168">
                  <c:v>3475.8989999999999</c:v>
                </c:pt>
                <c:pt idx="6169">
                  <c:v>3475.8989999999999</c:v>
                </c:pt>
                <c:pt idx="6170">
                  <c:v>3475.8989999999999</c:v>
                </c:pt>
                <c:pt idx="6171">
                  <c:v>3475.8989999999999</c:v>
                </c:pt>
                <c:pt idx="6172">
                  <c:v>3475.8989999999999</c:v>
                </c:pt>
                <c:pt idx="6173">
                  <c:v>3475.8989999999999</c:v>
                </c:pt>
                <c:pt idx="6174">
                  <c:v>3475.8989999999999</c:v>
                </c:pt>
                <c:pt idx="6175">
                  <c:v>3475.8989999999999</c:v>
                </c:pt>
                <c:pt idx="6176">
                  <c:v>3475.8989999999999</c:v>
                </c:pt>
                <c:pt idx="6177">
                  <c:v>3475.8989999999999</c:v>
                </c:pt>
                <c:pt idx="6178">
                  <c:v>3475.8989999999999</c:v>
                </c:pt>
                <c:pt idx="6179">
                  <c:v>3475.8989999999999</c:v>
                </c:pt>
                <c:pt idx="6180">
                  <c:v>3475.8989999999999</c:v>
                </c:pt>
                <c:pt idx="6181">
                  <c:v>3475.8989999999999</c:v>
                </c:pt>
                <c:pt idx="6182">
                  <c:v>3475.8989999999999</c:v>
                </c:pt>
                <c:pt idx="6183">
                  <c:v>3475.8989999999999</c:v>
                </c:pt>
                <c:pt idx="6184">
                  <c:v>3475.8989999999999</c:v>
                </c:pt>
                <c:pt idx="6185">
                  <c:v>3475.8989999999999</c:v>
                </c:pt>
                <c:pt idx="6186">
                  <c:v>3475.8989999999999</c:v>
                </c:pt>
                <c:pt idx="6187">
                  <c:v>3475.8989999999999</c:v>
                </c:pt>
                <c:pt idx="6188">
                  <c:v>3475.8989999999999</c:v>
                </c:pt>
                <c:pt idx="6189">
                  <c:v>3475.8989999999999</c:v>
                </c:pt>
                <c:pt idx="6190">
                  <c:v>3475.8989999999999</c:v>
                </c:pt>
                <c:pt idx="6191">
                  <c:v>3475.8989999999999</c:v>
                </c:pt>
                <c:pt idx="6192">
                  <c:v>3475.8989999999999</c:v>
                </c:pt>
                <c:pt idx="6193">
                  <c:v>3475.8989999999999</c:v>
                </c:pt>
                <c:pt idx="6194">
                  <c:v>3475.8989999999999</c:v>
                </c:pt>
                <c:pt idx="6195">
                  <c:v>3475.8989999999999</c:v>
                </c:pt>
                <c:pt idx="6196">
                  <c:v>3475.8989999999999</c:v>
                </c:pt>
                <c:pt idx="6197">
                  <c:v>3475.8989999999999</c:v>
                </c:pt>
                <c:pt idx="6198">
                  <c:v>3475.8989999999999</c:v>
                </c:pt>
                <c:pt idx="6199">
                  <c:v>3475.8989999999999</c:v>
                </c:pt>
                <c:pt idx="6200">
                  <c:v>3475.8989999999999</c:v>
                </c:pt>
                <c:pt idx="6201">
                  <c:v>3475.8989999999999</c:v>
                </c:pt>
                <c:pt idx="6202">
                  <c:v>3475.8989999999999</c:v>
                </c:pt>
                <c:pt idx="6203">
                  <c:v>3475.8989999999999</c:v>
                </c:pt>
                <c:pt idx="6204">
                  <c:v>3475.8989999999999</c:v>
                </c:pt>
                <c:pt idx="6205">
                  <c:v>3475.8989999999999</c:v>
                </c:pt>
                <c:pt idx="6206">
                  <c:v>3475.8989999999999</c:v>
                </c:pt>
                <c:pt idx="6207">
                  <c:v>3475.8989999999999</c:v>
                </c:pt>
                <c:pt idx="6208">
                  <c:v>3475.8989999999999</c:v>
                </c:pt>
                <c:pt idx="6209">
                  <c:v>3475.8989999999999</c:v>
                </c:pt>
                <c:pt idx="6210">
                  <c:v>3475.8989999999999</c:v>
                </c:pt>
                <c:pt idx="6211">
                  <c:v>3475.8989999999999</c:v>
                </c:pt>
                <c:pt idx="6212">
                  <c:v>3475.8989999999999</c:v>
                </c:pt>
                <c:pt idx="6213">
                  <c:v>3475.8989999999999</c:v>
                </c:pt>
                <c:pt idx="6214">
                  <c:v>3475.8989999999999</c:v>
                </c:pt>
                <c:pt idx="6215">
                  <c:v>3475.8989999999999</c:v>
                </c:pt>
                <c:pt idx="6216">
                  <c:v>3475.8989999999999</c:v>
                </c:pt>
                <c:pt idx="6217">
                  <c:v>3475.8989999999999</c:v>
                </c:pt>
                <c:pt idx="6218">
                  <c:v>3475.8989999999999</c:v>
                </c:pt>
                <c:pt idx="6219">
                  <c:v>3475.8989999999999</c:v>
                </c:pt>
                <c:pt idx="6220">
                  <c:v>3475.8989999999999</c:v>
                </c:pt>
                <c:pt idx="6221">
                  <c:v>3475.8989999999999</c:v>
                </c:pt>
                <c:pt idx="6222">
                  <c:v>3475.8989999999999</c:v>
                </c:pt>
                <c:pt idx="6223">
                  <c:v>3475.8989999999999</c:v>
                </c:pt>
                <c:pt idx="6224">
                  <c:v>3475.8989999999999</c:v>
                </c:pt>
                <c:pt idx="6225">
                  <c:v>3475.8989999999999</c:v>
                </c:pt>
                <c:pt idx="6226">
                  <c:v>3475.8989999999999</c:v>
                </c:pt>
                <c:pt idx="6227">
                  <c:v>3475.8989999999999</c:v>
                </c:pt>
                <c:pt idx="6228">
                  <c:v>3475.8989999999999</c:v>
                </c:pt>
                <c:pt idx="6229">
                  <c:v>3475.8989999999999</c:v>
                </c:pt>
                <c:pt idx="6230">
                  <c:v>3475.8989999999999</c:v>
                </c:pt>
                <c:pt idx="6231">
                  <c:v>3475.8989999999999</c:v>
                </c:pt>
                <c:pt idx="6232">
                  <c:v>3475.8989999999999</c:v>
                </c:pt>
                <c:pt idx="6233">
                  <c:v>3475.8989999999999</c:v>
                </c:pt>
                <c:pt idx="6234">
                  <c:v>3475.8989999999999</c:v>
                </c:pt>
                <c:pt idx="6235">
                  <c:v>3475.8989999999999</c:v>
                </c:pt>
                <c:pt idx="6236">
                  <c:v>3475.8989999999999</c:v>
                </c:pt>
                <c:pt idx="6237">
                  <c:v>3475.8989999999999</c:v>
                </c:pt>
                <c:pt idx="6238">
                  <c:v>3475.8989999999999</c:v>
                </c:pt>
                <c:pt idx="6239">
                  <c:v>3475.8989999999999</c:v>
                </c:pt>
                <c:pt idx="6240">
                  <c:v>3475.8989999999999</c:v>
                </c:pt>
                <c:pt idx="6241">
                  <c:v>3475.8989999999999</c:v>
                </c:pt>
                <c:pt idx="6242">
                  <c:v>3475.8989999999999</c:v>
                </c:pt>
                <c:pt idx="6243">
                  <c:v>3475.8989999999999</c:v>
                </c:pt>
                <c:pt idx="6244">
                  <c:v>3475.8989999999999</c:v>
                </c:pt>
                <c:pt idx="6245">
                  <c:v>3475.8989999999999</c:v>
                </c:pt>
                <c:pt idx="6246">
                  <c:v>3475.8989999999999</c:v>
                </c:pt>
                <c:pt idx="6247">
                  <c:v>3475.8989999999999</c:v>
                </c:pt>
                <c:pt idx="6248">
                  <c:v>3475.8989999999999</c:v>
                </c:pt>
                <c:pt idx="6249">
                  <c:v>3475.8989999999999</c:v>
                </c:pt>
                <c:pt idx="6250">
                  <c:v>3475.8989999999999</c:v>
                </c:pt>
                <c:pt idx="6251">
                  <c:v>3475.8989999999999</c:v>
                </c:pt>
                <c:pt idx="6252">
                  <c:v>3475.8989999999999</c:v>
                </c:pt>
                <c:pt idx="6253">
                  <c:v>3475.8989999999999</c:v>
                </c:pt>
                <c:pt idx="6254">
                  <c:v>3475.8989999999999</c:v>
                </c:pt>
                <c:pt idx="6255">
                  <c:v>3475.8989999999999</c:v>
                </c:pt>
                <c:pt idx="6256">
                  <c:v>3475.8989999999999</c:v>
                </c:pt>
                <c:pt idx="6257">
                  <c:v>3475.8989999999999</c:v>
                </c:pt>
                <c:pt idx="6258">
                  <c:v>3475.8989999999999</c:v>
                </c:pt>
                <c:pt idx="6259">
                  <c:v>3475.8989999999999</c:v>
                </c:pt>
                <c:pt idx="6260">
                  <c:v>3475.8989999999999</c:v>
                </c:pt>
                <c:pt idx="6261">
                  <c:v>3475.8989999999999</c:v>
                </c:pt>
                <c:pt idx="6262">
                  <c:v>3475.8989999999999</c:v>
                </c:pt>
                <c:pt idx="6263">
                  <c:v>3475.8989999999999</c:v>
                </c:pt>
                <c:pt idx="6264">
                  <c:v>3475.8989999999999</c:v>
                </c:pt>
                <c:pt idx="6265">
                  <c:v>3475.8989999999999</c:v>
                </c:pt>
                <c:pt idx="6266">
                  <c:v>3475.8989999999999</c:v>
                </c:pt>
                <c:pt idx="6267">
                  <c:v>3475.8989999999999</c:v>
                </c:pt>
                <c:pt idx="6268">
                  <c:v>3475.8989999999999</c:v>
                </c:pt>
                <c:pt idx="6269">
                  <c:v>3475.8989999999999</c:v>
                </c:pt>
                <c:pt idx="6270">
                  <c:v>3475.8989999999999</c:v>
                </c:pt>
                <c:pt idx="6271">
                  <c:v>3475.8989999999999</c:v>
                </c:pt>
                <c:pt idx="6272">
                  <c:v>3475.8989999999999</c:v>
                </c:pt>
                <c:pt idx="6273">
                  <c:v>3475.8989999999999</c:v>
                </c:pt>
                <c:pt idx="6274">
                  <c:v>3475.8989999999999</c:v>
                </c:pt>
                <c:pt idx="6275">
                  <c:v>3475.8989999999999</c:v>
                </c:pt>
                <c:pt idx="6276">
                  <c:v>3475.8989999999999</c:v>
                </c:pt>
                <c:pt idx="6277">
                  <c:v>3475.8989999999999</c:v>
                </c:pt>
                <c:pt idx="6278">
                  <c:v>3475.8989999999999</c:v>
                </c:pt>
                <c:pt idx="6279">
                  <c:v>3475.8989999999999</c:v>
                </c:pt>
                <c:pt idx="6280">
                  <c:v>3475.8989999999999</c:v>
                </c:pt>
                <c:pt idx="6281">
                  <c:v>3475.8989999999999</c:v>
                </c:pt>
                <c:pt idx="6282">
                  <c:v>3475.8989999999999</c:v>
                </c:pt>
                <c:pt idx="6283">
                  <c:v>3475.8989999999999</c:v>
                </c:pt>
                <c:pt idx="6284">
                  <c:v>3475.8989999999999</c:v>
                </c:pt>
                <c:pt idx="6285">
                  <c:v>3475.8989999999999</c:v>
                </c:pt>
                <c:pt idx="6286">
                  <c:v>3475.8989999999999</c:v>
                </c:pt>
                <c:pt idx="6287">
                  <c:v>3475.8989999999999</c:v>
                </c:pt>
                <c:pt idx="6288">
                  <c:v>3475.8989999999999</c:v>
                </c:pt>
                <c:pt idx="6289">
                  <c:v>3475.8989999999999</c:v>
                </c:pt>
                <c:pt idx="6290">
                  <c:v>3475.8989999999999</c:v>
                </c:pt>
                <c:pt idx="6291">
                  <c:v>3475.8989999999999</c:v>
                </c:pt>
                <c:pt idx="6292">
                  <c:v>3475.8989999999999</c:v>
                </c:pt>
                <c:pt idx="6293">
                  <c:v>3475.8989999999999</c:v>
                </c:pt>
                <c:pt idx="6294">
                  <c:v>3475.8989999999999</c:v>
                </c:pt>
                <c:pt idx="6295">
                  <c:v>3475.8989999999999</c:v>
                </c:pt>
                <c:pt idx="6296">
                  <c:v>3475.8989999999999</c:v>
                </c:pt>
                <c:pt idx="6297">
                  <c:v>3475.8989999999999</c:v>
                </c:pt>
                <c:pt idx="6298">
                  <c:v>3475.8989999999999</c:v>
                </c:pt>
                <c:pt idx="6299">
                  <c:v>3475.8989999999999</c:v>
                </c:pt>
                <c:pt idx="6300">
                  <c:v>3475.8989999999999</c:v>
                </c:pt>
                <c:pt idx="6301">
                  <c:v>3475.8989999999999</c:v>
                </c:pt>
                <c:pt idx="6302">
                  <c:v>3475.8989999999999</c:v>
                </c:pt>
                <c:pt idx="6303">
                  <c:v>3475.8989999999999</c:v>
                </c:pt>
                <c:pt idx="6304">
                  <c:v>3475.8989999999999</c:v>
                </c:pt>
                <c:pt idx="6305">
                  <c:v>3475.8989999999999</c:v>
                </c:pt>
                <c:pt idx="6306">
                  <c:v>3475.8989999999999</c:v>
                </c:pt>
                <c:pt idx="6307">
                  <c:v>3475.8989999999999</c:v>
                </c:pt>
                <c:pt idx="6308">
                  <c:v>3475.8989999999999</c:v>
                </c:pt>
                <c:pt idx="6309">
                  <c:v>3475.8989999999999</c:v>
                </c:pt>
                <c:pt idx="6310">
                  <c:v>3475.8989999999999</c:v>
                </c:pt>
                <c:pt idx="6311">
                  <c:v>3475.8989999999999</c:v>
                </c:pt>
                <c:pt idx="6312">
                  <c:v>3475.8989999999999</c:v>
                </c:pt>
                <c:pt idx="6313">
                  <c:v>3475.8989999999999</c:v>
                </c:pt>
                <c:pt idx="6314">
                  <c:v>3475.8989999999999</c:v>
                </c:pt>
                <c:pt idx="6315">
                  <c:v>3475.8989999999999</c:v>
                </c:pt>
                <c:pt idx="6316">
                  <c:v>3475.8989999999999</c:v>
                </c:pt>
                <c:pt idx="6317">
                  <c:v>3475.8989999999999</c:v>
                </c:pt>
                <c:pt idx="6318">
                  <c:v>3475.8989999999999</c:v>
                </c:pt>
                <c:pt idx="6319">
                  <c:v>3475.8989999999999</c:v>
                </c:pt>
                <c:pt idx="6320">
                  <c:v>3475.8989999999999</c:v>
                </c:pt>
                <c:pt idx="6321">
                  <c:v>3475.8989999999999</c:v>
                </c:pt>
                <c:pt idx="6322">
                  <c:v>3475.8989999999999</c:v>
                </c:pt>
                <c:pt idx="6323">
                  <c:v>3475.8989999999999</c:v>
                </c:pt>
                <c:pt idx="6324">
                  <c:v>3475.8989999999999</c:v>
                </c:pt>
                <c:pt idx="6325">
                  <c:v>3475.8989999999999</c:v>
                </c:pt>
                <c:pt idx="6326">
                  <c:v>3475.8989999999999</c:v>
                </c:pt>
                <c:pt idx="6327">
                  <c:v>3475.8989999999999</c:v>
                </c:pt>
                <c:pt idx="6328">
                  <c:v>3475.8989999999999</c:v>
                </c:pt>
                <c:pt idx="6329">
                  <c:v>3475.8989999999999</c:v>
                </c:pt>
                <c:pt idx="6330">
                  <c:v>3475.8989999999999</c:v>
                </c:pt>
                <c:pt idx="6331">
                  <c:v>3475.8989999999999</c:v>
                </c:pt>
                <c:pt idx="6332">
                  <c:v>3475.8989999999999</c:v>
                </c:pt>
                <c:pt idx="6333">
                  <c:v>3475.8989999999999</c:v>
                </c:pt>
                <c:pt idx="6334">
                  <c:v>3475.8989999999999</c:v>
                </c:pt>
                <c:pt idx="6335">
                  <c:v>3475.8989999999999</c:v>
                </c:pt>
                <c:pt idx="6336">
                  <c:v>3475.8989999999999</c:v>
                </c:pt>
                <c:pt idx="6337">
                  <c:v>3475.8989999999999</c:v>
                </c:pt>
                <c:pt idx="6338">
                  <c:v>3475.8989999999999</c:v>
                </c:pt>
                <c:pt idx="6339">
                  <c:v>3475.8989999999999</c:v>
                </c:pt>
                <c:pt idx="6340">
                  <c:v>3475.8989999999999</c:v>
                </c:pt>
                <c:pt idx="6341">
                  <c:v>3475.8989999999999</c:v>
                </c:pt>
                <c:pt idx="6342">
                  <c:v>3475.8989999999999</c:v>
                </c:pt>
                <c:pt idx="6343">
                  <c:v>3475.8989999999999</c:v>
                </c:pt>
                <c:pt idx="6344">
                  <c:v>3475.8989999999999</c:v>
                </c:pt>
                <c:pt idx="6345">
                  <c:v>3475.8989999999999</c:v>
                </c:pt>
                <c:pt idx="6346">
                  <c:v>3475.8989999999999</c:v>
                </c:pt>
                <c:pt idx="6347">
                  <c:v>3475.8989999999999</c:v>
                </c:pt>
                <c:pt idx="6348">
                  <c:v>3475.8989999999999</c:v>
                </c:pt>
                <c:pt idx="6349">
                  <c:v>3475.8989999999999</c:v>
                </c:pt>
                <c:pt idx="6350">
                  <c:v>3475.8989999999999</c:v>
                </c:pt>
                <c:pt idx="6351">
                  <c:v>3475.8989999999999</c:v>
                </c:pt>
                <c:pt idx="6352">
                  <c:v>3475.8989999999999</c:v>
                </c:pt>
                <c:pt idx="6353">
                  <c:v>3475.8989999999999</c:v>
                </c:pt>
                <c:pt idx="6354">
                  <c:v>3475.8989999999999</c:v>
                </c:pt>
                <c:pt idx="6355">
                  <c:v>3475.8989999999999</c:v>
                </c:pt>
                <c:pt idx="6356">
                  <c:v>3475.8989999999999</c:v>
                </c:pt>
                <c:pt idx="6357">
                  <c:v>3475.8989999999999</c:v>
                </c:pt>
                <c:pt idx="6358">
                  <c:v>3475.8989999999999</c:v>
                </c:pt>
                <c:pt idx="6359">
                  <c:v>3475.8989999999999</c:v>
                </c:pt>
                <c:pt idx="6360">
                  <c:v>3475.8989999999999</c:v>
                </c:pt>
                <c:pt idx="6361">
                  <c:v>3475.8989999999999</c:v>
                </c:pt>
                <c:pt idx="6362">
                  <c:v>3475.8989999999999</c:v>
                </c:pt>
                <c:pt idx="6363">
                  <c:v>3475.8989999999999</c:v>
                </c:pt>
                <c:pt idx="6364">
                  <c:v>3475.8989999999999</c:v>
                </c:pt>
                <c:pt idx="6365">
                  <c:v>3475.8989999999999</c:v>
                </c:pt>
                <c:pt idx="6366">
                  <c:v>3475.8989999999999</c:v>
                </c:pt>
                <c:pt idx="6367">
                  <c:v>3475.8989999999999</c:v>
                </c:pt>
                <c:pt idx="6368">
                  <c:v>3475.8989999999999</c:v>
                </c:pt>
                <c:pt idx="6369">
                  <c:v>3475.8989999999999</c:v>
                </c:pt>
                <c:pt idx="6370">
                  <c:v>3475.8989999999999</c:v>
                </c:pt>
                <c:pt idx="6371">
                  <c:v>3475.8989999999999</c:v>
                </c:pt>
                <c:pt idx="6372">
                  <c:v>3475.8989999999999</c:v>
                </c:pt>
                <c:pt idx="6373">
                  <c:v>3475.8989999999999</c:v>
                </c:pt>
                <c:pt idx="6374">
                  <c:v>3475.8989999999999</c:v>
                </c:pt>
                <c:pt idx="6375">
                  <c:v>3475.8989999999999</c:v>
                </c:pt>
                <c:pt idx="6376">
                  <c:v>3475.8989999999999</c:v>
                </c:pt>
                <c:pt idx="6377">
                  <c:v>3475.8989999999999</c:v>
                </c:pt>
                <c:pt idx="6378">
                  <c:v>3475.8989999999999</c:v>
                </c:pt>
                <c:pt idx="6379">
                  <c:v>3475.8989999999999</c:v>
                </c:pt>
                <c:pt idx="6380">
                  <c:v>3475.8989999999999</c:v>
                </c:pt>
                <c:pt idx="6381">
                  <c:v>3475.8989999999999</c:v>
                </c:pt>
                <c:pt idx="6382">
                  <c:v>3475.8989999999999</c:v>
                </c:pt>
                <c:pt idx="6383">
                  <c:v>3475.8989999999999</c:v>
                </c:pt>
                <c:pt idx="6384">
                  <c:v>3475.8989999999999</c:v>
                </c:pt>
                <c:pt idx="6385">
                  <c:v>3475.8989999999999</c:v>
                </c:pt>
                <c:pt idx="6386">
                  <c:v>3475.8989999999999</c:v>
                </c:pt>
                <c:pt idx="6387">
                  <c:v>3475.8989999999999</c:v>
                </c:pt>
                <c:pt idx="6388">
                  <c:v>3475.8989999999999</c:v>
                </c:pt>
                <c:pt idx="6389">
                  <c:v>3475.8989999999999</c:v>
                </c:pt>
                <c:pt idx="6390">
                  <c:v>3475.8989999999999</c:v>
                </c:pt>
                <c:pt idx="6391">
                  <c:v>3475.8989999999999</c:v>
                </c:pt>
                <c:pt idx="6392">
                  <c:v>3475.8989999999999</c:v>
                </c:pt>
                <c:pt idx="6393">
                  <c:v>3475.8989999999999</c:v>
                </c:pt>
                <c:pt idx="6394">
                  <c:v>3475.8989999999999</c:v>
                </c:pt>
                <c:pt idx="6395">
                  <c:v>3475.8989999999999</c:v>
                </c:pt>
                <c:pt idx="6396">
                  <c:v>3475.8989999999999</c:v>
                </c:pt>
                <c:pt idx="6397">
                  <c:v>3475.8989999999999</c:v>
                </c:pt>
                <c:pt idx="6398">
                  <c:v>3475.8989999999999</c:v>
                </c:pt>
                <c:pt idx="6399">
                  <c:v>3475.8989999999999</c:v>
                </c:pt>
                <c:pt idx="6400">
                  <c:v>3475.8989999999999</c:v>
                </c:pt>
                <c:pt idx="6401">
                  <c:v>3475.8989999999999</c:v>
                </c:pt>
                <c:pt idx="6402">
                  <c:v>3475.8989999999999</c:v>
                </c:pt>
                <c:pt idx="6403">
                  <c:v>3475.8989999999999</c:v>
                </c:pt>
                <c:pt idx="6404">
                  <c:v>3475.8989999999999</c:v>
                </c:pt>
                <c:pt idx="6405">
                  <c:v>3475.8989999999999</c:v>
                </c:pt>
                <c:pt idx="6406">
                  <c:v>3475.8989999999999</c:v>
                </c:pt>
                <c:pt idx="6407">
                  <c:v>3475.8989999999999</c:v>
                </c:pt>
                <c:pt idx="6408">
                  <c:v>3475.8989999999999</c:v>
                </c:pt>
                <c:pt idx="6409">
                  <c:v>3475.8989999999999</c:v>
                </c:pt>
                <c:pt idx="6410">
                  <c:v>3475.8989999999999</c:v>
                </c:pt>
                <c:pt idx="6411">
                  <c:v>3475.8989999999999</c:v>
                </c:pt>
                <c:pt idx="6412">
                  <c:v>3475.8989999999999</c:v>
                </c:pt>
                <c:pt idx="6413">
                  <c:v>3475.8989999999999</c:v>
                </c:pt>
                <c:pt idx="6414">
                  <c:v>3475.8989999999999</c:v>
                </c:pt>
                <c:pt idx="6415">
                  <c:v>3475.8989999999999</c:v>
                </c:pt>
                <c:pt idx="6416">
                  <c:v>3475.8989999999999</c:v>
                </c:pt>
                <c:pt idx="6417">
                  <c:v>3475.8989999999999</c:v>
                </c:pt>
                <c:pt idx="6418">
                  <c:v>3475.8989999999999</c:v>
                </c:pt>
                <c:pt idx="6419">
                  <c:v>3475.8989999999999</c:v>
                </c:pt>
                <c:pt idx="6420">
                  <c:v>3475.8989999999999</c:v>
                </c:pt>
                <c:pt idx="6421">
                  <c:v>3475.8989999999999</c:v>
                </c:pt>
                <c:pt idx="6422">
                  <c:v>3475.8989999999999</c:v>
                </c:pt>
                <c:pt idx="6423">
                  <c:v>3475.8989999999999</c:v>
                </c:pt>
                <c:pt idx="6424">
                  <c:v>3475.8989999999999</c:v>
                </c:pt>
                <c:pt idx="6425">
                  <c:v>3475.8989999999999</c:v>
                </c:pt>
                <c:pt idx="6426">
                  <c:v>3475.8989999999999</c:v>
                </c:pt>
                <c:pt idx="6427">
                  <c:v>3475.8989999999999</c:v>
                </c:pt>
                <c:pt idx="6428">
                  <c:v>3475.8989999999999</c:v>
                </c:pt>
                <c:pt idx="6429">
                  <c:v>3475.8989999999999</c:v>
                </c:pt>
                <c:pt idx="6430">
                  <c:v>3475.8989999999999</c:v>
                </c:pt>
                <c:pt idx="6431">
                  <c:v>3475.8989999999999</c:v>
                </c:pt>
                <c:pt idx="6432">
                  <c:v>3475.8989999999999</c:v>
                </c:pt>
                <c:pt idx="6433">
                  <c:v>3475.8989999999999</c:v>
                </c:pt>
                <c:pt idx="6434">
                  <c:v>3475.8989999999999</c:v>
                </c:pt>
                <c:pt idx="6435">
                  <c:v>3475.8989999999999</c:v>
                </c:pt>
                <c:pt idx="6436">
                  <c:v>3475.8989999999999</c:v>
                </c:pt>
                <c:pt idx="6437">
                  <c:v>3475.8989999999999</c:v>
                </c:pt>
                <c:pt idx="6438">
                  <c:v>3475.8989999999999</c:v>
                </c:pt>
                <c:pt idx="6439">
                  <c:v>3475.8989999999999</c:v>
                </c:pt>
                <c:pt idx="6440">
                  <c:v>3475.8989999999999</c:v>
                </c:pt>
                <c:pt idx="6441">
                  <c:v>3475.8989999999999</c:v>
                </c:pt>
                <c:pt idx="6442">
                  <c:v>3475.8989999999999</c:v>
                </c:pt>
                <c:pt idx="6443">
                  <c:v>3475.8989999999999</c:v>
                </c:pt>
                <c:pt idx="6444">
                  <c:v>3475.8989999999999</c:v>
                </c:pt>
                <c:pt idx="6445">
                  <c:v>3475.8989999999999</c:v>
                </c:pt>
                <c:pt idx="6446">
                  <c:v>3475.8989999999999</c:v>
                </c:pt>
                <c:pt idx="6447">
                  <c:v>3475.8989999999999</c:v>
                </c:pt>
                <c:pt idx="6448">
                  <c:v>3475.8989999999999</c:v>
                </c:pt>
                <c:pt idx="6449">
                  <c:v>3475.8989999999999</c:v>
                </c:pt>
                <c:pt idx="6450">
                  <c:v>3475.8989999999999</c:v>
                </c:pt>
                <c:pt idx="6451">
                  <c:v>3475.8989999999999</c:v>
                </c:pt>
                <c:pt idx="6452">
                  <c:v>3475.8989999999999</c:v>
                </c:pt>
                <c:pt idx="6453">
                  <c:v>3475.8989999999999</c:v>
                </c:pt>
                <c:pt idx="6454">
                  <c:v>3475.8989999999999</c:v>
                </c:pt>
                <c:pt idx="6455">
                  <c:v>3475.8989999999999</c:v>
                </c:pt>
                <c:pt idx="6456">
                  <c:v>3475.8989999999999</c:v>
                </c:pt>
                <c:pt idx="6457">
                  <c:v>3475.8989999999999</c:v>
                </c:pt>
                <c:pt idx="6458">
                  <c:v>3475.8989999999999</c:v>
                </c:pt>
                <c:pt idx="6459">
                  <c:v>3475.8989999999999</c:v>
                </c:pt>
                <c:pt idx="6460">
                  <c:v>3475.8989999999999</c:v>
                </c:pt>
                <c:pt idx="6461">
                  <c:v>3475.8989999999999</c:v>
                </c:pt>
                <c:pt idx="6462">
                  <c:v>3475.8989999999999</c:v>
                </c:pt>
                <c:pt idx="6463">
                  <c:v>3475.8989999999999</c:v>
                </c:pt>
                <c:pt idx="6464">
                  <c:v>3475.8989999999999</c:v>
                </c:pt>
                <c:pt idx="6465">
                  <c:v>3475.8989999999999</c:v>
                </c:pt>
                <c:pt idx="6466">
                  <c:v>3475.8989999999999</c:v>
                </c:pt>
                <c:pt idx="6467">
                  <c:v>3475.8989999999999</c:v>
                </c:pt>
                <c:pt idx="6468">
                  <c:v>3475.8989999999999</c:v>
                </c:pt>
                <c:pt idx="6469">
                  <c:v>3475.8989999999999</c:v>
                </c:pt>
                <c:pt idx="6470">
                  <c:v>3475.8989999999999</c:v>
                </c:pt>
                <c:pt idx="6471">
                  <c:v>3475.8989999999999</c:v>
                </c:pt>
                <c:pt idx="6472">
                  <c:v>3475.8989999999999</c:v>
                </c:pt>
                <c:pt idx="6473">
                  <c:v>3475.8989999999999</c:v>
                </c:pt>
                <c:pt idx="6474">
                  <c:v>3475.8989999999999</c:v>
                </c:pt>
                <c:pt idx="6475">
                  <c:v>3475.8989999999999</c:v>
                </c:pt>
                <c:pt idx="6476">
                  <c:v>3475.8989999999999</c:v>
                </c:pt>
                <c:pt idx="6477">
                  <c:v>3475.8989999999999</c:v>
                </c:pt>
                <c:pt idx="6478">
                  <c:v>3475.8989999999999</c:v>
                </c:pt>
                <c:pt idx="6479">
                  <c:v>3475.8989999999999</c:v>
                </c:pt>
                <c:pt idx="6480">
                  <c:v>3475.8989999999999</c:v>
                </c:pt>
                <c:pt idx="6481">
                  <c:v>3475.8989999999999</c:v>
                </c:pt>
                <c:pt idx="6482">
                  <c:v>3475.8989999999999</c:v>
                </c:pt>
                <c:pt idx="6483">
                  <c:v>3475.8989999999999</c:v>
                </c:pt>
                <c:pt idx="6484">
                  <c:v>3475.8989999999999</c:v>
                </c:pt>
                <c:pt idx="6485">
                  <c:v>3475.8989999999999</c:v>
                </c:pt>
                <c:pt idx="6486">
                  <c:v>3475.8989999999999</c:v>
                </c:pt>
                <c:pt idx="6487">
                  <c:v>3475.8989999999999</c:v>
                </c:pt>
                <c:pt idx="6488">
                  <c:v>3475.8989999999999</c:v>
                </c:pt>
                <c:pt idx="6489">
                  <c:v>3475.8989999999999</c:v>
                </c:pt>
                <c:pt idx="6490">
                  <c:v>3475.8989999999999</c:v>
                </c:pt>
                <c:pt idx="6491">
                  <c:v>3475.8989999999999</c:v>
                </c:pt>
                <c:pt idx="6492">
                  <c:v>3475.8989999999999</c:v>
                </c:pt>
                <c:pt idx="6493">
                  <c:v>3475.8989999999999</c:v>
                </c:pt>
                <c:pt idx="6494">
                  <c:v>3475.8989999999999</c:v>
                </c:pt>
                <c:pt idx="6495">
                  <c:v>3475.8989999999999</c:v>
                </c:pt>
                <c:pt idx="6496">
                  <c:v>3475.8989999999999</c:v>
                </c:pt>
                <c:pt idx="6497">
                  <c:v>3475.8989999999999</c:v>
                </c:pt>
                <c:pt idx="6498">
                  <c:v>3475.8989999999999</c:v>
                </c:pt>
                <c:pt idx="6499">
                  <c:v>3475.8989999999999</c:v>
                </c:pt>
                <c:pt idx="6500">
                  <c:v>3475.8989999999999</c:v>
                </c:pt>
                <c:pt idx="6501">
                  <c:v>3475.8989999999999</c:v>
                </c:pt>
                <c:pt idx="6502">
                  <c:v>3475.8989999999999</c:v>
                </c:pt>
                <c:pt idx="6503">
                  <c:v>3475.8989999999999</c:v>
                </c:pt>
                <c:pt idx="6504">
                  <c:v>3475.8989999999999</c:v>
                </c:pt>
                <c:pt idx="6505">
                  <c:v>3475.8989999999999</c:v>
                </c:pt>
                <c:pt idx="6506">
                  <c:v>3475.8989999999999</c:v>
                </c:pt>
                <c:pt idx="6507">
                  <c:v>3475.8989999999999</c:v>
                </c:pt>
                <c:pt idx="6508">
                  <c:v>3475.8989999999999</c:v>
                </c:pt>
                <c:pt idx="6509">
                  <c:v>3475.8989999999999</c:v>
                </c:pt>
                <c:pt idx="6510">
                  <c:v>3475.8989999999999</c:v>
                </c:pt>
                <c:pt idx="6511">
                  <c:v>3475.8989999999999</c:v>
                </c:pt>
                <c:pt idx="6512">
                  <c:v>3475.8989999999999</c:v>
                </c:pt>
                <c:pt idx="6513">
                  <c:v>3475.8989999999999</c:v>
                </c:pt>
                <c:pt idx="6514">
                  <c:v>3475.8989999999999</c:v>
                </c:pt>
                <c:pt idx="6515">
                  <c:v>3475.8989999999999</c:v>
                </c:pt>
                <c:pt idx="6516">
                  <c:v>3475.8989999999999</c:v>
                </c:pt>
                <c:pt idx="6517">
                  <c:v>3475.8989999999999</c:v>
                </c:pt>
                <c:pt idx="6518">
                  <c:v>3475.8989999999999</c:v>
                </c:pt>
                <c:pt idx="6519">
                  <c:v>3475.8989999999999</c:v>
                </c:pt>
                <c:pt idx="6520">
                  <c:v>3475.8989999999999</c:v>
                </c:pt>
                <c:pt idx="6521">
                  <c:v>3475.8989999999999</c:v>
                </c:pt>
                <c:pt idx="6522">
                  <c:v>3475.8989999999999</c:v>
                </c:pt>
                <c:pt idx="6523">
                  <c:v>3475.8989999999999</c:v>
                </c:pt>
                <c:pt idx="6524">
                  <c:v>3475.8989999999999</c:v>
                </c:pt>
                <c:pt idx="6525">
                  <c:v>3475.8989999999999</c:v>
                </c:pt>
                <c:pt idx="6526">
                  <c:v>3475.8989999999999</c:v>
                </c:pt>
                <c:pt idx="6527">
                  <c:v>3475.8989999999999</c:v>
                </c:pt>
                <c:pt idx="6528">
                  <c:v>3475.8989999999999</c:v>
                </c:pt>
                <c:pt idx="6529">
                  <c:v>3475.8989999999999</c:v>
                </c:pt>
                <c:pt idx="6530">
                  <c:v>3475.8989999999999</c:v>
                </c:pt>
                <c:pt idx="6531">
                  <c:v>3475.8989999999999</c:v>
                </c:pt>
                <c:pt idx="6532">
                  <c:v>3475.8989999999999</c:v>
                </c:pt>
                <c:pt idx="6533">
                  <c:v>3475.8989999999999</c:v>
                </c:pt>
                <c:pt idx="6534">
                  <c:v>3475.8989999999999</c:v>
                </c:pt>
                <c:pt idx="6535">
                  <c:v>3475.8989999999999</c:v>
                </c:pt>
                <c:pt idx="6536">
                  <c:v>3475.8989999999999</c:v>
                </c:pt>
                <c:pt idx="6537">
                  <c:v>3475.8989999999999</c:v>
                </c:pt>
                <c:pt idx="6538">
                  <c:v>3475.8989999999999</c:v>
                </c:pt>
                <c:pt idx="6539">
                  <c:v>3475.8989999999999</c:v>
                </c:pt>
                <c:pt idx="6540">
                  <c:v>3475.8989999999999</c:v>
                </c:pt>
                <c:pt idx="6541">
                  <c:v>3475.8989999999999</c:v>
                </c:pt>
                <c:pt idx="6542">
                  <c:v>3475.8989999999999</c:v>
                </c:pt>
                <c:pt idx="6543">
                  <c:v>3475.8989999999999</c:v>
                </c:pt>
                <c:pt idx="6544">
                  <c:v>3475.8989999999999</c:v>
                </c:pt>
                <c:pt idx="6545">
                  <c:v>3475.8989999999999</c:v>
                </c:pt>
                <c:pt idx="6546">
                  <c:v>3475.8989999999999</c:v>
                </c:pt>
                <c:pt idx="6547">
                  <c:v>3475.8989999999999</c:v>
                </c:pt>
                <c:pt idx="6548">
                  <c:v>3475.8989999999999</c:v>
                </c:pt>
                <c:pt idx="6549">
                  <c:v>3475.8989999999999</c:v>
                </c:pt>
                <c:pt idx="6550">
                  <c:v>3475.8989999999999</c:v>
                </c:pt>
                <c:pt idx="6551">
                  <c:v>3475.8989999999999</c:v>
                </c:pt>
                <c:pt idx="6552">
                  <c:v>3475.8989999999999</c:v>
                </c:pt>
                <c:pt idx="6553">
                  <c:v>3475.8989999999999</c:v>
                </c:pt>
                <c:pt idx="6554">
                  <c:v>3475.8989999999999</c:v>
                </c:pt>
                <c:pt idx="6555">
                  <c:v>3475.8989999999999</c:v>
                </c:pt>
                <c:pt idx="6556">
                  <c:v>3475.8989999999999</c:v>
                </c:pt>
                <c:pt idx="6557">
                  <c:v>3475.8989999999999</c:v>
                </c:pt>
                <c:pt idx="6558">
                  <c:v>3475.8989999999999</c:v>
                </c:pt>
                <c:pt idx="6559">
                  <c:v>3475.8989999999999</c:v>
                </c:pt>
                <c:pt idx="6560">
                  <c:v>3475.8989999999999</c:v>
                </c:pt>
                <c:pt idx="6561">
                  <c:v>3475.8989999999999</c:v>
                </c:pt>
                <c:pt idx="6562">
                  <c:v>3475.8989999999999</c:v>
                </c:pt>
                <c:pt idx="6563">
                  <c:v>3475.8989999999999</c:v>
                </c:pt>
                <c:pt idx="6564">
                  <c:v>3475.8989999999999</c:v>
                </c:pt>
                <c:pt idx="6565">
                  <c:v>3475.8989999999999</c:v>
                </c:pt>
                <c:pt idx="6566">
                  <c:v>3475.8989999999999</c:v>
                </c:pt>
                <c:pt idx="6567">
                  <c:v>3475.8989999999999</c:v>
                </c:pt>
                <c:pt idx="6568">
                  <c:v>3475.8989999999999</c:v>
                </c:pt>
                <c:pt idx="6569">
                  <c:v>3475.8989999999999</c:v>
                </c:pt>
                <c:pt idx="6570">
                  <c:v>3475.8989999999999</c:v>
                </c:pt>
                <c:pt idx="6571">
                  <c:v>3475.8989999999999</c:v>
                </c:pt>
                <c:pt idx="6572">
                  <c:v>3475.8989999999999</c:v>
                </c:pt>
                <c:pt idx="6573">
                  <c:v>3475.8989999999999</c:v>
                </c:pt>
                <c:pt idx="6574">
                  <c:v>3475.8989999999999</c:v>
                </c:pt>
                <c:pt idx="6575">
                  <c:v>3475.8989999999999</c:v>
                </c:pt>
                <c:pt idx="6576">
                  <c:v>3475.8989999999999</c:v>
                </c:pt>
                <c:pt idx="6577">
                  <c:v>3475.8989999999999</c:v>
                </c:pt>
                <c:pt idx="6578">
                  <c:v>3475.8989999999999</c:v>
                </c:pt>
                <c:pt idx="6579">
                  <c:v>3475.8989999999999</c:v>
                </c:pt>
                <c:pt idx="6580">
                  <c:v>3475.8989999999999</c:v>
                </c:pt>
                <c:pt idx="6581">
                  <c:v>3475.8989999999999</c:v>
                </c:pt>
                <c:pt idx="6582">
                  <c:v>3475.8989999999999</c:v>
                </c:pt>
                <c:pt idx="6583">
                  <c:v>3475.8989999999999</c:v>
                </c:pt>
                <c:pt idx="6584">
                  <c:v>3475.8989999999999</c:v>
                </c:pt>
                <c:pt idx="6585">
                  <c:v>3475.8989999999999</c:v>
                </c:pt>
                <c:pt idx="6586">
                  <c:v>3475.8989999999999</c:v>
                </c:pt>
                <c:pt idx="6587">
                  <c:v>3475.8989999999999</c:v>
                </c:pt>
                <c:pt idx="6588">
                  <c:v>3475.8989999999999</c:v>
                </c:pt>
                <c:pt idx="6589">
                  <c:v>3475.8989999999999</c:v>
                </c:pt>
                <c:pt idx="6590">
                  <c:v>3475.8989999999999</c:v>
                </c:pt>
                <c:pt idx="6591">
                  <c:v>3475.8989999999999</c:v>
                </c:pt>
                <c:pt idx="6592">
                  <c:v>3475.8989999999999</c:v>
                </c:pt>
                <c:pt idx="6593">
                  <c:v>3475.8989999999999</c:v>
                </c:pt>
                <c:pt idx="6594">
                  <c:v>3475.8989999999999</c:v>
                </c:pt>
                <c:pt idx="6595">
                  <c:v>3475.8989999999999</c:v>
                </c:pt>
                <c:pt idx="6596">
                  <c:v>3475.8989999999999</c:v>
                </c:pt>
                <c:pt idx="6597">
                  <c:v>3475.8989999999999</c:v>
                </c:pt>
                <c:pt idx="6598">
                  <c:v>3475.8989999999999</c:v>
                </c:pt>
                <c:pt idx="6599">
                  <c:v>3475.8989999999999</c:v>
                </c:pt>
                <c:pt idx="6600">
                  <c:v>3475.8989999999999</c:v>
                </c:pt>
                <c:pt idx="6601">
                  <c:v>3475.8989999999999</c:v>
                </c:pt>
                <c:pt idx="6602">
                  <c:v>3475.8989999999999</c:v>
                </c:pt>
                <c:pt idx="6603">
                  <c:v>3475.8989999999999</c:v>
                </c:pt>
                <c:pt idx="6604">
                  <c:v>3475.8989999999999</c:v>
                </c:pt>
                <c:pt idx="6605">
                  <c:v>3475.8989999999999</c:v>
                </c:pt>
                <c:pt idx="6606">
                  <c:v>3475.8989999999999</c:v>
                </c:pt>
                <c:pt idx="6607">
                  <c:v>3475.8989999999999</c:v>
                </c:pt>
                <c:pt idx="6608">
                  <c:v>3475.8989999999999</c:v>
                </c:pt>
                <c:pt idx="6609">
                  <c:v>3475.8989999999999</c:v>
                </c:pt>
                <c:pt idx="6610">
                  <c:v>3475.8989999999999</c:v>
                </c:pt>
                <c:pt idx="6611">
                  <c:v>3475.8989999999999</c:v>
                </c:pt>
                <c:pt idx="6612">
                  <c:v>3475.8989999999999</c:v>
                </c:pt>
                <c:pt idx="6613">
                  <c:v>3475.8989999999999</c:v>
                </c:pt>
                <c:pt idx="6614">
                  <c:v>3475.8989999999999</c:v>
                </c:pt>
                <c:pt idx="6615">
                  <c:v>3475.8989999999999</c:v>
                </c:pt>
                <c:pt idx="6616">
                  <c:v>3475.8989999999999</c:v>
                </c:pt>
                <c:pt idx="6617">
                  <c:v>3475.8989999999999</c:v>
                </c:pt>
                <c:pt idx="6618">
                  <c:v>3475.8989999999999</c:v>
                </c:pt>
                <c:pt idx="6619">
                  <c:v>3475.8989999999999</c:v>
                </c:pt>
                <c:pt idx="6620">
                  <c:v>3475.8989999999999</c:v>
                </c:pt>
                <c:pt idx="6621">
                  <c:v>3475.8989999999999</c:v>
                </c:pt>
                <c:pt idx="6622">
                  <c:v>3475.8989999999999</c:v>
                </c:pt>
                <c:pt idx="6623">
                  <c:v>3475.8989999999999</c:v>
                </c:pt>
                <c:pt idx="6624">
                  <c:v>3475.8989999999999</c:v>
                </c:pt>
                <c:pt idx="6625">
                  <c:v>3475.8989999999999</c:v>
                </c:pt>
                <c:pt idx="6626">
                  <c:v>3475.8989999999999</c:v>
                </c:pt>
                <c:pt idx="6627">
                  <c:v>3475.8989999999999</c:v>
                </c:pt>
                <c:pt idx="6628">
                  <c:v>3475.8989999999999</c:v>
                </c:pt>
                <c:pt idx="6629">
                  <c:v>3475.8989999999999</c:v>
                </c:pt>
                <c:pt idx="6630">
                  <c:v>3475.8989999999999</c:v>
                </c:pt>
                <c:pt idx="6631">
                  <c:v>3475.8989999999999</c:v>
                </c:pt>
                <c:pt idx="6632">
                  <c:v>3475.8989999999999</c:v>
                </c:pt>
                <c:pt idx="6633">
                  <c:v>3475.8989999999999</c:v>
                </c:pt>
                <c:pt idx="6634">
                  <c:v>3475.8989999999999</c:v>
                </c:pt>
                <c:pt idx="6635">
                  <c:v>3475.8989999999999</c:v>
                </c:pt>
                <c:pt idx="6636">
                  <c:v>3475.8989999999999</c:v>
                </c:pt>
                <c:pt idx="6637">
                  <c:v>3475.8989999999999</c:v>
                </c:pt>
                <c:pt idx="6638">
                  <c:v>3475.8989999999999</c:v>
                </c:pt>
                <c:pt idx="6639">
                  <c:v>3475.8989999999999</c:v>
                </c:pt>
                <c:pt idx="6640">
                  <c:v>3475.8989999999999</c:v>
                </c:pt>
                <c:pt idx="6641">
                  <c:v>3475.8989999999999</c:v>
                </c:pt>
                <c:pt idx="6642">
                  <c:v>3475.8989999999999</c:v>
                </c:pt>
                <c:pt idx="6643">
                  <c:v>3475.8989999999999</c:v>
                </c:pt>
                <c:pt idx="6644">
                  <c:v>3475.8989999999999</c:v>
                </c:pt>
                <c:pt idx="6645">
                  <c:v>3475.8989999999999</c:v>
                </c:pt>
                <c:pt idx="6646">
                  <c:v>3475.8989999999999</c:v>
                </c:pt>
                <c:pt idx="6647">
                  <c:v>3475.8989999999999</c:v>
                </c:pt>
                <c:pt idx="6648">
                  <c:v>3475.8989999999999</c:v>
                </c:pt>
                <c:pt idx="6649">
                  <c:v>3475.8989999999999</c:v>
                </c:pt>
                <c:pt idx="6650">
                  <c:v>3475.8989999999999</c:v>
                </c:pt>
                <c:pt idx="6651">
                  <c:v>3475.8989999999999</c:v>
                </c:pt>
                <c:pt idx="6652">
                  <c:v>3475.8989999999999</c:v>
                </c:pt>
                <c:pt idx="6653">
                  <c:v>3475.8989999999999</c:v>
                </c:pt>
                <c:pt idx="6654">
                  <c:v>3475.8989999999999</c:v>
                </c:pt>
                <c:pt idx="6655">
                  <c:v>3475.8989999999999</c:v>
                </c:pt>
                <c:pt idx="6656">
                  <c:v>3475.8989999999999</c:v>
                </c:pt>
                <c:pt idx="6657">
                  <c:v>3475.8989999999999</c:v>
                </c:pt>
                <c:pt idx="6658">
                  <c:v>3475.8989999999999</c:v>
                </c:pt>
                <c:pt idx="6659">
                  <c:v>3475.8989999999999</c:v>
                </c:pt>
                <c:pt idx="6660">
                  <c:v>3475.8989999999999</c:v>
                </c:pt>
                <c:pt idx="6661">
                  <c:v>3475.8989999999999</c:v>
                </c:pt>
                <c:pt idx="6662">
                  <c:v>3475.8989999999999</c:v>
                </c:pt>
                <c:pt idx="6663">
                  <c:v>3475.8989999999999</c:v>
                </c:pt>
                <c:pt idx="6664">
                  <c:v>3475.8989999999999</c:v>
                </c:pt>
                <c:pt idx="6665">
                  <c:v>3475.8989999999999</c:v>
                </c:pt>
                <c:pt idx="6666">
                  <c:v>3475.8989999999999</c:v>
                </c:pt>
                <c:pt idx="6667">
                  <c:v>3475.8989999999999</c:v>
                </c:pt>
                <c:pt idx="6668">
                  <c:v>3475.8989999999999</c:v>
                </c:pt>
                <c:pt idx="6669">
                  <c:v>3475.8989999999999</c:v>
                </c:pt>
                <c:pt idx="6670">
                  <c:v>3475.8989999999999</c:v>
                </c:pt>
                <c:pt idx="6671">
                  <c:v>3475.8989999999999</c:v>
                </c:pt>
                <c:pt idx="6672">
                  <c:v>3475.8989999999999</c:v>
                </c:pt>
                <c:pt idx="6673">
                  <c:v>3475.8989999999999</c:v>
                </c:pt>
                <c:pt idx="6674">
                  <c:v>3475.8989999999999</c:v>
                </c:pt>
                <c:pt idx="6675">
                  <c:v>3475.8989999999999</c:v>
                </c:pt>
                <c:pt idx="6676">
                  <c:v>3475.8989999999999</c:v>
                </c:pt>
                <c:pt idx="6677">
                  <c:v>3475.8989999999999</c:v>
                </c:pt>
                <c:pt idx="6678">
                  <c:v>3475.8989999999999</c:v>
                </c:pt>
                <c:pt idx="6679">
                  <c:v>3475.8989999999999</c:v>
                </c:pt>
                <c:pt idx="6680">
                  <c:v>3475.8989999999999</c:v>
                </c:pt>
                <c:pt idx="6681">
                  <c:v>3475.8989999999999</c:v>
                </c:pt>
                <c:pt idx="6682">
                  <c:v>3475.8989999999999</c:v>
                </c:pt>
                <c:pt idx="6683">
                  <c:v>3475.8989999999999</c:v>
                </c:pt>
                <c:pt idx="6684">
                  <c:v>3475.8989999999999</c:v>
                </c:pt>
                <c:pt idx="6685">
                  <c:v>3475.8989999999999</c:v>
                </c:pt>
                <c:pt idx="6686">
                  <c:v>3475.8989999999999</c:v>
                </c:pt>
                <c:pt idx="6687">
                  <c:v>3475.8989999999999</c:v>
                </c:pt>
                <c:pt idx="6688">
                  <c:v>3475.8989999999999</c:v>
                </c:pt>
                <c:pt idx="6689">
                  <c:v>3475.8989999999999</c:v>
                </c:pt>
                <c:pt idx="6690">
                  <c:v>3475.8989999999999</c:v>
                </c:pt>
                <c:pt idx="6691">
                  <c:v>3475.8989999999999</c:v>
                </c:pt>
                <c:pt idx="6692">
                  <c:v>3475.8989999999999</c:v>
                </c:pt>
                <c:pt idx="6693">
                  <c:v>3475.8989999999999</c:v>
                </c:pt>
                <c:pt idx="6694">
                  <c:v>3475.8989999999999</c:v>
                </c:pt>
                <c:pt idx="6695">
                  <c:v>3475.8989999999999</c:v>
                </c:pt>
                <c:pt idx="6696">
                  <c:v>3475.8989999999999</c:v>
                </c:pt>
                <c:pt idx="6697">
                  <c:v>3475.8989999999999</c:v>
                </c:pt>
                <c:pt idx="6698">
                  <c:v>3475.8989999999999</c:v>
                </c:pt>
                <c:pt idx="6699">
                  <c:v>3475.8989999999999</c:v>
                </c:pt>
                <c:pt idx="6700">
                  <c:v>3475.8989999999999</c:v>
                </c:pt>
                <c:pt idx="6701">
                  <c:v>3475.8989999999999</c:v>
                </c:pt>
                <c:pt idx="6702">
                  <c:v>3475.8989999999999</c:v>
                </c:pt>
                <c:pt idx="6703">
                  <c:v>3475.8989999999999</c:v>
                </c:pt>
                <c:pt idx="6704">
                  <c:v>3475.8989999999999</c:v>
                </c:pt>
                <c:pt idx="6705">
                  <c:v>3475.8989999999999</c:v>
                </c:pt>
                <c:pt idx="6706">
                  <c:v>3475.8989999999999</c:v>
                </c:pt>
                <c:pt idx="6707">
                  <c:v>3475.8989999999999</c:v>
                </c:pt>
                <c:pt idx="6708">
                  <c:v>3475.8989999999999</c:v>
                </c:pt>
                <c:pt idx="6709">
                  <c:v>3475.8989999999999</c:v>
                </c:pt>
                <c:pt idx="6710">
                  <c:v>3475.8989999999999</c:v>
                </c:pt>
                <c:pt idx="6711">
                  <c:v>3475.8989999999999</c:v>
                </c:pt>
                <c:pt idx="6712">
                  <c:v>3475.8989999999999</c:v>
                </c:pt>
                <c:pt idx="6713">
                  <c:v>3475.8989999999999</c:v>
                </c:pt>
                <c:pt idx="6714">
                  <c:v>3475.8989999999999</c:v>
                </c:pt>
                <c:pt idx="6715">
                  <c:v>3475.8989999999999</c:v>
                </c:pt>
                <c:pt idx="6716">
                  <c:v>3475.8989999999999</c:v>
                </c:pt>
                <c:pt idx="6717">
                  <c:v>3475.8989999999999</c:v>
                </c:pt>
                <c:pt idx="6718">
                  <c:v>3475.8989999999999</c:v>
                </c:pt>
                <c:pt idx="6719">
                  <c:v>3475.8989999999999</c:v>
                </c:pt>
                <c:pt idx="6720">
                  <c:v>3475.8989999999999</c:v>
                </c:pt>
                <c:pt idx="6721">
                  <c:v>3475.8989999999999</c:v>
                </c:pt>
                <c:pt idx="6722">
                  <c:v>3475.8989999999999</c:v>
                </c:pt>
                <c:pt idx="6723">
                  <c:v>3475.8989999999999</c:v>
                </c:pt>
                <c:pt idx="6724">
                  <c:v>3475.8989999999999</c:v>
                </c:pt>
                <c:pt idx="6725">
                  <c:v>3475.8989999999999</c:v>
                </c:pt>
                <c:pt idx="6726">
                  <c:v>3475.8989999999999</c:v>
                </c:pt>
                <c:pt idx="6727">
                  <c:v>3475.8989999999999</c:v>
                </c:pt>
                <c:pt idx="6728">
                  <c:v>3475.8989999999999</c:v>
                </c:pt>
                <c:pt idx="6729">
                  <c:v>3475.8989999999999</c:v>
                </c:pt>
                <c:pt idx="6730">
                  <c:v>3475.8989999999999</c:v>
                </c:pt>
                <c:pt idx="6731">
                  <c:v>3475.8989999999999</c:v>
                </c:pt>
                <c:pt idx="6732">
                  <c:v>3475.8989999999999</c:v>
                </c:pt>
                <c:pt idx="6733">
                  <c:v>3475.8989999999999</c:v>
                </c:pt>
                <c:pt idx="6734">
                  <c:v>3475.8989999999999</c:v>
                </c:pt>
                <c:pt idx="6735">
                  <c:v>3475.8989999999999</c:v>
                </c:pt>
                <c:pt idx="6736">
                  <c:v>3475.8989999999999</c:v>
                </c:pt>
                <c:pt idx="6737">
                  <c:v>3475.8989999999999</c:v>
                </c:pt>
                <c:pt idx="6738">
                  <c:v>3475.8989999999999</c:v>
                </c:pt>
                <c:pt idx="6739">
                  <c:v>3475.8989999999999</c:v>
                </c:pt>
                <c:pt idx="6740">
                  <c:v>3475.8989999999999</c:v>
                </c:pt>
                <c:pt idx="6741">
                  <c:v>3475.8989999999999</c:v>
                </c:pt>
                <c:pt idx="6742">
                  <c:v>3475.8989999999999</c:v>
                </c:pt>
                <c:pt idx="6743">
                  <c:v>3475.8989999999999</c:v>
                </c:pt>
                <c:pt idx="6744">
                  <c:v>3475.8989999999999</c:v>
                </c:pt>
                <c:pt idx="6745">
                  <c:v>3475.8989999999999</c:v>
                </c:pt>
                <c:pt idx="6746">
                  <c:v>3475.8989999999999</c:v>
                </c:pt>
                <c:pt idx="6747">
                  <c:v>3475.8989999999999</c:v>
                </c:pt>
                <c:pt idx="6748">
                  <c:v>3475.8989999999999</c:v>
                </c:pt>
                <c:pt idx="6749">
                  <c:v>3475.8989999999999</c:v>
                </c:pt>
                <c:pt idx="6750">
                  <c:v>3475.8989999999999</c:v>
                </c:pt>
                <c:pt idx="6751">
                  <c:v>3475.8989999999999</c:v>
                </c:pt>
                <c:pt idx="6752">
                  <c:v>3475.8989999999999</c:v>
                </c:pt>
                <c:pt idx="6753">
                  <c:v>3475.8989999999999</c:v>
                </c:pt>
                <c:pt idx="6754">
                  <c:v>3475.8989999999999</c:v>
                </c:pt>
                <c:pt idx="6755">
                  <c:v>3475.8989999999999</c:v>
                </c:pt>
                <c:pt idx="6756">
                  <c:v>3475.8989999999999</c:v>
                </c:pt>
                <c:pt idx="6757">
                  <c:v>3475.8989999999999</c:v>
                </c:pt>
                <c:pt idx="6758">
                  <c:v>3475.8989999999999</c:v>
                </c:pt>
                <c:pt idx="6759">
                  <c:v>3475.8989999999999</c:v>
                </c:pt>
                <c:pt idx="6760">
                  <c:v>3475.8989999999999</c:v>
                </c:pt>
                <c:pt idx="6761">
                  <c:v>3475.8989999999999</c:v>
                </c:pt>
                <c:pt idx="6762">
                  <c:v>3475.8989999999999</c:v>
                </c:pt>
                <c:pt idx="6763">
                  <c:v>3475.8989999999999</c:v>
                </c:pt>
                <c:pt idx="6764">
                  <c:v>3475.8989999999999</c:v>
                </c:pt>
                <c:pt idx="6765">
                  <c:v>3475.8989999999999</c:v>
                </c:pt>
                <c:pt idx="6766">
                  <c:v>3475.8989999999999</c:v>
                </c:pt>
                <c:pt idx="6767">
                  <c:v>3475.8989999999999</c:v>
                </c:pt>
                <c:pt idx="6768">
                  <c:v>3475.8989999999999</c:v>
                </c:pt>
                <c:pt idx="6769">
                  <c:v>3475.8989999999999</c:v>
                </c:pt>
                <c:pt idx="6770">
                  <c:v>3475.8989999999999</c:v>
                </c:pt>
                <c:pt idx="6771">
                  <c:v>3475.8989999999999</c:v>
                </c:pt>
                <c:pt idx="6772">
                  <c:v>3475.8989999999999</c:v>
                </c:pt>
                <c:pt idx="6773">
                  <c:v>3475.8989999999999</c:v>
                </c:pt>
                <c:pt idx="6774">
                  <c:v>3475.8989999999999</c:v>
                </c:pt>
                <c:pt idx="6775">
                  <c:v>3475.8989999999999</c:v>
                </c:pt>
                <c:pt idx="6776">
                  <c:v>3475.8989999999999</c:v>
                </c:pt>
                <c:pt idx="6777">
                  <c:v>3475.8989999999999</c:v>
                </c:pt>
                <c:pt idx="6778">
                  <c:v>3475.8989999999999</c:v>
                </c:pt>
                <c:pt idx="6779">
                  <c:v>3475.8989999999999</c:v>
                </c:pt>
                <c:pt idx="6780">
                  <c:v>3475.8989999999999</c:v>
                </c:pt>
                <c:pt idx="6781">
                  <c:v>3475.8989999999999</c:v>
                </c:pt>
                <c:pt idx="6782">
                  <c:v>3475.8989999999999</c:v>
                </c:pt>
                <c:pt idx="6783">
                  <c:v>3475.8989999999999</c:v>
                </c:pt>
                <c:pt idx="6784">
                  <c:v>3475.8989999999999</c:v>
                </c:pt>
                <c:pt idx="6785">
                  <c:v>3475.8989999999999</c:v>
                </c:pt>
                <c:pt idx="6786">
                  <c:v>3475.8989999999999</c:v>
                </c:pt>
                <c:pt idx="6787">
                  <c:v>3475.8989999999999</c:v>
                </c:pt>
                <c:pt idx="6788">
                  <c:v>3475.8989999999999</c:v>
                </c:pt>
                <c:pt idx="6789">
                  <c:v>3475.8989999999999</c:v>
                </c:pt>
                <c:pt idx="6790">
                  <c:v>3475.8989999999999</c:v>
                </c:pt>
                <c:pt idx="6791">
                  <c:v>3475.8989999999999</c:v>
                </c:pt>
                <c:pt idx="6792">
                  <c:v>3475.8989999999999</c:v>
                </c:pt>
                <c:pt idx="6793">
                  <c:v>3475.8989999999999</c:v>
                </c:pt>
                <c:pt idx="6794">
                  <c:v>3475.8989999999999</c:v>
                </c:pt>
                <c:pt idx="6795">
                  <c:v>3475.8989999999999</c:v>
                </c:pt>
                <c:pt idx="6796">
                  <c:v>3475.8989999999999</c:v>
                </c:pt>
                <c:pt idx="6797">
                  <c:v>3475.8989999999999</c:v>
                </c:pt>
                <c:pt idx="6798">
                  <c:v>3475.8989999999999</c:v>
                </c:pt>
                <c:pt idx="6799">
                  <c:v>3475.8989999999999</c:v>
                </c:pt>
                <c:pt idx="6800">
                  <c:v>3475.8989999999999</c:v>
                </c:pt>
                <c:pt idx="6801">
                  <c:v>3475.8989999999999</c:v>
                </c:pt>
                <c:pt idx="6802">
                  <c:v>3475.8989999999999</c:v>
                </c:pt>
                <c:pt idx="6803">
                  <c:v>3475.8989999999999</c:v>
                </c:pt>
                <c:pt idx="6804">
                  <c:v>3475.8989999999999</c:v>
                </c:pt>
                <c:pt idx="6805">
                  <c:v>3475.8989999999999</c:v>
                </c:pt>
                <c:pt idx="6806">
                  <c:v>3475.8989999999999</c:v>
                </c:pt>
                <c:pt idx="6807">
                  <c:v>3475.8989999999999</c:v>
                </c:pt>
                <c:pt idx="6808">
                  <c:v>3475.8989999999999</c:v>
                </c:pt>
                <c:pt idx="6809">
                  <c:v>3475.8989999999999</c:v>
                </c:pt>
                <c:pt idx="6810">
                  <c:v>3475.8989999999999</c:v>
                </c:pt>
                <c:pt idx="6811">
                  <c:v>3475.8989999999999</c:v>
                </c:pt>
                <c:pt idx="6812">
                  <c:v>3475.8989999999999</c:v>
                </c:pt>
                <c:pt idx="6813">
                  <c:v>3475.8989999999999</c:v>
                </c:pt>
                <c:pt idx="6814">
                  <c:v>3475.8989999999999</c:v>
                </c:pt>
                <c:pt idx="6815">
                  <c:v>3475.8989999999999</c:v>
                </c:pt>
                <c:pt idx="6816">
                  <c:v>3475.8989999999999</c:v>
                </c:pt>
                <c:pt idx="6817">
                  <c:v>3475.8989999999999</c:v>
                </c:pt>
                <c:pt idx="6818">
                  <c:v>3475.8989999999999</c:v>
                </c:pt>
                <c:pt idx="6819">
                  <c:v>3475.8989999999999</c:v>
                </c:pt>
                <c:pt idx="6820">
                  <c:v>3475.8989999999999</c:v>
                </c:pt>
                <c:pt idx="6821">
                  <c:v>3475.8989999999999</c:v>
                </c:pt>
                <c:pt idx="6822">
                  <c:v>3475.8989999999999</c:v>
                </c:pt>
                <c:pt idx="6823">
                  <c:v>3475.8989999999999</c:v>
                </c:pt>
                <c:pt idx="6824">
                  <c:v>3475.8989999999999</c:v>
                </c:pt>
                <c:pt idx="6825">
                  <c:v>3475.8989999999999</c:v>
                </c:pt>
                <c:pt idx="6826">
                  <c:v>3475.8989999999999</c:v>
                </c:pt>
                <c:pt idx="6827">
                  <c:v>3475.8989999999999</c:v>
                </c:pt>
                <c:pt idx="6828">
                  <c:v>3475.8989999999999</c:v>
                </c:pt>
                <c:pt idx="6829">
                  <c:v>3475.8989999999999</c:v>
                </c:pt>
                <c:pt idx="6830">
                  <c:v>3475.8989999999999</c:v>
                </c:pt>
                <c:pt idx="6831">
                  <c:v>3475.8989999999999</c:v>
                </c:pt>
                <c:pt idx="6832">
                  <c:v>3475.8989999999999</c:v>
                </c:pt>
                <c:pt idx="6833">
                  <c:v>3475.8989999999999</c:v>
                </c:pt>
                <c:pt idx="6834">
                  <c:v>3475.8989999999999</c:v>
                </c:pt>
                <c:pt idx="6835">
                  <c:v>3475.8989999999999</c:v>
                </c:pt>
                <c:pt idx="6836">
                  <c:v>3475.8989999999999</c:v>
                </c:pt>
                <c:pt idx="6837">
                  <c:v>3475.8989999999999</c:v>
                </c:pt>
                <c:pt idx="6838">
                  <c:v>3475.8989999999999</c:v>
                </c:pt>
                <c:pt idx="6839">
                  <c:v>3475.8989999999999</c:v>
                </c:pt>
                <c:pt idx="6840">
                  <c:v>3475.8989999999999</c:v>
                </c:pt>
                <c:pt idx="6841">
                  <c:v>3475.8989999999999</c:v>
                </c:pt>
                <c:pt idx="6842">
                  <c:v>3475.8989999999999</c:v>
                </c:pt>
                <c:pt idx="6843">
                  <c:v>3475.8989999999999</c:v>
                </c:pt>
                <c:pt idx="6844">
                  <c:v>3475.8989999999999</c:v>
                </c:pt>
                <c:pt idx="6845">
                  <c:v>3475.8989999999999</c:v>
                </c:pt>
                <c:pt idx="6846">
                  <c:v>3475.8989999999999</c:v>
                </c:pt>
                <c:pt idx="6847">
                  <c:v>3475.8989999999999</c:v>
                </c:pt>
                <c:pt idx="6848">
                  <c:v>3475.8989999999999</c:v>
                </c:pt>
                <c:pt idx="6849">
                  <c:v>3475.8989999999999</c:v>
                </c:pt>
                <c:pt idx="6850">
                  <c:v>3475.8989999999999</c:v>
                </c:pt>
                <c:pt idx="6851">
                  <c:v>3475.8989999999999</c:v>
                </c:pt>
                <c:pt idx="6852">
                  <c:v>3475.8989999999999</c:v>
                </c:pt>
                <c:pt idx="6853">
                  <c:v>3475.8989999999999</c:v>
                </c:pt>
                <c:pt idx="6854">
                  <c:v>3475.8989999999999</c:v>
                </c:pt>
                <c:pt idx="6855">
                  <c:v>3475.8989999999999</c:v>
                </c:pt>
                <c:pt idx="6856">
                  <c:v>3475.8989999999999</c:v>
                </c:pt>
                <c:pt idx="6857">
                  <c:v>3475.8989999999999</c:v>
                </c:pt>
                <c:pt idx="6858">
                  <c:v>3475.8989999999999</c:v>
                </c:pt>
                <c:pt idx="6859">
                  <c:v>3475.8989999999999</c:v>
                </c:pt>
                <c:pt idx="6860">
                  <c:v>3475.8989999999999</c:v>
                </c:pt>
                <c:pt idx="6861">
                  <c:v>3475.8989999999999</c:v>
                </c:pt>
                <c:pt idx="6862">
                  <c:v>3475.8989999999999</c:v>
                </c:pt>
                <c:pt idx="6863">
                  <c:v>3475.8989999999999</c:v>
                </c:pt>
                <c:pt idx="6864">
                  <c:v>3475.8989999999999</c:v>
                </c:pt>
                <c:pt idx="6865">
                  <c:v>3475.8989999999999</c:v>
                </c:pt>
                <c:pt idx="6866">
                  <c:v>3475.8989999999999</c:v>
                </c:pt>
                <c:pt idx="6867">
                  <c:v>3475.8989999999999</c:v>
                </c:pt>
                <c:pt idx="6868">
                  <c:v>3475.8989999999999</c:v>
                </c:pt>
                <c:pt idx="6869">
                  <c:v>3475.8989999999999</c:v>
                </c:pt>
                <c:pt idx="6870">
                  <c:v>3475.8989999999999</c:v>
                </c:pt>
                <c:pt idx="6871">
                  <c:v>3475.8989999999999</c:v>
                </c:pt>
                <c:pt idx="6872">
                  <c:v>3475.8989999999999</c:v>
                </c:pt>
                <c:pt idx="6873">
                  <c:v>3475.8989999999999</c:v>
                </c:pt>
                <c:pt idx="6874">
                  <c:v>3475.8989999999999</c:v>
                </c:pt>
                <c:pt idx="6875">
                  <c:v>3475.8989999999999</c:v>
                </c:pt>
                <c:pt idx="6876">
                  <c:v>3475.8989999999999</c:v>
                </c:pt>
                <c:pt idx="6877">
                  <c:v>3475.8989999999999</c:v>
                </c:pt>
                <c:pt idx="6878">
                  <c:v>3475.8989999999999</c:v>
                </c:pt>
                <c:pt idx="6879">
                  <c:v>3475.8989999999999</c:v>
                </c:pt>
                <c:pt idx="6880">
                  <c:v>3475.8989999999999</c:v>
                </c:pt>
                <c:pt idx="6881">
                  <c:v>3475.8989999999999</c:v>
                </c:pt>
                <c:pt idx="6882">
                  <c:v>3475.8989999999999</c:v>
                </c:pt>
                <c:pt idx="6883">
                  <c:v>3475.8989999999999</c:v>
                </c:pt>
                <c:pt idx="6884">
                  <c:v>3475.8989999999999</c:v>
                </c:pt>
                <c:pt idx="6885">
                  <c:v>3475.8989999999999</c:v>
                </c:pt>
                <c:pt idx="6886">
                  <c:v>3475.8989999999999</c:v>
                </c:pt>
                <c:pt idx="6887">
                  <c:v>3475.8989999999999</c:v>
                </c:pt>
                <c:pt idx="6888">
                  <c:v>3475.8989999999999</c:v>
                </c:pt>
                <c:pt idx="6889">
                  <c:v>3475.8989999999999</c:v>
                </c:pt>
                <c:pt idx="6890">
                  <c:v>3475.8989999999999</c:v>
                </c:pt>
                <c:pt idx="6891">
                  <c:v>3475.8989999999999</c:v>
                </c:pt>
                <c:pt idx="6892">
                  <c:v>3475.8989999999999</c:v>
                </c:pt>
                <c:pt idx="6893">
                  <c:v>3475.8989999999999</c:v>
                </c:pt>
                <c:pt idx="6894">
                  <c:v>3475.8989999999999</c:v>
                </c:pt>
                <c:pt idx="6895">
                  <c:v>3475.8989999999999</c:v>
                </c:pt>
                <c:pt idx="6896">
                  <c:v>3475.8989999999999</c:v>
                </c:pt>
                <c:pt idx="6897">
                  <c:v>3475.8989999999999</c:v>
                </c:pt>
                <c:pt idx="6898">
                  <c:v>3475.8989999999999</c:v>
                </c:pt>
                <c:pt idx="6899">
                  <c:v>3475.8989999999999</c:v>
                </c:pt>
                <c:pt idx="6900">
                  <c:v>3475.8989999999999</c:v>
                </c:pt>
                <c:pt idx="6901">
                  <c:v>3475.8989999999999</c:v>
                </c:pt>
                <c:pt idx="6902">
                  <c:v>3475.8989999999999</c:v>
                </c:pt>
                <c:pt idx="6903">
                  <c:v>3475.8989999999999</c:v>
                </c:pt>
                <c:pt idx="6904">
                  <c:v>3475.8989999999999</c:v>
                </c:pt>
                <c:pt idx="6905">
                  <c:v>3475.8989999999999</c:v>
                </c:pt>
                <c:pt idx="6906">
                  <c:v>3475.8989999999999</c:v>
                </c:pt>
                <c:pt idx="6907">
                  <c:v>3475.8989999999999</c:v>
                </c:pt>
                <c:pt idx="6908">
                  <c:v>3475.8989999999999</c:v>
                </c:pt>
                <c:pt idx="6909">
                  <c:v>3475.8989999999999</c:v>
                </c:pt>
                <c:pt idx="6910">
                  <c:v>3475.8989999999999</c:v>
                </c:pt>
                <c:pt idx="6911">
                  <c:v>3475.8989999999999</c:v>
                </c:pt>
                <c:pt idx="6912">
                  <c:v>3475.8989999999999</c:v>
                </c:pt>
                <c:pt idx="6913">
                  <c:v>3475.8989999999999</c:v>
                </c:pt>
                <c:pt idx="6914">
                  <c:v>3475.8989999999999</c:v>
                </c:pt>
                <c:pt idx="6915">
                  <c:v>3475.8989999999999</c:v>
                </c:pt>
                <c:pt idx="6916">
                  <c:v>3475.8989999999999</c:v>
                </c:pt>
                <c:pt idx="6917">
                  <c:v>3475.8989999999999</c:v>
                </c:pt>
                <c:pt idx="6918">
                  <c:v>3475.8989999999999</c:v>
                </c:pt>
                <c:pt idx="6919">
                  <c:v>3475.8989999999999</c:v>
                </c:pt>
                <c:pt idx="6920">
                  <c:v>3475.8989999999999</c:v>
                </c:pt>
                <c:pt idx="6921">
                  <c:v>3475.8989999999999</c:v>
                </c:pt>
                <c:pt idx="6922">
                  <c:v>3475.8989999999999</c:v>
                </c:pt>
                <c:pt idx="6923">
                  <c:v>3475.8989999999999</c:v>
                </c:pt>
                <c:pt idx="6924">
                  <c:v>3475.8989999999999</c:v>
                </c:pt>
                <c:pt idx="6925">
                  <c:v>3475.8989999999999</c:v>
                </c:pt>
                <c:pt idx="6926">
                  <c:v>3475.8989999999999</c:v>
                </c:pt>
                <c:pt idx="6927">
                  <c:v>3475.8989999999999</c:v>
                </c:pt>
                <c:pt idx="6928">
                  <c:v>3475.8989999999999</c:v>
                </c:pt>
                <c:pt idx="6929">
                  <c:v>3475.8989999999999</c:v>
                </c:pt>
                <c:pt idx="6930">
                  <c:v>3475.8989999999999</c:v>
                </c:pt>
                <c:pt idx="6931">
                  <c:v>3475.8989999999999</c:v>
                </c:pt>
                <c:pt idx="6932">
                  <c:v>3475.8989999999999</c:v>
                </c:pt>
                <c:pt idx="6933">
                  <c:v>3475.8989999999999</c:v>
                </c:pt>
                <c:pt idx="6934">
                  <c:v>3475.8989999999999</c:v>
                </c:pt>
                <c:pt idx="6935">
                  <c:v>3475.8989999999999</c:v>
                </c:pt>
                <c:pt idx="6936">
                  <c:v>3475.8989999999999</c:v>
                </c:pt>
                <c:pt idx="6937">
                  <c:v>3475.8989999999999</c:v>
                </c:pt>
                <c:pt idx="6938">
                  <c:v>3475.8989999999999</c:v>
                </c:pt>
                <c:pt idx="6939">
                  <c:v>3475.8989999999999</c:v>
                </c:pt>
                <c:pt idx="6940">
                  <c:v>3475.8989999999999</c:v>
                </c:pt>
                <c:pt idx="6941">
                  <c:v>3475.8989999999999</c:v>
                </c:pt>
                <c:pt idx="6942">
                  <c:v>3475.8989999999999</c:v>
                </c:pt>
                <c:pt idx="6943">
                  <c:v>3475.8989999999999</c:v>
                </c:pt>
                <c:pt idx="6944">
                  <c:v>3475.8989999999999</c:v>
                </c:pt>
                <c:pt idx="6945">
                  <c:v>3475.8989999999999</c:v>
                </c:pt>
                <c:pt idx="6946">
                  <c:v>3475.8989999999999</c:v>
                </c:pt>
                <c:pt idx="6947">
                  <c:v>3475.8989999999999</c:v>
                </c:pt>
                <c:pt idx="6948">
                  <c:v>3475.8989999999999</c:v>
                </c:pt>
                <c:pt idx="6949">
                  <c:v>3475.8989999999999</c:v>
                </c:pt>
                <c:pt idx="6950">
                  <c:v>3475.8989999999999</c:v>
                </c:pt>
                <c:pt idx="6951">
                  <c:v>3475.8989999999999</c:v>
                </c:pt>
                <c:pt idx="6952">
                  <c:v>3475.8989999999999</c:v>
                </c:pt>
                <c:pt idx="6953">
                  <c:v>3475.8989999999999</c:v>
                </c:pt>
                <c:pt idx="6954">
                  <c:v>3475.8989999999999</c:v>
                </c:pt>
                <c:pt idx="6955">
                  <c:v>3475.8989999999999</c:v>
                </c:pt>
                <c:pt idx="6956">
                  <c:v>3475.8989999999999</c:v>
                </c:pt>
              </c:numCache>
            </c:numRef>
          </c:val>
          <c:smooth val="1"/>
          <c:extLst xmlns:c16r2="http://schemas.microsoft.com/office/drawing/2015/06/chart">
            <c:ext xmlns:c16="http://schemas.microsoft.com/office/drawing/2014/chart" uri="{C3380CC4-5D6E-409C-BE32-E72D297353CC}">
              <c16:uniqueId val="{00000000-3817-48FA-8641-CCFE7815433E}"/>
            </c:ext>
          </c:extLst>
        </c:ser>
        <c:dLbls>
          <c:showLegendKey val="0"/>
          <c:showVal val="0"/>
          <c:showCatName val="0"/>
          <c:showSerName val="0"/>
          <c:showPercent val="0"/>
          <c:showBubbleSize val="0"/>
        </c:dLbls>
        <c:marker val="1"/>
        <c:smooth val="0"/>
        <c:axId val="183010816"/>
        <c:axId val="183012352"/>
      </c:lineChart>
      <c:dateAx>
        <c:axId val="183010816"/>
        <c:scaling>
          <c:orientation val="minMax"/>
          <c:max val="43861"/>
          <c:min val="40565"/>
        </c:scaling>
        <c:delete val="0"/>
        <c:axPos val="b"/>
        <c:numFmt formatCode="[$-409]mmm\-yy;@" sourceLinked="0"/>
        <c:majorTickMark val="out"/>
        <c:minorTickMark val="none"/>
        <c:tickLblPos val="nextTo"/>
        <c:txPr>
          <a:bodyPr/>
          <a:lstStyle/>
          <a:p>
            <a:pPr>
              <a:defRPr sz="1200"/>
            </a:pPr>
            <a:endParaRPr lang="en-US"/>
          </a:p>
        </c:txPr>
        <c:crossAx val="183012352"/>
        <c:crosses val="autoZero"/>
        <c:auto val="1"/>
        <c:lblOffset val="100"/>
        <c:baseTimeUnit val="days"/>
        <c:majorUnit val="2"/>
        <c:majorTimeUnit val="months"/>
        <c:minorUnit val="1"/>
        <c:minorTimeUnit val="years"/>
      </c:dateAx>
      <c:valAx>
        <c:axId val="183012352"/>
        <c:scaling>
          <c:orientation val="minMax"/>
          <c:max val="3700"/>
          <c:min val="1000"/>
        </c:scaling>
        <c:delete val="0"/>
        <c:axPos val="l"/>
        <c:majorGridlines>
          <c:spPr>
            <a:ln>
              <a:solidFill>
                <a:schemeClr val="bg1">
                  <a:lumMod val="85000"/>
                </a:schemeClr>
              </a:solidFill>
              <a:prstDash val="dash"/>
            </a:ln>
          </c:spPr>
        </c:majorGridlines>
        <c:numFmt formatCode="_(* #,##0_);_(* \(#,##0\);_(* &quot;-&quot;??_);_(@_)" sourceLinked="1"/>
        <c:majorTickMark val="out"/>
        <c:minorTickMark val="none"/>
        <c:tickLblPos val="nextTo"/>
        <c:crossAx val="183010816"/>
        <c:crosses val="autoZero"/>
        <c:crossBetween val="between"/>
        <c:majorUnit val="300"/>
      </c:valAx>
    </c:plotArea>
    <c:plotVisOnly val="1"/>
    <c:dispBlanksAs val="gap"/>
    <c:showDLblsOverMax val="0"/>
  </c:chart>
  <c:spPr>
    <a:ln>
      <a:noFill/>
    </a:ln>
  </c:spPr>
  <c:txPr>
    <a:bodyPr/>
    <a:lstStyle/>
    <a:p>
      <a:pPr>
        <a:defRPr sz="12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000000000000022" l="0.70000000000000018" r="0.70000000000000018" t="0.75000000000000022" header="0.3000000000000001" footer="0.3000000000000001"/>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74938919070465"/>
          <c:y val="4.8850577727143824E-2"/>
          <c:w val="0.38083229861368906"/>
          <c:h val="0.94670846066129777"/>
        </c:manualLayout>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4AC7-40D6-960F-92EF7A6EF22E}"/>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4AC7-40D6-960F-92EF7A6EF22E}"/>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4AC7-40D6-960F-92EF7A6EF22E}"/>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4AC7-40D6-960F-92EF7A6EF22E}"/>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4AC7-40D6-960F-92EF7A6EF22E}"/>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4AC7-40D6-960F-92EF7A6EF22E}"/>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4AC7-40D6-960F-92EF7A6EF22E}"/>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4AC7-40D6-960F-92EF7A6EF22E}"/>
              </c:ext>
            </c:extLst>
          </c:dPt>
          <c:dLbls>
            <c:numFmt formatCode="#,##0.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ext>
            </c:extLst>
          </c:dLbls>
          <c:cat>
            <c:numRef>
              <c:f>Performance!$L$35:$L$47</c:f>
              <c:numCache>
                <c:formatCode>General</c:formatCode>
                <c:ptCount val="13"/>
              </c:numCache>
            </c:numRef>
          </c:cat>
          <c:val>
            <c:numRef>
              <c:f>Performance!$M$35:$M$47</c:f>
              <c:numCache>
                <c:formatCode>General</c:formatCode>
                <c:ptCount val="13"/>
              </c:numCache>
            </c:numRef>
          </c:val>
          <c:extLst xmlns:c16r2="http://schemas.microsoft.com/office/drawing/2015/06/chart">
            <c:ext xmlns:c16="http://schemas.microsoft.com/office/drawing/2014/chart" uri="{C3380CC4-5D6E-409C-BE32-E72D297353CC}">
              <c16:uniqueId val="{00000010-4AC7-40D6-960F-92EF7A6EF22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1238385826771669"/>
          <c:y val="5.1523767862350529E-2"/>
          <c:w val="0.37094947506561687"/>
          <c:h val="0.8969524642752989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zero"/>
    <c:showDLblsOverMax val="0"/>
  </c:chart>
  <c:spPr>
    <a:solidFill>
      <a:schemeClr val="bg1"/>
    </a:solidFill>
    <a:ln w="9525" cap="flat" cmpd="sng" algn="ctr">
      <a:noFill/>
      <a:round/>
    </a:ln>
    <a:effectLst/>
  </c:spPr>
  <c:txPr>
    <a:bodyPr/>
    <a:lstStyle/>
    <a:p>
      <a:pPr>
        <a:defRPr sz="12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17</xdr:col>
      <xdr:colOff>617219</xdr:colOff>
      <xdr:row>92</xdr:row>
      <xdr:rowOff>197835</xdr:rowOff>
    </xdr:from>
    <xdr:ext cx="1339775" cy="423419"/>
    <xdr:pic>
      <xdr:nvPicPr>
        <xdr:cNvPr id="6" name="Picture 18" descr="Reksadana Paham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67999" y="17152335"/>
          <a:ext cx="1339775" cy="4234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8</xdr:col>
      <xdr:colOff>40342</xdr:colOff>
      <xdr:row>12</xdr:row>
      <xdr:rowOff>82924</xdr:rowOff>
    </xdr:from>
    <xdr:to>
      <xdr:col>19</xdr:col>
      <xdr:colOff>605119</xdr:colOff>
      <xdr:row>29</xdr:row>
      <xdr:rowOff>156883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593912</xdr:colOff>
      <xdr:row>3</xdr:row>
      <xdr:rowOff>44823</xdr:rowOff>
    </xdr:from>
    <xdr:to>
      <xdr:col>19</xdr:col>
      <xdr:colOff>522755</xdr:colOff>
      <xdr:row>8</xdr:row>
      <xdr:rowOff>202938</xdr:rowOff>
    </xdr:to>
    <xdr:pic>
      <xdr:nvPicPr>
        <xdr:cNvPr id="13" name="Picture 12"/>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10265" y="392205"/>
          <a:ext cx="1228725" cy="920115"/>
        </a:xfrm>
        <a:prstGeom prst="rect">
          <a:avLst/>
        </a:prstGeom>
        <a:noFill/>
        <a:ln>
          <a:noFill/>
        </a:ln>
      </xdr:spPr>
    </xdr:pic>
    <xdr:clientData/>
  </xdr:twoCellAnchor>
  <xdr:twoCellAnchor>
    <xdr:from>
      <xdr:col>9</xdr:col>
      <xdr:colOff>11206</xdr:colOff>
      <xdr:row>64</xdr:row>
      <xdr:rowOff>100853</xdr:rowOff>
    </xdr:from>
    <xdr:to>
      <xdr:col>19</xdr:col>
      <xdr:colOff>562533</xdr:colOff>
      <xdr:row>80</xdr:row>
      <xdr:rowOff>17930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erryPC\Desktop\STAR\FFS\Excel\Fund%20Fact%20Sheet%20RD%20STAR%20Balanced%20-%20201912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 Daily"/>
      <sheetName val="Bond"/>
      <sheetName val="JCI"/>
      <sheetName val="ICBI"/>
      <sheetName val="Equity"/>
      <sheetName val="Holding"/>
      <sheetName val="Performance"/>
      <sheetName val="FFS"/>
      <sheetName val="Sheet1"/>
    </sheetNames>
    <sheetDataSet>
      <sheetData sheetId="0"/>
      <sheetData sheetId="1"/>
      <sheetData sheetId="2"/>
      <sheetData sheetId="3"/>
      <sheetData sheetId="4"/>
      <sheetData sheetId="5">
        <row r="2">
          <cell r="N2" t="str">
            <v>Pasar Uang</v>
          </cell>
          <cell r="O2">
            <v>31.049498757360144</v>
          </cell>
        </row>
        <row r="3">
          <cell r="N3" t="str">
            <v>Keuangan</v>
          </cell>
          <cell r="O3">
            <v>24.849880079771054</v>
          </cell>
        </row>
        <row r="4">
          <cell r="N4" t="str">
            <v>Industri Dasar</v>
          </cell>
          <cell r="O4">
            <v>14.067938190120941</v>
          </cell>
        </row>
        <row r="5">
          <cell r="N5" t="str">
            <v>Properti &amp; Konstruksi</v>
          </cell>
          <cell r="O5">
            <v>9.4961467847510956</v>
          </cell>
        </row>
        <row r="6">
          <cell r="N6" t="str">
            <v>Perdagangan &amp; Jasa</v>
          </cell>
          <cell r="O6">
            <v>0.17289477722603669</v>
          </cell>
        </row>
        <row r="7">
          <cell r="N7" t="str">
            <v>Konsumsi</v>
          </cell>
          <cell r="O7">
            <v>1.2346750586076971</v>
          </cell>
        </row>
        <row r="8">
          <cell r="N8" t="str">
            <v>Pertambangan</v>
          </cell>
          <cell r="O8">
            <v>0.12023215374933044</v>
          </cell>
        </row>
        <row r="9">
          <cell r="N9" t="str">
            <v>Infrastruktur</v>
          </cell>
          <cell r="O9">
            <v>0.11388717532669149</v>
          </cell>
        </row>
      </sheetData>
      <sheetData sheetId="6"/>
      <sheetData sheetId="7"/>
      <sheetData sheetId="8"/>
    </sheetDataSet>
  </externalBook>
</externalLink>
</file>

<file path=xl/queryTables/queryTable1.xml><?xml version="1.0" encoding="utf-8"?>
<queryTable xmlns="http://schemas.openxmlformats.org/spreadsheetml/2006/main" name="20170929_Series_CB_3" connectionId="6"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20170929_Series_CB" connectionId="4"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20170929_Series_CB_5" connectionId="11"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20170929_Series_CB_2" connectionId="8"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20170929_Series_CB_8" connectionId="12"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20170929_Series_CB_6" connectionId="9"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20170929_Series_CB_7" connectionId="10"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20170929_Series_CB_4" connectionId="7"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20170929_Series_CB_1" connectionId="5"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JKSE" connectionId="1"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20170930_20171030_ICBI" connectionId="13"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20170924_20170925_ICBI" connectionId="2"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20170924_20170925_ICBI_1" connectionId="3"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8.xml"/><Relationship Id="rId3" Type="http://schemas.openxmlformats.org/officeDocument/2006/relationships/queryTable" Target="../queryTables/queryTable3.xml"/><Relationship Id="rId7" Type="http://schemas.openxmlformats.org/officeDocument/2006/relationships/queryTable" Target="../queryTables/queryTable7.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 Id="rId9" Type="http://schemas.openxmlformats.org/officeDocument/2006/relationships/queryTable" Target="../queryTables/queryTable9.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12.xml"/><Relationship Id="rId2" Type="http://schemas.openxmlformats.org/officeDocument/2006/relationships/queryTable" Target="../queryTables/queryTable11.xml"/><Relationship Id="rId1" Type="http://schemas.openxmlformats.org/officeDocument/2006/relationships/printerSettings" Target="../printerSettings/printerSettings2.bin"/><Relationship Id="rId4" Type="http://schemas.openxmlformats.org/officeDocument/2006/relationships/queryTable" Target="../queryTables/queryTable1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57"/>
  <sheetViews>
    <sheetView workbookViewId="0">
      <pane xSplit="1" ySplit="3" topLeftCell="B4" activePane="bottomRight" state="frozen"/>
      <selection pane="topRight" activeCell="D1" sqref="D1"/>
      <selection pane="bottomLeft" activeCell="A4" sqref="A4"/>
      <selection pane="bottomRight" activeCell="C23" sqref="C23"/>
    </sheetView>
  </sheetViews>
  <sheetFormatPr defaultColWidth="8.85546875" defaultRowHeight="15" x14ac:dyDescent="0.25"/>
  <cols>
    <col min="1" max="1" width="10" style="8" bestFit="1" customWidth="1"/>
    <col min="2" max="2" width="17.42578125" style="73" bestFit="1" customWidth="1"/>
    <col min="3" max="3" width="16.7109375" style="74" bestFit="1" customWidth="1"/>
    <col min="4" max="4" width="13.7109375" style="74" bestFit="1" customWidth="1"/>
    <col min="5" max="16384" width="8.85546875" style="8"/>
  </cols>
  <sheetData>
    <row r="1" spans="1:4" customFormat="1" x14ac:dyDescent="0.25">
      <c r="A1" s="1" t="s">
        <v>0</v>
      </c>
      <c r="B1" s="81" t="s">
        <v>3</v>
      </c>
      <c r="C1" s="76" t="s">
        <v>2</v>
      </c>
      <c r="D1" s="76" t="s">
        <v>1</v>
      </c>
    </row>
    <row r="2" spans="1:4" customFormat="1" x14ac:dyDescent="0.25">
      <c r="A2" s="1"/>
      <c r="B2" s="82" t="s">
        <v>5</v>
      </c>
      <c r="C2" s="76" t="s">
        <v>4</v>
      </c>
      <c r="D2" s="76"/>
    </row>
    <row r="3" spans="1:4" customFormat="1" x14ac:dyDescent="0.25">
      <c r="B3" s="83"/>
      <c r="C3" s="77"/>
      <c r="D3" s="77"/>
    </row>
    <row r="4" spans="1:4" customFormat="1" x14ac:dyDescent="0.25">
      <c r="A4" s="2">
        <v>38414</v>
      </c>
      <c r="B4" s="83"/>
      <c r="C4" s="77"/>
      <c r="D4" s="77">
        <v>1000</v>
      </c>
    </row>
    <row r="5" spans="1:4" customFormat="1" x14ac:dyDescent="0.25">
      <c r="A5" s="2">
        <v>38432</v>
      </c>
      <c r="B5" s="83"/>
      <c r="C5" s="77"/>
      <c r="D5" s="77">
        <v>1004.23</v>
      </c>
    </row>
    <row r="6" spans="1:4" customFormat="1" x14ac:dyDescent="0.25">
      <c r="A6" s="2">
        <v>38433</v>
      </c>
      <c r="B6" s="83"/>
      <c r="C6" s="77"/>
      <c r="D6" s="77">
        <v>1008.39</v>
      </c>
    </row>
    <row r="7" spans="1:4" customFormat="1" x14ac:dyDescent="0.25">
      <c r="A7" s="2">
        <v>38434</v>
      </c>
      <c r="B7" s="83"/>
      <c r="C7" s="77"/>
      <c r="D7" s="77">
        <v>1005.01</v>
      </c>
    </row>
    <row r="8" spans="1:4" customFormat="1" x14ac:dyDescent="0.25">
      <c r="A8" s="2">
        <v>38435</v>
      </c>
      <c r="B8" s="83"/>
      <c r="C8" s="77"/>
      <c r="D8" s="77">
        <v>991.26</v>
      </c>
    </row>
    <row r="9" spans="1:4" customFormat="1" x14ac:dyDescent="0.25">
      <c r="A9" s="2">
        <v>38439</v>
      </c>
      <c r="B9" s="83"/>
      <c r="C9" s="77"/>
      <c r="D9" s="77">
        <v>982.64</v>
      </c>
    </row>
    <row r="10" spans="1:4" customFormat="1" x14ac:dyDescent="0.25">
      <c r="A10" s="2">
        <v>38440</v>
      </c>
      <c r="B10" s="83"/>
      <c r="C10" s="77"/>
      <c r="D10" s="77">
        <v>972.78</v>
      </c>
    </row>
    <row r="11" spans="1:4" customFormat="1" x14ac:dyDescent="0.25">
      <c r="A11" s="2">
        <v>38441</v>
      </c>
      <c r="B11" s="83"/>
      <c r="C11" s="77"/>
      <c r="D11" s="77">
        <v>964.79</v>
      </c>
    </row>
    <row r="12" spans="1:4" customFormat="1" x14ac:dyDescent="0.25">
      <c r="A12" s="2">
        <v>38442</v>
      </c>
      <c r="B12" s="83"/>
      <c r="C12" s="77"/>
      <c r="D12" s="77">
        <v>977.75</v>
      </c>
    </row>
    <row r="13" spans="1:4" customFormat="1" x14ac:dyDescent="0.25">
      <c r="A13" s="2">
        <v>38443</v>
      </c>
      <c r="B13" s="83"/>
      <c r="C13" s="77"/>
      <c r="D13" s="77">
        <v>984.91</v>
      </c>
    </row>
    <row r="14" spans="1:4" customFormat="1" x14ac:dyDescent="0.25">
      <c r="A14" s="2">
        <v>38446</v>
      </c>
      <c r="B14" s="83"/>
      <c r="C14" s="77"/>
      <c r="D14" s="77">
        <v>989.16</v>
      </c>
    </row>
    <row r="15" spans="1:4" customFormat="1" x14ac:dyDescent="0.25">
      <c r="A15" s="2">
        <v>38447</v>
      </c>
      <c r="B15" s="83"/>
      <c r="C15" s="77"/>
      <c r="D15" s="77">
        <v>990.8</v>
      </c>
    </row>
    <row r="16" spans="1:4" customFormat="1" x14ac:dyDescent="0.25">
      <c r="A16" s="2">
        <v>38448</v>
      </c>
      <c r="B16" s="83"/>
      <c r="C16" s="77"/>
      <c r="D16" s="77">
        <v>995.33</v>
      </c>
    </row>
    <row r="17" spans="1:4" customFormat="1" x14ac:dyDescent="0.25">
      <c r="A17" s="2">
        <v>38449</v>
      </c>
      <c r="B17" s="83"/>
      <c r="C17" s="77"/>
      <c r="D17" s="77">
        <v>1000.36</v>
      </c>
    </row>
    <row r="18" spans="1:4" customFormat="1" x14ac:dyDescent="0.25">
      <c r="A18" s="2">
        <v>38450</v>
      </c>
      <c r="B18" s="83"/>
      <c r="C18" s="77"/>
      <c r="D18" s="77">
        <v>998.13</v>
      </c>
    </row>
    <row r="19" spans="1:4" customFormat="1" x14ac:dyDescent="0.25">
      <c r="A19" s="2">
        <v>38453</v>
      </c>
      <c r="B19" s="83"/>
      <c r="C19" s="77"/>
      <c r="D19" s="77">
        <v>996.47</v>
      </c>
    </row>
    <row r="20" spans="1:4" customFormat="1" x14ac:dyDescent="0.25">
      <c r="A20" s="2">
        <v>38454</v>
      </c>
      <c r="B20" s="83"/>
      <c r="C20" s="77"/>
      <c r="D20" s="77">
        <v>998.73</v>
      </c>
    </row>
    <row r="21" spans="1:4" customFormat="1" x14ac:dyDescent="0.25">
      <c r="A21" s="2">
        <v>38455</v>
      </c>
      <c r="B21" s="83"/>
      <c r="C21" s="77"/>
      <c r="D21" s="77">
        <v>999.77</v>
      </c>
    </row>
    <row r="22" spans="1:4" customFormat="1" x14ac:dyDescent="0.25">
      <c r="A22" s="2">
        <v>38456</v>
      </c>
      <c r="B22" s="83"/>
      <c r="C22" s="77"/>
      <c r="D22" s="77">
        <v>993.86</v>
      </c>
    </row>
    <row r="23" spans="1:4" customFormat="1" x14ac:dyDescent="0.25">
      <c r="A23" s="2">
        <v>38457</v>
      </c>
      <c r="B23" s="83"/>
      <c r="C23" s="77"/>
      <c r="D23" s="77">
        <v>988.88</v>
      </c>
    </row>
    <row r="24" spans="1:4" customFormat="1" x14ac:dyDescent="0.25">
      <c r="A24" s="2">
        <v>38460</v>
      </c>
      <c r="B24" s="83"/>
      <c r="C24" s="77"/>
      <c r="D24" s="77">
        <v>971.34</v>
      </c>
    </row>
    <row r="25" spans="1:4" customFormat="1" x14ac:dyDescent="0.25">
      <c r="A25" s="2">
        <v>38461</v>
      </c>
      <c r="B25" s="83"/>
      <c r="C25" s="77"/>
      <c r="D25" s="77">
        <v>972.68</v>
      </c>
    </row>
    <row r="26" spans="1:4" customFormat="1" x14ac:dyDescent="0.25">
      <c r="A26" s="2">
        <v>38462</v>
      </c>
      <c r="B26" s="83"/>
      <c r="C26" s="77"/>
      <c r="D26" s="77">
        <v>978.43</v>
      </c>
    </row>
    <row r="27" spans="1:4" customFormat="1" x14ac:dyDescent="0.25">
      <c r="A27" s="2">
        <v>38463</v>
      </c>
      <c r="B27" s="83"/>
      <c r="C27" s="77"/>
      <c r="D27" s="77">
        <v>966.12</v>
      </c>
    </row>
    <row r="28" spans="1:4" customFormat="1" x14ac:dyDescent="0.25">
      <c r="A28" s="2">
        <v>38467</v>
      </c>
      <c r="B28" s="83"/>
      <c r="C28" s="77"/>
      <c r="D28" s="77">
        <v>949.01</v>
      </c>
    </row>
    <row r="29" spans="1:4" customFormat="1" x14ac:dyDescent="0.25">
      <c r="A29" s="2">
        <v>38468</v>
      </c>
      <c r="B29" s="83"/>
      <c r="C29" s="77"/>
      <c r="D29" s="77">
        <v>960.78</v>
      </c>
    </row>
    <row r="30" spans="1:4" customFormat="1" x14ac:dyDescent="0.25">
      <c r="A30" s="2">
        <v>38469</v>
      </c>
      <c r="B30" s="83"/>
      <c r="C30" s="77"/>
      <c r="D30" s="77">
        <v>959.33</v>
      </c>
    </row>
    <row r="31" spans="1:4" customFormat="1" x14ac:dyDescent="0.25">
      <c r="A31" s="2">
        <v>38470</v>
      </c>
      <c r="B31" s="83"/>
      <c r="C31" s="77"/>
      <c r="D31" s="77">
        <v>960.33</v>
      </c>
    </row>
    <row r="32" spans="1:4" customFormat="1" x14ac:dyDescent="0.25">
      <c r="A32" s="2">
        <v>38471</v>
      </c>
      <c r="B32" s="83"/>
      <c r="C32" s="77"/>
      <c r="D32" s="77">
        <v>957.41</v>
      </c>
    </row>
    <row r="33" spans="1:4" customFormat="1" x14ac:dyDescent="0.25">
      <c r="A33" s="2">
        <v>38474</v>
      </c>
      <c r="B33" s="83"/>
      <c r="C33" s="77"/>
      <c r="D33" s="77">
        <v>956.47</v>
      </c>
    </row>
    <row r="34" spans="1:4" customFormat="1" x14ac:dyDescent="0.25">
      <c r="A34" s="2">
        <v>38475</v>
      </c>
      <c r="B34" s="83"/>
      <c r="C34" s="77"/>
      <c r="D34" s="77">
        <v>960.4</v>
      </c>
    </row>
    <row r="35" spans="1:4" customFormat="1" x14ac:dyDescent="0.25">
      <c r="A35" s="2">
        <v>38476</v>
      </c>
      <c r="B35" s="83"/>
      <c r="C35" s="77"/>
      <c r="D35" s="77">
        <v>968.79</v>
      </c>
    </row>
    <row r="36" spans="1:4" customFormat="1" x14ac:dyDescent="0.25">
      <c r="A36" s="2">
        <v>38478</v>
      </c>
      <c r="B36" s="83"/>
      <c r="C36" s="77"/>
      <c r="D36" s="77">
        <v>981.64</v>
      </c>
    </row>
    <row r="37" spans="1:4" customFormat="1" x14ac:dyDescent="0.25">
      <c r="A37" s="2">
        <v>38481</v>
      </c>
      <c r="B37" s="83"/>
      <c r="C37" s="77"/>
      <c r="D37" s="77">
        <v>987.89</v>
      </c>
    </row>
    <row r="38" spans="1:4" customFormat="1" x14ac:dyDescent="0.25">
      <c r="A38" s="2">
        <v>38482</v>
      </c>
      <c r="B38" s="83"/>
      <c r="C38" s="77"/>
      <c r="D38" s="77">
        <v>983.17</v>
      </c>
    </row>
    <row r="39" spans="1:4" customFormat="1" x14ac:dyDescent="0.25">
      <c r="A39" s="2">
        <v>38483</v>
      </c>
      <c r="B39" s="83"/>
      <c r="C39" s="77"/>
      <c r="D39" s="77">
        <v>976.46</v>
      </c>
    </row>
    <row r="40" spans="1:4" customFormat="1" x14ac:dyDescent="0.25">
      <c r="A40" s="2">
        <v>38484</v>
      </c>
      <c r="B40" s="83"/>
      <c r="C40" s="77"/>
      <c r="D40" s="77">
        <v>980.13</v>
      </c>
    </row>
    <row r="41" spans="1:4" customFormat="1" x14ac:dyDescent="0.25">
      <c r="A41" s="2">
        <v>38485</v>
      </c>
      <c r="B41" s="83"/>
      <c r="C41" s="77"/>
      <c r="D41" s="77">
        <v>976.46</v>
      </c>
    </row>
    <row r="42" spans="1:4" customFormat="1" x14ac:dyDescent="0.25">
      <c r="A42" s="2">
        <v>38488</v>
      </c>
      <c r="B42" s="83"/>
      <c r="C42" s="77"/>
      <c r="D42" s="77">
        <v>973.35</v>
      </c>
    </row>
    <row r="43" spans="1:4" customFormat="1" x14ac:dyDescent="0.25">
      <c r="A43" s="2">
        <v>38489</v>
      </c>
      <c r="B43" s="83"/>
      <c r="C43" s="77"/>
      <c r="D43" s="77">
        <v>975.2</v>
      </c>
    </row>
    <row r="44" spans="1:4" customFormat="1" x14ac:dyDescent="0.25">
      <c r="A44" s="2">
        <v>38490</v>
      </c>
      <c r="B44" s="83"/>
      <c r="C44" s="77"/>
      <c r="D44" s="77">
        <v>972.12</v>
      </c>
    </row>
    <row r="45" spans="1:4" customFormat="1" x14ac:dyDescent="0.25">
      <c r="A45" s="2">
        <v>38491</v>
      </c>
      <c r="B45" s="83"/>
      <c r="C45" s="77"/>
      <c r="D45" s="77">
        <v>976.59</v>
      </c>
    </row>
    <row r="46" spans="1:4" customFormat="1" x14ac:dyDescent="0.25">
      <c r="A46" s="2">
        <v>38492</v>
      </c>
      <c r="B46" s="83"/>
      <c r="C46" s="77"/>
      <c r="D46" s="77">
        <v>978.39</v>
      </c>
    </row>
    <row r="47" spans="1:4" customFormat="1" x14ac:dyDescent="0.25">
      <c r="A47" s="2">
        <v>38495</v>
      </c>
      <c r="B47" s="83"/>
      <c r="C47" s="77"/>
      <c r="D47" s="77">
        <v>978.41</v>
      </c>
    </row>
    <row r="48" spans="1:4" customFormat="1" x14ac:dyDescent="0.25">
      <c r="A48" s="2">
        <v>38497</v>
      </c>
      <c r="B48" s="83"/>
      <c r="C48" s="77"/>
      <c r="D48" s="77">
        <v>980.23</v>
      </c>
    </row>
    <row r="49" spans="1:4" customFormat="1" x14ac:dyDescent="0.25">
      <c r="A49" s="2">
        <v>38498</v>
      </c>
      <c r="B49" s="83"/>
      <c r="C49" s="77"/>
      <c r="D49" s="77">
        <v>980.35</v>
      </c>
    </row>
    <row r="50" spans="1:4" customFormat="1" x14ac:dyDescent="0.25">
      <c r="A50" s="2">
        <v>38499</v>
      </c>
      <c r="B50" s="83"/>
      <c r="C50" s="77"/>
      <c r="D50" s="77">
        <v>985.05</v>
      </c>
    </row>
    <row r="51" spans="1:4" customFormat="1" x14ac:dyDescent="0.25">
      <c r="A51" s="2">
        <v>38502</v>
      </c>
      <c r="B51" s="83"/>
      <c r="C51" s="77"/>
      <c r="D51" s="77">
        <v>988.99</v>
      </c>
    </row>
    <row r="52" spans="1:4" customFormat="1" x14ac:dyDescent="0.25">
      <c r="A52" s="2">
        <v>38503</v>
      </c>
      <c r="B52" s="83"/>
      <c r="C52" s="77"/>
      <c r="D52" s="77">
        <v>994.37</v>
      </c>
    </row>
    <row r="53" spans="1:4" customFormat="1" x14ac:dyDescent="0.25">
      <c r="A53" s="2">
        <v>38504</v>
      </c>
      <c r="B53" s="83"/>
      <c r="C53" s="77"/>
      <c r="D53" s="77">
        <v>995.01</v>
      </c>
    </row>
    <row r="54" spans="1:4" customFormat="1" x14ac:dyDescent="0.25">
      <c r="A54" s="2">
        <v>38505</v>
      </c>
      <c r="B54" s="83"/>
      <c r="C54" s="77"/>
      <c r="D54" s="77">
        <v>997.75</v>
      </c>
    </row>
    <row r="55" spans="1:4" customFormat="1" x14ac:dyDescent="0.25">
      <c r="A55" s="2">
        <v>38506</v>
      </c>
      <c r="B55" s="83"/>
      <c r="C55" s="77"/>
      <c r="D55" s="77">
        <v>996.73</v>
      </c>
    </row>
    <row r="56" spans="1:4" customFormat="1" x14ac:dyDescent="0.25">
      <c r="A56" s="2">
        <v>38509</v>
      </c>
      <c r="B56" s="83"/>
      <c r="C56" s="77"/>
      <c r="D56" s="77">
        <v>998.61</v>
      </c>
    </row>
    <row r="57" spans="1:4" customFormat="1" x14ac:dyDescent="0.25">
      <c r="A57" s="2">
        <v>38510</v>
      </c>
      <c r="B57" s="83"/>
      <c r="C57" s="77"/>
      <c r="D57" s="77">
        <v>995.85</v>
      </c>
    </row>
    <row r="58" spans="1:4" customFormat="1" x14ac:dyDescent="0.25">
      <c r="A58" s="2">
        <v>38511</v>
      </c>
      <c r="B58" s="83"/>
      <c r="C58" s="77"/>
      <c r="D58" s="77">
        <v>997.04</v>
      </c>
    </row>
    <row r="59" spans="1:4" customFormat="1" x14ac:dyDescent="0.25">
      <c r="A59" s="2">
        <v>38512</v>
      </c>
      <c r="B59" s="83"/>
      <c r="C59" s="77"/>
      <c r="D59" s="77">
        <v>998.64</v>
      </c>
    </row>
    <row r="60" spans="1:4" customFormat="1" x14ac:dyDescent="0.25">
      <c r="A60" s="2">
        <v>38513</v>
      </c>
      <c r="B60" s="83"/>
      <c r="C60" s="77"/>
      <c r="D60" s="77">
        <v>997.43</v>
      </c>
    </row>
    <row r="61" spans="1:4" customFormat="1" x14ac:dyDescent="0.25">
      <c r="A61" s="2">
        <v>38516</v>
      </c>
      <c r="B61" s="83"/>
      <c r="C61" s="77"/>
      <c r="D61" s="77">
        <v>999.83</v>
      </c>
    </row>
    <row r="62" spans="1:4" customFormat="1" x14ac:dyDescent="0.25">
      <c r="A62" s="2">
        <v>38517</v>
      </c>
      <c r="B62" s="83"/>
      <c r="C62" s="77"/>
      <c r="D62" s="77">
        <v>1002.68</v>
      </c>
    </row>
    <row r="63" spans="1:4" customFormat="1" x14ac:dyDescent="0.25">
      <c r="A63" s="2">
        <v>38518</v>
      </c>
      <c r="B63" s="83"/>
      <c r="C63" s="77"/>
      <c r="D63" s="77">
        <v>1008.47</v>
      </c>
    </row>
    <row r="64" spans="1:4" customFormat="1" x14ac:dyDescent="0.25">
      <c r="A64" s="2">
        <v>38519</v>
      </c>
      <c r="B64" s="83"/>
      <c r="C64" s="77"/>
      <c r="D64" s="77">
        <v>1005.96</v>
      </c>
    </row>
    <row r="65" spans="1:4" customFormat="1" x14ac:dyDescent="0.25">
      <c r="A65" s="2">
        <v>38520</v>
      </c>
      <c r="B65" s="83"/>
      <c r="C65" s="77"/>
      <c r="D65" s="77">
        <v>1013.82</v>
      </c>
    </row>
    <row r="66" spans="1:4" customFormat="1" x14ac:dyDescent="0.25">
      <c r="A66" s="2">
        <v>38523</v>
      </c>
      <c r="B66" s="83"/>
      <c r="C66" s="77"/>
      <c r="D66" s="77">
        <v>1015.36</v>
      </c>
    </row>
    <row r="67" spans="1:4" customFormat="1" x14ac:dyDescent="0.25">
      <c r="A67" s="2">
        <v>38524</v>
      </c>
      <c r="B67" s="83"/>
      <c r="C67" s="77"/>
      <c r="D67" s="77">
        <v>1012.39</v>
      </c>
    </row>
    <row r="68" spans="1:4" customFormat="1" x14ac:dyDescent="0.25">
      <c r="A68" s="2">
        <v>38525</v>
      </c>
      <c r="B68" s="83"/>
      <c r="C68" s="77"/>
      <c r="D68" s="77">
        <v>1011.55</v>
      </c>
    </row>
    <row r="69" spans="1:4" customFormat="1" x14ac:dyDescent="0.25">
      <c r="A69" s="2">
        <v>38526</v>
      </c>
      <c r="B69" s="83"/>
      <c r="C69" s="77"/>
      <c r="D69" s="77">
        <v>1015.04</v>
      </c>
    </row>
    <row r="70" spans="1:4" customFormat="1" x14ac:dyDescent="0.25">
      <c r="A70" s="2">
        <v>38527</v>
      </c>
      <c r="B70" s="83"/>
      <c r="C70" s="77"/>
      <c r="D70" s="77">
        <v>1015.92</v>
      </c>
    </row>
    <row r="71" spans="1:4" customFormat="1" x14ac:dyDescent="0.25">
      <c r="A71" s="2">
        <v>38530</v>
      </c>
      <c r="B71" s="83"/>
      <c r="C71" s="77"/>
      <c r="D71" s="77">
        <v>1007.87</v>
      </c>
    </row>
    <row r="72" spans="1:4" customFormat="1" x14ac:dyDescent="0.25">
      <c r="A72" s="2">
        <v>38531</v>
      </c>
      <c r="B72" s="83"/>
      <c r="C72" s="77"/>
      <c r="D72" s="77">
        <v>1009.41</v>
      </c>
    </row>
    <row r="73" spans="1:4" customFormat="1" x14ac:dyDescent="0.25">
      <c r="A73" s="2">
        <v>38532</v>
      </c>
      <c r="B73" s="83"/>
      <c r="C73" s="77"/>
      <c r="D73" s="77">
        <v>1011.09</v>
      </c>
    </row>
    <row r="74" spans="1:4" customFormat="1" x14ac:dyDescent="0.25">
      <c r="A74" s="2">
        <v>38533</v>
      </c>
      <c r="B74" s="83"/>
      <c r="C74" s="77"/>
      <c r="D74" s="77">
        <v>1010.06</v>
      </c>
    </row>
    <row r="75" spans="1:4" customFormat="1" x14ac:dyDescent="0.25">
      <c r="A75" s="2">
        <v>38534</v>
      </c>
      <c r="B75" s="83"/>
      <c r="C75" s="77"/>
      <c r="D75" s="77">
        <v>1013.66</v>
      </c>
    </row>
    <row r="76" spans="1:4" customFormat="1" x14ac:dyDescent="0.25">
      <c r="A76" s="2">
        <v>38537</v>
      </c>
      <c r="B76" s="83"/>
      <c r="C76" s="77"/>
      <c r="D76" s="77">
        <v>1009.13</v>
      </c>
    </row>
    <row r="77" spans="1:4" customFormat="1" x14ac:dyDescent="0.25">
      <c r="A77" s="2">
        <v>38538</v>
      </c>
      <c r="B77" s="83"/>
      <c r="C77" s="77"/>
      <c r="D77" s="77">
        <v>1004.76</v>
      </c>
    </row>
    <row r="78" spans="1:4" customFormat="1" x14ac:dyDescent="0.25">
      <c r="A78" s="2">
        <v>38540</v>
      </c>
      <c r="B78" s="83"/>
      <c r="C78" s="77"/>
      <c r="D78" s="77">
        <v>997.65</v>
      </c>
    </row>
    <row r="79" spans="1:4" customFormat="1" x14ac:dyDescent="0.25">
      <c r="A79" s="2">
        <v>38541</v>
      </c>
      <c r="B79" s="83"/>
      <c r="C79" s="77"/>
      <c r="D79" s="77">
        <v>997.95</v>
      </c>
    </row>
    <row r="80" spans="1:4" customFormat="1" x14ac:dyDescent="0.25">
      <c r="A80" s="2">
        <v>38544</v>
      </c>
      <c r="B80" s="83"/>
      <c r="C80" s="77"/>
      <c r="D80" s="77">
        <v>1004.54</v>
      </c>
    </row>
    <row r="81" spans="1:4" customFormat="1" x14ac:dyDescent="0.25">
      <c r="A81" s="2">
        <v>38545</v>
      </c>
      <c r="B81" s="83"/>
      <c r="C81" s="77"/>
      <c r="D81" s="77">
        <v>1007.62</v>
      </c>
    </row>
    <row r="82" spans="1:4" customFormat="1" x14ac:dyDescent="0.25">
      <c r="A82" s="2">
        <v>38546</v>
      </c>
      <c r="B82" s="83"/>
      <c r="C82" s="77"/>
      <c r="D82" s="77">
        <v>1008.04</v>
      </c>
    </row>
    <row r="83" spans="1:4" customFormat="1" x14ac:dyDescent="0.25">
      <c r="A83" s="2">
        <v>38547</v>
      </c>
      <c r="B83" s="83"/>
      <c r="C83" s="77"/>
      <c r="D83" s="77">
        <v>1010.55</v>
      </c>
    </row>
    <row r="84" spans="1:4" customFormat="1" x14ac:dyDescent="0.25">
      <c r="A84" s="2">
        <v>38548</v>
      </c>
      <c r="B84" s="83"/>
      <c r="C84" s="77"/>
      <c r="D84" s="77">
        <v>1008.07</v>
      </c>
    </row>
    <row r="85" spans="1:4" customFormat="1" x14ac:dyDescent="0.25">
      <c r="A85" s="2">
        <v>38551</v>
      </c>
      <c r="B85" s="83"/>
      <c r="C85" s="77"/>
      <c r="D85" s="77">
        <v>1011.5</v>
      </c>
    </row>
    <row r="86" spans="1:4" customFormat="1" x14ac:dyDescent="0.25">
      <c r="A86" s="2">
        <v>38552</v>
      </c>
      <c r="B86" s="83"/>
      <c r="C86" s="77"/>
      <c r="D86" s="77">
        <v>1013.28</v>
      </c>
    </row>
    <row r="87" spans="1:4" customFormat="1" x14ac:dyDescent="0.25">
      <c r="A87" s="2">
        <v>38553</v>
      </c>
      <c r="B87" s="83"/>
      <c r="C87" s="77"/>
      <c r="D87" s="77">
        <v>1019.16</v>
      </c>
    </row>
    <row r="88" spans="1:4" customFormat="1" x14ac:dyDescent="0.25">
      <c r="A88" s="2">
        <v>38554</v>
      </c>
      <c r="B88" s="83"/>
      <c r="C88" s="77"/>
      <c r="D88" s="77">
        <v>1022.28</v>
      </c>
    </row>
    <row r="89" spans="1:4" customFormat="1" x14ac:dyDescent="0.25">
      <c r="A89" s="2">
        <v>38555</v>
      </c>
      <c r="B89" s="83"/>
      <c r="C89" s="77"/>
      <c r="D89" s="77">
        <v>1025.33</v>
      </c>
    </row>
    <row r="90" spans="1:4" customFormat="1" x14ac:dyDescent="0.25">
      <c r="A90" s="2">
        <v>38558</v>
      </c>
      <c r="B90" s="83"/>
      <c r="C90" s="77"/>
      <c r="D90" s="77">
        <v>1026.6899000000001</v>
      </c>
    </row>
    <row r="91" spans="1:4" customFormat="1" x14ac:dyDescent="0.25">
      <c r="A91" s="2">
        <v>38559</v>
      </c>
      <c r="B91" s="83"/>
      <c r="C91" s="77"/>
      <c r="D91" s="77">
        <v>1027.54</v>
      </c>
    </row>
    <row r="92" spans="1:4" customFormat="1" x14ac:dyDescent="0.25">
      <c r="A92" s="2">
        <v>38560</v>
      </c>
      <c r="B92" s="83"/>
      <c r="C92" s="77"/>
      <c r="D92" s="77">
        <v>1029.1500000000001</v>
      </c>
    </row>
    <row r="93" spans="1:4" customFormat="1" x14ac:dyDescent="0.25">
      <c r="A93" s="2">
        <v>38561</v>
      </c>
      <c r="B93" s="83"/>
      <c r="C93" s="77"/>
      <c r="D93" s="77">
        <v>1030.45</v>
      </c>
    </row>
    <row r="94" spans="1:4" customFormat="1" x14ac:dyDescent="0.25">
      <c r="A94" s="2">
        <v>38562</v>
      </c>
      <c r="B94" s="83"/>
      <c r="C94" s="77"/>
      <c r="D94" s="77">
        <v>1030.45</v>
      </c>
    </row>
    <row r="95" spans="1:4" customFormat="1" x14ac:dyDescent="0.25">
      <c r="A95" s="2">
        <v>38565</v>
      </c>
      <c r="B95" s="83"/>
      <c r="C95" s="77"/>
      <c r="D95" s="77">
        <v>1031.7</v>
      </c>
    </row>
    <row r="96" spans="1:4" customFormat="1" x14ac:dyDescent="0.25">
      <c r="A96" s="2">
        <v>38566</v>
      </c>
      <c r="B96" s="83"/>
      <c r="C96" s="77"/>
      <c r="D96" s="77">
        <v>1036.0899999999999</v>
      </c>
    </row>
    <row r="97" spans="1:4" customFormat="1" x14ac:dyDescent="0.25">
      <c r="A97" s="2">
        <v>38567</v>
      </c>
      <c r="B97" s="83"/>
      <c r="C97" s="77"/>
      <c r="D97" s="77">
        <v>1034.75</v>
      </c>
    </row>
    <row r="98" spans="1:4" customFormat="1" x14ac:dyDescent="0.25">
      <c r="A98" s="2">
        <v>38568</v>
      </c>
      <c r="B98" s="83"/>
      <c r="C98" s="77"/>
      <c r="D98" s="77">
        <v>1032.6400000000001</v>
      </c>
    </row>
    <row r="99" spans="1:4" customFormat="1" x14ac:dyDescent="0.25">
      <c r="A99" s="2">
        <v>38569</v>
      </c>
      <c r="B99" s="83"/>
      <c r="C99" s="77"/>
      <c r="D99" s="77">
        <v>1031.1899000000001</v>
      </c>
    </row>
    <row r="100" spans="1:4" customFormat="1" x14ac:dyDescent="0.25">
      <c r="A100" s="2">
        <v>38572</v>
      </c>
      <c r="B100" s="83"/>
      <c r="C100" s="77"/>
      <c r="D100" s="77">
        <v>1024.23</v>
      </c>
    </row>
    <row r="101" spans="1:4" customFormat="1" x14ac:dyDescent="0.25">
      <c r="A101" s="2">
        <v>38573</v>
      </c>
      <c r="B101" s="83"/>
      <c r="C101" s="77"/>
      <c r="D101" s="77">
        <v>1025.4000000000001</v>
      </c>
    </row>
    <row r="102" spans="1:4" customFormat="1" x14ac:dyDescent="0.25">
      <c r="A102" s="2">
        <v>38574</v>
      </c>
      <c r="B102" s="83"/>
      <c r="C102" s="77"/>
      <c r="D102" s="77">
        <v>1030</v>
      </c>
    </row>
    <row r="103" spans="1:4" customFormat="1" x14ac:dyDescent="0.25">
      <c r="A103" s="2">
        <v>38575</v>
      </c>
      <c r="B103" s="83"/>
      <c r="C103" s="77"/>
      <c r="D103" s="77">
        <v>1025.33</v>
      </c>
    </row>
    <row r="104" spans="1:4" customFormat="1" x14ac:dyDescent="0.25">
      <c r="A104" s="2">
        <v>38576</v>
      </c>
      <c r="B104" s="83"/>
      <c r="C104" s="77"/>
      <c r="D104" s="77">
        <v>1017.51</v>
      </c>
    </row>
    <row r="105" spans="1:4" customFormat="1" x14ac:dyDescent="0.25">
      <c r="A105" s="2">
        <v>38579</v>
      </c>
      <c r="B105" s="83"/>
      <c r="C105" s="77"/>
      <c r="D105" s="77">
        <v>1000.86</v>
      </c>
    </row>
    <row r="106" spans="1:4" customFormat="1" x14ac:dyDescent="0.25">
      <c r="A106" s="2">
        <v>38580</v>
      </c>
      <c r="B106" s="83"/>
      <c r="C106" s="77"/>
      <c r="D106" s="77">
        <v>998.1</v>
      </c>
    </row>
    <row r="107" spans="1:4" customFormat="1" x14ac:dyDescent="0.25">
      <c r="A107" s="2">
        <v>38582</v>
      </c>
      <c r="B107" s="83"/>
      <c r="C107" s="77"/>
      <c r="D107" s="77">
        <v>994.36</v>
      </c>
    </row>
    <row r="108" spans="1:4" customFormat="1" x14ac:dyDescent="0.25">
      <c r="A108" s="2">
        <v>38583</v>
      </c>
      <c r="B108" s="83"/>
      <c r="C108" s="77"/>
      <c r="D108" s="77">
        <v>983.07</v>
      </c>
    </row>
    <row r="109" spans="1:4" customFormat="1" x14ac:dyDescent="0.25">
      <c r="A109" s="2">
        <v>38586</v>
      </c>
      <c r="B109" s="83"/>
      <c r="C109" s="77"/>
      <c r="D109" s="77">
        <v>980.26</v>
      </c>
    </row>
    <row r="110" spans="1:4" customFormat="1" x14ac:dyDescent="0.25">
      <c r="A110" s="2">
        <v>38587</v>
      </c>
      <c r="B110" s="83"/>
      <c r="C110" s="77"/>
      <c r="D110" s="77">
        <v>973.31</v>
      </c>
    </row>
    <row r="111" spans="1:4" customFormat="1" x14ac:dyDescent="0.25">
      <c r="A111" s="2">
        <v>38588</v>
      </c>
      <c r="B111" s="83"/>
      <c r="C111" s="77"/>
      <c r="D111" s="77">
        <v>963.73</v>
      </c>
    </row>
    <row r="112" spans="1:4" customFormat="1" x14ac:dyDescent="0.25">
      <c r="A112" s="2">
        <v>38589</v>
      </c>
      <c r="B112" s="83"/>
      <c r="C112" s="77"/>
      <c r="D112" s="77">
        <v>979.12</v>
      </c>
    </row>
    <row r="113" spans="1:4" customFormat="1" x14ac:dyDescent="0.25">
      <c r="A113" s="2">
        <v>38590</v>
      </c>
      <c r="B113" s="83"/>
      <c r="C113" s="77"/>
      <c r="D113" s="77">
        <v>969.88</v>
      </c>
    </row>
    <row r="114" spans="1:4" customFormat="1" x14ac:dyDescent="0.25">
      <c r="A114" s="2">
        <v>38593</v>
      </c>
      <c r="B114" s="83"/>
      <c r="C114" s="77"/>
      <c r="D114" s="77">
        <v>936.63</v>
      </c>
    </row>
    <row r="115" spans="1:4" customFormat="1" x14ac:dyDescent="0.25">
      <c r="A115" s="2">
        <v>38594</v>
      </c>
      <c r="B115" s="83"/>
      <c r="C115" s="77"/>
      <c r="D115" s="77">
        <v>962.3</v>
      </c>
    </row>
    <row r="116" spans="1:4" customFormat="1" x14ac:dyDescent="0.25">
      <c r="A116" s="2">
        <v>38595</v>
      </c>
      <c r="B116" s="83"/>
      <c r="C116" s="77"/>
      <c r="D116" s="77">
        <v>971.92</v>
      </c>
    </row>
    <row r="117" spans="1:4" customFormat="1" x14ac:dyDescent="0.25">
      <c r="A117" s="2">
        <v>38596</v>
      </c>
      <c r="B117" s="83"/>
      <c r="C117" s="77"/>
      <c r="D117" s="77">
        <v>968.51</v>
      </c>
    </row>
    <row r="118" spans="1:4" customFormat="1" x14ac:dyDescent="0.25">
      <c r="A118" s="2">
        <v>38600</v>
      </c>
      <c r="B118" s="83"/>
      <c r="C118" s="77"/>
      <c r="D118" s="77">
        <v>965.28</v>
      </c>
    </row>
    <row r="119" spans="1:4" customFormat="1" x14ac:dyDescent="0.25">
      <c r="A119" s="2">
        <v>38601</v>
      </c>
      <c r="B119" s="83"/>
      <c r="C119" s="77"/>
      <c r="D119" s="77">
        <v>970.22</v>
      </c>
    </row>
    <row r="120" spans="1:4" customFormat="1" x14ac:dyDescent="0.25">
      <c r="A120" s="2">
        <v>38602</v>
      </c>
      <c r="B120" s="83"/>
      <c r="C120" s="77"/>
      <c r="D120" s="77">
        <v>975.55</v>
      </c>
    </row>
    <row r="121" spans="1:4" customFormat="1" x14ac:dyDescent="0.25">
      <c r="A121" s="2">
        <v>38603</v>
      </c>
      <c r="B121" s="83"/>
      <c r="C121" s="77"/>
      <c r="D121" s="77">
        <v>985.78</v>
      </c>
    </row>
    <row r="122" spans="1:4" customFormat="1" x14ac:dyDescent="0.25">
      <c r="A122" s="2">
        <v>38604</v>
      </c>
      <c r="B122" s="83"/>
      <c r="C122" s="77"/>
      <c r="D122" s="77">
        <v>995.51</v>
      </c>
    </row>
    <row r="123" spans="1:4" customFormat="1" x14ac:dyDescent="0.25">
      <c r="A123" s="2">
        <v>38607</v>
      </c>
      <c r="B123" s="83"/>
      <c r="C123" s="77"/>
      <c r="D123" s="77">
        <v>1001.31</v>
      </c>
    </row>
    <row r="124" spans="1:4" customFormat="1" x14ac:dyDescent="0.25">
      <c r="A124" s="2">
        <v>38608</v>
      </c>
      <c r="B124" s="83"/>
      <c r="C124" s="77"/>
      <c r="D124" s="77">
        <v>993.49</v>
      </c>
    </row>
    <row r="125" spans="1:4" customFormat="1" x14ac:dyDescent="0.25">
      <c r="A125" s="2">
        <v>38609</v>
      </c>
      <c r="B125" s="83"/>
      <c r="C125" s="77"/>
      <c r="D125" s="77">
        <v>980.84</v>
      </c>
    </row>
    <row r="126" spans="1:4" customFormat="1" x14ac:dyDescent="0.25">
      <c r="A126" s="2">
        <v>38610</v>
      </c>
      <c r="B126" s="83"/>
      <c r="C126" s="77"/>
      <c r="D126" s="77">
        <v>979.55</v>
      </c>
    </row>
    <row r="127" spans="1:4" customFormat="1" x14ac:dyDescent="0.25">
      <c r="A127" s="2">
        <v>38611</v>
      </c>
      <c r="B127" s="83"/>
      <c r="C127" s="77"/>
      <c r="D127" s="77">
        <v>979.35</v>
      </c>
    </row>
    <row r="128" spans="1:4" customFormat="1" x14ac:dyDescent="0.25">
      <c r="A128" s="2">
        <v>38614</v>
      </c>
      <c r="B128" s="83"/>
      <c r="C128" s="77"/>
      <c r="D128" s="77">
        <v>975.78</v>
      </c>
    </row>
    <row r="129" spans="1:4" customFormat="1" x14ac:dyDescent="0.25">
      <c r="A129" s="2">
        <v>38615</v>
      </c>
      <c r="B129" s="83"/>
      <c r="C129" s="77"/>
      <c r="D129" s="77">
        <v>971.22</v>
      </c>
    </row>
    <row r="130" spans="1:4" customFormat="1" x14ac:dyDescent="0.25">
      <c r="A130" s="2">
        <v>38616</v>
      </c>
      <c r="B130" s="83"/>
      <c r="C130" s="77"/>
      <c r="D130" s="77">
        <v>964.78</v>
      </c>
    </row>
    <row r="131" spans="1:4" customFormat="1" x14ac:dyDescent="0.25">
      <c r="A131" s="2">
        <v>38617</v>
      </c>
      <c r="B131" s="83"/>
      <c r="C131" s="77"/>
      <c r="D131" s="77">
        <v>953.53</v>
      </c>
    </row>
    <row r="132" spans="1:4" customFormat="1" x14ac:dyDescent="0.25">
      <c r="A132" s="2">
        <v>38618</v>
      </c>
      <c r="B132" s="83"/>
      <c r="C132" s="77"/>
      <c r="D132" s="77">
        <v>951.03</v>
      </c>
    </row>
    <row r="133" spans="1:4" customFormat="1" x14ac:dyDescent="0.25">
      <c r="A133" s="2">
        <v>38621</v>
      </c>
      <c r="B133" s="83"/>
      <c r="C133" s="77"/>
      <c r="D133" s="77">
        <v>959.51</v>
      </c>
    </row>
    <row r="134" spans="1:4" customFormat="1" x14ac:dyDescent="0.25">
      <c r="A134" s="2">
        <v>38622</v>
      </c>
      <c r="B134" s="83"/>
      <c r="C134" s="77"/>
      <c r="D134" s="77">
        <v>957.74</v>
      </c>
    </row>
    <row r="135" spans="1:4" customFormat="1" x14ac:dyDescent="0.25">
      <c r="A135" s="2">
        <v>38623</v>
      </c>
      <c r="B135" s="83"/>
      <c r="C135" s="77"/>
      <c r="D135" s="77">
        <v>951.45</v>
      </c>
    </row>
    <row r="136" spans="1:4" customFormat="1" x14ac:dyDescent="0.25">
      <c r="A136" s="2">
        <v>38624</v>
      </c>
      <c r="B136" s="83"/>
      <c r="C136" s="77"/>
      <c r="D136" s="77">
        <v>962</v>
      </c>
    </row>
    <row r="137" spans="1:4" customFormat="1" x14ac:dyDescent="0.25">
      <c r="A137" s="2">
        <v>38625</v>
      </c>
      <c r="B137" s="83"/>
      <c r="C137" s="77"/>
      <c r="D137" s="77">
        <v>975.3</v>
      </c>
    </row>
    <row r="138" spans="1:4" customFormat="1" x14ac:dyDescent="0.25">
      <c r="A138" s="2">
        <v>38628</v>
      </c>
      <c r="B138" s="83"/>
      <c r="C138" s="77"/>
      <c r="D138" s="77">
        <v>972.45</v>
      </c>
    </row>
    <row r="139" spans="1:4" customFormat="1" x14ac:dyDescent="0.25">
      <c r="A139" s="2">
        <v>38629</v>
      </c>
      <c r="B139" s="83"/>
      <c r="C139" s="77"/>
      <c r="D139" s="77">
        <v>977.16</v>
      </c>
    </row>
    <row r="140" spans="1:4" customFormat="1" x14ac:dyDescent="0.25">
      <c r="A140" s="2">
        <v>38630</v>
      </c>
      <c r="B140" s="83"/>
      <c r="C140" s="77"/>
      <c r="D140" s="77">
        <v>975.15</v>
      </c>
    </row>
    <row r="141" spans="1:4" customFormat="1" x14ac:dyDescent="0.25">
      <c r="A141" s="2">
        <v>38631</v>
      </c>
      <c r="B141" s="83"/>
      <c r="C141" s="77"/>
      <c r="D141" s="77">
        <v>968.34</v>
      </c>
    </row>
    <row r="142" spans="1:4" customFormat="1" x14ac:dyDescent="0.25">
      <c r="A142" s="2">
        <v>38632</v>
      </c>
      <c r="B142" s="83"/>
      <c r="C142" s="77"/>
      <c r="D142" s="77">
        <v>968</v>
      </c>
    </row>
    <row r="143" spans="1:4" customFormat="1" x14ac:dyDescent="0.25">
      <c r="A143" s="2">
        <v>38635</v>
      </c>
      <c r="B143" s="83"/>
      <c r="C143" s="77"/>
      <c r="D143" s="77">
        <v>971.83</v>
      </c>
    </row>
    <row r="144" spans="1:4" customFormat="1" x14ac:dyDescent="0.25">
      <c r="A144" s="2">
        <v>38636</v>
      </c>
      <c r="B144" s="83"/>
      <c r="C144" s="77"/>
      <c r="D144" s="77">
        <v>973.68</v>
      </c>
    </row>
    <row r="145" spans="1:4" customFormat="1" x14ac:dyDescent="0.25">
      <c r="A145" s="2">
        <v>38637</v>
      </c>
      <c r="B145" s="83"/>
      <c r="C145" s="77"/>
      <c r="D145" s="77">
        <v>972.33</v>
      </c>
    </row>
    <row r="146" spans="1:4" customFormat="1" x14ac:dyDescent="0.25">
      <c r="A146" s="2">
        <v>38638</v>
      </c>
      <c r="B146" s="83"/>
      <c r="C146" s="77"/>
      <c r="D146" s="77">
        <v>971.01</v>
      </c>
    </row>
    <row r="147" spans="1:4" customFormat="1" x14ac:dyDescent="0.25">
      <c r="A147" s="2">
        <v>38639</v>
      </c>
      <c r="B147" s="83"/>
      <c r="C147" s="77"/>
      <c r="D147" s="77">
        <v>973.34</v>
      </c>
    </row>
    <row r="148" spans="1:4" customFormat="1" x14ac:dyDescent="0.25">
      <c r="A148" s="2">
        <v>38642</v>
      </c>
      <c r="B148" s="83"/>
      <c r="C148" s="77"/>
      <c r="D148" s="77">
        <v>974.93</v>
      </c>
    </row>
    <row r="149" spans="1:4" customFormat="1" x14ac:dyDescent="0.25">
      <c r="A149" s="2">
        <v>38643</v>
      </c>
      <c r="B149" s="83"/>
      <c r="C149" s="77"/>
      <c r="D149" s="77">
        <v>980.03620000000001</v>
      </c>
    </row>
    <row r="150" spans="1:4" customFormat="1" x14ac:dyDescent="0.25">
      <c r="A150" s="2">
        <v>38644</v>
      </c>
      <c r="B150" s="83"/>
      <c r="C150" s="77"/>
      <c r="D150" s="77">
        <v>974.64260000000002</v>
      </c>
    </row>
    <row r="151" spans="1:4" customFormat="1" x14ac:dyDescent="0.25">
      <c r="A151" s="2">
        <v>38645</v>
      </c>
      <c r="B151" s="83"/>
      <c r="C151" s="77"/>
      <c r="D151" s="77">
        <v>977.53020000000004</v>
      </c>
    </row>
    <row r="152" spans="1:4" customFormat="1" x14ac:dyDescent="0.25">
      <c r="A152" s="2">
        <v>38646</v>
      </c>
      <c r="B152" s="83"/>
      <c r="C152" s="77"/>
      <c r="D152" s="77">
        <v>976.16800000000001</v>
      </c>
    </row>
    <row r="153" spans="1:4" customFormat="1" x14ac:dyDescent="0.25">
      <c r="A153" s="2">
        <v>38649</v>
      </c>
      <c r="B153" s="83"/>
      <c r="C153" s="77"/>
      <c r="D153" s="77">
        <v>975.19780000000003</v>
      </c>
    </row>
    <row r="154" spans="1:4" customFormat="1" x14ac:dyDescent="0.25">
      <c r="A154" s="2">
        <v>38650</v>
      </c>
      <c r="B154" s="83"/>
      <c r="C154" s="77"/>
      <c r="D154" s="77">
        <v>974.44240000000002</v>
      </c>
    </row>
    <row r="155" spans="1:4" customFormat="1" x14ac:dyDescent="0.25">
      <c r="A155" s="2">
        <v>38651</v>
      </c>
      <c r="B155" s="83"/>
      <c r="C155" s="77"/>
      <c r="D155" s="77">
        <v>975.19299999999998</v>
      </c>
    </row>
    <row r="156" spans="1:4" customFormat="1" x14ac:dyDescent="0.25">
      <c r="A156" s="2">
        <v>38652</v>
      </c>
      <c r="B156" s="83"/>
      <c r="C156" s="77"/>
      <c r="D156" s="77">
        <v>977.05809999999997</v>
      </c>
    </row>
    <row r="157" spans="1:4" customFormat="1" x14ac:dyDescent="0.25">
      <c r="A157" s="2">
        <v>38653</v>
      </c>
      <c r="B157" s="83"/>
      <c r="C157" s="77"/>
      <c r="D157" s="77">
        <v>979.71500000000003</v>
      </c>
    </row>
    <row r="158" spans="1:4" customFormat="1" x14ac:dyDescent="0.25">
      <c r="A158" s="2">
        <v>38656</v>
      </c>
      <c r="B158" s="83"/>
      <c r="C158" s="77"/>
      <c r="D158" s="77">
        <v>979.77009999999996</v>
      </c>
    </row>
    <row r="159" spans="1:4" customFormat="1" x14ac:dyDescent="0.25">
      <c r="A159" s="2">
        <v>38657</v>
      </c>
      <c r="B159" s="83"/>
      <c r="C159" s="77"/>
      <c r="D159" s="77">
        <v>979.85050000000001</v>
      </c>
    </row>
    <row r="160" spans="1:4" customFormat="1" x14ac:dyDescent="0.25">
      <c r="A160" s="2">
        <v>38665</v>
      </c>
      <c r="B160" s="83"/>
      <c r="C160" s="77"/>
      <c r="D160" s="77">
        <v>974.0136</v>
      </c>
    </row>
    <row r="161" spans="1:4" customFormat="1" x14ac:dyDescent="0.25">
      <c r="A161" s="2">
        <v>38666</v>
      </c>
      <c r="B161" s="83"/>
      <c r="C161" s="77"/>
      <c r="D161" s="77">
        <v>974.76350000000002</v>
      </c>
    </row>
    <row r="162" spans="1:4" customFormat="1" x14ac:dyDescent="0.25">
      <c r="A162" s="2">
        <v>38667</v>
      </c>
      <c r="B162" s="83"/>
      <c r="C162" s="77"/>
      <c r="D162" s="77">
        <v>970.02080000000001</v>
      </c>
    </row>
    <row r="163" spans="1:4" customFormat="1" x14ac:dyDescent="0.25">
      <c r="A163" s="2">
        <v>38670</v>
      </c>
      <c r="B163" s="83"/>
      <c r="C163" s="77"/>
      <c r="D163" s="77">
        <v>960.33600000000001</v>
      </c>
    </row>
    <row r="164" spans="1:4" customFormat="1" x14ac:dyDescent="0.25">
      <c r="A164" s="2">
        <v>38671</v>
      </c>
      <c r="B164" s="83"/>
      <c r="C164" s="77"/>
      <c r="D164" s="77">
        <v>961.8578</v>
      </c>
    </row>
    <row r="165" spans="1:4" customFormat="1" x14ac:dyDescent="0.25">
      <c r="A165" s="2">
        <v>38672</v>
      </c>
      <c r="B165" s="83"/>
      <c r="C165" s="77"/>
      <c r="D165" s="77">
        <v>964.94439999999997</v>
      </c>
    </row>
    <row r="166" spans="1:4" customFormat="1" x14ac:dyDescent="0.25">
      <c r="A166" s="2">
        <v>38673</v>
      </c>
      <c r="B166" s="83"/>
      <c r="C166" s="77"/>
      <c r="D166" s="77">
        <v>968.4896</v>
      </c>
    </row>
    <row r="167" spans="1:4" customFormat="1" x14ac:dyDescent="0.25">
      <c r="A167" s="2">
        <v>38674</v>
      </c>
      <c r="B167" s="83"/>
      <c r="C167" s="77"/>
      <c r="D167" s="77">
        <v>977.9547</v>
      </c>
    </row>
    <row r="168" spans="1:4" customFormat="1" x14ac:dyDescent="0.25">
      <c r="A168" s="2">
        <v>38677</v>
      </c>
      <c r="B168" s="83"/>
      <c r="C168" s="77"/>
      <c r="D168" s="77">
        <v>979.57479999999998</v>
      </c>
    </row>
    <row r="169" spans="1:4" customFormat="1" x14ac:dyDescent="0.25">
      <c r="A169" s="2">
        <v>38678</v>
      </c>
      <c r="B169" s="83"/>
      <c r="C169" s="77"/>
      <c r="D169" s="77">
        <v>981.96079999999995</v>
      </c>
    </row>
    <row r="170" spans="1:4" customFormat="1" x14ac:dyDescent="0.25">
      <c r="A170" s="2">
        <v>38679</v>
      </c>
      <c r="B170" s="83"/>
      <c r="C170" s="77"/>
      <c r="D170" s="77">
        <v>982.02210000000002</v>
      </c>
    </row>
    <row r="171" spans="1:4" customFormat="1" x14ac:dyDescent="0.25">
      <c r="A171" s="2">
        <v>38680</v>
      </c>
      <c r="B171" s="83"/>
      <c r="C171" s="77"/>
      <c r="D171" s="77">
        <v>984.21529999999996</v>
      </c>
    </row>
    <row r="172" spans="1:4" customFormat="1" x14ac:dyDescent="0.25">
      <c r="A172" s="2">
        <v>38681</v>
      </c>
      <c r="B172" s="83"/>
      <c r="C172" s="77"/>
      <c r="D172" s="77">
        <v>982.08010000000002</v>
      </c>
    </row>
    <row r="173" spans="1:4" customFormat="1" x14ac:dyDescent="0.25">
      <c r="A173" s="2">
        <v>38684</v>
      </c>
      <c r="B173" s="83"/>
      <c r="C173" s="77"/>
      <c r="D173" s="77">
        <v>982.9153</v>
      </c>
    </row>
    <row r="174" spans="1:4" customFormat="1" x14ac:dyDescent="0.25">
      <c r="A174" s="2">
        <v>38685</v>
      </c>
      <c r="B174" s="83"/>
      <c r="C174" s="77"/>
      <c r="D174" s="77">
        <v>980.30050000000006</v>
      </c>
    </row>
    <row r="175" spans="1:4" customFormat="1" x14ac:dyDescent="0.25">
      <c r="A175" s="2">
        <v>38686</v>
      </c>
      <c r="B175" s="83"/>
      <c r="C175" s="77"/>
      <c r="D175" s="77">
        <v>985.66219999999998</v>
      </c>
    </row>
    <row r="176" spans="1:4" customFormat="1" x14ac:dyDescent="0.25">
      <c r="A176" s="2">
        <v>38687</v>
      </c>
      <c r="B176" s="83"/>
      <c r="C176" s="77"/>
      <c r="D176" s="77">
        <v>985.52359999999999</v>
      </c>
    </row>
    <row r="177" spans="1:4" customFormat="1" x14ac:dyDescent="0.25">
      <c r="A177" s="2">
        <v>38688</v>
      </c>
      <c r="B177" s="83"/>
      <c r="C177" s="77"/>
      <c r="D177" s="77">
        <v>994.57529999999997</v>
      </c>
    </row>
    <row r="178" spans="1:4" customFormat="1" x14ac:dyDescent="0.25">
      <c r="A178" s="2">
        <v>38691</v>
      </c>
      <c r="B178" s="83"/>
      <c r="C178" s="77"/>
      <c r="D178" s="77">
        <v>996.62580000000003</v>
      </c>
    </row>
    <row r="179" spans="1:4" customFormat="1" x14ac:dyDescent="0.25">
      <c r="A179" s="2">
        <v>38692</v>
      </c>
      <c r="B179" s="83"/>
      <c r="C179" s="77"/>
      <c r="D179" s="77">
        <v>999.84820000000002</v>
      </c>
    </row>
    <row r="180" spans="1:4" customFormat="1" x14ac:dyDescent="0.25">
      <c r="A180" s="2">
        <v>38693</v>
      </c>
      <c r="B180" s="83"/>
      <c r="C180" s="77"/>
      <c r="D180" s="77">
        <v>1002.5461</v>
      </c>
    </row>
    <row r="181" spans="1:4" customFormat="1" x14ac:dyDescent="0.25">
      <c r="A181" s="2">
        <v>38694</v>
      </c>
      <c r="B181" s="83"/>
      <c r="C181" s="77"/>
      <c r="D181" s="77">
        <v>1001.9784</v>
      </c>
    </row>
    <row r="182" spans="1:4" customFormat="1" x14ac:dyDescent="0.25">
      <c r="A182" s="2">
        <v>38695</v>
      </c>
      <c r="B182" s="83"/>
      <c r="C182" s="77"/>
      <c r="D182" s="77">
        <v>1004.9775</v>
      </c>
    </row>
    <row r="183" spans="1:4" customFormat="1" x14ac:dyDescent="0.25">
      <c r="A183" s="2">
        <v>38698</v>
      </c>
      <c r="B183" s="83"/>
      <c r="C183" s="77"/>
      <c r="D183" s="77">
        <v>1007.874</v>
      </c>
    </row>
    <row r="184" spans="1:4" customFormat="1" x14ac:dyDescent="0.25">
      <c r="A184" s="2">
        <v>38699</v>
      </c>
      <c r="B184" s="83"/>
      <c r="C184" s="77"/>
      <c r="D184" s="77">
        <v>1009.1913</v>
      </c>
    </row>
    <row r="185" spans="1:4" customFormat="1" x14ac:dyDescent="0.25">
      <c r="A185" s="2">
        <v>38700</v>
      </c>
      <c r="B185" s="83"/>
      <c r="C185" s="77"/>
      <c r="D185" s="77">
        <v>1005.9994</v>
      </c>
    </row>
    <row r="186" spans="1:4" customFormat="1" x14ac:dyDescent="0.25">
      <c r="A186" s="2">
        <v>38701</v>
      </c>
      <c r="B186" s="83"/>
      <c r="C186" s="77"/>
      <c r="D186" s="77">
        <v>1003.1826</v>
      </c>
    </row>
    <row r="187" spans="1:4" customFormat="1" x14ac:dyDescent="0.25">
      <c r="A187" s="2">
        <v>38702</v>
      </c>
      <c r="B187" s="83"/>
      <c r="C187" s="77"/>
      <c r="D187" s="77">
        <v>1001.7127</v>
      </c>
    </row>
    <row r="188" spans="1:4" customFormat="1" x14ac:dyDescent="0.25">
      <c r="A188" s="2">
        <v>38705</v>
      </c>
      <c r="B188" s="83"/>
      <c r="C188" s="77"/>
      <c r="D188" s="77">
        <v>1004.6862</v>
      </c>
    </row>
    <row r="189" spans="1:4" customFormat="1" x14ac:dyDescent="0.25">
      <c r="A189" s="2">
        <v>38706</v>
      </c>
      <c r="B189" s="83"/>
      <c r="C189" s="77"/>
      <c r="D189" s="77">
        <v>1006.1387999999999</v>
      </c>
    </row>
    <row r="190" spans="1:4" customFormat="1" x14ac:dyDescent="0.25">
      <c r="A190" s="2">
        <v>38707</v>
      </c>
      <c r="B190" s="83"/>
      <c r="C190" s="77"/>
      <c r="D190" s="77">
        <v>1004.4016</v>
      </c>
    </row>
    <row r="191" spans="1:4" customFormat="1" x14ac:dyDescent="0.25">
      <c r="A191" s="2">
        <v>38709</v>
      </c>
      <c r="B191" s="83"/>
      <c r="C191" s="77"/>
      <c r="D191" s="77">
        <v>1008.1627</v>
      </c>
    </row>
    <row r="192" spans="1:4" customFormat="1" x14ac:dyDescent="0.25">
      <c r="A192" s="2">
        <v>38713</v>
      </c>
      <c r="B192" s="83"/>
      <c r="C192" s="77"/>
      <c r="D192" s="77">
        <v>1005.2616</v>
      </c>
    </row>
    <row r="193" spans="1:4" customFormat="1" x14ac:dyDescent="0.25">
      <c r="A193" s="2">
        <v>38714</v>
      </c>
      <c r="B193" s="83"/>
      <c r="C193" s="77"/>
      <c r="D193" s="77">
        <v>1003.0029</v>
      </c>
    </row>
    <row r="194" spans="1:4" customFormat="1" x14ac:dyDescent="0.25">
      <c r="A194" s="2">
        <v>38715</v>
      </c>
      <c r="B194" s="83"/>
      <c r="C194" s="77"/>
      <c r="D194" s="77">
        <v>1005.2482</v>
      </c>
    </row>
    <row r="195" spans="1:4" customFormat="1" x14ac:dyDescent="0.25">
      <c r="A195" s="2">
        <v>38719</v>
      </c>
      <c r="B195" s="83"/>
      <c r="C195" s="77"/>
      <c r="D195" s="77">
        <v>1006.405</v>
      </c>
    </row>
    <row r="196" spans="1:4" customFormat="1" x14ac:dyDescent="0.25">
      <c r="A196" s="2">
        <v>38720</v>
      </c>
      <c r="B196" s="83"/>
      <c r="C196" s="77"/>
      <c r="D196" s="77">
        <v>1007.3354</v>
      </c>
    </row>
    <row r="197" spans="1:4" customFormat="1" x14ac:dyDescent="0.25">
      <c r="A197" s="2">
        <v>38721</v>
      </c>
      <c r="B197" s="83"/>
      <c r="C197" s="77"/>
      <c r="D197" s="77">
        <v>1009.4848</v>
      </c>
    </row>
    <row r="198" spans="1:4" customFormat="1" x14ac:dyDescent="0.25">
      <c r="A198" s="2">
        <v>38722</v>
      </c>
      <c r="B198" s="83"/>
      <c r="C198" s="77"/>
      <c r="D198" s="77">
        <v>1009.1979</v>
      </c>
    </row>
    <row r="199" spans="1:4" customFormat="1" x14ac:dyDescent="0.25">
      <c r="A199" s="2">
        <v>38723</v>
      </c>
      <c r="B199" s="83"/>
      <c r="C199" s="77"/>
      <c r="D199" s="77">
        <v>1010.7806</v>
      </c>
    </row>
    <row r="200" spans="1:4" customFormat="1" x14ac:dyDescent="0.25">
      <c r="A200" s="2">
        <v>38726</v>
      </c>
      <c r="B200" s="83"/>
      <c r="C200" s="77"/>
      <c r="D200" s="77">
        <v>1016.6938</v>
      </c>
    </row>
    <row r="201" spans="1:4" customFormat="1" x14ac:dyDescent="0.25">
      <c r="A201" s="2">
        <v>38728</v>
      </c>
      <c r="B201" s="83"/>
      <c r="C201" s="77"/>
      <c r="D201" s="77">
        <v>1019.2736</v>
      </c>
    </row>
    <row r="202" spans="1:4" customFormat="1" x14ac:dyDescent="0.25">
      <c r="A202" s="2">
        <v>38729</v>
      </c>
      <c r="B202" s="83"/>
      <c r="C202" s="77"/>
      <c r="D202" s="77">
        <v>1016.973</v>
      </c>
    </row>
    <row r="203" spans="1:4" customFormat="1" x14ac:dyDescent="0.25">
      <c r="A203" s="2">
        <v>38730</v>
      </c>
      <c r="B203" s="83"/>
      <c r="C203" s="77"/>
      <c r="D203" s="77">
        <v>1016.292</v>
      </c>
    </row>
    <row r="204" spans="1:4" customFormat="1" x14ac:dyDescent="0.25">
      <c r="A204" s="2">
        <v>38733</v>
      </c>
      <c r="B204" s="83"/>
      <c r="C204" s="77"/>
      <c r="D204" s="77">
        <v>1002.5478000000001</v>
      </c>
    </row>
    <row r="205" spans="1:4" customFormat="1" x14ac:dyDescent="0.25">
      <c r="A205" s="2">
        <v>38734</v>
      </c>
      <c r="B205" s="83"/>
      <c r="C205" s="77"/>
      <c r="D205" s="77">
        <v>1005.9709</v>
      </c>
    </row>
    <row r="206" spans="1:4" customFormat="1" x14ac:dyDescent="0.25">
      <c r="A206" s="2">
        <v>38735</v>
      </c>
      <c r="B206" s="83"/>
      <c r="C206" s="77"/>
      <c r="D206" s="77">
        <v>1003.3029</v>
      </c>
    </row>
    <row r="207" spans="1:4" customFormat="1" x14ac:dyDescent="0.25">
      <c r="A207" s="2">
        <v>38736</v>
      </c>
      <c r="B207" s="83"/>
      <c r="C207" s="77"/>
      <c r="D207" s="77">
        <v>1007.7845</v>
      </c>
    </row>
    <row r="208" spans="1:4" customFormat="1" x14ac:dyDescent="0.25">
      <c r="A208" s="2">
        <v>38737</v>
      </c>
      <c r="B208" s="83"/>
      <c r="C208" s="77"/>
      <c r="D208" s="77">
        <v>1005.4561</v>
      </c>
    </row>
    <row r="209" spans="1:4" customFormat="1" x14ac:dyDescent="0.25">
      <c r="A209" s="2">
        <v>38740</v>
      </c>
      <c r="B209" s="83"/>
      <c r="C209" s="77"/>
      <c r="D209" s="77">
        <v>1002.3742999999999</v>
      </c>
    </row>
    <row r="210" spans="1:4" customFormat="1" x14ac:dyDescent="0.25">
      <c r="A210" s="2">
        <v>38741</v>
      </c>
      <c r="B210" s="83"/>
      <c r="C210" s="77"/>
      <c r="D210" s="77">
        <v>1001.7377</v>
      </c>
    </row>
    <row r="211" spans="1:4" customFormat="1" x14ac:dyDescent="0.25">
      <c r="A211" s="2">
        <v>38742</v>
      </c>
      <c r="B211" s="83"/>
      <c r="C211" s="77"/>
      <c r="D211" s="77">
        <v>1005.4204</v>
      </c>
    </row>
    <row r="212" spans="1:4" customFormat="1" x14ac:dyDescent="0.25">
      <c r="A212" s="2">
        <v>38743</v>
      </c>
      <c r="B212" s="83"/>
      <c r="C212" s="77"/>
      <c r="D212" s="77">
        <v>1006.7415</v>
      </c>
    </row>
    <row r="213" spans="1:4" customFormat="1" x14ac:dyDescent="0.25">
      <c r="A213" s="2">
        <v>38744</v>
      </c>
      <c r="B213" s="83"/>
      <c r="C213" s="77"/>
      <c r="D213" s="77">
        <v>1005.2827</v>
      </c>
    </row>
    <row r="214" spans="1:4" customFormat="1" x14ac:dyDescent="0.25">
      <c r="A214" s="2">
        <v>38747</v>
      </c>
      <c r="B214" s="83"/>
      <c r="C214" s="77"/>
      <c r="D214" s="77">
        <v>1007.7787</v>
      </c>
    </row>
    <row r="215" spans="1:4" customFormat="1" x14ac:dyDescent="0.25">
      <c r="A215" s="2">
        <v>38749</v>
      </c>
      <c r="B215" s="83"/>
      <c r="C215" s="77"/>
      <c r="D215" s="77">
        <v>1009.0847</v>
      </c>
    </row>
    <row r="216" spans="1:4" customFormat="1" x14ac:dyDescent="0.25">
      <c r="A216" s="2">
        <v>38750</v>
      </c>
      <c r="B216" s="83"/>
      <c r="C216" s="77"/>
      <c r="D216" s="77">
        <v>1011.3972</v>
      </c>
    </row>
    <row r="217" spans="1:4" customFormat="1" x14ac:dyDescent="0.25">
      <c r="A217" s="2">
        <v>38751</v>
      </c>
      <c r="B217" s="83"/>
      <c r="C217" s="77"/>
      <c r="D217" s="77">
        <v>1010.699</v>
      </c>
    </row>
    <row r="218" spans="1:4" customFormat="1" x14ac:dyDescent="0.25">
      <c r="A218" s="2">
        <v>38754</v>
      </c>
      <c r="B218" s="83"/>
      <c r="C218" s="77"/>
      <c r="D218" s="77">
        <v>1011.8652</v>
      </c>
    </row>
    <row r="219" spans="1:4" customFormat="1" x14ac:dyDescent="0.25">
      <c r="A219" s="2">
        <v>38755</v>
      </c>
      <c r="B219" s="83"/>
      <c r="C219" s="77"/>
      <c r="D219" s="77">
        <v>1013.9518</v>
      </c>
    </row>
    <row r="220" spans="1:4" customFormat="1" x14ac:dyDescent="0.25">
      <c r="A220" s="2">
        <v>38756</v>
      </c>
      <c r="B220" s="83"/>
      <c r="C220" s="77"/>
      <c r="D220" s="77">
        <v>1014.4447</v>
      </c>
    </row>
    <row r="221" spans="1:4" customFormat="1" x14ac:dyDescent="0.25">
      <c r="A221" s="2">
        <v>38757</v>
      </c>
      <c r="B221" s="83"/>
      <c r="C221" s="77"/>
      <c r="D221" s="77">
        <v>1017.2427</v>
      </c>
    </row>
    <row r="222" spans="1:4" customFormat="1" x14ac:dyDescent="0.25">
      <c r="A222" s="2">
        <v>38758</v>
      </c>
      <c r="B222" s="83"/>
      <c r="C222" s="77"/>
      <c r="D222" s="77">
        <v>1019.0568</v>
      </c>
    </row>
    <row r="223" spans="1:4" customFormat="1" x14ac:dyDescent="0.25">
      <c r="A223" s="2">
        <v>38761</v>
      </c>
      <c r="B223" s="83"/>
      <c r="C223" s="77"/>
      <c r="D223" s="77">
        <v>1021.2323</v>
      </c>
    </row>
    <row r="224" spans="1:4" customFormat="1" x14ac:dyDescent="0.25">
      <c r="A224" s="2">
        <v>38762</v>
      </c>
      <c r="B224" s="83"/>
      <c r="C224" s="77"/>
      <c r="D224" s="77">
        <v>1019.8768</v>
      </c>
    </row>
    <row r="225" spans="1:4" customFormat="1" x14ac:dyDescent="0.25">
      <c r="A225" s="2">
        <v>38763</v>
      </c>
      <c r="B225" s="83"/>
      <c r="C225" s="77"/>
      <c r="D225" s="77">
        <v>1020.3052</v>
      </c>
    </row>
    <row r="226" spans="1:4" customFormat="1" x14ac:dyDescent="0.25">
      <c r="A226" s="2">
        <v>38764</v>
      </c>
      <c r="B226" s="83"/>
      <c r="C226" s="77"/>
      <c r="D226" s="77">
        <v>1020.1417</v>
      </c>
    </row>
    <row r="227" spans="1:4" customFormat="1" x14ac:dyDescent="0.25">
      <c r="A227" s="2">
        <v>38765</v>
      </c>
      <c r="B227" s="83"/>
      <c r="C227" s="77"/>
      <c r="D227" s="77">
        <v>1022.9902</v>
      </c>
    </row>
    <row r="228" spans="1:4" customFormat="1" x14ac:dyDescent="0.25">
      <c r="A228" s="2">
        <v>38768</v>
      </c>
      <c r="B228" s="83"/>
      <c r="C228" s="77"/>
      <c r="D228" s="77">
        <v>1023.1286</v>
      </c>
    </row>
    <row r="229" spans="1:4" customFormat="1" x14ac:dyDescent="0.25">
      <c r="A229" s="2">
        <v>38769</v>
      </c>
      <c r="B229" s="83"/>
      <c r="C229" s="77"/>
      <c r="D229" s="77">
        <v>1022.9493</v>
      </c>
    </row>
    <row r="230" spans="1:4" customFormat="1" x14ac:dyDescent="0.25">
      <c r="A230" s="2">
        <v>38770</v>
      </c>
      <c r="B230" s="83"/>
      <c r="C230" s="77"/>
      <c r="D230" s="77">
        <v>1022.3561999999999</v>
      </c>
    </row>
    <row r="231" spans="1:4" customFormat="1" x14ac:dyDescent="0.25">
      <c r="A231" s="2">
        <v>38771</v>
      </c>
      <c r="B231" s="83"/>
      <c r="C231" s="77"/>
      <c r="D231" s="77">
        <v>1021.1312</v>
      </c>
    </row>
    <row r="232" spans="1:4" customFormat="1" x14ac:dyDescent="0.25">
      <c r="A232" s="2">
        <v>38772</v>
      </c>
      <c r="B232" s="83"/>
      <c r="C232" s="77"/>
      <c r="D232" s="77">
        <v>1022.9349</v>
      </c>
    </row>
    <row r="233" spans="1:4" customFormat="1" x14ac:dyDescent="0.25">
      <c r="A233" s="2">
        <v>38775</v>
      </c>
      <c r="B233" s="83"/>
      <c r="C233" s="77"/>
      <c r="D233" s="77">
        <v>1022.4168</v>
      </c>
    </row>
    <row r="234" spans="1:4" customFormat="1" x14ac:dyDescent="0.25">
      <c r="A234" s="2">
        <v>38776</v>
      </c>
      <c r="B234" s="83"/>
      <c r="C234" s="77"/>
      <c r="D234" s="77">
        <v>1024.4636</v>
      </c>
    </row>
    <row r="235" spans="1:4" customFormat="1" x14ac:dyDescent="0.25">
      <c r="A235" s="2">
        <v>38777</v>
      </c>
      <c r="B235" s="83"/>
      <c r="C235" s="77"/>
      <c r="D235" s="77">
        <v>1025.9541999999999</v>
      </c>
    </row>
    <row r="236" spans="1:4" customFormat="1" x14ac:dyDescent="0.25">
      <c r="A236" s="2">
        <v>38778</v>
      </c>
      <c r="B236" s="83"/>
      <c r="C236" s="77"/>
      <c r="D236" s="77">
        <v>1029.2194</v>
      </c>
    </row>
    <row r="237" spans="1:4" customFormat="1" x14ac:dyDescent="0.25">
      <c r="A237" s="2">
        <v>38779</v>
      </c>
      <c r="B237" s="83"/>
      <c r="C237" s="77"/>
      <c r="D237" s="77">
        <v>1030.0273</v>
      </c>
    </row>
    <row r="238" spans="1:4" customFormat="1" x14ac:dyDescent="0.25">
      <c r="A238" s="2">
        <v>38782</v>
      </c>
      <c r="B238" s="83"/>
      <c r="C238" s="77"/>
      <c r="D238" s="77">
        <v>1031.4070999999999</v>
      </c>
    </row>
    <row r="239" spans="1:4" customFormat="1" x14ac:dyDescent="0.25">
      <c r="A239" s="2">
        <v>38783</v>
      </c>
      <c r="B239" s="83"/>
      <c r="C239" s="77"/>
      <c r="D239" s="77">
        <v>1029.2227</v>
      </c>
    </row>
    <row r="240" spans="1:4" customFormat="1" x14ac:dyDescent="0.25">
      <c r="A240" s="2">
        <v>38784</v>
      </c>
      <c r="B240" s="83"/>
      <c r="C240" s="77"/>
      <c r="D240" s="77">
        <v>1028.4675</v>
      </c>
    </row>
    <row r="241" spans="1:4" customFormat="1" x14ac:dyDescent="0.25">
      <c r="A241" s="2">
        <v>38785</v>
      </c>
      <c r="B241" s="83"/>
      <c r="C241" s="77"/>
      <c r="D241" s="77">
        <v>1028.0693000000001</v>
      </c>
    </row>
    <row r="242" spans="1:4" customFormat="1" x14ac:dyDescent="0.25">
      <c r="A242" s="2">
        <v>38786</v>
      </c>
      <c r="B242" s="83"/>
      <c r="C242" s="77"/>
      <c r="D242" s="77">
        <v>1028.4407000000001</v>
      </c>
    </row>
    <row r="243" spans="1:4" customFormat="1" x14ac:dyDescent="0.25">
      <c r="A243" s="2">
        <v>38789</v>
      </c>
      <c r="B243" s="83"/>
      <c r="C243" s="77"/>
      <c r="D243" s="77">
        <v>1029.8607999999999</v>
      </c>
    </row>
    <row r="244" spans="1:4" customFormat="1" x14ac:dyDescent="0.25">
      <c r="A244" s="2">
        <v>38790</v>
      </c>
      <c r="B244" s="83"/>
      <c r="C244" s="77"/>
      <c r="D244" s="77">
        <v>1030.0498</v>
      </c>
    </row>
    <row r="245" spans="1:4" customFormat="1" x14ac:dyDescent="0.25">
      <c r="A245" s="2">
        <v>38791</v>
      </c>
      <c r="B245" s="83"/>
      <c r="C245" s="77"/>
      <c r="D245" s="77">
        <v>1029.6199999999999</v>
      </c>
    </row>
    <row r="246" spans="1:4" customFormat="1" x14ac:dyDescent="0.25">
      <c r="A246" s="2">
        <v>38793</v>
      </c>
      <c r="B246" s="83"/>
      <c r="C246" s="77"/>
      <c r="D246" s="77">
        <v>1034.2109</v>
      </c>
    </row>
    <row r="247" spans="1:4" customFormat="1" x14ac:dyDescent="0.25">
      <c r="A247" s="2">
        <v>38796</v>
      </c>
      <c r="B247" s="83"/>
      <c r="C247" s="77"/>
      <c r="D247" s="77">
        <v>1038.2764</v>
      </c>
    </row>
    <row r="248" spans="1:4" customFormat="1" x14ac:dyDescent="0.25">
      <c r="A248" s="2">
        <v>38797</v>
      </c>
      <c r="B248" s="83"/>
      <c r="C248" s="77"/>
      <c r="D248" s="77">
        <v>1040.9036000000001</v>
      </c>
    </row>
    <row r="249" spans="1:4" customFormat="1" x14ac:dyDescent="0.25">
      <c r="A249" s="2">
        <v>38798</v>
      </c>
      <c r="B249" s="83"/>
      <c r="C249" s="77"/>
      <c r="D249" s="77">
        <v>1038.1309000000001</v>
      </c>
    </row>
    <row r="250" spans="1:4" customFormat="1" x14ac:dyDescent="0.25">
      <c r="A250" s="2">
        <v>38799</v>
      </c>
      <c r="B250" s="83"/>
      <c r="C250" s="77"/>
      <c r="D250" s="77">
        <v>1042.3215</v>
      </c>
    </row>
    <row r="251" spans="1:4" customFormat="1" x14ac:dyDescent="0.25">
      <c r="A251" s="2">
        <v>38800</v>
      </c>
      <c r="B251" s="83"/>
      <c r="C251" s="77"/>
      <c r="D251" s="77">
        <v>1042.6794</v>
      </c>
    </row>
    <row r="252" spans="1:4" customFormat="1" x14ac:dyDescent="0.25">
      <c r="A252" s="2">
        <v>38803</v>
      </c>
      <c r="B252" s="83"/>
      <c r="C252" s="77"/>
      <c r="D252" s="77">
        <v>1045.7221999999999</v>
      </c>
    </row>
    <row r="253" spans="1:4" customFormat="1" x14ac:dyDescent="0.25">
      <c r="A253" s="2">
        <v>38804</v>
      </c>
      <c r="B253" s="83"/>
      <c r="C253" s="77"/>
      <c r="D253" s="77">
        <v>1043.7628</v>
      </c>
    </row>
    <row r="254" spans="1:4" customFormat="1" x14ac:dyDescent="0.25">
      <c r="A254" s="2">
        <v>38805</v>
      </c>
      <c r="B254" s="83"/>
      <c r="C254" s="77"/>
      <c r="D254" s="77">
        <v>1041.7112999999999</v>
      </c>
    </row>
    <row r="255" spans="1:4" customFormat="1" x14ac:dyDescent="0.25">
      <c r="A255" s="2">
        <v>38810</v>
      </c>
      <c r="B255" s="83"/>
      <c r="C255" s="77"/>
      <c r="D255" s="77">
        <v>1045.6654000000001</v>
      </c>
    </row>
    <row r="256" spans="1:4" customFormat="1" x14ac:dyDescent="0.25">
      <c r="A256" s="2">
        <v>38811</v>
      </c>
      <c r="B256" s="83"/>
      <c r="C256" s="77"/>
      <c r="D256" s="77">
        <v>1043.6768</v>
      </c>
    </row>
    <row r="257" spans="1:4" customFormat="1" x14ac:dyDescent="0.25">
      <c r="A257" s="2">
        <v>38812</v>
      </c>
      <c r="B257" s="83"/>
      <c r="C257" s="77"/>
      <c r="D257" s="77">
        <v>1045.5266999999999</v>
      </c>
    </row>
    <row r="258" spans="1:4" customFormat="1" x14ac:dyDescent="0.25">
      <c r="A258" s="2">
        <v>38813</v>
      </c>
      <c r="B258" s="83"/>
      <c r="C258" s="77"/>
      <c r="D258" s="77">
        <v>1050.0250000000001</v>
      </c>
    </row>
    <row r="259" spans="1:4" customFormat="1" x14ac:dyDescent="0.25">
      <c r="A259" s="2">
        <v>38814</v>
      </c>
      <c r="B259" s="83"/>
      <c r="C259" s="77"/>
      <c r="D259" s="77">
        <v>1049.2012999999999</v>
      </c>
    </row>
    <row r="260" spans="1:4" customFormat="1" x14ac:dyDescent="0.25">
      <c r="A260" s="2">
        <v>38818</v>
      </c>
      <c r="B260" s="83"/>
      <c r="C260" s="77"/>
      <c r="D260" s="77">
        <v>1050.9489000000001</v>
      </c>
    </row>
    <row r="261" spans="1:4" customFormat="1" x14ac:dyDescent="0.25">
      <c r="A261" s="2">
        <v>38819</v>
      </c>
      <c r="B261" s="83"/>
      <c r="C261" s="77"/>
      <c r="D261" s="77">
        <v>1053.4407000000001</v>
      </c>
    </row>
    <row r="262" spans="1:4" customFormat="1" x14ac:dyDescent="0.25">
      <c r="A262" s="2">
        <v>38820</v>
      </c>
      <c r="B262" s="83"/>
      <c r="C262" s="77"/>
      <c r="D262" s="77">
        <v>1058.1617000000001</v>
      </c>
    </row>
    <row r="263" spans="1:4" customFormat="1" x14ac:dyDescent="0.25">
      <c r="A263" s="2">
        <v>38824</v>
      </c>
      <c r="B263" s="83"/>
      <c r="C263" s="77"/>
      <c r="D263" s="77">
        <v>1061.7388000000001</v>
      </c>
    </row>
    <row r="264" spans="1:4" customFormat="1" x14ac:dyDescent="0.25">
      <c r="A264" s="2">
        <v>38825</v>
      </c>
      <c r="B264" s="83"/>
      <c r="C264" s="77"/>
      <c r="D264" s="77">
        <v>1064.7935</v>
      </c>
    </row>
    <row r="265" spans="1:4" customFormat="1" x14ac:dyDescent="0.25">
      <c r="A265" s="2">
        <v>38826</v>
      </c>
      <c r="B265" s="83"/>
      <c r="C265" s="77"/>
      <c r="D265" s="77">
        <v>1066.5930000000001</v>
      </c>
    </row>
    <row r="266" spans="1:4" customFormat="1" x14ac:dyDescent="0.25">
      <c r="A266" s="2">
        <v>38827</v>
      </c>
      <c r="B266" s="83"/>
      <c r="C266" s="77"/>
      <c r="D266" s="77">
        <v>1069.7320999999999</v>
      </c>
    </row>
    <row r="267" spans="1:4" customFormat="1" x14ac:dyDescent="0.25">
      <c r="A267" s="2">
        <v>38828</v>
      </c>
      <c r="B267" s="83"/>
      <c r="C267" s="77"/>
      <c r="D267" s="77">
        <v>1070.3619000000001</v>
      </c>
    </row>
    <row r="268" spans="1:4" customFormat="1" x14ac:dyDescent="0.25">
      <c r="A268" s="2">
        <v>38831</v>
      </c>
      <c r="B268" s="83"/>
      <c r="C268" s="77"/>
      <c r="D268" s="77">
        <v>1071.5957000000001</v>
      </c>
    </row>
    <row r="269" spans="1:4" customFormat="1" x14ac:dyDescent="0.25">
      <c r="A269" s="2">
        <v>38832</v>
      </c>
      <c r="B269" s="83"/>
      <c r="C269" s="77"/>
      <c r="D269" s="77">
        <v>1075.5298</v>
      </c>
    </row>
    <row r="270" spans="1:4" customFormat="1" x14ac:dyDescent="0.25">
      <c r="A270" s="2">
        <v>38833</v>
      </c>
      <c r="B270" s="83"/>
      <c r="C270" s="77"/>
      <c r="D270" s="77">
        <v>1081.3072999999999</v>
      </c>
    </row>
    <row r="271" spans="1:4" customFormat="1" x14ac:dyDescent="0.25">
      <c r="A271" s="2">
        <v>38834</v>
      </c>
      <c r="B271" s="83"/>
      <c r="C271" s="77"/>
      <c r="D271" s="77">
        <v>1080.395</v>
      </c>
    </row>
    <row r="272" spans="1:4" customFormat="1" x14ac:dyDescent="0.25">
      <c r="A272" s="2">
        <v>38835</v>
      </c>
      <c r="B272" s="83"/>
      <c r="C272" s="77"/>
      <c r="D272" s="77">
        <v>1081.5587</v>
      </c>
    </row>
    <row r="273" spans="1:4" customFormat="1" x14ac:dyDescent="0.25">
      <c r="A273" s="2">
        <v>38838</v>
      </c>
      <c r="B273" s="83"/>
      <c r="C273" s="77"/>
      <c r="D273" s="77">
        <v>1085.2826</v>
      </c>
    </row>
    <row r="274" spans="1:4" customFormat="1" x14ac:dyDescent="0.25">
      <c r="A274" s="2">
        <v>38839</v>
      </c>
      <c r="B274" s="83"/>
      <c r="C274" s="77"/>
      <c r="D274" s="77">
        <v>1084.3526999999999</v>
      </c>
    </row>
    <row r="275" spans="1:4" customFormat="1" x14ac:dyDescent="0.25">
      <c r="A275" s="2">
        <v>38840</v>
      </c>
      <c r="B275" s="83"/>
      <c r="C275" s="77"/>
      <c r="D275" s="77">
        <v>1086.5278000000001</v>
      </c>
    </row>
    <row r="276" spans="1:4" customFormat="1" x14ac:dyDescent="0.25">
      <c r="A276" s="2">
        <v>38841</v>
      </c>
      <c r="B276" s="83"/>
      <c r="C276" s="77"/>
      <c r="D276" s="77">
        <v>1091.2896000000001</v>
      </c>
    </row>
    <row r="277" spans="1:4" customFormat="1" x14ac:dyDescent="0.25">
      <c r="A277" s="2">
        <v>38845</v>
      </c>
      <c r="B277" s="83"/>
      <c r="C277" s="77"/>
      <c r="D277" s="77">
        <v>1093.6202000000001</v>
      </c>
    </row>
    <row r="278" spans="1:4" customFormat="1" x14ac:dyDescent="0.25">
      <c r="A278" s="2">
        <v>38846</v>
      </c>
      <c r="B278" s="83"/>
      <c r="C278" s="77"/>
      <c r="D278" s="77">
        <v>1093.8203000000001</v>
      </c>
    </row>
    <row r="279" spans="1:4" customFormat="1" x14ac:dyDescent="0.25">
      <c r="A279" s="2">
        <v>38847</v>
      </c>
      <c r="B279" s="83"/>
      <c r="C279" s="77"/>
      <c r="D279" s="77">
        <v>1092.6309000000001</v>
      </c>
    </row>
    <row r="280" spans="1:4" customFormat="1" x14ac:dyDescent="0.25">
      <c r="A280" s="2">
        <v>38848</v>
      </c>
      <c r="B280" s="83"/>
      <c r="C280" s="77"/>
      <c r="D280" s="77">
        <v>1102.2761</v>
      </c>
    </row>
    <row r="281" spans="1:4" customFormat="1" x14ac:dyDescent="0.25">
      <c r="A281" s="2">
        <v>38849</v>
      </c>
      <c r="B281" s="83"/>
      <c r="C281" s="77"/>
      <c r="D281" s="77">
        <v>1099.5155</v>
      </c>
    </row>
    <row r="282" spans="1:4" customFormat="1" x14ac:dyDescent="0.25">
      <c r="A282" s="2">
        <v>38852</v>
      </c>
      <c r="B282" s="83"/>
      <c r="C282" s="77"/>
      <c r="D282" s="77">
        <v>1083.6615999999999</v>
      </c>
    </row>
    <row r="283" spans="1:4" customFormat="1" x14ac:dyDescent="0.25">
      <c r="A283" s="2">
        <v>38853</v>
      </c>
      <c r="B283" s="83"/>
      <c r="C283" s="77"/>
      <c r="D283" s="77">
        <v>1084.8861999999999</v>
      </c>
    </row>
    <row r="284" spans="1:4" customFormat="1" x14ac:dyDescent="0.25">
      <c r="A284" s="2">
        <v>38854</v>
      </c>
      <c r="B284" s="83"/>
      <c r="C284" s="77"/>
      <c r="D284" s="77">
        <v>1093.912</v>
      </c>
    </row>
    <row r="285" spans="1:4" customFormat="1" x14ac:dyDescent="0.25">
      <c r="A285" s="2">
        <v>38855</v>
      </c>
      <c r="B285" s="83"/>
      <c r="C285" s="77"/>
      <c r="D285" s="77">
        <v>1081.8635999999999</v>
      </c>
    </row>
    <row r="286" spans="1:4" customFormat="1" x14ac:dyDescent="0.25">
      <c r="A286" s="2">
        <v>38856</v>
      </c>
      <c r="B286" s="83"/>
      <c r="C286" s="77"/>
      <c r="D286" s="77">
        <v>1083.2755</v>
      </c>
    </row>
    <row r="287" spans="1:4" customFormat="1" x14ac:dyDescent="0.25">
      <c r="A287" s="2">
        <v>38859</v>
      </c>
      <c r="B287" s="83"/>
      <c r="C287" s="77"/>
      <c r="D287" s="77">
        <v>1067.4036000000001</v>
      </c>
    </row>
    <row r="288" spans="1:4" customFormat="1" x14ac:dyDescent="0.25">
      <c r="A288" s="2">
        <v>38860</v>
      </c>
      <c r="B288" s="83"/>
      <c r="C288" s="77"/>
      <c r="D288" s="77">
        <v>1073.9701</v>
      </c>
    </row>
    <row r="289" spans="1:4" customFormat="1" x14ac:dyDescent="0.25">
      <c r="A289" s="2">
        <v>38861</v>
      </c>
      <c r="B289" s="83"/>
      <c r="C289" s="77"/>
      <c r="D289" s="77">
        <v>1071.2012999999999</v>
      </c>
    </row>
    <row r="290" spans="1:4" customFormat="1" x14ac:dyDescent="0.25">
      <c r="A290" s="2">
        <v>38866</v>
      </c>
      <c r="B290" s="83"/>
      <c r="C290" s="77"/>
      <c r="D290" s="77">
        <v>1077.5942</v>
      </c>
    </row>
    <row r="291" spans="1:4" customFormat="1" x14ac:dyDescent="0.25">
      <c r="A291" s="2">
        <v>38867</v>
      </c>
      <c r="B291" s="83"/>
      <c r="C291" s="77"/>
      <c r="D291" s="77">
        <v>1080.6927000000001</v>
      </c>
    </row>
    <row r="292" spans="1:4" customFormat="1" x14ac:dyDescent="0.25">
      <c r="A292" s="2">
        <v>38868</v>
      </c>
      <c r="B292" s="83"/>
      <c r="C292" s="77"/>
      <c r="D292" s="77">
        <v>1076.7926</v>
      </c>
    </row>
    <row r="293" spans="1:4" customFormat="1" x14ac:dyDescent="0.25">
      <c r="A293" s="2">
        <v>38869</v>
      </c>
      <c r="B293" s="83"/>
      <c r="C293" s="77"/>
      <c r="D293" s="77">
        <v>1074.5501999999999</v>
      </c>
    </row>
    <row r="294" spans="1:4" customFormat="1" x14ac:dyDescent="0.25">
      <c r="A294" s="2">
        <v>38870</v>
      </c>
      <c r="B294" s="83"/>
      <c r="C294" s="77"/>
      <c r="D294" s="77">
        <v>1078.6157000000001</v>
      </c>
    </row>
    <row r="295" spans="1:4" customFormat="1" x14ac:dyDescent="0.25">
      <c r="A295" s="2">
        <v>38873</v>
      </c>
      <c r="B295" s="83"/>
      <c r="C295" s="77"/>
      <c r="D295" s="77">
        <v>1078.8889999999999</v>
      </c>
    </row>
    <row r="296" spans="1:4" customFormat="1" x14ac:dyDescent="0.25">
      <c r="A296" s="2">
        <v>38874</v>
      </c>
      <c r="B296" s="83"/>
      <c r="C296" s="77"/>
      <c r="D296" s="77">
        <v>1077.1569</v>
      </c>
    </row>
    <row r="297" spans="1:4" customFormat="1" x14ac:dyDescent="0.25">
      <c r="A297" s="2">
        <v>38875</v>
      </c>
      <c r="B297" s="83"/>
      <c r="C297" s="77"/>
      <c r="D297" s="77">
        <v>1074.7842000000001</v>
      </c>
    </row>
    <row r="298" spans="1:4" customFormat="1" x14ac:dyDescent="0.25">
      <c r="A298" s="2">
        <v>38876</v>
      </c>
      <c r="B298" s="83"/>
      <c r="C298" s="77"/>
      <c r="D298" s="77">
        <v>1069.3077000000001</v>
      </c>
    </row>
    <row r="299" spans="1:4" customFormat="1" x14ac:dyDescent="0.25">
      <c r="A299" s="2">
        <v>38877</v>
      </c>
      <c r="B299" s="83"/>
      <c r="C299" s="77"/>
      <c r="D299" s="77">
        <v>1075.2806</v>
      </c>
    </row>
    <row r="300" spans="1:4" customFormat="1" x14ac:dyDescent="0.25">
      <c r="A300" s="2">
        <v>38880</v>
      </c>
      <c r="B300" s="83"/>
      <c r="C300" s="77"/>
      <c r="D300" s="77">
        <v>1075.4335000000001</v>
      </c>
    </row>
    <row r="301" spans="1:4" customFormat="1" x14ac:dyDescent="0.25">
      <c r="A301" s="2">
        <v>38881</v>
      </c>
      <c r="B301" s="83"/>
      <c r="C301" s="77"/>
      <c r="D301" s="77">
        <v>1071.2992999999999</v>
      </c>
    </row>
    <row r="302" spans="1:4" customFormat="1" x14ac:dyDescent="0.25">
      <c r="A302" s="2">
        <v>38882</v>
      </c>
      <c r="B302" s="83"/>
      <c r="C302" s="77"/>
      <c r="D302" s="77">
        <v>1066.4618</v>
      </c>
    </row>
    <row r="303" spans="1:4" customFormat="1" x14ac:dyDescent="0.25">
      <c r="A303" s="2">
        <v>38883</v>
      </c>
      <c r="B303" s="83"/>
      <c r="C303" s="77"/>
      <c r="D303" s="77">
        <v>1069.0292999999999</v>
      </c>
    </row>
    <row r="304" spans="1:4" customFormat="1" x14ac:dyDescent="0.25">
      <c r="A304" s="2">
        <v>38884</v>
      </c>
      <c r="B304" s="83"/>
      <c r="C304" s="77"/>
      <c r="D304" s="77">
        <v>1073.2311</v>
      </c>
    </row>
    <row r="305" spans="1:4" customFormat="1" x14ac:dyDescent="0.25">
      <c r="A305" s="2">
        <v>38887</v>
      </c>
      <c r="B305" s="83"/>
      <c r="C305" s="77"/>
      <c r="D305" s="77">
        <v>1069.2728999999999</v>
      </c>
    </row>
    <row r="306" spans="1:4" customFormat="1" x14ac:dyDescent="0.25">
      <c r="A306" s="2">
        <v>38888</v>
      </c>
      <c r="B306" s="83"/>
      <c r="C306" s="77"/>
      <c r="D306" s="77">
        <v>1068.3834999999999</v>
      </c>
    </row>
    <row r="307" spans="1:4" customFormat="1" x14ac:dyDescent="0.25">
      <c r="A307" s="2">
        <v>38889</v>
      </c>
      <c r="B307" s="83"/>
      <c r="C307" s="77"/>
      <c r="D307" s="77">
        <v>1069.8896</v>
      </c>
    </row>
    <row r="308" spans="1:4" customFormat="1" x14ac:dyDescent="0.25">
      <c r="A308" s="2">
        <v>38890</v>
      </c>
      <c r="B308" s="83"/>
      <c r="C308" s="77"/>
      <c r="D308" s="77">
        <v>1070.4203</v>
      </c>
    </row>
    <row r="309" spans="1:4" customFormat="1" x14ac:dyDescent="0.25">
      <c r="A309" s="2">
        <v>38891</v>
      </c>
      <c r="B309" s="83"/>
      <c r="C309" s="77"/>
      <c r="D309" s="77">
        <v>1068.7039</v>
      </c>
    </row>
    <row r="310" spans="1:4" customFormat="1" x14ac:dyDescent="0.25">
      <c r="A310" s="2">
        <v>38894</v>
      </c>
      <c r="B310" s="83"/>
      <c r="C310" s="77"/>
      <c r="D310" s="77">
        <v>1069.7986000000001</v>
      </c>
    </row>
    <row r="311" spans="1:4" customFormat="1" x14ac:dyDescent="0.25">
      <c r="A311" s="2">
        <v>38895</v>
      </c>
      <c r="B311" s="83"/>
      <c r="C311" s="77"/>
      <c r="D311" s="77">
        <v>1071.0582999999999</v>
      </c>
    </row>
    <row r="312" spans="1:4" customFormat="1" x14ac:dyDescent="0.25">
      <c r="A312" s="2">
        <v>38896</v>
      </c>
      <c r="B312" s="83"/>
      <c r="C312" s="77"/>
      <c r="D312" s="77">
        <v>1070.8729000000001</v>
      </c>
    </row>
    <row r="313" spans="1:4" customFormat="1" x14ac:dyDescent="0.25">
      <c r="A313" s="2">
        <v>38897</v>
      </c>
      <c r="B313" s="83"/>
      <c r="C313" s="77"/>
      <c r="D313" s="77">
        <v>1072.8715</v>
      </c>
    </row>
    <row r="314" spans="1:4" customFormat="1" x14ac:dyDescent="0.25">
      <c r="A314" s="2">
        <v>38898</v>
      </c>
      <c r="B314" s="83"/>
      <c r="C314" s="77"/>
      <c r="D314" s="77">
        <v>1074.3030000000001</v>
      </c>
    </row>
    <row r="315" spans="1:4" customFormat="1" x14ac:dyDescent="0.25">
      <c r="A315" s="2">
        <v>38901</v>
      </c>
      <c r="B315" s="83"/>
      <c r="C315" s="77"/>
      <c r="D315" s="77">
        <v>1076.2538</v>
      </c>
    </row>
    <row r="316" spans="1:4" customFormat="1" x14ac:dyDescent="0.25">
      <c r="A316" s="2">
        <v>38902</v>
      </c>
      <c r="B316" s="83"/>
      <c r="C316" s="77"/>
      <c r="D316" s="77">
        <v>1077.4777999999999</v>
      </c>
    </row>
    <row r="317" spans="1:4" customFormat="1" x14ac:dyDescent="0.25">
      <c r="A317" s="2">
        <v>38903</v>
      </c>
      <c r="B317" s="83"/>
      <c r="C317" s="77"/>
      <c r="D317" s="77">
        <v>1078.7484999999999</v>
      </c>
    </row>
    <row r="318" spans="1:4" customFormat="1" x14ac:dyDescent="0.25">
      <c r="A318" s="2">
        <v>38904</v>
      </c>
      <c r="B318" s="83"/>
      <c r="C318" s="77"/>
      <c r="D318" s="77">
        <v>1079.5889</v>
      </c>
    </row>
    <row r="319" spans="1:4" customFormat="1" x14ac:dyDescent="0.25">
      <c r="A319" s="2">
        <v>38905</v>
      </c>
      <c r="B319" s="83"/>
      <c r="C319" s="77"/>
      <c r="D319" s="77">
        <v>1082.1251</v>
      </c>
    </row>
    <row r="320" spans="1:4" customFormat="1" x14ac:dyDescent="0.25">
      <c r="A320" s="2">
        <v>38908</v>
      </c>
      <c r="B320" s="83"/>
      <c r="C320" s="77"/>
      <c r="D320" s="77">
        <v>1083.8812</v>
      </c>
    </row>
    <row r="321" spans="1:4" customFormat="1" x14ac:dyDescent="0.25">
      <c r="A321" s="2">
        <v>38909</v>
      </c>
      <c r="B321" s="83"/>
      <c r="C321" s="77"/>
      <c r="D321" s="77">
        <v>1083.3456000000001</v>
      </c>
    </row>
    <row r="322" spans="1:4" customFormat="1" x14ac:dyDescent="0.25">
      <c r="A322" s="2">
        <v>38910</v>
      </c>
      <c r="B322" s="83"/>
      <c r="C322" s="77"/>
      <c r="D322" s="77">
        <v>1083.6072999999999</v>
      </c>
    </row>
    <row r="323" spans="1:4" customFormat="1" x14ac:dyDescent="0.25">
      <c r="A323" s="2">
        <v>38911</v>
      </c>
      <c r="B323" s="83"/>
      <c r="C323" s="77"/>
      <c r="D323" s="77">
        <v>1082.1922999999999</v>
      </c>
    </row>
    <row r="324" spans="1:4" customFormat="1" x14ac:dyDescent="0.25">
      <c r="A324" s="2">
        <v>38912</v>
      </c>
      <c r="B324" s="83"/>
      <c r="C324" s="77"/>
      <c r="D324" s="77">
        <v>1078.5028</v>
      </c>
    </row>
    <row r="325" spans="1:4" customFormat="1" x14ac:dyDescent="0.25">
      <c r="A325" s="2">
        <v>38915</v>
      </c>
      <c r="B325" s="83"/>
      <c r="C325" s="77"/>
      <c r="D325" s="77">
        <v>1074.8024</v>
      </c>
    </row>
    <row r="326" spans="1:4" customFormat="1" x14ac:dyDescent="0.25">
      <c r="A326" s="2">
        <v>38916</v>
      </c>
      <c r="B326" s="83"/>
      <c r="C326" s="77"/>
      <c r="D326" s="77">
        <v>1073.6719000000001</v>
      </c>
    </row>
    <row r="327" spans="1:4" customFormat="1" x14ac:dyDescent="0.25">
      <c r="A327" s="2">
        <v>38917</v>
      </c>
      <c r="B327" s="83"/>
      <c r="C327" s="77"/>
      <c r="D327" s="77">
        <v>1073.2107000000001</v>
      </c>
    </row>
    <row r="328" spans="1:4" customFormat="1" x14ac:dyDescent="0.25">
      <c r="A328" s="2">
        <v>38918</v>
      </c>
      <c r="B328" s="83"/>
      <c r="C328" s="77"/>
      <c r="D328" s="77">
        <v>1078.0496000000001</v>
      </c>
    </row>
    <row r="329" spans="1:4" customFormat="1" x14ac:dyDescent="0.25">
      <c r="A329" s="2">
        <v>38919</v>
      </c>
      <c r="B329" s="83"/>
      <c r="C329" s="77"/>
      <c r="D329" s="77">
        <v>1078.9204999999999</v>
      </c>
    </row>
    <row r="330" spans="1:4" customFormat="1" x14ac:dyDescent="0.25">
      <c r="A330" s="2">
        <v>38922</v>
      </c>
      <c r="B330" s="83"/>
      <c r="C330" s="77"/>
      <c r="D330" s="77">
        <v>1076.9712</v>
      </c>
    </row>
    <row r="331" spans="1:4" customFormat="1" x14ac:dyDescent="0.25">
      <c r="A331" s="2">
        <v>38923</v>
      </c>
      <c r="B331" s="83"/>
      <c r="C331" s="77"/>
      <c r="D331" s="77">
        <v>1077.1213</v>
      </c>
    </row>
    <row r="332" spans="1:4" customFormat="1" x14ac:dyDescent="0.25">
      <c r="A332" s="2">
        <v>38924</v>
      </c>
      <c r="B332" s="83"/>
      <c r="C332" s="77"/>
      <c r="D332" s="77">
        <v>1077.7339999999999</v>
      </c>
    </row>
    <row r="333" spans="1:4" customFormat="1" x14ac:dyDescent="0.25">
      <c r="A333" s="2">
        <v>38925</v>
      </c>
      <c r="B333" s="83"/>
      <c r="C333" s="77"/>
      <c r="D333" s="77">
        <v>1081.8199</v>
      </c>
    </row>
    <row r="334" spans="1:4" customFormat="1" x14ac:dyDescent="0.25">
      <c r="A334" s="2">
        <v>38926</v>
      </c>
      <c r="B334" s="83"/>
      <c r="C334" s="77"/>
      <c r="D334" s="77">
        <v>1081.1732999999999</v>
      </c>
    </row>
    <row r="335" spans="1:4" customFormat="1" x14ac:dyDescent="0.25">
      <c r="A335" s="2">
        <v>38929</v>
      </c>
      <c r="B335" s="83"/>
      <c r="C335" s="77"/>
      <c r="D335" s="77">
        <v>1081.6973</v>
      </c>
    </row>
    <row r="336" spans="1:4" customFormat="1" x14ac:dyDescent="0.25">
      <c r="A336" s="2">
        <v>38930</v>
      </c>
      <c r="B336" s="83"/>
      <c r="C336" s="77"/>
      <c r="D336" s="77">
        <v>1083.5734</v>
      </c>
    </row>
    <row r="337" spans="1:4" customFormat="1" x14ac:dyDescent="0.25">
      <c r="A337" s="2">
        <v>38931</v>
      </c>
      <c r="B337" s="83"/>
      <c r="C337" s="77"/>
      <c r="D337" s="77">
        <v>1085.9355</v>
      </c>
    </row>
    <row r="338" spans="1:4" customFormat="1" x14ac:dyDescent="0.25">
      <c r="A338" s="2">
        <v>38932</v>
      </c>
      <c r="B338" s="83"/>
      <c r="C338" s="77"/>
      <c r="D338" s="77">
        <v>1084.6184000000001</v>
      </c>
    </row>
    <row r="339" spans="1:4" customFormat="1" x14ac:dyDescent="0.25">
      <c r="A339" s="2">
        <v>38933</v>
      </c>
      <c r="B339" s="83"/>
      <c r="C339" s="77"/>
      <c r="D339" s="77">
        <v>1084.6476</v>
      </c>
    </row>
    <row r="340" spans="1:4" customFormat="1" x14ac:dyDescent="0.25">
      <c r="A340" s="2">
        <v>38936</v>
      </c>
      <c r="B340" s="83"/>
      <c r="C340" s="77"/>
      <c r="D340" s="77">
        <v>1085.1141</v>
      </c>
    </row>
    <row r="341" spans="1:4" customFormat="1" x14ac:dyDescent="0.25">
      <c r="A341" s="2">
        <v>38937</v>
      </c>
      <c r="B341" s="83"/>
      <c r="C341" s="77"/>
      <c r="D341" s="77">
        <v>1083.9965</v>
      </c>
    </row>
    <row r="342" spans="1:4" customFormat="1" x14ac:dyDescent="0.25">
      <c r="A342" s="2">
        <v>38938</v>
      </c>
      <c r="B342" s="83"/>
      <c r="C342" s="77"/>
      <c r="D342" s="77">
        <v>1088.0952</v>
      </c>
    </row>
    <row r="343" spans="1:4" customFormat="1" x14ac:dyDescent="0.25">
      <c r="A343" s="2">
        <v>38939</v>
      </c>
      <c r="B343" s="83"/>
      <c r="C343" s="77"/>
      <c r="D343" s="77">
        <v>1086.2369000000001</v>
      </c>
    </row>
    <row r="344" spans="1:4" customFormat="1" x14ac:dyDescent="0.25">
      <c r="A344" s="2">
        <v>38940</v>
      </c>
      <c r="B344" s="83"/>
      <c r="C344" s="77"/>
      <c r="D344" s="77">
        <v>1087.9934000000001</v>
      </c>
    </row>
    <row r="345" spans="1:4" customFormat="1" x14ac:dyDescent="0.25">
      <c r="A345" s="2">
        <v>38943</v>
      </c>
      <c r="B345" s="83"/>
      <c r="C345" s="77"/>
      <c r="D345" s="77">
        <v>1087.6510000000001</v>
      </c>
    </row>
    <row r="346" spans="1:4" customFormat="1" x14ac:dyDescent="0.25">
      <c r="A346" s="2">
        <v>38944</v>
      </c>
      <c r="B346" s="83"/>
      <c r="C346" s="77"/>
      <c r="D346" s="77">
        <v>1089.0528999999999</v>
      </c>
    </row>
    <row r="347" spans="1:4" customFormat="1" x14ac:dyDescent="0.25">
      <c r="A347" s="2">
        <v>38945</v>
      </c>
      <c r="B347" s="83"/>
      <c r="C347" s="77"/>
      <c r="D347" s="77">
        <v>1093.0416</v>
      </c>
    </row>
    <row r="348" spans="1:4" customFormat="1" x14ac:dyDescent="0.25">
      <c r="A348" s="2">
        <v>38951</v>
      </c>
      <c r="B348" s="83"/>
      <c r="C348" s="77"/>
      <c r="D348" s="77">
        <v>1092.0126</v>
      </c>
    </row>
    <row r="349" spans="1:4" customFormat="1" x14ac:dyDescent="0.25">
      <c r="A349" s="2">
        <v>38952</v>
      </c>
      <c r="B349" s="83"/>
      <c r="C349" s="77"/>
      <c r="D349" s="77">
        <v>1098.2646</v>
      </c>
    </row>
    <row r="350" spans="1:4" customFormat="1" x14ac:dyDescent="0.25">
      <c r="A350" s="2">
        <v>38953</v>
      </c>
      <c r="B350" s="83"/>
      <c r="C350" s="77"/>
      <c r="D350" s="77">
        <v>1099.3315</v>
      </c>
    </row>
    <row r="351" spans="1:4" customFormat="1" x14ac:dyDescent="0.25">
      <c r="A351" s="2">
        <v>38954</v>
      </c>
      <c r="B351" s="83"/>
      <c r="C351" s="77"/>
      <c r="D351" s="77">
        <v>1104.3073999999999</v>
      </c>
    </row>
    <row r="352" spans="1:4" customFormat="1" x14ac:dyDescent="0.25">
      <c r="A352" s="2">
        <v>38957</v>
      </c>
      <c r="B352" s="83"/>
      <c r="C352" s="77"/>
      <c r="D352" s="77">
        <v>1101.4746</v>
      </c>
    </row>
    <row r="353" spans="1:4" customFormat="1" x14ac:dyDescent="0.25">
      <c r="A353" s="2">
        <v>38958</v>
      </c>
      <c r="B353" s="83"/>
      <c r="C353" s="77"/>
      <c r="D353" s="77">
        <v>1104.0607</v>
      </c>
    </row>
    <row r="354" spans="1:4" customFormat="1" x14ac:dyDescent="0.25">
      <c r="A354" s="2">
        <v>38959</v>
      </c>
      <c r="B354" s="83"/>
      <c r="C354" s="77"/>
      <c r="D354" s="77">
        <v>1102.5862999999999</v>
      </c>
    </row>
    <row r="355" spans="1:4" customFormat="1" x14ac:dyDescent="0.25">
      <c r="A355" s="2">
        <v>38960</v>
      </c>
      <c r="B355" s="83"/>
      <c r="C355" s="77"/>
      <c r="D355" s="77">
        <v>1102.7799</v>
      </c>
    </row>
    <row r="356" spans="1:4" customFormat="1" x14ac:dyDescent="0.25">
      <c r="A356" s="2">
        <v>38961</v>
      </c>
      <c r="B356" s="83"/>
      <c r="C356" s="77"/>
      <c r="D356" s="77">
        <v>1103.3678</v>
      </c>
    </row>
    <row r="357" spans="1:4" customFormat="1" x14ac:dyDescent="0.25">
      <c r="A357" s="2">
        <v>38964</v>
      </c>
      <c r="B357" s="83"/>
      <c r="C357" s="77"/>
      <c r="D357" s="77">
        <v>1108.2655999999999</v>
      </c>
    </row>
    <row r="358" spans="1:4" customFormat="1" x14ac:dyDescent="0.25">
      <c r="A358" s="2">
        <v>38965</v>
      </c>
      <c r="B358" s="83"/>
      <c r="C358" s="77"/>
      <c r="D358" s="77">
        <v>1108.8658</v>
      </c>
    </row>
    <row r="359" spans="1:4" customFormat="1" x14ac:dyDescent="0.25">
      <c r="A359" s="2">
        <v>38966</v>
      </c>
      <c r="B359" s="83"/>
      <c r="C359" s="77"/>
      <c r="D359" s="77">
        <v>1111.9736</v>
      </c>
    </row>
    <row r="360" spans="1:4" customFormat="1" x14ac:dyDescent="0.25">
      <c r="A360" s="2">
        <v>38967</v>
      </c>
      <c r="B360" s="83"/>
      <c r="C360" s="77"/>
      <c r="D360" s="77">
        <v>1112.3984</v>
      </c>
    </row>
    <row r="361" spans="1:4" customFormat="1" x14ac:dyDescent="0.25">
      <c r="A361" s="2">
        <v>38968</v>
      </c>
      <c r="B361" s="83"/>
      <c r="C361" s="77"/>
      <c r="D361" s="77">
        <v>1116.8632</v>
      </c>
    </row>
    <row r="362" spans="1:4" customFormat="1" x14ac:dyDescent="0.25">
      <c r="A362" s="2">
        <v>38971</v>
      </c>
      <c r="B362" s="83"/>
      <c r="C362" s="77"/>
      <c r="D362" s="77">
        <v>1117.001</v>
      </c>
    </row>
    <row r="363" spans="1:4" customFormat="1" x14ac:dyDescent="0.25">
      <c r="A363" s="2">
        <v>38972</v>
      </c>
      <c r="B363" s="83"/>
      <c r="C363" s="77"/>
      <c r="D363" s="77">
        <v>1114.585</v>
      </c>
    </row>
    <row r="364" spans="1:4" customFormat="1" x14ac:dyDescent="0.25">
      <c r="A364" s="2">
        <v>38973</v>
      </c>
      <c r="B364" s="83"/>
      <c r="C364" s="77"/>
      <c r="D364" s="77">
        <v>1114.2073</v>
      </c>
    </row>
    <row r="365" spans="1:4" customFormat="1" x14ac:dyDescent="0.25">
      <c r="A365" s="2">
        <v>38974</v>
      </c>
      <c r="B365" s="83"/>
      <c r="C365" s="77"/>
      <c r="D365" s="77">
        <v>1115.4301</v>
      </c>
    </row>
    <row r="366" spans="1:4" customFormat="1" x14ac:dyDescent="0.25">
      <c r="A366" s="2">
        <v>38975</v>
      </c>
      <c r="B366" s="83"/>
      <c r="C366" s="77"/>
      <c r="D366" s="77">
        <v>1115.0125</v>
      </c>
    </row>
    <row r="367" spans="1:4" customFormat="1" x14ac:dyDescent="0.25">
      <c r="A367" s="2">
        <v>38978</v>
      </c>
      <c r="B367" s="83"/>
      <c r="C367" s="77"/>
      <c r="D367" s="77">
        <v>1115.8892000000001</v>
      </c>
    </row>
    <row r="368" spans="1:4" customFormat="1" x14ac:dyDescent="0.25">
      <c r="A368" s="2">
        <v>38979</v>
      </c>
      <c r="B368" s="83"/>
      <c r="C368" s="77"/>
      <c r="D368" s="77">
        <v>1120.9269999999999</v>
      </c>
    </row>
    <row r="369" spans="1:4" customFormat="1" x14ac:dyDescent="0.25">
      <c r="A369" s="2">
        <v>38980</v>
      </c>
      <c r="B369" s="83"/>
      <c r="C369" s="77"/>
      <c r="D369" s="77">
        <v>1121.9374</v>
      </c>
    </row>
    <row r="370" spans="1:4" customFormat="1" x14ac:dyDescent="0.25">
      <c r="A370" s="2">
        <v>38981</v>
      </c>
      <c r="B370" s="83"/>
      <c r="C370" s="77"/>
      <c r="D370" s="77">
        <v>1124.2994000000001</v>
      </c>
    </row>
    <row r="371" spans="1:4" customFormat="1" x14ac:dyDescent="0.25">
      <c r="A371" s="2">
        <v>38982</v>
      </c>
      <c r="B371" s="83"/>
      <c r="C371" s="77"/>
      <c r="D371" s="77">
        <v>1124.7426</v>
      </c>
    </row>
    <row r="372" spans="1:4" customFormat="1" x14ac:dyDescent="0.25">
      <c r="A372" s="2">
        <v>38985</v>
      </c>
      <c r="B372" s="83"/>
      <c r="C372" s="77"/>
      <c r="D372" s="77">
        <v>1127.0780999999999</v>
      </c>
    </row>
    <row r="373" spans="1:4" customFormat="1" x14ac:dyDescent="0.25">
      <c r="A373" s="2">
        <v>38986</v>
      </c>
      <c r="B373" s="83"/>
      <c r="C373" s="77"/>
      <c r="D373" s="77">
        <v>1127.8965000000001</v>
      </c>
    </row>
    <row r="374" spans="1:4" customFormat="1" x14ac:dyDescent="0.25">
      <c r="A374" s="2">
        <v>38987</v>
      </c>
      <c r="B374" s="83"/>
      <c r="C374" s="77"/>
      <c r="D374" s="77">
        <v>1130.2777000000001</v>
      </c>
    </row>
    <row r="375" spans="1:4" customFormat="1" x14ac:dyDescent="0.25">
      <c r="A375" s="2">
        <v>38988</v>
      </c>
      <c r="B375" s="83"/>
      <c r="C375" s="77"/>
      <c r="D375" s="77">
        <v>1132.2039</v>
      </c>
    </row>
    <row r="376" spans="1:4" customFormat="1" x14ac:dyDescent="0.25">
      <c r="A376" s="2">
        <v>38989</v>
      </c>
      <c r="B376" s="83"/>
      <c r="C376" s="77"/>
      <c r="D376" s="77">
        <v>1131.9463000000001</v>
      </c>
    </row>
    <row r="377" spans="1:4" customFormat="1" x14ac:dyDescent="0.25">
      <c r="A377" s="2">
        <v>38992</v>
      </c>
      <c r="B377" s="83"/>
      <c r="C377" s="77"/>
      <c r="D377" s="77">
        <v>1130.3674000000001</v>
      </c>
    </row>
    <row r="378" spans="1:4" customFormat="1" x14ac:dyDescent="0.25">
      <c r="A378" s="2">
        <v>38993</v>
      </c>
      <c r="B378" s="83"/>
      <c r="C378" s="77"/>
      <c r="D378" s="77">
        <v>1133.7013999999999</v>
      </c>
    </row>
    <row r="379" spans="1:4" customFormat="1" x14ac:dyDescent="0.25">
      <c r="A379" s="2">
        <v>38994</v>
      </c>
      <c r="B379" s="83"/>
      <c r="C379" s="77"/>
      <c r="D379" s="77">
        <v>1132.3598999999999</v>
      </c>
    </row>
    <row r="380" spans="1:4" customFormat="1" x14ac:dyDescent="0.25">
      <c r="A380" s="2">
        <v>38995</v>
      </c>
      <c r="B380" s="83"/>
      <c r="C380" s="77"/>
      <c r="D380" s="77">
        <v>1135.9056</v>
      </c>
    </row>
    <row r="381" spans="1:4" customFormat="1" x14ac:dyDescent="0.25">
      <c r="A381" s="2">
        <v>38996</v>
      </c>
      <c r="B381" s="83"/>
      <c r="C381" s="77"/>
      <c r="D381" s="77">
        <v>1138.5978</v>
      </c>
    </row>
    <row r="382" spans="1:4" customFormat="1" x14ac:dyDescent="0.25">
      <c r="A382" s="2">
        <v>38999</v>
      </c>
      <c r="B382" s="83"/>
      <c r="C382" s="77"/>
      <c r="D382" s="77">
        <v>1138.4808</v>
      </c>
    </row>
    <row r="383" spans="1:4" customFormat="1" x14ac:dyDescent="0.25">
      <c r="A383" s="2">
        <v>39000</v>
      </c>
      <c r="B383" s="83"/>
      <c r="C383" s="77"/>
      <c r="D383" s="77">
        <v>1141.5662</v>
      </c>
    </row>
    <row r="384" spans="1:4" customFormat="1" x14ac:dyDescent="0.25">
      <c r="A384" s="2">
        <v>39001</v>
      </c>
      <c r="B384" s="83"/>
      <c r="C384" s="77"/>
      <c r="D384" s="77">
        <v>1140.0623000000001</v>
      </c>
    </row>
    <row r="385" spans="1:4" customFormat="1" x14ac:dyDescent="0.25">
      <c r="A385" s="2">
        <v>39002</v>
      </c>
      <c r="B385" s="83"/>
      <c r="C385" s="77"/>
      <c r="D385" s="77">
        <v>1140.4168999999999</v>
      </c>
    </row>
    <row r="386" spans="1:4" customFormat="1" x14ac:dyDescent="0.25">
      <c r="A386" s="2">
        <v>39003</v>
      </c>
      <c r="B386" s="83"/>
      <c r="C386" s="77"/>
      <c r="D386" s="77">
        <v>1144.9268999999999</v>
      </c>
    </row>
    <row r="387" spans="1:4" customFormat="1" x14ac:dyDescent="0.25">
      <c r="A387" s="2">
        <v>39006</v>
      </c>
      <c r="B387" s="83"/>
      <c r="C387" s="77"/>
      <c r="D387" s="77">
        <v>1146.9698000000001</v>
      </c>
    </row>
    <row r="388" spans="1:4" customFormat="1" x14ac:dyDescent="0.25">
      <c r="A388" s="2">
        <v>39007</v>
      </c>
      <c r="B388" s="83"/>
      <c r="C388" s="77"/>
      <c r="D388" s="77">
        <v>1157.5237999999999</v>
      </c>
    </row>
    <row r="389" spans="1:4" customFormat="1" x14ac:dyDescent="0.25">
      <c r="A389" s="2">
        <v>39008</v>
      </c>
      <c r="B389" s="83"/>
      <c r="C389" s="77"/>
      <c r="D389" s="77">
        <v>1159.2795000000001</v>
      </c>
    </row>
    <row r="390" spans="1:4" customFormat="1" x14ac:dyDescent="0.25">
      <c r="A390" s="2">
        <v>39009</v>
      </c>
      <c r="B390" s="83"/>
      <c r="C390" s="77"/>
      <c r="D390" s="77">
        <v>1159.6207999999999</v>
      </c>
    </row>
    <row r="391" spans="1:4" customFormat="1" x14ac:dyDescent="0.25">
      <c r="A391" s="2">
        <v>39010</v>
      </c>
      <c r="B391" s="83"/>
      <c r="C391" s="77"/>
      <c r="D391" s="77">
        <v>1161.1527000000001</v>
      </c>
    </row>
    <row r="392" spans="1:4" customFormat="1" x14ac:dyDescent="0.25">
      <c r="A392" s="2">
        <v>39020</v>
      </c>
      <c r="B392" s="83"/>
      <c r="C392" s="77"/>
      <c r="D392" s="77">
        <v>1164.8811000000001</v>
      </c>
    </row>
    <row r="393" spans="1:4" customFormat="1" x14ac:dyDescent="0.25">
      <c r="A393" s="2">
        <v>39021</v>
      </c>
      <c r="B393" s="83"/>
      <c r="C393" s="77"/>
      <c r="D393" s="77">
        <v>1163.4047</v>
      </c>
    </row>
    <row r="394" spans="1:4" customFormat="1" x14ac:dyDescent="0.25">
      <c r="A394" s="2">
        <v>39022</v>
      </c>
      <c r="B394" s="83"/>
      <c r="C394" s="77"/>
      <c r="D394" s="77">
        <v>1162.4862000000001</v>
      </c>
    </row>
    <row r="395" spans="1:4" customFormat="1" x14ac:dyDescent="0.25">
      <c r="A395" s="2">
        <v>39023</v>
      </c>
      <c r="B395" s="83"/>
      <c r="C395" s="77"/>
      <c r="D395" s="77">
        <v>1163.7285999999999</v>
      </c>
    </row>
    <row r="396" spans="1:4" customFormat="1" x14ac:dyDescent="0.25">
      <c r="A396" s="2">
        <v>39024</v>
      </c>
      <c r="B396" s="83"/>
      <c r="C396" s="77"/>
      <c r="D396" s="77">
        <v>1164.4825000000001</v>
      </c>
    </row>
    <row r="397" spans="1:4" customFormat="1" x14ac:dyDescent="0.25">
      <c r="A397" s="2">
        <v>39027</v>
      </c>
      <c r="B397" s="83"/>
      <c r="C397" s="77"/>
      <c r="D397" s="77">
        <v>1166.5989999999999</v>
      </c>
    </row>
    <row r="398" spans="1:4" customFormat="1" x14ac:dyDescent="0.25">
      <c r="A398" s="2">
        <v>39028</v>
      </c>
      <c r="B398" s="83"/>
      <c r="C398" s="77"/>
      <c r="D398" s="77">
        <v>1166.25</v>
      </c>
    </row>
    <row r="399" spans="1:4" customFormat="1" x14ac:dyDescent="0.25">
      <c r="A399" s="2">
        <v>39029</v>
      </c>
      <c r="B399" s="83"/>
      <c r="C399" s="77"/>
      <c r="D399" s="77">
        <v>1169.4991</v>
      </c>
    </row>
    <row r="400" spans="1:4" customFormat="1" x14ac:dyDescent="0.25">
      <c r="A400" s="2">
        <v>39030</v>
      </c>
      <c r="B400" s="83"/>
      <c r="C400" s="77"/>
      <c r="D400" s="77">
        <v>1167.7408</v>
      </c>
    </row>
    <row r="401" spans="1:4" customFormat="1" x14ac:dyDescent="0.25">
      <c r="A401" s="2">
        <v>39031</v>
      </c>
      <c r="B401" s="83"/>
      <c r="C401" s="77"/>
      <c r="D401" s="77">
        <v>1167.502</v>
      </c>
    </row>
    <row r="402" spans="1:4" customFormat="1" x14ac:dyDescent="0.25">
      <c r="A402" s="2">
        <v>39034</v>
      </c>
      <c r="B402" s="83"/>
      <c r="C402" s="77"/>
      <c r="D402" s="77">
        <v>1168.6749</v>
      </c>
    </row>
    <row r="403" spans="1:4" customFormat="1" x14ac:dyDescent="0.25">
      <c r="A403" s="2">
        <v>39035</v>
      </c>
      <c r="B403" s="83"/>
      <c r="C403" s="77"/>
      <c r="D403" s="77">
        <v>1174.8423</v>
      </c>
    </row>
    <row r="404" spans="1:4" customFormat="1" x14ac:dyDescent="0.25">
      <c r="A404" s="2">
        <v>39036</v>
      </c>
      <c r="B404" s="83"/>
      <c r="C404" s="77"/>
      <c r="D404" s="77">
        <v>1173.6731</v>
      </c>
    </row>
    <row r="405" spans="1:4" customFormat="1" x14ac:dyDescent="0.25">
      <c r="A405" s="2">
        <v>39037</v>
      </c>
      <c r="B405" s="83"/>
      <c r="C405" s="77"/>
      <c r="D405" s="77">
        <v>1176.2156</v>
      </c>
    </row>
    <row r="406" spans="1:4" customFormat="1" x14ac:dyDescent="0.25">
      <c r="A406" s="2">
        <v>39038</v>
      </c>
      <c r="B406" s="83"/>
      <c r="C406" s="77"/>
      <c r="D406" s="77">
        <v>1182.5372</v>
      </c>
    </row>
    <row r="407" spans="1:4" customFormat="1" x14ac:dyDescent="0.25">
      <c r="A407" s="2">
        <v>39041</v>
      </c>
      <c r="B407" s="83"/>
      <c r="C407" s="77"/>
      <c r="D407" s="77">
        <v>1185.2072000000001</v>
      </c>
    </row>
    <row r="408" spans="1:4" customFormat="1" x14ac:dyDescent="0.25">
      <c r="A408" s="2">
        <v>39042</v>
      </c>
      <c r="B408" s="83"/>
      <c r="C408" s="77"/>
      <c r="D408" s="77">
        <v>1184.0269000000001</v>
      </c>
    </row>
    <row r="409" spans="1:4" customFormat="1" x14ac:dyDescent="0.25">
      <c r="A409" s="2">
        <v>39043</v>
      </c>
      <c r="B409" s="83"/>
      <c r="C409" s="77"/>
      <c r="D409" s="77">
        <v>1183.04</v>
      </c>
    </row>
    <row r="410" spans="1:4" customFormat="1" x14ac:dyDescent="0.25">
      <c r="A410" s="2">
        <v>39044</v>
      </c>
      <c r="B410" s="83"/>
      <c r="C410" s="77"/>
      <c r="D410" s="77">
        <v>1185.3488</v>
      </c>
    </row>
    <row r="411" spans="1:4" customFormat="1" x14ac:dyDescent="0.25">
      <c r="A411" s="2">
        <v>39045</v>
      </c>
      <c r="B411" s="83"/>
      <c r="C411" s="77"/>
      <c r="D411" s="77">
        <v>1186.2823000000001</v>
      </c>
    </row>
    <row r="412" spans="1:4" customFormat="1" x14ac:dyDescent="0.25">
      <c r="A412" s="2">
        <v>39048</v>
      </c>
      <c r="B412" s="83"/>
      <c r="C412" s="77"/>
      <c r="D412" s="77">
        <v>1188.3541</v>
      </c>
    </row>
    <row r="413" spans="1:4" customFormat="1" x14ac:dyDescent="0.25">
      <c r="A413" s="2">
        <v>39049</v>
      </c>
      <c r="B413" s="83"/>
      <c r="C413" s="77"/>
      <c r="D413" s="77">
        <v>1181.0216</v>
      </c>
    </row>
    <row r="414" spans="1:4" customFormat="1" x14ac:dyDescent="0.25">
      <c r="A414" s="2">
        <v>39050</v>
      </c>
      <c r="B414" s="83"/>
      <c r="C414" s="77"/>
      <c r="D414" s="77">
        <v>1184.0735</v>
      </c>
    </row>
    <row r="415" spans="1:4" customFormat="1" x14ac:dyDescent="0.25">
      <c r="A415" s="2">
        <v>39051</v>
      </c>
      <c r="B415" s="83"/>
      <c r="C415" s="77"/>
      <c r="D415" s="77">
        <v>1183.5954999999999</v>
      </c>
    </row>
    <row r="416" spans="1:4" customFormat="1" x14ac:dyDescent="0.25">
      <c r="A416" s="2">
        <v>39052</v>
      </c>
      <c r="B416" s="83"/>
      <c r="C416" s="77"/>
      <c r="D416" s="77">
        <v>1185.9528</v>
      </c>
    </row>
    <row r="417" spans="1:4" customFormat="1" x14ac:dyDescent="0.25">
      <c r="A417" s="2">
        <v>39055</v>
      </c>
      <c r="B417" s="83"/>
      <c r="C417" s="77"/>
      <c r="D417" s="77">
        <v>1190.6505999999999</v>
      </c>
    </row>
    <row r="418" spans="1:4" customFormat="1" x14ac:dyDescent="0.25">
      <c r="A418" s="2">
        <v>39056</v>
      </c>
      <c r="B418" s="83"/>
      <c r="C418" s="77"/>
      <c r="D418" s="77">
        <v>1195.6193000000001</v>
      </c>
    </row>
    <row r="419" spans="1:4" customFormat="1" x14ac:dyDescent="0.25">
      <c r="A419" s="2">
        <v>39057</v>
      </c>
      <c r="B419" s="83"/>
      <c r="C419" s="77"/>
      <c r="D419" s="77">
        <v>1197.201</v>
      </c>
    </row>
    <row r="420" spans="1:4" customFormat="1" x14ac:dyDescent="0.25">
      <c r="A420" s="2">
        <v>39058</v>
      </c>
      <c r="B420" s="83"/>
      <c r="C420" s="77"/>
      <c r="D420" s="77">
        <v>1202.2478000000001</v>
      </c>
    </row>
    <row r="421" spans="1:4" customFormat="1" x14ac:dyDescent="0.25">
      <c r="A421" s="2">
        <v>39059</v>
      </c>
      <c r="B421" s="83"/>
      <c r="C421" s="77"/>
      <c r="D421" s="77">
        <v>1202.7192</v>
      </c>
    </row>
    <row r="422" spans="1:4" customFormat="1" x14ac:dyDescent="0.25">
      <c r="A422" s="2">
        <v>39062</v>
      </c>
      <c r="B422" s="83"/>
      <c r="C422" s="77"/>
      <c r="D422" s="77">
        <v>1208.0655999999999</v>
      </c>
    </row>
    <row r="423" spans="1:4" customFormat="1" x14ac:dyDescent="0.25">
      <c r="A423" s="2">
        <v>39063</v>
      </c>
      <c r="B423" s="83"/>
      <c r="C423" s="77"/>
      <c r="D423" s="77">
        <v>1217.4425000000001</v>
      </c>
    </row>
    <row r="424" spans="1:4" customFormat="1" x14ac:dyDescent="0.25">
      <c r="A424" s="2">
        <v>39064</v>
      </c>
      <c r="B424" s="83"/>
      <c r="C424" s="77"/>
      <c r="D424" s="77">
        <v>1217.9857999999999</v>
      </c>
    </row>
    <row r="425" spans="1:4" customFormat="1" x14ac:dyDescent="0.25">
      <c r="A425" s="2">
        <v>39065</v>
      </c>
      <c r="B425" s="83"/>
      <c r="C425" s="77"/>
      <c r="D425" s="77">
        <v>1221.421</v>
      </c>
    </row>
    <row r="426" spans="1:4" customFormat="1" x14ac:dyDescent="0.25">
      <c r="A426" s="2">
        <v>39066</v>
      </c>
      <c r="B426" s="83"/>
      <c r="C426" s="77"/>
      <c r="D426" s="77">
        <v>1221.3296</v>
      </c>
    </row>
    <row r="427" spans="1:4" customFormat="1" x14ac:dyDescent="0.25">
      <c r="A427" s="2">
        <v>39069</v>
      </c>
      <c r="B427" s="83"/>
      <c r="C427" s="77"/>
      <c r="D427" s="77">
        <v>1220.6512</v>
      </c>
    </row>
    <row r="428" spans="1:4" customFormat="1" x14ac:dyDescent="0.25">
      <c r="A428" s="2">
        <v>39070</v>
      </c>
      <c r="B428" s="83"/>
      <c r="C428" s="77"/>
      <c r="D428" s="77">
        <v>1211.2092</v>
      </c>
    </row>
    <row r="429" spans="1:4" customFormat="1" x14ac:dyDescent="0.25">
      <c r="A429" s="2">
        <v>39071</v>
      </c>
      <c r="B429" s="83"/>
      <c r="C429" s="77"/>
      <c r="D429" s="77">
        <v>1219.8635999999999</v>
      </c>
    </row>
    <row r="430" spans="1:4" customFormat="1" x14ac:dyDescent="0.25">
      <c r="A430" s="2">
        <v>39072</v>
      </c>
      <c r="B430" s="83"/>
      <c r="C430" s="77"/>
      <c r="D430" s="77">
        <v>1219.7501999999999</v>
      </c>
    </row>
    <row r="431" spans="1:4" customFormat="1" x14ac:dyDescent="0.25">
      <c r="A431" s="2">
        <v>39073</v>
      </c>
      <c r="B431" s="83"/>
      <c r="C431" s="77"/>
      <c r="D431" s="77">
        <v>1225.2777000000001</v>
      </c>
    </row>
    <row r="432" spans="1:4" customFormat="1" x14ac:dyDescent="0.25">
      <c r="A432" s="2">
        <v>39077</v>
      </c>
      <c r="B432" s="83"/>
      <c r="C432" s="77"/>
      <c r="D432" s="77">
        <v>1223.9818</v>
      </c>
    </row>
    <row r="433" spans="1:4" customFormat="1" x14ac:dyDescent="0.25">
      <c r="A433" s="2">
        <v>39078</v>
      </c>
      <c r="B433" s="83"/>
      <c r="C433" s="77"/>
      <c r="D433" s="77">
        <v>1225.1570999999999</v>
      </c>
    </row>
    <row r="434" spans="1:4" customFormat="1" x14ac:dyDescent="0.25">
      <c r="A434" s="2">
        <v>39079</v>
      </c>
      <c r="B434" s="83"/>
      <c r="C434" s="77"/>
      <c r="D434" s="77">
        <v>1224.2267999999999</v>
      </c>
    </row>
    <row r="435" spans="1:4" customFormat="1" x14ac:dyDescent="0.25">
      <c r="A435" s="2">
        <v>39084</v>
      </c>
      <c r="B435" s="83"/>
      <c r="C435" s="77"/>
      <c r="D435" s="77">
        <v>1230.1125</v>
      </c>
    </row>
    <row r="436" spans="1:4" customFormat="1" x14ac:dyDescent="0.25">
      <c r="A436" s="2">
        <v>39085</v>
      </c>
      <c r="B436" s="83"/>
      <c r="C436" s="77"/>
      <c r="D436" s="77">
        <v>1232.6202000000001</v>
      </c>
    </row>
    <row r="437" spans="1:4" customFormat="1" x14ac:dyDescent="0.25">
      <c r="A437" s="2">
        <v>39086</v>
      </c>
      <c r="B437" s="83"/>
      <c r="C437" s="77"/>
      <c r="D437" s="77">
        <v>1231.5367000000001</v>
      </c>
    </row>
    <row r="438" spans="1:4" customFormat="1" x14ac:dyDescent="0.25">
      <c r="A438" s="2">
        <v>39087</v>
      </c>
      <c r="B438" s="83"/>
      <c r="C438" s="77"/>
      <c r="D438" s="77">
        <v>1236.9380000000001</v>
      </c>
    </row>
    <row r="439" spans="1:4" customFormat="1" x14ac:dyDescent="0.25">
      <c r="A439" s="2">
        <v>39090</v>
      </c>
      <c r="B439" s="83"/>
      <c r="C439" s="77"/>
      <c r="D439" s="77">
        <v>1237.5916</v>
      </c>
    </row>
    <row r="440" spans="1:4" customFormat="1" x14ac:dyDescent="0.25">
      <c r="A440" s="2">
        <v>39091</v>
      </c>
      <c r="B440" s="83"/>
      <c r="C440" s="77"/>
      <c r="D440" s="77">
        <v>1232.1560999999999</v>
      </c>
    </row>
    <row r="441" spans="1:4" customFormat="1" x14ac:dyDescent="0.25">
      <c r="A441" s="2">
        <v>39092</v>
      </c>
      <c r="B441" s="83"/>
      <c r="C441" s="77"/>
      <c r="D441" s="77">
        <v>1219.5313000000001</v>
      </c>
    </row>
    <row r="442" spans="1:4" customFormat="1" x14ac:dyDescent="0.25">
      <c r="A442" s="2">
        <v>39093</v>
      </c>
      <c r="B442" s="83"/>
      <c r="C442" s="77"/>
      <c r="D442" s="77">
        <v>1217.6965</v>
      </c>
    </row>
    <row r="443" spans="1:4" customFormat="1" x14ac:dyDescent="0.25">
      <c r="A443" s="2">
        <v>39094</v>
      </c>
      <c r="B443" s="83"/>
      <c r="C443" s="77"/>
      <c r="D443" s="77">
        <v>1216.5920000000001</v>
      </c>
    </row>
    <row r="444" spans="1:4" customFormat="1" x14ac:dyDescent="0.25">
      <c r="A444" s="2">
        <v>39097</v>
      </c>
      <c r="B444" s="83"/>
      <c r="C444" s="77"/>
      <c r="D444" s="77">
        <v>1231.1667</v>
      </c>
    </row>
    <row r="445" spans="1:4" customFormat="1" x14ac:dyDescent="0.25">
      <c r="A445" s="2">
        <v>39098</v>
      </c>
      <c r="B445" s="83"/>
      <c r="C445" s="77"/>
      <c r="D445" s="77">
        <v>1234.3624</v>
      </c>
    </row>
    <row r="446" spans="1:4" customFormat="1" x14ac:dyDescent="0.25">
      <c r="A446" s="2">
        <v>39099</v>
      </c>
      <c r="B446" s="83"/>
      <c r="C446" s="77"/>
      <c r="D446" s="77">
        <v>1236.2806</v>
      </c>
    </row>
    <row r="447" spans="1:4" customFormat="1" x14ac:dyDescent="0.25">
      <c r="A447" s="2">
        <v>39100</v>
      </c>
      <c r="B447" s="83"/>
      <c r="C447" s="77"/>
      <c r="D447" s="77">
        <v>1242.6613</v>
      </c>
    </row>
    <row r="448" spans="1:4" customFormat="1" x14ac:dyDescent="0.25">
      <c r="A448" s="2">
        <v>39101</v>
      </c>
      <c r="B448" s="83"/>
      <c r="C448" s="77"/>
      <c r="D448" s="77">
        <v>1244.3315</v>
      </c>
    </row>
    <row r="449" spans="1:4" customFormat="1" x14ac:dyDescent="0.25">
      <c r="A449" s="2">
        <v>39104</v>
      </c>
      <c r="B449" s="83"/>
      <c r="C449" s="77"/>
      <c r="D449" s="77">
        <v>1251.3794</v>
      </c>
    </row>
    <row r="450" spans="1:4" customFormat="1" x14ac:dyDescent="0.25">
      <c r="A450" s="2">
        <v>39105</v>
      </c>
      <c r="B450" s="83"/>
      <c r="C450" s="77"/>
      <c r="D450" s="77">
        <v>1249.3865000000001</v>
      </c>
    </row>
    <row r="451" spans="1:4" customFormat="1" x14ac:dyDescent="0.25">
      <c r="A451" s="2">
        <v>39106</v>
      </c>
      <c r="B451" s="83"/>
      <c r="C451" s="77"/>
      <c r="D451" s="77">
        <v>1251.8094000000001</v>
      </c>
    </row>
    <row r="452" spans="1:4" customFormat="1" x14ac:dyDescent="0.25">
      <c r="A452" s="2">
        <v>39107</v>
      </c>
      <c r="B452" s="83"/>
      <c r="C452" s="77"/>
      <c r="D452" s="77">
        <v>1242.2673</v>
      </c>
    </row>
    <row r="453" spans="1:4" customFormat="1" x14ac:dyDescent="0.25">
      <c r="A453" s="2">
        <v>39108</v>
      </c>
      <c r="B453" s="83"/>
      <c r="C453" s="77"/>
      <c r="D453" s="77">
        <v>1237.9209000000001</v>
      </c>
    </row>
    <row r="454" spans="1:4" customFormat="1" x14ac:dyDescent="0.25">
      <c r="A454" s="2">
        <v>39111</v>
      </c>
      <c r="B454" s="83"/>
      <c r="C454" s="77"/>
      <c r="D454" s="77">
        <v>1238.8554999999999</v>
      </c>
    </row>
    <row r="455" spans="1:4" customFormat="1" x14ac:dyDescent="0.25">
      <c r="A455" s="2">
        <v>39112</v>
      </c>
      <c r="B455" s="83"/>
      <c r="C455" s="77"/>
      <c r="D455" s="77">
        <v>1240.23</v>
      </c>
    </row>
    <row r="456" spans="1:4" customFormat="1" x14ac:dyDescent="0.25">
      <c r="A456" s="2">
        <v>39113</v>
      </c>
      <c r="B456" s="83"/>
      <c r="C456" s="77"/>
      <c r="D456" s="77">
        <v>1239.4215999999999</v>
      </c>
    </row>
    <row r="457" spans="1:4" customFormat="1" x14ac:dyDescent="0.25">
      <c r="A457" s="2">
        <v>39114</v>
      </c>
      <c r="B457" s="83"/>
      <c r="C457" s="77"/>
      <c r="D457" s="77">
        <v>1243.3876</v>
      </c>
    </row>
    <row r="458" spans="1:4" customFormat="1" x14ac:dyDescent="0.25">
      <c r="A458" s="2">
        <v>39115</v>
      </c>
      <c r="B458" s="83"/>
      <c r="C458" s="77"/>
      <c r="D458" s="77">
        <v>1244.4969000000001</v>
      </c>
    </row>
    <row r="459" spans="1:4" customFormat="1" x14ac:dyDescent="0.25">
      <c r="A459" s="2">
        <v>39118</v>
      </c>
      <c r="B459" s="83"/>
      <c r="C459" s="77"/>
      <c r="D459" s="77">
        <v>1239.8713</v>
      </c>
    </row>
    <row r="460" spans="1:4" customFormat="1" x14ac:dyDescent="0.25">
      <c r="A460" s="2">
        <v>39119</v>
      </c>
      <c r="B460" s="83"/>
      <c r="C460" s="77"/>
      <c r="D460" s="77">
        <v>1238.6603</v>
      </c>
    </row>
    <row r="461" spans="1:4" customFormat="1" x14ac:dyDescent="0.25">
      <c r="A461" s="2">
        <v>39120</v>
      </c>
      <c r="B461" s="83"/>
      <c r="C461" s="77"/>
      <c r="D461" s="77">
        <v>1238.1070999999999</v>
      </c>
    </row>
    <row r="462" spans="1:4" customFormat="1" x14ac:dyDescent="0.25">
      <c r="A462" s="2">
        <v>39121</v>
      </c>
      <c r="B462" s="83"/>
      <c r="C462" s="77"/>
      <c r="D462" s="77">
        <v>1230.3875</v>
      </c>
    </row>
    <row r="463" spans="1:4" customFormat="1" x14ac:dyDescent="0.25">
      <c r="A463" s="2">
        <v>39122</v>
      </c>
      <c r="B463" s="83"/>
      <c r="C463" s="77"/>
      <c r="D463" s="77">
        <v>1228.05</v>
      </c>
    </row>
    <row r="464" spans="1:4" customFormat="1" x14ac:dyDescent="0.25">
      <c r="A464" s="2">
        <v>39125</v>
      </c>
      <c r="B464" s="83"/>
      <c r="C464" s="77"/>
      <c r="D464" s="77">
        <v>1224.2117000000001</v>
      </c>
    </row>
    <row r="465" spans="1:4" customFormat="1" x14ac:dyDescent="0.25">
      <c r="A465" s="2">
        <v>39126</v>
      </c>
      <c r="B465" s="83"/>
      <c r="C465" s="77"/>
      <c r="D465" s="77">
        <v>1221.5541000000001</v>
      </c>
    </row>
    <row r="466" spans="1:4" customFormat="1" x14ac:dyDescent="0.25">
      <c r="A466" s="2">
        <v>39127</v>
      </c>
      <c r="B466" s="83"/>
      <c r="C466" s="77"/>
      <c r="D466" s="77">
        <v>1226.7</v>
      </c>
    </row>
    <row r="467" spans="1:4" customFormat="1" x14ac:dyDescent="0.25">
      <c r="A467" s="2">
        <v>39128</v>
      </c>
      <c r="B467" s="83"/>
      <c r="C467" s="77"/>
      <c r="D467" s="77">
        <v>1241.7927999999999</v>
      </c>
    </row>
    <row r="468" spans="1:4" customFormat="1" x14ac:dyDescent="0.25">
      <c r="A468" s="2">
        <v>39129</v>
      </c>
      <c r="B468" s="83"/>
      <c r="C468" s="77"/>
      <c r="D468" s="77">
        <v>1247.3651</v>
      </c>
    </row>
    <row r="469" spans="1:4" customFormat="1" x14ac:dyDescent="0.25">
      <c r="A469" s="2">
        <v>39132</v>
      </c>
      <c r="B469" s="83"/>
      <c r="C469" s="77"/>
      <c r="D469" s="77">
        <v>1248.5691999999999</v>
      </c>
    </row>
    <row r="470" spans="1:4" customFormat="1" x14ac:dyDescent="0.25">
      <c r="A470" s="2">
        <v>39133</v>
      </c>
      <c r="B470" s="83"/>
      <c r="C470" s="77"/>
      <c r="D470" s="77">
        <v>1251.6295</v>
      </c>
    </row>
    <row r="471" spans="1:4" customFormat="1" x14ac:dyDescent="0.25">
      <c r="A471" s="2">
        <v>39134</v>
      </c>
      <c r="B471" s="83"/>
      <c r="C471" s="77"/>
      <c r="D471" s="77">
        <v>1261.6371999999999</v>
      </c>
    </row>
    <row r="472" spans="1:4" customFormat="1" x14ac:dyDescent="0.25">
      <c r="A472" s="2">
        <v>39135</v>
      </c>
      <c r="B472" s="83"/>
      <c r="C472" s="77"/>
      <c r="D472" s="77">
        <v>1255.0456999999999</v>
      </c>
    </row>
    <row r="473" spans="1:4" customFormat="1" x14ac:dyDescent="0.25">
      <c r="A473" s="2">
        <v>39136</v>
      </c>
      <c r="B473" s="83"/>
      <c r="C473" s="77"/>
      <c r="D473" s="77">
        <v>1246.6639</v>
      </c>
    </row>
    <row r="474" spans="1:4" customFormat="1" x14ac:dyDescent="0.25">
      <c r="A474" s="2">
        <v>39139</v>
      </c>
      <c r="B474" s="83"/>
      <c r="C474" s="77"/>
      <c r="D474" s="77">
        <v>1246.1233999999999</v>
      </c>
    </row>
    <row r="475" spans="1:4" customFormat="1" x14ac:dyDescent="0.25">
      <c r="A475" s="2">
        <v>39140</v>
      </c>
      <c r="B475" s="83"/>
      <c r="C475" s="77"/>
      <c r="D475" s="77">
        <v>1244.4863</v>
      </c>
    </row>
    <row r="476" spans="1:4" customFormat="1" x14ac:dyDescent="0.25">
      <c r="A476" s="2">
        <v>39141</v>
      </c>
      <c r="B476" s="83"/>
      <c r="C476" s="77"/>
      <c r="D476" s="77">
        <v>1236.7070000000001</v>
      </c>
    </row>
    <row r="477" spans="1:4" customFormat="1" x14ac:dyDescent="0.25">
      <c r="A477" s="2">
        <v>39142</v>
      </c>
      <c r="B477" s="83"/>
      <c r="C477" s="77"/>
      <c r="D477" s="77">
        <v>1241.2974999999999</v>
      </c>
    </row>
    <row r="478" spans="1:4" customFormat="1" x14ac:dyDescent="0.25">
      <c r="A478" s="2">
        <v>39143</v>
      </c>
      <c r="B478" s="83"/>
      <c r="C478" s="77"/>
      <c r="D478" s="77">
        <v>1238.172</v>
      </c>
    </row>
    <row r="479" spans="1:4" customFormat="1" x14ac:dyDescent="0.25">
      <c r="A479" s="2">
        <v>39146</v>
      </c>
      <c r="B479" s="83"/>
      <c r="C479" s="77"/>
      <c r="D479" s="77">
        <v>1213.951</v>
      </c>
    </row>
    <row r="480" spans="1:4" customFormat="1" x14ac:dyDescent="0.25">
      <c r="A480" s="2">
        <v>39147</v>
      </c>
      <c r="B480" s="83"/>
      <c r="C480" s="77"/>
      <c r="D480" s="77">
        <v>1229.0741</v>
      </c>
    </row>
    <row r="481" spans="1:4" customFormat="1" x14ac:dyDescent="0.25">
      <c r="A481" s="2">
        <v>39148</v>
      </c>
      <c r="B481" s="83"/>
      <c r="C481" s="77"/>
      <c r="D481" s="77">
        <v>1235.0438999999999</v>
      </c>
    </row>
    <row r="482" spans="1:4" customFormat="1" x14ac:dyDescent="0.25">
      <c r="A482" s="2">
        <v>39149</v>
      </c>
      <c r="B482" s="83"/>
      <c r="C482" s="77"/>
      <c r="D482" s="77">
        <v>1245.2119</v>
      </c>
    </row>
    <row r="483" spans="1:4" customFormat="1" x14ac:dyDescent="0.25">
      <c r="A483" s="2">
        <v>39150</v>
      </c>
      <c r="B483" s="83"/>
      <c r="C483" s="77"/>
      <c r="D483" s="77">
        <v>1241.5920000000001</v>
      </c>
    </row>
    <row r="484" spans="1:4" customFormat="1" x14ac:dyDescent="0.25">
      <c r="A484" s="2">
        <v>39153</v>
      </c>
      <c r="B484" s="83"/>
      <c r="C484" s="77"/>
      <c r="D484" s="77">
        <v>1251.9908</v>
      </c>
    </row>
    <row r="485" spans="1:4" customFormat="1" x14ac:dyDescent="0.25">
      <c r="A485" s="2">
        <v>39154</v>
      </c>
      <c r="B485" s="83"/>
      <c r="C485" s="77"/>
      <c r="D485" s="77">
        <v>1254.0677000000001</v>
      </c>
    </row>
    <row r="486" spans="1:4" customFormat="1" x14ac:dyDescent="0.25">
      <c r="A486" s="2">
        <v>39155</v>
      </c>
      <c r="B486" s="83"/>
      <c r="C486" s="77"/>
      <c r="D486" s="77">
        <v>1241.7512999999999</v>
      </c>
    </row>
    <row r="487" spans="1:4" customFormat="1" x14ac:dyDescent="0.25">
      <c r="A487" s="2">
        <v>39157</v>
      </c>
      <c r="B487" s="83"/>
      <c r="C487" s="77"/>
      <c r="D487" s="77">
        <v>1246.4304999999999</v>
      </c>
    </row>
    <row r="488" spans="1:4" customFormat="1" x14ac:dyDescent="0.25">
      <c r="A488" s="2">
        <v>39161</v>
      </c>
      <c r="B488" s="83"/>
      <c r="C488" s="77"/>
      <c r="D488" s="77">
        <v>1247.8044</v>
      </c>
    </row>
    <row r="489" spans="1:4" customFormat="1" x14ac:dyDescent="0.25">
      <c r="A489" s="2">
        <v>39162</v>
      </c>
      <c r="B489" s="83"/>
      <c r="C489" s="77"/>
      <c r="D489" s="77">
        <v>1254.1129000000001</v>
      </c>
    </row>
    <row r="490" spans="1:4" customFormat="1" x14ac:dyDescent="0.25">
      <c r="A490" s="2">
        <v>39163</v>
      </c>
      <c r="B490" s="83"/>
      <c r="C490" s="77"/>
      <c r="D490" s="77">
        <v>1258.5784000000001</v>
      </c>
    </row>
    <row r="491" spans="1:4" customFormat="1" x14ac:dyDescent="0.25">
      <c r="A491" s="2">
        <v>39164</v>
      </c>
      <c r="B491" s="83"/>
      <c r="C491" s="77"/>
      <c r="D491" s="77">
        <v>1252.7996000000001</v>
      </c>
    </row>
    <row r="492" spans="1:4" customFormat="1" x14ac:dyDescent="0.25">
      <c r="A492" s="2">
        <v>39167</v>
      </c>
      <c r="B492" s="83"/>
      <c r="C492" s="77"/>
      <c r="D492" s="77">
        <v>1258.0050000000001</v>
      </c>
    </row>
    <row r="493" spans="1:4" customFormat="1" x14ac:dyDescent="0.25">
      <c r="A493" s="2">
        <v>39168</v>
      </c>
      <c r="B493" s="83"/>
      <c r="C493" s="77"/>
      <c r="D493" s="77">
        <v>1259.3117999999999</v>
      </c>
    </row>
    <row r="494" spans="1:4" customFormat="1" x14ac:dyDescent="0.25">
      <c r="A494" s="2">
        <v>39169</v>
      </c>
      <c r="B494" s="83"/>
      <c r="C494" s="77"/>
      <c r="D494" s="77">
        <v>1251.9508000000001</v>
      </c>
    </row>
    <row r="495" spans="1:4" customFormat="1" x14ac:dyDescent="0.25">
      <c r="A495" s="2">
        <v>39170</v>
      </c>
      <c r="B495" s="83"/>
      <c r="C495" s="77"/>
      <c r="D495" s="77">
        <v>1259.9664</v>
      </c>
    </row>
    <row r="496" spans="1:4" customFormat="1" x14ac:dyDescent="0.25">
      <c r="A496" s="2">
        <v>39171</v>
      </c>
      <c r="B496" s="83"/>
      <c r="C496" s="77"/>
      <c r="D496" s="77">
        <v>1262.2356</v>
      </c>
    </row>
    <row r="497" spans="1:4" customFormat="1" x14ac:dyDescent="0.25">
      <c r="A497" s="2">
        <v>39174</v>
      </c>
      <c r="B497" s="83"/>
      <c r="C497" s="77"/>
      <c r="D497" s="77">
        <v>1270.3915999999999</v>
      </c>
    </row>
    <row r="498" spans="1:4" customFormat="1" x14ac:dyDescent="0.25">
      <c r="A498" s="2">
        <v>39175</v>
      </c>
      <c r="B498" s="83"/>
      <c r="C498" s="77"/>
      <c r="D498" s="77">
        <v>1288.9122</v>
      </c>
    </row>
    <row r="499" spans="1:4" customFormat="1" x14ac:dyDescent="0.25">
      <c r="A499" s="2">
        <v>39176</v>
      </c>
      <c r="B499" s="83"/>
      <c r="C499" s="77"/>
      <c r="D499" s="77">
        <v>1293.8490999999999</v>
      </c>
    </row>
    <row r="500" spans="1:4" customFormat="1" x14ac:dyDescent="0.25">
      <c r="A500" s="2">
        <v>39177</v>
      </c>
      <c r="B500" s="83"/>
      <c r="C500" s="77"/>
      <c r="D500" s="77">
        <v>1285.1223</v>
      </c>
    </row>
    <row r="501" spans="1:4" customFormat="1" x14ac:dyDescent="0.25">
      <c r="A501" s="2">
        <v>39181</v>
      </c>
      <c r="B501" s="83"/>
      <c r="C501" s="77"/>
      <c r="D501" s="77">
        <v>1297.2039</v>
      </c>
    </row>
    <row r="502" spans="1:4" customFormat="1" x14ac:dyDescent="0.25">
      <c r="A502" s="2">
        <v>39182</v>
      </c>
      <c r="B502" s="83"/>
      <c r="C502" s="77"/>
      <c r="D502" s="77">
        <v>1299.6011000000001</v>
      </c>
    </row>
    <row r="503" spans="1:4" customFormat="1" x14ac:dyDescent="0.25">
      <c r="A503" s="2">
        <v>39183</v>
      </c>
      <c r="B503" s="83"/>
      <c r="C503" s="77"/>
      <c r="D503" s="77">
        <v>1303.325</v>
      </c>
    </row>
    <row r="504" spans="1:4" customFormat="1" x14ac:dyDescent="0.25">
      <c r="A504" s="2">
        <v>39184</v>
      </c>
      <c r="B504" s="83"/>
      <c r="C504" s="77"/>
      <c r="D504" s="77">
        <v>1300.8107</v>
      </c>
    </row>
    <row r="505" spans="1:4" customFormat="1" x14ac:dyDescent="0.25">
      <c r="A505" s="2">
        <v>39185</v>
      </c>
      <c r="B505" s="83"/>
      <c r="C505" s="77"/>
      <c r="D505" s="77">
        <v>1302.3894</v>
      </c>
    </row>
    <row r="506" spans="1:4" customFormat="1" x14ac:dyDescent="0.25">
      <c r="A506" s="2">
        <v>39188</v>
      </c>
      <c r="B506" s="83"/>
      <c r="C506" s="77"/>
      <c r="D506" s="77">
        <v>1314.2854</v>
      </c>
    </row>
    <row r="507" spans="1:4" customFormat="1" x14ac:dyDescent="0.25">
      <c r="A507" s="2">
        <v>39189</v>
      </c>
      <c r="B507" s="83"/>
      <c r="C507" s="77"/>
      <c r="D507" s="77">
        <v>1313.9113</v>
      </c>
    </row>
    <row r="508" spans="1:4" customFormat="1" x14ac:dyDescent="0.25">
      <c r="A508" s="2">
        <v>39190</v>
      </c>
      <c r="B508" s="83"/>
      <c r="C508" s="77"/>
      <c r="D508" s="77">
        <v>1313.0257999999999</v>
      </c>
    </row>
    <row r="509" spans="1:4" customFormat="1" x14ac:dyDescent="0.25">
      <c r="A509" s="2">
        <v>39191</v>
      </c>
      <c r="B509" s="83"/>
      <c r="C509" s="77"/>
      <c r="D509" s="77">
        <v>1300.502</v>
      </c>
    </row>
    <row r="510" spans="1:4" customFormat="1" x14ac:dyDescent="0.25">
      <c r="A510" s="2">
        <v>39192</v>
      </c>
      <c r="B510" s="83"/>
      <c r="C510" s="77"/>
      <c r="D510" s="77">
        <v>1312.53</v>
      </c>
    </row>
    <row r="511" spans="1:4" customFormat="1" x14ac:dyDescent="0.25">
      <c r="A511" s="2">
        <v>39195</v>
      </c>
      <c r="B511" s="83"/>
      <c r="C511" s="77"/>
      <c r="D511" s="77">
        <v>1316.0461</v>
      </c>
    </row>
    <row r="512" spans="1:4" customFormat="1" x14ac:dyDescent="0.25">
      <c r="A512" s="2">
        <v>39196</v>
      </c>
      <c r="B512" s="83"/>
      <c r="C512" s="77"/>
      <c r="D512" s="77">
        <v>1314.5226</v>
      </c>
    </row>
    <row r="513" spans="1:4" customFormat="1" x14ac:dyDescent="0.25">
      <c r="A513" s="2">
        <v>39197</v>
      </c>
      <c r="B513" s="83"/>
      <c r="C513" s="77"/>
      <c r="D513" s="77">
        <v>1317.5146</v>
      </c>
    </row>
    <row r="514" spans="1:4" customFormat="1" x14ac:dyDescent="0.25">
      <c r="A514" s="2">
        <v>39198</v>
      </c>
      <c r="B514" s="83"/>
      <c r="C514" s="77"/>
      <c r="D514" s="77">
        <v>1320.0424</v>
      </c>
    </row>
    <row r="515" spans="1:4" customFormat="1" x14ac:dyDescent="0.25">
      <c r="A515" s="2">
        <v>39199</v>
      </c>
      <c r="B515" s="83"/>
      <c r="C515" s="77"/>
      <c r="D515" s="77">
        <v>1320.0257999999999</v>
      </c>
    </row>
    <row r="516" spans="1:4" customFormat="1" x14ac:dyDescent="0.25">
      <c r="A516" s="2">
        <v>39202</v>
      </c>
      <c r="B516" s="83"/>
      <c r="C516" s="77"/>
      <c r="D516" s="77">
        <v>1310.7292</v>
      </c>
    </row>
    <row r="517" spans="1:4" customFormat="1" x14ac:dyDescent="0.25">
      <c r="A517" s="2">
        <v>39203</v>
      </c>
      <c r="B517" s="83"/>
      <c r="C517" s="77"/>
      <c r="D517" s="77">
        <v>1312.2256</v>
      </c>
    </row>
    <row r="518" spans="1:4" customFormat="1" x14ac:dyDescent="0.25">
      <c r="A518" s="2">
        <v>39204</v>
      </c>
      <c r="B518" s="83"/>
      <c r="C518" s="77"/>
      <c r="D518" s="77">
        <v>1313.7329999999999</v>
      </c>
    </row>
    <row r="519" spans="1:4" customFormat="1" x14ac:dyDescent="0.25">
      <c r="A519" s="2">
        <v>39205</v>
      </c>
      <c r="B519" s="83"/>
      <c r="C519" s="77"/>
      <c r="D519" s="77">
        <v>1317.6212</v>
      </c>
    </row>
    <row r="520" spans="1:4" customFormat="1" x14ac:dyDescent="0.25">
      <c r="A520" s="2">
        <v>39206</v>
      </c>
      <c r="B520" s="83"/>
      <c r="C520" s="77"/>
      <c r="D520" s="77">
        <v>1323.3625</v>
      </c>
    </row>
    <row r="521" spans="1:4" customFormat="1" x14ac:dyDescent="0.25">
      <c r="A521" s="2">
        <v>39209</v>
      </c>
      <c r="B521" s="83"/>
      <c r="C521" s="77"/>
      <c r="D521" s="77">
        <v>1322.5246999999999</v>
      </c>
    </row>
    <row r="522" spans="1:4" customFormat="1" x14ac:dyDescent="0.25">
      <c r="A522" s="2">
        <v>39210</v>
      </c>
      <c r="B522" s="83"/>
      <c r="C522" s="77"/>
      <c r="D522" s="77">
        <v>1316.7732000000001</v>
      </c>
    </row>
    <row r="523" spans="1:4" customFormat="1" x14ac:dyDescent="0.25">
      <c r="A523" s="2">
        <v>39211</v>
      </c>
      <c r="B523" s="83"/>
      <c r="C523" s="77"/>
      <c r="D523" s="77">
        <v>1317.8371999999999</v>
      </c>
    </row>
    <row r="524" spans="1:4" customFormat="1" x14ac:dyDescent="0.25">
      <c r="A524" s="2">
        <v>39212</v>
      </c>
      <c r="B524" s="83"/>
      <c r="C524" s="77"/>
      <c r="D524" s="77">
        <v>1322.9128000000001</v>
      </c>
    </row>
    <row r="525" spans="1:4" customFormat="1" x14ac:dyDescent="0.25">
      <c r="A525" s="2">
        <v>39213</v>
      </c>
      <c r="B525" s="83"/>
      <c r="C525" s="77"/>
      <c r="D525" s="77">
        <v>1314.8202000000001</v>
      </c>
    </row>
    <row r="526" spans="1:4" customFormat="1" x14ac:dyDescent="0.25">
      <c r="A526" s="2">
        <v>39216</v>
      </c>
      <c r="B526" s="83"/>
      <c r="C526" s="77"/>
      <c r="D526" s="77">
        <v>1319.5047999999999</v>
      </c>
    </row>
    <row r="527" spans="1:4" customFormat="1" x14ac:dyDescent="0.25">
      <c r="A527" s="2">
        <v>39217</v>
      </c>
      <c r="B527" s="83"/>
      <c r="C527" s="77"/>
      <c r="D527" s="77">
        <v>1315.5699</v>
      </c>
    </row>
    <row r="528" spans="1:4" customFormat="1" x14ac:dyDescent="0.25">
      <c r="A528" s="2">
        <v>39218</v>
      </c>
      <c r="B528" s="83"/>
      <c r="C528" s="77"/>
      <c r="D528" s="77">
        <v>1324.5388</v>
      </c>
    </row>
    <row r="529" spans="1:4" customFormat="1" x14ac:dyDescent="0.25">
      <c r="A529" s="2">
        <v>39223</v>
      </c>
      <c r="B529" s="83"/>
      <c r="C529" s="77"/>
      <c r="D529" s="77">
        <v>1329.3098</v>
      </c>
    </row>
    <row r="530" spans="1:4" customFormat="1" x14ac:dyDescent="0.25">
      <c r="A530" s="2">
        <v>39224</v>
      </c>
      <c r="B530" s="83"/>
      <c r="C530" s="77"/>
      <c r="D530" s="77">
        <v>1334.2429999999999</v>
      </c>
    </row>
    <row r="531" spans="1:4" customFormat="1" x14ac:dyDescent="0.25">
      <c r="A531" s="2">
        <v>39225</v>
      </c>
      <c r="B531" s="83"/>
      <c r="C531" s="77"/>
      <c r="D531" s="77">
        <v>1335.9051999999999</v>
      </c>
    </row>
    <row r="532" spans="1:4" customFormat="1" x14ac:dyDescent="0.25">
      <c r="A532" s="2">
        <v>39226</v>
      </c>
      <c r="B532" s="83"/>
      <c r="C532" s="77"/>
      <c r="D532" s="77">
        <v>1323.7148</v>
      </c>
    </row>
    <row r="533" spans="1:4" customFormat="1" x14ac:dyDescent="0.25">
      <c r="A533" s="2">
        <v>39227</v>
      </c>
      <c r="B533" s="83"/>
      <c r="C533" s="77"/>
      <c r="D533" s="77">
        <v>1318.8737000000001</v>
      </c>
    </row>
    <row r="534" spans="1:4" customFormat="1" x14ac:dyDescent="0.25">
      <c r="A534" s="2">
        <v>39230</v>
      </c>
      <c r="B534" s="83"/>
      <c r="C534" s="77"/>
      <c r="D534" s="77">
        <v>1325.2614000000001</v>
      </c>
    </row>
    <row r="535" spans="1:4" customFormat="1" x14ac:dyDescent="0.25">
      <c r="A535" s="2">
        <v>39231</v>
      </c>
      <c r="B535" s="83"/>
      <c r="C535" s="77"/>
      <c r="D535" s="77">
        <v>1321.4966999999999</v>
      </c>
    </row>
    <row r="536" spans="1:4" customFormat="1" x14ac:dyDescent="0.25">
      <c r="A536" s="2">
        <v>39232</v>
      </c>
      <c r="B536" s="83"/>
      <c r="C536" s="77"/>
      <c r="D536" s="77">
        <v>1325.7501</v>
      </c>
    </row>
    <row r="537" spans="1:4" customFormat="1" x14ac:dyDescent="0.25">
      <c r="A537" s="2">
        <v>39233</v>
      </c>
      <c r="B537" s="83"/>
      <c r="C537" s="77"/>
      <c r="D537" s="77">
        <v>1335.1348</v>
      </c>
    </row>
    <row r="538" spans="1:4" customFormat="1" x14ac:dyDescent="0.25">
      <c r="A538" s="2">
        <v>39237</v>
      </c>
      <c r="B538" s="83"/>
      <c r="C538" s="77"/>
      <c r="D538" s="77">
        <v>1349.9540999999999</v>
      </c>
    </row>
    <row r="539" spans="1:4" customFormat="1" x14ac:dyDescent="0.25">
      <c r="A539" s="2">
        <v>39238</v>
      </c>
      <c r="B539" s="83"/>
      <c r="C539" s="77"/>
      <c r="D539" s="77">
        <v>1341.1106</v>
      </c>
    </row>
    <row r="540" spans="1:4" customFormat="1" x14ac:dyDescent="0.25">
      <c r="A540" s="2">
        <v>39239</v>
      </c>
      <c r="B540" s="83"/>
      <c r="C540" s="77"/>
      <c r="D540" s="77">
        <v>1350.5246999999999</v>
      </c>
    </row>
    <row r="541" spans="1:4" customFormat="1" x14ac:dyDescent="0.25">
      <c r="A541" s="2">
        <v>39240</v>
      </c>
      <c r="B541" s="83"/>
      <c r="C541" s="77"/>
      <c r="D541" s="77">
        <v>1343.9711</v>
      </c>
    </row>
    <row r="542" spans="1:4" customFormat="1" x14ac:dyDescent="0.25">
      <c r="A542" s="2">
        <v>39241</v>
      </c>
      <c r="B542" s="83"/>
      <c r="C542" s="77"/>
      <c r="D542" s="77">
        <v>1332.1572000000001</v>
      </c>
    </row>
    <row r="543" spans="1:4" customFormat="1" x14ac:dyDescent="0.25">
      <c r="A543" s="2">
        <v>39244</v>
      </c>
      <c r="B543" s="83"/>
      <c r="C543" s="77"/>
      <c r="D543" s="77">
        <v>1343.0476000000001</v>
      </c>
    </row>
    <row r="544" spans="1:4" customFormat="1" x14ac:dyDescent="0.25">
      <c r="A544" s="2">
        <v>39245</v>
      </c>
      <c r="B544" s="83"/>
      <c r="C544" s="77"/>
      <c r="D544" s="77">
        <v>1348.1783</v>
      </c>
    </row>
    <row r="545" spans="1:4" customFormat="1" x14ac:dyDescent="0.25">
      <c r="A545" s="2">
        <v>39246</v>
      </c>
      <c r="B545" s="83"/>
      <c r="C545" s="77"/>
      <c r="D545" s="77">
        <v>1344.4674</v>
      </c>
    </row>
    <row r="546" spans="1:4" customFormat="1" x14ac:dyDescent="0.25">
      <c r="A546" s="2">
        <v>39247</v>
      </c>
      <c r="B546" s="83"/>
      <c r="C546" s="77"/>
      <c r="D546" s="77">
        <v>1351.7958000000001</v>
      </c>
    </row>
    <row r="547" spans="1:4" customFormat="1" x14ac:dyDescent="0.25">
      <c r="A547" s="2">
        <v>39248</v>
      </c>
      <c r="B547" s="83"/>
      <c r="C547" s="77"/>
      <c r="D547" s="77">
        <v>1356.4632999999999</v>
      </c>
    </row>
    <row r="548" spans="1:4" customFormat="1" x14ac:dyDescent="0.25">
      <c r="A548" s="2">
        <v>39251</v>
      </c>
      <c r="B548" s="83"/>
      <c r="C548" s="77"/>
      <c r="D548" s="77">
        <v>1362.537</v>
      </c>
    </row>
    <row r="549" spans="1:4" customFormat="1" x14ac:dyDescent="0.25">
      <c r="A549" s="2">
        <v>39252</v>
      </c>
      <c r="B549" s="83"/>
      <c r="C549" s="77"/>
      <c r="D549" s="77">
        <v>1374.432</v>
      </c>
    </row>
    <row r="550" spans="1:4" customFormat="1" x14ac:dyDescent="0.25">
      <c r="A550" s="2">
        <v>39253</v>
      </c>
      <c r="B550" s="83"/>
      <c r="C550" s="77"/>
      <c r="D550" s="77">
        <v>1381.8813</v>
      </c>
    </row>
    <row r="551" spans="1:4" customFormat="1" x14ac:dyDescent="0.25">
      <c r="A551" s="2">
        <v>39254</v>
      </c>
      <c r="B551" s="83"/>
      <c r="C551" s="77"/>
      <c r="D551" s="77">
        <v>1377.3333</v>
      </c>
    </row>
    <row r="552" spans="1:4" customFormat="1" x14ac:dyDescent="0.25">
      <c r="A552" s="2">
        <v>39255</v>
      </c>
      <c r="B552" s="83"/>
      <c r="C552" s="77"/>
      <c r="D552" s="77">
        <v>1380.3880999999999</v>
      </c>
    </row>
    <row r="553" spans="1:4" customFormat="1" x14ac:dyDescent="0.25">
      <c r="A553" s="2">
        <v>39258</v>
      </c>
      <c r="B553" s="83"/>
      <c r="C553" s="77"/>
      <c r="D553" s="77">
        <v>1381.7325000000001</v>
      </c>
    </row>
    <row r="554" spans="1:4" customFormat="1" x14ac:dyDescent="0.25">
      <c r="A554" s="2">
        <v>39259</v>
      </c>
      <c r="B554" s="83"/>
      <c r="C554" s="77"/>
      <c r="D554" s="77">
        <v>1377.8208999999999</v>
      </c>
    </row>
    <row r="555" spans="1:4" customFormat="1" x14ac:dyDescent="0.25">
      <c r="A555" s="2">
        <v>39260</v>
      </c>
      <c r="B555" s="83"/>
      <c r="C555" s="77"/>
      <c r="D555" s="77">
        <v>1372.5834</v>
      </c>
    </row>
    <row r="556" spans="1:4" customFormat="1" x14ac:dyDescent="0.25">
      <c r="A556" s="2">
        <v>39261</v>
      </c>
      <c r="B556" s="83"/>
      <c r="C556" s="77"/>
      <c r="D556" s="77">
        <v>1368.5709999999999</v>
      </c>
    </row>
    <row r="557" spans="1:4" customFormat="1" x14ac:dyDescent="0.25">
      <c r="A557" s="2">
        <v>39262</v>
      </c>
      <c r="B557" s="83"/>
      <c r="C557" s="77"/>
      <c r="D557" s="77">
        <v>1381.2419</v>
      </c>
    </row>
    <row r="558" spans="1:4" customFormat="1" x14ac:dyDescent="0.25">
      <c r="A558" s="2">
        <v>39265</v>
      </c>
      <c r="B558" s="83"/>
      <c r="C558" s="77"/>
      <c r="D558" s="77">
        <v>1394.0582999999999</v>
      </c>
    </row>
    <row r="559" spans="1:4" customFormat="1" x14ac:dyDescent="0.25">
      <c r="A559" s="2">
        <v>39266</v>
      </c>
      <c r="B559" s="83"/>
      <c r="C559" s="77"/>
      <c r="D559" s="77">
        <v>1395.8302000000001</v>
      </c>
    </row>
    <row r="560" spans="1:4" customFormat="1" x14ac:dyDescent="0.25">
      <c r="A560" s="2">
        <v>39267</v>
      </c>
      <c r="B560" s="83"/>
      <c r="C560" s="77"/>
      <c r="D560" s="77">
        <v>1394.2791999999999</v>
      </c>
    </row>
    <row r="561" spans="1:4" customFormat="1" x14ac:dyDescent="0.25">
      <c r="A561" s="2">
        <v>39268</v>
      </c>
      <c r="B561" s="83"/>
      <c r="C561" s="77"/>
      <c r="D561" s="77">
        <v>1409.4141999999999</v>
      </c>
    </row>
    <row r="562" spans="1:4" customFormat="1" x14ac:dyDescent="0.25">
      <c r="A562" s="2">
        <v>39269</v>
      </c>
      <c r="B562" s="83"/>
      <c r="C562" s="77"/>
      <c r="D562" s="77">
        <v>1414.4049</v>
      </c>
    </row>
    <row r="563" spans="1:4" customFormat="1" x14ac:dyDescent="0.25">
      <c r="A563" s="2">
        <v>39272</v>
      </c>
      <c r="B563" s="83"/>
      <c r="C563" s="77"/>
      <c r="D563" s="77">
        <v>1429.2401</v>
      </c>
    </row>
    <row r="564" spans="1:4" customFormat="1" x14ac:dyDescent="0.25">
      <c r="A564" s="2">
        <v>39273</v>
      </c>
      <c r="B564" s="83"/>
      <c r="C564" s="77"/>
      <c r="D564" s="77">
        <v>1427.9403</v>
      </c>
    </row>
    <row r="565" spans="1:4" customFormat="1" x14ac:dyDescent="0.25">
      <c r="A565" s="2">
        <v>39274</v>
      </c>
      <c r="B565" s="83"/>
      <c r="C565" s="77"/>
      <c r="D565" s="77">
        <v>1421.0135</v>
      </c>
    </row>
    <row r="566" spans="1:4" customFormat="1" x14ac:dyDescent="0.25">
      <c r="A566" s="2">
        <v>39275</v>
      </c>
      <c r="B566" s="83"/>
      <c r="C566" s="77"/>
      <c r="D566" s="77">
        <v>1423.8329000000001</v>
      </c>
    </row>
    <row r="567" spans="1:4" customFormat="1" x14ac:dyDescent="0.25">
      <c r="A567" s="2">
        <v>39276</v>
      </c>
      <c r="B567" s="83"/>
      <c r="C567" s="77"/>
      <c r="D567" s="77">
        <v>1425.6584</v>
      </c>
    </row>
    <row r="568" spans="1:4" customFormat="1" x14ac:dyDescent="0.25">
      <c r="A568" s="2">
        <v>39279</v>
      </c>
      <c r="B568" s="83"/>
      <c r="C568" s="77"/>
      <c r="D568" s="77">
        <v>1422.269</v>
      </c>
    </row>
    <row r="569" spans="1:4" customFormat="1" x14ac:dyDescent="0.25">
      <c r="A569" s="2">
        <v>39280</v>
      </c>
      <c r="B569" s="83"/>
      <c r="C569" s="77"/>
      <c r="D569" s="77">
        <v>1425.7426</v>
      </c>
    </row>
    <row r="570" spans="1:4" customFormat="1" x14ac:dyDescent="0.25">
      <c r="A570" s="2">
        <v>39281</v>
      </c>
      <c r="B570" s="83"/>
      <c r="C570" s="77"/>
      <c r="D570" s="77">
        <v>1425.5968</v>
      </c>
    </row>
    <row r="571" spans="1:4" customFormat="1" x14ac:dyDescent="0.25">
      <c r="A571" s="2">
        <v>39282</v>
      </c>
      <c r="B571" s="83"/>
      <c r="C571" s="77"/>
      <c r="D571" s="77">
        <v>1443.4991</v>
      </c>
    </row>
    <row r="572" spans="1:4" customFormat="1" x14ac:dyDescent="0.25">
      <c r="A572" s="2">
        <v>39283</v>
      </c>
      <c r="B572" s="83"/>
      <c r="C572" s="77"/>
      <c r="D572" s="77">
        <v>1457.9480000000001</v>
      </c>
    </row>
    <row r="573" spans="1:4" customFormat="1" x14ac:dyDescent="0.25">
      <c r="A573" s="2">
        <v>39286</v>
      </c>
      <c r="B573" s="83"/>
      <c r="C573" s="77"/>
      <c r="D573" s="77">
        <v>1468.1021000000001</v>
      </c>
    </row>
    <row r="574" spans="1:4" customFormat="1" x14ac:dyDescent="0.25">
      <c r="A574" s="2">
        <v>39287</v>
      </c>
      <c r="B574" s="83"/>
      <c r="C574" s="77"/>
      <c r="D574" s="77">
        <v>1472.2537</v>
      </c>
    </row>
    <row r="575" spans="1:4" customFormat="1" x14ac:dyDescent="0.25">
      <c r="A575" s="2">
        <v>39288</v>
      </c>
      <c r="B575" s="83"/>
      <c r="C575" s="77"/>
      <c r="D575" s="77">
        <v>1465.5935999999999</v>
      </c>
    </row>
    <row r="576" spans="1:4" customFormat="1" x14ac:dyDescent="0.25">
      <c r="A576" s="2">
        <v>39289</v>
      </c>
      <c r="B576" s="83"/>
      <c r="C576" s="77"/>
      <c r="D576" s="77">
        <v>1452.8562999999999</v>
      </c>
    </row>
    <row r="577" spans="1:4" customFormat="1" x14ac:dyDescent="0.25">
      <c r="A577" s="2">
        <v>39290</v>
      </c>
      <c r="B577" s="83"/>
      <c r="C577" s="77"/>
      <c r="D577" s="77">
        <v>1434.7467999999999</v>
      </c>
    </row>
    <row r="578" spans="1:4" customFormat="1" x14ac:dyDescent="0.25">
      <c r="A578" s="2">
        <v>39293</v>
      </c>
      <c r="B578" s="83"/>
      <c r="C578" s="77"/>
      <c r="D578" s="77">
        <v>1431.5189</v>
      </c>
    </row>
    <row r="579" spans="1:4" customFormat="1" x14ac:dyDescent="0.25">
      <c r="A579" s="2">
        <v>39294</v>
      </c>
      <c r="B579" s="83"/>
      <c r="C579" s="77"/>
      <c r="D579" s="77">
        <v>1442.6483000000001</v>
      </c>
    </row>
    <row r="580" spans="1:4" customFormat="1" x14ac:dyDescent="0.25">
      <c r="A580" s="2">
        <v>39296</v>
      </c>
      <c r="B580" s="83"/>
      <c r="C580" s="77"/>
      <c r="D580" s="77">
        <v>1410.9478999999999</v>
      </c>
    </row>
    <row r="581" spans="1:4" customFormat="1" x14ac:dyDescent="0.25">
      <c r="A581" s="2">
        <v>39297</v>
      </c>
      <c r="B581" s="83"/>
      <c r="C581" s="77"/>
      <c r="D581" s="77">
        <v>1410.8936000000001</v>
      </c>
    </row>
    <row r="582" spans="1:4" customFormat="1" x14ac:dyDescent="0.25">
      <c r="A582" s="2">
        <v>39300</v>
      </c>
      <c r="B582" s="83"/>
      <c r="C582" s="77"/>
      <c r="D582" s="77">
        <v>1379.8756000000001</v>
      </c>
    </row>
    <row r="583" spans="1:4" customFormat="1" x14ac:dyDescent="0.25">
      <c r="A583" s="2">
        <v>39301</v>
      </c>
      <c r="B583" s="83"/>
      <c r="C583" s="77"/>
      <c r="D583" s="77">
        <v>1373.9464</v>
      </c>
    </row>
    <row r="584" spans="1:4" customFormat="1" x14ac:dyDescent="0.25">
      <c r="A584" s="2">
        <v>39302</v>
      </c>
      <c r="B584" s="83"/>
      <c r="C584" s="77"/>
      <c r="D584" s="77">
        <v>1408.7447999999999</v>
      </c>
    </row>
    <row r="585" spans="1:4" customFormat="1" x14ac:dyDescent="0.25">
      <c r="A585" s="2">
        <v>39303</v>
      </c>
      <c r="B585" s="83"/>
      <c r="C585" s="77"/>
      <c r="D585" s="77">
        <v>1400.0916</v>
      </c>
    </row>
    <row r="586" spans="1:4" customFormat="1" x14ac:dyDescent="0.25">
      <c r="A586" s="2">
        <v>39304</v>
      </c>
      <c r="B586" s="83"/>
      <c r="C586" s="77"/>
      <c r="D586" s="77">
        <v>1387.3630000000001</v>
      </c>
    </row>
    <row r="587" spans="1:4" customFormat="1" x14ac:dyDescent="0.25">
      <c r="A587" s="2">
        <v>39307</v>
      </c>
      <c r="B587" s="83"/>
      <c r="C587" s="77"/>
      <c r="D587" s="77">
        <v>1394.8610000000001</v>
      </c>
    </row>
    <row r="588" spans="1:4" customFormat="1" x14ac:dyDescent="0.25">
      <c r="A588" s="2">
        <v>39308</v>
      </c>
      <c r="B588" s="83"/>
      <c r="C588" s="77"/>
      <c r="D588" s="77">
        <v>1379.2816</v>
      </c>
    </row>
    <row r="589" spans="1:4" customFormat="1" x14ac:dyDescent="0.25">
      <c r="A589" s="2">
        <v>39309</v>
      </c>
      <c r="B589" s="83"/>
      <c r="C589" s="77"/>
      <c r="D589" s="77">
        <v>1321.2543000000001</v>
      </c>
    </row>
    <row r="590" spans="1:4" customFormat="1" x14ac:dyDescent="0.25">
      <c r="A590" s="2">
        <v>39310</v>
      </c>
      <c r="B590" s="83"/>
      <c r="C590" s="77"/>
      <c r="D590" s="77">
        <v>1269.4585999999999</v>
      </c>
    </row>
    <row r="591" spans="1:4" customFormat="1" x14ac:dyDescent="0.25">
      <c r="A591" s="2">
        <v>39314</v>
      </c>
      <c r="B591" s="83"/>
      <c r="C591" s="77"/>
      <c r="D591" s="77">
        <v>1321.7167999999999</v>
      </c>
    </row>
    <row r="592" spans="1:4" customFormat="1" x14ac:dyDescent="0.25">
      <c r="A592" s="2">
        <v>39317</v>
      </c>
      <c r="B592" s="83"/>
      <c r="C592" s="77"/>
      <c r="D592" s="77">
        <v>1356.5003999999999</v>
      </c>
    </row>
    <row r="593" spans="1:4" customFormat="1" x14ac:dyDescent="0.25">
      <c r="A593" s="2">
        <v>39318</v>
      </c>
      <c r="B593" s="83"/>
      <c r="C593" s="77"/>
      <c r="D593" s="77">
        <v>1362.1146000000001</v>
      </c>
    </row>
    <row r="594" spans="1:4" customFormat="1" x14ac:dyDescent="0.25">
      <c r="A594" s="2">
        <v>39321</v>
      </c>
      <c r="B594" s="83"/>
      <c r="C594" s="77"/>
      <c r="D594" s="77">
        <v>1383.7365</v>
      </c>
    </row>
    <row r="595" spans="1:4" customFormat="1" x14ac:dyDescent="0.25">
      <c r="A595" s="2">
        <v>39322</v>
      </c>
      <c r="B595" s="83"/>
      <c r="C595" s="77"/>
      <c r="D595" s="77">
        <v>1385.3364999999999</v>
      </c>
    </row>
    <row r="596" spans="1:4" customFormat="1" x14ac:dyDescent="0.25">
      <c r="A596" s="2">
        <v>39323</v>
      </c>
      <c r="B596" s="83"/>
      <c r="C596" s="77"/>
      <c r="D596" s="77">
        <v>1379.5612000000001</v>
      </c>
    </row>
    <row r="597" spans="1:4" customFormat="1" x14ac:dyDescent="0.25">
      <c r="A597" s="2">
        <v>39324</v>
      </c>
      <c r="B597" s="83"/>
      <c r="C597" s="77"/>
      <c r="D597" s="77">
        <v>1384.0856000000001</v>
      </c>
    </row>
    <row r="598" spans="1:4" customFormat="1" x14ac:dyDescent="0.25">
      <c r="A598" s="2">
        <v>39328</v>
      </c>
      <c r="B598" s="83"/>
      <c r="C598" s="77"/>
      <c r="D598" s="77">
        <v>1412.8405</v>
      </c>
    </row>
    <row r="599" spans="1:4" customFormat="1" x14ac:dyDescent="0.25">
      <c r="A599" s="2">
        <v>39329</v>
      </c>
      <c r="B599" s="83"/>
      <c r="C599" s="77"/>
      <c r="D599" s="77">
        <v>1407.951</v>
      </c>
    </row>
    <row r="600" spans="1:4" customFormat="1" x14ac:dyDescent="0.25">
      <c r="A600" s="2">
        <v>39330</v>
      </c>
      <c r="B600" s="83"/>
      <c r="C600" s="77"/>
      <c r="D600" s="77">
        <v>1415.3146999999999</v>
      </c>
    </row>
    <row r="601" spans="1:4" customFormat="1" x14ac:dyDescent="0.25">
      <c r="A601" s="2">
        <v>39331</v>
      </c>
      <c r="B601" s="83"/>
      <c r="C601" s="77"/>
      <c r="D601" s="77">
        <v>1417.701</v>
      </c>
    </row>
    <row r="602" spans="1:4" customFormat="1" x14ac:dyDescent="0.25">
      <c r="A602" s="2">
        <v>39332</v>
      </c>
      <c r="B602" s="83"/>
      <c r="C602" s="77"/>
      <c r="D602" s="77">
        <v>1428.3748000000001</v>
      </c>
    </row>
    <row r="603" spans="1:4" customFormat="1" x14ac:dyDescent="0.25">
      <c r="A603" s="2">
        <v>39335</v>
      </c>
      <c r="B603" s="83"/>
      <c r="C603" s="77"/>
      <c r="D603" s="77">
        <v>1417.2998</v>
      </c>
    </row>
    <row r="604" spans="1:4" customFormat="1" x14ac:dyDescent="0.25">
      <c r="A604" s="2">
        <v>39336</v>
      </c>
      <c r="B604" s="83"/>
      <c r="C604" s="77"/>
      <c r="D604" s="77">
        <v>1420.4801</v>
      </c>
    </row>
    <row r="605" spans="1:4" customFormat="1" x14ac:dyDescent="0.25">
      <c r="A605" s="2">
        <v>39337</v>
      </c>
      <c r="B605" s="83"/>
      <c r="C605" s="77"/>
      <c r="D605" s="77">
        <v>1409.3569</v>
      </c>
    </row>
    <row r="606" spans="1:4" customFormat="1" x14ac:dyDescent="0.25">
      <c r="A606" s="2">
        <v>39338</v>
      </c>
      <c r="B606" s="83"/>
      <c r="C606" s="77"/>
      <c r="D606" s="77">
        <v>1423.5282</v>
      </c>
    </row>
    <row r="607" spans="1:4" customFormat="1" x14ac:dyDescent="0.25">
      <c r="A607" s="2">
        <v>39339</v>
      </c>
      <c r="B607" s="83"/>
      <c r="C607" s="77"/>
      <c r="D607" s="77">
        <v>1432.9698000000001</v>
      </c>
    </row>
    <row r="608" spans="1:4" customFormat="1" x14ac:dyDescent="0.25">
      <c r="A608" s="2">
        <v>39343</v>
      </c>
      <c r="B608" s="83"/>
      <c r="C608" s="77"/>
      <c r="D608" s="77">
        <v>1447.0441000000001</v>
      </c>
    </row>
    <row r="609" spans="1:4" customFormat="1" x14ac:dyDescent="0.25">
      <c r="A609" s="2">
        <v>39344</v>
      </c>
      <c r="B609" s="83"/>
      <c r="C609" s="77"/>
      <c r="D609" s="77">
        <v>1482.3327999999999</v>
      </c>
    </row>
    <row r="610" spans="1:4" customFormat="1" x14ac:dyDescent="0.25">
      <c r="A610" s="2">
        <v>39345</v>
      </c>
      <c r="B610" s="83"/>
      <c r="C610" s="77"/>
      <c r="D610" s="77">
        <v>1482.6555000000001</v>
      </c>
    </row>
    <row r="611" spans="1:4" customFormat="1" x14ac:dyDescent="0.25">
      <c r="A611" s="2">
        <v>39346</v>
      </c>
      <c r="B611" s="83"/>
      <c r="C611" s="77"/>
      <c r="D611" s="77">
        <v>1497.2505000000001</v>
      </c>
    </row>
    <row r="612" spans="1:4" customFormat="1" x14ac:dyDescent="0.25">
      <c r="A612" s="2">
        <v>39349</v>
      </c>
      <c r="B612" s="83"/>
      <c r="C612" s="77"/>
      <c r="D612" s="77">
        <v>1516.4580000000001</v>
      </c>
    </row>
    <row r="613" spans="1:4" customFormat="1" x14ac:dyDescent="0.25">
      <c r="A613" s="2">
        <v>39350</v>
      </c>
      <c r="B613" s="83"/>
      <c r="C613" s="77"/>
      <c r="D613" s="77">
        <v>1502.6094000000001</v>
      </c>
    </row>
    <row r="614" spans="1:4" customFormat="1" x14ac:dyDescent="0.25">
      <c r="A614" s="2">
        <v>39351</v>
      </c>
      <c r="B614" s="83"/>
      <c r="C614" s="77"/>
      <c r="D614" s="77">
        <v>1514.2695000000001</v>
      </c>
    </row>
    <row r="615" spans="1:4" customFormat="1" x14ac:dyDescent="0.25">
      <c r="A615" s="2">
        <v>39352</v>
      </c>
      <c r="B615" s="83"/>
      <c r="C615" s="77"/>
      <c r="D615" s="77">
        <v>1523.9546</v>
      </c>
    </row>
    <row r="616" spans="1:4" customFormat="1" x14ac:dyDescent="0.25">
      <c r="A616" s="2">
        <v>39353</v>
      </c>
      <c r="B616" s="83"/>
      <c r="C616" s="77"/>
      <c r="D616" s="77">
        <v>1508.6592000000001</v>
      </c>
    </row>
    <row r="617" spans="1:4" customFormat="1" x14ac:dyDescent="0.25">
      <c r="A617" s="2">
        <v>39356</v>
      </c>
      <c r="B617" s="83"/>
      <c r="C617" s="77"/>
      <c r="D617" s="77">
        <v>1521.9485999999999</v>
      </c>
    </row>
    <row r="618" spans="1:4" customFormat="1" x14ac:dyDescent="0.25">
      <c r="A618" s="2">
        <v>39357</v>
      </c>
      <c r="B618" s="83"/>
      <c r="C618" s="77"/>
      <c r="D618" s="77">
        <v>1544.6115</v>
      </c>
    </row>
    <row r="619" spans="1:4" customFormat="1" x14ac:dyDescent="0.25">
      <c r="A619" s="2">
        <v>39358</v>
      </c>
      <c r="B619" s="83"/>
      <c r="C619" s="77"/>
      <c r="D619" s="77">
        <v>1539.6428000000001</v>
      </c>
    </row>
    <row r="620" spans="1:4" customFormat="1" x14ac:dyDescent="0.25">
      <c r="A620" s="2">
        <v>39359</v>
      </c>
      <c r="B620" s="83"/>
      <c r="C620" s="77"/>
      <c r="D620" s="77">
        <v>1548.7909</v>
      </c>
    </row>
    <row r="621" spans="1:4" customFormat="1" x14ac:dyDescent="0.25">
      <c r="A621" s="2">
        <v>39360</v>
      </c>
      <c r="B621" s="83"/>
      <c r="C621" s="77"/>
      <c r="D621" s="77">
        <v>1559.595</v>
      </c>
    </row>
    <row r="622" spans="1:4" customFormat="1" x14ac:dyDescent="0.25">
      <c r="A622" s="2">
        <v>39363</v>
      </c>
      <c r="B622" s="83"/>
      <c r="C622" s="77"/>
      <c r="D622" s="77">
        <v>1587.1285</v>
      </c>
    </row>
    <row r="623" spans="1:4" customFormat="1" x14ac:dyDescent="0.25">
      <c r="A623" s="2">
        <v>39364</v>
      </c>
      <c r="B623" s="83"/>
      <c r="C623" s="77"/>
      <c r="D623" s="77">
        <v>1599.0815</v>
      </c>
    </row>
    <row r="624" spans="1:4" customFormat="1" x14ac:dyDescent="0.25">
      <c r="A624" s="2">
        <v>39365</v>
      </c>
      <c r="B624" s="83"/>
      <c r="C624" s="77"/>
      <c r="D624" s="77">
        <v>1625.4609</v>
      </c>
    </row>
    <row r="625" spans="1:4" customFormat="1" x14ac:dyDescent="0.25">
      <c r="A625" s="2">
        <v>39366</v>
      </c>
      <c r="B625" s="83"/>
      <c r="C625" s="77"/>
      <c r="D625" s="77">
        <v>1658.0450000000001</v>
      </c>
    </row>
    <row r="626" spans="1:4" customFormat="1" x14ac:dyDescent="0.25">
      <c r="A626" s="2">
        <v>39373</v>
      </c>
      <c r="B626" s="83"/>
      <c r="C626" s="77"/>
      <c r="D626" s="77">
        <v>1673.9554000000001</v>
      </c>
    </row>
    <row r="627" spans="1:4" customFormat="1" x14ac:dyDescent="0.25">
      <c r="A627" s="2">
        <v>39374</v>
      </c>
      <c r="B627" s="83"/>
      <c r="C627" s="77"/>
      <c r="D627" s="77">
        <v>1651.2003999999999</v>
      </c>
    </row>
    <row r="628" spans="1:4" customFormat="1" x14ac:dyDescent="0.25">
      <c r="A628" s="2">
        <v>39377</v>
      </c>
      <c r="B628" s="83"/>
      <c r="C628" s="77"/>
      <c r="D628" s="77">
        <v>1587.4182000000001</v>
      </c>
    </row>
    <row r="629" spans="1:4" customFormat="1" x14ac:dyDescent="0.25">
      <c r="A629" s="2">
        <v>39378</v>
      </c>
      <c r="B629" s="83"/>
      <c r="C629" s="77"/>
      <c r="D629" s="77">
        <v>1634.2828</v>
      </c>
    </row>
    <row r="630" spans="1:4" customFormat="1" x14ac:dyDescent="0.25">
      <c r="A630" s="2">
        <v>39379</v>
      </c>
      <c r="B630" s="83"/>
      <c r="C630" s="77"/>
      <c r="D630" s="77">
        <v>1630.7260000000001</v>
      </c>
    </row>
    <row r="631" spans="1:4" customFormat="1" x14ac:dyDescent="0.25">
      <c r="A631" s="2">
        <v>39380</v>
      </c>
      <c r="B631" s="83"/>
      <c r="C631" s="77"/>
      <c r="D631" s="77">
        <v>1663.4073000000001</v>
      </c>
    </row>
    <row r="632" spans="1:4" customFormat="1" x14ac:dyDescent="0.25">
      <c r="A632" s="2">
        <v>39381</v>
      </c>
      <c r="B632" s="83"/>
      <c r="C632" s="77"/>
      <c r="D632" s="77">
        <v>1668.0146</v>
      </c>
    </row>
    <row r="633" spans="1:4" customFormat="1" x14ac:dyDescent="0.25">
      <c r="A633" s="2">
        <v>39384</v>
      </c>
      <c r="B633" s="83"/>
      <c r="C633" s="77"/>
      <c r="D633" s="77">
        <v>1694.0018</v>
      </c>
    </row>
    <row r="634" spans="1:4" customFormat="1" x14ac:dyDescent="0.25">
      <c r="A634" s="2">
        <v>39385</v>
      </c>
      <c r="B634" s="83"/>
      <c r="C634" s="77"/>
      <c r="D634" s="77">
        <v>1693.748</v>
      </c>
    </row>
    <row r="635" spans="1:4" customFormat="1" x14ac:dyDescent="0.25">
      <c r="A635" s="2">
        <v>39386</v>
      </c>
      <c r="B635" s="83"/>
      <c r="C635" s="77"/>
      <c r="D635" s="77">
        <v>1695.5812000000001</v>
      </c>
    </row>
    <row r="636" spans="1:4" customFormat="1" x14ac:dyDescent="0.25">
      <c r="A636" s="2">
        <v>39387</v>
      </c>
      <c r="B636" s="83"/>
      <c r="C636" s="77"/>
      <c r="D636" s="77">
        <v>1719.7440999999999</v>
      </c>
    </row>
    <row r="637" spans="1:4" customFormat="1" x14ac:dyDescent="0.25">
      <c r="A637" s="2">
        <v>39388</v>
      </c>
      <c r="B637" s="83"/>
      <c r="C637" s="77"/>
      <c r="D637" s="77">
        <v>1721.1702</v>
      </c>
    </row>
    <row r="638" spans="1:4" customFormat="1" x14ac:dyDescent="0.25">
      <c r="A638" s="2">
        <v>39391</v>
      </c>
      <c r="B638" s="83"/>
      <c r="C638" s="77"/>
      <c r="D638" s="77">
        <v>1699.3910000000001</v>
      </c>
    </row>
    <row r="639" spans="1:4" customFormat="1" x14ac:dyDescent="0.25">
      <c r="A639" s="2">
        <v>39392</v>
      </c>
      <c r="B639" s="83"/>
      <c r="C639" s="77"/>
      <c r="D639" s="77">
        <v>1728.2321999999999</v>
      </c>
    </row>
    <row r="640" spans="1:4" customFormat="1" x14ac:dyDescent="0.25">
      <c r="A640" s="2">
        <v>39393</v>
      </c>
      <c r="B640" s="83"/>
      <c r="C640" s="77"/>
      <c r="D640" s="77">
        <v>1742.5369000000001</v>
      </c>
    </row>
    <row r="641" spans="1:4" customFormat="1" x14ac:dyDescent="0.25">
      <c r="A641" s="2">
        <v>39394</v>
      </c>
      <c r="B641" s="83"/>
      <c r="C641" s="77"/>
      <c r="D641" s="77">
        <v>1725.4835</v>
      </c>
    </row>
    <row r="642" spans="1:4" customFormat="1" x14ac:dyDescent="0.25">
      <c r="A642" s="2">
        <v>39395</v>
      </c>
      <c r="B642" s="83"/>
      <c r="C642" s="77"/>
      <c r="D642" s="77">
        <v>1754.0247999999999</v>
      </c>
    </row>
    <row r="643" spans="1:4" customFormat="1" x14ac:dyDescent="0.25">
      <c r="A643" s="2">
        <v>39398</v>
      </c>
      <c r="B643" s="83"/>
      <c r="C643" s="77"/>
      <c r="D643" s="77">
        <v>1730.3806</v>
      </c>
    </row>
    <row r="644" spans="1:4" customFormat="1" x14ac:dyDescent="0.25">
      <c r="A644" s="2">
        <v>39399</v>
      </c>
      <c r="B644" s="83"/>
      <c r="C644" s="77"/>
      <c r="D644" s="77">
        <v>1723.9672</v>
      </c>
    </row>
    <row r="645" spans="1:4" customFormat="1" x14ac:dyDescent="0.25">
      <c r="A645" s="2">
        <v>39400</v>
      </c>
      <c r="B645" s="83"/>
      <c r="C645" s="77"/>
      <c r="D645" s="77">
        <v>1759.8820000000001</v>
      </c>
    </row>
    <row r="646" spans="1:4" customFormat="1" x14ac:dyDescent="0.25">
      <c r="A646" s="2">
        <v>39401</v>
      </c>
      <c r="B646" s="83"/>
      <c r="C646" s="77"/>
      <c r="D646" s="77">
        <v>1761.1135999999999</v>
      </c>
    </row>
    <row r="647" spans="1:4" customFormat="1" x14ac:dyDescent="0.25">
      <c r="A647" s="2">
        <v>39402</v>
      </c>
      <c r="B647" s="83"/>
      <c r="C647" s="77"/>
      <c r="D647" s="77">
        <v>1737.2838999999999</v>
      </c>
    </row>
    <row r="648" spans="1:4" customFormat="1" x14ac:dyDescent="0.25">
      <c r="A648" s="2">
        <v>39405</v>
      </c>
      <c r="B648" s="83"/>
      <c r="C648" s="77"/>
      <c r="D648" s="77">
        <v>1716.2361000000001</v>
      </c>
    </row>
    <row r="649" spans="1:4" customFormat="1" x14ac:dyDescent="0.25">
      <c r="A649" s="2">
        <v>39406</v>
      </c>
      <c r="B649" s="83"/>
      <c r="C649" s="77"/>
      <c r="D649" s="77">
        <v>1715.5450000000001</v>
      </c>
    </row>
    <row r="650" spans="1:4" customFormat="1" x14ac:dyDescent="0.25">
      <c r="A650" s="2">
        <v>39407</v>
      </c>
      <c r="B650" s="83"/>
      <c r="C650" s="77"/>
      <c r="D650" s="77">
        <v>1688.1377</v>
      </c>
    </row>
    <row r="651" spans="1:4" customFormat="1" x14ac:dyDescent="0.25">
      <c r="A651" s="2">
        <v>39408</v>
      </c>
      <c r="B651" s="83"/>
      <c r="C651" s="77"/>
      <c r="D651" s="77">
        <v>1690.0472</v>
      </c>
    </row>
    <row r="652" spans="1:4" customFormat="1" x14ac:dyDescent="0.25">
      <c r="A652" s="2">
        <v>39409</v>
      </c>
      <c r="B652" s="83"/>
      <c r="C652" s="77"/>
      <c r="D652" s="77">
        <v>1704.3947000000001</v>
      </c>
    </row>
    <row r="653" spans="1:4" customFormat="1" x14ac:dyDescent="0.25">
      <c r="A653" s="2">
        <v>39412</v>
      </c>
      <c r="B653" s="83"/>
      <c r="C653" s="77"/>
      <c r="D653" s="77">
        <v>1749.9482</v>
      </c>
    </row>
    <row r="654" spans="1:4" customFormat="1" x14ac:dyDescent="0.25">
      <c r="A654" s="2">
        <v>39413</v>
      </c>
      <c r="B654" s="83"/>
      <c r="C654" s="77"/>
      <c r="D654" s="77">
        <v>1749.4639</v>
      </c>
    </row>
    <row r="655" spans="1:4" customFormat="1" x14ac:dyDescent="0.25">
      <c r="A655" s="2">
        <v>39414</v>
      </c>
      <c r="B655" s="83"/>
      <c r="C655" s="77"/>
      <c r="D655" s="77">
        <v>1793.2854</v>
      </c>
    </row>
    <row r="656" spans="1:4" customFormat="1" x14ac:dyDescent="0.25">
      <c r="A656" s="2">
        <v>39415</v>
      </c>
      <c r="B656" s="83"/>
      <c r="C656" s="77"/>
      <c r="D656" s="77">
        <v>1798.0298</v>
      </c>
    </row>
    <row r="657" spans="1:4" customFormat="1" x14ac:dyDescent="0.25">
      <c r="A657" s="2">
        <v>39416</v>
      </c>
      <c r="B657" s="83"/>
      <c r="C657" s="77"/>
      <c r="D657" s="77">
        <v>1792.9405999999999</v>
      </c>
    </row>
    <row r="658" spans="1:4" customFormat="1" x14ac:dyDescent="0.25">
      <c r="A658" s="2">
        <v>39420</v>
      </c>
      <c r="B658" s="83"/>
      <c r="C658" s="77"/>
      <c r="D658" s="77">
        <v>1830.8842</v>
      </c>
    </row>
    <row r="659" spans="1:4" customFormat="1" x14ac:dyDescent="0.25">
      <c r="A659" s="2">
        <v>39421</v>
      </c>
      <c r="B659" s="83"/>
      <c r="C659" s="77"/>
      <c r="D659" s="77">
        <v>1834.8502000000001</v>
      </c>
    </row>
    <row r="660" spans="1:4" customFormat="1" x14ac:dyDescent="0.25">
      <c r="A660" s="2">
        <v>39422</v>
      </c>
      <c r="B660" s="83"/>
      <c r="C660" s="77"/>
      <c r="D660" s="77">
        <v>1843.6741999999999</v>
      </c>
    </row>
    <row r="661" spans="1:4" customFormat="1" x14ac:dyDescent="0.25">
      <c r="A661" s="2">
        <v>39423</v>
      </c>
      <c r="B661" s="83"/>
      <c r="C661" s="77"/>
      <c r="D661" s="77">
        <v>1821.5942</v>
      </c>
    </row>
    <row r="662" spans="1:4" customFormat="1" x14ac:dyDescent="0.25">
      <c r="A662" s="2">
        <v>39426</v>
      </c>
      <c r="B662" s="83"/>
      <c r="C662" s="77"/>
      <c r="D662" s="77">
        <v>1816.5323000000001</v>
      </c>
    </row>
    <row r="663" spans="1:4" customFormat="1" x14ac:dyDescent="0.25">
      <c r="A663" s="2">
        <v>39427</v>
      </c>
      <c r="B663" s="83"/>
      <c r="C663" s="77"/>
      <c r="D663" s="77">
        <v>1834.2067</v>
      </c>
    </row>
    <row r="664" spans="1:4" customFormat="1" x14ac:dyDescent="0.25">
      <c r="A664" s="2">
        <v>39428</v>
      </c>
      <c r="B664" s="83"/>
      <c r="C664" s="77"/>
      <c r="D664" s="77">
        <v>1831.4888000000001</v>
      </c>
    </row>
    <row r="665" spans="1:4" customFormat="1" x14ac:dyDescent="0.25">
      <c r="A665" s="2">
        <v>39429</v>
      </c>
      <c r="B665" s="83"/>
      <c r="C665" s="77"/>
      <c r="D665" s="77">
        <v>1812.0625</v>
      </c>
    </row>
    <row r="666" spans="1:4" customFormat="1" x14ac:dyDescent="0.25">
      <c r="A666" s="2">
        <v>39430</v>
      </c>
      <c r="B666" s="83"/>
      <c r="C666" s="77"/>
      <c r="D666" s="77">
        <v>1809.1521</v>
      </c>
    </row>
    <row r="667" spans="1:4" customFormat="1" x14ac:dyDescent="0.25">
      <c r="A667" s="2">
        <v>39433</v>
      </c>
      <c r="B667" s="83"/>
      <c r="C667" s="77"/>
      <c r="D667" s="77">
        <v>1771.0454</v>
      </c>
    </row>
    <row r="668" spans="1:4" customFormat="1" x14ac:dyDescent="0.25">
      <c r="A668" s="2">
        <v>39434</v>
      </c>
      <c r="B668" s="83"/>
      <c r="C668" s="77"/>
      <c r="D668" s="77">
        <v>1755.8785</v>
      </c>
    </row>
    <row r="669" spans="1:4" customFormat="1" x14ac:dyDescent="0.25">
      <c r="A669" s="2">
        <v>39435</v>
      </c>
      <c r="B669" s="83"/>
      <c r="C669" s="77"/>
      <c r="D669" s="77">
        <v>1765.8904</v>
      </c>
    </row>
    <row r="670" spans="1:4" customFormat="1" x14ac:dyDescent="0.25">
      <c r="A670" s="2">
        <v>39442</v>
      </c>
      <c r="B670" s="83"/>
      <c r="C670" s="77"/>
      <c r="D670" s="77">
        <v>1801.2672</v>
      </c>
    </row>
    <row r="671" spans="1:4" customFormat="1" x14ac:dyDescent="0.25">
      <c r="A671" s="2">
        <v>39443</v>
      </c>
      <c r="B671" s="83"/>
      <c r="C671" s="77"/>
      <c r="D671" s="77">
        <v>1813.3044</v>
      </c>
    </row>
    <row r="672" spans="1:4" customFormat="1" x14ac:dyDescent="0.25">
      <c r="A672" s="2">
        <v>39444</v>
      </c>
      <c r="B672" s="83"/>
      <c r="C672" s="77"/>
      <c r="D672" s="77">
        <v>1813.8228999999999</v>
      </c>
    </row>
    <row r="673" spans="1:4" customFormat="1" x14ac:dyDescent="0.25">
      <c r="A673" s="2">
        <v>39449</v>
      </c>
      <c r="B673" s="83"/>
      <c r="C673" s="77"/>
      <c r="D673" s="77">
        <v>1806.8273999999999</v>
      </c>
    </row>
    <row r="674" spans="1:4" customFormat="1" x14ac:dyDescent="0.25">
      <c r="A674" s="2">
        <v>39450</v>
      </c>
      <c r="B674" s="83"/>
      <c r="C674" s="77"/>
      <c r="D674" s="77">
        <v>1797.2574</v>
      </c>
    </row>
    <row r="675" spans="1:4" customFormat="1" x14ac:dyDescent="0.25">
      <c r="A675" s="2">
        <v>39451</v>
      </c>
      <c r="B675" s="83"/>
      <c r="C675" s="77"/>
      <c r="D675" s="77">
        <v>1824.9094</v>
      </c>
    </row>
    <row r="676" spans="1:4" customFormat="1" x14ac:dyDescent="0.25">
      <c r="A676" s="2">
        <v>39454</v>
      </c>
      <c r="B676" s="83"/>
      <c r="C676" s="77"/>
      <c r="D676" s="77">
        <v>1831.0404000000001</v>
      </c>
    </row>
    <row r="677" spans="1:4" customFormat="1" x14ac:dyDescent="0.25">
      <c r="A677" s="2">
        <v>39455</v>
      </c>
      <c r="B677" s="83"/>
      <c r="C677" s="77"/>
      <c r="D677" s="77">
        <v>1838.0844999999999</v>
      </c>
    </row>
    <row r="678" spans="1:4" customFormat="1" x14ac:dyDescent="0.25">
      <c r="A678" s="2">
        <v>39456</v>
      </c>
      <c r="B678" s="83"/>
      <c r="C678" s="77"/>
      <c r="D678" s="77">
        <v>1871.9704999999999</v>
      </c>
    </row>
    <row r="679" spans="1:4" customFormat="1" x14ac:dyDescent="0.25">
      <c r="A679" s="2">
        <v>39461</v>
      </c>
      <c r="B679" s="83"/>
      <c r="C679" s="77"/>
      <c r="D679" s="77">
        <v>1867.2302</v>
      </c>
    </row>
    <row r="680" spans="1:4" customFormat="1" x14ac:dyDescent="0.25">
      <c r="A680" s="2">
        <v>39462</v>
      </c>
      <c r="B680" s="83"/>
      <c r="C680" s="77"/>
      <c r="D680" s="77">
        <v>1821.5635</v>
      </c>
    </row>
    <row r="681" spans="1:4" customFormat="1" x14ac:dyDescent="0.25">
      <c r="A681" s="2">
        <v>39463</v>
      </c>
      <c r="B681" s="83"/>
      <c r="C681" s="77"/>
      <c r="D681" s="77">
        <v>1742.1703</v>
      </c>
    </row>
    <row r="682" spans="1:4" customFormat="1" x14ac:dyDescent="0.25">
      <c r="A682" s="2">
        <v>39464</v>
      </c>
      <c r="B682" s="83"/>
      <c r="C682" s="77"/>
      <c r="D682" s="77">
        <v>1772.2465999999999</v>
      </c>
    </row>
    <row r="683" spans="1:4" customFormat="1" x14ac:dyDescent="0.25">
      <c r="A683" s="2">
        <v>39465</v>
      </c>
      <c r="B683" s="83"/>
      <c r="C683" s="77"/>
      <c r="D683" s="77">
        <v>1753.1433999999999</v>
      </c>
    </row>
    <row r="684" spans="1:4" customFormat="1" x14ac:dyDescent="0.25">
      <c r="A684" s="2">
        <v>39468</v>
      </c>
      <c r="B684" s="83"/>
      <c r="C684" s="77"/>
      <c r="D684" s="77">
        <v>1684.9802</v>
      </c>
    </row>
    <row r="685" spans="1:4" customFormat="1" x14ac:dyDescent="0.25">
      <c r="A685" s="2">
        <v>39469</v>
      </c>
      <c r="B685" s="83"/>
      <c r="C685" s="77"/>
      <c r="D685" s="77">
        <v>1585.5762</v>
      </c>
    </row>
    <row r="686" spans="1:4" customFormat="1" x14ac:dyDescent="0.25">
      <c r="A686" s="2">
        <v>39470</v>
      </c>
      <c r="B686" s="83"/>
      <c r="C686" s="77"/>
      <c r="D686" s="77">
        <v>1692.1357</v>
      </c>
    </row>
    <row r="687" spans="1:4" customFormat="1" x14ac:dyDescent="0.25">
      <c r="A687" s="2">
        <v>39471</v>
      </c>
      <c r="B687" s="83"/>
      <c r="C687" s="77"/>
      <c r="D687" s="77">
        <v>1713.0727999999999</v>
      </c>
    </row>
    <row r="688" spans="1:4" customFormat="1" x14ac:dyDescent="0.25">
      <c r="A688" s="2">
        <v>39472</v>
      </c>
      <c r="B688" s="83"/>
      <c r="C688" s="77"/>
      <c r="D688" s="77">
        <v>1780.2874999999999</v>
      </c>
    </row>
    <row r="689" spans="1:4" customFormat="1" x14ac:dyDescent="0.25">
      <c r="A689" s="2">
        <v>39475</v>
      </c>
      <c r="B689" s="83"/>
      <c r="C689" s="77"/>
      <c r="D689" s="77">
        <v>1773.4866999999999</v>
      </c>
    </row>
    <row r="690" spans="1:4" customFormat="1" x14ac:dyDescent="0.25">
      <c r="A690" s="2">
        <v>39476</v>
      </c>
      <c r="B690" s="83"/>
      <c r="C690" s="77"/>
      <c r="D690" s="77">
        <v>1795.5094999999999</v>
      </c>
    </row>
    <row r="691" spans="1:4" customFormat="1" x14ac:dyDescent="0.25">
      <c r="A691" s="2">
        <v>39477</v>
      </c>
      <c r="B691" s="83"/>
      <c r="C691" s="77"/>
      <c r="D691" s="77">
        <v>1793.7865999999999</v>
      </c>
    </row>
    <row r="692" spans="1:4" customFormat="1" x14ac:dyDescent="0.25">
      <c r="A692" s="2">
        <v>39478</v>
      </c>
      <c r="B692" s="83"/>
      <c r="C692" s="77"/>
      <c r="D692" s="77">
        <v>1800.1766</v>
      </c>
    </row>
    <row r="693" spans="1:4" customFormat="1" x14ac:dyDescent="0.25">
      <c r="A693" s="2">
        <v>39479</v>
      </c>
      <c r="B693" s="83"/>
      <c r="C693" s="77"/>
      <c r="D693" s="77">
        <v>1815.5445999999999</v>
      </c>
    </row>
    <row r="694" spans="1:4" customFormat="1" x14ac:dyDescent="0.25">
      <c r="A694" s="2">
        <v>39482</v>
      </c>
      <c r="B694" s="83"/>
      <c r="C694" s="77"/>
      <c r="D694" s="77">
        <v>1862.6438000000001</v>
      </c>
    </row>
    <row r="695" spans="1:4" customFormat="1" x14ac:dyDescent="0.25">
      <c r="A695" s="2">
        <v>39483</v>
      </c>
      <c r="B695" s="83"/>
      <c r="C695" s="77"/>
      <c r="D695" s="77">
        <v>1868.1899000000001</v>
      </c>
    </row>
    <row r="696" spans="1:4" customFormat="1" x14ac:dyDescent="0.25">
      <c r="A696" s="2">
        <v>39484</v>
      </c>
      <c r="B696" s="83"/>
      <c r="C696" s="77"/>
      <c r="D696" s="77">
        <v>1840.9384</v>
      </c>
    </row>
    <row r="697" spans="1:4" customFormat="1" x14ac:dyDescent="0.25">
      <c r="A697" s="2">
        <v>39486</v>
      </c>
      <c r="B697" s="83"/>
      <c r="C697" s="77"/>
      <c r="D697" s="77">
        <v>1841.0690999999999</v>
      </c>
    </row>
    <row r="698" spans="1:4" customFormat="1" x14ac:dyDescent="0.25">
      <c r="A698" s="2">
        <v>39489</v>
      </c>
      <c r="B698" s="83"/>
      <c r="C698" s="77"/>
      <c r="D698" s="77">
        <v>1812.7499</v>
      </c>
    </row>
    <row r="699" spans="1:4" customFormat="1" x14ac:dyDescent="0.25">
      <c r="A699" s="2">
        <v>39490</v>
      </c>
      <c r="B699" s="83"/>
      <c r="C699" s="77"/>
      <c r="D699" s="77">
        <v>1815.5708</v>
      </c>
    </row>
    <row r="700" spans="1:4" customFormat="1" x14ac:dyDescent="0.25">
      <c r="A700" s="2">
        <v>39491</v>
      </c>
      <c r="B700" s="83"/>
      <c r="C700" s="77"/>
      <c r="D700" s="77">
        <v>1824.3938000000001</v>
      </c>
    </row>
    <row r="701" spans="1:4" customFormat="1" x14ac:dyDescent="0.25">
      <c r="A701" s="2">
        <v>39492</v>
      </c>
      <c r="B701" s="83"/>
      <c r="C701" s="77"/>
      <c r="D701" s="77">
        <v>1862.6783</v>
      </c>
    </row>
    <row r="702" spans="1:4" customFormat="1" x14ac:dyDescent="0.25">
      <c r="A702" s="2">
        <v>39493</v>
      </c>
      <c r="B702" s="83"/>
      <c r="C702" s="77"/>
      <c r="D702" s="77">
        <v>1859.4196999999999</v>
      </c>
    </row>
    <row r="703" spans="1:4" customFormat="1" x14ac:dyDescent="0.25">
      <c r="A703" s="2">
        <v>39496</v>
      </c>
      <c r="B703" s="83"/>
      <c r="C703" s="77"/>
      <c r="D703" s="77">
        <v>1858.0995</v>
      </c>
    </row>
    <row r="704" spans="1:4" customFormat="1" x14ac:dyDescent="0.25">
      <c r="A704" s="2">
        <v>39497</v>
      </c>
      <c r="B704" s="83"/>
      <c r="C704" s="77"/>
      <c r="D704" s="77">
        <v>1871.8387</v>
      </c>
    </row>
    <row r="705" spans="1:4" customFormat="1" x14ac:dyDescent="0.25">
      <c r="A705" s="2">
        <v>39498</v>
      </c>
      <c r="B705" s="83"/>
      <c r="C705" s="77"/>
      <c r="D705" s="77">
        <v>1851.8561</v>
      </c>
    </row>
    <row r="706" spans="1:4" customFormat="1" x14ac:dyDescent="0.25">
      <c r="A706" s="2">
        <v>39499</v>
      </c>
      <c r="B706" s="83"/>
      <c r="C706" s="77"/>
      <c r="D706" s="77">
        <v>1893.376</v>
      </c>
    </row>
    <row r="707" spans="1:4" customFormat="1" x14ac:dyDescent="0.25">
      <c r="A707" s="2">
        <v>39500</v>
      </c>
      <c r="B707" s="83"/>
      <c r="C707" s="77"/>
      <c r="D707" s="77">
        <v>1902.1188</v>
      </c>
    </row>
    <row r="708" spans="1:4" customFormat="1" x14ac:dyDescent="0.25">
      <c r="A708" s="2">
        <v>39503</v>
      </c>
      <c r="B708" s="83"/>
      <c r="C708" s="77"/>
      <c r="D708" s="77">
        <v>1904.6061</v>
      </c>
    </row>
    <row r="709" spans="1:4" customFormat="1" x14ac:dyDescent="0.25">
      <c r="A709" s="2">
        <v>39504</v>
      </c>
      <c r="B709" s="83"/>
      <c r="C709" s="77"/>
      <c r="D709" s="77">
        <v>1891.6387</v>
      </c>
    </row>
    <row r="710" spans="1:4" customFormat="1" x14ac:dyDescent="0.25">
      <c r="A710" s="2">
        <v>39505</v>
      </c>
      <c r="B710" s="83"/>
      <c r="C710" s="77"/>
      <c r="D710" s="77">
        <v>1892.7855999999999</v>
      </c>
    </row>
    <row r="711" spans="1:4" customFormat="1" x14ac:dyDescent="0.25">
      <c r="A711" s="2">
        <v>39506</v>
      </c>
      <c r="B711" s="83"/>
      <c r="C711" s="77"/>
      <c r="D711" s="77">
        <v>1902.2086999999999</v>
      </c>
    </row>
    <row r="712" spans="1:4" customFormat="1" x14ac:dyDescent="0.25">
      <c r="A712" s="2">
        <v>39507</v>
      </c>
      <c r="B712" s="83"/>
      <c r="C712" s="77"/>
      <c r="D712" s="77">
        <v>1882.5052000000001</v>
      </c>
    </row>
    <row r="713" spans="1:4" customFormat="1" x14ac:dyDescent="0.25">
      <c r="A713" s="2">
        <v>39510</v>
      </c>
      <c r="B713" s="83"/>
      <c r="C713" s="77"/>
      <c r="D713" s="77">
        <v>1841.5479</v>
      </c>
    </row>
    <row r="714" spans="1:4" customFormat="1" x14ac:dyDescent="0.25">
      <c r="A714" s="2">
        <v>39511</v>
      </c>
      <c r="B714" s="83"/>
      <c r="C714" s="77"/>
      <c r="D714" s="77">
        <v>1818.6267</v>
      </c>
    </row>
    <row r="715" spans="1:4" customFormat="1" x14ac:dyDescent="0.25">
      <c r="A715" s="2">
        <v>39512</v>
      </c>
      <c r="B715" s="83"/>
      <c r="C715" s="77"/>
      <c r="D715" s="77">
        <v>1823.7028</v>
      </c>
    </row>
    <row r="716" spans="1:4" customFormat="1" x14ac:dyDescent="0.25">
      <c r="A716" s="2">
        <v>39513</v>
      </c>
      <c r="B716" s="83"/>
      <c r="C716" s="77"/>
      <c r="D716" s="77">
        <v>1837.6849</v>
      </c>
    </row>
    <row r="717" spans="1:4" customFormat="1" x14ac:dyDescent="0.25">
      <c r="A717" s="2">
        <v>39517</v>
      </c>
      <c r="B717" s="83"/>
      <c r="C717" s="77"/>
      <c r="D717" s="77">
        <v>1763.5077000000001</v>
      </c>
    </row>
    <row r="718" spans="1:4" customFormat="1" x14ac:dyDescent="0.25">
      <c r="A718" s="2">
        <v>39518</v>
      </c>
      <c r="B718" s="83"/>
      <c r="C718" s="77"/>
      <c r="D718" s="77">
        <v>1756.9655</v>
      </c>
    </row>
    <row r="719" spans="1:4" customFormat="1" x14ac:dyDescent="0.25">
      <c r="A719" s="2">
        <v>39519</v>
      </c>
      <c r="B719" s="83"/>
      <c r="C719" s="77"/>
      <c r="D719" s="77">
        <v>1776.384</v>
      </c>
    </row>
    <row r="720" spans="1:4" customFormat="1" x14ac:dyDescent="0.25">
      <c r="A720" s="2">
        <v>39520</v>
      </c>
      <c r="B720" s="83"/>
      <c r="C720" s="77"/>
      <c r="D720" s="77">
        <v>1715.9009000000001</v>
      </c>
    </row>
    <row r="721" spans="1:4" customFormat="1" x14ac:dyDescent="0.25">
      <c r="A721" s="2">
        <v>39521</v>
      </c>
      <c r="B721" s="83"/>
      <c r="C721" s="77"/>
      <c r="D721" s="77">
        <v>1696.8313000000001</v>
      </c>
    </row>
    <row r="722" spans="1:4" customFormat="1" x14ac:dyDescent="0.25">
      <c r="A722" s="2">
        <v>39524</v>
      </c>
      <c r="B722" s="83"/>
      <c r="C722" s="77"/>
      <c r="D722" s="77">
        <v>1643.8947000000001</v>
      </c>
    </row>
    <row r="723" spans="1:4" customFormat="1" x14ac:dyDescent="0.25">
      <c r="A723" s="2">
        <v>39526</v>
      </c>
      <c r="B723" s="83"/>
      <c r="C723" s="77"/>
      <c r="D723" s="77">
        <v>1655.3570999999999</v>
      </c>
    </row>
    <row r="724" spans="1:4" customFormat="1" x14ac:dyDescent="0.25">
      <c r="A724" s="2">
        <v>39531</v>
      </c>
      <c r="B724" s="83"/>
      <c r="C724" s="77"/>
      <c r="D724" s="77">
        <v>1677.5931</v>
      </c>
    </row>
    <row r="725" spans="1:4" customFormat="1" x14ac:dyDescent="0.25">
      <c r="A725" s="2">
        <v>39532</v>
      </c>
      <c r="B725" s="83"/>
      <c r="C725" s="77"/>
      <c r="D725" s="77">
        <v>1720.0992000000001</v>
      </c>
    </row>
    <row r="726" spans="1:4" customFormat="1" x14ac:dyDescent="0.25">
      <c r="A726" s="2">
        <v>39533</v>
      </c>
      <c r="B726" s="83"/>
      <c r="C726" s="77"/>
      <c r="D726" s="77">
        <v>1746.3485000000001</v>
      </c>
    </row>
    <row r="727" spans="1:4" customFormat="1" x14ac:dyDescent="0.25">
      <c r="A727" s="2">
        <v>39534</v>
      </c>
      <c r="B727" s="83"/>
      <c r="C727" s="77"/>
      <c r="D727" s="77">
        <v>1758.0246999999999</v>
      </c>
    </row>
    <row r="728" spans="1:4" customFormat="1" x14ac:dyDescent="0.25">
      <c r="A728" s="2">
        <v>39535</v>
      </c>
      <c r="B728" s="83"/>
      <c r="C728" s="77"/>
      <c r="D728" s="77">
        <v>1778.1027999999999</v>
      </c>
    </row>
    <row r="729" spans="1:4" customFormat="1" x14ac:dyDescent="0.25">
      <c r="A729" s="2">
        <v>39538</v>
      </c>
      <c r="B729" s="83"/>
      <c r="C729" s="77"/>
      <c r="D729" s="77">
        <v>1761.5649000000001</v>
      </c>
    </row>
    <row r="730" spans="1:4" customFormat="1" x14ac:dyDescent="0.25">
      <c r="A730" s="2">
        <v>39539</v>
      </c>
      <c r="B730" s="83"/>
      <c r="C730" s="77"/>
      <c r="D730" s="77">
        <v>1728.2308</v>
      </c>
    </row>
    <row r="731" spans="1:4" customFormat="1" x14ac:dyDescent="0.25">
      <c r="A731" s="2">
        <v>39540</v>
      </c>
      <c r="B731" s="83"/>
      <c r="C731" s="77"/>
      <c r="D731" s="77">
        <v>1699.2563</v>
      </c>
    </row>
    <row r="732" spans="1:4" customFormat="1" x14ac:dyDescent="0.25">
      <c r="A732" s="2">
        <v>39541</v>
      </c>
      <c r="B732" s="83"/>
      <c r="C732" s="77"/>
      <c r="D732" s="77">
        <v>1638.4023</v>
      </c>
    </row>
    <row r="733" spans="1:4" customFormat="1" x14ac:dyDescent="0.25">
      <c r="A733" s="2">
        <v>39542</v>
      </c>
      <c r="B733" s="83"/>
      <c r="C733" s="77"/>
      <c r="D733" s="77">
        <v>1673.9286</v>
      </c>
    </row>
    <row r="734" spans="1:4" customFormat="1" x14ac:dyDescent="0.25">
      <c r="A734" s="2">
        <v>39545</v>
      </c>
      <c r="B734" s="83"/>
      <c r="C734" s="77"/>
      <c r="D734" s="77">
        <v>1684.7090000000001</v>
      </c>
    </row>
    <row r="735" spans="1:4" customFormat="1" x14ac:dyDescent="0.25">
      <c r="A735" s="2">
        <v>39546</v>
      </c>
      <c r="B735" s="83"/>
      <c r="C735" s="77"/>
      <c r="D735" s="77">
        <v>1675.2982999999999</v>
      </c>
    </row>
    <row r="736" spans="1:4" customFormat="1" x14ac:dyDescent="0.25">
      <c r="A736" s="2">
        <v>39547</v>
      </c>
      <c r="B736" s="83"/>
      <c r="C736" s="77"/>
      <c r="D736" s="77">
        <v>1646.4802</v>
      </c>
    </row>
    <row r="737" spans="1:4" customFormat="1" x14ac:dyDescent="0.25">
      <c r="A737" s="2">
        <v>39548</v>
      </c>
      <c r="B737" s="83"/>
      <c r="C737" s="77"/>
      <c r="D737" s="77">
        <v>1667.3792000000001</v>
      </c>
    </row>
    <row r="738" spans="1:4" customFormat="1" x14ac:dyDescent="0.25">
      <c r="A738" s="2">
        <v>39549</v>
      </c>
      <c r="B738" s="83"/>
      <c r="C738" s="77"/>
      <c r="D738" s="77">
        <v>1703.1460999999999</v>
      </c>
    </row>
    <row r="739" spans="1:4" customFormat="1" x14ac:dyDescent="0.25">
      <c r="A739" s="2">
        <v>39552</v>
      </c>
      <c r="B739" s="83"/>
      <c r="C739" s="77"/>
      <c r="D739" s="77">
        <v>1683.2417</v>
      </c>
    </row>
    <row r="740" spans="1:4" customFormat="1" x14ac:dyDescent="0.25">
      <c r="A740" s="2">
        <v>39553</v>
      </c>
      <c r="B740" s="83"/>
      <c r="C740" s="77"/>
      <c r="D740" s="77">
        <v>1690.7876000000001</v>
      </c>
    </row>
    <row r="741" spans="1:4" customFormat="1" x14ac:dyDescent="0.25">
      <c r="A741" s="2">
        <v>39554</v>
      </c>
      <c r="B741" s="83"/>
      <c r="C741" s="77"/>
      <c r="D741" s="77">
        <v>1727.3171</v>
      </c>
    </row>
    <row r="742" spans="1:4" customFormat="1" x14ac:dyDescent="0.25">
      <c r="A742" s="2">
        <v>39555</v>
      </c>
      <c r="B742" s="83"/>
      <c r="C742" s="77"/>
      <c r="D742" s="77">
        <v>1729.2428</v>
      </c>
    </row>
    <row r="743" spans="1:4" customFormat="1" x14ac:dyDescent="0.25">
      <c r="A743" s="2">
        <v>39556</v>
      </c>
      <c r="B743" s="83"/>
      <c r="C743" s="77"/>
      <c r="D743" s="77">
        <v>1747.2452000000001</v>
      </c>
    </row>
    <row r="744" spans="1:4" customFormat="1" x14ac:dyDescent="0.25">
      <c r="A744" s="2">
        <v>39559</v>
      </c>
      <c r="B744" s="83"/>
      <c r="C744" s="77"/>
      <c r="D744" s="77">
        <v>1748.1759</v>
      </c>
    </row>
    <row r="745" spans="1:4" customFormat="1" x14ac:dyDescent="0.25">
      <c r="A745" s="2">
        <v>39560</v>
      </c>
      <c r="B745" s="83"/>
      <c r="C745" s="77"/>
      <c r="D745" s="77">
        <v>1726.1795999999999</v>
      </c>
    </row>
    <row r="746" spans="1:4" customFormat="1" x14ac:dyDescent="0.25">
      <c r="A746" s="2">
        <v>39561</v>
      </c>
      <c r="B746" s="83"/>
      <c r="C746" s="77"/>
      <c r="D746" s="77">
        <v>1748.0438999999999</v>
      </c>
    </row>
    <row r="747" spans="1:4" customFormat="1" x14ac:dyDescent="0.25">
      <c r="A747" s="2">
        <v>39562</v>
      </c>
      <c r="B747" s="83"/>
      <c r="C747" s="77"/>
      <c r="D747" s="77">
        <v>1718.2320999999999</v>
      </c>
    </row>
    <row r="748" spans="1:4" customFormat="1" x14ac:dyDescent="0.25">
      <c r="A748" s="2">
        <v>39563</v>
      </c>
      <c r="B748" s="83"/>
      <c r="C748" s="77"/>
      <c r="D748" s="77">
        <v>1701.5406</v>
      </c>
    </row>
    <row r="749" spans="1:4" customFormat="1" x14ac:dyDescent="0.25">
      <c r="A749" s="2">
        <v>39566</v>
      </c>
      <c r="B749" s="83"/>
      <c r="C749" s="77"/>
      <c r="D749" s="77">
        <v>1711.2855</v>
      </c>
    </row>
    <row r="750" spans="1:4" customFormat="1" x14ac:dyDescent="0.25">
      <c r="A750" s="2">
        <v>39567</v>
      </c>
      <c r="B750" s="83"/>
      <c r="C750" s="77"/>
      <c r="D750" s="77">
        <v>1743.2941000000001</v>
      </c>
    </row>
    <row r="751" spans="1:4" customFormat="1" x14ac:dyDescent="0.25">
      <c r="A751" s="2">
        <v>39568</v>
      </c>
      <c r="B751" s="83"/>
      <c r="C751" s="77"/>
      <c r="D751" s="77">
        <v>1740.7061000000001</v>
      </c>
    </row>
    <row r="752" spans="1:4" customFormat="1" x14ac:dyDescent="0.25">
      <c r="A752" s="2">
        <v>39570</v>
      </c>
      <c r="B752" s="83"/>
      <c r="C752" s="77"/>
      <c r="D752" s="77">
        <v>1756.8208</v>
      </c>
    </row>
    <row r="753" spans="1:4" customFormat="1" x14ac:dyDescent="0.25">
      <c r="A753" s="2">
        <v>39573</v>
      </c>
      <c r="B753" s="83"/>
      <c r="C753" s="77"/>
      <c r="D753" s="77">
        <v>1781.3361</v>
      </c>
    </row>
    <row r="754" spans="1:4" customFormat="1" x14ac:dyDescent="0.25">
      <c r="A754" s="2">
        <v>39574</v>
      </c>
      <c r="B754" s="83"/>
      <c r="C754" s="77"/>
      <c r="D754" s="77">
        <v>1781.8517999999999</v>
      </c>
    </row>
    <row r="755" spans="1:4" customFormat="1" x14ac:dyDescent="0.25">
      <c r="A755" s="2">
        <v>39575</v>
      </c>
      <c r="B755" s="83"/>
      <c r="C755" s="77"/>
      <c r="D755" s="77">
        <v>1795.0833</v>
      </c>
    </row>
    <row r="756" spans="1:4" customFormat="1" x14ac:dyDescent="0.25">
      <c r="A756" s="2">
        <v>39576</v>
      </c>
      <c r="B756" s="83"/>
      <c r="C756" s="77"/>
      <c r="D756" s="77">
        <v>1807.5295000000001</v>
      </c>
    </row>
    <row r="757" spans="1:4" customFormat="1" x14ac:dyDescent="0.25">
      <c r="A757" s="2">
        <v>39577</v>
      </c>
      <c r="B757" s="83"/>
      <c r="C757" s="77"/>
      <c r="D757" s="77">
        <v>1810.1891000000001</v>
      </c>
    </row>
    <row r="758" spans="1:4" customFormat="1" x14ac:dyDescent="0.25">
      <c r="A758" s="2">
        <v>39580</v>
      </c>
      <c r="B758" s="83"/>
      <c r="C758" s="77"/>
      <c r="D758" s="77">
        <v>1810.6732</v>
      </c>
    </row>
    <row r="759" spans="1:4" customFormat="1" x14ac:dyDescent="0.25">
      <c r="A759" s="2">
        <v>39581</v>
      </c>
      <c r="B759" s="83"/>
      <c r="C759" s="77"/>
      <c r="D759" s="77">
        <v>1835.7245</v>
      </c>
    </row>
    <row r="760" spans="1:4" customFormat="1" x14ac:dyDescent="0.25">
      <c r="A760" s="2">
        <v>39582</v>
      </c>
      <c r="B760" s="83"/>
      <c r="C760" s="77"/>
      <c r="D760" s="77">
        <v>1849.7062000000001</v>
      </c>
    </row>
    <row r="761" spans="1:4" customFormat="1" x14ac:dyDescent="0.25">
      <c r="A761" s="2">
        <v>39583</v>
      </c>
      <c r="B761" s="83"/>
      <c r="C761" s="77"/>
      <c r="D761" s="77">
        <v>1860.4059</v>
      </c>
    </row>
    <row r="762" spans="1:4" customFormat="1" x14ac:dyDescent="0.25">
      <c r="A762" s="2">
        <v>39584</v>
      </c>
      <c r="B762" s="83"/>
      <c r="C762" s="77"/>
      <c r="D762" s="77">
        <v>1879.8755000000001</v>
      </c>
    </row>
    <row r="763" spans="1:4" customFormat="1" x14ac:dyDescent="0.25">
      <c r="A763" s="2">
        <v>39587</v>
      </c>
      <c r="B763" s="83"/>
      <c r="C763" s="77"/>
      <c r="D763" s="77">
        <v>1905.6611</v>
      </c>
    </row>
    <row r="764" spans="1:4" customFormat="1" x14ac:dyDescent="0.25">
      <c r="A764" s="2">
        <v>39589</v>
      </c>
      <c r="B764" s="83"/>
      <c r="C764" s="77"/>
      <c r="D764" s="77">
        <v>1887.88</v>
      </c>
    </row>
    <row r="765" spans="1:4" customFormat="1" x14ac:dyDescent="0.25">
      <c r="A765" s="2">
        <v>39590</v>
      </c>
      <c r="B765" s="83"/>
      <c r="C765" s="77"/>
      <c r="D765" s="77">
        <v>1899.04</v>
      </c>
    </row>
    <row r="766" spans="1:4" customFormat="1" x14ac:dyDescent="0.25">
      <c r="A766" s="2">
        <v>39591</v>
      </c>
      <c r="B766" s="83"/>
      <c r="C766" s="77"/>
      <c r="D766" s="77">
        <v>1886.7</v>
      </c>
    </row>
    <row r="767" spans="1:4" customFormat="1" x14ac:dyDescent="0.25">
      <c r="A767" s="2">
        <v>39594</v>
      </c>
      <c r="B767" s="83"/>
      <c r="C767" s="77"/>
      <c r="D767" s="77">
        <v>1853.26</v>
      </c>
    </row>
    <row r="768" spans="1:4" customFormat="1" x14ac:dyDescent="0.25">
      <c r="A768" s="2">
        <v>39595</v>
      </c>
      <c r="B768" s="83"/>
      <c r="C768" s="77"/>
      <c r="D768" s="77">
        <v>1835.34</v>
      </c>
    </row>
    <row r="769" spans="1:4" customFormat="1" x14ac:dyDescent="0.25">
      <c r="A769" s="2">
        <v>39596</v>
      </c>
      <c r="B769" s="83"/>
      <c r="C769" s="77"/>
      <c r="D769" s="77">
        <v>1883.7</v>
      </c>
    </row>
    <row r="770" spans="1:4" customFormat="1" x14ac:dyDescent="0.25">
      <c r="A770" s="2">
        <v>39597</v>
      </c>
      <c r="B770" s="83"/>
      <c r="C770" s="77"/>
      <c r="D770" s="77">
        <v>1900.33</v>
      </c>
    </row>
    <row r="771" spans="1:4" customFormat="1" x14ac:dyDescent="0.25">
      <c r="A771" s="2">
        <v>39598</v>
      </c>
      <c r="B771" s="83"/>
      <c r="C771" s="77"/>
      <c r="D771" s="77">
        <v>1903.13</v>
      </c>
    </row>
    <row r="772" spans="1:4" customFormat="1" x14ac:dyDescent="0.25">
      <c r="A772" s="2">
        <v>39601</v>
      </c>
      <c r="B772" s="83"/>
      <c r="C772" s="77"/>
      <c r="D772" s="77">
        <v>1888.51</v>
      </c>
    </row>
    <row r="773" spans="1:4" customFormat="1" x14ac:dyDescent="0.25">
      <c r="A773" s="2">
        <v>39602</v>
      </c>
      <c r="B773" s="83"/>
      <c r="C773" s="77"/>
      <c r="D773" s="77">
        <v>1865.71</v>
      </c>
    </row>
    <row r="774" spans="1:4" customFormat="1" x14ac:dyDescent="0.25">
      <c r="A774" s="2">
        <v>39603</v>
      </c>
      <c r="B774" s="83"/>
      <c r="C774" s="77"/>
      <c r="D774" s="77">
        <v>1836.85</v>
      </c>
    </row>
    <row r="775" spans="1:4" customFormat="1" x14ac:dyDescent="0.25">
      <c r="A775" s="2">
        <v>39604</v>
      </c>
      <c r="B775" s="83"/>
      <c r="C775" s="77"/>
      <c r="D775" s="77">
        <v>1860.67</v>
      </c>
    </row>
    <row r="776" spans="1:4" customFormat="1" x14ac:dyDescent="0.25">
      <c r="A776" s="2">
        <v>39605</v>
      </c>
      <c r="B776" s="83"/>
      <c r="C776" s="77"/>
      <c r="D776" s="77">
        <v>1878.0699</v>
      </c>
    </row>
    <row r="777" spans="1:4" customFormat="1" x14ac:dyDescent="0.25">
      <c r="A777" s="2">
        <v>39608</v>
      </c>
      <c r="B777" s="83"/>
      <c r="C777" s="77"/>
      <c r="D777" s="77">
        <v>1898.37</v>
      </c>
    </row>
    <row r="778" spans="1:4" customFormat="1" x14ac:dyDescent="0.25">
      <c r="A778" s="2">
        <v>39609</v>
      </c>
      <c r="B778" s="83"/>
      <c r="C778" s="77"/>
      <c r="D778" s="77">
        <v>1862.72</v>
      </c>
    </row>
    <row r="779" spans="1:4" customFormat="1" x14ac:dyDescent="0.25">
      <c r="A779" s="2">
        <v>39610</v>
      </c>
      <c r="B779" s="83"/>
      <c r="C779" s="77"/>
      <c r="D779" s="77">
        <v>1854</v>
      </c>
    </row>
    <row r="780" spans="1:4" customFormat="1" x14ac:dyDescent="0.25">
      <c r="A780" s="2">
        <v>39611</v>
      </c>
      <c r="B780" s="83"/>
      <c r="C780" s="77"/>
      <c r="D780" s="77">
        <v>1890.84</v>
      </c>
    </row>
    <row r="781" spans="1:4" customFormat="1" x14ac:dyDescent="0.25">
      <c r="A781" s="2">
        <v>39612</v>
      </c>
      <c r="B781" s="83"/>
      <c r="C781" s="77"/>
      <c r="D781" s="77">
        <v>1859.65</v>
      </c>
    </row>
    <row r="782" spans="1:4" customFormat="1" x14ac:dyDescent="0.25">
      <c r="A782" s="2">
        <v>39615</v>
      </c>
      <c r="B782" s="83"/>
      <c r="C782" s="77"/>
      <c r="D782" s="77">
        <v>1860.33</v>
      </c>
    </row>
    <row r="783" spans="1:4" customFormat="1" x14ac:dyDescent="0.25">
      <c r="A783" s="2">
        <v>39616</v>
      </c>
      <c r="B783" s="83"/>
      <c r="C783" s="77"/>
      <c r="D783" s="77">
        <v>1859.78</v>
      </c>
    </row>
    <row r="784" spans="1:4" customFormat="1" x14ac:dyDescent="0.25">
      <c r="A784" s="2">
        <v>39617</v>
      </c>
      <c r="B784" s="83"/>
      <c r="C784" s="77"/>
      <c r="D784" s="77">
        <v>1854.84</v>
      </c>
    </row>
    <row r="785" spans="1:4" customFormat="1" x14ac:dyDescent="0.25">
      <c r="A785" s="2">
        <v>39618</v>
      </c>
      <c r="B785" s="83"/>
      <c r="C785" s="77"/>
      <c r="D785" s="77">
        <v>1869.25</v>
      </c>
    </row>
    <row r="786" spans="1:4" customFormat="1" x14ac:dyDescent="0.25">
      <c r="A786" s="2">
        <v>39619</v>
      </c>
      <c r="B786" s="83"/>
      <c r="C786" s="77"/>
      <c r="D786" s="77">
        <v>1865.38</v>
      </c>
    </row>
    <row r="787" spans="1:4" customFormat="1" x14ac:dyDescent="0.25">
      <c r="A787" s="2">
        <v>39622</v>
      </c>
      <c r="B787" s="83"/>
      <c r="C787" s="77"/>
      <c r="D787" s="77">
        <v>1863.48</v>
      </c>
    </row>
    <row r="788" spans="1:4" customFormat="1" x14ac:dyDescent="0.25">
      <c r="A788" s="2">
        <v>39623</v>
      </c>
      <c r="B788" s="83"/>
      <c r="C788" s="77"/>
      <c r="D788" s="77">
        <v>1866.16</v>
      </c>
    </row>
    <row r="789" spans="1:4" customFormat="1" x14ac:dyDescent="0.25">
      <c r="A789" s="2">
        <v>39624</v>
      </c>
      <c r="B789" s="83"/>
      <c r="C789" s="77"/>
      <c r="D789" s="77">
        <v>1858.1801</v>
      </c>
    </row>
    <row r="790" spans="1:4" customFormat="1" x14ac:dyDescent="0.25">
      <c r="A790" s="2">
        <v>39625</v>
      </c>
      <c r="B790" s="83"/>
      <c r="C790" s="77"/>
      <c r="D790" s="77">
        <v>1866.55</v>
      </c>
    </row>
    <row r="791" spans="1:4" customFormat="1" x14ac:dyDescent="0.25">
      <c r="A791" s="2">
        <v>39626</v>
      </c>
      <c r="B791" s="83"/>
      <c r="C791" s="77"/>
      <c r="D791" s="77">
        <v>1856.5</v>
      </c>
    </row>
    <row r="792" spans="1:4" customFormat="1" x14ac:dyDescent="0.25">
      <c r="A792" s="2">
        <v>39629</v>
      </c>
      <c r="B792" s="83"/>
      <c r="C792" s="77"/>
      <c r="D792" s="77">
        <v>1864.1</v>
      </c>
    </row>
    <row r="793" spans="1:4" customFormat="1" x14ac:dyDescent="0.25">
      <c r="A793" s="2">
        <v>39630</v>
      </c>
      <c r="B793" s="83"/>
      <c r="C793" s="77"/>
      <c r="D793" s="77">
        <v>1887.13</v>
      </c>
    </row>
    <row r="794" spans="1:4" customFormat="1" x14ac:dyDescent="0.25">
      <c r="A794" s="2">
        <v>39631</v>
      </c>
      <c r="B794" s="83"/>
      <c r="C794" s="77"/>
      <c r="D794" s="77">
        <v>1881.14</v>
      </c>
    </row>
    <row r="795" spans="1:4" customFormat="1" x14ac:dyDescent="0.25">
      <c r="A795" s="2">
        <v>39632</v>
      </c>
      <c r="B795" s="83"/>
      <c r="C795" s="77"/>
      <c r="D795" s="77">
        <v>1802.21</v>
      </c>
    </row>
    <row r="796" spans="1:4" customFormat="1" x14ac:dyDescent="0.25">
      <c r="A796" s="2">
        <v>39633</v>
      </c>
      <c r="B796" s="83"/>
      <c r="C796" s="77"/>
      <c r="D796" s="77">
        <v>1836.0699</v>
      </c>
    </row>
    <row r="797" spans="1:4" customFormat="1" x14ac:dyDescent="0.25">
      <c r="A797" s="2">
        <v>39636</v>
      </c>
      <c r="B797" s="83"/>
      <c r="C797" s="77"/>
      <c r="D797" s="77">
        <v>1828.1801</v>
      </c>
    </row>
    <row r="798" spans="1:4" customFormat="1" x14ac:dyDescent="0.25">
      <c r="A798" s="2">
        <v>39637</v>
      </c>
      <c r="B798" s="83"/>
      <c r="C798" s="77"/>
      <c r="D798" s="77">
        <v>1820.96</v>
      </c>
    </row>
    <row r="799" spans="1:4" customFormat="1" x14ac:dyDescent="0.25">
      <c r="A799" s="2">
        <v>39638</v>
      </c>
      <c r="B799" s="83"/>
      <c r="C799" s="77"/>
      <c r="D799" s="77">
        <v>1817.42</v>
      </c>
    </row>
    <row r="800" spans="1:4" customFormat="1" x14ac:dyDescent="0.25">
      <c r="A800" s="2">
        <v>39639</v>
      </c>
      <c r="B800" s="83"/>
      <c r="C800" s="77"/>
      <c r="D800" s="77">
        <v>1791.87</v>
      </c>
    </row>
    <row r="801" spans="1:4" customFormat="1" x14ac:dyDescent="0.25">
      <c r="A801" s="2">
        <v>39640</v>
      </c>
      <c r="B801" s="83"/>
      <c r="C801" s="77"/>
      <c r="D801" s="77">
        <v>1786.1</v>
      </c>
    </row>
    <row r="802" spans="1:4" customFormat="1" x14ac:dyDescent="0.25">
      <c r="A802" s="2">
        <v>39643</v>
      </c>
      <c r="B802" s="83"/>
      <c r="C802" s="77"/>
      <c r="D802" s="77">
        <v>1777.35</v>
      </c>
    </row>
    <row r="803" spans="1:4" customFormat="1" x14ac:dyDescent="0.25">
      <c r="A803" s="2">
        <v>39644</v>
      </c>
      <c r="B803" s="83"/>
      <c r="C803" s="77"/>
      <c r="D803" s="77">
        <v>1773.8100999999999</v>
      </c>
    </row>
    <row r="804" spans="1:4" customFormat="1" x14ac:dyDescent="0.25">
      <c r="A804" s="2">
        <v>39645</v>
      </c>
      <c r="B804" s="83"/>
      <c r="C804" s="77"/>
      <c r="D804" s="77">
        <v>1761.1801</v>
      </c>
    </row>
    <row r="805" spans="1:4" customFormat="1" x14ac:dyDescent="0.25">
      <c r="A805" s="2">
        <v>39646</v>
      </c>
      <c r="B805" s="83"/>
      <c r="C805" s="77"/>
      <c r="D805" s="77">
        <v>1721.04</v>
      </c>
    </row>
    <row r="806" spans="1:4" customFormat="1" x14ac:dyDescent="0.25">
      <c r="A806" s="2">
        <v>39647</v>
      </c>
      <c r="B806" s="83"/>
      <c r="C806" s="77"/>
      <c r="D806" s="77">
        <v>1695.02</v>
      </c>
    </row>
    <row r="807" spans="1:4" customFormat="1" x14ac:dyDescent="0.25">
      <c r="A807" s="2">
        <v>39650</v>
      </c>
      <c r="B807" s="83"/>
      <c r="C807" s="77"/>
      <c r="D807" s="77">
        <v>1727.36</v>
      </c>
    </row>
    <row r="808" spans="1:4" customFormat="1" x14ac:dyDescent="0.25">
      <c r="A808" s="2">
        <v>39651</v>
      </c>
      <c r="B808" s="83"/>
      <c r="C808" s="77"/>
      <c r="D808" s="77">
        <v>1739.27</v>
      </c>
    </row>
    <row r="809" spans="1:4" customFormat="1" x14ac:dyDescent="0.25">
      <c r="A809" s="2">
        <v>39652</v>
      </c>
      <c r="B809" s="83"/>
      <c r="C809" s="77"/>
      <c r="D809" s="77">
        <v>1738.92</v>
      </c>
    </row>
    <row r="810" spans="1:4" customFormat="1" x14ac:dyDescent="0.25">
      <c r="A810" s="2">
        <v>39653</v>
      </c>
      <c r="B810" s="83"/>
      <c r="C810" s="77"/>
      <c r="D810" s="77">
        <v>1752.72</v>
      </c>
    </row>
    <row r="811" spans="1:4" customFormat="1" x14ac:dyDescent="0.25">
      <c r="A811" s="2">
        <v>39654</v>
      </c>
      <c r="B811" s="83"/>
      <c r="C811" s="77"/>
      <c r="D811" s="77">
        <v>1743.38</v>
      </c>
    </row>
    <row r="812" spans="1:4" customFormat="1" x14ac:dyDescent="0.25">
      <c r="A812" s="2">
        <v>39657</v>
      </c>
      <c r="B812" s="83"/>
      <c r="C812" s="77"/>
      <c r="D812" s="77">
        <v>1764.65</v>
      </c>
    </row>
    <row r="813" spans="1:4" customFormat="1" x14ac:dyDescent="0.25">
      <c r="A813" s="2">
        <v>39658</v>
      </c>
      <c r="B813" s="83"/>
      <c r="C813" s="77"/>
      <c r="D813" s="77">
        <v>1774.22</v>
      </c>
    </row>
    <row r="814" spans="1:4" customFormat="1" x14ac:dyDescent="0.25">
      <c r="A814" s="2">
        <v>39660</v>
      </c>
      <c r="B814" s="83"/>
      <c r="C814" s="77"/>
      <c r="D814" s="77">
        <v>1801.38</v>
      </c>
    </row>
    <row r="815" spans="1:4" customFormat="1" x14ac:dyDescent="0.25">
      <c r="A815" s="2">
        <v>39661</v>
      </c>
      <c r="B815" s="83"/>
      <c r="C815" s="77"/>
      <c r="D815" s="77">
        <v>1763.71</v>
      </c>
    </row>
    <row r="816" spans="1:4" customFormat="1" x14ac:dyDescent="0.25">
      <c r="A816" s="2">
        <v>39664</v>
      </c>
      <c r="B816" s="83"/>
      <c r="C816" s="77"/>
      <c r="D816" s="77">
        <v>1737.5600999999999</v>
      </c>
    </row>
    <row r="817" spans="1:4" customFormat="1" x14ac:dyDescent="0.25">
      <c r="A817" s="2">
        <v>39665</v>
      </c>
      <c r="B817" s="83"/>
      <c r="C817" s="77"/>
      <c r="D817" s="77">
        <v>1699.9301</v>
      </c>
    </row>
    <row r="818" spans="1:4" customFormat="1" x14ac:dyDescent="0.25">
      <c r="A818" s="2">
        <v>39666</v>
      </c>
      <c r="B818" s="83"/>
      <c r="C818" s="77"/>
      <c r="D818" s="77">
        <v>1699.91</v>
      </c>
    </row>
    <row r="819" spans="1:4" customFormat="1" x14ac:dyDescent="0.25">
      <c r="A819" s="2">
        <v>39667</v>
      </c>
      <c r="B819" s="83"/>
      <c r="C819" s="77"/>
      <c r="D819" s="77">
        <v>1710.16</v>
      </c>
    </row>
    <row r="820" spans="1:4" customFormat="1" x14ac:dyDescent="0.25">
      <c r="A820" s="2">
        <v>39668</v>
      </c>
      <c r="B820" s="83"/>
      <c r="C820" s="77"/>
      <c r="D820" s="77">
        <v>1721.22</v>
      </c>
    </row>
    <row r="821" spans="1:4" customFormat="1" x14ac:dyDescent="0.25">
      <c r="A821" s="2">
        <v>39671</v>
      </c>
      <c r="B821" s="83"/>
      <c r="C821" s="77"/>
      <c r="D821" s="77">
        <v>1676.66</v>
      </c>
    </row>
    <row r="822" spans="1:4" customFormat="1" x14ac:dyDescent="0.25">
      <c r="A822" s="2">
        <v>39672</v>
      </c>
      <c r="B822" s="83"/>
      <c r="C822" s="77"/>
      <c r="D822" s="77">
        <v>1648.7</v>
      </c>
    </row>
    <row r="823" spans="1:4" customFormat="1" x14ac:dyDescent="0.25">
      <c r="A823" s="2">
        <v>39673</v>
      </c>
      <c r="B823" s="83"/>
      <c r="C823" s="77"/>
      <c r="D823" s="77">
        <v>1657.8100999999999</v>
      </c>
    </row>
    <row r="824" spans="1:4" customFormat="1" x14ac:dyDescent="0.25">
      <c r="A824" s="2">
        <v>39674</v>
      </c>
      <c r="B824" s="83"/>
      <c r="C824" s="77"/>
      <c r="D824" s="77">
        <v>1695.84</v>
      </c>
    </row>
    <row r="825" spans="1:4" customFormat="1" x14ac:dyDescent="0.25">
      <c r="A825" s="2">
        <v>39675</v>
      </c>
      <c r="B825" s="83"/>
      <c r="C825" s="77"/>
      <c r="D825" s="77">
        <v>1672.1801</v>
      </c>
    </row>
    <row r="826" spans="1:4" customFormat="1" x14ac:dyDescent="0.25">
      <c r="A826" s="2">
        <v>39679</v>
      </c>
      <c r="B826" s="83"/>
      <c r="C826" s="77"/>
      <c r="D826" s="77">
        <v>1651.64</v>
      </c>
    </row>
    <row r="827" spans="1:4" customFormat="1" x14ac:dyDescent="0.25">
      <c r="A827" s="2">
        <v>39680</v>
      </c>
      <c r="B827" s="83"/>
      <c r="C827" s="77"/>
      <c r="D827" s="77">
        <v>1674.95</v>
      </c>
    </row>
    <row r="828" spans="1:4" customFormat="1" x14ac:dyDescent="0.25">
      <c r="A828" s="2">
        <v>39681</v>
      </c>
      <c r="B828" s="83"/>
      <c r="C828" s="77"/>
      <c r="D828" s="77">
        <v>1689.01</v>
      </c>
    </row>
    <row r="829" spans="1:4" customFormat="1" x14ac:dyDescent="0.25">
      <c r="A829" s="2">
        <v>39682</v>
      </c>
      <c r="B829" s="83"/>
      <c r="C829" s="77"/>
      <c r="D829" s="77">
        <v>1699.8199</v>
      </c>
    </row>
    <row r="830" spans="1:4" customFormat="1" x14ac:dyDescent="0.25">
      <c r="A830" s="2">
        <v>39685</v>
      </c>
      <c r="B830" s="83"/>
      <c r="C830" s="77"/>
      <c r="D830" s="77">
        <v>1705.11</v>
      </c>
    </row>
    <row r="831" spans="1:4" customFormat="1" x14ac:dyDescent="0.25">
      <c r="A831" s="2">
        <v>39686</v>
      </c>
      <c r="B831" s="83"/>
      <c r="C831" s="77"/>
      <c r="D831" s="77">
        <v>1694.58</v>
      </c>
    </row>
    <row r="832" spans="1:4" customFormat="1" x14ac:dyDescent="0.25">
      <c r="A832" s="2">
        <v>39687</v>
      </c>
      <c r="B832" s="83"/>
      <c r="C832" s="77"/>
      <c r="D832" s="77">
        <v>1708.76</v>
      </c>
    </row>
    <row r="833" spans="1:4" customFormat="1" x14ac:dyDescent="0.25">
      <c r="A833" s="2">
        <v>39688</v>
      </c>
      <c r="B833" s="83"/>
      <c r="C833" s="77"/>
      <c r="D833" s="77">
        <v>1714.73</v>
      </c>
    </row>
    <row r="834" spans="1:4" customFormat="1" x14ac:dyDescent="0.25">
      <c r="A834" s="2">
        <v>39689</v>
      </c>
      <c r="B834" s="83"/>
      <c r="C834" s="77"/>
      <c r="D834" s="77">
        <v>1722.8100999999999</v>
      </c>
    </row>
    <row r="835" spans="1:4" customFormat="1" x14ac:dyDescent="0.25">
      <c r="A835" s="2">
        <v>39692</v>
      </c>
      <c r="B835" s="83"/>
      <c r="C835" s="77"/>
      <c r="D835" s="77">
        <v>1718.02</v>
      </c>
    </row>
    <row r="836" spans="1:4" customFormat="1" x14ac:dyDescent="0.25">
      <c r="A836" s="2">
        <v>39693</v>
      </c>
      <c r="B836" s="83"/>
      <c r="C836" s="77"/>
      <c r="D836" s="77">
        <v>1709.34</v>
      </c>
    </row>
    <row r="837" spans="1:4" customFormat="1" x14ac:dyDescent="0.25">
      <c r="A837" s="2">
        <v>39694</v>
      </c>
      <c r="B837" s="83"/>
      <c r="C837" s="77"/>
      <c r="D837" s="77">
        <v>1677.3</v>
      </c>
    </row>
    <row r="838" spans="1:4" customFormat="1" x14ac:dyDescent="0.25">
      <c r="A838" s="2">
        <v>39695</v>
      </c>
      <c r="B838" s="83"/>
      <c r="C838" s="77"/>
      <c r="D838" s="77">
        <v>1653.29</v>
      </c>
    </row>
    <row r="839" spans="1:4" customFormat="1" x14ac:dyDescent="0.25">
      <c r="A839" s="2">
        <v>39696</v>
      </c>
      <c r="B839" s="83"/>
      <c r="C839" s="77"/>
      <c r="D839" s="77">
        <v>1619.72</v>
      </c>
    </row>
    <row r="840" spans="1:4" customFormat="1" x14ac:dyDescent="0.25">
      <c r="A840" s="2">
        <v>39699</v>
      </c>
      <c r="B840" s="83"/>
      <c r="C840" s="77"/>
      <c r="D840" s="77">
        <v>1631.1801</v>
      </c>
    </row>
    <row r="841" spans="1:4" customFormat="1" x14ac:dyDescent="0.25">
      <c r="A841" s="2">
        <v>39700</v>
      </c>
      <c r="B841" s="83"/>
      <c r="C841" s="77"/>
      <c r="D841" s="77">
        <v>1582.35</v>
      </c>
    </row>
    <row r="842" spans="1:4" customFormat="1" x14ac:dyDescent="0.25">
      <c r="A842" s="2">
        <v>39701</v>
      </c>
      <c r="B842" s="83"/>
      <c r="C842" s="77"/>
      <c r="D842" s="77">
        <v>1542.4</v>
      </c>
    </row>
    <row r="843" spans="1:4" customFormat="1" x14ac:dyDescent="0.25">
      <c r="A843" s="2">
        <v>39702</v>
      </c>
      <c r="B843" s="83"/>
      <c r="C843" s="77"/>
      <c r="D843" s="77">
        <v>1540.75</v>
      </c>
    </row>
    <row r="844" spans="1:4" customFormat="1" x14ac:dyDescent="0.25">
      <c r="A844" s="2">
        <v>39703</v>
      </c>
      <c r="B844" s="83"/>
      <c r="C844" s="77"/>
      <c r="D844" s="77">
        <v>1512.65</v>
      </c>
    </row>
    <row r="845" spans="1:4" customFormat="1" x14ac:dyDescent="0.25">
      <c r="A845" s="2">
        <v>39706</v>
      </c>
      <c r="B845" s="83"/>
      <c r="C845" s="77"/>
      <c r="D845" s="77">
        <v>1467.25</v>
      </c>
    </row>
    <row r="846" spans="1:4" customFormat="1" x14ac:dyDescent="0.25">
      <c r="A846" s="2">
        <v>39707</v>
      </c>
      <c r="B846" s="83"/>
      <c r="C846" s="77"/>
      <c r="D846" s="77">
        <v>1476.5600999999999</v>
      </c>
    </row>
    <row r="847" spans="1:4" customFormat="1" x14ac:dyDescent="0.25">
      <c r="A847" s="2">
        <v>39708</v>
      </c>
      <c r="B847" s="83"/>
      <c r="C847" s="77"/>
      <c r="D847" s="77">
        <v>1496.76</v>
      </c>
    </row>
    <row r="848" spans="1:4" customFormat="1" x14ac:dyDescent="0.25">
      <c r="A848" s="2">
        <v>39709</v>
      </c>
      <c r="B848" s="83"/>
      <c r="C848" s="77"/>
      <c r="D848" s="77">
        <v>1496.54</v>
      </c>
    </row>
    <row r="849" spans="1:4" customFormat="1" x14ac:dyDescent="0.25">
      <c r="A849" s="2">
        <v>39710</v>
      </c>
      <c r="B849" s="83"/>
      <c r="C849" s="77"/>
      <c r="D849" s="77">
        <v>1576.22</v>
      </c>
    </row>
    <row r="850" spans="1:4" customFormat="1" x14ac:dyDescent="0.25">
      <c r="A850" s="2">
        <v>39713</v>
      </c>
      <c r="B850" s="83"/>
      <c r="C850" s="77"/>
      <c r="D850" s="77">
        <v>1570.15</v>
      </c>
    </row>
    <row r="851" spans="1:4" customFormat="1" x14ac:dyDescent="0.25">
      <c r="A851" s="2">
        <v>39714</v>
      </c>
      <c r="B851" s="83"/>
      <c r="C851" s="77"/>
      <c r="D851" s="77">
        <v>1555.54</v>
      </c>
    </row>
    <row r="852" spans="1:4" customFormat="1" x14ac:dyDescent="0.25">
      <c r="A852" s="2">
        <v>39715</v>
      </c>
      <c r="B852" s="83"/>
      <c r="C852" s="77"/>
      <c r="D852" s="77">
        <v>1557.39</v>
      </c>
    </row>
    <row r="853" spans="1:4" customFormat="1" x14ac:dyDescent="0.25">
      <c r="A853" s="2">
        <v>39716</v>
      </c>
      <c r="B853" s="83"/>
      <c r="C853" s="77"/>
      <c r="D853" s="77">
        <v>1545.48</v>
      </c>
    </row>
    <row r="854" spans="1:4" customFormat="1" x14ac:dyDescent="0.25">
      <c r="A854" s="2">
        <v>39717</v>
      </c>
      <c r="B854" s="83"/>
      <c r="C854" s="77"/>
      <c r="D854" s="77">
        <v>1494.1801</v>
      </c>
    </row>
    <row r="855" spans="1:4" customFormat="1" x14ac:dyDescent="0.25">
      <c r="A855" s="2">
        <v>39720</v>
      </c>
      <c r="B855" s="83"/>
      <c r="C855" s="77"/>
      <c r="D855" s="77">
        <v>1479.4399000000001</v>
      </c>
    </row>
    <row r="856" spans="1:4" customFormat="1" x14ac:dyDescent="0.25">
      <c r="A856" s="2">
        <v>39727</v>
      </c>
      <c r="B856" s="83"/>
      <c r="C856" s="77"/>
      <c r="D856" s="77">
        <v>1392.11</v>
      </c>
    </row>
    <row r="857" spans="1:4" customFormat="1" x14ac:dyDescent="0.25">
      <c r="A857" s="2">
        <v>39728</v>
      </c>
      <c r="B857" s="83"/>
      <c r="C857" s="77"/>
      <c r="D857" s="77">
        <v>1386.55</v>
      </c>
    </row>
    <row r="858" spans="1:4" customFormat="1" x14ac:dyDescent="0.25">
      <c r="A858" s="2">
        <v>39729</v>
      </c>
      <c r="B858" s="83"/>
      <c r="C858" s="77"/>
      <c r="D858" s="77">
        <v>1328</v>
      </c>
    </row>
    <row r="859" spans="1:4" customFormat="1" x14ac:dyDescent="0.25">
      <c r="A859" s="2">
        <v>39734</v>
      </c>
      <c r="B859" s="83"/>
      <c r="C859" s="77"/>
      <c r="D859" s="77">
        <v>1334.92</v>
      </c>
    </row>
    <row r="860" spans="1:4" customFormat="1" x14ac:dyDescent="0.25">
      <c r="A860" s="2">
        <v>39735</v>
      </c>
      <c r="B860" s="83"/>
      <c r="C860" s="77"/>
      <c r="D860" s="77">
        <v>1374.11</v>
      </c>
    </row>
    <row r="861" spans="1:4" customFormat="1" x14ac:dyDescent="0.25">
      <c r="A861" s="2">
        <v>39736</v>
      </c>
      <c r="B861" s="83"/>
      <c r="C861" s="77"/>
      <c r="D861" s="77">
        <v>1344.8199</v>
      </c>
    </row>
    <row r="862" spans="1:4" customFormat="1" x14ac:dyDescent="0.25">
      <c r="A862" s="2">
        <v>39737</v>
      </c>
      <c r="B862" s="83"/>
      <c r="C862" s="77"/>
      <c r="D862" s="77">
        <v>1319.16</v>
      </c>
    </row>
    <row r="863" spans="1:4" customFormat="1" x14ac:dyDescent="0.25">
      <c r="A863" s="2">
        <v>39738</v>
      </c>
      <c r="B863" s="83"/>
      <c r="C863" s="77"/>
      <c r="D863" s="77">
        <v>1296.01</v>
      </c>
    </row>
    <row r="864" spans="1:4" customFormat="1" x14ac:dyDescent="0.25">
      <c r="A864" s="2">
        <v>39741</v>
      </c>
      <c r="B864" s="83"/>
      <c r="C864" s="77"/>
      <c r="D864" s="77">
        <v>1302.48</v>
      </c>
    </row>
    <row r="865" spans="1:4" customFormat="1" x14ac:dyDescent="0.25">
      <c r="A865" s="2">
        <v>39742</v>
      </c>
      <c r="B865" s="83"/>
      <c r="C865" s="77"/>
      <c r="D865" s="77">
        <v>1306.3900000000001</v>
      </c>
    </row>
    <row r="866" spans="1:4" customFormat="1" x14ac:dyDescent="0.25">
      <c r="A866" s="2">
        <v>39743</v>
      </c>
      <c r="B866" s="83"/>
      <c r="C866" s="77"/>
      <c r="D866" s="77">
        <v>1272.8900000000001</v>
      </c>
    </row>
    <row r="867" spans="1:4" customFormat="1" x14ac:dyDescent="0.25">
      <c r="A867" s="2">
        <v>39744</v>
      </c>
      <c r="B867" s="83"/>
      <c r="C867" s="77"/>
      <c r="D867" s="77">
        <v>1246.4399000000001</v>
      </c>
    </row>
    <row r="868" spans="1:4" customFormat="1" x14ac:dyDescent="0.25">
      <c r="A868" s="2">
        <v>39745</v>
      </c>
      <c r="B868" s="83"/>
      <c r="C868" s="77"/>
      <c r="D868" s="77">
        <v>1208.9301</v>
      </c>
    </row>
    <row r="869" spans="1:4" customFormat="1" x14ac:dyDescent="0.25">
      <c r="A869" s="2">
        <v>39748</v>
      </c>
      <c r="B869" s="83"/>
      <c r="C869" s="77"/>
      <c r="D869" s="77">
        <v>1175.3900000000001</v>
      </c>
    </row>
    <row r="870" spans="1:4" customFormat="1" x14ac:dyDescent="0.25">
      <c r="A870" s="2">
        <v>39749</v>
      </c>
      <c r="B870" s="83"/>
      <c r="C870" s="77"/>
      <c r="D870" s="77">
        <v>1155.71</v>
      </c>
    </row>
    <row r="871" spans="1:4" customFormat="1" x14ac:dyDescent="0.25">
      <c r="A871" s="2">
        <v>39750</v>
      </c>
      <c r="B871" s="83"/>
      <c r="C871" s="77"/>
      <c r="D871" s="77">
        <v>1148.71</v>
      </c>
    </row>
    <row r="872" spans="1:4" customFormat="1" x14ac:dyDescent="0.25">
      <c r="A872" s="2">
        <v>39751</v>
      </c>
      <c r="B872" s="83"/>
      <c r="C872" s="77"/>
      <c r="D872" s="77">
        <v>1175.1899000000001</v>
      </c>
    </row>
    <row r="873" spans="1:4" customFormat="1" x14ac:dyDescent="0.25">
      <c r="A873" s="2">
        <v>39752</v>
      </c>
      <c r="B873" s="83"/>
      <c r="C873" s="77"/>
      <c r="D873" s="77">
        <v>1210.98</v>
      </c>
    </row>
    <row r="874" spans="1:4" customFormat="1" x14ac:dyDescent="0.25">
      <c r="A874" s="2">
        <v>39755</v>
      </c>
      <c r="B874" s="83"/>
      <c r="C874" s="77"/>
      <c r="D874" s="77">
        <v>1261.95</v>
      </c>
    </row>
    <row r="875" spans="1:4" customFormat="1" x14ac:dyDescent="0.25">
      <c r="A875" s="2">
        <v>39756</v>
      </c>
      <c r="B875" s="83"/>
      <c r="C875" s="77"/>
      <c r="D875" s="77">
        <v>1271.8</v>
      </c>
    </row>
    <row r="876" spans="1:4" customFormat="1" x14ac:dyDescent="0.25">
      <c r="A876" s="2">
        <v>39757</v>
      </c>
      <c r="B876" s="83"/>
      <c r="C876" s="77"/>
      <c r="D876" s="77">
        <v>1264.1600000000001</v>
      </c>
    </row>
    <row r="877" spans="1:4" customFormat="1" x14ac:dyDescent="0.25">
      <c r="A877" s="2">
        <v>39758</v>
      </c>
      <c r="B877" s="83"/>
      <c r="C877" s="77"/>
      <c r="D877" s="77">
        <v>1228.3599999999999</v>
      </c>
    </row>
    <row r="878" spans="1:4" customFormat="1" x14ac:dyDescent="0.25">
      <c r="A878" s="2">
        <v>39759</v>
      </c>
      <c r="B878" s="83"/>
      <c r="C878" s="77"/>
      <c r="D878" s="77">
        <v>1243.73</v>
      </c>
    </row>
    <row r="879" spans="1:4" customFormat="1" x14ac:dyDescent="0.25">
      <c r="A879" s="2">
        <v>39762</v>
      </c>
      <c r="B879" s="83"/>
      <c r="C879" s="77"/>
      <c r="D879" s="77">
        <v>1241.25</v>
      </c>
    </row>
    <row r="880" spans="1:4" customFormat="1" x14ac:dyDescent="0.25">
      <c r="A880" s="2">
        <v>39763</v>
      </c>
      <c r="B880" s="83"/>
      <c r="C880" s="77"/>
      <c r="D880" s="77">
        <v>1232.97</v>
      </c>
    </row>
    <row r="881" spans="1:4" customFormat="1" x14ac:dyDescent="0.25">
      <c r="A881" s="2">
        <v>39764</v>
      </c>
      <c r="B881" s="83"/>
      <c r="C881" s="77"/>
      <c r="D881" s="77">
        <v>1226.97</v>
      </c>
    </row>
    <row r="882" spans="1:4" customFormat="1" x14ac:dyDescent="0.25">
      <c r="A882" s="2">
        <v>39765</v>
      </c>
      <c r="B882" s="83"/>
      <c r="C882" s="77"/>
      <c r="D882" s="77">
        <v>1194.1400000000001</v>
      </c>
    </row>
    <row r="883" spans="1:4" customFormat="1" x14ac:dyDescent="0.25">
      <c r="A883" s="2">
        <v>39766</v>
      </c>
      <c r="B883" s="83"/>
      <c r="C883" s="77"/>
      <c r="D883" s="77">
        <v>1200.1199999999999</v>
      </c>
    </row>
    <row r="884" spans="1:4" customFormat="1" x14ac:dyDescent="0.25">
      <c r="A884" s="2">
        <v>39769</v>
      </c>
      <c r="B884" s="83"/>
      <c r="C884" s="77"/>
      <c r="D884" s="77">
        <v>1183.74</v>
      </c>
    </row>
    <row r="885" spans="1:4" customFormat="1" x14ac:dyDescent="0.25">
      <c r="A885" s="2">
        <v>39770</v>
      </c>
      <c r="B885" s="83"/>
      <c r="C885" s="77"/>
      <c r="D885" s="77">
        <v>1161.75</v>
      </c>
    </row>
    <row r="886" spans="1:4" customFormat="1" x14ac:dyDescent="0.25">
      <c r="A886" s="2">
        <v>39771</v>
      </c>
      <c r="B886" s="83"/>
      <c r="C886" s="77"/>
      <c r="D886" s="77">
        <v>1152.7</v>
      </c>
    </row>
    <row r="887" spans="1:4" customFormat="1" x14ac:dyDescent="0.25">
      <c r="A887" s="2">
        <v>39772</v>
      </c>
      <c r="B887" s="83"/>
      <c r="C887" s="77"/>
      <c r="D887" s="77">
        <v>1133.33</v>
      </c>
    </row>
    <row r="888" spans="1:4" customFormat="1" x14ac:dyDescent="0.25">
      <c r="A888" s="2">
        <v>39773</v>
      </c>
      <c r="B888" s="83"/>
      <c r="C888" s="77"/>
      <c r="D888" s="77">
        <v>1133.48</v>
      </c>
    </row>
    <row r="889" spans="1:4" customFormat="1" x14ac:dyDescent="0.25">
      <c r="A889" s="2">
        <v>39776</v>
      </c>
      <c r="B889" s="83"/>
      <c r="C889" s="77"/>
      <c r="D889" s="77">
        <v>1128.4000000000001</v>
      </c>
    </row>
    <row r="890" spans="1:4" customFormat="1" x14ac:dyDescent="0.25">
      <c r="A890" s="2">
        <v>39777</v>
      </c>
      <c r="B890" s="83"/>
      <c r="C890" s="77"/>
      <c r="D890" s="77">
        <v>1144.99</v>
      </c>
    </row>
    <row r="891" spans="1:4" customFormat="1" x14ac:dyDescent="0.25">
      <c r="A891" s="2">
        <v>39778</v>
      </c>
      <c r="B891" s="83"/>
      <c r="C891" s="77"/>
      <c r="D891" s="77">
        <v>1168.5899999999999</v>
      </c>
    </row>
    <row r="892" spans="1:4" customFormat="1" x14ac:dyDescent="0.25">
      <c r="A892" s="2">
        <v>39779</v>
      </c>
      <c r="B892" s="83"/>
      <c r="C892" s="77"/>
      <c r="D892" s="77">
        <v>1170.51</v>
      </c>
    </row>
    <row r="893" spans="1:4" customFormat="1" x14ac:dyDescent="0.25">
      <c r="A893" s="2">
        <v>39780</v>
      </c>
      <c r="B893" s="83"/>
      <c r="C893" s="77"/>
      <c r="D893" s="77">
        <v>1191.25</v>
      </c>
    </row>
    <row r="894" spans="1:4" customFormat="1" x14ac:dyDescent="0.25">
      <c r="A894" s="2">
        <v>39783</v>
      </c>
      <c r="B894" s="83"/>
      <c r="C894" s="77"/>
      <c r="D894" s="77">
        <v>1179.76</v>
      </c>
    </row>
    <row r="895" spans="1:4" customFormat="1" x14ac:dyDescent="0.25">
      <c r="A895" s="2">
        <v>39784</v>
      </c>
      <c r="B895" s="83"/>
      <c r="C895" s="77"/>
      <c r="D895" s="77">
        <v>1162.74</v>
      </c>
    </row>
    <row r="896" spans="1:4" customFormat="1" x14ac:dyDescent="0.25">
      <c r="A896" s="2">
        <v>39785</v>
      </c>
      <c r="B896" s="83"/>
      <c r="C896" s="77"/>
      <c r="D896" s="77">
        <v>1160.5699</v>
      </c>
    </row>
    <row r="897" spans="1:4" customFormat="1" x14ac:dyDescent="0.25">
      <c r="A897" s="2">
        <v>39786</v>
      </c>
      <c r="B897" s="83"/>
      <c r="C897" s="77"/>
      <c r="D897" s="77">
        <v>1173.22</v>
      </c>
    </row>
    <row r="898" spans="1:4" customFormat="1" x14ac:dyDescent="0.25">
      <c r="A898" s="2">
        <v>39787</v>
      </c>
      <c r="B898" s="83"/>
      <c r="C898" s="77"/>
      <c r="D898" s="77">
        <v>1167.98</v>
      </c>
    </row>
    <row r="899" spans="1:4" customFormat="1" x14ac:dyDescent="0.25">
      <c r="A899" s="2">
        <v>39791</v>
      </c>
      <c r="B899" s="83"/>
      <c r="C899" s="77"/>
      <c r="D899" s="77">
        <v>1201.21</v>
      </c>
    </row>
    <row r="900" spans="1:4" customFormat="1" x14ac:dyDescent="0.25">
      <c r="A900" s="2">
        <v>39792</v>
      </c>
      <c r="B900" s="83"/>
      <c r="C900" s="77"/>
      <c r="D900" s="77">
        <v>1234.17</v>
      </c>
    </row>
    <row r="901" spans="1:4" customFormat="1" x14ac:dyDescent="0.25">
      <c r="A901" s="2">
        <v>39793</v>
      </c>
      <c r="B901" s="83"/>
      <c r="C901" s="77"/>
      <c r="D901" s="77">
        <v>1238.4399000000001</v>
      </c>
    </row>
    <row r="902" spans="1:4" customFormat="1" x14ac:dyDescent="0.25">
      <c r="A902" s="2">
        <v>39794</v>
      </c>
      <c r="B902" s="83"/>
      <c r="C902" s="77"/>
      <c r="D902" s="77">
        <v>1205.6500000000001</v>
      </c>
    </row>
    <row r="903" spans="1:4" customFormat="1" x14ac:dyDescent="0.25">
      <c r="A903" s="2">
        <v>39797</v>
      </c>
      <c r="B903" s="83"/>
      <c r="C903" s="77"/>
      <c r="D903" s="77">
        <v>1251.55</v>
      </c>
    </row>
    <row r="904" spans="1:4" customFormat="1" x14ac:dyDescent="0.25">
      <c r="A904" s="2">
        <v>39798</v>
      </c>
      <c r="B904" s="83"/>
      <c r="C904" s="77"/>
      <c r="D904" s="77">
        <v>1245.1300000000001</v>
      </c>
    </row>
    <row r="905" spans="1:4" customFormat="1" x14ac:dyDescent="0.25">
      <c r="A905" s="2">
        <v>39799</v>
      </c>
      <c r="B905" s="83"/>
      <c r="C905" s="77"/>
      <c r="D905" s="77">
        <v>1251.97</v>
      </c>
    </row>
    <row r="906" spans="1:4" customFormat="1" x14ac:dyDescent="0.25">
      <c r="A906" s="2">
        <v>39800</v>
      </c>
      <c r="B906" s="83"/>
      <c r="C906" s="77"/>
      <c r="D906" s="77">
        <v>1253.51</v>
      </c>
    </row>
    <row r="907" spans="1:4" customFormat="1" x14ac:dyDescent="0.25">
      <c r="A907" s="2">
        <v>39801</v>
      </c>
      <c r="B907" s="83"/>
      <c r="C907" s="77"/>
      <c r="D907" s="77">
        <v>1247.45</v>
      </c>
    </row>
    <row r="908" spans="1:4" customFormat="1" x14ac:dyDescent="0.25">
      <c r="A908" s="2">
        <v>39804</v>
      </c>
      <c r="B908" s="83"/>
      <c r="C908" s="77"/>
      <c r="D908" s="77">
        <v>1241.8699999999999</v>
      </c>
    </row>
    <row r="909" spans="1:4" customFormat="1" x14ac:dyDescent="0.25">
      <c r="A909" s="2">
        <v>39805</v>
      </c>
      <c r="B909" s="83"/>
      <c r="C909" s="77"/>
      <c r="D909" s="77">
        <v>1242.6400000000001</v>
      </c>
    </row>
    <row r="910" spans="1:4" customFormat="1" x14ac:dyDescent="0.25">
      <c r="A910" s="2">
        <v>39806</v>
      </c>
      <c r="B910" s="83"/>
      <c r="C910" s="77"/>
      <c r="D910" s="77">
        <v>1238.21</v>
      </c>
    </row>
    <row r="911" spans="1:4" customFormat="1" x14ac:dyDescent="0.25">
      <c r="A911" s="2">
        <v>39808</v>
      </c>
      <c r="B911" s="83"/>
      <c r="C911" s="77"/>
      <c r="D911" s="77">
        <v>1237.96</v>
      </c>
    </row>
    <row r="912" spans="1:4" customFormat="1" x14ac:dyDescent="0.25">
      <c r="A912" s="2">
        <v>39812</v>
      </c>
      <c r="B912" s="83"/>
      <c r="C912" s="77"/>
      <c r="D912" s="77">
        <v>1246.25</v>
      </c>
    </row>
    <row r="913" spans="1:4" customFormat="1" x14ac:dyDescent="0.25">
      <c r="A913" s="2">
        <v>39818</v>
      </c>
      <c r="B913" s="83"/>
      <c r="C913" s="77"/>
      <c r="D913" s="77">
        <v>1289.76</v>
      </c>
    </row>
    <row r="914" spans="1:4" customFormat="1" x14ac:dyDescent="0.25">
      <c r="A914" s="2">
        <v>39819</v>
      </c>
      <c r="B914" s="83"/>
      <c r="C914" s="77"/>
      <c r="D914" s="77">
        <v>1284.8</v>
      </c>
    </row>
    <row r="915" spans="1:4" customFormat="1" x14ac:dyDescent="0.25">
      <c r="A915" s="2">
        <v>39820</v>
      </c>
      <c r="B915" s="83"/>
      <c r="C915" s="77"/>
      <c r="D915" s="77">
        <v>1276.3100999999999</v>
      </c>
    </row>
    <row r="916" spans="1:4" customFormat="1" x14ac:dyDescent="0.25">
      <c r="A916" s="2">
        <v>39821</v>
      </c>
      <c r="B916" s="83"/>
      <c r="C916" s="77"/>
      <c r="D916" s="77">
        <v>1261.22</v>
      </c>
    </row>
    <row r="917" spans="1:4" customFormat="1" x14ac:dyDescent="0.25">
      <c r="A917" s="2">
        <v>39822</v>
      </c>
      <c r="B917" s="83"/>
      <c r="C917" s="77"/>
      <c r="D917" s="77">
        <v>1269.1199999999999</v>
      </c>
    </row>
    <row r="918" spans="1:4" customFormat="1" x14ac:dyDescent="0.25">
      <c r="A918" s="2">
        <v>39825</v>
      </c>
      <c r="B918" s="83"/>
      <c r="C918" s="77"/>
      <c r="D918" s="77">
        <v>1263.0999999999999</v>
      </c>
    </row>
    <row r="919" spans="1:4" customFormat="1" x14ac:dyDescent="0.25">
      <c r="A919" s="2">
        <v>39826</v>
      </c>
      <c r="B919" s="83"/>
      <c r="C919" s="77"/>
      <c r="D919" s="77">
        <v>1259.1400000000001</v>
      </c>
    </row>
    <row r="920" spans="1:4" customFormat="1" x14ac:dyDescent="0.25">
      <c r="A920" s="2">
        <v>39827</v>
      </c>
      <c r="B920" s="83"/>
      <c r="C920" s="77"/>
      <c r="D920" s="77">
        <v>1251.95</v>
      </c>
    </row>
    <row r="921" spans="1:4" customFormat="1" x14ac:dyDescent="0.25">
      <c r="A921" s="2">
        <v>39828</v>
      </c>
      <c r="B921" s="83"/>
      <c r="C921" s="77"/>
      <c r="D921" s="77">
        <v>1230.1899000000001</v>
      </c>
    </row>
    <row r="922" spans="1:4" customFormat="1" x14ac:dyDescent="0.25">
      <c r="A922" s="2">
        <v>39829</v>
      </c>
      <c r="B922" s="83"/>
      <c r="C922" s="77"/>
      <c r="D922" s="77">
        <v>1241.8199</v>
      </c>
    </row>
    <row r="923" spans="1:4" customFormat="1" x14ac:dyDescent="0.25">
      <c r="A923" s="2">
        <v>39832</v>
      </c>
      <c r="B923" s="83"/>
      <c r="C923" s="77"/>
      <c r="D923" s="77">
        <v>1238.6199999999999</v>
      </c>
    </row>
    <row r="924" spans="1:4" customFormat="1" x14ac:dyDescent="0.25">
      <c r="A924" s="2">
        <v>39833</v>
      </c>
      <c r="B924" s="83"/>
      <c r="C924" s="77"/>
      <c r="D924" s="77">
        <v>1238.46</v>
      </c>
    </row>
    <row r="925" spans="1:4" customFormat="1" x14ac:dyDescent="0.25">
      <c r="A925" s="2">
        <v>39834</v>
      </c>
      <c r="B925" s="83"/>
      <c r="C925" s="77"/>
      <c r="D925" s="77">
        <v>1222.55</v>
      </c>
    </row>
    <row r="926" spans="1:4" customFormat="1" x14ac:dyDescent="0.25">
      <c r="A926" s="2">
        <v>39835</v>
      </c>
      <c r="B926" s="83"/>
      <c r="C926" s="77"/>
      <c r="D926" s="77">
        <v>1225.6099999999999</v>
      </c>
    </row>
    <row r="927" spans="1:4" customFormat="1" x14ac:dyDescent="0.25">
      <c r="A927" s="2">
        <v>39836</v>
      </c>
      <c r="B927" s="83"/>
      <c r="C927" s="77"/>
      <c r="D927" s="77">
        <v>1218.79</v>
      </c>
    </row>
    <row r="928" spans="1:4" customFormat="1" x14ac:dyDescent="0.25">
      <c r="A928" s="2">
        <v>39840</v>
      </c>
      <c r="B928" s="83"/>
      <c r="C928" s="77"/>
      <c r="D928" s="77">
        <v>1230.6199999999999</v>
      </c>
    </row>
    <row r="929" spans="1:4" customFormat="1" x14ac:dyDescent="0.25">
      <c r="A929" s="2">
        <v>39841</v>
      </c>
      <c r="B929" s="83"/>
      <c r="C929" s="77"/>
      <c r="D929" s="77">
        <v>1226.4146000000001</v>
      </c>
    </row>
    <row r="930" spans="1:4" customFormat="1" x14ac:dyDescent="0.25">
      <c r="A930" s="2">
        <v>39842</v>
      </c>
      <c r="B930" s="83"/>
      <c r="C930" s="77"/>
      <c r="D930" s="77">
        <v>1228.2633000000001</v>
      </c>
    </row>
    <row r="931" spans="1:4" customFormat="1" x14ac:dyDescent="0.25">
      <c r="A931" s="2">
        <v>39843</v>
      </c>
      <c r="B931" s="83"/>
      <c r="C931" s="77"/>
      <c r="D931" s="77">
        <v>1233.4462000000001</v>
      </c>
    </row>
    <row r="932" spans="1:4" customFormat="1" x14ac:dyDescent="0.25">
      <c r="A932" s="2">
        <v>39846</v>
      </c>
      <c r="B932" s="83"/>
      <c r="C932" s="77"/>
      <c r="D932" s="77">
        <v>1222.3527999999999</v>
      </c>
    </row>
    <row r="933" spans="1:4" customFormat="1" x14ac:dyDescent="0.25">
      <c r="A933" s="2">
        <v>39847</v>
      </c>
      <c r="B933" s="83"/>
      <c r="C933" s="77"/>
      <c r="D933" s="77">
        <v>1226.3883000000001</v>
      </c>
    </row>
    <row r="934" spans="1:4" customFormat="1" x14ac:dyDescent="0.25">
      <c r="A934" s="2">
        <v>39848</v>
      </c>
      <c r="B934" s="83"/>
      <c r="C934" s="77"/>
      <c r="D934" s="77">
        <v>1229.7699</v>
      </c>
    </row>
    <row r="935" spans="1:4" customFormat="1" x14ac:dyDescent="0.25">
      <c r="A935" s="2">
        <v>39849</v>
      </c>
      <c r="B935" s="83"/>
      <c r="C935" s="77"/>
      <c r="D935" s="77">
        <v>1233.8667</v>
      </c>
    </row>
    <row r="936" spans="1:4" customFormat="1" x14ac:dyDescent="0.25">
      <c r="A936" s="2">
        <v>39850</v>
      </c>
      <c r="B936" s="83"/>
      <c r="C936" s="77"/>
      <c r="D936" s="77">
        <v>1296.5718999999999</v>
      </c>
    </row>
    <row r="937" spans="1:4" customFormat="1" x14ac:dyDescent="0.25">
      <c r="A937" s="2">
        <v>39853</v>
      </c>
      <c r="B937" s="83"/>
      <c r="C937" s="77"/>
      <c r="D937" s="77">
        <v>1293.884</v>
      </c>
    </row>
    <row r="938" spans="1:4" customFormat="1" x14ac:dyDescent="0.25">
      <c r="A938" s="2">
        <v>39854</v>
      </c>
      <c r="B938" s="83"/>
      <c r="C938" s="77"/>
      <c r="D938" s="77">
        <v>1288.3155999999999</v>
      </c>
    </row>
    <row r="939" spans="1:4" customFormat="1" x14ac:dyDescent="0.25">
      <c r="A939" s="2">
        <v>39855</v>
      </c>
      <c r="B939" s="83"/>
      <c r="C939" s="77"/>
      <c r="D939" s="77">
        <v>1286.6887999999999</v>
      </c>
    </row>
    <row r="940" spans="1:4" customFormat="1" x14ac:dyDescent="0.25">
      <c r="A940" s="2">
        <v>39856</v>
      </c>
      <c r="B940" s="83"/>
      <c r="C940" s="77"/>
      <c r="D940" s="77">
        <v>1274.0577000000001</v>
      </c>
    </row>
    <row r="941" spans="1:4" customFormat="1" x14ac:dyDescent="0.25">
      <c r="A941" s="2">
        <v>39857</v>
      </c>
      <c r="B941" s="83"/>
      <c r="C941" s="77"/>
      <c r="D941" s="77">
        <v>1283.1431</v>
      </c>
    </row>
    <row r="942" spans="1:4" customFormat="1" x14ac:dyDescent="0.25">
      <c r="A942" s="2">
        <v>39860</v>
      </c>
      <c r="B942" s="83"/>
      <c r="C942" s="77"/>
      <c r="D942" s="77">
        <v>1284.7705000000001</v>
      </c>
    </row>
    <row r="943" spans="1:4" customFormat="1" x14ac:dyDescent="0.25">
      <c r="A943" s="2">
        <v>39861</v>
      </c>
      <c r="B943" s="83"/>
      <c r="C943" s="77"/>
      <c r="D943" s="77">
        <v>1271.0154</v>
      </c>
    </row>
    <row r="944" spans="1:4" customFormat="1" x14ac:dyDescent="0.25">
      <c r="A944" s="2">
        <v>39862</v>
      </c>
      <c r="B944" s="83"/>
      <c r="C944" s="77"/>
      <c r="D944" s="77">
        <v>1278.5128999999999</v>
      </c>
    </row>
    <row r="945" spans="1:4" customFormat="1" x14ac:dyDescent="0.25">
      <c r="A945" s="2">
        <v>39863</v>
      </c>
      <c r="B945" s="83"/>
      <c r="C945" s="77"/>
      <c r="D945" s="77">
        <v>1278.1331</v>
      </c>
    </row>
    <row r="946" spans="1:4" customFormat="1" x14ac:dyDescent="0.25">
      <c r="A946" s="2">
        <v>39864</v>
      </c>
      <c r="B946" s="83"/>
      <c r="C946" s="77"/>
      <c r="D946" s="77">
        <v>1263.8589999999999</v>
      </c>
    </row>
    <row r="947" spans="1:4" customFormat="1" x14ac:dyDescent="0.25">
      <c r="A947" s="2">
        <v>39867</v>
      </c>
      <c r="B947" s="83"/>
      <c r="C947" s="77"/>
      <c r="D947" s="77">
        <v>1271.7184999999999</v>
      </c>
    </row>
    <row r="948" spans="1:4" customFormat="1" x14ac:dyDescent="0.25">
      <c r="A948" s="2">
        <v>39868</v>
      </c>
      <c r="B948" s="83"/>
      <c r="C948" s="77"/>
      <c r="D948" s="77">
        <v>1262.9691</v>
      </c>
    </row>
    <row r="949" spans="1:4" customFormat="1" x14ac:dyDescent="0.25">
      <c r="A949" s="2">
        <v>39869</v>
      </c>
      <c r="B949" s="83"/>
      <c r="C949" s="77"/>
      <c r="D949" s="77">
        <v>1269.6282000000001</v>
      </c>
    </row>
    <row r="950" spans="1:4" customFormat="1" x14ac:dyDescent="0.25">
      <c r="A950" s="2">
        <v>39870</v>
      </c>
      <c r="B950" s="83"/>
      <c r="C950" s="77"/>
      <c r="D950" s="77">
        <v>1266.4422999999999</v>
      </c>
    </row>
    <row r="951" spans="1:4" customFormat="1" x14ac:dyDescent="0.25">
      <c r="A951" s="2">
        <v>39871</v>
      </c>
      <c r="B951" s="83"/>
      <c r="C951" s="77"/>
      <c r="D951" s="77">
        <v>1263.9023</v>
      </c>
    </row>
    <row r="952" spans="1:4" customFormat="1" x14ac:dyDescent="0.25">
      <c r="A952" s="2">
        <v>39875</v>
      </c>
      <c r="B952" s="83"/>
      <c r="C952" s="77"/>
      <c r="D952" s="77">
        <v>1253.2728999999999</v>
      </c>
    </row>
    <row r="953" spans="1:4" customFormat="1" x14ac:dyDescent="0.25">
      <c r="A953" s="2">
        <v>39876</v>
      </c>
      <c r="B953" s="83"/>
      <c r="C953" s="77"/>
      <c r="D953" s="77">
        <v>1267.5438999999999</v>
      </c>
    </row>
    <row r="954" spans="1:4" customFormat="1" x14ac:dyDescent="0.25">
      <c r="A954" s="2">
        <v>39877</v>
      </c>
      <c r="B954" s="83"/>
      <c r="C954" s="77"/>
      <c r="D954" s="77">
        <v>1261.8179</v>
      </c>
    </row>
    <row r="955" spans="1:4" customFormat="1" x14ac:dyDescent="0.25">
      <c r="A955" s="2">
        <v>39878</v>
      </c>
      <c r="B955" s="83"/>
      <c r="C955" s="77"/>
      <c r="D955" s="77">
        <v>1263.8586</v>
      </c>
    </row>
    <row r="956" spans="1:4" customFormat="1" x14ac:dyDescent="0.25">
      <c r="A956" s="2">
        <v>39882</v>
      </c>
      <c r="B956" s="83"/>
      <c r="C956" s="77"/>
      <c r="D956" s="77">
        <v>1274.2754</v>
      </c>
    </row>
    <row r="957" spans="1:4" customFormat="1" x14ac:dyDescent="0.25">
      <c r="A957" s="2">
        <v>39883</v>
      </c>
      <c r="B957" s="83"/>
      <c r="C957" s="77"/>
      <c r="D957" s="77">
        <v>1277.1850999999999</v>
      </c>
    </row>
    <row r="958" spans="1:4" customFormat="1" x14ac:dyDescent="0.25">
      <c r="A958" s="2">
        <v>39884</v>
      </c>
      <c r="B958" s="83"/>
      <c r="C958" s="77"/>
      <c r="D958" s="77">
        <v>1281.925</v>
      </c>
    </row>
    <row r="959" spans="1:4" customFormat="1" x14ac:dyDescent="0.25">
      <c r="A959" s="2">
        <v>39888</v>
      </c>
      <c r="B959" s="83"/>
      <c r="C959" s="77"/>
      <c r="D959" s="77">
        <v>1274.9000000000001</v>
      </c>
    </row>
    <row r="960" spans="1:4" customFormat="1" x14ac:dyDescent="0.25">
      <c r="A960" s="2">
        <v>39890</v>
      </c>
      <c r="B960" s="83"/>
      <c r="C960" s="77"/>
      <c r="D960" s="77">
        <v>1274.2982999999999</v>
      </c>
    </row>
    <row r="961" spans="1:4" customFormat="1" x14ac:dyDescent="0.25">
      <c r="A961" s="2">
        <v>39891</v>
      </c>
      <c r="B961" s="83"/>
      <c r="C961" s="77"/>
      <c r="D961" s="77">
        <v>1278.6792</v>
      </c>
    </row>
    <row r="962" spans="1:4" customFormat="1" x14ac:dyDescent="0.25">
      <c r="A962" s="2">
        <v>39892</v>
      </c>
      <c r="B962" s="83"/>
      <c r="C962" s="77"/>
      <c r="D962" s="77">
        <v>1291.3625</v>
      </c>
    </row>
    <row r="963" spans="1:4" customFormat="1" x14ac:dyDescent="0.25">
      <c r="A963" s="2">
        <v>39895</v>
      </c>
      <c r="B963" s="83"/>
      <c r="C963" s="77"/>
      <c r="D963" s="77">
        <v>1315.0640000000001</v>
      </c>
    </row>
    <row r="964" spans="1:4" customFormat="1" x14ac:dyDescent="0.25">
      <c r="A964" s="2">
        <v>39896</v>
      </c>
      <c r="B964" s="83"/>
      <c r="C964" s="77"/>
      <c r="D964" s="77">
        <v>1323.1061</v>
      </c>
    </row>
    <row r="965" spans="1:4" customFormat="1" x14ac:dyDescent="0.25">
      <c r="A965" s="2">
        <v>39897</v>
      </c>
      <c r="B965" s="83"/>
      <c r="C965" s="77"/>
      <c r="D965" s="77">
        <v>1317.8423</v>
      </c>
    </row>
    <row r="966" spans="1:4" customFormat="1" x14ac:dyDescent="0.25">
      <c r="A966" s="2">
        <v>39899</v>
      </c>
      <c r="B966" s="83"/>
      <c r="C966" s="77"/>
      <c r="D966" s="77">
        <v>1332.7002</v>
      </c>
    </row>
    <row r="967" spans="1:4" customFormat="1" x14ac:dyDescent="0.25">
      <c r="A967" s="2">
        <v>39902</v>
      </c>
      <c r="B967" s="83"/>
      <c r="C967" s="77"/>
      <c r="D967" s="77">
        <v>1313.0253</v>
      </c>
    </row>
    <row r="968" spans="1:4" customFormat="1" x14ac:dyDescent="0.25">
      <c r="A968" s="2">
        <v>39903</v>
      </c>
      <c r="B968" s="83"/>
      <c r="C968" s="77"/>
      <c r="D968" s="77">
        <v>1332.8517999999999</v>
      </c>
    </row>
    <row r="969" spans="1:4" customFormat="1" x14ac:dyDescent="0.25">
      <c r="A969" s="2">
        <v>39904</v>
      </c>
      <c r="B969" s="83"/>
      <c r="C969" s="77"/>
      <c r="D969" s="77">
        <v>1335.2469000000001</v>
      </c>
    </row>
    <row r="970" spans="1:4" customFormat="1" x14ac:dyDescent="0.25">
      <c r="A970" s="2">
        <v>39905</v>
      </c>
      <c r="B970" s="83"/>
      <c r="C970" s="77"/>
      <c r="D970" s="77">
        <v>1357.8445999999999</v>
      </c>
    </row>
    <row r="971" spans="1:4" customFormat="1" x14ac:dyDescent="0.25">
      <c r="A971" s="2">
        <v>39906</v>
      </c>
      <c r="B971" s="83"/>
      <c r="C971" s="77"/>
      <c r="D971" s="77">
        <v>1349.9281000000001</v>
      </c>
    </row>
    <row r="972" spans="1:4" customFormat="1" x14ac:dyDescent="0.25">
      <c r="A972" s="2">
        <v>39909</v>
      </c>
      <c r="B972" s="83"/>
      <c r="C972" s="77"/>
      <c r="D972" s="77">
        <v>1363.5863999999999</v>
      </c>
    </row>
    <row r="973" spans="1:4" customFormat="1" x14ac:dyDescent="0.25">
      <c r="A973" s="2">
        <v>39910</v>
      </c>
      <c r="B973" s="83"/>
      <c r="C973" s="77"/>
      <c r="D973" s="77">
        <v>1358.6288999999999</v>
      </c>
    </row>
    <row r="974" spans="1:4" customFormat="1" x14ac:dyDescent="0.25">
      <c r="A974" s="2">
        <v>39911</v>
      </c>
      <c r="B974" s="83"/>
      <c r="C974" s="77"/>
      <c r="D974" s="77">
        <v>1343.6617000000001</v>
      </c>
    </row>
    <row r="975" spans="1:4" customFormat="1" x14ac:dyDescent="0.25">
      <c r="A975" s="2">
        <v>39916</v>
      </c>
      <c r="B975" s="83"/>
      <c r="C975" s="77"/>
      <c r="D975" s="77">
        <v>1386.299</v>
      </c>
    </row>
    <row r="976" spans="1:4" customFormat="1" x14ac:dyDescent="0.25">
      <c r="A976" s="2">
        <v>39917</v>
      </c>
      <c r="B976" s="83"/>
      <c r="C976" s="77"/>
      <c r="D976" s="77">
        <v>1399.5693000000001</v>
      </c>
    </row>
    <row r="977" spans="1:4" customFormat="1" x14ac:dyDescent="0.25">
      <c r="A977" s="2">
        <v>39918</v>
      </c>
      <c r="B977" s="83"/>
      <c r="C977" s="77"/>
      <c r="D977" s="77">
        <v>1409.8134</v>
      </c>
    </row>
    <row r="978" spans="1:4" customFormat="1" x14ac:dyDescent="0.25">
      <c r="A978" s="2">
        <v>39919</v>
      </c>
      <c r="B978" s="83"/>
      <c r="C978" s="77"/>
      <c r="D978" s="77">
        <v>1419.5875000000001</v>
      </c>
    </row>
    <row r="979" spans="1:4" customFormat="1" x14ac:dyDescent="0.25">
      <c r="A979" s="2">
        <v>39920</v>
      </c>
      <c r="B979" s="83"/>
      <c r="C979" s="77"/>
      <c r="D979" s="77">
        <v>1429.1515999999999</v>
      </c>
    </row>
    <row r="980" spans="1:4" customFormat="1" x14ac:dyDescent="0.25">
      <c r="A980" s="2">
        <v>39923</v>
      </c>
      <c r="B980" s="83"/>
      <c r="C980" s="77"/>
      <c r="D980" s="77">
        <v>1440.34</v>
      </c>
    </row>
    <row r="981" spans="1:4" customFormat="1" x14ac:dyDescent="0.25">
      <c r="A981" s="2">
        <v>39924</v>
      </c>
      <c r="B981" s="83"/>
      <c r="C981" s="77"/>
      <c r="D981" s="77">
        <v>1432.83</v>
      </c>
    </row>
    <row r="982" spans="1:4" customFormat="1" x14ac:dyDescent="0.25">
      <c r="A982" s="2">
        <v>39925</v>
      </c>
      <c r="B982" s="83"/>
      <c r="C982" s="77"/>
      <c r="D982" s="77">
        <v>1421.3199</v>
      </c>
    </row>
    <row r="983" spans="1:4" customFormat="1" x14ac:dyDescent="0.25">
      <c r="A983" s="2">
        <v>39926</v>
      </c>
      <c r="B983" s="83"/>
      <c r="C983" s="77"/>
      <c r="D983" s="77">
        <v>1407.65</v>
      </c>
    </row>
    <row r="984" spans="1:4" customFormat="1" x14ac:dyDescent="0.25">
      <c r="A984" s="2">
        <v>39927</v>
      </c>
      <c r="B984" s="83"/>
      <c r="C984" s="77"/>
      <c r="D984" s="77">
        <v>1415.04</v>
      </c>
    </row>
    <row r="985" spans="1:4" customFormat="1" x14ac:dyDescent="0.25">
      <c r="A985" s="2">
        <v>39930</v>
      </c>
      <c r="B985" s="83"/>
      <c r="C985" s="77"/>
      <c r="D985" s="77">
        <v>1415.54</v>
      </c>
    </row>
    <row r="986" spans="1:4" customFormat="1" x14ac:dyDescent="0.25">
      <c r="A986" s="2">
        <v>39931</v>
      </c>
      <c r="B986" s="83"/>
      <c r="C986" s="77"/>
      <c r="D986" s="77">
        <v>1419.9</v>
      </c>
    </row>
    <row r="987" spans="1:4" customFormat="1" x14ac:dyDescent="0.25">
      <c r="A987" s="2">
        <v>39932</v>
      </c>
      <c r="B987" s="83"/>
      <c r="C987" s="77"/>
      <c r="D987" s="77">
        <v>1446.1177</v>
      </c>
    </row>
    <row r="988" spans="1:4" customFormat="1" x14ac:dyDescent="0.25">
      <c r="A988" s="2">
        <v>39933</v>
      </c>
      <c r="B988" s="83"/>
      <c r="C988" s="77"/>
      <c r="D988" s="77">
        <v>1485.9840999999999</v>
      </c>
    </row>
    <row r="989" spans="1:4" customFormat="1" x14ac:dyDescent="0.25">
      <c r="A989" s="2">
        <v>39934</v>
      </c>
      <c r="B989" s="83"/>
      <c r="C989" s="77"/>
      <c r="D989" s="77">
        <v>1487.5699</v>
      </c>
    </row>
    <row r="990" spans="1:4" customFormat="1" x14ac:dyDescent="0.25">
      <c r="A990" s="2">
        <v>39937</v>
      </c>
      <c r="B990" s="83"/>
      <c r="C990" s="77"/>
      <c r="D990" s="77">
        <v>1512.0699</v>
      </c>
    </row>
    <row r="991" spans="1:4" customFormat="1" x14ac:dyDescent="0.25">
      <c r="A991" s="2">
        <v>39938</v>
      </c>
      <c r="B991" s="83"/>
      <c r="C991" s="77"/>
      <c r="D991" s="77">
        <v>1502.6899000000001</v>
      </c>
    </row>
    <row r="992" spans="1:4" customFormat="1" x14ac:dyDescent="0.25">
      <c r="A992" s="2">
        <v>39939</v>
      </c>
      <c r="B992" s="83"/>
      <c r="C992" s="77"/>
      <c r="D992" s="77">
        <v>1508.85</v>
      </c>
    </row>
    <row r="993" spans="1:4" customFormat="1" x14ac:dyDescent="0.25">
      <c r="A993" s="2">
        <v>39940</v>
      </c>
      <c r="B993" s="83"/>
      <c r="C993" s="77"/>
      <c r="D993" s="77">
        <v>1534.4301</v>
      </c>
    </row>
    <row r="994" spans="1:4" customFormat="1" x14ac:dyDescent="0.25">
      <c r="A994" s="2">
        <v>39941</v>
      </c>
      <c r="B994" s="83"/>
      <c r="C994" s="77"/>
      <c r="D994" s="77">
        <v>1553.84</v>
      </c>
    </row>
    <row r="995" spans="1:4" customFormat="1" x14ac:dyDescent="0.25">
      <c r="A995" s="2">
        <v>39944</v>
      </c>
      <c r="B995" s="83"/>
      <c r="C995" s="77"/>
      <c r="D995" s="77">
        <v>1541.54</v>
      </c>
    </row>
    <row r="996" spans="1:4" customFormat="1" x14ac:dyDescent="0.25">
      <c r="A996" s="2">
        <v>39945</v>
      </c>
      <c r="B996" s="83"/>
      <c r="C996" s="77"/>
      <c r="D996" s="77">
        <v>1550.8888999999999</v>
      </c>
    </row>
    <row r="997" spans="1:4" customFormat="1" x14ac:dyDescent="0.25">
      <c r="A997" s="2">
        <v>39946</v>
      </c>
      <c r="B997" s="83"/>
      <c r="C997" s="77"/>
      <c r="D997" s="77">
        <v>1557.91</v>
      </c>
    </row>
    <row r="998" spans="1:4" customFormat="1" x14ac:dyDescent="0.25">
      <c r="A998" s="2">
        <v>39947</v>
      </c>
      <c r="B998" s="83"/>
      <c r="C998" s="77"/>
      <c r="D998" s="77">
        <v>1522.29</v>
      </c>
    </row>
    <row r="999" spans="1:4" customFormat="1" x14ac:dyDescent="0.25">
      <c r="A999" s="2">
        <v>39948</v>
      </c>
      <c r="B999" s="83"/>
      <c r="C999" s="77"/>
      <c r="D999" s="77">
        <v>1506.83</v>
      </c>
    </row>
    <row r="1000" spans="1:4" customFormat="1" x14ac:dyDescent="0.25">
      <c r="A1000" s="2">
        <v>39951</v>
      </c>
      <c r="B1000" s="83"/>
      <c r="C1000" s="77"/>
      <c r="D1000" s="77">
        <v>1506.83</v>
      </c>
    </row>
    <row r="1001" spans="1:4" customFormat="1" x14ac:dyDescent="0.25">
      <c r="A1001" s="2">
        <v>39952</v>
      </c>
      <c r="B1001" s="83"/>
      <c r="C1001" s="77"/>
      <c r="D1001" s="77">
        <v>1571.5815</v>
      </c>
    </row>
    <row r="1002" spans="1:4" customFormat="1" x14ac:dyDescent="0.25">
      <c r="A1002" s="2">
        <v>39953</v>
      </c>
      <c r="B1002" s="83"/>
      <c r="C1002" s="77"/>
      <c r="D1002" s="77">
        <v>1580.35</v>
      </c>
    </row>
    <row r="1003" spans="1:4" customFormat="1" x14ac:dyDescent="0.25">
      <c r="A1003" s="2">
        <v>39955</v>
      </c>
      <c r="B1003" s="83"/>
      <c r="C1003" s="77"/>
      <c r="D1003" s="77">
        <v>1577.5908999999999</v>
      </c>
    </row>
    <row r="1004" spans="1:4" customFormat="1" x14ac:dyDescent="0.25">
      <c r="A1004" s="2">
        <v>39958</v>
      </c>
      <c r="B1004" s="83"/>
      <c r="C1004" s="77"/>
      <c r="D1004" s="77">
        <v>1581.38</v>
      </c>
    </row>
    <row r="1005" spans="1:4" customFormat="1" x14ac:dyDescent="0.25">
      <c r="A1005" s="2">
        <v>39959</v>
      </c>
      <c r="B1005" s="83"/>
      <c r="C1005" s="77"/>
      <c r="D1005" s="77">
        <v>1564.23</v>
      </c>
    </row>
    <row r="1006" spans="1:4" customFormat="1" x14ac:dyDescent="0.25">
      <c r="A1006" s="2">
        <v>39960</v>
      </c>
      <c r="B1006" s="83"/>
      <c r="C1006" s="77"/>
      <c r="D1006" s="77">
        <v>1582.17</v>
      </c>
    </row>
    <row r="1007" spans="1:4" customFormat="1" x14ac:dyDescent="0.25">
      <c r="A1007" s="2">
        <v>39961</v>
      </c>
      <c r="B1007" s="83"/>
      <c r="C1007" s="77"/>
      <c r="D1007" s="77">
        <v>1583.55</v>
      </c>
    </row>
    <row r="1008" spans="1:4" customFormat="1" x14ac:dyDescent="0.25">
      <c r="A1008" s="2">
        <v>39962</v>
      </c>
      <c r="B1008" s="83"/>
      <c r="C1008" s="77"/>
      <c r="D1008" s="77">
        <v>1590.62</v>
      </c>
    </row>
    <row r="1009" spans="1:4" customFormat="1" x14ac:dyDescent="0.25">
      <c r="A1009" s="2">
        <v>39965</v>
      </c>
      <c r="B1009" s="83"/>
      <c r="C1009" s="77"/>
      <c r="D1009" s="77">
        <v>1646.8079</v>
      </c>
    </row>
    <row r="1010" spans="1:4" customFormat="1" x14ac:dyDescent="0.25">
      <c r="A1010" s="2">
        <v>39966</v>
      </c>
      <c r="B1010" s="83"/>
      <c r="C1010" s="77"/>
      <c r="D1010" s="77">
        <v>1654.3176000000001</v>
      </c>
    </row>
    <row r="1011" spans="1:4" customFormat="1" x14ac:dyDescent="0.25">
      <c r="A1011" s="2">
        <v>39967</v>
      </c>
      <c r="B1011" s="83"/>
      <c r="C1011" s="77"/>
      <c r="D1011" s="77">
        <v>1667.87</v>
      </c>
    </row>
    <row r="1012" spans="1:4" customFormat="1" x14ac:dyDescent="0.25">
      <c r="A1012" s="2">
        <v>39968</v>
      </c>
      <c r="B1012" s="83"/>
      <c r="C1012" s="77"/>
      <c r="D1012" s="77">
        <v>1660.75</v>
      </c>
    </row>
    <row r="1013" spans="1:4" customFormat="1" x14ac:dyDescent="0.25">
      <c r="A1013" s="2">
        <v>39969</v>
      </c>
      <c r="B1013" s="83"/>
      <c r="C1013" s="77"/>
      <c r="D1013" s="77">
        <v>1676.4058</v>
      </c>
    </row>
    <row r="1014" spans="1:4" customFormat="1" x14ac:dyDescent="0.25">
      <c r="A1014" s="2">
        <v>39972</v>
      </c>
      <c r="B1014" s="83"/>
      <c r="C1014" s="77"/>
      <c r="D1014" s="77">
        <v>1665.7058999999999</v>
      </c>
    </row>
    <row r="1015" spans="1:4" customFormat="1" x14ac:dyDescent="0.25">
      <c r="A1015" s="2">
        <v>39973</v>
      </c>
      <c r="B1015" s="83"/>
      <c r="C1015" s="77"/>
      <c r="D1015" s="77">
        <v>1683.5699</v>
      </c>
    </row>
    <row r="1016" spans="1:4" customFormat="1" x14ac:dyDescent="0.25">
      <c r="A1016" s="2">
        <v>39974</v>
      </c>
      <c r="B1016" s="83"/>
      <c r="C1016" s="77"/>
      <c r="D1016" s="77">
        <v>1697.9399000000001</v>
      </c>
    </row>
    <row r="1017" spans="1:4" customFormat="1" x14ac:dyDescent="0.25">
      <c r="A1017" s="2">
        <v>39975</v>
      </c>
      <c r="B1017" s="83"/>
      <c r="C1017" s="77"/>
      <c r="D1017" s="77">
        <v>1685.88</v>
      </c>
    </row>
    <row r="1018" spans="1:4" customFormat="1" x14ac:dyDescent="0.25">
      <c r="A1018" s="2">
        <v>39976</v>
      </c>
      <c r="B1018" s="83"/>
      <c r="C1018" s="77"/>
      <c r="D1018" s="77">
        <v>1683.66</v>
      </c>
    </row>
    <row r="1019" spans="1:4" customFormat="1" x14ac:dyDescent="0.25">
      <c r="A1019" s="2">
        <v>39979</v>
      </c>
      <c r="B1019" s="83"/>
      <c r="C1019" s="77"/>
      <c r="D1019" s="77">
        <v>1671.11</v>
      </c>
    </row>
    <row r="1020" spans="1:4" customFormat="1" x14ac:dyDescent="0.25">
      <c r="A1020" s="2">
        <v>39980</v>
      </c>
      <c r="B1020" s="83"/>
      <c r="C1020" s="77"/>
      <c r="D1020" s="77">
        <v>1650.64</v>
      </c>
    </row>
    <row r="1021" spans="1:4" customFormat="1" x14ac:dyDescent="0.25">
      <c r="A1021" s="2">
        <v>39981</v>
      </c>
      <c r="B1021" s="83"/>
      <c r="C1021" s="77"/>
      <c r="D1021" s="77">
        <v>1646.28</v>
      </c>
    </row>
    <row r="1022" spans="1:4" customFormat="1" x14ac:dyDescent="0.25">
      <c r="A1022" s="2">
        <v>39982</v>
      </c>
      <c r="B1022" s="83"/>
      <c r="C1022" s="77"/>
      <c r="D1022" s="77">
        <v>1617.79</v>
      </c>
    </row>
    <row r="1023" spans="1:4" customFormat="1" x14ac:dyDescent="0.25">
      <c r="A1023" s="2">
        <v>39983</v>
      </c>
      <c r="B1023" s="83"/>
      <c r="C1023" s="77"/>
      <c r="D1023" s="77">
        <v>1630.5</v>
      </c>
    </row>
    <row r="1024" spans="1:4" customFormat="1" x14ac:dyDescent="0.25">
      <c r="A1024" s="2">
        <v>39986</v>
      </c>
      <c r="B1024" s="83"/>
      <c r="C1024" s="77"/>
      <c r="D1024" s="77">
        <v>1620.47</v>
      </c>
    </row>
    <row r="1025" spans="1:4" customFormat="1" x14ac:dyDescent="0.25">
      <c r="A1025" s="2">
        <v>39987</v>
      </c>
      <c r="B1025" s="83"/>
      <c r="C1025" s="77"/>
      <c r="D1025" s="77">
        <v>1606.38</v>
      </c>
    </row>
    <row r="1026" spans="1:4" customFormat="1" x14ac:dyDescent="0.25">
      <c r="A1026" s="2">
        <v>39988</v>
      </c>
      <c r="B1026" s="83"/>
      <c r="C1026" s="77"/>
      <c r="D1026" s="77">
        <v>1629.17</v>
      </c>
    </row>
    <row r="1027" spans="1:4" customFormat="1" x14ac:dyDescent="0.25">
      <c r="A1027" s="2">
        <v>39989</v>
      </c>
      <c r="B1027" s="83"/>
      <c r="C1027" s="77"/>
      <c r="D1027" s="77">
        <v>1654.36</v>
      </c>
    </row>
    <row r="1028" spans="1:4" customFormat="1" x14ac:dyDescent="0.25">
      <c r="A1028" s="2">
        <v>39990</v>
      </c>
      <c r="B1028" s="83"/>
      <c r="C1028" s="77"/>
      <c r="D1028" s="77">
        <v>1653.49</v>
      </c>
    </row>
    <row r="1029" spans="1:4" customFormat="1" x14ac:dyDescent="0.25">
      <c r="A1029" s="2">
        <v>39993</v>
      </c>
      <c r="B1029" s="83"/>
      <c r="C1029" s="77"/>
      <c r="D1029" s="77">
        <v>1650.97</v>
      </c>
    </row>
    <row r="1030" spans="1:4" customFormat="1" x14ac:dyDescent="0.25">
      <c r="A1030" s="2">
        <v>39994</v>
      </c>
      <c r="B1030" s="83"/>
      <c r="C1030" s="77"/>
      <c r="D1030" s="77">
        <v>1643.5600999999999</v>
      </c>
    </row>
    <row r="1031" spans="1:4" customFormat="1" x14ac:dyDescent="0.25">
      <c r="A1031" s="2">
        <v>39995</v>
      </c>
      <c r="B1031" s="83"/>
      <c r="C1031" s="77"/>
      <c r="D1031" s="77">
        <v>1647.54</v>
      </c>
    </row>
    <row r="1032" spans="1:4" customFormat="1" x14ac:dyDescent="0.25">
      <c r="A1032" s="2">
        <v>39996</v>
      </c>
      <c r="B1032" s="83"/>
      <c r="C1032" s="77"/>
      <c r="D1032" s="77">
        <v>1647.63</v>
      </c>
    </row>
    <row r="1033" spans="1:4" customFormat="1" x14ac:dyDescent="0.25">
      <c r="A1033" s="2">
        <v>39997</v>
      </c>
      <c r="B1033" s="83"/>
      <c r="C1033" s="77"/>
      <c r="D1033" s="77">
        <v>1646.02</v>
      </c>
    </row>
    <row r="1034" spans="1:4" customFormat="1" x14ac:dyDescent="0.25">
      <c r="A1034" s="2">
        <v>40000</v>
      </c>
      <c r="B1034" s="83"/>
      <c r="C1034" s="77"/>
      <c r="D1034" s="77">
        <v>1627.09</v>
      </c>
    </row>
    <row r="1035" spans="1:4" customFormat="1" x14ac:dyDescent="0.25">
      <c r="A1035" s="2">
        <v>40001</v>
      </c>
      <c r="B1035" s="83"/>
      <c r="C1035" s="77"/>
      <c r="D1035" s="77">
        <v>1655.45</v>
      </c>
    </row>
    <row r="1036" spans="1:4" customFormat="1" x14ac:dyDescent="0.25">
      <c r="A1036" s="2">
        <v>40003</v>
      </c>
      <c r="B1036" s="83"/>
      <c r="C1036" s="77"/>
      <c r="D1036" s="77">
        <v>1653.12</v>
      </c>
    </row>
    <row r="1037" spans="1:4" customFormat="1" x14ac:dyDescent="0.25">
      <c r="A1037" s="2">
        <v>40004</v>
      </c>
      <c r="B1037" s="83"/>
      <c r="C1037" s="77"/>
      <c r="D1037" s="77">
        <v>1650.2292</v>
      </c>
    </row>
    <row r="1038" spans="1:4" customFormat="1" x14ac:dyDescent="0.25">
      <c r="A1038" s="2">
        <v>40007</v>
      </c>
      <c r="B1038" s="83"/>
      <c r="C1038" s="77"/>
      <c r="D1038" s="77">
        <v>1635.6899000000001</v>
      </c>
    </row>
    <row r="1039" spans="1:4" customFormat="1" x14ac:dyDescent="0.25">
      <c r="A1039" s="2">
        <v>40008</v>
      </c>
      <c r="B1039" s="83"/>
      <c r="C1039" s="77"/>
      <c r="D1039" s="77">
        <v>1650.6</v>
      </c>
    </row>
    <row r="1040" spans="1:4" customFormat="1" x14ac:dyDescent="0.25">
      <c r="A1040" s="2">
        <v>40009</v>
      </c>
      <c r="B1040" s="83"/>
      <c r="C1040" s="77"/>
      <c r="D1040" s="77">
        <v>1679.02</v>
      </c>
    </row>
    <row r="1041" spans="1:4" customFormat="1" x14ac:dyDescent="0.25">
      <c r="A1041" s="2">
        <v>40010</v>
      </c>
      <c r="B1041" s="83"/>
      <c r="C1041" s="77"/>
      <c r="D1041" s="77">
        <v>1679.99</v>
      </c>
    </row>
    <row r="1042" spans="1:4" customFormat="1" x14ac:dyDescent="0.25">
      <c r="A1042" s="2">
        <v>40011</v>
      </c>
      <c r="B1042" s="83"/>
      <c r="C1042" s="77"/>
      <c r="D1042" s="77">
        <v>1672.8199</v>
      </c>
    </row>
    <row r="1043" spans="1:4" customFormat="1" x14ac:dyDescent="0.25">
      <c r="A1043" s="2">
        <v>40015</v>
      </c>
      <c r="B1043" s="83"/>
      <c r="C1043" s="77"/>
      <c r="D1043" s="77">
        <v>1692.96</v>
      </c>
    </row>
    <row r="1044" spans="1:4" customFormat="1" x14ac:dyDescent="0.25">
      <c r="A1044" s="2">
        <v>40016</v>
      </c>
      <c r="B1044" s="83"/>
      <c r="C1044" s="77"/>
      <c r="D1044" s="77">
        <v>1695.37</v>
      </c>
    </row>
    <row r="1045" spans="1:4" customFormat="1" x14ac:dyDescent="0.25">
      <c r="A1045" s="2">
        <v>40017</v>
      </c>
      <c r="B1045" s="83"/>
      <c r="C1045" s="77"/>
      <c r="D1045" s="77">
        <v>1715.26</v>
      </c>
    </row>
    <row r="1046" spans="1:4" customFormat="1" x14ac:dyDescent="0.25">
      <c r="A1046" s="2">
        <v>40018</v>
      </c>
      <c r="B1046" s="83"/>
      <c r="C1046" s="77"/>
      <c r="D1046" s="77">
        <v>1725.91</v>
      </c>
    </row>
    <row r="1047" spans="1:4" customFormat="1" x14ac:dyDescent="0.25">
      <c r="A1047" s="2">
        <v>40021</v>
      </c>
      <c r="B1047" s="83"/>
      <c r="C1047" s="77"/>
      <c r="D1047" s="77">
        <v>1739.3</v>
      </c>
    </row>
    <row r="1048" spans="1:4" customFormat="1" x14ac:dyDescent="0.25">
      <c r="A1048" s="2">
        <v>40022</v>
      </c>
      <c r="B1048" s="83"/>
      <c r="C1048" s="77"/>
      <c r="D1048" s="77">
        <v>1760.23</v>
      </c>
    </row>
    <row r="1049" spans="1:4" customFormat="1" x14ac:dyDescent="0.25">
      <c r="A1049" s="2">
        <v>40023</v>
      </c>
      <c r="B1049" s="83"/>
      <c r="C1049" s="77"/>
      <c r="D1049" s="77">
        <v>1751.24</v>
      </c>
    </row>
    <row r="1050" spans="1:4" customFormat="1" x14ac:dyDescent="0.25">
      <c r="A1050" s="2">
        <v>40024</v>
      </c>
      <c r="B1050" s="83"/>
      <c r="C1050" s="77"/>
      <c r="D1050" s="77">
        <v>1806.73</v>
      </c>
    </row>
    <row r="1051" spans="1:4" customFormat="1" x14ac:dyDescent="0.25">
      <c r="A1051" s="2">
        <v>40025</v>
      </c>
      <c r="B1051" s="83"/>
      <c r="C1051" s="77"/>
      <c r="D1051" s="77">
        <v>1840.5600999999999</v>
      </c>
    </row>
    <row r="1052" spans="1:4" customFormat="1" x14ac:dyDescent="0.25">
      <c r="A1052" s="2">
        <v>40028</v>
      </c>
      <c r="B1052" s="83"/>
      <c r="C1052" s="77"/>
      <c r="D1052" s="77">
        <v>1834.61</v>
      </c>
    </row>
    <row r="1053" spans="1:4" customFormat="1" x14ac:dyDescent="0.25">
      <c r="A1053" s="2">
        <v>40029</v>
      </c>
      <c r="B1053" s="83"/>
      <c r="C1053" s="77"/>
      <c r="D1053" s="77">
        <v>1842.9301</v>
      </c>
    </row>
    <row r="1054" spans="1:4" customFormat="1" x14ac:dyDescent="0.25">
      <c r="A1054" s="2">
        <v>40030</v>
      </c>
      <c r="B1054" s="83"/>
      <c r="C1054" s="77"/>
      <c r="D1054" s="77">
        <v>1818.76</v>
      </c>
    </row>
    <row r="1055" spans="1:4" customFormat="1" x14ac:dyDescent="0.25">
      <c r="A1055" s="2">
        <v>40031</v>
      </c>
      <c r="B1055" s="83"/>
      <c r="C1055" s="77"/>
      <c r="D1055" s="77">
        <v>1854.3199</v>
      </c>
    </row>
    <row r="1056" spans="1:4" customFormat="1" x14ac:dyDescent="0.25">
      <c r="A1056" s="2">
        <v>40035</v>
      </c>
      <c r="B1056" s="83"/>
      <c r="C1056" s="77"/>
      <c r="D1056" s="77">
        <v>1870.2371000000001</v>
      </c>
    </row>
    <row r="1057" spans="1:4" customFormat="1" x14ac:dyDescent="0.25">
      <c r="A1057" s="2">
        <v>40036</v>
      </c>
      <c r="B1057" s="83"/>
      <c r="C1057" s="77"/>
      <c r="D1057" s="77">
        <v>1870.24</v>
      </c>
    </row>
    <row r="1058" spans="1:4" customFormat="1" x14ac:dyDescent="0.25">
      <c r="A1058" s="2">
        <v>40037</v>
      </c>
      <c r="B1058" s="83"/>
      <c r="C1058" s="77"/>
      <c r="D1058" s="77">
        <v>1848.67</v>
      </c>
    </row>
    <row r="1059" spans="1:4" customFormat="1" x14ac:dyDescent="0.25">
      <c r="A1059" s="2">
        <v>40038</v>
      </c>
      <c r="B1059" s="83"/>
      <c r="C1059" s="77"/>
      <c r="D1059" s="77">
        <v>1874.84</v>
      </c>
    </row>
    <row r="1060" spans="1:4" customFormat="1" x14ac:dyDescent="0.25">
      <c r="A1060" s="2">
        <v>40039</v>
      </c>
      <c r="B1060" s="83"/>
      <c r="C1060" s="77"/>
      <c r="D1060" s="77">
        <v>1873.97</v>
      </c>
    </row>
    <row r="1061" spans="1:4" customFormat="1" x14ac:dyDescent="0.25">
      <c r="A1061" s="2">
        <v>40043</v>
      </c>
      <c r="B1061" s="83"/>
      <c r="C1061" s="77"/>
      <c r="D1061" s="77">
        <v>1854.9301</v>
      </c>
    </row>
    <row r="1062" spans="1:4" customFormat="1" x14ac:dyDescent="0.25">
      <c r="A1062" s="2">
        <v>40044</v>
      </c>
      <c r="B1062" s="83"/>
      <c r="C1062" s="77"/>
      <c r="D1062" s="77">
        <v>1823.04</v>
      </c>
    </row>
    <row r="1063" spans="1:4" customFormat="1" x14ac:dyDescent="0.25">
      <c r="A1063" s="2">
        <v>40045</v>
      </c>
      <c r="B1063" s="83"/>
      <c r="C1063" s="77"/>
      <c r="D1063" s="77">
        <v>1855.16</v>
      </c>
    </row>
    <row r="1064" spans="1:4" customFormat="1" x14ac:dyDescent="0.25">
      <c r="A1064" s="2">
        <v>40046</v>
      </c>
      <c r="B1064" s="83"/>
      <c r="C1064" s="77"/>
      <c r="D1064" s="77">
        <v>1856.09</v>
      </c>
    </row>
    <row r="1065" spans="1:4" customFormat="1" x14ac:dyDescent="0.25">
      <c r="A1065" s="2">
        <v>40049</v>
      </c>
      <c r="B1065" s="83"/>
      <c r="C1065" s="77"/>
      <c r="D1065" s="77">
        <v>1887.89</v>
      </c>
    </row>
    <row r="1066" spans="1:4" customFormat="1" x14ac:dyDescent="0.25">
      <c r="A1066" s="2">
        <v>40050</v>
      </c>
      <c r="B1066" s="83"/>
      <c r="C1066" s="77"/>
      <c r="D1066" s="77">
        <v>1888.13</v>
      </c>
    </row>
    <row r="1067" spans="1:4" customFormat="1" x14ac:dyDescent="0.25">
      <c r="A1067" s="2">
        <v>40051</v>
      </c>
      <c r="B1067" s="83"/>
      <c r="C1067" s="77"/>
      <c r="D1067" s="77">
        <v>1887.77</v>
      </c>
    </row>
    <row r="1068" spans="1:4" customFormat="1" x14ac:dyDescent="0.25">
      <c r="A1068" s="2">
        <v>40052</v>
      </c>
      <c r="B1068" s="83"/>
      <c r="C1068" s="77"/>
      <c r="D1068" s="77">
        <v>1870.3199</v>
      </c>
    </row>
    <row r="1069" spans="1:4" customFormat="1" x14ac:dyDescent="0.25">
      <c r="A1069" s="2">
        <v>40053</v>
      </c>
      <c r="B1069" s="83"/>
      <c r="C1069" s="77"/>
      <c r="D1069" s="77">
        <v>1875.9301</v>
      </c>
    </row>
    <row r="1070" spans="1:4" customFormat="1" x14ac:dyDescent="0.25">
      <c r="A1070" s="2">
        <v>40056</v>
      </c>
      <c r="B1070" s="83"/>
      <c r="C1070" s="77"/>
      <c r="D1070" s="77">
        <v>1862.34</v>
      </c>
    </row>
    <row r="1071" spans="1:4" customFormat="1" x14ac:dyDescent="0.25">
      <c r="A1071" s="2">
        <v>40057</v>
      </c>
      <c r="B1071" s="83"/>
      <c r="C1071" s="77"/>
      <c r="D1071" s="77">
        <v>1843.03</v>
      </c>
    </row>
    <row r="1072" spans="1:4" customFormat="1" x14ac:dyDescent="0.25">
      <c r="A1072" s="2">
        <v>40058</v>
      </c>
      <c r="B1072" s="83"/>
      <c r="C1072" s="77"/>
      <c r="D1072" s="77">
        <v>1821.21</v>
      </c>
    </row>
    <row r="1073" spans="1:4" customFormat="1" x14ac:dyDescent="0.25">
      <c r="A1073" s="2">
        <v>40059</v>
      </c>
      <c r="B1073" s="83"/>
      <c r="C1073" s="77"/>
      <c r="D1073" s="77">
        <v>1852.35</v>
      </c>
    </row>
    <row r="1074" spans="1:4" customFormat="1" x14ac:dyDescent="0.25">
      <c r="A1074" s="2">
        <v>40060</v>
      </c>
      <c r="B1074" s="83"/>
      <c r="C1074" s="77"/>
      <c r="D1074" s="77">
        <v>1852.84</v>
      </c>
    </row>
    <row r="1075" spans="1:4" customFormat="1" x14ac:dyDescent="0.25">
      <c r="A1075" s="2">
        <v>40063</v>
      </c>
      <c r="B1075" s="83"/>
      <c r="C1075" s="77"/>
      <c r="D1075" s="77">
        <v>1857.33</v>
      </c>
    </row>
    <row r="1076" spans="1:4" customFormat="1" x14ac:dyDescent="0.25">
      <c r="A1076" s="2">
        <v>40064</v>
      </c>
      <c r="B1076" s="83"/>
      <c r="C1076" s="77"/>
      <c r="D1076" s="77">
        <v>1887.78</v>
      </c>
    </row>
    <row r="1077" spans="1:4" customFormat="1" x14ac:dyDescent="0.25">
      <c r="A1077" s="2">
        <v>40065</v>
      </c>
      <c r="B1077" s="83"/>
      <c r="C1077" s="77"/>
      <c r="D1077" s="77">
        <v>1894.73</v>
      </c>
    </row>
    <row r="1078" spans="1:4" customFormat="1" x14ac:dyDescent="0.25">
      <c r="A1078" s="2">
        <v>40066</v>
      </c>
      <c r="B1078" s="83"/>
      <c r="C1078" s="77"/>
      <c r="D1078" s="77">
        <v>1912.49</v>
      </c>
    </row>
    <row r="1079" spans="1:4" customFormat="1" x14ac:dyDescent="0.25">
      <c r="A1079" s="2">
        <v>40067</v>
      </c>
      <c r="B1079" s="83"/>
      <c r="C1079" s="77"/>
      <c r="D1079" s="77">
        <v>1924.34</v>
      </c>
    </row>
    <row r="1080" spans="1:4" customFormat="1" x14ac:dyDescent="0.25">
      <c r="A1080" s="2">
        <v>40070</v>
      </c>
      <c r="B1080" s="83"/>
      <c r="C1080" s="77"/>
      <c r="D1080" s="77">
        <v>1904.3</v>
      </c>
    </row>
    <row r="1081" spans="1:4" customFormat="1" x14ac:dyDescent="0.25">
      <c r="A1081" s="2">
        <v>40071</v>
      </c>
      <c r="B1081" s="83"/>
      <c r="C1081" s="77"/>
      <c r="D1081" s="77">
        <v>1930.6801</v>
      </c>
    </row>
    <row r="1082" spans="1:4" customFormat="1" x14ac:dyDescent="0.25">
      <c r="A1082" s="2">
        <v>40072</v>
      </c>
      <c r="B1082" s="83"/>
      <c r="C1082" s="77"/>
      <c r="D1082" s="77">
        <v>1956.47</v>
      </c>
    </row>
    <row r="1083" spans="1:4" customFormat="1" x14ac:dyDescent="0.25">
      <c r="A1083" s="2">
        <v>40073</v>
      </c>
      <c r="B1083" s="83"/>
      <c r="C1083" s="77"/>
      <c r="D1083" s="77">
        <v>1977.25</v>
      </c>
    </row>
    <row r="1084" spans="1:4" customFormat="1" x14ac:dyDescent="0.25">
      <c r="A1084" s="2">
        <v>40080</v>
      </c>
      <c r="B1084" s="83"/>
      <c r="C1084" s="77"/>
      <c r="D1084" s="77">
        <v>1985.88</v>
      </c>
    </row>
    <row r="1085" spans="1:4" customFormat="1" x14ac:dyDescent="0.25">
      <c r="A1085" s="2">
        <v>40081</v>
      </c>
      <c r="B1085" s="83"/>
      <c r="C1085" s="77"/>
      <c r="D1085" s="77">
        <v>1970.9399000000001</v>
      </c>
    </row>
    <row r="1086" spans="1:4" customFormat="1" x14ac:dyDescent="0.25">
      <c r="A1086" s="2">
        <v>40084</v>
      </c>
      <c r="B1086" s="83"/>
      <c r="C1086" s="77"/>
      <c r="D1086" s="77">
        <v>1932.67</v>
      </c>
    </row>
    <row r="1087" spans="1:4" customFormat="1" x14ac:dyDescent="0.25">
      <c r="A1087" s="2">
        <v>40085</v>
      </c>
      <c r="B1087" s="83"/>
      <c r="C1087" s="77"/>
      <c r="D1087" s="77">
        <v>1960.13</v>
      </c>
    </row>
    <row r="1088" spans="1:4" customFormat="1" x14ac:dyDescent="0.25">
      <c r="A1088" s="2">
        <v>40086</v>
      </c>
      <c r="B1088" s="83"/>
      <c r="C1088" s="77"/>
      <c r="D1088" s="77">
        <v>1980.22</v>
      </c>
    </row>
    <row r="1089" spans="1:4" customFormat="1" x14ac:dyDescent="0.25">
      <c r="A1089" s="2">
        <v>40087</v>
      </c>
      <c r="B1089" s="83"/>
      <c r="C1089" s="77"/>
      <c r="D1089" s="77">
        <v>1979.89</v>
      </c>
    </row>
    <row r="1090" spans="1:4" customFormat="1" x14ac:dyDescent="0.25">
      <c r="A1090" s="2">
        <v>40088</v>
      </c>
      <c r="B1090" s="83"/>
      <c r="C1090" s="77"/>
      <c r="D1090" s="77">
        <v>1985.64</v>
      </c>
    </row>
    <row r="1091" spans="1:4" customFormat="1" x14ac:dyDescent="0.25">
      <c r="A1091" s="2">
        <v>40091</v>
      </c>
      <c r="B1091" s="83"/>
      <c r="C1091" s="77"/>
      <c r="D1091" s="77">
        <v>1994.5</v>
      </c>
    </row>
    <row r="1092" spans="1:4" customFormat="1" x14ac:dyDescent="0.25">
      <c r="A1092" s="2">
        <v>40092</v>
      </c>
      <c r="B1092" s="83"/>
      <c r="C1092" s="77"/>
      <c r="D1092" s="77">
        <v>2022.21</v>
      </c>
    </row>
    <row r="1093" spans="1:4" customFormat="1" x14ac:dyDescent="0.25">
      <c r="A1093" s="2">
        <v>40093</v>
      </c>
      <c r="B1093" s="83"/>
      <c r="C1093" s="77"/>
      <c r="D1093" s="77">
        <v>2014.09</v>
      </c>
    </row>
    <row r="1094" spans="1:4" customFormat="1" x14ac:dyDescent="0.25">
      <c r="A1094" s="2">
        <v>40094</v>
      </c>
      <c r="B1094" s="83"/>
      <c r="C1094" s="77"/>
      <c r="D1094" s="77">
        <v>1985.12</v>
      </c>
    </row>
    <row r="1095" spans="1:4" customFormat="1" x14ac:dyDescent="0.25">
      <c r="A1095" s="2">
        <v>40095</v>
      </c>
      <c r="B1095" s="83"/>
      <c r="C1095" s="77"/>
      <c r="D1095" s="77">
        <v>1989.71</v>
      </c>
    </row>
    <row r="1096" spans="1:4" customFormat="1" x14ac:dyDescent="0.25">
      <c r="A1096" s="2">
        <v>40098</v>
      </c>
      <c r="B1096" s="83"/>
      <c r="C1096" s="77"/>
      <c r="D1096" s="77">
        <v>1968.25</v>
      </c>
    </row>
    <row r="1097" spans="1:4" customFormat="1" x14ac:dyDescent="0.25">
      <c r="A1097" s="2">
        <v>40099</v>
      </c>
      <c r="B1097" s="83"/>
      <c r="C1097" s="77"/>
      <c r="D1097" s="77">
        <v>1971</v>
      </c>
    </row>
    <row r="1098" spans="1:4" customFormat="1" x14ac:dyDescent="0.25">
      <c r="A1098" s="2">
        <v>40100</v>
      </c>
      <c r="B1098" s="83"/>
      <c r="C1098" s="77"/>
      <c r="D1098" s="77">
        <v>2013.09</v>
      </c>
    </row>
    <row r="1099" spans="1:4" customFormat="1" x14ac:dyDescent="0.25">
      <c r="A1099" s="2">
        <v>40101</v>
      </c>
      <c r="B1099" s="83"/>
      <c r="C1099" s="77"/>
      <c r="D1099" s="77">
        <v>2027.88</v>
      </c>
    </row>
    <row r="1100" spans="1:4" customFormat="1" x14ac:dyDescent="0.25">
      <c r="A1100" s="2">
        <v>40102</v>
      </c>
      <c r="B1100" s="83"/>
      <c r="C1100" s="77"/>
      <c r="D1100" s="77">
        <v>2030.6</v>
      </c>
    </row>
    <row r="1101" spans="1:4" customFormat="1" x14ac:dyDescent="0.25">
      <c r="A1101" s="2">
        <v>40105</v>
      </c>
      <c r="B1101" s="83"/>
      <c r="C1101" s="77"/>
      <c r="D1101" s="77">
        <v>2035.9399000000001</v>
      </c>
    </row>
    <row r="1102" spans="1:4" customFormat="1" x14ac:dyDescent="0.25">
      <c r="A1102" s="2">
        <v>40106</v>
      </c>
      <c r="B1102" s="83"/>
      <c r="C1102" s="77"/>
      <c r="D1102" s="77">
        <v>2011.17</v>
      </c>
    </row>
    <row r="1103" spans="1:4" customFormat="1" x14ac:dyDescent="0.25">
      <c r="A1103" s="2">
        <v>40107</v>
      </c>
      <c r="B1103" s="83"/>
      <c r="C1103" s="77"/>
      <c r="D1103" s="77">
        <v>1990.64</v>
      </c>
    </row>
    <row r="1104" spans="1:4" customFormat="1" x14ac:dyDescent="0.25">
      <c r="A1104" s="2">
        <v>40108</v>
      </c>
      <c r="B1104" s="83"/>
      <c r="C1104" s="77"/>
      <c r="D1104" s="77">
        <v>1951.76</v>
      </c>
    </row>
    <row r="1105" spans="1:4" customFormat="1" x14ac:dyDescent="0.25">
      <c r="A1105" s="2">
        <v>40109</v>
      </c>
      <c r="B1105" s="83"/>
      <c r="C1105" s="77"/>
      <c r="D1105" s="77">
        <v>1984.91</v>
      </c>
    </row>
    <row r="1106" spans="1:4" customFormat="1" x14ac:dyDescent="0.25">
      <c r="A1106" s="2">
        <v>40112</v>
      </c>
      <c r="B1106" s="83"/>
      <c r="C1106" s="77"/>
      <c r="D1106" s="77">
        <v>1984.89</v>
      </c>
    </row>
    <row r="1107" spans="1:4" customFormat="1" x14ac:dyDescent="0.25">
      <c r="A1107" s="2">
        <v>40113</v>
      </c>
      <c r="B1107" s="83"/>
      <c r="C1107" s="77"/>
      <c r="D1107" s="77">
        <v>1949.13</v>
      </c>
    </row>
    <row r="1108" spans="1:4" customFormat="1" x14ac:dyDescent="0.25">
      <c r="A1108" s="2">
        <v>40114</v>
      </c>
      <c r="B1108" s="83"/>
      <c r="C1108" s="77"/>
      <c r="D1108" s="77">
        <v>1889.1899000000001</v>
      </c>
    </row>
    <row r="1109" spans="1:4" customFormat="1" x14ac:dyDescent="0.25">
      <c r="A1109" s="2">
        <v>40115</v>
      </c>
      <c r="B1109" s="83"/>
      <c r="C1109" s="77"/>
      <c r="D1109" s="77">
        <v>1893.77</v>
      </c>
    </row>
    <row r="1110" spans="1:4" customFormat="1" x14ac:dyDescent="0.25">
      <c r="A1110" s="2">
        <v>40116</v>
      </c>
      <c r="B1110" s="83"/>
      <c r="C1110" s="77"/>
      <c r="D1110" s="77">
        <v>1912.91</v>
      </c>
    </row>
    <row r="1111" spans="1:4" customFormat="1" x14ac:dyDescent="0.25">
      <c r="A1111" s="2">
        <v>40119</v>
      </c>
      <c r="B1111" s="83"/>
      <c r="C1111" s="77"/>
      <c r="D1111" s="77">
        <v>1915.16</v>
      </c>
    </row>
    <row r="1112" spans="1:4" customFormat="1" x14ac:dyDescent="0.25">
      <c r="A1112" s="2">
        <v>40120</v>
      </c>
      <c r="B1112" s="83"/>
      <c r="C1112" s="77"/>
      <c r="D1112" s="77">
        <v>1883.36</v>
      </c>
    </row>
    <row r="1113" spans="1:4" customFormat="1" x14ac:dyDescent="0.25">
      <c r="A1113" s="2">
        <v>40121</v>
      </c>
      <c r="B1113" s="83"/>
      <c r="C1113" s="77"/>
      <c r="D1113" s="77">
        <v>1917.29</v>
      </c>
    </row>
    <row r="1114" spans="1:4" customFormat="1" x14ac:dyDescent="0.25">
      <c r="A1114" s="2">
        <v>40122</v>
      </c>
      <c r="B1114" s="83"/>
      <c r="C1114" s="77"/>
      <c r="D1114" s="77">
        <v>1907.98</v>
      </c>
    </row>
    <row r="1115" spans="1:4" customFormat="1" x14ac:dyDescent="0.25">
      <c r="A1115" s="2">
        <v>40123</v>
      </c>
      <c r="B1115" s="83"/>
      <c r="C1115" s="77"/>
      <c r="D1115" s="77">
        <v>1925.0699</v>
      </c>
    </row>
    <row r="1116" spans="1:4" customFormat="1" x14ac:dyDescent="0.25">
      <c r="A1116" s="2">
        <v>40126</v>
      </c>
      <c r="B1116" s="83"/>
      <c r="C1116" s="77"/>
      <c r="D1116" s="77">
        <v>1933.15</v>
      </c>
    </row>
    <row r="1117" spans="1:4" customFormat="1" x14ac:dyDescent="0.25">
      <c r="A1117" s="2">
        <v>40127</v>
      </c>
      <c r="B1117" s="83"/>
      <c r="C1117" s="77"/>
      <c r="D1117" s="77">
        <v>1906.2</v>
      </c>
    </row>
    <row r="1118" spans="1:4" customFormat="1" x14ac:dyDescent="0.25">
      <c r="A1118" s="2">
        <v>40128</v>
      </c>
      <c r="B1118" s="83"/>
      <c r="C1118" s="77"/>
      <c r="D1118" s="77">
        <v>1933.74</v>
      </c>
    </row>
    <row r="1119" spans="1:4" customFormat="1" x14ac:dyDescent="0.25">
      <c r="A1119" s="2">
        <v>40129</v>
      </c>
      <c r="B1119" s="83"/>
      <c r="C1119" s="77"/>
      <c r="D1119" s="77">
        <v>1940.86</v>
      </c>
    </row>
    <row r="1120" spans="1:4" customFormat="1" x14ac:dyDescent="0.25">
      <c r="A1120" s="2">
        <v>40130</v>
      </c>
      <c r="B1120" s="83"/>
      <c r="C1120" s="77"/>
      <c r="D1120" s="77">
        <v>1946.88</v>
      </c>
    </row>
    <row r="1121" spans="1:4" customFormat="1" x14ac:dyDescent="0.25">
      <c r="A1121" s="2">
        <v>40133</v>
      </c>
      <c r="B1121" s="83"/>
      <c r="C1121" s="77"/>
      <c r="D1121" s="77">
        <v>1987.46</v>
      </c>
    </row>
    <row r="1122" spans="1:4" customFormat="1" x14ac:dyDescent="0.25">
      <c r="A1122" s="2">
        <v>40134</v>
      </c>
      <c r="B1122" s="83"/>
      <c r="C1122" s="77"/>
      <c r="D1122" s="77">
        <v>1990.27</v>
      </c>
    </row>
    <row r="1123" spans="1:4" customFormat="1" x14ac:dyDescent="0.25">
      <c r="A1123" s="2">
        <v>40135</v>
      </c>
      <c r="B1123" s="83"/>
      <c r="C1123" s="77"/>
      <c r="D1123" s="77">
        <v>1996.37</v>
      </c>
    </row>
    <row r="1124" spans="1:4" customFormat="1" x14ac:dyDescent="0.25">
      <c r="A1124" s="2">
        <v>40136</v>
      </c>
      <c r="B1124" s="83"/>
      <c r="C1124" s="77"/>
      <c r="D1124" s="77">
        <v>1982.9</v>
      </c>
    </row>
    <row r="1125" spans="1:4" customFormat="1" x14ac:dyDescent="0.25">
      <c r="A1125" s="2">
        <v>40137</v>
      </c>
      <c r="B1125" s="83"/>
      <c r="C1125" s="77"/>
      <c r="D1125" s="77">
        <v>2007.11</v>
      </c>
    </row>
    <row r="1126" spans="1:4" customFormat="1" x14ac:dyDescent="0.25">
      <c r="A1126" s="2">
        <v>40140</v>
      </c>
      <c r="B1126" s="83"/>
      <c r="C1126" s="77"/>
      <c r="D1126" s="77">
        <v>2000.3100999999999</v>
      </c>
    </row>
    <row r="1127" spans="1:4" customFormat="1" x14ac:dyDescent="0.25">
      <c r="A1127" s="2">
        <v>40141</v>
      </c>
      <c r="B1127" s="83"/>
      <c r="C1127" s="77"/>
      <c r="D1127" s="77">
        <v>1982.46</v>
      </c>
    </row>
    <row r="1128" spans="1:4" customFormat="1" x14ac:dyDescent="0.25">
      <c r="A1128" s="2">
        <v>40142</v>
      </c>
      <c r="B1128" s="83"/>
      <c r="C1128" s="77"/>
      <c r="D1128" s="77">
        <v>1977.7</v>
      </c>
    </row>
    <row r="1129" spans="1:4" customFormat="1" x14ac:dyDescent="0.25">
      <c r="A1129" s="2">
        <v>40143</v>
      </c>
      <c r="B1129" s="83"/>
      <c r="C1129" s="77"/>
      <c r="D1129" s="77">
        <v>1921.8</v>
      </c>
    </row>
    <row r="1130" spans="1:4" customFormat="1" x14ac:dyDescent="0.25">
      <c r="A1130" s="2">
        <v>40147</v>
      </c>
      <c r="B1130" s="83"/>
      <c r="C1130" s="77"/>
      <c r="D1130" s="77">
        <v>1941.39</v>
      </c>
    </row>
    <row r="1131" spans="1:4" customFormat="1" x14ac:dyDescent="0.25">
      <c r="A1131" s="2">
        <v>40148</v>
      </c>
      <c r="B1131" s="83"/>
      <c r="C1131" s="77"/>
      <c r="D1131" s="77">
        <v>1964.96</v>
      </c>
    </row>
    <row r="1132" spans="1:4" customFormat="1" x14ac:dyDescent="0.25">
      <c r="A1132" s="2">
        <v>40149</v>
      </c>
      <c r="B1132" s="83"/>
      <c r="C1132" s="77"/>
      <c r="D1132" s="77">
        <v>1986.64</v>
      </c>
    </row>
    <row r="1133" spans="1:4" customFormat="1" x14ac:dyDescent="0.25">
      <c r="A1133" s="2">
        <v>40150</v>
      </c>
      <c r="B1133" s="83"/>
      <c r="C1133" s="77"/>
      <c r="D1133" s="77">
        <v>2005.52</v>
      </c>
    </row>
    <row r="1134" spans="1:4" customFormat="1" x14ac:dyDescent="0.25">
      <c r="A1134" s="2">
        <v>40151</v>
      </c>
      <c r="B1134" s="83"/>
      <c r="C1134" s="77"/>
      <c r="D1134" s="77">
        <v>2012.14</v>
      </c>
    </row>
    <row r="1135" spans="1:4" customFormat="1" x14ac:dyDescent="0.25">
      <c r="A1135" s="2">
        <v>40154</v>
      </c>
      <c r="B1135" s="83"/>
      <c r="C1135" s="77"/>
      <c r="D1135" s="77">
        <v>1993.61</v>
      </c>
    </row>
    <row r="1136" spans="1:4" customFormat="1" x14ac:dyDescent="0.25">
      <c r="A1136" s="2">
        <v>40155</v>
      </c>
      <c r="B1136" s="83"/>
      <c r="C1136" s="77"/>
      <c r="D1136" s="77">
        <v>1994.39</v>
      </c>
    </row>
    <row r="1137" spans="1:4" customFormat="1" x14ac:dyDescent="0.25">
      <c r="A1137" s="2">
        <v>40156</v>
      </c>
      <c r="B1137" s="83"/>
      <c r="C1137" s="77"/>
      <c r="D1137" s="77">
        <v>2002.62</v>
      </c>
    </row>
    <row r="1138" spans="1:4" customFormat="1" x14ac:dyDescent="0.25">
      <c r="A1138" s="2">
        <v>40157</v>
      </c>
      <c r="B1138" s="83"/>
      <c r="C1138" s="77"/>
      <c r="D1138" s="77">
        <v>1995.64</v>
      </c>
    </row>
    <row r="1139" spans="1:4" customFormat="1" x14ac:dyDescent="0.25">
      <c r="A1139" s="2">
        <v>40158</v>
      </c>
      <c r="B1139" s="83"/>
      <c r="C1139" s="77"/>
      <c r="D1139" s="77">
        <v>2013.35</v>
      </c>
    </row>
    <row r="1140" spans="1:4" customFormat="1" x14ac:dyDescent="0.25">
      <c r="A1140" s="2">
        <v>40161</v>
      </c>
      <c r="B1140" s="83"/>
      <c r="C1140" s="77"/>
      <c r="D1140" s="77">
        <v>1997.99</v>
      </c>
    </row>
    <row r="1141" spans="1:4" customFormat="1" x14ac:dyDescent="0.25">
      <c r="A1141" s="2">
        <v>40162</v>
      </c>
      <c r="B1141" s="83"/>
      <c r="C1141" s="77"/>
      <c r="D1141" s="77">
        <v>1987.26</v>
      </c>
    </row>
    <row r="1142" spans="1:4" customFormat="1" x14ac:dyDescent="0.25">
      <c r="A1142" s="2">
        <v>40163</v>
      </c>
      <c r="B1142" s="83"/>
      <c r="C1142" s="77"/>
      <c r="D1142" s="77">
        <v>2006.9399000000001</v>
      </c>
    </row>
    <row r="1143" spans="1:4" customFormat="1" x14ac:dyDescent="0.25">
      <c r="A1143" s="2">
        <v>40164</v>
      </c>
      <c r="B1143" s="83"/>
      <c r="C1143" s="77"/>
      <c r="D1143" s="77">
        <v>1990.52</v>
      </c>
    </row>
    <row r="1144" spans="1:4" customFormat="1" x14ac:dyDescent="0.25">
      <c r="A1144" s="2">
        <v>40168</v>
      </c>
      <c r="B1144" s="83"/>
      <c r="C1144" s="77"/>
      <c r="D1144" s="77">
        <v>1936.63</v>
      </c>
    </row>
    <row r="1145" spans="1:4" customFormat="1" x14ac:dyDescent="0.25">
      <c r="A1145" s="2">
        <v>40169</v>
      </c>
      <c r="B1145" s="83"/>
      <c r="C1145" s="77"/>
      <c r="D1145" s="77">
        <v>1970.15</v>
      </c>
    </row>
    <row r="1146" spans="1:4" customFormat="1" x14ac:dyDescent="0.25">
      <c r="A1146" s="2">
        <v>40170</v>
      </c>
      <c r="B1146" s="83"/>
      <c r="C1146" s="77"/>
      <c r="D1146" s="77">
        <v>1978.74</v>
      </c>
    </row>
    <row r="1147" spans="1:4" customFormat="1" x14ac:dyDescent="0.25">
      <c r="A1147" s="2">
        <v>40175</v>
      </c>
      <c r="B1147" s="83"/>
      <c r="C1147" s="77"/>
      <c r="D1147" s="77">
        <v>2009.54</v>
      </c>
    </row>
    <row r="1148" spans="1:4" customFormat="1" x14ac:dyDescent="0.25">
      <c r="A1148" s="2">
        <v>40176</v>
      </c>
      <c r="B1148" s="83"/>
      <c r="C1148" s="77"/>
      <c r="D1148" s="77">
        <v>2018.14</v>
      </c>
    </row>
    <row r="1149" spans="1:4" customFormat="1" x14ac:dyDescent="0.25">
      <c r="A1149" s="2">
        <v>40177</v>
      </c>
      <c r="B1149" s="83"/>
      <c r="C1149" s="77"/>
      <c r="D1149" s="77">
        <v>2021.23</v>
      </c>
    </row>
    <row r="1150" spans="1:4" customFormat="1" x14ac:dyDescent="0.25">
      <c r="A1150" s="2">
        <v>40182</v>
      </c>
      <c r="B1150" s="83"/>
      <c r="C1150" s="77"/>
      <c r="D1150" s="77">
        <v>2049.9699999999998</v>
      </c>
    </row>
    <row r="1151" spans="1:4" customFormat="1" x14ac:dyDescent="0.25">
      <c r="A1151" s="2">
        <v>40183</v>
      </c>
      <c r="B1151" s="83"/>
      <c r="C1151" s="77"/>
      <c r="D1151" s="77">
        <v>2082.6100999999999</v>
      </c>
    </row>
    <row r="1152" spans="1:4" customFormat="1" x14ac:dyDescent="0.25">
      <c r="A1152" s="2">
        <v>40184</v>
      </c>
      <c r="B1152" s="83"/>
      <c r="C1152" s="77"/>
      <c r="D1152" s="77">
        <v>2097.5601000000001</v>
      </c>
    </row>
    <row r="1153" spans="1:4" customFormat="1" x14ac:dyDescent="0.25">
      <c r="A1153" s="2">
        <v>40185</v>
      </c>
      <c r="B1153" s="83"/>
      <c r="C1153" s="77"/>
      <c r="D1153" s="77">
        <v>2095.3200999999999</v>
      </c>
    </row>
    <row r="1154" spans="1:4" customFormat="1" x14ac:dyDescent="0.25">
      <c r="A1154" s="2">
        <v>40186</v>
      </c>
      <c r="B1154" s="83"/>
      <c r="C1154" s="77"/>
      <c r="D1154" s="77">
        <v>2126.6698999999999</v>
      </c>
    </row>
    <row r="1155" spans="1:4" customFormat="1" x14ac:dyDescent="0.25">
      <c r="A1155" s="2">
        <v>40189</v>
      </c>
      <c r="B1155" s="83"/>
      <c r="C1155" s="77"/>
      <c r="D1155" s="77">
        <v>2141.0900999999999</v>
      </c>
    </row>
    <row r="1156" spans="1:4" customFormat="1" x14ac:dyDescent="0.25">
      <c r="A1156" s="2">
        <v>40190</v>
      </c>
      <c r="B1156" s="83"/>
      <c r="C1156" s="77"/>
      <c r="D1156" s="77">
        <v>2154.9299000000001</v>
      </c>
    </row>
    <row r="1157" spans="1:4" customFormat="1" x14ac:dyDescent="0.25">
      <c r="A1157" s="2">
        <v>40192</v>
      </c>
      <c r="B1157" s="83"/>
      <c r="C1157" s="77"/>
      <c r="D1157" s="77">
        <v>2142.3600999999999</v>
      </c>
    </row>
    <row r="1158" spans="1:4" customFormat="1" x14ac:dyDescent="0.25">
      <c r="A1158" s="2">
        <v>40193</v>
      </c>
      <c r="B1158" s="83"/>
      <c r="C1158" s="77"/>
      <c r="D1158" s="77">
        <v>2137.04</v>
      </c>
    </row>
    <row r="1159" spans="1:4" customFormat="1" x14ac:dyDescent="0.25">
      <c r="A1159" s="2">
        <v>40196</v>
      </c>
      <c r="B1159" s="83"/>
      <c r="C1159" s="77"/>
      <c r="D1159" s="77">
        <v>2112.1999999999998</v>
      </c>
    </row>
    <row r="1160" spans="1:4" customFormat="1" x14ac:dyDescent="0.25">
      <c r="A1160" s="2">
        <v>40197</v>
      </c>
      <c r="B1160" s="83"/>
      <c r="C1160" s="77"/>
      <c r="D1160" s="77">
        <v>2148.4299000000001</v>
      </c>
    </row>
    <row r="1161" spans="1:4" customFormat="1" x14ac:dyDescent="0.25">
      <c r="A1161" s="2">
        <v>40198</v>
      </c>
      <c r="B1161" s="83"/>
      <c r="C1161" s="77"/>
      <c r="D1161" s="77">
        <v>2140.25</v>
      </c>
    </row>
    <row r="1162" spans="1:4" customFormat="1" x14ac:dyDescent="0.25">
      <c r="A1162" s="2">
        <v>40199</v>
      </c>
      <c r="B1162" s="83"/>
      <c r="C1162" s="77"/>
      <c r="D1162" s="77">
        <v>2119.9499999999998</v>
      </c>
    </row>
    <row r="1163" spans="1:4" customFormat="1" x14ac:dyDescent="0.25">
      <c r="A1163" s="2">
        <v>40200</v>
      </c>
      <c r="B1163" s="83"/>
      <c r="C1163" s="77"/>
      <c r="D1163" s="77">
        <v>2104.5500000000002</v>
      </c>
    </row>
    <row r="1164" spans="1:4" customFormat="1" x14ac:dyDescent="0.25">
      <c r="A1164" s="2">
        <v>40203</v>
      </c>
      <c r="B1164" s="83"/>
      <c r="C1164" s="77"/>
      <c r="D1164" s="77">
        <v>2090.7800000000002</v>
      </c>
    </row>
    <row r="1165" spans="1:4" customFormat="1" x14ac:dyDescent="0.25">
      <c r="A1165" s="2">
        <v>40204</v>
      </c>
      <c r="B1165" s="83"/>
      <c r="C1165" s="77"/>
      <c r="D1165" s="77">
        <v>2066.71</v>
      </c>
    </row>
    <row r="1166" spans="1:4" customFormat="1" x14ac:dyDescent="0.25">
      <c r="A1166" s="2">
        <v>40205</v>
      </c>
      <c r="B1166" s="83"/>
      <c r="C1166" s="77"/>
      <c r="D1166" s="77">
        <v>2048.5700999999999</v>
      </c>
    </row>
    <row r="1167" spans="1:4" customFormat="1" x14ac:dyDescent="0.25">
      <c r="A1167" s="2">
        <v>40206</v>
      </c>
      <c r="B1167" s="83"/>
      <c r="C1167" s="77"/>
      <c r="D1167" s="77">
        <v>2093.6100999999999</v>
      </c>
    </row>
    <row r="1168" spans="1:4" customFormat="1" x14ac:dyDescent="0.25">
      <c r="A1168" s="2">
        <v>40210</v>
      </c>
      <c r="B1168" s="83"/>
      <c r="C1168" s="77"/>
      <c r="D1168" s="77">
        <v>2063.5300000000002</v>
      </c>
    </row>
    <row r="1169" spans="1:4" customFormat="1" x14ac:dyDescent="0.25">
      <c r="A1169" s="2">
        <v>40211</v>
      </c>
      <c r="B1169" s="83"/>
      <c r="C1169" s="77"/>
      <c r="D1169" s="77">
        <v>2056.2800000000002</v>
      </c>
    </row>
    <row r="1170" spans="1:4" customFormat="1" x14ac:dyDescent="0.25">
      <c r="A1170" s="2">
        <v>40212</v>
      </c>
      <c r="B1170" s="83"/>
      <c r="C1170" s="77"/>
      <c r="D1170" s="77">
        <v>2074.3000000000002</v>
      </c>
    </row>
    <row r="1171" spans="1:4" customFormat="1" x14ac:dyDescent="0.25">
      <c r="A1171" s="2">
        <v>40213</v>
      </c>
      <c r="B1171" s="83"/>
      <c r="C1171" s="77"/>
      <c r="D1171" s="77">
        <v>2064.8400999999999</v>
      </c>
    </row>
    <row r="1172" spans="1:4" customFormat="1" x14ac:dyDescent="0.25">
      <c r="A1172" s="2">
        <v>40214</v>
      </c>
      <c r="B1172" s="83"/>
      <c r="C1172" s="77"/>
      <c r="D1172" s="77">
        <v>2004.3100999999999</v>
      </c>
    </row>
    <row r="1173" spans="1:4" customFormat="1" x14ac:dyDescent="0.25">
      <c r="A1173" s="2">
        <v>40217</v>
      </c>
      <c r="B1173" s="83"/>
      <c r="C1173" s="77"/>
      <c r="D1173" s="77">
        <v>1974.36</v>
      </c>
    </row>
    <row r="1174" spans="1:4" customFormat="1" x14ac:dyDescent="0.25">
      <c r="A1174" s="2">
        <v>40218</v>
      </c>
      <c r="B1174" s="83"/>
      <c r="C1174" s="77"/>
      <c r="D1174" s="77">
        <v>1986.51</v>
      </c>
    </row>
    <row r="1175" spans="1:4" customFormat="1" x14ac:dyDescent="0.25">
      <c r="A1175" s="2">
        <v>40219</v>
      </c>
      <c r="B1175" s="83"/>
      <c r="C1175" s="77"/>
      <c r="D1175" s="77">
        <v>1975.6899000000001</v>
      </c>
    </row>
    <row r="1176" spans="1:4" customFormat="1" x14ac:dyDescent="0.25">
      <c r="A1176" s="2">
        <v>40220</v>
      </c>
      <c r="B1176" s="83"/>
      <c r="C1176" s="77"/>
      <c r="D1176" s="77">
        <v>1991.97</v>
      </c>
    </row>
    <row r="1177" spans="1:4" customFormat="1" x14ac:dyDescent="0.25">
      <c r="A1177" s="2">
        <v>40224</v>
      </c>
      <c r="B1177" s="83"/>
      <c r="C1177" s="77"/>
      <c r="D1177" s="77">
        <v>1999.39</v>
      </c>
    </row>
    <row r="1178" spans="1:4" customFormat="1" x14ac:dyDescent="0.25">
      <c r="A1178" s="2">
        <v>40225</v>
      </c>
      <c r="B1178" s="83"/>
      <c r="C1178" s="77"/>
      <c r="D1178" s="77">
        <v>2033.9399000000001</v>
      </c>
    </row>
    <row r="1179" spans="1:4" customFormat="1" x14ac:dyDescent="0.25">
      <c r="A1179" s="2">
        <v>40226</v>
      </c>
      <c r="B1179" s="83"/>
      <c r="C1179" s="77"/>
      <c r="D1179" s="77">
        <v>2059.5801000000001</v>
      </c>
    </row>
    <row r="1180" spans="1:4" customFormat="1" x14ac:dyDescent="0.25">
      <c r="A1180" s="2">
        <v>40227</v>
      </c>
      <c r="B1180" s="83"/>
      <c r="C1180" s="77"/>
      <c r="D1180" s="77">
        <v>2032.1</v>
      </c>
    </row>
    <row r="1181" spans="1:4" customFormat="1" x14ac:dyDescent="0.25">
      <c r="A1181" s="2">
        <v>40228</v>
      </c>
      <c r="B1181" s="83"/>
      <c r="C1181" s="77"/>
      <c r="D1181" s="77">
        <v>2027.63</v>
      </c>
    </row>
    <row r="1182" spans="1:4" customFormat="1" x14ac:dyDescent="0.25">
      <c r="A1182" s="2">
        <v>40231</v>
      </c>
      <c r="B1182" s="83"/>
      <c r="C1182" s="77"/>
      <c r="D1182" s="77">
        <v>2031.65</v>
      </c>
    </row>
    <row r="1183" spans="1:4" customFormat="1" x14ac:dyDescent="0.25">
      <c r="A1183" s="2">
        <v>40232</v>
      </c>
      <c r="B1183" s="83"/>
      <c r="C1183" s="77"/>
      <c r="D1183" s="77">
        <v>2042.23</v>
      </c>
    </row>
    <row r="1184" spans="1:4" customFormat="1" x14ac:dyDescent="0.25">
      <c r="A1184" s="2">
        <v>40233</v>
      </c>
      <c r="B1184" s="83"/>
      <c r="C1184" s="77"/>
      <c r="D1184" s="77">
        <v>2031.67</v>
      </c>
    </row>
    <row r="1185" spans="1:4" customFormat="1" x14ac:dyDescent="0.25">
      <c r="A1185" s="2">
        <v>40234</v>
      </c>
      <c r="B1185" s="83"/>
      <c r="C1185" s="77"/>
      <c r="D1185" s="77">
        <v>2010</v>
      </c>
    </row>
    <row r="1186" spans="1:4" customFormat="1" x14ac:dyDescent="0.25">
      <c r="A1186" s="2">
        <v>40238</v>
      </c>
      <c r="B1186" s="83"/>
      <c r="C1186" s="77"/>
      <c r="D1186" s="77">
        <v>2010.3789999999999</v>
      </c>
    </row>
    <row r="1187" spans="1:4" customFormat="1" x14ac:dyDescent="0.25">
      <c r="A1187" s="2">
        <v>40240</v>
      </c>
      <c r="B1187" s="83"/>
      <c r="C1187" s="77"/>
      <c r="D1187" s="77">
        <v>2023.4056</v>
      </c>
    </row>
    <row r="1188" spans="1:4" customFormat="1" x14ac:dyDescent="0.25">
      <c r="A1188" s="2">
        <v>40241</v>
      </c>
      <c r="B1188" s="83"/>
      <c r="C1188" s="77"/>
      <c r="D1188" s="77">
        <v>2017.9707000000001</v>
      </c>
    </row>
    <row r="1189" spans="1:4" customFormat="1" x14ac:dyDescent="0.25">
      <c r="A1189" s="2">
        <v>40242</v>
      </c>
      <c r="B1189" s="83"/>
      <c r="C1189" s="77"/>
      <c r="D1189" s="77">
        <v>2025.2946999999999</v>
      </c>
    </row>
    <row r="1190" spans="1:4" customFormat="1" x14ac:dyDescent="0.25">
      <c r="A1190" s="2">
        <v>40245</v>
      </c>
      <c r="B1190" s="83"/>
      <c r="C1190" s="77"/>
      <c r="D1190" s="77">
        <v>2050.9567999999999</v>
      </c>
    </row>
    <row r="1191" spans="1:4" customFormat="1" x14ac:dyDescent="0.25">
      <c r="A1191" s="2">
        <v>40246</v>
      </c>
      <c r="B1191" s="83"/>
      <c r="C1191" s="77"/>
      <c r="D1191" s="77">
        <v>2065.1898999999999</v>
      </c>
    </row>
    <row r="1192" spans="1:4" customFormat="1" x14ac:dyDescent="0.25">
      <c r="A1192" s="2">
        <v>40247</v>
      </c>
      <c r="B1192" s="83"/>
      <c r="C1192" s="77"/>
      <c r="D1192" s="77">
        <v>2077.0435000000002</v>
      </c>
    </row>
    <row r="1193" spans="1:4" customFormat="1" x14ac:dyDescent="0.25">
      <c r="A1193" s="2">
        <v>40248</v>
      </c>
      <c r="B1193" s="83"/>
      <c r="C1193" s="77"/>
      <c r="D1193" s="77">
        <v>2087.5027</v>
      </c>
    </row>
    <row r="1194" spans="1:4" customFormat="1" x14ac:dyDescent="0.25">
      <c r="A1194" s="2">
        <v>40249</v>
      </c>
      <c r="B1194" s="83"/>
      <c r="C1194" s="77"/>
      <c r="D1194" s="77">
        <v>2083.5583000000001</v>
      </c>
    </row>
    <row r="1195" spans="1:4" customFormat="1" x14ac:dyDescent="0.25">
      <c r="A1195" s="2">
        <v>40252</v>
      </c>
      <c r="B1195" s="83"/>
      <c r="C1195" s="77"/>
      <c r="D1195" s="77">
        <v>2083.5237000000002</v>
      </c>
    </row>
    <row r="1196" spans="1:4" customFormat="1" x14ac:dyDescent="0.25">
      <c r="A1196" s="2">
        <v>40254</v>
      </c>
      <c r="B1196" s="83"/>
      <c r="C1196" s="77"/>
      <c r="D1196" s="77">
        <v>2140.3215</v>
      </c>
    </row>
    <row r="1197" spans="1:4" customFormat="1" x14ac:dyDescent="0.25">
      <c r="A1197" s="2">
        <v>40255</v>
      </c>
      <c r="B1197" s="83"/>
      <c r="C1197" s="77"/>
      <c r="D1197" s="77">
        <v>2135.9699999999998</v>
      </c>
    </row>
    <row r="1198" spans="1:4" customFormat="1" x14ac:dyDescent="0.25">
      <c r="A1198" s="2">
        <v>40256</v>
      </c>
      <c r="B1198" s="83"/>
      <c r="C1198" s="77"/>
      <c r="D1198" s="77">
        <v>2142.1587</v>
      </c>
    </row>
    <row r="1199" spans="1:4" customFormat="1" x14ac:dyDescent="0.25">
      <c r="A1199" s="2">
        <v>40259</v>
      </c>
      <c r="B1199" s="83"/>
      <c r="C1199" s="77"/>
      <c r="D1199" s="77">
        <v>2096.7438999999999</v>
      </c>
    </row>
    <row r="1200" spans="1:4" customFormat="1" x14ac:dyDescent="0.25">
      <c r="A1200" s="2">
        <v>40260</v>
      </c>
      <c r="B1200" s="83"/>
      <c r="C1200" s="77"/>
      <c r="D1200" s="77">
        <v>2106.3987000000002</v>
      </c>
    </row>
    <row r="1201" spans="1:4" customFormat="1" x14ac:dyDescent="0.25">
      <c r="A1201" s="2">
        <v>40261</v>
      </c>
      <c r="B1201" s="83"/>
      <c r="C1201" s="77"/>
      <c r="D1201" s="77">
        <v>2140.6907000000001</v>
      </c>
    </row>
    <row r="1202" spans="1:4" customFormat="1" x14ac:dyDescent="0.25">
      <c r="A1202" s="2">
        <v>40262</v>
      </c>
      <c r="B1202" s="83"/>
      <c r="C1202" s="77"/>
      <c r="D1202" s="77">
        <v>2153.0529999999999</v>
      </c>
    </row>
    <row r="1203" spans="1:4" customFormat="1" x14ac:dyDescent="0.25">
      <c r="A1203" s="2">
        <v>40263</v>
      </c>
      <c r="B1203" s="83"/>
      <c r="C1203" s="77"/>
      <c r="D1203" s="77">
        <v>2170.3469</v>
      </c>
    </row>
    <row r="1204" spans="1:4" customFormat="1" x14ac:dyDescent="0.25">
      <c r="A1204" s="2">
        <v>40266</v>
      </c>
      <c r="B1204" s="83"/>
      <c r="C1204" s="77"/>
      <c r="D1204" s="77">
        <v>2157.1779999999999</v>
      </c>
    </row>
    <row r="1205" spans="1:4" customFormat="1" x14ac:dyDescent="0.25">
      <c r="A1205" s="2">
        <v>40267</v>
      </c>
      <c r="B1205" s="83"/>
      <c r="C1205" s="77"/>
      <c r="D1205" s="77">
        <v>2158.6923999999999</v>
      </c>
    </row>
    <row r="1206" spans="1:4" customFormat="1" x14ac:dyDescent="0.25">
      <c r="A1206" s="2">
        <v>40268</v>
      </c>
      <c r="B1206" s="83"/>
      <c r="C1206" s="77"/>
      <c r="D1206" s="77">
        <v>2146.5475999999999</v>
      </c>
    </row>
    <row r="1207" spans="1:4" customFormat="1" x14ac:dyDescent="0.25">
      <c r="A1207" s="2">
        <v>40274</v>
      </c>
      <c r="B1207" s="83"/>
      <c r="C1207" s="77"/>
      <c r="D1207" s="77">
        <v>2242.8132000000001</v>
      </c>
    </row>
    <row r="1208" spans="1:4" customFormat="1" x14ac:dyDescent="0.25">
      <c r="A1208" s="2">
        <v>40275</v>
      </c>
      <c r="B1208" s="83"/>
      <c r="C1208" s="77"/>
      <c r="D1208" s="77">
        <v>2244.8870000000002</v>
      </c>
    </row>
    <row r="1209" spans="1:4" customFormat="1" x14ac:dyDescent="0.25">
      <c r="A1209" s="2">
        <v>40276</v>
      </c>
      <c r="B1209" s="83"/>
      <c r="C1209" s="77"/>
      <c r="D1209" s="77">
        <v>2203.6768000000002</v>
      </c>
    </row>
    <row r="1210" spans="1:4" customFormat="1" x14ac:dyDescent="0.25">
      <c r="A1210" s="2">
        <v>40277</v>
      </c>
      <c r="B1210" s="83"/>
      <c r="C1210" s="77"/>
      <c r="D1210" s="77">
        <v>2207.0304999999998</v>
      </c>
    </row>
    <row r="1211" spans="1:4" customFormat="1" x14ac:dyDescent="0.25">
      <c r="A1211" s="2">
        <v>40280</v>
      </c>
      <c r="B1211" s="83"/>
      <c r="C1211" s="77"/>
      <c r="D1211" s="77">
        <v>2232.8474000000001</v>
      </c>
    </row>
    <row r="1212" spans="1:4" customFormat="1" x14ac:dyDescent="0.25">
      <c r="A1212" s="2">
        <v>40281</v>
      </c>
      <c r="B1212" s="83"/>
      <c r="C1212" s="77"/>
      <c r="D1212" s="77">
        <v>2239.3528000000001</v>
      </c>
    </row>
    <row r="1213" spans="1:4" customFormat="1" x14ac:dyDescent="0.25">
      <c r="A1213" s="2">
        <v>40282</v>
      </c>
      <c r="B1213" s="83"/>
      <c r="C1213" s="77"/>
      <c r="D1213" s="77">
        <v>2240.5164</v>
      </c>
    </row>
    <row r="1214" spans="1:4" customFormat="1" x14ac:dyDescent="0.25">
      <c r="A1214" s="2">
        <v>40283</v>
      </c>
      <c r="B1214" s="83"/>
      <c r="C1214" s="77"/>
      <c r="D1214" s="77">
        <v>2246.3953000000001</v>
      </c>
    </row>
    <row r="1215" spans="1:4" customFormat="1" x14ac:dyDescent="0.25">
      <c r="A1215" s="2">
        <v>40284</v>
      </c>
      <c r="B1215" s="83"/>
      <c r="C1215" s="77"/>
      <c r="D1215" s="77">
        <v>2236.7561000000001</v>
      </c>
    </row>
    <row r="1216" spans="1:4" customFormat="1" x14ac:dyDescent="0.25">
      <c r="A1216" s="2">
        <v>40287</v>
      </c>
      <c r="B1216" s="83"/>
      <c r="C1216" s="77"/>
      <c r="D1216" s="77">
        <v>2196.5922999999998</v>
      </c>
    </row>
    <row r="1217" spans="1:4" customFormat="1" x14ac:dyDescent="0.25">
      <c r="A1217" s="2">
        <v>40288</v>
      </c>
      <c r="B1217" s="83"/>
      <c r="C1217" s="77"/>
      <c r="D1217" s="77">
        <v>2234.4223999999999</v>
      </c>
    </row>
    <row r="1218" spans="1:4" customFormat="1" x14ac:dyDescent="0.25">
      <c r="A1218" s="2">
        <v>40289</v>
      </c>
      <c r="B1218" s="83"/>
      <c r="C1218" s="77"/>
      <c r="D1218" s="77">
        <v>2244.6421</v>
      </c>
    </row>
    <row r="1219" spans="1:4" customFormat="1" x14ac:dyDescent="0.25">
      <c r="A1219" s="2">
        <v>40290</v>
      </c>
      <c r="B1219" s="83"/>
      <c r="C1219" s="77"/>
      <c r="D1219" s="77">
        <v>2262.1477</v>
      </c>
    </row>
    <row r="1220" spans="1:4" customFormat="1" x14ac:dyDescent="0.25">
      <c r="A1220" s="2">
        <v>40291</v>
      </c>
      <c r="B1220" s="83"/>
      <c r="C1220" s="77"/>
      <c r="D1220" s="77">
        <v>2255.3469</v>
      </c>
    </row>
    <row r="1221" spans="1:4" customFormat="1" x14ac:dyDescent="0.25">
      <c r="A1221" s="2">
        <v>40294</v>
      </c>
      <c r="B1221" s="83"/>
      <c r="C1221" s="77"/>
      <c r="D1221" s="77">
        <v>2269.1190999999999</v>
      </c>
    </row>
    <row r="1222" spans="1:4" customFormat="1" x14ac:dyDescent="0.25">
      <c r="A1222" s="2">
        <v>40295</v>
      </c>
      <c r="B1222" s="83"/>
      <c r="C1222" s="77"/>
      <c r="D1222" s="77">
        <v>2270.3679000000002</v>
      </c>
    </row>
    <row r="1223" spans="1:4" customFormat="1" x14ac:dyDescent="0.25">
      <c r="A1223" s="2">
        <v>40296</v>
      </c>
      <c r="B1223" s="83"/>
      <c r="C1223" s="77"/>
      <c r="D1223" s="77">
        <v>2242.3242</v>
      </c>
    </row>
    <row r="1224" spans="1:4" customFormat="1" x14ac:dyDescent="0.25">
      <c r="A1224" s="2">
        <v>40297</v>
      </c>
      <c r="B1224" s="83"/>
      <c r="C1224" s="77"/>
      <c r="D1224" s="77">
        <v>2253.4663</v>
      </c>
    </row>
    <row r="1225" spans="1:4" customFormat="1" x14ac:dyDescent="0.25">
      <c r="A1225" s="2">
        <v>40298</v>
      </c>
      <c r="B1225" s="83"/>
      <c r="C1225" s="77"/>
      <c r="D1225" s="77">
        <v>2281.6981999999998</v>
      </c>
    </row>
    <row r="1226" spans="1:4" customFormat="1" x14ac:dyDescent="0.25">
      <c r="A1226" s="2">
        <v>40301</v>
      </c>
      <c r="B1226" s="83"/>
      <c r="C1226" s="77"/>
      <c r="D1226" s="77">
        <v>2271.2345999999998</v>
      </c>
    </row>
    <row r="1227" spans="1:4" customFormat="1" x14ac:dyDescent="0.25">
      <c r="A1227" s="2">
        <v>40302</v>
      </c>
      <c r="B1227" s="83"/>
      <c r="C1227" s="77"/>
      <c r="D1227" s="77">
        <v>2264.9767999999999</v>
      </c>
    </row>
    <row r="1228" spans="1:4" customFormat="1" x14ac:dyDescent="0.25">
      <c r="A1228" s="2">
        <v>40303</v>
      </c>
      <c r="B1228" s="83"/>
      <c r="C1228" s="77"/>
      <c r="D1228" s="77">
        <v>2171.8472000000002</v>
      </c>
    </row>
    <row r="1229" spans="1:4" customFormat="1" x14ac:dyDescent="0.25">
      <c r="A1229" s="2">
        <v>40304</v>
      </c>
      <c r="B1229" s="83"/>
      <c r="C1229" s="77"/>
      <c r="D1229" s="77">
        <v>2165.366</v>
      </c>
    </row>
    <row r="1230" spans="1:4" customFormat="1" x14ac:dyDescent="0.25">
      <c r="A1230" s="2">
        <v>40305</v>
      </c>
      <c r="B1230" s="83"/>
      <c r="C1230" s="77"/>
      <c r="D1230" s="77">
        <v>2108.8600999999999</v>
      </c>
    </row>
    <row r="1231" spans="1:4" customFormat="1" x14ac:dyDescent="0.25">
      <c r="A1231" s="2">
        <v>40308</v>
      </c>
      <c r="B1231" s="83"/>
      <c r="C1231" s="77"/>
      <c r="D1231" s="77">
        <v>2201.2529</v>
      </c>
    </row>
    <row r="1232" spans="1:4" customFormat="1" x14ac:dyDescent="0.25">
      <c r="A1232" s="2">
        <v>40309</v>
      </c>
      <c r="B1232" s="83"/>
      <c r="C1232" s="77"/>
      <c r="D1232" s="77">
        <v>2175.6743000000001</v>
      </c>
    </row>
    <row r="1233" spans="1:4" customFormat="1" x14ac:dyDescent="0.25">
      <c r="A1233" s="2">
        <v>40310</v>
      </c>
      <c r="B1233" s="83"/>
      <c r="C1233" s="77"/>
      <c r="D1233" s="77">
        <v>2197.3975</v>
      </c>
    </row>
    <row r="1234" spans="1:4" customFormat="1" x14ac:dyDescent="0.25">
      <c r="A1234" s="2">
        <v>40312</v>
      </c>
      <c r="B1234" s="83"/>
      <c r="C1234" s="77"/>
      <c r="D1234" s="77">
        <v>2203.9063000000001</v>
      </c>
    </row>
    <row r="1235" spans="1:4" customFormat="1" x14ac:dyDescent="0.25">
      <c r="A1235" s="2">
        <v>40315</v>
      </c>
      <c r="B1235" s="83"/>
      <c r="C1235" s="77"/>
      <c r="D1235" s="77">
        <v>2169.9971</v>
      </c>
    </row>
    <row r="1236" spans="1:4" customFormat="1" x14ac:dyDescent="0.25">
      <c r="A1236" s="2">
        <v>40316</v>
      </c>
      <c r="B1236" s="83"/>
      <c r="C1236" s="77"/>
      <c r="D1236" s="77">
        <v>2189.9783000000002</v>
      </c>
    </row>
    <row r="1237" spans="1:4" customFormat="1" x14ac:dyDescent="0.25">
      <c r="A1237" s="2">
        <v>40317</v>
      </c>
      <c r="B1237" s="83"/>
      <c r="C1237" s="77"/>
      <c r="D1237" s="77">
        <v>2100.4375</v>
      </c>
    </row>
    <row r="1238" spans="1:4" customFormat="1" x14ac:dyDescent="0.25">
      <c r="A1238" s="2">
        <v>40318</v>
      </c>
      <c r="B1238" s="83"/>
      <c r="C1238" s="77"/>
      <c r="D1238" s="77">
        <v>2081.1138000000001</v>
      </c>
    </row>
    <row r="1239" spans="1:4" customFormat="1" x14ac:dyDescent="0.25">
      <c r="A1239" s="2">
        <v>40319</v>
      </c>
      <c r="B1239" s="83"/>
      <c r="C1239" s="77"/>
      <c r="D1239" s="77">
        <v>2028.9552000000001</v>
      </c>
    </row>
    <row r="1240" spans="1:4" customFormat="1" x14ac:dyDescent="0.25">
      <c r="A1240" s="2">
        <v>40322</v>
      </c>
      <c r="B1240" s="83"/>
      <c r="C1240" s="77"/>
      <c r="D1240" s="77">
        <v>2002.8598999999999</v>
      </c>
    </row>
    <row r="1241" spans="1:4" customFormat="1" x14ac:dyDescent="0.25">
      <c r="A1241" s="2">
        <v>40323</v>
      </c>
      <c r="B1241" s="83"/>
      <c r="C1241" s="77"/>
      <c r="D1241" s="77">
        <v>1934.9871000000001</v>
      </c>
    </row>
    <row r="1242" spans="1:4" customFormat="1" x14ac:dyDescent="0.25">
      <c r="A1242" s="2">
        <v>40324</v>
      </c>
      <c r="B1242" s="83"/>
      <c r="C1242" s="77"/>
      <c r="D1242" s="77">
        <v>2070.5565999999999</v>
      </c>
    </row>
    <row r="1243" spans="1:4" customFormat="1" x14ac:dyDescent="0.25">
      <c r="A1243" s="2">
        <v>40325</v>
      </c>
      <c r="B1243" s="83"/>
      <c r="C1243" s="77"/>
      <c r="D1243" s="77">
        <v>2091.9699999999998</v>
      </c>
    </row>
    <row r="1244" spans="1:4" customFormat="1" x14ac:dyDescent="0.25">
      <c r="A1244" s="2">
        <v>40329</v>
      </c>
      <c r="B1244" s="83"/>
      <c r="C1244" s="77"/>
      <c r="D1244" s="77">
        <v>2154.0068000000001</v>
      </c>
    </row>
    <row r="1245" spans="1:4" customFormat="1" x14ac:dyDescent="0.25">
      <c r="A1245" s="2">
        <v>40330</v>
      </c>
      <c r="B1245" s="83"/>
      <c r="C1245" s="77"/>
      <c r="D1245" s="77">
        <v>2097.9740999999999</v>
      </c>
    </row>
    <row r="1246" spans="1:4" customFormat="1" x14ac:dyDescent="0.25">
      <c r="A1246" s="2">
        <v>40331</v>
      </c>
      <c r="B1246" s="83"/>
      <c r="C1246" s="77"/>
      <c r="D1246" s="77">
        <v>2093.2759000000001</v>
      </c>
    </row>
    <row r="1247" spans="1:4" customFormat="1" x14ac:dyDescent="0.25">
      <c r="A1247" s="2">
        <v>40332</v>
      </c>
      <c r="B1247" s="83"/>
      <c r="C1247" s="77"/>
      <c r="D1247" s="77">
        <v>2146.8975</v>
      </c>
    </row>
    <row r="1248" spans="1:4" customFormat="1" x14ac:dyDescent="0.25">
      <c r="A1248" s="2">
        <v>40333</v>
      </c>
      <c r="B1248" s="83"/>
      <c r="C1248" s="77"/>
      <c r="D1248" s="77">
        <v>2143.3357000000001</v>
      </c>
    </row>
    <row r="1249" spans="1:4" customFormat="1" x14ac:dyDescent="0.25">
      <c r="A1249" s="2">
        <v>40336</v>
      </c>
      <c r="B1249" s="83"/>
      <c r="C1249" s="77"/>
      <c r="D1249" s="77">
        <v>2087.8312999999998</v>
      </c>
    </row>
    <row r="1250" spans="1:4" customFormat="1" x14ac:dyDescent="0.25">
      <c r="A1250" s="2">
        <v>40337</v>
      </c>
      <c r="B1250" s="83"/>
      <c r="C1250" s="77"/>
      <c r="D1250" s="77">
        <v>2109.7527</v>
      </c>
    </row>
    <row r="1251" spans="1:4" customFormat="1" x14ac:dyDescent="0.25">
      <c r="A1251" s="2">
        <v>40338</v>
      </c>
      <c r="B1251" s="83"/>
      <c r="C1251" s="77"/>
      <c r="D1251" s="77">
        <v>2125.0652</v>
      </c>
    </row>
    <row r="1252" spans="1:4" customFormat="1" x14ac:dyDescent="0.25">
      <c r="A1252" s="2">
        <v>40339</v>
      </c>
      <c r="B1252" s="83"/>
      <c r="C1252" s="77"/>
      <c r="D1252" s="77">
        <v>2111.2431999999999</v>
      </c>
    </row>
    <row r="1253" spans="1:4" customFormat="1" x14ac:dyDescent="0.25">
      <c r="A1253" s="2">
        <v>40340</v>
      </c>
      <c r="B1253" s="83"/>
      <c r="C1253" s="77"/>
      <c r="D1253" s="77">
        <v>2139.5270999999998</v>
      </c>
    </row>
    <row r="1254" spans="1:4" customFormat="1" x14ac:dyDescent="0.25">
      <c r="A1254" s="2">
        <v>40343</v>
      </c>
      <c r="B1254" s="83"/>
      <c r="C1254" s="77"/>
      <c r="D1254" s="77">
        <v>2154.3975</v>
      </c>
    </row>
    <row r="1255" spans="1:4" customFormat="1" x14ac:dyDescent="0.25">
      <c r="A1255" s="2">
        <v>40344</v>
      </c>
      <c r="B1255" s="83"/>
      <c r="C1255" s="77"/>
      <c r="D1255" s="77">
        <v>2523.8215</v>
      </c>
    </row>
    <row r="1256" spans="1:4" customFormat="1" x14ac:dyDescent="0.25">
      <c r="A1256" s="2">
        <v>40345</v>
      </c>
      <c r="B1256" s="83"/>
      <c r="C1256" s="77"/>
      <c r="D1256" s="77">
        <v>2175.6379000000002</v>
      </c>
    </row>
    <row r="1257" spans="1:4" customFormat="1" x14ac:dyDescent="0.25">
      <c r="A1257" s="2">
        <v>40346</v>
      </c>
      <c r="B1257" s="83"/>
      <c r="C1257" s="77"/>
      <c r="D1257" s="77">
        <v>2191.8103000000001</v>
      </c>
    </row>
    <row r="1258" spans="1:4" customFormat="1" x14ac:dyDescent="0.25">
      <c r="A1258" s="2">
        <v>40347</v>
      </c>
      <c r="B1258" s="83"/>
      <c r="C1258" s="77"/>
      <c r="D1258" s="77">
        <v>2226.3213000000001</v>
      </c>
    </row>
    <row r="1259" spans="1:4" customFormat="1" x14ac:dyDescent="0.25">
      <c r="A1259" s="2">
        <v>40350</v>
      </c>
      <c r="B1259" s="83"/>
      <c r="C1259" s="77"/>
      <c r="D1259" s="77">
        <v>2248.5183000000002</v>
      </c>
    </row>
    <row r="1260" spans="1:4" customFormat="1" x14ac:dyDescent="0.25">
      <c r="A1260" s="2">
        <v>40351</v>
      </c>
      <c r="B1260" s="83"/>
      <c r="C1260" s="77"/>
      <c r="D1260" s="77">
        <v>2233.8173999999999</v>
      </c>
    </row>
    <row r="1261" spans="1:4" customFormat="1" x14ac:dyDescent="0.25">
      <c r="A1261" s="2">
        <v>40352</v>
      </c>
      <c r="B1261" s="83"/>
      <c r="C1261" s="77"/>
      <c r="D1261" s="77">
        <v>2225.9441000000002</v>
      </c>
    </row>
    <row r="1262" spans="1:4" customFormat="1" x14ac:dyDescent="0.25">
      <c r="A1262" s="2">
        <v>40353</v>
      </c>
      <c r="B1262" s="83"/>
      <c r="C1262" s="77"/>
      <c r="D1262" s="77">
        <v>2217.2172999999998</v>
      </c>
    </row>
    <row r="1263" spans="1:4" customFormat="1" x14ac:dyDescent="0.25">
      <c r="A1263" s="2">
        <v>40354</v>
      </c>
      <c r="B1263" s="83"/>
      <c r="C1263" s="77"/>
      <c r="D1263" s="77">
        <v>2239.7478000000001</v>
      </c>
    </row>
    <row r="1264" spans="1:4" customFormat="1" x14ac:dyDescent="0.25">
      <c r="A1264" s="2">
        <v>40357</v>
      </c>
      <c r="B1264" s="83"/>
      <c r="C1264" s="77"/>
      <c r="D1264" s="77">
        <v>2250.4369999999999</v>
      </c>
    </row>
    <row r="1265" spans="1:4" customFormat="1" x14ac:dyDescent="0.25">
      <c r="A1265" s="2">
        <v>40358</v>
      </c>
      <c r="B1265" s="83"/>
      <c r="C1265" s="77"/>
      <c r="D1265" s="77">
        <v>2204.3400999999999</v>
      </c>
    </row>
    <row r="1266" spans="1:4" customFormat="1" x14ac:dyDescent="0.25">
      <c r="A1266" s="2">
        <v>40359</v>
      </c>
      <c r="B1266" s="83"/>
      <c r="C1266" s="77"/>
      <c r="D1266" s="77">
        <v>2219.4712</v>
      </c>
    </row>
    <row r="1267" spans="1:4" customFormat="1" x14ac:dyDescent="0.25">
      <c r="A1267" s="2">
        <v>40360</v>
      </c>
      <c r="B1267" s="83"/>
      <c r="C1267" s="77"/>
      <c r="D1267" s="77">
        <v>2200.2431999999999</v>
      </c>
    </row>
    <row r="1268" spans="1:4" customFormat="1" x14ac:dyDescent="0.25">
      <c r="A1268" s="2">
        <v>40361</v>
      </c>
      <c r="B1268" s="83"/>
      <c r="C1268" s="77"/>
      <c r="D1268" s="77">
        <v>2210.0254</v>
      </c>
    </row>
    <row r="1269" spans="1:4" customFormat="1" x14ac:dyDescent="0.25">
      <c r="A1269" s="2">
        <v>40364</v>
      </c>
      <c r="B1269" s="83"/>
      <c r="C1269" s="77"/>
      <c r="D1269" s="77">
        <v>2209.8833</v>
      </c>
    </row>
    <row r="1270" spans="1:4" customFormat="1" x14ac:dyDescent="0.25">
      <c r="A1270" s="2">
        <v>40365</v>
      </c>
      <c r="B1270" s="83"/>
      <c r="C1270" s="77"/>
      <c r="D1270" s="77">
        <v>2235.4663</v>
      </c>
    </row>
    <row r="1271" spans="1:4" customFormat="1" x14ac:dyDescent="0.25">
      <c r="A1271" s="2">
        <v>40366</v>
      </c>
      <c r="B1271" s="83"/>
      <c r="C1271" s="77"/>
      <c r="D1271" s="77">
        <v>2223.2583</v>
      </c>
    </row>
    <row r="1272" spans="1:4" customFormat="1" x14ac:dyDescent="0.25">
      <c r="A1272" s="2">
        <v>40367</v>
      </c>
      <c r="B1272" s="83"/>
      <c r="C1272" s="77"/>
      <c r="D1272" s="77">
        <v>2232.9313999999999</v>
      </c>
    </row>
    <row r="1273" spans="1:4" customFormat="1" x14ac:dyDescent="0.25">
      <c r="A1273" s="2">
        <v>40368</v>
      </c>
      <c r="B1273" s="83"/>
      <c r="C1273" s="77"/>
      <c r="D1273" s="77">
        <v>2247.9004</v>
      </c>
    </row>
    <row r="1274" spans="1:4" customFormat="1" x14ac:dyDescent="0.25">
      <c r="A1274" s="2">
        <v>40371</v>
      </c>
      <c r="B1274" s="83"/>
      <c r="C1274" s="77"/>
      <c r="D1274" s="77">
        <v>2255.3339999999998</v>
      </c>
    </row>
    <row r="1275" spans="1:4" customFormat="1" x14ac:dyDescent="0.25">
      <c r="A1275" s="2">
        <v>40372</v>
      </c>
      <c r="B1275" s="83"/>
      <c r="C1275" s="77"/>
      <c r="D1275" s="77">
        <v>2261.6100999999999</v>
      </c>
    </row>
    <row r="1276" spans="1:4" customFormat="1" x14ac:dyDescent="0.25">
      <c r="A1276" s="2">
        <v>40373</v>
      </c>
      <c r="B1276" s="83"/>
      <c r="C1276" s="77"/>
      <c r="D1276" s="77">
        <v>2272.6882000000001</v>
      </c>
    </row>
    <row r="1277" spans="1:4" customFormat="1" x14ac:dyDescent="0.25">
      <c r="A1277" s="2">
        <v>40374</v>
      </c>
      <c r="B1277" s="83"/>
      <c r="C1277" s="77"/>
      <c r="D1277" s="77">
        <v>2278.8683999999998</v>
      </c>
    </row>
    <row r="1278" spans="1:4" customFormat="1" x14ac:dyDescent="0.25">
      <c r="A1278" s="2">
        <v>40375</v>
      </c>
      <c r="B1278" s="83"/>
      <c r="C1278" s="77"/>
      <c r="D1278" s="77">
        <v>2276.8629999999998</v>
      </c>
    </row>
    <row r="1279" spans="1:4" customFormat="1" x14ac:dyDescent="0.25">
      <c r="A1279" s="2">
        <v>40378</v>
      </c>
      <c r="B1279" s="83"/>
      <c r="C1279" s="77"/>
      <c r="D1279" s="77">
        <v>2257.8935999999999</v>
      </c>
    </row>
    <row r="1280" spans="1:4" customFormat="1" x14ac:dyDescent="0.25">
      <c r="A1280" s="2">
        <v>40379</v>
      </c>
      <c r="B1280" s="83"/>
      <c r="C1280" s="77"/>
      <c r="D1280" s="77">
        <v>2270.7256000000002</v>
      </c>
    </row>
    <row r="1281" spans="1:4" customFormat="1" x14ac:dyDescent="0.25">
      <c r="A1281" s="2">
        <v>40380</v>
      </c>
      <c r="B1281" s="83"/>
      <c r="C1281" s="77"/>
      <c r="D1281" s="77">
        <v>2283.6345000000001</v>
      </c>
    </row>
    <row r="1282" spans="1:4" customFormat="1" x14ac:dyDescent="0.25">
      <c r="A1282" s="2">
        <v>40381</v>
      </c>
      <c r="B1282" s="83"/>
      <c r="C1282" s="77"/>
      <c r="D1282" s="77">
        <v>2280.8379</v>
      </c>
    </row>
    <row r="1283" spans="1:4" customFormat="1" x14ac:dyDescent="0.25">
      <c r="A1283" s="2">
        <v>40382</v>
      </c>
      <c r="B1283" s="83"/>
      <c r="C1283" s="77"/>
      <c r="D1283" s="77">
        <v>2303.4695000000002</v>
      </c>
    </row>
    <row r="1284" spans="1:4" customFormat="1" x14ac:dyDescent="0.25">
      <c r="A1284" s="2">
        <v>40385</v>
      </c>
      <c r="B1284" s="83"/>
      <c r="C1284" s="77"/>
      <c r="D1284" s="77">
        <v>2287.4807000000001</v>
      </c>
    </row>
    <row r="1285" spans="1:4" customFormat="1" x14ac:dyDescent="0.25">
      <c r="A1285" s="2">
        <v>40386</v>
      </c>
      <c r="B1285" s="83"/>
      <c r="C1285" s="77"/>
      <c r="D1285" s="77">
        <v>2294.5378000000001</v>
      </c>
    </row>
    <row r="1286" spans="1:4" customFormat="1" x14ac:dyDescent="0.25">
      <c r="A1286" s="2">
        <v>40387</v>
      </c>
      <c r="B1286" s="83"/>
      <c r="C1286" s="77"/>
      <c r="D1286" s="77">
        <v>2298.2891</v>
      </c>
    </row>
    <row r="1287" spans="1:4" customFormat="1" x14ac:dyDescent="0.25">
      <c r="A1287" s="2">
        <v>40388</v>
      </c>
      <c r="B1287" s="83"/>
      <c r="C1287" s="77"/>
      <c r="D1287" s="77">
        <v>2311.9223999999999</v>
      </c>
    </row>
    <row r="1288" spans="1:4" customFormat="1" x14ac:dyDescent="0.25">
      <c r="A1288" s="2">
        <v>40389</v>
      </c>
      <c r="B1288" s="83"/>
      <c r="C1288" s="77"/>
      <c r="D1288" s="77">
        <v>2295.7764000000002</v>
      </c>
    </row>
    <row r="1289" spans="1:4" customFormat="1" x14ac:dyDescent="0.25">
      <c r="A1289" s="2">
        <v>40392</v>
      </c>
      <c r="B1289" s="83"/>
      <c r="C1289" s="77"/>
      <c r="D1289" s="77">
        <v>2284.1514000000002</v>
      </c>
    </row>
    <row r="1290" spans="1:4" customFormat="1" x14ac:dyDescent="0.25">
      <c r="A1290" s="2">
        <v>40393</v>
      </c>
      <c r="B1290" s="83"/>
      <c r="C1290" s="77"/>
      <c r="D1290" s="77">
        <v>2238.9740999999999</v>
      </c>
    </row>
    <row r="1291" spans="1:4" customFormat="1" x14ac:dyDescent="0.25">
      <c r="A1291" s="2">
        <v>40394</v>
      </c>
      <c r="B1291" s="83"/>
      <c r="C1291" s="77"/>
      <c r="D1291" s="77">
        <v>2244.9675000000002</v>
      </c>
    </row>
    <row r="1292" spans="1:4" customFormat="1" x14ac:dyDescent="0.25">
      <c r="A1292" s="2">
        <v>40395</v>
      </c>
      <c r="B1292" s="83"/>
      <c r="C1292" s="77"/>
      <c r="D1292" s="77">
        <v>2267.4634000000001</v>
      </c>
    </row>
    <row r="1293" spans="1:4" customFormat="1" x14ac:dyDescent="0.25">
      <c r="A1293" s="2">
        <v>40396</v>
      </c>
      <c r="B1293" s="83"/>
      <c r="C1293" s="77"/>
      <c r="D1293" s="77">
        <v>2272.1977999999999</v>
      </c>
    </row>
    <row r="1294" spans="1:4" customFormat="1" x14ac:dyDescent="0.25">
      <c r="A1294" s="2">
        <v>40399</v>
      </c>
      <c r="B1294" s="83"/>
      <c r="C1294" s="77"/>
      <c r="D1294" s="77">
        <v>2282.7251000000001</v>
      </c>
    </row>
    <row r="1295" spans="1:4" customFormat="1" x14ac:dyDescent="0.25">
      <c r="A1295" s="2">
        <v>40400</v>
      </c>
      <c r="B1295" s="83"/>
      <c r="C1295" s="77"/>
      <c r="D1295" s="77">
        <v>2271.25</v>
      </c>
    </row>
    <row r="1296" spans="1:4" customFormat="1" x14ac:dyDescent="0.25">
      <c r="A1296" s="2">
        <v>40401</v>
      </c>
      <c r="B1296" s="83"/>
      <c r="C1296" s="77"/>
      <c r="D1296" s="77">
        <v>2253.9126000000001</v>
      </c>
    </row>
    <row r="1297" spans="1:4" customFormat="1" x14ac:dyDescent="0.25">
      <c r="A1297" s="2">
        <v>40402</v>
      </c>
      <c r="B1297" s="83"/>
      <c r="C1297" s="77"/>
      <c r="D1297" s="77">
        <v>2241.7473</v>
      </c>
    </row>
    <row r="1298" spans="1:4" customFormat="1" x14ac:dyDescent="0.25">
      <c r="A1298" s="2">
        <v>40403</v>
      </c>
      <c r="B1298" s="83"/>
      <c r="C1298" s="77"/>
      <c r="D1298" s="77">
        <v>2255.0156000000002</v>
      </c>
    </row>
    <row r="1299" spans="1:4" customFormat="1" x14ac:dyDescent="0.25">
      <c r="A1299" s="2">
        <v>40406</v>
      </c>
      <c r="B1299" s="83"/>
      <c r="C1299" s="77"/>
      <c r="D1299" s="77">
        <v>2244.7494999999999</v>
      </c>
    </row>
    <row r="1300" spans="1:4" customFormat="1" x14ac:dyDescent="0.25">
      <c r="A1300" s="2">
        <v>40408</v>
      </c>
      <c r="B1300" s="83"/>
      <c r="C1300" s="77"/>
      <c r="D1300" s="77">
        <v>2252.8539999999998</v>
      </c>
    </row>
    <row r="1301" spans="1:4" customFormat="1" x14ac:dyDescent="0.25">
      <c r="A1301" s="2">
        <v>40409</v>
      </c>
      <c r="B1301" s="83"/>
      <c r="C1301" s="77"/>
      <c r="D1301" s="77">
        <v>2263.6012999999998</v>
      </c>
    </row>
    <row r="1302" spans="1:4" customFormat="1" x14ac:dyDescent="0.25">
      <c r="A1302" s="2">
        <v>40410</v>
      </c>
      <c r="B1302" s="83"/>
      <c r="C1302" s="77"/>
      <c r="D1302" s="77">
        <v>2275.0504999999998</v>
      </c>
    </row>
    <row r="1303" spans="1:4" customFormat="1" x14ac:dyDescent="0.25">
      <c r="A1303" s="2">
        <v>40413</v>
      </c>
      <c r="B1303" s="83"/>
      <c r="C1303" s="77"/>
      <c r="D1303" s="77">
        <v>2276.6066999999998</v>
      </c>
    </row>
    <row r="1304" spans="1:4" customFormat="1" x14ac:dyDescent="0.25">
      <c r="A1304" s="2">
        <v>40414</v>
      </c>
      <c r="B1304" s="83"/>
      <c r="C1304" s="77"/>
      <c r="D1304" s="77">
        <v>2273.1430999999998</v>
      </c>
    </row>
    <row r="1305" spans="1:4" customFormat="1" x14ac:dyDescent="0.25">
      <c r="A1305" s="2">
        <v>40415</v>
      </c>
      <c r="B1305" s="83"/>
      <c r="C1305" s="77"/>
      <c r="D1305" s="77">
        <v>2292.8469</v>
      </c>
    </row>
    <row r="1306" spans="1:4" customFormat="1" x14ac:dyDescent="0.25">
      <c r="A1306" s="2">
        <v>40416</v>
      </c>
      <c r="B1306" s="83"/>
      <c r="C1306" s="77"/>
      <c r="D1306" s="77">
        <v>2305.7581</v>
      </c>
    </row>
    <row r="1307" spans="1:4" customFormat="1" x14ac:dyDescent="0.25">
      <c r="A1307" s="2">
        <v>40417</v>
      </c>
      <c r="B1307" s="83"/>
      <c r="C1307" s="77"/>
      <c r="D1307" s="77">
        <v>2279.3627999999999</v>
      </c>
    </row>
    <row r="1308" spans="1:4" customFormat="1" x14ac:dyDescent="0.25">
      <c r="A1308" s="2">
        <v>40420</v>
      </c>
      <c r="B1308" s="83"/>
      <c r="C1308" s="77"/>
      <c r="D1308" s="77">
        <v>2276.0911000000001</v>
      </c>
    </row>
    <row r="1309" spans="1:4" customFormat="1" x14ac:dyDescent="0.25">
      <c r="A1309" s="2">
        <v>40421</v>
      </c>
      <c r="B1309" s="83"/>
      <c r="C1309" s="77"/>
      <c r="D1309" s="77">
        <v>2253.2649000000001</v>
      </c>
    </row>
    <row r="1310" spans="1:4" customFormat="1" x14ac:dyDescent="0.25">
      <c r="A1310" s="2">
        <v>40422</v>
      </c>
      <c r="B1310" s="83"/>
      <c r="C1310" s="77"/>
      <c r="D1310" s="77">
        <v>2282.3271</v>
      </c>
    </row>
    <row r="1311" spans="1:4" customFormat="1" x14ac:dyDescent="0.25">
      <c r="A1311" s="2">
        <v>40423</v>
      </c>
      <c r="B1311" s="83"/>
      <c r="C1311" s="77"/>
      <c r="D1311" s="77">
        <v>2257.2006999999999</v>
      </c>
    </row>
    <row r="1312" spans="1:4" customFormat="1" x14ac:dyDescent="0.25">
      <c r="A1312" s="2">
        <v>40424</v>
      </c>
      <c r="B1312" s="83"/>
      <c r="C1312" s="77"/>
      <c r="D1312" s="77">
        <v>2278.2183</v>
      </c>
    </row>
    <row r="1313" spans="1:4" customFormat="1" x14ac:dyDescent="0.25">
      <c r="A1313" s="2">
        <v>40427</v>
      </c>
      <c r="B1313" s="83"/>
      <c r="C1313" s="77"/>
      <c r="D1313" s="77">
        <v>2302.29</v>
      </c>
    </row>
    <row r="1314" spans="1:4" customFormat="1" x14ac:dyDescent="0.25">
      <c r="A1314" s="2">
        <v>40428</v>
      </c>
      <c r="B1314" s="83"/>
      <c r="C1314" s="77"/>
      <c r="D1314" s="77">
        <v>2307.3125</v>
      </c>
    </row>
    <row r="1315" spans="1:4" customFormat="1" x14ac:dyDescent="0.25">
      <c r="A1315" s="2">
        <v>40436</v>
      </c>
      <c r="B1315" s="83"/>
      <c r="C1315" s="77"/>
      <c r="D1315" s="77">
        <v>2386.5536999999999</v>
      </c>
    </row>
    <row r="1316" spans="1:4" customFormat="1" x14ac:dyDescent="0.25">
      <c r="A1316" s="2">
        <v>40437</v>
      </c>
      <c r="B1316" s="83"/>
      <c r="C1316" s="77"/>
      <c r="D1316" s="77">
        <v>2391.2314000000001</v>
      </c>
    </row>
    <row r="1317" spans="1:4" customFormat="1" x14ac:dyDescent="0.25">
      <c r="A1317" s="2">
        <v>40438</v>
      </c>
      <c r="B1317" s="83"/>
      <c r="C1317" s="77"/>
      <c r="D1317" s="77">
        <v>2426.5535</v>
      </c>
    </row>
    <row r="1318" spans="1:4" customFormat="1" x14ac:dyDescent="0.25">
      <c r="A1318" s="2">
        <v>40441</v>
      </c>
      <c r="B1318" s="83"/>
      <c r="C1318" s="77"/>
      <c r="D1318" s="77">
        <v>2400.9899999999998</v>
      </c>
    </row>
    <row r="1319" spans="1:4" customFormat="1" x14ac:dyDescent="0.25">
      <c r="A1319" s="2">
        <v>40442</v>
      </c>
      <c r="B1319" s="83"/>
      <c r="C1319" s="77"/>
      <c r="D1319" s="77">
        <v>2394.5662000000002</v>
      </c>
    </row>
    <row r="1320" spans="1:4" customFormat="1" x14ac:dyDescent="0.25">
      <c r="A1320" s="2">
        <v>40443</v>
      </c>
      <c r="B1320" s="83"/>
      <c r="C1320" s="77"/>
      <c r="D1320" s="77">
        <v>2384.3310999999999</v>
      </c>
    </row>
    <row r="1321" spans="1:4" customFormat="1" x14ac:dyDescent="0.25">
      <c r="A1321" s="2">
        <v>40444</v>
      </c>
      <c r="B1321" s="83"/>
      <c r="C1321" s="77"/>
      <c r="D1321" s="77">
        <v>2371.6923999999999</v>
      </c>
    </row>
    <row r="1322" spans="1:4" customFormat="1" x14ac:dyDescent="0.25">
      <c r="A1322" s="2">
        <v>40445</v>
      </c>
      <c r="B1322" s="83"/>
      <c r="C1322" s="77"/>
      <c r="D1322" s="77">
        <v>2411.3267000000001</v>
      </c>
    </row>
    <row r="1323" spans="1:4" customFormat="1" x14ac:dyDescent="0.25">
      <c r="A1323" s="2">
        <v>40448</v>
      </c>
      <c r="B1323" s="83"/>
      <c r="C1323" s="77"/>
      <c r="D1323" s="77">
        <v>2431.6621</v>
      </c>
    </row>
    <row r="1324" spans="1:4" customFormat="1" x14ac:dyDescent="0.25">
      <c r="A1324" s="2">
        <v>40449</v>
      </c>
      <c r="B1324" s="83"/>
      <c r="C1324" s="77"/>
      <c r="D1324" s="77">
        <v>2423.7096999999999</v>
      </c>
    </row>
    <row r="1325" spans="1:4" customFormat="1" x14ac:dyDescent="0.25">
      <c r="A1325" s="2">
        <v>40450</v>
      </c>
      <c r="B1325" s="83"/>
      <c r="C1325" s="77"/>
      <c r="D1325" s="77">
        <v>2430.6777000000002</v>
      </c>
    </row>
    <row r="1326" spans="1:4" customFormat="1" x14ac:dyDescent="0.25">
      <c r="A1326" s="2">
        <v>40451</v>
      </c>
      <c r="B1326" s="83"/>
      <c r="C1326" s="77"/>
      <c r="D1326" s="77">
        <v>2436.5205000000001</v>
      </c>
    </row>
    <row r="1327" spans="1:4" customFormat="1" x14ac:dyDescent="0.25">
      <c r="A1327" s="2">
        <v>40452</v>
      </c>
      <c r="B1327" s="83"/>
      <c r="C1327" s="77"/>
      <c r="D1327" s="77">
        <v>2453.1669999999999</v>
      </c>
    </row>
    <row r="1328" spans="1:4" customFormat="1" x14ac:dyDescent="0.25">
      <c r="A1328" s="2">
        <v>40455</v>
      </c>
      <c r="B1328" s="83"/>
      <c r="C1328" s="77"/>
      <c r="D1328" s="77">
        <v>2471.2231000000002</v>
      </c>
    </row>
    <row r="1329" spans="1:4" customFormat="1" x14ac:dyDescent="0.25">
      <c r="A1329" s="2">
        <v>40456</v>
      </c>
      <c r="B1329" s="83"/>
      <c r="C1329" s="77"/>
      <c r="D1329" s="77">
        <v>2473.8341999999998</v>
      </c>
    </row>
    <row r="1330" spans="1:4" customFormat="1" x14ac:dyDescent="0.25">
      <c r="A1330" s="2">
        <v>40457</v>
      </c>
      <c r="B1330" s="83"/>
      <c r="C1330" s="77"/>
      <c r="D1330" s="77">
        <v>2487.1572000000001</v>
      </c>
    </row>
    <row r="1331" spans="1:4" customFormat="1" x14ac:dyDescent="0.25">
      <c r="A1331" s="2">
        <v>40458</v>
      </c>
      <c r="B1331" s="83"/>
      <c r="C1331" s="77"/>
      <c r="D1331" s="77">
        <v>2474.0315000000001</v>
      </c>
    </row>
    <row r="1332" spans="1:4" customFormat="1" x14ac:dyDescent="0.25">
      <c r="A1332" s="2">
        <v>40459</v>
      </c>
      <c r="B1332" s="83"/>
      <c r="C1332" s="77"/>
      <c r="D1332" s="77">
        <v>2452.3906000000002</v>
      </c>
    </row>
    <row r="1333" spans="1:4" customFormat="1" x14ac:dyDescent="0.25">
      <c r="A1333" s="2">
        <v>40462</v>
      </c>
      <c r="B1333" s="83"/>
      <c r="C1333" s="77"/>
      <c r="D1333" s="77">
        <v>2455.8117999999999</v>
      </c>
    </row>
    <row r="1334" spans="1:4" customFormat="1" x14ac:dyDescent="0.25">
      <c r="A1334" s="2">
        <v>40463</v>
      </c>
      <c r="B1334" s="83"/>
      <c r="C1334" s="77"/>
      <c r="D1334" s="77">
        <v>2454.8566999999998</v>
      </c>
    </row>
    <row r="1335" spans="1:4" customFormat="1" x14ac:dyDescent="0.25">
      <c r="A1335" s="2">
        <v>40464</v>
      </c>
      <c r="B1335" s="83"/>
      <c r="C1335" s="77"/>
      <c r="D1335" s="77">
        <v>2484.2817</v>
      </c>
    </row>
    <row r="1336" spans="1:4" customFormat="1" x14ac:dyDescent="0.25">
      <c r="A1336" s="2">
        <v>40465</v>
      </c>
      <c r="B1336" s="83"/>
      <c r="C1336" s="77"/>
      <c r="D1336" s="77">
        <v>2498.2925</v>
      </c>
    </row>
    <row r="1337" spans="1:4" customFormat="1" x14ac:dyDescent="0.25">
      <c r="A1337" s="2">
        <v>40469</v>
      </c>
      <c r="B1337" s="83"/>
      <c r="C1337" s="77"/>
      <c r="D1337" s="77">
        <v>2480.4207000000001</v>
      </c>
    </row>
    <row r="1338" spans="1:4" customFormat="1" x14ac:dyDescent="0.25">
      <c r="A1338" s="2">
        <v>40470</v>
      </c>
      <c r="B1338" s="83"/>
      <c r="C1338" s="77"/>
      <c r="D1338" s="77">
        <v>2487.0444000000002</v>
      </c>
    </row>
    <row r="1339" spans="1:4" customFormat="1" x14ac:dyDescent="0.25">
      <c r="A1339" s="2">
        <v>40471</v>
      </c>
      <c r="B1339" s="83"/>
      <c r="C1339" s="77"/>
      <c r="D1339" s="77">
        <v>2467.3317999999999</v>
      </c>
    </row>
    <row r="1340" spans="1:4" customFormat="1" x14ac:dyDescent="0.25">
      <c r="A1340" s="2">
        <v>40472</v>
      </c>
      <c r="B1340" s="83"/>
      <c r="C1340" s="77"/>
      <c r="D1340" s="77">
        <v>2482.3054000000002</v>
      </c>
    </row>
    <row r="1341" spans="1:4" customFormat="1" x14ac:dyDescent="0.25">
      <c r="A1341" s="2">
        <v>40473</v>
      </c>
      <c r="B1341" s="83"/>
      <c r="C1341" s="77"/>
      <c r="D1341" s="77">
        <v>2507.5706</v>
      </c>
    </row>
    <row r="1342" spans="1:4" customFormat="1" x14ac:dyDescent="0.25">
      <c r="A1342" s="2">
        <v>40476</v>
      </c>
      <c r="B1342" s="83"/>
      <c r="C1342" s="77"/>
      <c r="D1342" s="77">
        <v>2540.8975</v>
      </c>
    </row>
    <row r="1343" spans="1:4" customFormat="1" x14ac:dyDescent="0.25">
      <c r="A1343" s="2">
        <v>40477</v>
      </c>
      <c r="B1343" s="83"/>
      <c r="C1343" s="77"/>
      <c r="D1343" s="77">
        <v>2538.9135999999999</v>
      </c>
    </row>
    <row r="1344" spans="1:4" customFormat="1" x14ac:dyDescent="0.25">
      <c r="A1344" s="2">
        <v>40478</v>
      </c>
      <c r="B1344" s="83"/>
      <c r="C1344" s="77"/>
      <c r="D1344" s="77">
        <v>2507.7226999999998</v>
      </c>
    </row>
    <row r="1345" spans="1:4" customFormat="1" x14ac:dyDescent="0.25">
      <c r="A1345" s="2">
        <v>40479</v>
      </c>
      <c r="B1345" s="83"/>
      <c r="C1345" s="77"/>
      <c r="D1345" s="77">
        <v>2513.7058000000002</v>
      </c>
    </row>
    <row r="1346" spans="1:4" customFormat="1" x14ac:dyDescent="0.25">
      <c r="A1346" s="2">
        <v>40480</v>
      </c>
      <c r="B1346" s="83"/>
      <c r="C1346" s="77"/>
      <c r="D1346" s="77">
        <v>2512.6493999999998</v>
      </c>
    </row>
    <row r="1347" spans="1:4" customFormat="1" x14ac:dyDescent="0.25">
      <c r="A1347" s="2">
        <v>40483</v>
      </c>
      <c r="B1347" s="83"/>
      <c r="C1347" s="77"/>
      <c r="D1347" s="77">
        <v>2531.4079999999999</v>
      </c>
    </row>
    <row r="1348" spans="1:4" customFormat="1" x14ac:dyDescent="0.25">
      <c r="A1348" s="2">
        <v>40485</v>
      </c>
      <c r="B1348" s="83"/>
      <c r="C1348" s="77"/>
      <c r="D1348" s="77">
        <v>2508.3292999999999</v>
      </c>
    </row>
    <row r="1349" spans="1:4" customFormat="1" x14ac:dyDescent="0.25">
      <c r="A1349" s="2">
        <v>40486</v>
      </c>
      <c r="B1349" s="83"/>
      <c r="C1349" s="77"/>
      <c r="D1349" s="77">
        <v>2535.5774000000001</v>
      </c>
    </row>
    <row r="1350" spans="1:4" customFormat="1" x14ac:dyDescent="0.25">
      <c r="A1350" s="2">
        <v>40487</v>
      </c>
      <c r="B1350" s="83"/>
      <c r="C1350" s="77"/>
      <c r="D1350" s="77">
        <v>2566.8458999999998</v>
      </c>
    </row>
    <row r="1351" spans="1:4" customFormat="1" x14ac:dyDescent="0.25">
      <c r="A1351" s="2">
        <v>40490</v>
      </c>
      <c r="B1351" s="83"/>
      <c r="C1351" s="77"/>
      <c r="D1351" s="77">
        <v>2593.0945000000002</v>
      </c>
    </row>
    <row r="1352" spans="1:4" customFormat="1" x14ac:dyDescent="0.25">
      <c r="A1352" s="2">
        <v>40491</v>
      </c>
      <c r="B1352" s="83"/>
      <c r="C1352" s="77"/>
      <c r="D1352" s="77">
        <v>2656.5846999999999</v>
      </c>
    </row>
    <row r="1353" spans="1:4" customFormat="1" x14ac:dyDescent="0.25">
      <c r="A1353" s="2">
        <v>40492</v>
      </c>
      <c r="B1353" s="83"/>
      <c r="C1353" s="77"/>
      <c r="D1353" s="77">
        <v>2643.5929999999998</v>
      </c>
    </row>
    <row r="1354" spans="1:4" customFormat="1" x14ac:dyDescent="0.25">
      <c r="A1354" s="2">
        <v>40493</v>
      </c>
      <c r="B1354" s="83"/>
      <c r="C1354" s="77"/>
      <c r="D1354" s="77">
        <v>2626.1577000000002</v>
      </c>
    </row>
    <row r="1355" spans="1:4" customFormat="1" x14ac:dyDescent="0.25">
      <c r="A1355" s="2">
        <v>40494</v>
      </c>
      <c r="B1355" s="83"/>
      <c r="C1355" s="77"/>
      <c r="D1355" s="77">
        <v>2562.5012000000002</v>
      </c>
    </row>
    <row r="1356" spans="1:4" customFormat="1" x14ac:dyDescent="0.25">
      <c r="A1356" s="2">
        <v>40497</v>
      </c>
      <c r="B1356" s="83"/>
      <c r="C1356" s="77"/>
      <c r="D1356" s="77">
        <v>2555.1797000000001</v>
      </c>
    </row>
    <row r="1357" spans="1:4" customFormat="1" x14ac:dyDescent="0.25">
      <c r="A1357" s="2">
        <v>40498</v>
      </c>
      <c r="B1357" s="83"/>
      <c r="C1357" s="77"/>
      <c r="D1357" s="77">
        <v>2573.6707000000001</v>
      </c>
    </row>
    <row r="1358" spans="1:4" customFormat="1" x14ac:dyDescent="0.25">
      <c r="A1358" s="2">
        <v>40500</v>
      </c>
      <c r="B1358" s="83"/>
      <c r="C1358" s="77"/>
      <c r="D1358" s="77">
        <v>2589.3827999999999</v>
      </c>
    </row>
    <row r="1359" spans="1:4" customFormat="1" x14ac:dyDescent="0.25">
      <c r="A1359" s="2">
        <v>40501</v>
      </c>
      <c r="B1359" s="83"/>
      <c r="C1359" s="77"/>
      <c r="D1359" s="77">
        <v>2636.0151000000001</v>
      </c>
    </row>
    <row r="1360" spans="1:4" customFormat="1" x14ac:dyDescent="0.25">
      <c r="A1360" s="2">
        <v>40504</v>
      </c>
      <c r="B1360" s="83"/>
      <c r="C1360" s="77"/>
      <c r="D1360" s="77">
        <v>2638.8595999999998</v>
      </c>
    </row>
    <row r="1361" spans="1:4" customFormat="1" x14ac:dyDescent="0.25">
      <c r="A1361" s="2">
        <v>40505</v>
      </c>
      <c r="B1361" s="83"/>
      <c r="C1361" s="77"/>
      <c r="D1361" s="77">
        <v>2590.9917</v>
      </c>
    </row>
    <row r="1362" spans="1:4" customFormat="1" x14ac:dyDescent="0.25">
      <c r="A1362" s="2">
        <v>40506</v>
      </c>
      <c r="B1362" s="83"/>
      <c r="C1362" s="77"/>
      <c r="D1362" s="77">
        <v>2573.2727</v>
      </c>
    </row>
    <row r="1363" spans="1:4" customFormat="1" x14ac:dyDescent="0.25">
      <c r="A1363" s="2">
        <v>40507</v>
      </c>
      <c r="B1363" s="83"/>
      <c r="C1363" s="77"/>
      <c r="D1363" s="77">
        <v>2588.6759999999999</v>
      </c>
    </row>
    <row r="1364" spans="1:4" customFormat="1" x14ac:dyDescent="0.25">
      <c r="A1364" s="2">
        <v>40508</v>
      </c>
      <c r="B1364" s="83"/>
      <c r="C1364" s="77"/>
      <c r="D1364" s="77">
        <v>2555.3078999999998</v>
      </c>
    </row>
    <row r="1365" spans="1:4" customFormat="1" x14ac:dyDescent="0.25">
      <c r="A1365" s="2">
        <v>40511</v>
      </c>
      <c r="B1365" s="83"/>
      <c r="C1365" s="77"/>
      <c r="D1365" s="77">
        <v>2555.2294999999999</v>
      </c>
    </row>
    <row r="1366" spans="1:4" customFormat="1" x14ac:dyDescent="0.25">
      <c r="A1366" s="2">
        <v>40512</v>
      </c>
      <c r="B1366" s="83"/>
      <c r="C1366" s="77"/>
      <c r="D1366" s="77">
        <v>2480.1415999999999</v>
      </c>
    </row>
    <row r="1367" spans="1:4" customFormat="1" x14ac:dyDescent="0.25">
      <c r="A1367" s="2">
        <v>40513</v>
      </c>
      <c r="B1367" s="83"/>
      <c r="C1367" s="77"/>
      <c r="D1367" s="77">
        <v>2538.8051999999998</v>
      </c>
    </row>
    <row r="1368" spans="1:4" customFormat="1" x14ac:dyDescent="0.25">
      <c r="A1368" s="2">
        <v>40514</v>
      </c>
      <c r="B1368" s="83"/>
      <c r="C1368" s="77"/>
      <c r="D1368" s="77">
        <v>2595.3015</v>
      </c>
    </row>
    <row r="1369" spans="1:4" customFormat="1" x14ac:dyDescent="0.25">
      <c r="A1369" s="2">
        <v>40515</v>
      </c>
      <c r="B1369" s="83"/>
      <c r="C1369" s="77"/>
      <c r="D1369" s="77">
        <v>2583.9587000000001</v>
      </c>
    </row>
    <row r="1370" spans="1:4" customFormat="1" x14ac:dyDescent="0.25">
      <c r="A1370" s="2">
        <v>40518</v>
      </c>
      <c r="B1370" s="83"/>
      <c r="C1370" s="77"/>
      <c r="D1370" s="77">
        <v>2615.9949000000001</v>
      </c>
    </row>
    <row r="1371" spans="1:4" customFormat="1" x14ac:dyDescent="0.25">
      <c r="A1371" s="2">
        <v>40520</v>
      </c>
      <c r="B1371" s="83"/>
      <c r="C1371" s="77"/>
      <c r="D1371" s="77">
        <v>2647.2563</v>
      </c>
    </row>
    <row r="1372" spans="1:4" customFormat="1" x14ac:dyDescent="0.25">
      <c r="A1372" s="2">
        <v>40521</v>
      </c>
      <c r="B1372" s="83"/>
      <c r="C1372" s="77"/>
      <c r="D1372" s="77">
        <v>2637.748</v>
      </c>
    </row>
    <row r="1373" spans="1:4" customFormat="1" x14ac:dyDescent="0.25">
      <c r="A1373" s="2">
        <v>40522</v>
      </c>
      <c r="B1373" s="83"/>
      <c r="C1373" s="77"/>
      <c r="D1373" s="77">
        <v>2608.9535999999998</v>
      </c>
    </row>
    <row r="1374" spans="1:4" customFormat="1" x14ac:dyDescent="0.25">
      <c r="A1374" s="2">
        <v>40525</v>
      </c>
      <c r="B1374" s="83"/>
      <c r="C1374" s="77"/>
      <c r="D1374" s="77">
        <v>2586.5333999999998</v>
      </c>
    </row>
    <row r="1375" spans="1:4" customFormat="1" x14ac:dyDescent="0.25">
      <c r="A1375" s="2">
        <v>40526</v>
      </c>
      <c r="B1375" s="83"/>
      <c r="C1375" s="77"/>
      <c r="D1375" s="77">
        <v>2570.4684999999999</v>
      </c>
    </row>
    <row r="1376" spans="1:4" customFormat="1" x14ac:dyDescent="0.25">
      <c r="A1376" s="2">
        <v>40527</v>
      </c>
      <c r="B1376" s="83"/>
      <c r="C1376" s="77"/>
      <c r="D1376" s="77">
        <v>2557.0979000000002</v>
      </c>
    </row>
    <row r="1377" spans="1:4" customFormat="1" x14ac:dyDescent="0.25">
      <c r="A1377" s="2">
        <v>40528</v>
      </c>
      <c r="B1377" s="83"/>
      <c r="C1377" s="77"/>
      <c r="D1377" s="77">
        <v>2506.4292</v>
      </c>
    </row>
    <row r="1378" spans="1:4" customFormat="1" x14ac:dyDescent="0.25">
      <c r="A1378" s="2">
        <v>40529</v>
      </c>
      <c r="B1378" s="83"/>
      <c r="C1378" s="77"/>
      <c r="D1378" s="77">
        <v>2504.5994000000001</v>
      </c>
    </row>
    <row r="1379" spans="1:4" customFormat="1" x14ac:dyDescent="0.25">
      <c r="A1379" s="2">
        <v>40532</v>
      </c>
      <c r="B1379" s="83"/>
      <c r="C1379" s="77"/>
      <c r="D1379" s="77">
        <v>2513.5763999999999</v>
      </c>
    </row>
    <row r="1380" spans="1:4" customFormat="1" x14ac:dyDescent="0.25">
      <c r="A1380" s="2">
        <v>40533</v>
      </c>
      <c r="B1380" s="83"/>
      <c r="C1380" s="77"/>
      <c r="D1380" s="77">
        <v>2560.1251999999999</v>
      </c>
    </row>
    <row r="1381" spans="1:4" customFormat="1" x14ac:dyDescent="0.25">
      <c r="A1381" s="2">
        <v>40534</v>
      </c>
      <c r="B1381" s="83"/>
      <c r="C1381" s="77"/>
      <c r="D1381" s="77">
        <v>2555.4836</v>
      </c>
    </row>
    <row r="1382" spans="1:4" customFormat="1" x14ac:dyDescent="0.25">
      <c r="A1382" s="2">
        <v>40535</v>
      </c>
      <c r="B1382" s="83"/>
      <c r="C1382" s="77"/>
      <c r="D1382" s="77">
        <v>2540.0740000000001</v>
      </c>
    </row>
    <row r="1383" spans="1:4" customFormat="1" x14ac:dyDescent="0.25">
      <c r="A1383" s="2">
        <v>40539</v>
      </c>
      <c r="B1383" s="83"/>
      <c r="C1383" s="77"/>
      <c r="D1383" s="77">
        <v>2555.5619999999999</v>
      </c>
    </row>
    <row r="1384" spans="1:4" customFormat="1" x14ac:dyDescent="0.25">
      <c r="A1384" s="2">
        <v>40540</v>
      </c>
      <c r="B1384" s="83"/>
      <c r="C1384" s="77"/>
      <c r="D1384" s="77">
        <v>2582.8854999999999</v>
      </c>
    </row>
    <row r="1385" spans="1:4" customFormat="1" x14ac:dyDescent="0.25">
      <c r="A1385" s="2">
        <v>40541</v>
      </c>
      <c r="B1385" s="83"/>
      <c r="C1385" s="77"/>
      <c r="D1385" s="77">
        <v>2605.1069000000002</v>
      </c>
    </row>
    <row r="1386" spans="1:4" customFormat="1" x14ac:dyDescent="0.25">
      <c r="A1386" s="2">
        <v>40542</v>
      </c>
      <c r="B1386" s="83"/>
      <c r="C1386" s="77"/>
      <c r="D1386" s="77">
        <v>2607.5048999999999</v>
      </c>
    </row>
    <row r="1387" spans="1:4" customFormat="1" x14ac:dyDescent="0.25">
      <c r="A1387" s="2">
        <v>40546</v>
      </c>
      <c r="B1387" s="83"/>
      <c r="C1387" s="77"/>
      <c r="D1387" s="77">
        <v>2671.3335000000002</v>
      </c>
    </row>
    <row r="1388" spans="1:4" customFormat="1" x14ac:dyDescent="0.25">
      <c r="A1388" s="2">
        <v>40547</v>
      </c>
      <c r="B1388" s="83"/>
      <c r="C1388" s="77"/>
      <c r="D1388" s="77">
        <v>2730.4656</v>
      </c>
    </row>
    <row r="1389" spans="1:4" customFormat="1" x14ac:dyDescent="0.25">
      <c r="A1389" s="2">
        <v>40548</v>
      </c>
      <c r="B1389" s="83"/>
      <c r="C1389" s="77"/>
      <c r="D1389" s="77">
        <v>2737.0654</v>
      </c>
    </row>
    <row r="1390" spans="1:4" customFormat="1" x14ac:dyDescent="0.25">
      <c r="A1390" s="2">
        <v>40549</v>
      </c>
      <c r="B1390" s="83"/>
      <c r="C1390" s="77"/>
      <c r="D1390" s="77">
        <v>2700.3964999999998</v>
      </c>
    </row>
    <row r="1391" spans="1:4" customFormat="1" x14ac:dyDescent="0.25">
      <c r="A1391" s="2">
        <v>40550</v>
      </c>
      <c r="B1391" s="83"/>
      <c r="C1391" s="77"/>
      <c r="D1391" s="77">
        <v>2617.3993999999998</v>
      </c>
    </row>
    <row r="1392" spans="1:4" customFormat="1" x14ac:dyDescent="0.25">
      <c r="A1392" s="2">
        <v>40553</v>
      </c>
      <c r="B1392" s="83"/>
      <c r="C1392" s="77"/>
      <c r="D1392" s="77">
        <v>2507.6491999999998</v>
      </c>
    </row>
    <row r="1393" spans="1:4" customFormat="1" x14ac:dyDescent="0.25">
      <c r="A1393" s="2">
        <v>40554</v>
      </c>
      <c r="B1393" s="83"/>
      <c r="C1393" s="77"/>
      <c r="D1393" s="77">
        <v>2488.4708999999998</v>
      </c>
    </row>
    <row r="1394" spans="1:4" customFormat="1" x14ac:dyDescent="0.25">
      <c r="A1394" s="2">
        <v>40555</v>
      </c>
      <c r="B1394" s="83"/>
      <c r="C1394" s="77"/>
      <c r="D1394" s="77">
        <v>2565.9324000000001</v>
      </c>
    </row>
    <row r="1395" spans="1:4" customFormat="1" x14ac:dyDescent="0.25">
      <c r="A1395" s="2">
        <v>40556</v>
      </c>
      <c r="B1395" s="83"/>
      <c r="C1395" s="77"/>
      <c r="D1395" s="77">
        <v>2583.9857999999999</v>
      </c>
    </row>
    <row r="1396" spans="1:4" customFormat="1" x14ac:dyDescent="0.25">
      <c r="A1396" s="2">
        <v>40557</v>
      </c>
      <c r="B1396" s="83"/>
      <c r="C1396" s="77"/>
      <c r="D1396" s="77">
        <v>2579.4960999999998</v>
      </c>
    </row>
    <row r="1397" spans="1:4" customFormat="1" x14ac:dyDescent="0.25">
      <c r="A1397" s="2">
        <v>40560</v>
      </c>
      <c r="B1397" s="83"/>
      <c r="C1397" s="77"/>
      <c r="D1397" s="77">
        <v>2540.7656000000002</v>
      </c>
    </row>
    <row r="1398" spans="1:4" customFormat="1" x14ac:dyDescent="0.25">
      <c r="A1398" s="2">
        <v>40561</v>
      </c>
      <c r="B1398" s="83"/>
      <c r="C1398" s="77"/>
      <c r="D1398" s="77">
        <v>2555.6421</v>
      </c>
    </row>
    <row r="1399" spans="1:4" customFormat="1" x14ac:dyDescent="0.25">
      <c r="A1399" s="2">
        <v>40562</v>
      </c>
      <c r="B1399" s="83"/>
      <c r="C1399" s="77"/>
      <c r="D1399" s="77">
        <v>2536.8782000000001</v>
      </c>
    </row>
    <row r="1400" spans="1:4" customFormat="1" x14ac:dyDescent="0.25">
      <c r="A1400" s="2">
        <v>40563</v>
      </c>
      <c r="B1400" s="83"/>
      <c r="C1400" s="77"/>
      <c r="D1400" s="77">
        <v>2465.3485999999998</v>
      </c>
    </row>
    <row r="1401" spans="1:4" customFormat="1" x14ac:dyDescent="0.25">
      <c r="A1401" s="2">
        <v>40564</v>
      </c>
      <c r="B1401" s="83"/>
      <c r="C1401" s="77"/>
      <c r="D1401" s="77">
        <v>2404.2995999999998</v>
      </c>
    </row>
    <row r="1402" spans="1:4" customFormat="1" x14ac:dyDescent="0.25">
      <c r="A1402" s="2">
        <v>40567</v>
      </c>
      <c r="B1402" s="83"/>
      <c r="C1402" s="77"/>
      <c r="D1402" s="77">
        <v>2375.1950999999999</v>
      </c>
    </row>
    <row r="1403" spans="1:4" customFormat="1" x14ac:dyDescent="0.25">
      <c r="A1403" s="2">
        <v>40568</v>
      </c>
      <c r="B1403" s="83"/>
      <c r="C1403" s="77"/>
      <c r="D1403" s="77">
        <v>2443.9904999999999</v>
      </c>
    </row>
    <row r="1404" spans="1:4" customFormat="1" x14ac:dyDescent="0.25">
      <c r="A1404" s="2">
        <v>40569</v>
      </c>
      <c r="B1404" s="83"/>
      <c r="C1404" s="77"/>
      <c r="D1404" s="77">
        <v>2483.8818000000001</v>
      </c>
    </row>
    <row r="1405" spans="1:4" customFormat="1" x14ac:dyDescent="0.25">
      <c r="A1405" s="2">
        <v>40570</v>
      </c>
      <c r="B1405" s="83"/>
      <c r="C1405" s="77"/>
      <c r="D1405" s="77">
        <v>2485.9258</v>
      </c>
    </row>
    <row r="1406" spans="1:4" customFormat="1" x14ac:dyDescent="0.25">
      <c r="A1406" s="2">
        <v>40571</v>
      </c>
      <c r="B1406" s="83"/>
      <c r="C1406" s="77"/>
      <c r="D1406" s="77">
        <v>2449.9911999999999</v>
      </c>
    </row>
    <row r="1407" spans="1:4" customFormat="1" x14ac:dyDescent="0.25">
      <c r="A1407" s="2">
        <v>40574</v>
      </c>
      <c r="B1407" s="83"/>
      <c r="C1407" s="77"/>
      <c r="D1407" s="77">
        <v>2391.0075999999999</v>
      </c>
    </row>
    <row r="1408" spans="1:4" customFormat="1" x14ac:dyDescent="0.25">
      <c r="A1408" s="2">
        <v>40575</v>
      </c>
      <c r="B1408" s="83"/>
      <c r="C1408" s="77"/>
      <c r="D1408" s="77">
        <v>2437.5364</v>
      </c>
    </row>
    <row r="1409" spans="1:4" customFormat="1" x14ac:dyDescent="0.25">
      <c r="A1409" s="2">
        <v>40576</v>
      </c>
      <c r="B1409" s="83"/>
      <c r="C1409" s="77"/>
      <c r="D1409" s="77">
        <v>2468.2577999999999</v>
      </c>
    </row>
    <row r="1410" spans="1:4" customFormat="1" x14ac:dyDescent="0.25">
      <c r="A1410" s="2">
        <v>40578</v>
      </c>
      <c r="B1410" s="83"/>
      <c r="C1410" s="77"/>
      <c r="D1410" s="77">
        <v>2468.3042</v>
      </c>
    </row>
    <row r="1411" spans="1:4" customFormat="1" x14ac:dyDescent="0.25">
      <c r="A1411" s="2">
        <v>40581</v>
      </c>
      <c r="B1411" s="83"/>
      <c r="C1411" s="77"/>
      <c r="D1411" s="77">
        <v>2458.1300999999999</v>
      </c>
    </row>
    <row r="1412" spans="1:4" customFormat="1" x14ac:dyDescent="0.25">
      <c r="A1412" s="2">
        <v>40582</v>
      </c>
      <c r="B1412" s="83"/>
      <c r="C1412" s="77"/>
      <c r="D1412" s="77">
        <v>2444.1846</v>
      </c>
    </row>
    <row r="1413" spans="1:4" customFormat="1" x14ac:dyDescent="0.25">
      <c r="A1413" s="2">
        <v>40583</v>
      </c>
      <c r="B1413" s="83"/>
      <c r="C1413" s="77"/>
      <c r="D1413" s="77">
        <v>2403.7629000000002</v>
      </c>
    </row>
    <row r="1414" spans="1:4" customFormat="1" x14ac:dyDescent="0.25">
      <c r="A1414" s="2">
        <v>40584</v>
      </c>
      <c r="B1414" s="83"/>
      <c r="C1414" s="77"/>
      <c r="D1414" s="77">
        <v>2375.1012999999998</v>
      </c>
    </row>
    <row r="1415" spans="1:4" customFormat="1" x14ac:dyDescent="0.25">
      <c r="A1415" s="2">
        <v>40585</v>
      </c>
      <c r="B1415" s="83"/>
      <c r="C1415" s="77"/>
      <c r="D1415" s="77">
        <v>2385.4856</v>
      </c>
    </row>
    <row r="1416" spans="1:4" customFormat="1" x14ac:dyDescent="0.25">
      <c r="A1416" s="2">
        <v>40588</v>
      </c>
      <c r="B1416" s="83"/>
      <c r="C1416" s="77"/>
      <c r="D1416" s="77">
        <v>2408.6187</v>
      </c>
    </row>
    <row r="1417" spans="1:4" customFormat="1" x14ac:dyDescent="0.25">
      <c r="A1417" s="2">
        <v>40590</v>
      </c>
      <c r="B1417" s="83"/>
      <c r="C1417" s="77"/>
      <c r="D1417" s="77">
        <v>2400.2849000000001</v>
      </c>
    </row>
    <row r="1418" spans="1:4" customFormat="1" x14ac:dyDescent="0.25">
      <c r="A1418" s="2">
        <v>40591</v>
      </c>
      <c r="B1418" s="83"/>
      <c r="C1418" s="77"/>
      <c r="D1418" s="77">
        <v>2411.3098</v>
      </c>
    </row>
    <row r="1419" spans="1:4" customFormat="1" x14ac:dyDescent="0.25">
      <c r="A1419" s="2">
        <v>40592</v>
      </c>
      <c r="B1419" s="83"/>
      <c r="C1419" s="77"/>
      <c r="D1419" s="77">
        <v>2446.2975999999999</v>
      </c>
    </row>
    <row r="1420" spans="1:4" customFormat="1" x14ac:dyDescent="0.25">
      <c r="A1420" s="2">
        <v>40595</v>
      </c>
      <c r="B1420" s="83"/>
      <c r="C1420" s="77"/>
      <c r="D1420" s="77">
        <v>2450.6747999999998</v>
      </c>
    </row>
    <row r="1421" spans="1:4" customFormat="1" x14ac:dyDescent="0.25">
      <c r="A1421" s="2">
        <v>40596</v>
      </c>
      <c r="B1421" s="83"/>
      <c r="C1421" s="77"/>
      <c r="D1421" s="77">
        <v>2417.0659000000001</v>
      </c>
    </row>
    <row r="1422" spans="1:4" customFormat="1" x14ac:dyDescent="0.25">
      <c r="A1422" s="2">
        <v>40597</v>
      </c>
      <c r="B1422" s="83"/>
      <c r="C1422" s="77"/>
      <c r="D1422" s="77">
        <v>2441.6948000000002</v>
      </c>
    </row>
    <row r="1423" spans="1:4" customFormat="1" x14ac:dyDescent="0.25">
      <c r="A1423" s="2">
        <v>40598</v>
      </c>
      <c r="B1423" s="83"/>
      <c r="C1423" s="77"/>
      <c r="D1423" s="77">
        <v>2407.1938</v>
      </c>
    </row>
    <row r="1424" spans="1:4" customFormat="1" x14ac:dyDescent="0.25">
      <c r="A1424" s="2">
        <v>40599</v>
      </c>
      <c r="B1424" s="83"/>
      <c r="C1424" s="77"/>
      <c r="D1424" s="77">
        <v>2409.0320000000002</v>
      </c>
    </row>
    <row r="1425" spans="1:4" customFormat="1" x14ac:dyDescent="0.25">
      <c r="A1425" s="2">
        <v>40602</v>
      </c>
      <c r="B1425" s="83"/>
      <c r="C1425" s="77"/>
      <c r="D1425" s="77">
        <v>2441.7611999999999</v>
      </c>
    </row>
    <row r="1426" spans="1:4" customFormat="1" x14ac:dyDescent="0.25">
      <c r="A1426" s="2">
        <v>40604</v>
      </c>
      <c r="B1426" s="83"/>
      <c r="C1426" s="77"/>
      <c r="D1426" s="77">
        <v>2419.3373999999999</v>
      </c>
    </row>
    <row r="1427" spans="1:4" customFormat="1" x14ac:dyDescent="0.25">
      <c r="A1427" s="2">
        <v>40605</v>
      </c>
      <c r="B1427" s="83"/>
      <c r="C1427" s="77"/>
      <c r="D1427" s="77">
        <v>2417.5645</v>
      </c>
    </row>
    <row r="1428" spans="1:4" customFormat="1" x14ac:dyDescent="0.25">
      <c r="A1428" s="2">
        <v>40606</v>
      </c>
      <c r="B1428" s="83"/>
      <c r="C1428" s="77"/>
      <c r="D1428" s="77">
        <v>2468.0138999999999</v>
      </c>
    </row>
    <row r="1429" spans="1:4" customFormat="1" x14ac:dyDescent="0.25">
      <c r="A1429" s="2">
        <v>40609</v>
      </c>
      <c r="B1429" s="83"/>
      <c r="C1429" s="77"/>
      <c r="D1429" s="77">
        <v>2476.5585999999998</v>
      </c>
    </row>
    <row r="1430" spans="1:4" customFormat="1" x14ac:dyDescent="0.25">
      <c r="A1430" s="2">
        <v>40610</v>
      </c>
      <c r="B1430" s="83"/>
      <c r="C1430" s="77"/>
      <c r="D1430" s="77">
        <v>2481.5792999999999</v>
      </c>
    </row>
    <row r="1431" spans="1:4" customFormat="1" x14ac:dyDescent="0.25">
      <c r="A1431" s="2">
        <v>40611</v>
      </c>
      <c r="B1431" s="83"/>
      <c r="C1431" s="77"/>
      <c r="D1431" s="77">
        <v>2475.2629000000002</v>
      </c>
    </row>
    <row r="1432" spans="1:4" customFormat="1" x14ac:dyDescent="0.25">
      <c r="A1432" s="2">
        <v>40612</v>
      </c>
      <c r="B1432" s="83"/>
      <c r="C1432" s="77"/>
      <c r="D1432" s="77">
        <v>2462.8467000000001</v>
      </c>
    </row>
    <row r="1433" spans="1:4" customFormat="1" x14ac:dyDescent="0.25">
      <c r="A1433" s="2">
        <v>40613</v>
      </c>
      <c r="B1433" s="83"/>
      <c r="C1433" s="77"/>
      <c r="D1433" s="77">
        <v>2434.5313000000001</v>
      </c>
    </row>
    <row r="1434" spans="1:4" customFormat="1" x14ac:dyDescent="0.25">
      <c r="A1434" s="2">
        <v>40616</v>
      </c>
      <c r="B1434" s="83"/>
      <c r="C1434" s="77"/>
      <c r="D1434" s="77">
        <v>2462.6664999999998</v>
      </c>
    </row>
    <row r="1435" spans="1:4" customFormat="1" x14ac:dyDescent="0.25">
      <c r="A1435" s="2">
        <v>40617</v>
      </c>
      <c r="B1435" s="83"/>
      <c r="C1435" s="77"/>
      <c r="D1435" s="77">
        <v>2442.8447000000001</v>
      </c>
    </row>
    <row r="1436" spans="1:4" customFormat="1" x14ac:dyDescent="0.25">
      <c r="A1436" s="2">
        <v>40619</v>
      </c>
      <c r="B1436" s="83"/>
      <c r="C1436" s="77"/>
      <c r="D1436" s="77">
        <v>2413.645</v>
      </c>
    </row>
    <row r="1437" spans="1:4" customFormat="1" x14ac:dyDescent="0.25">
      <c r="A1437" s="2">
        <v>40620</v>
      </c>
      <c r="B1437" s="83"/>
      <c r="C1437" s="77"/>
      <c r="D1437" s="77">
        <v>2428.8654999999999</v>
      </c>
    </row>
    <row r="1438" spans="1:4" customFormat="1" x14ac:dyDescent="0.25">
      <c r="A1438" s="2">
        <v>40623</v>
      </c>
      <c r="B1438" s="83"/>
      <c r="C1438" s="77"/>
      <c r="D1438" s="77">
        <v>2447.1707000000001</v>
      </c>
    </row>
    <row r="1439" spans="1:4" customFormat="1" x14ac:dyDescent="0.25">
      <c r="A1439" s="2">
        <v>40624</v>
      </c>
      <c r="B1439" s="83"/>
      <c r="C1439" s="77"/>
      <c r="D1439" s="77">
        <v>2447.0889000000002</v>
      </c>
    </row>
    <row r="1440" spans="1:4" customFormat="1" x14ac:dyDescent="0.25">
      <c r="A1440" s="2">
        <v>40625</v>
      </c>
      <c r="B1440" s="83"/>
      <c r="C1440" s="77"/>
      <c r="D1440" s="77">
        <v>2482.4926999999998</v>
      </c>
    </row>
    <row r="1441" spans="1:4" customFormat="1" x14ac:dyDescent="0.25">
      <c r="A1441" s="2">
        <v>40626</v>
      </c>
      <c r="B1441" s="83"/>
      <c r="C1441" s="77"/>
      <c r="D1441" s="77">
        <v>2519.7642000000001</v>
      </c>
    </row>
    <row r="1442" spans="1:4" customFormat="1" x14ac:dyDescent="0.25">
      <c r="A1442" s="2">
        <v>40627</v>
      </c>
      <c r="B1442" s="83"/>
      <c r="C1442" s="77"/>
      <c r="D1442" s="77">
        <v>2509.4506999999999</v>
      </c>
    </row>
    <row r="1443" spans="1:4" customFormat="1" x14ac:dyDescent="0.25">
      <c r="A1443" s="2">
        <v>40630</v>
      </c>
      <c r="B1443" s="83"/>
      <c r="C1443" s="77"/>
      <c r="D1443" s="77">
        <v>2497.4259999999999</v>
      </c>
    </row>
    <row r="1444" spans="1:4" customFormat="1" x14ac:dyDescent="0.25">
      <c r="A1444" s="2">
        <v>40631</v>
      </c>
      <c r="B1444" s="83"/>
      <c r="C1444" s="77"/>
      <c r="D1444" s="77">
        <v>2499.7741999999998</v>
      </c>
    </row>
    <row r="1445" spans="1:4" customFormat="1" x14ac:dyDescent="0.25">
      <c r="A1445" s="2">
        <v>40632</v>
      </c>
      <c r="B1445" s="83"/>
      <c r="C1445" s="77"/>
      <c r="D1445" s="77">
        <v>2524.2597999999998</v>
      </c>
    </row>
    <row r="1446" spans="1:4" customFormat="1" x14ac:dyDescent="0.25">
      <c r="A1446" s="2">
        <v>40633</v>
      </c>
      <c r="B1446" s="83"/>
      <c r="C1446" s="77"/>
      <c r="D1446" s="77">
        <v>2597.7737000000002</v>
      </c>
    </row>
    <row r="1447" spans="1:4" customFormat="1" x14ac:dyDescent="0.25">
      <c r="A1447" s="2">
        <v>40634</v>
      </c>
      <c r="B1447" s="83"/>
      <c r="C1447" s="77"/>
      <c r="D1447" s="77">
        <v>2568.886</v>
      </c>
    </row>
    <row r="1448" spans="1:4" customFormat="1" x14ac:dyDescent="0.25">
      <c r="A1448" s="2">
        <v>40637</v>
      </c>
      <c r="B1448" s="83"/>
      <c r="C1448" s="77"/>
      <c r="D1448" s="77">
        <v>2580.4994999999999</v>
      </c>
    </row>
    <row r="1449" spans="1:4" customFormat="1" x14ac:dyDescent="0.25">
      <c r="A1449" s="2">
        <v>40638</v>
      </c>
      <c r="B1449" s="83"/>
      <c r="C1449" s="77"/>
      <c r="D1449" s="77">
        <v>2566.9409000000001</v>
      </c>
    </row>
    <row r="1450" spans="1:4" customFormat="1" x14ac:dyDescent="0.25">
      <c r="A1450" s="2">
        <v>40639</v>
      </c>
      <c r="B1450" s="83"/>
      <c r="C1450" s="77"/>
      <c r="D1450" s="77">
        <v>2586.0391</v>
      </c>
    </row>
    <row r="1451" spans="1:4" customFormat="1" x14ac:dyDescent="0.25">
      <c r="A1451" s="2">
        <v>40640</v>
      </c>
      <c r="B1451" s="83"/>
      <c r="C1451" s="77"/>
      <c r="D1451" s="77">
        <v>2593.5039000000002</v>
      </c>
    </row>
    <row r="1452" spans="1:4" customFormat="1" x14ac:dyDescent="0.25">
      <c r="A1452" s="2">
        <v>40644</v>
      </c>
      <c r="B1452" s="83"/>
      <c r="C1452" s="77"/>
      <c r="D1452" s="77">
        <v>2613.6079</v>
      </c>
    </row>
    <row r="1453" spans="1:4" customFormat="1" x14ac:dyDescent="0.25">
      <c r="A1453" s="2">
        <v>40645</v>
      </c>
      <c r="B1453" s="83"/>
      <c r="C1453" s="77"/>
      <c r="D1453" s="77">
        <v>2588.3645000000001</v>
      </c>
    </row>
    <row r="1454" spans="1:4" customFormat="1" x14ac:dyDescent="0.25">
      <c r="A1454" s="2">
        <v>40646</v>
      </c>
      <c r="B1454" s="83"/>
      <c r="C1454" s="77"/>
      <c r="D1454" s="77">
        <v>2606.6084000000001</v>
      </c>
    </row>
    <row r="1455" spans="1:4" customFormat="1" x14ac:dyDescent="0.25">
      <c r="A1455" s="2">
        <v>40647</v>
      </c>
      <c r="B1455" s="83"/>
      <c r="C1455" s="77"/>
      <c r="D1455" s="77">
        <v>2587.7123999999999</v>
      </c>
    </row>
    <row r="1456" spans="1:4" customFormat="1" x14ac:dyDescent="0.25">
      <c r="A1456" s="2">
        <v>40648</v>
      </c>
      <c r="B1456" s="83"/>
      <c r="C1456" s="77"/>
      <c r="D1456" s="77">
        <v>2606.4108999999999</v>
      </c>
    </row>
    <row r="1457" spans="1:4" customFormat="1" x14ac:dyDescent="0.25">
      <c r="A1457" s="2">
        <v>40652</v>
      </c>
      <c r="B1457" s="83"/>
      <c r="C1457" s="77"/>
      <c r="D1457" s="77">
        <v>2594.2478000000001</v>
      </c>
    </row>
    <row r="1458" spans="1:4" customFormat="1" x14ac:dyDescent="0.25">
      <c r="A1458" s="2">
        <v>40653</v>
      </c>
      <c r="B1458" s="83"/>
      <c r="C1458" s="77"/>
      <c r="D1458" s="77">
        <v>2641.6677</v>
      </c>
    </row>
    <row r="1459" spans="1:4" customFormat="1" x14ac:dyDescent="0.25">
      <c r="A1459" s="2">
        <v>40654</v>
      </c>
      <c r="B1459" s="83"/>
      <c r="C1459" s="77"/>
      <c r="D1459" s="77">
        <v>2635.96</v>
      </c>
    </row>
    <row r="1460" spans="1:4" customFormat="1" x14ac:dyDescent="0.25">
      <c r="A1460" s="2">
        <v>40658</v>
      </c>
      <c r="B1460" s="83"/>
      <c r="C1460" s="77"/>
      <c r="D1460" s="77">
        <v>2632.8434999999999</v>
      </c>
    </row>
    <row r="1461" spans="1:4" customFormat="1" x14ac:dyDescent="0.25">
      <c r="A1461" s="2">
        <v>40659</v>
      </c>
      <c r="B1461" s="83"/>
      <c r="C1461" s="77"/>
      <c r="D1461" s="77">
        <v>2625.9477999999999</v>
      </c>
    </row>
    <row r="1462" spans="1:4" customFormat="1" x14ac:dyDescent="0.25">
      <c r="A1462" s="2">
        <v>40660</v>
      </c>
      <c r="B1462" s="83"/>
      <c r="C1462" s="77"/>
      <c r="D1462" s="77">
        <v>2642.5749999999998</v>
      </c>
    </row>
    <row r="1463" spans="1:4" customFormat="1" x14ac:dyDescent="0.25">
      <c r="A1463" s="2">
        <v>40661</v>
      </c>
      <c r="B1463" s="83"/>
      <c r="C1463" s="77"/>
      <c r="D1463" s="77">
        <v>2638.8694</v>
      </c>
    </row>
    <row r="1464" spans="1:4" customFormat="1" x14ac:dyDescent="0.25">
      <c r="A1464" s="2">
        <v>40662</v>
      </c>
      <c r="B1464" s="83"/>
      <c r="C1464" s="77"/>
      <c r="D1464" s="77">
        <v>2636.9953999999998</v>
      </c>
    </row>
    <row r="1465" spans="1:4" customFormat="1" x14ac:dyDescent="0.25">
      <c r="A1465" s="2">
        <v>40665</v>
      </c>
      <c r="B1465" s="83"/>
      <c r="C1465" s="77"/>
      <c r="D1465" s="77">
        <v>2661.2543999999998</v>
      </c>
    </row>
    <row r="1466" spans="1:4" customFormat="1" x14ac:dyDescent="0.25">
      <c r="A1466" s="2">
        <v>40666</v>
      </c>
      <c r="B1466" s="83"/>
      <c r="C1466" s="77"/>
      <c r="D1466" s="77">
        <v>2648.5789</v>
      </c>
    </row>
    <row r="1467" spans="1:4" customFormat="1" x14ac:dyDescent="0.25">
      <c r="A1467" s="2">
        <v>40667</v>
      </c>
      <c r="B1467" s="83"/>
      <c r="C1467" s="77"/>
      <c r="D1467" s="77">
        <v>2652.0736999999999</v>
      </c>
    </row>
    <row r="1468" spans="1:4" customFormat="1" x14ac:dyDescent="0.25">
      <c r="A1468" s="2">
        <v>40668</v>
      </c>
      <c r="B1468" s="83"/>
      <c r="C1468" s="77"/>
      <c r="D1468" s="77">
        <v>2668.3555000000001</v>
      </c>
    </row>
    <row r="1469" spans="1:4" customFormat="1" x14ac:dyDescent="0.25">
      <c r="A1469" s="2">
        <v>40669</v>
      </c>
      <c r="B1469" s="83"/>
      <c r="C1469" s="77"/>
      <c r="D1469" s="77">
        <v>2641.5830000000001</v>
      </c>
    </row>
    <row r="1470" spans="1:4" customFormat="1" x14ac:dyDescent="0.25">
      <c r="A1470" s="2">
        <v>40672</v>
      </c>
      <c r="B1470" s="83"/>
      <c r="C1470" s="77"/>
      <c r="D1470" s="77">
        <v>2629.1950999999999</v>
      </c>
    </row>
    <row r="1471" spans="1:4" customFormat="1" x14ac:dyDescent="0.25">
      <c r="A1471" s="2">
        <v>40673</v>
      </c>
      <c r="B1471" s="83"/>
      <c r="C1471" s="77"/>
      <c r="D1471" s="77">
        <v>2624.3380999999999</v>
      </c>
    </row>
    <row r="1472" spans="1:4" customFormat="1" x14ac:dyDescent="0.25">
      <c r="A1472" s="2">
        <v>40674</v>
      </c>
      <c r="B1472" s="83"/>
      <c r="C1472" s="77"/>
      <c r="D1472" s="77">
        <v>2650.3103000000001</v>
      </c>
    </row>
    <row r="1473" spans="1:4" customFormat="1" x14ac:dyDescent="0.25">
      <c r="A1473" s="2">
        <v>40675</v>
      </c>
      <c r="B1473" s="83"/>
      <c r="C1473" s="77"/>
      <c r="D1473" s="77">
        <v>2617.0342000000001</v>
      </c>
    </row>
    <row r="1474" spans="1:4" customFormat="1" x14ac:dyDescent="0.25">
      <c r="A1474" s="2">
        <v>40676</v>
      </c>
      <c r="B1474" s="83"/>
      <c r="C1474" s="77"/>
      <c r="D1474" s="77">
        <v>2621.3784000000001</v>
      </c>
    </row>
    <row r="1475" spans="1:4" customFormat="1" x14ac:dyDescent="0.25">
      <c r="A1475" s="2">
        <v>40679</v>
      </c>
      <c r="B1475" s="83"/>
      <c r="C1475" s="77"/>
      <c r="D1475" s="77">
        <v>2590.1592000000001</v>
      </c>
    </row>
    <row r="1476" spans="1:4" customFormat="1" x14ac:dyDescent="0.25">
      <c r="A1476" s="2">
        <v>40681</v>
      </c>
      <c r="B1476" s="83"/>
      <c r="C1476" s="77"/>
      <c r="D1476" s="77">
        <v>2621.5886</v>
      </c>
    </row>
    <row r="1477" spans="1:4" customFormat="1" x14ac:dyDescent="0.25">
      <c r="A1477" s="2">
        <v>40682</v>
      </c>
      <c r="B1477" s="83"/>
      <c r="C1477" s="77"/>
      <c r="D1477" s="77">
        <v>2644.6891999999998</v>
      </c>
    </row>
    <row r="1478" spans="1:4" customFormat="1" x14ac:dyDescent="0.25">
      <c r="A1478" s="2">
        <v>40683</v>
      </c>
      <c r="B1478" s="83"/>
      <c r="C1478" s="77"/>
      <c r="D1478" s="77">
        <v>2654.1210999999998</v>
      </c>
    </row>
    <row r="1479" spans="1:4" customFormat="1" x14ac:dyDescent="0.25">
      <c r="A1479" s="2">
        <v>40686</v>
      </c>
      <c r="B1479" s="83"/>
      <c r="C1479" s="77"/>
      <c r="D1479" s="77">
        <v>2597.585</v>
      </c>
    </row>
    <row r="1480" spans="1:4" customFormat="1" x14ac:dyDescent="0.25">
      <c r="A1480" s="2">
        <v>40687</v>
      </c>
      <c r="B1480" s="83"/>
      <c r="C1480" s="77"/>
      <c r="D1480" s="77">
        <v>2608.8015</v>
      </c>
    </row>
    <row r="1481" spans="1:4" customFormat="1" x14ac:dyDescent="0.25">
      <c r="A1481" s="2">
        <v>40688</v>
      </c>
      <c r="B1481" s="83"/>
      <c r="C1481" s="77"/>
      <c r="D1481" s="77">
        <v>2608.7820000000002</v>
      </c>
    </row>
    <row r="1482" spans="1:4" customFormat="1" x14ac:dyDescent="0.25">
      <c r="A1482" s="2">
        <v>40689</v>
      </c>
      <c r="B1482" s="83"/>
      <c r="C1482" s="77"/>
      <c r="D1482" s="77">
        <v>2634.2087000000001</v>
      </c>
    </row>
    <row r="1483" spans="1:4" customFormat="1" x14ac:dyDescent="0.25">
      <c r="A1483" s="2">
        <v>40690</v>
      </c>
      <c r="B1483" s="83"/>
      <c r="C1483" s="77"/>
      <c r="D1483" s="77">
        <v>2623.0410000000002</v>
      </c>
    </row>
    <row r="1484" spans="1:4" customFormat="1" x14ac:dyDescent="0.25">
      <c r="A1484" s="2">
        <v>40693</v>
      </c>
      <c r="B1484" s="83"/>
      <c r="C1484" s="77"/>
      <c r="D1484" s="77">
        <v>2629.1956</v>
      </c>
    </row>
    <row r="1485" spans="1:4" customFormat="1" x14ac:dyDescent="0.25">
      <c r="A1485" s="2">
        <v>40694</v>
      </c>
      <c r="B1485" s="83"/>
      <c r="C1485" s="77"/>
      <c r="D1485" s="77">
        <v>2626.9766</v>
      </c>
    </row>
    <row r="1486" spans="1:4" customFormat="1" x14ac:dyDescent="0.25">
      <c r="A1486" s="2">
        <v>40695</v>
      </c>
      <c r="B1486" s="83"/>
      <c r="C1486" s="77"/>
      <c r="D1486" s="77">
        <v>2627.3557000000001</v>
      </c>
    </row>
    <row r="1487" spans="1:4" customFormat="1" x14ac:dyDescent="0.25">
      <c r="A1487" s="2">
        <v>40697</v>
      </c>
      <c r="B1487" s="83"/>
      <c r="C1487" s="77"/>
      <c r="D1487" s="77">
        <v>2637.0073000000002</v>
      </c>
    </row>
    <row r="1488" spans="1:4" customFormat="1" x14ac:dyDescent="0.25">
      <c r="A1488" s="2">
        <v>40700</v>
      </c>
      <c r="B1488" s="83"/>
      <c r="C1488" s="77"/>
      <c r="D1488" s="77">
        <v>2636.9829</v>
      </c>
    </row>
    <row r="1489" spans="1:4" customFormat="1" x14ac:dyDescent="0.25">
      <c r="A1489" s="2">
        <v>40701</v>
      </c>
      <c r="B1489" s="83"/>
      <c r="C1489" s="77"/>
      <c r="D1489" s="77">
        <v>2640.6262000000002</v>
      </c>
    </row>
    <row r="1490" spans="1:4" customFormat="1" x14ac:dyDescent="0.25">
      <c r="A1490" s="2">
        <v>40702</v>
      </c>
      <c r="B1490" s="83"/>
      <c r="C1490" s="77"/>
      <c r="D1490" s="77">
        <v>2625.8993999999998</v>
      </c>
    </row>
    <row r="1491" spans="1:4" customFormat="1" x14ac:dyDescent="0.25">
      <c r="A1491" s="2">
        <v>40703</v>
      </c>
      <c r="B1491" s="83"/>
      <c r="C1491" s="77"/>
      <c r="D1491" s="77">
        <v>2616.1444999999999</v>
      </c>
    </row>
    <row r="1492" spans="1:4" customFormat="1" x14ac:dyDescent="0.25">
      <c r="A1492" s="2">
        <v>40704</v>
      </c>
      <c r="B1492" s="83"/>
      <c r="C1492" s="77"/>
      <c r="D1492" s="77">
        <v>2607.6500999999998</v>
      </c>
    </row>
    <row r="1493" spans="1:4" customFormat="1" x14ac:dyDescent="0.25">
      <c r="A1493" s="2">
        <v>40707</v>
      </c>
      <c r="B1493" s="83"/>
      <c r="C1493" s="77"/>
      <c r="D1493" s="77">
        <v>2591.7952</v>
      </c>
    </row>
    <row r="1494" spans="1:4" customFormat="1" x14ac:dyDescent="0.25">
      <c r="A1494" s="2">
        <v>40708</v>
      </c>
      <c r="B1494" s="83"/>
      <c r="C1494" s="77"/>
      <c r="D1494" s="77">
        <v>2603.5708</v>
      </c>
    </row>
    <row r="1495" spans="1:4" customFormat="1" x14ac:dyDescent="0.25">
      <c r="A1495" s="2">
        <v>40709</v>
      </c>
      <c r="B1495" s="83"/>
      <c r="C1495" s="77"/>
      <c r="D1495" s="77">
        <v>2606.3616000000002</v>
      </c>
    </row>
    <row r="1496" spans="1:4" customFormat="1" x14ac:dyDescent="0.25">
      <c r="A1496" s="2">
        <v>40710</v>
      </c>
      <c r="B1496" s="83"/>
      <c r="C1496" s="77"/>
      <c r="D1496" s="77">
        <v>2571.2444</v>
      </c>
    </row>
    <row r="1497" spans="1:4" customFormat="1" x14ac:dyDescent="0.25">
      <c r="A1497" s="2">
        <v>40711</v>
      </c>
      <c r="B1497" s="83"/>
      <c r="C1497" s="77"/>
      <c r="D1497" s="77">
        <v>2556.2123999999999</v>
      </c>
    </row>
    <row r="1498" spans="1:4" customFormat="1" x14ac:dyDescent="0.25">
      <c r="A1498" s="2">
        <v>40714</v>
      </c>
      <c r="B1498" s="83"/>
      <c r="C1498" s="77"/>
      <c r="D1498" s="77">
        <v>2552.4758000000002</v>
      </c>
    </row>
    <row r="1499" spans="1:4" customFormat="1" x14ac:dyDescent="0.25">
      <c r="A1499" s="2">
        <v>40715</v>
      </c>
      <c r="B1499" s="83"/>
      <c r="C1499" s="77"/>
      <c r="D1499" s="77">
        <v>2594.5444000000002</v>
      </c>
    </row>
    <row r="1500" spans="1:4" customFormat="1" x14ac:dyDescent="0.25">
      <c r="A1500" s="2">
        <v>40716</v>
      </c>
      <c r="B1500" s="83"/>
      <c r="C1500" s="77"/>
      <c r="D1500" s="77">
        <v>2603.3047000000001</v>
      </c>
    </row>
    <row r="1501" spans="1:4" customFormat="1" x14ac:dyDescent="0.25">
      <c r="A1501" s="2">
        <v>40717</v>
      </c>
      <c r="B1501" s="83"/>
      <c r="C1501" s="77"/>
      <c r="D1501" s="77">
        <v>2599.1457999999998</v>
      </c>
    </row>
    <row r="1502" spans="1:4" customFormat="1" x14ac:dyDescent="0.25">
      <c r="A1502" s="2">
        <v>40718</v>
      </c>
      <c r="B1502" s="83"/>
      <c r="C1502" s="77"/>
      <c r="D1502" s="77">
        <v>2603.3896</v>
      </c>
    </row>
    <row r="1503" spans="1:4" customFormat="1" x14ac:dyDescent="0.25">
      <c r="A1503" s="2">
        <v>40721</v>
      </c>
      <c r="B1503" s="83"/>
      <c r="C1503" s="77"/>
      <c r="D1503" s="77">
        <v>2586.0027</v>
      </c>
    </row>
    <row r="1504" spans="1:4" customFormat="1" x14ac:dyDescent="0.25">
      <c r="A1504" s="2">
        <v>40722</v>
      </c>
      <c r="B1504" s="83"/>
      <c r="C1504" s="77"/>
      <c r="D1504" s="77">
        <v>2590.0187999999998</v>
      </c>
    </row>
    <row r="1505" spans="1:4" customFormat="1" x14ac:dyDescent="0.25">
      <c r="A1505" s="2">
        <v>40724</v>
      </c>
      <c r="B1505" s="83"/>
      <c r="C1505" s="77"/>
      <c r="D1505" s="77">
        <v>2648.9391999999998</v>
      </c>
    </row>
    <row r="1506" spans="1:4" customFormat="1" x14ac:dyDescent="0.25">
      <c r="A1506" s="2">
        <v>40725</v>
      </c>
      <c r="B1506" s="83"/>
      <c r="C1506" s="77"/>
      <c r="D1506" s="77">
        <v>2640.377</v>
      </c>
    </row>
    <row r="1507" spans="1:4" customFormat="1" x14ac:dyDescent="0.25">
      <c r="A1507" s="2">
        <v>40728</v>
      </c>
      <c r="B1507" s="83"/>
      <c r="C1507" s="77"/>
      <c r="D1507" s="77">
        <v>2647.2476000000001</v>
      </c>
    </row>
    <row r="1508" spans="1:4" customFormat="1" x14ac:dyDescent="0.25">
      <c r="A1508" s="2">
        <v>40729</v>
      </c>
      <c r="B1508" s="83"/>
      <c r="C1508" s="77"/>
      <c r="D1508" s="77">
        <v>2628.8566999999998</v>
      </c>
    </row>
    <row r="1509" spans="1:4" customFormat="1" x14ac:dyDescent="0.25">
      <c r="A1509" s="2">
        <v>40730</v>
      </c>
      <c r="B1509" s="83"/>
      <c r="C1509" s="77"/>
      <c r="D1509" s="77">
        <v>2619.8298</v>
      </c>
    </row>
    <row r="1510" spans="1:4" customFormat="1" x14ac:dyDescent="0.25">
      <c r="A1510" s="2">
        <v>40731</v>
      </c>
      <c r="B1510" s="83"/>
      <c r="C1510" s="77"/>
      <c r="D1510" s="77">
        <v>2631.0684000000001</v>
      </c>
    </row>
    <row r="1511" spans="1:4" customFormat="1" x14ac:dyDescent="0.25">
      <c r="A1511" s="2">
        <v>40732</v>
      </c>
      <c r="B1511" s="83"/>
      <c r="C1511" s="77"/>
      <c r="D1511" s="77">
        <v>2670.7336</v>
      </c>
    </row>
    <row r="1512" spans="1:4" customFormat="1" x14ac:dyDescent="0.25">
      <c r="A1512" s="2">
        <v>40735</v>
      </c>
      <c r="B1512" s="83"/>
      <c r="C1512" s="77"/>
      <c r="D1512" s="77">
        <v>2665.3739999999998</v>
      </c>
    </row>
    <row r="1513" spans="1:4" customFormat="1" x14ac:dyDescent="0.25">
      <c r="A1513" s="2">
        <v>40736</v>
      </c>
      <c r="B1513" s="83"/>
      <c r="C1513" s="77"/>
      <c r="D1513" s="77">
        <v>2626.4877999999999</v>
      </c>
    </row>
    <row r="1514" spans="1:4" customFormat="1" x14ac:dyDescent="0.25">
      <c r="A1514" s="2">
        <v>40737</v>
      </c>
      <c r="B1514" s="83"/>
      <c r="C1514" s="77"/>
      <c r="D1514" s="77">
        <v>2645.5302999999999</v>
      </c>
    </row>
    <row r="1515" spans="1:4" customFormat="1" x14ac:dyDescent="0.25">
      <c r="A1515" s="2">
        <v>40738</v>
      </c>
      <c r="B1515" s="83"/>
      <c r="C1515" s="77"/>
      <c r="D1515" s="77">
        <v>2648.9391999999998</v>
      </c>
    </row>
    <row r="1516" spans="1:4" customFormat="1" x14ac:dyDescent="0.25">
      <c r="A1516" s="2">
        <v>40739</v>
      </c>
      <c r="B1516" s="83"/>
      <c r="C1516" s="77"/>
      <c r="D1516" s="77">
        <v>2651.9121</v>
      </c>
    </row>
    <row r="1517" spans="1:4" customFormat="1" x14ac:dyDescent="0.25">
      <c r="A1517" s="2">
        <v>40742</v>
      </c>
      <c r="B1517" s="83"/>
      <c r="C1517" s="77"/>
      <c r="D1517" s="77">
        <v>2653.1504</v>
      </c>
    </row>
    <row r="1518" spans="1:4" customFormat="1" x14ac:dyDescent="0.25">
      <c r="A1518" s="2">
        <v>40743</v>
      </c>
      <c r="B1518" s="83"/>
      <c r="C1518" s="77"/>
      <c r="D1518" s="77">
        <v>2651.0918000000001</v>
      </c>
    </row>
    <row r="1519" spans="1:4" customFormat="1" x14ac:dyDescent="0.25">
      <c r="A1519" s="2">
        <v>40744</v>
      </c>
      <c r="B1519" s="83"/>
      <c r="C1519" s="77"/>
      <c r="D1519" s="77">
        <v>2663.3606</v>
      </c>
    </row>
    <row r="1520" spans="1:4" customFormat="1" x14ac:dyDescent="0.25">
      <c r="A1520" s="2">
        <v>40745</v>
      </c>
      <c r="B1520" s="83"/>
      <c r="C1520" s="77"/>
      <c r="D1520" s="77">
        <v>2670.6116000000002</v>
      </c>
    </row>
    <row r="1521" spans="1:4" customFormat="1" x14ac:dyDescent="0.25">
      <c r="A1521" s="2">
        <v>40746</v>
      </c>
      <c r="B1521" s="83"/>
      <c r="C1521" s="77"/>
      <c r="D1521" s="77">
        <v>2685.6023</v>
      </c>
    </row>
    <row r="1522" spans="1:4" customFormat="1" x14ac:dyDescent="0.25">
      <c r="A1522" s="2">
        <v>40749</v>
      </c>
      <c r="B1522" s="83"/>
      <c r="C1522" s="77"/>
      <c r="D1522" s="77">
        <v>2668.6500999999998</v>
      </c>
    </row>
    <row r="1523" spans="1:4" customFormat="1" x14ac:dyDescent="0.25">
      <c r="A1523" s="2">
        <v>40750</v>
      </c>
      <c r="B1523" s="83"/>
      <c r="C1523" s="77"/>
      <c r="D1523" s="77">
        <v>2698.8647000000001</v>
      </c>
    </row>
    <row r="1524" spans="1:4" customFormat="1" x14ac:dyDescent="0.25">
      <c r="A1524" s="2">
        <v>40751</v>
      </c>
      <c r="B1524" s="83"/>
      <c r="C1524" s="77"/>
      <c r="D1524" s="77">
        <v>2728.6439999999998</v>
      </c>
    </row>
    <row r="1525" spans="1:4" customFormat="1" x14ac:dyDescent="0.25">
      <c r="A1525" s="2">
        <v>40752</v>
      </c>
      <c r="B1525" s="83"/>
      <c r="C1525" s="77"/>
      <c r="D1525" s="77">
        <v>2718.2937000000002</v>
      </c>
    </row>
    <row r="1526" spans="1:4" customFormat="1" x14ac:dyDescent="0.25">
      <c r="A1526" s="2">
        <v>40753</v>
      </c>
      <c r="B1526" s="83"/>
      <c r="C1526" s="77"/>
      <c r="D1526" s="77">
        <v>2704.415</v>
      </c>
    </row>
    <row r="1527" spans="1:4" customFormat="1" x14ac:dyDescent="0.25">
      <c r="A1527" s="2">
        <v>40756</v>
      </c>
      <c r="B1527" s="83"/>
      <c r="C1527" s="77"/>
      <c r="D1527" s="77">
        <v>2728.1880000000001</v>
      </c>
    </row>
    <row r="1528" spans="1:4" customFormat="1" x14ac:dyDescent="0.25">
      <c r="A1528" s="2">
        <v>40757</v>
      </c>
      <c r="B1528" s="83"/>
      <c r="C1528" s="77"/>
      <c r="D1528" s="77">
        <v>2717.7145999999998</v>
      </c>
    </row>
    <row r="1529" spans="1:4" customFormat="1" x14ac:dyDescent="0.25">
      <c r="A1529" s="2">
        <v>40758</v>
      </c>
      <c r="B1529" s="83"/>
      <c r="C1529" s="77"/>
      <c r="D1529" s="77">
        <v>2687.8987000000002</v>
      </c>
    </row>
    <row r="1530" spans="1:4" customFormat="1" x14ac:dyDescent="0.25">
      <c r="A1530" s="2">
        <v>40759</v>
      </c>
      <c r="B1530" s="83"/>
      <c r="C1530" s="77"/>
      <c r="D1530" s="77">
        <v>2659.5073000000002</v>
      </c>
    </row>
    <row r="1531" spans="1:4" customFormat="1" x14ac:dyDescent="0.25">
      <c r="A1531" s="2">
        <v>40760</v>
      </c>
      <c r="B1531" s="83"/>
      <c r="C1531" s="77"/>
      <c r="D1531" s="77">
        <v>2540.6154999999999</v>
      </c>
    </row>
    <row r="1532" spans="1:4" customFormat="1" x14ac:dyDescent="0.25">
      <c r="A1532" s="2">
        <v>40763</v>
      </c>
      <c r="B1532" s="83"/>
      <c r="C1532" s="77"/>
      <c r="D1532" s="77">
        <v>2507.2363</v>
      </c>
    </row>
    <row r="1533" spans="1:4" customFormat="1" x14ac:dyDescent="0.25">
      <c r="A1533" s="2">
        <v>40764</v>
      </c>
      <c r="B1533" s="83"/>
      <c r="C1533" s="77"/>
      <c r="D1533" s="77">
        <v>2442.9247999999998</v>
      </c>
    </row>
    <row r="1534" spans="1:4" customFormat="1" x14ac:dyDescent="0.25">
      <c r="A1534" s="2">
        <v>40765</v>
      </c>
      <c r="B1534" s="83"/>
      <c r="C1534" s="77"/>
      <c r="D1534" s="77">
        <v>2505.8262</v>
      </c>
    </row>
    <row r="1535" spans="1:4" customFormat="1" x14ac:dyDescent="0.25">
      <c r="A1535" s="2">
        <v>40766</v>
      </c>
      <c r="B1535" s="83"/>
      <c r="C1535" s="77"/>
      <c r="D1535" s="77">
        <v>2497.7251000000001</v>
      </c>
    </row>
    <row r="1536" spans="1:4" customFormat="1" x14ac:dyDescent="0.25">
      <c r="A1536" s="2">
        <v>40767</v>
      </c>
      <c r="B1536" s="83"/>
      <c r="C1536" s="77"/>
      <c r="D1536" s="77">
        <v>2498.9137999999998</v>
      </c>
    </row>
    <row r="1537" spans="1:4" customFormat="1" x14ac:dyDescent="0.25">
      <c r="A1537" s="2">
        <v>40770</v>
      </c>
      <c r="B1537" s="83"/>
      <c r="C1537" s="77"/>
      <c r="D1537" s="77">
        <v>2531.2629000000002</v>
      </c>
    </row>
    <row r="1538" spans="1:4" customFormat="1" x14ac:dyDescent="0.25">
      <c r="A1538" s="2">
        <v>40771</v>
      </c>
      <c r="B1538" s="83"/>
      <c r="C1538" s="77"/>
      <c r="D1538" s="77">
        <v>2528.4459999999999</v>
      </c>
    </row>
    <row r="1539" spans="1:4" customFormat="1" x14ac:dyDescent="0.25">
      <c r="A1539" s="2">
        <v>40773</v>
      </c>
      <c r="B1539" s="83"/>
      <c r="C1539" s="77"/>
      <c r="D1539" s="77">
        <v>2557.7954</v>
      </c>
    </row>
    <row r="1540" spans="1:4" customFormat="1" x14ac:dyDescent="0.25">
      <c r="A1540" s="2">
        <v>40774</v>
      </c>
      <c r="B1540" s="83"/>
      <c r="C1540" s="77"/>
      <c r="D1540" s="77">
        <v>2454.4623999999999</v>
      </c>
    </row>
    <row r="1541" spans="1:4" customFormat="1" x14ac:dyDescent="0.25">
      <c r="A1541" s="2">
        <v>40777</v>
      </c>
      <c r="B1541" s="83"/>
      <c r="C1541" s="77"/>
      <c r="D1541" s="77">
        <v>2457.9041000000002</v>
      </c>
    </row>
    <row r="1542" spans="1:4" customFormat="1" x14ac:dyDescent="0.25">
      <c r="A1542" s="2">
        <v>40778</v>
      </c>
      <c r="B1542" s="83"/>
      <c r="C1542" s="77"/>
      <c r="D1542" s="77">
        <v>2491.2797999999998</v>
      </c>
    </row>
    <row r="1543" spans="1:4" customFormat="1" x14ac:dyDescent="0.25">
      <c r="A1543" s="2">
        <v>40779</v>
      </c>
      <c r="B1543" s="83"/>
      <c r="C1543" s="77"/>
      <c r="D1543" s="77">
        <v>2468.3942999999999</v>
      </c>
    </row>
    <row r="1544" spans="1:4" customFormat="1" x14ac:dyDescent="0.25">
      <c r="A1544" s="2">
        <v>40780</v>
      </c>
      <c r="B1544" s="83"/>
      <c r="C1544" s="77"/>
      <c r="D1544" s="77">
        <v>2450.4009000000001</v>
      </c>
    </row>
    <row r="1545" spans="1:4" customFormat="1" x14ac:dyDescent="0.25">
      <c r="A1545" s="2">
        <v>40781</v>
      </c>
      <c r="B1545" s="83"/>
      <c r="C1545" s="77"/>
      <c r="D1545" s="77">
        <v>2450.4009000000001</v>
      </c>
    </row>
    <row r="1546" spans="1:4" customFormat="1" x14ac:dyDescent="0.25">
      <c r="A1546" s="2">
        <v>40791</v>
      </c>
      <c r="B1546" s="83"/>
      <c r="C1546" s="77"/>
      <c r="D1546" s="77">
        <v>2461.7051000000001</v>
      </c>
    </row>
    <row r="1547" spans="1:4" customFormat="1" x14ac:dyDescent="0.25">
      <c r="A1547" s="2">
        <v>40793</v>
      </c>
      <c r="B1547" s="83"/>
      <c r="C1547" s="77"/>
      <c r="D1547" s="77">
        <v>2533.3058999999998</v>
      </c>
    </row>
    <row r="1548" spans="1:4" customFormat="1" x14ac:dyDescent="0.25">
      <c r="A1548" s="2">
        <v>40794</v>
      </c>
      <c r="B1548" s="83"/>
      <c r="C1548" s="77"/>
      <c r="D1548" s="77">
        <v>2537.2424000000001</v>
      </c>
    </row>
    <row r="1549" spans="1:4" customFormat="1" x14ac:dyDescent="0.25">
      <c r="A1549" s="2">
        <v>40795</v>
      </c>
      <c r="B1549" s="83"/>
      <c r="C1549" s="77"/>
      <c r="D1549" s="77">
        <v>2531.4926999999998</v>
      </c>
    </row>
    <row r="1550" spans="1:4" customFormat="1" x14ac:dyDescent="0.25">
      <c r="A1550" s="2">
        <v>40798</v>
      </c>
      <c r="B1550" s="83"/>
      <c r="C1550" s="77"/>
      <c r="D1550" s="77">
        <v>2481.7997999999998</v>
      </c>
    </row>
    <row r="1551" spans="1:4" customFormat="1" x14ac:dyDescent="0.25">
      <c r="A1551" s="2">
        <v>40799</v>
      </c>
      <c r="B1551" s="83"/>
      <c r="C1551" s="77"/>
      <c r="D1551" s="77">
        <v>2469.2199999999998</v>
      </c>
    </row>
    <row r="1552" spans="1:4" customFormat="1" x14ac:dyDescent="0.25">
      <c r="A1552" s="2">
        <v>40800</v>
      </c>
      <c r="B1552" s="83"/>
      <c r="C1552" s="77"/>
      <c r="D1552" s="77">
        <v>2423.9445999999998</v>
      </c>
    </row>
    <row r="1553" spans="1:4" customFormat="1" x14ac:dyDescent="0.25">
      <c r="A1553" s="2">
        <v>40801</v>
      </c>
      <c r="B1553" s="83"/>
      <c r="C1553" s="77"/>
      <c r="D1553" s="77">
        <v>2407.6731</v>
      </c>
    </row>
    <row r="1554" spans="1:4" customFormat="1" x14ac:dyDescent="0.25">
      <c r="A1554" s="2">
        <v>40802</v>
      </c>
      <c r="B1554" s="83"/>
      <c r="C1554" s="77"/>
      <c r="D1554" s="77">
        <v>2453.9792000000002</v>
      </c>
    </row>
    <row r="1555" spans="1:4" customFormat="1" x14ac:dyDescent="0.25">
      <c r="A1555" s="2">
        <v>40805</v>
      </c>
      <c r="B1555" s="83"/>
      <c r="C1555" s="77"/>
      <c r="D1555" s="77">
        <v>2404.7665999999999</v>
      </c>
    </row>
    <row r="1556" spans="1:4" customFormat="1" x14ac:dyDescent="0.25">
      <c r="A1556" s="2">
        <v>40806</v>
      </c>
      <c r="B1556" s="83"/>
      <c r="C1556" s="77"/>
      <c r="D1556" s="77">
        <v>2395.9398999999999</v>
      </c>
    </row>
    <row r="1557" spans="1:4" customFormat="1" x14ac:dyDescent="0.25">
      <c r="A1557" s="2">
        <v>40807</v>
      </c>
      <c r="B1557" s="83"/>
      <c r="C1557" s="77"/>
      <c r="D1557" s="77">
        <v>2364.0189999999998</v>
      </c>
    </row>
    <row r="1558" spans="1:4" customFormat="1" x14ac:dyDescent="0.25">
      <c r="A1558" s="2">
        <v>40808</v>
      </c>
      <c r="B1558" s="83"/>
      <c r="C1558" s="77"/>
      <c r="D1558" s="77">
        <v>2186.3579</v>
      </c>
    </row>
    <row r="1559" spans="1:4" customFormat="1" x14ac:dyDescent="0.25">
      <c r="A1559" s="2">
        <v>40809</v>
      </c>
      <c r="B1559" s="83"/>
      <c r="C1559" s="77"/>
      <c r="D1559" s="77">
        <v>2222.1698999999999</v>
      </c>
    </row>
    <row r="1560" spans="1:4" customFormat="1" x14ac:dyDescent="0.25">
      <c r="A1560" s="2">
        <v>40812</v>
      </c>
      <c r="B1560" s="83"/>
      <c r="C1560" s="77"/>
      <c r="D1560" s="77">
        <v>2168.6981999999998</v>
      </c>
    </row>
    <row r="1561" spans="1:4" customFormat="1" x14ac:dyDescent="0.25">
      <c r="A1561" s="2">
        <v>40813</v>
      </c>
      <c r="B1561" s="83"/>
      <c r="C1561" s="77"/>
      <c r="D1561" s="77">
        <v>2252.1169</v>
      </c>
    </row>
    <row r="1562" spans="1:4" customFormat="1" x14ac:dyDescent="0.25">
      <c r="A1562" s="2">
        <v>40814</v>
      </c>
      <c r="B1562" s="83"/>
      <c r="C1562" s="77"/>
      <c r="D1562" s="77">
        <v>2282.511</v>
      </c>
    </row>
    <row r="1563" spans="1:4" customFormat="1" x14ac:dyDescent="0.25">
      <c r="A1563" s="2">
        <v>40815</v>
      </c>
      <c r="B1563" s="83"/>
      <c r="C1563" s="77"/>
      <c r="D1563" s="77">
        <v>2303.4688000000001</v>
      </c>
    </row>
    <row r="1564" spans="1:4" customFormat="1" x14ac:dyDescent="0.25">
      <c r="A1564" s="2">
        <v>40816</v>
      </c>
      <c r="B1564" s="83"/>
      <c r="C1564" s="77"/>
      <c r="D1564" s="77">
        <v>2299.9115999999999</v>
      </c>
    </row>
    <row r="1565" spans="1:4" customFormat="1" x14ac:dyDescent="0.25">
      <c r="A1565" s="2">
        <v>40819</v>
      </c>
      <c r="B1565" s="83"/>
      <c r="C1565" s="77"/>
      <c r="D1565" s="77">
        <v>2194.5945000000002</v>
      </c>
    </row>
    <row r="1566" spans="1:4" customFormat="1" x14ac:dyDescent="0.25">
      <c r="A1566" s="2">
        <v>40820</v>
      </c>
      <c r="B1566" s="83"/>
      <c r="C1566" s="77"/>
      <c r="D1566" s="77">
        <v>2144.0837000000001</v>
      </c>
    </row>
    <row r="1567" spans="1:4" customFormat="1" x14ac:dyDescent="0.25">
      <c r="A1567" s="2">
        <v>40821</v>
      </c>
      <c r="B1567" s="83"/>
      <c r="C1567" s="77"/>
      <c r="D1567" s="77">
        <v>2154.1460000000002</v>
      </c>
    </row>
    <row r="1568" spans="1:4" customFormat="1" x14ac:dyDescent="0.25">
      <c r="A1568" s="2">
        <v>40822</v>
      </c>
      <c r="B1568" s="83"/>
      <c r="C1568" s="77"/>
      <c r="D1568" s="77">
        <v>2247.4106000000002</v>
      </c>
    </row>
    <row r="1569" spans="1:4" customFormat="1" x14ac:dyDescent="0.25">
      <c r="A1569" s="2">
        <v>40823</v>
      </c>
      <c r="B1569" s="83"/>
      <c r="C1569" s="77"/>
      <c r="D1569" s="77">
        <v>2234.489</v>
      </c>
    </row>
    <row r="1570" spans="1:4" customFormat="1" x14ac:dyDescent="0.25">
      <c r="A1570" s="2">
        <v>40826</v>
      </c>
      <c r="B1570" s="83"/>
      <c r="C1570" s="77"/>
      <c r="D1570" s="77">
        <v>2256.5185999999999</v>
      </c>
    </row>
    <row r="1571" spans="1:4" customFormat="1" x14ac:dyDescent="0.25">
      <c r="A1571" s="2">
        <v>40827</v>
      </c>
      <c r="B1571" s="83"/>
      <c r="C1571" s="77"/>
      <c r="D1571" s="77">
        <v>2304.8413</v>
      </c>
    </row>
    <row r="1572" spans="1:4" customFormat="1" x14ac:dyDescent="0.25">
      <c r="A1572" s="2">
        <v>40828</v>
      </c>
      <c r="B1572" s="83"/>
      <c r="C1572" s="77"/>
      <c r="D1572" s="77">
        <v>2357.3096</v>
      </c>
    </row>
    <row r="1573" spans="1:4" customFormat="1" x14ac:dyDescent="0.25">
      <c r="A1573" s="2">
        <v>40829</v>
      </c>
      <c r="B1573" s="83"/>
      <c r="C1573" s="77"/>
      <c r="D1573" s="77">
        <v>2378.9587000000001</v>
      </c>
    </row>
    <row r="1574" spans="1:4" customFormat="1" x14ac:dyDescent="0.25">
      <c r="A1574" s="2">
        <v>40830</v>
      </c>
      <c r="B1574" s="83"/>
      <c r="C1574" s="77"/>
      <c r="D1574" s="77">
        <v>2389.2422000000001</v>
      </c>
    </row>
    <row r="1575" spans="1:4" customFormat="1" x14ac:dyDescent="0.25">
      <c r="A1575" s="2">
        <v>40833</v>
      </c>
      <c r="B1575" s="83"/>
      <c r="C1575" s="77"/>
      <c r="D1575" s="77">
        <v>2415.7404999999999</v>
      </c>
    </row>
    <row r="1576" spans="1:4" customFormat="1" x14ac:dyDescent="0.25">
      <c r="A1576" s="2">
        <v>40834</v>
      </c>
      <c r="B1576" s="83"/>
      <c r="C1576" s="77"/>
      <c r="D1576" s="77">
        <v>2360.4402</v>
      </c>
    </row>
    <row r="1577" spans="1:4" customFormat="1" x14ac:dyDescent="0.25">
      <c r="A1577" s="2">
        <v>40835</v>
      </c>
      <c r="B1577" s="83"/>
      <c r="C1577" s="77"/>
      <c r="D1577" s="77">
        <v>2400.0083</v>
      </c>
    </row>
    <row r="1578" spans="1:4" customFormat="1" x14ac:dyDescent="0.25">
      <c r="A1578" s="2">
        <v>40836</v>
      </c>
      <c r="B1578" s="83"/>
      <c r="C1578" s="77"/>
      <c r="D1578" s="77">
        <v>2365.2130999999999</v>
      </c>
    </row>
    <row r="1579" spans="1:4" customFormat="1" x14ac:dyDescent="0.25">
      <c r="A1579" s="2">
        <v>40837</v>
      </c>
      <c r="B1579" s="83"/>
      <c r="C1579" s="77"/>
      <c r="D1579" s="77">
        <v>2370.6545000000001</v>
      </c>
    </row>
    <row r="1580" spans="1:4" customFormat="1" x14ac:dyDescent="0.25">
      <c r="A1580" s="2">
        <v>40840</v>
      </c>
      <c r="B1580" s="83"/>
      <c r="C1580" s="77"/>
      <c r="D1580" s="77">
        <v>2420.2964000000002</v>
      </c>
    </row>
    <row r="1581" spans="1:4" customFormat="1" x14ac:dyDescent="0.25">
      <c r="A1581" s="2">
        <v>40841</v>
      </c>
      <c r="B1581" s="83"/>
      <c r="C1581" s="77"/>
      <c r="D1581" s="77">
        <v>2416.5207999999998</v>
      </c>
    </row>
    <row r="1582" spans="1:4" customFormat="1" x14ac:dyDescent="0.25">
      <c r="A1582" s="2">
        <v>40842</v>
      </c>
      <c r="B1582" s="83"/>
      <c r="C1582" s="77"/>
      <c r="D1582" s="77">
        <v>2432.1889999999999</v>
      </c>
    </row>
    <row r="1583" spans="1:4" customFormat="1" x14ac:dyDescent="0.25">
      <c r="A1583" s="2">
        <v>40843</v>
      </c>
      <c r="B1583" s="83"/>
      <c r="C1583" s="77"/>
      <c r="D1583" s="77">
        <v>2467.6271999999999</v>
      </c>
    </row>
    <row r="1584" spans="1:4" customFormat="1" x14ac:dyDescent="0.25">
      <c r="A1584" s="2">
        <v>40844</v>
      </c>
      <c r="B1584" s="83"/>
      <c r="C1584" s="77"/>
      <c r="D1584" s="77">
        <v>2482.9506999999999</v>
      </c>
    </row>
    <row r="1585" spans="1:4" customFormat="1" x14ac:dyDescent="0.25">
      <c r="A1585" s="2">
        <v>40848</v>
      </c>
      <c r="B1585" s="83"/>
      <c r="C1585" s="77"/>
      <c r="D1585" s="77">
        <v>2407.5996</v>
      </c>
    </row>
    <row r="1586" spans="1:4" customFormat="1" x14ac:dyDescent="0.25">
      <c r="A1586" s="2">
        <v>40849</v>
      </c>
      <c r="B1586" s="83"/>
      <c r="C1586" s="77"/>
      <c r="D1586" s="77">
        <v>2447.3422999999998</v>
      </c>
    </row>
    <row r="1587" spans="1:4" customFormat="1" x14ac:dyDescent="0.25">
      <c r="A1587" s="2">
        <v>40854</v>
      </c>
      <c r="B1587" s="83"/>
      <c r="C1587" s="77"/>
      <c r="D1587" s="77">
        <v>2456.5735</v>
      </c>
    </row>
    <row r="1588" spans="1:4" customFormat="1" x14ac:dyDescent="0.25">
      <c r="A1588" s="2">
        <v>40855</v>
      </c>
      <c r="B1588" s="83"/>
      <c r="C1588" s="77"/>
      <c r="D1588" s="77">
        <v>2462.3044</v>
      </c>
    </row>
    <row r="1589" spans="1:4" customFormat="1" x14ac:dyDescent="0.25">
      <c r="A1589" s="2">
        <v>40856</v>
      </c>
      <c r="B1589" s="83"/>
      <c r="C1589" s="77"/>
      <c r="D1589" s="77">
        <v>2484.8887</v>
      </c>
    </row>
    <row r="1590" spans="1:4" customFormat="1" x14ac:dyDescent="0.25">
      <c r="A1590" s="2">
        <v>40858</v>
      </c>
      <c r="B1590" s="83"/>
      <c r="C1590" s="77"/>
      <c r="D1590" s="77">
        <v>2448.0585999999998</v>
      </c>
    </row>
    <row r="1591" spans="1:4" customFormat="1" x14ac:dyDescent="0.25">
      <c r="A1591" s="2">
        <v>40862</v>
      </c>
      <c r="B1591" s="83"/>
      <c r="C1591" s="77"/>
      <c r="D1591" s="77">
        <v>2456.0729999999999</v>
      </c>
    </row>
    <row r="1592" spans="1:4" customFormat="1" x14ac:dyDescent="0.25">
      <c r="A1592" s="2">
        <v>40863</v>
      </c>
      <c r="B1592" s="83"/>
      <c r="C1592" s="77"/>
      <c r="D1592" s="77">
        <v>2457.6714000000002</v>
      </c>
    </row>
    <row r="1593" spans="1:4" customFormat="1" x14ac:dyDescent="0.25">
      <c r="A1593" s="2">
        <v>40864</v>
      </c>
      <c r="B1593" s="83"/>
      <c r="C1593" s="77"/>
      <c r="D1593" s="77">
        <v>2455.4749000000002</v>
      </c>
    </row>
    <row r="1594" spans="1:4" customFormat="1" x14ac:dyDescent="0.25">
      <c r="A1594" s="2">
        <v>40865</v>
      </c>
      <c r="B1594" s="83"/>
      <c r="C1594" s="77"/>
      <c r="D1594" s="77">
        <v>2440.5138999999999</v>
      </c>
    </row>
    <row r="1595" spans="1:4" customFormat="1" x14ac:dyDescent="0.25">
      <c r="A1595" s="2">
        <v>40868</v>
      </c>
      <c r="B1595" s="83"/>
      <c r="C1595" s="77"/>
      <c r="D1595" s="77">
        <v>2375.2919999999999</v>
      </c>
    </row>
    <row r="1596" spans="1:4" customFormat="1" x14ac:dyDescent="0.25">
      <c r="A1596" s="2">
        <v>40869</v>
      </c>
      <c r="B1596" s="83"/>
      <c r="C1596" s="77"/>
      <c r="D1596" s="77">
        <v>2418</v>
      </c>
    </row>
    <row r="1597" spans="1:4" customFormat="1" x14ac:dyDescent="0.25">
      <c r="A1597" s="2">
        <v>40871</v>
      </c>
      <c r="B1597" s="83"/>
      <c r="C1597" s="77"/>
      <c r="D1597" s="77">
        <v>2399.4020999999998</v>
      </c>
    </row>
    <row r="1598" spans="1:4" customFormat="1" x14ac:dyDescent="0.25">
      <c r="A1598" s="2">
        <v>40872</v>
      </c>
      <c r="B1598" s="83"/>
      <c r="C1598" s="77"/>
      <c r="D1598" s="77">
        <v>2374.3634999999999</v>
      </c>
    </row>
    <row r="1599" spans="1:4" customFormat="1" x14ac:dyDescent="0.25">
      <c r="A1599" s="2">
        <v>40875</v>
      </c>
      <c r="B1599" s="83"/>
      <c r="C1599" s="77"/>
      <c r="D1599" s="77">
        <v>2375.4162999999999</v>
      </c>
    </row>
    <row r="1600" spans="1:4" customFormat="1" x14ac:dyDescent="0.25">
      <c r="A1600" s="2">
        <v>40876</v>
      </c>
      <c r="B1600" s="83"/>
      <c r="C1600" s="77"/>
      <c r="D1600" s="77">
        <v>2389.0664000000002</v>
      </c>
    </row>
    <row r="1601" spans="1:4" customFormat="1" x14ac:dyDescent="0.25">
      <c r="A1601" s="2">
        <v>40877</v>
      </c>
      <c r="B1601" s="83"/>
      <c r="C1601" s="77"/>
      <c r="D1601" s="77">
        <v>2384.7089999999998</v>
      </c>
    </row>
    <row r="1602" spans="1:4" customFormat="1" x14ac:dyDescent="0.25">
      <c r="A1602" s="2">
        <v>40878</v>
      </c>
      <c r="B1602" s="83"/>
      <c r="C1602" s="77"/>
      <c r="D1602" s="77">
        <v>2417.0387999999998</v>
      </c>
    </row>
    <row r="1603" spans="1:4" customFormat="1" x14ac:dyDescent="0.25">
      <c r="A1603" s="2">
        <v>40879</v>
      </c>
      <c r="B1603" s="83"/>
      <c r="C1603" s="77"/>
      <c r="D1603" s="77">
        <v>2422.8481000000002</v>
      </c>
    </row>
    <row r="1604" spans="1:4" customFormat="1" x14ac:dyDescent="0.25">
      <c r="A1604" s="2">
        <v>40882</v>
      </c>
      <c r="B1604" s="83"/>
      <c r="C1604" s="77"/>
      <c r="D1604" s="77">
        <v>2425.4207000000001</v>
      </c>
    </row>
    <row r="1605" spans="1:4" customFormat="1" x14ac:dyDescent="0.25">
      <c r="A1605" s="2">
        <v>40883</v>
      </c>
      <c r="B1605" s="83"/>
      <c r="C1605" s="77"/>
      <c r="D1605" s="77">
        <v>2416.7323999999999</v>
      </c>
    </row>
    <row r="1606" spans="1:4" customFormat="1" x14ac:dyDescent="0.25">
      <c r="A1606" s="2">
        <v>40884</v>
      </c>
      <c r="B1606" s="83"/>
      <c r="C1606" s="77"/>
      <c r="D1606" s="77">
        <v>2429.9265</v>
      </c>
    </row>
    <row r="1607" spans="1:4" customFormat="1" x14ac:dyDescent="0.25">
      <c r="A1607" s="2">
        <v>40885</v>
      </c>
      <c r="B1607" s="83"/>
      <c r="C1607" s="77"/>
      <c r="D1607" s="77">
        <v>2427.5814999999998</v>
      </c>
    </row>
    <row r="1608" spans="1:4" customFormat="1" x14ac:dyDescent="0.25">
      <c r="A1608" s="2">
        <v>40886</v>
      </c>
      <c r="B1608" s="83"/>
      <c r="C1608" s="77"/>
      <c r="D1608" s="77">
        <v>2415.4238</v>
      </c>
    </row>
    <row r="1609" spans="1:4" customFormat="1" x14ac:dyDescent="0.25">
      <c r="A1609" s="2">
        <v>40889</v>
      </c>
      <c r="B1609" s="83"/>
      <c r="C1609" s="77"/>
      <c r="D1609" s="77">
        <v>2424.2417</v>
      </c>
    </row>
    <row r="1610" spans="1:4" customFormat="1" x14ac:dyDescent="0.25">
      <c r="A1610" s="2">
        <v>40891</v>
      </c>
      <c r="B1610" s="83"/>
      <c r="C1610" s="77"/>
      <c r="D1610" s="77">
        <v>2416.2323999999999</v>
      </c>
    </row>
    <row r="1611" spans="1:4" customFormat="1" x14ac:dyDescent="0.25">
      <c r="A1611" s="2">
        <v>40892</v>
      </c>
      <c r="B1611" s="83"/>
      <c r="C1611" s="77"/>
      <c r="D1611" s="77">
        <v>2400.6658000000002</v>
      </c>
    </row>
    <row r="1612" spans="1:4" customFormat="1" x14ac:dyDescent="0.25">
      <c r="A1612" s="2">
        <v>40893</v>
      </c>
      <c r="B1612" s="83"/>
      <c r="C1612" s="77"/>
      <c r="D1612" s="77">
        <v>2423.5713000000001</v>
      </c>
    </row>
    <row r="1613" spans="1:4" customFormat="1" x14ac:dyDescent="0.25">
      <c r="A1613" s="2">
        <v>40896</v>
      </c>
      <c r="B1613" s="83"/>
      <c r="C1613" s="77"/>
      <c r="D1613" s="77">
        <v>2424.8125</v>
      </c>
    </row>
    <row r="1614" spans="1:4" customFormat="1" x14ac:dyDescent="0.25">
      <c r="A1614" s="2">
        <v>40897</v>
      </c>
      <c r="B1614" s="83"/>
      <c r="C1614" s="77"/>
      <c r="D1614" s="77">
        <v>2414.7273</v>
      </c>
    </row>
    <row r="1615" spans="1:4" customFormat="1" x14ac:dyDescent="0.25">
      <c r="A1615" s="2">
        <v>40898</v>
      </c>
      <c r="B1615" s="83"/>
      <c r="C1615" s="77"/>
      <c r="D1615" s="77">
        <v>2434.7759000000001</v>
      </c>
    </row>
    <row r="1616" spans="1:4" customFormat="1" x14ac:dyDescent="0.25">
      <c r="A1616" s="2">
        <v>40899</v>
      </c>
      <c r="B1616" s="83"/>
      <c r="C1616" s="77"/>
      <c r="D1616" s="77">
        <v>2437.2251000000001</v>
      </c>
    </row>
    <row r="1617" spans="1:4" customFormat="1" x14ac:dyDescent="0.25">
      <c r="A1617" s="2">
        <v>40900</v>
      </c>
      <c r="B1617" s="83"/>
      <c r="C1617" s="77"/>
      <c r="D1617" s="77">
        <v>2433.3744999999999</v>
      </c>
    </row>
    <row r="1618" spans="1:4" customFormat="1" x14ac:dyDescent="0.25">
      <c r="A1618" s="2">
        <v>40904</v>
      </c>
      <c r="B1618" s="83"/>
      <c r="C1618" s="77"/>
      <c r="D1618" s="77">
        <v>2434.2267999999999</v>
      </c>
    </row>
    <row r="1619" spans="1:4" customFormat="1" x14ac:dyDescent="0.25">
      <c r="A1619" s="2">
        <v>40905</v>
      </c>
      <c r="B1619" s="83"/>
      <c r="C1619" s="77"/>
      <c r="D1619" s="77">
        <v>2427.6587</v>
      </c>
    </row>
    <row r="1620" spans="1:4" customFormat="1" x14ac:dyDescent="0.25">
      <c r="A1620" s="2">
        <v>40906</v>
      </c>
      <c r="B1620" s="83"/>
      <c r="C1620" s="77"/>
      <c r="D1620" s="77">
        <v>2436.6282000000001</v>
      </c>
    </row>
    <row r="1621" spans="1:4" customFormat="1" x14ac:dyDescent="0.25">
      <c r="A1621" s="2">
        <v>40907</v>
      </c>
      <c r="B1621" s="83"/>
      <c r="C1621" s="77"/>
      <c r="D1621" s="77">
        <v>2441.2440999999999</v>
      </c>
    </row>
    <row r="1622" spans="1:4" customFormat="1" x14ac:dyDescent="0.25">
      <c r="A1622" s="2">
        <v>40911</v>
      </c>
      <c r="B1622" s="83"/>
      <c r="C1622" s="77"/>
      <c r="D1622" s="77">
        <v>2464.4301999999998</v>
      </c>
    </row>
    <row r="1623" spans="1:4" customFormat="1" x14ac:dyDescent="0.25">
      <c r="A1623" s="2">
        <v>40912</v>
      </c>
      <c r="B1623" s="83"/>
      <c r="C1623" s="77"/>
      <c r="D1623" s="77">
        <v>2479.6891999999998</v>
      </c>
    </row>
    <row r="1624" spans="1:4" customFormat="1" x14ac:dyDescent="0.25">
      <c r="A1624" s="2">
        <v>40913</v>
      </c>
      <c r="B1624" s="83"/>
      <c r="C1624" s="77"/>
      <c r="D1624" s="77">
        <v>2480.7694999999999</v>
      </c>
    </row>
    <row r="1625" spans="1:4" customFormat="1" x14ac:dyDescent="0.25">
      <c r="A1625" s="2">
        <v>40914</v>
      </c>
      <c r="B1625" s="83"/>
      <c r="C1625" s="77"/>
      <c r="D1625" s="77">
        <v>2459.2676000000001</v>
      </c>
    </row>
    <row r="1626" spans="1:4" customFormat="1" x14ac:dyDescent="0.25">
      <c r="A1626" s="2">
        <v>40917</v>
      </c>
      <c r="B1626" s="83"/>
      <c r="C1626" s="77"/>
      <c r="D1626" s="77">
        <v>2473.1266999999998</v>
      </c>
    </row>
    <row r="1627" spans="1:4" customFormat="1" x14ac:dyDescent="0.25">
      <c r="A1627" s="2">
        <v>40918</v>
      </c>
      <c r="B1627" s="83"/>
      <c r="C1627" s="77"/>
      <c r="D1627" s="77">
        <v>2502.9225999999999</v>
      </c>
    </row>
    <row r="1628" spans="1:4" customFormat="1" x14ac:dyDescent="0.25">
      <c r="A1628" s="2">
        <v>40919</v>
      </c>
      <c r="B1628" s="83"/>
      <c r="C1628" s="77"/>
      <c r="D1628" s="77">
        <v>2502.0073000000002</v>
      </c>
    </row>
    <row r="1629" spans="1:4" customFormat="1" x14ac:dyDescent="0.25">
      <c r="A1629" s="2">
        <v>40920</v>
      </c>
      <c r="B1629" s="83"/>
      <c r="C1629" s="77"/>
      <c r="D1629" s="77">
        <v>2493.4108999999999</v>
      </c>
    </row>
    <row r="1630" spans="1:4" customFormat="1" x14ac:dyDescent="0.25">
      <c r="A1630" s="2">
        <v>40921</v>
      </c>
      <c r="B1630" s="83"/>
      <c r="C1630" s="77"/>
      <c r="D1630" s="77">
        <v>2526.9897000000001</v>
      </c>
    </row>
    <row r="1631" spans="1:4" customFormat="1" x14ac:dyDescent="0.25">
      <c r="A1631" s="2">
        <v>40924</v>
      </c>
      <c r="B1631" s="83"/>
      <c r="C1631" s="77"/>
      <c r="D1631" s="77">
        <v>2491.8476999999998</v>
      </c>
    </row>
    <row r="1632" spans="1:4" customFormat="1" x14ac:dyDescent="0.25">
      <c r="A1632" s="2">
        <v>40925</v>
      </c>
      <c r="B1632" s="83"/>
      <c r="C1632" s="77"/>
      <c r="D1632" s="77">
        <v>2511.8845000000001</v>
      </c>
    </row>
    <row r="1633" spans="1:4" customFormat="1" x14ac:dyDescent="0.25">
      <c r="A1633" s="2">
        <v>40926</v>
      </c>
      <c r="B1633" s="83"/>
      <c r="C1633" s="77"/>
      <c r="D1633" s="77">
        <v>2534.5104999999999</v>
      </c>
    </row>
    <row r="1634" spans="1:4" customFormat="1" x14ac:dyDescent="0.25">
      <c r="A1634" s="2">
        <v>40927</v>
      </c>
      <c r="B1634" s="83"/>
      <c r="C1634" s="77"/>
      <c r="D1634" s="77">
        <v>2541.7458000000001</v>
      </c>
    </row>
    <row r="1635" spans="1:4" customFormat="1" x14ac:dyDescent="0.25">
      <c r="A1635" s="2">
        <v>40928</v>
      </c>
      <c r="B1635" s="83"/>
      <c r="C1635" s="77"/>
      <c r="D1635" s="77">
        <v>2529.3000000000002</v>
      </c>
    </row>
    <row r="1636" spans="1:4" customFormat="1" x14ac:dyDescent="0.25">
      <c r="A1636" s="2">
        <v>40932</v>
      </c>
      <c r="B1636" s="83"/>
      <c r="C1636" s="77"/>
      <c r="D1636" s="77">
        <v>2528.6968000000002</v>
      </c>
    </row>
    <row r="1637" spans="1:4" customFormat="1" x14ac:dyDescent="0.25">
      <c r="A1637" s="2">
        <v>40933</v>
      </c>
      <c r="B1637" s="83"/>
      <c r="C1637" s="77"/>
      <c r="D1637" s="77">
        <v>2514.8591000000001</v>
      </c>
    </row>
    <row r="1638" spans="1:4" customFormat="1" x14ac:dyDescent="0.25">
      <c r="A1638" s="2">
        <v>40934</v>
      </c>
      <c r="B1638" s="83"/>
      <c r="C1638" s="77"/>
      <c r="D1638" s="77">
        <v>2518.1442999999999</v>
      </c>
    </row>
    <row r="1639" spans="1:4" customFormat="1" x14ac:dyDescent="0.25">
      <c r="A1639" s="2">
        <v>40935</v>
      </c>
      <c r="B1639" s="83"/>
      <c r="C1639" s="77"/>
      <c r="D1639" s="77">
        <v>2517.5138999999999</v>
      </c>
    </row>
    <row r="1640" spans="1:4" customFormat="1" x14ac:dyDescent="0.25">
      <c r="A1640" s="2">
        <v>40938</v>
      </c>
      <c r="B1640" s="83"/>
      <c r="C1640" s="77"/>
      <c r="D1640" s="77">
        <v>2497.8760000000002</v>
      </c>
    </row>
    <row r="1641" spans="1:4" customFormat="1" x14ac:dyDescent="0.25">
      <c r="A1641" s="2">
        <v>40939</v>
      </c>
      <c r="B1641" s="83"/>
      <c r="C1641" s="77"/>
      <c r="D1641" s="77">
        <v>2513.0016999999998</v>
      </c>
    </row>
    <row r="1642" spans="1:4" customFormat="1" x14ac:dyDescent="0.25">
      <c r="A1642" s="2">
        <v>40940</v>
      </c>
      <c r="B1642" s="83"/>
      <c r="C1642" s="77"/>
      <c r="D1642" s="77">
        <v>2525.1266999999998</v>
      </c>
    </row>
    <row r="1643" spans="1:4" customFormat="1" x14ac:dyDescent="0.25">
      <c r="A1643" s="2">
        <v>40941</v>
      </c>
      <c r="B1643" s="83"/>
      <c r="C1643" s="77"/>
      <c r="D1643" s="77">
        <v>2541.0648999999999</v>
      </c>
    </row>
    <row r="1644" spans="1:4" customFormat="1" x14ac:dyDescent="0.25">
      <c r="A1644" s="2">
        <v>40942</v>
      </c>
      <c r="B1644" s="83"/>
      <c r="C1644" s="77"/>
      <c r="D1644" s="77">
        <v>2534.6223</v>
      </c>
    </row>
    <row r="1645" spans="1:4" customFormat="1" x14ac:dyDescent="0.25">
      <c r="A1645" s="2">
        <v>40946</v>
      </c>
      <c r="B1645" s="83"/>
      <c r="C1645" s="77"/>
      <c r="D1645" s="77">
        <v>2477.0439000000001</v>
      </c>
    </row>
    <row r="1646" spans="1:4" customFormat="1" x14ac:dyDescent="0.25">
      <c r="A1646" s="2">
        <v>40947</v>
      </c>
      <c r="B1646" s="83"/>
      <c r="C1646" s="77"/>
      <c r="D1646" s="77">
        <v>2497.6399000000001</v>
      </c>
    </row>
    <row r="1647" spans="1:4" customFormat="1" x14ac:dyDescent="0.25">
      <c r="A1647" s="2">
        <v>40948</v>
      </c>
      <c r="B1647" s="83"/>
      <c r="C1647" s="77"/>
      <c r="D1647" s="77">
        <v>2500.5938000000001</v>
      </c>
    </row>
    <row r="1648" spans="1:4" customFormat="1" x14ac:dyDescent="0.25">
      <c r="A1648" s="2">
        <v>40949</v>
      </c>
      <c r="B1648" s="83"/>
      <c r="C1648" s="77"/>
      <c r="D1648" s="77">
        <v>2479.3789000000002</v>
      </c>
    </row>
    <row r="1649" spans="1:4" customFormat="1" x14ac:dyDescent="0.25">
      <c r="A1649" s="2">
        <v>40952</v>
      </c>
      <c r="B1649" s="83"/>
      <c r="C1649" s="77"/>
      <c r="D1649" s="77">
        <v>2490.7039</v>
      </c>
    </row>
    <row r="1650" spans="1:4" customFormat="1" x14ac:dyDescent="0.25">
      <c r="A1650" s="2">
        <v>40953</v>
      </c>
      <c r="B1650" s="83"/>
      <c r="C1650" s="77"/>
      <c r="D1650" s="77">
        <v>2486.5774000000001</v>
      </c>
    </row>
    <row r="1651" spans="1:4" customFormat="1" x14ac:dyDescent="0.25">
      <c r="A1651" s="2">
        <v>40954</v>
      </c>
      <c r="B1651" s="83"/>
      <c r="C1651" s="77"/>
      <c r="D1651" s="77">
        <v>2490.4486999999999</v>
      </c>
    </row>
    <row r="1652" spans="1:4" customFormat="1" x14ac:dyDescent="0.25">
      <c r="A1652" s="2">
        <v>40955</v>
      </c>
      <c r="B1652" s="83"/>
      <c r="C1652" s="77"/>
      <c r="D1652" s="77">
        <v>2479.0612999999998</v>
      </c>
    </row>
    <row r="1653" spans="1:4" customFormat="1" x14ac:dyDescent="0.25">
      <c r="A1653" s="2">
        <v>40956</v>
      </c>
      <c r="B1653" s="83"/>
      <c r="C1653" s="77"/>
      <c r="D1653" s="77">
        <v>2492.7658999999999</v>
      </c>
    </row>
    <row r="1654" spans="1:4" customFormat="1" x14ac:dyDescent="0.25">
      <c r="A1654" s="2">
        <v>40959</v>
      </c>
      <c r="B1654" s="83"/>
      <c r="C1654" s="77"/>
      <c r="D1654" s="77">
        <v>2483.5695999999998</v>
      </c>
    </row>
    <row r="1655" spans="1:4" customFormat="1" x14ac:dyDescent="0.25">
      <c r="A1655" s="2">
        <v>40960</v>
      </c>
      <c r="B1655" s="83"/>
      <c r="C1655" s="77"/>
      <c r="D1655" s="77">
        <v>2481.6669999999999</v>
      </c>
    </row>
    <row r="1656" spans="1:4" customFormat="1" x14ac:dyDescent="0.25">
      <c r="A1656" s="2">
        <v>40961</v>
      </c>
      <c r="B1656" s="83"/>
      <c r="C1656" s="77"/>
      <c r="D1656" s="77">
        <v>2478.7719999999999</v>
      </c>
    </row>
    <row r="1657" spans="1:4" customFormat="1" x14ac:dyDescent="0.25">
      <c r="A1657" s="2">
        <v>40962</v>
      </c>
      <c r="B1657" s="83"/>
      <c r="C1657" s="77"/>
      <c r="D1657" s="77">
        <v>2462.7939000000001</v>
      </c>
    </row>
    <row r="1658" spans="1:4" customFormat="1" x14ac:dyDescent="0.25">
      <c r="A1658" s="2">
        <v>40966</v>
      </c>
      <c r="B1658" s="83"/>
      <c r="C1658" s="77"/>
      <c r="D1658" s="77">
        <v>2414.7795000000001</v>
      </c>
    </row>
    <row r="1659" spans="1:4" customFormat="1" x14ac:dyDescent="0.25">
      <c r="A1659" s="2">
        <v>40967</v>
      </c>
      <c r="B1659" s="83"/>
      <c r="C1659" s="77"/>
      <c r="D1659" s="77">
        <v>2432.9315999999999</v>
      </c>
    </row>
    <row r="1660" spans="1:4" customFormat="1" x14ac:dyDescent="0.25">
      <c r="A1660" s="2">
        <v>40968</v>
      </c>
      <c r="B1660" s="83"/>
      <c r="C1660" s="77"/>
      <c r="D1660" s="77">
        <v>2460.6759999999999</v>
      </c>
    </row>
    <row r="1661" spans="1:4" customFormat="1" x14ac:dyDescent="0.25">
      <c r="A1661" s="2">
        <v>40969</v>
      </c>
      <c r="B1661" s="83"/>
      <c r="C1661" s="77"/>
      <c r="D1661" s="77">
        <v>2453.9364999999998</v>
      </c>
    </row>
    <row r="1662" spans="1:4" customFormat="1" x14ac:dyDescent="0.25">
      <c r="A1662" s="2">
        <v>40970</v>
      </c>
      <c r="B1662" s="83"/>
      <c r="C1662" s="77"/>
      <c r="D1662" s="77">
        <v>2470.0996</v>
      </c>
    </row>
    <row r="1663" spans="1:4" customFormat="1" x14ac:dyDescent="0.25">
      <c r="A1663" s="2">
        <v>40973</v>
      </c>
      <c r="B1663" s="83"/>
      <c r="C1663" s="77"/>
      <c r="D1663" s="77">
        <v>2460.7336</v>
      </c>
    </row>
    <row r="1664" spans="1:4" customFormat="1" x14ac:dyDescent="0.25">
      <c r="A1664" s="2">
        <v>40974</v>
      </c>
      <c r="B1664" s="83"/>
      <c r="C1664" s="77"/>
      <c r="D1664" s="77">
        <v>2453.6525999999999</v>
      </c>
    </row>
    <row r="1665" spans="1:4" customFormat="1" x14ac:dyDescent="0.25">
      <c r="A1665" s="2">
        <v>40975</v>
      </c>
      <c r="B1665" s="83"/>
      <c r="C1665" s="77"/>
      <c r="D1665" s="77">
        <v>2446.1948000000002</v>
      </c>
    </row>
    <row r="1666" spans="1:4" customFormat="1" x14ac:dyDescent="0.25">
      <c r="A1666" s="2">
        <v>40976</v>
      </c>
      <c r="B1666" s="83"/>
      <c r="C1666" s="77"/>
      <c r="D1666" s="77">
        <v>2456.7732000000001</v>
      </c>
    </row>
    <row r="1667" spans="1:4" customFormat="1" x14ac:dyDescent="0.25">
      <c r="A1667" s="2">
        <v>40977</v>
      </c>
      <c r="B1667" s="83"/>
      <c r="C1667" s="77"/>
      <c r="D1667" s="77">
        <v>2464.2199999999998</v>
      </c>
    </row>
    <row r="1668" spans="1:4" customFormat="1" x14ac:dyDescent="0.25">
      <c r="A1668" s="2">
        <v>40980</v>
      </c>
      <c r="B1668" s="83"/>
      <c r="C1668" s="77"/>
      <c r="D1668" s="77">
        <v>2498.1763000000001</v>
      </c>
    </row>
    <row r="1669" spans="1:4" customFormat="1" x14ac:dyDescent="0.25">
      <c r="A1669" s="2">
        <v>40981</v>
      </c>
      <c r="B1669" s="83"/>
      <c r="C1669" s="77"/>
      <c r="D1669" s="77">
        <v>2501.8652000000002</v>
      </c>
    </row>
    <row r="1670" spans="1:4" customFormat="1" x14ac:dyDescent="0.25">
      <c r="A1670" s="2">
        <v>40982</v>
      </c>
      <c r="B1670" s="83"/>
      <c r="C1670" s="77"/>
      <c r="D1670" s="77">
        <v>2518.5417000000002</v>
      </c>
    </row>
    <row r="1671" spans="1:4" customFormat="1" x14ac:dyDescent="0.25">
      <c r="A1671" s="2">
        <v>40983</v>
      </c>
      <c r="B1671" s="83"/>
      <c r="C1671" s="77"/>
      <c r="D1671" s="77">
        <v>2517.9452999999999</v>
      </c>
    </row>
    <row r="1672" spans="1:4" customFormat="1" x14ac:dyDescent="0.25">
      <c r="A1672" s="2">
        <v>40984</v>
      </c>
      <c r="B1672" s="83"/>
      <c r="C1672" s="77"/>
      <c r="D1672" s="77">
        <v>2511.6624000000002</v>
      </c>
    </row>
    <row r="1673" spans="1:4" customFormat="1" x14ac:dyDescent="0.25">
      <c r="A1673" s="2">
        <v>40987</v>
      </c>
      <c r="B1673" s="83"/>
      <c r="C1673" s="77"/>
      <c r="D1673" s="77">
        <v>2515.6511</v>
      </c>
    </row>
    <row r="1674" spans="1:4" customFormat="1" x14ac:dyDescent="0.25">
      <c r="A1674" s="2">
        <v>40988</v>
      </c>
      <c r="B1674" s="83"/>
      <c r="C1674" s="77"/>
      <c r="D1674" s="77">
        <v>2499.2714999999998</v>
      </c>
    </row>
    <row r="1675" spans="1:4" customFormat="1" x14ac:dyDescent="0.25">
      <c r="A1675" s="2">
        <v>40989</v>
      </c>
      <c r="B1675" s="83"/>
      <c r="C1675" s="77"/>
      <c r="D1675" s="77">
        <v>2510.4094</v>
      </c>
    </row>
    <row r="1676" spans="1:4" customFormat="1" x14ac:dyDescent="0.25">
      <c r="A1676" s="2">
        <v>40990</v>
      </c>
      <c r="B1676" s="83"/>
      <c r="C1676" s="77"/>
      <c r="D1676" s="77">
        <v>2508.2597999999998</v>
      </c>
    </row>
    <row r="1677" spans="1:4" customFormat="1" x14ac:dyDescent="0.25">
      <c r="A1677" s="2">
        <v>40994</v>
      </c>
      <c r="B1677" s="83"/>
      <c r="C1677" s="77"/>
      <c r="D1677" s="77">
        <v>2492.0853999999999</v>
      </c>
    </row>
    <row r="1678" spans="1:4" customFormat="1" x14ac:dyDescent="0.25">
      <c r="A1678" s="2">
        <v>40995</v>
      </c>
      <c r="B1678" s="83"/>
      <c r="C1678" s="77"/>
      <c r="D1678" s="77">
        <v>2506.6750000000002</v>
      </c>
    </row>
    <row r="1679" spans="1:4" customFormat="1" x14ac:dyDescent="0.25">
      <c r="A1679" s="2">
        <v>40996</v>
      </c>
      <c r="B1679" s="83"/>
      <c r="C1679" s="77"/>
      <c r="D1679" s="77">
        <v>2516.4272000000001</v>
      </c>
    </row>
    <row r="1680" spans="1:4" customFormat="1" x14ac:dyDescent="0.25">
      <c r="A1680" s="2">
        <v>40997</v>
      </c>
      <c r="B1680" s="83"/>
      <c r="C1680" s="77"/>
      <c r="D1680" s="77">
        <v>2511.9922000000001</v>
      </c>
    </row>
    <row r="1681" spans="1:4" customFormat="1" x14ac:dyDescent="0.25">
      <c r="A1681" s="2">
        <v>40998</v>
      </c>
      <c r="B1681" s="83"/>
      <c r="C1681" s="77"/>
      <c r="D1681" s="77">
        <v>2510.0895999999998</v>
      </c>
    </row>
    <row r="1682" spans="1:4" customFormat="1" x14ac:dyDescent="0.25">
      <c r="A1682" s="2">
        <v>41001</v>
      </c>
      <c r="B1682" s="83"/>
      <c r="C1682" s="77"/>
      <c r="D1682" s="77">
        <v>2525.9729000000002</v>
      </c>
    </row>
    <row r="1683" spans="1:4" customFormat="1" x14ac:dyDescent="0.25">
      <c r="A1683" s="2">
        <v>41002</v>
      </c>
      <c r="B1683" s="83"/>
      <c r="C1683" s="77"/>
      <c r="D1683" s="77">
        <v>2530.1860000000001</v>
      </c>
    </row>
    <row r="1684" spans="1:4" customFormat="1" x14ac:dyDescent="0.25">
      <c r="A1684" s="2">
        <v>41003</v>
      </c>
      <c r="B1684" s="83"/>
      <c r="C1684" s="77"/>
      <c r="D1684" s="77">
        <v>2494.5540000000001</v>
      </c>
    </row>
    <row r="1685" spans="1:4" customFormat="1" x14ac:dyDescent="0.25">
      <c r="A1685" s="2">
        <v>41004</v>
      </c>
      <c r="B1685" s="83"/>
      <c r="C1685" s="77"/>
      <c r="D1685" s="77">
        <v>2501.9551000000001</v>
      </c>
    </row>
    <row r="1686" spans="1:4" customFormat="1" x14ac:dyDescent="0.25">
      <c r="A1686" s="2">
        <v>41008</v>
      </c>
      <c r="B1686" s="83"/>
      <c r="C1686" s="77"/>
      <c r="D1686" s="77">
        <v>2491.3240000000001</v>
      </c>
    </row>
    <row r="1687" spans="1:4" customFormat="1" x14ac:dyDescent="0.25">
      <c r="A1687" s="2">
        <v>41009</v>
      </c>
      <c r="B1687" s="83"/>
      <c r="C1687" s="77"/>
      <c r="D1687" s="77">
        <v>2487.0324999999998</v>
      </c>
    </row>
    <row r="1688" spans="1:4" customFormat="1" x14ac:dyDescent="0.25">
      <c r="A1688" s="2">
        <v>41010</v>
      </c>
      <c r="B1688" s="83"/>
      <c r="C1688" s="77"/>
      <c r="D1688" s="77">
        <v>2470.3557000000001</v>
      </c>
    </row>
    <row r="1689" spans="1:4" customFormat="1" x14ac:dyDescent="0.25">
      <c r="A1689" s="2">
        <v>41011</v>
      </c>
      <c r="B1689" s="83"/>
      <c r="C1689" s="77"/>
      <c r="D1689" s="77">
        <v>2471.3346999999999</v>
      </c>
    </row>
    <row r="1690" spans="1:4" customFormat="1" x14ac:dyDescent="0.25">
      <c r="A1690" s="2">
        <v>41012</v>
      </c>
      <c r="B1690" s="83"/>
      <c r="C1690" s="77"/>
      <c r="D1690" s="77">
        <v>2477.3004999999998</v>
      </c>
    </row>
    <row r="1691" spans="1:4" customFormat="1" x14ac:dyDescent="0.25">
      <c r="A1691" s="2">
        <v>41015</v>
      </c>
      <c r="B1691" s="83"/>
      <c r="C1691" s="77"/>
      <c r="D1691" s="77">
        <v>2466.4016000000001</v>
      </c>
    </row>
    <row r="1692" spans="1:4" customFormat="1" x14ac:dyDescent="0.25">
      <c r="A1692" s="2">
        <v>41016</v>
      </c>
      <c r="B1692" s="83"/>
      <c r="C1692" s="77"/>
      <c r="D1692" s="77">
        <v>2468.7887999999998</v>
      </c>
    </row>
    <row r="1693" spans="1:4" customFormat="1" x14ac:dyDescent="0.25">
      <c r="A1693" s="2">
        <v>41017</v>
      </c>
      <c r="B1693" s="83"/>
      <c r="C1693" s="77"/>
      <c r="D1693" s="77">
        <v>2477.4434000000001</v>
      </c>
    </row>
    <row r="1694" spans="1:4" customFormat="1" x14ac:dyDescent="0.25">
      <c r="A1694" s="2">
        <v>41018</v>
      </c>
      <c r="B1694" s="83"/>
      <c r="C1694" s="77"/>
      <c r="D1694" s="77">
        <v>2473.2944000000002</v>
      </c>
    </row>
    <row r="1695" spans="1:4" customFormat="1" x14ac:dyDescent="0.25">
      <c r="A1695" s="2">
        <v>41019</v>
      </c>
      <c r="B1695" s="83"/>
      <c r="C1695" s="77"/>
      <c r="D1695" s="77">
        <v>2482.4978000000001</v>
      </c>
    </row>
    <row r="1696" spans="1:4" customFormat="1" x14ac:dyDescent="0.25">
      <c r="A1696" s="2">
        <v>41022</v>
      </c>
      <c r="B1696" s="83"/>
      <c r="C1696" s="77"/>
      <c r="D1696" s="77">
        <v>2465.2856000000002</v>
      </c>
    </row>
    <row r="1697" spans="1:4" customFormat="1" x14ac:dyDescent="0.25">
      <c r="A1697" s="2">
        <v>41023</v>
      </c>
      <c r="B1697" s="83"/>
      <c r="C1697" s="77"/>
      <c r="D1697" s="77">
        <v>2473.4375</v>
      </c>
    </row>
    <row r="1698" spans="1:4" customFormat="1" x14ac:dyDescent="0.25">
      <c r="A1698" s="2">
        <v>41024</v>
      </c>
      <c r="B1698" s="83"/>
      <c r="C1698" s="77"/>
      <c r="D1698" s="77">
        <v>2469.9634000000001</v>
      </c>
    </row>
    <row r="1699" spans="1:4" customFormat="1" x14ac:dyDescent="0.25">
      <c r="A1699" s="2">
        <v>41025</v>
      </c>
      <c r="B1699" s="83"/>
      <c r="C1699" s="77"/>
      <c r="D1699" s="77">
        <v>2476.3290999999999</v>
      </c>
    </row>
    <row r="1700" spans="1:4" customFormat="1" x14ac:dyDescent="0.25">
      <c r="A1700" s="2">
        <v>41026</v>
      </c>
      <c r="B1700" s="83"/>
      <c r="C1700" s="77"/>
      <c r="D1700" s="77">
        <v>2468.9717000000001</v>
      </c>
    </row>
    <row r="1701" spans="1:4" customFormat="1" x14ac:dyDescent="0.25">
      <c r="A1701" s="2">
        <v>41029</v>
      </c>
      <c r="B1701" s="83"/>
      <c r="C1701" s="77"/>
      <c r="D1701" s="77">
        <v>2447.886</v>
      </c>
    </row>
    <row r="1702" spans="1:4" customFormat="1" x14ac:dyDescent="0.25">
      <c r="A1702" s="2">
        <v>41030</v>
      </c>
      <c r="B1702" s="83"/>
      <c r="C1702" s="77"/>
      <c r="D1702" s="77">
        <v>2445.3771999999999</v>
      </c>
    </row>
    <row r="1703" spans="1:4" customFormat="1" x14ac:dyDescent="0.25">
      <c r="A1703" s="2">
        <v>41031</v>
      </c>
      <c r="B1703" s="83"/>
      <c r="C1703" s="77"/>
      <c r="D1703" s="77">
        <v>2466.9630999999999</v>
      </c>
    </row>
    <row r="1704" spans="1:4" customFormat="1" x14ac:dyDescent="0.25">
      <c r="A1704" s="2">
        <v>41032</v>
      </c>
      <c r="B1704" s="83"/>
      <c r="C1704" s="77"/>
      <c r="D1704" s="77">
        <v>2460.2754</v>
      </c>
    </row>
    <row r="1705" spans="1:4" customFormat="1" x14ac:dyDescent="0.25">
      <c r="A1705" s="2">
        <v>41033</v>
      </c>
      <c r="B1705" s="83"/>
      <c r="C1705" s="77"/>
      <c r="D1705" s="77">
        <v>2458.4014000000002</v>
      </c>
    </row>
    <row r="1706" spans="1:4" customFormat="1" x14ac:dyDescent="0.25">
      <c r="A1706" s="2">
        <v>41036</v>
      </c>
      <c r="B1706" s="83"/>
      <c r="C1706" s="77"/>
      <c r="D1706" s="77">
        <v>2430.8166999999999</v>
      </c>
    </row>
    <row r="1707" spans="1:4" customFormat="1" x14ac:dyDescent="0.25">
      <c r="A1707" s="2">
        <v>41037</v>
      </c>
      <c r="B1707" s="83"/>
      <c r="C1707" s="77"/>
      <c r="D1707" s="77">
        <v>2428.0736999999999</v>
      </c>
    </row>
    <row r="1708" spans="1:4" customFormat="1" x14ac:dyDescent="0.25">
      <c r="A1708" s="2">
        <v>41038</v>
      </c>
      <c r="B1708" s="83"/>
      <c r="C1708" s="77"/>
      <c r="D1708" s="77">
        <v>2407.2375000000002</v>
      </c>
    </row>
    <row r="1709" spans="1:4" customFormat="1" x14ac:dyDescent="0.25">
      <c r="A1709" s="2">
        <v>41039</v>
      </c>
      <c r="B1709" s="83"/>
      <c r="C1709" s="77"/>
      <c r="D1709" s="77">
        <v>2410.0989</v>
      </c>
    </row>
    <row r="1710" spans="1:4" customFormat="1" x14ac:dyDescent="0.25">
      <c r="A1710" s="2">
        <v>41040</v>
      </c>
      <c r="B1710" s="83"/>
      <c r="C1710" s="77"/>
      <c r="D1710" s="77">
        <v>2387.27</v>
      </c>
    </row>
    <row r="1711" spans="1:4" customFormat="1" x14ac:dyDescent="0.25">
      <c r="A1711" s="2">
        <v>41043</v>
      </c>
      <c r="B1711" s="83"/>
      <c r="C1711" s="77"/>
      <c r="D1711" s="77">
        <v>2369.8751999999999</v>
      </c>
    </row>
    <row r="1712" spans="1:4" customFormat="1" x14ac:dyDescent="0.25">
      <c r="A1712" s="2">
        <v>41044</v>
      </c>
      <c r="B1712" s="83"/>
      <c r="C1712" s="77"/>
      <c r="D1712" s="77">
        <v>2360.8146999999999</v>
      </c>
    </row>
    <row r="1713" spans="1:4" customFormat="1" x14ac:dyDescent="0.25">
      <c r="A1713" s="2">
        <v>41045</v>
      </c>
      <c r="B1713" s="83"/>
      <c r="C1713" s="77"/>
      <c r="D1713" s="77">
        <v>2334.2887999999998</v>
      </c>
    </row>
    <row r="1714" spans="1:4" customFormat="1" x14ac:dyDescent="0.25">
      <c r="A1714" s="2">
        <v>41050</v>
      </c>
      <c r="B1714" s="83"/>
      <c r="C1714" s="77"/>
      <c r="D1714" s="77">
        <v>2319.1196</v>
      </c>
    </row>
    <row r="1715" spans="1:4" customFormat="1" x14ac:dyDescent="0.25">
      <c r="A1715" s="2">
        <v>41051</v>
      </c>
      <c r="B1715" s="83"/>
      <c r="C1715" s="77"/>
      <c r="D1715" s="77">
        <v>2332.9194000000002</v>
      </c>
    </row>
    <row r="1716" spans="1:4" customFormat="1" x14ac:dyDescent="0.25">
      <c r="A1716" s="2">
        <v>41052</v>
      </c>
      <c r="B1716" s="83"/>
      <c r="C1716" s="77"/>
      <c r="D1716" s="77">
        <v>2315.3694</v>
      </c>
    </row>
    <row r="1717" spans="1:4" customFormat="1" x14ac:dyDescent="0.25">
      <c r="A1717" s="2">
        <v>41053</v>
      </c>
      <c r="B1717" s="83"/>
      <c r="C1717" s="77"/>
      <c r="D1717" s="77">
        <v>2318.6134999999999</v>
      </c>
    </row>
    <row r="1718" spans="1:4" customFormat="1" x14ac:dyDescent="0.25">
      <c r="A1718" s="2">
        <v>41054</v>
      </c>
      <c r="B1718" s="83"/>
      <c r="C1718" s="77"/>
      <c r="D1718" s="77">
        <v>2291.9713999999999</v>
      </c>
    </row>
    <row r="1719" spans="1:4" customFormat="1" x14ac:dyDescent="0.25">
      <c r="A1719" s="2">
        <v>41057</v>
      </c>
      <c r="B1719" s="83"/>
      <c r="C1719" s="77"/>
      <c r="D1719" s="77">
        <v>2290.0322000000001</v>
      </c>
    </row>
    <row r="1720" spans="1:4" customFormat="1" x14ac:dyDescent="0.25">
      <c r="A1720" s="2">
        <v>41058</v>
      </c>
      <c r="B1720" s="83"/>
      <c r="C1720" s="77"/>
      <c r="D1720" s="77">
        <v>2287.4879999999998</v>
      </c>
    </row>
    <row r="1721" spans="1:4" customFormat="1" x14ac:dyDescent="0.25">
      <c r="A1721" s="2">
        <v>41059</v>
      </c>
      <c r="B1721" s="83"/>
      <c r="C1721" s="77"/>
      <c r="D1721" s="77">
        <v>2280.3649999999998</v>
      </c>
    </row>
    <row r="1722" spans="1:4" customFormat="1" x14ac:dyDescent="0.25">
      <c r="A1722" s="2">
        <v>41060</v>
      </c>
      <c r="B1722" s="83"/>
      <c r="C1722" s="77"/>
      <c r="D1722" s="77">
        <v>2246.5165999999999</v>
      </c>
    </row>
    <row r="1723" spans="1:4" customFormat="1" x14ac:dyDescent="0.25">
      <c r="A1723" s="2">
        <v>41061</v>
      </c>
      <c r="B1723" s="83"/>
      <c r="C1723" s="77"/>
      <c r="D1723" s="77">
        <v>2235.3162000000002</v>
      </c>
    </row>
    <row r="1724" spans="1:4" customFormat="1" x14ac:dyDescent="0.25">
      <c r="A1724" s="2">
        <v>41064</v>
      </c>
      <c r="B1724" s="83"/>
      <c r="C1724" s="77"/>
      <c r="D1724" s="77">
        <v>2177.5295000000001</v>
      </c>
    </row>
    <row r="1725" spans="1:4" customFormat="1" x14ac:dyDescent="0.25">
      <c r="A1725" s="2">
        <v>41065</v>
      </c>
      <c r="B1725" s="83"/>
      <c r="C1725" s="77"/>
      <c r="D1725" s="77">
        <v>2191.5662000000002</v>
      </c>
    </row>
    <row r="1726" spans="1:4" customFormat="1" x14ac:dyDescent="0.25">
      <c r="A1726" s="2">
        <v>41066</v>
      </c>
      <c r="B1726" s="83"/>
      <c r="C1726" s="77"/>
      <c r="D1726" s="77">
        <v>2228.6196</v>
      </c>
    </row>
    <row r="1727" spans="1:4" customFormat="1" x14ac:dyDescent="0.25">
      <c r="A1727" s="2">
        <v>41067</v>
      </c>
      <c r="B1727" s="83"/>
      <c r="C1727" s="77"/>
      <c r="D1727" s="77">
        <v>2230.8114999999998</v>
      </c>
    </row>
    <row r="1728" spans="1:4" customFormat="1" x14ac:dyDescent="0.25">
      <c r="A1728" s="2">
        <v>41068</v>
      </c>
      <c r="B1728" s="83"/>
      <c r="C1728" s="77"/>
      <c r="D1728" s="77">
        <v>2224.2871</v>
      </c>
    </row>
    <row r="1729" spans="1:4" customFormat="1" x14ac:dyDescent="0.25">
      <c r="A1729" s="2">
        <v>41071</v>
      </c>
      <c r="B1729" s="83"/>
      <c r="C1729" s="77"/>
      <c r="D1729" s="77">
        <v>2237.9596999999999</v>
      </c>
    </row>
    <row r="1730" spans="1:4" customFormat="1" x14ac:dyDescent="0.25">
      <c r="A1730" s="2">
        <v>41072</v>
      </c>
      <c r="B1730" s="83"/>
      <c r="C1730" s="77"/>
      <c r="D1730" s="77">
        <v>2224.5585999999998</v>
      </c>
    </row>
    <row r="1731" spans="1:4" customFormat="1" x14ac:dyDescent="0.25">
      <c r="A1731" s="2">
        <v>41073</v>
      </c>
      <c r="B1731" s="83"/>
      <c r="C1731" s="77"/>
      <c r="D1731" s="77">
        <v>2217.2719999999999</v>
      </c>
    </row>
    <row r="1732" spans="1:4" customFormat="1" x14ac:dyDescent="0.25">
      <c r="A1732" s="2">
        <v>41074</v>
      </c>
      <c r="B1732" s="83"/>
      <c r="C1732" s="77"/>
      <c r="D1732" s="77">
        <v>2202.2444</v>
      </c>
    </row>
    <row r="1733" spans="1:4" customFormat="1" x14ac:dyDescent="0.25">
      <c r="A1733" s="2">
        <v>41075</v>
      </c>
      <c r="B1733" s="83"/>
      <c r="C1733" s="77"/>
      <c r="D1733" s="77">
        <v>2202.1415999999999</v>
      </c>
    </row>
    <row r="1734" spans="1:4" customFormat="1" x14ac:dyDescent="0.25">
      <c r="A1734" s="2">
        <v>41078</v>
      </c>
      <c r="B1734" s="83"/>
      <c r="C1734" s="77"/>
      <c r="D1734" s="77">
        <v>2218.6914000000002</v>
      </c>
    </row>
    <row r="1735" spans="1:4" customFormat="1" x14ac:dyDescent="0.25">
      <c r="A1735" s="2">
        <v>41079</v>
      </c>
      <c r="B1735" s="83"/>
      <c r="C1735" s="77"/>
      <c r="D1735" s="77">
        <v>2243.2532000000001</v>
      </c>
    </row>
    <row r="1736" spans="1:4" customFormat="1" x14ac:dyDescent="0.25">
      <c r="A1736" s="2">
        <v>41080</v>
      </c>
      <c r="B1736" s="83"/>
      <c r="C1736" s="77"/>
      <c r="D1736" s="77">
        <v>2267.8546999999999</v>
      </c>
    </row>
    <row r="1737" spans="1:4" customFormat="1" x14ac:dyDescent="0.25">
      <c r="A1737" s="2">
        <v>41081</v>
      </c>
      <c r="B1737" s="83"/>
      <c r="C1737" s="77"/>
      <c r="D1737" s="77">
        <v>2258.9722000000002</v>
      </c>
    </row>
    <row r="1738" spans="1:4" customFormat="1" x14ac:dyDescent="0.25">
      <c r="A1738" s="2">
        <v>41082</v>
      </c>
      <c r="B1738" s="83"/>
      <c r="C1738" s="77"/>
      <c r="D1738" s="77">
        <v>2285.4675000000002</v>
      </c>
    </row>
    <row r="1739" spans="1:4" customFormat="1" x14ac:dyDescent="0.25">
      <c r="A1739" s="2">
        <v>41085</v>
      </c>
      <c r="B1739" s="83"/>
      <c r="C1739" s="77"/>
      <c r="D1739" s="77">
        <v>2257.8528000000001</v>
      </c>
    </row>
    <row r="1740" spans="1:4" customFormat="1" x14ac:dyDescent="0.25">
      <c r="A1740" s="2">
        <v>41086</v>
      </c>
      <c r="B1740" s="83"/>
      <c r="C1740" s="77"/>
      <c r="D1740" s="77">
        <v>2274.4070000000002</v>
      </c>
    </row>
    <row r="1741" spans="1:4" customFormat="1" x14ac:dyDescent="0.25">
      <c r="A1741" s="2">
        <v>41087</v>
      </c>
      <c r="B1741" s="83"/>
      <c r="C1741" s="77"/>
      <c r="D1741" s="77">
        <v>2280.6491999999998</v>
      </c>
    </row>
    <row r="1742" spans="1:4" customFormat="1" x14ac:dyDescent="0.25">
      <c r="A1742" s="2">
        <v>41088</v>
      </c>
      <c r="B1742" s="83"/>
      <c r="C1742" s="77"/>
      <c r="D1742" s="77">
        <v>2273.4250000000002</v>
      </c>
    </row>
    <row r="1743" spans="1:4" customFormat="1" x14ac:dyDescent="0.25">
      <c r="A1743" s="2">
        <v>41089</v>
      </c>
      <c r="B1743" s="83"/>
      <c r="C1743" s="77"/>
      <c r="D1743" s="77">
        <v>2288.9612000000002</v>
      </c>
    </row>
    <row r="1744" spans="1:4" customFormat="1" x14ac:dyDescent="0.25">
      <c r="A1744" s="2">
        <v>41092</v>
      </c>
      <c r="B1744" s="83"/>
      <c r="C1744" s="77"/>
      <c r="D1744" s="77">
        <v>2280.7102</v>
      </c>
    </row>
    <row r="1745" spans="1:4" customFormat="1" x14ac:dyDescent="0.25">
      <c r="A1745" s="2">
        <v>41093</v>
      </c>
      <c r="B1745" s="83"/>
      <c r="C1745" s="77"/>
      <c r="D1745" s="77">
        <v>2287.0907999999999</v>
      </c>
    </row>
    <row r="1746" spans="1:4" customFormat="1" x14ac:dyDescent="0.25">
      <c r="A1746" s="2">
        <v>41094</v>
      </c>
      <c r="B1746" s="83"/>
      <c r="C1746" s="77"/>
      <c r="D1746" s="77">
        <v>2336.8375999999998</v>
      </c>
    </row>
    <row r="1747" spans="1:4" customFormat="1" x14ac:dyDescent="0.25">
      <c r="A1747" s="2">
        <v>41095</v>
      </c>
      <c r="B1747" s="83"/>
      <c r="C1747" s="77"/>
      <c r="D1747" s="77">
        <v>2330.6819</v>
      </c>
    </row>
    <row r="1748" spans="1:4" customFormat="1" x14ac:dyDescent="0.25">
      <c r="A1748" s="2">
        <v>41096</v>
      </c>
      <c r="B1748" s="83"/>
      <c r="C1748" s="77"/>
      <c r="D1748" s="77">
        <v>2330.4906999999998</v>
      </c>
    </row>
    <row r="1749" spans="1:4" customFormat="1" x14ac:dyDescent="0.25">
      <c r="A1749" s="2">
        <v>41099</v>
      </c>
      <c r="B1749" s="83"/>
      <c r="C1749" s="77"/>
      <c r="D1749" s="77">
        <v>2309.6006000000002</v>
      </c>
    </row>
    <row r="1750" spans="1:4" customFormat="1" x14ac:dyDescent="0.25">
      <c r="A1750" s="2">
        <v>41100</v>
      </c>
      <c r="B1750" s="83"/>
      <c r="C1750" s="77"/>
      <c r="D1750" s="77">
        <v>2316.8649999999998</v>
      </c>
    </row>
    <row r="1751" spans="1:4" customFormat="1" x14ac:dyDescent="0.25">
      <c r="A1751" s="2">
        <v>41101</v>
      </c>
      <c r="B1751" s="83"/>
      <c r="C1751" s="77"/>
      <c r="D1751" s="77">
        <v>2322.761</v>
      </c>
    </row>
    <row r="1752" spans="1:4" customFormat="1" x14ac:dyDescent="0.25">
      <c r="A1752" s="2">
        <v>41102</v>
      </c>
      <c r="B1752" s="83"/>
      <c r="C1752" s="77"/>
      <c r="D1752" s="77">
        <v>2312.7125999999998</v>
      </c>
    </row>
    <row r="1753" spans="1:4" customFormat="1" x14ac:dyDescent="0.25">
      <c r="A1753" s="2">
        <v>41103</v>
      </c>
      <c r="B1753" s="83"/>
      <c r="C1753" s="77"/>
      <c r="D1753" s="77">
        <v>2316.5569</v>
      </c>
    </row>
    <row r="1754" spans="1:4" customFormat="1" x14ac:dyDescent="0.25">
      <c r="A1754" s="2">
        <v>41106</v>
      </c>
      <c r="B1754" s="83"/>
      <c r="C1754" s="77"/>
      <c r="D1754" s="77">
        <v>2324.2368000000001</v>
      </c>
    </row>
    <row r="1755" spans="1:4" customFormat="1" x14ac:dyDescent="0.25">
      <c r="A1755" s="2">
        <v>41107</v>
      </c>
      <c r="B1755" s="83"/>
      <c r="C1755" s="77"/>
      <c r="D1755" s="77">
        <v>2329.0488</v>
      </c>
    </row>
    <row r="1756" spans="1:4" customFormat="1" x14ac:dyDescent="0.25">
      <c r="A1756" s="2">
        <v>41108</v>
      </c>
      <c r="B1756" s="83"/>
      <c r="C1756" s="77"/>
      <c r="D1756" s="77">
        <v>2326.8229999999999</v>
      </c>
    </row>
    <row r="1757" spans="1:4" customFormat="1" x14ac:dyDescent="0.25">
      <c r="A1757" s="2">
        <v>41109</v>
      </c>
      <c r="B1757" s="83"/>
      <c r="C1757" s="77"/>
      <c r="D1757" s="77">
        <v>2329.1262000000002</v>
      </c>
    </row>
    <row r="1758" spans="1:4" customFormat="1" x14ac:dyDescent="0.25">
      <c r="A1758" s="2">
        <v>41110</v>
      </c>
      <c r="B1758" s="83"/>
      <c r="C1758" s="77"/>
      <c r="D1758" s="77">
        <v>2323.6824000000001</v>
      </c>
    </row>
    <row r="1759" spans="1:4" customFormat="1" x14ac:dyDescent="0.25">
      <c r="A1759" s="2">
        <v>41113</v>
      </c>
      <c r="B1759" s="83"/>
      <c r="C1759" s="77"/>
      <c r="D1759" s="77">
        <v>2308.4087</v>
      </c>
    </row>
    <row r="1760" spans="1:4" customFormat="1" x14ac:dyDescent="0.25">
      <c r="A1760" s="2">
        <v>41114</v>
      </c>
      <c r="B1760" s="83"/>
      <c r="C1760" s="77"/>
      <c r="D1760" s="77">
        <v>2368.4904999999999</v>
      </c>
    </row>
    <row r="1761" spans="1:4" customFormat="1" x14ac:dyDescent="0.25">
      <c r="A1761" s="2">
        <v>41115</v>
      </c>
      <c r="B1761" s="83"/>
      <c r="C1761" s="77"/>
      <c r="D1761" s="77">
        <v>2307.3442</v>
      </c>
    </row>
    <row r="1762" spans="1:4" customFormat="1" x14ac:dyDescent="0.25">
      <c r="A1762" s="2">
        <v>41116</v>
      </c>
      <c r="B1762" s="83"/>
      <c r="C1762" s="77"/>
      <c r="D1762" s="77">
        <v>2306.7844</v>
      </c>
    </row>
    <row r="1763" spans="1:4" customFormat="1" x14ac:dyDescent="0.25">
      <c r="A1763" s="2">
        <v>41117</v>
      </c>
      <c r="B1763" s="83"/>
      <c r="C1763" s="77"/>
      <c r="D1763" s="77">
        <v>2317.9067</v>
      </c>
    </row>
    <row r="1764" spans="1:4" customFormat="1" x14ac:dyDescent="0.25">
      <c r="A1764" s="2">
        <v>41120</v>
      </c>
      <c r="B1764" s="83"/>
      <c r="C1764" s="77"/>
      <c r="D1764" s="77">
        <v>2315.6044999999999</v>
      </c>
    </row>
    <row r="1765" spans="1:4" customFormat="1" x14ac:dyDescent="0.25">
      <c r="A1765" s="2">
        <v>41121</v>
      </c>
      <c r="B1765" s="83"/>
      <c r="C1765" s="77"/>
      <c r="D1765" s="77">
        <v>2316.2793000000001</v>
      </c>
    </row>
    <row r="1766" spans="1:4" customFormat="1" x14ac:dyDescent="0.25">
      <c r="A1766" s="2">
        <v>41122</v>
      </c>
      <c r="B1766" s="83"/>
      <c r="C1766" s="77"/>
      <c r="D1766" s="77">
        <v>2319.5387999999998</v>
      </c>
    </row>
    <row r="1767" spans="1:4" customFormat="1" x14ac:dyDescent="0.25">
      <c r="A1767" s="2">
        <v>41123</v>
      </c>
      <c r="B1767" s="83"/>
      <c r="C1767" s="77"/>
      <c r="D1767" s="77">
        <v>2309.7725</v>
      </c>
    </row>
    <row r="1768" spans="1:4" customFormat="1" x14ac:dyDescent="0.25">
      <c r="A1768" s="2">
        <v>41124</v>
      </c>
      <c r="B1768" s="83"/>
      <c r="C1768" s="77"/>
      <c r="D1768" s="77">
        <v>2306.9531000000002</v>
      </c>
    </row>
    <row r="1769" spans="1:4" customFormat="1" x14ac:dyDescent="0.25">
      <c r="A1769" s="2">
        <v>41127</v>
      </c>
      <c r="B1769" s="83"/>
      <c r="C1769" s="77"/>
      <c r="D1769" s="77">
        <v>2317.6406000000002</v>
      </c>
    </row>
    <row r="1770" spans="1:4" customFormat="1" x14ac:dyDescent="0.25">
      <c r="A1770" s="2">
        <v>41128</v>
      </c>
      <c r="B1770" s="83"/>
      <c r="C1770" s="77"/>
      <c r="D1770" s="77">
        <v>2316.9821999999999</v>
      </c>
    </row>
    <row r="1771" spans="1:4" customFormat="1" x14ac:dyDescent="0.25">
      <c r="A1771" s="2">
        <v>41129</v>
      </c>
      <c r="B1771" s="83"/>
      <c r="C1771" s="77"/>
      <c r="D1771" s="77">
        <v>2315.2721999999999</v>
      </c>
    </row>
    <row r="1772" spans="1:4" customFormat="1" x14ac:dyDescent="0.25">
      <c r="A1772" s="2">
        <v>41130</v>
      </c>
      <c r="B1772" s="83"/>
      <c r="C1772" s="77"/>
      <c r="D1772" s="77">
        <v>2319.8479000000002</v>
      </c>
    </row>
    <row r="1773" spans="1:4" customFormat="1" x14ac:dyDescent="0.25">
      <c r="A1773" s="2">
        <v>41131</v>
      </c>
      <c r="B1773" s="83"/>
      <c r="C1773" s="77"/>
      <c r="D1773" s="77">
        <v>2317.1504</v>
      </c>
    </row>
    <row r="1774" spans="1:4" customFormat="1" x14ac:dyDescent="0.25">
      <c r="A1774" s="2">
        <v>41134</v>
      </c>
      <c r="B1774" s="83"/>
      <c r="C1774" s="77"/>
      <c r="D1774" s="77">
        <v>2284.9618999999998</v>
      </c>
    </row>
    <row r="1775" spans="1:4" customFormat="1" x14ac:dyDescent="0.25">
      <c r="A1775" s="2">
        <v>41135</v>
      </c>
      <c r="B1775" s="83"/>
      <c r="C1775" s="77"/>
      <c r="D1775" s="77">
        <v>2281.0590999999999</v>
      </c>
    </row>
    <row r="1776" spans="1:4" customFormat="1" x14ac:dyDescent="0.25">
      <c r="A1776" s="2">
        <v>41136</v>
      </c>
      <c r="B1776" s="83"/>
      <c r="C1776" s="77"/>
      <c r="D1776" s="77">
        <v>2275.2002000000002</v>
      </c>
    </row>
    <row r="1777" spans="1:4" customFormat="1" x14ac:dyDescent="0.25">
      <c r="A1777" s="2">
        <v>41137</v>
      </c>
      <c r="B1777" s="83"/>
      <c r="C1777" s="77"/>
      <c r="D1777" s="77">
        <v>2271.9802</v>
      </c>
    </row>
    <row r="1778" spans="1:4" customFormat="1" x14ac:dyDescent="0.25">
      <c r="A1778" s="2">
        <v>41144</v>
      </c>
      <c r="B1778" s="83"/>
      <c r="C1778" s="77"/>
      <c r="D1778" s="77">
        <v>2273.2192</v>
      </c>
    </row>
    <row r="1779" spans="1:4" customFormat="1" x14ac:dyDescent="0.25">
      <c r="A1779" s="2">
        <v>41145</v>
      </c>
      <c r="B1779" s="83"/>
      <c r="C1779" s="77"/>
      <c r="D1779" s="77">
        <v>2247.6538</v>
      </c>
    </row>
    <row r="1780" spans="1:4" customFormat="1" x14ac:dyDescent="0.25">
      <c r="A1780" s="2">
        <v>41148</v>
      </c>
      <c r="B1780" s="83"/>
      <c r="C1780" s="77"/>
      <c r="D1780" s="77">
        <v>2247.7982999999999</v>
      </c>
    </row>
    <row r="1781" spans="1:4" customFormat="1" x14ac:dyDescent="0.25">
      <c r="A1781" s="2">
        <v>41149</v>
      </c>
      <c r="B1781" s="83"/>
      <c r="C1781" s="77"/>
      <c r="D1781" s="77">
        <v>2234.6720999999998</v>
      </c>
    </row>
    <row r="1782" spans="1:4" customFormat="1" x14ac:dyDescent="0.25">
      <c r="A1782" s="2">
        <v>41150</v>
      </c>
      <c r="B1782" s="83"/>
      <c r="C1782" s="77"/>
      <c r="D1782" s="77">
        <v>2217.0329999999999</v>
      </c>
    </row>
    <row r="1783" spans="1:4" customFormat="1" x14ac:dyDescent="0.25">
      <c r="A1783" s="2">
        <v>41151</v>
      </c>
      <c r="B1783" s="83"/>
      <c r="C1783" s="77"/>
      <c r="D1783" s="77">
        <v>2204.6372000000001</v>
      </c>
    </row>
    <row r="1784" spans="1:4" customFormat="1" x14ac:dyDescent="0.25">
      <c r="A1784" s="2">
        <v>41152</v>
      </c>
      <c r="B1784" s="83"/>
      <c r="C1784" s="77"/>
      <c r="D1784" s="77">
        <v>2203.7107000000001</v>
      </c>
    </row>
    <row r="1785" spans="1:4" customFormat="1" x14ac:dyDescent="0.25">
      <c r="A1785" s="2">
        <v>41155</v>
      </c>
      <c r="B1785" s="83"/>
      <c r="C1785" s="77"/>
      <c r="D1785" s="77">
        <v>2212.5925000000002</v>
      </c>
    </row>
    <row r="1786" spans="1:4" customFormat="1" x14ac:dyDescent="0.25">
      <c r="A1786" s="2">
        <v>41156</v>
      </c>
      <c r="B1786" s="83"/>
      <c r="C1786" s="77"/>
      <c r="D1786" s="77">
        <v>2200.7764000000002</v>
      </c>
    </row>
    <row r="1787" spans="1:4" customFormat="1" x14ac:dyDescent="0.25">
      <c r="A1787" s="2">
        <v>41157</v>
      </c>
      <c r="B1787" s="83"/>
      <c r="C1787" s="77"/>
      <c r="D1787" s="77">
        <v>2196.5171</v>
      </c>
    </row>
    <row r="1788" spans="1:4" customFormat="1" x14ac:dyDescent="0.25">
      <c r="A1788" s="2">
        <v>41158</v>
      </c>
      <c r="B1788" s="83"/>
      <c r="C1788" s="77"/>
      <c r="D1788" s="77">
        <v>2199.7114000000001</v>
      </c>
    </row>
    <row r="1789" spans="1:4" customFormat="1" x14ac:dyDescent="0.25">
      <c r="A1789" s="2">
        <v>41159</v>
      </c>
      <c r="B1789" s="83"/>
      <c r="C1789" s="77"/>
      <c r="D1789" s="77">
        <v>2197.6671999999999</v>
      </c>
    </row>
    <row r="1790" spans="1:4" customFormat="1" x14ac:dyDescent="0.25">
      <c r="A1790" s="2">
        <v>41162</v>
      </c>
      <c r="B1790" s="83"/>
      <c r="C1790" s="77"/>
      <c r="D1790" s="77">
        <v>2211.5466000000001</v>
      </c>
    </row>
    <row r="1791" spans="1:4" customFormat="1" x14ac:dyDescent="0.25">
      <c r="A1791" s="2">
        <v>41163</v>
      </c>
      <c r="B1791" s="83"/>
      <c r="C1791" s="77"/>
      <c r="D1791" s="77">
        <v>2215.4956000000002</v>
      </c>
    </row>
    <row r="1792" spans="1:4" customFormat="1" x14ac:dyDescent="0.25">
      <c r="A1792" s="2">
        <v>41164</v>
      </c>
      <c r="B1792" s="83"/>
      <c r="C1792" s="77"/>
      <c r="D1792" s="77">
        <v>2225.4092000000001</v>
      </c>
    </row>
    <row r="1793" spans="1:4" customFormat="1" x14ac:dyDescent="0.25">
      <c r="A1793" s="2">
        <v>41165</v>
      </c>
      <c r="B1793" s="83"/>
      <c r="C1793" s="77"/>
      <c r="D1793" s="77">
        <v>2224.8806</v>
      </c>
    </row>
    <row r="1794" spans="1:4" customFormat="1" x14ac:dyDescent="0.25">
      <c r="A1794" s="2">
        <v>41166</v>
      </c>
      <c r="B1794" s="83"/>
      <c r="C1794" s="77"/>
      <c r="D1794" s="77">
        <v>2251.5608000000002</v>
      </c>
    </row>
    <row r="1795" spans="1:4" customFormat="1" x14ac:dyDescent="0.25">
      <c r="A1795" s="2">
        <v>41169</v>
      </c>
      <c r="B1795" s="83"/>
      <c r="C1795" s="77"/>
      <c r="D1795" s="77">
        <v>2261.5508</v>
      </c>
    </row>
    <row r="1796" spans="1:4" customFormat="1" x14ac:dyDescent="0.25">
      <c r="A1796" s="2">
        <v>41170</v>
      </c>
      <c r="B1796" s="83"/>
      <c r="C1796" s="77"/>
      <c r="D1796" s="77">
        <v>2254.1790000000001</v>
      </c>
    </row>
    <row r="1797" spans="1:4" customFormat="1" x14ac:dyDescent="0.25">
      <c r="A1797" s="2">
        <v>41171</v>
      </c>
      <c r="B1797" s="83"/>
      <c r="C1797" s="77"/>
      <c r="D1797" s="77">
        <v>2267.6152000000002</v>
      </c>
    </row>
    <row r="1798" spans="1:4" customFormat="1" x14ac:dyDescent="0.25">
      <c r="A1798" s="2">
        <v>41172</v>
      </c>
      <c r="B1798" s="83"/>
      <c r="C1798" s="77"/>
      <c r="D1798" s="77">
        <v>2261.3989000000001</v>
      </c>
    </row>
    <row r="1799" spans="1:4" customFormat="1" x14ac:dyDescent="0.25">
      <c r="A1799" s="2">
        <v>41173</v>
      </c>
      <c r="B1799" s="83"/>
      <c r="C1799" s="77"/>
      <c r="D1799" s="77">
        <v>2265.1738</v>
      </c>
    </row>
    <row r="1800" spans="1:4" customFormat="1" x14ac:dyDescent="0.25">
      <c r="A1800" s="2">
        <v>41176</v>
      </c>
      <c r="B1800" s="83"/>
      <c r="C1800" s="77"/>
      <c r="D1800" s="77">
        <v>2243.4861000000001</v>
      </c>
    </row>
    <row r="1801" spans="1:4" customFormat="1" x14ac:dyDescent="0.25">
      <c r="A1801" s="2">
        <v>41177</v>
      </c>
      <c r="B1801" s="83"/>
      <c r="C1801" s="77"/>
      <c r="D1801" s="77">
        <v>2249.4684999999999</v>
      </c>
    </row>
    <row r="1802" spans="1:4" customFormat="1" x14ac:dyDescent="0.25">
      <c r="A1802" s="2">
        <v>41178</v>
      </c>
      <c r="B1802" s="83"/>
      <c r="C1802" s="77"/>
      <c r="D1802" s="77">
        <v>2242.2179999999998</v>
      </c>
    </row>
    <row r="1803" spans="1:4" customFormat="1" x14ac:dyDescent="0.25">
      <c r="A1803" s="2">
        <v>41179</v>
      </c>
      <c r="B1803" s="83"/>
      <c r="C1803" s="77"/>
      <c r="D1803" s="77">
        <v>2250.1012999999998</v>
      </c>
    </row>
    <row r="1804" spans="1:4" customFormat="1" x14ac:dyDescent="0.25">
      <c r="A1804" s="2">
        <v>41180</v>
      </c>
      <c r="B1804" s="83"/>
      <c r="C1804" s="77"/>
      <c r="D1804" s="77">
        <v>2255.0715</v>
      </c>
    </row>
    <row r="1805" spans="1:4" customFormat="1" x14ac:dyDescent="0.25">
      <c r="A1805" s="2">
        <v>41183</v>
      </c>
      <c r="B1805" s="83"/>
      <c r="C1805" s="77"/>
      <c r="D1805" s="77">
        <v>2251.4131000000002</v>
      </c>
    </row>
    <row r="1806" spans="1:4" customFormat="1" x14ac:dyDescent="0.25">
      <c r="A1806" s="2">
        <v>41184</v>
      </c>
      <c r="B1806" s="83"/>
      <c r="C1806" s="77"/>
      <c r="D1806" s="77">
        <v>2255.0646999999999</v>
      </c>
    </row>
    <row r="1807" spans="1:4" customFormat="1" x14ac:dyDescent="0.25">
      <c r="A1807" s="2">
        <v>41185</v>
      </c>
      <c r="B1807" s="83"/>
      <c r="C1807" s="77"/>
      <c r="D1807" s="77">
        <v>2244.0185999999999</v>
      </c>
    </row>
    <row r="1808" spans="1:4" customFormat="1" x14ac:dyDescent="0.25">
      <c r="A1808" s="2">
        <v>41186</v>
      </c>
      <c r="B1808" s="83"/>
      <c r="C1808" s="77"/>
      <c r="D1808" s="77">
        <v>2259.1532999999999</v>
      </c>
    </row>
    <row r="1809" spans="1:4" customFormat="1" x14ac:dyDescent="0.25">
      <c r="A1809" s="2">
        <v>41187</v>
      </c>
      <c r="B1809" s="83"/>
      <c r="C1809" s="77"/>
      <c r="D1809" s="77">
        <v>2247.0295000000001</v>
      </c>
    </row>
    <row r="1810" spans="1:4" customFormat="1" x14ac:dyDescent="0.25">
      <c r="A1810" s="2">
        <v>41190</v>
      </c>
      <c r="B1810" s="83"/>
      <c r="C1810" s="77"/>
      <c r="D1810" s="77">
        <v>2260.7501999999999</v>
      </c>
    </row>
    <row r="1811" spans="1:4" customFormat="1" x14ac:dyDescent="0.25">
      <c r="A1811" s="2">
        <v>41191</v>
      </c>
      <c r="B1811" s="83"/>
      <c r="C1811" s="77"/>
      <c r="D1811" s="77">
        <v>2240.1925999999999</v>
      </c>
    </row>
    <row r="1812" spans="1:4" customFormat="1" x14ac:dyDescent="0.25">
      <c r="A1812" s="2">
        <v>41192</v>
      </c>
      <c r="B1812" s="83"/>
      <c r="C1812" s="77"/>
      <c r="D1812" s="77">
        <v>2257.5189999999998</v>
      </c>
    </row>
    <row r="1813" spans="1:4" customFormat="1" x14ac:dyDescent="0.25">
      <c r="A1813" s="2">
        <v>41193</v>
      </c>
      <c r="B1813" s="83"/>
      <c r="C1813" s="77"/>
      <c r="D1813" s="77">
        <v>2258.4778000000001</v>
      </c>
    </row>
    <row r="1814" spans="1:4" customFormat="1" x14ac:dyDescent="0.25">
      <c r="A1814" s="2">
        <v>41194</v>
      </c>
      <c r="B1814" s="83"/>
      <c r="C1814" s="77"/>
      <c r="D1814" s="77">
        <v>2264.9819000000002</v>
      </c>
    </row>
    <row r="1815" spans="1:4" customFormat="1" x14ac:dyDescent="0.25">
      <c r="A1815" s="2">
        <v>41197</v>
      </c>
      <c r="B1815" s="83"/>
      <c r="C1815" s="77"/>
      <c r="D1815" s="77">
        <v>2268.1914000000002</v>
      </c>
    </row>
    <row r="1816" spans="1:4" customFormat="1" x14ac:dyDescent="0.25">
      <c r="A1816" s="2">
        <v>41198</v>
      </c>
      <c r="B1816" s="83"/>
      <c r="C1816" s="77"/>
      <c r="D1816" s="77">
        <v>2267.9470000000001</v>
      </c>
    </row>
    <row r="1817" spans="1:4" customFormat="1" x14ac:dyDescent="0.25">
      <c r="A1817" s="2">
        <v>41199</v>
      </c>
      <c r="B1817" s="83"/>
      <c r="C1817" s="77"/>
      <c r="D1817" s="77">
        <v>2272.0315000000001</v>
      </c>
    </row>
    <row r="1818" spans="1:4" customFormat="1" x14ac:dyDescent="0.25">
      <c r="A1818" s="2">
        <v>41200</v>
      </c>
      <c r="B1818" s="83"/>
      <c r="C1818" s="77"/>
      <c r="D1818" s="77">
        <v>2275.3796000000002</v>
      </c>
    </row>
    <row r="1819" spans="1:4" customFormat="1" x14ac:dyDescent="0.25">
      <c r="A1819" s="2">
        <v>41201</v>
      </c>
      <c r="B1819" s="83"/>
      <c r="C1819" s="77"/>
      <c r="D1819" s="77">
        <v>2273.9519</v>
      </c>
    </row>
    <row r="1820" spans="1:4" customFormat="1" x14ac:dyDescent="0.25">
      <c r="A1820" s="2">
        <v>41204</v>
      </c>
      <c r="B1820" s="83"/>
      <c r="C1820" s="77"/>
      <c r="D1820" s="77">
        <v>2275.5327000000002</v>
      </c>
    </row>
    <row r="1821" spans="1:4" customFormat="1" x14ac:dyDescent="0.25">
      <c r="A1821" s="2">
        <v>41205</v>
      </c>
      <c r="B1821" s="83"/>
      <c r="C1821" s="77"/>
      <c r="D1821" s="77">
        <v>2274.0612999999998</v>
      </c>
    </row>
    <row r="1822" spans="1:4" customFormat="1" x14ac:dyDescent="0.25">
      <c r="A1822" s="2">
        <v>41206</v>
      </c>
      <c r="B1822" s="83"/>
      <c r="C1822" s="77"/>
      <c r="D1822" s="77">
        <v>2271.8506000000002</v>
      </c>
    </row>
    <row r="1823" spans="1:4" customFormat="1" x14ac:dyDescent="0.25">
      <c r="A1823" s="2">
        <v>41207</v>
      </c>
      <c r="B1823" s="83"/>
      <c r="C1823" s="77"/>
      <c r="D1823" s="77">
        <v>2271.4270000000001</v>
      </c>
    </row>
    <row r="1824" spans="1:4" customFormat="1" x14ac:dyDescent="0.25">
      <c r="A1824" s="2">
        <v>41211</v>
      </c>
      <c r="B1824" s="83"/>
      <c r="C1824" s="77"/>
      <c r="D1824" s="77">
        <v>2266.7343999999998</v>
      </c>
    </row>
    <row r="1825" spans="1:4" customFormat="1" x14ac:dyDescent="0.25">
      <c r="A1825" s="2">
        <v>41212</v>
      </c>
      <c r="B1825" s="83"/>
      <c r="C1825" s="77"/>
      <c r="D1825" s="77">
        <v>2273.0954999999999</v>
      </c>
    </row>
    <row r="1826" spans="1:4" customFormat="1" x14ac:dyDescent="0.25">
      <c r="A1826" s="2">
        <v>41213</v>
      </c>
      <c r="B1826" s="83"/>
      <c r="C1826" s="77"/>
      <c r="D1826" s="77">
        <v>2273.5590999999999</v>
      </c>
    </row>
    <row r="1827" spans="1:4" customFormat="1" x14ac:dyDescent="0.25">
      <c r="A1827" s="2">
        <v>41214</v>
      </c>
      <c r="B1827" s="83"/>
      <c r="C1827" s="77"/>
      <c r="D1827" s="77">
        <v>2274.6779999999999</v>
      </c>
    </row>
    <row r="1828" spans="1:4" customFormat="1" x14ac:dyDescent="0.25">
      <c r="A1828" s="2">
        <v>41215</v>
      </c>
      <c r="B1828" s="83"/>
      <c r="C1828" s="77"/>
      <c r="D1828" s="77">
        <v>2280.3896</v>
      </c>
    </row>
    <row r="1829" spans="1:4" customFormat="1" x14ac:dyDescent="0.25">
      <c r="A1829" s="2">
        <v>41218</v>
      </c>
      <c r="B1829" s="83"/>
      <c r="C1829" s="77"/>
      <c r="D1829" s="77">
        <v>2271.2995999999998</v>
      </c>
    </row>
    <row r="1830" spans="1:4" customFormat="1" x14ac:dyDescent="0.25">
      <c r="A1830" s="2">
        <v>41219</v>
      </c>
      <c r="B1830" s="83"/>
      <c r="C1830" s="77"/>
      <c r="D1830" s="77">
        <v>2275.1212999999998</v>
      </c>
    </row>
    <row r="1831" spans="1:4" customFormat="1" x14ac:dyDescent="0.25">
      <c r="A1831" s="2">
        <v>41221</v>
      </c>
      <c r="B1831" s="83"/>
      <c r="C1831" s="77"/>
      <c r="D1831" s="77">
        <v>2277.7593000000002</v>
      </c>
    </row>
    <row r="1832" spans="1:4" customFormat="1" x14ac:dyDescent="0.25">
      <c r="A1832" s="2">
        <v>41225</v>
      </c>
      <c r="B1832" s="83"/>
      <c r="C1832" s="77"/>
      <c r="D1832" s="77">
        <v>2274.4137999999998</v>
      </c>
    </row>
    <row r="1833" spans="1:4" customFormat="1" x14ac:dyDescent="0.25">
      <c r="A1833" s="2">
        <v>41226</v>
      </c>
      <c r="B1833" s="83"/>
      <c r="C1833" s="77"/>
      <c r="D1833" s="77">
        <v>2278.4911999999999</v>
      </c>
    </row>
    <row r="1834" spans="1:4" customFormat="1" x14ac:dyDescent="0.25">
      <c r="A1834" s="2">
        <v>41227</v>
      </c>
      <c r="B1834" s="83"/>
      <c r="C1834" s="77"/>
      <c r="D1834" s="77">
        <v>2276.9623999999999</v>
      </c>
    </row>
    <row r="1835" spans="1:4" customFormat="1" x14ac:dyDescent="0.25">
      <c r="A1835" s="2">
        <v>41232</v>
      </c>
      <c r="B1835" s="83"/>
      <c r="C1835" s="77"/>
      <c r="D1835" s="77">
        <v>2265.0625</v>
      </c>
    </row>
    <row r="1836" spans="1:4" customFormat="1" x14ac:dyDescent="0.25">
      <c r="A1836" s="2">
        <v>41233</v>
      </c>
      <c r="B1836" s="83"/>
      <c r="C1836" s="77"/>
      <c r="D1836" s="77">
        <v>2263.8029999999999</v>
      </c>
    </row>
    <row r="1837" spans="1:4" customFormat="1" x14ac:dyDescent="0.25">
      <c r="A1837" s="2">
        <v>41234</v>
      </c>
      <c r="B1837" s="83"/>
      <c r="C1837" s="77"/>
      <c r="D1837" s="77">
        <v>2261.0675999999999</v>
      </c>
    </row>
    <row r="1838" spans="1:4" customFormat="1" x14ac:dyDescent="0.25">
      <c r="A1838" s="2">
        <v>41236</v>
      </c>
      <c r="B1838" s="83"/>
      <c r="C1838" s="77"/>
      <c r="D1838" s="77">
        <v>2266.6404000000002</v>
      </c>
    </row>
    <row r="1839" spans="1:4" customFormat="1" x14ac:dyDescent="0.25">
      <c r="A1839" s="2">
        <v>41239</v>
      </c>
      <c r="B1839" s="83"/>
      <c r="C1839" s="77"/>
      <c r="D1839" s="77">
        <v>2265.9155000000001</v>
      </c>
    </row>
    <row r="1840" spans="1:4" customFormat="1" x14ac:dyDescent="0.25">
      <c r="A1840" s="2">
        <v>41240</v>
      </c>
      <c r="B1840" s="83"/>
      <c r="C1840" s="77"/>
      <c r="D1840" s="77">
        <v>2252.4717000000001</v>
      </c>
    </row>
    <row r="1841" spans="1:4" customFormat="1" x14ac:dyDescent="0.25">
      <c r="A1841" s="2">
        <v>41241</v>
      </c>
      <c r="B1841" s="83"/>
      <c r="C1841" s="77"/>
      <c r="D1841" s="77">
        <v>2238.6478999999999</v>
      </c>
    </row>
    <row r="1842" spans="1:4" customFormat="1" x14ac:dyDescent="0.25">
      <c r="A1842" s="2">
        <v>41242</v>
      </c>
      <c r="B1842" s="83"/>
      <c r="C1842" s="77"/>
      <c r="D1842" s="77">
        <v>2239.4834000000001</v>
      </c>
    </row>
    <row r="1843" spans="1:4" customFormat="1" x14ac:dyDescent="0.25">
      <c r="A1843" s="2">
        <v>41243</v>
      </c>
      <c r="B1843" s="83"/>
      <c r="C1843" s="77"/>
      <c r="D1843" s="77">
        <v>2229.1950999999999</v>
      </c>
    </row>
    <row r="1844" spans="1:4" customFormat="1" x14ac:dyDescent="0.25">
      <c r="A1844" s="2">
        <v>41246</v>
      </c>
      <c r="B1844" s="83"/>
      <c r="C1844" s="77"/>
      <c r="D1844" s="77">
        <v>2239.6698999999999</v>
      </c>
    </row>
    <row r="1845" spans="1:4" customFormat="1" x14ac:dyDescent="0.25">
      <c r="A1845" s="2">
        <v>41247</v>
      </c>
      <c r="B1845" s="83"/>
      <c r="C1845" s="77"/>
      <c r="D1845" s="77">
        <v>2231.6284000000001</v>
      </c>
    </row>
    <row r="1846" spans="1:4" customFormat="1" x14ac:dyDescent="0.25">
      <c r="A1846" s="2">
        <v>41248</v>
      </c>
      <c r="B1846" s="83"/>
      <c r="C1846" s="77"/>
      <c r="D1846" s="77">
        <v>2236.7755999999999</v>
      </c>
    </row>
    <row r="1847" spans="1:4" customFormat="1" x14ac:dyDescent="0.25">
      <c r="A1847" s="2">
        <v>41249</v>
      </c>
      <c r="B1847" s="83"/>
      <c r="C1847" s="77"/>
      <c r="D1847" s="77">
        <v>2233.4128000000001</v>
      </c>
    </row>
    <row r="1848" spans="1:4" customFormat="1" x14ac:dyDescent="0.25">
      <c r="A1848" s="2">
        <v>41250</v>
      </c>
      <c r="B1848" s="83"/>
      <c r="C1848" s="77"/>
      <c r="D1848" s="77">
        <v>2232.2773000000002</v>
      </c>
    </row>
    <row r="1849" spans="1:4" customFormat="1" x14ac:dyDescent="0.25">
      <c r="A1849" s="2">
        <v>41253</v>
      </c>
      <c r="B1849" s="83"/>
      <c r="C1849" s="77"/>
      <c r="D1849" s="77">
        <v>2239.4241000000002</v>
      </c>
    </row>
    <row r="1850" spans="1:4" customFormat="1" x14ac:dyDescent="0.25">
      <c r="A1850" s="2">
        <v>41254</v>
      </c>
      <c r="B1850" s="83"/>
      <c r="C1850" s="77"/>
      <c r="D1850" s="77">
        <v>2251.2348999999999</v>
      </c>
    </row>
    <row r="1851" spans="1:4" customFormat="1" x14ac:dyDescent="0.25">
      <c r="A1851" s="2">
        <v>41255</v>
      </c>
      <c r="B1851" s="83"/>
      <c r="C1851" s="77"/>
      <c r="D1851" s="77">
        <v>2268.9751000000001</v>
      </c>
    </row>
    <row r="1852" spans="1:4" customFormat="1" x14ac:dyDescent="0.25">
      <c r="A1852" s="2">
        <v>41256</v>
      </c>
      <c r="B1852" s="83"/>
      <c r="C1852" s="77"/>
      <c r="D1852" s="77">
        <v>2263.6786999999999</v>
      </c>
    </row>
    <row r="1853" spans="1:4" customFormat="1" x14ac:dyDescent="0.25">
      <c r="A1853" s="2">
        <v>41257</v>
      </c>
      <c r="B1853" s="83"/>
      <c r="C1853" s="77"/>
      <c r="D1853" s="77">
        <v>2263.9312</v>
      </c>
    </row>
    <row r="1854" spans="1:4" customFormat="1" x14ac:dyDescent="0.25">
      <c r="A1854" s="2">
        <v>41260</v>
      </c>
      <c r="B1854" s="83"/>
      <c r="C1854" s="77"/>
      <c r="D1854" s="77">
        <v>2266.4839000000002</v>
      </c>
    </row>
    <row r="1855" spans="1:4" customFormat="1" x14ac:dyDescent="0.25">
      <c r="A1855" s="2">
        <v>41261</v>
      </c>
      <c r="B1855" s="83"/>
      <c r="C1855" s="77"/>
      <c r="D1855" s="77">
        <v>2265.2283000000002</v>
      </c>
    </row>
    <row r="1856" spans="1:4" customFormat="1" x14ac:dyDescent="0.25">
      <c r="A1856" s="2">
        <v>41262</v>
      </c>
      <c r="B1856" s="83"/>
      <c r="C1856" s="77"/>
      <c r="D1856" s="77">
        <v>2263.3964999999998</v>
      </c>
    </row>
    <row r="1857" spans="1:4" customFormat="1" x14ac:dyDescent="0.25">
      <c r="A1857" s="2">
        <v>41263</v>
      </c>
      <c r="B1857" s="83"/>
      <c r="C1857" s="77"/>
      <c r="D1857" s="77">
        <v>2258.5149000000001</v>
      </c>
    </row>
    <row r="1858" spans="1:4" customFormat="1" x14ac:dyDescent="0.25">
      <c r="A1858" s="2">
        <v>41264</v>
      </c>
      <c r="B1858" s="83"/>
      <c r="C1858" s="77"/>
      <c r="D1858" s="77">
        <v>2253.7534000000001</v>
      </c>
    </row>
    <row r="1859" spans="1:4" customFormat="1" x14ac:dyDescent="0.25">
      <c r="A1859" s="2">
        <v>41269</v>
      </c>
      <c r="B1859" s="83"/>
      <c r="C1859" s="77"/>
      <c r="D1859" s="77">
        <v>2264.3546999999999</v>
      </c>
    </row>
    <row r="1860" spans="1:4" customFormat="1" x14ac:dyDescent="0.25">
      <c r="A1860" s="2">
        <v>41270</v>
      </c>
      <c r="B1860" s="83"/>
      <c r="C1860" s="77"/>
      <c r="D1860" s="77">
        <v>2267.4207000000001</v>
      </c>
    </row>
    <row r="1861" spans="1:4" customFormat="1" x14ac:dyDescent="0.25">
      <c r="A1861" s="2">
        <v>41271</v>
      </c>
      <c r="B1861" s="83"/>
      <c r="C1861" s="77"/>
      <c r="D1861" s="77">
        <v>2273.5515</v>
      </c>
    </row>
    <row r="1862" spans="1:4" customFormat="1" x14ac:dyDescent="0.25">
      <c r="A1862" s="2">
        <v>41276</v>
      </c>
      <c r="B1862" s="83"/>
      <c r="C1862" s="77"/>
      <c r="D1862" s="77">
        <v>2318.3063999999999</v>
      </c>
    </row>
    <row r="1863" spans="1:4" customFormat="1" x14ac:dyDescent="0.25">
      <c r="A1863" s="2">
        <v>41277</v>
      </c>
      <c r="B1863" s="83"/>
      <c r="C1863" s="77"/>
      <c r="D1863" s="77">
        <v>2335.3289</v>
      </c>
    </row>
    <row r="1864" spans="1:4" customFormat="1" x14ac:dyDescent="0.25">
      <c r="A1864" s="2">
        <v>41278</v>
      </c>
      <c r="B1864" s="83"/>
      <c r="C1864" s="77"/>
      <c r="D1864" s="77">
        <v>2335.0387999999998</v>
      </c>
    </row>
    <row r="1865" spans="1:4" customFormat="1" x14ac:dyDescent="0.25">
      <c r="A1865" s="2">
        <v>41281</v>
      </c>
      <c r="B1865" s="83"/>
      <c r="C1865" s="77"/>
      <c r="D1865" s="77">
        <v>2333.3429999999998</v>
      </c>
    </row>
    <row r="1866" spans="1:4" customFormat="1" x14ac:dyDescent="0.25">
      <c r="A1866" s="2">
        <v>41282</v>
      </c>
      <c r="B1866" s="83"/>
      <c r="C1866" s="77"/>
      <c r="D1866" s="77">
        <v>2334.0958999999998</v>
      </c>
    </row>
    <row r="1867" spans="1:4" customFormat="1" x14ac:dyDescent="0.25">
      <c r="A1867" s="2">
        <v>41283</v>
      </c>
      <c r="B1867" s="83"/>
      <c r="C1867" s="77"/>
      <c r="D1867" s="77">
        <v>2321.7935000000002</v>
      </c>
    </row>
    <row r="1868" spans="1:4" customFormat="1" x14ac:dyDescent="0.25">
      <c r="A1868" s="2">
        <v>41284</v>
      </c>
      <c r="B1868" s="83"/>
      <c r="C1868" s="77"/>
      <c r="D1868" s="77">
        <v>2310.3368999999998</v>
      </c>
    </row>
    <row r="1869" spans="1:4" customFormat="1" x14ac:dyDescent="0.25">
      <c r="A1869" s="2">
        <v>41285</v>
      </c>
      <c r="B1869" s="83"/>
      <c r="C1869" s="77"/>
      <c r="D1869" s="77">
        <v>2302.1487000000002</v>
      </c>
    </row>
    <row r="1870" spans="1:4" customFormat="1" x14ac:dyDescent="0.25">
      <c r="A1870" s="2">
        <v>41288</v>
      </c>
      <c r="B1870" s="83"/>
      <c r="C1870" s="77"/>
      <c r="D1870" s="77">
        <v>2325.8008</v>
      </c>
    </row>
    <row r="1871" spans="1:4" customFormat="1" x14ac:dyDescent="0.25">
      <c r="A1871" s="2">
        <v>41289</v>
      </c>
      <c r="B1871" s="83"/>
      <c r="C1871" s="77"/>
      <c r="D1871" s="77">
        <v>2329.5495999999998</v>
      </c>
    </row>
    <row r="1872" spans="1:4" customFormat="1" x14ac:dyDescent="0.25">
      <c r="A1872" s="2">
        <v>41290</v>
      </c>
      <c r="B1872" s="83"/>
      <c r="C1872" s="77"/>
      <c r="D1872" s="77">
        <v>2331.9389999999999</v>
      </c>
    </row>
    <row r="1873" spans="1:4" customFormat="1" x14ac:dyDescent="0.25">
      <c r="A1873" s="2">
        <v>41291</v>
      </c>
      <c r="B1873" s="83"/>
      <c r="C1873" s="77"/>
      <c r="D1873" s="77">
        <v>2321.3164000000002</v>
      </c>
    </row>
    <row r="1874" spans="1:4" customFormat="1" x14ac:dyDescent="0.25">
      <c r="A1874" s="2">
        <v>41292</v>
      </c>
      <c r="B1874" s="83"/>
      <c r="C1874" s="77"/>
      <c r="D1874" s="77">
        <v>2338.0315000000001</v>
      </c>
    </row>
    <row r="1875" spans="1:4" customFormat="1" x14ac:dyDescent="0.25">
      <c r="A1875" s="2">
        <v>41295</v>
      </c>
      <c r="B1875" s="83"/>
      <c r="C1875" s="77"/>
      <c r="D1875" s="77">
        <v>2333.2253000000001</v>
      </c>
    </row>
    <row r="1876" spans="1:4" customFormat="1" x14ac:dyDescent="0.25">
      <c r="A1876" s="2">
        <v>41296</v>
      </c>
      <c r="B1876" s="83"/>
      <c r="C1876" s="77"/>
      <c r="D1876" s="77">
        <v>2324.3834999999999</v>
      </c>
    </row>
    <row r="1877" spans="1:4" customFormat="1" x14ac:dyDescent="0.25">
      <c r="A1877" s="2">
        <v>41297</v>
      </c>
      <c r="B1877" s="83"/>
      <c r="C1877" s="77"/>
      <c r="D1877" s="77">
        <v>2324.8186000000001</v>
      </c>
    </row>
    <row r="1878" spans="1:4" customFormat="1" x14ac:dyDescent="0.25">
      <c r="A1878" s="2">
        <v>41299</v>
      </c>
      <c r="B1878" s="83"/>
      <c r="C1878" s="77"/>
      <c r="D1878" s="77">
        <v>2331.7548999999999</v>
      </c>
    </row>
    <row r="1879" spans="1:4" customFormat="1" x14ac:dyDescent="0.25">
      <c r="A1879" s="2">
        <v>41302</v>
      </c>
      <c r="B1879" s="83"/>
      <c r="C1879" s="77"/>
      <c r="D1879" s="77">
        <v>2327.8508000000002</v>
      </c>
    </row>
    <row r="1880" spans="1:4" customFormat="1" x14ac:dyDescent="0.25">
      <c r="A1880" s="2">
        <v>41303</v>
      </c>
      <c r="B1880" s="83"/>
      <c r="C1880" s="77"/>
      <c r="D1880" s="77">
        <v>2331.3861999999999</v>
      </c>
    </row>
    <row r="1881" spans="1:4" customFormat="1" x14ac:dyDescent="0.25">
      <c r="A1881" s="2">
        <v>41304</v>
      </c>
      <c r="B1881" s="83"/>
      <c r="C1881" s="77"/>
      <c r="D1881" s="77">
        <v>2330.5817999999999</v>
      </c>
    </row>
    <row r="1882" spans="1:4" customFormat="1" x14ac:dyDescent="0.25">
      <c r="A1882" s="2">
        <v>41305</v>
      </c>
      <c r="B1882" s="83"/>
      <c r="C1882" s="77"/>
      <c r="D1882" s="77">
        <v>2330.2222000000002</v>
      </c>
    </row>
    <row r="1883" spans="1:4" customFormat="1" x14ac:dyDescent="0.25">
      <c r="A1883" s="2">
        <v>41306</v>
      </c>
      <c r="B1883" s="83"/>
      <c r="C1883" s="77"/>
      <c r="D1883" s="77">
        <v>2337.0122000000001</v>
      </c>
    </row>
    <row r="1884" spans="1:4" customFormat="1" x14ac:dyDescent="0.25">
      <c r="A1884" s="2">
        <v>41309</v>
      </c>
      <c r="B1884" s="83"/>
      <c r="C1884" s="77"/>
      <c r="D1884" s="77">
        <v>2338.7258000000002</v>
      </c>
    </row>
    <row r="1885" spans="1:4" customFormat="1" x14ac:dyDescent="0.25">
      <c r="A1885" s="2">
        <v>41310</v>
      </c>
      <c r="B1885" s="83"/>
      <c r="C1885" s="77"/>
      <c r="D1885" s="77">
        <v>2334.4857999999999</v>
      </c>
    </row>
    <row r="1886" spans="1:4" customFormat="1" x14ac:dyDescent="0.25">
      <c r="A1886" s="2">
        <v>41311</v>
      </c>
      <c r="B1886" s="83"/>
      <c r="C1886" s="77"/>
      <c r="D1886" s="77">
        <v>2337.2637</v>
      </c>
    </row>
    <row r="1887" spans="1:4" customFormat="1" x14ac:dyDescent="0.25">
      <c r="A1887" s="2">
        <v>41312</v>
      </c>
      <c r="B1887" s="83"/>
      <c r="C1887" s="77"/>
      <c r="D1887" s="77">
        <v>2337.3715999999999</v>
      </c>
    </row>
    <row r="1888" spans="1:4" customFormat="1" x14ac:dyDescent="0.25">
      <c r="A1888" s="2">
        <v>41313</v>
      </c>
      <c r="B1888" s="83"/>
      <c r="C1888" s="77"/>
      <c r="D1888" s="77">
        <v>2336.0149000000001</v>
      </c>
    </row>
    <row r="1889" spans="1:4" customFormat="1" x14ac:dyDescent="0.25">
      <c r="A1889" s="2">
        <v>41316</v>
      </c>
      <c r="B1889" s="83"/>
      <c r="C1889" s="77"/>
      <c r="D1889" s="77">
        <v>2337.4845999999998</v>
      </c>
    </row>
    <row r="1890" spans="1:4" customFormat="1" x14ac:dyDescent="0.25">
      <c r="A1890" s="2">
        <v>41317</v>
      </c>
      <c r="B1890" s="83"/>
      <c r="C1890" s="77"/>
      <c r="D1890" s="77">
        <v>2347.7393000000002</v>
      </c>
    </row>
    <row r="1891" spans="1:4" customFormat="1" x14ac:dyDescent="0.25">
      <c r="A1891" s="2">
        <v>41318</v>
      </c>
      <c r="B1891" s="83"/>
      <c r="C1891" s="77"/>
      <c r="D1891" s="77">
        <v>2350.8323</v>
      </c>
    </row>
    <row r="1892" spans="1:4" customFormat="1" x14ac:dyDescent="0.25">
      <c r="A1892" s="2">
        <v>41319</v>
      </c>
      <c r="B1892" s="83"/>
      <c r="C1892" s="77"/>
      <c r="D1892" s="77">
        <v>2354.1718999999998</v>
      </c>
    </row>
    <row r="1893" spans="1:4" customFormat="1" x14ac:dyDescent="0.25">
      <c r="A1893" s="2">
        <v>41320</v>
      </c>
      <c r="B1893" s="83"/>
      <c r="C1893" s="77"/>
      <c r="D1893" s="77">
        <v>2356.4148</v>
      </c>
    </row>
    <row r="1894" spans="1:4" customFormat="1" x14ac:dyDescent="0.25">
      <c r="A1894" s="2">
        <v>41323</v>
      </c>
      <c r="B1894" s="83"/>
      <c r="C1894" s="77"/>
      <c r="D1894" s="77">
        <v>2356.9236000000001</v>
      </c>
    </row>
    <row r="1895" spans="1:4" customFormat="1" x14ac:dyDescent="0.25">
      <c r="A1895" s="2">
        <v>41324</v>
      </c>
      <c r="B1895" s="83"/>
      <c r="C1895" s="77"/>
      <c r="D1895" s="77">
        <v>2353.5144</v>
      </c>
    </row>
    <row r="1896" spans="1:4" customFormat="1" x14ac:dyDescent="0.25">
      <c r="A1896" s="2">
        <v>41325</v>
      </c>
      <c r="B1896" s="83"/>
      <c r="C1896" s="77"/>
      <c r="D1896" s="77">
        <v>2359.9641000000001</v>
      </c>
    </row>
    <row r="1897" spans="1:4" customFormat="1" x14ac:dyDescent="0.25">
      <c r="A1897" s="2">
        <v>41326</v>
      </c>
      <c r="B1897" s="83"/>
      <c r="C1897" s="77"/>
      <c r="D1897" s="77">
        <v>2359.1345000000001</v>
      </c>
    </row>
    <row r="1898" spans="1:4" customFormat="1" x14ac:dyDescent="0.25">
      <c r="A1898" s="2">
        <v>41327</v>
      </c>
      <c r="B1898" s="83"/>
      <c r="C1898" s="77"/>
      <c r="D1898" s="77">
        <v>2361.7307000000001</v>
      </c>
    </row>
    <row r="1899" spans="1:4" customFormat="1" x14ac:dyDescent="0.25">
      <c r="A1899" s="2">
        <v>41330</v>
      </c>
      <c r="B1899" s="83"/>
      <c r="C1899" s="77"/>
      <c r="D1899" s="77">
        <v>2371.6484</v>
      </c>
    </row>
    <row r="1900" spans="1:4" customFormat="1" x14ac:dyDescent="0.25">
      <c r="A1900" s="2">
        <v>41331</v>
      </c>
      <c r="B1900" s="83"/>
      <c r="C1900" s="77"/>
      <c r="D1900" s="77">
        <v>2359.5378000000001</v>
      </c>
    </row>
    <row r="1901" spans="1:4" customFormat="1" x14ac:dyDescent="0.25">
      <c r="A1901" s="2">
        <v>41332</v>
      </c>
      <c r="B1901" s="83"/>
      <c r="C1901" s="77"/>
      <c r="D1901" s="77">
        <v>2368.8516</v>
      </c>
    </row>
    <row r="1902" spans="1:4" customFormat="1" x14ac:dyDescent="0.25">
      <c r="A1902" s="2">
        <v>41333</v>
      </c>
      <c r="B1902" s="83"/>
      <c r="C1902" s="77"/>
      <c r="D1902" s="77">
        <v>2381.9458</v>
      </c>
    </row>
    <row r="1903" spans="1:4" customFormat="1" x14ac:dyDescent="0.25">
      <c r="A1903" s="2">
        <v>41334</v>
      </c>
      <c r="B1903" s="83"/>
      <c r="C1903" s="77"/>
      <c r="D1903" s="77">
        <v>2381.5891000000001</v>
      </c>
    </row>
    <row r="1904" spans="1:4" customFormat="1" x14ac:dyDescent="0.25">
      <c r="A1904" s="2">
        <v>41337</v>
      </c>
      <c r="B1904" s="83"/>
      <c r="C1904" s="77"/>
      <c r="D1904" s="77">
        <v>2374.2732000000001</v>
      </c>
    </row>
    <row r="1905" spans="1:4" customFormat="1" x14ac:dyDescent="0.25">
      <c r="A1905" s="2">
        <v>41338</v>
      </c>
      <c r="B1905" s="83"/>
      <c r="C1905" s="77"/>
      <c r="D1905" s="77">
        <v>2370.3811000000001</v>
      </c>
    </row>
    <row r="1906" spans="1:4" customFormat="1" x14ac:dyDescent="0.25">
      <c r="A1906" s="2">
        <v>41339</v>
      </c>
      <c r="B1906" s="83"/>
      <c r="C1906" s="77"/>
      <c r="D1906" s="77">
        <v>2384.6929</v>
      </c>
    </row>
    <row r="1907" spans="1:4" customFormat="1" x14ac:dyDescent="0.25">
      <c r="A1907" s="2">
        <v>41340</v>
      </c>
      <c r="B1907" s="83"/>
      <c r="C1907" s="77"/>
      <c r="D1907" s="77">
        <v>2388.4836</v>
      </c>
    </row>
    <row r="1908" spans="1:4" customFormat="1" x14ac:dyDescent="0.25">
      <c r="A1908" s="2">
        <v>41341</v>
      </c>
      <c r="B1908" s="83"/>
      <c r="C1908" s="77"/>
      <c r="D1908" s="77">
        <v>2396.5131999999999</v>
      </c>
    </row>
    <row r="1909" spans="1:4" customFormat="1" x14ac:dyDescent="0.25">
      <c r="A1909" s="2">
        <v>41344</v>
      </c>
      <c r="B1909" s="83"/>
      <c r="C1909" s="77"/>
      <c r="D1909" s="77">
        <v>2390.8184000000001</v>
      </c>
    </row>
    <row r="1910" spans="1:4" customFormat="1" x14ac:dyDescent="0.25">
      <c r="A1910" s="2">
        <v>41346</v>
      </c>
      <c r="B1910" s="83"/>
      <c r="C1910" s="77"/>
      <c r="D1910" s="77">
        <v>2384.3820999999998</v>
      </c>
    </row>
    <row r="1911" spans="1:4" customFormat="1" x14ac:dyDescent="0.25">
      <c r="A1911" s="2">
        <v>41347</v>
      </c>
      <c r="B1911" s="83"/>
      <c r="C1911" s="77"/>
      <c r="D1911" s="77">
        <v>2367.9106000000002</v>
      </c>
    </row>
    <row r="1912" spans="1:4" customFormat="1" x14ac:dyDescent="0.25">
      <c r="A1912" s="2">
        <v>41348</v>
      </c>
      <c r="B1912" s="83"/>
      <c r="C1912" s="77"/>
      <c r="D1912" s="77">
        <v>2372.2849000000001</v>
      </c>
    </row>
    <row r="1913" spans="1:4" customFormat="1" x14ac:dyDescent="0.25">
      <c r="A1913" s="2">
        <v>41351</v>
      </c>
      <c r="B1913" s="83"/>
      <c r="C1913" s="77"/>
      <c r="D1913" s="77">
        <v>2366.4011</v>
      </c>
    </row>
    <row r="1914" spans="1:4" customFormat="1" x14ac:dyDescent="0.25">
      <c r="A1914" s="2">
        <v>41352</v>
      </c>
      <c r="B1914" s="83"/>
      <c r="C1914" s="77"/>
      <c r="D1914" s="77">
        <v>2367.7905000000001</v>
      </c>
    </row>
    <row r="1915" spans="1:4" customFormat="1" x14ac:dyDescent="0.25">
      <c r="A1915" s="2">
        <v>41353</v>
      </c>
      <c r="B1915" s="83"/>
      <c r="C1915" s="77"/>
      <c r="D1915" s="77">
        <v>2365.3611000000001</v>
      </c>
    </row>
    <row r="1916" spans="1:4" customFormat="1" x14ac:dyDescent="0.25">
      <c r="A1916" s="2">
        <v>41354</v>
      </c>
      <c r="B1916" s="83"/>
      <c r="C1916" s="77"/>
      <c r="D1916" s="77">
        <v>2351.3823000000002</v>
      </c>
    </row>
    <row r="1917" spans="1:4" customFormat="1" x14ac:dyDescent="0.25">
      <c r="A1917" s="2">
        <v>41355</v>
      </c>
      <c r="B1917" s="83"/>
      <c r="C1917" s="77"/>
      <c r="D1917" s="77">
        <v>2348.4011</v>
      </c>
    </row>
    <row r="1918" spans="1:4" customFormat="1" x14ac:dyDescent="0.25">
      <c r="A1918" s="2">
        <v>41358</v>
      </c>
      <c r="B1918" s="83"/>
      <c r="C1918" s="77"/>
      <c r="D1918" s="77">
        <v>2361.1565000000001</v>
      </c>
    </row>
    <row r="1919" spans="1:4" customFormat="1" x14ac:dyDescent="0.25">
      <c r="A1919" s="2">
        <v>41359</v>
      </c>
      <c r="B1919" s="83"/>
      <c r="C1919" s="77"/>
      <c r="D1919" s="77">
        <v>2368.5354000000002</v>
      </c>
    </row>
    <row r="1920" spans="1:4" customFormat="1" x14ac:dyDescent="0.25">
      <c r="A1920" s="2">
        <v>41360</v>
      </c>
      <c r="B1920" s="83"/>
      <c r="C1920" s="77"/>
      <c r="D1920" s="77">
        <v>2386.0232000000001</v>
      </c>
    </row>
    <row r="1921" spans="1:4" customFormat="1" x14ac:dyDescent="0.25">
      <c r="A1921" s="2">
        <v>41361</v>
      </c>
      <c r="B1921" s="83"/>
      <c r="C1921" s="77"/>
      <c r="D1921" s="77">
        <v>2384.0574000000001</v>
      </c>
    </row>
    <row r="1922" spans="1:4" customFormat="1" x14ac:dyDescent="0.25">
      <c r="A1922" s="2">
        <v>41365</v>
      </c>
      <c r="B1922" s="83"/>
      <c r="C1922" s="77"/>
      <c r="D1922" s="77">
        <v>2387.0920000000001</v>
      </c>
    </row>
    <row r="1923" spans="1:4" customFormat="1" x14ac:dyDescent="0.25">
      <c r="A1923" s="2">
        <v>41366</v>
      </c>
      <c r="B1923" s="83"/>
      <c r="C1923" s="77"/>
      <c r="D1923" s="77">
        <v>2395.1152000000002</v>
      </c>
    </row>
    <row r="1924" spans="1:4" customFormat="1" x14ac:dyDescent="0.25">
      <c r="A1924" s="2">
        <v>41367</v>
      </c>
      <c r="B1924" s="83"/>
      <c r="C1924" s="77"/>
      <c r="D1924" s="77">
        <v>2399.9706999999999</v>
      </c>
    </row>
    <row r="1925" spans="1:4" customFormat="1" x14ac:dyDescent="0.25">
      <c r="A1925" s="2">
        <v>41368</v>
      </c>
      <c r="B1925" s="83"/>
      <c r="C1925" s="77"/>
      <c r="D1925" s="77">
        <v>2389.6835999999998</v>
      </c>
    </row>
    <row r="1926" spans="1:4" customFormat="1" x14ac:dyDescent="0.25">
      <c r="A1926" s="2">
        <v>41369</v>
      </c>
      <c r="B1926" s="83"/>
      <c r="C1926" s="77"/>
      <c r="D1926" s="77">
        <v>2392.0309999999999</v>
      </c>
    </row>
    <row r="1927" spans="1:4" customFormat="1" x14ac:dyDescent="0.25">
      <c r="A1927" s="2">
        <v>41372</v>
      </c>
      <c r="B1927" s="83"/>
      <c r="C1927" s="77"/>
      <c r="D1927" s="77">
        <v>2381.4919</v>
      </c>
    </row>
    <row r="1928" spans="1:4" customFormat="1" x14ac:dyDescent="0.25">
      <c r="A1928" s="2">
        <v>41373</v>
      </c>
      <c r="B1928" s="83"/>
      <c r="C1928" s="77"/>
      <c r="D1928" s="77">
        <v>2375.8062</v>
      </c>
    </row>
    <row r="1929" spans="1:4" customFormat="1" x14ac:dyDescent="0.25">
      <c r="A1929" s="2">
        <v>41374</v>
      </c>
      <c r="B1929" s="83"/>
      <c r="C1929" s="77"/>
      <c r="D1929" s="77">
        <v>2364.3977</v>
      </c>
    </row>
    <row r="1930" spans="1:4" customFormat="1" x14ac:dyDescent="0.25">
      <c r="A1930" s="2">
        <v>41375</v>
      </c>
      <c r="B1930" s="83"/>
      <c r="C1930" s="77"/>
      <c r="D1930" s="77">
        <v>2380.8087999999998</v>
      </c>
    </row>
    <row r="1931" spans="1:4" customFormat="1" x14ac:dyDescent="0.25">
      <c r="A1931" s="2">
        <v>41376</v>
      </c>
      <c r="B1931" s="83"/>
      <c r="C1931" s="77"/>
      <c r="D1931" s="77">
        <v>2383.2937000000002</v>
      </c>
    </row>
    <row r="1932" spans="1:4" customFormat="1" x14ac:dyDescent="0.25">
      <c r="A1932" s="2">
        <v>41379</v>
      </c>
      <c r="B1932" s="83"/>
      <c r="C1932" s="77"/>
      <c r="D1932" s="77">
        <v>2372.0297999999998</v>
      </c>
    </row>
    <row r="1933" spans="1:4" customFormat="1" x14ac:dyDescent="0.25">
      <c r="A1933" s="2">
        <v>41380</v>
      </c>
      <c r="B1933" s="83"/>
      <c r="C1933" s="77"/>
      <c r="D1933" s="77">
        <v>2385.6338000000001</v>
      </c>
    </row>
    <row r="1934" spans="1:4" customFormat="1" x14ac:dyDescent="0.25">
      <c r="A1934" s="2">
        <v>41381</v>
      </c>
      <c r="B1934" s="83"/>
      <c r="C1934" s="77"/>
      <c r="D1934" s="77">
        <v>2399.7737000000002</v>
      </c>
    </row>
    <row r="1935" spans="1:4" customFormat="1" x14ac:dyDescent="0.25">
      <c r="A1935" s="2">
        <v>41382</v>
      </c>
      <c r="B1935" s="83"/>
      <c r="C1935" s="77"/>
      <c r="D1935" s="77">
        <v>2410.2775999999999</v>
      </c>
    </row>
    <row r="1936" spans="1:4" customFormat="1" x14ac:dyDescent="0.25">
      <c r="A1936" s="2">
        <v>41383</v>
      </c>
      <c r="B1936" s="83"/>
      <c r="C1936" s="77"/>
      <c r="D1936" s="77">
        <v>2410.7465999999999</v>
      </c>
    </row>
    <row r="1937" spans="1:4" customFormat="1" x14ac:dyDescent="0.25">
      <c r="A1937" s="2">
        <v>41386</v>
      </c>
      <c r="B1937" s="83"/>
      <c r="C1937" s="77"/>
      <c r="D1937" s="77">
        <v>2399.7377999999999</v>
      </c>
    </row>
    <row r="1938" spans="1:4" customFormat="1" x14ac:dyDescent="0.25">
      <c r="A1938" s="2">
        <v>41387</v>
      </c>
      <c r="B1938" s="83"/>
      <c r="C1938" s="77"/>
      <c r="D1938" s="77">
        <v>2390.8483999999999</v>
      </c>
    </row>
    <row r="1939" spans="1:4" customFormat="1" x14ac:dyDescent="0.25">
      <c r="A1939" s="2">
        <v>41388</v>
      </c>
      <c r="B1939" s="83"/>
      <c r="C1939" s="77"/>
      <c r="D1939" s="77">
        <v>2405.3087999999998</v>
      </c>
    </row>
    <row r="1940" spans="1:4" customFormat="1" x14ac:dyDescent="0.25">
      <c r="A1940" s="2">
        <v>41389</v>
      </c>
      <c r="B1940" s="83"/>
      <c r="C1940" s="77"/>
      <c r="D1940" s="77">
        <v>2398.0702999999999</v>
      </c>
    </row>
    <row r="1941" spans="1:4" customFormat="1" x14ac:dyDescent="0.25">
      <c r="A1941" s="2">
        <v>41390</v>
      </c>
      <c r="B1941" s="83"/>
      <c r="C1941" s="77"/>
      <c r="D1941" s="77">
        <v>2390.3589000000002</v>
      </c>
    </row>
    <row r="1942" spans="1:4" customFormat="1" x14ac:dyDescent="0.25">
      <c r="A1942" s="2">
        <v>41393</v>
      </c>
      <c r="B1942" s="83"/>
      <c r="C1942" s="77"/>
      <c r="D1942" s="77">
        <v>2405.1111000000001</v>
      </c>
    </row>
    <row r="1943" spans="1:4" customFormat="1" x14ac:dyDescent="0.25">
      <c r="A1943" s="2">
        <v>41394</v>
      </c>
      <c r="B1943" s="83"/>
      <c r="C1943" s="77"/>
      <c r="D1943" s="77">
        <v>2427.3688999999999</v>
      </c>
    </row>
    <row r="1944" spans="1:4" customFormat="1" x14ac:dyDescent="0.25">
      <c r="A1944" s="2">
        <v>41395</v>
      </c>
      <c r="B1944" s="83"/>
      <c r="C1944" s="77"/>
      <c r="D1944" s="77">
        <v>2439.1156999999998</v>
      </c>
    </row>
    <row r="1945" spans="1:4" customFormat="1" x14ac:dyDescent="0.25">
      <c r="A1945" s="2">
        <v>41396</v>
      </c>
      <c r="B1945" s="83"/>
      <c r="C1945" s="77"/>
      <c r="D1945" s="77">
        <v>2416.3312999999998</v>
      </c>
    </row>
    <row r="1946" spans="1:4" customFormat="1" x14ac:dyDescent="0.25">
      <c r="A1946" s="2">
        <v>41397</v>
      </c>
      <c r="B1946" s="83"/>
      <c r="C1946" s="77"/>
      <c r="D1946" s="77">
        <v>2390.1853000000001</v>
      </c>
    </row>
    <row r="1947" spans="1:4" customFormat="1" x14ac:dyDescent="0.25">
      <c r="A1947" s="2">
        <v>41400</v>
      </c>
      <c r="B1947" s="83"/>
      <c r="C1947" s="77"/>
      <c r="D1947" s="77">
        <v>2402.2348999999999</v>
      </c>
    </row>
    <row r="1948" spans="1:4" customFormat="1" x14ac:dyDescent="0.25">
      <c r="A1948" s="2">
        <v>41401</v>
      </c>
      <c r="B1948" s="83"/>
      <c r="C1948" s="77"/>
      <c r="D1948" s="77">
        <v>2416.7566000000002</v>
      </c>
    </row>
    <row r="1949" spans="1:4" customFormat="1" x14ac:dyDescent="0.25">
      <c r="A1949" s="2">
        <v>41402</v>
      </c>
      <c r="B1949" s="83"/>
      <c r="C1949" s="77"/>
      <c r="D1949" s="77">
        <v>2423.6210999999998</v>
      </c>
    </row>
    <row r="1950" spans="1:4" customFormat="1" x14ac:dyDescent="0.25">
      <c r="A1950" s="2">
        <v>41404</v>
      </c>
      <c r="B1950" s="83"/>
      <c r="C1950" s="77"/>
      <c r="D1950" s="77">
        <v>2418.7876000000001</v>
      </c>
    </row>
    <row r="1951" spans="1:4" customFormat="1" x14ac:dyDescent="0.25">
      <c r="A1951" s="2">
        <v>41407</v>
      </c>
      <c r="B1951" s="83"/>
      <c r="C1951" s="77"/>
      <c r="D1951" s="77">
        <v>2389.5828000000001</v>
      </c>
    </row>
    <row r="1952" spans="1:4" customFormat="1" x14ac:dyDescent="0.25">
      <c r="A1952" s="2">
        <v>41408</v>
      </c>
      <c r="B1952" s="83"/>
      <c r="C1952" s="77"/>
      <c r="D1952" s="77">
        <v>2402.2267999999999</v>
      </c>
    </row>
    <row r="1953" spans="1:4" customFormat="1" x14ac:dyDescent="0.25">
      <c r="A1953" s="2">
        <v>41409</v>
      </c>
      <c r="B1953" s="83"/>
      <c r="C1953" s="77"/>
      <c r="D1953" s="77">
        <v>2402.6433000000002</v>
      </c>
    </row>
    <row r="1954" spans="1:4" customFormat="1" x14ac:dyDescent="0.25">
      <c r="A1954" s="2">
        <v>41410</v>
      </c>
      <c r="B1954" s="83"/>
      <c r="C1954" s="77"/>
      <c r="D1954" s="77">
        <v>2404.6925999999999</v>
      </c>
    </row>
    <row r="1955" spans="1:4" customFormat="1" x14ac:dyDescent="0.25">
      <c r="A1955" s="2">
        <v>41411</v>
      </c>
      <c r="B1955" s="83"/>
      <c r="C1955" s="77"/>
      <c r="D1955" s="77">
        <v>2417.2881000000002</v>
      </c>
    </row>
    <row r="1956" spans="1:4" customFormat="1" x14ac:dyDescent="0.25">
      <c r="A1956" s="2">
        <v>41414</v>
      </c>
      <c r="B1956" s="83"/>
      <c r="C1956" s="77"/>
      <c r="D1956" s="77">
        <v>2436.1242999999999</v>
      </c>
    </row>
    <row r="1957" spans="1:4" customFormat="1" x14ac:dyDescent="0.25">
      <c r="A1957" s="2">
        <v>41415</v>
      </c>
      <c r="B1957" s="83"/>
      <c r="C1957" s="77"/>
      <c r="D1957" s="77">
        <v>2433.8789000000002</v>
      </c>
    </row>
    <row r="1958" spans="1:4" customFormat="1" x14ac:dyDescent="0.25">
      <c r="A1958" s="2">
        <v>41416</v>
      </c>
      <c r="B1958" s="83"/>
      <c r="C1958" s="77"/>
      <c r="D1958" s="77">
        <v>2440.3577</v>
      </c>
    </row>
    <row r="1959" spans="1:4" customFormat="1" x14ac:dyDescent="0.25">
      <c r="A1959" s="2">
        <v>41417</v>
      </c>
      <c r="B1959" s="83"/>
      <c r="C1959" s="77"/>
      <c r="D1959" s="77">
        <v>2408.8065999999999</v>
      </c>
    </row>
    <row r="1960" spans="1:4" customFormat="1" x14ac:dyDescent="0.25">
      <c r="A1960" s="2">
        <v>41418</v>
      </c>
      <c r="B1960" s="83"/>
      <c r="C1960" s="77"/>
      <c r="D1960" s="77">
        <v>2409.2415000000001</v>
      </c>
    </row>
    <row r="1961" spans="1:4" customFormat="1" x14ac:dyDescent="0.25">
      <c r="A1961" s="2">
        <v>41421</v>
      </c>
      <c r="B1961" s="83"/>
      <c r="C1961" s="77"/>
      <c r="D1961" s="77">
        <v>2377.9762999999998</v>
      </c>
    </row>
    <row r="1962" spans="1:4" customFormat="1" x14ac:dyDescent="0.25">
      <c r="A1962" s="2">
        <v>41422</v>
      </c>
      <c r="B1962" s="83"/>
      <c r="C1962" s="77"/>
      <c r="D1962" s="77">
        <v>2407.0016999999998</v>
      </c>
    </row>
    <row r="1963" spans="1:4" customFormat="1" x14ac:dyDescent="0.25">
      <c r="A1963" s="2">
        <v>41423</v>
      </c>
      <c r="B1963" s="83"/>
      <c r="C1963" s="77"/>
      <c r="D1963" s="77">
        <v>2411.9504000000002</v>
      </c>
    </row>
    <row r="1964" spans="1:4" customFormat="1" x14ac:dyDescent="0.25">
      <c r="A1964" s="2">
        <v>41424</v>
      </c>
      <c r="B1964" s="83"/>
      <c r="C1964" s="77"/>
      <c r="D1964" s="77">
        <v>2396.7600000000002</v>
      </c>
    </row>
    <row r="1965" spans="1:4" customFormat="1" x14ac:dyDescent="0.25">
      <c r="A1965" s="2">
        <v>41425</v>
      </c>
      <c r="B1965" s="83"/>
      <c r="C1965" s="77"/>
      <c r="D1965" s="77">
        <v>2414.1929</v>
      </c>
    </row>
    <row r="1966" spans="1:4" customFormat="1" x14ac:dyDescent="0.25">
      <c r="A1966" s="2">
        <v>41428</v>
      </c>
      <c r="B1966" s="83"/>
      <c r="C1966" s="77"/>
      <c r="D1966" s="77">
        <v>2385.4983000000002</v>
      </c>
    </row>
    <row r="1967" spans="1:4" customFormat="1" x14ac:dyDescent="0.25">
      <c r="A1967" s="2">
        <v>41429</v>
      </c>
      <c r="B1967" s="83"/>
      <c r="C1967" s="77"/>
      <c r="D1967" s="77">
        <v>2404.1527999999998</v>
      </c>
    </row>
    <row r="1968" spans="1:4" customFormat="1" x14ac:dyDescent="0.25">
      <c r="A1968" s="2">
        <v>41430</v>
      </c>
      <c r="B1968" s="83"/>
      <c r="C1968" s="77"/>
      <c r="D1968" s="77">
        <v>2389.6981999999998</v>
      </c>
    </row>
    <row r="1969" spans="1:4" customFormat="1" x14ac:dyDescent="0.25">
      <c r="A1969" s="2">
        <v>41432</v>
      </c>
      <c r="B1969" s="83"/>
      <c r="C1969" s="77"/>
      <c r="D1969" s="77">
        <v>2336.6968000000002</v>
      </c>
    </row>
    <row r="1970" spans="1:4" customFormat="1" x14ac:dyDescent="0.25">
      <c r="A1970" s="2">
        <v>41435</v>
      </c>
      <c r="B1970" s="83"/>
      <c r="C1970" s="77"/>
      <c r="D1970" s="77">
        <v>2293.8373999999999</v>
      </c>
    </row>
    <row r="1971" spans="1:4" customFormat="1" x14ac:dyDescent="0.25">
      <c r="A1971" s="2">
        <v>41436</v>
      </c>
      <c r="B1971" s="83"/>
      <c r="C1971" s="77"/>
      <c r="D1971" s="77">
        <v>2224.8002999999999</v>
      </c>
    </row>
    <row r="1972" spans="1:4" customFormat="1" x14ac:dyDescent="0.25">
      <c r="A1972" s="2">
        <v>41437</v>
      </c>
      <c r="B1972" s="83"/>
      <c r="C1972" s="77"/>
      <c r="D1972" s="77">
        <v>2260.7415000000001</v>
      </c>
    </row>
    <row r="1973" spans="1:4" customFormat="1" x14ac:dyDescent="0.25">
      <c r="A1973" s="2">
        <v>41438</v>
      </c>
      <c r="B1973" s="83"/>
      <c r="C1973" s="77"/>
      <c r="D1973" s="77">
        <v>2225.5958999999998</v>
      </c>
    </row>
    <row r="1974" spans="1:4" customFormat="1" x14ac:dyDescent="0.25">
      <c r="A1974" s="2">
        <v>41439</v>
      </c>
      <c r="B1974" s="83"/>
      <c r="C1974" s="77"/>
      <c r="D1974" s="77">
        <v>2286.9250000000002</v>
      </c>
    </row>
    <row r="1975" spans="1:4" customFormat="1" x14ac:dyDescent="0.25">
      <c r="A1975" s="2">
        <v>41442</v>
      </c>
      <c r="B1975" s="83"/>
      <c r="C1975" s="77"/>
      <c r="D1975" s="77">
        <v>2285.2383</v>
      </c>
    </row>
    <row r="1976" spans="1:4" customFormat="1" x14ac:dyDescent="0.25">
      <c r="A1976" s="2">
        <v>41443</v>
      </c>
      <c r="B1976" s="83"/>
      <c r="C1976" s="77"/>
      <c r="D1976" s="77">
        <v>2303.0127000000002</v>
      </c>
    </row>
    <row r="1977" spans="1:4" customFormat="1" x14ac:dyDescent="0.25">
      <c r="A1977" s="2">
        <v>41444</v>
      </c>
      <c r="B1977" s="83"/>
      <c r="C1977" s="77"/>
      <c r="D1977" s="77">
        <v>2285.8375999999998</v>
      </c>
    </row>
    <row r="1978" spans="1:4" customFormat="1" x14ac:dyDescent="0.25">
      <c r="A1978" s="2">
        <v>41445</v>
      </c>
      <c r="B1978" s="83"/>
      <c r="C1978" s="77"/>
      <c r="D1978" s="77">
        <v>2217.5500000000002</v>
      </c>
    </row>
    <row r="1979" spans="1:4" customFormat="1" x14ac:dyDescent="0.25">
      <c r="A1979" s="2">
        <v>41446</v>
      </c>
      <c r="B1979" s="83"/>
      <c r="C1979" s="77"/>
      <c r="D1979" s="77">
        <v>2175.0066000000002</v>
      </c>
    </row>
    <row r="1980" spans="1:4" customFormat="1" x14ac:dyDescent="0.25">
      <c r="A1980" s="2">
        <v>41449</v>
      </c>
      <c r="B1980" s="83"/>
      <c r="C1980" s="77"/>
      <c r="D1980" s="77">
        <v>2143.5801000000001</v>
      </c>
    </row>
    <row r="1981" spans="1:4" customFormat="1" x14ac:dyDescent="0.25">
      <c r="A1981" s="2">
        <v>41450</v>
      </c>
      <c r="B1981" s="83"/>
      <c r="C1981" s="77"/>
      <c r="D1981" s="77">
        <v>2150.2788</v>
      </c>
    </row>
    <row r="1982" spans="1:4" customFormat="1" x14ac:dyDescent="0.25">
      <c r="A1982" s="2">
        <v>41451</v>
      </c>
      <c r="B1982" s="83"/>
      <c r="C1982" s="77"/>
      <c r="D1982" s="77">
        <v>2204.6641</v>
      </c>
    </row>
    <row r="1983" spans="1:4" customFormat="1" x14ac:dyDescent="0.25">
      <c r="A1983" s="2">
        <v>41452</v>
      </c>
      <c r="B1983" s="83"/>
      <c r="C1983" s="77"/>
      <c r="D1983" s="77">
        <v>2226.7456000000002</v>
      </c>
    </row>
    <row r="1984" spans="1:4" customFormat="1" x14ac:dyDescent="0.25">
      <c r="A1984" s="2">
        <v>41453</v>
      </c>
      <c r="B1984" s="83"/>
      <c r="C1984" s="77"/>
      <c r="D1984" s="77">
        <v>2265.7676000000001</v>
      </c>
    </row>
    <row r="1985" spans="1:4" customFormat="1" x14ac:dyDescent="0.25">
      <c r="A1985" s="2">
        <v>41456</v>
      </c>
      <c r="B1985" s="83"/>
      <c r="C1985" s="77"/>
      <c r="D1985" s="77">
        <v>2265.9353000000001</v>
      </c>
    </row>
    <row r="1986" spans="1:4" customFormat="1" x14ac:dyDescent="0.25">
      <c r="A1986" s="2">
        <v>41457</v>
      </c>
      <c r="B1986" s="83"/>
      <c r="C1986" s="77"/>
      <c r="D1986" s="77">
        <v>2238.9937</v>
      </c>
    </row>
    <row r="1987" spans="1:4" customFormat="1" x14ac:dyDescent="0.25">
      <c r="A1987" s="2">
        <v>41458</v>
      </c>
      <c r="B1987" s="83"/>
      <c r="C1987" s="77"/>
      <c r="D1987" s="77">
        <v>2190.5381000000002</v>
      </c>
    </row>
    <row r="1988" spans="1:4" customFormat="1" x14ac:dyDescent="0.25">
      <c r="A1988" s="2">
        <v>41459</v>
      </c>
      <c r="B1988" s="83"/>
      <c r="C1988" s="77"/>
      <c r="D1988" s="77">
        <v>2193.1821</v>
      </c>
    </row>
    <row r="1989" spans="1:4" customFormat="1" x14ac:dyDescent="0.25">
      <c r="A1989" s="2">
        <v>41460</v>
      </c>
      <c r="B1989" s="83"/>
      <c r="C1989" s="77"/>
      <c r="D1989" s="77">
        <v>2203.2175000000002</v>
      </c>
    </row>
    <row r="1990" spans="1:4" customFormat="1" x14ac:dyDescent="0.25">
      <c r="A1990" s="2">
        <v>41463</v>
      </c>
      <c r="B1990" s="83"/>
      <c r="C1990" s="77"/>
      <c r="D1990" s="77">
        <v>2132.8054000000002</v>
      </c>
    </row>
    <row r="1991" spans="1:4" customFormat="1" x14ac:dyDescent="0.25">
      <c r="A1991" s="2">
        <v>41464</v>
      </c>
      <c r="B1991" s="83"/>
      <c r="C1991" s="77"/>
      <c r="D1991" s="77">
        <v>2119.2112000000002</v>
      </c>
    </row>
    <row r="1992" spans="1:4" customFormat="1" x14ac:dyDescent="0.25">
      <c r="A1992" s="2">
        <v>41465</v>
      </c>
      <c r="B1992" s="83"/>
      <c r="C1992" s="77"/>
      <c r="D1992" s="77">
        <v>2144.8344999999999</v>
      </c>
    </row>
    <row r="1993" spans="1:4" customFormat="1" x14ac:dyDescent="0.25">
      <c r="A1993" s="2">
        <v>41466</v>
      </c>
      <c r="B1993" s="83"/>
      <c r="C1993" s="77"/>
      <c r="D1993" s="77">
        <v>2188.6345000000001</v>
      </c>
    </row>
    <row r="1994" spans="1:4" customFormat="1" x14ac:dyDescent="0.25">
      <c r="A1994" s="2">
        <v>41467</v>
      </c>
      <c r="B1994" s="83"/>
      <c r="C1994" s="77"/>
      <c r="D1994" s="77">
        <v>2199.3757000000001</v>
      </c>
    </row>
    <row r="1995" spans="1:4" customFormat="1" x14ac:dyDescent="0.25">
      <c r="A1995" s="2">
        <v>41470</v>
      </c>
      <c r="B1995" s="83"/>
      <c r="C1995" s="77"/>
      <c r="D1995" s="77">
        <v>2193.9018999999998</v>
      </c>
    </row>
    <row r="1996" spans="1:4" customFormat="1" x14ac:dyDescent="0.25">
      <c r="A1996" s="2">
        <v>41471</v>
      </c>
      <c r="B1996" s="83"/>
      <c r="C1996" s="77"/>
      <c r="D1996" s="77">
        <v>2204.0493000000001</v>
      </c>
    </row>
    <row r="1997" spans="1:4" customFormat="1" x14ac:dyDescent="0.25">
      <c r="A1997" s="2">
        <v>41472</v>
      </c>
      <c r="B1997" s="83"/>
      <c r="C1997" s="77"/>
      <c r="D1997" s="77">
        <v>2214.2775999999999</v>
      </c>
    </row>
    <row r="1998" spans="1:4" customFormat="1" x14ac:dyDescent="0.25">
      <c r="A1998" s="2">
        <v>41473</v>
      </c>
      <c r="B1998" s="83"/>
      <c r="C1998" s="77"/>
      <c r="D1998" s="77">
        <v>2231.9387000000002</v>
      </c>
    </row>
    <row r="1999" spans="1:4" customFormat="1" x14ac:dyDescent="0.25">
      <c r="A1999" s="2">
        <v>41474</v>
      </c>
      <c r="B1999" s="83"/>
      <c r="C1999" s="77"/>
      <c r="D1999" s="77">
        <v>2228.9299000000001</v>
      </c>
    </row>
    <row r="2000" spans="1:4" customFormat="1" x14ac:dyDescent="0.25">
      <c r="A2000" s="2">
        <v>41477</v>
      </c>
      <c r="B2000" s="83"/>
      <c r="C2000" s="77"/>
      <c r="D2000" s="77">
        <v>2223.1599000000001</v>
      </c>
    </row>
    <row r="2001" spans="1:4" customFormat="1" x14ac:dyDescent="0.25">
      <c r="A2001" s="2">
        <v>41478</v>
      </c>
      <c r="B2001" s="83"/>
      <c r="C2001" s="77"/>
      <c r="D2001" s="77">
        <v>2267.4778000000001</v>
      </c>
    </row>
    <row r="2002" spans="1:4" customFormat="1" x14ac:dyDescent="0.25">
      <c r="A2002" s="2">
        <v>41479</v>
      </c>
      <c r="B2002" s="83"/>
      <c r="C2002" s="77"/>
      <c r="D2002" s="77">
        <v>2244.0048999999999</v>
      </c>
    </row>
    <row r="2003" spans="1:4" customFormat="1" x14ac:dyDescent="0.25">
      <c r="A2003" s="2">
        <v>41480</v>
      </c>
      <c r="B2003" s="83"/>
      <c r="C2003" s="77"/>
      <c r="D2003" s="77">
        <v>2219.0419999999999</v>
      </c>
    </row>
    <row r="2004" spans="1:4" customFormat="1" x14ac:dyDescent="0.25">
      <c r="A2004" s="2">
        <v>41481</v>
      </c>
      <c r="B2004" s="83"/>
      <c r="C2004" s="77"/>
      <c r="D2004" s="77">
        <v>2205.2554</v>
      </c>
    </row>
    <row r="2005" spans="1:4" customFormat="1" x14ac:dyDescent="0.25">
      <c r="A2005" s="2">
        <v>41484</v>
      </c>
      <c r="B2005" s="83"/>
      <c r="C2005" s="77"/>
      <c r="D2005" s="77">
        <v>2187.7629000000002</v>
      </c>
    </row>
    <row r="2006" spans="1:4" customFormat="1" x14ac:dyDescent="0.25">
      <c r="A2006" s="2">
        <v>41485</v>
      </c>
      <c r="B2006" s="83"/>
      <c r="C2006" s="77"/>
      <c r="D2006" s="77">
        <v>2196.5769</v>
      </c>
    </row>
    <row r="2007" spans="1:4" customFormat="1" x14ac:dyDescent="0.25">
      <c r="A2007" s="2">
        <v>41486</v>
      </c>
      <c r="B2007" s="83"/>
      <c r="C2007" s="77"/>
      <c r="D2007" s="77">
        <v>2201.6835999999998</v>
      </c>
    </row>
    <row r="2008" spans="1:4" customFormat="1" x14ac:dyDescent="0.25">
      <c r="A2008" s="2">
        <v>41487</v>
      </c>
      <c r="B2008" s="83"/>
      <c r="C2008" s="77"/>
      <c r="D2008" s="77">
        <v>2205.8833</v>
      </c>
    </row>
    <row r="2009" spans="1:4" customFormat="1" x14ac:dyDescent="0.25">
      <c r="A2009" s="2">
        <v>41488</v>
      </c>
      <c r="B2009" s="83"/>
      <c r="C2009" s="77"/>
      <c r="D2009" s="77">
        <v>2213.5016999999998</v>
      </c>
    </row>
    <row r="2010" spans="1:4" customFormat="1" x14ac:dyDescent="0.25">
      <c r="A2010" s="2">
        <v>41498</v>
      </c>
      <c r="B2010" s="83"/>
      <c r="C2010" s="77"/>
      <c r="D2010" s="77">
        <v>2196.9562999999998</v>
      </c>
    </row>
    <row r="2011" spans="1:4" customFormat="1" x14ac:dyDescent="0.25">
      <c r="A2011" s="2">
        <v>41499</v>
      </c>
      <c r="B2011" s="83"/>
      <c r="C2011" s="77"/>
      <c r="D2011" s="77">
        <v>2221.9115999999999</v>
      </c>
    </row>
    <row r="2012" spans="1:4" customFormat="1" x14ac:dyDescent="0.25">
      <c r="A2012" s="2">
        <v>41500</v>
      </c>
      <c r="B2012" s="83"/>
      <c r="C2012" s="77"/>
      <c r="D2012" s="77">
        <v>2243.1333</v>
      </c>
    </row>
    <row r="2013" spans="1:4" customFormat="1" x14ac:dyDescent="0.25">
      <c r="A2013" s="2">
        <v>41501</v>
      </c>
      <c r="B2013" s="83"/>
      <c r="C2013" s="77"/>
      <c r="D2013" s="77">
        <v>2243.0630000000001</v>
      </c>
    </row>
    <row r="2014" spans="1:4" customFormat="1" x14ac:dyDescent="0.25">
      <c r="A2014" s="2">
        <v>41502</v>
      </c>
      <c r="B2014" s="83"/>
      <c r="C2014" s="77"/>
      <c r="D2014" s="77">
        <v>2191.3688999999999</v>
      </c>
    </row>
    <row r="2015" spans="1:4" customFormat="1" x14ac:dyDescent="0.25">
      <c r="A2015" s="2">
        <v>41505</v>
      </c>
      <c r="B2015" s="83"/>
      <c r="C2015" s="77"/>
      <c r="D2015" s="77">
        <v>2090.1972999999998</v>
      </c>
    </row>
    <row r="2016" spans="1:4" customFormat="1" x14ac:dyDescent="0.25">
      <c r="A2016" s="2">
        <v>41506</v>
      </c>
      <c r="B2016" s="83"/>
      <c r="C2016" s="77"/>
      <c r="D2016" s="77">
        <v>2044.2917</v>
      </c>
    </row>
    <row r="2017" spans="1:4" customFormat="1" x14ac:dyDescent="0.25">
      <c r="A2017" s="2">
        <v>41507</v>
      </c>
      <c r="B2017" s="83"/>
      <c r="C2017" s="77"/>
      <c r="D2017" s="77">
        <v>2059.3047000000001</v>
      </c>
    </row>
    <row r="2018" spans="1:4" customFormat="1" x14ac:dyDescent="0.25">
      <c r="A2018" s="2">
        <v>41508</v>
      </c>
      <c r="B2018" s="83"/>
      <c r="C2018" s="77"/>
      <c r="D2018" s="77">
        <v>2027.2913000000001</v>
      </c>
    </row>
    <row r="2019" spans="1:4" customFormat="1" x14ac:dyDescent="0.25">
      <c r="A2019" s="2">
        <v>41509</v>
      </c>
      <c r="B2019" s="83"/>
      <c r="C2019" s="77"/>
      <c r="D2019" s="77">
        <v>2027.0768</v>
      </c>
    </row>
    <row r="2020" spans="1:4" customFormat="1" x14ac:dyDescent="0.25">
      <c r="A2020" s="2">
        <v>41512</v>
      </c>
      <c r="B2020" s="83"/>
      <c r="C2020" s="77"/>
      <c r="D2020" s="77">
        <v>1999.8647000000001</v>
      </c>
    </row>
    <row r="2021" spans="1:4" customFormat="1" x14ac:dyDescent="0.25">
      <c r="A2021" s="2">
        <v>41513</v>
      </c>
      <c r="B2021" s="83"/>
      <c r="C2021" s="77"/>
      <c r="D2021" s="77">
        <v>1933.7927999999999</v>
      </c>
    </row>
    <row r="2022" spans="1:4" customFormat="1" x14ac:dyDescent="0.25">
      <c r="A2022" s="2">
        <v>41514</v>
      </c>
      <c r="B2022" s="83"/>
      <c r="C2022" s="77"/>
      <c r="D2022" s="77">
        <v>1959.3846000000001</v>
      </c>
    </row>
    <row r="2023" spans="1:4" customFormat="1" x14ac:dyDescent="0.25">
      <c r="A2023" s="2">
        <v>41515</v>
      </c>
      <c r="B2023" s="83"/>
      <c r="C2023" s="77"/>
      <c r="D2023" s="77">
        <v>1986.8925999999999</v>
      </c>
    </row>
    <row r="2024" spans="1:4" customFormat="1" x14ac:dyDescent="0.25">
      <c r="A2024" s="2">
        <v>41516</v>
      </c>
      <c r="B2024" s="83"/>
      <c r="C2024" s="77"/>
      <c r="D2024" s="77">
        <v>2014.6519000000001</v>
      </c>
    </row>
    <row r="2025" spans="1:4" customFormat="1" x14ac:dyDescent="0.25">
      <c r="A2025" s="2">
        <v>41519</v>
      </c>
      <c r="B2025" s="83"/>
      <c r="C2025" s="77"/>
      <c r="D2025" s="77">
        <v>1972.8824</v>
      </c>
    </row>
    <row r="2026" spans="1:4" customFormat="1" x14ac:dyDescent="0.25">
      <c r="A2026" s="2">
        <v>41520</v>
      </c>
      <c r="B2026" s="83"/>
      <c r="C2026" s="77"/>
      <c r="D2026" s="77">
        <v>1996.3784000000001</v>
      </c>
    </row>
    <row r="2027" spans="1:4" customFormat="1" x14ac:dyDescent="0.25">
      <c r="A2027" s="2">
        <v>41521</v>
      </c>
      <c r="B2027" s="83"/>
      <c r="C2027" s="77"/>
      <c r="D2027" s="77">
        <v>1971.8108999999999</v>
      </c>
    </row>
    <row r="2028" spans="1:4" customFormat="1" x14ac:dyDescent="0.25">
      <c r="A2028" s="2">
        <v>41522</v>
      </c>
      <c r="B2028" s="83"/>
      <c r="C2028" s="77"/>
      <c r="D2028" s="77">
        <v>1970.3</v>
      </c>
    </row>
    <row r="2029" spans="1:4" customFormat="1" x14ac:dyDescent="0.25">
      <c r="A2029" s="2">
        <v>41523</v>
      </c>
      <c r="B2029" s="83"/>
      <c r="C2029" s="77"/>
      <c r="D2029" s="77">
        <v>1970.7351000000001</v>
      </c>
    </row>
    <row r="2030" spans="1:4" customFormat="1" x14ac:dyDescent="0.25">
      <c r="A2030" s="2">
        <v>41526</v>
      </c>
      <c r="B2030" s="83"/>
      <c r="C2030" s="77"/>
      <c r="D2030" s="77">
        <v>2016.9712</v>
      </c>
    </row>
    <row r="2031" spans="1:4" customFormat="1" x14ac:dyDescent="0.25">
      <c r="A2031" s="2">
        <v>41527</v>
      </c>
      <c r="B2031" s="83"/>
      <c r="C2031" s="77"/>
      <c r="D2031" s="77">
        <v>2104.5435000000002</v>
      </c>
    </row>
    <row r="2032" spans="1:4" customFormat="1" x14ac:dyDescent="0.25">
      <c r="A2032" s="2">
        <v>41528</v>
      </c>
      <c r="B2032" s="83"/>
      <c r="C2032" s="77"/>
      <c r="D2032" s="77">
        <v>2090.8366999999998</v>
      </c>
    </row>
    <row r="2033" spans="1:4" customFormat="1" x14ac:dyDescent="0.25">
      <c r="A2033" s="2">
        <v>41529</v>
      </c>
      <c r="B2033" s="83"/>
      <c r="C2033" s="77"/>
      <c r="D2033" s="77">
        <v>2097.0839999999998</v>
      </c>
    </row>
    <row r="2034" spans="1:4" customFormat="1" x14ac:dyDescent="0.25">
      <c r="A2034" s="2">
        <v>41530</v>
      </c>
      <c r="B2034" s="83"/>
      <c r="C2034" s="77"/>
      <c r="D2034" s="77">
        <v>2108.0695999999998</v>
      </c>
    </row>
    <row r="2035" spans="1:4" customFormat="1" x14ac:dyDescent="0.25">
      <c r="A2035" s="2">
        <v>41533</v>
      </c>
      <c r="B2035" s="83"/>
      <c r="C2035" s="77"/>
      <c r="D2035" s="77">
        <v>2178.2583</v>
      </c>
    </row>
    <row r="2036" spans="1:4" customFormat="1" x14ac:dyDescent="0.25">
      <c r="A2036" s="2">
        <v>41534</v>
      </c>
      <c r="B2036" s="83"/>
      <c r="C2036" s="77"/>
      <c r="D2036" s="77">
        <v>2175.1172000000001</v>
      </c>
    </row>
    <row r="2037" spans="1:4" customFormat="1" x14ac:dyDescent="0.25">
      <c r="A2037" s="2">
        <v>41535</v>
      </c>
      <c r="B2037" s="83"/>
      <c r="C2037" s="77"/>
      <c r="D2037" s="77">
        <v>2147.2993000000001</v>
      </c>
    </row>
    <row r="2038" spans="1:4" customFormat="1" x14ac:dyDescent="0.25">
      <c r="A2038" s="2">
        <v>41536</v>
      </c>
      <c r="B2038" s="83"/>
      <c r="C2038" s="77"/>
      <c r="D2038" s="77">
        <v>2244.145</v>
      </c>
    </row>
    <row r="2039" spans="1:4" customFormat="1" x14ac:dyDescent="0.25">
      <c r="A2039" s="2">
        <v>41537</v>
      </c>
      <c r="B2039" s="83"/>
      <c r="C2039" s="77"/>
      <c r="D2039" s="77">
        <v>2221.0097999999998</v>
      </c>
    </row>
    <row r="2040" spans="1:4" customFormat="1" x14ac:dyDescent="0.25">
      <c r="A2040" s="2">
        <v>41540</v>
      </c>
      <c r="B2040" s="83"/>
      <c r="C2040" s="77"/>
      <c r="D2040" s="77">
        <v>2206.5637000000002</v>
      </c>
    </row>
    <row r="2041" spans="1:4" customFormat="1" x14ac:dyDescent="0.25">
      <c r="A2041" s="2">
        <v>41541</v>
      </c>
      <c r="B2041" s="83"/>
      <c r="C2041" s="77"/>
      <c r="D2041" s="77">
        <v>2168.9650999999999</v>
      </c>
    </row>
    <row r="2042" spans="1:4" customFormat="1" x14ac:dyDescent="0.25">
      <c r="A2042" s="2">
        <v>41542</v>
      </c>
      <c r="B2042" s="83"/>
      <c r="C2042" s="77"/>
      <c r="D2042" s="77">
        <v>2146.9485</v>
      </c>
    </row>
    <row r="2043" spans="1:4" customFormat="1" x14ac:dyDescent="0.25">
      <c r="A2043" s="2">
        <v>41543</v>
      </c>
      <c r="B2043" s="83"/>
      <c r="C2043" s="77"/>
      <c r="D2043" s="77">
        <v>2149.5781000000002</v>
      </c>
    </row>
    <row r="2044" spans="1:4" customFormat="1" x14ac:dyDescent="0.25">
      <c r="A2044" s="2">
        <v>41544</v>
      </c>
      <c r="B2044" s="83"/>
      <c r="C2044" s="77"/>
      <c r="D2044" s="77">
        <v>2156.9740999999999</v>
      </c>
    </row>
    <row r="2045" spans="1:4" customFormat="1" x14ac:dyDescent="0.25">
      <c r="A2045" s="2">
        <v>41547</v>
      </c>
      <c r="B2045" s="83"/>
      <c r="C2045" s="77"/>
      <c r="D2045" s="77">
        <v>2123.7689999999998</v>
      </c>
    </row>
    <row r="2046" spans="1:4" customFormat="1" x14ac:dyDescent="0.25">
      <c r="A2046" s="2">
        <v>41548</v>
      </c>
      <c r="B2046" s="83"/>
      <c r="C2046" s="77"/>
      <c r="D2046" s="77">
        <v>2136.8263999999999</v>
      </c>
    </row>
    <row r="2047" spans="1:4" customFormat="1" x14ac:dyDescent="0.25">
      <c r="A2047" s="2">
        <v>41549</v>
      </c>
      <c r="B2047" s="83"/>
      <c r="C2047" s="77"/>
      <c r="D2047" s="77">
        <v>2147.0702999999999</v>
      </c>
    </row>
    <row r="2048" spans="1:4" customFormat="1" x14ac:dyDescent="0.25">
      <c r="A2048" s="2">
        <v>41550</v>
      </c>
      <c r="B2048" s="83"/>
      <c r="C2048" s="77"/>
      <c r="D2048" s="77">
        <v>2154.0338999999999</v>
      </c>
    </row>
    <row r="2049" spans="1:4" customFormat="1" x14ac:dyDescent="0.25">
      <c r="A2049" s="2">
        <v>41551</v>
      </c>
      <c r="B2049" s="83"/>
      <c r="C2049" s="77"/>
      <c r="D2049" s="77">
        <v>2137.0441999999998</v>
      </c>
    </row>
    <row r="2050" spans="1:4" customFormat="1" x14ac:dyDescent="0.25">
      <c r="A2050" s="2">
        <v>41554</v>
      </c>
      <c r="B2050" s="83"/>
      <c r="C2050" s="77"/>
      <c r="D2050" s="77">
        <v>2121.5041999999999</v>
      </c>
    </row>
    <row r="2051" spans="1:4" customFormat="1" x14ac:dyDescent="0.25">
      <c r="A2051" s="2">
        <v>41555</v>
      </c>
      <c r="B2051" s="83"/>
      <c r="C2051" s="77"/>
      <c r="D2051" s="77">
        <v>2147.4762999999998</v>
      </c>
    </row>
    <row r="2052" spans="1:4" customFormat="1" x14ac:dyDescent="0.25">
      <c r="A2052" s="2">
        <v>41556</v>
      </c>
      <c r="B2052" s="83"/>
      <c r="C2052" s="77"/>
      <c r="D2052" s="77">
        <v>2153.2541999999999</v>
      </c>
    </row>
    <row r="2053" spans="1:4" customFormat="1" x14ac:dyDescent="0.25">
      <c r="A2053" s="2">
        <v>41557</v>
      </c>
      <c r="B2053" s="83"/>
      <c r="C2053" s="77"/>
      <c r="D2053" s="77">
        <v>2174.6442999999999</v>
      </c>
    </row>
    <row r="2054" spans="1:4" customFormat="1" x14ac:dyDescent="0.25">
      <c r="A2054" s="2">
        <v>41558</v>
      </c>
      <c r="B2054" s="83"/>
      <c r="C2054" s="77"/>
      <c r="D2054" s="77">
        <v>2189.3625000000002</v>
      </c>
    </row>
    <row r="2055" spans="1:4" customFormat="1" x14ac:dyDescent="0.25">
      <c r="A2055" s="2">
        <v>41563</v>
      </c>
      <c r="B2055" s="83"/>
      <c r="C2055" s="77"/>
      <c r="D2055" s="77">
        <v>2188.0985999999998</v>
      </c>
    </row>
    <row r="2056" spans="1:4" customFormat="1" x14ac:dyDescent="0.25">
      <c r="A2056" s="2">
        <v>41564</v>
      </c>
      <c r="B2056" s="83"/>
      <c r="C2056" s="77"/>
      <c r="D2056" s="77">
        <v>2196.7051000000001</v>
      </c>
    </row>
    <row r="2057" spans="1:4" customFormat="1" x14ac:dyDescent="0.25">
      <c r="A2057" s="2">
        <v>41565</v>
      </c>
      <c r="B2057" s="83"/>
      <c r="C2057" s="77"/>
      <c r="D2057" s="77">
        <v>2210.1570000000002</v>
      </c>
    </row>
    <row r="2058" spans="1:4" customFormat="1" x14ac:dyDescent="0.25">
      <c r="A2058" s="2">
        <v>41568</v>
      </c>
      <c r="B2058" s="83"/>
      <c r="C2058" s="77"/>
      <c r="D2058" s="77">
        <v>2223.0097999999998</v>
      </c>
    </row>
    <row r="2059" spans="1:4" customFormat="1" x14ac:dyDescent="0.25">
      <c r="A2059" s="2">
        <v>41569</v>
      </c>
      <c r="B2059" s="83"/>
      <c r="C2059" s="77"/>
      <c r="D2059" s="77">
        <v>2202.0596</v>
      </c>
    </row>
    <row r="2060" spans="1:4" customFormat="1" x14ac:dyDescent="0.25">
      <c r="A2060" s="2">
        <v>41570</v>
      </c>
      <c r="B2060" s="83"/>
      <c r="C2060" s="77"/>
      <c r="D2060" s="77">
        <v>2229.0398</v>
      </c>
    </row>
    <row r="2061" spans="1:4" customFormat="1" x14ac:dyDescent="0.25">
      <c r="A2061" s="2">
        <v>41571</v>
      </c>
      <c r="B2061" s="83"/>
      <c r="C2061" s="77"/>
      <c r="D2061" s="77">
        <v>2253.1462000000001</v>
      </c>
    </row>
    <row r="2062" spans="1:4" customFormat="1" x14ac:dyDescent="0.25">
      <c r="A2062" s="2">
        <v>41572</v>
      </c>
      <c r="B2062" s="83"/>
      <c r="C2062" s="77"/>
      <c r="D2062" s="77">
        <v>2249.0001999999999</v>
      </c>
    </row>
    <row r="2063" spans="1:4" customFormat="1" x14ac:dyDescent="0.25">
      <c r="A2063" s="2">
        <v>41575</v>
      </c>
      <c r="B2063" s="83"/>
      <c r="C2063" s="77"/>
      <c r="D2063" s="77">
        <v>2248.4175</v>
      </c>
    </row>
    <row r="2064" spans="1:4" customFormat="1" x14ac:dyDescent="0.25">
      <c r="A2064" s="2">
        <v>41576</v>
      </c>
      <c r="B2064" s="83"/>
      <c r="C2064" s="77"/>
      <c r="D2064" s="77">
        <v>2244.1702</v>
      </c>
    </row>
    <row r="2065" spans="1:4" customFormat="1" x14ac:dyDescent="0.25">
      <c r="A2065" s="2">
        <v>41577</v>
      </c>
      <c r="B2065" s="83"/>
      <c r="C2065" s="77"/>
      <c r="D2065" s="77">
        <v>2245.0844999999999</v>
      </c>
    </row>
    <row r="2066" spans="1:4" customFormat="1" x14ac:dyDescent="0.25">
      <c r="A2066" s="2">
        <v>41578</v>
      </c>
      <c r="B2066" s="83"/>
      <c r="C2066" s="77"/>
      <c r="D2066" s="77">
        <v>2220.1266999999998</v>
      </c>
    </row>
    <row r="2067" spans="1:4" customFormat="1" x14ac:dyDescent="0.25">
      <c r="A2067" s="2">
        <v>41579</v>
      </c>
      <c r="B2067" s="83"/>
      <c r="C2067" s="77"/>
      <c r="D2067" s="77">
        <v>2198.1417999999999</v>
      </c>
    </row>
    <row r="2068" spans="1:4" customFormat="1" x14ac:dyDescent="0.25">
      <c r="A2068" s="2">
        <v>41582</v>
      </c>
      <c r="B2068" s="83"/>
      <c r="C2068" s="77"/>
      <c r="D2068" s="77">
        <v>2185.3063999999999</v>
      </c>
    </row>
    <row r="2069" spans="1:4" customFormat="1" x14ac:dyDescent="0.25">
      <c r="A2069" s="2">
        <v>41584</v>
      </c>
      <c r="B2069" s="83"/>
      <c r="C2069" s="77"/>
      <c r="D2069" s="77">
        <v>2185.3688999999999</v>
      </c>
    </row>
    <row r="2070" spans="1:4" customFormat="1" x14ac:dyDescent="0.25">
      <c r="A2070" s="2">
        <v>41585</v>
      </c>
      <c r="B2070" s="83"/>
      <c r="C2070" s="77"/>
      <c r="D2070" s="77">
        <v>2192.9387000000002</v>
      </c>
    </row>
    <row r="2071" spans="1:4" customFormat="1" x14ac:dyDescent="0.25">
      <c r="A2071" s="2">
        <v>41586</v>
      </c>
      <c r="B2071" s="83"/>
      <c r="C2071" s="77"/>
      <c r="D2071" s="77">
        <v>2182.7891</v>
      </c>
    </row>
    <row r="2072" spans="1:4" customFormat="1" x14ac:dyDescent="0.25">
      <c r="A2072" s="2">
        <v>41589</v>
      </c>
      <c r="B2072" s="83"/>
      <c r="C2072" s="77"/>
      <c r="D2072" s="77">
        <v>2167.9526000000001</v>
      </c>
    </row>
    <row r="2073" spans="1:4" customFormat="1" x14ac:dyDescent="0.25">
      <c r="A2073" s="2">
        <v>41590</v>
      </c>
      <c r="B2073" s="83"/>
      <c r="C2073" s="77"/>
      <c r="D2073" s="77">
        <v>2142.0911000000001</v>
      </c>
    </row>
    <row r="2074" spans="1:4" customFormat="1" x14ac:dyDescent="0.25">
      <c r="A2074" s="2">
        <v>41591</v>
      </c>
      <c r="B2074" s="83"/>
      <c r="C2074" s="77"/>
      <c r="D2074" s="77">
        <v>2113.8964999999998</v>
      </c>
    </row>
    <row r="2075" spans="1:4" customFormat="1" x14ac:dyDescent="0.25">
      <c r="A2075" s="2">
        <v>41592</v>
      </c>
      <c r="B2075" s="83"/>
      <c r="C2075" s="77"/>
      <c r="D2075" s="77">
        <v>2144.0250999999998</v>
      </c>
    </row>
    <row r="2076" spans="1:4" customFormat="1" x14ac:dyDescent="0.25">
      <c r="A2076" s="2">
        <v>41593</v>
      </c>
      <c r="B2076" s="83"/>
      <c r="C2076" s="77"/>
      <c r="D2076" s="77">
        <v>2128.3645000000001</v>
      </c>
    </row>
    <row r="2077" spans="1:4" customFormat="1" x14ac:dyDescent="0.25">
      <c r="A2077" s="2">
        <v>41596</v>
      </c>
      <c r="B2077" s="83"/>
      <c r="C2077" s="77"/>
      <c r="D2077" s="77">
        <v>2139.7946999999999</v>
      </c>
    </row>
    <row r="2078" spans="1:4" customFormat="1" x14ac:dyDescent="0.25">
      <c r="A2078" s="2">
        <v>41597</v>
      </c>
      <c r="B2078" s="83"/>
      <c r="C2078" s="77"/>
      <c r="D2078" s="77">
        <v>2138.4524000000001</v>
      </c>
    </row>
    <row r="2079" spans="1:4" customFormat="1" x14ac:dyDescent="0.25">
      <c r="A2079" s="2">
        <v>41598</v>
      </c>
      <c r="B2079" s="83"/>
      <c r="C2079" s="77"/>
      <c r="D2079" s="77">
        <v>2126.2948999999999</v>
      </c>
    </row>
    <row r="2080" spans="1:4" customFormat="1" x14ac:dyDescent="0.25">
      <c r="A2080" s="2">
        <v>41599</v>
      </c>
      <c r="B2080" s="83"/>
      <c r="C2080" s="77"/>
      <c r="D2080" s="77">
        <v>2116.7156</v>
      </c>
    </row>
    <row r="2081" spans="1:4" customFormat="1" x14ac:dyDescent="0.25">
      <c r="A2081" s="2">
        <v>41600</v>
      </c>
      <c r="B2081" s="83"/>
      <c r="C2081" s="77"/>
      <c r="D2081" s="77">
        <v>2111.9946</v>
      </c>
    </row>
    <row r="2082" spans="1:4" customFormat="1" x14ac:dyDescent="0.25">
      <c r="A2082" s="2">
        <v>41603</v>
      </c>
      <c r="B2082" s="83"/>
      <c r="C2082" s="77"/>
      <c r="D2082" s="77">
        <v>2113.7487999999998</v>
      </c>
    </row>
    <row r="2083" spans="1:4" customFormat="1" x14ac:dyDescent="0.25">
      <c r="A2083" s="2">
        <v>41604</v>
      </c>
      <c r="B2083" s="83"/>
      <c r="C2083" s="77"/>
      <c r="D2083" s="77">
        <v>2095.3175999999999</v>
      </c>
    </row>
    <row r="2084" spans="1:4" customFormat="1" x14ac:dyDescent="0.25">
      <c r="A2084" s="2">
        <v>41605</v>
      </c>
      <c r="B2084" s="83"/>
      <c r="C2084" s="77"/>
      <c r="D2084" s="77">
        <v>2097.3029999999999</v>
      </c>
    </row>
    <row r="2085" spans="1:4" customFormat="1" x14ac:dyDescent="0.25">
      <c r="A2085" s="2">
        <v>41606</v>
      </c>
      <c r="B2085" s="83"/>
      <c r="C2085" s="77"/>
      <c r="D2085" s="77">
        <v>2085.9807000000001</v>
      </c>
    </row>
    <row r="2086" spans="1:4" customFormat="1" x14ac:dyDescent="0.25">
      <c r="A2086" s="2">
        <v>41607</v>
      </c>
      <c r="B2086" s="83"/>
      <c r="C2086" s="77"/>
      <c r="D2086" s="77">
        <v>2093.7775999999999</v>
      </c>
    </row>
    <row r="2087" spans="1:4" customFormat="1" x14ac:dyDescent="0.25">
      <c r="A2087" s="2">
        <v>41610</v>
      </c>
      <c r="B2087" s="83"/>
      <c r="C2087" s="77"/>
      <c r="D2087" s="77">
        <v>2128.0879</v>
      </c>
    </row>
    <row r="2088" spans="1:4" customFormat="1" x14ac:dyDescent="0.25">
      <c r="A2088" s="2">
        <v>41611</v>
      </c>
      <c r="B2088" s="83"/>
      <c r="C2088" s="77"/>
      <c r="D2088" s="77">
        <v>2129.2465999999999</v>
      </c>
    </row>
    <row r="2089" spans="1:4" customFormat="1" x14ac:dyDescent="0.25">
      <c r="A2089" s="2">
        <v>41612</v>
      </c>
      <c r="B2089" s="83"/>
      <c r="C2089" s="77"/>
      <c r="D2089" s="77">
        <v>2113.7229000000002</v>
      </c>
    </row>
    <row r="2090" spans="1:4" customFormat="1" x14ac:dyDescent="0.25">
      <c r="A2090" s="2">
        <v>41613</v>
      </c>
      <c r="B2090" s="83"/>
      <c r="C2090" s="77"/>
      <c r="D2090" s="77">
        <v>2105.9829</v>
      </c>
    </row>
    <row r="2091" spans="1:4" customFormat="1" x14ac:dyDescent="0.25">
      <c r="A2091" s="2">
        <v>41614</v>
      </c>
      <c r="B2091" s="83"/>
      <c r="C2091" s="77"/>
      <c r="D2091" s="77">
        <v>2090.7035999999998</v>
      </c>
    </row>
    <row r="2092" spans="1:4" customFormat="1" x14ac:dyDescent="0.25">
      <c r="A2092" s="2">
        <v>41617</v>
      </c>
      <c r="B2092" s="83"/>
      <c r="C2092" s="77"/>
      <c r="D2092" s="77">
        <v>2105.1392000000001</v>
      </c>
    </row>
    <row r="2093" spans="1:4" customFormat="1" x14ac:dyDescent="0.25">
      <c r="A2093" s="2">
        <v>41618</v>
      </c>
      <c r="B2093" s="83"/>
      <c r="C2093" s="77"/>
      <c r="D2093" s="77">
        <v>2117.5814999999998</v>
      </c>
    </row>
    <row r="2094" spans="1:4" customFormat="1" x14ac:dyDescent="0.25">
      <c r="A2094" s="2">
        <v>41619</v>
      </c>
      <c r="B2094" s="83"/>
      <c r="C2094" s="77"/>
      <c r="D2094" s="77">
        <v>2109.6082000000001</v>
      </c>
    </row>
    <row r="2095" spans="1:4" customFormat="1" x14ac:dyDescent="0.25">
      <c r="A2095" s="2">
        <v>41620</v>
      </c>
      <c r="B2095" s="83"/>
      <c r="C2095" s="77"/>
      <c r="D2095" s="77">
        <v>2098.9735999999998</v>
      </c>
    </row>
    <row r="2096" spans="1:4" customFormat="1" x14ac:dyDescent="0.25">
      <c r="A2096" s="2">
        <v>41621</v>
      </c>
      <c r="B2096" s="83"/>
      <c r="C2096" s="77"/>
      <c r="D2096" s="77">
        <v>2086.2741999999998</v>
      </c>
    </row>
    <row r="2097" spans="1:4" customFormat="1" x14ac:dyDescent="0.25">
      <c r="A2097" s="2">
        <v>41624</v>
      </c>
      <c r="B2097" s="83"/>
      <c r="C2097" s="77"/>
      <c r="D2097" s="77">
        <v>2066.4475000000002</v>
      </c>
    </row>
    <row r="2098" spans="1:4" customFormat="1" x14ac:dyDescent="0.25">
      <c r="A2098" s="2">
        <v>41625</v>
      </c>
      <c r="B2098" s="83"/>
      <c r="C2098" s="77"/>
      <c r="D2098" s="77">
        <v>2091.0962</v>
      </c>
    </row>
    <row r="2099" spans="1:4" customFormat="1" x14ac:dyDescent="0.25">
      <c r="A2099" s="2">
        <v>41626</v>
      </c>
      <c r="B2099" s="83"/>
      <c r="C2099" s="77"/>
      <c r="D2099" s="77">
        <v>2092.0255999999999</v>
      </c>
    </row>
    <row r="2100" spans="1:4" customFormat="1" x14ac:dyDescent="0.25">
      <c r="A2100" s="2">
        <v>41627</v>
      </c>
      <c r="B2100" s="83"/>
      <c r="C2100" s="77"/>
      <c r="D2100" s="77">
        <v>2101.9391999999998</v>
      </c>
    </row>
    <row r="2101" spans="1:4" customFormat="1" x14ac:dyDescent="0.25">
      <c r="A2101" s="2">
        <v>41628</v>
      </c>
      <c r="B2101" s="83"/>
      <c r="C2101" s="77"/>
      <c r="D2101" s="77">
        <v>2088.8202999999999</v>
      </c>
    </row>
    <row r="2102" spans="1:4" customFormat="1" x14ac:dyDescent="0.25">
      <c r="A2102" s="2">
        <v>41631</v>
      </c>
      <c r="B2102" s="83"/>
      <c r="C2102" s="77"/>
      <c r="D2102" s="77">
        <v>2081.3777</v>
      </c>
    </row>
    <row r="2103" spans="1:4" customFormat="1" x14ac:dyDescent="0.25">
      <c r="A2103" s="2">
        <v>41632</v>
      </c>
      <c r="B2103" s="83"/>
      <c r="C2103" s="77"/>
      <c r="D2103" s="77">
        <v>2083.4079999999999</v>
      </c>
    </row>
    <row r="2104" spans="1:4" customFormat="1" x14ac:dyDescent="0.25">
      <c r="A2104" s="2">
        <v>41635</v>
      </c>
      <c r="B2104" s="83"/>
      <c r="C2104" s="77"/>
      <c r="D2104" s="77">
        <v>2088.1060000000002</v>
      </c>
    </row>
    <row r="2105" spans="1:4" customFormat="1" x14ac:dyDescent="0.25">
      <c r="A2105" s="2">
        <v>41638</v>
      </c>
      <c r="B2105" s="83"/>
      <c r="C2105" s="77"/>
      <c r="D2105" s="77">
        <v>2102.0173</v>
      </c>
    </row>
    <row r="2106" spans="1:4" customFormat="1" x14ac:dyDescent="0.25">
      <c r="A2106" s="2">
        <v>41641</v>
      </c>
      <c r="B2106" s="83"/>
      <c r="C2106" s="77"/>
      <c r="D2106" s="77">
        <v>2127.4025999999999</v>
      </c>
    </row>
    <row r="2107" spans="1:4" customFormat="1" x14ac:dyDescent="0.25">
      <c r="A2107" s="2">
        <v>41642</v>
      </c>
      <c r="B2107" s="83"/>
      <c r="C2107" s="77"/>
      <c r="D2107" s="77">
        <v>2104.4020999999998</v>
      </c>
    </row>
    <row r="2108" spans="1:4" customFormat="1" x14ac:dyDescent="0.25">
      <c r="A2108" s="2">
        <v>41645</v>
      </c>
      <c r="B2108" s="83"/>
      <c r="C2108" s="77"/>
      <c r="D2108" s="77">
        <v>2092.5381000000002</v>
      </c>
    </row>
    <row r="2109" spans="1:4" customFormat="1" x14ac:dyDescent="0.25">
      <c r="A2109" s="2">
        <v>41646</v>
      </c>
      <c r="B2109" s="83"/>
      <c r="C2109" s="77"/>
      <c r="D2109" s="77">
        <v>2080.9850999999999</v>
      </c>
    </row>
    <row r="2110" spans="1:4" customFormat="1" x14ac:dyDescent="0.25">
      <c r="A2110" s="2">
        <v>41647</v>
      </c>
      <c r="B2110" s="83"/>
      <c r="C2110" s="77"/>
      <c r="D2110" s="77">
        <v>2093.6469999999999</v>
      </c>
    </row>
    <row r="2111" spans="1:4" customFormat="1" x14ac:dyDescent="0.25">
      <c r="A2111" s="2">
        <v>41648</v>
      </c>
      <c r="B2111" s="83"/>
      <c r="C2111" s="77"/>
      <c r="D2111" s="77">
        <v>2095.7714999999998</v>
      </c>
    </row>
    <row r="2112" spans="1:4" customFormat="1" x14ac:dyDescent="0.25">
      <c r="A2112" s="2">
        <v>41649</v>
      </c>
      <c r="B2112" s="83"/>
      <c r="C2112" s="77"/>
      <c r="D2112" s="77">
        <v>2124.9468000000002</v>
      </c>
    </row>
    <row r="2113" spans="1:4" customFormat="1" x14ac:dyDescent="0.25">
      <c r="A2113" s="2">
        <v>41652</v>
      </c>
      <c r="B2113" s="83"/>
      <c r="C2113" s="77"/>
      <c r="D2113" s="77">
        <v>2179.2584999999999</v>
      </c>
    </row>
    <row r="2114" spans="1:4" customFormat="1" x14ac:dyDescent="0.25">
      <c r="A2114" s="2">
        <v>41654</v>
      </c>
      <c r="B2114" s="83"/>
      <c r="C2114" s="77"/>
      <c r="D2114" s="77">
        <v>2189.1714000000002</v>
      </c>
    </row>
    <row r="2115" spans="1:4" customFormat="1" x14ac:dyDescent="0.25">
      <c r="A2115" s="2">
        <v>41655</v>
      </c>
      <c r="B2115" s="83"/>
      <c r="C2115" s="77"/>
      <c r="D2115" s="77">
        <v>2174.4987999999998</v>
      </c>
    </row>
    <row r="2116" spans="1:4" customFormat="1" x14ac:dyDescent="0.25">
      <c r="A2116" s="2">
        <v>41656</v>
      </c>
      <c r="B2116" s="83"/>
      <c r="C2116" s="77"/>
      <c r="D2116" s="77">
        <v>2175.7375000000002</v>
      </c>
    </row>
    <row r="2117" spans="1:4" customFormat="1" x14ac:dyDescent="0.25">
      <c r="A2117" s="2">
        <v>41659</v>
      </c>
      <c r="B2117" s="83"/>
      <c r="C2117" s="77"/>
      <c r="D2117" s="77">
        <v>2179.5448999999999</v>
      </c>
    </row>
    <row r="2118" spans="1:4" customFormat="1" x14ac:dyDescent="0.25">
      <c r="A2118" s="2">
        <v>41660</v>
      </c>
      <c r="B2118" s="83"/>
      <c r="C2118" s="77"/>
      <c r="D2118" s="77">
        <v>2188.0963999999999</v>
      </c>
    </row>
    <row r="2119" spans="1:4" customFormat="1" x14ac:dyDescent="0.25">
      <c r="A2119" s="2">
        <v>41661</v>
      </c>
      <c r="B2119" s="83"/>
      <c r="C2119" s="77"/>
      <c r="D2119" s="77">
        <v>2191.7145999999998</v>
      </c>
    </row>
    <row r="2120" spans="1:4" customFormat="1" x14ac:dyDescent="0.25">
      <c r="A2120" s="2">
        <v>41662</v>
      </c>
      <c r="B2120" s="83"/>
      <c r="C2120" s="77"/>
      <c r="D2120" s="77">
        <v>2189.3755000000001</v>
      </c>
    </row>
    <row r="2121" spans="1:4" customFormat="1" x14ac:dyDescent="0.25">
      <c r="A2121" s="2">
        <v>41663</v>
      </c>
      <c r="B2121" s="83"/>
      <c r="C2121" s="77"/>
      <c r="D2121" s="77">
        <v>2171.7125999999998</v>
      </c>
    </row>
    <row r="2122" spans="1:4" customFormat="1" x14ac:dyDescent="0.25">
      <c r="A2122" s="2">
        <v>41666</v>
      </c>
      <c r="B2122" s="83"/>
      <c r="C2122" s="77"/>
      <c r="D2122" s="77">
        <v>2132.4250000000002</v>
      </c>
    </row>
    <row r="2123" spans="1:4" customFormat="1" x14ac:dyDescent="0.25">
      <c r="A2123" s="2">
        <v>41667</v>
      </c>
      <c r="B2123" s="83"/>
      <c r="C2123" s="77"/>
      <c r="D2123" s="77">
        <v>2134.4067</v>
      </c>
    </row>
    <row r="2124" spans="1:4" customFormat="1" x14ac:dyDescent="0.25">
      <c r="A2124" s="2">
        <v>41668</v>
      </c>
      <c r="B2124" s="83"/>
      <c r="C2124" s="77"/>
      <c r="D2124" s="77">
        <v>2161.2139000000002</v>
      </c>
    </row>
    <row r="2125" spans="1:4" customFormat="1" x14ac:dyDescent="0.25">
      <c r="A2125" s="2">
        <v>41669</v>
      </c>
      <c r="B2125" s="83"/>
      <c r="C2125" s="77"/>
      <c r="D2125" s="77">
        <v>2158.4812000000002</v>
      </c>
    </row>
    <row r="2126" spans="1:4" customFormat="1" x14ac:dyDescent="0.25">
      <c r="A2126" s="2">
        <v>41673</v>
      </c>
      <c r="B2126" s="83"/>
      <c r="C2126" s="77"/>
      <c r="D2126" s="77">
        <v>2159.6731</v>
      </c>
    </row>
    <row r="2127" spans="1:4" customFormat="1" x14ac:dyDescent="0.25">
      <c r="A2127" s="2">
        <v>41674</v>
      </c>
      <c r="B2127" s="83"/>
      <c r="C2127" s="77"/>
      <c r="D2127" s="77">
        <v>2147.2930000000001</v>
      </c>
    </row>
    <row r="2128" spans="1:4" customFormat="1" x14ac:dyDescent="0.25">
      <c r="A2128" s="2">
        <v>41675</v>
      </c>
      <c r="B2128" s="83"/>
      <c r="C2128" s="77"/>
      <c r="D2128" s="77">
        <v>2161.1689000000001</v>
      </c>
    </row>
    <row r="2129" spans="1:4" customFormat="1" x14ac:dyDescent="0.25">
      <c r="A2129" s="2">
        <v>41676</v>
      </c>
      <c r="B2129" s="83"/>
      <c r="C2129" s="77"/>
      <c r="D2129" s="77">
        <v>2173.9746</v>
      </c>
    </row>
    <row r="2130" spans="1:4" customFormat="1" x14ac:dyDescent="0.25">
      <c r="A2130" s="2">
        <v>41677</v>
      </c>
      <c r="B2130" s="83"/>
      <c r="C2130" s="77"/>
      <c r="D2130" s="77">
        <v>2186.5558999999998</v>
      </c>
    </row>
    <row r="2131" spans="1:4" customFormat="1" x14ac:dyDescent="0.25">
      <c r="A2131" s="2">
        <v>41680</v>
      </c>
      <c r="B2131" s="83"/>
      <c r="C2131" s="77"/>
      <c r="D2131" s="77">
        <v>2188.1792</v>
      </c>
    </row>
    <row r="2132" spans="1:4" customFormat="1" x14ac:dyDescent="0.25">
      <c r="A2132" s="2">
        <v>41681</v>
      </c>
      <c r="B2132" s="83"/>
      <c r="C2132" s="77"/>
      <c r="D2132" s="77">
        <v>2202.6723999999999</v>
      </c>
    </row>
    <row r="2133" spans="1:4" customFormat="1" x14ac:dyDescent="0.25">
      <c r="A2133" s="2">
        <v>41682</v>
      </c>
      <c r="B2133" s="83"/>
      <c r="C2133" s="77"/>
      <c r="D2133" s="77">
        <v>2205.4333000000001</v>
      </c>
    </row>
    <row r="2134" spans="1:4" customFormat="1" x14ac:dyDescent="0.25">
      <c r="A2134" s="2">
        <v>41683</v>
      </c>
      <c r="B2134" s="83"/>
      <c r="C2134" s="77"/>
      <c r="D2134" s="77">
        <v>2205.5073000000002</v>
      </c>
    </row>
    <row r="2135" spans="1:4" customFormat="1" x14ac:dyDescent="0.25">
      <c r="A2135" s="2">
        <v>41684</v>
      </c>
      <c r="B2135" s="83"/>
      <c r="C2135" s="77"/>
      <c r="D2135" s="77">
        <v>2211.4223999999999</v>
      </c>
    </row>
    <row r="2136" spans="1:4" customFormat="1" x14ac:dyDescent="0.25">
      <c r="A2136" s="2">
        <v>41687</v>
      </c>
      <c r="B2136" s="83"/>
      <c r="C2136" s="77"/>
      <c r="D2136" s="77">
        <v>2232.3283999999999</v>
      </c>
    </row>
    <row r="2137" spans="1:4" customFormat="1" x14ac:dyDescent="0.25">
      <c r="A2137" s="2">
        <v>41688</v>
      </c>
      <c r="B2137" s="83"/>
      <c r="C2137" s="77"/>
      <c r="D2137" s="77">
        <v>2228.6774999999998</v>
      </c>
    </row>
    <row r="2138" spans="1:4" customFormat="1" x14ac:dyDescent="0.25">
      <c r="A2138" s="2">
        <v>41689</v>
      </c>
      <c r="B2138" s="83"/>
      <c r="C2138" s="77"/>
      <c r="D2138" s="77">
        <v>2230.2827000000002</v>
      </c>
    </row>
    <row r="2139" spans="1:4" customFormat="1" x14ac:dyDescent="0.25">
      <c r="A2139" s="2">
        <v>41690</v>
      </c>
      <c r="B2139" s="83"/>
      <c r="C2139" s="77"/>
      <c r="D2139" s="77">
        <v>2231.5736999999999</v>
      </c>
    </row>
    <row r="2140" spans="1:4" customFormat="1" x14ac:dyDescent="0.25">
      <c r="A2140" s="2">
        <v>41691</v>
      </c>
      <c r="B2140" s="83"/>
      <c r="C2140" s="77"/>
      <c r="D2140" s="77">
        <v>2251.6410999999998</v>
      </c>
    </row>
    <row r="2141" spans="1:4" customFormat="1" x14ac:dyDescent="0.25">
      <c r="A2141" s="2">
        <v>41694</v>
      </c>
      <c r="B2141" s="83"/>
      <c r="C2141" s="77"/>
      <c r="D2141" s="77">
        <v>2246.4895000000001</v>
      </c>
    </row>
    <row r="2142" spans="1:4" customFormat="1" x14ac:dyDescent="0.25">
      <c r="A2142" s="2">
        <v>41695</v>
      </c>
      <c r="B2142" s="83"/>
      <c r="C2142" s="77"/>
      <c r="D2142" s="77">
        <v>2233.6334999999999</v>
      </c>
    </row>
    <row r="2143" spans="1:4" customFormat="1" x14ac:dyDescent="0.25">
      <c r="A2143" s="2">
        <v>41696</v>
      </c>
      <c r="B2143" s="83"/>
      <c r="C2143" s="77"/>
      <c r="D2143" s="77">
        <v>2214.4899999999998</v>
      </c>
    </row>
    <row r="2144" spans="1:4" customFormat="1" x14ac:dyDescent="0.25">
      <c r="A2144" s="2">
        <v>41697</v>
      </c>
      <c r="B2144" s="83"/>
      <c r="C2144" s="77"/>
      <c r="D2144" s="77">
        <v>2224.1547999999998</v>
      </c>
    </row>
    <row r="2145" spans="1:4" customFormat="1" x14ac:dyDescent="0.25">
      <c r="A2145" s="2">
        <v>41698</v>
      </c>
      <c r="B2145" s="83"/>
      <c r="C2145" s="77"/>
      <c r="D2145" s="77">
        <v>2246.1574999999998</v>
      </c>
    </row>
    <row r="2146" spans="1:4" customFormat="1" x14ac:dyDescent="0.25">
      <c r="A2146" s="2">
        <v>41701</v>
      </c>
      <c r="B2146" s="83"/>
      <c r="C2146" s="77"/>
      <c r="D2146" s="77">
        <v>2237.1343000000002</v>
      </c>
    </row>
    <row r="2147" spans="1:4" customFormat="1" x14ac:dyDescent="0.25">
      <c r="A2147" s="2">
        <v>41702</v>
      </c>
      <c r="B2147" s="83"/>
      <c r="C2147" s="77"/>
      <c r="D2147" s="77">
        <v>2248.4346</v>
      </c>
    </row>
    <row r="2148" spans="1:4" customFormat="1" x14ac:dyDescent="0.25">
      <c r="A2148" s="2">
        <v>41703</v>
      </c>
      <c r="B2148" s="83"/>
      <c r="C2148" s="77"/>
      <c r="D2148" s="77">
        <v>2262.8018000000002</v>
      </c>
    </row>
    <row r="2149" spans="1:4" customFormat="1" x14ac:dyDescent="0.25">
      <c r="A2149" s="2">
        <v>41704</v>
      </c>
      <c r="B2149" s="83"/>
      <c r="C2149" s="77"/>
      <c r="D2149" s="77">
        <v>2263.8744999999999</v>
      </c>
    </row>
    <row r="2150" spans="1:4" customFormat="1" x14ac:dyDescent="0.25">
      <c r="A2150" s="2">
        <v>41705</v>
      </c>
      <c r="B2150" s="83"/>
      <c r="C2150" s="77"/>
      <c r="D2150" s="77">
        <v>2264.8062</v>
      </c>
    </row>
    <row r="2151" spans="1:4" customFormat="1" x14ac:dyDescent="0.25">
      <c r="A2151" s="2">
        <v>41708</v>
      </c>
      <c r="B2151" s="83"/>
      <c r="C2151" s="77"/>
      <c r="D2151" s="77">
        <v>2271.6475</v>
      </c>
    </row>
    <row r="2152" spans="1:4" customFormat="1" x14ac:dyDescent="0.25">
      <c r="A2152" s="2">
        <v>41709</v>
      </c>
      <c r="B2152" s="83"/>
      <c r="C2152" s="77"/>
      <c r="D2152" s="77">
        <v>2285.7775999999999</v>
      </c>
    </row>
    <row r="2153" spans="1:4" customFormat="1" x14ac:dyDescent="0.25">
      <c r="A2153" s="2">
        <v>41710</v>
      </c>
      <c r="B2153" s="83"/>
      <c r="C2153" s="77"/>
      <c r="D2153" s="77">
        <v>2280.0032000000001</v>
      </c>
    </row>
    <row r="2154" spans="1:4" customFormat="1" x14ac:dyDescent="0.25">
      <c r="A2154" s="2">
        <v>41711</v>
      </c>
      <c r="B2154" s="83"/>
      <c r="C2154" s="77"/>
      <c r="D2154" s="77">
        <v>2288.1039999999998</v>
      </c>
    </row>
    <row r="2155" spans="1:4" customFormat="1" x14ac:dyDescent="0.25">
      <c r="A2155" s="2">
        <v>41712</v>
      </c>
      <c r="B2155" s="83"/>
      <c r="C2155" s="77"/>
      <c r="D2155" s="77">
        <v>2325.8728000000001</v>
      </c>
    </row>
    <row r="2156" spans="1:4" customFormat="1" x14ac:dyDescent="0.25">
      <c r="A2156" s="2">
        <v>41715</v>
      </c>
      <c r="B2156" s="83"/>
      <c r="C2156" s="77"/>
      <c r="D2156" s="77">
        <v>2330.3591000000001</v>
      </c>
    </row>
    <row r="2157" spans="1:4" customFormat="1" x14ac:dyDescent="0.25">
      <c r="A2157" s="2">
        <v>41716</v>
      </c>
      <c r="B2157" s="83"/>
      <c r="C2157" s="77"/>
      <c r="D2157" s="77">
        <v>2311.7004000000002</v>
      </c>
    </row>
    <row r="2158" spans="1:4" customFormat="1" x14ac:dyDescent="0.25">
      <c r="A2158" s="2">
        <v>41717</v>
      </c>
      <c r="B2158" s="83"/>
      <c r="C2158" s="77"/>
      <c r="D2158" s="77">
        <v>2316.2429000000002</v>
      </c>
    </row>
    <row r="2159" spans="1:4" customFormat="1" x14ac:dyDescent="0.25">
      <c r="A2159" s="2">
        <v>41718</v>
      </c>
      <c r="B2159" s="83"/>
      <c r="C2159" s="77"/>
      <c r="D2159" s="77">
        <v>2287.6938</v>
      </c>
    </row>
    <row r="2160" spans="1:4" customFormat="1" x14ac:dyDescent="0.25">
      <c r="A2160" s="2">
        <v>41719</v>
      </c>
      <c r="B2160" s="83"/>
      <c r="C2160" s="77"/>
      <c r="D2160" s="77">
        <v>2292.6587</v>
      </c>
    </row>
    <row r="2161" spans="1:4" customFormat="1" x14ac:dyDescent="0.25">
      <c r="A2161" s="2">
        <v>41722</v>
      </c>
      <c r="B2161" s="83"/>
      <c r="C2161" s="77"/>
      <c r="D2161" s="77">
        <v>2292.1992</v>
      </c>
    </row>
    <row r="2162" spans="1:4" customFormat="1" x14ac:dyDescent="0.25">
      <c r="A2162" s="2">
        <v>41723</v>
      </c>
      <c r="B2162" s="83"/>
      <c r="C2162" s="77"/>
      <c r="D2162" s="77">
        <v>2285.1660000000002</v>
      </c>
    </row>
    <row r="2163" spans="1:4" customFormat="1" x14ac:dyDescent="0.25">
      <c r="A2163" s="2">
        <v>41724</v>
      </c>
      <c r="B2163" s="83"/>
      <c r="C2163" s="77"/>
      <c r="D2163" s="77">
        <v>2290.3283999999999</v>
      </c>
    </row>
    <row r="2164" spans="1:4" customFormat="1" x14ac:dyDescent="0.25">
      <c r="A2164" s="2">
        <v>41725</v>
      </c>
      <c r="B2164" s="83"/>
      <c r="C2164" s="77"/>
      <c r="D2164" s="77">
        <v>2292.2094999999999</v>
      </c>
    </row>
    <row r="2165" spans="1:4" customFormat="1" x14ac:dyDescent="0.25">
      <c r="A2165" s="2">
        <v>41726</v>
      </c>
      <c r="B2165" s="83"/>
      <c r="C2165" s="77"/>
      <c r="D2165" s="77">
        <v>2289.7854000000002</v>
      </c>
    </row>
    <row r="2166" spans="1:4" customFormat="1" x14ac:dyDescent="0.25">
      <c r="A2166" s="2">
        <v>41730</v>
      </c>
      <c r="B2166" s="83"/>
      <c r="C2166" s="77"/>
      <c r="D2166" s="77">
        <v>2316.7184999999999</v>
      </c>
    </row>
    <row r="2167" spans="1:4" customFormat="1" x14ac:dyDescent="0.25">
      <c r="A2167" s="2">
        <v>41731</v>
      </c>
      <c r="B2167" s="83"/>
      <c r="C2167" s="77"/>
      <c r="D2167" s="77">
        <v>2314.0592999999999</v>
      </c>
    </row>
    <row r="2168" spans="1:4" customFormat="1" x14ac:dyDescent="0.25">
      <c r="A2168" s="2">
        <v>41732</v>
      </c>
      <c r="B2168" s="83"/>
      <c r="C2168" s="77"/>
      <c r="D2168" s="77">
        <v>2319.7143999999998</v>
      </c>
    </row>
    <row r="2169" spans="1:4" customFormat="1" x14ac:dyDescent="0.25">
      <c r="A2169" s="2">
        <v>41733</v>
      </c>
      <c r="B2169" s="83"/>
      <c r="C2169" s="77"/>
      <c r="D2169" s="77">
        <v>2316.8977</v>
      </c>
    </row>
    <row r="2170" spans="1:4" customFormat="1" x14ac:dyDescent="0.25">
      <c r="A2170" s="2">
        <v>41736</v>
      </c>
      <c r="B2170" s="83"/>
      <c r="C2170" s="77"/>
      <c r="D2170" s="77">
        <v>2328.4490000000001</v>
      </c>
    </row>
    <row r="2171" spans="1:4" customFormat="1" x14ac:dyDescent="0.25">
      <c r="A2171" s="2">
        <v>41737</v>
      </c>
      <c r="B2171" s="83"/>
      <c r="C2171" s="77"/>
      <c r="D2171" s="77">
        <v>2324.0430000000001</v>
      </c>
    </row>
    <row r="2172" spans="1:4" customFormat="1" x14ac:dyDescent="0.25">
      <c r="A2172" s="2">
        <v>41739</v>
      </c>
      <c r="B2172" s="83"/>
      <c r="C2172" s="77"/>
      <c r="D2172" s="77">
        <v>2285.6797000000001</v>
      </c>
    </row>
    <row r="2173" spans="1:4" customFormat="1" x14ac:dyDescent="0.25">
      <c r="A2173" s="2">
        <v>41740</v>
      </c>
      <c r="B2173" s="83"/>
      <c r="C2173" s="77"/>
      <c r="D2173" s="77">
        <v>2292.2456000000002</v>
      </c>
    </row>
    <row r="2174" spans="1:4" customFormat="1" x14ac:dyDescent="0.25">
      <c r="A2174" s="2">
        <v>41743</v>
      </c>
      <c r="B2174" s="83"/>
      <c r="C2174" s="77"/>
      <c r="D2174" s="77">
        <v>2311.7336</v>
      </c>
    </row>
    <row r="2175" spans="1:4" customFormat="1" x14ac:dyDescent="0.25">
      <c r="A2175" s="2">
        <v>41744</v>
      </c>
      <c r="B2175" s="83"/>
      <c r="C2175" s="77"/>
      <c r="D2175" s="77">
        <v>2324.5996</v>
      </c>
    </row>
    <row r="2176" spans="1:4" customFormat="1" x14ac:dyDescent="0.25">
      <c r="A2176" s="2">
        <v>41745</v>
      </c>
      <c r="B2176" s="83"/>
      <c r="C2176" s="77"/>
      <c r="D2176" s="77">
        <v>2324.3242</v>
      </c>
    </row>
    <row r="2177" spans="1:4" customFormat="1" x14ac:dyDescent="0.25">
      <c r="A2177" s="2">
        <v>41746</v>
      </c>
      <c r="B2177" s="83"/>
      <c r="C2177" s="77"/>
      <c r="D2177" s="77">
        <v>2322.6052</v>
      </c>
    </row>
    <row r="2178" spans="1:4" customFormat="1" x14ac:dyDescent="0.25">
      <c r="A2178" s="2">
        <v>41750</v>
      </c>
      <c r="B2178" s="83"/>
      <c r="C2178" s="77"/>
      <c r="D2178" s="77">
        <v>2318.9407000000001</v>
      </c>
    </row>
    <row r="2179" spans="1:4" customFormat="1" x14ac:dyDescent="0.25">
      <c r="A2179" s="2">
        <v>41751</v>
      </c>
      <c r="B2179" s="83"/>
      <c r="C2179" s="77"/>
      <c r="D2179" s="77">
        <v>2320.4452999999999</v>
      </c>
    </row>
    <row r="2180" spans="1:4" customFormat="1" x14ac:dyDescent="0.25">
      <c r="A2180" s="2">
        <v>41752</v>
      </c>
      <c r="B2180" s="83"/>
      <c r="C2180" s="77"/>
      <c r="D2180" s="77">
        <v>2310.6752999999999</v>
      </c>
    </row>
    <row r="2181" spans="1:4" customFormat="1" x14ac:dyDescent="0.25">
      <c r="A2181" s="2">
        <v>41753</v>
      </c>
      <c r="B2181" s="83"/>
      <c r="C2181" s="77"/>
      <c r="D2181" s="77">
        <v>2314.6840999999999</v>
      </c>
    </row>
    <row r="2182" spans="1:4" customFormat="1" x14ac:dyDescent="0.25">
      <c r="A2182" s="2">
        <v>41754</v>
      </c>
      <c r="B2182" s="83"/>
      <c r="C2182" s="77"/>
      <c r="D2182" s="77">
        <v>2315.2040999999999</v>
      </c>
    </row>
    <row r="2183" spans="1:4" customFormat="1" x14ac:dyDescent="0.25">
      <c r="A2183" s="2">
        <v>41757</v>
      </c>
      <c r="B2183" s="83"/>
      <c r="C2183" s="77"/>
      <c r="D2183" s="77">
        <v>2298.9005999999999</v>
      </c>
    </row>
    <row r="2184" spans="1:4" customFormat="1" x14ac:dyDescent="0.25">
      <c r="A2184" s="2">
        <v>41758</v>
      </c>
      <c r="B2184" s="83"/>
      <c r="C2184" s="77"/>
      <c r="D2184" s="77">
        <v>2304.5614999999998</v>
      </c>
    </row>
    <row r="2185" spans="1:4" customFormat="1" x14ac:dyDescent="0.25">
      <c r="A2185" s="2">
        <v>41759</v>
      </c>
      <c r="B2185" s="83"/>
      <c r="C2185" s="77"/>
      <c r="D2185" s="77">
        <v>2307.7404999999999</v>
      </c>
    </row>
    <row r="2186" spans="1:4" customFormat="1" x14ac:dyDescent="0.25">
      <c r="A2186" s="2">
        <v>41761</v>
      </c>
      <c r="B2186" s="83"/>
      <c r="C2186" s="77"/>
      <c r="D2186" s="77">
        <v>2296.5891000000001</v>
      </c>
    </row>
    <row r="2187" spans="1:4" customFormat="1" x14ac:dyDescent="0.25">
      <c r="A2187" s="2">
        <v>41764</v>
      </c>
      <c r="B2187" s="83"/>
      <c r="C2187" s="77"/>
      <c r="D2187" s="77">
        <v>2290.6759999999999</v>
      </c>
    </row>
    <row r="2188" spans="1:4" customFormat="1" x14ac:dyDescent="0.25">
      <c r="A2188" s="2">
        <v>41765</v>
      </c>
      <c r="B2188" s="83"/>
      <c r="C2188" s="77"/>
      <c r="D2188" s="77">
        <v>2283.5192999999999</v>
      </c>
    </row>
    <row r="2189" spans="1:4" customFormat="1" x14ac:dyDescent="0.25">
      <c r="A2189" s="2">
        <v>41766</v>
      </c>
      <c r="B2189" s="83"/>
      <c r="C2189" s="77"/>
      <c r="D2189" s="77">
        <v>2291.0084999999999</v>
      </c>
    </row>
    <row r="2190" spans="1:4" customFormat="1" x14ac:dyDescent="0.25">
      <c r="A2190" s="2">
        <v>41767</v>
      </c>
      <c r="B2190" s="83"/>
      <c r="C2190" s="77"/>
      <c r="D2190" s="77">
        <v>2304.1758</v>
      </c>
    </row>
    <row r="2191" spans="1:4" customFormat="1" x14ac:dyDescent="0.25">
      <c r="A2191" s="2">
        <v>41768</v>
      </c>
      <c r="B2191" s="83"/>
      <c r="C2191" s="77"/>
      <c r="D2191" s="77">
        <v>2318.6975000000002</v>
      </c>
    </row>
    <row r="2192" spans="1:4" customFormat="1" x14ac:dyDescent="0.25">
      <c r="A2192" s="2">
        <v>41771</v>
      </c>
      <c r="B2192" s="83"/>
      <c r="C2192" s="77"/>
      <c r="D2192" s="77">
        <v>2322.8512999999998</v>
      </c>
    </row>
    <row r="2193" spans="1:4" customFormat="1" x14ac:dyDescent="0.25">
      <c r="A2193" s="2">
        <v>41772</v>
      </c>
      <c r="B2193" s="83"/>
      <c r="C2193" s="77"/>
      <c r="D2193" s="77">
        <v>2319.1750000000002</v>
      </c>
    </row>
    <row r="2194" spans="1:4" customFormat="1" x14ac:dyDescent="0.25">
      <c r="A2194" s="2">
        <v>41773</v>
      </c>
      <c r="B2194" s="83"/>
      <c r="C2194" s="77"/>
      <c r="D2194" s="77">
        <v>2326.6532999999999</v>
      </c>
    </row>
    <row r="2195" spans="1:4" customFormat="1" x14ac:dyDescent="0.25">
      <c r="A2195" s="2">
        <v>41775</v>
      </c>
      <c r="B2195" s="83"/>
      <c r="C2195" s="77"/>
      <c r="D2195" s="77">
        <v>2329.5488</v>
      </c>
    </row>
    <row r="2196" spans="1:4" customFormat="1" x14ac:dyDescent="0.25">
      <c r="A2196" s="2">
        <v>41778</v>
      </c>
      <c r="B2196" s="83"/>
      <c r="C2196" s="77"/>
      <c r="D2196" s="77">
        <v>2323.3269</v>
      </c>
    </row>
    <row r="2197" spans="1:4" customFormat="1" x14ac:dyDescent="0.25">
      <c r="A2197" s="2">
        <v>41779</v>
      </c>
      <c r="B2197" s="83"/>
      <c r="C2197" s="77"/>
      <c r="D2197" s="77">
        <v>2312.9712</v>
      </c>
    </row>
    <row r="2198" spans="1:4" customFormat="1" x14ac:dyDescent="0.25">
      <c r="A2198" s="2">
        <v>41780</v>
      </c>
      <c r="B2198" s="83"/>
      <c r="C2198" s="77"/>
      <c r="D2198" s="77">
        <v>2318.2523999999999</v>
      </c>
    </row>
    <row r="2199" spans="1:4" customFormat="1" x14ac:dyDescent="0.25">
      <c r="A2199" s="2">
        <v>41781</v>
      </c>
      <c r="B2199" s="83"/>
      <c r="C2199" s="77"/>
      <c r="D2199" s="77">
        <v>2321.8271</v>
      </c>
    </row>
    <row r="2200" spans="1:4" customFormat="1" x14ac:dyDescent="0.25">
      <c r="A2200" s="2">
        <v>41782</v>
      </c>
      <c r="B2200" s="83"/>
      <c r="C2200" s="77"/>
      <c r="D2200" s="77">
        <v>2318.0084999999999</v>
      </c>
    </row>
    <row r="2201" spans="1:4" customFormat="1" x14ac:dyDescent="0.25">
      <c r="A2201" s="2">
        <v>41785</v>
      </c>
      <c r="B2201" s="83"/>
      <c r="C2201" s="77"/>
      <c r="D2201" s="77">
        <v>2314.9245999999998</v>
      </c>
    </row>
    <row r="2202" spans="1:4" customFormat="1" x14ac:dyDescent="0.25">
      <c r="A2202" s="2">
        <v>41787</v>
      </c>
      <c r="B2202" s="83"/>
      <c r="C2202" s="77"/>
      <c r="D2202" s="77">
        <v>2325.4108999999999</v>
      </c>
    </row>
    <row r="2203" spans="1:4" customFormat="1" x14ac:dyDescent="0.25">
      <c r="A2203" s="2">
        <v>41789</v>
      </c>
      <c r="B2203" s="83"/>
      <c r="C2203" s="77"/>
      <c r="D2203" s="77">
        <v>2332.7937000000002</v>
      </c>
    </row>
    <row r="2204" spans="1:4" customFormat="1" x14ac:dyDescent="0.25">
      <c r="A2204" s="2">
        <v>41792</v>
      </c>
      <c r="B2204" s="83"/>
      <c r="C2204" s="77"/>
      <c r="D2204" s="77">
        <v>2321.7714999999998</v>
      </c>
    </row>
    <row r="2205" spans="1:4" customFormat="1" x14ac:dyDescent="0.25">
      <c r="A2205" s="2">
        <v>41793</v>
      </c>
      <c r="B2205" s="83"/>
      <c r="C2205" s="77"/>
      <c r="D2205" s="77">
        <v>2321.9016000000001</v>
      </c>
    </row>
    <row r="2206" spans="1:4" customFormat="1" x14ac:dyDescent="0.25">
      <c r="A2206" s="2">
        <v>41794</v>
      </c>
      <c r="B2206" s="83"/>
      <c r="C2206" s="77"/>
      <c r="D2206" s="77">
        <v>2321.5873999999999</v>
      </c>
    </row>
    <row r="2207" spans="1:4" customFormat="1" x14ac:dyDescent="0.25">
      <c r="A2207" s="2">
        <v>41795</v>
      </c>
      <c r="B2207" s="83"/>
      <c r="C2207" s="77"/>
      <c r="D2207" s="77">
        <v>2321.6462000000001</v>
      </c>
    </row>
    <row r="2208" spans="1:4" customFormat="1" x14ac:dyDescent="0.25">
      <c r="A2208" s="2">
        <v>41796</v>
      </c>
      <c r="B2208" s="83"/>
      <c r="C2208" s="77"/>
      <c r="D2208" s="77">
        <v>2319.0344</v>
      </c>
    </row>
    <row r="2209" spans="1:4" customFormat="1" x14ac:dyDescent="0.25">
      <c r="A2209" s="2">
        <v>41799</v>
      </c>
      <c r="B2209" s="83"/>
      <c r="C2209" s="77"/>
      <c r="D2209" s="77">
        <v>2308.8078999999998</v>
      </c>
    </row>
    <row r="2210" spans="1:4" customFormat="1" x14ac:dyDescent="0.25">
      <c r="A2210" s="2">
        <v>41800</v>
      </c>
      <c r="B2210" s="83"/>
      <c r="C2210" s="77"/>
      <c r="D2210" s="77">
        <v>2313.5691000000002</v>
      </c>
    </row>
    <row r="2211" spans="1:4" customFormat="1" x14ac:dyDescent="0.25">
      <c r="A2211" s="2">
        <v>41801</v>
      </c>
      <c r="B2211" s="83"/>
      <c r="C2211" s="77"/>
      <c r="D2211" s="77">
        <v>2315.2327</v>
      </c>
    </row>
    <row r="2212" spans="1:4" customFormat="1" x14ac:dyDescent="0.25">
      <c r="A2212" s="2">
        <v>41802</v>
      </c>
      <c r="B2212" s="83"/>
      <c r="C2212" s="77"/>
      <c r="D2212" s="77">
        <v>2315.5891000000001</v>
      </c>
    </row>
    <row r="2213" spans="1:4" customFormat="1" x14ac:dyDescent="0.25">
      <c r="A2213" s="2">
        <v>41803</v>
      </c>
      <c r="B2213" s="83"/>
      <c r="C2213" s="77"/>
      <c r="D2213" s="77">
        <v>2314.4688000000001</v>
      </c>
    </row>
    <row r="2214" spans="1:4" customFormat="1" x14ac:dyDescent="0.25">
      <c r="A2214" s="2">
        <v>41806</v>
      </c>
      <c r="B2214" s="83"/>
      <c r="C2214" s="77"/>
      <c r="D2214" s="77">
        <v>2312.9360000000001</v>
      </c>
    </row>
    <row r="2215" spans="1:4" customFormat="1" x14ac:dyDescent="0.25">
      <c r="A2215" s="2">
        <v>41807</v>
      </c>
      <c r="B2215" s="83"/>
      <c r="C2215" s="77"/>
      <c r="D2215" s="77">
        <v>2314.0005000000001</v>
      </c>
    </row>
    <row r="2216" spans="1:4" customFormat="1" x14ac:dyDescent="0.25">
      <c r="A2216" s="2">
        <v>41808</v>
      </c>
      <c r="B2216" s="83"/>
      <c r="C2216" s="77"/>
      <c r="D2216" s="77">
        <v>2310.4513999999999</v>
      </c>
    </row>
    <row r="2217" spans="1:4" customFormat="1" x14ac:dyDescent="0.25">
      <c r="A2217" s="2">
        <v>41809</v>
      </c>
      <c r="B2217" s="83"/>
      <c r="C2217" s="77"/>
      <c r="D2217" s="77">
        <v>2304.5504999999998</v>
      </c>
    </row>
    <row r="2218" spans="1:4" customFormat="1" x14ac:dyDescent="0.25">
      <c r="A2218" s="2">
        <v>41810</v>
      </c>
      <c r="B2218" s="83"/>
      <c r="C2218" s="77"/>
      <c r="D2218" s="77">
        <v>2308.1525999999999</v>
      </c>
    </row>
    <row r="2219" spans="1:4" customFormat="1" x14ac:dyDescent="0.25">
      <c r="A2219" s="2">
        <v>41813</v>
      </c>
      <c r="B2219" s="83"/>
      <c r="C2219" s="77"/>
      <c r="D2219" s="77">
        <v>2300.8467000000001</v>
      </c>
    </row>
    <row r="2220" spans="1:4" customFormat="1" x14ac:dyDescent="0.25">
      <c r="A2220" s="2">
        <v>41814</v>
      </c>
      <c r="B2220" s="83"/>
      <c r="C2220" s="77"/>
      <c r="D2220" s="77">
        <v>2304.6208000000001</v>
      </c>
    </row>
    <row r="2221" spans="1:4" customFormat="1" x14ac:dyDescent="0.25">
      <c r="A2221" s="2">
        <v>41815</v>
      </c>
      <c r="B2221" s="83"/>
      <c r="C2221" s="77"/>
      <c r="D2221" s="77">
        <v>2294.8984</v>
      </c>
    </row>
    <row r="2222" spans="1:4" customFormat="1" x14ac:dyDescent="0.25">
      <c r="A2222" s="2">
        <v>41816</v>
      </c>
      <c r="B2222" s="83"/>
      <c r="C2222" s="77"/>
      <c r="D2222" s="77">
        <v>2298.7777999999998</v>
      </c>
    </row>
    <row r="2223" spans="1:4" customFormat="1" x14ac:dyDescent="0.25">
      <c r="A2223" s="2">
        <v>41817</v>
      </c>
      <c r="B2223" s="83"/>
      <c r="C2223" s="77"/>
      <c r="D2223" s="77">
        <v>2295.7329</v>
      </c>
    </row>
    <row r="2224" spans="1:4" customFormat="1" x14ac:dyDescent="0.25">
      <c r="A2224" s="2">
        <v>41820</v>
      </c>
      <c r="B2224" s="83"/>
      <c r="C2224" s="77"/>
      <c r="D2224" s="77">
        <v>2304.4893000000002</v>
      </c>
    </row>
    <row r="2225" spans="1:4" customFormat="1" x14ac:dyDescent="0.25">
      <c r="A2225" s="2">
        <v>41821</v>
      </c>
      <c r="B2225" s="83"/>
      <c r="C2225" s="77"/>
      <c r="D2225" s="77">
        <v>2300.9780000000001</v>
      </c>
    </row>
    <row r="2226" spans="1:4" customFormat="1" x14ac:dyDescent="0.25">
      <c r="A2226" s="2">
        <v>41822</v>
      </c>
      <c r="B2226" s="83"/>
      <c r="C2226" s="77"/>
      <c r="D2226" s="77">
        <v>2304.5167999999999</v>
      </c>
    </row>
    <row r="2227" spans="1:4" customFormat="1" x14ac:dyDescent="0.25">
      <c r="A2227" s="2">
        <v>41823</v>
      </c>
      <c r="B2227" s="83"/>
      <c r="C2227" s="77"/>
      <c r="D2227" s="77">
        <v>2302.5095000000001</v>
      </c>
    </row>
    <row r="2228" spans="1:4" customFormat="1" x14ac:dyDescent="0.25">
      <c r="A2228" s="2">
        <v>41824</v>
      </c>
      <c r="B2228" s="83"/>
      <c r="C2228" s="77"/>
      <c r="D2228" s="77">
        <v>2310.5646999999999</v>
      </c>
    </row>
    <row r="2229" spans="1:4" customFormat="1" x14ac:dyDescent="0.25">
      <c r="A2229" s="2">
        <v>41827</v>
      </c>
      <c r="B2229" s="83"/>
      <c r="C2229" s="77"/>
      <c r="D2229" s="77">
        <v>2323.9088999999999</v>
      </c>
    </row>
    <row r="2230" spans="1:4" customFormat="1" x14ac:dyDescent="0.25">
      <c r="A2230" s="2">
        <v>41828</v>
      </c>
      <c r="B2230" s="83"/>
      <c r="C2230" s="77"/>
      <c r="D2230" s="77">
        <v>2326.4477999999999</v>
      </c>
    </row>
    <row r="2231" spans="1:4" customFormat="1" x14ac:dyDescent="0.25">
      <c r="A2231" s="2">
        <v>41830</v>
      </c>
      <c r="B2231" s="83"/>
      <c r="C2231" s="77"/>
      <c r="D2231" s="77">
        <v>2342.3117999999999</v>
      </c>
    </row>
    <row r="2232" spans="1:4" customFormat="1" x14ac:dyDescent="0.25">
      <c r="A2232" s="2">
        <v>41831</v>
      </c>
      <c r="B2232" s="83"/>
      <c r="C2232" s="77"/>
      <c r="D2232" s="77">
        <v>2328.3944999999999</v>
      </c>
    </row>
    <row r="2233" spans="1:4" customFormat="1" x14ac:dyDescent="0.25">
      <c r="A2233" s="2">
        <v>41834</v>
      </c>
      <c r="B2233" s="83"/>
      <c r="C2233" s="77"/>
      <c r="D2233" s="77">
        <v>2329.5192999999999</v>
      </c>
    </row>
    <row r="2234" spans="1:4" customFormat="1" x14ac:dyDescent="0.25">
      <c r="A2234" s="2">
        <v>41835</v>
      </c>
      <c r="B2234" s="83"/>
      <c r="C2234" s="77"/>
      <c r="D2234" s="77">
        <v>2339.8901000000001</v>
      </c>
    </row>
    <row r="2235" spans="1:4" customFormat="1" x14ac:dyDescent="0.25">
      <c r="A2235" s="2">
        <v>41836</v>
      </c>
      <c r="B2235" s="83"/>
      <c r="C2235" s="77"/>
      <c r="D2235" s="77">
        <v>2355.4810000000002</v>
      </c>
    </row>
    <row r="2236" spans="1:4" customFormat="1" x14ac:dyDescent="0.25">
      <c r="A2236" s="2">
        <v>41837</v>
      </c>
      <c r="B2236" s="83"/>
      <c r="C2236" s="77"/>
      <c r="D2236" s="77">
        <v>2345.2588000000001</v>
      </c>
    </row>
    <row r="2237" spans="1:4" customFormat="1" x14ac:dyDescent="0.25">
      <c r="A2237" s="2">
        <v>41838</v>
      </c>
      <c r="B2237" s="83"/>
      <c r="C2237" s="77"/>
      <c r="D2237" s="77">
        <v>2348.3717999999999</v>
      </c>
    </row>
    <row r="2238" spans="1:4" customFormat="1" x14ac:dyDescent="0.25">
      <c r="A2238" s="2">
        <v>41841</v>
      </c>
      <c r="B2238" s="83"/>
      <c r="C2238" s="77"/>
      <c r="D2238" s="77">
        <v>2354.3921</v>
      </c>
    </row>
    <row r="2239" spans="1:4" customFormat="1" x14ac:dyDescent="0.25">
      <c r="A2239" s="2">
        <v>41842</v>
      </c>
      <c r="B2239" s="83"/>
      <c r="C2239" s="77"/>
      <c r="D2239" s="77">
        <v>2347.4594999999999</v>
      </c>
    </row>
    <row r="2240" spans="1:4" customFormat="1" x14ac:dyDescent="0.25">
      <c r="A2240" s="2">
        <v>41843</v>
      </c>
      <c r="B2240" s="83"/>
      <c r="C2240" s="77"/>
      <c r="D2240" s="77">
        <v>2349.3083000000001</v>
      </c>
    </row>
    <row r="2241" spans="1:4" customFormat="1" x14ac:dyDescent="0.25">
      <c r="A2241" s="2">
        <v>41844</v>
      </c>
      <c r="B2241" s="83"/>
      <c r="C2241" s="77"/>
      <c r="D2241" s="77">
        <v>2344.2660999999998</v>
      </c>
    </row>
    <row r="2242" spans="1:4" customFormat="1" x14ac:dyDescent="0.25">
      <c r="A2242" s="2">
        <v>41845</v>
      </c>
      <c r="B2242" s="83"/>
      <c r="C2242" s="77"/>
      <c r="D2242" s="77">
        <v>2343.7377999999999</v>
      </c>
    </row>
    <row r="2243" spans="1:4" customFormat="1" x14ac:dyDescent="0.25">
      <c r="A2243" s="2">
        <v>41855</v>
      </c>
      <c r="B2243" s="83"/>
      <c r="C2243" s="77"/>
      <c r="D2243" s="77">
        <v>2344.8125</v>
      </c>
    </row>
    <row r="2244" spans="1:4" customFormat="1" x14ac:dyDescent="0.25">
      <c r="A2244" s="2">
        <v>41856</v>
      </c>
      <c r="B2244" s="83"/>
      <c r="C2244" s="77"/>
      <c r="D2244" s="77">
        <v>2345.7483000000002</v>
      </c>
    </row>
    <row r="2245" spans="1:4" customFormat="1" x14ac:dyDescent="0.25">
      <c r="A2245" s="2">
        <v>41857</v>
      </c>
      <c r="B2245" s="83"/>
      <c r="C2245" s="77"/>
      <c r="D2245" s="77">
        <v>2337.3411000000001</v>
      </c>
    </row>
    <row r="2246" spans="1:4" customFormat="1" x14ac:dyDescent="0.25">
      <c r="A2246" s="2">
        <v>41858</v>
      </c>
      <c r="B2246" s="83"/>
      <c r="C2246" s="77"/>
      <c r="D2246" s="77">
        <v>2333.5360999999998</v>
      </c>
    </row>
    <row r="2247" spans="1:4" customFormat="1" x14ac:dyDescent="0.25">
      <c r="A2247" s="2">
        <v>41859</v>
      </c>
      <c r="B2247" s="83"/>
      <c r="C2247" s="77"/>
      <c r="D2247" s="77">
        <v>2332.7321999999999</v>
      </c>
    </row>
    <row r="2248" spans="1:4" customFormat="1" x14ac:dyDescent="0.25">
      <c r="A2248" s="2">
        <v>41862</v>
      </c>
      <c r="B2248" s="83"/>
      <c r="C2248" s="77"/>
      <c r="D2248" s="77">
        <v>2335.8008</v>
      </c>
    </row>
    <row r="2249" spans="1:4" customFormat="1" x14ac:dyDescent="0.25">
      <c r="A2249" s="2">
        <v>41863</v>
      </c>
      <c r="B2249" s="83"/>
      <c r="C2249" s="77"/>
      <c r="D2249" s="77">
        <v>2336.4929000000002</v>
      </c>
    </row>
    <row r="2250" spans="1:4" customFormat="1" x14ac:dyDescent="0.25">
      <c r="A2250" s="2">
        <v>41864</v>
      </c>
      <c r="B2250" s="83"/>
      <c r="C2250" s="77"/>
      <c r="D2250" s="77">
        <v>2341.9629</v>
      </c>
    </row>
    <row r="2251" spans="1:4" customFormat="1" x14ac:dyDescent="0.25">
      <c r="A2251" s="2">
        <v>41865</v>
      </c>
      <c r="B2251" s="83"/>
      <c r="C2251" s="77"/>
      <c r="D2251" s="77">
        <v>2340.3235</v>
      </c>
    </row>
    <row r="2252" spans="1:4" customFormat="1" x14ac:dyDescent="0.25">
      <c r="A2252" s="2">
        <v>41866</v>
      </c>
      <c r="B2252" s="83"/>
      <c r="C2252" s="77"/>
      <c r="D2252" s="77">
        <v>2341.2914999999998</v>
      </c>
    </row>
    <row r="2253" spans="1:4" customFormat="1" x14ac:dyDescent="0.25">
      <c r="A2253" s="2">
        <v>41869</v>
      </c>
      <c r="B2253" s="83"/>
      <c r="C2253" s="77"/>
      <c r="D2253" s="77">
        <v>2343.8463999999999</v>
      </c>
    </row>
    <row r="2254" spans="1:4" customFormat="1" x14ac:dyDescent="0.25">
      <c r="A2254" s="2">
        <v>41870</v>
      </c>
      <c r="B2254" s="83"/>
      <c r="C2254" s="77"/>
      <c r="D2254" s="77">
        <v>2349.0329999999999</v>
      </c>
    </row>
    <row r="2255" spans="1:4" customFormat="1" x14ac:dyDescent="0.25">
      <c r="A2255" s="2">
        <v>41871</v>
      </c>
      <c r="B2255" s="83"/>
      <c r="C2255" s="77"/>
      <c r="D2255" s="77">
        <v>2355.3213000000001</v>
      </c>
    </row>
    <row r="2256" spans="1:4" customFormat="1" x14ac:dyDescent="0.25">
      <c r="A2256" s="2">
        <v>41872</v>
      </c>
      <c r="B2256" s="83"/>
      <c r="C2256" s="77"/>
      <c r="D2256" s="77">
        <v>2356.3198000000002</v>
      </c>
    </row>
    <row r="2257" spans="1:4" customFormat="1" x14ac:dyDescent="0.25">
      <c r="A2257" s="2">
        <v>41873</v>
      </c>
      <c r="B2257" s="83"/>
      <c r="C2257" s="77"/>
      <c r="D2257" s="77">
        <v>2358.3721</v>
      </c>
    </row>
    <row r="2258" spans="1:4" customFormat="1" x14ac:dyDescent="0.25">
      <c r="A2258" s="2">
        <v>41876</v>
      </c>
      <c r="B2258" s="83"/>
      <c r="C2258" s="77"/>
      <c r="D2258" s="77">
        <v>2360.7633999999998</v>
      </c>
    </row>
    <row r="2259" spans="1:4" customFormat="1" x14ac:dyDescent="0.25">
      <c r="A2259" s="2">
        <v>41877</v>
      </c>
      <c r="B2259" s="83"/>
      <c r="C2259" s="77"/>
      <c r="D2259" s="77">
        <v>2356.5227</v>
      </c>
    </row>
    <row r="2260" spans="1:4" customFormat="1" x14ac:dyDescent="0.25">
      <c r="A2260" s="2">
        <v>41878</v>
      </c>
      <c r="B2260" s="83"/>
      <c r="C2260" s="77"/>
      <c r="D2260" s="77">
        <v>2358.1356999999998</v>
      </c>
    </row>
    <row r="2261" spans="1:4" customFormat="1" x14ac:dyDescent="0.25">
      <c r="A2261" s="2">
        <v>41879</v>
      </c>
      <c r="B2261" s="83"/>
      <c r="C2261" s="77"/>
      <c r="D2261" s="77">
        <v>2360.7345999999998</v>
      </c>
    </row>
    <row r="2262" spans="1:4" customFormat="1" x14ac:dyDescent="0.25">
      <c r="A2262" s="2">
        <v>41880</v>
      </c>
      <c r="B2262" s="83"/>
      <c r="C2262" s="77"/>
      <c r="D2262" s="77">
        <v>2360.3506000000002</v>
      </c>
    </row>
    <row r="2263" spans="1:4" customFormat="1" x14ac:dyDescent="0.25">
      <c r="A2263" s="2">
        <v>41883</v>
      </c>
      <c r="B2263" s="83"/>
      <c r="C2263" s="77"/>
      <c r="D2263" s="77">
        <v>2363.0996</v>
      </c>
    </row>
    <row r="2264" spans="1:4" customFormat="1" x14ac:dyDescent="0.25">
      <c r="A2264" s="2">
        <v>41884</v>
      </c>
      <c r="B2264" s="83"/>
      <c r="C2264" s="77"/>
      <c r="D2264" s="77">
        <v>2363.8600999999999</v>
      </c>
    </row>
    <row r="2265" spans="1:4" customFormat="1" x14ac:dyDescent="0.25">
      <c r="A2265" s="2">
        <v>41885</v>
      </c>
      <c r="B2265" s="83"/>
      <c r="C2265" s="77"/>
      <c r="D2265" s="77">
        <v>2368.7217000000001</v>
      </c>
    </row>
    <row r="2266" spans="1:4" customFormat="1" x14ac:dyDescent="0.25">
      <c r="A2266" s="2">
        <v>41886</v>
      </c>
      <c r="B2266" s="83"/>
      <c r="C2266" s="77"/>
      <c r="D2266" s="77">
        <v>2366.3806</v>
      </c>
    </row>
    <row r="2267" spans="1:4" customFormat="1" x14ac:dyDescent="0.25">
      <c r="A2267" s="2">
        <v>41887</v>
      </c>
      <c r="B2267" s="83"/>
      <c r="C2267" s="77"/>
      <c r="D2267" s="77">
        <v>2372.2529</v>
      </c>
    </row>
    <row r="2268" spans="1:4" customFormat="1" x14ac:dyDescent="0.25">
      <c r="A2268" s="2">
        <v>41890</v>
      </c>
      <c r="B2268" s="83"/>
      <c r="C2268" s="77"/>
      <c r="D2268" s="77">
        <v>2370.9679999999998</v>
      </c>
    </row>
    <row r="2269" spans="1:4" customFormat="1" x14ac:dyDescent="0.25">
      <c r="A2269" s="2">
        <v>41891</v>
      </c>
      <c r="B2269" s="83"/>
      <c r="C2269" s="77"/>
      <c r="D2269" s="77">
        <v>2364.5227</v>
      </c>
    </row>
    <row r="2270" spans="1:4" customFormat="1" x14ac:dyDescent="0.25">
      <c r="A2270" s="2">
        <v>41892</v>
      </c>
      <c r="B2270" s="83"/>
      <c r="C2270" s="77"/>
      <c r="D2270" s="77">
        <v>2356.6738</v>
      </c>
    </row>
    <row r="2271" spans="1:4" customFormat="1" x14ac:dyDescent="0.25">
      <c r="A2271" s="2">
        <v>41893</v>
      </c>
      <c r="B2271" s="83"/>
      <c r="C2271" s="77"/>
      <c r="D2271" s="77">
        <v>2356.9771000000001</v>
      </c>
    </row>
    <row r="2272" spans="1:4" customFormat="1" x14ac:dyDescent="0.25">
      <c r="A2272" s="2">
        <v>41894</v>
      </c>
      <c r="B2272" s="83"/>
      <c r="C2272" s="77"/>
      <c r="D2272" s="77">
        <v>2361.4773</v>
      </c>
    </row>
    <row r="2273" spans="1:4" customFormat="1" x14ac:dyDescent="0.25">
      <c r="A2273" s="2">
        <v>41897</v>
      </c>
      <c r="B2273" s="83"/>
      <c r="C2273" s="77"/>
      <c r="D2273" s="77">
        <v>2356.7937000000002</v>
      </c>
    </row>
    <row r="2274" spans="1:4" customFormat="1" x14ac:dyDescent="0.25">
      <c r="A2274" s="2">
        <v>41898</v>
      </c>
      <c r="B2274" s="83"/>
      <c r="C2274" s="77"/>
      <c r="D2274" s="77">
        <v>2352.4641000000001</v>
      </c>
    </row>
    <row r="2275" spans="1:4" customFormat="1" x14ac:dyDescent="0.25">
      <c r="A2275" s="2">
        <v>41899</v>
      </c>
      <c r="B2275" s="83"/>
      <c r="C2275" s="77"/>
      <c r="D2275" s="77">
        <v>2363.241</v>
      </c>
    </row>
    <row r="2276" spans="1:4" customFormat="1" x14ac:dyDescent="0.25">
      <c r="A2276" s="2">
        <v>41900</v>
      </c>
      <c r="B2276" s="83"/>
      <c r="C2276" s="77"/>
      <c r="D2276" s="77">
        <v>2361.6221</v>
      </c>
    </row>
    <row r="2277" spans="1:4" customFormat="1" x14ac:dyDescent="0.25">
      <c r="A2277" s="2">
        <v>41901</v>
      </c>
      <c r="B2277" s="83"/>
      <c r="C2277" s="77"/>
      <c r="D2277" s="77">
        <v>2367.3942999999999</v>
      </c>
    </row>
    <row r="2278" spans="1:4" customFormat="1" x14ac:dyDescent="0.25">
      <c r="A2278" s="2">
        <v>41904</v>
      </c>
      <c r="B2278" s="83"/>
      <c r="C2278" s="77"/>
      <c r="D2278" s="77">
        <v>2368.105</v>
      </c>
    </row>
    <row r="2279" spans="1:4" customFormat="1" x14ac:dyDescent="0.25">
      <c r="A2279" s="2">
        <v>41905</v>
      </c>
      <c r="B2279" s="83"/>
      <c r="C2279" s="77"/>
      <c r="D2279" s="77">
        <v>2357.7885999999999</v>
      </c>
    </row>
    <row r="2280" spans="1:4" customFormat="1" x14ac:dyDescent="0.25">
      <c r="A2280" s="2">
        <v>41906</v>
      </c>
      <c r="B2280" s="83"/>
      <c r="C2280" s="77"/>
      <c r="D2280" s="77">
        <v>2361.3996999999999</v>
      </c>
    </row>
    <row r="2281" spans="1:4" customFormat="1" x14ac:dyDescent="0.25">
      <c r="A2281" s="2">
        <v>41907</v>
      </c>
      <c r="B2281" s="83"/>
      <c r="C2281" s="77"/>
      <c r="D2281" s="77">
        <v>2367.0916000000002</v>
      </c>
    </row>
    <row r="2282" spans="1:4" customFormat="1" x14ac:dyDescent="0.25">
      <c r="A2282" s="2">
        <v>41908</v>
      </c>
      <c r="B2282" s="83"/>
      <c r="C2282" s="77"/>
      <c r="D2282" s="77">
        <v>2357.2395000000001</v>
      </c>
    </row>
    <row r="2283" spans="1:4" customFormat="1" x14ac:dyDescent="0.25">
      <c r="A2283" s="2">
        <v>41911</v>
      </c>
      <c r="B2283" s="83"/>
      <c r="C2283" s="77"/>
      <c r="D2283" s="77">
        <v>2351.9358000000002</v>
      </c>
    </row>
    <row r="2284" spans="1:4" customFormat="1" x14ac:dyDescent="0.25">
      <c r="A2284" s="2">
        <v>41912</v>
      </c>
      <c r="B2284" s="83"/>
      <c r="C2284" s="77"/>
      <c r="D2284" s="77">
        <v>2348.1320999999998</v>
      </c>
    </row>
    <row r="2285" spans="1:4" customFormat="1" x14ac:dyDescent="0.25">
      <c r="A2285" s="2">
        <v>41913</v>
      </c>
      <c r="B2285" s="83"/>
      <c r="C2285" s="77"/>
      <c r="D2285" s="77">
        <v>2348.0171</v>
      </c>
    </row>
    <row r="2286" spans="1:4" customFormat="1" x14ac:dyDescent="0.25">
      <c r="A2286" s="2">
        <v>41914</v>
      </c>
      <c r="B2286" s="83"/>
      <c r="C2286" s="77"/>
      <c r="D2286" s="77">
        <v>2335.2177999999999</v>
      </c>
    </row>
    <row r="2287" spans="1:4" customFormat="1" x14ac:dyDescent="0.25">
      <c r="A2287" s="2">
        <v>41915</v>
      </c>
      <c r="B2287" s="83"/>
      <c r="C2287" s="77"/>
      <c r="D2287" s="77">
        <v>2325.2082999999998</v>
      </c>
    </row>
    <row r="2288" spans="1:4" customFormat="1" x14ac:dyDescent="0.25">
      <c r="A2288" s="2">
        <v>41918</v>
      </c>
      <c r="B2288" s="83"/>
      <c r="C2288" s="77"/>
      <c r="D2288" s="77">
        <v>2330.6902</v>
      </c>
    </row>
    <row r="2289" spans="1:4" customFormat="1" x14ac:dyDescent="0.25">
      <c r="A2289" s="2">
        <v>41919</v>
      </c>
      <c r="B2289" s="83"/>
      <c r="C2289" s="77"/>
      <c r="D2289" s="77">
        <v>2331.4470000000001</v>
      </c>
    </row>
    <row r="2290" spans="1:4" customFormat="1" x14ac:dyDescent="0.25">
      <c r="A2290" s="2">
        <v>41920</v>
      </c>
      <c r="B2290" s="83"/>
      <c r="C2290" s="77"/>
      <c r="D2290" s="77">
        <v>2319.1527999999998</v>
      </c>
    </row>
    <row r="2291" spans="1:4" customFormat="1" x14ac:dyDescent="0.25">
      <c r="A2291" s="2">
        <v>41921</v>
      </c>
      <c r="B2291" s="83"/>
      <c r="C2291" s="77"/>
      <c r="D2291" s="77">
        <v>2325.7939000000001</v>
      </c>
    </row>
    <row r="2292" spans="1:4" customFormat="1" x14ac:dyDescent="0.25">
      <c r="A2292" s="2">
        <v>41922</v>
      </c>
      <c r="B2292" s="83"/>
      <c r="C2292" s="77"/>
      <c r="D2292" s="77">
        <v>2317.4218999999998</v>
      </c>
    </row>
    <row r="2293" spans="1:4" customFormat="1" x14ac:dyDescent="0.25">
      <c r="A2293" s="2">
        <v>41925</v>
      </c>
      <c r="B2293" s="83"/>
      <c r="C2293" s="77"/>
      <c r="D2293" s="77">
        <v>2315.0010000000002</v>
      </c>
    </row>
    <row r="2294" spans="1:4" customFormat="1" x14ac:dyDescent="0.25">
      <c r="A2294" s="2">
        <v>41926</v>
      </c>
      <c r="B2294" s="83"/>
      <c r="C2294" s="77"/>
      <c r="D2294" s="77">
        <v>2318.7415000000001</v>
      </c>
    </row>
    <row r="2295" spans="1:4" customFormat="1" x14ac:dyDescent="0.25">
      <c r="A2295" s="2">
        <v>41927</v>
      </c>
      <c r="B2295" s="83"/>
      <c r="C2295" s="77"/>
      <c r="D2295" s="77">
        <v>2329.8879000000002</v>
      </c>
    </row>
    <row r="2296" spans="1:4" customFormat="1" x14ac:dyDescent="0.25">
      <c r="A2296" s="2">
        <v>41928</v>
      </c>
      <c r="B2296" s="83"/>
      <c r="C2296" s="77"/>
      <c r="D2296" s="77">
        <v>2329.7815000000001</v>
      </c>
    </row>
    <row r="2297" spans="1:4" customFormat="1" x14ac:dyDescent="0.25">
      <c r="A2297" s="2">
        <v>41929</v>
      </c>
      <c r="B2297" s="83"/>
      <c r="C2297" s="77"/>
      <c r="D2297" s="77">
        <v>2350.7864</v>
      </c>
    </row>
    <row r="2298" spans="1:4" customFormat="1" x14ac:dyDescent="0.25">
      <c r="A2298" s="2">
        <v>41932</v>
      </c>
      <c r="B2298" s="83"/>
      <c r="C2298" s="77"/>
      <c r="D2298" s="77">
        <v>2357.011</v>
      </c>
    </row>
    <row r="2299" spans="1:4" customFormat="1" x14ac:dyDescent="0.25">
      <c r="A2299" s="2">
        <v>41933</v>
      </c>
      <c r="B2299" s="83"/>
      <c r="C2299" s="77"/>
      <c r="D2299" s="77">
        <v>2357.2849000000001</v>
      </c>
    </row>
    <row r="2300" spans="1:4" customFormat="1" x14ac:dyDescent="0.25">
      <c r="A2300" s="2">
        <v>41934</v>
      </c>
      <c r="B2300" s="83"/>
      <c r="C2300" s="77"/>
      <c r="D2300" s="77">
        <v>2363.5131999999999</v>
      </c>
    </row>
    <row r="2301" spans="1:4" customFormat="1" x14ac:dyDescent="0.25">
      <c r="A2301" s="2">
        <v>41935</v>
      </c>
      <c r="B2301" s="83"/>
      <c r="C2301" s="77"/>
      <c r="D2301" s="77">
        <v>2369.4958000000001</v>
      </c>
    </row>
    <row r="2302" spans="1:4" customFormat="1" x14ac:dyDescent="0.25">
      <c r="A2302" s="2">
        <v>41936</v>
      </c>
      <c r="B2302" s="83"/>
      <c r="C2302" s="77"/>
      <c r="D2302" s="77">
        <v>2364.8827999999999</v>
      </c>
    </row>
    <row r="2303" spans="1:4" customFormat="1" x14ac:dyDescent="0.25">
      <c r="A2303" s="2">
        <v>41939</v>
      </c>
      <c r="B2303" s="83"/>
      <c r="C2303" s="77"/>
      <c r="D2303" s="77">
        <v>2355.8281000000002</v>
      </c>
    </row>
    <row r="2304" spans="1:4" customFormat="1" x14ac:dyDescent="0.25">
      <c r="A2304" s="2">
        <v>41940</v>
      </c>
      <c r="B2304" s="83"/>
      <c r="C2304" s="77"/>
      <c r="D2304" s="77">
        <v>2350.3135000000002</v>
      </c>
    </row>
    <row r="2305" spans="1:4" customFormat="1" x14ac:dyDescent="0.25">
      <c r="A2305" s="2">
        <v>41941</v>
      </c>
      <c r="B2305" s="83"/>
      <c r="C2305" s="77"/>
      <c r="D2305" s="77">
        <v>2358.1208000000001</v>
      </c>
    </row>
    <row r="2306" spans="1:4" customFormat="1" x14ac:dyDescent="0.25">
      <c r="A2306" s="2">
        <v>41942</v>
      </c>
      <c r="B2306" s="83"/>
      <c r="C2306" s="77"/>
      <c r="D2306" s="77">
        <v>2357.5702999999999</v>
      </c>
    </row>
    <row r="2307" spans="1:4" customFormat="1" x14ac:dyDescent="0.25">
      <c r="A2307" s="2">
        <v>41943</v>
      </c>
      <c r="B2307" s="83"/>
      <c r="C2307" s="77"/>
      <c r="D2307" s="77">
        <v>2362.8373999999999</v>
      </c>
    </row>
    <row r="2308" spans="1:4" customFormat="1" x14ac:dyDescent="0.25">
      <c r="A2308" s="2">
        <v>41946</v>
      </c>
      <c r="B2308" s="83"/>
      <c r="C2308" s="77"/>
      <c r="D2308" s="77">
        <v>2361.2467999999999</v>
      </c>
    </row>
    <row r="2309" spans="1:4" customFormat="1" x14ac:dyDescent="0.25">
      <c r="A2309" s="2">
        <v>41947</v>
      </c>
      <c r="B2309" s="83"/>
      <c r="C2309" s="77"/>
      <c r="D2309" s="77">
        <v>2358.1179000000002</v>
      </c>
    </row>
    <row r="2310" spans="1:4" customFormat="1" x14ac:dyDescent="0.25">
      <c r="A2310" s="2">
        <v>41948</v>
      </c>
      <c r="B2310" s="83"/>
      <c r="C2310" s="77"/>
      <c r="D2310" s="77">
        <v>2358.1442999999999</v>
      </c>
    </row>
    <row r="2311" spans="1:4" customFormat="1" x14ac:dyDescent="0.25">
      <c r="A2311" s="2">
        <v>41949</v>
      </c>
      <c r="B2311" s="83"/>
      <c r="C2311" s="77"/>
      <c r="D2311" s="77">
        <v>2355.5830000000001</v>
      </c>
    </row>
    <row r="2312" spans="1:4" customFormat="1" x14ac:dyDescent="0.25">
      <c r="A2312" s="2">
        <v>41950</v>
      </c>
      <c r="B2312" s="83"/>
      <c r="C2312" s="77"/>
      <c r="D2312" s="77">
        <v>2351.3164000000002</v>
      </c>
    </row>
    <row r="2313" spans="1:4" customFormat="1" x14ac:dyDescent="0.25">
      <c r="A2313" s="2">
        <v>41953</v>
      </c>
      <c r="B2313" s="83"/>
      <c r="C2313" s="77"/>
      <c r="D2313" s="77">
        <v>2350.5569</v>
      </c>
    </row>
    <row r="2314" spans="1:4" customFormat="1" x14ac:dyDescent="0.25">
      <c r="A2314" s="2">
        <v>41954</v>
      </c>
      <c r="B2314" s="83"/>
      <c r="C2314" s="77"/>
      <c r="D2314" s="77">
        <v>2357.0839999999998</v>
      </c>
    </row>
    <row r="2315" spans="1:4" customFormat="1" x14ac:dyDescent="0.25">
      <c r="A2315" s="2">
        <v>41955</v>
      </c>
      <c r="B2315" s="83"/>
      <c r="C2315" s="77"/>
      <c r="D2315" s="77">
        <v>2358.2588000000001</v>
      </c>
    </row>
    <row r="2316" spans="1:4" customFormat="1" x14ac:dyDescent="0.25">
      <c r="A2316" s="2">
        <v>41956</v>
      </c>
      <c r="B2316" s="83"/>
      <c r="C2316" s="77"/>
      <c r="D2316" s="77">
        <v>2360.8510999999999</v>
      </c>
    </row>
    <row r="2317" spans="1:4" customFormat="1" x14ac:dyDescent="0.25">
      <c r="A2317" s="2">
        <v>41957</v>
      </c>
      <c r="B2317" s="83"/>
      <c r="C2317" s="77"/>
      <c r="D2317" s="77">
        <v>2360.1577000000002</v>
      </c>
    </row>
    <row r="2318" spans="1:4" customFormat="1" x14ac:dyDescent="0.25">
      <c r="A2318" s="2">
        <v>41960</v>
      </c>
      <c r="B2318" s="83"/>
      <c r="C2318" s="77"/>
      <c r="D2318" s="77">
        <v>2361.6206000000002</v>
      </c>
    </row>
    <row r="2319" spans="1:4" customFormat="1" x14ac:dyDescent="0.25">
      <c r="A2319" s="2">
        <v>41961</v>
      </c>
      <c r="B2319" s="83"/>
      <c r="C2319" s="77"/>
      <c r="D2319" s="77">
        <v>2372.4735999999998</v>
      </c>
    </row>
    <row r="2320" spans="1:4" customFormat="1" x14ac:dyDescent="0.25">
      <c r="A2320" s="2">
        <v>41962</v>
      </c>
      <c r="B2320" s="83"/>
      <c r="C2320" s="77"/>
      <c r="D2320" s="77">
        <v>2382.0221999999999</v>
      </c>
    </row>
    <row r="2321" spans="1:4" customFormat="1" x14ac:dyDescent="0.25">
      <c r="A2321" s="2">
        <v>41963</v>
      </c>
      <c r="B2321" s="83"/>
      <c r="C2321" s="77"/>
      <c r="D2321" s="77">
        <v>2379.4182000000001</v>
      </c>
    </row>
    <row r="2322" spans="1:4" customFormat="1" x14ac:dyDescent="0.25">
      <c r="A2322" s="2">
        <v>41964</v>
      </c>
      <c r="B2322" s="83"/>
      <c r="C2322" s="77"/>
      <c r="D2322" s="77">
        <v>2385.2838999999999</v>
      </c>
    </row>
    <row r="2323" spans="1:4" customFormat="1" x14ac:dyDescent="0.25">
      <c r="A2323" s="2">
        <v>41967</v>
      </c>
      <c r="B2323" s="83"/>
      <c r="C2323" s="77"/>
      <c r="D2323" s="77">
        <v>2392.8263999999999</v>
      </c>
    </row>
    <row r="2324" spans="1:4" customFormat="1" x14ac:dyDescent="0.25">
      <c r="A2324" s="2">
        <v>41968</v>
      </c>
      <c r="B2324" s="83"/>
      <c r="C2324" s="77"/>
      <c r="D2324" s="77">
        <v>2393.7577999999999</v>
      </c>
    </row>
    <row r="2325" spans="1:4" customFormat="1" x14ac:dyDescent="0.25">
      <c r="A2325" s="2">
        <v>41969</v>
      </c>
      <c r="B2325" s="83"/>
      <c r="C2325" s="77"/>
      <c r="D2325" s="77">
        <v>2399.6588999999999</v>
      </c>
    </row>
    <row r="2326" spans="1:4" customFormat="1" x14ac:dyDescent="0.25">
      <c r="A2326" s="2">
        <v>41970</v>
      </c>
      <c r="B2326" s="83"/>
      <c r="C2326" s="77"/>
      <c r="D2326" s="77">
        <v>2402.3020000000001</v>
      </c>
    </row>
    <row r="2327" spans="1:4" customFormat="1" x14ac:dyDescent="0.25">
      <c r="A2327" s="2">
        <v>41971</v>
      </c>
      <c r="B2327" s="83"/>
      <c r="C2327" s="77"/>
      <c r="D2327" s="77">
        <v>2407.1006000000002</v>
      </c>
    </row>
    <row r="2328" spans="1:4" customFormat="1" x14ac:dyDescent="0.25">
      <c r="A2328" s="2">
        <v>41974</v>
      </c>
      <c r="B2328" s="83"/>
      <c r="C2328" s="77"/>
      <c r="D2328" s="77">
        <v>2416.9099000000001</v>
      </c>
    </row>
    <row r="2329" spans="1:4" customFormat="1" x14ac:dyDescent="0.25">
      <c r="A2329" s="2">
        <v>41975</v>
      </c>
      <c r="B2329" s="83"/>
      <c r="C2329" s="77"/>
      <c r="D2329" s="77">
        <v>2421.3827999999999</v>
      </c>
    </row>
    <row r="2330" spans="1:4" customFormat="1" x14ac:dyDescent="0.25">
      <c r="A2330" s="2">
        <v>41976</v>
      </c>
      <c r="B2330" s="83"/>
      <c r="C2330" s="77"/>
      <c r="D2330" s="77">
        <v>2418.8004999999998</v>
      </c>
    </row>
    <row r="2331" spans="1:4" customFormat="1" x14ac:dyDescent="0.25">
      <c r="A2331" s="2">
        <v>41977</v>
      </c>
      <c r="B2331" s="83"/>
      <c r="C2331" s="77"/>
      <c r="D2331" s="77">
        <v>2419.4054999999998</v>
      </c>
    </row>
    <row r="2332" spans="1:4" customFormat="1" x14ac:dyDescent="0.25">
      <c r="A2332" s="2">
        <v>41978</v>
      </c>
      <c r="B2332" s="83"/>
      <c r="C2332" s="77"/>
      <c r="D2332" s="77">
        <v>2421.9331000000002</v>
      </c>
    </row>
    <row r="2333" spans="1:4" customFormat="1" x14ac:dyDescent="0.25">
      <c r="A2333" s="2">
        <v>41981</v>
      </c>
      <c r="B2333" s="83"/>
      <c r="C2333" s="77"/>
      <c r="D2333" s="77">
        <v>2414.1147000000001</v>
      </c>
    </row>
    <row r="2334" spans="1:4" customFormat="1" x14ac:dyDescent="0.25">
      <c r="A2334" s="2">
        <v>41982</v>
      </c>
      <c r="B2334" s="83"/>
      <c r="C2334" s="77"/>
      <c r="D2334" s="77">
        <v>2413.4580000000001</v>
      </c>
    </row>
    <row r="2335" spans="1:4" customFormat="1" x14ac:dyDescent="0.25">
      <c r="A2335" s="2">
        <v>41983</v>
      </c>
      <c r="B2335" s="83"/>
      <c r="C2335" s="77"/>
      <c r="D2335" s="77">
        <v>2417.2932000000001</v>
      </c>
    </row>
    <row r="2336" spans="1:4" customFormat="1" x14ac:dyDescent="0.25">
      <c r="A2336" s="2">
        <v>41984</v>
      </c>
      <c r="B2336" s="83"/>
      <c r="C2336" s="77"/>
      <c r="D2336" s="77">
        <v>2416.0178000000001</v>
      </c>
    </row>
    <row r="2337" spans="1:4" customFormat="1" x14ac:dyDescent="0.25">
      <c r="A2337" s="2">
        <v>41985</v>
      </c>
      <c r="B2337" s="83"/>
      <c r="C2337" s="77"/>
      <c r="D2337" s="77">
        <v>2415.0133999999998</v>
      </c>
    </row>
    <row r="2338" spans="1:4" customFormat="1" x14ac:dyDescent="0.25">
      <c r="A2338" s="2">
        <v>41988</v>
      </c>
      <c r="B2338" s="83"/>
      <c r="C2338" s="77"/>
      <c r="D2338" s="77">
        <v>2400.7554</v>
      </c>
    </row>
    <row r="2339" spans="1:4" customFormat="1" x14ac:dyDescent="0.25">
      <c r="A2339" s="2">
        <v>41989</v>
      </c>
      <c r="B2339" s="83"/>
      <c r="C2339" s="77"/>
      <c r="D2339" s="77">
        <v>2382.3368999999998</v>
      </c>
    </row>
    <row r="2340" spans="1:4" customFormat="1" x14ac:dyDescent="0.25">
      <c r="A2340" s="2">
        <v>41990</v>
      </c>
      <c r="B2340" s="83"/>
      <c r="C2340" s="77"/>
      <c r="D2340" s="77">
        <v>2392.9645999999998</v>
      </c>
    </row>
    <row r="2341" spans="1:4" customFormat="1" x14ac:dyDescent="0.25">
      <c r="A2341" s="2">
        <v>41991</v>
      </c>
      <c r="B2341" s="83"/>
      <c r="C2341" s="77"/>
      <c r="D2341" s="77">
        <v>2411.1862999999998</v>
      </c>
    </row>
    <row r="2342" spans="1:4" customFormat="1" x14ac:dyDescent="0.25">
      <c r="A2342" s="2">
        <v>41992</v>
      </c>
      <c r="B2342" s="83"/>
      <c r="C2342" s="77"/>
      <c r="D2342" s="77">
        <v>2416.7289999999998</v>
      </c>
    </row>
    <row r="2343" spans="1:4" customFormat="1" x14ac:dyDescent="0.25">
      <c r="A2343" s="2">
        <v>41995</v>
      </c>
      <c r="B2343" s="83"/>
      <c r="C2343" s="77"/>
      <c r="D2343" s="77">
        <v>2414.2885999999999</v>
      </c>
    </row>
    <row r="2344" spans="1:4" customFormat="1" x14ac:dyDescent="0.25">
      <c r="A2344" s="2">
        <v>41996</v>
      </c>
      <c r="B2344" s="83"/>
      <c r="C2344" s="77"/>
      <c r="D2344" s="77">
        <v>2417.4841000000001</v>
      </c>
    </row>
    <row r="2345" spans="1:4" customFormat="1" x14ac:dyDescent="0.25">
      <c r="A2345" s="2">
        <v>41997</v>
      </c>
      <c r="B2345" s="83"/>
      <c r="C2345" s="77"/>
      <c r="D2345" s="77">
        <v>2420.0369000000001</v>
      </c>
    </row>
    <row r="2346" spans="1:4" customFormat="1" x14ac:dyDescent="0.25">
      <c r="A2346" s="2">
        <v>42002</v>
      </c>
      <c r="B2346" s="83"/>
      <c r="C2346" s="77"/>
      <c r="D2346" s="77">
        <v>2421.4897000000001</v>
      </c>
    </row>
    <row r="2347" spans="1:4" customFormat="1" x14ac:dyDescent="0.25">
      <c r="A2347" s="2">
        <v>42003</v>
      </c>
      <c r="B2347" s="83"/>
      <c r="C2347" s="77"/>
      <c r="D2347" s="77">
        <v>2425.0925000000002</v>
      </c>
    </row>
    <row r="2348" spans="1:4" customFormat="1" x14ac:dyDescent="0.25">
      <c r="A2348" s="2">
        <v>42006</v>
      </c>
      <c r="B2348" s="83"/>
      <c r="C2348" s="77"/>
      <c r="D2348" s="77">
        <v>2432.5979000000002</v>
      </c>
    </row>
    <row r="2349" spans="1:4" customFormat="1" x14ac:dyDescent="0.25">
      <c r="A2349" s="2">
        <v>42009</v>
      </c>
      <c r="B2349" s="83"/>
      <c r="C2349" s="77"/>
      <c r="D2349" s="77">
        <v>2433.9141</v>
      </c>
    </row>
    <row r="2350" spans="1:4" customFormat="1" x14ac:dyDescent="0.25">
      <c r="A2350" s="2">
        <v>42010</v>
      </c>
      <c r="B2350" s="83"/>
      <c r="C2350" s="77"/>
      <c r="D2350" s="77">
        <v>2428.6714000000002</v>
      </c>
    </row>
    <row r="2351" spans="1:4" customFormat="1" x14ac:dyDescent="0.25">
      <c r="A2351" s="2">
        <v>42011</v>
      </c>
      <c r="B2351" s="83"/>
      <c r="C2351" s="77"/>
      <c r="D2351" s="77">
        <v>2434.0681</v>
      </c>
    </row>
    <row r="2352" spans="1:4" customFormat="1" x14ac:dyDescent="0.25">
      <c r="A2352" s="2">
        <v>42012</v>
      </c>
      <c r="B2352" s="83"/>
      <c r="C2352" s="77"/>
      <c r="D2352" s="77">
        <v>2441.4735999999998</v>
      </c>
    </row>
    <row r="2353" spans="1:4" customFormat="1" x14ac:dyDescent="0.25">
      <c r="A2353" s="2">
        <v>42013</v>
      </c>
      <c r="B2353" s="83"/>
      <c r="C2353" s="77"/>
      <c r="D2353" s="77">
        <v>2444.4187000000002</v>
      </c>
    </row>
    <row r="2354" spans="1:4" customFormat="1" x14ac:dyDescent="0.25">
      <c r="A2354" s="2">
        <v>42016</v>
      </c>
      <c r="B2354" s="83"/>
      <c r="C2354" s="77"/>
      <c r="D2354" s="77">
        <v>2443.8117999999999</v>
      </c>
    </row>
    <row r="2355" spans="1:4" customFormat="1" x14ac:dyDescent="0.25">
      <c r="A2355" s="2">
        <v>42017</v>
      </c>
      <c r="B2355" s="83"/>
      <c r="C2355" s="77"/>
      <c r="D2355" s="77">
        <v>2445.6052</v>
      </c>
    </row>
    <row r="2356" spans="1:4" customFormat="1" x14ac:dyDescent="0.25">
      <c r="A2356" s="2">
        <v>42018</v>
      </c>
      <c r="B2356" s="83"/>
      <c r="C2356" s="77"/>
      <c r="D2356" s="77">
        <v>2443.1574999999998</v>
      </c>
    </row>
    <row r="2357" spans="1:4" customFormat="1" x14ac:dyDescent="0.25">
      <c r="A2357" s="2">
        <v>42019</v>
      </c>
      <c r="B2357" s="83"/>
      <c r="C2357" s="77"/>
      <c r="D2357" s="77">
        <v>2442.8517999999999</v>
      </c>
    </row>
    <row r="2358" spans="1:4" customFormat="1" x14ac:dyDescent="0.25">
      <c r="A2358" s="2">
        <v>42020</v>
      </c>
      <c r="B2358" s="83"/>
      <c r="C2358" s="77"/>
      <c r="D2358" s="77">
        <v>2442.2345999999998</v>
      </c>
    </row>
    <row r="2359" spans="1:4" customFormat="1" x14ac:dyDescent="0.25">
      <c r="A2359" s="2">
        <v>42023</v>
      </c>
      <c r="B2359" s="83"/>
      <c r="C2359" s="77"/>
      <c r="D2359" s="77">
        <v>2441.7383</v>
      </c>
    </row>
    <row r="2360" spans="1:4" customFormat="1" x14ac:dyDescent="0.25">
      <c r="A2360" s="2">
        <v>42024</v>
      </c>
      <c r="B2360" s="83"/>
      <c r="C2360" s="77"/>
      <c r="D2360" s="77">
        <v>2442.6372000000001</v>
      </c>
    </row>
    <row r="2361" spans="1:4" customFormat="1" x14ac:dyDescent="0.25">
      <c r="A2361" s="2">
        <v>42025</v>
      </c>
      <c r="B2361" s="83"/>
      <c r="C2361" s="77"/>
      <c r="D2361" s="77">
        <v>2451.3458999999998</v>
      </c>
    </row>
    <row r="2362" spans="1:4" customFormat="1" x14ac:dyDescent="0.25">
      <c r="A2362" s="2">
        <v>42026</v>
      </c>
      <c r="B2362" s="83"/>
      <c r="C2362" s="77"/>
      <c r="D2362" s="77">
        <v>2466.4564999999998</v>
      </c>
    </row>
    <row r="2363" spans="1:4" customFormat="1" x14ac:dyDescent="0.25">
      <c r="A2363" s="2">
        <v>42027</v>
      </c>
      <c r="B2363" s="83"/>
      <c r="C2363" s="77"/>
      <c r="D2363" s="77">
        <v>2471.2096999999999</v>
      </c>
    </row>
    <row r="2364" spans="1:4" customFormat="1" x14ac:dyDescent="0.25">
      <c r="A2364" s="2">
        <v>42030</v>
      </c>
      <c r="B2364" s="83"/>
      <c r="C2364" s="77"/>
      <c r="D2364" s="77">
        <v>2471.6444999999999</v>
      </c>
    </row>
    <row r="2365" spans="1:4" customFormat="1" x14ac:dyDescent="0.25">
      <c r="A2365" s="2">
        <v>42031</v>
      </c>
      <c r="B2365" s="83"/>
      <c r="C2365" s="77"/>
      <c r="D2365" s="77">
        <v>2476.136</v>
      </c>
    </row>
    <row r="2366" spans="1:4" customFormat="1" x14ac:dyDescent="0.25">
      <c r="A2366" s="2">
        <v>42032</v>
      </c>
      <c r="B2366" s="83"/>
      <c r="C2366" s="77"/>
      <c r="D2366" s="77">
        <v>2467.1570000000002</v>
      </c>
    </row>
    <row r="2367" spans="1:4" customFormat="1" x14ac:dyDescent="0.25">
      <c r="A2367" s="2">
        <v>42033</v>
      </c>
      <c r="B2367" s="83"/>
      <c r="C2367" s="77"/>
      <c r="D2367" s="77">
        <v>2465.7206999999999</v>
      </c>
    </row>
    <row r="2368" spans="1:4" customFormat="1" x14ac:dyDescent="0.25">
      <c r="A2368" s="2">
        <v>42034</v>
      </c>
      <c r="B2368" s="83"/>
      <c r="C2368" s="77"/>
      <c r="D2368" s="77">
        <v>2470.6042000000002</v>
      </c>
    </row>
    <row r="2369" spans="1:4" customFormat="1" x14ac:dyDescent="0.25">
      <c r="A2369" s="2">
        <v>42037</v>
      </c>
      <c r="B2369" s="83"/>
      <c r="C2369" s="77"/>
      <c r="D2369" s="77">
        <v>2469.1889999999999</v>
      </c>
    </row>
    <row r="2370" spans="1:4" customFormat="1" x14ac:dyDescent="0.25">
      <c r="A2370" s="2">
        <v>42038</v>
      </c>
      <c r="B2370" s="83"/>
      <c r="C2370" s="77"/>
      <c r="D2370" s="77">
        <v>2477.1970000000001</v>
      </c>
    </row>
    <row r="2371" spans="1:4" customFormat="1" x14ac:dyDescent="0.25">
      <c r="A2371" s="2">
        <v>42039</v>
      </c>
      <c r="B2371" s="83"/>
      <c r="C2371" s="77"/>
      <c r="D2371" s="77">
        <v>2473.5740000000001</v>
      </c>
    </row>
    <row r="2372" spans="1:4" customFormat="1" x14ac:dyDescent="0.25">
      <c r="A2372" s="2">
        <v>42040</v>
      </c>
      <c r="B2372" s="83"/>
      <c r="C2372" s="77"/>
      <c r="D2372" s="77">
        <v>2473.0012000000002</v>
      </c>
    </row>
    <row r="2373" spans="1:4" customFormat="1" x14ac:dyDescent="0.25">
      <c r="A2373" s="2">
        <v>42041</v>
      </c>
      <c r="B2373" s="83"/>
      <c r="C2373" s="77"/>
      <c r="D2373" s="77">
        <v>2477.7231000000002</v>
      </c>
    </row>
    <row r="2374" spans="1:4" customFormat="1" x14ac:dyDescent="0.25">
      <c r="A2374" s="2">
        <v>42044</v>
      </c>
      <c r="B2374" s="83"/>
      <c r="C2374" s="77"/>
      <c r="D2374" s="77">
        <v>2480.4351000000001</v>
      </c>
    </row>
    <row r="2375" spans="1:4" customFormat="1" x14ac:dyDescent="0.25">
      <c r="A2375" s="2">
        <v>42045</v>
      </c>
      <c r="B2375" s="83"/>
      <c r="C2375" s="77"/>
      <c r="D2375" s="77">
        <v>2476.6931</v>
      </c>
    </row>
    <row r="2376" spans="1:4" customFormat="1" x14ac:dyDescent="0.25">
      <c r="A2376" s="2">
        <v>42046</v>
      </c>
      <c r="B2376" s="83"/>
      <c r="C2376" s="77"/>
      <c r="D2376" s="77">
        <v>2473.0497999999998</v>
      </c>
    </row>
    <row r="2377" spans="1:4" customFormat="1" x14ac:dyDescent="0.25">
      <c r="A2377" s="2">
        <v>42047</v>
      </c>
      <c r="B2377" s="83"/>
      <c r="C2377" s="77"/>
      <c r="D2377" s="77">
        <v>2465.0349000000001</v>
      </c>
    </row>
    <row r="2378" spans="1:4" customFormat="1" x14ac:dyDescent="0.25">
      <c r="A2378" s="2">
        <v>42048</v>
      </c>
      <c r="B2378" s="83"/>
      <c r="C2378" s="77"/>
      <c r="D2378" s="77">
        <v>2461.7629000000002</v>
      </c>
    </row>
    <row r="2379" spans="1:4" customFormat="1" x14ac:dyDescent="0.25">
      <c r="A2379" s="2">
        <v>42051</v>
      </c>
      <c r="B2379" s="83"/>
      <c r="C2379" s="77"/>
      <c r="D2379" s="77">
        <v>2455.8955000000001</v>
      </c>
    </row>
    <row r="2380" spans="1:4" customFormat="1" x14ac:dyDescent="0.25">
      <c r="A2380" s="2">
        <v>42052</v>
      </c>
      <c r="B2380" s="83"/>
      <c r="C2380" s="77"/>
      <c r="D2380" s="77">
        <v>2452.0554000000002</v>
      </c>
    </row>
    <row r="2381" spans="1:4" customFormat="1" x14ac:dyDescent="0.25">
      <c r="A2381" s="2">
        <v>42053</v>
      </c>
      <c r="B2381" s="83"/>
      <c r="C2381" s="77"/>
      <c r="D2381" s="77">
        <v>2470.2516999999998</v>
      </c>
    </row>
    <row r="2382" spans="1:4" customFormat="1" x14ac:dyDescent="0.25">
      <c r="A2382" s="2">
        <v>42055</v>
      </c>
      <c r="B2382" s="83"/>
      <c r="C2382" s="77"/>
      <c r="D2382" s="77">
        <v>2472.2566000000002</v>
      </c>
    </row>
    <row r="2383" spans="1:4" customFormat="1" x14ac:dyDescent="0.25">
      <c r="A2383" s="2">
        <v>42058</v>
      </c>
      <c r="B2383" s="83"/>
      <c r="C2383" s="77"/>
      <c r="D2383" s="77">
        <v>2476.1439999999998</v>
      </c>
    </row>
    <row r="2384" spans="1:4" customFormat="1" x14ac:dyDescent="0.25">
      <c r="A2384" s="2">
        <v>42059</v>
      </c>
      <c r="B2384" s="83"/>
      <c r="C2384" s="77"/>
      <c r="D2384" s="77">
        <v>2478.2004000000002</v>
      </c>
    </row>
    <row r="2385" spans="1:4" customFormat="1" x14ac:dyDescent="0.25">
      <c r="A2385" s="2">
        <v>42060</v>
      </c>
      <c r="B2385" s="83"/>
      <c r="C2385" s="77"/>
      <c r="D2385" s="77">
        <v>2475.8533000000002</v>
      </c>
    </row>
    <row r="2386" spans="1:4" customFormat="1" x14ac:dyDescent="0.25">
      <c r="A2386" s="2">
        <v>42061</v>
      </c>
      <c r="B2386" s="83"/>
      <c r="C2386" s="77"/>
      <c r="D2386" s="77">
        <v>2477.7402000000002</v>
      </c>
    </row>
    <row r="2387" spans="1:4" customFormat="1" x14ac:dyDescent="0.25">
      <c r="A2387" s="2">
        <v>42062</v>
      </c>
      <c r="B2387" s="83"/>
      <c r="C2387" s="77"/>
      <c r="D2387" s="77">
        <v>2478.3249999999998</v>
      </c>
    </row>
    <row r="2388" spans="1:4" customFormat="1" x14ac:dyDescent="0.25">
      <c r="A2388" s="2">
        <v>42065</v>
      </c>
      <c r="B2388" s="83"/>
      <c r="C2388" s="77"/>
      <c r="D2388" s="77">
        <v>2478.7642000000001</v>
      </c>
    </row>
    <row r="2389" spans="1:4" customFormat="1" x14ac:dyDescent="0.25">
      <c r="A2389" s="2">
        <v>42066</v>
      </c>
      <c r="B2389" s="83"/>
      <c r="C2389" s="77"/>
      <c r="D2389" s="77">
        <v>2478.9279999999999</v>
      </c>
    </row>
    <row r="2390" spans="1:4" customFormat="1" x14ac:dyDescent="0.25">
      <c r="A2390" s="2">
        <v>42067</v>
      </c>
      <c r="B2390" s="83"/>
      <c r="C2390" s="77"/>
      <c r="D2390" s="77">
        <v>2474.8751999999999</v>
      </c>
    </row>
    <row r="2391" spans="1:4" customFormat="1" x14ac:dyDescent="0.25">
      <c r="A2391" s="2">
        <v>42068</v>
      </c>
      <c r="B2391" s="83"/>
      <c r="C2391" s="77"/>
      <c r="D2391" s="77">
        <v>2468.7498000000001</v>
      </c>
    </row>
    <row r="2392" spans="1:4" customFormat="1" x14ac:dyDescent="0.25">
      <c r="A2392" s="2">
        <v>42069</v>
      </c>
      <c r="B2392" s="83"/>
      <c r="C2392" s="77"/>
      <c r="D2392" s="77">
        <v>2466.1855</v>
      </c>
    </row>
    <row r="2393" spans="1:4" customFormat="1" x14ac:dyDescent="0.25">
      <c r="A2393" s="2">
        <v>42072</v>
      </c>
      <c r="B2393" s="83"/>
      <c r="C2393" s="77"/>
      <c r="D2393" s="77">
        <v>2461.0715</v>
      </c>
    </row>
    <row r="2394" spans="1:4" customFormat="1" x14ac:dyDescent="0.25">
      <c r="A2394" s="2">
        <v>42073</v>
      </c>
      <c r="B2394" s="83"/>
      <c r="C2394" s="77"/>
      <c r="D2394" s="77">
        <v>2456.8252000000002</v>
      </c>
    </row>
    <row r="2395" spans="1:4" customFormat="1" x14ac:dyDescent="0.25">
      <c r="A2395" s="2">
        <v>42074</v>
      </c>
      <c r="B2395" s="83"/>
      <c r="C2395" s="77"/>
      <c r="D2395" s="77">
        <v>2445.0232000000001</v>
      </c>
    </row>
    <row r="2396" spans="1:4" customFormat="1" x14ac:dyDescent="0.25">
      <c r="A2396" s="2">
        <v>42075</v>
      </c>
      <c r="B2396" s="83"/>
      <c r="C2396" s="77"/>
      <c r="D2396" s="77">
        <v>2445.0801000000001</v>
      </c>
    </row>
    <row r="2397" spans="1:4" customFormat="1" x14ac:dyDescent="0.25">
      <c r="A2397" s="2">
        <v>42076</v>
      </c>
      <c r="B2397" s="83"/>
      <c r="C2397" s="77"/>
      <c r="D2397" s="77">
        <v>2444.7817</v>
      </c>
    </row>
    <row r="2398" spans="1:4" customFormat="1" x14ac:dyDescent="0.25">
      <c r="A2398" s="2">
        <v>42079</v>
      </c>
      <c r="B2398" s="83"/>
      <c r="C2398" s="77"/>
      <c r="D2398" s="77">
        <v>2446.2685999999999</v>
      </c>
    </row>
    <row r="2399" spans="1:4" customFormat="1" x14ac:dyDescent="0.25">
      <c r="A2399" s="2">
        <v>42080</v>
      </c>
      <c r="B2399" s="83"/>
      <c r="C2399" s="77"/>
      <c r="D2399" s="77">
        <v>2444.4540999999999</v>
      </c>
    </row>
    <row r="2400" spans="1:4" customFormat="1" x14ac:dyDescent="0.25">
      <c r="A2400" s="2">
        <v>42081</v>
      </c>
      <c r="B2400" s="83"/>
      <c r="C2400" s="77"/>
      <c r="D2400" s="77">
        <v>2442.3256999999999</v>
      </c>
    </row>
    <row r="2401" spans="1:4" customFormat="1" x14ac:dyDescent="0.25">
      <c r="A2401" s="2">
        <v>42082</v>
      </c>
      <c r="B2401" s="83"/>
      <c r="C2401" s="77"/>
      <c r="D2401" s="77">
        <v>2446.2593000000002</v>
      </c>
    </row>
    <row r="2402" spans="1:4" customFormat="1" x14ac:dyDescent="0.25">
      <c r="A2402" s="2">
        <v>42083</v>
      </c>
      <c r="B2402" s="83"/>
      <c r="C2402" s="77"/>
      <c r="D2402" s="77">
        <v>2444.8723</v>
      </c>
    </row>
    <row r="2403" spans="1:4" customFormat="1" x14ac:dyDescent="0.25">
      <c r="A2403" s="2">
        <v>42086</v>
      </c>
      <c r="B2403" s="83"/>
      <c r="C2403" s="77"/>
      <c r="D2403" s="77">
        <v>2443.4621999999999</v>
      </c>
    </row>
    <row r="2404" spans="1:4" customFormat="1" x14ac:dyDescent="0.25">
      <c r="A2404" s="2">
        <v>42087</v>
      </c>
      <c r="B2404" s="83"/>
      <c r="C2404" s="77"/>
      <c r="D2404" s="77">
        <v>2443.9047999999998</v>
      </c>
    </row>
    <row r="2405" spans="1:4" customFormat="1" x14ac:dyDescent="0.25">
      <c r="A2405" s="2">
        <v>42088</v>
      </c>
      <c r="B2405" s="83"/>
      <c r="C2405" s="77"/>
      <c r="D2405" s="77">
        <v>2440.4106000000002</v>
      </c>
    </row>
    <row r="2406" spans="1:4" customFormat="1" x14ac:dyDescent="0.25">
      <c r="A2406" s="2">
        <v>42089</v>
      </c>
      <c r="B2406" s="83"/>
      <c r="C2406" s="77"/>
      <c r="D2406" s="77">
        <v>2438.1846</v>
      </c>
    </row>
    <row r="2407" spans="1:4" customFormat="1" x14ac:dyDescent="0.25">
      <c r="A2407" s="2">
        <v>42090</v>
      </c>
      <c r="B2407" s="83"/>
      <c r="C2407" s="77"/>
      <c r="D2407" s="77">
        <v>2440.0989</v>
      </c>
    </row>
    <row r="2408" spans="1:4" customFormat="1" x14ac:dyDescent="0.25">
      <c r="A2408" s="2">
        <v>42093</v>
      </c>
      <c r="B2408" s="83"/>
      <c r="C2408" s="77"/>
      <c r="D2408" s="77">
        <v>2444.3112999999998</v>
      </c>
    </row>
    <row r="2409" spans="1:4" customFormat="1" x14ac:dyDescent="0.25">
      <c r="A2409" s="2">
        <v>42094</v>
      </c>
      <c r="B2409" s="83"/>
      <c r="C2409" s="77"/>
      <c r="D2409" s="77">
        <v>2449.5803000000001</v>
      </c>
    </row>
    <row r="2410" spans="1:4" customFormat="1" x14ac:dyDescent="0.25">
      <c r="A2410" s="2">
        <v>42095</v>
      </c>
      <c r="B2410" s="83"/>
      <c r="C2410" s="77"/>
      <c r="D2410" s="77">
        <v>2451.9016000000001</v>
      </c>
    </row>
    <row r="2411" spans="1:4" customFormat="1" x14ac:dyDescent="0.25">
      <c r="A2411" s="2">
        <v>42096</v>
      </c>
      <c r="B2411" s="83"/>
      <c r="C2411" s="77"/>
      <c r="D2411" s="77">
        <v>2452.4281999999998</v>
      </c>
    </row>
    <row r="2412" spans="1:4" customFormat="1" x14ac:dyDescent="0.25">
      <c r="A2412" s="2">
        <v>42100</v>
      </c>
      <c r="B2412" s="83"/>
      <c r="C2412" s="77"/>
      <c r="D2412" s="77">
        <v>2456.1028000000001</v>
      </c>
    </row>
    <row r="2413" spans="1:4" customFormat="1" x14ac:dyDescent="0.25">
      <c r="A2413" s="2">
        <v>42101</v>
      </c>
      <c r="B2413" s="83"/>
      <c r="C2413" s="77"/>
      <c r="D2413" s="77">
        <v>2456.6118000000001</v>
      </c>
    </row>
    <row r="2414" spans="1:4" customFormat="1" x14ac:dyDescent="0.25">
      <c r="A2414" s="2">
        <v>42102</v>
      </c>
      <c r="B2414" s="83"/>
      <c r="C2414" s="77"/>
      <c r="D2414" s="77">
        <v>2454.1311000000001</v>
      </c>
    </row>
    <row r="2415" spans="1:4" customFormat="1" x14ac:dyDescent="0.25">
      <c r="A2415" s="2">
        <v>42103</v>
      </c>
      <c r="B2415" s="83"/>
      <c r="C2415" s="77"/>
      <c r="D2415" s="77">
        <v>2452.9041000000002</v>
      </c>
    </row>
    <row r="2416" spans="1:4" customFormat="1" x14ac:dyDescent="0.25">
      <c r="A2416" s="2">
        <v>42104</v>
      </c>
      <c r="B2416" s="83"/>
      <c r="C2416" s="77"/>
      <c r="D2416" s="77">
        <v>2451.6154999999999</v>
      </c>
    </row>
    <row r="2417" spans="1:4" customFormat="1" x14ac:dyDescent="0.25">
      <c r="A2417" s="2">
        <v>42107</v>
      </c>
      <c r="B2417" s="83"/>
      <c r="C2417" s="77"/>
      <c r="D2417" s="77">
        <v>2450.8474000000001</v>
      </c>
    </row>
    <row r="2418" spans="1:4" customFormat="1" x14ac:dyDescent="0.25">
      <c r="A2418" s="2">
        <v>42108</v>
      </c>
      <c r="B2418" s="83"/>
      <c r="C2418" s="77"/>
      <c r="D2418" s="77">
        <v>2448.4589999999998</v>
      </c>
    </row>
    <row r="2419" spans="1:4" customFormat="1" x14ac:dyDescent="0.25">
      <c r="A2419" s="2">
        <v>42109</v>
      </c>
      <c r="B2419" s="83"/>
      <c r="C2419" s="77"/>
      <c r="D2419" s="77">
        <v>2448.8159000000001</v>
      </c>
    </row>
    <row r="2420" spans="1:4" customFormat="1" x14ac:dyDescent="0.25">
      <c r="A2420" s="2">
        <v>42110</v>
      </c>
      <c r="B2420" s="83"/>
      <c r="C2420" s="77"/>
      <c r="D2420" s="77">
        <v>2449.0976999999998</v>
      </c>
    </row>
    <row r="2421" spans="1:4" customFormat="1" x14ac:dyDescent="0.25">
      <c r="A2421" s="2">
        <v>42111</v>
      </c>
      <c r="B2421" s="83"/>
      <c r="C2421" s="77"/>
      <c r="D2421" s="77">
        <v>2445.2620000000002</v>
      </c>
    </row>
    <row r="2422" spans="1:4" customFormat="1" x14ac:dyDescent="0.25">
      <c r="A2422" s="2">
        <v>42114</v>
      </c>
      <c r="B2422" s="83"/>
      <c r="C2422" s="77"/>
      <c r="D2422" s="77">
        <v>2444.6799000000001</v>
      </c>
    </row>
    <row r="2423" spans="1:4" customFormat="1" x14ac:dyDescent="0.25">
      <c r="A2423" s="2">
        <v>42115</v>
      </c>
      <c r="B2423" s="83"/>
      <c r="C2423" s="77"/>
      <c r="D2423" s="77">
        <v>2446.9580000000001</v>
      </c>
    </row>
    <row r="2424" spans="1:4" customFormat="1" x14ac:dyDescent="0.25">
      <c r="A2424" s="2">
        <v>42116</v>
      </c>
      <c r="B2424" s="83"/>
      <c r="C2424" s="77"/>
      <c r="D2424" s="77">
        <v>2444.0736999999999</v>
      </c>
    </row>
    <row r="2425" spans="1:4" customFormat="1" x14ac:dyDescent="0.25">
      <c r="A2425" s="2">
        <v>42117</v>
      </c>
      <c r="B2425" s="83"/>
      <c r="C2425" s="77"/>
      <c r="D2425" s="77">
        <v>2450.2988</v>
      </c>
    </row>
    <row r="2426" spans="1:4" customFormat="1" x14ac:dyDescent="0.25">
      <c r="A2426" s="2">
        <v>42118</v>
      </c>
      <c r="B2426" s="83"/>
      <c r="C2426" s="77"/>
      <c r="D2426" s="77">
        <v>2446.616</v>
      </c>
    </row>
    <row r="2427" spans="1:4" customFormat="1" x14ac:dyDescent="0.25">
      <c r="A2427" s="2">
        <v>42121</v>
      </c>
      <c r="B2427" s="83"/>
      <c r="C2427" s="77"/>
      <c r="D2427" s="77">
        <v>2440.5681</v>
      </c>
    </row>
    <row r="2428" spans="1:4" customFormat="1" x14ac:dyDescent="0.25">
      <c r="A2428" s="2">
        <v>42122</v>
      </c>
      <c r="B2428" s="83"/>
      <c r="C2428" s="77"/>
      <c r="D2428" s="77">
        <v>2439.4209000000001</v>
      </c>
    </row>
    <row r="2429" spans="1:4" customFormat="1" x14ac:dyDescent="0.25">
      <c r="A2429" s="2">
        <v>42123</v>
      </c>
      <c r="B2429" s="83"/>
      <c r="C2429" s="77"/>
      <c r="D2429" s="77">
        <v>2438.1516000000001</v>
      </c>
    </row>
    <row r="2430" spans="1:4" customFormat="1" x14ac:dyDescent="0.25">
      <c r="A2430" s="2">
        <v>42124</v>
      </c>
      <c r="B2430" s="83"/>
      <c r="C2430" s="77"/>
      <c r="D2430" s="77">
        <v>2439.9490000000001</v>
      </c>
    </row>
    <row r="2431" spans="1:4" customFormat="1" x14ac:dyDescent="0.25">
      <c r="A2431" s="2">
        <v>42128</v>
      </c>
      <c r="B2431" s="83"/>
      <c r="C2431" s="77"/>
      <c r="D2431" s="77">
        <v>2439.6952999999999</v>
      </c>
    </row>
    <row r="2432" spans="1:4" customFormat="1" x14ac:dyDescent="0.25">
      <c r="A2432" s="2">
        <v>42129</v>
      </c>
      <c r="B2432" s="83"/>
      <c r="C2432" s="77"/>
      <c r="D2432" s="77">
        <v>2437.7575999999999</v>
      </c>
    </row>
    <row r="2433" spans="1:4" customFormat="1" x14ac:dyDescent="0.25">
      <c r="A2433" s="2">
        <v>42130</v>
      </c>
      <c r="B2433" s="83"/>
      <c r="C2433" s="77"/>
      <c r="D2433" s="77">
        <v>2439.0369000000001</v>
      </c>
    </row>
    <row r="2434" spans="1:4" customFormat="1" x14ac:dyDescent="0.25">
      <c r="A2434" s="2">
        <v>42131</v>
      </c>
      <c r="B2434" s="83"/>
      <c r="C2434" s="77"/>
      <c r="D2434" s="77">
        <v>2434.9052999999999</v>
      </c>
    </row>
    <row r="2435" spans="1:4" customFormat="1" x14ac:dyDescent="0.25">
      <c r="A2435" s="2">
        <v>42132</v>
      </c>
      <c r="B2435" s="83"/>
      <c r="C2435" s="77"/>
      <c r="D2435" s="77">
        <v>2432.7183</v>
      </c>
    </row>
    <row r="2436" spans="1:4" customFormat="1" x14ac:dyDescent="0.25">
      <c r="A2436" s="2">
        <v>42135</v>
      </c>
      <c r="B2436" s="83"/>
      <c r="C2436" s="77"/>
      <c r="D2436" s="77">
        <v>2434.7213999999999</v>
      </c>
    </row>
    <row r="2437" spans="1:4" customFormat="1" x14ac:dyDescent="0.25">
      <c r="A2437" s="2">
        <v>42136</v>
      </c>
      <c r="B2437" s="83"/>
      <c r="C2437" s="77"/>
      <c r="D2437" s="77">
        <v>2434.2251000000001</v>
      </c>
    </row>
    <row r="2438" spans="1:4" customFormat="1" x14ac:dyDescent="0.25">
      <c r="A2438" s="2">
        <v>42137</v>
      </c>
      <c r="B2438" s="83"/>
      <c r="C2438" s="77"/>
      <c r="D2438" s="77">
        <v>2435.1662999999999</v>
      </c>
    </row>
    <row r="2439" spans="1:4" customFormat="1" x14ac:dyDescent="0.25">
      <c r="A2439" s="2">
        <v>42139</v>
      </c>
      <c r="B2439" s="83"/>
      <c r="C2439" s="77"/>
      <c r="D2439" s="77">
        <v>2441.0893999999998</v>
      </c>
    </row>
    <row r="2440" spans="1:4" customFormat="1" x14ac:dyDescent="0.25">
      <c r="A2440" s="2">
        <v>42142</v>
      </c>
      <c r="B2440" s="83"/>
      <c r="C2440" s="77"/>
      <c r="D2440" s="77">
        <v>2440.4458</v>
      </c>
    </row>
    <row r="2441" spans="1:4" customFormat="1" x14ac:dyDescent="0.25">
      <c r="A2441" s="2">
        <v>42143</v>
      </c>
      <c r="B2441" s="83"/>
      <c r="C2441" s="77"/>
      <c r="D2441" s="77">
        <v>2439.4560999999999</v>
      </c>
    </row>
    <row r="2442" spans="1:4" customFormat="1" x14ac:dyDescent="0.25">
      <c r="A2442" s="2">
        <v>42144</v>
      </c>
      <c r="B2442" s="83"/>
      <c r="C2442" s="77"/>
      <c r="D2442" s="77">
        <v>2441.2089999999998</v>
      </c>
    </row>
    <row r="2443" spans="1:4" customFormat="1" x14ac:dyDescent="0.25">
      <c r="A2443" s="2">
        <v>42145</v>
      </c>
      <c r="B2443" s="83"/>
      <c r="C2443" s="77"/>
      <c r="D2443" s="77">
        <v>2440.2487999999998</v>
      </c>
    </row>
    <row r="2444" spans="1:4" customFormat="1" x14ac:dyDescent="0.25">
      <c r="A2444" s="2">
        <v>42146</v>
      </c>
      <c r="B2444" s="83"/>
      <c r="C2444" s="77"/>
      <c r="D2444" s="77">
        <v>2440.6599000000001</v>
      </c>
    </row>
    <row r="2445" spans="1:4" customFormat="1" x14ac:dyDescent="0.25">
      <c r="A2445" s="2">
        <v>42149</v>
      </c>
      <c r="B2445" s="83"/>
      <c r="C2445" s="77"/>
      <c r="D2445" s="77">
        <v>2439.4209000000001</v>
      </c>
    </row>
    <row r="2446" spans="1:4" customFormat="1" x14ac:dyDescent="0.25">
      <c r="A2446" s="2">
        <v>42150</v>
      </c>
      <c r="B2446" s="83"/>
      <c r="C2446" s="77"/>
      <c r="D2446" s="77">
        <v>2442.3984</v>
      </c>
    </row>
    <row r="2447" spans="1:4" customFormat="1" x14ac:dyDescent="0.25">
      <c r="A2447" s="2">
        <v>42151</v>
      </c>
      <c r="B2447" s="83"/>
      <c r="C2447" s="77"/>
      <c r="D2447" s="77">
        <v>2437.5709999999999</v>
      </c>
    </row>
    <row r="2448" spans="1:4" customFormat="1" x14ac:dyDescent="0.25">
      <c r="A2448" s="2">
        <v>42152</v>
      </c>
      <c r="B2448" s="83"/>
      <c r="C2448" s="77"/>
      <c r="D2448" s="77">
        <v>2438.3173999999999</v>
      </c>
    </row>
    <row r="2449" spans="1:4" customFormat="1" x14ac:dyDescent="0.25">
      <c r="A2449" s="2">
        <v>42153</v>
      </c>
      <c r="B2449" s="83"/>
      <c r="C2449" s="77"/>
      <c r="D2449" s="77">
        <v>2446.9369999999999</v>
      </c>
    </row>
    <row r="2450" spans="1:4" customFormat="1" x14ac:dyDescent="0.25">
      <c r="A2450" s="2">
        <v>42156</v>
      </c>
      <c r="B2450" s="83"/>
      <c r="C2450" s="77"/>
      <c r="D2450" s="77">
        <v>2442.2465999999999</v>
      </c>
    </row>
    <row r="2451" spans="1:4" customFormat="1" x14ac:dyDescent="0.25">
      <c r="A2451" s="2">
        <v>42158</v>
      </c>
      <c r="B2451" s="83"/>
      <c r="C2451" s="77"/>
      <c r="D2451" s="77">
        <v>2437.9164999999998</v>
      </c>
    </row>
    <row r="2452" spans="1:4" customFormat="1" x14ac:dyDescent="0.25">
      <c r="A2452" s="2">
        <v>42159</v>
      </c>
      <c r="B2452" s="83"/>
      <c r="C2452" s="77"/>
      <c r="D2452" s="77">
        <v>2436.8330000000001</v>
      </c>
    </row>
    <row r="2453" spans="1:4" customFormat="1" x14ac:dyDescent="0.25">
      <c r="A2453" s="2">
        <v>42160</v>
      </c>
      <c r="B2453" s="83"/>
      <c r="C2453" s="77"/>
      <c r="D2453" s="77">
        <v>2431.9438</v>
      </c>
    </row>
    <row r="2454" spans="1:4" customFormat="1" x14ac:dyDescent="0.25">
      <c r="A2454" s="2">
        <v>42163</v>
      </c>
      <c r="B2454" s="83"/>
      <c r="C2454" s="77"/>
      <c r="D2454" s="77">
        <v>2426.2847000000002</v>
      </c>
    </row>
    <row r="2455" spans="1:4" customFormat="1" x14ac:dyDescent="0.25">
      <c r="A2455" s="2">
        <v>42164</v>
      </c>
      <c r="B2455" s="83"/>
      <c r="C2455" s="77"/>
      <c r="D2455" s="77">
        <v>2412.9223999999999</v>
      </c>
    </row>
    <row r="2456" spans="1:4" customFormat="1" x14ac:dyDescent="0.25">
      <c r="A2456" s="2">
        <v>42165</v>
      </c>
      <c r="B2456" s="83"/>
      <c r="C2456" s="77"/>
      <c r="D2456" s="77">
        <v>2412.2583</v>
      </c>
    </row>
    <row r="2457" spans="1:4" customFormat="1" x14ac:dyDescent="0.25">
      <c r="A2457" s="2">
        <v>42166</v>
      </c>
      <c r="B2457" s="83"/>
      <c r="C2457" s="77"/>
      <c r="D2457" s="77">
        <v>2409.9313999999999</v>
      </c>
    </row>
    <row r="2458" spans="1:4" customFormat="1" x14ac:dyDescent="0.25">
      <c r="A2458" s="2">
        <v>42167</v>
      </c>
      <c r="B2458" s="83"/>
      <c r="C2458" s="77"/>
      <c r="D2458" s="77">
        <v>2410.7017000000001</v>
      </c>
    </row>
    <row r="2459" spans="1:4" customFormat="1" x14ac:dyDescent="0.25">
      <c r="A2459" s="2">
        <v>42170</v>
      </c>
      <c r="B2459" s="83"/>
      <c r="C2459" s="77"/>
      <c r="D2459" s="77">
        <v>2404.4775</v>
      </c>
    </row>
    <row r="2460" spans="1:4" customFormat="1" x14ac:dyDescent="0.25">
      <c r="A2460" s="2">
        <v>42171</v>
      </c>
      <c r="B2460" s="83"/>
      <c r="C2460" s="77"/>
      <c r="D2460" s="77">
        <v>2409.9445999999998</v>
      </c>
    </row>
    <row r="2461" spans="1:4" customFormat="1" x14ac:dyDescent="0.25">
      <c r="A2461" s="2">
        <v>42172</v>
      </c>
      <c r="B2461" s="83"/>
      <c r="C2461" s="77"/>
      <c r="D2461" s="77">
        <v>2419.6154999999999</v>
      </c>
    </row>
    <row r="2462" spans="1:4" customFormat="1" x14ac:dyDescent="0.25">
      <c r="A2462" s="2">
        <v>42173</v>
      </c>
      <c r="B2462" s="83"/>
      <c r="C2462" s="77"/>
      <c r="D2462" s="77">
        <v>2420.8793999999998</v>
      </c>
    </row>
    <row r="2463" spans="1:4" customFormat="1" x14ac:dyDescent="0.25">
      <c r="A2463" s="2">
        <v>42174</v>
      </c>
      <c r="B2463" s="83"/>
      <c r="C2463" s="77"/>
      <c r="D2463" s="77">
        <v>2423.6262000000002</v>
      </c>
    </row>
    <row r="2464" spans="1:4" customFormat="1" x14ac:dyDescent="0.25">
      <c r="A2464" s="2">
        <v>42177</v>
      </c>
      <c r="B2464" s="83"/>
      <c r="C2464" s="77"/>
      <c r="D2464" s="77">
        <v>2427.4404</v>
      </c>
    </row>
    <row r="2465" spans="1:4" customFormat="1" x14ac:dyDescent="0.25">
      <c r="A2465" s="2">
        <v>42178</v>
      </c>
      <c r="B2465" s="83"/>
      <c r="C2465" s="77"/>
      <c r="D2465" s="77">
        <v>2427.6909000000001</v>
      </c>
    </row>
    <row r="2466" spans="1:4" customFormat="1" x14ac:dyDescent="0.25">
      <c r="A2466" s="2">
        <v>42179</v>
      </c>
      <c r="B2466" s="83"/>
      <c r="C2466" s="77"/>
      <c r="D2466" s="77">
        <v>2427.0846999999999</v>
      </c>
    </row>
    <row r="2467" spans="1:4" customFormat="1" x14ac:dyDescent="0.25">
      <c r="A2467" s="2">
        <v>42180</v>
      </c>
      <c r="B2467" s="83"/>
      <c r="C2467" s="77"/>
      <c r="D2467" s="77">
        <v>2427.6725999999999</v>
      </c>
    </row>
    <row r="2468" spans="1:4" customFormat="1" x14ac:dyDescent="0.25">
      <c r="A2468" s="2">
        <v>42181</v>
      </c>
      <c r="B2468" s="83"/>
      <c r="C2468" s="77"/>
      <c r="D2468" s="77">
        <v>2430.8130000000001</v>
      </c>
    </row>
    <row r="2469" spans="1:4" customFormat="1" x14ac:dyDescent="0.25">
      <c r="A2469" s="2">
        <v>42184</v>
      </c>
      <c r="B2469" s="83"/>
      <c r="C2469" s="77"/>
      <c r="D2469" s="77">
        <v>2424.1714000000002</v>
      </c>
    </row>
    <row r="2470" spans="1:4" customFormat="1" x14ac:dyDescent="0.25">
      <c r="A2470" s="2">
        <v>42185</v>
      </c>
      <c r="B2470" s="83"/>
      <c r="C2470" s="77"/>
      <c r="D2470" s="77">
        <v>2425.5708</v>
      </c>
    </row>
    <row r="2471" spans="1:4" customFormat="1" x14ac:dyDescent="0.25">
      <c r="A2471" s="2">
        <v>42186</v>
      </c>
      <c r="B2471" s="83"/>
      <c r="C2471" s="77"/>
      <c r="D2471" s="77">
        <v>2427.5176000000001</v>
      </c>
    </row>
    <row r="2472" spans="1:4" customFormat="1" x14ac:dyDescent="0.25">
      <c r="A2472" s="2">
        <v>42187</v>
      </c>
      <c r="B2472" s="83"/>
      <c r="C2472" s="77"/>
      <c r="D2472" s="77">
        <v>2433.395</v>
      </c>
    </row>
    <row r="2473" spans="1:4" customFormat="1" x14ac:dyDescent="0.25">
      <c r="A2473" s="2">
        <v>42188</v>
      </c>
      <c r="B2473" s="83"/>
      <c r="C2473" s="77"/>
      <c r="D2473" s="77">
        <v>2434.6190999999999</v>
      </c>
    </row>
    <row r="2474" spans="1:4" customFormat="1" x14ac:dyDescent="0.25">
      <c r="A2474" s="2">
        <v>42191</v>
      </c>
      <c r="B2474" s="83"/>
      <c r="C2474" s="77"/>
      <c r="D2474" s="77">
        <v>2430.3699000000001</v>
      </c>
    </row>
    <row r="2475" spans="1:4" customFormat="1" x14ac:dyDescent="0.25">
      <c r="A2475" s="2">
        <v>42192</v>
      </c>
      <c r="B2475" s="83"/>
      <c r="C2475" s="77"/>
      <c r="D2475" s="77">
        <v>2429.3386</v>
      </c>
    </row>
    <row r="2476" spans="1:4" customFormat="1" x14ac:dyDescent="0.25">
      <c r="A2476" s="2">
        <v>42193</v>
      </c>
      <c r="B2476" s="83"/>
      <c r="C2476" s="77"/>
      <c r="D2476" s="77">
        <v>2424.1716000000001</v>
      </c>
    </row>
    <row r="2477" spans="1:4" customFormat="1" x14ac:dyDescent="0.25">
      <c r="A2477" s="2">
        <v>42194</v>
      </c>
      <c r="B2477" s="83"/>
      <c r="C2477" s="77"/>
      <c r="D2477" s="77">
        <v>2420.7150999999999</v>
      </c>
    </row>
    <row r="2478" spans="1:4" customFormat="1" x14ac:dyDescent="0.25">
      <c r="A2478" s="2">
        <v>42195</v>
      </c>
      <c r="B2478" s="83"/>
      <c r="C2478" s="77"/>
      <c r="D2478" s="77">
        <v>2421.9762999999998</v>
      </c>
    </row>
    <row r="2479" spans="1:4" customFormat="1" x14ac:dyDescent="0.25">
      <c r="A2479" s="2">
        <v>42198</v>
      </c>
      <c r="B2479" s="83"/>
      <c r="C2479" s="77"/>
      <c r="D2479" s="77">
        <v>2425.4434000000001</v>
      </c>
    </row>
    <row r="2480" spans="1:4" customFormat="1" x14ac:dyDescent="0.25">
      <c r="A2480" s="2">
        <v>42199</v>
      </c>
      <c r="B2480" s="83"/>
      <c r="C2480" s="77"/>
      <c r="D2480" s="77">
        <v>2426.4794999999999</v>
      </c>
    </row>
    <row r="2481" spans="1:4" customFormat="1" x14ac:dyDescent="0.25">
      <c r="A2481" s="2">
        <v>42200</v>
      </c>
      <c r="B2481" s="83"/>
      <c r="C2481" s="77"/>
      <c r="D2481" s="77">
        <v>2420.2395000000001</v>
      </c>
    </row>
    <row r="2482" spans="1:4" customFormat="1" x14ac:dyDescent="0.25">
      <c r="A2482" s="2">
        <v>42207</v>
      </c>
      <c r="B2482" s="83"/>
      <c r="C2482" s="77"/>
      <c r="D2482" s="77">
        <v>2427.0547000000001</v>
      </c>
    </row>
    <row r="2483" spans="1:4" customFormat="1" x14ac:dyDescent="0.25">
      <c r="A2483" s="2">
        <v>42208</v>
      </c>
      <c r="B2483" s="83"/>
      <c r="C2483" s="77"/>
      <c r="D2483" s="77">
        <v>2426.3301000000001</v>
      </c>
    </row>
    <row r="2484" spans="1:4" customFormat="1" x14ac:dyDescent="0.25">
      <c r="A2484" s="2">
        <v>42209</v>
      </c>
      <c r="B2484" s="83"/>
      <c r="C2484" s="77"/>
      <c r="D2484" s="77">
        <v>2424.1662999999999</v>
      </c>
    </row>
    <row r="2485" spans="1:4" customFormat="1" x14ac:dyDescent="0.25">
      <c r="A2485" s="2">
        <v>42212</v>
      </c>
      <c r="B2485" s="83"/>
      <c r="C2485" s="77"/>
      <c r="D2485" s="77">
        <v>2418.0603000000001</v>
      </c>
    </row>
    <row r="2486" spans="1:4" customFormat="1" x14ac:dyDescent="0.25">
      <c r="A2486" s="2">
        <v>42213</v>
      </c>
      <c r="B2486" s="83"/>
      <c r="C2486" s="77"/>
      <c r="D2486" s="77">
        <v>2405.835</v>
      </c>
    </row>
    <row r="2487" spans="1:4" customFormat="1" x14ac:dyDescent="0.25">
      <c r="A2487" s="2">
        <v>42214</v>
      </c>
      <c r="B2487" s="83"/>
      <c r="C2487" s="77"/>
      <c r="D2487" s="77">
        <v>2410.8510999999999</v>
      </c>
    </row>
    <row r="2488" spans="1:4" customFormat="1" x14ac:dyDescent="0.25">
      <c r="A2488" s="2">
        <v>42215</v>
      </c>
      <c r="B2488" s="83"/>
      <c r="C2488" s="77"/>
      <c r="D2488" s="77">
        <v>2410.2710000000002</v>
      </c>
    </row>
    <row r="2489" spans="1:4" customFormat="1" x14ac:dyDescent="0.25">
      <c r="A2489" s="2">
        <v>42216</v>
      </c>
      <c r="B2489" s="83"/>
      <c r="C2489" s="77"/>
      <c r="D2489" s="77">
        <v>2415.1377000000002</v>
      </c>
    </row>
    <row r="2490" spans="1:4" customFormat="1" x14ac:dyDescent="0.25">
      <c r="A2490" s="2">
        <v>42219</v>
      </c>
      <c r="B2490" s="83"/>
      <c r="C2490" s="77"/>
      <c r="D2490" s="77">
        <v>2420.2854000000002</v>
      </c>
    </row>
    <row r="2491" spans="1:4" customFormat="1" x14ac:dyDescent="0.25">
      <c r="A2491" s="2">
        <v>42220</v>
      </c>
      <c r="B2491" s="83"/>
      <c r="C2491" s="77"/>
      <c r="D2491" s="77">
        <v>2417.9641000000001</v>
      </c>
    </row>
    <row r="2492" spans="1:4" customFormat="1" x14ac:dyDescent="0.25">
      <c r="A2492" s="2">
        <v>42221</v>
      </c>
      <c r="B2492" s="83"/>
      <c r="C2492" s="77"/>
      <c r="D2492" s="77">
        <v>2424.7310000000002</v>
      </c>
    </row>
    <row r="2493" spans="1:4" customFormat="1" x14ac:dyDescent="0.25">
      <c r="A2493" s="2">
        <v>42222</v>
      </c>
      <c r="B2493" s="83"/>
      <c r="C2493" s="77"/>
      <c r="D2493" s="77">
        <v>2424.7534000000001</v>
      </c>
    </row>
    <row r="2494" spans="1:4" customFormat="1" x14ac:dyDescent="0.25">
      <c r="A2494" s="2">
        <v>42223</v>
      </c>
      <c r="B2494" s="83"/>
      <c r="C2494" s="77"/>
      <c r="D2494" s="77">
        <v>2421.6491999999998</v>
      </c>
    </row>
    <row r="2495" spans="1:4" customFormat="1" x14ac:dyDescent="0.25">
      <c r="A2495" s="2">
        <v>42226</v>
      </c>
      <c r="B2495" s="83"/>
      <c r="C2495" s="77"/>
      <c r="D2495" s="77">
        <v>2418.6223</v>
      </c>
    </row>
    <row r="2496" spans="1:4" customFormat="1" x14ac:dyDescent="0.25">
      <c r="A2496" s="2">
        <v>42227</v>
      </c>
      <c r="B2496" s="83"/>
      <c r="C2496" s="77"/>
      <c r="D2496" s="77">
        <v>2407.9819000000002</v>
      </c>
    </row>
    <row r="2497" spans="1:4" customFormat="1" x14ac:dyDescent="0.25">
      <c r="A2497" s="2">
        <v>42228</v>
      </c>
      <c r="B2497" s="83"/>
      <c r="C2497" s="77"/>
      <c r="D2497" s="77">
        <v>2391.3627999999999</v>
      </c>
    </row>
    <row r="2498" spans="1:4" customFormat="1" x14ac:dyDescent="0.25">
      <c r="A2498" s="2">
        <v>42229</v>
      </c>
      <c r="B2498" s="83"/>
      <c r="C2498" s="77"/>
      <c r="D2498" s="77">
        <v>2400.9883</v>
      </c>
    </row>
    <row r="2499" spans="1:4" customFormat="1" x14ac:dyDescent="0.25">
      <c r="A2499" s="2">
        <v>42230</v>
      </c>
      <c r="B2499" s="83"/>
      <c r="C2499" s="77"/>
      <c r="D2499" s="77">
        <v>2399.3440000000001</v>
      </c>
    </row>
    <row r="2500" spans="1:4" customFormat="1" x14ac:dyDescent="0.25">
      <c r="A2500" s="2">
        <v>42234</v>
      </c>
      <c r="B2500" s="83"/>
      <c r="C2500" s="77"/>
      <c r="D2500" s="77">
        <v>2389.0046000000002</v>
      </c>
    </row>
    <row r="2501" spans="1:4" customFormat="1" x14ac:dyDescent="0.25">
      <c r="A2501" s="2">
        <v>42235</v>
      </c>
      <c r="B2501" s="83"/>
      <c r="C2501" s="77"/>
      <c r="D2501" s="77">
        <v>2389.3229999999999</v>
      </c>
    </row>
    <row r="2502" spans="1:4" customFormat="1" x14ac:dyDescent="0.25">
      <c r="A2502" s="2">
        <v>42236</v>
      </c>
      <c r="B2502" s="83"/>
      <c r="C2502" s="77"/>
      <c r="D2502" s="77">
        <v>2384.3105</v>
      </c>
    </row>
    <row r="2503" spans="1:4" customFormat="1" x14ac:dyDescent="0.25">
      <c r="A2503" s="2">
        <v>42237</v>
      </c>
      <c r="B2503" s="83"/>
      <c r="C2503" s="77"/>
      <c r="D2503" s="77">
        <v>2374.1215999999999</v>
      </c>
    </row>
    <row r="2504" spans="1:4" customFormat="1" x14ac:dyDescent="0.25">
      <c r="A2504" s="2">
        <v>42240</v>
      </c>
      <c r="B2504" s="83"/>
      <c r="C2504" s="77"/>
      <c r="D2504" s="77">
        <v>2356.9526000000001</v>
      </c>
    </row>
    <row r="2505" spans="1:4" customFormat="1" x14ac:dyDescent="0.25">
      <c r="A2505" s="2">
        <v>42241</v>
      </c>
      <c r="B2505" s="83"/>
      <c r="C2505" s="77"/>
      <c r="D2505" s="77">
        <v>2363.5488</v>
      </c>
    </row>
    <row r="2506" spans="1:4" customFormat="1" x14ac:dyDescent="0.25">
      <c r="A2506" s="2">
        <v>42242</v>
      </c>
      <c r="B2506" s="83"/>
      <c r="C2506" s="77"/>
      <c r="D2506" s="77">
        <v>2370.1071999999999</v>
      </c>
    </row>
    <row r="2507" spans="1:4" customFormat="1" x14ac:dyDescent="0.25">
      <c r="A2507" s="2">
        <v>42243</v>
      </c>
      <c r="B2507" s="83"/>
      <c r="C2507" s="77"/>
      <c r="D2507" s="77">
        <v>2385.3820999999998</v>
      </c>
    </row>
    <row r="2508" spans="1:4" customFormat="1" x14ac:dyDescent="0.25">
      <c r="A2508" s="2">
        <v>42244</v>
      </c>
      <c r="B2508" s="83"/>
      <c r="C2508" s="77"/>
      <c r="D2508" s="77">
        <v>2391.1628000000001</v>
      </c>
    </row>
    <row r="2509" spans="1:4" customFormat="1" x14ac:dyDescent="0.25">
      <c r="A2509" s="2">
        <v>42247</v>
      </c>
      <c r="B2509" s="83"/>
      <c r="C2509" s="77"/>
      <c r="D2509" s="77">
        <v>2397.6023</v>
      </c>
    </row>
    <row r="2510" spans="1:4" customFormat="1" x14ac:dyDescent="0.25">
      <c r="A2510" s="2">
        <v>42248</v>
      </c>
      <c r="B2510" s="83"/>
      <c r="C2510" s="77"/>
      <c r="D2510" s="77">
        <v>2386.5731999999998</v>
      </c>
    </row>
    <row r="2511" spans="1:4" customFormat="1" x14ac:dyDescent="0.25">
      <c r="A2511" s="2">
        <v>42249</v>
      </c>
      <c r="B2511" s="83"/>
      <c r="C2511" s="77"/>
      <c r="D2511" s="77">
        <v>2383.0481</v>
      </c>
    </row>
    <row r="2512" spans="1:4" customFormat="1" x14ac:dyDescent="0.25">
      <c r="A2512" s="2">
        <v>42250</v>
      </c>
      <c r="B2512" s="83"/>
      <c r="C2512" s="77"/>
      <c r="D2512" s="77">
        <v>2382.7712000000001</v>
      </c>
    </row>
    <row r="2513" spans="1:4" customFormat="1" x14ac:dyDescent="0.25">
      <c r="A2513" s="2">
        <v>42251</v>
      </c>
      <c r="B2513" s="83"/>
      <c r="C2513" s="77"/>
      <c r="D2513" s="77">
        <v>2381.1965</v>
      </c>
    </row>
    <row r="2514" spans="1:4" customFormat="1" x14ac:dyDescent="0.25">
      <c r="A2514" s="2">
        <v>42254</v>
      </c>
      <c r="B2514" s="83"/>
      <c r="C2514" s="77"/>
      <c r="D2514" s="77">
        <v>2374.2161000000001</v>
      </c>
    </row>
    <row r="2515" spans="1:4" customFormat="1" x14ac:dyDescent="0.25">
      <c r="A2515" s="2">
        <v>42255</v>
      </c>
      <c r="B2515" s="83"/>
      <c r="C2515" s="77"/>
      <c r="D2515" s="77">
        <v>2374.2914999999998</v>
      </c>
    </row>
    <row r="2516" spans="1:4" customFormat="1" x14ac:dyDescent="0.25">
      <c r="A2516" s="2">
        <v>42256</v>
      </c>
      <c r="B2516" s="83"/>
      <c r="C2516" s="77"/>
      <c r="D2516" s="77">
        <v>2374.5016999999998</v>
      </c>
    </row>
    <row r="2517" spans="1:4" customFormat="1" x14ac:dyDescent="0.25">
      <c r="A2517" s="2">
        <v>42257</v>
      </c>
      <c r="B2517" s="83"/>
      <c r="C2517" s="77"/>
      <c r="D2517" s="77">
        <v>2371.3157000000001</v>
      </c>
    </row>
    <row r="2518" spans="1:4" customFormat="1" x14ac:dyDescent="0.25">
      <c r="A2518" s="2">
        <v>42258</v>
      </c>
      <c r="B2518" s="83"/>
      <c r="C2518" s="77"/>
      <c r="D2518" s="77">
        <v>2368.3539999999998</v>
      </c>
    </row>
    <row r="2519" spans="1:4" customFormat="1" x14ac:dyDescent="0.25">
      <c r="A2519" s="2">
        <v>42261</v>
      </c>
      <c r="B2519" s="83"/>
      <c r="C2519" s="77"/>
      <c r="D2519" s="77">
        <v>2371.2123999999999</v>
      </c>
    </row>
    <row r="2520" spans="1:4" customFormat="1" x14ac:dyDescent="0.25">
      <c r="A2520" s="2">
        <v>42262</v>
      </c>
      <c r="B2520" s="83"/>
      <c r="C2520" s="77"/>
      <c r="D2520" s="77">
        <v>2368.1714000000002</v>
      </c>
    </row>
    <row r="2521" spans="1:4" customFormat="1" x14ac:dyDescent="0.25">
      <c r="A2521" s="2">
        <v>42263</v>
      </c>
      <c r="B2521" s="83"/>
      <c r="C2521" s="77"/>
      <c r="D2521" s="77">
        <v>2365.0805999999998</v>
      </c>
    </row>
    <row r="2522" spans="1:4" customFormat="1" x14ac:dyDescent="0.25">
      <c r="A2522" s="2">
        <v>42264</v>
      </c>
      <c r="B2522" s="83"/>
      <c r="C2522" s="77"/>
      <c r="D2522" s="77">
        <v>2371.6718999999998</v>
      </c>
    </row>
    <row r="2523" spans="1:4" customFormat="1" x14ac:dyDescent="0.25">
      <c r="A2523" s="2">
        <v>42265</v>
      </c>
      <c r="B2523" s="83"/>
      <c r="C2523" s="77"/>
      <c r="D2523" s="77">
        <v>2369.8366999999998</v>
      </c>
    </row>
    <row r="2524" spans="1:4" customFormat="1" x14ac:dyDescent="0.25">
      <c r="A2524" s="2">
        <v>42268</v>
      </c>
      <c r="B2524" s="83"/>
      <c r="C2524" s="77"/>
      <c r="D2524" s="77">
        <v>2367.6923999999999</v>
      </c>
    </row>
    <row r="2525" spans="1:4" customFormat="1" x14ac:dyDescent="0.25">
      <c r="A2525" s="2">
        <v>42269</v>
      </c>
      <c r="B2525" s="83"/>
      <c r="C2525" s="77"/>
      <c r="D2525" s="77">
        <v>2364.6921000000002</v>
      </c>
    </row>
    <row r="2526" spans="1:4" customFormat="1" x14ac:dyDescent="0.25">
      <c r="A2526" s="2">
        <v>42270</v>
      </c>
      <c r="B2526" s="83"/>
      <c r="C2526" s="77"/>
      <c r="D2526" s="77">
        <v>2351.8589000000002</v>
      </c>
    </row>
    <row r="2527" spans="1:4" customFormat="1" x14ac:dyDescent="0.25">
      <c r="A2527" s="2">
        <v>42272</v>
      </c>
      <c r="B2527" s="83"/>
      <c r="C2527" s="77"/>
      <c r="D2527" s="77">
        <v>2343.6289000000002</v>
      </c>
    </row>
    <row r="2528" spans="1:4" customFormat="1" x14ac:dyDescent="0.25">
      <c r="A2528" s="2">
        <v>42275</v>
      </c>
      <c r="B2528" s="83"/>
      <c r="C2528" s="77"/>
      <c r="D2528" s="77">
        <v>2339.0846999999999</v>
      </c>
    </row>
    <row r="2529" spans="1:4" customFormat="1" x14ac:dyDescent="0.25">
      <c r="A2529" s="2">
        <v>42276</v>
      </c>
      <c r="B2529" s="83"/>
      <c r="C2529" s="77"/>
      <c r="D2529" s="77">
        <v>2336.6455000000001</v>
      </c>
    </row>
    <row r="2530" spans="1:4" customFormat="1" x14ac:dyDescent="0.25">
      <c r="A2530" s="2">
        <v>42277</v>
      </c>
      <c r="B2530" s="83"/>
      <c r="C2530" s="77"/>
      <c r="D2530" s="77">
        <v>2342.3708000000001</v>
      </c>
    </row>
    <row r="2531" spans="1:4" customFormat="1" x14ac:dyDescent="0.25">
      <c r="A2531" s="2">
        <v>42278</v>
      </c>
      <c r="B2531" s="83"/>
      <c r="C2531" s="77"/>
      <c r="D2531" s="77">
        <v>2345.2505000000001</v>
      </c>
    </row>
    <row r="2532" spans="1:4" customFormat="1" x14ac:dyDescent="0.25">
      <c r="A2532" s="2">
        <v>42279</v>
      </c>
      <c r="B2532" s="83"/>
      <c r="C2532" s="77"/>
      <c r="D2532" s="77">
        <v>2346.8879000000002</v>
      </c>
    </row>
    <row r="2533" spans="1:4" customFormat="1" x14ac:dyDescent="0.25">
      <c r="A2533" s="2">
        <v>42282</v>
      </c>
      <c r="B2533" s="83"/>
      <c r="C2533" s="77"/>
      <c r="D2533" s="77">
        <v>2362.0873999999999</v>
      </c>
    </row>
    <row r="2534" spans="1:4" customFormat="1" x14ac:dyDescent="0.25">
      <c r="A2534" s="2">
        <v>42283</v>
      </c>
      <c r="B2534" s="83"/>
      <c r="C2534" s="77"/>
      <c r="D2534" s="77">
        <v>2378.3454999999999</v>
      </c>
    </row>
    <row r="2535" spans="1:4" customFormat="1" x14ac:dyDescent="0.25">
      <c r="A2535" s="2">
        <v>42284</v>
      </c>
      <c r="B2535" s="83"/>
      <c r="C2535" s="77"/>
      <c r="D2535" s="77">
        <v>2388.1694000000002</v>
      </c>
    </row>
    <row r="2536" spans="1:4" customFormat="1" x14ac:dyDescent="0.25">
      <c r="A2536" s="2">
        <v>42285</v>
      </c>
      <c r="B2536" s="83"/>
      <c r="C2536" s="77"/>
      <c r="D2536" s="77">
        <v>2391.3521000000001</v>
      </c>
    </row>
    <row r="2537" spans="1:4" customFormat="1" x14ac:dyDescent="0.25">
      <c r="A2537" s="2">
        <v>42286</v>
      </c>
      <c r="B2537" s="83"/>
      <c r="C2537" s="77"/>
      <c r="D2537" s="77">
        <v>2400.3584000000001</v>
      </c>
    </row>
    <row r="2538" spans="1:4" customFormat="1" x14ac:dyDescent="0.25">
      <c r="A2538" s="2">
        <v>42289</v>
      </c>
      <c r="B2538" s="83"/>
      <c r="C2538" s="77"/>
      <c r="D2538" s="77">
        <v>2409.9114</v>
      </c>
    </row>
    <row r="2539" spans="1:4" customFormat="1" x14ac:dyDescent="0.25">
      <c r="A2539" s="2">
        <v>42290</v>
      </c>
      <c r="B2539" s="83"/>
      <c r="C2539" s="77"/>
      <c r="D2539" s="77">
        <v>2392.9196999999999</v>
      </c>
    </row>
    <row r="2540" spans="1:4" customFormat="1" x14ac:dyDescent="0.25">
      <c r="A2540" s="2">
        <v>42292</v>
      </c>
      <c r="B2540" s="83"/>
      <c r="C2540" s="77"/>
      <c r="D2540" s="77">
        <v>2393.1621</v>
      </c>
    </row>
    <row r="2541" spans="1:4" customFormat="1" x14ac:dyDescent="0.25">
      <c r="A2541" s="2">
        <v>42293</v>
      </c>
      <c r="B2541" s="83"/>
      <c r="C2541" s="77"/>
      <c r="D2541" s="77">
        <v>2393.3157000000001</v>
      </c>
    </row>
    <row r="2542" spans="1:4" customFormat="1" x14ac:dyDescent="0.25">
      <c r="A2542" s="2">
        <v>42296</v>
      </c>
      <c r="B2542" s="83"/>
      <c r="C2542" s="77"/>
      <c r="D2542" s="77">
        <v>2400.7197000000001</v>
      </c>
    </row>
    <row r="2543" spans="1:4" customFormat="1" x14ac:dyDescent="0.25">
      <c r="A2543" s="2">
        <v>42297</v>
      </c>
      <c r="B2543" s="83"/>
      <c r="C2543" s="77"/>
      <c r="D2543" s="77">
        <v>2407.1293999999998</v>
      </c>
    </row>
    <row r="2544" spans="1:4" customFormat="1" x14ac:dyDescent="0.25">
      <c r="A2544" s="2">
        <v>42298</v>
      </c>
      <c r="B2544" s="83"/>
      <c r="C2544" s="77"/>
      <c r="D2544" s="77">
        <v>2403.4058</v>
      </c>
    </row>
    <row r="2545" spans="1:4" customFormat="1" x14ac:dyDescent="0.25">
      <c r="A2545" s="2">
        <v>42299</v>
      </c>
      <c r="B2545" s="83"/>
      <c r="C2545" s="77"/>
      <c r="D2545" s="77">
        <v>2403.9829</v>
      </c>
    </row>
    <row r="2546" spans="1:4" customFormat="1" x14ac:dyDescent="0.25">
      <c r="A2546" s="2">
        <v>42300</v>
      </c>
      <c r="B2546" s="83"/>
      <c r="C2546" s="77"/>
      <c r="D2546" s="77">
        <v>2412.1442999999999</v>
      </c>
    </row>
    <row r="2547" spans="1:4" customFormat="1" x14ac:dyDescent="0.25">
      <c r="A2547" s="2">
        <v>42303</v>
      </c>
      <c r="B2547" s="83"/>
      <c r="C2547" s="77"/>
      <c r="D2547" s="77">
        <v>2421.2343999999998</v>
      </c>
    </row>
    <row r="2548" spans="1:4" customFormat="1" x14ac:dyDescent="0.25">
      <c r="A2548" s="2">
        <v>42304</v>
      </c>
      <c r="B2548" s="83"/>
      <c r="C2548" s="77"/>
      <c r="D2548" s="77">
        <v>2420.8463999999999</v>
      </c>
    </row>
    <row r="2549" spans="1:4" customFormat="1" x14ac:dyDescent="0.25">
      <c r="A2549" s="2">
        <v>42305</v>
      </c>
      <c r="B2549" s="83"/>
      <c r="C2549" s="77"/>
      <c r="D2549" s="77">
        <v>2413.5929999999998</v>
      </c>
    </row>
    <row r="2550" spans="1:4" customFormat="1" x14ac:dyDescent="0.25">
      <c r="A2550" s="2">
        <v>42306</v>
      </c>
      <c r="B2550" s="83"/>
      <c r="C2550" s="77"/>
      <c r="D2550" s="77">
        <v>2400.5625</v>
      </c>
    </row>
    <row r="2551" spans="1:4" customFormat="1" x14ac:dyDescent="0.25">
      <c r="A2551" s="2">
        <v>42307</v>
      </c>
      <c r="B2551" s="83"/>
      <c r="C2551" s="77"/>
      <c r="D2551" s="77">
        <v>2396.7129</v>
      </c>
    </row>
    <row r="2552" spans="1:4" customFormat="1" x14ac:dyDescent="0.25">
      <c r="A2552" s="2">
        <v>42310</v>
      </c>
      <c r="B2552" s="83"/>
      <c r="C2552" s="77"/>
      <c r="D2552" s="77">
        <v>2394.3573999999999</v>
      </c>
    </row>
    <row r="2553" spans="1:4" customFormat="1" x14ac:dyDescent="0.25">
      <c r="A2553" s="2">
        <v>42311</v>
      </c>
      <c r="B2553" s="83"/>
      <c r="C2553" s="77"/>
      <c r="D2553" s="77">
        <v>2404.3879000000002</v>
      </c>
    </row>
    <row r="2554" spans="1:4" customFormat="1" x14ac:dyDescent="0.25">
      <c r="A2554" s="2">
        <v>42312</v>
      </c>
      <c r="B2554" s="83"/>
      <c r="C2554" s="77"/>
      <c r="D2554" s="77">
        <v>2409.3062</v>
      </c>
    </row>
    <row r="2555" spans="1:4" customFormat="1" x14ac:dyDescent="0.25">
      <c r="A2555" s="2">
        <v>42313</v>
      </c>
      <c r="B2555" s="83"/>
      <c r="C2555" s="77"/>
      <c r="D2555" s="77">
        <v>2405.2849000000001</v>
      </c>
    </row>
    <row r="2556" spans="1:4" customFormat="1" x14ac:dyDescent="0.25">
      <c r="A2556" s="2">
        <v>42314</v>
      </c>
      <c r="B2556" s="83"/>
      <c r="C2556" s="77"/>
      <c r="D2556" s="77">
        <v>2406.0920000000001</v>
      </c>
    </row>
    <row r="2557" spans="1:4" customFormat="1" x14ac:dyDescent="0.25">
      <c r="A2557" s="2">
        <v>42317</v>
      </c>
      <c r="B2557" s="83"/>
      <c r="C2557" s="77"/>
      <c r="D2557" s="77">
        <v>2402.8225000000002</v>
      </c>
    </row>
    <row r="2558" spans="1:4" customFormat="1" x14ac:dyDescent="0.25">
      <c r="A2558" s="2">
        <v>42318</v>
      </c>
      <c r="B2558" s="83"/>
      <c r="C2558" s="77"/>
      <c r="D2558" s="77">
        <v>2401.1194</v>
      </c>
    </row>
    <row r="2559" spans="1:4" customFormat="1" x14ac:dyDescent="0.25">
      <c r="A2559" s="2">
        <v>42319</v>
      </c>
      <c r="B2559" s="83"/>
      <c r="C2559" s="77"/>
      <c r="D2559" s="77">
        <v>2398.5061000000001</v>
      </c>
    </row>
    <row r="2560" spans="1:4" customFormat="1" x14ac:dyDescent="0.25">
      <c r="A2560" s="2">
        <v>42320</v>
      </c>
      <c r="B2560" s="83"/>
      <c r="C2560" s="77"/>
      <c r="D2560" s="77">
        <v>2400.8798999999999</v>
      </c>
    </row>
    <row r="2561" spans="1:4" customFormat="1" x14ac:dyDescent="0.25">
      <c r="A2561" s="2">
        <v>42321</v>
      </c>
      <c r="B2561" s="83"/>
      <c r="C2561" s="77"/>
      <c r="D2561" s="77">
        <v>2397.7566000000002</v>
      </c>
    </row>
    <row r="2562" spans="1:4" customFormat="1" x14ac:dyDescent="0.25">
      <c r="A2562" s="2">
        <v>42324</v>
      </c>
      <c r="B2562" s="83"/>
      <c r="C2562" s="77"/>
      <c r="D2562" s="77">
        <v>2396.7917000000002</v>
      </c>
    </row>
    <row r="2563" spans="1:4" customFormat="1" x14ac:dyDescent="0.25">
      <c r="A2563" s="2">
        <v>42325</v>
      </c>
      <c r="B2563" s="83"/>
      <c r="C2563" s="77"/>
      <c r="D2563" s="77">
        <v>2401.7671</v>
      </c>
    </row>
    <row r="2564" spans="1:4" customFormat="1" x14ac:dyDescent="0.25">
      <c r="A2564" s="2">
        <v>42326</v>
      </c>
      <c r="B2564" s="83"/>
      <c r="C2564" s="77"/>
      <c r="D2564" s="77">
        <v>2401.0563999999999</v>
      </c>
    </row>
    <row r="2565" spans="1:4" customFormat="1" x14ac:dyDescent="0.25">
      <c r="A2565" s="2">
        <v>42327</v>
      </c>
      <c r="B2565" s="83"/>
      <c r="C2565" s="77"/>
      <c r="D2565" s="77">
        <v>2404.0243999999998</v>
      </c>
    </row>
    <row r="2566" spans="1:4" customFormat="1" x14ac:dyDescent="0.25">
      <c r="A2566" s="2">
        <v>42328</v>
      </c>
      <c r="B2566" s="83"/>
      <c r="C2566" s="77"/>
      <c r="D2566" s="77">
        <v>2404.7563</v>
      </c>
    </row>
    <row r="2567" spans="1:4" customFormat="1" x14ac:dyDescent="0.25">
      <c r="A2567" s="2">
        <v>42331</v>
      </c>
      <c r="B2567" s="83"/>
      <c r="C2567" s="77"/>
      <c r="D2567" s="77">
        <v>2408.6106</v>
      </c>
    </row>
    <row r="2568" spans="1:4" customFormat="1" x14ac:dyDescent="0.25">
      <c r="A2568" s="2">
        <v>42332</v>
      </c>
      <c r="B2568" s="83"/>
      <c r="C2568" s="77"/>
      <c r="D2568" s="77">
        <v>2413.4542999999999</v>
      </c>
    </row>
    <row r="2569" spans="1:4" customFormat="1" x14ac:dyDescent="0.25">
      <c r="A2569" s="2">
        <v>42333</v>
      </c>
      <c r="B2569" s="83"/>
      <c r="C2569" s="77"/>
      <c r="D2569" s="77">
        <v>2421.5414999999998</v>
      </c>
    </row>
    <row r="2570" spans="1:4" customFormat="1" x14ac:dyDescent="0.25">
      <c r="A2570" s="2">
        <v>42334</v>
      </c>
      <c r="B2570" s="83"/>
      <c r="C2570" s="77"/>
      <c r="D2570" s="77">
        <v>2423.0952000000002</v>
      </c>
    </row>
    <row r="2571" spans="1:4" customFormat="1" x14ac:dyDescent="0.25">
      <c r="A2571" s="2">
        <v>42335</v>
      </c>
      <c r="B2571" s="83"/>
      <c r="C2571" s="77"/>
      <c r="D2571" s="77">
        <v>2417.4580000000001</v>
      </c>
    </row>
    <row r="2572" spans="1:4" customFormat="1" x14ac:dyDescent="0.25">
      <c r="A2572" s="2">
        <v>42338</v>
      </c>
      <c r="B2572" s="83"/>
      <c r="C2572" s="77"/>
      <c r="D2572" s="77">
        <v>2410.6408999999999</v>
      </c>
    </row>
    <row r="2573" spans="1:4" customFormat="1" x14ac:dyDescent="0.25">
      <c r="A2573" s="2">
        <v>42339</v>
      </c>
      <c r="B2573" s="83"/>
      <c r="C2573" s="77"/>
      <c r="D2573" s="77">
        <v>2420.4047999999998</v>
      </c>
    </row>
    <row r="2574" spans="1:4" customFormat="1" x14ac:dyDescent="0.25">
      <c r="A2574" s="2">
        <v>42340</v>
      </c>
      <c r="B2574" s="83"/>
      <c r="C2574" s="77"/>
      <c r="D2574" s="77">
        <v>2420.2561000000001</v>
      </c>
    </row>
    <row r="2575" spans="1:4" customFormat="1" x14ac:dyDescent="0.25">
      <c r="A2575" s="2">
        <v>42341</v>
      </c>
      <c r="B2575" s="83"/>
      <c r="C2575" s="77"/>
      <c r="D2575" s="77">
        <v>2420.4607000000001</v>
      </c>
    </row>
    <row r="2576" spans="1:4" customFormat="1" x14ac:dyDescent="0.25">
      <c r="A2576" s="2">
        <v>42342</v>
      </c>
      <c r="B2576" s="83"/>
      <c r="C2576" s="77"/>
      <c r="D2576" s="77">
        <v>2417.2152999999998</v>
      </c>
    </row>
    <row r="2577" spans="1:4" customFormat="1" x14ac:dyDescent="0.25">
      <c r="A2577" s="2">
        <v>42345</v>
      </c>
      <c r="B2577" s="83"/>
      <c r="C2577" s="77"/>
      <c r="D2577" s="77">
        <v>2415.9142999999999</v>
      </c>
    </row>
    <row r="2578" spans="1:4" customFormat="1" x14ac:dyDescent="0.25">
      <c r="A2578" s="2">
        <v>42346</v>
      </c>
      <c r="B2578" s="83"/>
      <c r="C2578" s="77"/>
      <c r="D2578" s="77">
        <v>2411.5180999999998</v>
      </c>
    </row>
    <row r="2579" spans="1:4" customFormat="1" x14ac:dyDescent="0.25">
      <c r="A2579" s="2">
        <v>42348</v>
      </c>
      <c r="B2579" s="83"/>
      <c r="C2579" s="77"/>
      <c r="D2579" s="77">
        <v>2413.8517999999999</v>
      </c>
    </row>
    <row r="2580" spans="1:4" customFormat="1" x14ac:dyDescent="0.25">
      <c r="A2580" s="2">
        <v>42349</v>
      </c>
      <c r="B2580" s="83"/>
      <c r="C2580" s="77"/>
      <c r="D2580" s="77">
        <v>2408.2624999999998</v>
      </c>
    </row>
    <row r="2581" spans="1:4" customFormat="1" x14ac:dyDescent="0.25">
      <c r="A2581" s="2">
        <v>42353</v>
      </c>
      <c r="B2581" s="83"/>
      <c r="C2581" s="77"/>
      <c r="D2581" s="77">
        <v>2398.0976999999998</v>
      </c>
    </row>
    <row r="2582" spans="1:4" customFormat="1" x14ac:dyDescent="0.25">
      <c r="A2582" s="2">
        <v>42354</v>
      </c>
      <c r="B2582" s="83"/>
      <c r="C2582" s="77"/>
      <c r="D2582" s="77">
        <v>2406.8049000000001</v>
      </c>
    </row>
    <row r="2583" spans="1:4" customFormat="1" x14ac:dyDescent="0.25">
      <c r="A2583" s="2">
        <v>42356</v>
      </c>
      <c r="B2583" s="83"/>
      <c r="C2583" s="77"/>
      <c r="D2583" s="77">
        <v>2401.9479999999999</v>
      </c>
    </row>
    <row r="2584" spans="1:4" customFormat="1" x14ac:dyDescent="0.25">
      <c r="A2584" s="2">
        <v>42359</v>
      </c>
      <c r="B2584" s="83"/>
      <c r="C2584" s="77"/>
      <c r="D2584" s="77">
        <v>2404.7444</v>
      </c>
    </row>
    <row r="2585" spans="1:4" customFormat="1" x14ac:dyDescent="0.25">
      <c r="A2585" s="2">
        <v>42360</v>
      </c>
      <c r="B2585" s="83"/>
      <c r="C2585" s="77"/>
      <c r="D2585" s="77">
        <v>2407.8400999999999</v>
      </c>
    </row>
    <row r="2586" spans="1:4" customFormat="1" x14ac:dyDescent="0.25">
      <c r="A2586" s="2">
        <v>42361</v>
      </c>
      <c r="B2586" s="83"/>
      <c r="C2586" s="77"/>
      <c r="D2586" s="77">
        <v>2408.3887</v>
      </c>
    </row>
    <row r="2587" spans="1:4" customFormat="1" x14ac:dyDescent="0.25">
      <c r="A2587" s="2">
        <v>42366</v>
      </c>
      <c r="B2587" s="83"/>
      <c r="C2587" s="77"/>
      <c r="D2587" s="77">
        <v>2412.8598999999999</v>
      </c>
    </row>
    <row r="2588" spans="1:4" customFormat="1" x14ac:dyDescent="0.25">
      <c r="A2588" s="2">
        <v>42367</v>
      </c>
      <c r="B2588" s="83"/>
      <c r="C2588" s="77"/>
      <c r="D2588" s="77">
        <v>2412.6152000000002</v>
      </c>
    </row>
    <row r="2589" spans="1:4" customFormat="1" x14ac:dyDescent="0.25">
      <c r="A2589" s="2">
        <v>42368</v>
      </c>
      <c r="B2589" s="83"/>
      <c r="C2589" s="77"/>
      <c r="D2589" s="77">
        <v>2450.6504</v>
      </c>
    </row>
    <row r="2590" spans="1:4" customFormat="1" x14ac:dyDescent="0.25">
      <c r="A2590" s="2">
        <v>42373</v>
      </c>
      <c r="B2590" s="83"/>
      <c r="C2590" s="77"/>
      <c r="D2590" s="77">
        <v>2430.8063999999999</v>
      </c>
    </row>
    <row r="2591" spans="1:4" customFormat="1" x14ac:dyDescent="0.25">
      <c r="A2591" s="2">
        <v>42374</v>
      </c>
      <c r="B2591" s="83"/>
      <c r="C2591" s="77"/>
      <c r="D2591" s="77">
        <v>2419.8539999999998</v>
      </c>
    </row>
    <row r="2592" spans="1:4" customFormat="1" x14ac:dyDescent="0.25">
      <c r="A2592" s="2">
        <v>42375</v>
      </c>
      <c r="B2592" s="83"/>
      <c r="C2592" s="77"/>
      <c r="D2592" s="77">
        <v>2417.9978000000001</v>
      </c>
    </row>
    <row r="2593" spans="1:4" customFormat="1" x14ac:dyDescent="0.25">
      <c r="A2593" s="2">
        <v>42376</v>
      </c>
      <c r="B2593" s="83"/>
      <c r="C2593" s="77"/>
      <c r="D2593" s="77">
        <v>2411.5736999999999</v>
      </c>
    </row>
    <row r="2594" spans="1:4" customFormat="1" x14ac:dyDescent="0.25">
      <c r="A2594" s="2">
        <v>42377</v>
      </c>
      <c r="B2594" s="83"/>
      <c r="C2594" s="77"/>
      <c r="D2594" s="77">
        <v>2415.5796</v>
      </c>
    </row>
    <row r="2595" spans="1:4" customFormat="1" x14ac:dyDescent="0.25">
      <c r="A2595" s="2">
        <v>42380</v>
      </c>
      <c r="B2595" s="83"/>
      <c r="C2595" s="77"/>
      <c r="D2595" s="77">
        <v>2411.7053000000001</v>
      </c>
    </row>
    <row r="2596" spans="1:4" customFormat="1" x14ac:dyDescent="0.25">
      <c r="A2596" s="2">
        <v>42381</v>
      </c>
      <c r="B2596" s="83"/>
      <c r="C2596" s="77"/>
      <c r="D2596" s="77">
        <v>2417.9819000000002</v>
      </c>
    </row>
    <row r="2597" spans="1:4" customFormat="1" x14ac:dyDescent="0.25">
      <c r="A2597" s="2">
        <v>42383</v>
      </c>
      <c r="B2597" s="83"/>
      <c r="C2597" s="77"/>
      <c r="D2597" s="77">
        <v>2420.7680999999998</v>
      </c>
    </row>
    <row r="2598" spans="1:4" customFormat="1" x14ac:dyDescent="0.25">
      <c r="A2598" s="2">
        <v>42384</v>
      </c>
      <c r="B2598" s="83"/>
      <c r="C2598" s="77"/>
      <c r="D2598" s="77">
        <v>2416.5709999999999</v>
      </c>
    </row>
    <row r="2599" spans="1:4" customFormat="1" x14ac:dyDescent="0.25">
      <c r="A2599" s="2">
        <v>42388</v>
      </c>
      <c r="B2599" s="83"/>
      <c r="C2599" s="77"/>
      <c r="D2599" s="77">
        <v>2418.0374000000002</v>
      </c>
    </row>
    <row r="2600" spans="1:4" customFormat="1" x14ac:dyDescent="0.25">
      <c r="A2600" s="2">
        <v>42390</v>
      </c>
      <c r="B2600" s="83"/>
      <c r="C2600" s="77"/>
      <c r="D2600" s="77">
        <v>2406.9675000000002</v>
      </c>
    </row>
    <row r="2601" spans="1:4" customFormat="1" x14ac:dyDescent="0.25">
      <c r="A2601" s="2">
        <v>42391</v>
      </c>
      <c r="B2601" s="83"/>
      <c r="C2601" s="77"/>
      <c r="D2601" s="77">
        <v>2411.6489000000001</v>
      </c>
    </row>
    <row r="2602" spans="1:4" customFormat="1" x14ac:dyDescent="0.25">
      <c r="A2602" s="2">
        <v>42395</v>
      </c>
      <c r="B2602" s="83"/>
      <c r="C2602" s="77"/>
      <c r="D2602" s="77">
        <v>2418.0183000000002</v>
      </c>
    </row>
    <row r="2603" spans="1:4" customFormat="1" x14ac:dyDescent="0.25">
      <c r="A2603" s="2">
        <v>42396</v>
      </c>
      <c r="B2603" s="83"/>
      <c r="C2603" s="77"/>
      <c r="D2603" s="77">
        <v>2419.9661000000001</v>
      </c>
    </row>
    <row r="2604" spans="1:4" customFormat="1" x14ac:dyDescent="0.25">
      <c r="A2604" s="2">
        <v>42398</v>
      </c>
      <c r="B2604" s="83"/>
      <c r="C2604" s="77"/>
      <c r="D2604" s="77">
        <v>2419.0176000000001</v>
      </c>
    </row>
    <row r="2605" spans="1:4" customFormat="1" x14ac:dyDescent="0.25">
      <c r="A2605" s="2">
        <v>42401</v>
      </c>
      <c r="B2605" s="83"/>
      <c r="C2605" s="77"/>
      <c r="D2605" s="77">
        <v>2421.4204</v>
      </c>
    </row>
    <row r="2606" spans="1:4" customFormat="1" x14ac:dyDescent="0.25">
      <c r="A2606" s="2">
        <v>42402</v>
      </c>
      <c r="B2606" s="83"/>
      <c r="C2606" s="77"/>
      <c r="D2606" s="77">
        <v>2420.2968999999998</v>
      </c>
    </row>
    <row r="2607" spans="1:4" customFormat="1" x14ac:dyDescent="0.25">
      <c r="A2607" s="2">
        <v>42403</v>
      </c>
      <c r="B2607" s="83"/>
      <c r="C2607" s="77"/>
      <c r="D2607" s="77">
        <v>2417.0160999999998</v>
      </c>
    </row>
    <row r="2608" spans="1:4" customFormat="1" x14ac:dyDescent="0.25">
      <c r="A2608" s="2">
        <v>42404</v>
      </c>
      <c r="B2608" s="83"/>
      <c r="C2608" s="77"/>
      <c r="D2608" s="77">
        <v>2425.8757000000001</v>
      </c>
    </row>
    <row r="2609" spans="1:4" customFormat="1" x14ac:dyDescent="0.25">
      <c r="A2609" s="2">
        <v>42405</v>
      </c>
      <c r="B2609" s="83"/>
      <c r="C2609" s="77"/>
      <c r="D2609" s="77">
        <v>2440.8942999999999</v>
      </c>
    </row>
    <row r="2610" spans="1:4" customFormat="1" x14ac:dyDescent="0.25">
      <c r="A2610" s="2">
        <v>42409</v>
      </c>
      <c r="B2610" s="83"/>
      <c r="C2610" s="77"/>
      <c r="D2610" s="77">
        <v>2437.6156999999998</v>
      </c>
    </row>
    <row r="2611" spans="1:4" customFormat="1" x14ac:dyDescent="0.25">
      <c r="A2611" s="2">
        <v>42410</v>
      </c>
      <c r="B2611" s="83"/>
      <c r="C2611" s="77"/>
      <c r="D2611" s="77">
        <v>2434.1646000000001</v>
      </c>
    </row>
    <row r="2612" spans="1:4" customFormat="1" x14ac:dyDescent="0.25">
      <c r="A2612" s="2">
        <v>42411</v>
      </c>
      <c r="B2612" s="83"/>
      <c r="C2612" s="77"/>
      <c r="D2612" s="77">
        <v>2440.7737000000002</v>
      </c>
    </row>
    <row r="2613" spans="1:4" customFormat="1" x14ac:dyDescent="0.25">
      <c r="A2613" s="2">
        <v>42412</v>
      </c>
      <c r="B2613" s="83"/>
      <c r="C2613" s="77"/>
      <c r="D2613" s="77">
        <v>2424.9863</v>
      </c>
    </row>
    <row r="2614" spans="1:4" customFormat="1" x14ac:dyDescent="0.25">
      <c r="A2614" s="2">
        <v>42415</v>
      </c>
      <c r="B2614" s="83"/>
      <c r="C2614" s="77"/>
      <c r="D2614" s="77">
        <v>2436.1152000000002</v>
      </c>
    </row>
    <row r="2615" spans="1:4" customFormat="1" x14ac:dyDescent="0.25">
      <c r="A2615" s="2">
        <v>42416</v>
      </c>
      <c r="B2615" s="83"/>
      <c r="C2615" s="77"/>
      <c r="D2615" s="77">
        <v>2438.6377000000002</v>
      </c>
    </row>
    <row r="2616" spans="1:4" customFormat="1" x14ac:dyDescent="0.25">
      <c r="A2616" s="2">
        <v>42417</v>
      </c>
      <c r="B2616" s="83"/>
      <c r="C2616" s="77"/>
      <c r="D2616" s="77">
        <v>2443.0722999999998</v>
      </c>
    </row>
    <row r="2617" spans="1:4" customFormat="1" x14ac:dyDescent="0.25">
      <c r="A2617" s="2">
        <v>42419</v>
      </c>
      <c r="B2617" s="83"/>
      <c r="C2617" s="77"/>
      <c r="D2617" s="77">
        <v>2438.752</v>
      </c>
    </row>
    <row r="2618" spans="1:4" customFormat="1" x14ac:dyDescent="0.25">
      <c r="A2618" s="2">
        <v>42422</v>
      </c>
      <c r="B2618" s="83"/>
      <c r="C2618" s="77"/>
      <c r="D2618" s="77">
        <v>2434.9470000000001</v>
      </c>
    </row>
    <row r="2619" spans="1:4" customFormat="1" x14ac:dyDescent="0.25">
      <c r="A2619" s="2">
        <v>42424</v>
      </c>
      <c r="B2619" s="83"/>
      <c r="C2619" s="77"/>
      <c r="D2619" s="77">
        <v>2427.1316000000002</v>
      </c>
    </row>
    <row r="2620" spans="1:4" customFormat="1" x14ac:dyDescent="0.25">
      <c r="A2620" s="2">
        <v>42426</v>
      </c>
      <c r="B2620" s="83"/>
      <c r="C2620" s="77"/>
      <c r="D2620" s="77">
        <v>2429.1042000000002</v>
      </c>
    </row>
    <row r="2621" spans="1:4" customFormat="1" x14ac:dyDescent="0.25">
      <c r="A2621" s="2">
        <v>42429</v>
      </c>
      <c r="B2621" s="83"/>
      <c r="C2621" s="77"/>
      <c r="D2621" s="77">
        <v>2441.3047000000001</v>
      </c>
    </row>
    <row r="2622" spans="1:4" customFormat="1" x14ac:dyDescent="0.25">
      <c r="A2622" s="2">
        <v>42430</v>
      </c>
      <c r="B2622" s="83"/>
      <c r="C2622" s="77"/>
      <c r="D2622" s="77">
        <v>2431.2770999999998</v>
      </c>
    </row>
    <row r="2623" spans="1:4" customFormat="1" x14ac:dyDescent="0.25">
      <c r="A2623" s="2">
        <v>42431</v>
      </c>
      <c r="B2623" s="83"/>
      <c r="C2623" s="77"/>
      <c r="D2623" s="77">
        <v>2438.0486000000001</v>
      </c>
    </row>
    <row r="2624" spans="1:4" customFormat="1" x14ac:dyDescent="0.25">
      <c r="A2624" s="2">
        <v>42433</v>
      </c>
      <c r="B2624" s="83"/>
      <c r="C2624" s="77"/>
      <c r="D2624" s="77">
        <v>2450.0868999999998</v>
      </c>
    </row>
    <row r="2625" spans="1:4" customFormat="1" x14ac:dyDescent="0.25">
      <c r="A2625" s="2">
        <v>42436</v>
      </c>
      <c r="B2625" s="83"/>
      <c r="C2625" s="77"/>
      <c r="D2625" s="77">
        <v>2449.864</v>
      </c>
    </row>
    <row r="2626" spans="1:4" customFormat="1" x14ac:dyDescent="0.25">
      <c r="A2626" s="2">
        <v>42437</v>
      </c>
      <c r="B2626" s="83"/>
      <c r="C2626" s="77"/>
      <c r="D2626" s="77">
        <v>2445.0810999999999</v>
      </c>
    </row>
    <row r="2627" spans="1:4" customFormat="1" x14ac:dyDescent="0.25">
      <c r="A2627" s="2">
        <v>42440</v>
      </c>
      <c r="B2627" s="83"/>
      <c r="C2627" s="77"/>
      <c r="D2627" s="77">
        <v>2447.7156</v>
      </c>
    </row>
    <row r="2628" spans="1:4" customFormat="1" x14ac:dyDescent="0.25">
      <c r="A2628" s="2">
        <v>42443</v>
      </c>
      <c r="B2628" s="83"/>
      <c r="C2628" s="77"/>
      <c r="D2628" s="77">
        <v>2451.8611000000001</v>
      </c>
    </row>
    <row r="2629" spans="1:4" customFormat="1" x14ac:dyDescent="0.25">
      <c r="A2629" s="2">
        <v>42444</v>
      </c>
      <c r="B2629" s="83"/>
      <c r="C2629" s="77"/>
      <c r="D2629" s="77">
        <v>2449.2837</v>
      </c>
    </row>
    <row r="2630" spans="1:4" customFormat="1" x14ac:dyDescent="0.25">
      <c r="A2630" s="2">
        <v>42445</v>
      </c>
      <c r="B2630" s="83"/>
      <c r="C2630" s="77"/>
      <c r="D2630" s="77">
        <v>2449.3411000000001</v>
      </c>
    </row>
    <row r="2631" spans="1:4" customFormat="1" x14ac:dyDescent="0.25">
      <c r="A2631" s="2">
        <v>42447</v>
      </c>
      <c r="B2631" s="83"/>
      <c r="C2631" s="77"/>
      <c r="D2631" s="77">
        <v>2454.5266000000001</v>
      </c>
    </row>
    <row r="2632" spans="1:4" customFormat="1" x14ac:dyDescent="0.25">
      <c r="A2632" s="2">
        <v>42450</v>
      </c>
      <c r="B2632" s="83"/>
      <c r="C2632" s="77"/>
      <c r="D2632" s="77">
        <v>2455.8389000000002</v>
      </c>
    </row>
    <row r="2633" spans="1:4" customFormat="1" x14ac:dyDescent="0.25">
      <c r="A2633" s="2">
        <v>42452</v>
      </c>
      <c r="B2633" s="83"/>
      <c r="C2633" s="77"/>
      <c r="D2633" s="77">
        <v>2457.6183999999998</v>
      </c>
    </row>
    <row r="2634" spans="1:4" customFormat="1" x14ac:dyDescent="0.25">
      <c r="A2634" s="2">
        <v>42453</v>
      </c>
      <c r="B2634" s="83"/>
      <c r="C2634" s="77"/>
      <c r="D2634" s="77">
        <v>2454.9164999999998</v>
      </c>
    </row>
    <row r="2635" spans="1:4" customFormat="1" x14ac:dyDescent="0.25">
      <c r="A2635" s="2">
        <v>42458</v>
      </c>
      <c r="B2635" s="83"/>
      <c r="C2635" s="77"/>
      <c r="D2635" s="77">
        <v>2448.2791000000002</v>
      </c>
    </row>
    <row r="2636" spans="1:4" customFormat="1" x14ac:dyDescent="0.25">
      <c r="A2636" s="2">
        <v>42460</v>
      </c>
      <c r="B2636" s="83"/>
      <c r="C2636" s="77"/>
      <c r="D2636" s="77">
        <v>2456.8546999999999</v>
      </c>
    </row>
    <row r="2637" spans="1:4" customFormat="1" x14ac:dyDescent="0.25">
      <c r="A2637" s="2">
        <v>42464</v>
      </c>
      <c r="B2637" s="83"/>
      <c r="C2637" s="77"/>
      <c r="D2637" s="77">
        <v>2457.0192999999999</v>
      </c>
    </row>
    <row r="2638" spans="1:4" customFormat="1" x14ac:dyDescent="0.25">
      <c r="A2638" s="2">
        <v>42466</v>
      </c>
      <c r="B2638" s="83"/>
      <c r="C2638" s="77"/>
      <c r="D2638" s="77">
        <v>2455.7710000000002</v>
      </c>
    </row>
    <row r="2639" spans="1:4" customFormat="1" x14ac:dyDescent="0.25">
      <c r="A2639" s="2">
        <v>42467</v>
      </c>
      <c r="B2639" s="83"/>
      <c r="C2639" s="77"/>
      <c r="D2639" s="77">
        <v>2455.5963999999999</v>
      </c>
    </row>
    <row r="2640" spans="1:4" customFormat="1" x14ac:dyDescent="0.25">
      <c r="A2640" s="2">
        <v>42471</v>
      </c>
      <c r="B2640" s="83"/>
      <c r="C2640" s="77"/>
      <c r="D2640" s="77">
        <v>2447.8748000000001</v>
      </c>
    </row>
    <row r="2641" spans="1:4" customFormat="1" x14ac:dyDescent="0.25">
      <c r="A2641" s="2">
        <v>42473</v>
      </c>
      <c r="B2641" s="83"/>
      <c r="C2641" s="77"/>
      <c r="D2641" s="77">
        <v>2454.0115000000001</v>
      </c>
    </row>
    <row r="2642" spans="1:4" customFormat="1" x14ac:dyDescent="0.25">
      <c r="A2642" s="2">
        <v>42474</v>
      </c>
      <c r="B2642" s="83"/>
      <c r="C2642" s="77"/>
      <c r="D2642" s="77">
        <v>2450.3872000000001</v>
      </c>
    </row>
    <row r="2643" spans="1:4" customFormat="1" x14ac:dyDescent="0.25">
      <c r="A2643" s="2">
        <v>42475</v>
      </c>
      <c r="B2643" s="83"/>
      <c r="C2643" s="77"/>
      <c r="D2643" s="77">
        <v>2445.0801000000001</v>
      </c>
    </row>
    <row r="2644" spans="1:4" customFormat="1" x14ac:dyDescent="0.25">
      <c r="A2644" s="2">
        <v>42478</v>
      </c>
      <c r="B2644" s="83"/>
      <c r="C2644" s="77"/>
      <c r="D2644" s="77">
        <v>2448.8346999999999</v>
      </c>
    </row>
    <row r="2645" spans="1:4" customFormat="1" x14ac:dyDescent="0.25">
      <c r="A2645" s="2">
        <v>42479</v>
      </c>
      <c r="B2645" s="83"/>
      <c r="C2645" s="77"/>
      <c r="D2645" s="77">
        <v>2451.3213000000001</v>
      </c>
    </row>
    <row r="2646" spans="1:4" customFormat="1" x14ac:dyDescent="0.25">
      <c r="A2646" s="2">
        <v>42480</v>
      </c>
      <c r="B2646" s="83"/>
      <c r="C2646" s="77"/>
      <c r="D2646" s="77">
        <v>2459.8020000000001</v>
      </c>
    </row>
    <row r="2647" spans="1:4" customFormat="1" x14ac:dyDescent="0.25">
      <c r="A2647" s="2">
        <v>42481</v>
      </c>
      <c r="B2647" s="83"/>
      <c r="C2647" s="77"/>
      <c r="D2647" s="77">
        <v>2461.1916999999999</v>
      </c>
    </row>
    <row r="2648" spans="1:4" customFormat="1" x14ac:dyDescent="0.25">
      <c r="A2648" s="2">
        <v>42485</v>
      </c>
      <c r="B2648" s="83"/>
      <c r="C2648" s="77"/>
      <c r="D2648" s="77">
        <v>2456.9092000000001</v>
      </c>
    </row>
    <row r="2649" spans="1:4" customFormat="1" x14ac:dyDescent="0.25">
      <c r="A2649" s="2">
        <v>42487</v>
      </c>
      <c r="B2649" s="83"/>
      <c r="C2649" s="77"/>
      <c r="D2649" s="77">
        <v>2452.4992999999999</v>
      </c>
    </row>
    <row r="2650" spans="1:4" customFormat="1" x14ac:dyDescent="0.25">
      <c r="A2650" s="2">
        <v>42488</v>
      </c>
      <c r="B2650" s="83"/>
      <c r="C2650" s="77"/>
      <c r="D2650" s="77">
        <v>2456.1797000000001</v>
      </c>
    </row>
    <row r="2651" spans="1:4" customFormat="1" x14ac:dyDescent="0.25">
      <c r="A2651" s="2">
        <v>42489</v>
      </c>
      <c r="B2651" s="83"/>
      <c r="C2651" s="77"/>
      <c r="D2651" s="77">
        <v>2452.5967000000001</v>
      </c>
    </row>
    <row r="2652" spans="1:4" customFormat="1" x14ac:dyDescent="0.25">
      <c r="A2652" s="2">
        <v>42492</v>
      </c>
      <c r="B2652" s="83"/>
      <c r="C2652" s="77"/>
      <c r="D2652" s="77">
        <v>2454.9645999999998</v>
      </c>
    </row>
    <row r="2653" spans="1:4" customFormat="1" x14ac:dyDescent="0.25">
      <c r="A2653" s="2">
        <v>42493</v>
      </c>
      <c r="B2653" s="83"/>
      <c r="C2653" s="77"/>
      <c r="D2653" s="77">
        <v>2456.1374999999998</v>
      </c>
    </row>
    <row r="2654" spans="1:4" customFormat="1" x14ac:dyDescent="0.25">
      <c r="A2654" s="2">
        <v>42494</v>
      </c>
      <c r="B2654" s="83"/>
      <c r="C2654" s="77"/>
      <c r="D2654" s="77">
        <v>2455.3427999999999</v>
      </c>
    </row>
    <row r="2655" spans="1:4" customFormat="1" x14ac:dyDescent="0.25">
      <c r="A2655" s="2">
        <v>42499</v>
      </c>
      <c r="B2655" s="83"/>
      <c r="C2655" s="77"/>
      <c r="D2655" s="77">
        <v>2451.2595000000001</v>
      </c>
    </row>
    <row r="2656" spans="1:4" customFormat="1" x14ac:dyDescent="0.25">
      <c r="A2656" s="2">
        <v>42500</v>
      </c>
      <c r="B2656" s="83"/>
      <c r="C2656" s="77"/>
      <c r="D2656" s="77">
        <v>2448.9906999999998</v>
      </c>
    </row>
    <row r="2657" spans="1:4" customFormat="1" x14ac:dyDescent="0.25">
      <c r="A2657" s="2">
        <v>42501</v>
      </c>
      <c r="B2657" s="83"/>
      <c r="C2657" s="77"/>
      <c r="D2657" s="77">
        <v>2449.7341000000001</v>
      </c>
    </row>
    <row r="2658" spans="1:4" customFormat="1" x14ac:dyDescent="0.25">
      <c r="A2658" s="2">
        <v>42502</v>
      </c>
      <c r="B2658" s="83"/>
      <c r="C2658" s="77"/>
      <c r="D2658" s="77">
        <v>2448.4735999999998</v>
      </c>
    </row>
    <row r="2659" spans="1:4" customFormat="1" x14ac:dyDescent="0.25">
      <c r="A2659" s="2">
        <v>42503</v>
      </c>
      <c r="B2659" s="83"/>
      <c r="C2659" s="77"/>
      <c r="D2659" s="77">
        <v>2446.1538</v>
      </c>
    </row>
    <row r="2660" spans="1:4" customFormat="1" x14ac:dyDescent="0.25">
      <c r="A2660" s="2">
        <v>42506</v>
      </c>
      <c r="B2660" s="83"/>
      <c r="C2660" s="77"/>
      <c r="D2660" s="77">
        <v>2445.6694000000002</v>
      </c>
    </row>
    <row r="2661" spans="1:4" customFormat="1" x14ac:dyDescent="0.25">
      <c r="A2661" s="2">
        <v>42507</v>
      </c>
      <c r="B2661" s="83"/>
      <c r="C2661" s="77"/>
      <c r="D2661" s="77">
        <v>2446.2473</v>
      </c>
    </row>
    <row r="2662" spans="1:4" customFormat="1" x14ac:dyDescent="0.25">
      <c r="A2662" s="2">
        <v>42508</v>
      </c>
      <c r="B2662" s="83"/>
      <c r="C2662" s="77"/>
      <c r="D2662" s="77">
        <v>2442.4050000000002</v>
      </c>
    </row>
    <row r="2663" spans="1:4" customFormat="1" x14ac:dyDescent="0.25">
      <c r="A2663" s="2">
        <v>42509</v>
      </c>
      <c r="B2663" s="83"/>
      <c r="C2663" s="77"/>
      <c r="D2663" s="77">
        <v>2439.6069000000002</v>
      </c>
    </row>
    <row r="2664" spans="1:4" customFormat="1" x14ac:dyDescent="0.25">
      <c r="A2664" s="2">
        <v>42510</v>
      </c>
      <c r="B2664" s="83"/>
      <c r="C2664" s="77"/>
      <c r="D2664" s="77">
        <v>2444.1898999999999</v>
      </c>
    </row>
    <row r="2665" spans="1:4" customFormat="1" x14ac:dyDescent="0.25">
      <c r="A2665" s="2">
        <v>42513</v>
      </c>
      <c r="B2665" s="83"/>
      <c r="C2665" s="77"/>
      <c r="D2665" s="77">
        <v>2446.27</v>
      </c>
    </row>
    <row r="2666" spans="1:4" customFormat="1" x14ac:dyDescent="0.25">
      <c r="A2666" s="2">
        <v>42515</v>
      </c>
      <c r="B2666" s="83"/>
      <c r="C2666" s="77"/>
      <c r="D2666" s="77">
        <v>2444.8009999999999</v>
      </c>
    </row>
    <row r="2667" spans="1:4" customFormat="1" x14ac:dyDescent="0.25">
      <c r="A2667" s="2">
        <v>42516</v>
      </c>
      <c r="B2667" s="83"/>
      <c r="C2667" s="77"/>
      <c r="D2667" s="77">
        <v>2450.9845999999998</v>
      </c>
    </row>
    <row r="2668" spans="1:4" customFormat="1" x14ac:dyDescent="0.25">
      <c r="A2668" s="2">
        <v>42517</v>
      </c>
      <c r="B2668" s="83"/>
      <c r="C2668" s="77"/>
      <c r="D2668" s="77">
        <v>2454.9382000000001</v>
      </c>
    </row>
    <row r="2669" spans="1:4" customFormat="1" x14ac:dyDescent="0.25">
      <c r="A2669" s="2">
        <v>42520</v>
      </c>
      <c r="B2669" s="83"/>
      <c r="C2669" s="77"/>
      <c r="D2669" s="77">
        <v>2459.7808</v>
      </c>
    </row>
    <row r="2670" spans="1:4" customFormat="1" x14ac:dyDescent="0.25">
      <c r="A2670" s="2">
        <v>42521</v>
      </c>
      <c r="B2670" s="83"/>
      <c r="C2670" s="77"/>
      <c r="D2670" s="77">
        <v>2458.1066999999998</v>
      </c>
    </row>
    <row r="2671" spans="1:4" customFormat="1" x14ac:dyDescent="0.25">
      <c r="A2671" s="2">
        <v>42522</v>
      </c>
      <c r="B2671" s="83"/>
      <c r="C2671" s="77"/>
      <c r="D2671" s="77">
        <v>2460.8029999999999</v>
      </c>
    </row>
    <row r="2672" spans="1:4" customFormat="1" x14ac:dyDescent="0.25">
      <c r="A2672" s="2">
        <v>42523</v>
      </c>
      <c r="B2672" s="83"/>
      <c r="C2672" s="77"/>
      <c r="D2672" s="77">
        <v>2458.6653000000001</v>
      </c>
    </row>
    <row r="2673" spans="1:4" customFormat="1" x14ac:dyDescent="0.25">
      <c r="A2673" s="2">
        <v>42524</v>
      </c>
      <c r="B2673" s="83"/>
      <c r="C2673" s="77"/>
      <c r="D2673" s="77">
        <v>2461.1426000000001</v>
      </c>
    </row>
    <row r="2674" spans="1:4" customFormat="1" x14ac:dyDescent="0.25">
      <c r="A2674" s="2">
        <v>42527</v>
      </c>
      <c r="B2674" s="83"/>
      <c r="C2674" s="77"/>
      <c r="D2674" s="77">
        <v>2463.2323999999999</v>
      </c>
    </row>
    <row r="2675" spans="1:4" customFormat="1" x14ac:dyDescent="0.25">
      <c r="A2675" s="2">
        <v>42528</v>
      </c>
      <c r="B2675" s="83"/>
      <c r="C2675" s="77"/>
      <c r="D2675" s="77">
        <v>2465.2874000000002</v>
      </c>
    </row>
    <row r="2676" spans="1:4" customFormat="1" x14ac:dyDescent="0.25">
      <c r="A2676" s="2">
        <v>42529</v>
      </c>
      <c r="B2676" s="83"/>
      <c r="C2676" s="77"/>
      <c r="D2676" s="77">
        <v>2468.3766999999998</v>
      </c>
    </row>
    <row r="2677" spans="1:4" customFormat="1" x14ac:dyDescent="0.25">
      <c r="A2677" s="2">
        <v>42530</v>
      </c>
      <c r="B2677" s="83"/>
      <c r="C2677" s="77"/>
      <c r="D2677" s="77">
        <v>2462.8303000000001</v>
      </c>
    </row>
    <row r="2678" spans="1:4" customFormat="1" x14ac:dyDescent="0.25">
      <c r="A2678" s="2">
        <v>42531</v>
      </c>
      <c r="B2678" s="83"/>
      <c r="C2678" s="77"/>
      <c r="D2678" s="77">
        <v>2460.9717000000001</v>
      </c>
    </row>
    <row r="2679" spans="1:4" customFormat="1" x14ac:dyDescent="0.25">
      <c r="A2679" s="2">
        <v>42534</v>
      </c>
      <c r="B2679" s="83"/>
      <c r="C2679" s="77"/>
      <c r="D2679" s="77">
        <v>2456.1055000000001</v>
      </c>
    </row>
    <row r="2680" spans="1:4" customFormat="1" x14ac:dyDescent="0.25">
      <c r="A2680" s="2">
        <v>42535</v>
      </c>
      <c r="B2680" s="83"/>
      <c r="C2680" s="77"/>
      <c r="D2680" s="77">
        <v>2451.761</v>
      </c>
    </row>
    <row r="2681" spans="1:4" customFormat="1" x14ac:dyDescent="0.25">
      <c r="A2681" s="2">
        <v>42536</v>
      </c>
      <c r="B2681" s="83"/>
      <c r="C2681" s="77"/>
      <c r="D2681" s="77">
        <v>2455.5275999999999</v>
      </c>
    </row>
    <row r="2682" spans="1:4" customFormat="1" x14ac:dyDescent="0.25">
      <c r="A2682" s="2">
        <v>42537</v>
      </c>
      <c r="B2682" s="83"/>
      <c r="C2682" s="77"/>
      <c r="D2682" s="77">
        <v>2455.8289</v>
      </c>
    </row>
    <row r="2683" spans="1:4" customFormat="1" x14ac:dyDescent="0.25">
      <c r="A2683" s="2">
        <v>42538</v>
      </c>
      <c r="B2683" s="83"/>
      <c r="C2683" s="77"/>
      <c r="D2683" s="77">
        <v>2458.9879999999998</v>
      </c>
    </row>
    <row r="2684" spans="1:4" customFormat="1" x14ac:dyDescent="0.25">
      <c r="A2684" s="2">
        <v>42541</v>
      </c>
      <c r="B2684" s="83"/>
      <c r="C2684" s="77"/>
      <c r="D2684" s="77">
        <v>2458.0871999999999</v>
      </c>
    </row>
    <row r="2685" spans="1:4" customFormat="1" x14ac:dyDescent="0.25">
      <c r="A2685" s="2">
        <v>42542</v>
      </c>
      <c r="B2685" s="83"/>
      <c r="C2685" s="77"/>
      <c r="D2685" s="77">
        <v>2464.1770000000001</v>
      </c>
    </row>
    <row r="2686" spans="1:4" customFormat="1" x14ac:dyDescent="0.25">
      <c r="A2686" s="2">
        <v>42543</v>
      </c>
      <c r="B2686" s="83"/>
      <c r="C2686" s="77"/>
      <c r="D2686" s="77">
        <v>2467.4895000000001</v>
      </c>
    </row>
    <row r="2687" spans="1:4" customFormat="1" x14ac:dyDescent="0.25">
      <c r="A2687" s="2">
        <v>42544</v>
      </c>
      <c r="B2687" s="83"/>
      <c r="C2687" s="77"/>
      <c r="D2687" s="77">
        <v>2463.6239999999998</v>
      </c>
    </row>
    <row r="2688" spans="1:4" customFormat="1" x14ac:dyDescent="0.25">
      <c r="A2688" s="2">
        <v>42545</v>
      </c>
      <c r="B2688" s="83"/>
      <c r="C2688" s="77"/>
      <c r="D2688" s="77">
        <v>2452.3555000000001</v>
      </c>
    </row>
    <row r="2689" spans="1:4" customFormat="1" x14ac:dyDescent="0.25">
      <c r="A2689" s="2">
        <v>42548</v>
      </c>
      <c r="B2689" s="83"/>
      <c r="C2689" s="77"/>
      <c r="D2689" s="77">
        <v>2458.8701000000001</v>
      </c>
    </row>
    <row r="2690" spans="1:4" customFormat="1" x14ac:dyDescent="0.25">
      <c r="A2690" s="2">
        <v>42549</v>
      </c>
      <c r="B2690" s="83"/>
      <c r="C2690" s="77"/>
      <c r="D2690" s="77">
        <v>2465.0801000000001</v>
      </c>
    </row>
    <row r="2691" spans="1:4" customFormat="1" x14ac:dyDescent="0.25">
      <c r="A2691" s="2">
        <v>42550</v>
      </c>
      <c r="B2691" s="83"/>
      <c r="C2691" s="77"/>
      <c r="D2691" s="77">
        <v>2472.0798</v>
      </c>
    </row>
    <row r="2692" spans="1:4" customFormat="1" x14ac:dyDescent="0.25">
      <c r="A2692" s="2">
        <v>42551</v>
      </c>
      <c r="B2692" s="83"/>
      <c r="C2692" s="77"/>
      <c r="D2692" s="77">
        <v>2473.8024999999998</v>
      </c>
    </row>
    <row r="2693" spans="1:4" customFormat="1" x14ac:dyDescent="0.25">
      <c r="A2693" s="2">
        <v>42552</v>
      </c>
      <c r="B2693" s="83"/>
      <c r="C2693" s="77"/>
      <c r="D2693" s="77">
        <v>2472.6812</v>
      </c>
    </row>
    <row r="2694" spans="1:4" customFormat="1" x14ac:dyDescent="0.25">
      <c r="A2694" s="2">
        <v>42562</v>
      </c>
      <c r="B2694" s="83"/>
      <c r="C2694" s="77"/>
      <c r="D2694" s="77">
        <v>2487.8359</v>
      </c>
    </row>
    <row r="2695" spans="1:4" customFormat="1" x14ac:dyDescent="0.25">
      <c r="A2695" s="2">
        <v>42563</v>
      </c>
      <c r="B2695" s="83"/>
      <c r="C2695" s="77"/>
      <c r="D2695" s="77">
        <v>2493.4677999999999</v>
      </c>
    </row>
    <row r="2696" spans="1:4" customFormat="1" x14ac:dyDescent="0.25">
      <c r="A2696" s="2">
        <v>42564</v>
      </c>
      <c r="B2696" s="83"/>
      <c r="C2696" s="77"/>
      <c r="D2696" s="77">
        <v>2495.0176000000001</v>
      </c>
    </row>
    <row r="2697" spans="1:4" customFormat="1" x14ac:dyDescent="0.25">
      <c r="A2697" s="2">
        <v>42565</v>
      </c>
      <c r="B2697" s="83"/>
      <c r="C2697" s="77"/>
      <c r="D2697" s="77">
        <v>2492.5625</v>
      </c>
    </row>
    <row r="2698" spans="1:4" customFormat="1" x14ac:dyDescent="0.25">
      <c r="A2698" s="2">
        <v>42566</v>
      </c>
      <c r="B2698" s="83"/>
      <c r="C2698" s="77"/>
      <c r="D2698" s="77">
        <v>2493.6891999999998</v>
      </c>
    </row>
    <row r="2699" spans="1:4" customFormat="1" x14ac:dyDescent="0.25">
      <c r="A2699" s="2">
        <v>42569</v>
      </c>
      <c r="B2699" s="83"/>
      <c r="C2699" s="77"/>
      <c r="D2699" s="77">
        <v>2495.7422000000001</v>
      </c>
    </row>
    <row r="2700" spans="1:4" customFormat="1" x14ac:dyDescent="0.25">
      <c r="A2700" s="2">
        <v>42570</v>
      </c>
      <c r="B2700" s="83"/>
      <c r="C2700" s="77"/>
      <c r="D2700" s="77">
        <v>2503.7912999999999</v>
      </c>
    </row>
    <row r="2701" spans="1:4" customFormat="1" x14ac:dyDescent="0.25">
      <c r="A2701" s="2">
        <v>42571</v>
      </c>
      <c r="B2701" s="83"/>
      <c r="C2701" s="77"/>
      <c r="D2701" s="77">
        <v>2507.5603000000001</v>
      </c>
    </row>
    <row r="2702" spans="1:4" customFormat="1" x14ac:dyDescent="0.25">
      <c r="A2702" s="2">
        <v>42572</v>
      </c>
      <c r="B2702" s="83"/>
      <c r="C2702" s="77"/>
      <c r="D2702" s="77">
        <v>2504.4575</v>
      </c>
    </row>
    <row r="2703" spans="1:4" customFormat="1" x14ac:dyDescent="0.25">
      <c r="A2703" s="2">
        <v>42573</v>
      </c>
      <c r="B2703" s="83"/>
      <c r="C2703" s="77"/>
      <c r="D2703" s="77">
        <v>2506.8584000000001</v>
      </c>
    </row>
    <row r="2704" spans="1:4" customFormat="1" x14ac:dyDescent="0.25">
      <c r="A2704" s="2">
        <v>42576</v>
      </c>
      <c r="B2704" s="83"/>
      <c r="C2704" s="77"/>
      <c r="D2704" s="77">
        <v>2502.9699999999998</v>
      </c>
    </row>
    <row r="2705" spans="1:4" customFormat="1" x14ac:dyDescent="0.25">
      <c r="A2705" s="2">
        <v>42577</v>
      </c>
      <c r="B2705" s="83"/>
      <c r="C2705" s="77"/>
      <c r="D2705" s="77">
        <v>2501.6637999999998</v>
      </c>
    </row>
    <row r="2706" spans="1:4" customFormat="1" x14ac:dyDescent="0.25">
      <c r="A2706" s="2">
        <v>42578</v>
      </c>
      <c r="B2706" s="83"/>
      <c r="C2706" s="77"/>
      <c r="D2706" s="77">
        <v>2508.0639999999999</v>
      </c>
    </row>
    <row r="2707" spans="1:4" customFormat="1" x14ac:dyDescent="0.25">
      <c r="A2707" s="2">
        <v>42579</v>
      </c>
      <c r="B2707" s="83"/>
      <c r="C2707" s="77"/>
      <c r="D2707" s="77">
        <v>2510.8036999999999</v>
      </c>
    </row>
    <row r="2708" spans="1:4" customFormat="1" x14ac:dyDescent="0.25">
      <c r="A2708" s="2">
        <v>42580</v>
      </c>
      <c r="B2708" s="83"/>
      <c r="C2708" s="77"/>
      <c r="D2708" s="77">
        <v>2502.3125</v>
      </c>
    </row>
    <row r="2709" spans="1:4" customFormat="1" x14ac:dyDescent="0.25">
      <c r="A2709" s="2">
        <v>42583</v>
      </c>
      <c r="B2709" s="83"/>
      <c r="C2709" s="77"/>
      <c r="D2709" s="77">
        <v>2509.5313000000001</v>
      </c>
    </row>
    <row r="2710" spans="1:4" customFormat="1" x14ac:dyDescent="0.25">
      <c r="A2710" s="2">
        <v>42584</v>
      </c>
      <c r="B2710" s="83"/>
      <c r="C2710" s="77"/>
      <c r="D2710" s="77">
        <v>2518.6233000000002</v>
      </c>
    </row>
    <row r="2711" spans="1:4" customFormat="1" x14ac:dyDescent="0.25">
      <c r="A2711" s="2">
        <v>42585</v>
      </c>
      <c r="B2711" s="83"/>
      <c r="C2711" s="77"/>
      <c r="D2711" s="77">
        <v>2515.5295000000001</v>
      </c>
    </row>
    <row r="2712" spans="1:4" customFormat="1" x14ac:dyDescent="0.25">
      <c r="A2712" s="2">
        <v>42586</v>
      </c>
      <c r="B2712" s="83"/>
      <c r="C2712" s="77"/>
      <c r="D2712" s="77">
        <v>2507.6916999999999</v>
      </c>
    </row>
    <row r="2713" spans="1:4" customFormat="1" x14ac:dyDescent="0.25">
      <c r="A2713" s="2">
        <v>42587</v>
      </c>
      <c r="B2713" s="83"/>
      <c r="C2713" s="77"/>
      <c r="D2713" s="77">
        <v>2521.1093999999998</v>
      </c>
    </row>
    <row r="2714" spans="1:4" customFormat="1" x14ac:dyDescent="0.25">
      <c r="A2714" s="2">
        <v>42590</v>
      </c>
      <c r="B2714" s="83"/>
      <c r="C2714" s="77"/>
      <c r="D2714" s="77">
        <v>2515.5790999999999</v>
      </c>
    </row>
    <row r="2715" spans="1:4" customFormat="1" x14ac:dyDescent="0.25">
      <c r="A2715" s="2">
        <v>42591</v>
      </c>
      <c r="B2715" s="83"/>
      <c r="C2715" s="77"/>
      <c r="D2715" s="77">
        <v>2502.9949000000001</v>
      </c>
    </row>
    <row r="2716" spans="1:4" customFormat="1" x14ac:dyDescent="0.25">
      <c r="A2716" s="2">
        <v>42592</v>
      </c>
      <c r="B2716" s="83"/>
      <c r="C2716" s="77"/>
      <c r="D2716" s="77">
        <v>2494.0779000000002</v>
      </c>
    </row>
    <row r="2717" spans="1:4" customFormat="1" x14ac:dyDescent="0.25">
      <c r="A2717" s="2">
        <v>42593</v>
      </c>
      <c r="B2717" s="83"/>
      <c r="C2717" s="77"/>
      <c r="D2717" s="77">
        <v>2482.6462000000001</v>
      </c>
    </row>
    <row r="2718" spans="1:4" customFormat="1" x14ac:dyDescent="0.25">
      <c r="A2718" s="2">
        <v>42594</v>
      </c>
      <c r="B2718" s="83"/>
      <c r="C2718" s="77"/>
      <c r="D2718" s="77">
        <v>2472.7887999999998</v>
      </c>
    </row>
    <row r="2719" spans="1:4" customFormat="1" x14ac:dyDescent="0.25">
      <c r="A2719" s="2">
        <v>42597</v>
      </c>
      <c r="B2719" s="83"/>
      <c r="C2719" s="77"/>
      <c r="D2719" s="77">
        <v>2462.2689999999998</v>
      </c>
    </row>
    <row r="2720" spans="1:4" customFormat="1" x14ac:dyDescent="0.25">
      <c r="A2720" s="2">
        <v>42598</v>
      </c>
      <c r="B2720" s="83"/>
      <c r="C2720" s="77"/>
      <c r="D2720" s="77">
        <v>2457.8566999999998</v>
      </c>
    </row>
    <row r="2721" spans="1:4" customFormat="1" x14ac:dyDescent="0.25">
      <c r="A2721" s="2">
        <v>42600</v>
      </c>
      <c r="B2721" s="83"/>
      <c r="C2721" s="77"/>
      <c r="D2721" s="77">
        <v>2453.6325999999999</v>
      </c>
    </row>
    <row r="2722" spans="1:4" customFormat="1" x14ac:dyDescent="0.25">
      <c r="A2722" s="2">
        <v>42601</v>
      </c>
      <c r="B2722" s="83"/>
      <c r="C2722" s="77"/>
      <c r="D2722" s="77">
        <v>2454.3823000000002</v>
      </c>
    </row>
    <row r="2723" spans="1:4" customFormat="1" x14ac:dyDescent="0.25">
      <c r="A2723" s="2">
        <v>42604</v>
      </c>
      <c r="B2723" s="83"/>
      <c r="C2723" s="77"/>
      <c r="D2723" s="77">
        <v>2445.0934999999999</v>
      </c>
    </row>
    <row r="2724" spans="1:4" customFormat="1" x14ac:dyDescent="0.25">
      <c r="A2724" s="2">
        <v>42605</v>
      </c>
      <c r="B2724" s="83"/>
      <c r="C2724" s="77"/>
      <c r="D2724" s="77">
        <v>2434.1628000000001</v>
      </c>
    </row>
    <row r="2725" spans="1:4" customFormat="1" x14ac:dyDescent="0.25">
      <c r="A2725" s="2">
        <v>42606</v>
      </c>
      <c r="B2725" s="83"/>
      <c r="C2725" s="77"/>
      <c r="D2725" s="77">
        <v>2436.1581999999999</v>
      </c>
    </row>
    <row r="2726" spans="1:4" customFormat="1" x14ac:dyDescent="0.25">
      <c r="A2726" s="2">
        <v>42607</v>
      </c>
      <c r="B2726" s="83"/>
      <c r="C2726" s="77"/>
      <c r="D2726" s="77">
        <v>2440.0207999999998</v>
      </c>
    </row>
    <row r="2727" spans="1:4" customFormat="1" x14ac:dyDescent="0.25">
      <c r="A2727" s="2">
        <v>42608</v>
      </c>
      <c r="B2727" s="83"/>
      <c r="C2727" s="77"/>
      <c r="D2727" s="77">
        <v>2439.5081</v>
      </c>
    </row>
    <row r="2728" spans="1:4" customFormat="1" x14ac:dyDescent="0.25">
      <c r="A2728" s="2">
        <v>42611</v>
      </c>
      <c r="B2728" s="83"/>
      <c r="C2728" s="77"/>
      <c r="D2728" s="77">
        <v>2433.5124999999998</v>
      </c>
    </row>
    <row r="2729" spans="1:4" customFormat="1" x14ac:dyDescent="0.25">
      <c r="A2729" s="2">
        <v>42612</v>
      </c>
      <c r="B2729" s="83"/>
      <c r="C2729" s="77"/>
      <c r="D2729" s="77">
        <v>2432.6931</v>
      </c>
    </row>
    <row r="2730" spans="1:4" customFormat="1" x14ac:dyDescent="0.25">
      <c r="A2730" s="2">
        <v>42613</v>
      </c>
      <c r="B2730" s="83"/>
      <c r="C2730" s="77"/>
      <c r="D2730" s="77">
        <v>2436.6215999999999</v>
      </c>
    </row>
    <row r="2731" spans="1:4" customFormat="1" x14ac:dyDescent="0.25">
      <c r="A2731" s="2">
        <v>42614</v>
      </c>
      <c r="B2731" s="83"/>
      <c r="C2731" s="77"/>
      <c r="D2731" s="77">
        <v>2434.0027</v>
      </c>
    </row>
    <row r="2732" spans="1:4" customFormat="1" x14ac:dyDescent="0.25">
      <c r="A2732" s="2">
        <v>42615</v>
      </c>
      <c r="B2732" s="83"/>
      <c r="C2732" s="77"/>
      <c r="D2732" s="77">
        <v>2434.2510000000002</v>
      </c>
    </row>
    <row r="2733" spans="1:4" customFormat="1" x14ac:dyDescent="0.25">
      <c r="A2733" s="2">
        <v>42618</v>
      </c>
      <c r="B2733" s="83"/>
      <c r="C2733" s="77"/>
      <c r="D2733" s="77">
        <v>2437.6709000000001</v>
      </c>
    </row>
    <row r="2734" spans="1:4" customFormat="1" x14ac:dyDescent="0.25">
      <c r="A2734" s="2">
        <v>42619</v>
      </c>
      <c r="B2734" s="83"/>
      <c r="C2734" s="77"/>
      <c r="D2734" s="77">
        <v>2438.0668999999998</v>
      </c>
    </row>
    <row r="2735" spans="1:4" customFormat="1" x14ac:dyDescent="0.25">
      <c r="A2735" s="2">
        <v>42620</v>
      </c>
      <c r="B2735" s="83"/>
      <c r="C2735" s="77"/>
      <c r="D2735" s="77">
        <v>2440.2107000000001</v>
      </c>
    </row>
    <row r="2736" spans="1:4" customFormat="1" x14ac:dyDescent="0.25">
      <c r="A2736" s="2">
        <v>42621</v>
      </c>
      <c r="B2736" s="83"/>
      <c r="C2736" s="77"/>
      <c r="D2736" s="77">
        <v>2438.8701000000001</v>
      </c>
    </row>
    <row r="2737" spans="1:4" customFormat="1" x14ac:dyDescent="0.25">
      <c r="A2737" s="2">
        <v>42622</v>
      </c>
      <c r="B2737" s="83"/>
      <c r="C2737" s="77"/>
      <c r="D2737" s="77">
        <v>2433.5839999999998</v>
      </c>
    </row>
    <row r="2738" spans="1:4" customFormat="1" x14ac:dyDescent="0.25">
      <c r="A2738" s="2">
        <v>42626</v>
      </c>
      <c r="B2738" s="83"/>
      <c r="C2738" s="77"/>
      <c r="D2738" s="77">
        <v>2429.6799000000001</v>
      </c>
    </row>
    <row r="2739" spans="1:4" customFormat="1" x14ac:dyDescent="0.25">
      <c r="A2739" s="2">
        <v>42627</v>
      </c>
      <c r="B2739" s="83"/>
      <c r="C2739" s="77"/>
      <c r="D2739" s="77">
        <v>2427.4656</v>
      </c>
    </row>
    <row r="2740" spans="1:4" customFormat="1" x14ac:dyDescent="0.25">
      <c r="A2740" s="2">
        <v>42628</v>
      </c>
      <c r="B2740" s="83"/>
      <c r="C2740" s="77"/>
      <c r="D2740" s="77">
        <v>2433.0454</v>
      </c>
    </row>
    <row r="2741" spans="1:4" customFormat="1" x14ac:dyDescent="0.25">
      <c r="A2741" s="2">
        <v>42629</v>
      </c>
      <c r="B2741" s="83"/>
      <c r="C2741" s="77"/>
      <c r="D2741" s="77">
        <v>2432.9861000000001</v>
      </c>
    </row>
    <row r="2742" spans="1:4" customFormat="1" x14ac:dyDescent="0.25">
      <c r="A2742" s="2">
        <v>42632</v>
      </c>
      <c r="B2742" s="83"/>
      <c r="C2742" s="77"/>
      <c r="D2742" s="77">
        <v>2433.3584000000001</v>
      </c>
    </row>
    <row r="2743" spans="1:4" customFormat="1" x14ac:dyDescent="0.25">
      <c r="A2743" s="2">
        <v>42633</v>
      </c>
      <c r="B2743" s="83"/>
      <c r="C2743" s="77"/>
      <c r="D2743" s="77">
        <v>2435.1208000000001</v>
      </c>
    </row>
    <row r="2744" spans="1:4" customFormat="1" x14ac:dyDescent="0.25">
      <c r="A2744" s="2">
        <v>42634</v>
      </c>
      <c r="B2744" s="83"/>
      <c r="C2744" s="77"/>
      <c r="D2744" s="77">
        <v>2436.1471999999999</v>
      </c>
    </row>
    <row r="2745" spans="1:4" customFormat="1" x14ac:dyDescent="0.25">
      <c r="A2745" s="2">
        <v>42635</v>
      </c>
      <c r="B2745" s="83"/>
      <c r="C2745" s="77"/>
      <c r="D2745" s="77">
        <v>2442.4407000000001</v>
      </c>
    </row>
    <row r="2746" spans="1:4" customFormat="1" x14ac:dyDescent="0.25">
      <c r="A2746" s="2">
        <v>42636</v>
      </c>
      <c r="B2746" s="83"/>
      <c r="C2746" s="77"/>
      <c r="D2746" s="77">
        <v>2440.5911000000001</v>
      </c>
    </row>
    <row r="2747" spans="1:4" customFormat="1" x14ac:dyDescent="0.25">
      <c r="A2747" s="2">
        <v>42639</v>
      </c>
      <c r="B2747" s="83"/>
      <c r="C2747" s="77"/>
      <c r="D2747" s="77">
        <v>2440.8085999999998</v>
      </c>
    </row>
    <row r="2748" spans="1:4" customFormat="1" x14ac:dyDescent="0.25">
      <c r="A2748" s="2">
        <v>42640</v>
      </c>
      <c r="B2748" s="83"/>
      <c r="C2748" s="77"/>
      <c r="D2748" s="77">
        <v>2446.1731</v>
      </c>
    </row>
    <row r="2749" spans="1:4" customFormat="1" x14ac:dyDescent="0.25">
      <c r="A2749" s="2">
        <v>42641</v>
      </c>
      <c r="B2749" s="83"/>
      <c r="C2749" s="77"/>
      <c r="D2749" s="77">
        <v>2446.3701000000001</v>
      </c>
    </row>
    <row r="2750" spans="1:4" customFormat="1" x14ac:dyDescent="0.25">
      <c r="A2750" s="2">
        <v>42642</v>
      </c>
      <c r="B2750" s="83"/>
      <c r="C2750" s="77"/>
      <c r="D2750" s="77">
        <v>2450.3283999999999</v>
      </c>
    </row>
    <row r="2751" spans="1:4" customFormat="1" x14ac:dyDescent="0.25">
      <c r="A2751" s="2">
        <v>42643</v>
      </c>
      <c r="B2751" s="83"/>
      <c r="C2751" s="77"/>
      <c r="D2751" s="77">
        <v>2448.7908000000002</v>
      </c>
    </row>
    <row r="2752" spans="1:4" customFormat="1" x14ac:dyDescent="0.25">
      <c r="A2752" s="2">
        <v>42646</v>
      </c>
      <c r="B2752" s="83"/>
      <c r="C2752" s="77"/>
      <c r="D2752" s="77">
        <v>2450.9468000000002</v>
      </c>
    </row>
    <row r="2753" spans="1:4" customFormat="1" x14ac:dyDescent="0.25">
      <c r="A2753" s="2">
        <v>42647</v>
      </c>
      <c r="B2753" s="83"/>
      <c r="C2753" s="77"/>
      <c r="D2753" s="77">
        <v>2451.9119000000001</v>
      </c>
    </row>
    <row r="2754" spans="1:4" customFormat="1" x14ac:dyDescent="0.25">
      <c r="A2754" s="2">
        <v>42648</v>
      </c>
      <c r="B2754" s="83"/>
      <c r="C2754" s="77"/>
      <c r="D2754" s="77">
        <v>2450.5686000000001</v>
      </c>
    </row>
    <row r="2755" spans="1:4" customFormat="1" x14ac:dyDescent="0.25">
      <c r="A2755" s="2">
        <v>42649</v>
      </c>
      <c r="B2755" s="83"/>
      <c r="C2755" s="77"/>
      <c r="D2755" s="77">
        <v>2450.5900999999999</v>
      </c>
    </row>
    <row r="2756" spans="1:4" customFormat="1" x14ac:dyDescent="0.25">
      <c r="A2756" s="2">
        <v>42650</v>
      </c>
      <c r="B2756" s="83"/>
      <c r="C2756" s="77"/>
      <c r="D2756" s="77">
        <v>2443.6460000000002</v>
      </c>
    </row>
    <row r="2757" spans="1:4" customFormat="1" x14ac:dyDescent="0.25">
      <c r="A2757" s="2">
        <v>42653</v>
      </c>
      <c r="B2757" s="83"/>
      <c r="C2757" s="77"/>
      <c r="D2757" s="77">
        <v>2441.5825</v>
      </c>
    </row>
    <row r="2758" spans="1:4" customFormat="1" x14ac:dyDescent="0.25">
      <c r="A2758" s="2">
        <v>42654</v>
      </c>
      <c r="B2758" s="83"/>
      <c r="C2758" s="77"/>
      <c r="D2758" s="77">
        <v>2443.0810999999999</v>
      </c>
    </row>
    <row r="2759" spans="1:4" customFormat="1" x14ac:dyDescent="0.25">
      <c r="A2759" s="2">
        <v>42655</v>
      </c>
      <c r="B2759" s="83"/>
      <c r="C2759" s="77"/>
      <c r="D2759" s="77">
        <v>2443.1466999999998</v>
      </c>
    </row>
    <row r="2760" spans="1:4" customFormat="1" x14ac:dyDescent="0.25">
      <c r="A2760" s="2">
        <v>42656</v>
      </c>
      <c r="B2760" s="83"/>
      <c r="C2760" s="77"/>
      <c r="D2760" s="77">
        <v>2439.9268000000002</v>
      </c>
    </row>
    <row r="2761" spans="1:4" customFormat="1" x14ac:dyDescent="0.25">
      <c r="A2761" s="2">
        <v>42657</v>
      </c>
      <c r="B2761" s="83"/>
      <c r="C2761" s="77"/>
      <c r="D2761" s="77">
        <v>2450.7212</v>
      </c>
    </row>
    <row r="2762" spans="1:4" customFormat="1" x14ac:dyDescent="0.25">
      <c r="A2762" s="2">
        <v>42660</v>
      </c>
      <c r="B2762" s="83"/>
      <c r="C2762" s="77"/>
      <c r="D2762" s="77">
        <v>2451.2831999999999</v>
      </c>
    </row>
    <row r="2763" spans="1:4" customFormat="1" x14ac:dyDescent="0.25">
      <c r="A2763" s="2">
        <v>42661</v>
      </c>
      <c r="B2763" s="83"/>
      <c r="C2763" s="77"/>
      <c r="D2763" s="77">
        <v>2456.0308</v>
      </c>
    </row>
    <row r="2764" spans="1:4" customFormat="1" x14ac:dyDescent="0.25">
      <c r="A2764" s="2">
        <v>42662</v>
      </c>
      <c r="B2764" s="83"/>
      <c r="C2764" s="77"/>
      <c r="D2764" s="77">
        <v>2451.2932000000001</v>
      </c>
    </row>
    <row r="2765" spans="1:4" customFormat="1" x14ac:dyDescent="0.25">
      <c r="A2765" s="2">
        <v>42663</v>
      </c>
      <c r="B2765" s="83"/>
      <c r="C2765" s="77"/>
      <c r="D2765" s="77">
        <v>2450.6408999999999</v>
      </c>
    </row>
    <row r="2766" spans="1:4" customFormat="1" x14ac:dyDescent="0.25">
      <c r="A2766" s="2">
        <v>42664</v>
      </c>
      <c r="B2766" s="83"/>
      <c r="C2766" s="77"/>
      <c r="D2766" s="77">
        <v>2453.9340999999999</v>
      </c>
    </row>
    <row r="2767" spans="1:4" customFormat="1" x14ac:dyDescent="0.25">
      <c r="A2767" s="2">
        <v>42667</v>
      </c>
      <c r="B2767" s="83"/>
      <c r="C2767" s="77"/>
      <c r="D2767" s="77">
        <v>2454.2316999999998</v>
      </c>
    </row>
    <row r="2768" spans="1:4" customFormat="1" x14ac:dyDescent="0.25">
      <c r="A2768" s="2">
        <v>42668</v>
      </c>
      <c r="B2768" s="83"/>
      <c r="C2768" s="77"/>
      <c r="D2768" s="77">
        <v>2455.9367999999999</v>
      </c>
    </row>
    <row r="2769" spans="1:4" customFormat="1" x14ac:dyDescent="0.25">
      <c r="A2769" s="2">
        <v>42669</v>
      </c>
      <c r="B2769" s="83"/>
      <c r="C2769" s="77"/>
      <c r="D2769" s="77">
        <v>2456.0934999999999</v>
      </c>
    </row>
    <row r="2770" spans="1:4" customFormat="1" x14ac:dyDescent="0.25">
      <c r="A2770" s="2">
        <v>42670</v>
      </c>
      <c r="B2770" s="83"/>
      <c r="C2770" s="77"/>
      <c r="D2770" s="77">
        <v>2456.5317</v>
      </c>
    </row>
    <row r="2771" spans="1:4" customFormat="1" x14ac:dyDescent="0.25">
      <c r="A2771" s="2">
        <v>42671</v>
      </c>
      <c r="B2771" s="83"/>
      <c r="C2771" s="77"/>
      <c r="D2771" s="77">
        <v>2457.3562000000002</v>
      </c>
    </row>
    <row r="2772" spans="1:4" customFormat="1" x14ac:dyDescent="0.25">
      <c r="A2772" s="2">
        <v>42674</v>
      </c>
      <c r="B2772" s="83"/>
      <c r="C2772" s="77"/>
      <c r="D2772" s="77">
        <v>2458.2202000000002</v>
      </c>
    </row>
    <row r="2773" spans="1:4" customFormat="1" x14ac:dyDescent="0.25">
      <c r="A2773" s="2">
        <v>42675</v>
      </c>
      <c r="B2773" s="83"/>
      <c r="C2773" s="77"/>
      <c r="D2773" s="77">
        <v>2456.8793999999998</v>
      </c>
    </row>
    <row r="2774" spans="1:4" customFormat="1" x14ac:dyDescent="0.25">
      <c r="A2774" s="2">
        <v>42676</v>
      </c>
      <c r="B2774" s="83"/>
      <c r="C2774" s="77"/>
      <c r="D2774" s="77">
        <v>2458.7388000000001</v>
      </c>
    </row>
    <row r="2775" spans="1:4" customFormat="1" x14ac:dyDescent="0.25">
      <c r="A2775" s="2">
        <v>42677</v>
      </c>
      <c r="B2775" s="83"/>
      <c r="C2775" s="77"/>
      <c r="D2775" s="77">
        <v>2455.6464999999998</v>
      </c>
    </row>
    <row r="2776" spans="1:4" customFormat="1" x14ac:dyDescent="0.25">
      <c r="A2776" s="2">
        <v>42678</v>
      </c>
      <c r="B2776" s="83"/>
      <c r="C2776" s="77"/>
      <c r="D2776" s="77">
        <v>2459.3325</v>
      </c>
    </row>
    <row r="2777" spans="1:4" customFormat="1" x14ac:dyDescent="0.25">
      <c r="A2777" s="2">
        <v>42681</v>
      </c>
      <c r="B2777" s="83"/>
      <c r="C2777" s="77"/>
      <c r="D2777" s="77">
        <v>2460.2782999999999</v>
      </c>
    </row>
    <row r="2778" spans="1:4" customFormat="1" x14ac:dyDescent="0.25">
      <c r="A2778" s="2">
        <v>42682</v>
      </c>
      <c r="B2778" s="83"/>
      <c r="C2778" s="77"/>
      <c r="D2778" s="77">
        <v>2468.5520000000001</v>
      </c>
    </row>
    <row r="2779" spans="1:4" customFormat="1" x14ac:dyDescent="0.25">
      <c r="A2779" s="2">
        <v>42683</v>
      </c>
      <c r="B2779" s="83"/>
      <c r="C2779" s="77"/>
      <c r="D2779" s="77">
        <v>2461.0464000000002</v>
      </c>
    </row>
    <row r="2780" spans="1:4" customFormat="1" x14ac:dyDescent="0.25">
      <c r="A2780" s="2">
        <v>42684</v>
      </c>
      <c r="B2780" s="83"/>
      <c r="C2780" s="77"/>
      <c r="D2780" s="77">
        <v>2464.5014999999999</v>
      </c>
    </row>
    <row r="2781" spans="1:4" customFormat="1" x14ac:dyDescent="0.25">
      <c r="A2781" s="2">
        <v>42685</v>
      </c>
      <c r="B2781" s="83"/>
      <c r="C2781" s="77"/>
      <c r="D2781" s="77">
        <v>2444.6808999999998</v>
      </c>
    </row>
    <row r="2782" spans="1:4" customFormat="1" x14ac:dyDescent="0.25">
      <c r="A2782" s="2">
        <v>42688</v>
      </c>
      <c r="B2782" s="83"/>
      <c r="C2782" s="77"/>
      <c r="D2782" s="77">
        <v>2424.8923</v>
      </c>
    </row>
    <row r="2783" spans="1:4" customFormat="1" x14ac:dyDescent="0.25">
      <c r="A2783" s="2">
        <v>42689</v>
      </c>
      <c r="B2783" s="83"/>
      <c r="C2783" s="77"/>
      <c r="D2783" s="77">
        <v>2421.3665000000001</v>
      </c>
    </row>
    <row r="2784" spans="1:4" customFormat="1" x14ac:dyDescent="0.25">
      <c r="A2784" s="2">
        <v>42690</v>
      </c>
      <c r="B2784" s="83"/>
      <c r="C2784" s="77"/>
      <c r="D2784" s="77">
        <v>2428.4119000000001</v>
      </c>
    </row>
    <row r="2785" spans="1:4" customFormat="1" x14ac:dyDescent="0.25">
      <c r="A2785" s="2">
        <v>42691</v>
      </c>
      <c r="B2785" s="83"/>
      <c r="C2785" s="77"/>
      <c r="D2785" s="77">
        <v>2429.3242</v>
      </c>
    </row>
    <row r="2786" spans="1:4" customFormat="1" x14ac:dyDescent="0.25">
      <c r="A2786" s="2">
        <v>42692</v>
      </c>
      <c r="B2786" s="83"/>
      <c r="C2786" s="77"/>
      <c r="D2786" s="77">
        <v>2427.0286000000001</v>
      </c>
    </row>
    <row r="2787" spans="1:4" customFormat="1" x14ac:dyDescent="0.25">
      <c r="A2787" s="2">
        <v>42695</v>
      </c>
      <c r="B2787" s="83"/>
      <c r="C2787" s="77"/>
      <c r="D2787" s="77">
        <v>2423.4182000000001</v>
      </c>
    </row>
    <row r="2788" spans="1:4" customFormat="1" x14ac:dyDescent="0.25">
      <c r="A2788" s="2">
        <v>42696</v>
      </c>
      <c r="B2788" s="83"/>
      <c r="C2788" s="77"/>
      <c r="D2788" s="77">
        <v>2420.5308</v>
      </c>
    </row>
    <row r="2789" spans="1:4" customFormat="1" x14ac:dyDescent="0.25">
      <c r="A2789" s="2">
        <v>42697</v>
      </c>
      <c r="B2789" s="83"/>
      <c r="C2789" s="77"/>
      <c r="D2789" s="77">
        <v>2420.9612000000002</v>
      </c>
    </row>
    <row r="2790" spans="1:4" customFormat="1" x14ac:dyDescent="0.25">
      <c r="A2790" s="2">
        <v>42698</v>
      </c>
      <c r="B2790" s="83"/>
      <c r="C2790" s="77"/>
      <c r="D2790" s="77">
        <v>2411.5056</v>
      </c>
    </row>
    <row r="2791" spans="1:4" customFormat="1" x14ac:dyDescent="0.25">
      <c r="A2791" s="2">
        <v>42699</v>
      </c>
      <c r="B2791" s="83"/>
      <c r="C2791" s="77"/>
      <c r="D2791" s="77">
        <v>2399.7305000000001</v>
      </c>
    </row>
    <row r="2792" spans="1:4" customFormat="1" x14ac:dyDescent="0.25">
      <c r="A2792" s="2">
        <v>42702</v>
      </c>
      <c r="B2792" s="83"/>
      <c r="C2792" s="77"/>
      <c r="D2792" s="77">
        <v>2400.3319999999999</v>
      </c>
    </row>
    <row r="2793" spans="1:4" customFormat="1" x14ac:dyDescent="0.25">
      <c r="A2793" s="2">
        <v>42703</v>
      </c>
      <c r="B2793" s="83"/>
      <c r="C2793" s="77"/>
      <c r="D2793" s="77">
        <v>2402.6714000000002</v>
      </c>
    </row>
    <row r="2794" spans="1:4" customFormat="1" x14ac:dyDescent="0.25">
      <c r="A2794" s="2">
        <v>42704</v>
      </c>
      <c r="B2794" s="83"/>
      <c r="C2794" s="77"/>
      <c r="D2794" s="77">
        <v>2411.1165000000001</v>
      </c>
    </row>
    <row r="2795" spans="1:4" customFormat="1" x14ac:dyDescent="0.25">
      <c r="A2795" s="2">
        <v>42705</v>
      </c>
      <c r="B2795" s="83"/>
      <c r="C2795" s="77"/>
      <c r="D2795" s="77">
        <v>2415.6853000000001</v>
      </c>
    </row>
    <row r="2796" spans="1:4" customFormat="1" x14ac:dyDescent="0.25">
      <c r="A2796" s="2">
        <v>42706</v>
      </c>
      <c r="B2796" s="83"/>
      <c r="C2796" s="77"/>
      <c r="D2796" s="77">
        <v>2418.7842000000001</v>
      </c>
    </row>
    <row r="2797" spans="1:4" customFormat="1" x14ac:dyDescent="0.25">
      <c r="A2797" s="2">
        <v>42709</v>
      </c>
      <c r="B2797" s="83"/>
      <c r="C2797" s="77"/>
      <c r="D2797" s="77">
        <v>2421.5324999999998</v>
      </c>
    </row>
    <row r="2798" spans="1:4" customFormat="1" x14ac:dyDescent="0.25">
      <c r="A2798" s="2">
        <v>42710</v>
      </c>
      <c r="B2798" s="83"/>
      <c r="C2798" s="77"/>
      <c r="D2798" s="77">
        <v>2426.7444</v>
      </c>
    </row>
    <row r="2799" spans="1:4" customFormat="1" x14ac:dyDescent="0.25">
      <c r="A2799" s="2">
        <v>42711</v>
      </c>
      <c r="B2799" s="83"/>
      <c r="C2799" s="77"/>
      <c r="D2799" s="77">
        <v>2435.0369000000001</v>
      </c>
    </row>
    <row r="2800" spans="1:4" customFormat="1" x14ac:dyDescent="0.25">
      <c r="A2800" s="2">
        <v>42712</v>
      </c>
      <c r="B2800" s="83"/>
      <c r="C2800" s="77"/>
      <c r="D2800" s="77">
        <v>2438.8247000000001</v>
      </c>
    </row>
    <row r="2801" spans="1:4" customFormat="1" x14ac:dyDescent="0.25">
      <c r="A2801" s="2">
        <v>42713</v>
      </c>
      <c r="B2801" s="83"/>
      <c r="C2801" s="77"/>
      <c r="D2801" s="77">
        <v>2439.1104</v>
      </c>
    </row>
    <row r="2802" spans="1:4" customFormat="1" x14ac:dyDescent="0.25">
      <c r="A2802" s="2">
        <v>42717</v>
      </c>
      <c r="B2802" s="83"/>
      <c r="C2802" s="77"/>
      <c r="D2802" s="77">
        <v>2440.0940000000001</v>
      </c>
    </row>
    <row r="2803" spans="1:4" customFormat="1" x14ac:dyDescent="0.25">
      <c r="A2803" s="2">
        <v>42718</v>
      </c>
      <c r="B2803" s="83"/>
      <c r="C2803" s="77"/>
      <c r="D2803" s="77">
        <v>2434.9888000000001</v>
      </c>
    </row>
    <row r="2804" spans="1:4" customFormat="1" x14ac:dyDescent="0.25">
      <c r="A2804" s="2">
        <v>42719</v>
      </c>
      <c r="B2804" s="83"/>
      <c r="C2804" s="77"/>
      <c r="D2804" s="77">
        <v>2433.8440000000001</v>
      </c>
    </row>
    <row r="2805" spans="1:4" customFormat="1" x14ac:dyDescent="0.25">
      <c r="A2805" s="2">
        <v>42720</v>
      </c>
      <c r="B2805" s="83"/>
      <c r="C2805" s="77"/>
      <c r="D2805" s="77">
        <v>2432.2721999999999</v>
      </c>
    </row>
    <row r="2806" spans="1:4" customFormat="1" x14ac:dyDescent="0.25">
      <c r="A2806" s="2">
        <v>42723</v>
      </c>
      <c r="B2806" s="83"/>
      <c r="C2806" s="77"/>
      <c r="D2806" s="77">
        <v>2433.1396</v>
      </c>
    </row>
    <row r="2807" spans="1:4" customFormat="1" x14ac:dyDescent="0.25">
      <c r="A2807" s="2">
        <v>42724</v>
      </c>
      <c r="B2807" s="83"/>
      <c r="C2807" s="77"/>
      <c r="D2807" s="77">
        <v>2434.1912000000002</v>
      </c>
    </row>
    <row r="2808" spans="1:4" customFormat="1" x14ac:dyDescent="0.25">
      <c r="A2808" s="2">
        <v>42725</v>
      </c>
      <c r="B2808" s="83"/>
      <c r="C2808" s="77"/>
      <c r="D2808" s="77">
        <v>2432.6079</v>
      </c>
    </row>
    <row r="2809" spans="1:4" customFormat="1" x14ac:dyDescent="0.25">
      <c r="A2809" s="2">
        <v>42726</v>
      </c>
      <c r="B2809" s="83"/>
      <c r="C2809" s="77"/>
      <c r="D2809" s="77">
        <v>2432.0270999999998</v>
      </c>
    </row>
    <row r="2810" spans="1:4" customFormat="1" x14ac:dyDescent="0.25">
      <c r="A2810" s="2">
        <v>42727</v>
      </c>
      <c r="B2810" s="83"/>
      <c r="C2810" s="77"/>
      <c r="D2810" s="77">
        <v>2432.3649999999998</v>
      </c>
    </row>
    <row r="2811" spans="1:4" customFormat="1" x14ac:dyDescent="0.25">
      <c r="A2811" s="2">
        <v>42731</v>
      </c>
      <c r="B2811" s="83"/>
      <c r="C2811" s="77"/>
      <c r="D2811" s="77">
        <v>2431.7529</v>
      </c>
    </row>
    <row r="2812" spans="1:4" customFormat="1" x14ac:dyDescent="0.25">
      <c r="A2812" s="2">
        <v>42732</v>
      </c>
      <c r="B2812" s="83"/>
      <c r="C2812" s="77"/>
      <c r="D2812" s="77">
        <v>2434.7384999999999</v>
      </c>
    </row>
    <row r="2813" spans="1:4" customFormat="1" x14ac:dyDescent="0.25">
      <c r="A2813" s="2">
        <v>42733</v>
      </c>
      <c r="B2813" s="83"/>
      <c r="C2813" s="77"/>
      <c r="D2813" s="77">
        <v>2442.0237000000002</v>
      </c>
    </row>
    <row r="2814" spans="1:4" customFormat="1" x14ac:dyDescent="0.25">
      <c r="A2814" s="2">
        <v>42734</v>
      </c>
      <c r="B2814" s="83"/>
      <c r="C2814" s="77"/>
      <c r="D2814" s="77">
        <v>2440.6433000000002</v>
      </c>
    </row>
    <row r="2815" spans="1:4" customFormat="1" x14ac:dyDescent="0.25">
      <c r="A2815" s="2">
        <v>42738</v>
      </c>
      <c r="B2815" s="83"/>
      <c r="C2815" s="77"/>
      <c r="D2815" s="77">
        <v>2439.7935000000002</v>
      </c>
    </row>
    <row r="2816" spans="1:4" customFormat="1" x14ac:dyDescent="0.25">
      <c r="A2816" s="2">
        <v>42739</v>
      </c>
      <c r="B2816" s="83"/>
      <c r="C2816" s="77"/>
      <c r="D2816" s="77">
        <v>2446.1635999999999</v>
      </c>
    </row>
    <row r="2817" spans="1:4" customFormat="1" x14ac:dyDescent="0.25">
      <c r="A2817" s="2">
        <v>42740</v>
      </c>
      <c r="B2817" s="83"/>
      <c r="C2817" s="77"/>
      <c r="D2817" s="77">
        <v>2452.9133000000002</v>
      </c>
    </row>
    <row r="2818" spans="1:4" customFormat="1" x14ac:dyDescent="0.25">
      <c r="A2818" s="2">
        <v>42741</v>
      </c>
      <c r="B2818" s="83"/>
      <c r="C2818" s="77"/>
      <c r="D2818" s="77">
        <v>2453.4629</v>
      </c>
    </row>
    <row r="2819" spans="1:4" customFormat="1" x14ac:dyDescent="0.25">
      <c r="A2819" s="2">
        <v>42744</v>
      </c>
      <c r="B2819" s="83"/>
      <c r="C2819" s="77"/>
      <c r="D2819" s="77">
        <v>2450.4375</v>
      </c>
    </row>
    <row r="2820" spans="1:4" customFormat="1" x14ac:dyDescent="0.25">
      <c r="A2820" s="2">
        <v>42745</v>
      </c>
      <c r="B2820" s="83"/>
      <c r="C2820" s="77"/>
      <c r="D2820" s="77">
        <v>2452.5913</v>
      </c>
    </row>
    <row r="2821" spans="1:4" customFormat="1" x14ac:dyDescent="0.25">
      <c r="A2821" s="2">
        <v>42746</v>
      </c>
      <c r="B2821" s="83"/>
      <c r="C2821" s="77"/>
      <c r="D2821" s="77">
        <v>2452.4789999999998</v>
      </c>
    </row>
    <row r="2822" spans="1:4" customFormat="1" x14ac:dyDescent="0.25">
      <c r="A2822" s="2">
        <v>42747</v>
      </c>
      <c r="B2822" s="83"/>
      <c r="C2822" s="77"/>
      <c r="D2822" s="77">
        <v>2454.4485</v>
      </c>
    </row>
    <row r="2823" spans="1:4" customFormat="1" x14ac:dyDescent="0.25">
      <c r="A2823" s="2">
        <v>42748</v>
      </c>
      <c r="B2823" s="83"/>
      <c r="C2823" s="77"/>
      <c r="D2823" s="77">
        <v>2453.5590999999999</v>
      </c>
    </row>
    <row r="2824" spans="1:4" customFormat="1" x14ac:dyDescent="0.25">
      <c r="A2824" s="2">
        <v>42751</v>
      </c>
      <c r="B2824" s="83"/>
      <c r="C2824" s="77"/>
      <c r="D2824" s="77">
        <v>2454.4236000000001</v>
      </c>
    </row>
    <row r="2825" spans="1:4" customFormat="1" x14ac:dyDescent="0.25">
      <c r="A2825" s="2">
        <v>42752</v>
      </c>
      <c r="B2825" s="83"/>
      <c r="C2825" s="77"/>
      <c r="D2825" s="77">
        <v>2454.5315000000001</v>
      </c>
    </row>
    <row r="2826" spans="1:4" customFormat="1" x14ac:dyDescent="0.25">
      <c r="A2826" s="2">
        <v>42753</v>
      </c>
      <c r="B2826" s="83"/>
      <c r="C2826" s="77"/>
      <c r="D2826" s="77">
        <v>2459.9933999999998</v>
      </c>
    </row>
    <row r="2827" spans="1:4" customFormat="1" x14ac:dyDescent="0.25">
      <c r="A2827" s="2">
        <v>42754</v>
      </c>
      <c r="B2827" s="83"/>
      <c r="C2827" s="77"/>
      <c r="D2827" s="77">
        <v>2460.8982000000001</v>
      </c>
    </row>
    <row r="2828" spans="1:4" customFormat="1" x14ac:dyDescent="0.25">
      <c r="A2828" s="2">
        <v>42755</v>
      </c>
      <c r="B2828" s="83"/>
      <c r="C2828" s="77"/>
      <c r="D2828" s="77">
        <v>2460.4976000000001</v>
      </c>
    </row>
    <row r="2829" spans="1:4" customFormat="1" x14ac:dyDescent="0.25">
      <c r="A2829" s="2">
        <v>42758</v>
      </c>
      <c r="B2829" s="83"/>
      <c r="C2829" s="77"/>
      <c r="D2829" s="77">
        <v>2464.0127000000002</v>
      </c>
    </row>
    <row r="2830" spans="1:4" customFormat="1" x14ac:dyDescent="0.25">
      <c r="A2830" s="2">
        <v>42759</v>
      </c>
      <c r="B2830" s="83"/>
      <c r="C2830" s="77"/>
      <c r="D2830" s="77">
        <v>2466.1624000000002</v>
      </c>
    </row>
    <row r="2831" spans="1:4" customFormat="1" x14ac:dyDescent="0.25">
      <c r="A2831" s="2">
        <v>42760</v>
      </c>
      <c r="B2831" s="83"/>
      <c r="C2831" s="77"/>
      <c r="D2831" s="77">
        <v>2465.4402</v>
      </c>
    </row>
    <row r="2832" spans="1:4" customFormat="1" x14ac:dyDescent="0.25">
      <c r="A2832" s="2">
        <v>42761</v>
      </c>
      <c r="B2832" s="83"/>
      <c r="C2832" s="77"/>
      <c r="D2832" s="77">
        <v>2467.8445000000002</v>
      </c>
    </row>
    <row r="2833" spans="1:4" customFormat="1" x14ac:dyDescent="0.25">
      <c r="A2833" s="2">
        <v>42762</v>
      </c>
      <c r="B2833" s="83"/>
      <c r="C2833" s="77"/>
      <c r="D2833" s="77">
        <v>2467.9436000000001</v>
      </c>
    </row>
    <row r="2834" spans="1:4" customFormat="1" x14ac:dyDescent="0.25">
      <c r="A2834" s="2">
        <v>42765</v>
      </c>
      <c r="B2834" s="83"/>
      <c r="C2834" s="77"/>
      <c r="D2834" s="77">
        <v>2466.5925000000002</v>
      </c>
    </row>
    <row r="2835" spans="1:4" customFormat="1" x14ac:dyDescent="0.25">
      <c r="A2835" s="2">
        <v>42766</v>
      </c>
      <c r="B2835" s="83"/>
      <c r="C2835" s="77"/>
      <c r="D2835" s="77">
        <v>2464.7991000000002</v>
      </c>
    </row>
    <row r="2836" spans="1:4" customFormat="1" x14ac:dyDescent="0.25">
      <c r="A2836" s="2">
        <v>42767</v>
      </c>
      <c r="B2836" s="83"/>
      <c r="C2836" s="77"/>
      <c r="D2836" s="77">
        <v>2465.8634999999999</v>
      </c>
    </row>
    <row r="2837" spans="1:4" customFormat="1" x14ac:dyDescent="0.25">
      <c r="A2837" s="2">
        <v>42768</v>
      </c>
      <c r="B2837" s="83"/>
      <c r="C2837" s="77"/>
      <c r="D2837" s="77">
        <v>2466.3892000000001</v>
      </c>
    </row>
    <row r="2838" spans="1:4" customFormat="1" x14ac:dyDescent="0.25">
      <c r="A2838" s="2">
        <v>42769</v>
      </c>
      <c r="B2838" s="83"/>
      <c r="C2838" s="77"/>
      <c r="D2838" s="77">
        <v>2467.4245999999998</v>
      </c>
    </row>
    <row r="2839" spans="1:4" customFormat="1" x14ac:dyDescent="0.25">
      <c r="A2839" s="2">
        <v>42772</v>
      </c>
      <c r="B2839" s="83"/>
      <c r="C2839" s="77"/>
      <c r="D2839" s="77">
        <v>2468.7842000000001</v>
      </c>
    </row>
    <row r="2840" spans="1:4" customFormat="1" x14ac:dyDescent="0.25">
      <c r="A2840" s="2">
        <v>42773</v>
      </c>
      <c r="B2840" s="83"/>
      <c r="C2840" s="77"/>
      <c r="D2840" s="77">
        <v>2470.1945999999998</v>
      </c>
    </row>
    <row r="2841" spans="1:4" customFormat="1" x14ac:dyDescent="0.25">
      <c r="A2841" s="2">
        <v>42774</v>
      </c>
      <c r="B2841" s="83"/>
      <c r="C2841" s="77"/>
      <c r="D2841" s="77">
        <v>2470.5774000000001</v>
      </c>
    </row>
    <row r="2842" spans="1:4" customFormat="1" x14ac:dyDescent="0.25">
      <c r="A2842" s="2">
        <v>42775</v>
      </c>
      <c r="B2842" s="83"/>
      <c r="C2842" s="77"/>
      <c r="D2842" s="77">
        <v>2472.3258999999998</v>
      </c>
    </row>
    <row r="2843" spans="1:4" customFormat="1" x14ac:dyDescent="0.25">
      <c r="A2843" s="2">
        <v>42776</v>
      </c>
      <c r="B2843" s="83"/>
      <c r="C2843" s="77"/>
      <c r="D2843" s="77">
        <v>2471.634</v>
      </c>
    </row>
    <row r="2844" spans="1:4" customFormat="1" x14ac:dyDescent="0.25">
      <c r="A2844" s="2">
        <v>42779</v>
      </c>
      <c r="B2844" s="83"/>
      <c r="C2844" s="77"/>
      <c r="D2844" s="77">
        <v>2473.5347000000002</v>
      </c>
    </row>
    <row r="2845" spans="1:4" customFormat="1" x14ac:dyDescent="0.25">
      <c r="A2845" s="2">
        <v>42780</v>
      </c>
      <c r="B2845" s="83"/>
      <c r="C2845" s="77"/>
      <c r="D2845" s="77">
        <v>2473.5632000000001</v>
      </c>
    </row>
    <row r="2846" spans="1:4" customFormat="1" x14ac:dyDescent="0.25">
      <c r="A2846" s="2">
        <v>42782</v>
      </c>
      <c r="B2846" s="83"/>
      <c r="C2846" s="77"/>
      <c r="D2846" s="77">
        <v>2474.6244999999999</v>
      </c>
    </row>
    <row r="2847" spans="1:4" customFormat="1" x14ac:dyDescent="0.25">
      <c r="A2847" s="2">
        <v>42783</v>
      </c>
      <c r="B2847" s="83"/>
      <c r="C2847" s="77"/>
      <c r="D2847" s="77">
        <v>2475.0063</v>
      </c>
    </row>
    <row r="2848" spans="1:4" customFormat="1" x14ac:dyDescent="0.25">
      <c r="A2848" s="2">
        <v>42786</v>
      </c>
      <c r="B2848" s="83"/>
      <c r="C2848" s="77"/>
      <c r="D2848" s="77">
        <v>2474.8335000000002</v>
      </c>
    </row>
    <row r="2849" spans="1:4" customFormat="1" x14ac:dyDescent="0.25">
      <c r="A2849" s="2">
        <v>42787</v>
      </c>
      <c r="B2849" s="83"/>
      <c r="C2849" s="77"/>
      <c r="D2849" s="77">
        <v>2476.4486999999999</v>
      </c>
    </row>
    <row r="2850" spans="1:4" customFormat="1" x14ac:dyDescent="0.25">
      <c r="A2850" s="2">
        <v>42788</v>
      </c>
      <c r="B2850" s="83"/>
      <c r="C2850" s="77"/>
      <c r="D2850" s="77">
        <v>2478.7256000000002</v>
      </c>
    </row>
    <row r="2851" spans="1:4" customFormat="1" x14ac:dyDescent="0.25">
      <c r="A2851" s="2">
        <v>42789</v>
      </c>
      <c r="B2851" s="83"/>
      <c r="C2851" s="77"/>
      <c r="D2851" s="77">
        <v>2477.7305000000001</v>
      </c>
    </row>
    <row r="2852" spans="1:4" customFormat="1" x14ac:dyDescent="0.25">
      <c r="A2852" s="2">
        <v>42790</v>
      </c>
      <c r="B2852" s="83"/>
      <c r="C2852" s="77"/>
      <c r="D2852" s="77">
        <v>2480.3555000000001</v>
      </c>
    </row>
    <row r="2853" spans="1:4" customFormat="1" x14ac:dyDescent="0.25">
      <c r="A2853" s="2">
        <v>42793</v>
      </c>
      <c r="B2853" s="83"/>
      <c r="C2853" s="77"/>
      <c r="D2853" s="77">
        <v>2480.4475000000002</v>
      </c>
    </row>
    <row r="2854" spans="1:4" customFormat="1" x14ac:dyDescent="0.25">
      <c r="A2854" s="2">
        <v>42794</v>
      </c>
      <c r="B2854" s="83"/>
      <c r="C2854" s="77"/>
      <c r="D2854" s="77">
        <v>2482.0187999999998</v>
      </c>
    </row>
    <row r="2855" spans="1:4" customFormat="1" x14ac:dyDescent="0.25">
      <c r="A2855" s="2">
        <v>42795</v>
      </c>
      <c r="B2855" s="83"/>
      <c r="C2855" s="77"/>
      <c r="D2855" s="77">
        <v>2481.2566000000002</v>
      </c>
    </row>
    <row r="2856" spans="1:4" customFormat="1" x14ac:dyDescent="0.25">
      <c r="A2856" s="2">
        <v>42796</v>
      </c>
      <c r="B2856" s="83"/>
      <c r="C2856" s="77"/>
      <c r="D2856" s="77">
        <v>2481.9699999999998</v>
      </c>
    </row>
    <row r="2857" spans="1:4" customFormat="1" x14ac:dyDescent="0.25">
      <c r="A2857" s="2">
        <v>42797</v>
      </c>
      <c r="B2857" s="83"/>
      <c r="C2857" s="77"/>
      <c r="D2857" s="77">
        <v>2482.9823999999999</v>
      </c>
    </row>
    <row r="2858" spans="1:4" customFormat="1" x14ac:dyDescent="0.25">
      <c r="A2858" s="2">
        <v>42800</v>
      </c>
      <c r="B2858" s="83"/>
      <c r="C2858" s="77"/>
      <c r="D2858" s="77">
        <v>2484.2633999999998</v>
      </c>
    </row>
    <row r="2859" spans="1:4" customFormat="1" x14ac:dyDescent="0.25">
      <c r="A2859" s="2">
        <v>42801</v>
      </c>
      <c r="B2859" s="83"/>
      <c r="C2859" s="77"/>
      <c r="D2859" s="77">
        <v>2484.3051999999998</v>
      </c>
    </row>
    <row r="2860" spans="1:4" customFormat="1" x14ac:dyDescent="0.25">
      <c r="A2860" s="2">
        <v>42802</v>
      </c>
      <c r="B2860" s="83"/>
      <c r="C2860" s="77"/>
      <c r="D2860" s="77">
        <v>2485.2529</v>
      </c>
    </row>
    <row r="2861" spans="1:4" customFormat="1" x14ac:dyDescent="0.25">
      <c r="A2861" s="2">
        <v>42803</v>
      </c>
      <c r="B2861" s="83"/>
      <c r="C2861" s="77"/>
      <c r="D2861" s="77">
        <v>2485.9994999999999</v>
      </c>
    </row>
    <row r="2862" spans="1:4" customFormat="1" x14ac:dyDescent="0.25">
      <c r="A2862" s="2">
        <v>42804</v>
      </c>
      <c r="B2862" s="83"/>
      <c r="C2862" s="77"/>
      <c r="D2862" s="77">
        <v>2485.8525</v>
      </c>
    </row>
    <row r="2863" spans="1:4" customFormat="1" x14ac:dyDescent="0.25">
      <c r="A2863" s="2">
        <v>42807</v>
      </c>
      <c r="B2863" s="83"/>
      <c r="C2863" s="77"/>
      <c r="D2863" s="77">
        <v>2486.2129</v>
      </c>
    </row>
    <row r="2864" spans="1:4" customFormat="1" x14ac:dyDescent="0.25">
      <c r="A2864" s="2">
        <v>42808</v>
      </c>
      <c r="B2864" s="83"/>
      <c r="C2864" s="77"/>
      <c r="D2864" s="77">
        <v>2487.3317999999999</v>
      </c>
    </row>
    <row r="2865" spans="1:4" customFormat="1" x14ac:dyDescent="0.25">
      <c r="A2865" s="2">
        <v>42809</v>
      </c>
      <c r="B2865" s="83"/>
      <c r="C2865" s="77"/>
      <c r="D2865" s="77">
        <v>2489.2556</v>
      </c>
    </row>
    <row r="2866" spans="1:4" customFormat="1" x14ac:dyDescent="0.25">
      <c r="A2866" s="2">
        <v>42810</v>
      </c>
      <c r="B2866" s="83"/>
      <c r="C2866" s="77"/>
      <c r="D2866" s="77">
        <v>2490.7089999999998</v>
      </c>
    </row>
    <row r="2867" spans="1:4" customFormat="1" x14ac:dyDescent="0.25">
      <c r="A2867" s="2">
        <v>42811</v>
      </c>
      <c r="B2867" s="83"/>
      <c r="C2867" s="77"/>
      <c r="D2867" s="77">
        <v>2493.1604000000002</v>
      </c>
    </row>
    <row r="2868" spans="1:4" customFormat="1" x14ac:dyDescent="0.25">
      <c r="A2868" s="2">
        <v>42814</v>
      </c>
      <c r="B2868" s="83"/>
      <c r="C2868" s="77"/>
      <c r="D2868" s="77">
        <v>2493.4497000000001</v>
      </c>
    </row>
    <row r="2869" spans="1:4" customFormat="1" x14ac:dyDescent="0.25">
      <c r="A2869" s="2">
        <v>42815</v>
      </c>
      <c r="B2869" s="83"/>
      <c r="C2869" s="77"/>
      <c r="D2869" s="77">
        <v>2495.3386</v>
      </c>
    </row>
    <row r="2870" spans="1:4" customFormat="1" x14ac:dyDescent="0.25">
      <c r="A2870" s="2">
        <v>42816</v>
      </c>
      <c r="B2870" s="83"/>
      <c r="C2870" s="77"/>
      <c r="D2870" s="77">
        <v>2493.8525</v>
      </c>
    </row>
    <row r="2871" spans="1:4" customFormat="1" x14ac:dyDescent="0.25">
      <c r="A2871" s="2">
        <v>42817</v>
      </c>
      <c r="B2871" s="83"/>
      <c r="C2871" s="77"/>
      <c r="D2871" s="77">
        <v>2494.0273000000002</v>
      </c>
    </row>
    <row r="2872" spans="1:4" customFormat="1" x14ac:dyDescent="0.25">
      <c r="A2872" s="2">
        <v>42818</v>
      </c>
      <c r="B2872" s="83"/>
      <c r="C2872" s="77"/>
      <c r="D2872" s="77">
        <v>2495.6239999999998</v>
      </c>
    </row>
    <row r="2873" spans="1:4" customFormat="1" x14ac:dyDescent="0.25">
      <c r="A2873" s="2">
        <v>42821</v>
      </c>
      <c r="B2873" s="83"/>
      <c r="C2873" s="77"/>
      <c r="D2873" s="77">
        <v>2496.8899000000001</v>
      </c>
    </row>
    <row r="2874" spans="1:4" customFormat="1" x14ac:dyDescent="0.25">
      <c r="A2874" s="2">
        <v>42823</v>
      </c>
      <c r="B2874" s="83"/>
      <c r="C2874" s="77"/>
      <c r="D2874" s="77">
        <v>2498.9391999999998</v>
      </c>
    </row>
    <row r="2875" spans="1:4" customFormat="1" x14ac:dyDescent="0.25">
      <c r="A2875" s="2">
        <v>42824</v>
      </c>
      <c r="B2875" s="83"/>
      <c r="C2875" s="77"/>
      <c r="D2875" s="77">
        <v>2500.1765</v>
      </c>
    </row>
    <row r="2876" spans="1:4" customFormat="1" x14ac:dyDescent="0.25">
      <c r="A2876" s="2">
        <v>42825</v>
      </c>
      <c r="B2876" s="83"/>
      <c r="C2876" s="77"/>
      <c r="D2876" s="77">
        <v>2499.2048</v>
      </c>
    </row>
    <row r="2877" spans="1:4" customFormat="1" x14ac:dyDescent="0.25">
      <c r="A2877" s="2">
        <v>42828</v>
      </c>
      <c r="B2877" s="83"/>
      <c r="C2877" s="77"/>
      <c r="D2877" s="77">
        <v>2501.3438000000001</v>
      </c>
    </row>
    <row r="2878" spans="1:4" customFormat="1" x14ac:dyDescent="0.25">
      <c r="A2878" s="2">
        <v>42829</v>
      </c>
      <c r="B2878" s="83"/>
      <c r="C2878" s="77"/>
      <c r="D2878" s="77">
        <v>2506.1875</v>
      </c>
    </row>
    <row r="2879" spans="1:4" customFormat="1" x14ac:dyDescent="0.25">
      <c r="A2879" s="2">
        <v>42830</v>
      </c>
      <c r="B2879" s="83"/>
      <c r="C2879" s="77"/>
      <c r="D2879" s="77">
        <v>2505.2136</v>
      </c>
    </row>
    <row r="2880" spans="1:4" customFormat="1" x14ac:dyDescent="0.25">
      <c r="A2880" s="2">
        <v>42831</v>
      </c>
      <c r="B2880" s="83"/>
      <c r="C2880" s="77"/>
      <c r="D2880" s="77">
        <v>2506.6702</v>
      </c>
    </row>
    <row r="2881" spans="1:4" customFormat="1" x14ac:dyDescent="0.25">
      <c r="A2881" s="2">
        <v>42832</v>
      </c>
      <c r="B2881" s="83"/>
      <c r="C2881" s="77"/>
      <c r="D2881" s="77">
        <v>2505.6833000000001</v>
      </c>
    </row>
    <row r="2882" spans="1:4" customFormat="1" x14ac:dyDescent="0.25">
      <c r="A2882" s="2">
        <v>42835</v>
      </c>
      <c r="B2882" s="83"/>
      <c r="C2882" s="77"/>
      <c r="D2882" s="77">
        <v>2506.4712</v>
      </c>
    </row>
    <row r="2883" spans="1:4" customFormat="1" x14ac:dyDescent="0.25">
      <c r="A2883" s="2">
        <v>42836</v>
      </c>
      <c r="B2883" s="83"/>
      <c r="C2883" s="77"/>
      <c r="D2883" s="77">
        <v>2504.0789</v>
      </c>
    </row>
    <row r="2884" spans="1:4" customFormat="1" x14ac:dyDescent="0.25">
      <c r="A2884" s="2">
        <v>42837</v>
      </c>
      <c r="B2884" s="83"/>
      <c r="C2884" s="77"/>
      <c r="D2884" s="77">
        <v>2506.3271</v>
      </c>
    </row>
    <row r="2885" spans="1:4" customFormat="1" x14ac:dyDescent="0.25">
      <c r="A2885" s="2">
        <v>42838</v>
      </c>
      <c r="B2885" s="83"/>
      <c r="C2885" s="77"/>
      <c r="D2885" s="77">
        <v>2506.7103999999999</v>
      </c>
    </row>
    <row r="2886" spans="1:4" customFormat="1" x14ac:dyDescent="0.25">
      <c r="A2886" s="2">
        <v>42842</v>
      </c>
      <c r="B2886" s="83"/>
      <c r="C2886" s="77"/>
      <c r="D2886" s="77">
        <v>2500.9931999999999</v>
      </c>
    </row>
    <row r="2887" spans="1:4" customFormat="1" x14ac:dyDescent="0.25">
      <c r="A2887" s="2">
        <v>42843</v>
      </c>
      <c r="B2887" s="83"/>
      <c r="C2887" s="77"/>
      <c r="D2887" s="77">
        <v>2502.5792999999999</v>
      </c>
    </row>
    <row r="2888" spans="1:4" customFormat="1" x14ac:dyDescent="0.25">
      <c r="A2888" s="2">
        <v>42845</v>
      </c>
      <c r="B2888" s="83"/>
      <c r="C2888" s="77"/>
      <c r="D2888" s="77">
        <v>2505.0972000000002</v>
      </c>
    </row>
    <row r="2889" spans="1:4" customFormat="1" x14ac:dyDescent="0.25">
      <c r="A2889" s="2">
        <v>42846</v>
      </c>
      <c r="B2889" s="83"/>
      <c r="C2889" s="77"/>
      <c r="D2889" s="77">
        <v>2503.489</v>
      </c>
    </row>
    <row r="2890" spans="1:4" customFormat="1" x14ac:dyDescent="0.25">
      <c r="A2890" s="2">
        <v>42850</v>
      </c>
      <c r="B2890" s="83"/>
      <c r="C2890" s="77"/>
      <c r="D2890" s="77">
        <v>2504.2188000000001</v>
      </c>
    </row>
    <row r="2891" spans="1:4" customFormat="1" x14ac:dyDescent="0.25">
      <c r="A2891" s="2">
        <v>42851</v>
      </c>
      <c r="B2891" s="83"/>
      <c r="C2891" s="77"/>
      <c r="D2891" s="77">
        <v>2505.3454999999999</v>
      </c>
    </row>
    <row r="2892" spans="1:4" customFormat="1" x14ac:dyDescent="0.25">
      <c r="A2892" s="2">
        <v>42852</v>
      </c>
      <c r="B2892" s="83"/>
      <c r="C2892" s="77"/>
      <c r="D2892" s="77">
        <v>2505.1653000000001</v>
      </c>
    </row>
    <row r="2893" spans="1:4" customFormat="1" x14ac:dyDescent="0.25">
      <c r="A2893" s="2">
        <v>42853</v>
      </c>
      <c r="B2893" s="83"/>
      <c r="C2893" s="77"/>
      <c r="D2893" s="77">
        <v>2502.9018999999998</v>
      </c>
    </row>
    <row r="2894" spans="1:4" customFormat="1" x14ac:dyDescent="0.25">
      <c r="A2894" s="2">
        <v>42857</v>
      </c>
      <c r="B2894" s="83"/>
      <c r="C2894" s="77"/>
      <c r="D2894" s="77">
        <v>2506.4946</v>
      </c>
    </row>
    <row r="2895" spans="1:4" customFormat="1" x14ac:dyDescent="0.25">
      <c r="A2895" s="2">
        <v>42858</v>
      </c>
      <c r="B2895" s="83"/>
      <c r="C2895" s="77"/>
      <c r="D2895" s="77">
        <v>2506.23</v>
      </c>
    </row>
    <row r="2896" spans="1:4" customFormat="1" x14ac:dyDescent="0.25">
      <c r="A2896" s="2">
        <v>42859</v>
      </c>
      <c r="B2896" s="83"/>
      <c r="C2896" s="77"/>
      <c r="D2896" s="77">
        <v>2507.6833000000001</v>
      </c>
    </row>
    <row r="2897" spans="1:4" customFormat="1" x14ac:dyDescent="0.25">
      <c r="A2897" s="2">
        <v>42860</v>
      </c>
      <c r="B2897" s="83"/>
      <c r="C2897" s="77"/>
      <c r="D2897" s="77">
        <v>2507.3339999999998</v>
      </c>
    </row>
    <row r="2898" spans="1:4" customFormat="1" x14ac:dyDescent="0.25">
      <c r="A2898" s="2">
        <v>42863</v>
      </c>
      <c r="B2898" s="83"/>
      <c r="C2898" s="77"/>
      <c r="D2898" s="77">
        <v>2508.8760000000002</v>
      </c>
    </row>
    <row r="2899" spans="1:4" customFormat="1" x14ac:dyDescent="0.25">
      <c r="A2899" s="2">
        <v>42864</v>
      </c>
      <c r="B2899" s="83"/>
      <c r="C2899" s="77"/>
      <c r="D2899" s="77">
        <v>2509.3276000000001</v>
      </c>
    </row>
    <row r="2900" spans="1:4" customFormat="1" x14ac:dyDescent="0.25">
      <c r="A2900" s="2">
        <v>42865</v>
      </c>
      <c r="B2900" s="83"/>
      <c r="C2900" s="77"/>
      <c r="D2900" s="77">
        <v>2509.4931999999999</v>
      </c>
    </row>
    <row r="2901" spans="1:4" customFormat="1" x14ac:dyDescent="0.25">
      <c r="A2901" s="2">
        <v>42867</v>
      </c>
      <c r="B2901" s="83"/>
      <c r="C2901" s="77"/>
      <c r="D2901" s="77">
        <v>2509.8530000000001</v>
      </c>
    </row>
    <row r="2902" spans="1:4" customFormat="1" x14ac:dyDescent="0.25">
      <c r="A2902" s="2">
        <v>42870</v>
      </c>
      <c r="B2902" s="83"/>
      <c r="C2902" s="77"/>
      <c r="D2902" s="77">
        <v>2514.7728999999999</v>
      </c>
    </row>
    <row r="2903" spans="1:4" customFormat="1" x14ac:dyDescent="0.25">
      <c r="A2903" s="2">
        <v>42871</v>
      </c>
      <c r="B2903" s="83"/>
      <c r="C2903" s="77"/>
      <c r="D2903" s="77">
        <v>2516.1354999999999</v>
      </c>
    </row>
    <row r="2904" spans="1:4" customFormat="1" x14ac:dyDescent="0.25">
      <c r="A2904" s="2">
        <v>42872</v>
      </c>
      <c r="B2904" s="83"/>
      <c r="C2904" s="77"/>
      <c r="D2904" s="77">
        <v>2516.5327000000002</v>
      </c>
    </row>
    <row r="2905" spans="1:4" customFormat="1" x14ac:dyDescent="0.25">
      <c r="A2905" s="2">
        <v>42873</v>
      </c>
      <c r="B2905" s="83"/>
      <c r="C2905" s="77"/>
      <c r="D2905" s="77">
        <v>2516.3154</v>
      </c>
    </row>
    <row r="2906" spans="1:4" customFormat="1" x14ac:dyDescent="0.25">
      <c r="A2906" s="2">
        <v>42874</v>
      </c>
      <c r="B2906" s="83"/>
      <c r="C2906" s="77"/>
      <c r="D2906" s="77">
        <v>2519.5779000000002</v>
      </c>
    </row>
    <row r="2907" spans="1:4" customFormat="1" x14ac:dyDescent="0.25">
      <c r="A2907" s="2">
        <v>42877</v>
      </c>
      <c r="B2907" s="83"/>
      <c r="C2907" s="77"/>
      <c r="D2907" s="77">
        <v>2519.2184999999999</v>
      </c>
    </row>
    <row r="2908" spans="1:4" customFormat="1" x14ac:dyDescent="0.25">
      <c r="A2908" s="2">
        <v>42878</v>
      </c>
      <c r="B2908" s="83"/>
      <c r="C2908" s="77"/>
      <c r="D2908" s="77">
        <v>2522.6282000000001</v>
      </c>
    </row>
    <row r="2909" spans="1:4" customFormat="1" x14ac:dyDescent="0.25">
      <c r="A2909" s="2">
        <v>42879</v>
      </c>
      <c r="B2909" s="83"/>
      <c r="C2909" s="77"/>
      <c r="D2909" s="77">
        <v>2520.9836</v>
      </c>
    </row>
    <row r="2910" spans="1:4" customFormat="1" x14ac:dyDescent="0.25">
      <c r="A2910" s="2">
        <v>42881</v>
      </c>
      <c r="B2910" s="83"/>
      <c r="C2910" s="77"/>
      <c r="D2910" s="77">
        <v>2520.9645999999998</v>
      </c>
    </row>
    <row r="2911" spans="1:4" customFormat="1" x14ac:dyDescent="0.25">
      <c r="A2911" s="2">
        <v>42884</v>
      </c>
      <c r="B2911" s="83"/>
      <c r="C2911" s="77"/>
      <c r="D2911" s="77">
        <v>2520.7748999999999</v>
      </c>
    </row>
    <row r="2912" spans="1:4" customFormat="1" x14ac:dyDescent="0.25">
      <c r="A2912" s="2">
        <v>42885</v>
      </c>
      <c r="B2912" s="83"/>
      <c r="C2912" s="77"/>
      <c r="D2912" s="77">
        <v>2517.2069999999999</v>
      </c>
    </row>
    <row r="2913" spans="1:4" customFormat="1" x14ac:dyDescent="0.25">
      <c r="A2913" s="2">
        <v>42886</v>
      </c>
      <c r="B2913" s="83"/>
      <c r="C2913" s="77"/>
      <c r="D2913" s="77">
        <v>2515.6228000000001</v>
      </c>
    </row>
    <row r="2914" spans="1:4" customFormat="1" x14ac:dyDescent="0.25">
      <c r="A2914" s="2">
        <v>42888</v>
      </c>
      <c r="B2914" s="83"/>
      <c r="C2914" s="77"/>
      <c r="D2914" s="77">
        <v>2518.7125999999998</v>
      </c>
    </row>
    <row r="2915" spans="1:4" customFormat="1" x14ac:dyDescent="0.25">
      <c r="A2915" s="2">
        <v>42891</v>
      </c>
      <c r="B2915" s="83"/>
      <c r="C2915" s="77"/>
      <c r="D2915" s="77">
        <v>2520.0841999999998</v>
      </c>
    </row>
    <row r="2916" spans="1:4" customFormat="1" x14ac:dyDescent="0.25">
      <c r="A2916" s="2">
        <v>42892</v>
      </c>
      <c r="B2916" s="83"/>
      <c r="C2916" s="77"/>
      <c r="D2916" s="77">
        <v>2520.2021</v>
      </c>
    </row>
    <row r="2917" spans="1:4" customFormat="1" x14ac:dyDescent="0.25">
      <c r="A2917" s="2">
        <v>42893</v>
      </c>
      <c r="B2917" s="83"/>
      <c r="C2917" s="77"/>
      <c r="D2917" s="77">
        <v>2521.5111999999999</v>
      </c>
    </row>
    <row r="2918" spans="1:4" customFormat="1" x14ac:dyDescent="0.25">
      <c r="A2918" s="2">
        <v>42894</v>
      </c>
      <c r="B2918" s="83"/>
      <c r="C2918" s="77"/>
      <c r="D2918" s="77">
        <v>2524.3582000000001</v>
      </c>
    </row>
    <row r="2919" spans="1:4" customFormat="1" x14ac:dyDescent="0.25">
      <c r="A2919" s="2">
        <v>42895</v>
      </c>
      <c r="B2919" s="83"/>
      <c r="C2919" s="77"/>
      <c r="D2919" s="77">
        <v>2526.1574999999998</v>
      </c>
    </row>
    <row r="2920" spans="1:4" customFormat="1" x14ac:dyDescent="0.25">
      <c r="A2920" s="2">
        <v>42898</v>
      </c>
      <c r="B2920" s="83"/>
      <c r="C2920" s="77"/>
      <c r="D2920" s="77">
        <v>2526.6597000000002</v>
      </c>
    </row>
    <row r="2921" spans="1:4" customFormat="1" x14ac:dyDescent="0.25">
      <c r="A2921" s="2">
        <v>42899</v>
      </c>
      <c r="B2921" s="83"/>
      <c r="C2921" s="77"/>
      <c r="D2921" s="77">
        <v>2527.8696</v>
      </c>
    </row>
    <row r="2922" spans="1:4" customFormat="1" x14ac:dyDescent="0.25">
      <c r="A2922" s="2">
        <v>42900</v>
      </c>
      <c r="B2922" s="83"/>
      <c r="C2922" s="77"/>
      <c r="D2922" s="77">
        <v>2530.5286000000001</v>
      </c>
    </row>
    <row r="2923" spans="1:4" customFormat="1" x14ac:dyDescent="0.25">
      <c r="A2923" s="2">
        <v>42901</v>
      </c>
      <c r="B2923" s="83"/>
      <c r="C2923" s="77"/>
      <c r="D2923" s="77">
        <v>2530.3186000000001</v>
      </c>
    </row>
    <row r="2924" spans="1:4" customFormat="1" x14ac:dyDescent="0.25">
      <c r="A2924" s="2">
        <v>42902</v>
      </c>
      <c r="B2924" s="83"/>
      <c r="C2924" s="77"/>
      <c r="D2924" s="77">
        <v>2527.4104000000002</v>
      </c>
    </row>
    <row r="2925" spans="1:4" customFormat="1" x14ac:dyDescent="0.25">
      <c r="A2925" s="2">
        <v>42905</v>
      </c>
      <c r="B2925" s="83"/>
      <c r="C2925" s="77"/>
      <c r="D2925" s="77">
        <v>2527.1156999999998</v>
      </c>
    </row>
    <row r="2926" spans="1:4" customFormat="1" x14ac:dyDescent="0.25">
      <c r="A2926" s="2">
        <v>42906</v>
      </c>
      <c r="B2926" s="83"/>
      <c r="C2926" s="77"/>
      <c r="D2926" s="77">
        <v>2528.7705000000001</v>
      </c>
    </row>
    <row r="2927" spans="1:4" customFormat="1" x14ac:dyDescent="0.25">
      <c r="A2927" s="2">
        <v>42907</v>
      </c>
      <c r="B2927" s="83"/>
      <c r="C2927" s="77"/>
      <c r="D2927" s="77">
        <v>2530.2112000000002</v>
      </c>
    </row>
    <row r="2928" spans="1:4" customFormat="1" x14ac:dyDescent="0.25">
      <c r="A2928" s="2">
        <v>42908</v>
      </c>
      <c r="B2928" s="83"/>
      <c r="C2928" s="77"/>
      <c r="D2928" s="77">
        <v>2529.9204</v>
      </c>
    </row>
    <row r="2929" spans="1:4" customFormat="1" x14ac:dyDescent="0.25">
      <c r="A2929" s="2">
        <v>42919</v>
      </c>
      <c r="B2929" s="83"/>
      <c r="C2929" s="77"/>
      <c r="D2929" s="77">
        <v>2534.9094</v>
      </c>
    </row>
    <row r="2930" spans="1:4" customFormat="1" x14ac:dyDescent="0.25">
      <c r="A2930" s="2">
        <v>42920</v>
      </c>
      <c r="B2930" s="83"/>
      <c r="C2930" s="77"/>
      <c r="D2930" s="77">
        <v>2533.8856999999998</v>
      </c>
    </row>
    <row r="2931" spans="1:4" customFormat="1" x14ac:dyDescent="0.25">
      <c r="A2931" s="2">
        <v>42921</v>
      </c>
      <c r="B2931" s="83"/>
      <c r="C2931" s="77"/>
      <c r="D2931" s="77">
        <v>2533.0219999999999</v>
      </c>
    </row>
    <row r="2932" spans="1:4" customFormat="1" x14ac:dyDescent="0.25">
      <c r="A2932" s="2">
        <v>42922</v>
      </c>
      <c r="B2932" s="83"/>
      <c r="C2932" s="77"/>
      <c r="D2932" s="77">
        <v>2535.1941000000002</v>
      </c>
    </row>
    <row r="2933" spans="1:4" customFormat="1" x14ac:dyDescent="0.25">
      <c r="A2933" s="2">
        <v>42923</v>
      </c>
      <c r="B2933" s="83"/>
      <c r="C2933" s="77"/>
      <c r="D2933" s="77">
        <v>2531.5029</v>
      </c>
    </row>
    <row r="2934" spans="1:4" customFormat="1" x14ac:dyDescent="0.25">
      <c r="A2934" s="2">
        <v>42926</v>
      </c>
      <c r="B2934" s="83"/>
      <c r="C2934" s="77"/>
      <c r="D2934" s="77">
        <v>2532.2534000000001</v>
      </c>
    </row>
    <row r="2935" spans="1:4" customFormat="1" x14ac:dyDescent="0.25">
      <c r="A2935" s="2">
        <v>42927</v>
      </c>
      <c r="B2935" s="83"/>
      <c r="C2935" s="77"/>
      <c r="D2935" s="77">
        <v>2533.6437999999998</v>
      </c>
    </row>
    <row r="2936" spans="1:4" customFormat="1" x14ac:dyDescent="0.25">
      <c r="A2936" s="2">
        <v>42928</v>
      </c>
      <c r="B2936" s="83"/>
      <c r="C2936" s="77"/>
      <c r="D2936" s="77">
        <v>2536.1754999999998</v>
      </c>
    </row>
    <row r="2937" spans="1:4" customFormat="1" x14ac:dyDescent="0.25">
      <c r="A2937" s="2">
        <v>42929</v>
      </c>
      <c r="B2937" s="83"/>
      <c r="C2937" s="77"/>
      <c r="D2937" s="77">
        <v>2537.4187000000002</v>
      </c>
    </row>
    <row r="2938" spans="1:4" customFormat="1" x14ac:dyDescent="0.25">
      <c r="A2938" s="2">
        <v>42930</v>
      </c>
      <c r="B2938" s="83"/>
      <c r="C2938" s="77"/>
      <c r="D2938" s="77">
        <v>2536.8098</v>
      </c>
    </row>
    <row r="2939" spans="1:4" customFormat="1" x14ac:dyDescent="0.25">
      <c r="A2939" s="2">
        <v>42933</v>
      </c>
      <c r="B2939" s="83"/>
      <c r="C2939" s="77"/>
      <c r="D2939" s="77">
        <v>2558.3474000000001</v>
      </c>
    </row>
    <row r="2940" spans="1:4" customFormat="1" x14ac:dyDescent="0.25">
      <c r="A2940" s="2">
        <v>42934</v>
      </c>
      <c r="B2940" s="83"/>
      <c r="C2940" s="77"/>
      <c r="D2940" s="77">
        <v>2556.4829</v>
      </c>
    </row>
    <row r="2941" spans="1:4" customFormat="1" x14ac:dyDescent="0.25">
      <c r="A2941" s="2">
        <v>42935</v>
      </c>
      <c r="B2941" s="83"/>
      <c r="C2941" s="77"/>
      <c r="D2941" s="77">
        <v>2558.3096</v>
      </c>
    </row>
    <row r="2942" spans="1:4" customFormat="1" x14ac:dyDescent="0.25">
      <c r="A2942" s="2">
        <v>42936</v>
      </c>
      <c r="B2942" s="83"/>
      <c r="C2942" s="77"/>
      <c r="D2942" s="77">
        <v>2566.1387</v>
      </c>
    </row>
    <row r="2943" spans="1:4" customFormat="1" x14ac:dyDescent="0.25">
      <c r="A2943" s="2">
        <v>42937</v>
      </c>
      <c r="B2943" s="83"/>
      <c r="C2943" s="77"/>
      <c r="D2943" s="77">
        <v>2566.6201000000001</v>
      </c>
    </row>
    <row r="2944" spans="1:4" customFormat="1" x14ac:dyDescent="0.25">
      <c r="A2944" s="2">
        <v>42940</v>
      </c>
      <c r="B2944" s="83"/>
      <c r="C2944" s="77"/>
      <c r="D2944" s="77">
        <v>2570.6161999999999</v>
      </c>
    </row>
    <row r="2945" spans="1:4" customFormat="1" x14ac:dyDescent="0.25">
      <c r="A2945" s="2">
        <v>42941</v>
      </c>
      <c r="B2945" s="83"/>
      <c r="C2945" s="77"/>
      <c r="D2945" s="77">
        <v>2570.1320999999998</v>
      </c>
    </row>
    <row r="2946" spans="1:4" customFormat="1" x14ac:dyDescent="0.25">
      <c r="A2946" s="2">
        <v>42942</v>
      </c>
      <c r="B2946" s="83"/>
      <c r="C2946" s="77"/>
      <c r="D2946" s="77">
        <v>2571.6145000000001</v>
      </c>
    </row>
    <row r="2947" spans="1:4" customFormat="1" x14ac:dyDescent="0.25">
      <c r="A2947" s="2">
        <v>42943</v>
      </c>
      <c r="B2947" s="83"/>
      <c r="C2947" s="77"/>
      <c r="D2947" s="77">
        <v>2604.7217000000001</v>
      </c>
    </row>
    <row r="2948" spans="1:4" customFormat="1" x14ac:dyDescent="0.25">
      <c r="A2948" s="2">
        <v>42944</v>
      </c>
      <c r="B2948" s="83"/>
      <c r="C2948" s="77"/>
      <c r="D2948" s="77">
        <v>2605.489</v>
      </c>
    </row>
    <row r="2949" spans="1:4" customFormat="1" x14ac:dyDescent="0.25">
      <c r="A2949" s="2">
        <v>42947</v>
      </c>
      <c r="B2949" s="83"/>
      <c r="C2949" s="77"/>
      <c r="D2949" s="77">
        <v>2607.3483999999999</v>
      </c>
    </row>
    <row r="2950" spans="1:4" customFormat="1" x14ac:dyDescent="0.25">
      <c r="A2950" s="2">
        <v>42948</v>
      </c>
      <c r="B2950" s="83"/>
      <c r="C2950" s="77"/>
      <c r="D2950" s="77">
        <v>2605.0039000000002</v>
      </c>
    </row>
    <row r="2951" spans="1:4" customFormat="1" x14ac:dyDescent="0.25">
      <c r="A2951" s="2">
        <v>42949</v>
      </c>
      <c r="B2951" s="83"/>
      <c r="C2951" s="77"/>
      <c r="D2951" s="77">
        <v>2608.6111000000001</v>
      </c>
    </row>
    <row r="2952" spans="1:4" customFormat="1" x14ac:dyDescent="0.25">
      <c r="A2952" s="2">
        <v>42950</v>
      </c>
      <c r="B2952" s="83"/>
      <c r="C2952" s="77"/>
      <c r="D2952" s="77">
        <v>2607.1794</v>
      </c>
    </row>
    <row r="2953" spans="1:4" customFormat="1" x14ac:dyDescent="0.25">
      <c r="A2953" s="2">
        <v>42951</v>
      </c>
      <c r="B2953" s="83"/>
      <c r="C2953" s="77"/>
      <c r="D2953" s="77">
        <v>2602.3816000000002</v>
      </c>
    </row>
    <row r="2954" spans="1:4" customFormat="1" x14ac:dyDescent="0.25">
      <c r="A2954" s="2">
        <v>42954</v>
      </c>
      <c r="B2954" s="83"/>
      <c r="C2954" s="77"/>
      <c r="D2954" s="77">
        <v>2578.2366000000002</v>
      </c>
    </row>
    <row r="2955" spans="1:4" customFormat="1" x14ac:dyDescent="0.25">
      <c r="A2955" s="2">
        <v>42955</v>
      </c>
      <c r="B2955" s="83"/>
      <c r="C2955" s="77"/>
      <c r="D2955" s="77">
        <v>2583.8467000000001</v>
      </c>
    </row>
    <row r="2956" spans="1:4" customFormat="1" x14ac:dyDescent="0.25">
      <c r="A2956" s="2">
        <v>42956</v>
      </c>
      <c r="B2956" s="83"/>
      <c r="C2956" s="77"/>
      <c r="D2956" s="77">
        <v>2579.7226999999998</v>
      </c>
    </row>
    <row r="2957" spans="1:4" customFormat="1" x14ac:dyDescent="0.25">
      <c r="A2957" s="2">
        <v>42957</v>
      </c>
      <c r="B2957" s="83"/>
      <c r="C2957" s="77"/>
      <c r="D2957" s="77">
        <v>2577.2842000000001</v>
      </c>
    </row>
    <row r="2958" spans="1:4" customFormat="1" x14ac:dyDescent="0.25">
      <c r="A2958" s="2">
        <v>42958</v>
      </c>
      <c r="B2958" s="83"/>
      <c r="C2958" s="77"/>
      <c r="D2958" s="77">
        <v>2579.4020999999998</v>
      </c>
    </row>
    <row r="2959" spans="1:4" customFormat="1" x14ac:dyDescent="0.25">
      <c r="A2959" s="2">
        <v>42961</v>
      </c>
      <c r="B2959" s="83"/>
      <c r="C2959" s="77"/>
      <c r="D2959" s="77">
        <v>2582.9265</v>
      </c>
    </row>
    <row r="2960" spans="1:4" customFormat="1" x14ac:dyDescent="0.25">
      <c r="A2960" s="2">
        <v>42962</v>
      </c>
      <c r="B2960" s="83"/>
      <c r="C2960" s="77"/>
      <c r="D2960" s="77">
        <v>2598.8611000000001</v>
      </c>
    </row>
    <row r="2961" spans="1:4" customFormat="1" x14ac:dyDescent="0.25">
      <c r="A2961" s="2">
        <v>42963</v>
      </c>
      <c r="B2961" s="83"/>
      <c r="C2961" s="77"/>
      <c r="D2961" s="77">
        <v>2595.1039999999998</v>
      </c>
    </row>
    <row r="2962" spans="1:4" customFormat="1" x14ac:dyDescent="0.25">
      <c r="A2962" s="2">
        <v>42965</v>
      </c>
      <c r="B2962" s="83"/>
      <c r="C2962" s="77"/>
      <c r="D2962" s="77">
        <v>2606.9555999999998</v>
      </c>
    </row>
    <row r="2963" spans="1:4" customFormat="1" x14ac:dyDescent="0.25">
      <c r="A2963" s="2">
        <v>42968</v>
      </c>
      <c r="B2963" s="83"/>
      <c r="C2963" s="77"/>
      <c r="D2963" s="77">
        <v>2600.7449000000001</v>
      </c>
    </row>
    <row r="2964" spans="1:4" customFormat="1" x14ac:dyDescent="0.25">
      <c r="A2964" s="2">
        <v>42969</v>
      </c>
      <c r="B2964" s="83"/>
      <c r="C2964" s="77"/>
      <c r="D2964" s="77">
        <v>2605.3269</v>
      </c>
    </row>
    <row r="2965" spans="1:4" customFormat="1" x14ac:dyDescent="0.25">
      <c r="A2965" s="2">
        <v>42970</v>
      </c>
      <c r="B2965" s="83"/>
      <c r="C2965" s="77"/>
      <c r="D2965" s="77">
        <v>2612.4477999999999</v>
      </c>
    </row>
    <row r="2966" spans="1:4" customFormat="1" x14ac:dyDescent="0.25">
      <c r="A2966" s="2">
        <v>42971</v>
      </c>
      <c r="B2966" s="83"/>
      <c r="C2966" s="77"/>
      <c r="D2966" s="77">
        <v>2615.2494999999999</v>
      </c>
    </row>
    <row r="2967" spans="1:4" customFormat="1" x14ac:dyDescent="0.25">
      <c r="A2967" s="2">
        <v>42972</v>
      </c>
      <c r="B2967" s="83"/>
      <c r="C2967" s="77"/>
      <c r="D2967" s="77">
        <v>2619.0996</v>
      </c>
    </row>
    <row r="2968" spans="1:4" customFormat="1" x14ac:dyDescent="0.25">
      <c r="A2968" s="2">
        <v>42975</v>
      </c>
      <c r="B2968" s="83"/>
      <c r="C2968" s="77"/>
      <c r="D2968" s="77">
        <v>2634.6313</v>
      </c>
    </row>
    <row r="2969" spans="1:4" customFormat="1" x14ac:dyDescent="0.25">
      <c r="A2969" s="2">
        <v>42976</v>
      </c>
      <c r="B2969" s="83"/>
      <c r="C2969" s="77"/>
      <c r="D2969" s="77">
        <v>2630.9506999999999</v>
      </c>
    </row>
    <row r="2970" spans="1:4" customFormat="1" x14ac:dyDescent="0.25">
      <c r="A2970" s="2">
        <v>42977</v>
      </c>
      <c r="B2970" s="83"/>
      <c r="C2970" s="77"/>
      <c r="D2970" s="77">
        <v>2628.0491000000002</v>
      </c>
    </row>
    <row r="2971" spans="1:4" customFormat="1" x14ac:dyDescent="0.25">
      <c r="A2971" s="2">
        <v>42978</v>
      </c>
      <c r="B2971" s="83"/>
      <c r="C2971" s="77"/>
      <c r="D2971" s="77">
        <v>2638.6990000000001</v>
      </c>
    </row>
    <row r="2972" spans="1:4" customFormat="1" x14ac:dyDescent="0.25">
      <c r="A2972" s="2">
        <v>42982</v>
      </c>
      <c r="B2972" s="83"/>
      <c r="C2972" s="77"/>
      <c r="D2972" s="77">
        <v>2635.1030000000001</v>
      </c>
    </row>
    <row r="2973" spans="1:4" customFormat="1" x14ac:dyDescent="0.25">
      <c r="A2973" s="2">
        <v>42983</v>
      </c>
      <c r="B2973" s="83"/>
      <c r="C2973" s="77"/>
      <c r="D2973" s="77">
        <v>2634.4848999999999</v>
      </c>
    </row>
    <row r="2974" spans="1:4" customFormat="1" x14ac:dyDescent="0.25">
      <c r="A2974" s="2">
        <v>42984</v>
      </c>
      <c r="B2974" s="83"/>
      <c r="C2974" s="77"/>
      <c r="D2974" s="77">
        <v>2631.0958999999998</v>
      </c>
    </row>
    <row r="2975" spans="1:4" customFormat="1" x14ac:dyDescent="0.25">
      <c r="A2975" s="2">
        <v>42985</v>
      </c>
      <c r="B2975" s="83"/>
      <c r="C2975" s="77"/>
      <c r="D2975" s="77">
        <v>2635.7046</v>
      </c>
    </row>
    <row r="2976" spans="1:4" customFormat="1" x14ac:dyDescent="0.25">
      <c r="A2976" s="2">
        <v>42986</v>
      </c>
      <c r="B2976" s="83"/>
      <c r="C2976" s="77"/>
      <c r="D2976" s="77">
        <v>2635.9153000000001</v>
      </c>
    </row>
    <row r="2977" spans="1:4" customFormat="1" x14ac:dyDescent="0.25">
      <c r="A2977" s="2">
        <v>42989</v>
      </c>
      <c r="B2977" s="83"/>
      <c r="C2977" s="77"/>
      <c r="D2977" s="77">
        <v>2645.5844999999999</v>
      </c>
    </row>
    <row r="2978" spans="1:4" customFormat="1" x14ac:dyDescent="0.25">
      <c r="A2978" s="2">
        <v>42990</v>
      </c>
      <c r="B2978" s="83"/>
      <c r="C2978" s="77"/>
      <c r="D2978" s="77">
        <v>2639.2754</v>
      </c>
    </row>
    <row r="2979" spans="1:4" s="5" customFormat="1" x14ac:dyDescent="0.25">
      <c r="A2979" s="4">
        <v>42991</v>
      </c>
      <c r="B2979" s="84">
        <v>39285637627.660004</v>
      </c>
      <c r="C2979" s="79">
        <v>14158794.1763</v>
      </c>
      <c r="D2979" s="78">
        <f>ROUND(B2979/C2979, 4)</f>
        <v>2774.6457</v>
      </c>
    </row>
    <row r="2980" spans="1:4" customFormat="1" x14ac:dyDescent="0.25">
      <c r="A2980" s="2">
        <v>42992</v>
      </c>
      <c r="B2980" s="85">
        <v>74941897693.130005</v>
      </c>
      <c r="C2980" s="80">
        <v>26827438.6811</v>
      </c>
      <c r="D2980" s="77">
        <f t="shared" ref="D2980:D3001" si="0">ROUND(B2980/C2980, 4)</f>
        <v>2793.4794000000002</v>
      </c>
    </row>
    <row r="2981" spans="1:4" customFormat="1" x14ac:dyDescent="0.25">
      <c r="A2981" s="2">
        <v>42993</v>
      </c>
      <c r="B2981" s="85">
        <v>74953346767.320007</v>
      </c>
      <c r="C2981" s="80">
        <v>26827438.6811</v>
      </c>
      <c r="D2981" s="77">
        <f t="shared" si="0"/>
        <v>2793.9061999999999</v>
      </c>
    </row>
    <row r="2982" spans="1:4" customFormat="1" x14ac:dyDescent="0.25">
      <c r="A2982" s="2">
        <v>42996</v>
      </c>
      <c r="B2982" s="85">
        <v>81979112414.419998</v>
      </c>
      <c r="C2982" s="80">
        <v>29368683.623399999</v>
      </c>
      <c r="D2982" s="77">
        <f t="shared" si="0"/>
        <v>2791.3784999999998</v>
      </c>
    </row>
    <row r="2983" spans="1:4" customFormat="1" x14ac:dyDescent="0.25">
      <c r="A2983" s="2">
        <v>42997</v>
      </c>
      <c r="B2983" s="85">
        <v>83768050301.029999</v>
      </c>
      <c r="C2983" s="80">
        <v>29977701.712499999</v>
      </c>
      <c r="D2983" s="77">
        <f t="shared" si="0"/>
        <v>2794.3453</v>
      </c>
    </row>
    <row r="2984" spans="1:4" customFormat="1" x14ac:dyDescent="0.25">
      <c r="A2984" s="2">
        <v>42998</v>
      </c>
      <c r="B2984" s="85">
        <v>100975741184.62</v>
      </c>
      <c r="C2984" s="80">
        <v>36150882.9582</v>
      </c>
      <c r="D2984" s="77">
        <f t="shared" si="0"/>
        <v>2793.1750000000002</v>
      </c>
    </row>
    <row r="2985" spans="1:4" customFormat="1" x14ac:dyDescent="0.25">
      <c r="A2985" s="2">
        <v>43000</v>
      </c>
      <c r="B2985" s="85">
        <v>102913705037.66</v>
      </c>
      <c r="C2985" s="80">
        <v>36813211.670100003</v>
      </c>
      <c r="D2985" s="77">
        <f t="shared" si="0"/>
        <v>2795.5644000000002</v>
      </c>
    </row>
    <row r="2986" spans="1:4" customFormat="1" x14ac:dyDescent="0.25">
      <c r="A2986" s="2">
        <v>43003</v>
      </c>
      <c r="B2986" s="85">
        <v>104317518446.88</v>
      </c>
      <c r="C2986" s="80">
        <v>37466031.544299997</v>
      </c>
      <c r="D2986" s="77">
        <f t="shared" si="0"/>
        <v>2784.3226</v>
      </c>
    </row>
    <row r="2987" spans="1:4" customFormat="1" x14ac:dyDescent="0.25">
      <c r="A2987" s="2">
        <v>43004</v>
      </c>
      <c r="B2987" s="85">
        <v>119851947589.92999</v>
      </c>
      <c r="C2987" s="80">
        <v>42943126.763099998</v>
      </c>
      <c r="D2987" s="77">
        <f t="shared" si="0"/>
        <v>2790.9459999999999</v>
      </c>
    </row>
    <row r="2988" spans="1:4" x14ac:dyDescent="0.25">
      <c r="A2988" s="2">
        <v>43005</v>
      </c>
      <c r="B2988" s="85">
        <v>129374124121.2</v>
      </c>
      <c r="C2988" s="80">
        <v>46544056.340400003</v>
      </c>
      <c r="D2988" s="77">
        <f t="shared" si="0"/>
        <v>2779.6057000000001</v>
      </c>
    </row>
    <row r="2989" spans="1:4" x14ac:dyDescent="0.25">
      <c r="A2989" s="2">
        <v>43006</v>
      </c>
      <c r="B2989" s="85">
        <v>129955277497.28999</v>
      </c>
      <c r="C2989" s="80">
        <v>46544056.340400003</v>
      </c>
      <c r="D2989" s="77">
        <f t="shared" si="0"/>
        <v>2792.0918000000001</v>
      </c>
    </row>
    <row r="2990" spans="1:4" x14ac:dyDescent="0.25">
      <c r="A2990" s="2">
        <v>43007</v>
      </c>
      <c r="B2990" s="85">
        <v>131982657015.77</v>
      </c>
      <c r="C2990" s="80">
        <v>46544056.340400003</v>
      </c>
      <c r="D2990" s="77">
        <f t="shared" si="0"/>
        <v>2835.6500999999998</v>
      </c>
    </row>
    <row r="2991" spans="1:4" x14ac:dyDescent="0.25">
      <c r="A2991" s="2">
        <v>43010</v>
      </c>
      <c r="B2991" s="85">
        <v>133269183856.64</v>
      </c>
      <c r="C2991" s="80">
        <v>46773280.672399998</v>
      </c>
      <c r="D2991" s="77">
        <f t="shared" si="0"/>
        <v>2849.2588000000001</v>
      </c>
    </row>
    <row r="2992" spans="1:4" x14ac:dyDescent="0.25">
      <c r="A2992" s="2">
        <v>43011</v>
      </c>
      <c r="B2992" s="85">
        <v>133240663090.24001</v>
      </c>
      <c r="C2992" s="80">
        <v>46773280.672399998</v>
      </c>
      <c r="D2992" s="77">
        <f t="shared" si="0"/>
        <v>2848.6491000000001</v>
      </c>
    </row>
    <row r="2993" spans="1:4" x14ac:dyDescent="0.25">
      <c r="A2993" s="2">
        <v>43012</v>
      </c>
      <c r="B2993" s="85">
        <v>145174625419.22</v>
      </c>
      <c r="C2993" s="80">
        <v>50415708.937799998</v>
      </c>
      <c r="D2993" s="77">
        <f t="shared" si="0"/>
        <v>2879.5513999999998</v>
      </c>
    </row>
    <row r="2994" spans="1:4" x14ac:dyDescent="0.25">
      <c r="A2994" s="2">
        <v>43013</v>
      </c>
      <c r="B2994" s="85">
        <v>145327313058.94</v>
      </c>
      <c r="C2994" s="80">
        <v>50415708.937799998</v>
      </c>
      <c r="D2994" s="77">
        <f t="shared" si="0"/>
        <v>2882.58</v>
      </c>
    </row>
    <row r="2995" spans="1:4" x14ac:dyDescent="0.25">
      <c r="A2995" s="2">
        <v>43014</v>
      </c>
      <c r="B2995" s="85">
        <v>145613198305.76999</v>
      </c>
      <c r="C2995" s="80">
        <v>50502436.799599998</v>
      </c>
      <c r="D2995" s="77">
        <f t="shared" si="0"/>
        <v>2883.2905000000001</v>
      </c>
    </row>
    <row r="2996" spans="1:4" x14ac:dyDescent="0.25">
      <c r="A2996" s="2">
        <v>43017</v>
      </c>
      <c r="B2996" s="85">
        <v>146347982406.76001</v>
      </c>
      <c r="C2996" s="80">
        <v>50502436.799599998</v>
      </c>
      <c r="D2996" s="77">
        <f t="shared" si="0"/>
        <v>2897.84</v>
      </c>
    </row>
    <row r="2997" spans="1:4" x14ac:dyDescent="0.25">
      <c r="A2997" s="2">
        <v>43018</v>
      </c>
      <c r="B2997" s="85">
        <v>145925270757.14001</v>
      </c>
      <c r="C2997" s="80">
        <v>50502436.799599998</v>
      </c>
      <c r="D2997" s="77">
        <f t="shared" si="0"/>
        <v>2889.4699000000001</v>
      </c>
    </row>
    <row r="2998" spans="1:4" x14ac:dyDescent="0.25">
      <c r="A2998" s="2">
        <v>43019</v>
      </c>
      <c r="B2998" s="85">
        <v>160859667435.62</v>
      </c>
      <c r="C2998" s="80">
        <v>55520658.307999998</v>
      </c>
      <c r="D2998" s="77">
        <f t="shared" si="0"/>
        <v>2897.2939999999999</v>
      </c>
    </row>
    <row r="2999" spans="1:4" x14ac:dyDescent="0.25">
      <c r="A2999" s="2">
        <v>43020</v>
      </c>
      <c r="B2999" s="85">
        <v>161052390643.70001</v>
      </c>
      <c r="C2999" s="80">
        <v>55520658.307999998</v>
      </c>
      <c r="D2999" s="77">
        <f t="shared" si="0"/>
        <v>2900.7651000000001</v>
      </c>
    </row>
    <row r="3000" spans="1:4" x14ac:dyDescent="0.25">
      <c r="A3000" s="2">
        <v>43021</v>
      </c>
      <c r="B3000" s="85">
        <v>164499410429.87</v>
      </c>
      <c r="C3000" s="80">
        <v>56727236.531099997</v>
      </c>
      <c r="D3000" s="77">
        <f t="shared" si="0"/>
        <v>2899.8312000000001</v>
      </c>
    </row>
    <row r="3001" spans="1:4" x14ac:dyDescent="0.25">
      <c r="A3001" s="2">
        <v>43024</v>
      </c>
      <c r="B3001" s="85">
        <v>167010727846.70999</v>
      </c>
      <c r="C3001" s="80">
        <v>57485901.3803</v>
      </c>
      <c r="D3001" s="77">
        <f t="shared" si="0"/>
        <v>2905.2467000000001</v>
      </c>
    </row>
    <row r="3002" spans="1:4" x14ac:dyDescent="0.25">
      <c r="A3002" s="2">
        <v>43025</v>
      </c>
      <c r="B3002" s="85">
        <v>192267760292.81</v>
      </c>
      <c r="C3002" s="80">
        <v>65876582.970299996</v>
      </c>
      <c r="D3002" s="77">
        <f t="shared" ref="D3002" si="1">ROUND(B3002/C3002, 4)</f>
        <v>2918.6055000000001</v>
      </c>
    </row>
    <row r="3003" spans="1:4" x14ac:dyDescent="0.25">
      <c r="A3003" s="2">
        <v>43026</v>
      </c>
      <c r="B3003" s="85">
        <v>191653337582.20999</v>
      </c>
      <c r="C3003" s="80">
        <v>66133897.636500001</v>
      </c>
      <c r="D3003" s="77">
        <f t="shared" ref="D3003" si="2">ROUND(B3003/C3003, 4)</f>
        <v>2897.9591999999998</v>
      </c>
    </row>
    <row r="3004" spans="1:4" x14ac:dyDescent="0.25">
      <c r="A3004" s="2">
        <v>43027</v>
      </c>
      <c r="B3004" s="85">
        <v>193327904711.23001</v>
      </c>
      <c r="C3004" s="80">
        <v>66651503.267399997</v>
      </c>
      <c r="D3004" s="77">
        <f t="shared" ref="D3004" si="3">ROUND(B3004/C3004, 4)</f>
        <v>2900.5783000000001</v>
      </c>
    </row>
    <row r="3005" spans="1:4" x14ac:dyDescent="0.25">
      <c r="A3005" s="2">
        <v>43028</v>
      </c>
      <c r="B3005" s="85">
        <v>193774670944.35999</v>
      </c>
      <c r="C3005" s="80">
        <v>66651503.267399997</v>
      </c>
      <c r="D3005" s="77">
        <f t="shared" ref="D3005" si="4">ROUND(B3005/C3005, 4)</f>
        <v>2907.2813000000001</v>
      </c>
    </row>
    <row r="3006" spans="1:4" x14ac:dyDescent="0.25">
      <c r="A3006" s="2">
        <v>43031</v>
      </c>
      <c r="B3006" s="85">
        <v>193789956624.54999</v>
      </c>
      <c r="C3006" s="80">
        <v>66651503.267399997</v>
      </c>
      <c r="D3006" s="77">
        <f t="shared" ref="D3006" si="5">ROUND(B3006/C3006, 4)</f>
        <v>2907.5106999999998</v>
      </c>
    </row>
    <row r="3007" spans="1:4" x14ac:dyDescent="0.25">
      <c r="A3007" s="2">
        <v>43032</v>
      </c>
      <c r="B3007" s="85">
        <v>209315863363.07001</v>
      </c>
      <c r="C3007" s="80">
        <v>71982524.061199993</v>
      </c>
      <c r="D3007" s="77">
        <f t="shared" ref="D3007" si="6">ROUND(B3007/C3007, 4)</f>
        <v>2907.8706000000002</v>
      </c>
    </row>
    <row r="3008" spans="1:4" x14ac:dyDescent="0.25">
      <c r="A3008" s="2">
        <v>43033</v>
      </c>
      <c r="B3008" s="85">
        <v>211006194044.48001</v>
      </c>
      <c r="C3008" s="80">
        <v>71982524.061199993</v>
      </c>
      <c r="D3008" s="77">
        <f t="shared" ref="D3008" si="7">ROUND(B3008/C3008, 4)</f>
        <v>2931.3530999999998</v>
      </c>
    </row>
    <row r="3009" spans="1:4" x14ac:dyDescent="0.25">
      <c r="A3009" s="2">
        <v>43034</v>
      </c>
      <c r="B3009" s="85">
        <v>209972342959.81</v>
      </c>
      <c r="C3009" s="80">
        <v>71982524.061199993</v>
      </c>
      <c r="D3009" s="77">
        <f t="shared" ref="D3009" si="8">ROUND(B3009/C3009, 4)</f>
        <v>2916.9906000000001</v>
      </c>
    </row>
    <row r="3010" spans="1:4" x14ac:dyDescent="0.25">
      <c r="A3010" s="2">
        <v>43035</v>
      </c>
      <c r="B3010" s="85">
        <v>208742122205.92999</v>
      </c>
      <c r="C3010" s="80">
        <v>71982524.061199993</v>
      </c>
      <c r="D3010" s="77">
        <f t="shared" ref="D3010" si="9">ROUND(B3010/C3010, 4)</f>
        <v>2899.9</v>
      </c>
    </row>
    <row r="3011" spans="1:4" x14ac:dyDescent="0.25">
      <c r="A3011" s="2">
        <v>43038</v>
      </c>
      <c r="B3011" s="85">
        <v>209911463308.32001</v>
      </c>
      <c r="C3011" s="80">
        <v>71982524.061199993</v>
      </c>
      <c r="D3011" s="77">
        <f t="shared" ref="D3011" si="10">ROUND(B3011/C3011, 4)</f>
        <v>2916.1448</v>
      </c>
    </row>
    <row r="3012" spans="1:4" x14ac:dyDescent="0.25">
      <c r="A3012" s="2">
        <v>43039</v>
      </c>
      <c r="B3012" s="85">
        <v>231808112941.70999</v>
      </c>
      <c r="C3012" s="80">
        <v>79458147.356700003</v>
      </c>
      <c r="D3012" s="77">
        <f t="shared" ref="D3012" si="11">ROUND(B3012/C3012, 4)</f>
        <v>2917.3611999999998</v>
      </c>
    </row>
    <row r="3013" spans="1:4" x14ac:dyDescent="0.25">
      <c r="A3013" s="2">
        <v>43040</v>
      </c>
      <c r="B3013" s="85">
        <v>233108103151.17001</v>
      </c>
      <c r="C3013" s="80">
        <v>79458147.356700003</v>
      </c>
      <c r="D3013" s="77">
        <f t="shared" ref="D3013" si="12">ROUND(B3013/C3013, 4)</f>
        <v>2933.7219</v>
      </c>
    </row>
    <row r="3014" spans="1:4" x14ac:dyDescent="0.25">
      <c r="A3014" s="2">
        <v>43041</v>
      </c>
      <c r="B3014" s="85">
        <v>246555764378.31</v>
      </c>
      <c r="C3014" s="80">
        <v>84298415.277099997</v>
      </c>
      <c r="D3014" s="77">
        <f t="shared" ref="D3014" si="13">ROUND(B3014/C3014, 4)</f>
        <v>2924.7970999999998</v>
      </c>
    </row>
    <row r="3015" spans="1:4" x14ac:dyDescent="0.25">
      <c r="A3015" s="2">
        <v>43042</v>
      </c>
      <c r="B3015" s="85">
        <v>245677022544.25</v>
      </c>
      <c r="C3015" s="80">
        <v>84298415.277099997</v>
      </c>
      <c r="D3015" s="77">
        <f t="shared" ref="D3015" si="14">ROUND(B3015/C3015, 4)</f>
        <v>2914.373</v>
      </c>
    </row>
    <row r="3016" spans="1:4" x14ac:dyDescent="0.25">
      <c r="A3016" s="2">
        <v>43045</v>
      </c>
      <c r="B3016" s="85">
        <v>249632837464.78</v>
      </c>
      <c r="C3016" s="80">
        <v>85842486.677699998</v>
      </c>
      <c r="D3016" s="77">
        <f t="shared" ref="D3016" si="15">ROUND(B3016/C3016, 4)</f>
        <v>2908.0336000000002</v>
      </c>
    </row>
    <row r="3017" spans="1:4" x14ac:dyDescent="0.25">
      <c r="A3017" s="2">
        <v>43046</v>
      </c>
      <c r="B3017" s="85">
        <v>249984370682.85001</v>
      </c>
      <c r="C3017" s="80">
        <v>85842486.677699998</v>
      </c>
      <c r="D3017" s="77">
        <f t="shared" ref="D3017" si="16">ROUND(B3017/C3017, 4)</f>
        <v>2912.1287000000002</v>
      </c>
    </row>
    <row r="3018" spans="1:4" x14ac:dyDescent="0.25">
      <c r="A3018" s="2">
        <v>43047</v>
      </c>
      <c r="B3018" s="85">
        <v>249969605050.73001</v>
      </c>
      <c r="C3018" s="80">
        <v>85842486.677699998</v>
      </c>
      <c r="D3018" s="77">
        <f t="shared" ref="D3018" si="17">ROUND(B3018/C3018, 4)</f>
        <v>2911.9567000000002</v>
      </c>
    </row>
    <row r="3019" spans="1:4" x14ac:dyDescent="0.25">
      <c r="A3019" s="2">
        <v>43048</v>
      </c>
      <c r="B3019" s="85">
        <v>249294595554.89001</v>
      </c>
      <c r="C3019" s="80">
        <v>85842486.677699998</v>
      </c>
      <c r="D3019" s="77">
        <f t="shared" ref="D3019" si="18">ROUND(B3019/C3019, 4)</f>
        <v>2904.0934000000002</v>
      </c>
    </row>
    <row r="3020" spans="1:4" x14ac:dyDescent="0.25">
      <c r="A3020" s="2">
        <v>43049</v>
      </c>
      <c r="B3020" s="85">
        <v>251959706669.97</v>
      </c>
      <c r="C3020" s="80">
        <v>86978813.766900003</v>
      </c>
      <c r="D3020" s="77">
        <f t="shared" ref="D3020" si="19">ROUND(B3020/C3020, 4)</f>
        <v>2896.7939999999999</v>
      </c>
    </row>
    <row r="3021" spans="1:4" x14ac:dyDescent="0.25">
      <c r="A3021" s="2">
        <v>43052</v>
      </c>
      <c r="B3021" s="85">
        <v>251536858197.51001</v>
      </c>
      <c r="C3021" s="80">
        <v>86978813.766900003</v>
      </c>
      <c r="D3021" s="77">
        <f t="shared" ref="D3021" si="20">ROUND(B3021/C3021, 4)</f>
        <v>2891.9324999999999</v>
      </c>
    </row>
    <row r="3022" spans="1:4" x14ac:dyDescent="0.25">
      <c r="A3022" s="2">
        <v>43053</v>
      </c>
      <c r="B3022" s="85">
        <v>251044103302.34</v>
      </c>
      <c r="C3022" s="80">
        <v>86978813.766900003</v>
      </c>
      <c r="D3022" s="77">
        <f t="shared" ref="D3022:D3025" si="21">ROUND(B3022/C3022, 4)</f>
        <v>2886.2673</v>
      </c>
    </row>
    <row r="3023" spans="1:4" x14ac:dyDescent="0.25">
      <c r="A3023" s="2">
        <v>43054</v>
      </c>
      <c r="B3023" s="85">
        <v>261984405155.42999</v>
      </c>
      <c r="C3023" s="80">
        <v>90901527.370000005</v>
      </c>
      <c r="D3023" s="77">
        <f t="shared" si="21"/>
        <v>2882.0682000000002</v>
      </c>
    </row>
    <row r="3024" spans="1:4" x14ac:dyDescent="0.25">
      <c r="A3024" s="2">
        <v>43055</v>
      </c>
      <c r="B3024" s="85">
        <v>262322614813.03</v>
      </c>
      <c r="C3024" s="80">
        <v>90901527.370000005</v>
      </c>
      <c r="D3024" s="77">
        <f t="shared" si="21"/>
        <v>2885.7889</v>
      </c>
    </row>
    <row r="3025" spans="1:4" x14ac:dyDescent="0.25">
      <c r="A3025" s="2">
        <v>43056</v>
      </c>
      <c r="B3025" s="85">
        <v>263703948076.69</v>
      </c>
      <c r="C3025" s="80">
        <v>91490621.048999995</v>
      </c>
      <c r="D3025" s="77">
        <f t="shared" si="21"/>
        <v>2882.3058000000001</v>
      </c>
    </row>
    <row r="3026" spans="1:4" x14ac:dyDescent="0.25">
      <c r="A3026" s="2">
        <v>43059</v>
      </c>
      <c r="B3026" s="85">
        <v>263318501267.20001</v>
      </c>
      <c r="C3026" s="80">
        <v>91490621.048999995</v>
      </c>
      <c r="D3026" s="77">
        <f t="shared" ref="D3026" si="22">ROUND(B3026/C3026, 4)</f>
        <v>2878.0927999999999</v>
      </c>
    </row>
    <row r="3027" spans="1:4" x14ac:dyDescent="0.25">
      <c r="A3027" s="2">
        <v>43060</v>
      </c>
      <c r="B3027" s="85">
        <v>261664406259.35999</v>
      </c>
      <c r="C3027" s="80">
        <v>91490621.048999995</v>
      </c>
      <c r="D3027" s="77">
        <f t="shared" ref="D3027:D3028" si="23">ROUND(B3027/C3027, 4)</f>
        <v>2860.0133999999998</v>
      </c>
    </row>
    <row r="3028" spans="1:4" x14ac:dyDescent="0.25">
      <c r="A3028" s="2">
        <v>43061</v>
      </c>
      <c r="B3028" s="85">
        <v>265715524079.84</v>
      </c>
      <c r="C3028" s="80">
        <v>92749356.4102</v>
      </c>
      <c r="D3028" s="77">
        <f t="shared" si="23"/>
        <v>2864.8773000000001</v>
      </c>
    </row>
    <row r="3029" spans="1:4" x14ac:dyDescent="0.25">
      <c r="A3029" s="2">
        <v>43062</v>
      </c>
      <c r="B3029" s="85">
        <v>268406868763.26999</v>
      </c>
      <c r="C3029" s="80">
        <v>92749356.4102</v>
      </c>
      <c r="D3029" s="77">
        <f t="shared" ref="D3029" si="24">ROUND(B3029/C3029, 4)</f>
        <v>2893.8946999999998</v>
      </c>
    </row>
    <row r="3030" spans="1:4" x14ac:dyDescent="0.25">
      <c r="A3030" s="2">
        <v>43063</v>
      </c>
      <c r="B3030" s="85">
        <v>265990647252.51001</v>
      </c>
      <c r="C3030" s="80">
        <v>92749356.4102</v>
      </c>
      <c r="D3030" s="77">
        <f t="shared" ref="D3030" si="25">ROUND(B3030/C3030, 4)</f>
        <v>2867.8436000000002</v>
      </c>
    </row>
    <row r="3031" spans="1:4" x14ac:dyDescent="0.25">
      <c r="A3031" s="2">
        <v>43066</v>
      </c>
      <c r="B3031" s="85">
        <v>267458004052.42001</v>
      </c>
      <c r="C3031" s="80">
        <v>93377005.700399995</v>
      </c>
      <c r="D3031" s="77">
        <f t="shared" ref="D3031" si="26">ROUND(B3031/C3031, 4)</f>
        <v>2864.2811999999999</v>
      </c>
    </row>
    <row r="3032" spans="1:4" x14ac:dyDescent="0.25">
      <c r="A3032" s="2">
        <v>43067</v>
      </c>
      <c r="B3032" s="85">
        <v>273162554143.59</v>
      </c>
      <c r="C3032" s="80">
        <v>95471772.094099998</v>
      </c>
      <c r="D3032" s="77">
        <f t="shared" ref="D3032" si="27">ROUND(B3032/C3032, 4)</f>
        <v>2861.1866</v>
      </c>
    </row>
    <row r="3033" spans="1:4" x14ac:dyDescent="0.25">
      <c r="A3033" s="2">
        <v>43068</v>
      </c>
      <c r="B3033" s="85">
        <v>279946355562.83002</v>
      </c>
      <c r="C3033" s="80">
        <v>97743556.814500004</v>
      </c>
      <c r="D3033" s="77">
        <f t="shared" ref="D3033:D3034" si="28">ROUND(B3033/C3033, 4)</f>
        <v>2864.0900999999999</v>
      </c>
    </row>
    <row r="3034" spans="1:4" x14ac:dyDescent="0.25">
      <c r="A3034" s="2">
        <v>43069</v>
      </c>
      <c r="B3034" s="85">
        <v>286269455621.73999</v>
      </c>
      <c r="C3034" s="80">
        <v>99943208.284999996</v>
      </c>
      <c r="D3034" s="77">
        <f t="shared" si="28"/>
        <v>2864.3213000000001</v>
      </c>
    </row>
    <row r="3035" spans="1:4" x14ac:dyDescent="0.25">
      <c r="A3035" s="2">
        <v>43073</v>
      </c>
      <c r="B3035" s="85">
        <v>295503484589.87</v>
      </c>
      <c r="C3035" s="80">
        <v>102736191.0415</v>
      </c>
      <c r="D3035" s="77">
        <f t="shared" ref="D3035" si="29">ROUND(B3035/C3035, 4)</f>
        <v>2876.3328999999999</v>
      </c>
    </row>
    <row r="3036" spans="1:4" x14ac:dyDescent="0.25">
      <c r="A3036" s="2">
        <v>43074</v>
      </c>
      <c r="B3036" s="85">
        <v>306926465593.82001</v>
      </c>
      <c r="C3036" s="80">
        <v>107951164.5934</v>
      </c>
      <c r="D3036" s="77">
        <f t="shared" ref="D3036" si="30">ROUND(B3036/C3036, 4)</f>
        <v>2843.1974</v>
      </c>
    </row>
    <row r="3037" spans="1:4" x14ac:dyDescent="0.25">
      <c r="A3037" s="2">
        <v>43075</v>
      </c>
      <c r="B3037" s="85">
        <v>305859202174.88</v>
      </c>
      <c r="C3037" s="80">
        <v>107951164.5934</v>
      </c>
      <c r="D3037" s="77">
        <f t="shared" ref="D3037" si="31">ROUND(B3037/C3037, 4)</f>
        <v>2833.3108000000002</v>
      </c>
    </row>
    <row r="3038" spans="1:4" x14ac:dyDescent="0.25">
      <c r="A3038" s="2">
        <v>43076</v>
      </c>
      <c r="B3038" s="85">
        <v>303902857427.38</v>
      </c>
      <c r="C3038" s="80">
        <v>107457043.0166</v>
      </c>
      <c r="D3038" s="77">
        <f t="shared" ref="D3038" si="32">ROUND(B3038/C3038, 4)</f>
        <v>2828.1334000000002</v>
      </c>
    </row>
    <row r="3039" spans="1:4" x14ac:dyDescent="0.25">
      <c r="A3039" s="2">
        <v>43077</v>
      </c>
      <c r="B3039" s="85">
        <v>302917038428.81</v>
      </c>
      <c r="C3039" s="80">
        <v>107457043.0166</v>
      </c>
      <c r="D3039" s="77">
        <f t="shared" ref="D3039" si="33">ROUND(B3039/C3039, 4)</f>
        <v>2818.9594000000002</v>
      </c>
    </row>
    <row r="3040" spans="1:4" x14ac:dyDescent="0.25">
      <c r="A3040" s="2">
        <v>43080</v>
      </c>
      <c r="B3040" s="85">
        <v>301719394908.25</v>
      </c>
      <c r="C3040" s="80">
        <v>107457043.0166</v>
      </c>
      <c r="D3040" s="77">
        <f t="shared" ref="D3040" si="34">ROUND(B3040/C3040, 4)</f>
        <v>2807.8139999999999</v>
      </c>
    </row>
    <row r="3041" spans="1:4" x14ac:dyDescent="0.25">
      <c r="A3041" s="2">
        <v>43081</v>
      </c>
      <c r="B3041" s="85">
        <v>303055363549.92999</v>
      </c>
      <c r="C3041" s="80">
        <v>107457043.0166</v>
      </c>
      <c r="D3041" s="77">
        <f t="shared" ref="D3041" si="35">ROUND(B3041/C3041, 4)</f>
        <v>2820.2465999999999</v>
      </c>
    </row>
    <row r="3042" spans="1:4" x14ac:dyDescent="0.25">
      <c r="A3042" s="2">
        <v>43082</v>
      </c>
      <c r="B3042" s="85">
        <v>303997331964.12</v>
      </c>
      <c r="C3042" s="80">
        <v>107457043.0166</v>
      </c>
      <c r="D3042" s="77">
        <f t="shared" ref="D3042" si="36">ROUND(B3042/C3042, 4)</f>
        <v>2829.0126</v>
      </c>
    </row>
    <row r="3043" spans="1:4" x14ac:dyDescent="0.25">
      <c r="A3043" s="2">
        <v>43083</v>
      </c>
      <c r="B3043" s="85">
        <v>303475250060.51001</v>
      </c>
      <c r="C3043" s="80">
        <v>107457043.0166</v>
      </c>
      <c r="D3043" s="77">
        <f t="shared" ref="D3043" si="37">ROUND(B3043/C3043, 4)</f>
        <v>2824.1541000000002</v>
      </c>
    </row>
    <row r="3044" spans="1:4" x14ac:dyDescent="0.25">
      <c r="A3044" s="2">
        <v>43084</v>
      </c>
      <c r="B3044" s="85">
        <v>307544514206.78003</v>
      </c>
      <c r="C3044" s="80">
        <v>107775722.5108</v>
      </c>
      <c r="D3044" s="77">
        <f t="shared" ref="D3044" si="38">ROUND(B3044/C3044, 4)</f>
        <v>2853.5601999999999</v>
      </c>
    </row>
    <row r="3045" spans="1:4" x14ac:dyDescent="0.25">
      <c r="A3045" s="2">
        <v>43087</v>
      </c>
      <c r="B3045" s="85">
        <v>299014063239.90997</v>
      </c>
      <c r="C3045" s="80">
        <v>107775722.5108</v>
      </c>
      <c r="D3045" s="77">
        <f t="shared" ref="D3045:D3048" si="39">ROUND(B3045/C3045, 4)</f>
        <v>2774.4101999999998</v>
      </c>
    </row>
    <row r="3046" spans="1:4" x14ac:dyDescent="0.25">
      <c r="A3046" s="2">
        <v>43088</v>
      </c>
      <c r="B3046" s="85">
        <v>301685609815.14001</v>
      </c>
      <c r="C3046" s="80">
        <v>107054848.5751</v>
      </c>
      <c r="D3046" s="77">
        <f t="shared" si="39"/>
        <v>2818.0470999999998</v>
      </c>
    </row>
    <row r="3047" spans="1:4" x14ac:dyDescent="0.25">
      <c r="A3047" s="2">
        <v>43089</v>
      </c>
      <c r="B3047" s="85">
        <v>300642046597.54999</v>
      </c>
      <c r="C3047" s="80">
        <v>107054848.5751</v>
      </c>
      <c r="D3047" s="77">
        <f t="shared" si="39"/>
        <v>2808.2991999999999</v>
      </c>
    </row>
    <row r="3048" spans="1:4" x14ac:dyDescent="0.25">
      <c r="A3048" s="2">
        <v>43090</v>
      </c>
      <c r="B3048" s="85">
        <v>294852731288.65002</v>
      </c>
      <c r="C3048" s="80">
        <v>107054848.5751</v>
      </c>
      <c r="D3048" s="77">
        <f t="shared" si="39"/>
        <v>2754.2212</v>
      </c>
    </row>
    <row r="3049" spans="1:4" x14ac:dyDescent="0.25">
      <c r="A3049" s="2">
        <v>43091</v>
      </c>
      <c r="B3049" s="85">
        <v>300297298680.57001</v>
      </c>
      <c r="C3049" s="80">
        <v>107054848.5751</v>
      </c>
      <c r="D3049" s="77">
        <f t="shared" ref="D3049:D3053" si="40">ROUND(B3049/C3049, 4)</f>
        <v>2805.0789</v>
      </c>
    </row>
    <row r="3050" spans="1:4" x14ac:dyDescent="0.25">
      <c r="A3050" s="2">
        <v>43096</v>
      </c>
      <c r="B3050" s="85">
        <v>297162399967.91998</v>
      </c>
      <c r="C3050" s="80">
        <v>107054848.5751</v>
      </c>
      <c r="D3050" s="77">
        <f t="shared" si="40"/>
        <v>2775.7957999999999</v>
      </c>
    </row>
    <row r="3051" spans="1:4" x14ac:dyDescent="0.25">
      <c r="A3051" s="2">
        <v>43097</v>
      </c>
      <c r="B3051" s="85">
        <v>296233179851.78003</v>
      </c>
      <c r="C3051" s="80">
        <v>107054848.5751</v>
      </c>
      <c r="D3051" s="77">
        <f t="shared" si="40"/>
        <v>2767.116</v>
      </c>
    </row>
    <row r="3052" spans="1:4" x14ac:dyDescent="0.25">
      <c r="A3052" s="2">
        <v>43098</v>
      </c>
      <c r="B3052" s="85">
        <v>299607658019.72998</v>
      </c>
      <c r="C3052" s="80">
        <v>107054848.5751</v>
      </c>
      <c r="D3052" s="77">
        <f t="shared" si="40"/>
        <v>2798.6370000000002</v>
      </c>
    </row>
    <row r="3053" spans="1:4" x14ac:dyDescent="0.25">
      <c r="A3053" s="2">
        <v>43102</v>
      </c>
      <c r="B3053" s="85">
        <v>297974861264.65002</v>
      </c>
      <c r="C3053" s="80">
        <v>107054848.5751</v>
      </c>
      <c r="D3053" s="77">
        <f t="shared" si="40"/>
        <v>2783.3850000000002</v>
      </c>
    </row>
    <row r="3054" spans="1:4" x14ac:dyDescent="0.25">
      <c r="A3054" s="2">
        <v>43103</v>
      </c>
      <c r="B3054" s="85">
        <v>297303495022.88</v>
      </c>
      <c r="C3054" s="80">
        <v>107054848.5751</v>
      </c>
      <c r="D3054" s="77">
        <f t="shared" ref="D3054" si="41">ROUND(B3054/C3054, 4)</f>
        <v>2777.1138000000001</v>
      </c>
    </row>
    <row r="3055" spans="1:4" x14ac:dyDescent="0.25">
      <c r="A3055" s="2">
        <v>43104</v>
      </c>
      <c r="B3055" s="85">
        <v>296587926213.20001</v>
      </c>
      <c r="C3055" s="80">
        <v>107054848.5751</v>
      </c>
      <c r="D3055" s="77">
        <f t="shared" ref="D3055:D3056" si="42">ROUND(B3055/C3055, 4)</f>
        <v>2770.4295999999999</v>
      </c>
    </row>
    <row r="3056" spans="1:4" x14ac:dyDescent="0.25">
      <c r="A3056" s="2">
        <v>43105</v>
      </c>
      <c r="B3056" s="85">
        <v>297908228108.65002</v>
      </c>
      <c r="C3056" s="80">
        <v>107054848.5751</v>
      </c>
      <c r="D3056" s="77">
        <f t="shared" si="42"/>
        <v>2782.7626</v>
      </c>
    </row>
    <row r="3057" spans="1:4" x14ac:dyDescent="0.25">
      <c r="A3057" s="2">
        <v>43108</v>
      </c>
      <c r="B3057" s="85">
        <v>300814288485.28998</v>
      </c>
      <c r="C3057" s="80">
        <v>107054848.5751</v>
      </c>
      <c r="D3057" s="77">
        <f t="shared" ref="D3057:D3058" si="43">ROUND(B3057/C3057, 4)</f>
        <v>2809.9081000000001</v>
      </c>
    </row>
    <row r="3058" spans="1:4" x14ac:dyDescent="0.25">
      <c r="A3058" s="2">
        <v>43109</v>
      </c>
      <c r="B3058" s="85">
        <v>294950714355.88</v>
      </c>
      <c r="C3058" s="80">
        <v>107054848.5751</v>
      </c>
      <c r="D3058" s="77">
        <f t="shared" si="43"/>
        <v>2755.1363999999999</v>
      </c>
    </row>
    <row r="3059" spans="1:4" x14ac:dyDescent="0.25">
      <c r="A3059" s="2">
        <v>43110</v>
      </c>
      <c r="B3059" s="85">
        <v>301608533775.78003</v>
      </c>
      <c r="C3059" s="80">
        <v>107054848.5751</v>
      </c>
      <c r="D3059" s="77">
        <f t="shared" ref="D3059" si="44">ROUND(B3059/C3059, 4)</f>
        <v>2817.3272000000002</v>
      </c>
    </row>
    <row r="3060" spans="1:4" x14ac:dyDescent="0.25">
      <c r="A3060" s="2">
        <v>43111</v>
      </c>
      <c r="B3060" s="85">
        <v>301352433684.82001</v>
      </c>
      <c r="C3060" s="80">
        <v>107054848.5751</v>
      </c>
      <c r="D3060" s="77">
        <f t="shared" ref="D3060" si="45">ROUND(B3060/C3060, 4)</f>
        <v>2814.9349000000002</v>
      </c>
    </row>
    <row r="3061" spans="1:4" x14ac:dyDescent="0.25">
      <c r="A3061" s="2">
        <v>43112</v>
      </c>
      <c r="B3061" s="85">
        <v>300293146326.12</v>
      </c>
      <c r="C3061" s="80">
        <v>107054848.5751</v>
      </c>
      <c r="D3061" s="77">
        <f t="shared" ref="D3061:D3062" si="46">ROUND(B3061/C3061, 4)</f>
        <v>2805.0401000000002</v>
      </c>
    </row>
    <row r="3062" spans="1:4" x14ac:dyDescent="0.25">
      <c r="A3062" s="2">
        <v>43115</v>
      </c>
      <c r="B3062" s="85">
        <v>248398406795.98999</v>
      </c>
      <c r="C3062" s="80">
        <v>88516789.172700003</v>
      </c>
      <c r="D3062" s="77">
        <f t="shared" si="46"/>
        <v>2806.2293</v>
      </c>
    </row>
    <row r="3063" spans="1:4" x14ac:dyDescent="0.25">
      <c r="A3063" s="2">
        <v>43116</v>
      </c>
      <c r="B3063" s="85">
        <v>244477848814.57999</v>
      </c>
      <c r="C3063" s="80">
        <v>88516789.172700003</v>
      </c>
      <c r="D3063" s="77">
        <f t="shared" ref="D3063" si="47">ROUND(B3063/C3063, 4)</f>
        <v>2761.9376000000002</v>
      </c>
    </row>
    <row r="3064" spans="1:4" x14ac:dyDescent="0.25">
      <c r="A3064" s="2">
        <v>43117</v>
      </c>
      <c r="B3064" s="85">
        <v>193869733716.60001</v>
      </c>
      <c r="C3064" s="80">
        <v>68603232.834600002</v>
      </c>
      <c r="D3064" s="77">
        <f t="shared" ref="D3064" si="48">ROUND(B3064/C3064, 4)</f>
        <v>2825.9562000000001</v>
      </c>
    </row>
    <row r="3065" spans="1:4" x14ac:dyDescent="0.25">
      <c r="A3065" s="2">
        <v>43118</v>
      </c>
      <c r="B3065" s="85">
        <v>192696727877.60001</v>
      </c>
      <c r="C3065" s="80">
        <v>68603232.834600002</v>
      </c>
      <c r="D3065" s="77">
        <f t="shared" ref="D3065:D3066" si="49">ROUND(B3065/C3065, 4)</f>
        <v>2808.8578000000002</v>
      </c>
    </row>
    <row r="3066" spans="1:4" x14ac:dyDescent="0.25">
      <c r="A3066" s="2">
        <v>43119</v>
      </c>
      <c r="B3066" s="85">
        <v>142718643556.85999</v>
      </c>
      <c r="C3066" s="80">
        <v>50802402.902900003</v>
      </c>
      <c r="D3066" s="77">
        <f t="shared" si="49"/>
        <v>2809.2892000000002</v>
      </c>
    </row>
    <row r="3067" spans="1:4" x14ac:dyDescent="0.25">
      <c r="A3067" s="2">
        <v>43122</v>
      </c>
      <c r="B3067" s="85">
        <v>143095601758.14001</v>
      </c>
      <c r="C3067" s="80">
        <v>50802402.902900003</v>
      </c>
      <c r="D3067" s="77">
        <f t="shared" ref="D3067:D3068" si="50">ROUND(B3067/C3067, 4)</f>
        <v>2816.7093</v>
      </c>
    </row>
    <row r="3068" spans="1:4" x14ac:dyDescent="0.25">
      <c r="A3068" s="2">
        <v>43123</v>
      </c>
      <c r="B3068" s="85">
        <v>143107228510.70001</v>
      </c>
      <c r="C3068" s="80">
        <v>50802402.902900003</v>
      </c>
      <c r="D3068" s="77">
        <f t="shared" si="50"/>
        <v>2816.9382000000001</v>
      </c>
    </row>
    <row r="3069" spans="1:4" x14ac:dyDescent="0.25">
      <c r="A3069" s="2">
        <v>43124</v>
      </c>
      <c r="B3069" s="85">
        <v>123680397418.75999</v>
      </c>
      <c r="C3069" s="80">
        <v>43702495.634800002</v>
      </c>
      <c r="D3069" s="77">
        <f t="shared" ref="D3069:D3070" si="51">ROUND(B3069/C3069, 4)</f>
        <v>2830.0533999999998</v>
      </c>
    </row>
    <row r="3070" spans="1:4" x14ac:dyDescent="0.25">
      <c r="A3070" s="2">
        <v>43125</v>
      </c>
      <c r="B3070" s="85">
        <v>123789113899.00999</v>
      </c>
      <c r="C3070" s="80">
        <v>43702495.634800002</v>
      </c>
      <c r="D3070" s="77">
        <f t="shared" si="51"/>
        <v>2832.5410999999999</v>
      </c>
    </row>
    <row r="3071" spans="1:4" x14ac:dyDescent="0.25">
      <c r="A3071" s="2">
        <v>43126</v>
      </c>
      <c r="B3071" s="85">
        <v>113091655268.64999</v>
      </c>
      <c r="C3071" s="80">
        <v>39819056.838399999</v>
      </c>
      <c r="D3071" s="77">
        <f t="shared" ref="D3071:D3072" si="52">ROUND(B3071/C3071, 4)</f>
        <v>2840.1390000000001</v>
      </c>
    </row>
    <row r="3072" spans="1:4" x14ac:dyDescent="0.25">
      <c r="A3072" s="2">
        <v>43129</v>
      </c>
      <c r="B3072" s="85">
        <v>98153459926.309998</v>
      </c>
      <c r="C3072" s="80">
        <v>34537625.190200001</v>
      </c>
      <c r="D3072" s="77">
        <f t="shared" si="52"/>
        <v>2841.9285</v>
      </c>
    </row>
    <row r="3073" spans="1:4" x14ac:dyDescent="0.25">
      <c r="A3073" s="2">
        <v>43130</v>
      </c>
      <c r="B3073" s="85">
        <v>97193824003.119995</v>
      </c>
      <c r="C3073" s="80">
        <v>34185751.4538</v>
      </c>
      <c r="D3073" s="77">
        <f t="shared" ref="D3073" si="53">ROUND(B3073/C3073, 4)</f>
        <v>2843.1091999999999</v>
      </c>
    </row>
    <row r="3074" spans="1:4" x14ac:dyDescent="0.25">
      <c r="A3074" s="2">
        <v>43131</v>
      </c>
      <c r="B3074" s="85">
        <v>92341674042.130005</v>
      </c>
      <c r="C3074" s="80">
        <v>32427113.410599999</v>
      </c>
      <c r="D3074" s="77">
        <f t="shared" ref="D3074" si="54">ROUND(B3074/C3074, 4)</f>
        <v>2847.6686</v>
      </c>
    </row>
    <row r="3075" spans="1:4" x14ac:dyDescent="0.25">
      <c r="A3075" s="2">
        <v>43132</v>
      </c>
      <c r="B3075" s="85">
        <v>92575021574.389999</v>
      </c>
      <c r="C3075" s="80">
        <v>32427113.410599999</v>
      </c>
      <c r="D3075" s="77">
        <f t="shared" ref="D3075" si="55">ROUND(B3075/C3075, 4)</f>
        <v>2854.8647000000001</v>
      </c>
    </row>
    <row r="3076" spans="1:4" x14ac:dyDescent="0.25">
      <c r="A3076" s="2">
        <v>43133</v>
      </c>
      <c r="B3076" s="85">
        <v>92547409411.610001</v>
      </c>
      <c r="C3076" s="80">
        <v>32427113.410599999</v>
      </c>
      <c r="D3076" s="77">
        <f t="shared" ref="D3076" si="56">ROUND(B3076/C3076, 4)</f>
        <v>2854.0131999999999</v>
      </c>
    </row>
    <row r="3077" spans="1:4" x14ac:dyDescent="0.25">
      <c r="A3077" s="2">
        <v>43136</v>
      </c>
      <c r="B3077" s="85">
        <v>91270756104.75</v>
      </c>
      <c r="C3077" s="80">
        <v>32427113.410599999</v>
      </c>
      <c r="D3077" s="77">
        <f t="shared" ref="D3077:D3080" si="57">ROUND(B3077/C3077, 4)</f>
        <v>2814.6433000000002</v>
      </c>
    </row>
    <row r="3078" spans="1:4" x14ac:dyDescent="0.25">
      <c r="A3078" s="2">
        <v>43137</v>
      </c>
      <c r="B3078" s="85">
        <v>60997112697.889999</v>
      </c>
      <c r="C3078" s="80">
        <v>21768569.217799999</v>
      </c>
      <c r="D3078" s="77">
        <f t="shared" si="57"/>
        <v>2802.0727000000002</v>
      </c>
    </row>
    <row r="3079" spans="1:4" x14ac:dyDescent="0.25">
      <c r="A3079" s="2">
        <v>43138</v>
      </c>
      <c r="B3079" s="85">
        <v>60840259689.220001</v>
      </c>
      <c r="C3079" s="80">
        <v>21768569.217799999</v>
      </c>
      <c r="D3079" s="77">
        <f t="shared" si="57"/>
        <v>2794.8672000000001</v>
      </c>
    </row>
    <row r="3080" spans="1:4" x14ac:dyDescent="0.25">
      <c r="A3080" s="2">
        <v>43139</v>
      </c>
      <c r="B3080" s="85">
        <v>60804347472.440002</v>
      </c>
      <c r="C3080" s="80">
        <v>21768569.217799999</v>
      </c>
      <c r="D3080" s="77">
        <f t="shared" si="57"/>
        <v>2793.2175000000002</v>
      </c>
    </row>
    <row r="3081" spans="1:4" x14ac:dyDescent="0.25">
      <c r="A3081" s="2">
        <v>43140</v>
      </c>
      <c r="B3081" s="85">
        <v>51008620217.620003</v>
      </c>
      <c r="C3081" s="80">
        <v>18188468.491700001</v>
      </c>
      <c r="D3081" s="77">
        <f t="shared" ref="D3081" si="58">ROUND(B3081/C3081, 4)</f>
        <v>2804.4483</v>
      </c>
    </row>
    <row r="3082" spans="1:4" x14ac:dyDescent="0.25">
      <c r="A3082" s="2">
        <v>43143</v>
      </c>
      <c r="B3082" s="85">
        <v>50984627361.019997</v>
      </c>
      <c r="C3082" s="80">
        <v>18188468.491700001</v>
      </c>
      <c r="D3082" s="77">
        <f t="shared" ref="D3082:D3084" si="59">ROUND(B3082/C3082, 4)</f>
        <v>2803.1291999999999</v>
      </c>
    </row>
    <row r="3083" spans="1:4" x14ac:dyDescent="0.25">
      <c r="A3083" s="2">
        <v>43144</v>
      </c>
      <c r="B3083" s="85">
        <v>37570107671.760002</v>
      </c>
      <c r="C3083" s="80">
        <v>13437920.240599999</v>
      </c>
      <c r="D3083" s="77">
        <f t="shared" si="59"/>
        <v>2795.8276000000001</v>
      </c>
    </row>
    <row r="3084" spans="1:4" x14ac:dyDescent="0.25">
      <c r="A3084" s="2">
        <v>43145</v>
      </c>
      <c r="B3084" s="85">
        <v>37506181995.150002</v>
      </c>
      <c r="C3084" s="80">
        <v>13437920.240599999</v>
      </c>
      <c r="D3084" s="77">
        <f t="shared" si="59"/>
        <v>2791.0704000000001</v>
      </c>
    </row>
    <row r="3085" spans="1:4" x14ac:dyDescent="0.25">
      <c r="A3085" s="2">
        <v>43146</v>
      </c>
      <c r="B3085" s="85">
        <v>37625564381.610001</v>
      </c>
      <c r="C3085" s="80">
        <v>13437920.240599999</v>
      </c>
      <c r="D3085" s="77">
        <f t="shared" ref="D3085" si="60">ROUND(B3085/C3085, 4)</f>
        <v>2799.9544000000001</v>
      </c>
    </row>
    <row r="3086" spans="1:4" x14ac:dyDescent="0.25">
      <c r="A3086" s="2">
        <v>43150</v>
      </c>
      <c r="B3086" s="85">
        <v>37914561109.290001</v>
      </c>
      <c r="C3086" s="80">
        <v>13437920.240599999</v>
      </c>
      <c r="D3086" s="77">
        <f t="shared" ref="D3086:D3088" si="61">ROUND(B3086/C3086, 4)</f>
        <v>2821.4605000000001</v>
      </c>
    </row>
    <row r="3087" spans="1:4" x14ac:dyDescent="0.25">
      <c r="A3087" s="2">
        <v>43151</v>
      </c>
      <c r="B3087" s="85">
        <v>37869642732.57</v>
      </c>
      <c r="C3087" s="80">
        <v>13437920.240599999</v>
      </c>
      <c r="D3087" s="77">
        <f t="shared" si="61"/>
        <v>2818.1178</v>
      </c>
    </row>
    <row r="3088" spans="1:4" x14ac:dyDescent="0.25">
      <c r="A3088" s="2">
        <v>43152</v>
      </c>
      <c r="B3088" s="85">
        <v>35874711696.010002</v>
      </c>
      <c r="C3088" s="80">
        <v>12728226.6998</v>
      </c>
      <c r="D3088" s="77">
        <f t="shared" si="61"/>
        <v>2818.5160999999998</v>
      </c>
    </row>
    <row r="3089" spans="1:4" x14ac:dyDescent="0.25">
      <c r="A3089" s="2">
        <v>43153</v>
      </c>
      <c r="B3089" s="85">
        <v>35924931949.769997</v>
      </c>
      <c r="C3089" s="80">
        <v>12728226.6998</v>
      </c>
      <c r="D3089" s="77">
        <f t="shared" ref="D3089:D3093" si="62">ROUND(B3089/C3089, 4)</f>
        <v>2822.4616999999998</v>
      </c>
    </row>
    <row r="3090" spans="1:4" x14ac:dyDescent="0.25">
      <c r="A3090" s="2">
        <v>43154</v>
      </c>
      <c r="B3090" s="85">
        <v>35864683270.099998</v>
      </c>
      <c r="C3090" s="80">
        <v>12728226.6998</v>
      </c>
      <c r="D3090" s="77">
        <f t="shared" si="62"/>
        <v>2817.7282</v>
      </c>
    </row>
    <row r="3091" spans="1:4" x14ac:dyDescent="0.25">
      <c r="A3091" s="2">
        <v>43157</v>
      </c>
      <c r="B3091" s="85">
        <v>36006653694.730003</v>
      </c>
      <c r="C3091" s="80">
        <v>12728226.6998</v>
      </c>
      <c r="D3091" s="77">
        <f t="shared" si="62"/>
        <v>2828.8822</v>
      </c>
    </row>
    <row r="3092" spans="1:4" x14ac:dyDescent="0.25">
      <c r="A3092" s="2">
        <v>43158</v>
      </c>
      <c r="B3092" s="85">
        <v>36174708785.839996</v>
      </c>
      <c r="C3092" s="80">
        <v>12728226.6998</v>
      </c>
      <c r="D3092" s="77">
        <f t="shared" si="62"/>
        <v>2842.0855000000001</v>
      </c>
    </row>
    <row r="3093" spans="1:4" x14ac:dyDescent="0.25">
      <c r="A3093" s="2">
        <v>43159</v>
      </c>
      <c r="B3093" s="85">
        <v>36306229916.050003</v>
      </c>
      <c r="C3093" s="80">
        <v>12728226.6998</v>
      </c>
      <c r="D3093" s="77">
        <f t="shared" si="62"/>
        <v>2852.4185000000002</v>
      </c>
    </row>
    <row r="3094" spans="1:4" x14ac:dyDescent="0.25">
      <c r="A3094" s="2">
        <v>43160</v>
      </c>
      <c r="B3094" s="85">
        <v>36289880517.660004</v>
      </c>
      <c r="C3094" s="80">
        <v>12728226.6998</v>
      </c>
      <c r="D3094" s="77">
        <f t="shared" ref="D3094:D3107" si="63">ROUND(B3094/C3094, 4)</f>
        <v>2851.134</v>
      </c>
    </row>
    <row r="3095" spans="1:4" x14ac:dyDescent="0.25">
      <c r="A3095" s="2">
        <v>43161</v>
      </c>
      <c r="B3095" s="85">
        <v>34703281041.190002</v>
      </c>
      <c r="C3095" s="80">
        <v>12202120.245300001</v>
      </c>
      <c r="D3095" s="77">
        <f t="shared" si="63"/>
        <v>2844.0369999999998</v>
      </c>
    </row>
    <row r="3096" spans="1:4" x14ac:dyDescent="0.25">
      <c r="A3096" s="2">
        <v>43164</v>
      </c>
      <c r="B3096" s="85">
        <v>34463652113.459999</v>
      </c>
      <c r="C3096" s="80">
        <v>12202120.245300001</v>
      </c>
      <c r="D3096" s="77">
        <f t="shared" si="63"/>
        <v>2824.3987000000002</v>
      </c>
    </row>
    <row r="3097" spans="1:4" x14ac:dyDescent="0.25">
      <c r="A3097" s="2">
        <v>43165</v>
      </c>
      <c r="B3097" s="85">
        <v>34410424482.699997</v>
      </c>
      <c r="C3097" s="80">
        <v>12202120.245300001</v>
      </c>
      <c r="D3097" s="77">
        <f t="shared" si="63"/>
        <v>2820.0365000000002</v>
      </c>
    </row>
    <row r="3098" spans="1:4" x14ac:dyDescent="0.25">
      <c r="A3098" s="2">
        <v>43166</v>
      </c>
      <c r="B3098" s="85">
        <v>34160145721.48</v>
      </c>
      <c r="C3098" s="80">
        <v>12202120.245300001</v>
      </c>
      <c r="D3098" s="77">
        <f t="shared" si="63"/>
        <v>2799.5254</v>
      </c>
    </row>
    <row r="3099" spans="1:4" x14ac:dyDescent="0.25">
      <c r="A3099" s="2">
        <v>43167</v>
      </c>
      <c r="B3099" s="85">
        <v>34631257079.230003</v>
      </c>
      <c r="C3099" s="80">
        <v>12202120.245300001</v>
      </c>
      <c r="D3099" s="77">
        <f t="shared" si="63"/>
        <v>2838.1343999999999</v>
      </c>
    </row>
    <row r="3100" spans="1:4" x14ac:dyDescent="0.25">
      <c r="A3100" s="2">
        <v>43168</v>
      </c>
      <c r="B3100" s="85">
        <v>34764815070.919998</v>
      </c>
      <c r="C3100" s="80">
        <v>12202120.245300001</v>
      </c>
      <c r="D3100" s="77">
        <f t="shared" si="63"/>
        <v>2849.0799000000002</v>
      </c>
    </row>
    <row r="3101" spans="1:4" x14ac:dyDescent="0.25">
      <c r="A3101" s="2">
        <v>43171</v>
      </c>
      <c r="B3101" s="85">
        <v>34744999236.040001</v>
      </c>
      <c r="C3101" s="80">
        <v>12202120.245300001</v>
      </c>
      <c r="D3101" s="77">
        <f t="shared" si="63"/>
        <v>2847.4558999999999</v>
      </c>
    </row>
    <row r="3102" spans="1:4" x14ac:dyDescent="0.25">
      <c r="A3102" s="2">
        <v>43172</v>
      </c>
      <c r="B3102" s="85">
        <v>34508251610</v>
      </c>
      <c r="C3102" s="80">
        <v>12202120.245300001</v>
      </c>
      <c r="D3102" s="77">
        <f t="shared" si="63"/>
        <v>2828.0536999999999</v>
      </c>
    </row>
    <row r="3103" spans="1:4" x14ac:dyDescent="0.25">
      <c r="A3103" s="2">
        <v>43173</v>
      </c>
      <c r="B3103" s="85">
        <v>34336505389.990002</v>
      </c>
      <c r="C3103" s="80">
        <v>12202120.245300001</v>
      </c>
      <c r="D3103" s="77">
        <f t="shared" si="63"/>
        <v>2813.9785999999999</v>
      </c>
    </row>
    <row r="3104" spans="1:4" x14ac:dyDescent="0.25">
      <c r="A3104" s="2">
        <v>43174</v>
      </c>
      <c r="B3104" s="85">
        <v>34252707479.860001</v>
      </c>
      <c r="C3104" s="80">
        <v>12202120.245300001</v>
      </c>
      <c r="D3104" s="77">
        <f t="shared" si="63"/>
        <v>2807.1111000000001</v>
      </c>
    </row>
    <row r="3105" spans="1:4" x14ac:dyDescent="0.25">
      <c r="A3105" s="2">
        <v>43175</v>
      </c>
      <c r="B3105" s="85">
        <v>34271319669.330002</v>
      </c>
      <c r="C3105" s="80">
        <v>12202120.245300001</v>
      </c>
      <c r="D3105" s="77">
        <f t="shared" si="63"/>
        <v>2808.6363999999999</v>
      </c>
    </row>
    <row r="3106" spans="1:4" x14ac:dyDescent="0.25">
      <c r="A3106" s="2">
        <v>43178</v>
      </c>
      <c r="B3106" s="85">
        <v>33919482593.970001</v>
      </c>
      <c r="C3106" s="80">
        <v>12202120.245300001</v>
      </c>
      <c r="D3106" s="77">
        <f t="shared" si="63"/>
        <v>2779.8024</v>
      </c>
    </row>
    <row r="3107" spans="1:4" x14ac:dyDescent="0.25">
      <c r="A3107" s="2">
        <v>43179</v>
      </c>
      <c r="B3107" s="85">
        <v>33869947298.32</v>
      </c>
      <c r="C3107" s="80">
        <v>12202120.245300001</v>
      </c>
      <c r="D3107" s="77">
        <f t="shared" si="63"/>
        <v>2775.7428</v>
      </c>
    </row>
    <row r="3108" spans="1:4" x14ac:dyDescent="0.25">
      <c r="A3108" s="2">
        <v>43180</v>
      </c>
      <c r="B3108" s="85">
        <v>34233068635.310001</v>
      </c>
      <c r="C3108" s="80">
        <v>12202120.245300001</v>
      </c>
      <c r="D3108" s="77">
        <f t="shared" ref="D3108" si="64">ROUND(B3108/C3108, 4)</f>
        <v>2805.5016999999998</v>
      </c>
    </row>
    <row r="3109" spans="1:4" x14ac:dyDescent="0.25">
      <c r="A3109" s="2">
        <v>43181</v>
      </c>
      <c r="B3109" s="85">
        <v>33995833670.57</v>
      </c>
      <c r="C3109" s="80">
        <v>12202120.245300001</v>
      </c>
      <c r="D3109" s="77">
        <f t="shared" ref="D3109:D3115" si="65">ROUND(B3109/C3109, 4)</f>
        <v>2786.0596</v>
      </c>
    </row>
    <row r="3110" spans="1:4" x14ac:dyDescent="0.25">
      <c r="A3110" s="2">
        <v>43182</v>
      </c>
      <c r="B3110" s="85">
        <v>33878614854.169998</v>
      </c>
      <c r="C3110" s="80">
        <v>12202120.245300001</v>
      </c>
      <c r="D3110" s="77">
        <f t="shared" si="65"/>
        <v>2776.4531000000002</v>
      </c>
    </row>
    <row r="3111" spans="1:4" x14ac:dyDescent="0.25">
      <c r="A3111" s="2">
        <v>43185</v>
      </c>
      <c r="B3111" s="85">
        <v>33884929545.970001</v>
      </c>
      <c r="C3111" s="80">
        <v>12202120.245300001</v>
      </c>
      <c r="D3111" s="77">
        <f t="shared" si="65"/>
        <v>2776.9706000000001</v>
      </c>
    </row>
    <row r="3112" spans="1:4" x14ac:dyDescent="0.25">
      <c r="A3112" s="2">
        <v>43186</v>
      </c>
      <c r="B3112" s="85">
        <v>34196637862.669998</v>
      </c>
      <c r="C3112" s="80">
        <v>12202120.245300001</v>
      </c>
      <c r="D3112" s="77">
        <f t="shared" si="65"/>
        <v>2802.5160999999998</v>
      </c>
    </row>
    <row r="3113" spans="1:4" x14ac:dyDescent="0.25">
      <c r="A3113" s="2">
        <v>43187</v>
      </c>
      <c r="B3113" s="85">
        <v>34243996002.599998</v>
      </c>
      <c r="C3113" s="80">
        <v>12202120.245300001</v>
      </c>
      <c r="D3113" s="77">
        <f t="shared" si="65"/>
        <v>2806.3971999999999</v>
      </c>
    </row>
    <row r="3114" spans="1:4" x14ac:dyDescent="0.25">
      <c r="A3114" s="2">
        <v>43188</v>
      </c>
      <c r="B3114" s="85">
        <v>34242799451.07</v>
      </c>
      <c r="C3114" s="80">
        <v>12202120.245300001</v>
      </c>
      <c r="D3114" s="77">
        <f t="shared" si="65"/>
        <v>2806.2991000000002</v>
      </c>
    </row>
    <row r="3115" spans="1:4" x14ac:dyDescent="0.25">
      <c r="A3115" s="2">
        <v>43192</v>
      </c>
      <c r="B3115" s="85">
        <v>34319795725.349998</v>
      </c>
      <c r="C3115" s="80">
        <v>12202120.245300001</v>
      </c>
      <c r="D3115" s="77">
        <f t="shared" si="65"/>
        <v>2812.6091999999999</v>
      </c>
    </row>
    <row r="3116" spans="1:4" x14ac:dyDescent="0.25">
      <c r="A3116" s="2">
        <v>43193</v>
      </c>
      <c r="B3116" s="85">
        <v>34168201318.93</v>
      </c>
      <c r="C3116" s="80">
        <v>12202120.245300001</v>
      </c>
      <c r="D3116" s="77">
        <f t="shared" ref="D3116:D3120" si="66">ROUND(B3116/C3116, 4)</f>
        <v>2800.1855999999998</v>
      </c>
    </row>
    <row r="3117" spans="1:4" x14ac:dyDescent="0.25">
      <c r="A3117" s="2">
        <v>43194</v>
      </c>
      <c r="B3117" s="85">
        <v>33998055853.540001</v>
      </c>
      <c r="C3117" s="80">
        <v>12202120.245300001</v>
      </c>
      <c r="D3117" s="77">
        <f t="shared" si="66"/>
        <v>2786.2417</v>
      </c>
    </row>
    <row r="3118" spans="1:4" x14ac:dyDescent="0.25">
      <c r="A3118" s="2">
        <v>43195</v>
      </c>
      <c r="B3118" s="85">
        <v>33933393643.849998</v>
      </c>
      <c r="C3118" s="80">
        <v>12202120.245300001</v>
      </c>
      <c r="D3118" s="77">
        <f t="shared" si="66"/>
        <v>2780.9423999999999</v>
      </c>
    </row>
    <row r="3119" spans="1:4" x14ac:dyDescent="0.25">
      <c r="A3119" s="2">
        <v>43196</v>
      </c>
      <c r="B3119" s="85">
        <v>33803836597.439999</v>
      </c>
      <c r="C3119" s="80">
        <v>12202120.245300001</v>
      </c>
      <c r="D3119" s="77">
        <f t="shared" si="66"/>
        <v>2770.3247999999999</v>
      </c>
    </row>
    <row r="3120" spans="1:4" x14ac:dyDescent="0.25">
      <c r="A3120" s="2">
        <v>43199</v>
      </c>
      <c r="B3120" s="85">
        <v>33863857230.52</v>
      </c>
      <c r="C3120" s="80">
        <v>12202120.245300001</v>
      </c>
      <c r="D3120" s="77">
        <f t="shared" si="66"/>
        <v>2775.2437</v>
      </c>
    </row>
    <row r="3121" spans="1:4" x14ac:dyDescent="0.25">
      <c r="A3121" s="2">
        <v>43200</v>
      </c>
      <c r="B3121" s="85">
        <v>33923807434.52</v>
      </c>
      <c r="C3121" s="80">
        <v>12202120.245300001</v>
      </c>
      <c r="D3121" s="77">
        <f t="shared" ref="D3121" si="67">ROUND(B3121/C3121, 4)</f>
        <v>2780.1568000000002</v>
      </c>
    </row>
    <row r="3122" spans="1:4" x14ac:dyDescent="0.25">
      <c r="A3122" s="2">
        <v>43201</v>
      </c>
      <c r="B3122" s="85">
        <v>34025490176.34</v>
      </c>
      <c r="C3122" s="80">
        <v>12202120.245300001</v>
      </c>
      <c r="D3122" s="77">
        <f t="shared" ref="D3122" si="68">ROUND(B3122/C3122, 4)</f>
        <v>2788.49</v>
      </c>
    </row>
    <row r="3123" spans="1:4" x14ac:dyDescent="0.25">
      <c r="A3123" s="2">
        <v>43202</v>
      </c>
      <c r="B3123" s="85">
        <v>34033812961.41</v>
      </c>
      <c r="C3123" s="80">
        <v>12202120.245300001</v>
      </c>
      <c r="D3123" s="77">
        <f t="shared" ref="D3123" si="69">ROUND(B3123/C3123, 4)</f>
        <v>2789.1720999999998</v>
      </c>
    </row>
    <row r="3124" spans="1:4" x14ac:dyDescent="0.25">
      <c r="A3124" s="2">
        <v>43203</v>
      </c>
      <c r="B3124" s="85">
        <v>34325678939.41</v>
      </c>
      <c r="C3124" s="80">
        <v>12202120.245300001</v>
      </c>
      <c r="D3124" s="77">
        <f t="shared" ref="D3124" si="70">ROUND(B3124/C3124, 4)</f>
        <v>2813.0913999999998</v>
      </c>
    </row>
    <row r="3125" spans="1:4" x14ac:dyDescent="0.25">
      <c r="A3125" s="2">
        <v>43206</v>
      </c>
      <c r="B3125" s="85">
        <v>34321676488.299999</v>
      </c>
      <c r="C3125" s="80">
        <v>12202120.245300001</v>
      </c>
      <c r="D3125" s="77">
        <f t="shared" ref="D3125" si="71">ROUND(B3125/C3125, 4)</f>
        <v>2812.7633000000001</v>
      </c>
    </row>
    <row r="3126" spans="1:4" x14ac:dyDescent="0.25">
      <c r="A3126" s="2">
        <v>43207</v>
      </c>
      <c r="B3126" s="85">
        <v>34221327908.27</v>
      </c>
      <c r="C3126" s="80">
        <v>12202120.245300001</v>
      </c>
      <c r="D3126" s="77">
        <f t="shared" ref="D3126:D3189" si="72">ROUND(B3126/C3126, 4)</f>
        <v>2804.5394999999999</v>
      </c>
    </row>
    <row r="3127" spans="1:4" x14ac:dyDescent="0.25">
      <c r="A3127" s="2">
        <v>43208</v>
      </c>
      <c r="B3127" s="73">
        <v>34597457134.919998</v>
      </c>
      <c r="C3127" s="74">
        <v>12202120.245300001</v>
      </c>
      <c r="D3127" s="77">
        <f t="shared" si="72"/>
        <v>2835.3643999999999</v>
      </c>
    </row>
    <row r="3128" spans="1:4" x14ac:dyDescent="0.25">
      <c r="A3128" s="2">
        <v>43209</v>
      </c>
      <c r="B3128" s="86">
        <v>35070915156.43</v>
      </c>
      <c r="C3128" s="75">
        <v>12202120.245300001</v>
      </c>
      <c r="D3128" s="77">
        <f t="shared" si="72"/>
        <v>2874.1657</v>
      </c>
    </row>
    <row r="3129" spans="1:4" x14ac:dyDescent="0.25">
      <c r="A3129" s="2">
        <v>43210</v>
      </c>
      <c r="B3129" s="73">
        <v>34917472954.160004</v>
      </c>
      <c r="C3129" s="74">
        <v>12202120.245300001</v>
      </c>
      <c r="D3129" s="77">
        <f t="shared" si="72"/>
        <v>2861.5906</v>
      </c>
    </row>
    <row r="3130" spans="1:4" x14ac:dyDescent="0.25">
      <c r="A3130" s="2">
        <v>43213</v>
      </c>
      <c r="B3130" s="73">
        <v>35310816919.830002</v>
      </c>
      <c r="C3130" s="74">
        <v>12202120.245300001</v>
      </c>
      <c r="D3130" s="74">
        <f t="shared" si="72"/>
        <v>2893.8263000000002</v>
      </c>
    </row>
    <row r="3131" spans="1:4" x14ac:dyDescent="0.25">
      <c r="A3131" s="2">
        <v>43214</v>
      </c>
      <c r="B3131" s="73">
        <v>35253371968.970001</v>
      </c>
      <c r="C3131" s="74">
        <v>12202120.245300001</v>
      </c>
      <c r="D3131" s="74">
        <f t="shared" si="72"/>
        <v>2889.1185999999998</v>
      </c>
    </row>
    <row r="3132" spans="1:4" x14ac:dyDescent="0.25">
      <c r="A3132" s="2">
        <v>43215</v>
      </c>
      <c r="B3132" s="73">
        <v>35105715474.019997</v>
      </c>
      <c r="C3132" s="74">
        <v>12202120.245300001</v>
      </c>
      <c r="D3132" s="74">
        <f t="shared" si="72"/>
        <v>2877.0176999999999</v>
      </c>
    </row>
    <row r="3133" spans="1:4" x14ac:dyDescent="0.25">
      <c r="A3133" s="2">
        <v>43216</v>
      </c>
      <c r="B3133" s="73">
        <v>34933250323.970001</v>
      </c>
      <c r="C3133" s="74">
        <v>12202120.245300001</v>
      </c>
      <c r="D3133" s="74">
        <f t="shared" si="72"/>
        <v>2862.8836000000001</v>
      </c>
    </row>
    <row r="3134" spans="1:4" x14ac:dyDescent="0.25">
      <c r="A3134" s="2">
        <v>43217</v>
      </c>
      <c r="B3134" s="73">
        <v>35054080745.68</v>
      </c>
      <c r="C3134" s="74">
        <v>12202120.245300001</v>
      </c>
      <c r="D3134" s="74">
        <f t="shared" si="72"/>
        <v>2872.7860000000001</v>
      </c>
    </row>
    <row r="3135" spans="1:4" x14ac:dyDescent="0.25">
      <c r="A3135" s="2">
        <v>43220</v>
      </c>
      <c r="B3135" s="73">
        <v>35398797279.779999</v>
      </c>
      <c r="C3135" s="74">
        <v>12202120.245300001</v>
      </c>
      <c r="D3135" s="74">
        <f t="shared" si="72"/>
        <v>2901.0365999999999</v>
      </c>
    </row>
    <row r="3136" spans="1:4" x14ac:dyDescent="0.25">
      <c r="A3136" s="2">
        <v>43222</v>
      </c>
      <c r="B3136" s="73">
        <v>35515796881.949997</v>
      </c>
      <c r="C3136" s="74">
        <v>12202120.245300001</v>
      </c>
      <c r="D3136" s="74">
        <f t="shared" si="72"/>
        <v>2910.6251000000002</v>
      </c>
    </row>
    <row r="3137" spans="1:4" x14ac:dyDescent="0.25">
      <c r="A3137" s="2">
        <v>43223</v>
      </c>
      <c r="B3137" s="73">
        <v>35209352143.360001</v>
      </c>
      <c r="C3137" s="74">
        <v>12202120.245300001</v>
      </c>
      <c r="D3137" s="74">
        <f t="shared" si="72"/>
        <v>2885.511</v>
      </c>
    </row>
    <row r="3138" spans="1:4" x14ac:dyDescent="0.25">
      <c r="A3138" s="2">
        <v>43224</v>
      </c>
      <c r="B3138" s="73">
        <v>35112613928.330002</v>
      </c>
      <c r="C3138" s="74">
        <v>12202120.245300001</v>
      </c>
      <c r="D3138" s="74">
        <f t="shared" si="72"/>
        <v>2877.5830000000001</v>
      </c>
    </row>
    <row r="3139" spans="1:4" x14ac:dyDescent="0.25">
      <c r="A3139" s="2">
        <v>43227</v>
      </c>
      <c r="B3139" s="73">
        <v>35238703538.18</v>
      </c>
      <c r="C3139" s="74">
        <v>12202120.245300001</v>
      </c>
      <c r="D3139" s="74">
        <f t="shared" si="72"/>
        <v>2887.9164000000001</v>
      </c>
    </row>
    <row r="3140" spans="1:4" x14ac:dyDescent="0.25">
      <c r="A3140" s="2">
        <v>43228</v>
      </c>
      <c r="B3140" s="73">
        <v>35079185390.5</v>
      </c>
      <c r="C3140" s="74">
        <v>12202120.245300001</v>
      </c>
      <c r="D3140" s="74">
        <f t="shared" si="72"/>
        <v>2874.8434000000002</v>
      </c>
    </row>
    <row r="3141" spans="1:4" x14ac:dyDescent="0.25">
      <c r="A3141" s="2">
        <v>43229</v>
      </c>
      <c r="B3141" s="73">
        <v>35223297180.5</v>
      </c>
      <c r="C3141" s="74">
        <v>12202120.245300001</v>
      </c>
      <c r="D3141" s="74">
        <f t="shared" si="72"/>
        <v>2886.6538</v>
      </c>
    </row>
    <row r="3142" spans="1:4" x14ac:dyDescent="0.25">
      <c r="A3142" s="2">
        <v>43231</v>
      </c>
      <c r="B3142" s="73">
        <v>35312856886.349998</v>
      </c>
      <c r="C3142" s="74">
        <v>12202120.245300001</v>
      </c>
      <c r="D3142" s="74">
        <f t="shared" si="72"/>
        <v>2893.9935</v>
      </c>
    </row>
    <row r="3143" spans="1:4" x14ac:dyDescent="0.25">
      <c r="A3143" s="2">
        <v>43234</v>
      </c>
      <c r="B3143" s="73">
        <v>35283213342.169998</v>
      </c>
      <c r="C3143" s="74">
        <v>12202120.245300001</v>
      </c>
      <c r="D3143" s="74">
        <f t="shared" si="72"/>
        <v>2891.5641000000001</v>
      </c>
    </row>
    <row r="3144" spans="1:4" x14ac:dyDescent="0.25">
      <c r="A3144" s="2">
        <v>43235</v>
      </c>
      <c r="B3144" s="73">
        <v>35066726896.830002</v>
      </c>
      <c r="C3144" s="74">
        <v>12202120.245300001</v>
      </c>
      <c r="D3144" s="74">
        <f t="shared" si="72"/>
        <v>2873.8224</v>
      </c>
    </row>
    <row r="3145" spans="1:4" x14ac:dyDescent="0.25">
      <c r="A3145" s="2">
        <v>43236</v>
      </c>
      <c r="B3145" s="73">
        <v>35245501283.25</v>
      </c>
      <c r="C3145" s="74">
        <v>12202120.245300001</v>
      </c>
      <c r="D3145" s="74">
        <f t="shared" si="72"/>
        <v>2888.4735000000001</v>
      </c>
    </row>
    <row r="3146" spans="1:4" x14ac:dyDescent="0.25">
      <c r="A3146" s="2">
        <v>43237</v>
      </c>
      <c r="B3146" s="73">
        <v>35269369827.389999</v>
      </c>
      <c r="C3146" s="74">
        <v>12202120.245300001</v>
      </c>
      <c r="D3146" s="74">
        <f t="shared" si="72"/>
        <v>2890.4295999999999</v>
      </c>
    </row>
    <row r="3147" spans="1:4" x14ac:dyDescent="0.25">
      <c r="A3147" s="2">
        <v>43238</v>
      </c>
      <c r="B3147" s="73">
        <v>35211509261.050003</v>
      </c>
      <c r="C3147" s="74">
        <v>12202120.245300001</v>
      </c>
      <c r="D3147" s="74">
        <f t="shared" si="72"/>
        <v>2885.6878000000002</v>
      </c>
    </row>
    <row r="3148" spans="1:4" x14ac:dyDescent="0.25">
      <c r="A3148" s="2">
        <v>43241</v>
      </c>
      <c r="B3148" s="73">
        <v>34942077222.07</v>
      </c>
      <c r="C3148" s="74">
        <v>12202120.245300001</v>
      </c>
      <c r="D3148" s="74">
        <f t="shared" si="72"/>
        <v>2863.607</v>
      </c>
    </row>
    <row r="3149" spans="1:4" x14ac:dyDescent="0.25">
      <c r="A3149" s="2">
        <v>43242</v>
      </c>
      <c r="B3149" s="73">
        <v>34982616457.610001</v>
      </c>
      <c r="C3149" s="74">
        <v>12202120.245300001</v>
      </c>
      <c r="D3149" s="74">
        <f t="shared" si="72"/>
        <v>2866.9292999999998</v>
      </c>
    </row>
    <row r="3150" spans="1:4" x14ac:dyDescent="0.25">
      <c r="A3150" s="2">
        <v>43243</v>
      </c>
      <c r="B3150" s="73">
        <v>35127346569.110001</v>
      </c>
      <c r="C3150" s="74">
        <v>12202120.245300001</v>
      </c>
      <c r="D3150" s="74">
        <f t="shared" si="72"/>
        <v>2878.7903999999999</v>
      </c>
    </row>
    <row r="3151" spans="1:4" x14ac:dyDescent="0.25">
      <c r="A3151" s="2">
        <v>43244</v>
      </c>
      <c r="B3151" s="73">
        <v>35775609304.769997</v>
      </c>
      <c r="C3151" s="74">
        <v>12202120.245300001</v>
      </c>
      <c r="D3151" s="74">
        <f t="shared" si="72"/>
        <v>2931.9175</v>
      </c>
    </row>
    <row r="3152" spans="1:4" x14ac:dyDescent="0.25">
      <c r="A3152" s="2">
        <v>43245</v>
      </c>
      <c r="B3152" s="73">
        <v>35800202144.860001</v>
      </c>
      <c r="C3152" s="74">
        <v>12202120.245300001</v>
      </c>
      <c r="D3152" s="74">
        <f t="shared" si="72"/>
        <v>2933.9328999999998</v>
      </c>
    </row>
    <row r="3153" spans="1:4" x14ac:dyDescent="0.25">
      <c r="A3153" s="2">
        <v>43248</v>
      </c>
      <c r="B3153" s="73">
        <v>36297395202.830002</v>
      </c>
      <c r="C3153" s="74">
        <v>12202120.245300001</v>
      </c>
      <c r="D3153" s="74">
        <f t="shared" si="72"/>
        <v>2974.6794</v>
      </c>
    </row>
    <row r="3154" spans="1:4" x14ac:dyDescent="0.25">
      <c r="A3154" s="2">
        <v>43250</v>
      </c>
      <c r="B3154" s="73">
        <v>36142241822.959999</v>
      </c>
      <c r="C3154" s="74">
        <v>12202120.245300001</v>
      </c>
      <c r="D3154" s="74">
        <f t="shared" si="72"/>
        <v>2961.9641000000001</v>
      </c>
    </row>
    <row r="3155" spans="1:4" x14ac:dyDescent="0.25">
      <c r="A3155" s="2">
        <v>43251</v>
      </c>
      <c r="B3155" s="73">
        <v>35890232321.800003</v>
      </c>
      <c r="C3155" s="74">
        <v>12202120.245300001</v>
      </c>
      <c r="D3155" s="74">
        <f t="shared" si="72"/>
        <v>2941.3110999999999</v>
      </c>
    </row>
    <row r="3156" spans="1:4" x14ac:dyDescent="0.25">
      <c r="A3156" s="2">
        <v>43255</v>
      </c>
      <c r="B3156" s="73">
        <v>36058345552.449997</v>
      </c>
      <c r="C3156" s="74">
        <v>12202120.245300001</v>
      </c>
      <c r="D3156" s="74">
        <f t="shared" si="72"/>
        <v>2955.0884999999998</v>
      </c>
    </row>
    <row r="3157" spans="1:4" x14ac:dyDescent="0.25">
      <c r="A3157" s="2">
        <v>43256</v>
      </c>
      <c r="B3157" s="73">
        <v>35986314390.309998</v>
      </c>
      <c r="C3157" s="74">
        <v>12202120.245300001</v>
      </c>
      <c r="D3157" s="74">
        <f t="shared" si="72"/>
        <v>2949.1853999999998</v>
      </c>
    </row>
    <row r="3158" spans="1:4" x14ac:dyDescent="0.25">
      <c r="A3158" s="2">
        <v>43257</v>
      </c>
      <c r="B3158" s="73">
        <v>36060329696.949997</v>
      </c>
      <c r="C3158" s="74">
        <v>12202120.245300001</v>
      </c>
      <c r="D3158" s="74">
        <f t="shared" si="72"/>
        <v>2955.2511</v>
      </c>
    </row>
    <row r="3159" spans="1:4" x14ac:dyDescent="0.25">
      <c r="A3159" s="2">
        <v>43258</v>
      </c>
      <c r="B3159" s="73">
        <v>36174521236.309998</v>
      </c>
      <c r="C3159" s="74">
        <v>12202120.245300001</v>
      </c>
      <c r="D3159" s="74">
        <f t="shared" si="72"/>
        <v>2964.6095</v>
      </c>
    </row>
    <row r="3160" spans="1:4" x14ac:dyDescent="0.25">
      <c r="A3160" s="2">
        <v>43259</v>
      </c>
      <c r="B3160" s="73">
        <v>34787728639.879997</v>
      </c>
      <c r="C3160" s="74">
        <v>11864807.692</v>
      </c>
      <c r="D3160" s="74">
        <f t="shared" si="72"/>
        <v>2932.0095000000001</v>
      </c>
    </row>
    <row r="3161" spans="1:4" x14ac:dyDescent="0.25">
      <c r="A3161" s="2">
        <v>43271</v>
      </c>
      <c r="B3161" s="73">
        <v>34352250982.98</v>
      </c>
      <c r="C3161" s="74">
        <v>11864807.692</v>
      </c>
      <c r="D3161" s="74">
        <f t="shared" si="72"/>
        <v>2895.3062</v>
      </c>
    </row>
    <row r="3162" spans="1:4" x14ac:dyDescent="0.25">
      <c r="A3162" s="2">
        <v>43272</v>
      </c>
      <c r="B3162" s="73">
        <v>34269185500.380001</v>
      </c>
      <c r="C3162" s="74">
        <v>11864807.692</v>
      </c>
      <c r="D3162" s="74">
        <f t="shared" si="72"/>
        <v>2888.3051999999998</v>
      </c>
    </row>
    <row r="3163" spans="1:4" x14ac:dyDescent="0.25">
      <c r="A3163" s="2">
        <v>43273</v>
      </c>
      <c r="B3163" s="73">
        <v>34412920758.169998</v>
      </c>
      <c r="C3163" s="74">
        <v>11864807.692</v>
      </c>
      <c r="D3163" s="74">
        <f t="shared" si="72"/>
        <v>2900.4196000000002</v>
      </c>
    </row>
    <row r="3164" spans="1:4" x14ac:dyDescent="0.25">
      <c r="A3164" s="2">
        <v>43276</v>
      </c>
      <c r="B3164" s="73">
        <v>34455294185.57</v>
      </c>
      <c r="C3164" s="74">
        <v>11864807.692</v>
      </c>
      <c r="D3164" s="74">
        <f t="shared" si="72"/>
        <v>2903.991</v>
      </c>
    </row>
    <row r="3165" spans="1:4" x14ac:dyDescent="0.25">
      <c r="A3165" s="2">
        <v>43277</v>
      </c>
      <c r="B3165" s="73">
        <v>34261671965.169998</v>
      </c>
      <c r="C3165" s="74">
        <v>11864807.692</v>
      </c>
      <c r="D3165" s="74">
        <f t="shared" si="72"/>
        <v>2887.6718999999998</v>
      </c>
    </row>
    <row r="3166" spans="1:4" x14ac:dyDescent="0.25">
      <c r="A3166" s="2">
        <v>43278</v>
      </c>
      <c r="B3166" s="73">
        <v>34243215996.860001</v>
      </c>
      <c r="C3166" s="74">
        <v>11864807.692</v>
      </c>
      <c r="D3166" s="74">
        <f t="shared" si="72"/>
        <v>2886.1163999999999</v>
      </c>
    </row>
    <row r="3167" spans="1:4" x14ac:dyDescent="0.25">
      <c r="A3167" s="2">
        <v>43279</v>
      </c>
      <c r="B3167" s="73">
        <v>33768890342.43</v>
      </c>
      <c r="C3167" s="74">
        <v>11864807.692</v>
      </c>
      <c r="D3167" s="74">
        <f t="shared" si="72"/>
        <v>2846.1388999999999</v>
      </c>
    </row>
    <row r="3168" spans="1:4" x14ac:dyDescent="0.25">
      <c r="A3168" s="2">
        <v>43280</v>
      </c>
      <c r="B3168" s="73">
        <v>34154124825.73</v>
      </c>
      <c r="C3168" s="74">
        <v>11864807.692</v>
      </c>
      <c r="D3168" s="74">
        <f t="shared" si="72"/>
        <v>2878.6075000000001</v>
      </c>
    </row>
    <row r="3169" spans="1:4" x14ac:dyDescent="0.25">
      <c r="A3169" s="2">
        <v>43283</v>
      </c>
      <c r="B3169" s="73">
        <v>34008846300.060001</v>
      </c>
      <c r="C3169" s="74">
        <v>11864807.692</v>
      </c>
      <c r="D3169" s="74">
        <f t="shared" si="72"/>
        <v>2866.3629999999998</v>
      </c>
    </row>
    <row r="3170" spans="1:4" x14ac:dyDescent="0.25">
      <c r="A3170" s="2">
        <v>43284</v>
      </c>
      <c r="B3170" s="73">
        <v>33668285443.970001</v>
      </c>
      <c r="C3170" s="74">
        <v>11864807.692</v>
      </c>
      <c r="D3170" s="74">
        <f t="shared" si="72"/>
        <v>2837.6596</v>
      </c>
    </row>
    <row r="3171" spans="1:4" x14ac:dyDescent="0.25">
      <c r="A3171" s="2">
        <v>43285</v>
      </c>
      <c r="B3171" s="73">
        <v>34116584095.48</v>
      </c>
      <c r="C3171" s="74">
        <v>11864807.692</v>
      </c>
      <c r="D3171" s="74">
        <f t="shared" si="72"/>
        <v>2875.4434999999999</v>
      </c>
    </row>
    <row r="3172" spans="1:4" x14ac:dyDescent="0.25">
      <c r="A3172" s="2">
        <v>43286</v>
      </c>
      <c r="B3172" s="73">
        <v>34007772690.139999</v>
      </c>
      <c r="C3172" s="74">
        <v>11864807.692</v>
      </c>
      <c r="D3172" s="74">
        <f t="shared" si="72"/>
        <v>2866.2725999999998</v>
      </c>
    </row>
    <row r="3173" spans="1:4" x14ac:dyDescent="0.25">
      <c r="A3173" s="2">
        <v>43287</v>
      </c>
      <c r="B3173" s="73">
        <v>33764273346.279999</v>
      </c>
      <c r="C3173" s="74">
        <v>11864807.692</v>
      </c>
      <c r="D3173" s="74">
        <f t="shared" si="72"/>
        <v>2845.7496999999998</v>
      </c>
    </row>
    <row r="3174" spans="1:4" x14ac:dyDescent="0.25">
      <c r="A3174" s="2">
        <v>43290</v>
      </c>
      <c r="B3174" s="73">
        <v>34256963092.389999</v>
      </c>
      <c r="C3174" s="74">
        <v>11864807.692</v>
      </c>
      <c r="D3174" s="74">
        <f t="shared" si="72"/>
        <v>2887.2750000000001</v>
      </c>
    </row>
    <row r="3175" spans="1:4" x14ac:dyDescent="0.25">
      <c r="A3175" s="2">
        <v>43291</v>
      </c>
      <c r="B3175" s="73">
        <v>34442164791.800003</v>
      </c>
      <c r="C3175" s="74">
        <v>11864807.692</v>
      </c>
      <c r="D3175" s="74">
        <f t="shared" si="72"/>
        <v>2902.8843999999999</v>
      </c>
    </row>
    <row r="3176" spans="1:4" x14ac:dyDescent="0.25">
      <c r="A3176" s="2">
        <v>43292</v>
      </c>
      <c r="B3176" s="73">
        <v>34384140906.629997</v>
      </c>
      <c r="C3176" s="74">
        <v>11864807.692</v>
      </c>
      <c r="D3176" s="74">
        <f t="shared" si="72"/>
        <v>2897.9938999999999</v>
      </c>
    </row>
    <row r="3177" spans="1:4" x14ac:dyDescent="0.25">
      <c r="A3177" s="2">
        <v>43293</v>
      </c>
      <c r="B3177" s="73">
        <v>34030821404.560001</v>
      </c>
      <c r="C3177" s="74">
        <v>11864807.692</v>
      </c>
      <c r="D3177" s="74">
        <f t="shared" si="72"/>
        <v>2868.2152000000001</v>
      </c>
    </row>
    <row r="3178" spans="1:4" x14ac:dyDescent="0.25">
      <c r="A3178" s="2">
        <v>43294</v>
      </c>
      <c r="B3178" s="73">
        <v>34455253021.099998</v>
      </c>
      <c r="C3178" s="74">
        <v>11864807.692</v>
      </c>
      <c r="D3178" s="74">
        <f t="shared" si="72"/>
        <v>2903.9875000000002</v>
      </c>
    </row>
    <row r="3179" spans="1:4" x14ac:dyDescent="0.25">
      <c r="A3179" s="2">
        <v>43297</v>
      </c>
      <c r="B3179" s="73">
        <v>34503466289.190002</v>
      </c>
      <c r="C3179" s="74">
        <v>11864807.692</v>
      </c>
      <c r="D3179" s="74">
        <f t="shared" si="72"/>
        <v>2908.0509999999999</v>
      </c>
    </row>
    <row r="3180" spans="1:4" x14ac:dyDescent="0.25">
      <c r="A3180" s="2">
        <v>43298</v>
      </c>
      <c r="B3180" s="73">
        <v>34294427725.52</v>
      </c>
      <c r="C3180" s="74">
        <v>11864807.692</v>
      </c>
      <c r="D3180" s="74">
        <f t="shared" si="72"/>
        <v>2890.4326999999998</v>
      </c>
    </row>
    <row r="3181" spans="1:4" x14ac:dyDescent="0.25">
      <c r="A3181" s="2">
        <v>43299</v>
      </c>
      <c r="B3181" s="73">
        <v>34533047491.330002</v>
      </c>
      <c r="C3181" s="74">
        <v>11864807.692</v>
      </c>
      <c r="D3181" s="74">
        <f t="shared" si="72"/>
        <v>2910.5441999999998</v>
      </c>
    </row>
    <row r="3182" spans="1:4" x14ac:dyDescent="0.25">
      <c r="A3182" s="2">
        <v>43300</v>
      </c>
      <c r="B3182" s="73">
        <v>34568907857.279999</v>
      </c>
      <c r="C3182" s="74">
        <v>11864807.692</v>
      </c>
      <c r="D3182" s="74">
        <f t="shared" si="72"/>
        <v>2913.5666000000001</v>
      </c>
    </row>
    <row r="3183" spans="1:4" x14ac:dyDescent="0.25">
      <c r="A3183" s="2">
        <v>43301</v>
      </c>
      <c r="B3183" s="73">
        <v>34470065636.82</v>
      </c>
      <c r="C3183" s="74">
        <v>11864807.692</v>
      </c>
      <c r="D3183" s="74">
        <f t="shared" si="72"/>
        <v>2905.2359000000001</v>
      </c>
    </row>
    <row r="3184" spans="1:4" x14ac:dyDescent="0.25">
      <c r="A3184" s="2">
        <v>43304</v>
      </c>
      <c r="B3184" s="73">
        <v>34778492197.199997</v>
      </c>
      <c r="C3184" s="74">
        <v>11864807.692</v>
      </c>
      <c r="D3184" s="74">
        <f t="shared" si="72"/>
        <v>2931.2310000000002</v>
      </c>
    </row>
    <row r="3185" spans="1:4" x14ac:dyDescent="0.25">
      <c r="A3185" s="2">
        <v>43305</v>
      </c>
      <c r="B3185" s="73">
        <v>34731230699.239998</v>
      </c>
      <c r="C3185" s="74">
        <v>11864807.692</v>
      </c>
      <c r="D3185" s="74">
        <f t="shared" si="72"/>
        <v>2927.2476999999999</v>
      </c>
    </row>
    <row r="3186" spans="1:4" x14ac:dyDescent="0.25">
      <c r="A3186" s="2">
        <v>43306</v>
      </c>
      <c r="B3186" s="73">
        <v>34702126674.830002</v>
      </c>
      <c r="C3186" s="74">
        <v>11864807.692</v>
      </c>
      <c r="D3186" s="74">
        <f t="shared" si="72"/>
        <v>2924.7946999999999</v>
      </c>
    </row>
    <row r="3187" spans="1:4" x14ac:dyDescent="0.25">
      <c r="A3187" s="2">
        <v>43307</v>
      </c>
      <c r="B3187" s="73">
        <v>34734685566.400002</v>
      </c>
      <c r="C3187" s="74">
        <v>11864807.692</v>
      </c>
      <c r="D3187" s="74">
        <f t="shared" si="72"/>
        <v>2927.5389</v>
      </c>
    </row>
    <row r="3188" spans="1:4" x14ac:dyDescent="0.25">
      <c r="A3188" s="2">
        <v>43308</v>
      </c>
      <c r="B3188" s="73">
        <v>34773693041.800003</v>
      </c>
      <c r="C3188" s="74">
        <v>11864807.692</v>
      </c>
      <c r="D3188" s="74">
        <f t="shared" si="72"/>
        <v>2930.8265000000001</v>
      </c>
    </row>
    <row r="3189" spans="1:4" x14ac:dyDescent="0.25">
      <c r="A3189" s="2">
        <v>43311</v>
      </c>
      <c r="B3189" s="73">
        <v>34925931416.519997</v>
      </c>
      <c r="C3189" s="74">
        <v>11864807.692</v>
      </c>
      <c r="D3189" s="74">
        <f t="shared" si="72"/>
        <v>2943.6576</v>
      </c>
    </row>
    <row r="3190" spans="1:4" x14ac:dyDescent="0.25">
      <c r="A3190" s="2">
        <v>43312</v>
      </c>
      <c r="B3190" s="73">
        <v>34863849449.080002</v>
      </c>
      <c r="C3190" s="74">
        <v>11864807.692</v>
      </c>
      <c r="D3190" s="74">
        <f t="shared" ref="D3190:D3229" si="73">ROUND(B3190/C3190, 4)</f>
        <v>2938.4252000000001</v>
      </c>
    </row>
    <row r="3191" spans="1:4" x14ac:dyDescent="0.25">
      <c r="A3191" s="2">
        <v>43313</v>
      </c>
      <c r="B3191" s="73">
        <v>35298008663.550003</v>
      </c>
      <c r="C3191" s="74">
        <v>11864807.692</v>
      </c>
      <c r="D3191" s="74">
        <f t="shared" si="73"/>
        <v>2975.0173</v>
      </c>
    </row>
    <row r="3192" spans="1:4" x14ac:dyDescent="0.25">
      <c r="A3192" s="2">
        <v>43314</v>
      </c>
      <c r="B3192" s="73">
        <v>35284370244.760002</v>
      </c>
      <c r="C3192" s="74">
        <v>11864807.692</v>
      </c>
      <c r="D3192" s="74">
        <f t="shared" si="73"/>
        <v>2973.8679000000002</v>
      </c>
    </row>
    <row r="3193" spans="1:4" x14ac:dyDescent="0.25">
      <c r="A3193" s="2">
        <v>43315</v>
      </c>
      <c r="B3193" s="73">
        <v>35349423627.370003</v>
      </c>
      <c r="C3193" s="74">
        <v>11864807.692</v>
      </c>
      <c r="D3193" s="74">
        <f t="shared" si="73"/>
        <v>2979.3507</v>
      </c>
    </row>
    <row r="3194" spans="1:4" x14ac:dyDescent="0.25">
      <c r="A3194" s="2">
        <v>43318</v>
      </c>
      <c r="B3194" s="73">
        <v>35615218955.910004</v>
      </c>
      <c r="C3194" s="74">
        <v>11864807.692</v>
      </c>
      <c r="D3194" s="74">
        <f t="shared" si="73"/>
        <v>3001.7527</v>
      </c>
    </row>
    <row r="3195" spans="1:4" x14ac:dyDescent="0.25">
      <c r="A3195" s="2">
        <v>43319</v>
      </c>
      <c r="B3195" s="73">
        <v>35403403760.459999</v>
      </c>
      <c r="C3195" s="74">
        <v>11864807.692</v>
      </c>
      <c r="D3195" s="74">
        <f t="shared" si="73"/>
        <v>2983.9002999999998</v>
      </c>
    </row>
    <row r="3196" spans="1:4" x14ac:dyDescent="0.25">
      <c r="A3196" s="2">
        <v>43320</v>
      </c>
      <c r="B3196" s="73">
        <v>35507652539.269997</v>
      </c>
      <c r="C3196" s="74">
        <v>11864807.692</v>
      </c>
      <c r="D3196" s="74">
        <f t="shared" si="73"/>
        <v>2992.6867000000002</v>
      </c>
    </row>
    <row r="3197" spans="1:4" x14ac:dyDescent="0.25">
      <c r="A3197" s="2">
        <v>43321</v>
      </c>
      <c r="B3197" s="73">
        <v>35128704963.089996</v>
      </c>
      <c r="C3197" s="74">
        <v>11864807.692</v>
      </c>
      <c r="D3197" s="74">
        <f t="shared" si="73"/>
        <v>2960.7478999999998</v>
      </c>
    </row>
    <row r="3198" spans="1:4" x14ac:dyDescent="0.25">
      <c r="A3198" s="2">
        <v>43322</v>
      </c>
      <c r="B3198" s="73">
        <v>35593611789.199997</v>
      </c>
      <c r="C3198" s="74">
        <v>11864807.692</v>
      </c>
      <c r="D3198" s="74">
        <f t="shared" si="73"/>
        <v>2999.9315999999999</v>
      </c>
    </row>
    <row r="3199" spans="1:4" x14ac:dyDescent="0.25">
      <c r="A3199" s="2">
        <v>43325</v>
      </c>
      <c r="B3199" s="73">
        <v>35132709368.290001</v>
      </c>
      <c r="C3199" s="74">
        <v>11864807.692</v>
      </c>
      <c r="D3199" s="74">
        <f t="shared" si="73"/>
        <v>2961.0853999999999</v>
      </c>
    </row>
    <row r="3200" spans="1:4" x14ac:dyDescent="0.25">
      <c r="A3200" s="2">
        <v>43326</v>
      </c>
      <c r="B3200" s="73">
        <v>34935903917.730003</v>
      </c>
      <c r="C3200" s="74">
        <v>11864807.692</v>
      </c>
      <c r="D3200" s="74">
        <f t="shared" si="73"/>
        <v>2944.4980999999998</v>
      </c>
    </row>
    <row r="3201" spans="1:4" x14ac:dyDescent="0.25">
      <c r="A3201" s="2">
        <v>43327</v>
      </c>
      <c r="B3201" s="73">
        <v>35004909712.940002</v>
      </c>
      <c r="C3201" s="74">
        <v>11864807.692</v>
      </c>
      <c r="D3201" s="74">
        <f t="shared" si="73"/>
        <v>2950.3141000000001</v>
      </c>
    </row>
    <row r="3202" spans="1:4" x14ac:dyDescent="0.25">
      <c r="A3202" s="2">
        <v>43328</v>
      </c>
      <c r="B3202" s="73">
        <v>34893975896.120003</v>
      </c>
      <c r="C3202" s="74">
        <v>11864807.692</v>
      </c>
      <c r="D3202" s="74">
        <f t="shared" si="73"/>
        <v>2940.9643000000001</v>
      </c>
    </row>
    <row r="3203" spans="1:4" x14ac:dyDescent="0.25">
      <c r="A3203" s="2">
        <v>43332</v>
      </c>
      <c r="B3203" s="73">
        <v>35106591602.529999</v>
      </c>
      <c r="C3203" s="74">
        <v>11864807.692</v>
      </c>
      <c r="D3203" s="74">
        <f t="shared" si="73"/>
        <v>2958.8842</v>
      </c>
    </row>
    <row r="3204" spans="1:4" x14ac:dyDescent="0.25">
      <c r="A3204" s="2">
        <v>43333</v>
      </c>
      <c r="B3204" s="73">
        <v>35119591819.110001</v>
      </c>
      <c r="C3204" s="74">
        <v>11864807.692</v>
      </c>
      <c r="D3204" s="74">
        <f t="shared" si="73"/>
        <v>2959.9798999999998</v>
      </c>
    </row>
    <row r="3205" spans="1:4" x14ac:dyDescent="0.25">
      <c r="A3205" s="2">
        <v>43335</v>
      </c>
      <c r="B3205" s="73">
        <v>35467850570.910004</v>
      </c>
      <c r="C3205" s="74">
        <v>11864807.692</v>
      </c>
      <c r="D3205" s="74">
        <f t="shared" si="73"/>
        <v>2989.3321000000001</v>
      </c>
    </row>
    <row r="3206" spans="1:4" x14ac:dyDescent="0.25">
      <c r="A3206" s="2">
        <v>43336</v>
      </c>
      <c r="B3206" s="73">
        <v>35386270887.059998</v>
      </c>
      <c r="C3206" s="74">
        <v>11864807.692</v>
      </c>
      <c r="D3206" s="74">
        <f t="shared" si="73"/>
        <v>2982.4562999999998</v>
      </c>
    </row>
    <row r="3207" spans="1:4" x14ac:dyDescent="0.25">
      <c r="A3207" s="2">
        <v>43339</v>
      </c>
      <c r="B3207" s="73">
        <v>35675135832.290001</v>
      </c>
      <c r="C3207" s="74">
        <v>11864807.692</v>
      </c>
      <c r="D3207" s="74">
        <f t="shared" si="73"/>
        <v>3006.8027000000002</v>
      </c>
    </row>
    <row r="3208" spans="1:4" x14ac:dyDescent="0.25">
      <c r="A3208" s="2">
        <v>43340</v>
      </c>
      <c r="B3208" s="73">
        <v>35686947680.800003</v>
      </c>
      <c r="C3208" s="74">
        <v>11864807.692</v>
      </c>
      <c r="D3208" s="74">
        <f t="shared" si="73"/>
        <v>3007.7982000000002</v>
      </c>
    </row>
    <row r="3209" spans="1:4" x14ac:dyDescent="0.25">
      <c r="A3209" s="2">
        <v>43341</v>
      </c>
      <c r="B3209" s="73">
        <v>35571543801.230003</v>
      </c>
      <c r="C3209" s="74">
        <v>11864807.692</v>
      </c>
      <c r="D3209" s="74">
        <f t="shared" si="73"/>
        <v>2998.0717</v>
      </c>
    </row>
    <row r="3210" spans="1:4" x14ac:dyDescent="0.25">
      <c r="A3210" s="2">
        <v>43342</v>
      </c>
      <c r="B3210" s="73">
        <v>35481586132.900002</v>
      </c>
      <c r="C3210" s="74">
        <v>11864807.692</v>
      </c>
      <c r="D3210" s="74">
        <f t="shared" si="73"/>
        <v>2990.4897999999998</v>
      </c>
    </row>
    <row r="3211" spans="1:4" x14ac:dyDescent="0.25">
      <c r="A3211" s="2">
        <v>43343</v>
      </c>
      <c r="B3211" s="73">
        <v>35492599955.68</v>
      </c>
      <c r="C3211" s="74">
        <v>11864807.692</v>
      </c>
      <c r="D3211" s="74">
        <f t="shared" si="73"/>
        <v>2991.4180999999999</v>
      </c>
    </row>
    <row r="3212" spans="1:4" x14ac:dyDescent="0.25">
      <c r="A3212" s="88">
        <v>43346</v>
      </c>
      <c r="B3212" s="73">
        <v>35813908329.459999</v>
      </c>
      <c r="C3212" s="74">
        <v>11864807.692</v>
      </c>
      <c r="D3212" s="74">
        <f t="shared" si="73"/>
        <v>3018.4987999999998</v>
      </c>
    </row>
    <row r="3213" spans="1:4" x14ac:dyDescent="0.25">
      <c r="A3213" s="88">
        <v>43347</v>
      </c>
      <c r="B3213" s="73">
        <v>35759575109.459999</v>
      </c>
      <c r="C3213" s="74">
        <v>11864807.692</v>
      </c>
      <c r="D3213" s="74">
        <f t="shared" si="73"/>
        <v>3013.9195</v>
      </c>
    </row>
    <row r="3214" spans="1:4" x14ac:dyDescent="0.25">
      <c r="A3214" s="88">
        <v>43348</v>
      </c>
      <c r="B3214" s="73">
        <v>35142773699.870003</v>
      </c>
      <c r="C3214" s="74">
        <v>11864807.692</v>
      </c>
      <c r="D3214" s="74">
        <f t="shared" si="73"/>
        <v>2961.9337</v>
      </c>
    </row>
    <row r="3215" spans="1:4" x14ac:dyDescent="0.25">
      <c r="A3215" s="88">
        <v>43349</v>
      </c>
      <c r="B3215" s="73">
        <v>35575026356.040001</v>
      </c>
      <c r="C3215" s="74">
        <v>11864807.692</v>
      </c>
      <c r="D3215" s="74">
        <f t="shared" si="73"/>
        <v>2998.3652000000002</v>
      </c>
    </row>
    <row r="3216" spans="1:4" x14ac:dyDescent="0.25">
      <c r="A3216" s="88">
        <v>43350</v>
      </c>
      <c r="B3216" s="73">
        <v>35736991459.559998</v>
      </c>
      <c r="C3216" s="74">
        <v>11864807.692</v>
      </c>
      <c r="D3216" s="74">
        <f t="shared" si="73"/>
        <v>3012.0160999999998</v>
      </c>
    </row>
    <row r="3217" spans="1:4" x14ac:dyDescent="0.25">
      <c r="A3217" s="88">
        <v>43353</v>
      </c>
      <c r="B3217" s="73">
        <v>35974503692.970001</v>
      </c>
      <c r="C3217" s="74">
        <v>11864807.692</v>
      </c>
      <c r="D3217" s="74">
        <f t="shared" si="73"/>
        <v>3032.0342999999998</v>
      </c>
    </row>
    <row r="3218" spans="1:4" x14ac:dyDescent="0.25">
      <c r="A3218" s="88">
        <v>43355</v>
      </c>
      <c r="B3218" s="73">
        <v>35618276389.610001</v>
      </c>
      <c r="C3218" s="74">
        <v>11864807.692</v>
      </c>
      <c r="D3218" s="74">
        <f t="shared" si="73"/>
        <v>3002.0104000000001</v>
      </c>
    </row>
    <row r="3219" spans="1:4" x14ac:dyDescent="0.25">
      <c r="A3219" s="88">
        <v>43356</v>
      </c>
      <c r="B3219" s="73">
        <v>35968794447.370003</v>
      </c>
      <c r="C3219" s="74">
        <v>11864807.692</v>
      </c>
      <c r="D3219" s="74">
        <f t="shared" si="73"/>
        <v>3031.5531000000001</v>
      </c>
    </row>
    <row r="3220" spans="1:4" x14ac:dyDescent="0.25">
      <c r="A3220" s="88">
        <v>43357</v>
      </c>
      <c r="B3220" s="73">
        <v>36224969882.470001</v>
      </c>
      <c r="C3220" s="74">
        <v>11864807.692</v>
      </c>
      <c r="D3220" s="74">
        <f t="shared" si="73"/>
        <v>3053.1442999999999</v>
      </c>
    </row>
    <row r="3221" spans="1:4" x14ac:dyDescent="0.25">
      <c r="A3221" s="88">
        <v>43360</v>
      </c>
      <c r="B3221" s="73">
        <v>35888273129.389999</v>
      </c>
      <c r="C3221" s="74">
        <v>11864807.692</v>
      </c>
      <c r="D3221" s="74">
        <f t="shared" si="73"/>
        <v>3024.7665000000002</v>
      </c>
    </row>
    <row r="3222" spans="1:4" x14ac:dyDescent="0.25">
      <c r="A3222" s="88">
        <v>43361</v>
      </c>
      <c r="B3222" s="73">
        <v>35868214308.209999</v>
      </c>
      <c r="C3222" s="74">
        <v>11864807.692</v>
      </c>
      <c r="D3222" s="74">
        <f t="shared" si="73"/>
        <v>3023.0758999999998</v>
      </c>
    </row>
    <row r="3223" spans="1:4" x14ac:dyDescent="0.25">
      <c r="A3223" s="88">
        <v>43362</v>
      </c>
      <c r="B3223" s="73">
        <v>35956008128.519997</v>
      </c>
      <c r="C3223" s="74">
        <v>11864807.692</v>
      </c>
      <c r="D3223" s="74">
        <f t="shared" si="73"/>
        <v>3030.4753999999998</v>
      </c>
    </row>
    <row r="3224" spans="1:4" x14ac:dyDescent="0.25">
      <c r="A3224" s="88">
        <v>43363</v>
      </c>
      <c r="B3224" s="73">
        <v>36099030078.519997</v>
      </c>
      <c r="C3224" s="74">
        <v>11864807.692</v>
      </c>
      <c r="D3224" s="74">
        <f t="shared" si="73"/>
        <v>3042.5297</v>
      </c>
    </row>
    <row r="3225" spans="1:4" x14ac:dyDescent="0.25">
      <c r="A3225" s="88">
        <v>43364</v>
      </c>
      <c r="B3225" s="73">
        <v>36255544090.519997</v>
      </c>
      <c r="C3225" s="74">
        <v>11864807.692</v>
      </c>
      <c r="D3225" s="74">
        <f t="shared" si="73"/>
        <v>3055.7212</v>
      </c>
    </row>
    <row r="3226" spans="1:4" x14ac:dyDescent="0.25">
      <c r="A3226" s="88">
        <v>43367</v>
      </c>
      <c r="B3226" s="73">
        <v>36035839333.209999</v>
      </c>
      <c r="C3226" s="74">
        <v>11864807.692</v>
      </c>
      <c r="D3226" s="74">
        <f t="shared" si="73"/>
        <v>3037.2037999999998</v>
      </c>
    </row>
    <row r="3227" spans="1:4" x14ac:dyDescent="0.25">
      <c r="A3227" s="88">
        <v>43368</v>
      </c>
      <c r="B3227" s="73">
        <v>35922325831.660004</v>
      </c>
      <c r="C3227" s="74">
        <v>11864807.692</v>
      </c>
      <c r="D3227" s="74">
        <f t="shared" si="73"/>
        <v>3027.6365999999998</v>
      </c>
    </row>
    <row r="3228" spans="1:4" x14ac:dyDescent="0.25">
      <c r="A3228" s="88">
        <v>43369</v>
      </c>
      <c r="B3228" s="73">
        <v>35924854561.989998</v>
      </c>
      <c r="C3228" s="74">
        <v>11864807.692</v>
      </c>
      <c r="D3228" s="74">
        <f t="shared" si="73"/>
        <v>3027.8497000000002</v>
      </c>
    </row>
    <row r="3229" spans="1:4" x14ac:dyDescent="0.25">
      <c r="A3229" s="88">
        <v>43370</v>
      </c>
      <c r="B3229" s="73">
        <v>35990521984.099998</v>
      </c>
      <c r="C3229" s="74">
        <v>11864807.692</v>
      </c>
      <c r="D3229" s="74">
        <f t="shared" si="73"/>
        <v>3033.3843999999999</v>
      </c>
    </row>
    <row r="3230" spans="1:4" x14ac:dyDescent="0.25">
      <c r="A3230" s="88">
        <v>43371</v>
      </c>
      <c r="B3230" s="73">
        <v>36041749698.150002</v>
      </c>
      <c r="C3230" s="74">
        <v>11864807.692</v>
      </c>
      <c r="D3230" s="74">
        <f>ROUND(B3230/C3230, 4)</f>
        <v>3037.7020000000002</v>
      </c>
    </row>
    <row r="3231" spans="1:4" x14ac:dyDescent="0.25">
      <c r="A3231" s="88">
        <v>43374</v>
      </c>
      <c r="B3231" s="73">
        <v>36035244776.629997</v>
      </c>
      <c r="C3231" s="74">
        <v>11864807.692</v>
      </c>
      <c r="D3231" s="74">
        <f t="shared" ref="D3231:D3294" si="74">ROUND(B3231/C3231, 4)</f>
        <v>3037.1536999999998</v>
      </c>
    </row>
    <row r="3232" spans="1:4" x14ac:dyDescent="0.25">
      <c r="A3232" s="88">
        <v>43375</v>
      </c>
      <c r="B3232" s="73">
        <v>35839384599.5</v>
      </c>
      <c r="C3232" s="74">
        <v>11864807.692</v>
      </c>
      <c r="D3232" s="74">
        <f t="shared" si="74"/>
        <v>3020.6460999999999</v>
      </c>
    </row>
    <row r="3233" spans="1:4" x14ac:dyDescent="0.25">
      <c r="A3233" s="88">
        <v>43376</v>
      </c>
      <c r="B3233" s="73">
        <v>35904682748.839996</v>
      </c>
      <c r="C3233" s="74">
        <v>11864807.692</v>
      </c>
      <c r="D3233" s="74">
        <f t="shared" si="74"/>
        <v>3026.1496000000002</v>
      </c>
    </row>
    <row r="3234" spans="1:4" x14ac:dyDescent="0.25">
      <c r="A3234" s="88">
        <v>43377</v>
      </c>
      <c r="B3234" s="73">
        <v>35529802553.980003</v>
      </c>
      <c r="C3234" s="74">
        <v>11864807.692</v>
      </c>
      <c r="D3234" s="74">
        <f t="shared" si="74"/>
        <v>2994.5536000000002</v>
      </c>
    </row>
    <row r="3235" spans="1:4" x14ac:dyDescent="0.25">
      <c r="A3235" s="88">
        <v>43378</v>
      </c>
      <c r="B3235" s="73">
        <v>35552608851.790001</v>
      </c>
      <c r="C3235" s="74">
        <v>11864807.692</v>
      </c>
      <c r="D3235" s="74">
        <f t="shared" si="74"/>
        <v>2996.4758000000002</v>
      </c>
    </row>
    <row r="3236" spans="1:4" x14ac:dyDescent="0.25">
      <c r="A3236" s="88">
        <v>43381</v>
      </c>
      <c r="B3236" s="73">
        <v>37562213888.260002</v>
      </c>
      <c r="C3236" s="74">
        <v>12532258.4353</v>
      </c>
      <c r="D3236" s="74">
        <f t="shared" si="74"/>
        <v>2997.2422000000001</v>
      </c>
    </row>
    <row r="3237" spans="1:4" x14ac:dyDescent="0.25">
      <c r="A3237" s="88">
        <v>43382</v>
      </c>
      <c r="B3237" s="73">
        <v>37649873663.769997</v>
      </c>
      <c r="C3237" s="74">
        <v>12532258.4353</v>
      </c>
      <c r="D3237" s="74">
        <f t="shared" si="74"/>
        <v>3004.2368999999999</v>
      </c>
    </row>
    <row r="3238" spans="1:4" x14ac:dyDescent="0.25">
      <c r="A3238" s="88">
        <v>43383</v>
      </c>
      <c r="B3238" s="73">
        <v>37685450319.980003</v>
      </c>
      <c r="C3238" s="74">
        <v>12532258.4353</v>
      </c>
      <c r="D3238" s="74">
        <f t="shared" si="74"/>
        <v>3007.0756999999999</v>
      </c>
    </row>
    <row r="3239" spans="1:4" x14ac:dyDescent="0.25">
      <c r="A3239" s="88">
        <v>43384</v>
      </c>
      <c r="B3239" s="73">
        <v>37348404851.480003</v>
      </c>
      <c r="C3239" s="74">
        <v>12532258.4353</v>
      </c>
      <c r="D3239" s="74">
        <f t="shared" si="74"/>
        <v>2980.1815000000001</v>
      </c>
    </row>
    <row r="3240" spans="1:4" x14ac:dyDescent="0.25">
      <c r="A3240" s="88">
        <v>43385</v>
      </c>
      <c r="B3240" s="73">
        <v>37530307071.389999</v>
      </c>
      <c r="C3240" s="74">
        <v>12532258.4353</v>
      </c>
      <c r="D3240" s="74">
        <f t="shared" si="74"/>
        <v>2994.6961999999999</v>
      </c>
    </row>
    <row r="3241" spans="1:4" x14ac:dyDescent="0.25">
      <c r="A3241" s="88">
        <v>43388</v>
      </c>
      <c r="B3241" s="73">
        <v>37351983473.75</v>
      </c>
      <c r="C3241" s="74">
        <v>12532258.4353</v>
      </c>
      <c r="D3241" s="74">
        <f t="shared" si="74"/>
        <v>2980.4670999999998</v>
      </c>
    </row>
    <row r="3242" spans="1:4" x14ac:dyDescent="0.25">
      <c r="A3242" s="88">
        <v>43389</v>
      </c>
      <c r="B3242" s="73">
        <v>37506839170.059998</v>
      </c>
      <c r="C3242" s="74">
        <v>12532258.4353</v>
      </c>
      <c r="D3242" s="74">
        <f t="shared" si="74"/>
        <v>2992.8236000000002</v>
      </c>
    </row>
    <row r="3243" spans="1:4" x14ac:dyDescent="0.25">
      <c r="A3243" s="88">
        <v>43390</v>
      </c>
      <c r="B3243" s="73">
        <v>37669164864.790001</v>
      </c>
      <c r="C3243" s="74">
        <v>12532258.4353</v>
      </c>
      <c r="D3243" s="74">
        <f t="shared" si="74"/>
        <v>3005.7763</v>
      </c>
    </row>
    <row r="3244" spans="1:4" x14ac:dyDescent="0.25">
      <c r="A3244" s="88">
        <v>43391</v>
      </c>
      <c r="B3244" s="73">
        <v>37527364688.309998</v>
      </c>
      <c r="C3244" s="74">
        <v>12532258.4353</v>
      </c>
      <c r="D3244" s="74">
        <f t="shared" si="74"/>
        <v>2994.4614000000001</v>
      </c>
    </row>
    <row r="3245" spans="1:4" x14ac:dyDescent="0.25">
      <c r="A3245" s="88">
        <v>43392</v>
      </c>
      <c r="B3245" s="73">
        <v>37515095323.25</v>
      </c>
      <c r="C3245" s="74">
        <v>12532258.4353</v>
      </c>
      <c r="D3245" s="74">
        <f t="shared" si="74"/>
        <v>2993.4823999999999</v>
      </c>
    </row>
    <row r="3246" spans="1:4" x14ac:dyDescent="0.25">
      <c r="A3246" s="88">
        <v>43395</v>
      </c>
      <c r="B3246" s="73">
        <v>37597141842.589996</v>
      </c>
      <c r="C3246" s="74">
        <v>12532258.4353</v>
      </c>
      <c r="D3246" s="74">
        <f t="shared" si="74"/>
        <v>3000.0291999999999</v>
      </c>
    </row>
    <row r="3247" spans="1:4" x14ac:dyDescent="0.25">
      <c r="A3247" s="88">
        <v>43396</v>
      </c>
      <c r="B3247" s="73">
        <v>37500495003.269997</v>
      </c>
      <c r="C3247" s="74">
        <v>12532258.4353</v>
      </c>
      <c r="D3247" s="74">
        <f t="shared" si="74"/>
        <v>2992.3173999999999</v>
      </c>
    </row>
    <row r="3248" spans="1:4" x14ac:dyDescent="0.25">
      <c r="A3248" s="88">
        <v>43397</v>
      </c>
      <c r="B3248" s="73">
        <v>37303799592.120003</v>
      </c>
      <c r="C3248" s="74">
        <v>12532258.4353</v>
      </c>
      <c r="D3248" s="74">
        <f t="shared" si="74"/>
        <v>2976.6223</v>
      </c>
    </row>
    <row r="3249" spans="1:4" x14ac:dyDescent="0.25">
      <c r="A3249" s="88">
        <v>43398</v>
      </c>
      <c r="B3249" s="73">
        <v>37364487758.57</v>
      </c>
      <c r="C3249" s="74">
        <v>12532258.4353</v>
      </c>
      <c r="D3249" s="74">
        <f t="shared" si="74"/>
        <v>2981.4648000000002</v>
      </c>
    </row>
    <row r="3250" spans="1:4" x14ac:dyDescent="0.25">
      <c r="A3250" s="88">
        <v>43399</v>
      </c>
      <c r="B3250" s="73">
        <v>37438056908.190002</v>
      </c>
      <c r="C3250" s="74">
        <v>12532258.4353</v>
      </c>
      <c r="D3250" s="74">
        <f t="shared" si="74"/>
        <v>2987.3352</v>
      </c>
    </row>
    <row r="3251" spans="1:4" x14ac:dyDescent="0.25">
      <c r="A3251" s="88">
        <v>43402</v>
      </c>
      <c r="B3251" s="73">
        <v>37410549699.199997</v>
      </c>
      <c r="C3251" s="74">
        <v>12532258.4353</v>
      </c>
      <c r="D3251" s="74">
        <f t="shared" si="74"/>
        <v>2985.1403</v>
      </c>
    </row>
    <row r="3252" spans="1:4" x14ac:dyDescent="0.25">
      <c r="A3252" s="88">
        <v>43403</v>
      </c>
      <c r="B3252" s="73">
        <v>37621562375</v>
      </c>
      <c r="C3252" s="74">
        <v>12532258.4353</v>
      </c>
      <c r="D3252" s="74">
        <f t="shared" si="74"/>
        <v>3001.9778999999999</v>
      </c>
    </row>
    <row r="3253" spans="1:4" x14ac:dyDescent="0.25">
      <c r="A3253" s="88">
        <v>43404</v>
      </c>
      <c r="B3253" s="73">
        <v>37852149803.239998</v>
      </c>
      <c r="C3253" s="74">
        <v>12532258.4353</v>
      </c>
      <c r="D3253" s="74">
        <f t="shared" si="74"/>
        <v>3020.3773999999999</v>
      </c>
    </row>
    <row r="3254" spans="1:4" x14ac:dyDescent="0.25">
      <c r="A3254" s="89">
        <v>43405</v>
      </c>
      <c r="B3254" s="73">
        <v>37956281500.239998</v>
      </c>
      <c r="C3254" s="74">
        <v>12532258.4353</v>
      </c>
      <c r="D3254" s="74">
        <f t="shared" si="74"/>
        <v>3028.6864999999998</v>
      </c>
    </row>
    <row r="3255" spans="1:4" x14ac:dyDescent="0.25">
      <c r="A3255" s="90">
        <v>43406</v>
      </c>
      <c r="B3255" s="73">
        <v>38093894023.190002</v>
      </c>
      <c r="C3255" s="74">
        <v>12532258.4353</v>
      </c>
      <c r="D3255" s="74">
        <f t="shared" si="74"/>
        <v>3039.6671000000001</v>
      </c>
    </row>
    <row r="3256" spans="1:4" x14ac:dyDescent="0.25">
      <c r="A3256" s="90">
        <v>43409</v>
      </c>
      <c r="B3256" s="73">
        <v>38036610944.300003</v>
      </c>
      <c r="C3256" s="74">
        <v>12532258.4353</v>
      </c>
      <c r="D3256" s="74">
        <f t="shared" si="74"/>
        <v>3035.0963000000002</v>
      </c>
    </row>
    <row r="3257" spans="1:4" x14ac:dyDescent="0.25">
      <c r="A3257" s="90">
        <v>43410</v>
      </c>
      <c r="B3257" s="73">
        <v>38224377718.910004</v>
      </c>
      <c r="C3257" s="74">
        <v>12532258.4353</v>
      </c>
      <c r="D3257" s="74">
        <f t="shared" si="74"/>
        <v>3050.0790000000002</v>
      </c>
    </row>
    <row r="3258" spans="1:4" x14ac:dyDescent="0.25">
      <c r="A3258" s="90">
        <v>43411</v>
      </c>
      <c r="B3258" s="73">
        <v>38248325465.43</v>
      </c>
      <c r="C3258" s="74">
        <v>12532258.4353</v>
      </c>
      <c r="D3258" s="74">
        <f t="shared" si="74"/>
        <v>3051.9897999999998</v>
      </c>
    </row>
    <row r="3259" spans="1:4" x14ac:dyDescent="0.25">
      <c r="A3259" s="90">
        <v>43412</v>
      </c>
      <c r="B3259" s="73">
        <v>38499683624.629997</v>
      </c>
      <c r="C3259" s="74">
        <v>12532258.4353</v>
      </c>
      <c r="D3259" s="74">
        <f t="shared" si="74"/>
        <v>3072.0466999999999</v>
      </c>
    </row>
    <row r="3260" spans="1:4" x14ac:dyDescent="0.25">
      <c r="A3260" s="90">
        <v>43413</v>
      </c>
      <c r="B3260" s="73">
        <v>38476296283.779999</v>
      </c>
      <c r="C3260" s="74">
        <v>12532258.4353</v>
      </c>
      <c r="D3260" s="74">
        <f t="shared" si="74"/>
        <v>3070.1806000000001</v>
      </c>
    </row>
    <row r="3261" spans="1:4" x14ac:dyDescent="0.25">
      <c r="A3261" s="90">
        <v>43416</v>
      </c>
      <c r="B3261" s="73">
        <v>38264582733.709999</v>
      </c>
      <c r="C3261" s="74">
        <v>12532258.4353</v>
      </c>
      <c r="D3261" s="74">
        <f t="shared" si="74"/>
        <v>3053.2871</v>
      </c>
    </row>
    <row r="3262" spans="1:4" x14ac:dyDescent="0.25">
      <c r="A3262" s="90">
        <v>43417</v>
      </c>
      <c r="B3262" s="73">
        <v>38323238101.099998</v>
      </c>
      <c r="C3262" s="74">
        <v>12532258.4353</v>
      </c>
      <c r="D3262" s="74">
        <f t="shared" si="74"/>
        <v>3057.9674</v>
      </c>
    </row>
    <row r="3263" spans="1:4" x14ac:dyDescent="0.25">
      <c r="A3263" s="90">
        <v>43418</v>
      </c>
      <c r="B3263" s="73">
        <v>38482494894.139999</v>
      </c>
      <c r="C3263" s="74">
        <v>12532258.4353</v>
      </c>
      <c r="D3263" s="74">
        <f t="shared" si="74"/>
        <v>3070.6752000000001</v>
      </c>
    </row>
    <row r="3264" spans="1:4" x14ac:dyDescent="0.25">
      <c r="A3264" s="90">
        <v>43419</v>
      </c>
      <c r="B3264" s="73">
        <v>38681712852.580002</v>
      </c>
      <c r="C3264" s="74">
        <v>12532258.4353</v>
      </c>
      <c r="D3264" s="74">
        <f t="shared" si="74"/>
        <v>3086.5716000000002</v>
      </c>
    </row>
    <row r="3265" spans="1:4" x14ac:dyDescent="0.25">
      <c r="A3265" s="90">
        <v>43420</v>
      </c>
      <c r="B3265" s="73">
        <v>38607271908.910004</v>
      </c>
      <c r="C3265" s="74">
        <v>12532258.4353</v>
      </c>
      <c r="D3265" s="74">
        <f t="shared" si="74"/>
        <v>3080.6316000000002</v>
      </c>
    </row>
    <row r="3266" spans="1:4" x14ac:dyDescent="0.25">
      <c r="A3266" s="90">
        <v>43423</v>
      </c>
      <c r="B3266" s="73">
        <v>38827715592.339996</v>
      </c>
      <c r="C3266" s="74">
        <v>12532258.4353</v>
      </c>
      <c r="D3266" s="74">
        <f t="shared" si="74"/>
        <v>3098.2217000000001</v>
      </c>
    </row>
    <row r="3267" spans="1:4" x14ac:dyDescent="0.25">
      <c r="A3267" s="90">
        <v>43425</v>
      </c>
      <c r="B3267" s="73">
        <v>38389387830.470001</v>
      </c>
      <c r="C3267" s="74">
        <v>12532258.4353</v>
      </c>
      <c r="D3267" s="74">
        <f t="shared" si="74"/>
        <v>3063.2458000000001</v>
      </c>
    </row>
    <row r="3268" spans="1:4" x14ac:dyDescent="0.25">
      <c r="A3268" s="90">
        <v>43426</v>
      </c>
      <c r="B3268" s="73">
        <v>38527647132.089996</v>
      </c>
      <c r="C3268" s="74">
        <v>12532258.4353</v>
      </c>
      <c r="D3268" s="74">
        <f t="shared" si="74"/>
        <v>3074.2781</v>
      </c>
    </row>
    <row r="3269" spans="1:4" x14ac:dyDescent="0.25">
      <c r="A3269" s="90">
        <v>43427</v>
      </c>
      <c r="B3269" s="73">
        <v>38464052583.480003</v>
      </c>
      <c r="C3269" s="74">
        <v>12532258.4353</v>
      </c>
      <c r="D3269" s="74">
        <f t="shared" si="74"/>
        <v>3069.2035999999998</v>
      </c>
    </row>
    <row r="3270" spans="1:4" x14ac:dyDescent="0.25">
      <c r="A3270" s="90">
        <v>43430</v>
      </c>
      <c r="B3270" s="73">
        <v>38409454749.870003</v>
      </c>
      <c r="C3270" s="74">
        <v>12532258.4353</v>
      </c>
      <c r="D3270" s="74">
        <f t="shared" si="74"/>
        <v>3064.8470000000002</v>
      </c>
    </row>
    <row r="3271" spans="1:4" x14ac:dyDescent="0.25">
      <c r="A3271" s="90">
        <v>43431</v>
      </c>
      <c r="B3271" s="73">
        <v>38255880050.339996</v>
      </c>
      <c r="C3271" s="74">
        <v>12532258.4353</v>
      </c>
      <c r="D3271" s="74">
        <f t="shared" si="74"/>
        <v>3052.5927000000001</v>
      </c>
    </row>
    <row r="3272" spans="1:4" x14ac:dyDescent="0.25">
      <c r="A3272" s="90">
        <v>43432</v>
      </c>
      <c r="B3272" s="73">
        <v>38183235654.93</v>
      </c>
      <c r="C3272" s="74">
        <v>12532258.4353</v>
      </c>
      <c r="D3272" s="74">
        <f t="shared" si="74"/>
        <v>3046.7961</v>
      </c>
    </row>
    <row r="3273" spans="1:4" x14ac:dyDescent="0.25">
      <c r="A3273" s="90">
        <v>43433</v>
      </c>
      <c r="B3273" s="73">
        <v>38322170416.389999</v>
      </c>
      <c r="C3273" s="74">
        <v>12532258.4353</v>
      </c>
      <c r="D3273" s="74">
        <f t="shared" si="74"/>
        <v>3057.8822</v>
      </c>
    </row>
    <row r="3274" spans="1:4" x14ac:dyDescent="0.25">
      <c r="A3274" s="91">
        <v>43434</v>
      </c>
      <c r="B3274" s="73">
        <v>37489416787.029999</v>
      </c>
      <c r="C3274" s="74">
        <v>12532258.4353</v>
      </c>
      <c r="D3274" s="74">
        <f t="shared" si="74"/>
        <v>2991.4333999999999</v>
      </c>
    </row>
    <row r="3275" spans="1:4" x14ac:dyDescent="0.25">
      <c r="A3275" s="91">
        <v>43437</v>
      </c>
      <c r="B3275" s="73">
        <v>38005630444.650002</v>
      </c>
      <c r="C3275" s="74">
        <v>12532258.4353</v>
      </c>
      <c r="D3275" s="74">
        <f t="shared" si="74"/>
        <v>3032.6242000000002</v>
      </c>
    </row>
    <row r="3276" spans="1:4" x14ac:dyDescent="0.25">
      <c r="A3276" s="91">
        <v>43438</v>
      </c>
      <c r="B3276" s="73">
        <v>38378549530.220001</v>
      </c>
      <c r="C3276" s="74">
        <v>12532258.4353</v>
      </c>
      <c r="D3276" s="74">
        <f t="shared" si="74"/>
        <v>3062.3809999999999</v>
      </c>
    </row>
    <row r="3277" spans="1:4" x14ac:dyDescent="0.25">
      <c r="A3277" s="91">
        <v>43439</v>
      </c>
      <c r="B3277" s="73">
        <v>38276841511.059998</v>
      </c>
      <c r="C3277" s="74">
        <v>12532258.4353</v>
      </c>
      <c r="D3277" s="74">
        <f t="shared" si="74"/>
        <v>3054.2653</v>
      </c>
    </row>
    <row r="3278" spans="1:4" x14ac:dyDescent="0.25">
      <c r="A3278" s="91">
        <v>43440</v>
      </c>
      <c r="B3278" s="73">
        <v>38093660812.43</v>
      </c>
      <c r="C3278" s="74">
        <v>12532258.4353</v>
      </c>
      <c r="D3278" s="74">
        <f t="shared" si="74"/>
        <v>3039.6484999999998</v>
      </c>
    </row>
    <row r="3279" spans="1:4" x14ac:dyDescent="0.25">
      <c r="A3279" s="91">
        <v>43441</v>
      </c>
      <c r="B3279" s="73">
        <v>36591676662.010002</v>
      </c>
      <c r="C3279" s="74">
        <v>12038780.3243</v>
      </c>
      <c r="D3279" s="74">
        <f t="shared" si="74"/>
        <v>3039.4837000000002</v>
      </c>
    </row>
    <row r="3280" spans="1:4" x14ac:dyDescent="0.25">
      <c r="A3280" s="91">
        <v>43444</v>
      </c>
      <c r="B3280" s="73">
        <v>36407842528.260002</v>
      </c>
      <c r="C3280" s="74">
        <v>12038780.3243</v>
      </c>
      <c r="D3280" s="74">
        <f t="shared" si="74"/>
        <v>3024.2134999999998</v>
      </c>
    </row>
    <row r="3281" spans="1:4" x14ac:dyDescent="0.25">
      <c r="A3281" s="91">
        <v>43445</v>
      </c>
      <c r="B3281" s="73">
        <v>36411267514.510002</v>
      </c>
      <c r="C3281" s="74">
        <v>12038780.3243</v>
      </c>
      <c r="D3281" s="74">
        <f t="shared" si="74"/>
        <v>3024.498</v>
      </c>
    </row>
    <row r="3282" spans="1:4" x14ac:dyDescent="0.25">
      <c r="A3282" s="91">
        <v>43446</v>
      </c>
      <c r="B3282" s="73">
        <v>36787478714.559998</v>
      </c>
      <c r="C3282" s="74">
        <v>12038780.3243</v>
      </c>
      <c r="D3282" s="74">
        <f t="shared" si="74"/>
        <v>3055.748</v>
      </c>
    </row>
    <row r="3283" spans="1:4" x14ac:dyDescent="0.25">
      <c r="A3283" s="91">
        <v>43447</v>
      </c>
      <c r="B3283" s="73">
        <v>36958257406.489998</v>
      </c>
      <c r="C3283" s="74">
        <v>12038780.3243</v>
      </c>
      <c r="D3283" s="74">
        <f t="shared" si="74"/>
        <v>3069.9337</v>
      </c>
    </row>
    <row r="3284" spans="1:4" x14ac:dyDescent="0.25">
      <c r="A3284" s="91">
        <v>43448</v>
      </c>
      <c r="B3284" s="73">
        <v>36852862453.989998</v>
      </c>
      <c r="C3284" s="74">
        <v>12038780.3243</v>
      </c>
      <c r="D3284" s="74">
        <f t="shared" si="74"/>
        <v>3061.1790999999998</v>
      </c>
    </row>
    <row r="3285" spans="1:4" x14ac:dyDescent="0.25">
      <c r="A3285" s="91">
        <v>43451</v>
      </c>
      <c r="B3285" s="73">
        <v>36585994668.519997</v>
      </c>
      <c r="C3285" s="74">
        <v>12038780.3243</v>
      </c>
      <c r="D3285" s="74">
        <f t="shared" si="74"/>
        <v>3039.0117</v>
      </c>
    </row>
    <row r="3286" spans="1:4" x14ac:dyDescent="0.25">
      <c r="A3286" s="91">
        <v>43452</v>
      </c>
      <c r="B3286" s="73">
        <v>36592663417.120003</v>
      </c>
      <c r="C3286" s="74">
        <v>12038780.3243</v>
      </c>
      <c r="D3286" s="74">
        <f t="shared" si="74"/>
        <v>3039.5657000000001</v>
      </c>
    </row>
    <row r="3287" spans="1:4" x14ac:dyDescent="0.25">
      <c r="A3287" s="91">
        <v>43453</v>
      </c>
      <c r="B3287" s="73">
        <v>36639187910.599998</v>
      </c>
      <c r="C3287" s="74">
        <v>12038780.3243</v>
      </c>
      <c r="D3287" s="74">
        <f t="shared" si="74"/>
        <v>3043.4301999999998</v>
      </c>
    </row>
    <row r="3288" spans="1:4" x14ac:dyDescent="0.25">
      <c r="A3288" s="91">
        <v>43454</v>
      </c>
      <c r="B3288" s="73">
        <v>36582407656.949997</v>
      </c>
      <c r="C3288" s="74">
        <v>12038780.3243</v>
      </c>
      <c r="D3288" s="74">
        <f t="shared" si="74"/>
        <v>3038.7138</v>
      </c>
    </row>
    <row r="3289" spans="1:4" x14ac:dyDescent="0.25">
      <c r="A3289" s="91">
        <v>43455</v>
      </c>
      <c r="B3289" s="73">
        <v>36389103524.489998</v>
      </c>
      <c r="C3289" s="74">
        <v>12038780.3243</v>
      </c>
      <c r="D3289" s="74">
        <f t="shared" si="74"/>
        <v>3022.6570000000002</v>
      </c>
    </row>
    <row r="3290" spans="1:4" x14ac:dyDescent="0.25">
      <c r="A3290" s="91">
        <v>43460</v>
      </c>
      <c r="B3290" s="73">
        <v>36116702538.32</v>
      </c>
      <c r="C3290" s="74">
        <v>12038780.3243</v>
      </c>
      <c r="D3290" s="74">
        <f t="shared" si="74"/>
        <v>3000.03</v>
      </c>
    </row>
    <row r="3291" spans="1:4" x14ac:dyDescent="0.25">
      <c r="A3291" s="91">
        <v>43461</v>
      </c>
      <c r="B3291" s="73">
        <v>36575993380.150002</v>
      </c>
      <c r="C3291" s="74">
        <v>12038780.3243</v>
      </c>
      <c r="D3291" s="74">
        <f t="shared" si="74"/>
        <v>3038.181</v>
      </c>
    </row>
    <row r="3292" spans="1:4" x14ac:dyDescent="0.25">
      <c r="A3292" s="91">
        <v>43462</v>
      </c>
      <c r="B3292" s="73">
        <v>36708781105.5</v>
      </c>
      <c r="C3292" s="74">
        <v>12038780.3243</v>
      </c>
      <c r="D3292" s="74">
        <f t="shared" si="74"/>
        <v>3049.2109999999998</v>
      </c>
    </row>
    <row r="3293" spans="1:4" x14ac:dyDescent="0.25">
      <c r="A3293" s="88">
        <v>43467</v>
      </c>
      <c r="B3293" s="73">
        <v>36667012431.989998</v>
      </c>
      <c r="C3293" s="74">
        <v>12038780.3243</v>
      </c>
      <c r="D3293" s="74">
        <f t="shared" si="74"/>
        <v>3045.7415000000001</v>
      </c>
    </row>
    <row r="3294" spans="1:4" x14ac:dyDescent="0.25">
      <c r="A3294" s="88">
        <v>43468</v>
      </c>
      <c r="B3294" s="73">
        <v>36700486177.309998</v>
      </c>
      <c r="C3294" s="74">
        <v>12038780.3243</v>
      </c>
      <c r="D3294" s="74">
        <f t="shared" si="74"/>
        <v>3048.5219999999999</v>
      </c>
    </row>
    <row r="3295" spans="1:4" x14ac:dyDescent="0.25">
      <c r="A3295" s="88">
        <v>43469</v>
      </c>
      <c r="B3295" s="73">
        <v>36915239223.93</v>
      </c>
      <c r="C3295" s="74">
        <v>12038780.3243</v>
      </c>
      <c r="D3295" s="74">
        <f t="shared" ref="D3295:D3358" si="75">ROUND(B3295/C3295, 4)</f>
        <v>3066.3604</v>
      </c>
    </row>
    <row r="3296" spans="1:4" x14ac:dyDescent="0.25">
      <c r="A3296" s="88">
        <v>43472</v>
      </c>
      <c r="B3296" s="73">
        <v>36844080762.32</v>
      </c>
      <c r="C3296" s="74">
        <v>12038780.3243</v>
      </c>
      <c r="D3296" s="74">
        <f t="shared" si="75"/>
        <v>3060.4495999999999</v>
      </c>
    </row>
    <row r="3297" spans="1:4" x14ac:dyDescent="0.25">
      <c r="A3297" s="88">
        <v>43473</v>
      </c>
      <c r="B3297" s="73">
        <v>36762988471.32</v>
      </c>
      <c r="C3297" s="74">
        <v>12038780.3243</v>
      </c>
      <c r="D3297" s="74">
        <f t="shared" si="75"/>
        <v>3053.7136999999998</v>
      </c>
    </row>
    <row r="3298" spans="1:4" x14ac:dyDescent="0.25">
      <c r="A3298" s="88">
        <v>43474</v>
      </c>
      <c r="B3298" s="73">
        <v>36878329537.550003</v>
      </c>
      <c r="C3298" s="74">
        <v>12038780.3243</v>
      </c>
      <c r="D3298" s="74">
        <f t="shared" si="75"/>
        <v>3063.2945</v>
      </c>
    </row>
    <row r="3299" spans="1:4" x14ac:dyDescent="0.25">
      <c r="A3299" s="88">
        <v>43475</v>
      </c>
      <c r="B3299" s="73">
        <v>37126783254.629997</v>
      </c>
      <c r="C3299" s="74">
        <v>12038780.3243</v>
      </c>
      <c r="D3299" s="74">
        <f t="shared" si="75"/>
        <v>3083.9322999999999</v>
      </c>
    </row>
    <row r="3300" spans="1:4" x14ac:dyDescent="0.25">
      <c r="A3300" s="88">
        <v>43476</v>
      </c>
      <c r="B3300" s="73">
        <v>36953195034.160004</v>
      </c>
      <c r="C3300" s="74">
        <v>12038780.3243</v>
      </c>
      <c r="D3300" s="74">
        <f t="shared" si="75"/>
        <v>3069.5131999999999</v>
      </c>
    </row>
    <row r="3301" spans="1:4" x14ac:dyDescent="0.25">
      <c r="A3301" s="88">
        <v>43479</v>
      </c>
      <c r="B3301" s="73">
        <v>36948836473.379997</v>
      </c>
      <c r="C3301" s="74">
        <v>12038780.3243</v>
      </c>
      <c r="D3301" s="74">
        <f t="shared" si="75"/>
        <v>3069.1511</v>
      </c>
    </row>
    <row r="3302" spans="1:4" x14ac:dyDescent="0.25">
      <c r="A3302" s="88">
        <v>43480</v>
      </c>
      <c r="B3302" s="73">
        <v>37081698636.849998</v>
      </c>
      <c r="C3302" s="74">
        <v>12038780.3243</v>
      </c>
      <c r="D3302" s="74">
        <f t="shared" si="75"/>
        <v>3080.1873000000001</v>
      </c>
    </row>
    <row r="3303" spans="1:4" x14ac:dyDescent="0.25">
      <c r="A3303" s="88">
        <v>43481</v>
      </c>
      <c r="B3303" s="73">
        <v>43195327648.660004</v>
      </c>
      <c r="C3303" s="74">
        <v>13986713.815199999</v>
      </c>
      <c r="D3303" s="74">
        <f t="shared" si="75"/>
        <v>3088.3114</v>
      </c>
    </row>
    <row r="3304" spans="1:4" x14ac:dyDescent="0.25">
      <c r="A3304" s="88">
        <v>43482</v>
      </c>
      <c r="B3304" s="73">
        <v>43344019029.989998</v>
      </c>
      <c r="C3304" s="74">
        <v>13986713.815199999</v>
      </c>
      <c r="D3304" s="74">
        <f t="shared" si="75"/>
        <v>3098.9423000000002</v>
      </c>
    </row>
    <row r="3305" spans="1:4" x14ac:dyDescent="0.25">
      <c r="A3305" s="88">
        <v>43483</v>
      </c>
      <c r="B3305" s="73">
        <v>48845644709.510002</v>
      </c>
      <c r="C3305" s="74">
        <v>15761512.9136</v>
      </c>
      <c r="D3305" s="74">
        <f t="shared" si="75"/>
        <v>3099.0454</v>
      </c>
    </row>
    <row r="3306" spans="1:4" x14ac:dyDescent="0.25">
      <c r="A3306" s="88">
        <v>43486</v>
      </c>
      <c r="B3306" s="73">
        <v>48672340431.440002</v>
      </c>
      <c r="C3306" s="74">
        <v>15761512.9136</v>
      </c>
      <c r="D3306" s="74">
        <f t="shared" si="75"/>
        <v>3088.05</v>
      </c>
    </row>
    <row r="3307" spans="1:4" x14ac:dyDescent="0.25">
      <c r="A3307" s="88">
        <v>43487</v>
      </c>
      <c r="B3307" s="73">
        <v>48602800343.040001</v>
      </c>
      <c r="C3307" s="74">
        <v>15761512.9136</v>
      </c>
      <c r="D3307" s="74">
        <f t="shared" si="75"/>
        <v>3083.6379999999999</v>
      </c>
    </row>
    <row r="3308" spans="1:4" x14ac:dyDescent="0.25">
      <c r="A3308" s="88">
        <v>43488</v>
      </c>
      <c r="B3308" s="73">
        <v>51681842737.07</v>
      </c>
      <c r="C3308" s="74">
        <v>16735038.340399999</v>
      </c>
      <c r="D3308" s="74">
        <f t="shared" si="75"/>
        <v>3088.2417</v>
      </c>
    </row>
    <row r="3309" spans="1:4" x14ac:dyDescent="0.25">
      <c r="A3309" s="88">
        <v>43489</v>
      </c>
      <c r="B3309" s="73">
        <v>51753391482.800003</v>
      </c>
      <c r="C3309" s="74">
        <v>16735038.340399999</v>
      </c>
      <c r="D3309" s="74">
        <f t="shared" si="75"/>
        <v>3092.5171</v>
      </c>
    </row>
    <row r="3310" spans="1:4" x14ac:dyDescent="0.25">
      <c r="A3310" s="88">
        <v>43490</v>
      </c>
      <c r="B3310" s="73">
        <v>52188532906.089996</v>
      </c>
      <c r="C3310" s="74">
        <v>16897042.295000002</v>
      </c>
      <c r="D3310" s="74">
        <f t="shared" si="75"/>
        <v>3088.6194</v>
      </c>
    </row>
    <row r="3311" spans="1:4" x14ac:dyDescent="0.25">
      <c r="A3311" s="88">
        <v>43493</v>
      </c>
      <c r="B3311" s="73">
        <v>54340247372.480003</v>
      </c>
      <c r="C3311" s="74">
        <v>17577281.498300001</v>
      </c>
      <c r="D3311" s="74">
        <f t="shared" si="75"/>
        <v>3091.5046000000002</v>
      </c>
    </row>
    <row r="3312" spans="1:4" x14ac:dyDescent="0.25">
      <c r="A3312" s="88">
        <v>43494</v>
      </c>
      <c r="B3312" s="73">
        <v>57454232769.540001</v>
      </c>
      <c r="C3312" s="74">
        <v>18617551.663199998</v>
      </c>
      <c r="D3312" s="74">
        <f t="shared" si="75"/>
        <v>3086.0252</v>
      </c>
    </row>
    <row r="3313" spans="1:4" x14ac:dyDescent="0.25">
      <c r="A3313" s="88">
        <v>43495</v>
      </c>
      <c r="B3313" s="73">
        <v>58979431557.389999</v>
      </c>
      <c r="C3313" s="74">
        <v>19168422.083799999</v>
      </c>
      <c r="D3313" s="74">
        <f t="shared" si="75"/>
        <v>3076.9059000000002</v>
      </c>
    </row>
    <row r="3314" spans="1:4" x14ac:dyDescent="0.25">
      <c r="A3314" s="88">
        <v>43496</v>
      </c>
      <c r="B3314" s="73">
        <v>60282212593.830002</v>
      </c>
      <c r="C3314" s="74">
        <v>19527224.086800002</v>
      </c>
      <c r="D3314" s="74">
        <f t="shared" si="75"/>
        <v>3087.0855999999999</v>
      </c>
    </row>
    <row r="3315" spans="1:4" x14ac:dyDescent="0.25">
      <c r="A3315" s="88">
        <v>43497</v>
      </c>
      <c r="B3315" s="73">
        <v>61814758682.879997</v>
      </c>
      <c r="C3315" s="74">
        <v>19948981.099300001</v>
      </c>
      <c r="D3315" s="74">
        <f t="shared" si="75"/>
        <v>3098.6424000000002</v>
      </c>
    </row>
    <row r="3316" spans="1:4" x14ac:dyDescent="0.25">
      <c r="A3316" s="88">
        <v>43500</v>
      </c>
      <c r="B3316" s="73">
        <v>62413099646.709999</v>
      </c>
      <c r="C3316" s="74">
        <v>20158750.384100001</v>
      </c>
      <c r="D3316" s="74">
        <f t="shared" si="75"/>
        <v>3096.0798</v>
      </c>
    </row>
    <row r="3317" spans="1:4" x14ac:dyDescent="0.25">
      <c r="A3317" s="88">
        <v>43502</v>
      </c>
      <c r="B3317" s="73">
        <v>62493364512.68</v>
      </c>
      <c r="C3317" s="74">
        <v>20158750.384100001</v>
      </c>
      <c r="D3317" s="74">
        <f t="shared" si="75"/>
        <v>3100.0614</v>
      </c>
    </row>
    <row r="3318" spans="1:4" x14ac:dyDescent="0.25">
      <c r="A3318" s="88">
        <v>43503</v>
      </c>
      <c r="B3318" s="73">
        <v>63029112063.639999</v>
      </c>
      <c r="C3318" s="74">
        <v>20336166.225000001</v>
      </c>
      <c r="D3318" s="74">
        <f t="shared" si="75"/>
        <v>3099.3606</v>
      </c>
    </row>
    <row r="3319" spans="1:4" x14ac:dyDescent="0.25">
      <c r="A3319" s="88">
        <v>43504</v>
      </c>
      <c r="B3319" s="73">
        <v>62605043053.330002</v>
      </c>
      <c r="C3319" s="74">
        <v>20336166.225000001</v>
      </c>
      <c r="D3319" s="74">
        <f t="shared" si="75"/>
        <v>3078.5075999999999</v>
      </c>
    </row>
    <row r="3320" spans="1:4" x14ac:dyDescent="0.25">
      <c r="A3320" s="88">
        <v>43507</v>
      </c>
      <c r="B3320" s="73">
        <v>71278275355.570007</v>
      </c>
      <c r="C3320" s="74">
        <v>23162210.8968</v>
      </c>
      <c r="D3320" s="74">
        <f t="shared" si="75"/>
        <v>3077.3519999999999</v>
      </c>
    </row>
    <row r="3321" spans="1:4" x14ac:dyDescent="0.25">
      <c r="A3321" s="88">
        <v>43508</v>
      </c>
      <c r="B3321" s="73">
        <v>71871648253.490005</v>
      </c>
      <c r="C3321" s="74">
        <v>23422499.612599999</v>
      </c>
      <c r="D3321" s="74">
        <f t="shared" si="75"/>
        <v>3068.4875000000002</v>
      </c>
    </row>
    <row r="3322" spans="1:4" x14ac:dyDescent="0.25">
      <c r="A3322" s="88">
        <v>43509</v>
      </c>
      <c r="B3322" s="73">
        <v>71940917225.649994</v>
      </c>
      <c r="C3322" s="74">
        <v>23422499.612599999</v>
      </c>
      <c r="D3322" s="74">
        <f t="shared" si="75"/>
        <v>3071.4449</v>
      </c>
    </row>
    <row r="3323" spans="1:4" x14ac:dyDescent="0.25">
      <c r="A3323" s="88">
        <v>43510</v>
      </c>
      <c r="B3323" s="73">
        <v>72169024883.110001</v>
      </c>
      <c r="C3323" s="74">
        <v>23422499.612599999</v>
      </c>
      <c r="D3323" s="74">
        <f t="shared" si="75"/>
        <v>3081.1837</v>
      </c>
    </row>
    <row r="3324" spans="1:4" x14ac:dyDescent="0.25">
      <c r="A3324" s="88">
        <v>43511</v>
      </c>
      <c r="B3324" s="73">
        <v>71935849380</v>
      </c>
      <c r="C3324" s="74">
        <v>23422499.612599999</v>
      </c>
      <c r="D3324" s="74">
        <f t="shared" si="75"/>
        <v>3071.2285000000002</v>
      </c>
    </row>
    <row r="3325" spans="1:4" x14ac:dyDescent="0.25">
      <c r="A3325" s="88">
        <v>43514</v>
      </c>
      <c r="B3325" s="73">
        <v>74118610588.610001</v>
      </c>
      <c r="C3325" s="74">
        <v>24026492.444800001</v>
      </c>
      <c r="D3325" s="74">
        <f t="shared" si="75"/>
        <v>3084.8701999999998</v>
      </c>
    </row>
    <row r="3326" spans="1:4" x14ac:dyDescent="0.25">
      <c r="A3326" s="88">
        <v>43515</v>
      </c>
      <c r="B3326" s="73">
        <v>74260546234.679993</v>
      </c>
      <c r="C3326" s="74">
        <v>24026492.444800001</v>
      </c>
      <c r="D3326" s="74">
        <f t="shared" si="75"/>
        <v>3090.7777000000001</v>
      </c>
    </row>
    <row r="3327" spans="1:4" x14ac:dyDescent="0.25">
      <c r="A3327" s="88">
        <v>43516</v>
      </c>
      <c r="B3327" s="73">
        <v>74257046493.679993</v>
      </c>
      <c r="C3327" s="74">
        <v>24026492.444800001</v>
      </c>
      <c r="D3327" s="74">
        <f t="shared" si="75"/>
        <v>3090.6320000000001</v>
      </c>
    </row>
    <row r="3328" spans="1:4" x14ac:dyDescent="0.25">
      <c r="A3328" s="88">
        <v>43517</v>
      </c>
      <c r="B3328" s="73">
        <v>79558079967.220001</v>
      </c>
      <c r="C3328" s="74">
        <v>25589279.602899998</v>
      </c>
      <c r="D3328" s="74">
        <f t="shared" si="75"/>
        <v>3109.0394999999999</v>
      </c>
    </row>
    <row r="3329" spans="1:4" x14ac:dyDescent="0.25">
      <c r="A3329" s="88">
        <v>43518</v>
      </c>
      <c r="B3329" s="73">
        <v>79634990610.440002</v>
      </c>
      <c r="C3329" s="74">
        <v>25589279.602899998</v>
      </c>
      <c r="D3329" s="74">
        <f t="shared" si="75"/>
        <v>3112.0450000000001</v>
      </c>
    </row>
    <row r="3330" spans="1:4" x14ac:dyDescent="0.25">
      <c r="A3330" s="88">
        <v>43521</v>
      </c>
      <c r="B3330" s="73">
        <v>79644417926.690002</v>
      </c>
      <c r="C3330" s="74">
        <v>25589279.602899998</v>
      </c>
      <c r="D3330" s="74">
        <f t="shared" si="75"/>
        <v>3112.4133999999999</v>
      </c>
    </row>
    <row r="3331" spans="1:4" x14ac:dyDescent="0.25">
      <c r="A3331" s="88">
        <v>43522</v>
      </c>
      <c r="B3331" s="73">
        <v>81688577958.25</v>
      </c>
      <c r="C3331" s="74">
        <v>26235080.703699999</v>
      </c>
      <c r="D3331" s="74">
        <f t="shared" si="75"/>
        <v>3113.7154999999998</v>
      </c>
    </row>
    <row r="3332" spans="1:4" x14ac:dyDescent="0.25">
      <c r="A3332" s="88">
        <v>43523</v>
      </c>
      <c r="B3332" s="73">
        <v>81528488215.720001</v>
      </c>
      <c r="C3332" s="74">
        <v>26235080.703699999</v>
      </c>
      <c r="D3332" s="74">
        <f t="shared" si="75"/>
        <v>3107.6134000000002</v>
      </c>
    </row>
    <row r="3333" spans="1:4" x14ac:dyDescent="0.25">
      <c r="A3333" s="88">
        <v>43524</v>
      </c>
      <c r="B3333" s="73">
        <v>82391892165.860001</v>
      </c>
      <c r="C3333" s="74">
        <v>26589050.087400001</v>
      </c>
      <c r="D3333" s="74">
        <f t="shared" si="75"/>
        <v>3098.7150999999999</v>
      </c>
    </row>
    <row r="3334" spans="1:4" x14ac:dyDescent="0.25">
      <c r="A3334" s="88">
        <v>43525</v>
      </c>
      <c r="B3334" s="73">
        <v>82271971579.979996</v>
      </c>
      <c r="C3334" s="74">
        <v>26589050.087400001</v>
      </c>
      <c r="D3334" s="74">
        <f t="shared" si="75"/>
        <v>3094.2049999999999</v>
      </c>
    </row>
    <row r="3335" spans="1:4" x14ac:dyDescent="0.25">
      <c r="A3335" s="88">
        <v>43528</v>
      </c>
      <c r="B3335" s="73">
        <v>86664733919.860001</v>
      </c>
      <c r="C3335" s="74">
        <v>27966786.856600001</v>
      </c>
      <c r="D3335" s="74">
        <f t="shared" si="75"/>
        <v>3098.8449000000001</v>
      </c>
    </row>
    <row r="3336" spans="1:4" x14ac:dyDescent="0.25">
      <c r="A3336" s="88">
        <v>43529</v>
      </c>
      <c r="B3336" s="73">
        <v>94788268424.100006</v>
      </c>
      <c r="C3336" s="74">
        <v>30696836.3664</v>
      </c>
      <c r="D3336" s="74">
        <f t="shared" si="75"/>
        <v>3087.884</v>
      </c>
    </row>
    <row r="3337" spans="1:4" x14ac:dyDescent="0.25">
      <c r="A3337" s="88">
        <v>43530</v>
      </c>
      <c r="B3337" s="73">
        <v>94976620368.410004</v>
      </c>
      <c r="C3337" s="74">
        <v>30696836.3664</v>
      </c>
      <c r="D3337" s="74">
        <f t="shared" si="75"/>
        <v>3094.0198</v>
      </c>
    </row>
    <row r="3338" spans="1:4" x14ac:dyDescent="0.25">
      <c r="A3338" s="88">
        <v>43532</v>
      </c>
      <c r="B3338" s="73">
        <v>95765574860.160004</v>
      </c>
      <c r="C3338" s="74">
        <v>30987720.089899998</v>
      </c>
      <c r="D3338" s="74">
        <f t="shared" si="75"/>
        <v>3090.4362999999998</v>
      </c>
    </row>
    <row r="3339" spans="1:4" x14ac:dyDescent="0.25">
      <c r="A3339" s="88">
        <v>43535</v>
      </c>
      <c r="B3339" s="73">
        <v>97646758897.940002</v>
      </c>
      <c r="C3339" s="74">
        <v>31605755.802200001</v>
      </c>
      <c r="D3339" s="74">
        <f t="shared" si="75"/>
        <v>3089.5246000000002</v>
      </c>
    </row>
    <row r="3340" spans="1:4" x14ac:dyDescent="0.25">
      <c r="A3340" s="88">
        <v>43536</v>
      </c>
      <c r="B3340" s="73">
        <v>93493433257.009995</v>
      </c>
      <c r="C3340" s="74">
        <v>30343425.669</v>
      </c>
      <c r="D3340" s="74">
        <f t="shared" si="75"/>
        <v>3081.1759000000002</v>
      </c>
    </row>
    <row r="3341" spans="1:4" x14ac:dyDescent="0.25">
      <c r="A3341" s="88">
        <v>43537</v>
      </c>
      <c r="B3341" s="73">
        <v>93493433257.009995</v>
      </c>
      <c r="C3341" s="74">
        <v>30343425.669</v>
      </c>
      <c r="D3341" s="74">
        <f t="shared" si="75"/>
        <v>3081.1759000000002</v>
      </c>
    </row>
    <row r="3342" spans="1:4" x14ac:dyDescent="0.25">
      <c r="A3342" s="88">
        <v>43538</v>
      </c>
      <c r="B3342" s="73">
        <v>89787343140.570007</v>
      </c>
      <c r="C3342" s="74">
        <v>29021780.3737</v>
      </c>
      <c r="D3342" s="74">
        <f t="shared" si="75"/>
        <v>3093.7917000000002</v>
      </c>
    </row>
    <row r="3343" spans="1:4" x14ac:dyDescent="0.25">
      <c r="A3343" s="88">
        <v>43539</v>
      </c>
      <c r="B3343" s="73">
        <v>89947330723.589996</v>
      </c>
      <c r="C3343" s="74">
        <v>29021780.3737</v>
      </c>
      <c r="D3343" s="74">
        <f t="shared" si="75"/>
        <v>3099.3044</v>
      </c>
    </row>
    <row r="3344" spans="1:4" x14ac:dyDescent="0.25">
      <c r="A3344" s="88">
        <v>43542</v>
      </c>
      <c r="B3344" s="73">
        <v>92470749086.539993</v>
      </c>
      <c r="C3344" s="74">
        <v>29731617.0713</v>
      </c>
      <c r="D3344" s="74">
        <f t="shared" si="75"/>
        <v>3110.1822999999999</v>
      </c>
    </row>
    <row r="3345" spans="1:4" x14ac:dyDescent="0.25">
      <c r="A3345" s="88">
        <v>43543</v>
      </c>
      <c r="B3345" s="73">
        <v>92593438254.139999</v>
      </c>
      <c r="C3345" s="74">
        <v>29731617.0713</v>
      </c>
      <c r="D3345" s="74">
        <f t="shared" si="75"/>
        <v>3114.3089</v>
      </c>
    </row>
    <row r="3346" spans="1:4" x14ac:dyDescent="0.25">
      <c r="A3346" s="88">
        <v>43544</v>
      </c>
      <c r="B3346" s="73">
        <v>90231497445.710007</v>
      </c>
      <c r="C3346" s="74">
        <v>29025200.312199999</v>
      </c>
      <c r="D3346" s="74">
        <f t="shared" si="75"/>
        <v>3108.7294999999999</v>
      </c>
    </row>
    <row r="3347" spans="1:4" x14ac:dyDescent="0.25">
      <c r="A3347" s="88">
        <v>43545</v>
      </c>
      <c r="B3347" s="73">
        <v>90375786138.119995</v>
      </c>
      <c r="C3347" s="74">
        <v>29025200.312199999</v>
      </c>
      <c r="D3347" s="74">
        <f t="shared" si="75"/>
        <v>3113.7006999999999</v>
      </c>
    </row>
    <row r="3348" spans="1:4" x14ac:dyDescent="0.25">
      <c r="A3348" s="88">
        <v>43546</v>
      </c>
      <c r="B3348" s="73">
        <v>92904592931.279999</v>
      </c>
      <c r="C3348" s="74">
        <v>29795987.305300001</v>
      </c>
      <c r="D3348" s="74">
        <f t="shared" si="75"/>
        <v>3118.0236</v>
      </c>
    </row>
    <row r="3349" spans="1:4" x14ac:dyDescent="0.25">
      <c r="A3349" s="88">
        <v>43549</v>
      </c>
      <c r="B3349" s="73">
        <v>97035315397.110001</v>
      </c>
      <c r="C3349" s="74">
        <v>31194308.9857</v>
      </c>
      <c r="D3349" s="74">
        <f t="shared" si="75"/>
        <v>3110.6736999999998</v>
      </c>
    </row>
    <row r="3350" spans="1:4" x14ac:dyDescent="0.25">
      <c r="A3350" s="88">
        <v>43550</v>
      </c>
      <c r="B3350" s="73">
        <v>97257207172.130005</v>
      </c>
      <c r="C3350" s="74">
        <v>31194308.9857</v>
      </c>
      <c r="D3350" s="74">
        <f t="shared" si="75"/>
        <v>3117.7869000000001</v>
      </c>
    </row>
    <row r="3351" spans="1:4" x14ac:dyDescent="0.25">
      <c r="A3351" s="88">
        <v>43551</v>
      </c>
      <c r="B3351" s="73">
        <v>97031234656.350006</v>
      </c>
      <c r="C3351" s="74">
        <v>31194308.9857</v>
      </c>
      <c r="D3351" s="74">
        <f t="shared" si="75"/>
        <v>3110.5428000000002</v>
      </c>
    </row>
    <row r="3352" spans="1:4" x14ac:dyDescent="0.25">
      <c r="A3352" s="88">
        <v>43552</v>
      </c>
      <c r="B3352" s="73">
        <v>101691012282.35001</v>
      </c>
      <c r="C3352" s="74">
        <v>32608853.096799999</v>
      </c>
      <c r="D3352" s="74">
        <f t="shared" si="75"/>
        <v>3118.5093000000002</v>
      </c>
    </row>
    <row r="3353" spans="1:4" x14ac:dyDescent="0.25">
      <c r="A3353" s="88">
        <v>43553</v>
      </c>
      <c r="B3353" s="73">
        <v>105769206520.63</v>
      </c>
      <c r="C3353" s="74">
        <v>33955650.427199997</v>
      </c>
      <c r="D3353" s="74">
        <f t="shared" si="75"/>
        <v>3114.9220999999998</v>
      </c>
    </row>
    <row r="3354" spans="1:4" x14ac:dyDescent="0.25">
      <c r="A3354" s="88">
        <v>43556</v>
      </c>
      <c r="B3354" s="73">
        <v>105737767303.27</v>
      </c>
      <c r="C3354" s="74">
        <v>33955650.427199997</v>
      </c>
      <c r="D3354" s="74">
        <f t="shared" si="75"/>
        <v>3113.9962</v>
      </c>
    </row>
    <row r="3355" spans="1:4" x14ac:dyDescent="0.25">
      <c r="A3355" s="88">
        <v>43557</v>
      </c>
      <c r="B3355" s="73">
        <v>116858427128.48</v>
      </c>
      <c r="C3355" s="74">
        <v>37497722.8292</v>
      </c>
      <c r="D3355" s="74">
        <f t="shared" si="75"/>
        <v>3116.4140000000002</v>
      </c>
    </row>
    <row r="3356" spans="1:4" x14ac:dyDescent="0.25">
      <c r="A3356" s="88">
        <v>43559</v>
      </c>
      <c r="B3356" s="73">
        <v>121032979357.45</v>
      </c>
      <c r="C3356" s="74">
        <v>38701381.906599998</v>
      </c>
      <c r="D3356" s="74">
        <f t="shared" si="75"/>
        <v>3127.3555000000001</v>
      </c>
    </row>
    <row r="3357" spans="1:4" x14ac:dyDescent="0.25">
      <c r="A3357" s="88">
        <v>43560</v>
      </c>
      <c r="B3357" s="73">
        <v>121354849148.28</v>
      </c>
      <c r="C3357" s="74">
        <v>38701381.906599998</v>
      </c>
      <c r="D3357" s="74">
        <f t="shared" si="75"/>
        <v>3135.6722</v>
      </c>
    </row>
    <row r="3358" spans="1:4" x14ac:dyDescent="0.25">
      <c r="A3358" s="88">
        <v>43563</v>
      </c>
      <c r="B3358" s="73">
        <v>120983944223.36</v>
      </c>
      <c r="C3358" s="74">
        <v>38605708.640699998</v>
      </c>
      <c r="D3358" s="74">
        <f t="shared" si="75"/>
        <v>3133.8355999999999</v>
      </c>
    </row>
    <row r="3359" spans="1:4" x14ac:dyDescent="0.25">
      <c r="A3359" s="88">
        <v>43564</v>
      </c>
      <c r="B3359" s="73">
        <v>121325248958.27</v>
      </c>
      <c r="C3359" s="74">
        <v>38605708.640699998</v>
      </c>
      <c r="D3359" s="74">
        <f t="shared" ref="D3359:D3422" si="76">ROUND(B3359/C3359, 4)</f>
        <v>3142.6763999999998</v>
      </c>
    </row>
    <row r="3360" spans="1:4" x14ac:dyDescent="0.25">
      <c r="A3360" s="88">
        <v>43565</v>
      </c>
      <c r="B3360" s="73">
        <v>121287060980.07001</v>
      </c>
      <c r="C3360" s="74">
        <v>38605708.640699998</v>
      </c>
      <c r="D3360" s="74">
        <f t="shared" si="76"/>
        <v>3141.6871999999998</v>
      </c>
    </row>
    <row r="3361" spans="1:4" x14ac:dyDescent="0.25">
      <c r="A3361" s="88">
        <v>43566</v>
      </c>
      <c r="B3361" s="73">
        <v>126075467040.85001</v>
      </c>
      <c r="C3361" s="74">
        <v>40197210.175300002</v>
      </c>
      <c r="D3361" s="74">
        <f t="shared" si="76"/>
        <v>3136.4232999999999</v>
      </c>
    </row>
    <row r="3362" spans="1:4" x14ac:dyDescent="0.25">
      <c r="A3362" s="88">
        <v>43567</v>
      </c>
      <c r="B3362" s="73">
        <v>126144518807.39</v>
      </c>
      <c r="C3362" s="74">
        <v>40197210.175300002</v>
      </c>
      <c r="D3362" s="74">
        <f t="shared" si="76"/>
        <v>3138.1410999999998</v>
      </c>
    </row>
    <row r="3363" spans="1:4" x14ac:dyDescent="0.25">
      <c r="A3363" s="88">
        <v>43570</v>
      </c>
      <c r="B3363" s="73">
        <v>126341474200.66</v>
      </c>
      <c r="C3363" s="74">
        <v>40197210.175300002</v>
      </c>
      <c r="D3363" s="74">
        <f t="shared" si="76"/>
        <v>3143.0409</v>
      </c>
    </row>
    <row r="3364" spans="1:4" x14ac:dyDescent="0.25">
      <c r="A3364" s="88">
        <v>43571</v>
      </c>
      <c r="B3364" s="73">
        <v>120528312066.81</v>
      </c>
      <c r="C3364" s="74">
        <v>38288230.880800001</v>
      </c>
      <c r="D3364" s="74">
        <f t="shared" si="76"/>
        <v>3147.9205999999999</v>
      </c>
    </row>
    <row r="3365" spans="1:4" x14ac:dyDescent="0.25">
      <c r="A3365" s="88">
        <v>43573</v>
      </c>
      <c r="B3365" s="73">
        <v>120735902516.02</v>
      </c>
      <c r="C3365" s="74">
        <v>38288230.880800001</v>
      </c>
      <c r="D3365" s="74">
        <f t="shared" si="76"/>
        <v>3153.3424</v>
      </c>
    </row>
    <row r="3366" spans="1:4" x14ac:dyDescent="0.25">
      <c r="A3366" s="88">
        <v>43577</v>
      </c>
      <c r="B3366" s="73">
        <v>120599949440.86</v>
      </c>
      <c r="C3366" s="74">
        <v>38288230.880800001</v>
      </c>
      <c r="D3366" s="74">
        <f t="shared" si="76"/>
        <v>3149.7916</v>
      </c>
    </row>
    <row r="3367" spans="1:4" x14ac:dyDescent="0.25">
      <c r="A3367" s="88">
        <v>43578</v>
      </c>
      <c r="B3367" s="73">
        <v>132123854667.86</v>
      </c>
      <c r="C3367" s="74">
        <v>41844021.682999998</v>
      </c>
      <c r="D3367" s="74">
        <f t="shared" si="76"/>
        <v>3157.5324000000001</v>
      </c>
    </row>
    <row r="3368" spans="1:4" x14ac:dyDescent="0.25">
      <c r="A3368" s="88">
        <v>43579</v>
      </c>
      <c r="B3368" s="73">
        <v>132507745813.31</v>
      </c>
      <c r="C3368" s="74">
        <v>41993188.7984</v>
      </c>
      <c r="D3368" s="74">
        <f t="shared" si="76"/>
        <v>3155.4580999999998</v>
      </c>
    </row>
    <row r="3369" spans="1:4" x14ac:dyDescent="0.25">
      <c r="A3369" s="88">
        <v>43580</v>
      </c>
      <c r="B3369" s="73">
        <v>134282262149.87</v>
      </c>
      <c r="C3369" s="74">
        <v>42642856.749899998</v>
      </c>
      <c r="D3369" s="74">
        <f t="shared" si="76"/>
        <v>3148.9978000000001</v>
      </c>
    </row>
    <row r="3370" spans="1:4" x14ac:dyDescent="0.25">
      <c r="A3370" s="88">
        <v>43581</v>
      </c>
      <c r="B3370" s="73">
        <v>139927078827.5</v>
      </c>
      <c r="C3370" s="74">
        <v>44428504.234300002</v>
      </c>
      <c r="D3370" s="74">
        <f t="shared" si="76"/>
        <v>3149.4888999999998</v>
      </c>
    </row>
    <row r="3371" spans="1:4" x14ac:dyDescent="0.25">
      <c r="A3371" s="88">
        <v>43584</v>
      </c>
      <c r="B3371" s="73">
        <v>141066083476.72</v>
      </c>
      <c r="C3371" s="74">
        <v>44730616.745300002</v>
      </c>
      <c r="D3371" s="74">
        <f t="shared" si="76"/>
        <v>3153.6806999999999</v>
      </c>
    </row>
    <row r="3372" spans="1:4" x14ac:dyDescent="0.25">
      <c r="A3372" s="88">
        <v>43585</v>
      </c>
      <c r="B3372" s="73">
        <v>152193782042.91</v>
      </c>
      <c r="C3372" s="74">
        <v>48348928.5167</v>
      </c>
      <c r="D3372" s="74">
        <f t="shared" si="76"/>
        <v>3147.8211999999999</v>
      </c>
    </row>
    <row r="3373" spans="1:4" x14ac:dyDescent="0.25">
      <c r="A3373" s="88">
        <v>43587</v>
      </c>
      <c r="B3373" s="73">
        <v>152387349002.95999</v>
      </c>
      <c r="C3373" s="74">
        <v>48348928.5167</v>
      </c>
      <c r="D3373" s="74">
        <f t="shared" si="76"/>
        <v>3151.8247000000001</v>
      </c>
    </row>
    <row r="3374" spans="1:4" x14ac:dyDescent="0.25">
      <c r="A3374" s="88">
        <v>43588</v>
      </c>
      <c r="B3374" s="73">
        <v>152165103893.92001</v>
      </c>
      <c r="C3374" s="74">
        <v>48348928.5167</v>
      </c>
      <c r="D3374" s="74">
        <f t="shared" si="76"/>
        <v>3147.2280000000001</v>
      </c>
    </row>
    <row r="3375" spans="1:4" x14ac:dyDescent="0.25">
      <c r="A3375" s="88">
        <v>43591</v>
      </c>
      <c r="B3375" s="73">
        <v>151924937641.29999</v>
      </c>
      <c r="C3375" s="74">
        <v>48348928.5167</v>
      </c>
      <c r="D3375" s="74">
        <f t="shared" si="76"/>
        <v>3142.2606999999998</v>
      </c>
    </row>
    <row r="3376" spans="1:4" x14ac:dyDescent="0.25">
      <c r="A3376" s="88">
        <v>43592</v>
      </c>
      <c r="B3376" s="73">
        <v>155007546946.25</v>
      </c>
      <c r="C3376" s="74">
        <v>49335479.377999999</v>
      </c>
      <c r="D3376" s="74">
        <f t="shared" si="76"/>
        <v>3141.9081999999999</v>
      </c>
    </row>
    <row r="3377" spans="1:4" x14ac:dyDescent="0.25">
      <c r="A3377" s="88">
        <v>43593</v>
      </c>
      <c r="B3377" s="73">
        <v>154720798506.45001</v>
      </c>
      <c r="C3377" s="74">
        <v>49335479.377999999</v>
      </c>
      <c r="D3377" s="74">
        <f t="shared" si="76"/>
        <v>3136.096</v>
      </c>
    </row>
    <row r="3378" spans="1:4" x14ac:dyDescent="0.25">
      <c r="A3378" s="88">
        <v>43594</v>
      </c>
      <c r="B3378" s="73">
        <v>158527729929.82999</v>
      </c>
      <c r="C3378" s="74">
        <v>49335479.377999999</v>
      </c>
      <c r="D3378" s="74">
        <f t="shared" si="76"/>
        <v>3213.2602000000002</v>
      </c>
    </row>
    <row r="3379" spans="1:4" x14ac:dyDescent="0.25">
      <c r="A3379" s="88">
        <v>43595</v>
      </c>
      <c r="B3379" s="73">
        <v>161572063230.56</v>
      </c>
      <c r="C3379" s="74">
        <v>50323883.6162</v>
      </c>
      <c r="D3379" s="74">
        <f t="shared" si="76"/>
        <v>3210.6437999999998</v>
      </c>
    </row>
    <row r="3380" spans="1:4" x14ac:dyDescent="0.25">
      <c r="A3380" s="88">
        <v>43598</v>
      </c>
      <c r="B3380" s="73">
        <v>161545649177.14001</v>
      </c>
      <c r="C3380" s="74">
        <v>50323883.6162</v>
      </c>
      <c r="D3380" s="74">
        <f t="shared" si="76"/>
        <v>3210.1188999999999</v>
      </c>
    </row>
    <row r="3381" spans="1:4" x14ac:dyDescent="0.25">
      <c r="A3381" s="88">
        <v>43599</v>
      </c>
      <c r="B3381" s="73">
        <v>161785139217.14001</v>
      </c>
      <c r="C3381" s="74">
        <v>50323883.6162</v>
      </c>
      <c r="D3381" s="74">
        <f t="shared" si="76"/>
        <v>3214.8779</v>
      </c>
    </row>
    <row r="3382" spans="1:4" x14ac:dyDescent="0.25">
      <c r="A3382" s="88">
        <v>43600</v>
      </c>
      <c r="B3382" s="73">
        <v>167580700054.70001</v>
      </c>
      <c r="C3382" s="74">
        <v>52333291.1897</v>
      </c>
      <c r="D3382" s="74">
        <f t="shared" si="76"/>
        <v>3202.1815999999999</v>
      </c>
    </row>
    <row r="3383" spans="1:4" x14ac:dyDescent="0.25">
      <c r="A3383" s="88">
        <v>43601</v>
      </c>
      <c r="B3383" s="73">
        <v>167425353393.01999</v>
      </c>
      <c r="C3383" s="74">
        <v>52333291.1897</v>
      </c>
      <c r="D3383" s="74">
        <f t="shared" si="76"/>
        <v>3199.2132000000001</v>
      </c>
    </row>
    <row r="3384" spans="1:4" x14ac:dyDescent="0.25">
      <c r="A3384" s="88">
        <v>43602</v>
      </c>
      <c r="B3384" s="73">
        <v>167449731873.22</v>
      </c>
      <c r="C3384" s="74">
        <v>52333291.1897</v>
      </c>
      <c r="D3384" s="74">
        <f t="shared" si="76"/>
        <v>3199.6790000000001</v>
      </c>
    </row>
    <row r="3385" spans="1:4" x14ac:dyDescent="0.25">
      <c r="A3385" s="88">
        <v>43605</v>
      </c>
      <c r="B3385" s="73">
        <v>170329629189.29001</v>
      </c>
      <c r="C3385" s="74">
        <v>53355268.706799999</v>
      </c>
      <c r="D3385" s="74">
        <f t="shared" si="76"/>
        <v>3192.3676</v>
      </c>
    </row>
    <row r="3386" spans="1:4" x14ac:dyDescent="0.25">
      <c r="A3386" s="88">
        <v>43606</v>
      </c>
      <c r="B3386" s="73">
        <v>173170361892.39999</v>
      </c>
      <c r="C3386" s="74">
        <v>53887788.833899997</v>
      </c>
      <c r="D3386" s="74">
        <f t="shared" si="76"/>
        <v>3213.5362</v>
      </c>
    </row>
    <row r="3387" spans="1:4" x14ac:dyDescent="0.25">
      <c r="A3387" s="88">
        <v>43607</v>
      </c>
      <c r="B3387" s="73">
        <v>172655446015.22</v>
      </c>
      <c r="C3387" s="74">
        <v>53887788.833899997</v>
      </c>
      <c r="D3387" s="74">
        <f t="shared" si="76"/>
        <v>3203.9809</v>
      </c>
    </row>
    <row r="3388" spans="1:4" x14ac:dyDescent="0.25">
      <c r="A3388" s="88">
        <v>43608</v>
      </c>
      <c r="B3388" s="73">
        <v>173395598659.20999</v>
      </c>
      <c r="C3388" s="74">
        <v>53887788.833899997</v>
      </c>
      <c r="D3388" s="74">
        <f t="shared" si="76"/>
        <v>3217.7159999999999</v>
      </c>
    </row>
    <row r="3389" spans="1:4" x14ac:dyDescent="0.25">
      <c r="A3389" s="88">
        <v>43609</v>
      </c>
      <c r="B3389" s="73">
        <v>178114198347.79001</v>
      </c>
      <c r="C3389" s="74">
        <v>55286296.346699998</v>
      </c>
      <c r="D3389" s="74">
        <f t="shared" si="76"/>
        <v>3221.6698999999999</v>
      </c>
    </row>
    <row r="3390" spans="1:4" x14ac:dyDescent="0.25">
      <c r="A3390" s="88">
        <v>43612</v>
      </c>
      <c r="B3390" s="73">
        <v>181663590702.01999</v>
      </c>
      <c r="C3390" s="74">
        <v>55286296.346699998</v>
      </c>
      <c r="D3390" s="74">
        <f t="shared" si="76"/>
        <v>3285.8701000000001</v>
      </c>
    </row>
    <row r="3391" spans="1:4" x14ac:dyDescent="0.25">
      <c r="A3391" s="88">
        <v>43613</v>
      </c>
      <c r="B3391" s="73">
        <v>180800228711.32001</v>
      </c>
      <c r="C3391" s="74">
        <v>55286296.346699998</v>
      </c>
      <c r="D3391" s="74">
        <f t="shared" si="76"/>
        <v>3270.2539000000002</v>
      </c>
    </row>
    <row r="3392" spans="1:4" x14ac:dyDescent="0.25">
      <c r="A3392" s="88">
        <v>43614</v>
      </c>
      <c r="B3392" s="73">
        <v>182676711256.42999</v>
      </c>
      <c r="C3392" s="74">
        <v>55775554.994199999</v>
      </c>
      <c r="D3392" s="74">
        <f t="shared" si="76"/>
        <v>3275.2109999999998</v>
      </c>
    </row>
    <row r="3393" spans="1:4" x14ac:dyDescent="0.25">
      <c r="A3393" s="88">
        <v>43616</v>
      </c>
      <c r="B3393" s="73">
        <v>216769213570.73999</v>
      </c>
      <c r="C3393" s="74">
        <v>65576450.264799997</v>
      </c>
      <c r="D3393" s="74">
        <f t="shared" si="76"/>
        <v>3305.5954000000002</v>
      </c>
    </row>
    <row r="3394" spans="1:4" x14ac:dyDescent="0.25">
      <c r="A3394" s="88">
        <v>43626</v>
      </c>
      <c r="B3394" s="73">
        <v>235813433898.0672</v>
      </c>
      <c r="C3394" s="74">
        <v>70628490.215897456</v>
      </c>
      <c r="D3394" s="74">
        <f t="shared" si="76"/>
        <v>3338.7863000000002</v>
      </c>
    </row>
    <row r="3395" spans="1:4" x14ac:dyDescent="0.25">
      <c r="A3395" s="88">
        <v>43627</v>
      </c>
      <c r="B3395" s="73">
        <v>235772841575.50381</v>
      </c>
      <c r="C3395" s="74">
        <v>70628490.212787524</v>
      </c>
      <c r="D3395" s="74">
        <f t="shared" si="76"/>
        <v>3338.2114999999999</v>
      </c>
    </row>
    <row r="3396" spans="1:4" x14ac:dyDescent="0.25">
      <c r="A3396" s="88">
        <v>43628</v>
      </c>
      <c r="B3396" s="73">
        <v>235545084191.09381</v>
      </c>
      <c r="C3396" s="74">
        <v>70628490.213705957</v>
      </c>
      <c r="D3396" s="74">
        <f t="shared" si="76"/>
        <v>3334.9868000000001</v>
      </c>
    </row>
    <row r="3397" spans="1:4" x14ac:dyDescent="0.25">
      <c r="A3397" s="88">
        <v>43629</v>
      </c>
      <c r="B3397" s="73">
        <v>236727800289.22379</v>
      </c>
      <c r="C3397" s="74">
        <v>70628490.215361744</v>
      </c>
      <c r="D3397" s="74">
        <f t="shared" si="76"/>
        <v>3351.7323999999999</v>
      </c>
    </row>
    <row r="3398" spans="1:4" x14ac:dyDescent="0.25">
      <c r="A3398" s="88">
        <v>43630</v>
      </c>
      <c r="B3398" s="73">
        <v>237355514521.2438</v>
      </c>
      <c r="C3398" s="74">
        <v>70628490.213518783</v>
      </c>
      <c r="D3398" s="74">
        <f t="shared" si="76"/>
        <v>3360.62</v>
      </c>
    </row>
    <row r="3399" spans="1:4" x14ac:dyDescent="0.25">
      <c r="A3399" s="88">
        <v>43633</v>
      </c>
      <c r="B3399" s="73">
        <v>237298213100.0238</v>
      </c>
      <c r="C3399" s="74">
        <v>70926054.359005898</v>
      </c>
      <c r="D3399" s="74">
        <f t="shared" si="76"/>
        <v>3345.7129</v>
      </c>
    </row>
    <row r="3400" spans="1:4" x14ac:dyDescent="0.25">
      <c r="A3400" s="88">
        <v>43634</v>
      </c>
      <c r="B3400" s="73">
        <v>241529305360.84</v>
      </c>
      <c r="C3400" s="74">
        <v>71927336.344020039</v>
      </c>
      <c r="D3400" s="74">
        <f t="shared" si="76"/>
        <v>3357.9625999999998</v>
      </c>
    </row>
    <row r="3401" spans="1:4" x14ac:dyDescent="0.25">
      <c r="A3401" s="88">
        <v>43635</v>
      </c>
      <c r="B3401" s="73">
        <v>248465836669.82379</v>
      </c>
      <c r="C3401" s="74">
        <v>73416333.842023388</v>
      </c>
      <c r="D3401" s="74">
        <f t="shared" si="76"/>
        <v>3384.34</v>
      </c>
    </row>
    <row r="3402" spans="1:4" x14ac:dyDescent="0.25">
      <c r="A3402" s="88">
        <v>43636</v>
      </c>
      <c r="B3402" s="73">
        <v>249726558365.38379</v>
      </c>
      <c r="C3402" s="74">
        <v>73416333.853483692</v>
      </c>
      <c r="D3402" s="74">
        <f t="shared" si="76"/>
        <v>3401.5122000000001</v>
      </c>
    </row>
    <row r="3403" spans="1:4" x14ac:dyDescent="0.25">
      <c r="A3403" s="88">
        <v>43637</v>
      </c>
      <c r="B3403" s="73">
        <v>252661221615.2738</v>
      </c>
      <c r="C3403" s="74">
        <v>73416333.851249889</v>
      </c>
      <c r="D3403" s="74">
        <f t="shared" si="76"/>
        <v>3441.4850999999999</v>
      </c>
    </row>
    <row r="3404" spans="1:4" x14ac:dyDescent="0.25">
      <c r="A3404" s="88">
        <v>43640</v>
      </c>
      <c r="B3404" s="73">
        <v>251433699803.9444</v>
      </c>
      <c r="C3404" s="74">
        <v>74288050.53763558</v>
      </c>
      <c r="D3404" s="74">
        <f t="shared" si="76"/>
        <v>3384.578</v>
      </c>
    </row>
    <row r="3405" spans="1:4" x14ac:dyDescent="0.25">
      <c r="A3405" s="88">
        <v>43641</v>
      </c>
      <c r="B3405" s="73">
        <v>257614060604.96451</v>
      </c>
      <c r="C3405" s="74">
        <v>75647156.473205879</v>
      </c>
      <c r="D3405" s="74">
        <f t="shared" si="76"/>
        <v>3405.4692</v>
      </c>
    </row>
    <row r="3406" spans="1:4" x14ac:dyDescent="0.25">
      <c r="A3406" s="88">
        <v>43642</v>
      </c>
      <c r="B3406" s="73">
        <v>272104883710.02441</v>
      </c>
      <c r="C3406" s="74">
        <v>80066518.113512412</v>
      </c>
      <c r="D3406" s="74">
        <f t="shared" si="76"/>
        <v>3398.4852999999998</v>
      </c>
    </row>
    <row r="3407" spans="1:4" x14ac:dyDescent="0.25">
      <c r="A3407" s="88">
        <v>43643</v>
      </c>
      <c r="B3407" s="73">
        <v>276058354121.06897</v>
      </c>
      <c r="C3407" s="74">
        <v>81096388.690968066</v>
      </c>
      <c r="D3407" s="74">
        <f t="shared" si="76"/>
        <v>3404.0770000000002</v>
      </c>
    </row>
    <row r="3408" spans="1:4" x14ac:dyDescent="0.25">
      <c r="A3408" s="88">
        <v>43644</v>
      </c>
      <c r="B3408" s="73">
        <v>277869800470.81</v>
      </c>
      <c r="C3408" s="74">
        <v>81243272.498677865</v>
      </c>
      <c r="D3408" s="74">
        <f t="shared" si="76"/>
        <v>3420.2192</v>
      </c>
    </row>
    <row r="3409" spans="1:4" x14ac:dyDescent="0.25">
      <c r="A3409" s="88">
        <v>43647</v>
      </c>
      <c r="B3409" s="73">
        <v>277989696132.17999</v>
      </c>
      <c r="C3409" s="74">
        <v>81243271.372700006</v>
      </c>
      <c r="D3409" s="74">
        <f t="shared" si="76"/>
        <v>3421.6950000000002</v>
      </c>
    </row>
    <row r="3410" spans="1:4" x14ac:dyDescent="0.25">
      <c r="A3410" s="88">
        <v>43648</v>
      </c>
      <c r="B3410" s="73">
        <v>278101710506.27002</v>
      </c>
      <c r="C3410" s="74">
        <v>81243271.372700006</v>
      </c>
      <c r="D3410" s="74">
        <f t="shared" si="76"/>
        <v>3423.0738000000001</v>
      </c>
    </row>
    <row r="3411" spans="1:4" x14ac:dyDescent="0.25">
      <c r="A3411" s="88">
        <v>43649</v>
      </c>
      <c r="B3411" s="73">
        <v>277427798900.92999</v>
      </c>
      <c r="C3411" s="74">
        <v>81243271.372700006</v>
      </c>
      <c r="D3411" s="74">
        <f t="shared" si="76"/>
        <v>3414.7788</v>
      </c>
    </row>
    <row r="3412" spans="1:4" x14ac:dyDescent="0.25">
      <c r="A3412" s="88">
        <v>43650</v>
      </c>
      <c r="B3412" s="73">
        <v>276287737210.37</v>
      </c>
      <c r="C3412" s="74">
        <v>81243271.372700006</v>
      </c>
      <c r="D3412" s="74">
        <f t="shared" si="76"/>
        <v>3400.7460999999998</v>
      </c>
    </row>
    <row r="3413" spans="1:4" x14ac:dyDescent="0.25">
      <c r="A3413" s="88">
        <v>43651</v>
      </c>
      <c r="B3413" s="73">
        <v>275590998053.34003</v>
      </c>
      <c r="C3413" s="74">
        <v>81243271.372700006</v>
      </c>
      <c r="D3413" s="74">
        <f t="shared" si="76"/>
        <v>3392.1700999999998</v>
      </c>
    </row>
    <row r="3414" spans="1:4" x14ac:dyDescent="0.25">
      <c r="A3414" s="88">
        <v>43654</v>
      </c>
      <c r="B3414" s="73">
        <v>276575628302.34003</v>
      </c>
      <c r="C3414" s="74">
        <v>81243271.372700006</v>
      </c>
      <c r="D3414" s="74">
        <f t="shared" si="76"/>
        <v>3404.2896999999998</v>
      </c>
    </row>
    <row r="3415" spans="1:4" x14ac:dyDescent="0.25">
      <c r="A3415" s="88">
        <v>43655</v>
      </c>
      <c r="B3415" s="73">
        <v>283994430825.62</v>
      </c>
      <c r="C3415" s="74">
        <v>83005753.572699994</v>
      </c>
      <c r="D3415" s="74">
        <f t="shared" si="76"/>
        <v>3421.3825000000002</v>
      </c>
    </row>
    <row r="3416" spans="1:4" x14ac:dyDescent="0.25">
      <c r="A3416" s="88">
        <v>43656</v>
      </c>
      <c r="B3416" s="73">
        <v>284251604353.65002</v>
      </c>
      <c r="C3416" s="74">
        <v>83327261.033500001</v>
      </c>
      <c r="D3416" s="74">
        <f t="shared" si="76"/>
        <v>3411.2678000000001</v>
      </c>
    </row>
    <row r="3417" spans="1:4" x14ac:dyDescent="0.25">
      <c r="A3417" s="88">
        <v>43657</v>
      </c>
      <c r="B3417" s="73">
        <v>286032799583.35999</v>
      </c>
      <c r="C3417" s="74">
        <v>83825609.477400005</v>
      </c>
      <c r="D3417" s="74">
        <f t="shared" si="76"/>
        <v>3412.2363999999998</v>
      </c>
    </row>
    <row r="3418" spans="1:4" x14ac:dyDescent="0.25">
      <c r="A3418" s="88">
        <v>43658</v>
      </c>
      <c r="B3418" s="73">
        <v>288704797861.34003</v>
      </c>
      <c r="C3418" s="74">
        <v>84968554.907600001</v>
      </c>
      <c r="D3418" s="74">
        <f t="shared" si="76"/>
        <v>3397.7840000000001</v>
      </c>
    </row>
    <row r="3419" spans="1:4" x14ac:dyDescent="0.25">
      <c r="A3419" s="88">
        <v>43661</v>
      </c>
      <c r="B3419" s="73">
        <v>289603271284.57001</v>
      </c>
      <c r="C3419" s="74">
        <v>84968554.907600001</v>
      </c>
      <c r="D3419" s="74">
        <f t="shared" si="76"/>
        <v>3408.3582000000001</v>
      </c>
    </row>
    <row r="3420" spans="1:4" x14ac:dyDescent="0.25">
      <c r="A3420" s="88">
        <v>43662</v>
      </c>
      <c r="B3420" s="73">
        <v>289567451766.07001</v>
      </c>
      <c r="C3420" s="74">
        <v>84968554.907600001</v>
      </c>
      <c r="D3420" s="74">
        <f t="shared" si="76"/>
        <v>3407.9366</v>
      </c>
    </row>
    <row r="3421" spans="1:4" x14ac:dyDescent="0.25">
      <c r="A3421" s="88">
        <v>43663</v>
      </c>
      <c r="B3421" s="73">
        <v>289185993560.67999</v>
      </c>
      <c r="C3421" s="74">
        <v>84968554.907600001</v>
      </c>
      <c r="D3421" s="74">
        <f t="shared" si="76"/>
        <v>3403.4472000000001</v>
      </c>
    </row>
    <row r="3422" spans="1:4" x14ac:dyDescent="0.25">
      <c r="A3422" s="88">
        <v>43664</v>
      </c>
      <c r="B3422" s="73">
        <v>291682676855.28003</v>
      </c>
      <c r="C3422" s="74">
        <v>84968554.907600001</v>
      </c>
      <c r="D3422" s="74">
        <f t="shared" si="76"/>
        <v>3432.8308999999999</v>
      </c>
    </row>
    <row r="3423" spans="1:4" x14ac:dyDescent="0.25">
      <c r="A3423" s="88">
        <v>43665</v>
      </c>
      <c r="B3423" s="73">
        <v>293895086818.65002</v>
      </c>
      <c r="C3423" s="74">
        <v>85813338.727300003</v>
      </c>
      <c r="D3423" s="74">
        <f t="shared" ref="D3423:D3452" si="77">ROUND(B3423/C3423, 4)</f>
        <v>3424.8182000000002</v>
      </c>
    </row>
    <row r="3424" spans="1:4" x14ac:dyDescent="0.25">
      <c r="A3424" s="88">
        <v>43668</v>
      </c>
      <c r="B3424" s="73">
        <v>296296413709.14001</v>
      </c>
      <c r="C3424" s="74">
        <v>86572503.111599997</v>
      </c>
      <c r="D3424" s="74">
        <f t="shared" si="77"/>
        <v>3422.5234</v>
      </c>
    </row>
    <row r="3425" spans="1:4" x14ac:dyDescent="0.25">
      <c r="A3425" s="88">
        <v>43669</v>
      </c>
      <c r="B3425" s="73">
        <v>295968663329.92999</v>
      </c>
      <c r="C3425" s="74">
        <v>86572503.111599997</v>
      </c>
      <c r="D3425" s="74">
        <f t="shared" si="77"/>
        <v>3418.7375000000002</v>
      </c>
    </row>
    <row r="3426" spans="1:4" x14ac:dyDescent="0.25">
      <c r="A3426" s="88">
        <v>43670</v>
      </c>
      <c r="B3426" s="73">
        <v>298450448815.96997</v>
      </c>
      <c r="C3426" s="74">
        <v>86572503.111599997</v>
      </c>
      <c r="D3426" s="74">
        <f t="shared" si="77"/>
        <v>3447.4045999999998</v>
      </c>
    </row>
    <row r="3427" spans="1:4" x14ac:dyDescent="0.25">
      <c r="A3427" s="88">
        <v>43671</v>
      </c>
      <c r="B3427" s="73">
        <v>296366581896.98999</v>
      </c>
      <c r="C3427" s="74">
        <v>86572503.111599997</v>
      </c>
      <c r="D3427" s="74">
        <f t="shared" si="77"/>
        <v>3423.3339000000001</v>
      </c>
    </row>
    <row r="3428" spans="1:4" x14ac:dyDescent="0.25">
      <c r="A3428" s="88">
        <v>43672</v>
      </c>
      <c r="B3428" s="73">
        <v>294987050011.34998</v>
      </c>
      <c r="C3428" s="74">
        <v>86572503.111599997</v>
      </c>
      <c r="D3428" s="74">
        <f t="shared" si="77"/>
        <v>3407.3989000000001</v>
      </c>
    </row>
    <row r="3429" spans="1:4" x14ac:dyDescent="0.25">
      <c r="A3429" s="88">
        <v>43675</v>
      </c>
      <c r="B3429" s="73">
        <v>294064823242.88</v>
      </c>
      <c r="C3429" s="74">
        <v>86572503.111599997</v>
      </c>
      <c r="D3429" s="74">
        <f t="shared" si="77"/>
        <v>3396.7462</v>
      </c>
    </row>
    <row r="3430" spans="1:4" x14ac:dyDescent="0.25">
      <c r="A3430" s="88">
        <v>43676</v>
      </c>
      <c r="B3430" s="73">
        <v>297434493286.67999</v>
      </c>
      <c r="C3430" s="74">
        <v>87014102.192499995</v>
      </c>
      <c r="D3430" s="74">
        <f t="shared" si="77"/>
        <v>3418.2332000000001</v>
      </c>
    </row>
    <row r="3431" spans="1:4" x14ac:dyDescent="0.25">
      <c r="A3431" s="88">
        <v>43677</v>
      </c>
      <c r="B3431" s="73">
        <v>297267691513.34998</v>
      </c>
      <c r="C3431" s="74">
        <v>87014102.192499995</v>
      </c>
      <c r="D3431" s="74">
        <f t="shared" si="77"/>
        <v>3416.3163</v>
      </c>
    </row>
    <row r="3432" spans="1:4" x14ac:dyDescent="0.25">
      <c r="A3432" s="88">
        <v>43678</v>
      </c>
      <c r="B3432" s="73">
        <v>298373656261.06</v>
      </c>
      <c r="C3432" s="74">
        <v>87453171.607700005</v>
      </c>
      <c r="D3432" s="74">
        <f t="shared" si="77"/>
        <v>3411.8105999999998</v>
      </c>
    </row>
    <row r="3433" spans="1:4" x14ac:dyDescent="0.25">
      <c r="A3433" s="88">
        <v>43679</v>
      </c>
      <c r="B3433" s="73">
        <v>302079157519.52002</v>
      </c>
      <c r="C3433" s="74">
        <v>88772119.382799998</v>
      </c>
      <c r="D3433" s="74">
        <f t="shared" si="77"/>
        <v>3402.8607000000002</v>
      </c>
    </row>
    <row r="3434" spans="1:4" x14ac:dyDescent="0.25">
      <c r="A3434" s="88">
        <v>43682</v>
      </c>
      <c r="B3434" s="73">
        <v>308374422373.33002</v>
      </c>
      <c r="C3434" s="74">
        <v>91505114.006999999</v>
      </c>
      <c r="D3434" s="74">
        <f t="shared" si="77"/>
        <v>3370.0239000000001</v>
      </c>
    </row>
    <row r="3435" spans="1:4" x14ac:dyDescent="0.25">
      <c r="A3435" s="88">
        <v>43683</v>
      </c>
      <c r="B3435" s="73">
        <v>306731172697.15997</v>
      </c>
      <c r="C3435" s="74">
        <v>91505114.006999999</v>
      </c>
      <c r="D3435" s="74">
        <f t="shared" si="77"/>
        <v>3352.0659000000001</v>
      </c>
    </row>
    <row r="3436" spans="1:4" x14ac:dyDescent="0.25">
      <c r="A3436" s="88">
        <v>43684</v>
      </c>
      <c r="B3436" s="73">
        <v>309076274599.28998</v>
      </c>
      <c r="C3436" s="74">
        <v>92101760.988199994</v>
      </c>
      <c r="D3436" s="74">
        <f t="shared" si="77"/>
        <v>3355.8128999999999</v>
      </c>
    </row>
    <row r="3437" spans="1:4" x14ac:dyDescent="0.25">
      <c r="A3437" s="88">
        <v>43685</v>
      </c>
      <c r="B3437" s="73">
        <v>313539635333.84003</v>
      </c>
      <c r="C3437" s="74">
        <v>92816937.927900001</v>
      </c>
      <c r="D3437" s="74">
        <f t="shared" si="77"/>
        <v>3378.0432999999998</v>
      </c>
    </row>
    <row r="3438" spans="1:4" x14ac:dyDescent="0.25">
      <c r="A3438" s="88">
        <v>43686</v>
      </c>
      <c r="B3438" s="73">
        <v>316486539004.40002</v>
      </c>
      <c r="C3438" s="74">
        <v>93408996.650199994</v>
      </c>
      <c r="D3438" s="74">
        <f t="shared" si="77"/>
        <v>3388.1804999999999</v>
      </c>
    </row>
    <row r="3439" spans="1:4" x14ac:dyDescent="0.25">
      <c r="A3439" s="88">
        <v>43689</v>
      </c>
      <c r="B3439" s="73">
        <v>318656180255.69</v>
      </c>
      <c r="C3439" s="74">
        <v>94294427.635900006</v>
      </c>
      <c r="D3439" s="74">
        <f t="shared" si="77"/>
        <v>3379.3744999999999</v>
      </c>
    </row>
    <row r="3440" spans="1:4" x14ac:dyDescent="0.25">
      <c r="A3440" s="88">
        <v>43690</v>
      </c>
      <c r="B3440" s="73">
        <v>317456008133.40997</v>
      </c>
      <c r="C3440" s="74">
        <v>94294427.635900006</v>
      </c>
      <c r="D3440" s="74">
        <f t="shared" si="77"/>
        <v>3366.6464999999998</v>
      </c>
    </row>
    <row r="3441" spans="1:4" x14ac:dyDescent="0.25">
      <c r="A3441" s="88">
        <v>43691</v>
      </c>
      <c r="B3441" s="73">
        <v>317331221909.20001</v>
      </c>
      <c r="C3441" s="74">
        <v>94294427.635900006</v>
      </c>
      <c r="D3441" s="74">
        <f t="shared" si="77"/>
        <v>3365.3231999999998</v>
      </c>
    </row>
    <row r="3442" spans="1:4" x14ac:dyDescent="0.25">
      <c r="A3442" s="88">
        <v>43692</v>
      </c>
      <c r="B3442" s="73">
        <v>319282434543.56</v>
      </c>
      <c r="C3442" s="74">
        <v>94294427.635900006</v>
      </c>
      <c r="D3442" s="74">
        <f t="shared" si="77"/>
        <v>3386.0158999999999</v>
      </c>
    </row>
    <row r="3443" spans="1:4" x14ac:dyDescent="0.25">
      <c r="A3443" s="88">
        <v>43693</v>
      </c>
      <c r="B3443" s="73">
        <v>326394598522.20001</v>
      </c>
      <c r="C3443" s="74">
        <v>96657086.358199999</v>
      </c>
      <c r="D3443" s="74">
        <f t="shared" si="77"/>
        <v>3376.8305</v>
      </c>
    </row>
    <row r="3444" spans="1:4" x14ac:dyDescent="0.25">
      <c r="A3444" s="88">
        <v>43696</v>
      </c>
      <c r="B3444" s="73">
        <v>330116650262.26001</v>
      </c>
      <c r="C3444" s="74">
        <v>96982835.6074</v>
      </c>
      <c r="D3444" s="74">
        <f t="shared" si="77"/>
        <v>3403.8667999999998</v>
      </c>
    </row>
    <row r="3445" spans="1:4" x14ac:dyDescent="0.25">
      <c r="A3445" s="88">
        <v>43697</v>
      </c>
      <c r="B3445" s="73">
        <v>331731945171.51001</v>
      </c>
      <c r="C3445" s="74">
        <v>97658537.7236</v>
      </c>
      <c r="D3445" s="74">
        <f t="shared" si="77"/>
        <v>3396.8555000000001</v>
      </c>
    </row>
    <row r="3446" spans="1:4" x14ac:dyDescent="0.25">
      <c r="A3446" s="88">
        <v>43698</v>
      </c>
      <c r="B3446" s="73">
        <v>331775646938.25</v>
      </c>
      <c r="C3446" s="74">
        <v>97658537.7236</v>
      </c>
      <c r="D3446" s="74">
        <f t="shared" si="77"/>
        <v>3397.3029999999999</v>
      </c>
    </row>
    <row r="3447" spans="1:4" x14ac:dyDescent="0.25">
      <c r="A3447" s="88">
        <v>43699</v>
      </c>
      <c r="B3447" s="73">
        <v>337871223887.37</v>
      </c>
      <c r="C3447" s="74">
        <v>99100858.293799996</v>
      </c>
      <c r="D3447" s="74">
        <f t="shared" si="77"/>
        <v>3409.3672999999999</v>
      </c>
    </row>
    <row r="3448" spans="1:4" x14ac:dyDescent="0.25">
      <c r="A3448" s="88">
        <v>43700</v>
      </c>
      <c r="B3448" s="73">
        <v>339970380886.63</v>
      </c>
      <c r="C3448" s="74">
        <v>99628815.489800006</v>
      </c>
      <c r="D3448" s="74">
        <f t="shared" si="77"/>
        <v>3412.37</v>
      </c>
    </row>
    <row r="3449" spans="1:4" x14ac:dyDescent="0.25">
      <c r="A3449" s="88">
        <v>43703</v>
      </c>
      <c r="B3449" s="73">
        <v>341151553619.79999</v>
      </c>
      <c r="C3449" s="74">
        <v>100610537.8704</v>
      </c>
      <c r="D3449" s="74">
        <f t="shared" si="77"/>
        <v>3390.8132999999998</v>
      </c>
    </row>
    <row r="3450" spans="1:4" x14ac:dyDescent="0.25">
      <c r="A3450" s="88">
        <v>43704</v>
      </c>
      <c r="B3450" s="73">
        <v>375536938354.34998</v>
      </c>
      <c r="C3450" s="74">
        <v>110342716.28309999</v>
      </c>
      <c r="D3450" s="74">
        <f t="shared" si="77"/>
        <v>3403.3685999999998</v>
      </c>
    </row>
    <row r="3451" spans="1:4" x14ac:dyDescent="0.25">
      <c r="A3451" s="88">
        <v>43705</v>
      </c>
      <c r="B3451" s="73">
        <v>375168105840.94</v>
      </c>
      <c r="C3451" s="74">
        <v>110577777.5104</v>
      </c>
      <c r="D3451" s="74">
        <f t="shared" si="77"/>
        <v>3392.7984000000001</v>
      </c>
    </row>
    <row r="3452" spans="1:4" x14ac:dyDescent="0.25">
      <c r="A3452" s="88">
        <v>43706</v>
      </c>
      <c r="B3452" s="73">
        <v>384459043045.39001</v>
      </c>
      <c r="C3452" s="74">
        <v>113083084.04440001</v>
      </c>
      <c r="D3452" s="74">
        <f t="shared" si="77"/>
        <v>3399.7927</v>
      </c>
    </row>
    <row r="3453" spans="1:4" x14ac:dyDescent="0.25">
      <c r="A3453" s="88">
        <v>43707</v>
      </c>
      <c r="B3453" s="73">
        <v>389579439262.62</v>
      </c>
      <c r="C3453" s="74">
        <v>114730243.29620001</v>
      </c>
      <c r="D3453" s="74">
        <f>ROUND(B3453/C3453, 4)</f>
        <v>3395.6124</v>
      </c>
    </row>
    <row r="3454" spans="1:4" x14ac:dyDescent="0.25">
      <c r="A3454" s="88">
        <v>43710</v>
      </c>
      <c r="B3454" s="73">
        <v>393910318748.60999</v>
      </c>
      <c r="C3454" s="74">
        <v>115702085.6655</v>
      </c>
      <c r="D3454" s="74">
        <f t="shared" ref="D3454:D3517" si="78">ROUND(B3454/C3454, 4)</f>
        <v>3404.5221999999999</v>
      </c>
    </row>
    <row r="3455" spans="1:4" x14ac:dyDescent="0.25">
      <c r="A3455" s="88">
        <v>43711</v>
      </c>
      <c r="B3455" s="73">
        <v>402311221229.79999</v>
      </c>
      <c r="C3455" s="74">
        <v>118609982.6973</v>
      </c>
      <c r="D3455" s="74">
        <f t="shared" si="78"/>
        <v>3391.8833</v>
      </c>
    </row>
    <row r="3456" spans="1:4" x14ac:dyDescent="0.25">
      <c r="A3456" s="88">
        <v>43712</v>
      </c>
      <c r="B3456" s="73">
        <v>422040301136.45001</v>
      </c>
      <c r="C3456" s="74">
        <v>124211590.51199999</v>
      </c>
      <c r="D3456" s="74">
        <f t="shared" si="78"/>
        <v>3397.7530000000002</v>
      </c>
    </row>
    <row r="3457" spans="1:4" x14ac:dyDescent="0.25">
      <c r="A3457" s="88">
        <v>43713</v>
      </c>
      <c r="B3457" s="73">
        <v>422993088380.94</v>
      </c>
      <c r="C3457" s="74">
        <v>124358746.58840001</v>
      </c>
      <c r="D3457" s="74">
        <f t="shared" si="78"/>
        <v>3401.3939999999998</v>
      </c>
    </row>
    <row r="3458" spans="1:4" x14ac:dyDescent="0.25">
      <c r="A3458" s="88">
        <v>43714</v>
      </c>
      <c r="B3458" s="73">
        <v>423055938912.84003</v>
      </c>
      <c r="C3458" s="74">
        <v>124358746.58840001</v>
      </c>
      <c r="D3458" s="74">
        <f t="shared" si="78"/>
        <v>3401.8993</v>
      </c>
    </row>
    <row r="3459" spans="1:4" x14ac:dyDescent="0.25">
      <c r="A3459" s="88">
        <v>43717</v>
      </c>
      <c r="B3459" s="73">
        <v>423914145813.88</v>
      </c>
      <c r="C3459" s="74">
        <v>124358746.58840001</v>
      </c>
      <c r="D3459" s="74">
        <f t="shared" si="78"/>
        <v>3408.8004000000001</v>
      </c>
    </row>
    <row r="3460" spans="1:4" x14ac:dyDescent="0.25">
      <c r="A3460" s="88">
        <v>43718</v>
      </c>
      <c r="B3460" s="73">
        <v>425928647466.82001</v>
      </c>
      <c r="C3460" s="74">
        <v>124798784.08660001</v>
      </c>
      <c r="D3460" s="74">
        <f t="shared" si="78"/>
        <v>3412.9231</v>
      </c>
    </row>
    <row r="3461" spans="1:4" x14ac:dyDescent="0.25">
      <c r="A3461" s="88">
        <v>43719</v>
      </c>
      <c r="B3461" s="73">
        <v>427612572422.96002</v>
      </c>
      <c r="C3461" s="74">
        <v>125296890.8268</v>
      </c>
      <c r="D3461" s="74">
        <f t="shared" si="78"/>
        <v>3412.7948000000001</v>
      </c>
    </row>
    <row r="3462" spans="1:4" x14ac:dyDescent="0.25">
      <c r="A3462" s="88">
        <v>43720</v>
      </c>
      <c r="B3462" s="73">
        <v>428839216880.75</v>
      </c>
      <c r="C3462" s="74">
        <v>125589905.80679999</v>
      </c>
      <c r="D3462" s="74">
        <f t="shared" si="78"/>
        <v>3414.5994000000001</v>
      </c>
    </row>
    <row r="3463" spans="1:4" x14ac:dyDescent="0.25">
      <c r="A3463" s="88">
        <v>43721</v>
      </c>
      <c r="B3463" s="73">
        <v>431550274871.15997</v>
      </c>
      <c r="C3463" s="74">
        <v>126175626.0526</v>
      </c>
      <c r="D3463" s="74">
        <f t="shared" si="78"/>
        <v>3420.2348999999999</v>
      </c>
    </row>
    <row r="3464" spans="1:4" x14ac:dyDescent="0.25">
      <c r="A3464" s="88">
        <v>43724</v>
      </c>
      <c r="B3464" s="73">
        <v>458944547356.90002</v>
      </c>
      <c r="C3464" s="74">
        <v>134069820.6881</v>
      </c>
      <c r="D3464" s="74">
        <f t="shared" si="78"/>
        <v>3423.1756999999998</v>
      </c>
    </row>
    <row r="3465" spans="1:4" x14ac:dyDescent="0.25">
      <c r="A3465" s="88">
        <v>43725</v>
      </c>
      <c r="B3465" s="73">
        <v>461580978188.67999</v>
      </c>
      <c r="C3465" s="74">
        <v>134654073.49169999</v>
      </c>
      <c r="D3465" s="74">
        <f t="shared" si="78"/>
        <v>3427.9020999999998</v>
      </c>
    </row>
    <row r="3466" spans="1:4" x14ac:dyDescent="0.25">
      <c r="A3466" s="88">
        <v>43726</v>
      </c>
      <c r="B3466" s="73">
        <v>467084939497.09003</v>
      </c>
      <c r="C3466" s="74">
        <v>135850140.3222</v>
      </c>
      <c r="D3466" s="74">
        <f t="shared" si="78"/>
        <v>3438.2366999999999</v>
      </c>
    </row>
    <row r="3467" spans="1:4" x14ac:dyDescent="0.25">
      <c r="A3467" s="88">
        <v>43727</v>
      </c>
      <c r="B3467" s="73">
        <v>457036472745.22998</v>
      </c>
      <c r="C3467" s="74">
        <v>132941672.73469999</v>
      </c>
      <c r="D3467" s="74">
        <f t="shared" si="78"/>
        <v>3437.8721</v>
      </c>
    </row>
    <row r="3468" spans="1:4" x14ac:dyDescent="0.25">
      <c r="A3468" s="88">
        <v>43728</v>
      </c>
      <c r="B3468" s="73">
        <v>458266507662.67999</v>
      </c>
      <c r="C3468" s="74">
        <v>132941672.73469999</v>
      </c>
      <c r="D3468" s="74">
        <f t="shared" si="78"/>
        <v>3447.1246000000001</v>
      </c>
    </row>
    <row r="3469" spans="1:4" x14ac:dyDescent="0.25">
      <c r="A3469" s="88">
        <v>43731</v>
      </c>
      <c r="B3469" s="73">
        <v>458343705364.41998</v>
      </c>
      <c r="C3469" s="74">
        <v>132941672.73469999</v>
      </c>
      <c r="D3469" s="74">
        <f t="shared" si="78"/>
        <v>3447.7053000000001</v>
      </c>
    </row>
    <row r="3470" spans="1:4" x14ac:dyDescent="0.25">
      <c r="A3470" s="88">
        <v>43732</v>
      </c>
      <c r="B3470" s="73">
        <v>458524196139.90002</v>
      </c>
      <c r="C3470" s="74">
        <v>132941672.73469999</v>
      </c>
      <c r="D3470" s="74">
        <f t="shared" si="78"/>
        <v>3449.0628999999999</v>
      </c>
    </row>
    <row r="3471" spans="1:4" x14ac:dyDescent="0.25">
      <c r="A3471" s="88">
        <v>43733</v>
      </c>
      <c r="B3471" s="73">
        <v>458527601382.60999</v>
      </c>
      <c r="C3471" s="74">
        <v>132999659.49969999</v>
      </c>
      <c r="D3471" s="74">
        <f t="shared" si="78"/>
        <v>3447.5848000000001</v>
      </c>
    </row>
    <row r="3472" spans="1:4" x14ac:dyDescent="0.25">
      <c r="A3472" s="88">
        <v>43734</v>
      </c>
      <c r="B3472" s="73">
        <v>464820649028.27002</v>
      </c>
      <c r="C3472" s="74">
        <v>134972054.78349999</v>
      </c>
      <c r="D3472" s="74">
        <f t="shared" si="78"/>
        <v>3443.8287999999998</v>
      </c>
    </row>
    <row r="3473" spans="1:4" x14ac:dyDescent="0.25">
      <c r="A3473" s="88">
        <v>43735</v>
      </c>
      <c r="B3473" s="73">
        <v>461712106256.07001</v>
      </c>
      <c r="C3473" s="74">
        <v>134100931.3409</v>
      </c>
      <c r="D3473" s="74">
        <f t="shared" si="78"/>
        <v>3443.0194000000001</v>
      </c>
    </row>
    <row r="3474" spans="1:4" x14ac:dyDescent="0.25">
      <c r="A3474" s="88">
        <v>43738</v>
      </c>
      <c r="B3474" s="73">
        <v>462280060350.15997</v>
      </c>
      <c r="C3474" s="74">
        <v>135262702.31439999</v>
      </c>
      <c r="D3474" s="74">
        <f t="shared" si="78"/>
        <v>3417.6462000000001</v>
      </c>
    </row>
    <row r="3475" spans="1:4" x14ac:dyDescent="0.25">
      <c r="A3475" s="88">
        <v>43739</v>
      </c>
      <c r="B3475" s="73">
        <v>470061066734.21002</v>
      </c>
      <c r="C3475" s="74">
        <v>137076817.32714286</v>
      </c>
      <c r="D3475" s="74">
        <f t="shared" si="78"/>
        <v>3429.1799000000001</v>
      </c>
    </row>
    <row r="3476" spans="1:4" x14ac:dyDescent="0.25">
      <c r="A3476" s="88">
        <v>43740</v>
      </c>
      <c r="B3476" s="73">
        <v>483553410571.25</v>
      </c>
      <c r="C3476" s="74">
        <v>140430389.33756793</v>
      </c>
      <c r="D3476" s="74">
        <f t="shared" si="78"/>
        <v>3443.3672999999999</v>
      </c>
    </row>
    <row r="3477" spans="1:4" x14ac:dyDescent="0.25">
      <c r="A3477" s="88">
        <v>43741</v>
      </c>
      <c r="B3477" s="73">
        <v>483577069836.62</v>
      </c>
      <c r="C3477" s="74">
        <v>140430388.39225078</v>
      </c>
      <c r="D3477" s="74">
        <f t="shared" si="78"/>
        <v>3443.5358000000001</v>
      </c>
    </row>
    <row r="3478" spans="1:4" x14ac:dyDescent="0.25">
      <c r="A3478" s="88">
        <v>43742</v>
      </c>
      <c r="B3478" s="73">
        <v>485233911657.17999</v>
      </c>
      <c r="C3478" s="74">
        <v>140284198.94724816</v>
      </c>
      <c r="D3478" s="74">
        <f t="shared" si="78"/>
        <v>3458.9349000000002</v>
      </c>
    </row>
    <row r="3479" spans="1:4" x14ac:dyDescent="0.25">
      <c r="A3479" s="88">
        <v>43745</v>
      </c>
      <c r="B3479" s="73">
        <v>485205108081.13</v>
      </c>
      <c r="C3479" s="74">
        <v>140284198.01337752</v>
      </c>
      <c r="D3479" s="74">
        <f t="shared" si="78"/>
        <v>3458.7296000000001</v>
      </c>
    </row>
    <row r="3480" spans="1:4" x14ac:dyDescent="0.25">
      <c r="A3480" s="88">
        <v>43746</v>
      </c>
      <c r="B3480" s="73">
        <v>485249320703.25</v>
      </c>
      <c r="C3480" s="74">
        <v>140284200.6358721</v>
      </c>
      <c r="D3480" s="74">
        <f t="shared" si="78"/>
        <v>3459.0446999999999</v>
      </c>
    </row>
    <row r="3481" spans="1:4" x14ac:dyDescent="0.25">
      <c r="A3481" s="88">
        <v>43747</v>
      </c>
      <c r="B3481" s="73">
        <v>484521563073.08002</v>
      </c>
      <c r="C3481" s="74">
        <v>140370928.68491477</v>
      </c>
      <c r="D3481" s="74">
        <f t="shared" si="78"/>
        <v>3451.723</v>
      </c>
    </row>
    <row r="3482" spans="1:4" x14ac:dyDescent="0.25">
      <c r="A3482" s="88">
        <v>43748</v>
      </c>
      <c r="B3482" s="73">
        <v>484129122318.23999</v>
      </c>
      <c r="C3482" s="74">
        <v>140370927.01787016</v>
      </c>
      <c r="D3482" s="74">
        <f t="shared" si="78"/>
        <v>3448.9272999999998</v>
      </c>
    </row>
    <row r="3483" spans="1:4" x14ac:dyDescent="0.25">
      <c r="A3483" s="88">
        <v>43749</v>
      </c>
      <c r="B3483" s="73">
        <v>483999376859.46002</v>
      </c>
      <c r="C3483" s="74">
        <v>140080982.21075165</v>
      </c>
      <c r="D3483" s="74">
        <f t="shared" si="78"/>
        <v>3455.1397999999999</v>
      </c>
    </row>
    <row r="3484" spans="1:4" x14ac:dyDescent="0.25">
      <c r="A3484" s="88">
        <v>43752</v>
      </c>
      <c r="B3484" s="73">
        <v>481778872957.37</v>
      </c>
      <c r="C3484" s="74">
        <v>140080983.31432942</v>
      </c>
      <c r="D3484" s="74">
        <f t="shared" si="78"/>
        <v>3439.2882</v>
      </c>
    </row>
    <row r="3485" spans="1:4" x14ac:dyDescent="0.25">
      <c r="A3485" s="88">
        <v>43753</v>
      </c>
      <c r="B3485" s="73">
        <v>482081041864.40997</v>
      </c>
      <c r="C3485" s="74">
        <v>140080983.3776553</v>
      </c>
      <c r="D3485" s="74">
        <f t="shared" si="78"/>
        <v>3441.4452999999999</v>
      </c>
    </row>
    <row r="3486" spans="1:4" x14ac:dyDescent="0.25">
      <c r="A3486" s="88">
        <v>43754</v>
      </c>
      <c r="B3486" s="73">
        <v>489428918460.70001</v>
      </c>
      <c r="C3486" s="74">
        <v>142144071.74462187</v>
      </c>
      <c r="D3486" s="74">
        <f t="shared" si="78"/>
        <v>3443.1891000000001</v>
      </c>
    </row>
    <row r="3487" spans="1:4" x14ac:dyDescent="0.25">
      <c r="A3487" s="88">
        <v>43755</v>
      </c>
      <c r="B3487" s="73">
        <v>504552273108.73999</v>
      </c>
      <c r="C3487" s="74">
        <v>146500494.27796707</v>
      </c>
      <c r="D3487" s="74">
        <f t="shared" si="78"/>
        <v>3444.0311999999999</v>
      </c>
    </row>
    <row r="3488" spans="1:4" x14ac:dyDescent="0.25">
      <c r="A3488" s="88">
        <v>43756</v>
      </c>
      <c r="B3488" s="73">
        <v>505885249169.52002</v>
      </c>
      <c r="C3488" s="74">
        <v>146819888.09250474</v>
      </c>
      <c r="D3488" s="74">
        <f t="shared" si="78"/>
        <v>3445.6179999999999</v>
      </c>
    </row>
    <row r="3489" spans="1:4" x14ac:dyDescent="0.25">
      <c r="A3489" s="88">
        <v>43759</v>
      </c>
      <c r="B3489" s="73">
        <v>505655177113.54999</v>
      </c>
      <c r="C3489" s="74">
        <v>146819890.81913683</v>
      </c>
      <c r="D3489" s="74">
        <f t="shared" si="78"/>
        <v>3444.0509000000002</v>
      </c>
    </row>
    <row r="3490" spans="1:4" x14ac:dyDescent="0.25">
      <c r="A3490" s="88">
        <v>43760</v>
      </c>
      <c r="B3490" s="73">
        <v>508162003510.88</v>
      </c>
      <c r="C3490" s="74">
        <v>147400599.26243138</v>
      </c>
      <c r="D3490" s="74">
        <f t="shared" si="78"/>
        <v>3447.4893999999999</v>
      </c>
    </row>
    <row r="3491" spans="1:4" x14ac:dyDescent="0.25">
      <c r="A3491" s="88">
        <v>43761</v>
      </c>
      <c r="B3491" s="73">
        <v>509225987821.32001</v>
      </c>
      <c r="C3491" s="74">
        <v>147400600.004834</v>
      </c>
      <c r="D3491" s="74">
        <f t="shared" si="78"/>
        <v>3454.7076999999999</v>
      </c>
    </row>
    <row r="3492" spans="1:4" x14ac:dyDescent="0.25">
      <c r="A3492" s="88">
        <v>43762</v>
      </c>
      <c r="B3492" s="73">
        <v>512470329055.96002</v>
      </c>
      <c r="C3492" s="74">
        <v>148268982.81414101</v>
      </c>
      <c r="D3492" s="74">
        <f t="shared" si="78"/>
        <v>3456.3555999999999</v>
      </c>
    </row>
    <row r="3493" spans="1:4" x14ac:dyDescent="0.25">
      <c r="A3493" s="88">
        <v>43763</v>
      </c>
      <c r="B3493" s="73">
        <v>513845873892.85999</v>
      </c>
      <c r="C3493" s="74">
        <v>148702964.30254015</v>
      </c>
      <c r="D3493" s="74">
        <f t="shared" si="78"/>
        <v>3455.5187000000001</v>
      </c>
    </row>
    <row r="3494" spans="1:4" x14ac:dyDescent="0.25">
      <c r="A3494" s="88">
        <v>43766</v>
      </c>
      <c r="B3494" s="73">
        <v>512394075077.57001</v>
      </c>
      <c r="C3494" s="74">
        <v>148124178.14270946</v>
      </c>
      <c r="D3494" s="74">
        <f t="shared" si="78"/>
        <v>3459.2197000000001</v>
      </c>
    </row>
    <row r="3495" spans="1:4" x14ac:dyDescent="0.25">
      <c r="A3495" s="88">
        <v>43767</v>
      </c>
      <c r="B3495" s="73">
        <v>517629362485.53998</v>
      </c>
      <c r="C3495" s="74">
        <v>149569590.6688028</v>
      </c>
      <c r="D3495" s="74">
        <f t="shared" si="78"/>
        <v>3460.7928000000002</v>
      </c>
    </row>
    <row r="3496" spans="1:4" x14ac:dyDescent="0.25">
      <c r="A3496" s="88">
        <v>43768</v>
      </c>
      <c r="B3496" s="73">
        <v>520094536061.17999</v>
      </c>
      <c r="C3496" s="74">
        <v>150291971.75289786</v>
      </c>
      <c r="D3496" s="74">
        <f t="shared" si="78"/>
        <v>3460.5610000000001</v>
      </c>
    </row>
    <row r="3497" spans="1:4" x14ac:dyDescent="0.25">
      <c r="A3497" s="88">
        <v>43769</v>
      </c>
      <c r="B3497" s="73">
        <v>516759385455.89001</v>
      </c>
      <c r="C3497" s="74">
        <v>150436457.34935048</v>
      </c>
      <c r="D3497" s="74">
        <f t="shared" si="78"/>
        <v>3435.0675000000001</v>
      </c>
    </row>
    <row r="3498" spans="1:4" x14ac:dyDescent="0.25">
      <c r="A3498" s="88">
        <v>43770</v>
      </c>
      <c r="B3498" s="73">
        <v>530842537924.14001</v>
      </c>
      <c r="C3498" s="74">
        <v>153638721.08044055</v>
      </c>
      <c r="D3498" s="74">
        <f t="shared" si="78"/>
        <v>3455.1351</v>
      </c>
    </row>
    <row r="3499" spans="1:4" x14ac:dyDescent="0.25">
      <c r="A3499" s="88">
        <v>43773</v>
      </c>
      <c r="B3499" s="73">
        <v>531249007512.25</v>
      </c>
      <c r="C3499" s="74">
        <v>153638721.94446862</v>
      </c>
      <c r="D3499" s="74">
        <f t="shared" si="78"/>
        <v>3457.7806999999998</v>
      </c>
    </row>
    <row r="3500" spans="1:4" x14ac:dyDescent="0.25">
      <c r="A3500" s="88">
        <v>43774</v>
      </c>
      <c r="B3500" s="73">
        <v>532779388269.37</v>
      </c>
      <c r="C3500" s="74">
        <v>154564170.56646943</v>
      </c>
      <c r="D3500" s="74">
        <f t="shared" si="78"/>
        <v>3446.9785999999999</v>
      </c>
    </row>
    <row r="3501" spans="1:4" x14ac:dyDescent="0.25">
      <c r="A3501" s="88">
        <v>43775</v>
      </c>
      <c r="B3501" s="73">
        <v>527854093253.15997</v>
      </c>
      <c r="C3501" s="74">
        <v>153838899.45555702</v>
      </c>
      <c r="D3501" s="74">
        <f t="shared" si="78"/>
        <v>3431.2134000000001</v>
      </c>
    </row>
    <row r="3502" spans="1:4" x14ac:dyDescent="0.25">
      <c r="A3502" s="88">
        <v>43776</v>
      </c>
      <c r="B3502" s="73">
        <v>532911132611.54999</v>
      </c>
      <c r="C3502" s="74">
        <v>154858945.19448936</v>
      </c>
      <c r="D3502" s="74">
        <f t="shared" si="78"/>
        <v>3441.268</v>
      </c>
    </row>
    <row r="3503" spans="1:4" x14ac:dyDescent="0.25">
      <c r="A3503" s="88">
        <v>43777</v>
      </c>
      <c r="B3503" s="73">
        <v>534885670100.48999</v>
      </c>
      <c r="C3503" s="74">
        <v>155382007.29838297</v>
      </c>
      <c r="D3503" s="74">
        <f t="shared" si="78"/>
        <v>3442.3912999999998</v>
      </c>
    </row>
    <row r="3504" spans="1:4" x14ac:dyDescent="0.25">
      <c r="A3504" s="88">
        <v>43780</v>
      </c>
      <c r="B3504" s="73">
        <v>537988823211.20001</v>
      </c>
      <c r="C3504" s="74">
        <v>156253497.46774039</v>
      </c>
      <c r="D3504" s="74">
        <f t="shared" si="78"/>
        <v>3443.0513999999998</v>
      </c>
    </row>
    <row r="3505" spans="1:4" x14ac:dyDescent="0.25">
      <c r="A3505" s="88">
        <v>43781</v>
      </c>
      <c r="B3505" s="73">
        <v>537615004861.40997</v>
      </c>
      <c r="C3505" s="74">
        <v>156529414.89109588</v>
      </c>
      <c r="D3505" s="74">
        <f t="shared" si="78"/>
        <v>3434.5940999999998</v>
      </c>
    </row>
    <row r="3506" spans="1:4" x14ac:dyDescent="0.25">
      <c r="A3506" s="88">
        <v>43782</v>
      </c>
      <c r="B3506" s="73">
        <v>539507041536.53003</v>
      </c>
      <c r="C3506" s="74">
        <v>156747777.82390147</v>
      </c>
      <c r="D3506" s="74">
        <f t="shared" si="78"/>
        <v>3441.88</v>
      </c>
    </row>
    <row r="3507" spans="1:4" x14ac:dyDescent="0.25">
      <c r="A3507" s="88">
        <v>43783</v>
      </c>
      <c r="B3507" s="73">
        <v>553731706341.07996</v>
      </c>
      <c r="C3507" s="74">
        <v>160902483.78327754</v>
      </c>
      <c r="D3507" s="74">
        <f t="shared" si="78"/>
        <v>3441.4117999999999</v>
      </c>
    </row>
    <row r="3508" spans="1:4" x14ac:dyDescent="0.25">
      <c r="A3508" s="88">
        <v>43784</v>
      </c>
      <c r="B3508" s="73">
        <v>555693387697.56006</v>
      </c>
      <c r="C3508" s="74">
        <v>161222123.99389759</v>
      </c>
      <c r="D3508" s="74">
        <f t="shared" si="78"/>
        <v>3446.7564000000002</v>
      </c>
    </row>
    <row r="3509" spans="1:4" x14ac:dyDescent="0.25">
      <c r="A3509" s="88">
        <v>43787</v>
      </c>
      <c r="B3509" s="73">
        <v>550036020933.77002</v>
      </c>
      <c r="C3509" s="74">
        <v>159191228.65548801</v>
      </c>
      <c r="D3509" s="74">
        <f t="shared" si="78"/>
        <v>3455.1905000000002</v>
      </c>
    </row>
    <row r="3510" spans="1:4" x14ac:dyDescent="0.25">
      <c r="A3510" s="88">
        <v>43788</v>
      </c>
      <c r="B3510" s="73">
        <v>555597803211.47998</v>
      </c>
      <c r="C3510" s="74">
        <v>160696208.14495248</v>
      </c>
      <c r="D3510" s="74">
        <f t="shared" si="78"/>
        <v>3457.4418999999998</v>
      </c>
    </row>
    <row r="3511" spans="1:4" x14ac:dyDescent="0.25">
      <c r="A3511" s="88">
        <v>43789</v>
      </c>
      <c r="B3511" s="73">
        <v>565465962948.97998</v>
      </c>
      <c r="C3511" s="74">
        <v>163588523.4395037</v>
      </c>
      <c r="D3511" s="74">
        <f t="shared" si="78"/>
        <v>3456.6359000000002</v>
      </c>
    </row>
    <row r="3512" spans="1:4" x14ac:dyDescent="0.25">
      <c r="A3512" s="88">
        <v>43790</v>
      </c>
      <c r="B3512" s="73">
        <v>571172253263.97998</v>
      </c>
      <c r="C3512" s="74">
        <v>165035013.64320472</v>
      </c>
      <c r="D3512" s="74">
        <f t="shared" si="78"/>
        <v>3460.9155999999998</v>
      </c>
    </row>
    <row r="3513" spans="1:4" x14ac:dyDescent="0.25">
      <c r="A3513" s="88">
        <v>43791</v>
      </c>
      <c r="B3513" s="73">
        <v>576183954791.72998</v>
      </c>
      <c r="C3513" s="74">
        <v>166884233.76866749</v>
      </c>
      <c r="D3513" s="74">
        <f t="shared" si="78"/>
        <v>3452.5967000000001</v>
      </c>
    </row>
    <row r="3514" spans="1:4" x14ac:dyDescent="0.25">
      <c r="A3514" s="88">
        <v>43794</v>
      </c>
      <c r="B3514" s="73">
        <v>584469532621.31995</v>
      </c>
      <c r="C3514" s="74">
        <v>169201330.2961351</v>
      </c>
      <c r="D3514" s="74">
        <f t="shared" si="78"/>
        <v>3454.2845000000002</v>
      </c>
    </row>
    <row r="3515" spans="1:4" x14ac:dyDescent="0.25">
      <c r="A3515" s="88">
        <v>43795</v>
      </c>
      <c r="B3515" s="73">
        <v>582888481179.45996</v>
      </c>
      <c r="C3515" s="74">
        <v>169085535.26592624</v>
      </c>
      <c r="D3515" s="74">
        <f t="shared" si="78"/>
        <v>3447.2995000000001</v>
      </c>
    </row>
    <row r="3516" spans="1:4" x14ac:dyDescent="0.25">
      <c r="A3516" s="88">
        <v>43796</v>
      </c>
      <c r="B3516" s="73">
        <v>583670382614.60999</v>
      </c>
      <c r="C3516" s="74">
        <v>169085535.03255489</v>
      </c>
      <c r="D3516" s="74">
        <f t="shared" si="78"/>
        <v>3451.9238</v>
      </c>
    </row>
    <row r="3517" spans="1:4" x14ac:dyDescent="0.25">
      <c r="A3517" s="88">
        <v>43797</v>
      </c>
      <c r="B3517" s="73">
        <v>580376269618.92004</v>
      </c>
      <c r="C3517" s="74">
        <v>168071607.46125972</v>
      </c>
      <c r="D3517" s="74">
        <f t="shared" si="78"/>
        <v>3453.1487999999999</v>
      </c>
    </row>
    <row r="3518" spans="1:4" x14ac:dyDescent="0.25">
      <c r="A3518" s="88">
        <v>43798</v>
      </c>
      <c r="B3518" s="73">
        <v>583263549920.62</v>
      </c>
      <c r="C3518" s="74">
        <v>168650786.57119852</v>
      </c>
      <c r="D3518" s="74">
        <f t="shared" ref="D3518:D3537" si="79">ROUND(B3518/C3518, 4)</f>
        <v>3458.4099000000001</v>
      </c>
    </row>
    <row r="3519" spans="1:4" x14ac:dyDescent="0.25">
      <c r="A3519" s="88">
        <v>43801</v>
      </c>
      <c r="B3519" s="73">
        <v>583979112386.43994</v>
      </c>
      <c r="C3519" s="74">
        <v>168650788.611</v>
      </c>
      <c r="D3519" s="74">
        <f t="shared" si="79"/>
        <v>3462.6527000000001</v>
      </c>
    </row>
    <row r="3520" spans="1:4" x14ac:dyDescent="0.25">
      <c r="A3520" s="88">
        <v>43802</v>
      </c>
      <c r="B3520" s="73">
        <v>592897692260.89001</v>
      </c>
      <c r="C3520" s="74">
        <v>170990035.62819999</v>
      </c>
      <c r="D3520" s="74">
        <f t="shared" si="79"/>
        <v>3467.44</v>
      </c>
    </row>
    <row r="3521" spans="1:4" x14ac:dyDescent="0.25">
      <c r="A3521" s="88">
        <v>43803</v>
      </c>
      <c r="B3521" s="73">
        <v>595128295994.51001</v>
      </c>
      <c r="C3521" s="74">
        <v>171566830.03560001</v>
      </c>
      <c r="D3521" s="74">
        <f t="shared" si="79"/>
        <v>3468.7840999999999</v>
      </c>
    </row>
    <row r="3522" spans="1:4" x14ac:dyDescent="0.25">
      <c r="A3522" s="88">
        <v>43804</v>
      </c>
      <c r="B3522" s="73">
        <v>601890006956.46997</v>
      </c>
      <c r="C3522" s="74">
        <v>173296542.76109999</v>
      </c>
      <c r="D3522" s="74">
        <f t="shared" si="79"/>
        <v>3473.1795000000002</v>
      </c>
    </row>
    <row r="3523" spans="1:4" x14ac:dyDescent="0.25">
      <c r="A3523" s="88">
        <v>43805</v>
      </c>
      <c r="B3523" s="73">
        <v>607495199288.07996</v>
      </c>
      <c r="C3523" s="74">
        <v>174880106.17899999</v>
      </c>
      <c r="D3523" s="74">
        <f t="shared" si="79"/>
        <v>3473.7811000000002</v>
      </c>
    </row>
    <row r="3524" spans="1:4" x14ac:dyDescent="0.25">
      <c r="A3524" s="88">
        <v>43808</v>
      </c>
      <c r="B3524" s="73">
        <v>611468964237.52002</v>
      </c>
      <c r="C3524" s="74">
        <v>175686144.30270001</v>
      </c>
      <c r="D3524" s="74">
        <f t="shared" si="79"/>
        <v>3480.4621000000002</v>
      </c>
    </row>
    <row r="3525" spans="1:4" x14ac:dyDescent="0.25">
      <c r="A3525" s="88">
        <v>43809</v>
      </c>
      <c r="B3525" s="73">
        <v>611480081446.77002</v>
      </c>
      <c r="C3525" s="74">
        <v>175686144.30270001</v>
      </c>
      <c r="D3525" s="74">
        <f t="shared" si="79"/>
        <v>3480.5254</v>
      </c>
    </row>
    <row r="3526" spans="1:4" x14ac:dyDescent="0.25">
      <c r="A3526" s="88">
        <v>43810</v>
      </c>
      <c r="B3526" s="73">
        <v>619101069523.31006</v>
      </c>
      <c r="C3526" s="74">
        <v>178128304.3283</v>
      </c>
      <c r="D3526" s="74">
        <f t="shared" si="79"/>
        <v>3475.5907000000002</v>
      </c>
    </row>
    <row r="3527" spans="1:4" x14ac:dyDescent="0.25">
      <c r="A3527" s="88">
        <v>43811</v>
      </c>
      <c r="B3527" s="73">
        <v>618839284493.31006</v>
      </c>
      <c r="C3527" s="74">
        <v>178416025.20410001</v>
      </c>
      <c r="D3527" s="74">
        <f t="shared" si="79"/>
        <v>3468.5185000000001</v>
      </c>
    </row>
    <row r="3528" spans="1:4" x14ac:dyDescent="0.25">
      <c r="A3528" s="88">
        <v>43812</v>
      </c>
      <c r="B3528" s="73">
        <v>618817408335.06995</v>
      </c>
      <c r="C3528" s="74">
        <v>178416025.20410001</v>
      </c>
      <c r="D3528" s="74">
        <f t="shared" si="79"/>
        <v>3468.3959</v>
      </c>
    </row>
    <row r="3529" spans="1:4" x14ac:dyDescent="0.25">
      <c r="A3529" s="88">
        <v>43815</v>
      </c>
      <c r="B3529" s="73">
        <v>618654547151.13</v>
      </c>
      <c r="C3529" s="74">
        <v>178416025.20410001</v>
      </c>
      <c r="D3529" s="74">
        <f t="shared" si="79"/>
        <v>3467.4830999999999</v>
      </c>
    </row>
    <row r="3530" spans="1:4" x14ac:dyDescent="0.25">
      <c r="A3530" s="88">
        <v>43816</v>
      </c>
      <c r="B3530" s="73">
        <v>614174564893.59998</v>
      </c>
      <c r="C3530" s="74">
        <v>177550844.34709999</v>
      </c>
      <c r="D3530" s="74">
        <f t="shared" si="79"/>
        <v>3459.1475</v>
      </c>
    </row>
    <row r="3531" spans="1:4" x14ac:dyDescent="0.25">
      <c r="A3531" s="88">
        <v>43817</v>
      </c>
      <c r="B3531" s="73">
        <v>619568268346.51001</v>
      </c>
      <c r="C3531" s="74">
        <v>178967378.33419999</v>
      </c>
      <c r="D3531" s="74">
        <f t="shared" si="79"/>
        <v>3461.9061999999999</v>
      </c>
    </row>
    <row r="3532" spans="1:4" x14ac:dyDescent="0.25">
      <c r="A3532" s="88">
        <v>43818</v>
      </c>
      <c r="B3532" s="73">
        <v>598617614731.5</v>
      </c>
      <c r="C3532" s="74">
        <v>172612497.89289999</v>
      </c>
      <c r="D3532" s="74">
        <f t="shared" si="79"/>
        <v>3467.9854</v>
      </c>
    </row>
    <row r="3533" spans="1:4" x14ac:dyDescent="0.25">
      <c r="A3533" s="88">
        <v>43819</v>
      </c>
      <c r="B3533" s="73">
        <v>600384847492.43994</v>
      </c>
      <c r="C3533" s="74">
        <v>173045025.6654</v>
      </c>
      <c r="D3533" s="74">
        <f t="shared" si="79"/>
        <v>3469.5297</v>
      </c>
    </row>
    <row r="3534" spans="1:4" x14ac:dyDescent="0.25">
      <c r="A3534" s="88">
        <v>43822</v>
      </c>
      <c r="B3534" s="73">
        <v>616782824866.06006</v>
      </c>
      <c r="C3534" s="74">
        <v>177656601.69549999</v>
      </c>
      <c r="D3534" s="74">
        <f t="shared" si="79"/>
        <v>3471.7698</v>
      </c>
    </row>
    <row r="3535" spans="1:4" x14ac:dyDescent="0.25">
      <c r="A3535" s="88">
        <v>43825</v>
      </c>
      <c r="B3535" s="73">
        <v>617691794647.40002</v>
      </c>
      <c r="C3535" s="74">
        <v>177656601.69549999</v>
      </c>
      <c r="D3535" s="74">
        <f t="shared" si="79"/>
        <v>3476.8861999999999</v>
      </c>
    </row>
    <row r="3536" spans="1:4" x14ac:dyDescent="0.25">
      <c r="A3536" s="88">
        <v>43826</v>
      </c>
      <c r="B3536" s="73">
        <v>630009756751.54004</v>
      </c>
      <c r="C3536" s="74">
        <v>181107965.73500001</v>
      </c>
      <c r="D3536" s="74">
        <f t="shared" si="79"/>
        <v>3478.6419000000001</v>
      </c>
    </row>
    <row r="3537" spans="1:4" x14ac:dyDescent="0.25">
      <c r="A3537" s="88">
        <v>43829</v>
      </c>
      <c r="B3537" s="73">
        <v>666483814707.79004</v>
      </c>
      <c r="C3537" s="74">
        <v>191744300.56439999</v>
      </c>
      <c r="D3537" s="74">
        <f t="shared" si="79"/>
        <v>3475.8989999999999</v>
      </c>
    </row>
    <row r="3538" spans="1:4" x14ac:dyDescent="0.25">
      <c r="A3538" s="88"/>
    </row>
    <row r="3539" spans="1:4" x14ac:dyDescent="0.25">
      <c r="A3539" s="88"/>
    </row>
    <row r="3540" spans="1:4" x14ac:dyDescent="0.25">
      <c r="A3540" s="88"/>
    </row>
    <row r="3541" spans="1:4" x14ac:dyDescent="0.25">
      <c r="A3541" s="88"/>
    </row>
    <row r="3542" spans="1:4" x14ac:dyDescent="0.25">
      <c r="A3542" s="88"/>
    </row>
    <row r="3543" spans="1:4" x14ac:dyDescent="0.25">
      <c r="A3543" s="88"/>
    </row>
    <row r="3544" spans="1:4" x14ac:dyDescent="0.25">
      <c r="A3544" s="88"/>
    </row>
    <row r="3545" spans="1:4" x14ac:dyDescent="0.25">
      <c r="A3545" s="88"/>
    </row>
    <row r="3546" spans="1:4" x14ac:dyDescent="0.25">
      <c r="A3546" s="88"/>
    </row>
    <row r="3547" spans="1:4" x14ac:dyDescent="0.25">
      <c r="A3547" s="88"/>
    </row>
    <row r="3548" spans="1:4" x14ac:dyDescent="0.25">
      <c r="A3548" s="88"/>
    </row>
    <row r="3549" spans="1:4" x14ac:dyDescent="0.25">
      <c r="A3549" s="88"/>
    </row>
    <row r="3550" spans="1:4" x14ac:dyDescent="0.25">
      <c r="A3550" s="88"/>
    </row>
    <row r="3551" spans="1:4" x14ac:dyDescent="0.25">
      <c r="A3551" s="88"/>
    </row>
    <row r="3552" spans="1:4" x14ac:dyDescent="0.25">
      <c r="A3552" s="88"/>
    </row>
    <row r="3553" spans="1:1" x14ac:dyDescent="0.25">
      <c r="A3553" s="88"/>
    </row>
    <row r="3554" spans="1:1" x14ac:dyDescent="0.25">
      <c r="A3554" s="88"/>
    </row>
    <row r="3555" spans="1:1" x14ac:dyDescent="0.25">
      <c r="A3555" s="88"/>
    </row>
    <row r="3556" spans="1:1" x14ac:dyDescent="0.25">
      <c r="A3556" s="88"/>
    </row>
    <row r="3557" spans="1:1" x14ac:dyDescent="0.25">
      <c r="A3557" s="88"/>
    </row>
    <row r="3558" spans="1:1" x14ac:dyDescent="0.25">
      <c r="A3558" s="88"/>
    </row>
    <row r="3559" spans="1:1" x14ac:dyDescent="0.25">
      <c r="A3559" s="88"/>
    </row>
    <row r="3560" spans="1:1" x14ac:dyDescent="0.25">
      <c r="A3560" s="88"/>
    </row>
    <row r="3561" spans="1:1" x14ac:dyDescent="0.25">
      <c r="A3561" s="88"/>
    </row>
    <row r="3562" spans="1:1" x14ac:dyDescent="0.25">
      <c r="A3562" s="88"/>
    </row>
    <row r="3563" spans="1:1" x14ac:dyDescent="0.25">
      <c r="A3563" s="88"/>
    </row>
    <row r="3564" spans="1:1" x14ac:dyDescent="0.25">
      <c r="A3564" s="88"/>
    </row>
    <row r="3565" spans="1:1" x14ac:dyDescent="0.25">
      <c r="A3565" s="88"/>
    </row>
    <row r="3566" spans="1:1" x14ac:dyDescent="0.25">
      <c r="A3566" s="88"/>
    </row>
    <row r="3567" spans="1:1" x14ac:dyDescent="0.25">
      <c r="A3567" s="88"/>
    </row>
    <row r="3568" spans="1:1" x14ac:dyDescent="0.25">
      <c r="A3568" s="88"/>
    </row>
    <row r="3569" spans="1:1" x14ac:dyDescent="0.25">
      <c r="A3569" s="88"/>
    </row>
    <row r="3570" spans="1:1" x14ac:dyDescent="0.25">
      <c r="A3570" s="88"/>
    </row>
    <row r="3571" spans="1:1" x14ac:dyDescent="0.25">
      <c r="A3571" s="88"/>
    </row>
    <row r="3572" spans="1:1" x14ac:dyDescent="0.25">
      <c r="A3572" s="88"/>
    </row>
    <row r="3573" spans="1:1" x14ac:dyDescent="0.25">
      <c r="A3573" s="88"/>
    </row>
    <row r="3574" spans="1:1" x14ac:dyDescent="0.25">
      <c r="A3574" s="88"/>
    </row>
    <row r="3575" spans="1:1" x14ac:dyDescent="0.25">
      <c r="A3575" s="88"/>
    </row>
    <row r="3576" spans="1:1" x14ac:dyDescent="0.25">
      <c r="A3576" s="88"/>
    </row>
    <row r="3577" spans="1:1" x14ac:dyDescent="0.25">
      <c r="A3577" s="88"/>
    </row>
    <row r="3578" spans="1:1" x14ac:dyDescent="0.25">
      <c r="A3578" s="88"/>
    </row>
    <row r="3579" spans="1:1" x14ac:dyDescent="0.25">
      <c r="A3579" s="88"/>
    </row>
    <row r="3580" spans="1:1" x14ac:dyDescent="0.25">
      <c r="A3580" s="88"/>
    </row>
    <row r="3581" spans="1:1" x14ac:dyDescent="0.25">
      <c r="A3581" s="88"/>
    </row>
    <row r="3582" spans="1:1" x14ac:dyDescent="0.25">
      <c r="A3582" s="88"/>
    </row>
    <row r="3583" spans="1:1" x14ac:dyDescent="0.25">
      <c r="A3583" s="88"/>
    </row>
    <row r="3584" spans="1:1" x14ac:dyDescent="0.25">
      <c r="A3584" s="88"/>
    </row>
    <row r="3585" spans="1:1" x14ac:dyDescent="0.25">
      <c r="A3585" s="88"/>
    </row>
    <row r="3586" spans="1:1" x14ac:dyDescent="0.25">
      <c r="A3586" s="88"/>
    </row>
    <row r="3587" spans="1:1" x14ac:dyDescent="0.25">
      <c r="A3587" s="88"/>
    </row>
    <row r="3588" spans="1:1" x14ac:dyDescent="0.25">
      <c r="A3588" s="88"/>
    </row>
    <row r="3589" spans="1:1" x14ac:dyDescent="0.25">
      <c r="A3589" s="88"/>
    </row>
    <row r="3590" spans="1:1" x14ac:dyDescent="0.25">
      <c r="A3590" s="88"/>
    </row>
    <row r="3591" spans="1:1" x14ac:dyDescent="0.25">
      <c r="A3591" s="88"/>
    </row>
    <row r="3592" spans="1:1" x14ac:dyDescent="0.25">
      <c r="A3592" s="88"/>
    </row>
    <row r="3593" spans="1:1" x14ac:dyDescent="0.25">
      <c r="A3593" s="88"/>
    </row>
    <row r="3594" spans="1:1" x14ac:dyDescent="0.25">
      <c r="A3594" s="88"/>
    </row>
    <row r="3595" spans="1:1" x14ac:dyDescent="0.25">
      <c r="A3595" s="88"/>
    </row>
    <row r="3596" spans="1:1" x14ac:dyDescent="0.25">
      <c r="A3596" s="88"/>
    </row>
    <row r="3597" spans="1:1" x14ac:dyDescent="0.25">
      <c r="A3597" s="88"/>
    </row>
    <row r="3598" spans="1:1" x14ac:dyDescent="0.25">
      <c r="A3598" s="88"/>
    </row>
    <row r="3599" spans="1:1" x14ac:dyDescent="0.25">
      <c r="A3599" s="88"/>
    </row>
    <row r="3600" spans="1:1" x14ac:dyDescent="0.25">
      <c r="A3600" s="88"/>
    </row>
    <row r="3601" spans="1:1" x14ac:dyDescent="0.25">
      <c r="A3601" s="88"/>
    </row>
    <row r="3602" spans="1:1" x14ac:dyDescent="0.25">
      <c r="A3602" s="88"/>
    </row>
    <row r="3603" spans="1:1" x14ac:dyDescent="0.25">
      <c r="A3603" s="88"/>
    </row>
    <row r="3604" spans="1:1" x14ac:dyDescent="0.25">
      <c r="A3604" s="88"/>
    </row>
    <row r="3605" spans="1:1" x14ac:dyDescent="0.25">
      <c r="A3605" s="88"/>
    </row>
    <row r="3606" spans="1:1" x14ac:dyDescent="0.25">
      <c r="A3606" s="88"/>
    </row>
    <row r="3607" spans="1:1" x14ac:dyDescent="0.25">
      <c r="A3607" s="88"/>
    </row>
    <row r="3608" spans="1:1" x14ac:dyDescent="0.25">
      <c r="A3608" s="88"/>
    </row>
    <row r="3609" spans="1:1" x14ac:dyDescent="0.25">
      <c r="A3609" s="88"/>
    </row>
    <row r="3610" spans="1:1" x14ac:dyDescent="0.25">
      <c r="A3610" s="88"/>
    </row>
    <row r="3611" spans="1:1" x14ac:dyDescent="0.25">
      <c r="A3611" s="88"/>
    </row>
    <row r="3612" spans="1:1" x14ac:dyDescent="0.25">
      <c r="A3612" s="88"/>
    </row>
    <row r="3613" spans="1:1" x14ac:dyDescent="0.25">
      <c r="A3613" s="88"/>
    </row>
    <row r="3614" spans="1:1" x14ac:dyDescent="0.25">
      <c r="A3614" s="88"/>
    </row>
    <row r="3615" spans="1:1" x14ac:dyDescent="0.25">
      <c r="A3615" s="88"/>
    </row>
    <row r="3616" spans="1:1" x14ac:dyDescent="0.25">
      <c r="A3616" s="88"/>
    </row>
    <row r="3617" spans="1:1" x14ac:dyDescent="0.25">
      <c r="A3617" s="88"/>
    </row>
    <row r="3618" spans="1:1" x14ac:dyDescent="0.25">
      <c r="A3618" s="88"/>
    </row>
    <row r="3619" spans="1:1" x14ac:dyDescent="0.25">
      <c r="A3619" s="88"/>
    </row>
    <row r="3620" spans="1:1" x14ac:dyDescent="0.25">
      <c r="A3620" s="88"/>
    </row>
    <row r="3621" spans="1:1" x14ac:dyDescent="0.25">
      <c r="A3621" s="88"/>
    </row>
    <row r="3622" spans="1:1" x14ac:dyDescent="0.25">
      <c r="A3622" s="88"/>
    </row>
    <row r="3623" spans="1:1" x14ac:dyDescent="0.25">
      <c r="A3623" s="88"/>
    </row>
    <row r="3624" spans="1:1" x14ac:dyDescent="0.25">
      <c r="A3624" s="88"/>
    </row>
    <row r="3625" spans="1:1" x14ac:dyDescent="0.25">
      <c r="A3625" s="88"/>
    </row>
    <row r="3626" spans="1:1" x14ac:dyDescent="0.25">
      <c r="A3626" s="88"/>
    </row>
    <row r="3627" spans="1:1" x14ac:dyDescent="0.25">
      <c r="A3627" s="88"/>
    </row>
    <row r="3628" spans="1:1" x14ac:dyDescent="0.25">
      <c r="A3628" s="88"/>
    </row>
    <row r="3629" spans="1:1" x14ac:dyDescent="0.25">
      <c r="A3629" s="88"/>
    </row>
    <row r="3630" spans="1:1" x14ac:dyDescent="0.25">
      <c r="A3630" s="88"/>
    </row>
    <row r="3631" spans="1:1" x14ac:dyDescent="0.25">
      <c r="A3631" s="88"/>
    </row>
    <row r="3632" spans="1:1" x14ac:dyDescent="0.25">
      <c r="A3632" s="88"/>
    </row>
    <row r="3633" spans="1:1" x14ac:dyDescent="0.25">
      <c r="A3633" s="88"/>
    </row>
    <row r="3634" spans="1:1" x14ac:dyDescent="0.25">
      <c r="A3634" s="88"/>
    </row>
    <row r="3635" spans="1:1" x14ac:dyDescent="0.25">
      <c r="A3635" s="88"/>
    </row>
    <row r="3636" spans="1:1" x14ac:dyDescent="0.25">
      <c r="A3636" s="88"/>
    </row>
    <row r="3637" spans="1:1" x14ac:dyDescent="0.25">
      <c r="A3637" s="88"/>
    </row>
    <row r="3638" spans="1:1" x14ac:dyDescent="0.25">
      <c r="A3638" s="88"/>
    </row>
    <row r="3639" spans="1:1" x14ac:dyDescent="0.25">
      <c r="A3639" s="88"/>
    </row>
    <row r="3640" spans="1:1" x14ac:dyDescent="0.25">
      <c r="A3640" s="88"/>
    </row>
    <row r="3641" spans="1:1" x14ac:dyDescent="0.25">
      <c r="A3641" s="88"/>
    </row>
    <row r="3642" spans="1:1" x14ac:dyDescent="0.25">
      <c r="A3642" s="88"/>
    </row>
    <row r="3643" spans="1:1" x14ac:dyDescent="0.25">
      <c r="A3643" s="88"/>
    </row>
    <row r="3644" spans="1:1" x14ac:dyDescent="0.25">
      <c r="A3644" s="88"/>
    </row>
    <row r="3645" spans="1:1" x14ac:dyDescent="0.25">
      <c r="A3645" s="88"/>
    </row>
    <row r="3646" spans="1:1" x14ac:dyDescent="0.25">
      <c r="A3646" s="88"/>
    </row>
    <row r="3647" spans="1:1" x14ac:dyDescent="0.25">
      <c r="A3647" s="88"/>
    </row>
    <row r="3648" spans="1:1" x14ac:dyDescent="0.25">
      <c r="A3648" s="88"/>
    </row>
    <row r="3649" spans="1:1" x14ac:dyDescent="0.25">
      <c r="A3649" s="88"/>
    </row>
    <row r="3650" spans="1:1" x14ac:dyDescent="0.25">
      <c r="A3650" s="88"/>
    </row>
    <row r="3651" spans="1:1" x14ac:dyDescent="0.25">
      <c r="A3651" s="88"/>
    </row>
    <row r="3652" spans="1:1" x14ac:dyDescent="0.25">
      <c r="A3652" s="88"/>
    </row>
    <row r="3653" spans="1:1" x14ac:dyDescent="0.25">
      <c r="A3653" s="88"/>
    </row>
    <row r="3654" spans="1:1" x14ac:dyDescent="0.25">
      <c r="A3654" s="88"/>
    </row>
    <row r="3655" spans="1:1" x14ac:dyDescent="0.25">
      <c r="A3655" s="88"/>
    </row>
    <row r="3656" spans="1:1" x14ac:dyDescent="0.25">
      <c r="A3656" s="88"/>
    </row>
    <row r="3657" spans="1:1" x14ac:dyDescent="0.25">
      <c r="A3657" s="8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2"/>
  <sheetViews>
    <sheetView topLeftCell="A65" workbookViewId="0">
      <selection activeCell="D80" sqref="D80"/>
    </sheetView>
  </sheetViews>
  <sheetFormatPr defaultRowHeight="15" x14ac:dyDescent="0.25"/>
  <cols>
    <col min="2" max="2" width="16" customWidth="1"/>
    <col min="4" max="4" width="74.42578125" customWidth="1"/>
  </cols>
  <sheetData>
    <row r="1" spans="1:21" x14ac:dyDescent="0.25">
      <c r="A1" s="92" t="s">
        <v>19</v>
      </c>
      <c r="B1" s="92" t="s">
        <v>20</v>
      </c>
      <c r="C1" s="92" t="s">
        <v>21</v>
      </c>
      <c r="D1" s="92" t="s">
        <v>22</v>
      </c>
      <c r="E1" s="92" t="s">
        <v>23</v>
      </c>
      <c r="F1" s="92" t="s">
        <v>24</v>
      </c>
      <c r="G1" s="92" t="s">
        <v>25</v>
      </c>
      <c r="H1" s="92" t="s">
        <v>26</v>
      </c>
      <c r="I1" s="92" t="s">
        <v>27</v>
      </c>
      <c r="J1" s="92" t="s">
        <v>28</v>
      </c>
      <c r="K1" s="92" t="s">
        <v>29</v>
      </c>
      <c r="L1" s="92" t="s">
        <v>30</v>
      </c>
      <c r="M1" s="92" t="s">
        <v>31</v>
      </c>
      <c r="N1" s="92" t="s">
        <v>32</v>
      </c>
      <c r="O1" s="92" t="s">
        <v>33</v>
      </c>
      <c r="P1" s="92" t="s">
        <v>34</v>
      </c>
      <c r="Q1" s="92" t="s">
        <v>35</v>
      </c>
      <c r="R1" s="92" t="s">
        <v>36</v>
      </c>
      <c r="S1" s="92" t="s">
        <v>37</v>
      </c>
      <c r="T1" s="92"/>
      <c r="U1" s="92"/>
    </row>
    <row r="2" spans="1:21" x14ac:dyDescent="0.25">
      <c r="A2" s="92">
        <v>20190531</v>
      </c>
      <c r="B2" s="92" t="s">
        <v>39</v>
      </c>
      <c r="C2" s="92" t="s">
        <v>40</v>
      </c>
      <c r="D2" s="92" t="s">
        <v>41</v>
      </c>
      <c r="E2" s="92" t="s">
        <v>38</v>
      </c>
      <c r="F2" s="92">
        <v>9.8000000000000007</v>
      </c>
      <c r="G2" s="92">
        <v>20190703</v>
      </c>
      <c r="H2" s="92">
        <v>0.09</v>
      </c>
      <c r="I2" s="92">
        <v>8.8494790000000005</v>
      </c>
      <c r="J2" s="92">
        <v>98.852383000000003</v>
      </c>
      <c r="K2" s="92">
        <v>100.05238300000001</v>
      </c>
      <c r="L2" s="92">
        <v>101.25238299999999</v>
      </c>
      <c r="M2" s="92">
        <v>-2.25</v>
      </c>
      <c r="N2" s="92">
        <v>8.9265969999999992</v>
      </c>
      <c r="O2" s="92">
        <v>100.074881</v>
      </c>
      <c r="P2" s="92">
        <v>8.9856990000000003</v>
      </c>
      <c r="Q2" s="92">
        <v>100.080135</v>
      </c>
      <c r="R2" s="92">
        <v>9.0853660000000005</v>
      </c>
      <c r="S2" s="92">
        <v>100.11692600000001</v>
      </c>
      <c r="T2" s="92"/>
      <c r="U2" s="92"/>
    </row>
    <row r="3" spans="1:21" x14ac:dyDescent="0.25">
      <c r="A3" s="92">
        <v>20190531</v>
      </c>
      <c r="B3" s="92" t="s">
        <v>42</v>
      </c>
      <c r="C3" s="92" t="s">
        <v>43</v>
      </c>
      <c r="D3" s="92" t="s">
        <v>44</v>
      </c>
      <c r="E3" s="92" t="s">
        <v>38</v>
      </c>
      <c r="F3" s="92">
        <v>8.5</v>
      </c>
      <c r="G3" s="92">
        <v>20200315</v>
      </c>
      <c r="H3" s="92">
        <v>0.79</v>
      </c>
      <c r="I3" s="92">
        <v>8.0753249999999994</v>
      </c>
      <c r="J3" s="92">
        <v>99.095969999999994</v>
      </c>
      <c r="K3" s="92">
        <v>100.29597</v>
      </c>
      <c r="L3" s="92">
        <v>101.49597</v>
      </c>
      <c r="M3" s="92">
        <v>2.87</v>
      </c>
      <c r="N3" s="92">
        <v>8.1450340000000008</v>
      </c>
      <c r="O3" s="92">
        <v>100.26727700000001</v>
      </c>
      <c r="P3" s="92">
        <v>8.1526809999999994</v>
      </c>
      <c r="Q3" s="92">
        <v>100.265213</v>
      </c>
      <c r="R3" s="92">
        <v>8.0907540000000004</v>
      </c>
      <c r="S3" s="92">
        <v>100.337059</v>
      </c>
      <c r="T3" s="92"/>
      <c r="U3" s="92"/>
    </row>
    <row r="4" spans="1:21" x14ac:dyDescent="0.25">
      <c r="A4" s="92">
        <v>20190531</v>
      </c>
      <c r="B4" s="92" t="s">
        <v>45</v>
      </c>
      <c r="C4" s="92" t="s">
        <v>46</v>
      </c>
      <c r="D4" s="92" t="s">
        <v>47</v>
      </c>
      <c r="E4" s="92" t="s">
        <v>38</v>
      </c>
      <c r="F4" s="92">
        <v>9.25</v>
      </c>
      <c r="G4" s="92">
        <v>20220622</v>
      </c>
      <c r="H4" s="92">
        <v>3.06</v>
      </c>
      <c r="I4" s="92">
        <v>9.4239490000000004</v>
      </c>
      <c r="J4" s="92">
        <v>97.511403999999999</v>
      </c>
      <c r="K4" s="92">
        <v>99.511403999999999</v>
      </c>
      <c r="L4" s="92">
        <v>101.511404</v>
      </c>
      <c r="M4" s="92">
        <v>7.43</v>
      </c>
      <c r="N4" s="92">
        <v>9.461824</v>
      </c>
      <c r="O4" s="92">
        <v>99.437111999999999</v>
      </c>
      <c r="P4" s="92">
        <v>9.432677</v>
      </c>
      <c r="Q4" s="92">
        <v>99.511125000000007</v>
      </c>
      <c r="R4" s="92">
        <v>9.3468040000000006</v>
      </c>
      <c r="S4" s="92">
        <v>99.732361999999995</v>
      </c>
      <c r="T4" s="92"/>
      <c r="U4" s="92"/>
    </row>
    <row r="5" spans="1:21" x14ac:dyDescent="0.25">
      <c r="A5" s="92">
        <v>20190531</v>
      </c>
      <c r="B5" s="92" t="s">
        <v>49</v>
      </c>
      <c r="C5" s="92" t="s">
        <v>50</v>
      </c>
      <c r="D5" s="92" t="s">
        <v>51</v>
      </c>
      <c r="E5" s="92" t="s">
        <v>48</v>
      </c>
      <c r="F5" s="92">
        <v>10.75</v>
      </c>
      <c r="G5" s="92">
        <v>20191112</v>
      </c>
      <c r="H5" s="92">
        <v>0.45</v>
      </c>
      <c r="I5" s="92">
        <v>7.3475609999999998</v>
      </c>
      <c r="J5" s="92">
        <v>100.45885199999999</v>
      </c>
      <c r="K5" s="92">
        <v>101.45885199999999</v>
      </c>
      <c r="L5" s="92">
        <v>102.45885199999999</v>
      </c>
      <c r="M5" s="92">
        <v>-0.68</v>
      </c>
      <c r="N5" s="92">
        <v>7.4199020000000004</v>
      </c>
      <c r="O5" s="92">
        <v>101.46561199999999</v>
      </c>
      <c r="P5" s="92">
        <v>7.4475879999999997</v>
      </c>
      <c r="Q5" s="92">
        <v>101.498104</v>
      </c>
      <c r="R5" s="92">
        <v>7.4579880000000003</v>
      </c>
      <c r="S5" s="92">
        <v>101.702865</v>
      </c>
      <c r="T5" s="92"/>
      <c r="U5" s="92"/>
    </row>
    <row r="6" spans="1:21" x14ac:dyDescent="0.25">
      <c r="A6" s="92">
        <v>20190531</v>
      </c>
      <c r="B6" s="92" t="s">
        <v>52</v>
      </c>
      <c r="C6" s="92" t="s">
        <v>53</v>
      </c>
      <c r="D6" s="92" t="s">
        <v>54</v>
      </c>
      <c r="E6" s="92" t="s">
        <v>48</v>
      </c>
      <c r="F6" s="92">
        <v>10.25</v>
      </c>
      <c r="G6" s="92">
        <v>20200630</v>
      </c>
      <c r="H6" s="92">
        <v>1.08</v>
      </c>
      <c r="I6" s="92">
        <v>7.7348720000000002</v>
      </c>
      <c r="J6" s="92">
        <v>101.284299</v>
      </c>
      <c r="K6" s="92">
        <v>102.584299</v>
      </c>
      <c r="L6" s="92">
        <v>103.884299</v>
      </c>
      <c r="M6" s="92">
        <v>6.09</v>
      </c>
      <c r="N6" s="92">
        <v>7.7988710000000001</v>
      </c>
      <c r="O6" s="92">
        <v>102.52342400000001</v>
      </c>
      <c r="P6" s="92">
        <v>7.7989160000000002</v>
      </c>
      <c r="Q6" s="92">
        <v>102.554014</v>
      </c>
      <c r="R6" s="92">
        <v>7.6850300000000002</v>
      </c>
      <c r="S6" s="92">
        <v>102.830862</v>
      </c>
      <c r="T6" s="92"/>
      <c r="U6" s="92"/>
    </row>
    <row r="7" spans="1:21" x14ac:dyDescent="0.25">
      <c r="A7" s="92">
        <v>20190531</v>
      </c>
      <c r="B7" s="92" t="s">
        <v>55</v>
      </c>
      <c r="C7" s="92" t="s">
        <v>56</v>
      </c>
      <c r="D7" s="92" t="s">
        <v>57</v>
      </c>
      <c r="E7" s="92" t="s">
        <v>48</v>
      </c>
      <c r="F7" s="92">
        <v>8.75</v>
      </c>
      <c r="G7" s="92">
        <v>20190726</v>
      </c>
      <c r="H7" s="92">
        <v>0.15</v>
      </c>
      <c r="I7" s="92">
        <v>7.1250470000000004</v>
      </c>
      <c r="J7" s="92">
        <v>99.220332999999997</v>
      </c>
      <c r="K7" s="92">
        <v>100.220333</v>
      </c>
      <c r="L7" s="92">
        <v>101.220333</v>
      </c>
      <c r="M7" s="92">
        <v>-1.71</v>
      </c>
      <c r="N7" s="92">
        <v>7.199541</v>
      </c>
      <c r="O7" s="92">
        <v>100.23741</v>
      </c>
      <c r="P7" s="92">
        <v>7.2465029999999997</v>
      </c>
      <c r="Q7" s="92">
        <v>100.250834</v>
      </c>
      <c r="R7" s="92">
        <v>7.3056599999999996</v>
      </c>
      <c r="S7" s="92">
        <v>100.338145</v>
      </c>
      <c r="T7" s="92"/>
      <c r="U7" s="92"/>
    </row>
    <row r="8" spans="1:21" x14ac:dyDescent="0.25">
      <c r="A8" s="92">
        <v>20190531</v>
      </c>
      <c r="B8" s="92" t="s">
        <v>58</v>
      </c>
      <c r="C8" s="92" t="s">
        <v>59</v>
      </c>
      <c r="D8" s="92" t="s">
        <v>60</v>
      </c>
      <c r="E8" s="92" t="s">
        <v>48</v>
      </c>
      <c r="F8" s="92">
        <v>8.6</v>
      </c>
      <c r="G8" s="92">
        <v>20200322</v>
      </c>
      <c r="H8" s="92">
        <v>0.81</v>
      </c>
      <c r="I8" s="92">
        <v>8.080425</v>
      </c>
      <c r="J8" s="92">
        <v>99.376118000000005</v>
      </c>
      <c r="K8" s="92">
        <v>100.37611800000001</v>
      </c>
      <c r="L8" s="92">
        <v>101.37611800000001</v>
      </c>
      <c r="M8" s="92">
        <v>2.92</v>
      </c>
      <c r="N8" s="92">
        <v>8.1498799999999996</v>
      </c>
      <c r="O8" s="92">
        <v>100.34688300000001</v>
      </c>
      <c r="P8" s="92">
        <v>8.1567399999999992</v>
      </c>
      <c r="Q8" s="92">
        <v>100.3467</v>
      </c>
      <c r="R8" s="92">
        <v>7.9986670000000002</v>
      </c>
      <c r="S8" s="92">
        <v>100.508938</v>
      </c>
      <c r="T8" s="92"/>
      <c r="U8" s="92"/>
    </row>
    <row r="9" spans="1:21" x14ac:dyDescent="0.25">
      <c r="A9" s="92">
        <v>20190531</v>
      </c>
      <c r="B9" s="92" t="s">
        <v>61</v>
      </c>
      <c r="C9" s="92" t="s">
        <v>62</v>
      </c>
      <c r="D9" s="92" t="s">
        <v>63</v>
      </c>
      <c r="E9" s="92" t="s">
        <v>48</v>
      </c>
      <c r="F9" s="92">
        <v>8.1</v>
      </c>
      <c r="G9" s="92">
        <v>20200714</v>
      </c>
      <c r="H9" s="92">
        <v>1.1200000000000001</v>
      </c>
      <c r="I9" s="92">
        <v>7.4973029999999996</v>
      </c>
      <c r="J9" s="92">
        <v>99.315731999999997</v>
      </c>
      <c r="K9" s="92">
        <v>100.61573199999999</v>
      </c>
      <c r="L9" s="92">
        <v>101.91573200000001</v>
      </c>
      <c r="M9" s="92">
        <v>4.5599999999999996</v>
      </c>
      <c r="N9" s="92">
        <v>7.5621080000000003</v>
      </c>
      <c r="O9" s="92">
        <v>100.570172</v>
      </c>
      <c r="P9" s="92">
        <v>7.5582010000000004</v>
      </c>
      <c r="Q9" s="92">
        <v>100.58127399999999</v>
      </c>
      <c r="R9" s="92">
        <v>7.6904050000000002</v>
      </c>
      <c r="S9" s="92">
        <v>100.46450400000001</v>
      </c>
      <c r="T9" s="92"/>
      <c r="U9" s="92"/>
    </row>
    <row r="10" spans="1:21" x14ac:dyDescent="0.25">
      <c r="A10" s="92">
        <v>20190531</v>
      </c>
      <c r="B10" s="92" t="s">
        <v>64</v>
      </c>
      <c r="C10" s="92" t="s">
        <v>65</v>
      </c>
      <c r="D10" s="92" t="s">
        <v>66</v>
      </c>
      <c r="E10" s="92" t="s">
        <v>48</v>
      </c>
      <c r="F10" s="92">
        <v>10.25</v>
      </c>
      <c r="G10" s="92">
        <v>20200825</v>
      </c>
      <c r="H10" s="92">
        <v>1.24</v>
      </c>
      <c r="I10" s="92">
        <v>7.8148309999999999</v>
      </c>
      <c r="J10" s="92">
        <v>101.513184</v>
      </c>
      <c r="K10" s="92">
        <v>102.81318400000001</v>
      </c>
      <c r="L10" s="92">
        <v>104.113184</v>
      </c>
      <c r="M10" s="92">
        <v>3.86</v>
      </c>
      <c r="N10" s="92">
        <v>7.8764770000000004</v>
      </c>
      <c r="O10" s="92">
        <v>102.774626</v>
      </c>
      <c r="P10" s="92">
        <v>7.8718170000000001</v>
      </c>
      <c r="Q10" s="92">
        <v>102.810635</v>
      </c>
      <c r="R10" s="92">
        <v>7.7870340000000002</v>
      </c>
      <c r="S10" s="92">
        <v>103.055217</v>
      </c>
      <c r="T10" s="92"/>
      <c r="U10" s="92"/>
    </row>
    <row r="11" spans="1:21" x14ac:dyDescent="0.25">
      <c r="A11" s="92">
        <v>20190531</v>
      </c>
      <c r="B11" s="92" t="s">
        <v>67</v>
      </c>
      <c r="C11" s="92" t="s">
        <v>68</v>
      </c>
      <c r="D11" s="92" t="s">
        <v>69</v>
      </c>
      <c r="E11" s="92" t="s">
        <v>48</v>
      </c>
      <c r="F11" s="92">
        <v>10.25</v>
      </c>
      <c r="G11" s="92">
        <v>20210302</v>
      </c>
      <c r="H11" s="92">
        <v>1.76</v>
      </c>
      <c r="I11" s="92">
        <v>8.5830909999999996</v>
      </c>
      <c r="J11" s="92">
        <v>101.36083600000001</v>
      </c>
      <c r="K11" s="92">
        <v>102.660836</v>
      </c>
      <c r="L11" s="92">
        <v>103.960836</v>
      </c>
      <c r="M11" s="92">
        <v>5.68</v>
      </c>
      <c r="N11" s="92">
        <v>8.6372920000000004</v>
      </c>
      <c r="O11" s="92">
        <v>102.604012</v>
      </c>
      <c r="P11" s="92">
        <v>8.6201899999999991</v>
      </c>
      <c r="Q11" s="92">
        <v>102.65</v>
      </c>
      <c r="R11" s="92">
        <v>8.449109</v>
      </c>
      <c r="S11" s="92">
        <v>103.03150100000001</v>
      </c>
      <c r="T11" s="92"/>
      <c r="U11" s="92"/>
    </row>
    <row r="12" spans="1:21" x14ac:dyDescent="0.25">
      <c r="A12" s="92">
        <v>20190531</v>
      </c>
      <c r="B12" s="92" t="s">
        <v>70</v>
      </c>
      <c r="C12" s="92" t="s">
        <v>71</v>
      </c>
      <c r="D12" s="92" t="s">
        <v>72</v>
      </c>
      <c r="E12" s="92" t="s">
        <v>48</v>
      </c>
      <c r="F12" s="92">
        <v>9.25</v>
      </c>
      <c r="G12" s="92">
        <v>20210726</v>
      </c>
      <c r="H12" s="92">
        <v>2.16</v>
      </c>
      <c r="I12" s="92">
        <v>8.2102760000000004</v>
      </c>
      <c r="J12" s="92">
        <v>100.703824</v>
      </c>
      <c r="K12" s="92">
        <v>102.00382399999999</v>
      </c>
      <c r="L12" s="92">
        <v>103.30382400000001</v>
      </c>
      <c r="M12" s="92">
        <v>6.76</v>
      </c>
      <c r="N12" s="92">
        <v>8.2586019999999998</v>
      </c>
      <c r="O12" s="92">
        <v>101.936176</v>
      </c>
      <c r="P12" s="92">
        <v>8.2357650000000007</v>
      </c>
      <c r="Q12" s="92">
        <v>101.993548</v>
      </c>
      <c r="R12" s="92">
        <v>8.082179</v>
      </c>
      <c r="S12" s="92">
        <v>102.36896</v>
      </c>
      <c r="T12" s="92"/>
      <c r="U12" s="92"/>
    </row>
    <row r="13" spans="1:21" x14ac:dyDescent="0.25">
      <c r="A13" s="92">
        <v>20190531</v>
      </c>
      <c r="B13" s="92" t="s">
        <v>73</v>
      </c>
      <c r="C13" s="92" t="s">
        <v>74</v>
      </c>
      <c r="D13" s="92" t="s">
        <v>75</v>
      </c>
      <c r="E13" s="92" t="s">
        <v>48</v>
      </c>
      <c r="F13" s="92">
        <v>8.9</v>
      </c>
      <c r="G13" s="92">
        <v>20220322</v>
      </c>
      <c r="H13" s="92">
        <v>2.81</v>
      </c>
      <c r="I13" s="92">
        <v>8.4277940000000005</v>
      </c>
      <c r="J13" s="92">
        <v>99.841988000000001</v>
      </c>
      <c r="K13" s="92">
        <v>101.141988</v>
      </c>
      <c r="L13" s="92">
        <v>102.44198799999999</v>
      </c>
      <c r="M13" s="92">
        <v>7.79</v>
      </c>
      <c r="N13" s="92">
        <v>8.4692179999999997</v>
      </c>
      <c r="O13" s="92">
        <v>101.06413000000001</v>
      </c>
      <c r="P13" s="92">
        <v>8.4396009999999997</v>
      </c>
      <c r="Q13" s="92">
        <v>101.14254200000001</v>
      </c>
      <c r="R13" s="92">
        <v>8.2550790000000003</v>
      </c>
      <c r="S13" s="92">
        <v>101.639904</v>
      </c>
      <c r="T13" s="92"/>
      <c r="U13" s="92"/>
    </row>
    <row r="14" spans="1:21" x14ac:dyDescent="0.25">
      <c r="A14" s="92">
        <v>20190531</v>
      </c>
      <c r="B14" s="92" t="s">
        <v>76</v>
      </c>
      <c r="C14" s="92" t="s">
        <v>77</v>
      </c>
      <c r="D14" s="92" t="s">
        <v>78</v>
      </c>
      <c r="E14" s="92" t="s">
        <v>48</v>
      </c>
      <c r="F14" s="92">
        <v>8.4</v>
      </c>
      <c r="G14" s="92">
        <v>20220714</v>
      </c>
      <c r="H14" s="92">
        <v>3.12</v>
      </c>
      <c r="I14" s="92">
        <v>8.5176999999999996</v>
      </c>
      <c r="J14" s="92">
        <v>98.051419999999993</v>
      </c>
      <c r="K14" s="92">
        <v>99.651420000000002</v>
      </c>
      <c r="L14" s="92">
        <v>101.25142</v>
      </c>
      <c r="M14" s="92">
        <v>8.31</v>
      </c>
      <c r="N14" s="92">
        <v>8.5568460000000002</v>
      </c>
      <c r="O14" s="92">
        <v>99.568323000000007</v>
      </c>
      <c r="P14" s="92">
        <v>8.5249089999999992</v>
      </c>
      <c r="Q14" s="92">
        <v>99.653690999999995</v>
      </c>
      <c r="R14" s="92">
        <v>8.3294359999999994</v>
      </c>
      <c r="S14" s="92">
        <v>100.19358</v>
      </c>
      <c r="T14" s="92"/>
      <c r="U14" s="92"/>
    </row>
    <row r="15" spans="1:21" x14ac:dyDescent="0.25">
      <c r="A15" s="92">
        <v>20190531</v>
      </c>
      <c r="B15" s="92" t="s">
        <v>2492</v>
      </c>
      <c r="C15" s="92" t="s">
        <v>2493</v>
      </c>
      <c r="D15" s="92" t="s">
        <v>2494</v>
      </c>
      <c r="E15" s="92" t="s">
        <v>48</v>
      </c>
      <c r="F15" s="92">
        <v>7.5</v>
      </c>
      <c r="G15" s="92">
        <v>20190826</v>
      </c>
      <c r="H15" s="92">
        <v>0.24</v>
      </c>
      <c r="I15" s="92">
        <v>7.1913809999999998</v>
      </c>
      <c r="J15" s="92">
        <v>99.050910999999999</v>
      </c>
      <c r="K15" s="92">
        <v>100.050911</v>
      </c>
      <c r="L15" s="92">
        <v>101.050911</v>
      </c>
      <c r="M15" s="92">
        <v>-0.42</v>
      </c>
      <c r="N15" s="92">
        <v>7.2654439999999996</v>
      </c>
      <c r="O15" s="92">
        <v>100.055148</v>
      </c>
      <c r="P15" s="92">
        <v>7.3064179999999999</v>
      </c>
      <c r="Q15" s="92">
        <v>100.048204</v>
      </c>
      <c r="R15" s="92">
        <v>7.3508599999999999</v>
      </c>
      <c r="S15" s="92">
        <v>100.043554</v>
      </c>
      <c r="T15" s="92"/>
      <c r="U15" s="92"/>
    </row>
    <row r="16" spans="1:21" x14ac:dyDescent="0.25">
      <c r="A16" s="92">
        <v>20190531</v>
      </c>
      <c r="B16" s="92" t="s">
        <v>2824</v>
      </c>
      <c r="C16" s="92" t="s">
        <v>2825</v>
      </c>
      <c r="D16" s="92" t="s">
        <v>2826</v>
      </c>
      <c r="E16" s="92" t="s">
        <v>48</v>
      </c>
      <c r="F16" s="92">
        <v>8.0500000000000007</v>
      </c>
      <c r="G16" s="92">
        <v>20200203</v>
      </c>
      <c r="H16" s="92">
        <v>0.68</v>
      </c>
      <c r="I16" s="92">
        <v>7.498564</v>
      </c>
      <c r="J16" s="92">
        <v>99.333398000000003</v>
      </c>
      <c r="K16" s="92">
        <v>100.333398</v>
      </c>
      <c r="L16" s="92">
        <v>101.333398</v>
      </c>
      <c r="M16" s="92">
        <v>2.19</v>
      </c>
      <c r="N16" s="92">
        <v>7.5683129999999998</v>
      </c>
      <c r="O16" s="92">
        <v>100.311477</v>
      </c>
      <c r="P16" s="92">
        <v>7.5842900000000002</v>
      </c>
      <c r="Q16" s="92">
        <v>100.307575</v>
      </c>
      <c r="R16" s="92">
        <v>7.5627069999999996</v>
      </c>
      <c r="S16" s="92">
        <v>100.355266</v>
      </c>
      <c r="T16" s="92"/>
      <c r="U16" s="92"/>
    </row>
    <row r="17" spans="1:21" x14ac:dyDescent="0.25">
      <c r="A17" s="92">
        <v>20190531</v>
      </c>
      <c r="B17" s="92" t="s">
        <v>3044</v>
      </c>
      <c r="C17" s="92" t="s">
        <v>3045</v>
      </c>
      <c r="D17" s="92" t="s">
        <v>3046</v>
      </c>
      <c r="E17" s="92" t="s">
        <v>48</v>
      </c>
      <c r="F17" s="92">
        <v>7.75</v>
      </c>
      <c r="G17" s="92">
        <v>20200426</v>
      </c>
      <c r="H17" s="92">
        <v>0.91</v>
      </c>
      <c r="I17" s="92">
        <v>7.4538140000000004</v>
      </c>
      <c r="J17" s="92">
        <v>99.231324000000001</v>
      </c>
      <c r="K17" s="92">
        <v>100.231324</v>
      </c>
      <c r="L17" s="92">
        <v>101.231324</v>
      </c>
      <c r="M17" s="92">
        <v>3.71</v>
      </c>
      <c r="N17" s="92">
        <v>7.5219389999999997</v>
      </c>
      <c r="O17" s="92">
        <v>100.19425200000001</v>
      </c>
      <c r="P17" s="92">
        <v>7.5250959999999996</v>
      </c>
      <c r="Q17" s="92">
        <v>100.194714</v>
      </c>
      <c r="R17" s="92">
        <v>7.7455489999999996</v>
      </c>
      <c r="S17" s="92">
        <v>100.003411</v>
      </c>
      <c r="T17" s="92"/>
      <c r="U17" s="92"/>
    </row>
    <row r="18" spans="1:21" x14ac:dyDescent="0.25">
      <c r="A18" s="92">
        <v>20190531</v>
      </c>
      <c r="B18" s="92" t="s">
        <v>1985</v>
      </c>
      <c r="C18" s="92" t="s">
        <v>1986</v>
      </c>
      <c r="D18" s="92" t="s">
        <v>1987</v>
      </c>
      <c r="E18" s="92" t="s">
        <v>48</v>
      </c>
      <c r="F18" s="92">
        <v>7.45</v>
      </c>
      <c r="G18" s="92">
        <v>20201212</v>
      </c>
      <c r="H18" s="92">
        <v>1.54</v>
      </c>
      <c r="I18" s="92">
        <v>8.1984279999999998</v>
      </c>
      <c r="J18" s="92">
        <v>97.608968000000004</v>
      </c>
      <c r="K18" s="92">
        <v>98.908968000000002</v>
      </c>
      <c r="L18" s="92">
        <v>100.208968</v>
      </c>
      <c r="M18" s="92">
        <v>6.35</v>
      </c>
      <c r="N18" s="92">
        <v>8.2563019999999998</v>
      </c>
      <c r="O18" s="92">
        <v>98.845511999999999</v>
      </c>
      <c r="P18" s="92">
        <v>8.2427829999999993</v>
      </c>
      <c r="Q18" s="92">
        <v>98.854399999999998</v>
      </c>
      <c r="R18" s="92">
        <v>8.2160759999999993</v>
      </c>
      <c r="S18" s="92">
        <v>98.846519000000001</v>
      </c>
      <c r="T18" s="92"/>
      <c r="U18" s="92"/>
    </row>
    <row r="19" spans="1:21" x14ac:dyDescent="0.25">
      <c r="A19" s="92">
        <v>20190531</v>
      </c>
      <c r="B19" s="92" t="s">
        <v>2144</v>
      </c>
      <c r="C19" s="92" t="s">
        <v>2145</v>
      </c>
      <c r="D19" s="92" t="s">
        <v>2146</v>
      </c>
      <c r="E19" s="92" t="s">
        <v>48</v>
      </c>
      <c r="F19" s="92">
        <v>6.7</v>
      </c>
      <c r="G19" s="92">
        <v>20200321</v>
      </c>
      <c r="H19" s="92">
        <v>0.81</v>
      </c>
      <c r="I19" s="92">
        <v>7.5778699999999999</v>
      </c>
      <c r="J19" s="92">
        <v>98.296503000000001</v>
      </c>
      <c r="K19" s="92">
        <v>99.296503000000001</v>
      </c>
      <c r="L19" s="92">
        <v>100.296503</v>
      </c>
      <c r="M19" s="92">
        <v>3.66</v>
      </c>
      <c r="N19" s="92">
        <v>7.6459080000000004</v>
      </c>
      <c r="O19" s="92">
        <v>99.259944000000004</v>
      </c>
      <c r="P19" s="92">
        <v>7.6562049999999999</v>
      </c>
      <c r="Q19" s="92">
        <v>99.239189999999994</v>
      </c>
      <c r="R19" s="92">
        <v>7.5615670000000001</v>
      </c>
      <c r="S19" s="92">
        <v>99.259951999999998</v>
      </c>
      <c r="T19" s="92"/>
      <c r="U19" s="92"/>
    </row>
    <row r="20" spans="1:21" x14ac:dyDescent="0.25">
      <c r="A20" s="92">
        <v>20190531</v>
      </c>
      <c r="B20" s="92" t="s">
        <v>2495</v>
      </c>
      <c r="C20" s="92" t="s">
        <v>2496</v>
      </c>
      <c r="D20" s="92" t="s">
        <v>2497</v>
      </c>
      <c r="E20" s="92" t="s">
        <v>48</v>
      </c>
      <c r="F20" s="92">
        <v>8</v>
      </c>
      <c r="G20" s="92">
        <v>20200816</v>
      </c>
      <c r="H20" s="92">
        <v>1.21</v>
      </c>
      <c r="I20" s="92">
        <v>7.8022960000000001</v>
      </c>
      <c r="J20" s="92">
        <v>98.901623999999998</v>
      </c>
      <c r="K20" s="92">
        <v>100.201624</v>
      </c>
      <c r="L20" s="92">
        <v>101.50162400000001</v>
      </c>
      <c r="M20" s="92">
        <v>4.84</v>
      </c>
      <c r="N20" s="92">
        <v>7.8643229999999997</v>
      </c>
      <c r="O20" s="92">
        <v>100.153226</v>
      </c>
      <c r="P20" s="92">
        <v>7.8603769999999997</v>
      </c>
      <c r="Q20" s="92">
        <v>100.160332</v>
      </c>
      <c r="R20" s="92">
        <v>7.7779819999999997</v>
      </c>
      <c r="S20" s="92">
        <v>100.268079</v>
      </c>
      <c r="T20" s="92"/>
      <c r="U20" s="92"/>
    </row>
    <row r="21" spans="1:21" x14ac:dyDescent="0.25">
      <c r="A21" s="92">
        <v>20190531</v>
      </c>
      <c r="B21" s="92" t="s">
        <v>2827</v>
      </c>
      <c r="C21" s="92" t="s">
        <v>2828</v>
      </c>
      <c r="D21" s="92" t="s">
        <v>2829</v>
      </c>
      <c r="E21" s="92" t="s">
        <v>48</v>
      </c>
      <c r="F21" s="92">
        <v>9</v>
      </c>
      <c r="G21" s="92">
        <v>20220123</v>
      </c>
      <c r="H21" s="92">
        <v>2.65</v>
      </c>
      <c r="I21" s="92">
        <v>8.5006830000000004</v>
      </c>
      <c r="J21" s="92">
        <v>99.841840000000005</v>
      </c>
      <c r="K21" s="92">
        <v>101.14184</v>
      </c>
      <c r="L21" s="92">
        <v>102.44184</v>
      </c>
      <c r="M21" s="92">
        <v>7.24</v>
      </c>
      <c r="N21" s="92">
        <v>8.5423310000000008</v>
      </c>
      <c r="O21" s="92">
        <v>101.06945</v>
      </c>
      <c r="P21" s="92">
        <v>8.5164249999999999</v>
      </c>
      <c r="Q21" s="92">
        <v>101.136381</v>
      </c>
      <c r="R21" s="92">
        <v>8.3370999999999995</v>
      </c>
      <c r="S21" s="92">
        <v>101.602343</v>
      </c>
      <c r="T21" s="92"/>
      <c r="U21" s="92"/>
    </row>
    <row r="22" spans="1:21" x14ac:dyDescent="0.25">
      <c r="A22" s="92">
        <v>20190531</v>
      </c>
      <c r="B22" s="92" t="s">
        <v>3047</v>
      </c>
      <c r="C22" s="92" t="s">
        <v>3048</v>
      </c>
      <c r="D22" s="92" t="s">
        <v>3049</v>
      </c>
      <c r="E22" s="92" t="s">
        <v>48</v>
      </c>
      <c r="F22" s="92">
        <v>8.6</v>
      </c>
      <c r="G22" s="92">
        <v>20220416</v>
      </c>
      <c r="H22" s="92">
        <v>2.88</v>
      </c>
      <c r="I22" s="92">
        <v>8.3611799999999992</v>
      </c>
      <c r="J22" s="92">
        <v>99.275814999999994</v>
      </c>
      <c r="K22" s="92">
        <v>100.57581500000001</v>
      </c>
      <c r="L22" s="92">
        <v>101.875815</v>
      </c>
      <c r="M22" s="92">
        <v>7.58</v>
      </c>
      <c r="N22" s="92">
        <v>8.4005690000000008</v>
      </c>
      <c r="O22" s="92">
        <v>100.5</v>
      </c>
      <c r="P22" s="92">
        <v>8.572082</v>
      </c>
      <c r="Q22" s="92">
        <v>100.06533899999999</v>
      </c>
      <c r="R22" s="92">
        <v>8.7086059999999996</v>
      </c>
      <c r="S22" s="92">
        <v>99.716161999999997</v>
      </c>
      <c r="T22" s="92"/>
      <c r="U22" s="92"/>
    </row>
    <row r="23" spans="1:21" x14ac:dyDescent="0.25">
      <c r="A23" s="92">
        <v>20190531</v>
      </c>
      <c r="B23" s="92" t="s">
        <v>1988</v>
      </c>
      <c r="C23" s="92" t="s">
        <v>1989</v>
      </c>
      <c r="D23" s="92" t="s">
        <v>1990</v>
      </c>
      <c r="E23" s="92" t="s">
        <v>48</v>
      </c>
      <c r="F23" s="92">
        <v>7.55</v>
      </c>
      <c r="G23" s="92">
        <v>20221212</v>
      </c>
      <c r="H23" s="92">
        <v>3.54</v>
      </c>
      <c r="I23" s="92">
        <v>8.6255509999999997</v>
      </c>
      <c r="J23" s="92">
        <v>95.130741999999998</v>
      </c>
      <c r="K23" s="92">
        <v>96.730742000000006</v>
      </c>
      <c r="L23" s="92">
        <v>98.330742000000001</v>
      </c>
      <c r="M23" s="92">
        <v>9.14</v>
      </c>
      <c r="N23" s="92">
        <v>8.6626980000000007</v>
      </c>
      <c r="O23" s="92">
        <v>96.639375999999999</v>
      </c>
      <c r="P23" s="92">
        <v>8.6282080000000008</v>
      </c>
      <c r="Q23" s="92">
        <v>96.729811999999995</v>
      </c>
      <c r="R23" s="92">
        <v>8.4212199999999999</v>
      </c>
      <c r="S23" s="92">
        <v>97.302966999999995</v>
      </c>
      <c r="T23" s="92"/>
      <c r="U23" s="92"/>
    </row>
    <row r="24" spans="1:21" x14ac:dyDescent="0.25">
      <c r="A24" s="92">
        <v>20190531</v>
      </c>
      <c r="B24" s="92" t="s">
        <v>2147</v>
      </c>
      <c r="C24" s="92" t="s">
        <v>2148</v>
      </c>
      <c r="D24" s="92" t="s">
        <v>2149</v>
      </c>
      <c r="E24" s="92" t="s">
        <v>48</v>
      </c>
      <c r="F24" s="92">
        <v>7.4</v>
      </c>
      <c r="G24" s="92">
        <v>20210321</v>
      </c>
      <c r="H24" s="92">
        <v>1.81</v>
      </c>
      <c r="I24" s="92">
        <v>8.3947380000000003</v>
      </c>
      <c r="J24" s="92">
        <v>97.023070000000004</v>
      </c>
      <c r="K24" s="92">
        <v>98.323070000000001</v>
      </c>
      <c r="L24" s="92">
        <v>99.623069999999998</v>
      </c>
      <c r="M24" s="92">
        <v>6.98</v>
      </c>
      <c r="N24" s="92">
        <v>8.4480869999999992</v>
      </c>
      <c r="O24" s="92">
        <v>98.253282999999996</v>
      </c>
      <c r="P24" s="92">
        <v>8.4302489999999999</v>
      </c>
      <c r="Q24" s="92">
        <v>98.27</v>
      </c>
      <c r="R24" s="92">
        <v>8.2542460000000002</v>
      </c>
      <c r="S24" s="92">
        <v>98.513337000000007</v>
      </c>
      <c r="T24" s="92"/>
      <c r="U24" s="92"/>
    </row>
    <row r="25" spans="1:21" x14ac:dyDescent="0.25">
      <c r="A25" s="92">
        <v>20190531</v>
      </c>
      <c r="B25" s="92" t="s">
        <v>2498</v>
      </c>
      <c r="C25" s="92" t="s">
        <v>2499</v>
      </c>
      <c r="D25" s="92" t="s">
        <v>2500</v>
      </c>
      <c r="E25" s="92" t="s">
        <v>48</v>
      </c>
      <c r="F25" s="92">
        <v>8.5</v>
      </c>
      <c r="G25" s="92">
        <v>20210816</v>
      </c>
      <c r="H25" s="92">
        <v>2.21</v>
      </c>
      <c r="I25" s="92">
        <v>8.3266159999999996</v>
      </c>
      <c r="J25" s="92">
        <v>99.020392999999999</v>
      </c>
      <c r="K25" s="92">
        <v>100.320393</v>
      </c>
      <c r="L25" s="92">
        <v>101.62039300000001</v>
      </c>
      <c r="M25" s="92">
        <v>7.04</v>
      </c>
      <c r="N25" s="92">
        <v>8.3737630000000003</v>
      </c>
      <c r="O25" s="92">
        <v>100.249987</v>
      </c>
      <c r="P25" s="92">
        <v>8.3513359999999999</v>
      </c>
      <c r="Q25" s="92">
        <v>100.2976</v>
      </c>
      <c r="R25" s="92">
        <v>8.2211680000000005</v>
      </c>
      <c r="S25" s="92">
        <v>100.574504</v>
      </c>
      <c r="T25" s="92"/>
      <c r="U25" s="92"/>
    </row>
    <row r="26" spans="1:21" x14ac:dyDescent="0.25">
      <c r="A26" s="92">
        <v>20190531</v>
      </c>
      <c r="B26" s="92" t="s">
        <v>2830</v>
      </c>
      <c r="C26" s="92" t="s">
        <v>2831</v>
      </c>
      <c r="D26" s="92" t="s">
        <v>2832</v>
      </c>
      <c r="E26" s="92" t="s">
        <v>48</v>
      </c>
      <c r="F26" s="92">
        <v>9.5</v>
      </c>
      <c r="G26" s="92">
        <v>20240123</v>
      </c>
      <c r="H26" s="92">
        <v>4.6500000000000004</v>
      </c>
      <c r="I26" s="92">
        <v>8.8655799999999996</v>
      </c>
      <c r="J26" s="92">
        <v>100.76236</v>
      </c>
      <c r="K26" s="92">
        <v>102.36236</v>
      </c>
      <c r="L26" s="92">
        <v>103.96236</v>
      </c>
      <c r="M26" s="92">
        <v>11.37</v>
      </c>
      <c r="N26" s="92">
        <v>8.9024979999999996</v>
      </c>
      <c r="O26" s="92">
        <v>102.248628</v>
      </c>
      <c r="P26" s="92">
        <v>8.8624430000000007</v>
      </c>
      <c r="Q26" s="92">
        <v>102.40817800000001</v>
      </c>
      <c r="R26" s="92">
        <v>8.6370740000000001</v>
      </c>
      <c r="S26" s="92">
        <v>103.320289</v>
      </c>
      <c r="T26" s="92"/>
      <c r="U26" s="92"/>
    </row>
    <row r="27" spans="1:21" x14ac:dyDescent="0.25">
      <c r="A27" s="92">
        <v>20190531</v>
      </c>
      <c r="B27" s="92" t="s">
        <v>3050</v>
      </c>
      <c r="C27" s="92" t="s">
        <v>3051</v>
      </c>
      <c r="D27" s="92" t="s">
        <v>3052</v>
      </c>
      <c r="E27" s="92" t="s">
        <v>48</v>
      </c>
      <c r="F27" s="92">
        <v>9.15</v>
      </c>
      <c r="G27" s="92">
        <v>20240416</v>
      </c>
      <c r="H27" s="92">
        <v>4.88</v>
      </c>
      <c r="I27" s="92">
        <v>9.1650430000000007</v>
      </c>
      <c r="J27" s="92">
        <v>98.309472</v>
      </c>
      <c r="K27" s="92">
        <v>99.909471999999994</v>
      </c>
      <c r="L27" s="92">
        <v>101.509472</v>
      </c>
      <c r="M27" s="92">
        <v>61.88</v>
      </c>
      <c r="N27" s="92">
        <v>9.3308940000000007</v>
      </c>
      <c r="O27" s="92">
        <v>99.290698000000006</v>
      </c>
      <c r="P27" s="92">
        <v>9.5490680000000001</v>
      </c>
      <c r="Q27" s="92">
        <v>98.447547</v>
      </c>
      <c r="R27" s="92">
        <v>9.3206930000000003</v>
      </c>
      <c r="S27" s="92">
        <v>99.324658999999997</v>
      </c>
      <c r="T27" s="92"/>
      <c r="U27" s="92"/>
    </row>
    <row r="28" spans="1:21" x14ac:dyDescent="0.25">
      <c r="A28" s="92">
        <v>20190531</v>
      </c>
      <c r="B28" s="92" t="s">
        <v>2150</v>
      </c>
      <c r="C28" s="92" t="s">
        <v>2151</v>
      </c>
      <c r="D28" s="92" t="s">
        <v>2152</v>
      </c>
      <c r="E28" s="92" t="s">
        <v>48</v>
      </c>
      <c r="F28" s="92">
        <v>7.5</v>
      </c>
      <c r="G28" s="92">
        <v>20230321</v>
      </c>
      <c r="H28" s="92">
        <v>3.81</v>
      </c>
      <c r="I28" s="92">
        <v>8.7115089999999995</v>
      </c>
      <c r="J28" s="92">
        <v>94.484611000000001</v>
      </c>
      <c r="K28" s="92">
        <v>96.084610999999995</v>
      </c>
      <c r="L28" s="92">
        <v>97.684611000000004</v>
      </c>
      <c r="M28" s="92">
        <v>9.02</v>
      </c>
      <c r="N28" s="92">
        <v>8.7460699999999996</v>
      </c>
      <c r="O28" s="92">
        <v>95.994457999999995</v>
      </c>
      <c r="P28" s="92">
        <v>8.7131059999999998</v>
      </c>
      <c r="Q28" s="92">
        <v>96.085408999999999</v>
      </c>
      <c r="R28" s="92">
        <v>8.4104539999999997</v>
      </c>
      <c r="S28" s="92">
        <v>97</v>
      </c>
      <c r="T28" s="92"/>
      <c r="U28" s="92"/>
    </row>
    <row r="29" spans="1:21" x14ac:dyDescent="0.25">
      <c r="A29" s="92">
        <v>20190531</v>
      </c>
      <c r="B29" s="92" t="s">
        <v>2501</v>
      </c>
      <c r="C29" s="92" t="s">
        <v>2502</v>
      </c>
      <c r="D29" s="92" t="s">
        <v>2503</v>
      </c>
      <c r="E29" s="92" t="s">
        <v>48</v>
      </c>
      <c r="F29" s="92">
        <v>9</v>
      </c>
      <c r="G29" s="92">
        <v>20220816</v>
      </c>
      <c r="H29" s="92">
        <v>3.21</v>
      </c>
      <c r="I29" s="92">
        <v>8.5423030000000004</v>
      </c>
      <c r="J29" s="92">
        <v>99.645482000000001</v>
      </c>
      <c r="K29" s="92">
        <v>101.245482</v>
      </c>
      <c r="L29" s="92">
        <v>102.845482</v>
      </c>
      <c r="M29" s="92">
        <v>8.2100000000000009</v>
      </c>
      <c r="N29" s="92">
        <v>8.5809149999999992</v>
      </c>
      <c r="O29" s="92">
        <v>101.163358</v>
      </c>
      <c r="P29" s="92">
        <v>8.5483770000000003</v>
      </c>
      <c r="Q29" s="92">
        <v>101.260322</v>
      </c>
      <c r="R29" s="92">
        <v>8.3501159999999999</v>
      </c>
      <c r="S29" s="92">
        <v>101.851598</v>
      </c>
      <c r="T29" s="92"/>
      <c r="U29" s="92"/>
    </row>
    <row r="30" spans="1:21" x14ac:dyDescent="0.25">
      <c r="A30" s="92">
        <v>20190531</v>
      </c>
      <c r="B30" s="92" t="s">
        <v>2504</v>
      </c>
      <c r="C30" s="92" t="s">
        <v>2505</v>
      </c>
      <c r="D30" s="92" t="s">
        <v>2506</v>
      </c>
      <c r="E30" s="92" t="s">
        <v>48</v>
      </c>
      <c r="F30" s="92">
        <v>9.25</v>
      </c>
      <c r="G30" s="92">
        <v>20230816</v>
      </c>
      <c r="H30" s="92">
        <v>4.21</v>
      </c>
      <c r="I30" s="92">
        <v>8.7789490000000008</v>
      </c>
      <c r="J30" s="92">
        <v>100.014442</v>
      </c>
      <c r="K30" s="92">
        <v>101.614442</v>
      </c>
      <c r="L30" s="92">
        <v>103.21444200000001</v>
      </c>
      <c r="M30" s="92">
        <v>10.07</v>
      </c>
      <c r="N30" s="92">
        <v>8.8151469999999996</v>
      </c>
      <c r="O30" s="92">
        <v>101.513729</v>
      </c>
      <c r="P30" s="92">
        <v>8.7771629999999998</v>
      </c>
      <c r="Q30" s="92">
        <v>101.653094</v>
      </c>
      <c r="R30" s="92">
        <v>8.557188</v>
      </c>
      <c r="S30" s="92">
        <v>102.46444700000001</v>
      </c>
      <c r="T30" s="92"/>
      <c r="U30" s="92"/>
    </row>
    <row r="31" spans="1:21" x14ac:dyDescent="0.25">
      <c r="A31" s="92">
        <v>20190531</v>
      </c>
      <c r="B31" s="92" t="s">
        <v>80</v>
      </c>
      <c r="C31" s="92" t="s">
        <v>81</v>
      </c>
      <c r="D31" s="92" t="s">
        <v>82</v>
      </c>
      <c r="E31" s="92" t="s">
        <v>83</v>
      </c>
      <c r="F31" s="92">
        <v>9.9</v>
      </c>
      <c r="G31" s="92">
        <v>20200606</v>
      </c>
      <c r="H31" s="92">
        <v>1.02</v>
      </c>
      <c r="I31" s="92">
        <v>9.7058149999999994</v>
      </c>
      <c r="J31" s="92">
        <v>98.556504000000004</v>
      </c>
      <c r="K31" s="92">
        <v>100.156504</v>
      </c>
      <c r="L31" s="92">
        <v>101.75650400000001</v>
      </c>
      <c r="M31" s="92">
        <v>3.6</v>
      </c>
      <c r="N31" s="92">
        <v>9.7721750000000007</v>
      </c>
      <c r="O31" s="92">
        <v>100.12046100000001</v>
      </c>
      <c r="P31" s="92">
        <v>9.7739639999999994</v>
      </c>
      <c r="Q31" s="92">
        <v>100.118998</v>
      </c>
      <c r="R31" s="92">
        <v>9.7141610000000007</v>
      </c>
      <c r="S31" s="92">
        <v>100.184551</v>
      </c>
      <c r="T31" s="92"/>
      <c r="U31" s="92"/>
    </row>
    <row r="32" spans="1:21" x14ac:dyDescent="0.25">
      <c r="A32" s="92">
        <v>20190531</v>
      </c>
      <c r="B32" s="92" t="s">
        <v>1991</v>
      </c>
      <c r="C32" s="92" t="s">
        <v>1992</v>
      </c>
      <c r="D32" s="92" t="s">
        <v>1993</v>
      </c>
      <c r="E32" s="92" t="s">
        <v>83</v>
      </c>
      <c r="F32" s="92">
        <v>9.5</v>
      </c>
      <c r="G32" s="92">
        <v>20201205</v>
      </c>
      <c r="H32" s="92">
        <v>1.52</v>
      </c>
      <c r="I32" s="92">
        <v>9.9696840000000009</v>
      </c>
      <c r="J32" s="92">
        <v>97.719583</v>
      </c>
      <c r="K32" s="92">
        <v>99.319582999999994</v>
      </c>
      <c r="L32" s="92">
        <v>100.919583</v>
      </c>
      <c r="M32" s="92">
        <v>5.47</v>
      </c>
      <c r="N32" s="92">
        <v>10.027191</v>
      </c>
      <c r="O32" s="92">
        <v>99.264897000000005</v>
      </c>
      <c r="P32" s="92">
        <v>10.014177999999999</v>
      </c>
      <c r="Q32" s="92">
        <v>99.275526999999997</v>
      </c>
      <c r="R32" s="92">
        <v>9.9014179999999996</v>
      </c>
      <c r="S32" s="92">
        <v>99.406739000000002</v>
      </c>
      <c r="T32" s="92"/>
      <c r="U32" s="92"/>
    </row>
    <row r="33" spans="1:21" x14ac:dyDescent="0.25">
      <c r="A33" s="92">
        <v>20190531</v>
      </c>
      <c r="B33" s="92" t="s">
        <v>2950</v>
      </c>
      <c r="C33" s="92" t="s">
        <v>2951</v>
      </c>
      <c r="D33" s="92" t="s">
        <v>2952</v>
      </c>
      <c r="E33" s="92" t="s">
        <v>83</v>
      </c>
      <c r="F33" s="92">
        <v>11</v>
      </c>
      <c r="G33" s="92">
        <v>20220319</v>
      </c>
      <c r="H33" s="92">
        <v>2.8</v>
      </c>
      <c r="I33" s="92">
        <v>10.954973000000001</v>
      </c>
      <c r="J33" s="92">
        <v>98.470657000000003</v>
      </c>
      <c r="K33" s="92">
        <v>100.070657</v>
      </c>
      <c r="L33" s="92">
        <v>101.67065700000001</v>
      </c>
      <c r="M33" s="92">
        <v>6.54</v>
      </c>
      <c r="N33" s="92">
        <v>10.995075999999999</v>
      </c>
      <c r="O33" s="92">
        <v>100.005289</v>
      </c>
      <c r="P33" s="92">
        <v>10.968168</v>
      </c>
      <c r="Q33" s="92">
        <v>100.068832</v>
      </c>
      <c r="R33" s="92">
        <v>11.040283000000001</v>
      </c>
      <c r="S33" s="92">
        <v>99.892308</v>
      </c>
      <c r="T33" s="92"/>
      <c r="U33" s="92"/>
    </row>
    <row r="34" spans="1:21" x14ac:dyDescent="0.25">
      <c r="A34" s="92">
        <v>20190531</v>
      </c>
      <c r="B34" s="92" t="s">
        <v>84</v>
      </c>
      <c r="C34" s="92" t="s">
        <v>85</v>
      </c>
      <c r="D34" s="92" t="s">
        <v>86</v>
      </c>
      <c r="E34" s="92" t="s">
        <v>83</v>
      </c>
      <c r="F34" s="92">
        <v>10.35</v>
      </c>
      <c r="G34" s="92">
        <v>20220606</v>
      </c>
      <c r="H34" s="92">
        <v>3.02</v>
      </c>
      <c r="I34" s="92">
        <v>10.403119</v>
      </c>
      <c r="J34" s="92">
        <v>97.833140999999998</v>
      </c>
      <c r="K34" s="92">
        <v>99.833140999999998</v>
      </c>
      <c r="L34" s="92">
        <v>101.833141</v>
      </c>
      <c r="M34" s="92">
        <v>6.85</v>
      </c>
      <c r="N34" s="92">
        <v>10.440948000000001</v>
      </c>
      <c r="O34" s="92">
        <v>99.764636999999993</v>
      </c>
      <c r="P34" s="92">
        <v>10.410166</v>
      </c>
      <c r="Q34" s="92">
        <v>99.841356000000005</v>
      </c>
      <c r="R34" s="92">
        <v>10.213835</v>
      </c>
      <c r="S34" s="92">
        <v>100.350109</v>
      </c>
      <c r="T34" s="92"/>
      <c r="U34" s="92"/>
    </row>
    <row r="35" spans="1:21" x14ac:dyDescent="0.25">
      <c r="A35" s="92">
        <v>20190531</v>
      </c>
      <c r="B35" s="92" t="s">
        <v>1994</v>
      </c>
      <c r="C35" s="92" t="s">
        <v>1995</v>
      </c>
      <c r="D35" s="92" t="s">
        <v>1996</v>
      </c>
      <c r="E35" s="92" t="s">
        <v>83</v>
      </c>
      <c r="F35" s="92">
        <v>9.9</v>
      </c>
      <c r="G35" s="92">
        <v>20221205</v>
      </c>
      <c r="H35" s="92">
        <v>3.52</v>
      </c>
      <c r="I35" s="92">
        <v>10.49929</v>
      </c>
      <c r="J35" s="92">
        <v>96.228584999999995</v>
      </c>
      <c r="K35" s="92">
        <v>98.228584999999995</v>
      </c>
      <c r="L35" s="92">
        <v>100.228585</v>
      </c>
      <c r="M35" s="92">
        <v>7.54</v>
      </c>
      <c r="N35" s="92">
        <v>10.534553000000001</v>
      </c>
      <c r="O35" s="92">
        <v>98.153169000000005</v>
      </c>
      <c r="P35" s="92">
        <v>10.501155000000001</v>
      </c>
      <c r="Q35" s="92">
        <v>98.242092999999997</v>
      </c>
      <c r="R35" s="92">
        <v>10.292007999999999</v>
      </c>
      <c r="S35" s="92">
        <v>98.826323000000002</v>
      </c>
      <c r="T35" s="92"/>
      <c r="U35" s="92"/>
    </row>
    <row r="36" spans="1:21" x14ac:dyDescent="0.25">
      <c r="A36" s="92">
        <v>20190531</v>
      </c>
      <c r="B36" s="92" t="s">
        <v>2953</v>
      </c>
      <c r="C36" s="92" t="s">
        <v>2954</v>
      </c>
      <c r="D36" s="92" t="s">
        <v>2955</v>
      </c>
      <c r="E36" s="92" t="s">
        <v>83</v>
      </c>
      <c r="F36" s="92">
        <v>11.5</v>
      </c>
      <c r="G36" s="92">
        <v>20240319</v>
      </c>
      <c r="H36" s="92">
        <v>4.8099999999999996</v>
      </c>
      <c r="I36" s="92">
        <v>10.741107</v>
      </c>
      <c r="J36" s="92">
        <v>100.780359</v>
      </c>
      <c r="K36" s="92">
        <v>102.780359</v>
      </c>
      <c r="L36" s="92">
        <v>104.780359</v>
      </c>
      <c r="M36" s="92">
        <v>10.62</v>
      </c>
      <c r="N36" s="92">
        <v>10.777960999999999</v>
      </c>
      <c r="O36" s="92">
        <v>102.67411</v>
      </c>
      <c r="P36" s="92">
        <v>10.738517999999999</v>
      </c>
      <c r="Q36" s="92">
        <v>102.82831</v>
      </c>
      <c r="R36" s="92">
        <v>11.187802</v>
      </c>
      <c r="S36" s="92">
        <v>101.153125</v>
      </c>
      <c r="T36" s="92"/>
      <c r="U36" s="92"/>
    </row>
    <row r="37" spans="1:21" x14ac:dyDescent="0.25">
      <c r="A37" s="92">
        <v>20190531</v>
      </c>
      <c r="B37" s="92" t="s">
        <v>87</v>
      </c>
      <c r="C37" s="92" t="s">
        <v>88</v>
      </c>
      <c r="D37" s="92" t="s">
        <v>89</v>
      </c>
      <c r="E37" s="92" t="s">
        <v>90</v>
      </c>
      <c r="F37" s="92">
        <v>8.25</v>
      </c>
      <c r="G37" s="92">
        <v>20200707</v>
      </c>
      <c r="H37" s="92">
        <v>1.1000000000000001</v>
      </c>
      <c r="I37" s="92">
        <v>8.1206980000000009</v>
      </c>
      <c r="J37" s="92">
        <v>98.807149999999993</v>
      </c>
      <c r="K37" s="92">
        <v>100.10715</v>
      </c>
      <c r="L37" s="92">
        <v>101.40715</v>
      </c>
      <c r="M37" s="92">
        <v>4.34</v>
      </c>
      <c r="N37" s="92">
        <v>8.1842330000000008</v>
      </c>
      <c r="O37" s="92">
        <v>100.063748</v>
      </c>
      <c r="P37" s="92">
        <v>8.1824130000000004</v>
      </c>
      <c r="Q37" s="92">
        <v>100.06639</v>
      </c>
      <c r="R37" s="92">
        <v>8.1159800000000004</v>
      </c>
      <c r="S37" s="92">
        <v>100.146171</v>
      </c>
      <c r="T37" s="92"/>
      <c r="U37" s="92"/>
    </row>
    <row r="38" spans="1:21" x14ac:dyDescent="0.25">
      <c r="A38" s="92">
        <v>20190531</v>
      </c>
      <c r="B38" s="92" t="s">
        <v>91</v>
      </c>
      <c r="C38" s="92" t="s">
        <v>92</v>
      </c>
      <c r="D38" s="92" t="s">
        <v>93</v>
      </c>
      <c r="E38" s="92" t="s">
        <v>90</v>
      </c>
      <c r="F38" s="92">
        <v>8.5</v>
      </c>
      <c r="G38" s="92">
        <v>20220707</v>
      </c>
      <c r="H38" s="92">
        <v>3.1</v>
      </c>
      <c r="I38" s="92">
        <v>8.8557819999999996</v>
      </c>
      <c r="J38" s="92">
        <v>97.414680000000004</v>
      </c>
      <c r="K38" s="92">
        <v>99.014679999999998</v>
      </c>
      <c r="L38" s="92">
        <v>100.61468000000001</v>
      </c>
      <c r="M38" s="92">
        <v>7.76</v>
      </c>
      <c r="N38" s="92">
        <v>8.893357</v>
      </c>
      <c r="O38" s="92">
        <v>98.937053000000006</v>
      </c>
      <c r="P38" s="92">
        <v>8.8645929999999993</v>
      </c>
      <c r="Q38" s="92">
        <v>99.009998999999993</v>
      </c>
      <c r="R38" s="92">
        <v>8.7414869999999993</v>
      </c>
      <c r="S38" s="92">
        <v>99.330368000000007</v>
      </c>
      <c r="T38" s="92"/>
      <c r="U38" s="92"/>
    </row>
    <row r="39" spans="1:21" x14ac:dyDescent="0.25">
      <c r="A39" s="92">
        <v>20190531</v>
      </c>
      <c r="B39" s="92" t="s">
        <v>96</v>
      </c>
      <c r="C39" s="92" t="s">
        <v>97</v>
      </c>
      <c r="D39" s="92" t="s">
        <v>98</v>
      </c>
      <c r="E39" s="92" t="s">
        <v>95</v>
      </c>
      <c r="F39" s="92">
        <v>8.5</v>
      </c>
      <c r="G39" s="92">
        <v>20200707</v>
      </c>
      <c r="H39" s="92">
        <v>1.1000000000000001</v>
      </c>
      <c r="I39" s="92">
        <v>8.4068090000000009</v>
      </c>
      <c r="J39" s="92">
        <v>98.768214</v>
      </c>
      <c r="K39" s="92">
        <v>100.068214</v>
      </c>
      <c r="L39" s="92">
        <v>101.36821399999999</v>
      </c>
      <c r="M39" s="92">
        <v>3.97</v>
      </c>
      <c r="N39" s="92">
        <v>8.4675309999999993</v>
      </c>
      <c r="O39" s="92">
        <v>100.028493</v>
      </c>
      <c r="P39" s="92">
        <v>8.4714259999999992</v>
      </c>
      <c r="Q39" s="92">
        <v>100.02465599999999</v>
      </c>
      <c r="R39" s="92">
        <v>8.4695800000000006</v>
      </c>
      <c r="S39" s="92">
        <v>100.029759</v>
      </c>
      <c r="T39" s="92"/>
      <c r="U39" s="92"/>
    </row>
    <row r="40" spans="1:21" x14ac:dyDescent="0.25">
      <c r="A40" s="92">
        <v>20190531</v>
      </c>
      <c r="B40" s="92" t="s">
        <v>99</v>
      </c>
      <c r="C40" s="92" t="s">
        <v>100</v>
      </c>
      <c r="D40" s="92" t="s">
        <v>101</v>
      </c>
      <c r="E40" s="92" t="s">
        <v>95</v>
      </c>
      <c r="F40" s="92">
        <v>8.75</v>
      </c>
      <c r="G40" s="92">
        <v>20191221</v>
      </c>
      <c r="H40" s="92">
        <v>0.56000000000000005</v>
      </c>
      <c r="I40" s="92">
        <v>7.8130769999999998</v>
      </c>
      <c r="J40" s="92">
        <v>99.478943999999998</v>
      </c>
      <c r="K40" s="92">
        <v>100.478944</v>
      </c>
      <c r="L40" s="92">
        <v>101.478944</v>
      </c>
      <c r="M40" s="92">
        <v>1.29</v>
      </c>
      <c r="N40" s="92">
        <v>7.8854139999999999</v>
      </c>
      <c r="O40" s="92">
        <v>100.466086</v>
      </c>
      <c r="P40" s="92">
        <v>7.9040229999999996</v>
      </c>
      <c r="Q40" s="92">
        <v>100.466515</v>
      </c>
      <c r="R40" s="92">
        <v>7.8964800000000004</v>
      </c>
      <c r="S40" s="92">
        <v>100.52370999999999</v>
      </c>
      <c r="T40" s="92"/>
      <c r="U40" s="92"/>
    </row>
    <row r="41" spans="1:21" x14ac:dyDescent="0.25">
      <c r="A41" s="92">
        <v>20190531</v>
      </c>
      <c r="B41" s="92" t="s">
        <v>102</v>
      </c>
      <c r="C41" s="92" t="s">
        <v>103</v>
      </c>
      <c r="D41" s="92" t="s">
        <v>104</v>
      </c>
      <c r="E41" s="92" t="s">
        <v>95</v>
      </c>
      <c r="F41" s="92">
        <v>8.875</v>
      </c>
      <c r="G41" s="92">
        <v>20220707</v>
      </c>
      <c r="H41" s="92">
        <v>3.1</v>
      </c>
      <c r="I41" s="92">
        <v>9.2245519999999992</v>
      </c>
      <c r="J41" s="92">
        <v>97.435309000000004</v>
      </c>
      <c r="K41" s="92">
        <v>99.035308999999998</v>
      </c>
      <c r="L41" s="92">
        <v>100.63530900000001</v>
      </c>
      <c r="M41" s="92">
        <v>8.52</v>
      </c>
      <c r="N41" s="92">
        <v>9.2655740000000009</v>
      </c>
      <c r="O41" s="92">
        <v>98.950153999999998</v>
      </c>
      <c r="P41" s="92">
        <v>9.2321380000000008</v>
      </c>
      <c r="Q41" s="92">
        <v>99.03519</v>
      </c>
      <c r="R41" s="92">
        <v>9.0353510000000004</v>
      </c>
      <c r="S41" s="92">
        <v>99.555627999999999</v>
      </c>
      <c r="T41" s="92"/>
      <c r="U41" s="92"/>
    </row>
    <row r="42" spans="1:21" x14ac:dyDescent="0.25">
      <c r="A42" s="92">
        <v>20190531</v>
      </c>
      <c r="B42" s="92" t="s">
        <v>105</v>
      </c>
      <c r="C42" s="92" t="s">
        <v>106</v>
      </c>
      <c r="D42" s="92" t="s">
        <v>107</v>
      </c>
      <c r="E42" s="92" t="s">
        <v>95</v>
      </c>
      <c r="F42" s="92">
        <v>9</v>
      </c>
      <c r="G42" s="92">
        <v>20240707</v>
      </c>
      <c r="H42" s="92">
        <v>5.1100000000000003</v>
      </c>
      <c r="I42" s="92">
        <v>9.6676090000000006</v>
      </c>
      <c r="J42" s="92">
        <v>95.704238000000004</v>
      </c>
      <c r="K42" s="92">
        <v>97.304237999999998</v>
      </c>
      <c r="L42" s="92">
        <v>98.904238000000007</v>
      </c>
      <c r="M42" s="92">
        <v>13.23</v>
      </c>
      <c r="N42" s="92">
        <v>9.7073889999999992</v>
      </c>
      <c r="O42" s="92">
        <v>97.171927999999994</v>
      </c>
      <c r="P42" s="92">
        <v>9.6641399999999997</v>
      </c>
      <c r="Q42" s="92">
        <v>97.335954000000001</v>
      </c>
      <c r="R42" s="92">
        <v>9.4372849999999993</v>
      </c>
      <c r="S42" s="92">
        <v>98.217903000000007</v>
      </c>
      <c r="T42" s="92"/>
      <c r="U42" s="92"/>
    </row>
    <row r="43" spans="1:21" x14ac:dyDescent="0.25">
      <c r="A43" s="92">
        <v>20190531</v>
      </c>
      <c r="B43" s="92" t="s">
        <v>109</v>
      </c>
      <c r="C43" s="92" t="s">
        <v>110</v>
      </c>
      <c r="D43" s="92" t="s">
        <v>111</v>
      </c>
      <c r="E43" s="92" t="s">
        <v>108</v>
      </c>
      <c r="F43" s="92">
        <v>10</v>
      </c>
      <c r="G43" s="92">
        <v>20200508</v>
      </c>
      <c r="H43" s="92">
        <v>0.94</v>
      </c>
      <c r="I43" s="92">
        <v>7.9751909999999997</v>
      </c>
      <c r="J43" s="92">
        <v>100.78195100000001</v>
      </c>
      <c r="K43" s="92">
        <v>101.78195100000001</v>
      </c>
      <c r="L43" s="92">
        <v>102.78195100000001</v>
      </c>
      <c r="M43" s="92">
        <v>2.84</v>
      </c>
      <c r="N43" s="92">
        <v>8.0428370000000005</v>
      </c>
      <c r="O43" s="92">
        <v>101.753533</v>
      </c>
      <c r="P43" s="92">
        <v>8.0448109999999993</v>
      </c>
      <c r="Q43" s="92">
        <v>101.77748200000001</v>
      </c>
      <c r="R43" s="92">
        <v>8.3299909999999997</v>
      </c>
      <c r="S43" s="92">
        <v>101.618258</v>
      </c>
      <c r="T43" s="92"/>
      <c r="U43" s="92"/>
    </row>
    <row r="44" spans="1:21" x14ac:dyDescent="0.25">
      <c r="A44" s="92">
        <v>20190531</v>
      </c>
      <c r="B44" s="92" t="s">
        <v>112</v>
      </c>
      <c r="C44" s="92" t="s">
        <v>113</v>
      </c>
      <c r="D44" s="92" t="s">
        <v>114</v>
      </c>
      <c r="E44" s="92" t="s">
        <v>108</v>
      </c>
      <c r="F44" s="92">
        <v>8.5</v>
      </c>
      <c r="G44" s="92">
        <v>20200523</v>
      </c>
      <c r="H44" s="92">
        <v>0.98</v>
      </c>
      <c r="I44" s="92">
        <v>8.7285439999999994</v>
      </c>
      <c r="J44" s="92">
        <v>98.762184000000005</v>
      </c>
      <c r="K44" s="92">
        <v>99.762184000000005</v>
      </c>
      <c r="L44" s="92">
        <v>100.762184</v>
      </c>
      <c r="M44" s="92">
        <v>3.92</v>
      </c>
      <c r="N44" s="92">
        <v>8.7955769999999998</v>
      </c>
      <c r="O44" s="92">
        <v>99.723020000000005</v>
      </c>
      <c r="P44" s="92">
        <v>8.793056</v>
      </c>
      <c r="Q44" s="92">
        <v>99.722853000000001</v>
      </c>
      <c r="R44" s="92">
        <v>8.7149149999999995</v>
      </c>
      <c r="S44" s="92">
        <v>99.779508000000007</v>
      </c>
      <c r="T44" s="92"/>
      <c r="U44" s="92"/>
    </row>
    <row r="45" spans="1:21" x14ac:dyDescent="0.25">
      <c r="A45" s="92">
        <v>20190531</v>
      </c>
      <c r="B45" s="92" t="s">
        <v>2193</v>
      </c>
      <c r="C45" s="92" t="s">
        <v>2194</v>
      </c>
      <c r="D45" s="92" t="s">
        <v>2195</v>
      </c>
      <c r="E45" s="92" t="s">
        <v>108</v>
      </c>
      <c r="F45" s="92">
        <v>7.5</v>
      </c>
      <c r="G45" s="92">
        <v>20210412</v>
      </c>
      <c r="H45" s="92">
        <v>1.87</v>
      </c>
      <c r="I45" s="92">
        <v>8.7424110000000006</v>
      </c>
      <c r="J45" s="92">
        <v>96.555538999999996</v>
      </c>
      <c r="K45" s="92">
        <v>97.855538999999993</v>
      </c>
      <c r="L45" s="92">
        <v>99.155539000000005</v>
      </c>
      <c r="M45" s="92">
        <v>7.04</v>
      </c>
      <c r="N45" s="92">
        <v>8.7947849999999992</v>
      </c>
      <c r="O45" s="92">
        <v>97.785167000000001</v>
      </c>
      <c r="P45" s="92">
        <v>8.7761440000000004</v>
      </c>
      <c r="Q45" s="92">
        <v>97.801696000000007</v>
      </c>
      <c r="R45" s="92">
        <v>8.6949989999999993</v>
      </c>
      <c r="S45" s="92">
        <v>97.874465999999998</v>
      </c>
      <c r="T45" s="92"/>
      <c r="U45" s="92"/>
    </row>
    <row r="46" spans="1:21" x14ac:dyDescent="0.25">
      <c r="A46" s="92">
        <v>20190531</v>
      </c>
      <c r="B46" s="92" t="s">
        <v>116</v>
      </c>
      <c r="C46" s="92" t="s">
        <v>117</v>
      </c>
      <c r="D46" s="92" t="s">
        <v>118</v>
      </c>
      <c r="E46" s="92" t="s">
        <v>38</v>
      </c>
      <c r="F46" s="92">
        <v>9.0500000000000007</v>
      </c>
      <c r="G46" s="92">
        <v>20211214</v>
      </c>
      <c r="H46" s="92">
        <v>2.54</v>
      </c>
      <c r="I46" s="92">
        <v>10.134154000000001</v>
      </c>
      <c r="J46" s="92">
        <v>95.970736000000002</v>
      </c>
      <c r="K46" s="92">
        <v>97.570735999999997</v>
      </c>
      <c r="L46" s="92">
        <v>99.170736000000005</v>
      </c>
      <c r="M46" s="92">
        <v>7.1</v>
      </c>
      <c r="N46" s="92">
        <v>10.177040999999999</v>
      </c>
      <c r="O46" s="92">
        <v>97.499694000000005</v>
      </c>
      <c r="P46" s="92">
        <v>10.151911</v>
      </c>
      <c r="Q46" s="92">
        <v>97.541893000000002</v>
      </c>
      <c r="R46" s="92">
        <v>10.135081</v>
      </c>
      <c r="S46" s="92">
        <v>97.521533000000005</v>
      </c>
      <c r="T46" s="92"/>
      <c r="U46" s="92"/>
    </row>
    <row r="47" spans="1:21" x14ac:dyDescent="0.25">
      <c r="A47" s="92">
        <v>20190531</v>
      </c>
      <c r="B47" s="92" t="s">
        <v>119</v>
      </c>
      <c r="C47" s="92" t="s">
        <v>120</v>
      </c>
      <c r="D47" s="92" t="s">
        <v>121</v>
      </c>
      <c r="E47" s="92" t="s">
        <v>48</v>
      </c>
      <c r="F47" s="92">
        <v>8.1</v>
      </c>
      <c r="G47" s="92">
        <v>20211122</v>
      </c>
      <c r="H47" s="92">
        <v>2.48</v>
      </c>
      <c r="I47" s="92">
        <v>8.3444269999999996</v>
      </c>
      <c r="J47" s="92">
        <v>98.133756000000005</v>
      </c>
      <c r="K47" s="92">
        <v>99.433756000000002</v>
      </c>
      <c r="L47" s="92">
        <v>100.733756</v>
      </c>
      <c r="M47" s="92">
        <v>7.43</v>
      </c>
      <c r="N47" s="92">
        <v>8.3880350000000004</v>
      </c>
      <c r="O47" s="92">
        <v>99.359449999999995</v>
      </c>
      <c r="P47" s="92">
        <v>8.3419109999999996</v>
      </c>
      <c r="Q47" s="92">
        <v>99.459804000000005</v>
      </c>
      <c r="R47" s="92">
        <v>8.1714199999999995</v>
      </c>
      <c r="S47" s="92">
        <v>99.832666000000003</v>
      </c>
      <c r="T47" s="92"/>
      <c r="U47" s="92"/>
    </row>
    <row r="48" spans="1:21" x14ac:dyDescent="0.25">
      <c r="A48" s="92">
        <v>20190531</v>
      </c>
      <c r="B48" s="92" t="s">
        <v>122</v>
      </c>
      <c r="C48" s="92" t="s">
        <v>123</v>
      </c>
      <c r="D48" s="92" t="s">
        <v>124</v>
      </c>
      <c r="E48" s="92" t="s">
        <v>48</v>
      </c>
      <c r="F48" s="92">
        <v>8.4</v>
      </c>
      <c r="G48" s="92">
        <v>20231122</v>
      </c>
      <c r="H48" s="92">
        <v>4.4800000000000004</v>
      </c>
      <c r="I48" s="92">
        <v>8.8330800000000007</v>
      </c>
      <c r="J48" s="92">
        <v>96.787392999999994</v>
      </c>
      <c r="K48" s="92">
        <v>98.387393000000003</v>
      </c>
      <c r="L48" s="92">
        <v>99.987392999999997</v>
      </c>
      <c r="M48" s="92">
        <v>10.99</v>
      </c>
      <c r="N48" s="92">
        <v>8.8696079999999995</v>
      </c>
      <c r="O48" s="92">
        <v>98.277534000000003</v>
      </c>
      <c r="P48" s="92">
        <v>8.8303480000000008</v>
      </c>
      <c r="Q48" s="92">
        <v>98.417209</v>
      </c>
      <c r="R48" s="92">
        <v>8.6068289999999994</v>
      </c>
      <c r="S48" s="92">
        <v>99.222406000000007</v>
      </c>
      <c r="T48" s="92"/>
      <c r="U48" s="92"/>
    </row>
    <row r="49" spans="1:21" x14ac:dyDescent="0.25">
      <c r="A49" s="92">
        <v>20190531</v>
      </c>
      <c r="B49" s="92" t="s">
        <v>125</v>
      </c>
      <c r="C49" s="92" t="s">
        <v>126</v>
      </c>
      <c r="D49" s="92" t="s">
        <v>127</v>
      </c>
      <c r="E49" s="92" t="s">
        <v>48</v>
      </c>
      <c r="F49" s="92">
        <v>8.5500000000000007</v>
      </c>
      <c r="G49" s="92">
        <v>20261122</v>
      </c>
      <c r="H49" s="92">
        <v>7.48</v>
      </c>
      <c r="I49" s="92">
        <v>9.2562619999999995</v>
      </c>
      <c r="J49" s="92">
        <v>94.593220000000002</v>
      </c>
      <c r="K49" s="92">
        <v>96.193219999999997</v>
      </c>
      <c r="L49" s="92">
        <v>97.793220000000005</v>
      </c>
      <c r="M49" s="92">
        <v>26.78</v>
      </c>
      <c r="N49" s="92">
        <v>9.311992</v>
      </c>
      <c r="O49" s="92">
        <v>95.925415999999998</v>
      </c>
      <c r="P49" s="92">
        <v>9.2585909999999991</v>
      </c>
      <c r="Q49" s="92">
        <v>96.200360000000003</v>
      </c>
      <c r="R49" s="92">
        <v>9.0298169999999995</v>
      </c>
      <c r="S49" s="92">
        <v>97.386951999999994</v>
      </c>
      <c r="T49" s="92"/>
      <c r="U49" s="92"/>
    </row>
    <row r="50" spans="1:21" x14ac:dyDescent="0.25">
      <c r="A50" s="92">
        <v>20190531</v>
      </c>
      <c r="B50" s="92" t="s">
        <v>128</v>
      </c>
      <c r="C50" s="92" t="s">
        <v>129</v>
      </c>
      <c r="D50" s="92" t="s">
        <v>130</v>
      </c>
      <c r="E50" s="92" t="s">
        <v>48</v>
      </c>
      <c r="F50" s="92">
        <v>8.6</v>
      </c>
      <c r="G50" s="92">
        <v>20210630</v>
      </c>
      <c r="H50" s="92">
        <v>2.08</v>
      </c>
      <c r="I50" s="92">
        <v>8.2944139999999997</v>
      </c>
      <c r="J50" s="92">
        <v>99.274277999999995</v>
      </c>
      <c r="K50" s="92">
        <v>100.57427800000001</v>
      </c>
      <c r="L50" s="92">
        <v>101.874278</v>
      </c>
      <c r="M50" s="92">
        <v>9.27</v>
      </c>
      <c r="N50" s="92">
        <v>8.3434310000000007</v>
      </c>
      <c r="O50" s="92">
        <v>100.481594</v>
      </c>
      <c r="P50" s="92">
        <v>8.2111929999999997</v>
      </c>
      <c r="Q50" s="92">
        <v>100.73776599999999</v>
      </c>
      <c r="R50" s="92">
        <v>8.2676920000000003</v>
      </c>
      <c r="S50" s="92">
        <v>100.648173</v>
      </c>
      <c r="T50" s="92"/>
      <c r="U50" s="92"/>
    </row>
    <row r="51" spans="1:21" x14ac:dyDescent="0.25">
      <c r="A51" s="92">
        <v>20190531</v>
      </c>
      <c r="B51" s="92" t="s">
        <v>2748</v>
      </c>
      <c r="C51" s="92" t="s">
        <v>2749</v>
      </c>
      <c r="D51" s="92" t="s">
        <v>2750</v>
      </c>
      <c r="E51" s="92" t="s">
        <v>48</v>
      </c>
      <c r="F51" s="92">
        <v>8.65</v>
      </c>
      <c r="G51" s="92">
        <v>20211212</v>
      </c>
      <c r="H51" s="92">
        <v>2.54</v>
      </c>
      <c r="I51" s="92">
        <v>8.3420009999999998</v>
      </c>
      <c r="J51" s="92">
        <v>99.370214000000004</v>
      </c>
      <c r="K51" s="92">
        <v>100.670214</v>
      </c>
      <c r="L51" s="92">
        <v>101.970214</v>
      </c>
      <c r="M51" s="92">
        <v>7.54</v>
      </c>
      <c r="N51" s="92">
        <v>8.3859729999999999</v>
      </c>
      <c r="O51" s="92">
        <v>100.594807</v>
      </c>
      <c r="P51" s="92">
        <v>8.3588059999999995</v>
      </c>
      <c r="Q51" s="92">
        <v>100.658968</v>
      </c>
      <c r="R51" s="92">
        <v>8.1857799999999994</v>
      </c>
      <c r="S51" s="92">
        <v>101.078068</v>
      </c>
      <c r="T51" s="92"/>
      <c r="U51" s="92"/>
    </row>
    <row r="52" spans="1:21" x14ac:dyDescent="0.25">
      <c r="A52" s="92">
        <v>20190531</v>
      </c>
      <c r="B52" s="92" t="s">
        <v>132</v>
      </c>
      <c r="C52" s="92" t="s">
        <v>133</v>
      </c>
      <c r="D52" s="92" t="s">
        <v>134</v>
      </c>
      <c r="E52" s="92" t="s">
        <v>48</v>
      </c>
      <c r="F52" s="92">
        <v>8.8000000000000007</v>
      </c>
      <c r="G52" s="92">
        <v>20230630</v>
      </c>
      <c r="H52" s="92">
        <v>4.08</v>
      </c>
      <c r="I52" s="92">
        <v>8.7103719999999996</v>
      </c>
      <c r="J52" s="92">
        <v>98.699943000000005</v>
      </c>
      <c r="K52" s="92">
        <v>100.299943</v>
      </c>
      <c r="L52" s="92">
        <v>101.89994299999999</v>
      </c>
      <c r="M52" s="92">
        <v>11.73</v>
      </c>
      <c r="N52" s="92">
        <v>8.7447820000000007</v>
      </c>
      <c r="O52" s="92">
        <v>100.182637</v>
      </c>
      <c r="P52" s="92">
        <v>8.7505310000000005</v>
      </c>
      <c r="Q52" s="92">
        <v>100.163178</v>
      </c>
      <c r="R52" s="92">
        <v>8.5325509999999998</v>
      </c>
      <c r="S52" s="92">
        <v>100.924424</v>
      </c>
      <c r="T52" s="92"/>
      <c r="U52" s="92"/>
    </row>
    <row r="53" spans="1:21" x14ac:dyDescent="0.25">
      <c r="A53" s="92">
        <v>20190531</v>
      </c>
      <c r="B53" s="92" t="s">
        <v>2751</v>
      </c>
      <c r="C53" s="92" t="s">
        <v>2752</v>
      </c>
      <c r="D53" s="92" t="s">
        <v>2753</v>
      </c>
      <c r="E53" s="92" t="s">
        <v>48</v>
      </c>
      <c r="F53" s="92">
        <v>8.9499999999999993</v>
      </c>
      <c r="G53" s="92">
        <v>20231212</v>
      </c>
      <c r="H53" s="92">
        <v>4.54</v>
      </c>
      <c r="I53" s="92">
        <v>8.8437070000000002</v>
      </c>
      <c r="J53" s="92">
        <v>98.765761999999995</v>
      </c>
      <c r="K53" s="92">
        <v>100.365762</v>
      </c>
      <c r="L53" s="92">
        <v>101.965762</v>
      </c>
      <c r="M53" s="92">
        <v>11.11</v>
      </c>
      <c r="N53" s="92">
        <v>8.8803459999999994</v>
      </c>
      <c r="O53" s="92">
        <v>100.254711</v>
      </c>
      <c r="P53" s="92">
        <v>8.8408280000000001</v>
      </c>
      <c r="Q53" s="92">
        <v>100.401426</v>
      </c>
      <c r="R53" s="92">
        <v>8.6166820000000008</v>
      </c>
      <c r="S53" s="92">
        <v>101.25266000000001</v>
      </c>
      <c r="T53" s="92"/>
      <c r="U53" s="92"/>
    </row>
    <row r="54" spans="1:21" x14ac:dyDescent="0.25">
      <c r="A54" s="92">
        <v>20190531</v>
      </c>
      <c r="B54" s="92" t="s">
        <v>135</v>
      </c>
      <c r="C54" s="92" t="s">
        <v>136</v>
      </c>
      <c r="D54" s="92" t="s">
        <v>137</v>
      </c>
      <c r="E54" s="92" t="s">
        <v>48</v>
      </c>
      <c r="F54" s="92">
        <v>9</v>
      </c>
      <c r="G54" s="92">
        <v>20260630</v>
      </c>
      <c r="H54" s="92">
        <v>7.09</v>
      </c>
      <c r="I54" s="92">
        <v>9.0825820000000004</v>
      </c>
      <c r="J54" s="92">
        <v>97.966425999999998</v>
      </c>
      <c r="K54" s="92">
        <v>99.566426000000007</v>
      </c>
      <c r="L54" s="92">
        <v>101.166426</v>
      </c>
      <c r="M54" s="92">
        <v>27.9</v>
      </c>
      <c r="N54" s="92">
        <v>9.1365990000000004</v>
      </c>
      <c r="O54" s="92">
        <v>99.287408999999997</v>
      </c>
      <c r="P54" s="92">
        <v>9.2162860000000002</v>
      </c>
      <c r="Q54" s="92">
        <v>98.875957</v>
      </c>
      <c r="R54" s="92">
        <v>8.9860170000000004</v>
      </c>
      <c r="S54" s="92">
        <v>100.067751</v>
      </c>
      <c r="T54" s="92"/>
      <c r="U54" s="92"/>
    </row>
    <row r="55" spans="1:21" x14ac:dyDescent="0.25">
      <c r="A55" s="92">
        <v>20190531</v>
      </c>
      <c r="B55" s="92" t="s">
        <v>138</v>
      </c>
      <c r="C55" s="92" t="s">
        <v>139</v>
      </c>
      <c r="D55" s="92" t="s">
        <v>140</v>
      </c>
      <c r="E55" s="92" t="s">
        <v>38</v>
      </c>
      <c r="F55" s="92">
        <v>12.25</v>
      </c>
      <c r="G55" s="92">
        <v>20190606</v>
      </c>
      <c r="H55" s="92">
        <v>0.02</v>
      </c>
      <c r="I55" s="92">
        <v>8.7515420000000006</v>
      </c>
      <c r="J55" s="92">
        <v>98.821540999999996</v>
      </c>
      <c r="K55" s="92">
        <v>100.021541</v>
      </c>
      <c r="L55" s="92">
        <v>101.221541</v>
      </c>
      <c r="M55" s="92">
        <v>-4.18</v>
      </c>
      <c r="N55" s="92">
        <v>8.828678</v>
      </c>
      <c r="O55" s="92">
        <v>100.06334099999999</v>
      </c>
      <c r="P55" s="92">
        <v>8.8948839999999993</v>
      </c>
      <c r="Q55" s="92">
        <v>100.106548</v>
      </c>
      <c r="R55" s="92">
        <v>9.011863</v>
      </c>
      <c r="S55" s="92">
        <v>100.310603</v>
      </c>
      <c r="T55" s="92"/>
      <c r="U55" s="92"/>
    </row>
    <row r="56" spans="1:21" x14ac:dyDescent="0.25">
      <c r="A56" s="92">
        <v>20190531</v>
      </c>
      <c r="B56" s="92" t="s">
        <v>141</v>
      </c>
      <c r="C56" s="92" t="s">
        <v>142</v>
      </c>
      <c r="D56" s="92" t="s">
        <v>143</v>
      </c>
      <c r="E56" s="92" t="s">
        <v>38</v>
      </c>
      <c r="F56" s="92">
        <v>12.5</v>
      </c>
      <c r="G56" s="92">
        <v>20191219</v>
      </c>
      <c r="H56" s="92">
        <v>0.55000000000000004</v>
      </c>
      <c r="I56" s="92">
        <v>9.3516689999999993</v>
      </c>
      <c r="J56" s="92">
        <v>100.43633199999999</v>
      </c>
      <c r="K56" s="92">
        <v>101.636332</v>
      </c>
      <c r="L56" s="92">
        <v>102.836332</v>
      </c>
      <c r="M56" s="92">
        <v>-0.28000000000000003</v>
      </c>
      <c r="N56" s="92">
        <v>9.4252000000000002</v>
      </c>
      <c r="O56" s="92">
        <v>101.639157</v>
      </c>
      <c r="P56" s="92">
        <v>9.4494179999999997</v>
      </c>
      <c r="Q56" s="92">
        <v>101.66474700000001</v>
      </c>
      <c r="R56" s="92">
        <v>9.1409099999999999</v>
      </c>
      <c r="S56" s="92">
        <v>102.04436800000001</v>
      </c>
      <c r="T56" s="92"/>
      <c r="U56" s="92"/>
    </row>
    <row r="57" spans="1:21" x14ac:dyDescent="0.25">
      <c r="A57" s="92">
        <v>20190531</v>
      </c>
      <c r="B57" s="92" t="s">
        <v>144</v>
      </c>
      <c r="C57" s="92" t="s">
        <v>145</v>
      </c>
      <c r="D57" s="92" t="s">
        <v>146</v>
      </c>
      <c r="E57" s="92" t="s">
        <v>38</v>
      </c>
      <c r="F57" s="92">
        <v>11.25</v>
      </c>
      <c r="G57" s="92">
        <v>20200325</v>
      </c>
      <c r="H57" s="92">
        <v>0.82</v>
      </c>
      <c r="I57" s="92">
        <v>9.6960730000000002</v>
      </c>
      <c r="J57" s="92">
        <v>99.972030000000004</v>
      </c>
      <c r="K57" s="92">
        <v>101.17203000000001</v>
      </c>
      <c r="L57" s="92">
        <v>102.37203</v>
      </c>
      <c r="M57" s="92">
        <v>1.96</v>
      </c>
      <c r="N57" s="92">
        <v>9.7654189999999996</v>
      </c>
      <c r="O57" s="92">
        <v>101.15241899999999</v>
      </c>
      <c r="P57" s="92">
        <v>9.6488700000000005</v>
      </c>
      <c r="Q57" s="92">
        <v>101.263901</v>
      </c>
      <c r="R57" s="92">
        <v>9.6157450000000004</v>
      </c>
      <c r="S57" s="92">
        <v>101.389202</v>
      </c>
      <c r="T57" s="92"/>
      <c r="U57" s="92"/>
    </row>
    <row r="58" spans="1:21" x14ac:dyDescent="0.25">
      <c r="A58" s="92">
        <v>20190531</v>
      </c>
      <c r="B58" s="92" t="s">
        <v>147</v>
      </c>
      <c r="C58" s="92" t="s">
        <v>148</v>
      </c>
      <c r="D58" s="92" t="s">
        <v>149</v>
      </c>
      <c r="E58" s="92" t="s">
        <v>131</v>
      </c>
      <c r="F58" s="92">
        <v>7.95</v>
      </c>
      <c r="G58" s="92">
        <v>20191018</v>
      </c>
      <c r="H58" s="92">
        <v>0.38</v>
      </c>
      <c r="I58" s="92">
        <v>7.2990979999999999</v>
      </c>
      <c r="J58" s="92">
        <v>99.217312000000007</v>
      </c>
      <c r="K58" s="92">
        <v>100.21731200000001</v>
      </c>
      <c r="L58" s="92">
        <v>101.21731200000001</v>
      </c>
      <c r="M58" s="92">
        <v>0.38</v>
      </c>
      <c r="N58" s="92">
        <v>7.3720800000000004</v>
      </c>
      <c r="O58" s="92">
        <v>100.213521</v>
      </c>
      <c r="P58" s="92">
        <v>7.4037639999999998</v>
      </c>
      <c r="Q58" s="92">
        <v>100.20898</v>
      </c>
      <c r="R58" s="92">
        <v>7.4246309999999998</v>
      </c>
      <c r="S58" s="92">
        <v>100.236695</v>
      </c>
      <c r="T58" s="92"/>
      <c r="U58" s="92"/>
    </row>
    <row r="59" spans="1:21" x14ac:dyDescent="0.25">
      <c r="A59" s="92">
        <v>20190531</v>
      </c>
      <c r="B59" s="92" t="s">
        <v>150</v>
      </c>
      <c r="C59" s="92" t="s">
        <v>151</v>
      </c>
      <c r="D59" s="92" t="s">
        <v>152</v>
      </c>
      <c r="E59" s="92" t="s">
        <v>131</v>
      </c>
      <c r="F59" s="92">
        <v>8.5</v>
      </c>
      <c r="G59" s="92">
        <v>20200303</v>
      </c>
      <c r="H59" s="92">
        <v>0.76</v>
      </c>
      <c r="I59" s="92">
        <v>7.4667079999999997</v>
      </c>
      <c r="J59" s="92">
        <v>99.730733999999998</v>
      </c>
      <c r="K59" s="92">
        <v>100.730734</v>
      </c>
      <c r="L59" s="92">
        <v>101.730734</v>
      </c>
      <c r="M59" s="92">
        <v>2.56</v>
      </c>
      <c r="N59" s="92">
        <v>7.5368399999999998</v>
      </c>
      <c r="O59" s="92">
        <v>100.705156</v>
      </c>
      <c r="P59" s="92">
        <v>7.5146129999999998</v>
      </c>
      <c r="Q59" s="92">
        <v>100.73339300000001</v>
      </c>
      <c r="R59" s="92">
        <v>7.6892440000000004</v>
      </c>
      <c r="S59" s="92">
        <v>100.65</v>
      </c>
      <c r="T59" s="92"/>
      <c r="U59" s="92"/>
    </row>
    <row r="60" spans="1:21" x14ac:dyDescent="0.25">
      <c r="A60" s="92">
        <v>20190531</v>
      </c>
      <c r="B60" s="92" t="s">
        <v>1861</v>
      </c>
      <c r="C60" s="92" t="s">
        <v>1862</v>
      </c>
      <c r="D60" s="92" t="s">
        <v>1863</v>
      </c>
      <c r="E60" s="92" t="s">
        <v>131</v>
      </c>
      <c r="F60" s="92">
        <v>7.5</v>
      </c>
      <c r="G60" s="92">
        <v>20201102</v>
      </c>
      <c r="H60" s="92">
        <v>1.43</v>
      </c>
      <c r="I60" s="92">
        <v>7.907165</v>
      </c>
      <c r="J60" s="92">
        <v>98.132583999999994</v>
      </c>
      <c r="K60" s="92">
        <v>99.432584000000006</v>
      </c>
      <c r="L60" s="92">
        <v>100.732584</v>
      </c>
      <c r="M60" s="92">
        <v>5.82</v>
      </c>
      <c r="N60" s="92">
        <v>7.9658889999999998</v>
      </c>
      <c r="O60" s="92">
        <v>99.374352999999999</v>
      </c>
      <c r="P60" s="92">
        <v>7.9562340000000003</v>
      </c>
      <c r="Q60" s="92">
        <v>99.382058999999998</v>
      </c>
      <c r="R60" s="92">
        <v>7.854203</v>
      </c>
      <c r="S60" s="92">
        <v>99.501247000000006</v>
      </c>
      <c r="T60" s="92"/>
      <c r="U60" s="92"/>
    </row>
    <row r="61" spans="1:21" x14ac:dyDescent="0.25">
      <c r="A61" s="92">
        <v>20190531</v>
      </c>
      <c r="B61" s="92" t="s">
        <v>153</v>
      </c>
      <c r="C61" s="92" t="s">
        <v>154</v>
      </c>
      <c r="D61" s="92" t="s">
        <v>155</v>
      </c>
      <c r="E61" s="92" t="s">
        <v>131</v>
      </c>
      <c r="F61" s="92">
        <v>8.75</v>
      </c>
      <c r="G61" s="92">
        <v>20220303</v>
      </c>
      <c r="H61" s="92">
        <v>2.76</v>
      </c>
      <c r="I61" s="92">
        <v>8.4120190000000008</v>
      </c>
      <c r="J61" s="92">
        <v>99.499292999999994</v>
      </c>
      <c r="K61" s="92">
        <v>100.79929300000001</v>
      </c>
      <c r="L61" s="92">
        <v>102.099293</v>
      </c>
      <c r="M61" s="92">
        <v>7.78</v>
      </c>
      <c r="N61" s="92">
        <v>8.4538879999999992</v>
      </c>
      <c r="O61" s="92">
        <v>100.721459</v>
      </c>
      <c r="P61" s="92">
        <v>8.4247019999999999</v>
      </c>
      <c r="Q61" s="92">
        <v>100.79546000000001</v>
      </c>
      <c r="R61" s="92">
        <v>8.2422199999999997</v>
      </c>
      <c r="S61" s="92">
        <v>101.269615</v>
      </c>
      <c r="T61" s="92"/>
      <c r="U61" s="92"/>
    </row>
    <row r="62" spans="1:21" x14ac:dyDescent="0.25">
      <c r="A62" s="92">
        <v>20190531</v>
      </c>
      <c r="B62" s="92" t="s">
        <v>1864</v>
      </c>
      <c r="C62" s="92" t="s">
        <v>1865</v>
      </c>
      <c r="D62" s="92" t="s">
        <v>1866</v>
      </c>
      <c r="E62" s="92" t="s">
        <v>131</v>
      </c>
      <c r="F62" s="92">
        <v>7.65</v>
      </c>
      <c r="G62" s="92">
        <v>20221102</v>
      </c>
      <c r="H62" s="92">
        <v>3.43</v>
      </c>
      <c r="I62" s="92">
        <v>8.5981260000000006</v>
      </c>
      <c r="J62" s="92">
        <v>95.589157</v>
      </c>
      <c r="K62" s="92">
        <v>97.189156999999994</v>
      </c>
      <c r="L62" s="92">
        <v>98.789157000000003</v>
      </c>
      <c r="M62" s="92">
        <v>8.92</v>
      </c>
      <c r="N62" s="92">
        <v>8.6356920000000006</v>
      </c>
      <c r="O62" s="92">
        <v>97.099965999999995</v>
      </c>
      <c r="P62" s="92">
        <v>8.6018340000000002</v>
      </c>
      <c r="Q62" s="92">
        <v>97.188571999999994</v>
      </c>
      <c r="R62" s="92">
        <v>8.3975980000000003</v>
      </c>
      <c r="S62" s="92">
        <v>97.749592000000007</v>
      </c>
      <c r="T62" s="92"/>
      <c r="U62" s="92"/>
    </row>
    <row r="63" spans="1:21" x14ac:dyDescent="0.25">
      <c r="A63" s="92">
        <v>20190531</v>
      </c>
      <c r="B63" s="92" t="s">
        <v>2279</v>
      </c>
      <c r="C63" s="92" t="s">
        <v>2280</v>
      </c>
      <c r="D63" s="92" t="s">
        <v>2281</v>
      </c>
      <c r="E63" s="92" t="s">
        <v>131</v>
      </c>
      <c r="F63" s="92">
        <v>6.1</v>
      </c>
      <c r="G63" s="92">
        <v>20190605</v>
      </c>
      <c r="H63" s="92">
        <v>0.01</v>
      </c>
      <c r="I63" s="92">
        <v>7.0101599999999999</v>
      </c>
      <c r="J63" s="92">
        <v>98.969832999999994</v>
      </c>
      <c r="K63" s="92">
        <v>99.969832999999994</v>
      </c>
      <c r="L63" s="92">
        <v>100.96983299999999</v>
      </c>
      <c r="M63" s="92">
        <v>-1.31</v>
      </c>
      <c r="N63" s="92">
        <v>7.0849739999999999</v>
      </c>
      <c r="O63" s="92">
        <v>99.982901999999996</v>
      </c>
      <c r="P63" s="92">
        <v>7.1427680000000002</v>
      </c>
      <c r="Q63" s="92">
        <v>99.967001999999994</v>
      </c>
      <c r="R63" s="92">
        <v>7.2277329999999997</v>
      </c>
      <c r="S63" s="92">
        <v>99.888468000000003</v>
      </c>
      <c r="T63" s="92"/>
      <c r="U63" s="92"/>
    </row>
    <row r="64" spans="1:21" x14ac:dyDescent="0.25">
      <c r="A64" s="92">
        <v>20190531</v>
      </c>
      <c r="B64" s="92" t="s">
        <v>2854</v>
      </c>
      <c r="C64" s="92" t="s">
        <v>2855</v>
      </c>
      <c r="D64" s="92" t="s">
        <v>2856</v>
      </c>
      <c r="E64" s="92" t="s">
        <v>131</v>
      </c>
      <c r="F64" s="92">
        <v>8</v>
      </c>
      <c r="G64" s="92">
        <v>20200223</v>
      </c>
      <c r="H64" s="92">
        <v>0.73</v>
      </c>
      <c r="I64" s="92">
        <v>7.5636039999999998</v>
      </c>
      <c r="J64" s="92">
        <v>99.283783999999997</v>
      </c>
      <c r="K64" s="92">
        <v>100.283784</v>
      </c>
      <c r="L64" s="92">
        <v>101.283784</v>
      </c>
      <c r="M64" s="92">
        <v>2.64</v>
      </c>
      <c r="N64" s="92">
        <v>7.634042</v>
      </c>
      <c r="O64" s="92">
        <v>100.25743</v>
      </c>
      <c r="P64" s="92">
        <v>7.6441499999999998</v>
      </c>
      <c r="Q64" s="92">
        <v>100.25587</v>
      </c>
      <c r="R64" s="92">
        <v>7.838641</v>
      </c>
      <c r="S64" s="92">
        <v>100.122337</v>
      </c>
      <c r="T64" s="92"/>
      <c r="U64" s="92"/>
    </row>
    <row r="65" spans="1:21" x14ac:dyDescent="0.25">
      <c r="A65" s="92">
        <v>20190531</v>
      </c>
      <c r="B65" s="92" t="s">
        <v>2282</v>
      </c>
      <c r="C65" s="92" t="s">
        <v>2283</v>
      </c>
      <c r="D65" s="92" t="s">
        <v>2284</v>
      </c>
      <c r="E65" s="92" t="s">
        <v>131</v>
      </c>
      <c r="F65" s="92">
        <v>7.5</v>
      </c>
      <c r="G65" s="92">
        <v>20210525</v>
      </c>
      <c r="H65" s="92">
        <v>1.99</v>
      </c>
      <c r="I65" s="92">
        <v>8.1746020000000001</v>
      </c>
      <c r="J65" s="92">
        <v>97.452943000000005</v>
      </c>
      <c r="K65" s="92">
        <v>98.752943000000002</v>
      </c>
      <c r="L65" s="92">
        <v>100.052943</v>
      </c>
      <c r="M65" s="92">
        <v>7.17</v>
      </c>
      <c r="N65" s="92">
        <v>8.2251189999999994</v>
      </c>
      <c r="O65" s="92">
        <v>98.681225999999995</v>
      </c>
      <c r="P65" s="92">
        <v>8.2050439999999991</v>
      </c>
      <c r="Q65" s="92">
        <v>98.709794000000002</v>
      </c>
      <c r="R65" s="92">
        <v>8.3018049999999999</v>
      </c>
      <c r="S65" s="92">
        <v>98.485866999999999</v>
      </c>
      <c r="T65" s="92"/>
      <c r="U65" s="92"/>
    </row>
    <row r="66" spans="1:21" x14ac:dyDescent="0.25">
      <c r="A66" s="92">
        <v>20190531</v>
      </c>
      <c r="B66" s="92" t="s">
        <v>2857</v>
      </c>
      <c r="C66" s="92" t="s">
        <v>2858</v>
      </c>
      <c r="D66" s="92" t="s">
        <v>2859</v>
      </c>
      <c r="E66" s="92" t="s">
        <v>131</v>
      </c>
      <c r="F66" s="92">
        <v>8.8000000000000007</v>
      </c>
      <c r="G66" s="92">
        <v>20220213</v>
      </c>
      <c r="H66" s="92">
        <v>2.71</v>
      </c>
      <c r="I66" s="92">
        <v>8.3043940000000003</v>
      </c>
      <c r="J66" s="92">
        <v>99.860960000000006</v>
      </c>
      <c r="K66" s="92">
        <v>101.16096</v>
      </c>
      <c r="L66" s="92">
        <v>102.46096</v>
      </c>
      <c r="M66" s="92">
        <v>7.35</v>
      </c>
      <c r="N66" s="92">
        <v>8.3454300000000003</v>
      </c>
      <c r="O66" s="92">
        <v>101.08748300000001</v>
      </c>
      <c r="P66" s="92">
        <v>8.2450770000000002</v>
      </c>
      <c r="Q66" s="92">
        <v>101.337189</v>
      </c>
      <c r="R66" s="92">
        <v>8.2299070000000007</v>
      </c>
      <c r="S66" s="92">
        <v>101.403792</v>
      </c>
      <c r="T66" s="92"/>
      <c r="U66" s="92"/>
    </row>
    <row r="67" spans="1:21" x14ac:dyDescent="0.25">
      <c r="A67" s="92">
        <v>20190531</v>
      </c>
      <c r="B67" s="92" t="s">
        <v>2860</v>
      </c>
      <c r="C67" s="92" t="s">
        <v>2861</v>
      </c>
      <c r="D67" s="92" t="s">
        <v>2862</v>
      </c>
      <c r="E67" s="92" t="s">
        <v>131</v>
      </c>
      <c r="F67" s="92">
        <v>9.1999999999999993</v>
      </c>
      <c r="G67" s="92">
        <v>20240213</v>
      </c>
      <c r="H67" s="92">
        <v>4.71</v>
      </c>
      <c r="I67" s="92">
        <v>8.876296</v>
      </c>
      <c r="J67" s="92">
        <v>99.604132000000007</v>
      </c>
      <c r="K67" s="92">
        <v>101.204132</v>
      </c>
      <c r="L67" s="92">
        <v>102.804132</v>
      </c>
      <c r="M67" s="92">
        <v>11.6</v>
      </c>
      <c r="N67" s="92">
        <v>8.9133759999999995</v>
      </c>
      <c r="O67" s="92">
        <v>101.088149</v>
      </c>
      <c r="P67" s="92">
        <v>8.8730530000000005</v>
      </c>
      <c r="Q67" s="92">
        <v>101.246859</v>
      </c>
      <c r="R67" s="92">
        <v>8.6471219999999995</v>
      </c>
      <c r="S67" s="92">
        <v>102.14516999999999</v>
      </c>
      <c r="T67" s="92"/>
      <c r="U67" s="92"/>
    </row>
    <row r="68" spans="1:21" x14ac:dyDescent="0.25">
      <c r="A68" s="92">
        <v>20190531</v>
      </c>
      <c r="B68" s="92" t="s">
        <v>156</v>
      </c>
      <c r="C68" s="92" t="s">
        <v>157</v>
      </c>
      <c r="D68" s="92" t="s">
        <v>158</v>
      </c>
      <c r="E68" s="92" t="s">
        <v>159</v>
      </c>
      <c r="F68" s="92">
        <v>12</v>
      </c>
      <c r="G68" s="92">
        <v>20220113</v>
      </c>
      <c r="H68" s="92">
        <v>2.62</v>
      </c>
      <c r="I68" s="92">
        <v>12.789002</v>
      </c>
      <c r="J68" s="92">
        <v>96.221897999999996</v>
      </c>
      <c r="K68" s="92">
        <v>98.221897999999996</v>
      </c>
      <c r="L68" s="92">
        <v>100.221898</v>
      </c>
      <c r="M68" s="92">
        <v>6.24</v>
      </c>
      <c r="N68" s="92">
        <v>12.832288999999999</v>
      </c>
      <c r="O68" s="92">
        <v>98.159509</v>
      </c>
      <c r="P68" s="92">
        <v>12.812400999999999</v>
      </c>
      <c r="Q68" s="92">
        <v>98.194878000000003</v>
      </c>
      <c r="R68" s="92">
        <v>12.657432999999999</v>
      </c>
      <c r="S68" s="92">
        <v>98.507630000000006</v>
      </c>
      <c r="T68" s="92"/>
      <c r="U68" s="92"/>
    </row>
    <row r="69" spans="1:21" x14ac:dyDescent="0.25">
      <c r="A69" s="92">
        <v>20190531</v>
      </c>
      <c r="B69" s="92" t="s">
        <v>160</v>
      </c>
      <c r="C69" s="92" t="s">
        <v>161</v>
      </c>
      <c r="D69" s="92" t="s">
        <v>162</v>
      </c>
      <c r="E69" s="92" t="s">
        <v>159</v>
      </c>
      <c r="F69" s="92">
        <v>12</v>
      </c>
      <c r="G69" s="92">
        <v>20230115</v>
      </c>
      <c r="H69" s="92">
        <v>3.63</v>
      </c>
      <c r="I69" s="92">
        <v>12.533939</v>
      </c>
      <c r="J69" s="92">
        <v>95.918532999999996</v>
      </c>
      <c r="K69" s="92">
        <v>98.418532999999996</v>
      </c>
      <c r="L69" s="92">
        <v>100.918533</v>
      </c>
      <c r="M69" s="92">
        <v>6.73</v>
      </c>
      <c r="N69" s="92">
        <v>12.568892999999999</v>
      </c>
      <c r="O69" s="92">
        <v>98.351258999999999</v>
      </c>
      <c r="P69" s="92">
        <v>12.537013</v>
      </c>
      <c r="Q69" s="92">
        <v>98.437685000000002</v>
      </c>
      <c r="R69" s="92">
        <v>13.228417</v>
      </c>
      <c r="S69" s="92">
        <v>96.438175999999999</v>
      </c>
      <c r="T69" s="92"/>
      <c r="U69" s="92"/>
    </row>
    <row r="70" spans="1:21" x14ac:dyDescent="0.25">
      <c r="A70" s="92">
        <v>20190531</v>
      </c>
      <c r="B70" s="92" t="s">
        <v>163</v>
      </c>
      <c r="C70" s="92" t="s">
        <v>164</v>
      </c>
      <c r="D70" s="92" t="s">
        <v>165</v>
      </c>
      <c r="E70" s="92" t="s">
        <v>159</v>
      </c>
      <c r="F70" s="92">
        <v>11.5</v>
      </c>
      <c r="G70" s="92">
        <v>20240711</v>
      </c>
      <c r="H70" s="92">
        <v>5.12</v>
      </c>
      <c r="I70" s="92">
        <v>14.172729</v>
      </c>
      <c r="J70" s="92">
        <v>87.848254999999995</v>
      </c>
      <c r="K70" s="92">
        <v>90.348254999999995</v>
      </c>
      <c r="L70" s="92">
        <v>92.848254999999995</v>
      </c>
      <c r="M70" s="92">
        <v>10.81</v>
      </c>
      <c r="N70" s="92">
        <v>14.213190000000001</v>
      </c>
      <c r="O70" s="92">
        <v>90.240127000000001</v>
      </c>
      <c r="P70" s="92">
        <v>14.174545999999999</v>
      </c>
      <c r="Q70" s="92">
        <v>90.352540000000005</v>
      </c>
      <c r="R70" s="92">
        <v>14.386924</v>
      </c>
      <c r="S70" s="92">
        <v>89.551135000000002</v>
      </c>
      <c r="T70" s="92"/>
      <c r="U70" s="92"/>
    </row>
    <row r="71" spans="1:21" x14ac:dyDescent="0.25">
      <c r="A71" s="92">
        <v>20190531</v>
      </c>
      <c r="B71" s="92" t="s">
        <v>1867</v>
      </c>
      <c r="C71" s="92" t="s">
        <v>1868</v>
      </c>
      <c r="D71" s="92" t="s">
        <v>1869</v>
      </c>
      <c r="E71" s="92" t="s">
        <v>90</v>
      </c>
      <c r="F71" s="92">
        <v>7.75</v>
      </c>
      <c r="G71" s="92">
        <v>20201103</v>
      </c>
      <c r="H71" s="92">
        <v>1.43</v>
      </c>
      <c r="I71" s="92">
        <v>8.3006039999999999</v>
      </c>
      <c r="J71" s="92">
        <v>97.941453999999993</v>
      </c>
      <c r="K71" s="92">
        <v>99.241454000000004</v>
      </c>
      <c r="L71" s="92">
        <v>100.541454</v>
      </c>
      <c r="M71" s="92">
        <v>5.76</v>
      </c>
      <c r="N71" s="92">
        <v>8.3592460000000006</v>
      </c>
      <c r="O71" s="92">
        <v>99.183887999999996</v>
      </c>
      <c r="P71" s="92">
        <v>8.3484040000000004</v>
      </c>
      <c r="Q71" s="92">
        <v>99.191500000000005</v>
      </c>
      <c r="R71" s="92">
        <v>8.2496369999999999</v>
      </c>
      <c r="S71" s="92">
        <v>99.297516000000002</v>
      </c>
      <c r="T71" s="92"/>
      <c r="U71" s="92"/>
    </row>
    <row r="72" spans="1:21" x14ac:dyDescent="0.25">
      <c r="A72" s="92">
        <v>20190531</v>
      </c>
      <c r="B72" s="92" t="s">
        <v>2239</v>
      </c>
      <c r="C72" s="92" t="s">
        <v>2240</v>
      </c>
      <c r="D72" s="92" t="s">
        <v>2241</v>
      </c>
      <c r="E72" s="92" t="s">
        <v>90</v>
      </c>
      <c r="F72" s="92">
        <v>7.9</v>
      </c>
      <c r="G72" s="92">
        <v>20210515</v>
      </c>
      <c r="H72" s="92">
        <v>1.96</v>
      </c>
      <c r="I72" s="92">
        <v>8.5454570000000007</v>
      </c>
      <c r="J72" s="92">
        <v>97.52252</v>
      </c>
      <c r="K72" s="92">
        <v>98.822519999999997</v>
      </c>
      <c r="L72" s="92">
        <v>100.12251999999999</v>
      </c>
      <c r="M72" s="92">
        <v>7</v>
      </c>
      <c r="N72" s="92">
        <v>8.5965070000000008</v>
      </c>
      <c r="O72" s="92">
        <v>98.752489999999995</v>
      </c>
      <c r="P72" s="92">
        <v>8.5762009999999993</v>
      </c>
      <c r="Q72" s="92">
        <v>98.781527999999994</v>
      </c>
      <c r="R72" s="92">
        <v>8.4356170000000006</v>
      </c>
      <c r="S72" s="92">
        <v>99.002149000000003</v>
      </c>
      <c r="T72" s="92"/>
      <c r="U72" s="92"/>
    </row>
    <row r="73" spans="1:21" x14ac:dyDescent="0.25">
      <c r="A73" s="92">
        <v>20190531</v>
      </c>
      <c r="B73" s="92" t="s">
        <v>2353</v>
      </c>
      <c r="C73" s="92" t="s">
        <v>2354</v>
      </c>
      <c r="D73" s="92" t="s">
        <v>2355</v>
      </c>
      <c r="E73" s="92" t="s">
        <v>90</v>
      </c>
      <c r="F73" s="92">
        <v>7.75</v>
      </c>
      <c r="G73" s="92">
        <v>20250705</v>
      </c>
      <c r="H73" s="92">
        <v>6.1</v>
      </c>
      <c r="I73" s="92">
        <v>9.4784030000000001</v>
      </c>
      <c r="J73" s="92">
        <v>90.438215</v>
      </c>
      <c r="K73" s="92">
        <v>92.038214999999994</v>
      </c>
      <c r="L73" s="92">
        <v>93.638215000000002</v>
      </c>
      <c r="M73" s="92">
        <v>17.72</v>
      </c>
      <c r="N73" s="92">
        <v>9.5233279999999993</v>
      </c>
      <c r="O73" s="92">
        <v>91.860973999999999</v>
      </c>
      <c r="P73" s="92">
        <v>9.4744980000000005</v>
      </c>
      <c r="Q73" s="92">
        <v>92.060530999999997</v>
      </c>
      <c r="R73" s="92">
        <v>9.2441549999999992</v>
      </c>
      <c r="S73" s="92">
        <v>93.020354999999995</v>
      </c>
      <c r="T73" s="92"/>
      <c r="U73" s="92"/>
    </row>
    <row r="74" spans="1:21" x14ac:dyDescent="0.25">
      <c r="A74" s="92">
        <v>20190531</v>
      </c>
      <c r="B74" s="92" t="s">
        <v>2356</v>
      </c>
      <c r="C74" s="92" t="s">
        <v>2357</v>
      </c>
      <c r="D74" s="92" t="s">
        <v>2358</v>
      </c>
      <c r="E74" s="92" t="s">
        <v>90</v>
      </c>
      <c r="F74" s="92">
        <v>8</v>
      </c>
      <c r="G74" s="92">
        <v>20300705</v>
      </c>
      <c r="H74" s="92">
        <v>11.1</v>
      </c>
      <c r="I74" s="92">
        <v>10.143995</v>
      </c>
      <c r="J74" s="92">
        <v>84.190055000000001</v>
      </c>
      <c r="K74" s="92">
        <v>85.790054999999995</v>
      </c>
      <c r="L74" s="92">
        <v>87.390055000000004</v>
      </c>
      <c r="M74" s="92">
        <v>44.47</v>
      </c>
      <c r="N74" s="92">
        <v>10.222156</v>
      </c>
      <c r="O74" s="92">
        <v>85.345331000000002</v>
      </c>
      <c r="P74" s="92">
        <v>10.174499000000001</v>
      </c>
      <c r="Q74" s="92">
        <v>85.618450999999993</v>
      </c>
      <c r="R74" s="92">
        <v>9.9694749999999992</v>
      </c>
      <c r="S74" s="92">
        <v>86.809469000000007</v>
      </c>
      <c r="T74" s="92"/>
      <c r="U74" s="92"/>
    </row>
    <row r="75" spans="1:21" x14ac:dyDescent="0.25">
      <c r="A75" s="92">
        <v>20190531</v>
      </c>
      <c r="B75" s="92" t="s">
        <v>2285</v>
      </c>
      <c r="C75" s="92" t="s">
        <v>2286</v>
      </c>
      <c r="D75" s="92" t="s">
        <v>2287</v>
      </c>
      <c r="E75" s="92" t="s">
        <v>131</v>
      </c>
      <c r="F75" s="92">
        <v>6.15</v>
      </c>
      <c r="G75" s="92">
        <v>20190603</v>
      </c>
      <c r="H75" s="92">
        <v>0.01</v>
      </c>
      <c r="I75" s="92">
        <v>7.0055019999999999</v>
      </c>
      <c r="J75" s="92">
        <v>98.97542</v>
      </c>
      <c r="K75" s="92">
        <v>99.97542</v>
      </c>
      <c r="L75" s="92">
        <v>100.97542</v>
      </c>
      <c r="M75" s="92">
        <v>-1.38</v>
      </c>
      <c r="N75" s="92">
        <v>7.0803180000000001</v>
      </c>
      <c r="O75" s="92">
        <v>99.989182999999997</v>
      </c>
      <c r="P75" s="92">
        <v>7.1385630000000004</v>
      </c>
      <c r="Q75" s="92">
        <v>99.974299000000002</v>
      </c>
      <c r="R75" s="92">
        <v>7.2245819999999998</v>
      </c>
      <c r="S75" s="92">
        <v>99.899496999999997</v>
      </c>
      <c r="T75" s="92"/>
      <c r="U75" s="92"/>
    </row>
    <row r="76" spans="1:21" x14ac:dyDescent="0.25">
      <c r="A76" s="92">
        <v>20190531</v>
      </c>
      <c r="B76" s="92" t="s">
        <v>166</v>
      </c>
      <c r="C76" s="92" t="s">
        <v>167</v>
      </c>
      <c r="D76" s="92" t="s">
        <v>168</v>
      </c>
      <c r="E76" s="92" t="s">
        <v>131</v>
      </c>
      <c r="F76" s="92">
        <v>8</v>
      </c>
      <c r="G76" s="92">
        <v>20191125</v>
      </c>
      <c r="H76" s="92">
        <v>0.49</v>
      </c>
      <c r="I76" s="92">
        <v>7.3721949999999996</v>
      </c>
      <c r="J76" s="92">
        <v>99.273920000000004</v>
      </c>
      <c r="K76" s="92">
        <v>100.27392</v>
      </c>
      <c r="L76" s="92">
        <v>101.27392</v>
      </c>
      <c r="M76" s="92">
        <v>1.03</v>
      </c>
      <c r="N76" s="92">
        <v>7.4441750000000004</v>
      </c>
      <c r="O76" s="92">
        <v>100.263662</v>
      </c>
      <c r="P76" s="92">
        <v>7.4698729999999998</v>
      </c>
      <c r="Q76" s="92">
        <v>100.259021</v>
      </c>
      <c r="R76" s="92">
        <v>7.406517</v>
      </c>
      <c r="S76" s="92">
        <v>100.324279</v>
      </c>
      <c r="T76" s="92"/>
      <c r="U76" s="92"/>
    </row>
    <row r="77" spans="1:21" x14ac:dyDescent="0.25">
      <c r="A77" s="92">
        <v>20190531</v>
      </c>
      <c r="B77" s="92" t="s">
        <v>2288</v>
      </c>
      <c r="C77" s="92" t="s">
        <v>2289</v>
      </c>
      <c r="D77" s="92" t="s">
        <v>2290</v>
      </c>
      <c r="E77" s="92" t="s">
        <v>131</v>
      </c>
      <c r="F77" s="92">
        <v>7.4</v>
      </c>
      <c r="G77" s="92">
        <v>20210523</v>
      </c>
      <c r="H77" s="92">
        <v>1.98</v>
      </c>
      <c r="I77" s="92">
        <v>8.1440529999999995</v>
      </c>
      <c r="J77" s="92">
        <v>97.329786999999996</v>
      </c>
      <c r="K77" s="92">
        <v>98.629786999999993</v>
      </c>
      <c r="L77" s="92">
        <v>99.929787000000005</v>
      </c>
      <c r="M77" s="92">
        <v>7.21</v>
      </c>
      <c r="N77" s="92">
        <v>8.1946709999999996</v>
      </c>
      <c r="O77" s="92">
        <v>98.557700999999994</v>
      </c>
      <c r="P77" s="92">
        <v>8.1743109999999994</v>
      </c>
      <c r="Q77" s="92">
        <v>98.586214999999996</v>
      </c>
      <c r="R77" s="92">
        <v>8.0768430000000002</v>
      </c>
      <c r="S77" s="92">
        <v>98.721559999999997</v>
      </c>
      <c r="T77" s="92"/>
      <c r="U77" s="92"/>
    </row>
    <row r="78" spans="1:21" x14ac:dyDescent="0.25">
      <c r="A78" s="92">
        <v>20190531</v>
      </c>
      <c r="B78" s="92" t="s">
        <v>169</v>
      </c>
      <c r="C78" s="92" t="s">
        <v>170</v>
      </c>
      <c r="D78" s="92" t="s">
        <v>171</v>
      </c>
      <c r="E78" s="92" t="s">
        <v>131</v>
      </c>
      <c r="F78" s="92">
        <v>9.6</v>
      </c>
      <c r="G78" s="92">
        <v>20200401</v>
      </c>
      <c r="H78" s="92">
        <v>0.84</v>
      </c>
      <c r="I78" s="92">
        <v>7.9644779999999997</v>
      </c>
      <c r="J78" s="92">
        <v>100.278352</v>
      </c>
      <c r="K78" s="92">
        <v>101.278352</v>
      </c>
      <c r="L78" s="92">
        <v>102.278352</v>
      </c>
      <c r="M78" s="92">
        <v>2.52</v>
      </c>
      <c r="N78" s="92">
        <v>8.0335640000000001</v>
      </c>
      <c r="O78" s="92">
        <v>101.25311499999999</v>
      </c>
      <c r="P78" s="92">
        <v>8.0393260000000009</v>
      </c>
      <c r="Q78" s="92">
        <v>101.268199</v>
      </c>
      <c r="R78" s="92">
        <v>8.0066590000000009</v>
      </c>
      <c r="S78" s="92">
        <v>101.39372899999999</v>
      </c>
      <c r="T78" s="92"/>
      <c r="U78" s="92"/>
    </row>
    <row r="79" spans="1:21" x14ac:dyDescent="0.25">
      <c r="A79" s="92">
        <v>20190531</v>
      </c>
      <c r="B79" s="92" t="s">
        <v>172</v>
      </c>
      <c r="C79" s="92" t="s">
        <v>173</v>
      </c>
      <c r="D79" s="92" t="s">
        <v>174</v>
      </c>
      <c r="E79" s="92" t="s">
        <v>131</v>
      </c>
      <c r="F79" s="92">
        <v>8.25</v>
      </c>
      <c r="G79" s="92">
        <v>20211125</v>
      </c>
      <c r="H79" s="92">
        <v>2.4900000000000002</v>
      </c>
      <c r="I79" s="92">
        <v>8.3267089999999993</v>
      </c>
      <c r="J79" s="92">
        <v>98.505302999999998</v>
      </c>
      <c r="K79" s="92">
        <v>99.805302999999995</v>
      </c>
      <c r="L79" s="92">
        <v>101.10530300000001</v>
      </c>
      <c r="M79" s="92">
        <v>7.59</v>
      </c>
      <c r="N79" s="92">
        <v>8.3711640000000003</v>
      </c>
      <c r="O79" s="92">
        <v>99.729405</v>
      </c>
      <c r="P79" s="92">
        <v>8.344462</v>
      </c>
      <c r="Q79" s="92">
        <v>99.788377999999994</v>
      </c>
      <c r="R79" s="92">
        <v>8.1735849999999992</v>
      </c>
      <c r="S79" s="92">
        <v>100.1713</v>
      </c>
      <c r="T79" s="92"/>
      <c r="U79" s="92"/>
    </row>
    <row r="80" spans="1:21" x14ac:dyDescent="0.25">
      <c r="A80" s="92">
        <v>20190531</v>
      </c>
      <c r="B80" s="92" t="s">
        <v>2291</v>
      </c>
      <c r="C80" s="92" t="s">
        <v>2292</v>
      </c>
      <c r="D80" s="92" t="s">
        <v>2293</v>
      </c>
      <c r="E80" s="92" t="s">
        <v>131</v>
      </c>
      <c r="F80" s="92">
        <v>7.65</v>
      </c>
      <c r="G80" s="92">
        <v>20230523</v>
      </c>
      <c r="H80" s="92">
        <v>3.98</v>
      </c>
      <c r="I80" s="92">
        <v>8.7290580000000002</v>
      </c>
      <c r="J80" s="92">
        <v>94.781531999999999</v>
      </c>
      <c r="K80" s="92">
        <v>96.381532000000007</v>
      </c>
      <c r="L80" s="92">
        <v>97.981532000000001</v>
      </c>
      <c r="M80" s="92">
        <v>9.8800000000000008</v>
      </c>
      <c r="N80" s="92">
        <v>8.7652789999999996</v>
      </c>
      <c r="O80" s="92">
        <v>96.282739000000007</v>
      </c>
      <c r="P80" s="92">
        <v>8.7284389999999998</v>
      </c>
      <c r="Q80" s="92">
        <v>96.393451999999996</v>
      </c>
      <c r="R80" s="92">
        <v>8.5122239999999998</v>
      </c>
      <c r="S80" s="92">
        <v>97.060066000000006</v>
      </c>
      <c r="T80" s="92"/>
      <c r="U80" s="92"/>
    </row>
    <row r="81" spans="1:21" x14ac:dyDescent="0.25">
      <c r="A81" s="92">
        <v>20190531</v>
      </c>
      <c r="B81" s="92" t="s">
        <v>175</v>
      </c>
      <c r="C81" s="92" t="s">
        <v>176</v>
      </c>
      <c r="D81" s="92" t="s">
        <v>177</v>
      </c>
      <c r="E81" s="92" t="s">
        <v>178</v>
      </c>
      <c r="F81" s="92">
        <v>11.35</v>
      </c>
      <c r="G81" s="92">
        <v>20210528</v>
      </c>
      <c r="H81" s="92">
        <v>1.99</v>
      </c>
      <c r="I81" s="92">
        <v>8.5601330000000004</v>
      </c>
      <c r="J81" s="92">
        <v>103.733456</v>
      </c>
      <c r="K81" s="92">
        <v>105.033456</v>
      </c>
      <c r="L81" s="92">
        <v>106.333456</v>
      </c>
      <c r="M81" s="92">
        <v>5.63</v>
      </c>
      <c r="N81" s="92">
        <v>8.6107060000000004</v>
      </c>
      <c r="O81" s="92">
        <v>104.97713299999999</v>
      </c>
      <c r="P81" s="92">
        <v>8.5899319999999992</v>
      </c>
      <c r="Q81" s="92">
        <v>105.047586</v>
      </c>
      <c r="R81" s="92">
        <v>8.4469469999999998</v>
      </c>
      <c r="S81" s="92">
        <v>105.477311</v>
      </c>
      <c r="T81" s="92"/>
      <c r="U81" s="92"/>
    </row>
    <row r="82" spans="1:21" x14ac:dyDescent="0.25">
      <c r="A82" s="92">
        <v>20190531</v>
      </c>
      <c r="B82" s="92" t="s">
        <v>179</v>
      </c>
      <c r="C82" s="92" t="s">
        <v>180</v>
      </c>
      <c r="D82" s="92" t="s">
        <v>181</v>
      </c>
      <c r="E82" s="92" t="s">
        <v>178</v>
      </c>
      <c r="F82" s="92">
        <v>9.4</v>
      </c>
      <c r="G82" s="92">
        <v>20231125</v>
      </c>
      <c r="H82" s="92">
        <v>4.49</v>
      </c>
      <c r="I82" s="92">
        <v>9.2968620000000008</v>
      </c>
      <c r="J82" s="92">
        <v>98.747307000000006</v>
      </c>
      <c r="K82" s="92">
        <v>100.347307</v>
      </c>
      <c r="L82" s="92">
        <v>101.947307</v>
      </c>
      <c r="M82" s="92">
        <v>10.130000000000001</v>
      </c>
      <c r="N82" s="92">
        <v>9.3319650000000003</v>
      </c>
      <c r="O82" s="92">
        <v>100.24604600000001</v>
      </c>
      <c r="P82" s="92">
        <v>9.2945390000000003</v>
      </c>
      <c r="Q82" s="92">
        <v>100.384142</v>
      </c>
      <c r="R82" s="92">
        <v>9.0040530000000008</v>
      </c>
      <c r="S82" s="92">
        <v>101.46467800000001</v>
      </c>
      <c r="T82" s="92"/>
      <c r="U82" s="92"/>
    </row>
    <row r="83" spans="1:21" x14ac:dyDescent="0.25">
      <c r="A83" s="92">
        <v>20190531</v>
      </c>
      <c r="B83" s="92" t="s">
        <v>1831</v>
      </c>
      <c r="C83" s="92" t="s">
        <v>1832</v>
      </c>
      <c r="D83" s="92" t="s">
        <v>1833</v>
      </c>
      <c r="E83" s="92" t="s">
        <v>178</v>
      </c>
      <c r="F83" s="92">
        <v>9.25</v>
      </c>
      <c r="G83" s="92">
        <v>20241017</v>
      </c>
      <c r="H83" s="92">
        <v>5.39</v>
      </c>
      <c r="I83" s="92">
        <v>9.3759519999999998</v>
      </c>
      <c r="J83" s="92">
        <v>97.840149999999994</v>
      </c>
      <c r="K83" s="92">
        <v>99.440150000000003</v>
      </c>
      <c r="L83" s="92">
        <v>101.04015</v>
      </c>
      <c r="M83" s="92">
        <v>14.07</v>
      </c>
      <c r="N83" s="92">
        <v>9.4157720000000005</v>
      </c>
      <c r="O83" s="92">
        <v>99.299498</v>
      </c>
      <c r="P83" s="92">
        <v>9.372484</v>
      </c>
      <c r="Q83" s="92">
        <v>99.479302000000004</v>
      </c>
      <c r="R83" s="92">
        <v>9.1420600000000007</v>
      </c>
      <c r="S83" s="92">
        <v>100.456958</v>
      </c>
      <c r="T83" s="92"/>
      <c r="U83" s="92"/>
    </row>
    <row r="84" spans="1:21" x14ac:dyDescent="0.25">
      <c r="A84" s="92">
        <v>20190531</v>
      </c>
      <c r="B84" s="92" t="s">
        <v>2833</v>
      </c>
      <c r="C84" s="92" t="s">
        <v>2834</v>
      </c>
      <c r="D84" s="92" t="s">
        <v>2835</v>
      </c>
      <c r="E84" s="92" t="s">
        <v>131</v>
      </c>
      <c r="F84" s="92">
        <v>8.1999999999999993</v>
      </c>
      <c r="G84" s="92">
        <v>20200119</v>
      </c>
      <c r="H84" s="92">
        <v>0.64</v>
      </c>
      <c r="I84" s="92">
        <v>7.4723449999999998</v>
      </c>
      <c r="J84" s="92">
        <v>99.420486999999994</v>
      </c>
      <c r="K84" s="92">
        <v>100.42048699999999</v>
      </c>
      <c r="L84" s="92">
        <v>101.42048699999999</v>
      </c>
      <c r="M84" s="92">
        <v>1.89</v>
      </c>
      <c r="N84" s="92">
        <v>7.5426070000000003</v>
      </c>
      <c r="O84" s="92">
        <v>100.401588</v>
      </c>
      <c r="P84" s="92">
        <v>7.5605339999999996</v>
      </c>
      <c r="Q84" s="92">
        <v>100.399028</v>
      </c>
      <c r="R84" s="92">
        <v>7.5444319999999996</v>
      </c>
      <c r="S84" s="92">
        <v>100.452862</v>
      </c>
      <c r="T84" s="92"/>
      <c r="U84" s="92"/>
    </row>
    <row r="85" spans="1:21" x14ac:dyDescent="0.25">
      <c r="A85" s="92">
        <v>20190531</v>
      </c>
      <c r="B85" s="92" t="s">
        <v>182</v>
      </c>
      <c r="C85" s="92" t="s">
        <v>183</v>
      </c>
      <c r="D85" s="92" t="s">
        <v>184</v>
      </c>
      <c r="E85" s="92" t="s">
        <v>159</v>
      </c>
      <c r="F85" s="92">
        <v>11.85</v>
      </c>
      <c r="G85" s="92">
        <v>20211222</v>
      </c>
      <c r="H85" s="92">
        <v>2.56</v>
      </c>
      <c r="I85" s="92">
        <v>12.748402</v>
      </c>
      <c r="J85" s="92">
        <v>96.021415000000005</v>
      </c>
      <c r="K85" s="92">
        <v>98.021415000000005</v>
      </c>
      <c r="L85" s="92">
        <v>100.021415</v>
      </c>
      <c r="M85" s="92">
        <v>6.29</v>
      </c>
      <c r="N85" s="92">
        <v>12.792358999999999</v>
      </c>
      <c r="O85" s="92">
        <v>97.958557999999996</v>
      </c>
      <c r="P85" s="92">
        <v>12.772932000000001</v>
      </c>
      <c r="Q85" s="92">
        <v>97.989718999999994</v>
      </c>
      <c r="R85" s="92">
        <v>12.620771</v>
      </c>
      <c r="S85" s="92">
        <v>98.278390000000002</v>
      </c>
      <c r="T85" s="92"/>
      <c r="U85" s="92"/>
    </row>
    <row r="86" spans="1:21" x14ac:dyDescent="0.25">
      <c r="A86" s="92">
        <v>20190531</v>
      </c>
      <c r="B86" s="92" t="s">
        <v>185</v>
      </c>
      <c r="C86" s="92" t="s">
        <v>186</v>
      </c>
      <c r="D86" s="92" t="s">
        <v>187</v>
      </c>
      <c r="E86" s="92" t="s">
        <v>275</v>
      </c>
      <c r="F86" s="92">
        <v>12</v>
      </c>
      <c r="G86" s="92">
        <v>20220630</v>
      </c>
      <c r="H86" s="92">
        <v>3.08</v>
      </c>
      <c r="I86" s="92">
        <v>11.377288999999999</v>
      </c>
      <c r="J86" s="92">
        <v>99.091127999999998</v>
      </c>
      <c r="K86" s="92">
        <v>101.591128</v>
      </c>
      <c r="L86" s="92">
        <v>104.091128</v>
      </c>
      <c r="M86" s="92">
        <v>9.68</v>
      </c>
      <c r="N86" s="92">
        <v>11.415003</v>
      </c>
      <c r="O86" s="92">
        <v>101.49427900000001</v>
      </c>
      <c r="P86" s="92">
        <v>11.386353</v>
      </c>
      <c r="Q86" s="92">
        <v>101.57398999999999</v>
      </c>
      <c r="R86" s="92">
        <v>11.102569000000001</v>
      </c>
      <c r="S86" s="92">
        <v>102.35960900000001</v>
      </c>
      <c r="T86" s="92"/>
      <c r="U86" s="92"/>
    </row>
    <row r="87" spans="1:21" x14ac:dyDescent="0.25">
      <c r="A87" s="92">
        <v>20190531</v>
      </c>
      <c r="B87" s="92" t="s">
        <v>188</v>
      </c>
      <c r="C87" s="92" t="s">
        <v>189</v>
      </c>
      <c r="D87" s="92" t="s">
        <v>190</v>
      </c>
      <c r="E87" s="92" t="s">
        <v>275</v>
      </c>
      <c r="F87" s="92">
        <v>11</v>
      </c>
      <c r="G87" s="92">
        <v>20240228</v>
      </c>
      <c r="H87" s="92">
        <v>4.75</v>
      </c>
      <c r="I87" s="92">
        <v>11.534172</v>
      </c>
      <c r="J87" s="92">
        <v>95.537591000000006</v>
      </c>
      <c r="K87" s="92">
        <v>98.037591000000006</v>
      </c>
      <c r="L87" s="92">
        <v>100.53759100000001</v>
      </c>
      <c r="M87" s="92">
        <v>9.86</v>
      </c>
      <c r="N87" s="92">
        <v>11.570221999999999</v>
      </c>
      <c r="O87" s="92">
        <v>97.938985000000002</v>
      </c>
      <c r="P87" s="92">
        <v>11.530962000000001</v>
      </c>
      <c r="Q87" s="92">
        <v>98.073598000000004</v>
      </c>
      <c r="R87" s="92">
        <v>11.550613</v>
      </c>
      <c r="S87" s="92">
        <v>97.974996000000004</v>
      </c>
      <c r="T87" s="92"/>
      <c r="U87" s="92"/>
    </row>
    <row r="88" spans="1:21" x14ac:dyDescent="0.25">
      <c r="A88" s="92">
        <v>20190531</v>
      </c>
      <c r="B88" s="92" t="s">
        <v>191</v>
      </c>
      <c r="C88" s="92" t="s">
        <v>192</v>
      </c>
      <c r="D88" s="92" t="s">
        <v>193</v>
      </c>
      <c r="E88" s="92" t="s">
        <v>48</v>
      </c>
      <c r="F88" s="92">
        <v>8</v>
      </c>
      <c r="G88" s="92">
        <v>20220711</v>
      </c>
      <c r="H88" s="92">
        <v>3.12</v>
      </c>
      <c r="I88" s="92">
        <v>8.5154329999999998</v>
      </c>
      <c r="J88" s="92">
        <v>96.975657999999996</v>
      </c>
      <c r="K88" s="92">
        <v>98.575658000000004</v>
      </c>
      <c r="L88" s="92">
        <v>100.175658</v>
      </c>
      <c r="M88" s="92">
        <v>8.43</v>
      </c>
      <c r="N88" s="92">
        <v>8.5546310000000005</v>
      </c>
      <c r="O88" s="92">
        <v>98.491366999999997</v>
      </c>
      <c r="P88" s="92">
        <v>8.5227489999999992</v>
      </c>
      <c r="Q88" s="92">
        <v>98.571556999999999</v>
      </c>
      <c r="R88" s="92">
        <v>8.3275380000000006</v>
      </c>
      <c r="S88" s="92">
        <v>99.085432999999995</v>
      </c>
      <c r="T88" s="92"/>
      <c r="U88" s="92"/>
    </row>
    <row r="89" spans="1:21" x14ac:dyDescent="0.25">
      <c r="A89" s="92">
        <v>20190531</v>
      </c>
      <c r="B89" s="92" t="s">
        <v>194</v>
      </c>
      <c r="C89" s="92" t="s">
        <v>195</v>
      </c>
      <c r="D89" s="92" t="s">
        <v>196</v>
      </c>
      <c r="E89" s="92" t="s">
        <v>48</v>
      </c>
      <c r="F89" s="92">
        <v>9.5</v>
      </c>
      <c r="G89" s="92">
        <v>20200703</v>
      </c>
      <c r="H89" s="92">
        <v>1.0900000000000001</v>
      </c>
      <c r="I89" s="92">
        <v>7.9076589999999998</v>
      </c>
      <c r="J89" s="92">
        <v>100.318034</v>
      </c>
      <c r="K89" s="92">
        <v>101.61803399999999</v>
      </c>
      <c r="L89" s="92">
        <v>102.91803400000001</v>
      </c>
      <c r="M89" s="92">
        <v>3.82</v>
      </c>
      <c r="N89" s="92">
        <v>7.9729460000000003</v>
      </c>
      <c r="O89" s="92">
        <v>101.579849</v>
      </c>
      <c r="P89" s="92">
        <v>7.9699260000000001</v>
      </c>
      <c r="Q89" s="92">
        <v>101.602065</v>
      </c>
      <c r="R89" s="92">
        <v>7.8831930000000003</v>
      </c>
      <c r="S89" s="92">
        <v>101.79270699999999</v>
      </c>
      <c r="T89" s="92"/>
      <c r="U89" s="92"/>
    </row>
    <row r="90" spans="1:21" x14ac:dyDescent="0.25">
      <c r="A90" s="92">
        <v>20190531</v>
      </c>
      <c r="B90" s="92" t="s">
        <v>197</v>
      </c>
      <c r="C90" s="92" t="s">
        <v>198</v>
      </c>
      <c r="D90" s="92" t="s">
        <v>199</v>
      </c>
      <c r="E90" s="92" t="s">
        <v>48</v>
      </c>
      <c r="F90" s="92">
        <v>9.6</v>
      </c>
      <c r="G90" s="92">
        <v>20210204</v>
      </c>
      <c r="H90" s="92">
        <v>1.68</v>
      </c>
      <c r="I90" s="92">
        <v>8.0759899999999991</v>
      </c>
      <c r="J90" s="92">
        <v>101.037442</v>
      </c>
      <c r="K90" s="92">
        <v>102.337442</v>
      </c>
      <c r="L90" s="92">
        <v>103.63744199999999</v>
      </c>
      <c r="M90" s="92">
        <v>5.7</v>
      </c>
      <c r="N90" s="92">
        <v>8.1313720000000007</v>
      </c>
      <c r="O90" s="92">
        <v>102.280458</v>
      </c>
      <c r="P90" s="92">
        <v>8.1153440000000003</v>
      </c>
      <c r="Q90" s="92">
        <v>102.324248</v>
      </c>
      <c r="R90" s="92">
        <v>8.3151499999999992</v>
      </c>
      <c r="S90" s="92">
        <v>102.08377900000001</v>
      </c>
      <c r="T90" s="92"/>
      <c r="U90" s="92"/>
    </row>
    <row r="91" spans="1:21" x14ac:dyDescent="0.25">
      <c r="A91" s="92">
        <v>20190531</v>
      </c>
      <c r="B91" s="92" t="s">
        <v>200</v>
      </c>
      <c r="C91" s="92" t="s">
        <v>201</v>
      </c>
      <c r="D91" s="92" t="s">
        <v>202</v>
      </c>
      <c r="E91" s="92" t="s">
        <v>48</v>
      </c>
      <c r="F91" s="92">
        <v>8.6999999999999993</v>
      </c>
      <c r="G91" s="92">
        <v>20210525</v>
      </c>
      <c r="H91" s="92">
        <v>1.99</v>
      </c>
      <c r="I91" s="92">
        <v>8.1461799999999993</v>
      </c>
      <c r="J91" s="92">
        <v>99.680856000000006</v>
      </c>
      <c r="K91" s="92">
        <v>100.980856</v>
      </c>
      <c r="L91" s="92">
        <v>102.280856</v>
      </c>
      <c r="M91" s="92">
        <v>6.68</v>
      </c>
      <c r="N91" s="92">
        <v>8.1967250000000007</v>
      </c>
      <c r="O91" s="92">
        <v>100.91409</v>
      </c>
      <c r="P91" s="92">
        <v>8.1762820000000005</v>
      </c>
      <c r="Q91" s="92">
        <v>100.95828400000001</v>
      </c>
      <c r="R91" s="92">
        <v>8.2332640000000001</v>
      </c>
      <c r="S91" s="92">
        <v>100.87535099999999</v>
      </c>
      <c r="T91" s="92"/>
      <c r="U91" s="92"/>
    </row>
    <row r="92" spans="1:21" x14ac:dyDescent="0.25">
      <c r="A92" s="92">
        <v>20190531</v>
      </c>
      <c r="B92" s="92" t="s">
        <v>203</v>
      </c>
      <c r="C92" s="92" t="s">
        <v>204</v>
      </c>
      <c r="D92" s="92" t="s">
        <v>205</v>
      </c>
      <c r="E92" s="92" t="s">
        <v>48</v>
      </c>
      <c r="F92" s="92">
        <v>7.6</v>
      </c>
      <c r="G92" s="92">
        <v>20200824</v>
      </c>
      <c r="H92" s="92">
        <v>1.24</v>
      </c>
      <c r="I92" s="92">
        <v>7.8134439999999996</v>
      </c>
      <c r="J92" s="92">
        <v>98.429092999999995</v>
      </c>
      <c r="K92" s="92">
        <v>99.729093000000006</v>
      </c>
      <c r="L92" s="92">
        <v>101.029093</v>
      </c>
      <c r="M92" s="92">
        <v>5.1100000000000003</v>
      </c>
      <c r="N92" s="92">
        <v>7.8751319999999998</v>
      </c>
      <c r="O92" s="92">
        <v>99.677965</v>
      </c>
      <c r="P92" s="92">
        <v>7.8705509999999999</v>
      </c>
      <c r="Q92" s="92">
        <v>99.680892999999998</v>
      </c>
      <c r="R92" s="92">
        <v>7.7860310000000004</v>
      </c>
      <c r="S92" s="92">
        <v>99.765733999999995</v>
      </c>
      <c r="T92" s="92"/>
      <c r="U92" s="92"/>
    </row>
    <row r="93" spans="1:21" x14ac:dyDescent="0.25">
      <c r="A93" s="92">
        <v>20190531</v>
      </c>
      <c r="B93" s="92" t="s">
        <v>2068</v>
      </c>
      <c r="C93" s="92" t="s">
        <v>2069</v>
      </c>
      <c r="D93" s="92" t="s">
        <v>2070</v>
      </c>
      <c r="E93" s="92" t="s">
        <v>48</v>
      </c>
      <c r="F93" s="92">
        <v>6.65</v>
      </c>
      <c r="G93" s="92">
        <v>20230221</v>
      </c>
      <c r="H93" s="92">
        <v>3.73</v>
      </c>
      <c r="I93" s="92">
        <v>8.5802289999999992</v>
      </c>
      <c r="J93" s="92">
        <v>92.280964999999995</v>
      </c>
      <c r="K93" s="92">
        <v>93.880965000000003</v>
      </c>
      <c r="L93" s="92">
        <v>95.480964999999998</v>
      </c>
      <c r="M93" s="92">
        <v>9.1</v>
      </c>
      <c r="N93" s="92">
        <v>8.6149299999999993</v>
      </c>
      <c r="O93" s="92">
        <v>93.789998999999995</v>
      </c>
      <c r="P93" s="92">
        <v>8.5993080000000006</v>
      </c>
      <c r="Q93" s="92">
        <v>93.818946999999994</v>
      </c>
      <c r="R93" s="92">
        <v>8.4257290000000005</v>
      </c>
      <c r="S93" s="92">
        <v>94.263047999999998</v>
      </c>
      <c r="T93" s="92"/>
      <c r="U93" s="92"/>
    </row>
    <row r="94" spans="1:21" x14ac:dyDescent="0.25">
      <c r="A94" s="92">
        <v>20190531</v>
      </c>
      <c r="B94" s="92" t="s">
        <v>206</v>
      </c>
      <c r="C94" s="92" t="s">
        <v>207</v>
      </c>
      <c r="D94" s="92" t="s">
        <v>208</v>
      </c>
      <c r="E94" s="92" t="s">
        <v>48</v>
      </c>
      <c r="F94" s="92">
        <v>8</v>
      </c>
      <c r="G94" s="92">
        <v>20191201</v>
      </c>
      <c r="H94" s="92">
        <v>0.5</v>
      </c>
      <c r="I94" s="92">
        <v>7.3834379999999999</v>
      </c>
      <c r="J94" s="92">
        <v>99.279162999999997</v>
      </c>
      <c r="K94" s="92">
        <v>100.279163</v>
      </c>
      <c r="L94" s="92">
        <v>101.279163</v>
      </c>
      <c r="M94" s="92">
        <v>1.17</v>
      </c>
      <c r="N94" s="92">
        <v>7.4552440000000004</v>
      </c>
      <c r="O94" s="92">
        <v>100.26743500000001</v>
      </c>
      <c r="P94" s="92">
        <v>7.4800440000000004</v>
      </c>
      <c r="Q94" s="92">
        <v>100.26117600000001</v>
      </c>
      <c r="R94" s="92">
        <v>7.5068530000000004</v>
      </c>
      <c r="S94" s="92">
        <v>100.276006</v>
      </c>
      <c r="T94" s="92"/>
      <c r="U94" s="92"/>
    </row>
    <row r="95" spans="1:21" x14ac:dyDescent="0.25">
      <c r="A95" s="92">
        <v>20190531</v>
      </c>
      <c r="B95" s="92" t="s">
        <v>209</v>
      </c>
      <c r="C95" s="92" t="s">
        <v>210</v>
      </c>
      <c r="D95" s="92" t="s">
        <v>211</v>
      </c>
      <c r="E95" s="92" t="s">
        <v>48</v>
      </c>
      <c r="F95" s="92">
        <v>8.1</v>
      </c>
      <c r="G95" s="92">
        <v>20200411</v>
      </c>
      <c r="H95" s="92">
        <v>0.87</v>
      </c>
      <c r="I95" s="92">
        <v>7.3820160000000001</v>
      </c>
      <c r="J95" s="92">
        <v>99.568494999999999</v>
      </c>
      <c r="K95" s="92">
        <v>100.568495</v>
      </c>
      <c r="L95" s="92">
        <v>101.568495</v>
      </c>
      <c r="M95" s="92">
        <v>3.31</v>
      </c>
      <c r="N95" s="92">
        <v>7.4507240000000001</v>
      </c>
      <c r="O95" s="92">
        <v>100.535417</v>
      </c>
      <c r="P95" s="92">
        <v>7.3060210000000003</v>
      </c>
      <c r="Q95" s="92">
        <v>100.666639</v>
      </c>
      <c r="R95" s="92">
        <v>7.547231</v>
      </c>
      <c r="S95" s="92">
        <v>100.49762800000001</v>
      </c>
      <c r="T95" s="92"/>
      <c r="U95" s="92"/>
    </row>
    <row r="96" spans="1:21" x14ac:dyDescent="0.25">
      <c r="A96" s="92">
        <v>20190531</v>
      </c>
      <c r="B96" s="92" t="s">
        <v>212</v>
      </c>
      <c r="C96" s="92" t="s">
        <v>213</v>
      </c>
      <c r="D96" s="92" t="s">
        <v>214</v>
      </c>
      <c r="E96" s="92" t="s">
        <v>48</v>
      </c>
      <c r="F96" s="92">
        <v>8</v>
      </c>
      <c r="G96" s="92">
        <v>20220824</v>
      </c>
      <c r="H96" s="92">
        <v>3.24</v>
      </c>
      <c r="I96" s="92">
        <v>8.1341529999999995</v>
      </c>
      <c r="J96" s="92">
        <v>97.998469</v>
      </c>
      <c r="K96" s="92">
        <v>99.598468999999994</v>
      </c>
      <c r="L96" s="92">
        <v>101.198469</v>
      </c>
      <c r="M96" s="92">
        <v>8.11</v>
      </c>
      <c r="N96" s="92">
        <v>8.1708610000000004</v>
      </c>
      <c r="O96" s="92">
        <v>99.517362000000006</v>
      </c>
      <c r="P96" s="92">
        <v>8.1413180000000001</v>
      </c>
      <c r="Q96" s="92">
        <v>99.6</v>
      </c>
      <c r="R96" s="92">
        <v>8.1578750000000007</v>
      </c>
      <c r="S96" s="92">
        <v>99.541310999999993</v>
      </c>
      <c r="T96" s="92"/>
      <c r="U96" s="92"/>
    </row>
    <row r="97" spans="1:21" x14ac:dyDescent="0.25">
      <c r="A97" s="92">
        <v>20190531</v>
      </c>
      <c r="B97" s="92" t="s">
        <v>2071</v>
      </c>
      <c r="C97" s="92" t="s">
        <v>2072</v>
      </c>
      <c r="D97" s="92" t="s">
        <v>2073</v>
      </c>
      <c r="E97" s="92" t="s">
        <v>48</v>
      </c>
      <c r="F97" s="92">
        <v>6.9</v>
      </c>
      <c r="G97" s="92">
        <v>20250221</v>
      </c>
      <c r="H97" s="92">
        <v>5.73</v>
      </c>
      <c r="I97" s="92">
        <v>9.0450870000000005</v>
      </c>
      <c r="J97" s="92">
        <v>88.875304999999997</v>
      </c>
      <c r="K97" s="92">
        <v>90.475305000000006</v>
      </c>
      <c r="L97" s="92">
        <v>92.075305</v>
      </c>
      <c r="M97" s="92">
        <v>15.96</v>
      </c>
      <c r="N97" s="92">
        <v>9.0871370000000002</v>
      </c>
      <c r="O97" s="92">
        <v>90.315674999999999</v>
      </c>
      <c r="P97" s="92">
        <v>9.0420339999999992</v>
      </c>
      <c r="Q97" s="92">
        <v>90.487187000000006</v>
      </c>
      <c r="R97" s="92">
        <v>8.8104949999999995</v>
      </c>
      <c r="S97" s="92">
        <v>91.383381999999997</v>
      </c>
      <c r="T97" s="92"/>
      <c r="U97" s="92"/>
    </row>
    <row r="98" spans="1:21" x14ac:dyDescent="0.25">
      <c r="A98" s="92">
        <v>20190531</v>
      </c>
      <c r="B98" s="92" t="s">
        <v>215</v>
      </c>
      <c r="C98" s="92" t="s">
        <v>216</v>
      </c>
      <c r="D98" s="92" t="s">
        <v>217</v>
      </c>
      <c r="E98" s="92" t="s">
        <v>48</v>
      </c>
      <c r="F98" s="92">
        <v>8.1999999999999993</v>
      </c>
      <c r="G98" s="92">
        <v>20211201</v>
      </c>
      <c r="H98" s="92">
        <v>2.5099999999999998</v>
      </c>
      <c r="I98" s="92">
        <v>8.0600330000000007</v>
      </c>
      <c r="J98" s="92">
        <v>98.991381000000004</v>
      </c>
      <c r="K98" s="92">
        <v>100.291381</v>
      </c>
      <c r="L98" s="92">
        <v>101.591381</v>
      </c>
      <c r="M98" s="92">
        <v>7.46</v>
      </c>
      <c r="N98" s="92">
        <v>8.1033430000000006</v>
      </c>
      <c r="O98" s="92">
        <v>100.216751</v>
      </c>
      <c r="P98" s="92">
        <v>8.0784769999999995</v>
      </c>
      <c r="Q98" s="92">
        <v>100.27305800000001</v>
      </c>
      <c r="R98" s="92">
        <v>8.1779030000000006</v>
      </c>
      <c r="S98" s="92">
        <v>100.04635</v>
      </c>
      <c r="T98" s="92"/>
      <c r="U98" s="92"/>
    </row>
    <row r="99" spans="1:21" x14ac:dyDescent="0.25">
      <c r="A99" s="92">
        <v>20190531</v>
      </c>
      <c r="B99" s="92" t="s">
        <v>218</v>
      </c>
      <c r="C99" s="92" t="s">
        <v>219</v>
      </c>
      <c r="D99" s="92" t="s">
        <v>220</v>
      </c>
      <c r="E99" s="92" t="s">
        <v>48</v>
      </c>
      <c r="F99" s="92">
        <v>8.3000000000000007</v>
      </c>
      <c r="G99" s="92">
        <v>20220411</v>
      </c>
      <c r="H99" s="92">
        <v>2.87</v>
      </c>
      <c r="I99" s="92">
        <v>8.4441459999999999</v>
      </c>
      <c r="J99" s="92">
        <v>98.308251999999996</v>
      </c>
      <c r="K99" s="92">
        <v>99.608251999999993</v>
      </c>
      <c r="L99" s="92">
        <v>100.908252</v>
      </c>
      <c r="M99" s="92">
        <v>8.0399999999999991</v>
      </c>
      <c r="N99" s="92">
        <v>8.4851220000000005</v>
      </c>
      <c r="O99" s="92">
        <v>99.527865000000006</v>
      </c>
      <c r="P99" s="92">
        <v>8.4550660000000004</v>
      </c>
      <c r="Q99" s="92">
        <v>99.601798000000002</v>
      </c>
      <c r="R99" s="92">
        <v>8.2684660000000001</v>
      </c>
      <c r="S99" s="92">
        <v>100.078209</v>
      </c>
      <c r="T99" s="92"/>
      <c r="U99" s="92"/>
    </row>
    <row r="100" spans="1:21" x14ac:dyDescent="0.25">
      <c r="A100" s="92">
        <v>20190531</v>
      </c>
      <c r="B100" s="92" t="s">
        <v>221</v>
      </c>
      <c r="C100" s="92" t="s">
        <v>222</v>
      </c>
      <c r="D100" s="92" t="s">
        <v>223</v>
      </c>
      <c r="E100" s="92" t="s">
        <v>48</v>
      </c>
      <c r="F100" s="92">
        <v>8.25</v>
      </c>
      <c r="G100" s="92">
        <v>20240824</v>
      </c>
      <c r="H100" s="92">
        <v>5.24</v>
      </c>
      <c r="I100" s="92">
        <v>8.9683449999999993</v>
      </c>
      <c r="J100" s="92">
        <v>95.401338999999993</v>
      </c>
      <c r="K100" s="92">
        <v>97.001339000000002</v>
      </c>
      <c r="L100" s="92">
        <v>98.601338999999996</v>
      </c>
      <c r="M100" s="92">
        <v>13.74</v>
      </c>
      <c r="N100" s="92">
        <v>9.0075470000000006</v>
      </c>
      <c r="O100" s="92">
        <v>96.863905000000003</v>
      </c>
      <c r="P100" s="92">
        <v>8.9647670000000002</v>
      </c>
      <c r="Q100" s="92">
        <v>97.032825000000003</v>
      </c>
      <c r="R100" s="92">
        <v>8.7349949999999996</v>
      </c>
      <c r="S100" s="92">
        <v>97.950464999999994</v>
      </c>
      <c r="T100" s="92"/>
      <c r="U100" s="92"/>
    </row>
    <row r="101" spans="1:21" x14ac:dyDescent="0.25">
      <c r="A101" s="92">
        <v>20190531</v>
      </c>
      <c r="B101" s="92" t="s">
        <v>224</v>
      </c>
      <c r="C101" s="92" t="s">
        <v>225</v>
      </c>
      <c r="D101" s="92" t="s">
        <v>226</v>
      </c>
      <c r="E101" s="92" t="s">
        <v>48</v>
      </c>
      <c r="F101" s="92">
        <v>8.65</v>
      </c>
      <c r="G101" s="92">
        <v>20231201</v>
      </c>
      <c r="H101" s="92">
        <v>4.51</v>
      </c>
      <c r="I101" s="92">
        <v>8.8378789999999992</v>
      </c>
      <c r="J101" s="92">
        <v>97.683988999999997</v>
      </c>
      <c r="K101" s="92">
        <v>99.283989000000005</v>
      </c>
      <c r="L101" s="92">
        <v>100.883989</v>
      </c>
      <c r="M101" s="92">
        <v>11.06</v>
      </c>
      <c r="N101" s="92">
        <v>8.8744549999999993</v>
      </c>
      <c r="O101" s="92">
        <v>99.173338999999999</v>
      </c>
      <c r="P101" s="92">
        <v>8.8350790000000003</v>
      </c>
      <c r="Q101" s="92">
        <v>99.314787999999993</v>
      </c>
      <c r="R101" s="92">
        <v>8.6112739999999999</v>
      </c>
      <c r="S101" s="92">
        <v>100.140248</v>
      </c>
      <c r="T101" s="92"/>
      <c r="U101" s="92"/>
    </row>
    <row r="102" spans="1:21" x14ac:dyDescent="0.25">
      <c r="A102" s="92">
        <v>20190531</v>
      </c>
      <c r="B102" s="92" t="s">
        <v>227</v>
      </c>
      <c r="C102" s="92" t="s">
        <v>228</v>
      </c>
      <c r="D102" s="92" t="s">
        <v>229</v>
      </c>
      <c r="E102" s="92" t="s">
        <v>48</v>
      </c>
      <c r="F102" s="92">
        <v>8.8000000000000007</v>
      </c>
      <c r="G102" s="92">
        <v>20270411</v>
      </c>
      <c r="H102" s="92">
        <v>7.87</v>
      </c>
      <c r="I102" s="92">
        <v>9.2922550000000008</v>
      </c>
      <c r="J102" s="92">
        <v>95.644255999999999</v>
      </c>
      <c r="K102" s="92">
        <v>97.244255999999993</v>
      </c>
      <c r="L102" s="92">
        <v>98.844256000000001</v>
      </c>
      <c r="M102" s="92">
        <v>29.67</v>
      </c>
      <c r="N102" s="92">
        <v>9.3512649999999997</v>
      </c>
      <c r="O102" s="92">
        <v>96.947543999999994</v>
      </c>
      <c r="P102" s="92">
        <v>9.2960940000000001</v>
      </c>
      <c r="Q102" s="92">
        <v>97.243815999999995</v>
      </c>
      <c r="R102" s="92">
        <v>8.9371729999999996</v>
      </c>
      <c r="S102" s="92">
        <v>99.221431999999993</v>
      </c>
      <c r="T102" s="92"/>
      <c r="U102" s="92"/>
    </row>
    <row r="103" spans="1:21" x14ac:dyDescent="0.25">
      <c r="A103" s="92">
        <v>20190531</v>
      </c>
      <c r="B103" s="92" t="s">
        <v>230</v>
      </c>
      <c r="C103" s="92" t="s">
        <v>231</v>
      </c>
      <c r="D103" s="92" t="s">
        <v>232</v>
      </c>
      <c r="E103" s="92" t="s">
        <v>48</v>
      </c>
      <c r="F103" s="92">
        <v>8.9</v>
      </c>
      <c r="G103" s="92">
        <v>20261201</v>
      </c>
      <c r="H103" s="92">
        <v>7.51</v>
      </c>
      <c r="I103" s="92">
        <v>9.1688740000000006</v>
      </c>
      <c r="J103" s="92">
        <v>96.927941000000004</v>
      </c>
      <c r="K103" s="92">
        <v>98.527940999999998</v>
      </c>
      <c r="L103" s="92">
        <v>100.12794100000001</v>
      </c>
      <c r="M103" s="92">
        <v>28.33</v>
      </c>
      <c r="N103" s="92">
        <v>9.2266069999999996</v>
      </c>
      <c r="O103" s="92">
        <v>98.244647000000001</v>
      </c>
      <c r="P103" s="92">
        <v>9.1687759999999994</v>
      </c>
      <c r="Q103" s="92">
        <v>98.549408</v>
      </c>
      <c r="R103" s="92">
        <v>8.847531</v>
      </c>
      <c r="S103" s="92">
        <v>100.282207</v>
      </c>
      <c r="T103" s="92"/>
      <c r="U103" s="92"/>
    </row>
    <row r="104" spans="1:21" x14ac:dyDescent="0.25">
      <c r="A104" s="92">
        <v>20190531</v>
      </c>
      <c r="B104" s="92" t="s">
        <v>2314</v>
      </c>
      <c r="C104" s="92" t="s">
        <v>2315</v>
      </c>
      <c r="D104" s="92" t="s">
        <v>2316</v>
      </c>
      <c r="E104" s="92" t="s">
        <v>90</v>
      </c>
      <c r="F104" s="92">
        <v>7.7</v>
      </c>
      <c r="G104" s="92">
        <v>20230626</v>
      </c>
      <c r="H104" s="92">
        <v>4.07</v>
      </c>
      <c r="I104" s="92">
        <v>9.1522459999999999</v>
      </c>
      <c r="J104" s="92">
        <v>93.483265000000003</v>
      </c>
      <c r="K104" s="92">
        <v>95.083264999999997</v>
      </c>
      <c r="L104" s="92">
        <v>96.683265000000006</v>
      </c>
      <c r="M104" s="92">
        <v>9.85</v>
      </c>
      <c r="N104" s="92">
        <v>9.1880469999999992</v>
      </c>
      <c r="O104" s="92">
        <v>94.984717000000003</v>
      </c>
      <c r="P104" s="92">
        <v>9.1533110000000004</v>
      </c>
      <c r="Q104" s="92">
        <v>95.084102999999999</v>
      </c>
      <c r="R104" s="92">
        <v>8.9332969999999996</v>
      </c>
      <c r="S104" s="92">
        <v>95.752684000000002</v>
      </c>
      <c r="T104" s="92"/>
      <c r="U104" s="92"/>
    </row>
    <row r="105" spans="1:21" x14ac:dyDescent="0.25">
      <c r="A105" s="92">
        <v>20190531</v>
      </c>
      <c r="B105" s="92" t="s">
        <v>233</v>
      </c>
      <c r="C105" s="92" t="s">
        <v>234</v>
      </c>
      <c r="D105" s="92" t="s">
        <v>235</v>
      </c>
      <c r="E105" s="92" t="s">
        <v>423</v>
      </c>
      <c r="F105" s="92">
        <v>7.9</v>
      </c>
      <c r="G105" s="92">
        <v>20220605</v>
      </c>
      <c r="H105" s="92">
        <v>3.02</v>
      </c>
      <c r="I105" s="92">
        <v>8.7917159999999992</v>
      </c>
      <c r="J105" s="92">
        <v>96.038347999999999</v>
      </c>
      <c r="K105" s="92">
        <v>97.638347999999993</v>
      </c>
      <c r="L105" s="92">
        <v>99.238348000000002</v>
      </c>
      <c r="M105" s="92">
        <v>7.91</v>
      </c>
      <c r="N105" s="92">
        <v>8.8299479999999999</v>
      </c>
      <c r="O105" s="92">
        <v>97.559275</v>
      </c>
      <c r="P105" s="92">
        <v>8.8017109999999992</v>
      </c>
      <c r="Q105" s="92">
        <v>97.621834000000007</v>
      </c>
      <c r="R105" s="92">
        <v>8.521236</v>
      </c>
      <c r="S105" s="92">
        <v>98.319453999999993</v>
      </c>
      <c r="T105" s="92"/>
      <c r="U105" s="92"/>
    </row>
    <row r="106" spans="1:21" x14ac:dyDescent="0.25">
      <c r="A106" s="92">
        <v>20190531</v>
      </c>
      <c r="B106" s="92" t="s">
        <v>236</v>
      </c>
      <c r="C106" s="92" t="s">
        <v>237</v>
      </c>
      <c r="D106" s="92" t="s">
        <v>238</v>
      </c>
      <c r="E106" s="92" t="s">
        <v>423</v>
      </c>
      <c r="F106" s="92">
        <v>7.9</v>
      </c>
      <c r="G106" s="92">
        <v>20230327</v>
      </c>
      <c r="H106" s="92">
        <v>3.82</v>
      </c>
      <c r="I106" s="92">
        <v>8.9135059999999999</v>
      </c>
      <c r="J106" s="92">
        <v>95.118882999999997</v>
      </c>
      <c r="K106" s="92">
        <v>96.718883000000005</v>
      </c>
      <c r="L106" s="92">
        <v>98.318883</v>
      </c>
      <c r="M106" s="92">
        <v>8.98</v>
      </c>
      <c r="N106" s="92">
        <v>8.9483270000000008</v>
      </c>
      <c r="O106" s="92">
        <v>96.629054999999994</v>
      </c>
      <c r="P106" s="92">
        <v>8.9153280000000006</v>
      </c>
      <c r="Q106" s="92">
        <v>96.722667999999999</v>
      </c>
      <c r="R106" s="92">
        <v>8.702261</v>
      </c>
      <c r="S106" s="92">
        <v>97.361109999999996</v>
      </c>
      <c r="T106" s="92"/>
      <c r="U106" s="92"/>
    </row>
    <row r="107" spans="1:21" x14ac:dyDescent="0.25">
      <c r="A107" s="92">
        <v>20190531</v>
      </c>
      <c r="B107" s="92" t="s">
        <v>239</v>
      </c>
      <c r="C107" s="92" t="s">
        <v>240</v>
      </c>
      <c r="D107" s="92" t="s">
        <v>241</v>
      </c>
      <c r="E107" s="92" t="s">
        <v>423</v>
      </c>
      <c r="F107" s="92">
        <v>8.1999999999999993</v>
      </c>
      <c r="G107" s="92">
        <v>20190830</v>
      </c>
      <c r="H107" s="92">
        <v>0.25</v>
      </c>
      <c r="I107" s="92">
        <v>7.2575770000000004</v>
      </c>
      <c r="J107" s="92">
        <v>99.231407000000004</v>
      </c>
      <c r="K107" s="92">
        <v>100.231407</v>
      </c>
      <c r="L107" s="92">
        <v>101.231407</v>
      </c>
      <c r="M107" s="92">
        <v>1.65</v>
      </c>
      <c r="N107" s="92">
        <v>7.3332769999999998</v>
      </c>
      <c r="O107" s="92">
        <v>100.214917</v>
      </c>
      <c r="P107" s="92">
        <v>7.37554</v>
      </c>
      <c r="Q107" s="92">
        <v>100.21457599999999</v>
      </c>
      <c r="R107" s="92">
        <v>7.4315160000000002</v>
      </c>
      <c r="S107" s="92">
        <v>100.24652399999999</v>
      </c>
      <c r="T107" s="92"/>
      <c r="U107" s="92"/>
    </row>
    <row r="108" spans="1:21" x14ac:dyDescent="0.25">
      <c r="A108" s="92">
        <v>20190531</v>
      </c>
      <c r="B108" s="92" t="s">
        <v>242</v>
      </c>
      <c r="C108" s="92" t="s">
        <v>243</v>
      </c>
      <c r="D108" s="92" t="s">
        <v>244</v>
      </c>
      <c r="E108" s="92" t="s">
        <v>423</v>
      </c>
      <c r="F108" s="92">
        <v>9.875</v>
      </c>
      <c r="G108" s="92">
        <v>20200708</v>
      </c>
      <c r="H108" s="92">
        <v>1.1100000000000001</v>
      </c>
      <c r="I108" s="92">
        <v>7.9207700000000001</v>
      </c>
      <c r="J108" s="92">
        <v>100.715926</v>
      </c>
      <c r="K108" s="92">
        <v>102.01592599999999</v>
      </c>
      <c r="L108" s="92">
        <v>103.315926</v>
      </c>
      <c r="M108" s="92">
        <v>3.74</v>
      </c>
      <c r="N108" s="92">
        <v>7.9862289999999998</v>
      </c>
      <c r="O108" s="92">
        <v>101.97853499999999</v>
      </c>
      <c r="P108" s="92">
        <v>7.9838500000000003</v>
      </c>
      <c r="Q108" s="92">
        <v>102.004777</v>
      </c>
      <c r="R108" s="92">
        <v>7.9169960000000001</v>
      </c>
      <c r="S108" s="92">
        <v>102.196489</v>
      </c>
      <c r="T108" s="92"/>
      <c r="U108" s="92"/>
    </row>
    <row r="109" spans="1:21" x14ac:dyDescent="0.25">
      <c r="A109" s="92">
        <v>20190531</v>
      </c>
      <c r="B109" s="92" t="s">
        <v>245</v>
      </c>
      <c r="C109" s="92" t="s">
        <v>246</v>
      </c>
      <c r="D109" s="92" t="s">
        <v>247</v>
      </c>
      <c r="E109" s="92" t="s">
        <v>423</v>
      </c>
      <c r="F109" s="92">
        <v>8.75</v>
      </c>
      <c r="G109" s="92">
        <v>20210830</v>
      </c>
      <c r="H109" s="92">
        <v>2.25</v>
      </c>
      <c r="I109" s="92">
        <v>8.5034949999999991</v>
      </c>
      <c r="J109" s="92">
        <v>99.2</v>
      </c>
      <c r="K109" s="92">
        <v>100.5</v>
      </c>
      <c r="L109" s="92">
        <v>101.8</v>
      </c>
      <c r="M109" s="92">
        <v>7.0000000000000007E-2</v>
      </c>
      <c r="N109" s="92">
        <v>8.5040130000000005</v>
      </c>
      <c r="O109" s="92">
        <v>100.499251</v>
      </c>
      <c r="P109" s="92">
        <v>8.4819999999999993</v>
      </c>
      <c r="Q109" s="92">
        <v>100.545963</v>
      </c>
      <c r="R109" s="92">
        <v>8.3228860000000005</v>
      </c>
      <c r="S109" s="92">
        <v>100.89236</v>
      </c>
      <c r="T109" s="92"/>
      <c r="U109" s="92"/>
    </row>
    <row r="110" spans="1:21" x14ac:dyDescent="0.25">
      <c r="A110" s="92">
        <v>20190531</v>
      </c>
      <c r="B110" s="92" t="s">
        <v>248</v>
      </c>
      <c r="C110" s="92" t="s">
        <v>249</v>
      </c>
      <c r="D110" s="92" t="s">
        <v>250</v>
      </c>
      <c r="E110" s="92" t="s">
        <v>423</v>
      </c>
      <c r="F110" s="92">
        <v>10</v>
      </c>
      <c r="G110" s="92">
        <v>20220708</v>
      </c>
      <c r="H110" s="92">
        <v>3.11</v>
      </c>
      <c r="I110" s="92">
        <v>8.7291799999999995</v>
      </c>
      <c r="J110" s="92">
        <v>101.790115</v>
      </c>
      <c r="K110" s="92">
        <v>103.39011499999999</v>
      </c>
      <c r="L110" s="92">
        <v>104.990115</v>
      </c>
      <c r="M110" s="92">
        <v>7.21</v>
      </c>
      <c r="N110" s="92">
        <v>8.7664690000000007</v>
      </c>
      <c r="O110" s="92">
        <v>103.317976</v>
      </c>
      <c r="P110" s="92">
        <v>8.7381539999999998</v>
      </c>
      <c r="Q110" s="92">
        <v>103.40896100000001</v>
      </c>
      <c r="R110" s="92">
        <v>8.5426090000000006</v>
      </c>
      <c r="S110" s="92">
        <v>104.02602400000001</v>
      </c>
      <c r="T110" s="92"/>
      <c r="U110" s="92"/>
    </row>
    <row r="111" spans="1:21" x14ac:dyDescent="0.25">
      <c r="A111" s="92">
        <v>20190531</v>
      </c>
      <c r="B111" s="92" t="s">
        <v>251</v>
      </c>
      <c r="C111" s="92" t="s">
        <v>252</v>
      </c>
      <c r="D111" s="92" t="s">
        <v>253</v>
      </c>
      <c r="E111" s="92" t="s">
        <v>423</v>
      </c>
      <c r="F111" s="92">
        <v>10.5</v>
      </c>
      <c r="G111" s="92">
        <v>20250708</v>
      </c>
      <c r="H111" s="92">
        <v>6.11</v>
      </c>
      <c r="I111" s="92">
        <v>9.3760569999999994</v>
      </c>
      <c r="J111" s="92">
        <v>103.543457</v>
      </c>
      <c r="K111" s="92">
        <v>105.143457</v>
      </c>
      <c r="L111" s="92">
        <v>106.74345700000001</v>
      </c>
      <c r="M111" s="92">
        <v>18.97</v>
      </c>
      <c r="N111" s="92">
        <v>9.4224730000000001</v>
      </c>
      <c r="O111" s="92">
        <v>104.953783</v>
      </c>
      <c r="P111" s="92">
        <v>9.3732480000000002</v>
      </c>
      <c r="Q111" s="92">
        <v>105.196341</v>
      </c>
      <c r="R111" s="92">
        <v>9.1450289999999992</v>
      </c>
      <c r="S111" s="92">
        <v>106.34433799999999</v>
      </c>
      <c r="T111" s="92"/>
      <c r="U111" s="92"/>
    </row>
    <row r="112" spans="1:21" x14ac:dyDescent="0.25">
      <c r="A112" s="92">
        <v>20190531</v>
      </c>
      <c r="B112" s="92" t="s">
        <v>254</v>
      </c>
      <c r="C112" s="92" t="s">
        <v>255</v>
      </c>
      <c r="D112" s="92" t="s">
        <v>256</v>
      </c>
      <c r="E112" s="92" t="s">
        <v>423</v>
      </c>
      <c r="F112" s="92">
        <v>8.3000000000000007</v>
      </c>
      <c r="G112" s="92">
        <v>20200713</v>
      </c>
      <c r="H112" s="92">
        <v>1.1200000000000001</v>
      </c>
      <c r="I112" s="92">
        <v>7.9290599999999998</v>
      </c>
      <c r="J112" s="92">
        <v>99.065494999999999</v>
      </c>
      <c r="K112" s="92">
        <v>100.365495</v>
      </c>
      <c r="L112" s="92">
        <v>101.66549500000001</v>
      </c>
      <c r="M112" s="92">
        <v>4.5599999999999996</v>
      </c>
      <c r="N112" s="92">
        <v>7.9942770000000003</v>
      </c>
      <c r="O112" s="92">
        <v>100.319924</v>
      </c>
      <c r="P112" s="92">
        <v>7.9914839999999998</v>
      </c>
      <c r="Q112" s="92">
        <v>100.32682200000001</v>
      </c>
      <c r="R112" s="92">
        <v>7.923114</v>
      </c>
      <c r="S112" s="92">
        <v>100.425239</v>
      </c>
      <c r="T112" s="92"/>
      <c r="U112" s="92"/>
    </row>
    <row r="113" spans="1:21" x14ac:dyDescent="0.25">
      <c r="A113" s="92">
        <v>20190531</v>
      </c>
      <c r="B113" s="92" t="s">
        <v>257</v>
      </c>
      <c r="C113" s="92" t="s">
        <v>258</v>
      </c>
      <c r="D113" s="92" t="s">
        <v>259</v>
      </c>
      <c r="E113" s="92" t="s">
        <v>423</v>
      </c>
      <c r="F113" s="92">
        <v>8.5</v>
      </c>
      <c r="G113" s="92">
        <v>20220713</v>
      </c>
      <c r="H113" s="92">
        <v>3.12</v>
      </c>
      <c r="I113" s="92">
        <v>8.7329930000000004</v>
      </c>
      <c r="J113" s="92">
        <v>97.740405999999993</v>
      </c>
      <c r="K113" s="92">
        <v>99.340406000000002</v>
      </c>
      <c r="L113" s="92">
        <v>100.940406</v>
      </c>
      <c r="M113" s="92">
        <v>7.72</v>
      </c>
      <c r="N113" s="92">
        <v>8.7701949999999993</v>
      </c>
      <c r="O113" s="92">
        <v>99.263216</v>
      </c>
      <c r="P113" s="92">
        <v>8.7417920000000002</v>
      </c>
      <c r="Q113" s="92">
        <v>99.337299000000002</v>
      </c>
      <c r="R113" s="92">
        <v>8.5458180000000006</v>
      </c>
      <c r="S113" s="92">
        <v>99.869366999999997</v>
      </c>
      <c r="T113" s="92"/>
      <c r="U113" s="92"/>
    </row>
    <row r="114" spans="1:21" x14ac:dyDescent="0.25">
      <c r="A114" s="92">
        <v>20190531</v>
      </c>
      <c r="B114" s="92" t="s">
        <v>260</v>
      </c>
      <c r="C114" s="92" t="s">
        <v>261</v>
      </c>
      <c r="D114" s="92" t="s">
        <v>262</v>
      </c>
      <c r="E114" s="92" t="s">
        <v>423</v>
      </c>
      <c r="F114" s="92">
        <v>8.6999999999999993</v>
      </c>
      <c r="G114" s="92">
        <v>20240713</v>
      </c>
      <c r="H114" s="92">
        <v>5.12</v>
      </c>
      <c r="I114" s="92">
        <v>9.1928099999999997</v>
      </c>
      <c r="J114" s="92">
        <v>96.375174000000001</v>
      </c>
      <c r="K114" s="92">
        <v>97.975173999999996</v>
      </c>
      <c r="L114" s="92">
        <v>99.575174000000004</v>
      </c>
      <c r="M114" s="92">
        <v>13.26</v>
      </c>
      <c r="N114" s="92">
        <v>9.2318239999999996</v>
      </c>
      <c r="O114" s="92">
        <v>97.842535999999996</v>
      </c>
      <c r="P114" s="92">
        <v>9.1895570000000006</v>
      </c>
      <c r="Q114" s="92">
        <v>98.007329999999996</v>
      </c>
      <c r="R114" s="92">
        <v>8.9628680000000003</v>
      </c>
      <c r="S114" s="92">
        <v>98.912757999999997</v>
      </c>
      <c r="T114" s="92"/>
      <c r="U114" s="92"/>
    </row>
    <row r="115" spans="1:21" x14ac:dyDescent="0.25">
      <c r="A115" s="92">
        <v>20190531</v>
      </c>
      <c r="B115" s="92" t="s">
        <v>263</v>
      </c>
      <c r="C115" s="92" t="s">
        <v>264</v>
      </c>
      <c r="D115" s="92" t="s">
        <v>265</v>
      </c>
      <c r="E115" s="92" t="s">
        <v>423</v>
      </c>
      <c r="F115" s="92">
        <v>8.9</v>
      </c>
      <c r="G115" s="92">
        <v>20270713</v>
      </c>
      <c r="H115" s="92">
        <v>8.1199999999999992</v>
      </c>
      <c r="I115" s="92">
        <v>9.6917969999999993</v>
      </c>
      <c r="J115" s="92">
        <v>93.953164999999998</v>
      </c>
      <c r="K115" s="92">
        <v>95.553165000000007</v>
      </c>
      <c r="L115" s="92">
        <v>97.153165000000001</v>
      </c>
      <c r="M115" s="92">
        <v>31.86</v>
      </c>
      <c r="N115" s="92">
        <v>9.7550950000000007</v>
      </c>
      <c r="O115" s="92">
        <v>95.234565000000003</v>
      </c>
      <c r="P115" s="92">
        <v>9.6961619999999993</v>
      </c>
      <c r="Q115" s="92">
        <v>95.548263000000006</v>
      </c>
      <c r="R115" s="92">
        <v>9.4745749999999997</v>
      </c>
      <c r="S115" s="92">
        <v>96.744812999999994</v>
      </c>
      <c r="T115" s="92"/>
      <c r="U115" s="92"/>
    </row>
    <row r="116" spans="1:21" x14ac:dyDescent="0.25">
      <c r="A116" s="92">
        <v>20190531</v>
      </c>
      <c r="B116" s="92" t="s">
        <v>266</v>
      </c>
      <c r="C116" s="92" t="s">
        <v>267</v>
      </c>
      <c r="D116" s="92" t="s">
        <v>268</v>
      </c>
      <c r="E116" s="92" t="s">
        <v>423</v>
      </c>
      <c r="F116" s="92">
        <v>10.25</v>
      </c>
      <c r="G116" s="92">
        <v>20200611</v>
      </c>
      <c r="H116" s="92">
        <v>1.03</v>
      </c>
      <c r="I116" s="92">
        <v>7.8749789999999997</v>
      </c>
      <c r="J116" s="92">
        <v>100.99781</v>
      </c>
      <c r="K116" s="92">
        <v>102.29781</v>
      </c>
      <c r="L116" s="92">
        <v>103.59781</v>
      </c>
      <c r="M116" s="92">
        <v>3.23</v>
      </c>
      <c r="N116" s="92">
        <v>7.9417239999999998</v>
      </c>
      <c r="O116" s="92">
        <v>102.26551600000001</v>
      </c>
      <c r="P116" s="92">
        <v>7.9417</v>
      </c>
      <c r="Q116" s="92">
        <v>102.293843</v>
      </c>
      <c r="R116" s="92">
        <v>7.8861660000000002</v>
      </c>
      <c r="S116" s="92">
        <v>102.491033</v>
      </c>
      <c r="T116" s="92"/>
      <c r="U116" s="92"/>
    </row>
    <row r="117" spans="1:21" x14ac:dyDescent="0.25">
      <c r="A117" s="92">
        <v>20190531</v>
      </c>
      <c r="B117" s="92" t="s">
        <v>269</v>
      </c>
      <c r="C117" s="92" t="s">
        <v>270</v>
      </c>
      <c r="D117" s="92" t="s">
        <v>271</v>
      </c>
      <c r="E117" s="92" t="s">
        <v>423</v>
      </c>
      <c r="F117" s="92">
        <v>9.5</v>
      </c>
      <c r="G117" s="92">
        <v>20210628</v>
      </c>
      <c r="H117" s="92">
        <v>2.08</v>
      </c>
      <c r="I117" s="92">
        <v>8.3929679999999998</v>
      </c>
      <c r="J117" s="92">
        <v>100.759085</v>
      </c>
      <c r="K117" s="92">
        <v>102.059085</v>
      </c>
      <c r="L117" s="92">
        <v>103.35908499999999</v>
      </c>
      <c r="M117" s="92">
        <v>6.41</v>
      </c>
      <c r="N117" s="92">
        <v>8.4415139999999997</v>
      </c>
      <c r="O117" s="92">
        <v>101.995025</v>
      </c>
      <c r="P117" s="92">
        <v>8.4212000000000007</v>
      </c>
      <c r="Q117" s="92">
        <v>102.04594</v>
      </c>
      <c r="R117" s="92">
        <v>8.2722280000000001</v>
      </c>
      <c r="S117" s="92">
        <v>102.401483</v>
      </c>
      <c r="T117" s="92"/>
      <c r="U117" s="92"/>
    </row>
    <row r="118" spans="1:21" x14ac:dyDescent="0.25">
      <c r="A118" s="92">
        <v>20190531</v>
      </c>
      <c r="B118" s="92" t="s">
        <v>272</v>
      </c>
      <c r="C118" s="92" t="s">
        <v>273</v>
      </c>
      <c r="D118" s="92" t="s">
        <v>274</v>
      </c>
      <c r="E118" s="92" t="s">
        <v>48</v>
      </c>
      <c r="F118" s="92">
        <v>8.15</v>
      </c>
      <c r="G118" s="92">
        <v>20190621</v>
      </c>
      <c r="H118" s="92">
        <v>0.06</v>
      </c>
      <c r="I118" s="92">
        <v>7.0470030000000001</v>
      </c>
      <c r="J118" s="92">
        <v>99.037824999999998</v>
      </c>
      <c r="K118" s="92">
        <v>100.037825</v>
      </c>
      <c r="L118" s="92">
        <v>101.037825</v>
      </c>
      <c r="M118" s="92">
        <v>-2.1</v>
      </c>
      <c r="N118" s="92">
        <v>7.1217730000000001</v>
      </c>
      <c r="O118" s="92">
        <v>100.058824</v>
      </c>
      <c r="P118" s="92">
        <v>7.176031</v>
      </c>
      <c r="Q118" s="92">
        <v>100.068399</v>
      </c>
      <c r="R118" s="92">
        <v>7.2526770000000003</v>
      </c>
      <c r="S118" s="92">
        <v>100.12084900000001</v>
      </c>
      <c r="T118" s="92"/>
      <c r="U118" s="92"/>
    </row>
    <row r="119" spans="1:21" x14ac:dyDescent="0.25">
      <c r="A119" s="92">
        <v>20190531</v>
      </c>
      <c r="B119" s="92" t="s">
        <v>2359</v>
      </c>
      <c r="C119" s="92" t="s">
        <v>2360</v>
      </c>
      <c r="D119" s="92" t="s">
        <v>2361</v>
      </c>
      <c r="E119" s="92" t="s">
        <v>275</v>
      </c>
      <c r="F119" s="92">
        <v>12.5</v>
      </c>
      <c r="G119" s="92">
        <v>20230703</v>
      </c>
      <c r="H119" s="92">
        <v>4.09</v>
      </c>
      <c r="I119" s="92">
        <v>12.912361000000001</v>
      </c>
      <c r="J119" s="92">
        <v>96.158854000000005</v>
      </c>
      <c r="K119" s="92">
        <v>98.658854000000005</v>
      </c>
      <c r="L119" s="92">
        <v>101.15885400000001</v>
      </c>
      <c r="M119" s="92">
        <v>7.33</v>
      </c>
      <c r="N119" s="92">
        <v>12.946774</v>
      </c>
      <c r="O119" s="92">
        <v>98.585549999999998</v>
      </c>
      <c r="P119" s="92">
        <v>12.912011</v>
      </c>
      <c r="Q119" s="92">
        <v>98.689999</v>
      </c>
      <c r="R119" s="92">
        <v>12.735322999999999</v>
      </c>
      <c r="S119" s="92">
        <v>99.236754000000005</v>
      </c>
      <c r="T119" s="92"/>
      <c r="U119" s="92"/>
    </row>
    <row r="120" spans="1:21" x14ac:dyDescent="0.25">
      <c r="A120" s="92">
        <v>20190531</v>
      </c>
      <c r="B120" s="92" t="s">
        <v>276</v>
      </c>
      <c r="C120" s="92" t="s">
        <v>277</v>
      </c>
      <c r="D120" s="92" t="s">
        <v>278</v>
      </c>
      <c r="E120" s="92" t="s">
        <v>95</v>
      </c>
      <c r="F120" s="92">
        <v>9.25</v>
      </c>
      <c r="G120" s="92">
        <v>20210630</v>
      </c>
      <c r="H120" s="92">
        <v>2.08</v>
      </c>
      <c r="I120" s="92">
        <v>8.8881440000000005</v>
      </c>
      <c r="J120" s="92">
        <v>99.375667000000007</v>
      </c>
      <c r="K120" s="92">
        <v>100.675667</v>
      </c>
      <c r="L120" s="92">
        <v>101.975667</v>
      </c>
      <c r="M120" s="92">
        <v>9.1300000000000008</v>
      </c>
      <c r="N120" s="92">
        <v>8.9367789999999996</v>
      </c>
      <c r="O120" s="92">
        <v>100.58437000000001</v>
      </c>
      <c r="P120" s="92">
        <v>8.9162040000000005</v>
      </c>
      <c r="Q120" s="92">
        <v>100.626745</v>
      </c>
      <c r="R120" s="92">
        <v>8.7670809999999992</v>
      </c>
      <c r="S120" s="92">
        <v>100.938033</v>
      </c>
      <c r="T120" s="92"/>
      <c r="U120" s="92"/>
    </row>
    <row r="121" spans="1:21" x14ac:dyDescent="0.25">
      <c r="A121" s="92">
        <v>20190531</v>
      </c>
      <c r="B121" s="92" t="s">
        <v>3053</v>
      </c>
      <c r="C121" s="92" t="s">
        <v>3054</v>
      </c>
      <c r="D121" s="92" t="s">
        <v>3055</v>
      </c>
      <c r="E121" s="92" t="s">
        <v>48</v>
      </c>
      <c r="F121" s="92">
        <v>7.55</v>
      </c>
      <c r="G121" s="92">
        <v>20200604</v>
      </c>
      <c r="H121" s="92">
        <v>1.01</v>
      </c>
      <c r="I121" s="92">
        <v>7.4964089999999999</v>
      </c>
      <c r="J121" s="92">
        <v>98.73</v>
      </c>
      <c r="K121" s="92">
        <v>100.03</v>
      </c>
      <c r="L121" s="92">
        <v>101.33</v>
      </c>
      <c r="M121" s="92">
        <v>-2.4300000000000002</v>
      </c>
      <c r="N121" s="92">
        <v>7.4929500000000004</v>
      </c>
      <c r="O121" s="92">
        <v>100.054282</v>
      </c>
      <c r="P121" s="92">
        <v>7.5482180000000003</v>
      </c>
      <c r="Q121" s="92">
        <v>100</v>
      </c>
      <c r="R121" s="92"/>
      <c r="S121" s="92"/>
      <c r="T121" s="92"/>
      <c r="U121" s="92"/>
    </row>
    <row r="122" spans="1:21" x14ac:dyDescent="0.25">
      <c r="A122" s="92">
        <v>20190531</v>
      </c>
      <c r="B122" s="92" t="s">
        <v>3056</v>
      </c>
      <c r="C122" s="92" t="s">
        <v>3057</v>
      </c>
      <c r="D122" s="92" t="s">
        <v>3058</v>
      </c>
      <c r="E122" s="92" t="s">
        <v>48</v>
      </c>
      <c r="F122" s="92">
        <v>8.5500000000000007</v>
      </c>
      <c r="G122" s="92">
        <v>20220524</v>
      </c>
      <c r="H122" s="92">
        <v>2.98</v>
      </c>
      <c r="I122" s="92">
        <v>8.5395420000000009</v>
      </c>
      <c r="J122" s="92">
        <v>98.702135999999996</v>
      </c>
      <c r="K122" s="92">
        <v>100.00213599999999</v>
      </c>
      <c r="L122" s="92">
        <v>101.302136</v>
      </c>
      <c r="M122" s="92">
        <v>7.65</v>
      </c>
      <c r="N122" s="92">
        <v>8.5780379999999994</v>
      </c>
      <c r="O122" s="92">
        <v>99.925639000000004</v>
      </c>
      <c r="P122" s="92">
        <v>8.5500000000000007</v>
      </c>
      <c r="Q122" s="92">
        <v>100</v>
      </c>
      <c r="R122" s="92"/>
      <c r="S122" s="92"/>
      <c r="T122" s="92"/>
      <c r="U122" s="92"/>
    </row>
    <row r="123" spans="1:21" x14ac:dyDescent="0.25">
      <c r="A123" s="92">
        <v>20190531</v>
      </c>
      <c r="B123" s="92" t="s">
        <v>280</v>
      </c>
      <c r="C123" s="92" t="s">
        <v>281</v>
      </c>
      <c r="D123" s="92" t="s">
        <v>282</v>
      </c>
      <c r="E123" s="92" t="s">
        <v>48</v>
      </c>
      <c r="F123" s="92">
        <v>9.75</v>
      </c>
      <c r="G123" s="92">
        <v>20200107</v>
      </c>
      <c r="H123" s="92">
        <v>0.61</v>
      </c>
      <c r="I123" s="92">
        <v>7.2681190000000004</v>
      </c>
      <c r="J123" s="92">
        <v>100.41847</v>
      </c>
      <c r="K123" s="92">
        <v>101.41847</v>
      </c>
      <c r="L123" s="92">
        <v>102.41847</v>
      </c>
      <c r="M123" s="92">
        <v>0.91</v>
      </c>
      <c r="N123" s="92">
        <v>7.3400049999999997</v>
      </c>
      <c r="O123" s="92">
        <v>101.409363</v>
      </c>
      <c r="P123" s="92">
        <v>7.3562000000000003</v>
      </c>
      <c r="Q123" s="92">
        <v>101.431134</v>
      </c>
      <c r="R123" s="92">
        <v>7.3687110000000002</v>
      </c>
      <c r="S123" s="92">
        <v>101.57485200000001</v>
      </c>
      <c r="T123" s="92"/>
      <c r="U123" s="92"/>
    </row>
    <row r="124" spans="1:21" x14ac:dyDescent="0.25">
      <c r="A124" s="92">
        <v>20190531</v>
      </c>
      <c r="B124" s="92" t="s">
        <v>283</v>
      </c>
      <c r="C124" s="92" t="s">
        <v>284</v>
      </c>
      <c r="D124" s="92" t="s">
        <v>285</v>
      </c>
      <c r="E124" s="92" t="s">
        <v>48</v>
      </c>
      <c r="F124" s="92">
        <v>9.75</v>
      </c>
      <c r="G124" s="92">
        <v>20191016</v>
      </c>
      <c r="H124" s="92">
        <v>0.38</v>
      </c>
      <c r="I124" s="92">
        <v>7.2951579999999998</v>
      </c>
      <c r="J124" s="92">
        <v>99.874005999999994</v>
      </c>
      <c r="K124" s="92">
        <v>100.87400599999999</v>
      </c>
      <c r="L124" s="92">
        <v>101.87400599999999</v>
      </c>
      <c r="M124" s="92">
        <v>-0.62</v>
      </c>
      <c r="N124" s="92">
        <v>7.3681869999999998</v>
      </c>
      <c r="O124" s="92">
        <v>100.880252</v>
      </c>
      <c r="P124" s="92">
        <v>7.4002020000000002</v>
      </c>
      <c r="Q124" s="92">
        <v>100.899794</v>
      </c>
      <c r="R124" s="92">
        <v>7.4219229999999996</v>
      </c>
      <c r="S124" s="92">
        <v>101.042895</v>
      </c>
      <c r="T124" s="92"/>
      <c r="U124" s="92"/>
    </row>
    <row r="125" spans="1:21" x14ac:dyDescent="0.25">
      <c r="A125" s="92">
        <v>20190531</v>
      </c>
      <c r="B125" s="92" t="s">
        <v>286</v>
      </c>
      <c r="C125" s="92" t="s">
        <v>287</v>
      </c>
      <c r="D125" s="92" t="s">
        <v>288</v>
      </c>
      <c r="E125" s="92" t="s">
        <v>48</v>
      </c>
      <c r="F125" s="92">
        <v>9.5</v>
      </c>
      <c r="G125" s="92">
        <v>20200313</v>
      </c>
      <c r="H125" s="92">
        <v>0.79</v>
      </c>
      <c r="I125" s="92">
        <v>7.4430230000000002</v>
      </c>
      <c r="J125" s="92">
        <v>100.527496</v>
      </c>
      <c r="K125" s="92">
        <v>101.527496</v>
      </c>
      <c r="L125" s="92">
        <v>102.527496</v>
      </c>
      <c r="M125" s="92">
        <v>2.2000000000000002</v>
      </c>
      <c r="N125" s="92">
        <v>7.5128029999999999</v>
      </c>
      <c r="O125" s="92">
        <v>101.505509</v>
      </c>
      <c r="P125" s="92">
        <v>7.5206780000000002</v>
      </c>
      <c r="Q125" s="92">
        <v>101.52435800000001</v>
      </c>
      <c r="R125" s="92">
        <v>7.4889400000000004</v>
      </c>
      <c r="S125" s="92">
        <v>101.672147</v>
      </c>
      <c r="T125" s="92"/>
      <c r="U125" s="92"/>
    </row>
    <row r="126" spans="1:21" x14ac:dyDescent="0.25">
      <c r="A126" s="92">
        <v>20190531</v>
      </c>
      <c r="B126" s="92" t="s">
        <v>289</v>
      </c>
      <c r="C126" s="92" t="s">
        <v>290</v>
      </c>
      <c r="D126" s="92" t="s">
        <v>291</v>
      </c>
      <c r="E126" s="92" t="s">
        <v>48</v>
      </c>
      <c r="F126" s="92">
        <v>9.5</v>
      </c>
      <c r="G126" s="92">
        <v>20200916</v>
      </c>
      <c r="H126" s="92">
        <v>1.3</v>
      </c>
      <c r="I126" s="92">
        <v>7.6096300000000001</v>
      </c>
      <c r="J126" s="92">
        <v>100.97981900000001</v>
      </c>
      <c r="K126" s="92">
        <v>102.279819</v>
      </c>
      <c r="L126" s="92">
        <v>103.579819</v>
      </c>
      <c r="M126" s="92">
        <v>4.59</v>
      </c>
      <c r="N126" s="92">
        <v>7.6715429999999998</v>
      </c>
      <c r="O126" s="92">
        <v>102.233908</v>
      </c>
      <c r="P126" s="92">
        <v>7.8993539999999998</v>
      </c>
      <c r="Q126" s="92">
        <v>101.97085800000001</v>
      </c>
      <c r="R126" s="92">
        <v>7.8088699999999998</v>
      </c>
      <c r="S126" s="92">
        <v>102.183128</v>
      </c>
      <c r="T126" s="92"/>
      <c r="U126" s="92"/>
    </row>
    <row r="127" spans="1:21" x14ac:dyDescent="0.25">
      <c r="A127" s="92">
        <v>20190531</v>
      </c>
      <c r="B127" s="92" t="s">
        <v>292</v>
      </c>
      <c r="C127" s="92" t="s">
        <v>293</v>
      </c>
      <c r="D127" s="92" t="s">
        <v>294</v>
      </c>
      <c r="E127" s="92" t="s">
        <v>48</v>
      </c>
      <c r="F127" s="92">
        <v>9.6</v>
      </c>
      <c r="G127" s="92">
        <v>20210219</v>
      </c>
      <c r="H127" s="92">
        <v>1.73</v>
      </c>
      <c r="I127" s="92">
        <v>8.0406499999999994</v>
      </c>
      <c r="J127" s="92">
        <v>101.15172800000001</v>
      </c>
      <c r="K127" s="92">
        <v>102.451728</v>
      </c>
      <c r="L127" s="92">
        <v>103.751728</v>
      </c>
      <c r="M127" s="92">
        <v>5.7</v>
      </c>
      <c r="N127" s="92">
        <v>8.094868</v>
      </c>
      <c r="O127" s="92">
        <v>102.39469699999999</v>
      </c>
      <c r="P127" s="92">
        <v>8.1702200000000005</v>
      </c>
      <c r="Q127" s="92">
        <v>102.291259</v>
      </c>
      <c r="R127" s="92">
        <v>8.0439369999999997</v>
      </c>
      <c r="S127" s="92">
        <v>102.583241</v>
      </c>
      <c r="T127" s="92"/>
      <c r="U127" s="92"/>
    </row>
    <row r="128" spans="1:21" x14ac:dyDescent="0.25">
      <c r="A128" s="92">
        <v>20190531</v>
      </c>
      <c r="B128" s="92" t="s">
        <v>295</v>
      </c>
      <c r="C128" s="92" t="s">
        <v>296</v>
      </c>
      <c r="D128" s="92" t="s">
        <v>297</v>
      </c>
      <c r="E128" s="92" t="s">
        <v>48</v>
      </c>
      <c r="F128" s="92">
        <v>9.75</v>
      </c>
      <c r="G128" s="92">
        <v>20190605</v>
      </c>
      <c r="H128" s="92">
        <v>0.01</v>
      </c>
      <c r="I128" s="92">
        <v>7.0101599999999999</v>
      </c>
      <c r="J128" s="92">
        <v>99.009507999999997</v>
      </c>
      <c r="K128" s="92">
        <v>100.009508</v>
      </c>
      <c r="L128" s="92">
        <v>101.009508</v>
      </c>
      <c r="M128" s="92">
        <v>-3.32</v>
      </c>
      <c r="N128" s="92">
        <v>7.0849739999999999</v>
      </c>
      <c r="O128" s="92">
        <v>100.04266800000001</v>
      </c>
      <c r="P128" s="92">
        <v>7.1427680000000002</v>
      </c>
      <c r="Q128" s="92">
        <v>100.07655800000001</v>
      </c>
      <c r="R128" s="92">
        <v>7.2277329999999997</v>
      </c>
      <c r="S128" s="92">
        <v>100.236997</v>
      </c>
      <c r="T128" s="92"/>
      <c r="U128" s="92"/>
    </row>
    <row r="129" spans="1:21" x14ac:dyDescent="0.25">
      <c r="A129" s="92">
        <v>20190531</v>
      </c>
      <c r="B129" s="92" t="s">
        <v>298</v>
      </c>
      <c r="C129" s="92" t="s">
        <v>299</v>
      </c>
      <c r="D129" s="92" t="s">
        <v>300</v>
      </c>
      <c r="E129" s="92" t="s">
        <v>48</v>
      </c>
      <c r="F129" s="92">
        <v>7.6</v>
      </c>
      <c r="G129" s="92">
        <v>20200815</v>
      </c>
      <c r="H129" s="92">
        <v>1.21</v>
      </c>
      <c r="I129" s="92">
        <v>7.7304459999999997</v>
      </c>
      <c r="J129" s="92">
        <v>98.527254999999997</v>
      </c>
      <c r="K129" s="92">
        <v>99.827254999999994</v>
      </c>
      <c r="L129" s="92">
        <v>101.12725500000001</v>
      </c>
      <c r="M129" s="92">
        <v>5.16</v>
      </c>
      <c r="N129" s="92">
        <v>7.7938190000000001</v>
      </c>
      <c r="O129" s="92">
        <v>99.775654000000003</v>
      </c>
      <c r="P129" s="92">
        <v>7.9028679999999998</v>
      </c>
      <c r="Q129" s="92">
        <v>99.647996000000006</v>
      </c>
      <c r="R129" s="92">
        <v>7.9054849999999997</v>
      </c>
      <c r="S129" s="92">
        <v>99.625782000000001</v>
      </c>
      <c r="T129" s="92"/>
      <c r="U129" s="92"/>
    </row>
    <row r="130" spans="1:21" x14ac:dyDescent="0.25">
      <c r="A130" s="92">
        <v>20190531</v>
      </c>
      <c r="B130" s="92" t="s">
        <v>2074</v>
      </c>
      <c r="C130" s="92" t="s">
        <v>2075</v>
      </c>
      <c r="D130" s="92" t="s">
        <v>2076</v>
      </c>
      <c r="E130" s="92" t="s">
        <v>48</v>
      </c>
      <c r="F130" s="92">
        <v>6.35</v>
      </c>
      <c r="G130" s="92">
        <v>20210214</v>
      </c>
      <c r="H130" s="92">
        <v>1.71</v>
      </c>
      <c r="I130" s="92">
        <v>8.0720039999999997</v>
      </c>
      <c r="J130" s="92">
        <v>95.961776</v>
      </c>
      <c r="K130" s="92">
        <v>97.261775999999998</v>
      </c>
      <c r="L130" s="92">
        <v>98.561775999999995</v>
      </c>
      <c r="M130" s="92">
        <v>7.18</v>
      </c>
      <c r="N130" s="92">
        <v>8.1269299999999998</v>
      </c>
      <c r="O130" s="92">
        <v>97.189999</v>
      </c>
      <c r="P130" s="92">
        <v>8.2830139999999997</v>
      </c>
      <c r="Q130" s="92">
        <v>96.925369000000003</v>
      </c>
      <c r="R130" s="92">
        <v>8.157743</v>
      </c>
      <c r="S130" s="92">
        <v>97.017067999999995</v>
      </c>
      <c r="T130" s="92"/>
      <c r="U130" s="92"/>
    </row>
    <row r="131" spans="1:21" x14ac:dyDescent="0.25">
      <c r="A131" s="92">
        <v>20190531</v>
      </c>
      <c r="B131" s="92" t="s">
        <v>301</v>
      </c>
      <c r="C131" s="92" t="s">
        <v>302</v>
      </c>
      <c r="D131" s="92" t="s">
        <v>303</v>
      </c>
      <c r="E131" s="92" t="s">
        <v>48</v>
      </c>
      <c r="F131" s="92">
        <v>8.1999999999999993</v>
      </c>
      <c r="G131" s="92">
        <v>20190608</v>
      </c>
      <c r="H131" s="92">
        <v>0.02</v>
      </c>
      <c r="I131" s="92">
        <v>7.0171260000000002</v>
      </c>
      <c r="J131" s="92">
        <v>99.001812999999999</v>
      </c>
      <c r="K131" s="92">
        <v>100.001813</v>
      </c>
      <c r="L131" s="92">
        <v>101.001813</v>
      </c>
      <c r="M131" s="92">
        <v>-2.4</v>
      </c>
      <c r="N131" s="92">
        <v>7.0919350000000003</v>
      </c>
      <c r="O131" s="92">
        <v>100.02581000000001</v>
      </c>
      <c r="P131" s="92">
        <v>7.1490559999999999</v>
      </c>
      <c r="Q131" s="92">
        <v>100.03806299999999</v>
      </c>
      <c r="R131" s="92">
        <v>7.2324450000000002</v>
      </c>
      <c r="S131" s="92">
        <v>100.09635400000001</v>
      </c>
      <c r="T131" s="92"/>
      <c r="U131" s="92"/>
    </row>
    <row r="132" spans="1:21" x14ac:dyDescent="0.25">
      <c r="A132" s="92">
        <v>20190531</v>
      </c>
      <c r="B132" s="92" t="s">
        <v>304</v>
      </c>
      <c r="C132" s="92" t="s">
        <v>305</v>
      </c>
      <c r="D132" s="92" t="s">
        <v>306</v>
      </c>
      <c r="E132" s="92" t="s">
        <v>48</v>
      </c>
      <c r="F132" s="92">
        <v>7.95</v>
      </c>
      <c r="G132" s="92">
        <v>20190825</v>
      </c>
      <c r="H132" s="92">
        <v>0.24</v>
      </c>
      <c r="I132" s="92">
        <v>7.1892800000000001</v>
      </c>
      <c r="J132" s="92">
        <v>99.15352</v>
      </c>
      <c r="K132" s="92">
        <v>100.15352</v>
      </c>
      <c r="L132" s="92">
        <v>101.15352</v>
      </c>
      <c r="M132" s="92">
        <v>-0.69</v>
      </c>
      <c r="N132" s="92">
        <v>7.2633599999999996</v>
      </c>
      <c r="O132" s="92">
        <v>100.16041199999999</v>
      </c>
      <c r="P132" s="92">
        <v>7.3045200000000001</v>
      </c>
      <c r="Q132" s="92">
        <v>100.160023</v>
      </c>
      <c r="R132" s="92">
        <v>7.3494260000000002</v>
      </c>
      <c r="S132" s="92">
        <v>100.18428</v>
      </c>
      <c r="T132" s="92"/>
      <c r="U132" s="92"/>
    </row>
    <row r="133" spans="1:21" x14ac:dyDescent="0.25">
      <c r="A133" s="92">
        <v>20190531</v>
      </c>
      <c r="B133" s="92" t="s">
        <v>307</v>
      </c>
      <c r="C133" s="92" t="s">
        <v>308</v>
      </c>
      <c r="D133" s="92" t="s">
        <v>309</v>
      </c>
      <c r="E133" s="92" t="s">
        <v>48</v>
      </c>
      <c r="F133" s="92">
        <v>7.85</v>
      </c>
      <c r="G133" s="92">
        <v>20191122</v>
      </c>
      <c r="H133" s="92">
        <v>0.48</v>
      </c>
      <c r="I133" s="92">
        <v>7.3665440000000002</v>
      </c>
      <c r="J133" s="92">
        <v>99.201685999999995</v>
      </c>
      <c r="K133" s="92">
        <v>100.201686</v>
      </c>
      <c r="L133" s="92">
        <v>101.201686</v>
      </c>
      <c r="M133" s="92">
        <v>1.05</v>
      </c>
      <c r="N133" s="92">
        <v>7.4386089999999996</v>
      </c>
      <c r="O133" s="92">
        <v>100.191159</v>
      </c>
      <c r="P133" s="92">
        <v>7.4647600000000001</v>
      </c>
      <c r="Q133" s="92">
        <v>100.184922</v>
      </c>
      <c r="R133" s="92">
        <v>7.4710859999999997</v>
      </c>
      <c r="S133" s="92">
        <v>100.202978</v>
      </c>
      <c r="T133" s="92"/>
      <c r="U133" s="92"/>
    </row>
    <row r="134" spans="1:21" x14ac:dyDescent="0.25">
      <c r="A134" s="92">
        <v>20190531</v>
      </c>
      <c r="B134" s="92" t="s">
        <v>310</v>
      </c>
      <c r="C134" s="92" t="s">
        <v>311</v>
      </c>
      <c r="D134" s="92" t="s">
        <v>312</v>
      </c>
      <c r="E134" s="92" t="s">
        <v>48</v>
      </c>
      <c r="F134" s="92">
        <v>8.4</v>
      </c>
      <c r="G134" s="92">
        <v>20200223</v>
      </c>
      <c r="H134" s="92">
        <v>0.73</v>
      </c>
      <c r="I134" s="92">
        <v>7.5328299999999997</v>
      </c>
      <c r="J134" s="92">
        <v>99.586088000000004</v>
      </c>
      <c r="K134" s="92">
        <v>100.586088</v>
      </c>
      <c r="L134" s="92">
        <v>101.586088</v>
      </c>
      <c r="M134" s="92">
        <v>2.3199999999999998</v>
      </c>
      <c r="N134" s="92">
        <v>7.6018679999999996</v>
      </c>
      <c r="O134" s="92">
        <v>100.562859</v>
      </c>
      <c r="P134" s="92">
        <v>7.6153510000000004</v>
      </c>
      <c r="Q134" s="92">
        <v>100.56451300000001</v>
      </c>
      <c r="R134" s="92">
        <v>7.7008429999999999</v>
      </c>
      <c r="S134" s="92">
        <v>100.54267400000001</v>
      </c>
      <c r="T134" s="92"/>
      <c r="U134" s="92"/>
    </row>
    <row r="135" spans="1:21" x14ac:dyDescent="0.25">
      <c r="A135" s="92">
        <v>20190531</v>
      </c>
      <c r="B135" s="92" t="s">
        <v>313</v>
      </c>
      <c r="C135" s="92" t="s">
        <v>314</v>
      </c>
      <c r="D135" s="92" t="s">
        <v>315</v>
      </c>
      <c r="E135" s="92" t="s">
        <v>48</v>
      </c>
      <c r="F135" s="92">
        <v>7.9</v>
      </c>
      <c r="G135" s="92">
        <v>20220815</v>
      </c>
      <c r="H135" s="92">
        <v>3.21</v>
      </c>
      <c r="I135" s="92">
        <v>8.4126650000000005</v>
      </c>
      <c r="J135" s="92">
        <v>96.946727999999993</v>
      </c>
      <c r="K135" s="92">
        <v>98.546728000000002</v>
      </c>
      <c r="L135" s="92">
        <v>100.146728</v>
      </c>
      <c r="M135" s="92">
        <v>8.09</v>
      </c>
      <c r="N135" s="92">
        <v>8.4495240000000003</v>
      </c>
      <c r="O135" s="92">
        <v>98.465871000000007</v>
      </c>
      <c r="P135" s="92">
        <v>8.4201259999999998</v>
      </c>
      <c r="Q135" s="92">
        <v>98.542496</v>
      </c>
      <c r="R135" s="92">
        <v>8.2314319999999999</v>
      </c>
      <c r="S135" s="92">
        <v>99.05</v>
      </c>
      <c r="T135" s="92"/>
      <c r="U135" s="92"/>
    </row>
    <row r="136" spans="1:21" x14ac:dyDescent="0.25">
      <c r="A136" s="92">
        <v>20190531</v>
      </c>
      <c r="B136" s="92" t="s">
        <v>2077</v>
      </c>
      <c r="C136" s="92" t="s">
        <v>2078</v>
      </c>
      <c r="D136" s="92" t="s">
        <v>2079</v>
      </c>
      <c r="E136" s="92" t="s">
        <v>48</v>
      </c>
      <c r="F136" s="92">
        <v>6.7</v>
      </c>
      <c r="G136" s="92">
        <v>20230214</v>
      </c>
      <c r="H136" s="92">
        <v>3.71</v>
      </c>
      <c r="I136" s="92">
        <v>8.6045770000000008</v>
      </c>
      <c r="J136" s="92">
        <v>92.390280000000004</v>
      </c>
      <c r="K136" s="92">
        <v>93.990279999999998</v>
      </c>
      <c r="L136" s="92">
        <v>95.590280000000007</v>
      </c>
      <c r="M136" s="92">
        <v>9.0500000000000007</v>
      </c>
      <c r="N136" s="92">
        <v>8.6393199999999997</v>
      </c>
      <c r="O136" s="92">
        <v>93.899787000000003</v>
      </c>
      <c r="P136" s="92">
        <v>8.6069429999999993</v>
      </c>
      <c r="Q136" s="92">
        <v>93.979635999999999</v>
      </c>
      <c r="R136" s="92">
        <v>8.3934429999999995</v>
      </c>
      <c r="S136" s="92">
        <v>94.55</v>
      </c>
      <c r="T136" s="92"/>
      <c r="U136" s="92"/>
    </row>
    <row r="137" spans="1:21" x14ac:dyDescent="0.25">
      <c r="A137" s="92">
        <v>20190531</v>
      </c>
      <c r="B137" s="92" t="s">
        <v>316</v>
      </c>
      <c r="C137" s="92" t="s">
        <v>317</v>
      </c>
      <c r="D137" s="92" t="s">
        <v>318</v>
      </c>
      <c r="E137" s="92" t="s">
        <v>48</v>
      </c>
      <c r="F137" s="92">
        <v>8.6999999999999993</v>
      </c>
      <c r="G137" s="92">
        <v>20210608</v>
      </c>
      <c r="H137" s="92">
        <v>2.02</v>
      </c>
      <c r="I137" s="92">
        <v>7.9448930000000004</v>
      </c>
      <c r="J137" s="92">
        <v>100.07198200000001</v>
      </c>
      <c r="K137" s="92">
        <v>101.371982</v>
      </c>
      <c r="L137" s="92">
        <v>102.671982</v>
      </c>
      <c r="M137" s="92">
        <v>6.75</v>
      </c>
      <c r="N137" s="92">
        <v>7.994821</v>
      </c>
      <c r="O137" s="92">
        <v>101.30446000000001</v>
      </c>
      <c r="P137" s="92">
        <v>7.9743130000000004</v>
      </c>
      <c r="Q137" s="92">
        <v>101.350368</v>
      </c>
      <c r="R137" s="92">
        <v>7.7496479999999996</v>
      </c>
      <c r="S137" s="92">
        <v>101.824929</v>
      </c>
      <c r="T137" s="92"/>
      <c r="U137" s="92"/>
    </row>
    <row r="138" spans="1:21" x14ac:dyDescent="0.25">
      <c r="A138" s="92">
        <v>20190531</v>
      </c>
      <c r="B138" s="92" t="s">
        <v>319</v>
      </c>
      <c r="C138" s="92" t="s">
        <v>320</v>
      </c>
      <c r="D138" s="92" t="s">
        <v>321</v>
      </c>
      <c r="E138" s="92" t="s">
        <v>48</v>
      </c>
      <c r="F138" s="92">
        <v>8.35</v>
      </c>
      <c r="G138" s="92">
        <v>20210825</v>
      </c>
      <c r="H138" s="92">
        <v>2.2400000000000002</v>
      </c>
      <c r="I138" s="92">
        <v>8.2400490000000008</v>
      </c>
      <c r="J138" s="92">
        <v>98.898154000000005</v>
      </c>
      <c r="K138" s="92">
        <v>100.198154</v>
      </c>
      <c r="L138" s="92">
        <v>101.498154</v>
      </c>
      <c r="M138" s="92">
        <v>7.22</v>
      </c>
      <c r="N138" s="92">
        <v>8.2873590000000004</v>
      </c>
      <c r="O138" s="92">
        <v>100.125906</v>
      </c>
      <c r="P138" s="92">
        <v>8.2634779999999992</v>
      </c>
      <c r="Q138" s="92">
        <v>100.175963</v>
      </c>
      <c r="R138" s="92">
        <v>8.1053200000000007</v>
      </c>
      <c r="S138" s="92">
        <v>100.508455</v>
      </c>
      <c r="T138" s="92"/>
      <c r="U138" s="92"/>
    </row>
    <row r="139" spans="1:21" x14ac:dyDescent="0.25">
      <c r="A139" s="92">
        <v>20190531</v>
      </c>
      <c r="B139" s="92" t="s">
        <v>322</v>
      </c>
      <c r="C139" s="92" t="s">
        <v>323</v>
      </c>
      <c r="D139" s="92" t="s">
        <v>324</v>
      </c>
      <c r="E139" s="92" t="s">
        <v>48</v>
      </c>
      <c r="F139" s="92">
        <v>8.1999999999999993</v>
      </c>
      <c r="G139" s="92">
        <v>20211122</v>
      </c>
      <c r="H139" s="92">
        <v>2.48</v>
      </c>
      <c r="I139" s="92">
        <v>8.3239879999999999</v>
      </c>
      <c r="J139" s="92">
        <v>98.400481999999997</v>
      </c>
      <c r="K139" s="92">
        <v>99.700481999999994</v>
      </c>
      <c r="L139" s="92">
        <v>101.00048200000001</v>
      </c>
      <c r="M139" s="92">
        <v>7.6</v>
      </c>
      <c r="N139" s="92">
        <v>8.3685290000000006</v>
      </c>
      <c r="O139" s="92">
        <v>99.624482</v>
      </c>
      <c r="P139" s="92">
        <v>8.3419109999999996</v>
      </c>
      <c r="Q139" s="92">
        <v>99.682913999999997</v>
      </c>
      <c r="R139" s="92">
        <v>8.1714199999999995</v>
      </c>
      <c r="S139" s="92">
        <v>100.061611</v>
      </c>
      <c r="T139" s="92"/>
      <c r="U139" s="92"/>
    </row>
    <row r="140" spans="1:21" x14ac:dyDescent="0.25">
      <c r="A140" s="92">
        <v>20190531</v>
      </c>
      <c r="B140" s="92" t="s">
        <v>325</v>
      </c>
      <c r="C140" s="92" t="s">
        <v>326</v>
      </c>
      <c r="D140" s="92" t="s">
        <v>327</v>
      </c>
      <c r="E140" s="92" t="s">
        <v>48</v>
      </c>
      <c r="F140" s="92">
        <v>8.9</v>
      </c>
      <c r="G140" s="92">
        <v>20220223</v>
      </c>
      <c r="H140" s="92">
        <v>2.74</v>
      </c>
      <c r="I140" s="92">
        <v>8.4053050000000002</v>
      </c>
      <c r="J140" s="92">
        <v>99.869473999999997</v>
      </c>
      <c r="K140" s="92">
        <v>101.16947399999999</v>
      </c>
      <c r="L140" s="92">
        <v>102.46947400000001</v>
      </c>
      <c r="M140" s="92">
        <v>7.64</v>
      </c>
      <c r="N140" s="92">
        <v>8.4473669999999998</v>
      </c>
      <c r="O140" s="92">
        <v>101.09307200000001</v>
      </c>
      <c r="P140" s="92">
        <v>8.4183669999999999</v>
      </c>
      <c r="Q140" s="92">
        <v>101.170129</v>
      </c>
      <c r="R140" s="92">
        <v>8.2367629999999998</v>
      </c>
      <c r="S140" s="92">
        <v>101.64640900000001</v>
      </c>
      <c r="T140" s="92"/>
      <c r="U140" s="92"/>
    </row>
    <row r="141" spans="1:21" x14ac:dyDescent="0.25">
      <c r="A141" s="92">
        <v>20190531</v>
      </c>
      <c r="B141" s="92" t="s">
        <v>328</v>
      </c>
      <c r="C141" s="92" t="s">
        <v>329</v>
      </c>
      <c r="D141" s="92" t="s">
        <v>330</v>
      </c>
      <c r="E141" s="92" t="s">
        <v>48</v>
      </c>
      <c r="F141" s="92">
        <v>8.25</v>
      </c>
      <c r="G141" s="92">
        <v>20240815</v>
      </c>
      <c r="H141" s="92">
        <v>5.21</v>
      </c>
      <c r="I141" s="92">
        <v>8.9642979999999994</v>
      </c>
      <c r="J141" s="92">
        <v>95.427169000000006</v>
      </c>
      <c r="K141" s="92">
        <v>97.027169000000001</v>
      </c>
      <c r="L141" s="92">
        <v>98.627168999999995</v>
      </c>
      <c r="M141" s="92">
        <v>13.64</v>
      </c>
      <c r="N141" s="92">
        <v>9.0033779999999997</v>
      </c>
      <c r="O141" s="92">
        <v>96.890727999999996</v>
      </c>
      <c r="P141" s="92">
        <v>8.9607119999999991</v>
      </c>
      <c r="Q141" s="92">
        <v>97.058355000000006</v>
      </c>
      <c r="R141" s="92">
        <v>8.731071</v>
      </c>
      <c r="S141" s="92">
        <v>97.9756</v>
      </c>
      <c r="T141" s="92"/>
      <c r="U141" s="92"/>
    </row>
    <row r="142" spans="1:21" x14ac:dyDescent="0.25">
      <c r="A142" s="92">
        <v>20190531</v>
      </c>
      <c r="B142" s="92" t="s">
        <v>2080</v>
      </c>
      <c r="C142" s="92" t="s">
        <v>2081</v>
      </c>
      <c r="D142" s="92" t="s">
        <v>2082</v>
      </c>
      <c r="E142" s="92" t="s">
        <v>48</v>
      </c>
      <c r="F142" s="92">
        <v>6.9</v>
      </c>
      <c r="G142" s="92">
        <v>20250214</v>
      </c>
      <c r="H142" s="92">
        <v>5.72</v>
      </c>
      <c r="I142" s="92">
        <v>9.0422770000000003</v>
      </c>
      <c r="J142" s="92">
        <v>88.910667000000004</v>
      </c>
      <c r="K142" s="92">
        <v>90.510666999999998</v>
      </c>
      <c r="L142" s="92">
        <v>92.110667000000007</v>
      </c>
      <c r="M142" s="92">
        <v>15.88</v>
      </c>
      <c r="N142" s="92">
        <v>9.0842039999999997</v>
      </c>
      <c r="O142" s="92">
        <v>90.351904000000005</v>
      </c>
      <c r="P142" s="92">
        <v>9.0391919999999999</v>
      </c>
      <c r="Q142" s="92">
        <v>90.522445000000005</v>
      </c>
      <c r="R142" s="92">
        <v>8.8076930000000004</v>
      </c>
      <c r="S142" s="92">
        <v>91.418390000000002</v>
      </c>
      <c r="T142" s="92"/>
      <c r="U142" s="92"/>
    </row>
    <row r="143" spans="1:21" x14ac:dyDescent="0.25">
      <c r="A143" s="92">
        <v>20190531</v>
      </c>
      <c r="B143" s="92" t="s">
        <v>331</v>
      </c>
      <c r="C143" s="92" t="s">
        <v>332</v>
      </c>
      <c r="D143" s="92" t="s">
        <v>333</v>
      </c>
      <c r="E143" s="92" t="s">
        <v>48</v>
      </c>
      <c r="F143" s="92">
        <v>8.5</v>
      </c>
      <c r="G143" s="92">
        <v>20231122</v>
      </c>
      <c r="H143" s="92">
        <v>4.4800000000000004</v>
      </c>
      <c r="I143" s="92">
        <v>8.8230190000000004</v>
      </c>
      <c r="J143" s="92">
        <v>97.190258</v>
      </c>
      <c r="K143" s="92">
        <v>98.790257999999994</v>
      </c>
      <c r="L143" s="92">
        <v>100.390258</v>
      </c>
      <c r="M143" s="92">
        <v>10.45</v>
      </c>
      <c r="N143" s="92">
        <v>8.858098</v>
      </c>
      <c r="O143" s="92">
        <v>98.685803000000007</v>
      </c>
      <c r="P143" s="92">
        <v>8.820729</v>
      </c>
      <c r="Q143" s="92">
        <v>98.82</v>
      </c>
      <c r="R143" s="92">
        <v>8.5041139999999995</v>
      </c>
      <c r="S143" s="92">
        <v>99.980446000000001</v>
      </c>
      <c r="T143" s="92"/>
      <c r="U143" s="92"/>
    </row>
    <row r="144" spans="1:21" x14ac:dyDescent="0.25">
      <c r="A144" s="92">
        <v>20190531</v>
      </c>
      <c r="B144" s="92" t="s">
        <v>334</v>
      </c>
      <c r="C144" s="92" t="s">
        <v>335</v>
      </c>
      <c r="D144" s="92" t="s">
        <v>336</v>
      </c>
      <c r="E144" s="92" t="s">
        <v>48</v>
      </c>
      <c r="F144" s="92">
        <v>9.1999999999999993</v>
      </c>
      <c r="G144" s="92">
        <v>20240223</v>
      </c>
      <c r="H144" s="92">
        <v>4.74</v>
      </c>
      <c r="I144" s="92">
        <v>8.7586370000000002</v>
      </c>
      <c r="J144" s="92">
        <v>100.067122</v>
      </c>
      <c r="K144" s="92">
        <v>101.66712200000001</v>
      </c>
      <c r="L144" s="92">
        <v>103.267122</v>
      </c>
      <c r="M144" s="92">
        <v>11.29</v>
      </c>
      <c r="N144" s="92">
        <v>8.7946290000000005</v>
      </c>
      <c r="O144" s="92">
        <v>101.554192</v>
      </c>
      <c r="P144" s="92">
        <v>8.8780599999999996</v>
      </c>
      <c r="Q144" s="92">
        <v>101.235843</v>
      </c>
      <c r="R144" s="92">
        <v>8.6518719999999991</v>
      </c>
      <c r="S144" s="92">
        <v>102.134826</v>
      </c>
      <c r="T144" s="92"/>
      <c r="U144" s="92"/>
    </row>
    <row r="145" spans="1:21" x14ac:dyDescent="0.25">
      <c r="A145" s="92">
        <v>20190531</v>
      </c>
      <c r="B145" s="92" t="s">
        <v>337</v>
      </c>
      <c r="C145" s="92" t="s">
        <v>338</v>
      </c>
      <c r="D145" s="92" t="s">
        <v>339</v>
      </c>
      <c r="E145" s="92" t="s">
        <v>48</v>
      </c>
      <c r="F145" s="92">
        <v>9.4</v>
      </c>
      <c r="G145" s="92">
        <v>20270223</v>
      </c>
      <c r="H145" s="92">
        <v>7.74</v>
      </c>
      <c r="I145" s="92">
        <v>9.2805289999999996</v>
      </c>
      <c r="J145" s="92">
        <v>99.025904999999995</v>
      </c>
      <c r="K145" s="92">
        <v>100.625905</v>
      </c>
      <c r="L145" s="92">
        <v>102.225905</v>
      </c>
      <c r="M145" s="92">
        <v>29.12</v>
      </c>
      <c r="N145" s="92">
        <v>9.3384370000000008</v>
      </c>
      <c r="O145" s="92">
        <v>100.334699</v>
      </c>
      <c r="P145" s="92">
        <v>9.2838560000000001</v>
      </c>
      <c r="Q145" s="92">
        <v>100.636301</v>
      </c>
      <c r="R145" s="92">
        <v>9.0631310000000003</v>
      </c>
      <c r="S145" s="92">
        <v>101.866651</v>
      </c>
      <c r="T145" s="92"/>
      <c r="U145" s="92"/>
    </row>
    <row r="146" spans="1:21" x14ac:dyDescent="0.25">
      <c r="A146" s="92">
        <v>20190531</v>
      </c>
      <c r="B146" s="92" t="s">
        <v>2317</v>
      </c>
      <c r="C146" s="92" t="s">
        <v>2318</v>
      </c>
      <c r="D146" s="92" t="s">
        <v>2319</v>
      </c>
      <c r="E146" s="92" t="s">
        <v>48</v>
      </c>
      <c r="F146" s="92">
        <v>7.5</v>
      </c>
      <c r="G146" s="92">
        <v>20210606</v>
      </c>
      <c r="H146" s="92">
        <v>2.02</v>
      </c>
      <c r="I146" s="92">
        <v>8.2815809999999992</v>
      </c>
      <c r="J146" s="92">
        <v>97.239998999999997</v>
      </c>
      <c r="K146" s="92">
        <v>98.539998999999995</v>
      </c>
      <c r="L146" s="92">
        <v>99.839999000000006</v>
      </c>
      <c r="M146" s="92">
        <v>-15.16</v>
      </c>
      <c r="N146" s="92">
        <v>8.2089689999999997</v>
      </c>
      <c r="O146" s="92">
        <v>98.691574000000003</v>
      </c>
      <c r="P146" s="92">
        <v>8.1880360000000003</v>
      </c>
      <c r="Q146" s="92">
        <v>98.721018999999998</v>
      </c>
      <c r="R146" s="92">
        <v>8.3188669999999991</v>
      </c>
      <c r="S146" s="92">
        <v>98.432396999999995</v>
      </c>
      <c r="T146" s="92"/>
      <c r="U146" s="92"/>
    </row>
    <row r="147" spans="1:21" x14ac:dyDescent="0.25">
      <c r="A147" s="92">
        <v>20190531</v>
      </c>
      <c r="B147" s="92" t="s">
        <v>2527</v>
      </c>
      <c r="C147" s="92" t="s">
        <v>2528</v>
      </c>
      <c r="D147" s="92" t="s">
        <v>2529</v>
      </c>
      <c r="E147" s="92" t="s">
        <v>48</v>
      </c>
      <c r="F147" s="92">
        <v>7</v>
      </c>
      <c r="G147" s="92">
        <v>20190915</v>
      </c>
      <c r="H147" s="92">
        <v>0.28999999999999998</v>
      </c>
      <c r="I147" s="92">
        <v>7.2328489999999999</v>
      </c>
      <c r="J147" s="92">
        <v>98.911765000000003</v>
      </c>
      <c r="K147" s="92">
        <v>99.911765000000003</v>
      </c>
      <c r="L147" s="92">
        <v>100.911765</v>
      </c>
      <c r="M147" s="92">
        <v>0.26</v>
      </c>
      <c r="N147" s="92">
        <v>7.3065519999999999</v>
      </c>
      <c r="O147" s="92">
        <v>99.909178999999995</v>
      </c>
      <c r="P147" s="92">
        <v>7.3438850000000002</v>
      </c>
      <c r="Q147" s="92">
        <v>99.893248</v>
      </c>
      <c r="R147" s="92">
        <v>7.3792020000000003</v>
      </c>
      <c r="S147" s="92">
        <v>99.857011</v>
      </c>
      <c r="T147" s="92"/>
      <c r="U147" s="92"/>
    </row>
    <row r="148" spans="1:21" x14ac:dyDescent="0.25">
      <c r="A148" s="92">
        <v>20190531</v>
      </c>
      <c r="B148" s="92" t="s">
        <v>2702</v>
      </c>
      <c r="C148" s="92" t="s">
        <v>2703</v>
      </c>
      <c r="D148" s="92" t="s">
        <v>2704</v>
      </c>
      <c r="E148" s="92" t="s">
        <v>48</v>
      </c>
      <c r="F148" s="92">
        <v>8.25</v>
      </c>
      <c r="G148" s="92">
        <v>20191118</v>
      </c>
      <c r="H148" s="92">
        <v>0.47</v>
      </c>
      <c r="I148" s="92">
        <v>7.3589779999999996</v>
      </c>
      <c r="J148" s="92">
        <v>99.380015999999998</v>
      </c>
      <c r="K148" s="92">
        <v>100.380016</v>
      </c>
      <c r="L148" s="92">
        <v>101.380016</v>
      </c>
      <c r="M148" s="92">
        <v>0.77</v>
      </c>
      <c r="N148" s="92">
        <v>7.4311540000000003</v>
      </c>
      <c r="O148" s="92">
        <v>100.372336</v>
      </c>
      <c r="P148" s="92">
        <v>7.4579149999999998</v>
      </c>
      <c r="Q148" s="92">
        <v>100.37144000000001</v>
      </c>
      <c r="R148" s="92">
        <v>7.4658629999999997</v>
      </c>
      <c r="S148" s="92">
        <v>100.415668</v>
      </c>
      <c r="T148" s="92"/>
      <c r="U148" s="92"/>
    </row>
    <row r="149" spans="1:21" x14ac:dyDescent="0.25">
      <c r="A149" s="92">
        <v>20190531</v>
      </c>
      <c r="B149" s="92" t="s">
        <v>3059</v>
      </c>
      <c r="C149" s="92" t="s">
        <v>3060</v>
      </c>
      <c r="D149" s="92" t="s">
        <v>3061</v>
      </c>
      <c r="E149" s="92" t="s">
        <v>48</v>
      </c>
      <c r="F149" s="92">
        <v>7.35</v>
      </c>
      <c r="G149" s="92">
        <v>20200503</v>
      </c>
      <c r="H149" s="92">
        <v>0.93</v>
      </c>
      <c r="I149" s="92">
        <v>7.2431380000000001</v>
      </c>
      <c r="J149" s="92">
        <v>99.070907000000005</v>
      </c>
      <c r="K149" s="92">
        <v>100.07090700000001</v>
      </c>
      <c r="L149" s="92">
        <v>101.07090700000001</v>
      </c>
      <c r="M149" s="92">
        <v>3.96</v>
      </c>
      <c r="N149" s="92">
        <v>7.3109840000000004</v>
      </c>
      <c r="O149" s="92">
        <v>100.031278</v>
      </c>
      <c r="P149" s="92">
        <v>7.313447</v>
      </c>
      <c r="Q149" s="92">
        <v>100.029999</v>
      </c>
      <c r="R149" s="92">
        <v>7.4041300000000003</v>
      </c>
      <c r="S149" s="92">
        <v>99.947325000000006</v>
      </c>
      <c r="T149" s="92"/>
      <c r="U149" s="92"/>
    </row>
    <row r="150" spans="1:21" x14ac:dyDescent="0.25">
      <c r="A150" s="92">
        <v>20190531</v>
      </c>
      <c r="B150" s="92" t="s">
        <v>2320</v>
      </c>
      <c r="C150" s="92" t="s">
        <v>2321</v>
      </c>
      <c r="D150" s="92" t="s">
        <v>2322</v>
      </c>
      <c r="E150" s="92" t="s">
        <v>48</v>
      </c>
      <c r="F150" s="92">
        <v>7.7</v>
      </c>
      <c r="G150" s="92">
        <v>20230606</v>
      </c>
      <c r="H150" s="92">
        <v>4.0199999999999996</v>
      </c>
      <c r="I150" s="92">
        <v>8.7374729999999996</v>
      </c>
      <c r="J150" s="92">
        <v>94.894484000000006</v>
      </c>
      <c r="K150" s="92">
        <v>96.494484</v>
      </c>
      <c r="L150" s="92">
        <v>98.094483999999994</v>
      </c>
      <c r="M150" s="92">
        <v>9.98</v>
      </c>
      <c r="N150" s="92">
        <v>8.7736689999999999</v>
      </c>
      <c r="O150" s="92">
        <v>96.394649000000001</v>
      </c>
      <c r="P150" s="92">
        <v>8.7366379999999992</v>
      </c>
      <c r="Q150" s="92">
        <v>96.505437999999998</v>
      </c>
      <c r="R150" s="92">
        <v>8.5197559999999992</v>
      </c>
      <c r="S150" s="92">
        <v>97.183301999999998</v>
      </c>
      <c r="T150" s="92"/>
      <c r="U150" s="92"/>
    </row>
    <row r="151" spans="1:21" x14ac:dyDescent="0.25">
      <c r="A151" s="92">
        <v>20190531</v>
      </c>
      <c r="B151" s="92" t="s">
        <v>2530</v>
      </c>
      <c r="C151" s="92" t="s">
        <v>2531</v>
      </c>
      <c r="D151" s="92" t="s">
        <v>2532</v>
      </c>
      <c r="E151" s="92" t="s">
        <v>48</v>
      </c>
      <c r="F151" s="92">
        <v>7.5</v>
      </c>
      <c r="G151" s="92">
        <v>20210905</v>
      </c>
      <c r="H151" s="92">
        <v>2.27</v>
      </c>
      <c r="I151" s="92">
        <v>8.2507719999999996</v>
      </c>
      <c r="J151" s="92">
        <v>97.142154000000005</v>
      </c>
      <c r="K151" s="92">
        <v>98.442154000000002</v>
      </c>
      <c r="L151" s="92">
        <v>99.742153999999999</v>
      </c>
      <c r="M151" s="92">
        <v>7.63</v>
      </c>
      <c r="N151" s="92">
        <v>8.29772</v>
      </c>
      <c r="O151" s="92">
        <v>98.365837999999997</v>
      </c>
      <c r="P151" s="92">
        <v>8.2734719999999999</v>
      </c>
      <c r="Q151" s="92">
        <v>98.405325000000005</v>
      </c>
      <c r="R151" s="92">
        <v>8.1136929999999996</v>
      </c>
      <c r="S151" s="92">
        <v>98.695834000000005</v>
      </c>
      <c r="T151" s="92"/>
      <c r="U151" s="92"/>
    </row>
    <row r="152" spans="1:21" x14ac:dyDescent="0.25">
      <c r="A152" s="92">
        <v>20190531</v>
      </c>
      <c r="B152" s="92" t="s">
        <v>2705</v>
      </c>
      <c r="C152" s="92" t="s">
        <v>2706</v>
      </c>
      <c r="D152" s="92" t="s">
        <v>2707</v>
      </c>
      <c r="E152" s="92" t="s">
        <v>48</v>
      </c>
      <c r="F152" s="92">
        <v>8.75</v>
      </c>
      <c r="G152" s="92">
        <v>20211108</v>
      </c>
      <c r="H152" s="92">
        <v>2.44</v>
      </c>
      <c r="I152" s="92">
        <v>8.3111990000000002</v>
      </c>
      <c r="J152" s="92">
        <v>99.631277999999995</v>
      </c>
      <c r="K152" s="92">
        <v>100.93127800000001</v>
      </c>
      <c r="L152" s="92">
        <v>102.231278</v>
      </c>
      <c r="M152" s="92">
        <v>7.35</v>
      </c>
      <c r="N152" s="92">
        <v>8.3561510000000006</v>
      </c>
      <c r="O152" s="92">
        <v>100.857766</v>
      </c>
      <c r="P152" s="92">
        <v>8.3299310000000002</v>
      </c>
      <c r="Q152" s="92">
        <v>100.920917</v>
      </c>
      <c r="R152" s="92">
        <v>8.3159480000000006</v>
      </c>
      <c r="S152" s="92">
        <v>100.976647</v>
      </c>
      <c r="T152" s="92"/>
      <c r="U152" s="92"/>
    </row>
    <row r="153" spans="1:21" x14ac:dyDescent="0.25">
      <c r="A153" s="92">
        <v>20190531</v>
      </c>
      <c r="B153" s="92" t="s">
        <v>3062</v>
      </c>
      <c r="C153" s="92" t="s">
        <v>3063</v>
      </c>
      <c r="D153" s="92" t="s">
        <v>3064</v>
      </c>
      <c r="E153" s="92" t="s">
        <v>48</v>
      </c>
      <c r="F153" s="92">
        <v>8.4</v>
      </c>
      <c r="G153" s="92">
        <v>20220423</v>
      </c>
      <c r="H153" s="92">
        <v>2.9</v>
      </c>
      <c r="I153" s="92">
        <v>8.4538349999999998</v>
      </c>
      <c r="J153" s="92">
        <v>98.534287000000006</v>
      </c>
      <c r="K153" s="92">
        <v>99.834287000000003</v>
      </c>
      <c r="L153" s="92">
        <v>101.134287</v>
      </c>
      <c r="M153" s="92">
        <v>68.52</v>
      </c>
      <c r="N153" s="92">
        <v>8.7331649999999996</v>
      </c>
      <c r="O153" s="92">
        <v>99.149106000000003</v>
      </c>
      <c r="P153" s="92">
        <v>8.7056500000000003</v>
      </c>
      <c r="Q153" s="92">
        <v>99.215682999999999</v>
      </c>
      <c r="R153" s="92">
        <v>8.5164550000000006</v>
      </c>
      <c r="S153" s="92">
        <v>99.694699</v>
      </c>
      <c r="T153" s="92"/>
      <c r="U153" s="92"/>
    </row>
    <row r="154" spans="1:21" x14ac:dyDescent="0.25">
      <c r="A154" s="92">
        <v>20190531</v>
      </c>
      <c r="B154" s="92" t="s">
        <v>2323</v>
      </c>
      <c r="C154" s="92" t="s">
        <v>2324</v>
      </c>
      <c r="D154" s="92" t="s">
        <v>2325</v>
      </c>
      <c r="E154" s="92" t="s">
        <v>48</v>
      </c>
      <c r="F154" s="92">
        <v>8.3000000000000007</v>
      </c>
      <c r="G154" s="92">
        <v>20250606</v>
      </c>
      <c r="H154" s="92">
        <v>6.02</v>
      </c>
      <c r="I154" s="92">
        <v>9.0858000000000008</v>
      </c>
      <c r="J154" s="92">
        <v>94.764070000000004</v>
      </c>
      <c r="K154" s="92">
        <v>96.364069999999998</v>
      </c>
      <c r="L154" s="92">
        <v>97.964070000000007</v>
      </c>
      <c r="M154" s="92">
        <v>17.600000000000001</v>
      </c>
      <c r="N154" s="92">
        <v>9.1297929999999994</v>
      </c>
      <c r="O154" s="92">
        <v>96.188079000000002</v>
      </c>
      <c r="P154" s="92">
        <v>9.0833309999999994</v>
      </c>
      <c r="Q154" s="92">
        <v>96.389465999999999</v>
      </c>
      <c r="R154" s="92">
        <v>8.8514160000000004</v>
      </c>
      <c r="S154" s="92">
        <v>97.416863000000006</v>
      </c>
      <c r="T154" s="92"/>
      <c r="U154" s="92"/>
    </row>
    <row r="155" spans="1:21" x14ac:dyDescent="0.25">
      <c r="A155" s="92">
        <v>20190531</v>
      </c>
      <c r="B155" s="92" t="s">
        <v>2533</v>
      </c>
      <c r="C155" s="92" t="s">
        <v>2534</v>
      </c>
      <c r="D155" s="92" t="s">
        <v>2535</v>
      </c>
      <c r="E155" s="92" t="s">
        <v>48</v>
      </c>
      <c r="F155" s="92">
        <v>8.4</v>
      </c>
      <c r="G155" s="92">
        <v>20230905</v>
      </c>
      <c r="H155" s="92">
        <v>4.2699999999999996</v>
      </c>
      <c r="I155" s="92">
        <v>8.7902819999999995</v>
      </c>
      <c r="J155" s="92">
        <v>97.000054000000006</v>
      </c>
      <c r="K155" s="92">
        <v>98.600054</v>
      </c>
      <c r="L155" s="92">
        <v>100.20005399999999</v>
      </c>
      <c r="M155" s="92">
        <v>10.43</v>
      </c>
      <c r="N155" s="92">
        <v>8.8265170000000008</v>
      </c>
      <c r="O155" s="92">
        <v>98.495784999999998</v>
      </c>
      <c r="P155" s="92">
        <v>8.7882700000000007</v>
      </c>
      <c r="Q155" s="92">
        <v>98.624750000000006</v>
      </c>
      <c r="R155" s="92">
        <v>8.5675059999999998</v>
      </c>
      <c r="S155" s="92">
        <v>99.392056999999994</v>
      </c>
      <c r="T155" s="92"/>
      <c r="U155" s="92"/>
    </row>
    <row r="156" spans="1:21" x14ac:dyDescent="0.25">
      <c r="A156" s="92">
        <v>20190531</v>
      </c>
      <c r="B156" s="92" t="s">
        <v>2708</v>
      </c>
      <c r="C156" s="92" t="s">
        <v>2709</v>
      </c>
      <c r="D156" s="92" t="s">
        <v>2710</v>
      </c>
      <c r="E156" s="92" t="s">
        <v>48</v>
      </c>
      <c r="F156" s="92">
        <v>9.25</v>
      </c>
      <c r="G156" s="92">
        <v>20231108</v>
      </c>
      <c r="H156" s="92">
        <v>4.4400000000000004</v>
      </c>
      <c r="I156" s="92">
        <v>8.8255579999999991</v>
      </c>
      <c r="J156" s="92">
        <v>99.914603</v>
      </c>
      <c r="K156" s="92">
        <v>101.51460299999999</v>
      </c>
      <c r="L156" s="92">
        <v>103.114603</v>
      </c>
      <c r="M156" s="92">
        <v>10.73</v>
      </c>
      <c r="N156" s="92">
        <v>8.8620169999999998</v>
      </c>
      <c r="O156" s="92">
        <v>101.407331</v>
      </c>
      <c r="P156" s="92">
        <v>8.8229369999999996</v>
      </c>
      <c r="Q156" s="92">
        <v>101.55567499999999</v>
      </c>
      <c r="R156" s="92">
        <v>8.5998769999999993</v>
      </c>
      <c r="S156" s="92">
        <v>102.412581</v>
      </c>
      <c r="T156" s="92"/>
      <c r="U156" s="92"/>
    </row>
    <row r="157" spans="1:21" x14ac:dyDescent="0.25">
      <c r="A157" s="92">
        <v>20190531</v>
      </c>
      <c r="B157" s="92" t="s">
        <v>3065</v>
      </c>
      <c r="C157" s="92" t="s">
        <v>3066</v>
      </c>
      <c r="D157" s="92" t="s">
        <v>3067</v>
      </c>
      <c r="E157" s="92" t="s">
        <v>48</v>
      </c>
      <c r="F157" s="92">
        <v>8.9</v>
      </c>
      <c r="G157" s="92">
        <v>20240423</v>
      </c>
      <c r="H157" s="92">
        <v>4.9000000000000004</v>
      </c>
      <c r="I157" s="92">
        <v>8.7298620000000007</v>
      </c>
      <c r="J157" s="92">
        <v>99.041590999999997</v>
      </c>
      <c r="K157" s="92">
        <v>100.64159100000001</v>
      </c>
      <c r="L157" s="92">
        <v>102.241591</v>
      </c>
      <c r="M157" s="92">
        <v>67.22</v>
      </c>
      <c r="N157" s="92">
        <v>8.9062739999999998</v>
      </c>
      <c r="O157" s="92">
        <v>99.969431999999998</v>
      </c>
      <c r="P157" s="92">
        <v>9.2848950000000006</v>
      </c>
      <c r="Q157" s="92">
        <v>98.489335999999994</v>
      </c>
      <c r="R157" s="92">
        <v>9.0563819999999993</v>
      </c>
      <c r="S157" s="92">
        <v>99.376874000000001</v>
      </c>
      <c r="T157" s="92"/>
      <c r="U157" s="92"/>
    </row>
    <row r="158" spans="1:21" x14ac:dyDescent="0.25">
      <c r="A158" s="92">
        <v>20190531</v>
      </c>
      <c r="B158" s="92" t="s">
        <v>2536</v>
      </c>
      <c r="C158" s="92" t="s">
        <v>2537</v>
      </c>
      <c r="D158" s="92" t="s">
        <v>2538</v>
      </c>
      <c r="E158" s="92" t="s">
        <v>48</v>
      </c>
      <c r="F158" s="92">
        <v>8.75</v>
      </c>
      <c r="G158" s="92">
        <v>20250905</v>
      </c>
      <c r="H158" s="92">
        <v>6.27</v>
      </c>
      <c r="I158" s="92">
        <v>9.1189999999999998</v>
      </c>
      <c r="J158" s="92">
        <v>96.628247999999999</v>
      </c>
      <c r="K158" s="92">
        <v>98.228247999999994</v>
      </c>
      <c r="L158" s="92">
        <v>99.828248000000002</v>
      </c>
      <c r="M158" s="92">
        <v>19.079999999999998</v>
      </c>
      <c r="N158" s="92">
        <v>9.1648130000000005</v>
      </c>
      <c r="O158" s="92">
        <v>98.037471999999994</v>
      </c>
      <c r="P158" s="92">
        <v>9.1171659999999992</v>
      </c>
      <c r="Q158" s="92">
        <v>98.256352000000007</v>
      </c>
      <c r="R158" s="92">
        <v>8.9154509999999991</v>
      </c>
      <c r="S158" s="92">
        <v>99.198873000000006</v>
      </c>
      <c r="T158" s="92"/>
      <c r="U158" s="92"/>
    </row>
    <row r="159" spans="1:21" x14ac:dyDescent="0.25">
      <c r="A159" s="92">
        <v>20190531</v>
      </c>
      <c r="B159" s="92" t="s">
        <v>2711</v>
      </c>
      <c r="C159" s="92" t="s">
        <v>2712</v>
      </c>
      <c r="D159" s="92" t="s">
        <v>2713</v>
      </c>
      <c r="E159" s="92" t="s">
        <v>48</v>
      </c>
      <c r="F159" s="92">
        <v>9.75</v>
      </c>
      <c r="G159" s="92">
        <v>20251108</v>
      </c>
      <c r="H159" s="92">
        <v>6.45</v>
      </c>
      <c r="I159" s="92">
        <v>9.0835209999999993</v>
      </c>
      <c r="J159" s="92">
        <v>101.59015599999999</v>
      </c>
      <c r="K159" s="92">
        <v>103.190156</v>
      </c>
      <c r="L159" s="92">
        <v>104.790156</v>
      </c>
      <c r="M159" s="92">
        <v>20.95</v>
      </c>
      <c r="N159" s="92">
        <v>9.131786</v>
      </c>
      <c r="O159" s="92">
        <v>102.980692</v>
      </c>
      <c r="P159" s="92">
        <v>9.0801610000000004</v>
      </c>
      <c r="Q159" s="92">
        <v>103.24105</v>
      </c>
      <c r="R159" s="92">
        <v>8.8344640000000005</v>
      </c>
      <c r="S159" s="92">
        <v>104.5</v>
      </c>
      <c r="T159" s="92"/>
      <c r="U159" s="92"/>
    </row>
    <row r="160" spans="1:21" x14ac:dyDescent="0.25">
      <c r="A160" s="92">
        <v>20190531</v>
      </c>
      <c r="B160" s="92" t="s">
        <v>3068</v>
      </c>
      <c r="C160" s="92" t="s">
        <v>3069</v>
      </c>
      <c r="D160" s="92" t="s">
        <v>3070</v>
      </c>
      <c r="E160" s="92" t="s">
        <v>48</v>
      </c>
      <c r="F160" s="92">
        <v>9.25</v>
      </c>
      <c r="G160" s="92">
        <v>20260423</v>
      </c>
      <c r="H160" s="92">
        <v>6.9</v>
      </c>
      <c r="I160" s="92">
        <v>9.5633540000000004</v>
      </c>
      <c r="J160" s="92">
        <v>96.798473999999999</v>
      </c>
      <c r="K160" s="92">
        <v>98.398473999999993</v>
      </c>
      <c r="L160" s="92">
        <v>99.998474000000002</v>
      </c>
      <c r="M160" s="92">
        <v>68.989999999999995</v>
      </c>
      <c r="N160" s="92">
        <v>9.7081730000000004</v>
      </c>
      <c r="O160" s="92">
        <v>97.708608999999996</v>
      </c>
      <c r="P160" s="92">
        <v>9.6536270000000002</v>
      </c>
      <c r="Q160" s="92">
        <v>97.974742000000006</v>
      </c>
      <c r="R160" s="92">
        <v>9.4229859999999999</v>
      </c>
      <c r="S160" s="92">
        <v>99.120510999999993</v>
      </c>
      <c r="T160" s="92"/>
      <c r="U160" s="92"/>
    </row>
    <row r="161" spans="1:21" x14ac:dyDescent="0.25">
      <c r="A161" s="92">
        <v>20190531</v>
      </c>
      <c r="B161" s="92" t="s">
        <v>3071</v>
      </c>
      <c r="C161" s="92" t="s">
        <v>3072</v>
      </c>
      <c r="D161" s="92" t="s">
        <v>3073</v>
      </c>
      <c r="E161" s="92" t="s">
        <v>48</v>
      </c>
      <c r="F161" s="92">
        <v>9.5</v>
      </c>
      <c r="G161" s="92">
        <v>20290423</v>
      </c>
      <c r="H161" s="92">
        <v>9.9</v>
      </c>
      <c r="I161" s="92">
        <v>9.8008240000000004</v>
      </c>
      <c r="J161" s="92">
        <v>96.474504999999994</v>
      </c>
      <c r="K161" s="92">
        <v>98.074505000000002</v>
      </c>
      <c r="L161" s="92">
        <v>99.674504999999996</v>
      </c>
      <c r="M161" s="92">
        <v>87.5</v>
      </c>
      <c r="N161" s="92">
        <v>9.9467780000000001</v>
      </c>
      <c r="O161" s="92">
        <v>97.199472</v>
      </c>
      <c r="P161" s="92">
        <v>9.8856149999999996</v>
      </c>
      <c r="Q161" s="92">
        <v>97.574169999999995</v>
      </c>
      <c r="R161" s="92">
        <v>9.6698199999999996</v>
      </c>
      <c r="S161" s="92">
        <v>98.918524000000005</v>
      </c>
      <c r="T161" s="92"/>
      <c r="U161" s="92"/>
    </row>
    <row r="162" spans="1:21" x14ac:dyDescent="0.25">
      <c r="A162" s="92">
        <v>20190531</v>
      </c>
      <c r="B162" s="92" t="s">
        <v>3074</v>
      </c>
      <c r="C162" s="92" t="s">
        <v>3075</v>
      </c>
      <c r="D162" s="92" t="s">
        <v>3076</v>
      </c>
      <c r="E162" s="92" t="s">
        <v>48</v>
      </c>
      <c r="F162" s="92">
        <v>9.8000000000000007</v>
      </c>
      <c r="G162" s="92">
        <v>20340423</v>
      </c>
      <c r="H162" s="92">
        <v>14.91</v>
      </c>
      <c r="I162" s="92">
        <v>10.021000000000001</v>
      </c>
      <c r="J162" s="92">
        <v>96.664895000000001</v>
      </c>
      <c r="K162" s="92">
        <v>98.264894999999996</v>
      </c>
      <c r="L162" s="92">
        <v>99.864895000000004</v>
      </c>
      <c r="M162" s="92">
        <v>100.46</v>
      </c>
      <c r="N162" s="92">
        <v>10.157817</v>
      </c>
      <c r="O162" s="92">
        <v>97.260294999999999</v>
      </c>
      <c r="P162" s="92">
        <v>10.133813</v>
      </c>
      <c r="Q162" s="92">
        <v>97.439556999999994</v>
      </c>
      <c r="R162" s="92">
        <v>9.9404020000000006</v>
      </c>
      <c r="S162" s="92">
        <v>98.909871999999993</v>
      </c>
      <c r="T162" s="92"/>
      <c r="U162" s="92"/>
    </row>
    <row r="163" spans="1:21" x14ac:dyDescent="0.25">
      <c r="A163" s="92">
        <v>20190531</v>
      </c>
      <c r="B163" s="92" t="s">
        <v>340</v>
      </c>
      <c r="C163" s="92" t="s">
        <v>341</v>
      </c>
      <c r="D163" s="92" t="s">
        <v>342</v>
      </c>
      <c r="E163" s="92" t="s">
        <v>108</v>
      </c>
      <c r="F163" s="92">
        <v>8.8000000000000007</v>
      </c>
      <c r="G163" s="92">
        <v>20191025</v>
      </c>
      <c r="H163" s="92">
        <v>0.4</v>
      </c>
      <c r="I163" s="92">
        <v>7.9126539999999999</v>
      </c>
      <c r="J163" s="92">
        <v>99.318826000000001</v>
      </c>
      <c r="K163" s="92">
        <v>100.318826</v>
      </c>
      <c r="L163" s="92">
        <v>101.318826</v>
      </c>
      <c r="M163" s="92">
        <v>0.17</v>
      </c>
      <c r="N163" s="92">
        <v>7.9845030000000001</v>
      </c>
      <c r="O163" s="92">
        <v>100.317171</v>
      </c>
      <c r="P163" s="92">
        <v>8.0180810000000005</v>
      </c>
      <c r="Q163" s="92">
        <v>100.314618</v>
      </c>
      <c r="R163" s="92">
        <v>8.0441470000000006</v>
      </c>
      <c r="S163" s="92">
        <v>100.35568499999999</v>
      </c>
      <c r="T163" s="92"/>
      <c r="U163" s="92"/>
    </row>
    <row r="164" spans="1:21" x14ac:dyDescent="0.25">
      <c r="A164" s="92">
        <v>20190531</v>
      </c>
      <c r="B164" s="92" t="s">
        <v>343</v>
      </c>
      <c r="C164" s="92" t="s">
        <v>344</v>
      </c>
      <c r="D164" s="92" t="s">
        <v>345</v>
      </c>
      <c r="E164" s="92" t="s">
        <v>108</v>
      </c>
      <c r="F164" s="92">
        <v>9.15</v>
      </c>
      <c r="G164" s="92">
        <v>20200302</v>
      </c>
      <c r="H164" s="92">
        <v>0.76</v>
      </c>
      <c r="I164" s="92">
        <v>8.1807809999999996</v>
      </c>
      <c r="J164" s="92">
        <v>99.677256999999997</v>
      </c>
      <c r="K164" s="92">
        <v>100.677257</v>
      </c>
      <c r="L164" s="92">
        <v>101.677257</v>
      </c>
      <c r="M164" s="92">
        <v>2.06</v>
      </c>
      <c r="N164" s="92">
        <v>8.2468050000000002</v>
      </c>
      <c r="O164" s="92">
        <v>100.65664700000001</v>
      </c>
      <c r="P164" s="92">
        <v>8.2638320000000007</v>
      </c>
      <c r="Q164" s="92">
        <v>100.65449700000001</v>
      </c>
      <c r="R164" s="92">
        <v>8.2394639999999999</v>
      </c>
      <c r="S164" s="92">
        <v>100.72544499999999</v>
      </c>
      <c r="T164" s="92"/>
      <c r="U164" s="92"/>
    </row>
    <row r="165" spans="1:21" x14ac:dyDescent="0.25">
      <c r="A165" s="92">
        <v>20190531</v>
      </c>
      <c r="B165" s="92" t="s">
        <v>1870</v>
      </c>
      <c r="C165" s="92" t="s">
        <v>1871</v>
      </c>
      <c r="D165" s="92" t="s">
        <v>1872</v>
      </c>
      <c r="E165" s="92" t="s">
        <v>108</v>
      </c>
      <c r="F165" s="92">
        <v>7.25</v>
      </c>
      <c r="G165" s="92">
        <v>20191109</v>
      </c>
      <c r="H165" s="92">
        <v>0.44</v>
      </c>
      <c r="I165" s="92">
        <v>7.9460369999999996</v>
      </c>
      <c r="J165" s="92">
        <v>98.677503999999999</v>
      </c>
      <c r="K165" s="92">
        <v>99.677503999999999</v>
      </c>
      <c r="L165" s="92">
        <v>100.677504</v>
      </c>
      <c r="M165" s="92">
        <v>1.23</v>
      </c>
      <c r="N165" s="92">
        <v>8.0171880000000009</v>
      </c>
      <c r="O165" s="92">
        <v>99.665182999999999</v>
      </c>
      <c r="P165" s="92">
        <v>8.0486559999999994</v>
      </c>
      <c r="Q165" s="92">
        <v>99.641620000000003</v>
      </c>
      <c r="R165" s="92">
        <v>8.4941309999999994</v>
      </c>
      <c r="S165" s="92">
        <v>99.366004000000004</v>
      </c>
      <c r="T165" s="92"/>
      <c r="U165" s="92"/>
    </row>
    <row r="166" spans="1:21" x14ac:dyDescent="0.25">
      <c r="A166" s="92">
        <v>20190531</v>
      </c>
      <c r="B166" s="92" t="s">
        <v>2153</v>
      </c>
      <c r="C166" s="92" t="s">
        <v>2154</v>
      </c>
      <c r="D166" s="92" t="s">
        <v>2155</v>
      </c>
      <c r="E166" s="92" t="s">
        <v>108</v>
      </c>
      <c r="F166" s="92">
        <v>7.25</v>
      </c>
      <c r="G166" s="92">
        <v>20200306</v>
      </c>
      <c r="H166" s="92">
        <v>0.77</v>
      </c>
      <c r="I166" s="92">
        <v>8.1970379999999992</v>
      </c>
      <c r="J166" s="92">
        <v>98.281890000000004</v>
      </c>
      <c r="K166" s="92">
        <v>99.281890000000004</v>
      </c>
      <c r="L166" s="92">
        <v>100.28189</v>
      </c>
      <c r="M166" s="92">
        <v>3.39</v>
      </c>
      <c r="N166" s="92">
        <v>8.2670650000000006</v>
      </c>
      <c r="O166" s="92">
        <v>99.247950000000003</v>
      </c>
      <c r="P166" s="92">
        <v>8.2757480000000001</v>
      </c>
      <c r="Q166" s="92">
        <v>99.227525</v>
      </c>
      <c r="R166" s="92">
        <v>8.2450650000000003</v>
      </c>
      <c r="S166" s="92">
        <v>99.186732000000006</v>
      </c>
      <c r="T166" s="92"/>
      <c r="U166" s="92"/>
    </row>
    <row r="167" spans="1:21" x14ac:dyDescent="0.25">
      <c r="A167" s="92">
        <v>20190531</v>
      </c>
      <c r="B167" s="92" t="s">
        <v>346</v>
      </c>
      <c r="C167" s="92" t="s">
        <v>347</v>
      </c>
      <c r="D167" s="92" t="s">
        <v>348</v>
      </c>
      <c r="E167" s="92" t="s">
        <v>108</v>
      </c>
      <c r="F167" s="92">
        <v>9.1</v>
      </c>
      <c r="G167" s="92">
        <v>20211025</v>
      </c>
      <c r="H167" s="92">
        <v>2.41</v>
      </c>
      <c r="I167" s="92">
        <v>9.0078019999999999</v>
      </c>
      <c r="J167" s="92">
        <v>98.865922999999995</v>
      </c>
      <c r="K167" s="92">
        <v>100.16592300000001</v>
      </c>
      <c r="L167" s="92">
        <v>101.465923</v>
      </c>
      <c r="M167" s="92">
        <v>7.24</v>
      </c>
      <c r="N167" s="92">
        <v>9.05349</v>
      </c>
      <c r="O167" s="92">
        <v>100.09355499999999</v>
      </c>
      <c r="P167" s="92">
        <v>9.0278430000000007</v>
      </c>
      <c r="Q167" s="92">
        <v>100.149731</v>
      </c>
      <c r="R167" s="92">
        <v>8.8602519999999991</v>
      </c>
      <c r="S167" s="92">
        <v>100.52843</v>
      </c>
      <c r="T167" s="92"/>
      <c r="U167" s="92"/>
    </row>
    <row r="168" spans="1:21" x14ac:dyDescent="0.25">
      <c r="A168" s="92">
        <v>20190531</v>
      </c>
      <c r="B168" s="92" t="s">
        <v>1873</v>
      </c>
      <c r="C168" s="92" t="s">
        <v>1874</v>
      </c>
      <c r="D168" s="92" t="s">
        <v>1875</v>
      </c>
      <c r="E168" s="92" t="s">
        <v>108</v>
      </c>
      <c r="F168" s="92">
        <v>7.75</v>
      </c>
      <c r="G168" s="92">
        <v>20201109</v>
      </c>
      <c r="H168" s="92">
        <v>1.45</v>
      </c>
      <c r="I168" s="92">
        <v>8.5980849999999993</v>
      </c>
      <c r="J168" s="92">
        <v>97.536332000000002</v>
      </c>
      <c r="K168" s="92">
        <v>98.836331999999999</v>
      </c>
      <c r="L168" s="92">
        <v>100.136332</v>
      </c>
      <c r="M168" s="92">
        <v>5.52</v>
      </c>
      <c r="N168" s="92">
        <v>8.6540809999999997</v>
      </c>
      <c r="O168" s="92">
        <v>98.781149999999997</v>
      </c>
      <c r="P168" s="92">
        <v>8.706372</v>
      </c>
      <c r="Q168" s="92">
        <v>98.700496999999999</v>
      </c>
      <c r="R168" s="92">
        <v>8.6022859999999994</v>
      </c>
      <c r="S168" s="92">
        <v>98.792140000000003</v>
      </c>
      <c r="T168" s="92"/>
      <c r="U168" s="92"/>
    </row>
    <row r="169" spans="1:21" x14ac:dyDescent="0.25">
      <c r="A169" s="92">
        <v>20190531</v>
      </c>
      <c r="B169" s="92" t="s">
        <v>2156</v>
      </c>
      <c r="C169" s="92" t="s">
        <v>2157</v>
      </c>
      <c r="D169" s="92" t="s">
        <v>2158</v>
      </c>
      <c r="E169" s="92" t="s">
        <v>108</v>
      </c>
      <c r="F169" s="92">
        <v>7.6</v>
      </c>
      <c r="G169" s="92">
        <v>20210306</v>
      </c>
      <c r="H169" s="92">
        <v>1.77</v>
      </c>
      <c r="I169" s="92">
        <v>8.7533639999999995</v>
      </c>
      <c r="J169" s="92">
        <v>96.808571000000001</v>
      </c>
      <c r="K169" s="92">
        <v>98.108570999999998</v>
      </c>
      <c r="L169" s="92">
        <v>99.408570999999995</v>
      </c>
      <c r="M169" s="92">
        <v>6.53</v>
      </c>
      <c r="N169" s="92">
        <v>8.8054199999999998</v>
      </c>
      <c r="O169" s="92">
        <v>98.043262999999996</v>
      </c>
      <c r="P169" s="92">
        <v>8.7911059999999992</v>
      </c>
      <c r="Q169" s="92">
        <v>98.051286000000005</v>
      </c>
      <c r="R169" s="92">
        <v>8.6415590000000009</v>
      </c>
      <c r="S169" s="92">
        <v>98.231876999999997</v>
      </c>
      <c r="T169" s="92"/>
      <c r="U169" s="92"/>
    </row>
    <row r="170" spans="1:21" x14ac:dyDescent="0.25">
      <c r="A170" s="92">
        <v>20190531</v>
      </c>
      <c r="B170" s="92" t="s">
        <v>2326</v>
      </c>
      <c r="C170" s="92" t="s">
        <v>2327</v>
      </c>
      <c r="D170" s="92" t="s">
        <v>2328</v>
      </c>
      <c r="E170" s="92" t="s">
        <v>108</v>
      </c>
      <c r="F170" s="92">
        <v>6.75</v>
      </c>
      <c r="G170" s="92">
        <v>20190706</v>
      </c>
      <c r="H170" s="92">
        <v>0.1</v>
      </c>
      <c r="I170" s="92">
        <v>7.6457319999999998</v>
      </c>
      <c r="J170" s="92">
        <v>98.889021</v>
      </c>
      <c r="K170" s="92">
        <v>99.889021</v>
      </c>
      <c r="L170" s="92">
        <v>100.889021</v>
      </c>
      <c r="M170" s="92">
        <v>-0.84</v>
      </c>
      <c r="N170" s="92">
        <v>7.7228719999999997</v>
      </c>
      <c r="O170" s="92">
        <v>99.897442999999996</v>
      </c>
      <c r="P170" s="92">
        <v>7.7737720000000001</v>
      </c>
      <c r="Q170" s="92">
        <v>99.878192999999996</v>
      </c>
      <c r="R170" s="92">
        <v>7.8507350000000002</v>
      </c>
      <c r="S170" s="92">
        <v>99.798368999999994</v>
      </c>
      <c r="T170" s="92"/>
      <c r="U170" s="92"/>
    </row>
    <row r="171" spans="1:21" x14ac:dyDescent="0.25">
      <c r="A171" s="92">
        <v>20190531</v>
      </c>
      <c r="B171" s="92" t="s">
        <v>2863</v>
      </c>
      <c r="C171" s="92" t="s">
        <v>2864</v>
      </c>
      <c r="D171" s="92" t="s">
        <v>2865</v>
      </c>
      <c r="E171" s="92" t="s">
        <v>108</v>
      </c>
      <c r="F171" s="92">
        <v>9</v>
      </c>
      <c r="G171" s="92">
        <v>20200302</v>
      </c>
      <c r="H171" s="92">
        <v>0.76</v>
      </c>
      <c r="I171" s="92">
        <v>8.1807809999999996</v>
      </c>
      <c r="J171" s="92">
        <v>99.568855999999997</v>
      </c>
      <c r="K171" s="92">
        <v>100.568856</v>
      </c>
      <c r="L171" s="92">
        <v>101.568856</v>
      </c>
      <c r="M171" s="92">
        <v>2.14</v>
      </c>
      <c r="N171" s="92">
        <v>8.2468050000000002</v>
      </c>
      <c r="O171" s="92">
        <v>100.54747999999999</v>
      </c>
      <c r="P171" s="92">
        <v>8.2638320000000007</v>
      </c>
      <c r="Q171" s="92">
        <v>100.543421</v>
      </c>
      <c r="R171" s="92">
        <v>8.2394639999999999</v>
      </c>
      <c r="S171" s="92">
        <v>100.605143</v>
      </c>
      <c r="T171" s="92"/>
      <c r="U171" s="92"/>
    </row>
    <row r="172" spans="1:21" x14ac:dyDescent="0.25">
      <c r="A172" s="92">
        <v>20190531</v>
      </c>
      <c r="B172" s="92" t="s">
        <v>2329</v>
      </c>
      <c r="C172" s="92" t="s">
        <v>2330</v>
      </c>
      <c r="D172" s="92" t="s">
        <v>2331</v>
      </c>
      <c r="E172" s="92" t="s">
        <v>108</v>
      </c>
      <c r="F172" s="92">
        <v>7.75</v>
      </c>
      <c r="G172" s="92">
        <v>20210626</v>
      </c>
      <c r="H172" s="92">
        <v>2.0699999999999998</v>
      </c>
      <c r="I172" s="92">
        <v>8.8837799999999998</v>
      </c>
      <c r="J172" s="92">
        <v>96.549633</v>
      </c>
      <c r="K172" s="92">
        <v>97.849632999999997</v>
      </c>
      <c r="L172" s="92">
        <v>99.149632999999994</v>
      </c>
      <c r="M172" s="92">
        <v>7.14</v>
      </c>
      <c r="N172" s="92">
        <v>8.932525</v>
      </c>
      <c r="O172" s="92">
        <v>97.778191000000007</v>
      </c>
      <c r="P172" s="92">
        <v>8.9121439999999996</v>
      </c>
      <c r="Q172" s="92">
        <v>97.802231000000006</v>
      </c>
      <c r="R172" s="92">
        <v>8.8459459999999996</v>
      </c>
      <c r="S172" s="92">
        <v>97.865516999999997</v>
      </c>
      <c r="T172" s="92"/>
      <c r="U172" s="92"/>
    </row>
    <row r="173" spans="1:21" x14ac:dyDescent="0.25">
      <c r="A173" s="92">
        <v>20190531</v>
      </c>
      <c r="B173" s="92" t="s">
        <v>2866</v>
      </c>
      <c r="C173" s="92" t="s">
        <v>2867</v>
      </c>
      <c r="D173" s="92" t="s">
        <v>2868</v>
      </c>
      <c r="E173" s="92" t="s">
        <v>108</v>
      </c>
      <c r="F173" s="92">
        <v>10.5</v>
      </c>
      <c r="G173" s="92">
        <v>20220222</v>
      </c>
      <c r="H173" s="92">
        <v>2.73</v>
      </c>
      <c r="I173" s="92">
        <v>10.481126</v>
      </c>
      <c r="J173" s="92">
        <v>98.712373999999997</v>
      </c>
      <c r="K173" s="92">
        <v>100.01237399999999</v>
      </c>
      <c r="L173" s="92">
        <v>101.31237400000001</v>
      </c>
      <c r="M173" s="92">
        <v>6.62</v>
      </c>
      <c r="N173" s="92">
        <v>10.521908</v>
      </c>
      <c r="O173" s="92">
        <v>99.946150000000003</v>
      </c>
      <c r="P173" s="92">
        <v>10.495447</v>
      </c>
      <c r="Q173" s="92">
        <v>100.00999899999999</v>
      </c>
      <c r="R173" s="92">
        <v>10.578571</v>
      </c>
      <c r="S173" s="92">
        <v>99.804737000000003</v>
      </c>
      <c r="T173" s="92"/>
      <c r="U173" s="92"/>
    </row>
    <row r="174" spans="1:21" x14ac:dyDescent="0.25">
      <c r="A174" s="92">
        <v>20190531</v>
      </c>
      <c r="B174" s="92" t="s">
        <v>350</v>
      </c>
      <c r="C174" s="92" t="s">
        <v>351</v>
      </c>
      <c r="D174" s="92" t="s">
        <v>352</v>
      </c>
      <c r="E174" s="92" t="s">
        <v>349</v>
      </c>
      <c r="F174" s="92">
        <v>8.3000000000000007</v>
      </c>
      <c r="G174" s="92">
        <v>20191103</v>
      </c>
      <c r="H174" s="92">
        <v>0.43</v>
      </c>
      <c r="I174" s="92">
        <v>7.4227559999999997</v>
      </c>
      <c r="J174" s="92">
        <v>99.336641</v>
      </c>
      <c r="K174" s="92">
        <v>100.336641</v>
      </c>
      <c r="L174" s="92">
        <v>101.336641</v>
      </c>
      <c r="M174" s="92">
        <v>0.59</v>
      </c>
      <c r="N174" s="92">
        <v>7.4975889999999996</v>
      </c>
      <c r="O174" s="92">
        <v>100.330777</v>
      </c>
      <c r="P174" s="92">
        <v>7.5267189999999999</v>
      </c>
      <c r="Q174" s="92">
        <v>100.329393</v>
      </c>
      <c r="R174" s="92">
        <v>7.5520800000000001</v>
      </c>
      <c r="S174" s="92">
        <v>100.368948</v>
      </c>
      <c r="T174" s="92"/>
      <c r="U174" s="92"/>
    </row>
    <row r="175" spans="1:21" x14ac:dyDescent="0.25">
      <c r="A175" s="92">
        <v>20190531</v>
      </c>
      <c r="B175" s="92" t="s">
        <v>1876</v>
      </c>
      <c r="C175" s="92" t="s">
        <v>1877</v>
      </c>
      <c r="D175" s="92" t="s">
        <v>1878</v>
      </c>
      <c r="E175" s="92" t="s">
        <v>349</v>
      </c>
      <c r="F175" s="92">
        <v>7.65</v>
      </c>
      <c r="G175" s="92">
        <v>20201115</v>
      </c>
      <c r="H175" s="92">
        <v>1.46</v>
      </c>
      <c r="I175" s="92">
        <v>8.3213840000000001</v>
      </c>
      <c r="J175" s="92">
        <v>97.762900000000002</v>
      </c>
      <c r="K175" s="92">
        <v>99.062899999999999</v>
      </c>
      <c r="L175" s="92">
        <v>100.3629</v>
      </c>
      <c r="M175" s="92">
        <v>11.66</v>
      </c>
      <c r="N175" s="92">
        <v>8.4221090000000007</v>
      </c>
      <c r="O175" s="92">
        <v>98.946265999999994</v>
      </c>
      <c r="P175" s="92">
        <v>8.4100040000000007</v>
      </c>
      <c r="Q175" s="92">
        <v>98.954222000000001</v>
      </c>
      <c r="R175" s="92">
        <v>8.5916289999999993</v>
      </c>
      <c r="S175" s="92">
        <v>98.650998000000001</v>
      </c>
      <c r="T175" s="92"/>
      <c r="U175" s="92"/>
    </row>
    <row r="176" spans="1:21" x14ac:dyDescent="0.25">
      <c r="A176" s="92">
        <v>20190531</v>
      </c>
      <c r="B176" s="92" t="s">
        <v>353</v>
      </c>
      <c r="C176" s="92" t="s">
        <v>354</v>
      </c>
      <c r="D176" s="92" t="s">
        <v>355</v>
      </c>
      <c r="E176" s="92" t="s">
        <v>349</v>
      </c>
      <c r="F176" s="92">
        <v>10.9</v>
      </c>
      <c r="G176" s="92">
        <v>20201112</v>
      </c>
      <c r="H176" s="92">
        <v>1.45</v>
      </c>
      <c r="I176" s="92">
        <v>8.3681610000000006</v>
      </c>
      <c r="J176" s="92">
        <v>102.088832</v>
      </c>
      <c r="K176" s="92">
        <v>103.38883199999999</v>
      </c>
      <c r="L176" s="92">
        <v>104.688832</v>
      </c>
      <c r="M176" s="92">
        <v>4.53</v>
      </c>
      <c r="N176" s="92">
        <v>8.4274310000000003</v>
      </c>
      <c r="O176" s="92">
        <v>103.343525</v>
      </c>
      <c r="P176" s="92">
        <v>8.4154900000000001</v>
      </c>
      <c r="Q176" s="92">
        <v>103.391336</v>
      </c>
      <c r="R176" s="92">
        <v>8.0608889999999995</v>
      </c>
      <c r="S176" s="92">
        <v>104.053595</v>
      </c>
      <c r="T176" s="92"/>
      <c r="U176" s="92"/>
    </row>
    <row r="177" spans="1:21" x14ac:dyDescent="0.25">
      <c r="A177" s="92">
        <v>20190531</v>
      </c>
      <c r="B177" s="92" t="s">
        <v>356</v>
      </c>
      <c r="C177" s="92" t="s">
        <v>357</v>
      </c>
      <c r="D177" s="92" t="s">
        <v>358</v>
      </c>
      <c r="E177" s="92" t="s">
        <v>349</v>
      </c>
      <c r="F177" s="92">
        <v>9.35</v>
      </c>
      <c r="G177" s="92">
        <v>20210413</v>
      </c>
      <c r="H177" s="92">
        <v>1.87</v>
      </c>
      <c r="I177" s="92">
        <v>8.2880369999999992</v>
      </c>
      <c r="J177" s="92">
        <v>100.489783</v>
      </c>
      <c r="K177" s="92">
        <v>101.789783</v>
      </c>
      <c r="L177" s="92">
        <v>103.089783</v>
      </c>
      <c r="M177" s="92">
        <v>6.24</v>
      </c>
      <c r="N177" s="92">
        <v>8.3403670000000005</v>
      </c>
      <c r="O177" s="92">
        <v>101.72739900000001</v>
      </c>
      <c r="P177" s="92">
        <v>8.3216909999999995</v>
      </c>
      <c r="Q177" s="92">
        <v>101.771967</v>
      </c>
      <c r="R177" s="92">
        <v>8.1851420000000008</v>
      </c>
      <c r="S177" s="92">
        <v>102.07902300000001</v>
      </c>
      <c r="T177" s="92"/>
      <c r="U177" s="92"/>
    </row>
    <row r="178" spans="1:21" x14ac:dyDescent="0.25">
      <c r="A178" s="92">
        <v>20190531</v>
      </c>
      <c r="B178" s="92" t="s">
        <v>359</v>
      </c>
      <c r="C178" s="92" t="s">
        <v>360</v>
      </c>
      <c r="D178" s="92" t="s">
        <v>361</v>
      </c>
      <c r="E178" s="92" t="s">
        <v>349</v>
      </c>
      <c r="F178" s="92">
        <v>8.8000000000000007</v>
      </c>
      <c r="G178" s="92">
        <v>20211103</v>
      </c>
      <c r="H178" s="92">
        <v>2.4300000000000002</v>
      </c>
      <c r="I178" s="92">
        <v>8.7010039999999993</v>
      </c>
      <c r="J178" s="92">
        <v>98.884934999999999</v>
      </c>
      <c r="K178" s="92">
        <v>100.184935</v>
      </c>
      <c r="L178" s="92">
        <v>101.48493499999999</v>
      </c>
      <c r="M178" s="92">
        <v>7.12</v>
      </c>
      <c r="N178" s="92">
        <v>8.7452570000000005</v>
      </c>
      <c r="O178" s="92">
        <v>100.113704</v>
      </c>
      <c r="P178" s="92">
        <v>8.7209789999999998</v>
      </c>
      <c r="Q178" s="92">
        <v>100.16786999999999</v>
      </c>
      <c r="R178" s="92">
        <v>8.5518999999999998</v>
      </c>
      <c r="S178" s="92">
        <v>100.554046</v>
      </c>
      <c r="T178" s="92"/>
      <c r="U178" s="92"/>
    </row>
    <row r="179" spans="1:21" x14ac:dyDescent="0.25">
      <c r="A179" s="92">
        <v>20190531</v>
      </c>
      <c r="B179" s="92" t="s">
        <v>1879</v>
      </c>
      <c r="C179" s="92" t="s">
        <v>1880</v>
      </c>
      <c r="D179" s="92" t="s">
        <v>1881</v>
      </c>
      <c r="E179" s="92" t="s">
        <v>349</v>
      </c>
      <c r="F179" s="92">
        <v>7.9</v>
      </c>
      <c r="G179" s="92">
        <v>20221115</v>
      </c>
      <c r="H179" s="92">
        <v>3.46</v>
      </c>
      <c r="I179" s="92">
        <v>8.824287</v>
      </c>
      <c r="J179" s="92">
        <v>95.645921000000001</v>
      </c>
      <c r="K179" s="92">
        <v>97.245920999999996</v>
      </c>
      <c r="L179" s="92">
        <v>98.845921000000004</v>
      </c>
      <c r="M179" s="92">
        <v>8.31</v>
      </c>
      <c r="N179" s="92">
        <v>8.8598300000000005</v>
      </c>
      <c r="O179" s="92">
        <v>97.162863000000002</v>
      </c>
      <c r="P179" s="92">
        <v>8.8292149999999996</v>
      </c>
      <c r="Q179" s="92">
        <v>97.243283000000005</v>
      </c>
      <c r="R179" s="92">
        <v>8.6237929999999992</v>
      </c>
      <c r="S179" s="92">
        <v>97.808221000000003</v>
      </c>
      <c r="T179" s="92"/>
      <c r="U179" s="92"/>
    </row>
    <row r="180" spans="1:21" x14ac:dyDescent="0.25">
      <c r="A180" s="92">
        <v>20190531</v>
      </c>
      <c r="B180" s="92" t="s">
        <v>2242</v>
      </c>
      <c r="C180" s="92" t="s">
        <v>2243</v>
      </c>
      <c r="D180" s="92" t="s">
        <v>2244</v>
      </c>
      <c r="E180" s="92" t="s">
        <v>349</v>
      </c>
      <c r="F180" s="92">
        <v>7.75</v>
      </c>
      <c r="G180" s="92">
        <v>20210517</v>
      </c>
      <c r="H180" s="92">
        <v>1.96</v>
      </c>
      <c r="I180" s="92">
        <v>8.3471170000000008</v>
      </c>
      <c r="J180" s="92">
        <v>97.604658999999998</v>
      </c>
      <c r="K180" s="92">
        <v>98.904658999999995</v>
      </c>
      <c r="L180" s="92">
        <v>100.20465900000001</v>
      </c>
      <c r="M180" s="92">
        <v>6.95</v>
      </c>
      <c r="N180" s="92">
        <v>8.3974639999999994</v>
      </c>
      <c r="O180" s="92">
        <v>98.835109000000003</v>
      </c>
      <c r="P180" s="92">
        <v>8.3784349999999996</v>
      </c>
      <c r="Q180" s="92">
        <v>98.862599000000003</v>
      </c>
      <c r="R180" s="92">
        <v>8.2368570000000005</v>
      </c>
      <c r="S180" s="92">
        <v>99.088328000000004</v>
      </c>
      <c r="T180" s="92"/>
      <c r="U180" s="92"/>
    </row>
    <row r="181" spans="1:21" x14ac:dyDescent="0.25">
      <c r="A181" s="92">
        <v>20190531</v>
      </c>
      <c r="B181" s="92" t="s">
        <v>2956</v>
      </c>
      <c r="C181" s="92" t="s">
        <v>2957</v>
      </c>
      <c r="D181" s="92" t="s">
        <v>2958</v>
      </c>
      <c r="E181" s="92" t="s">
        <v>349</v>
      </c>
      <c r="F181" s="92">
        <v>9</v>
      </c>
      <c r="G181" s="92">
        <v>20220402</v>
      </c>
      <c r="H181" s="92">
        <v>2.84</v>
      </c>
      <c r="I181" s="92">
        <v>8.6531199999999995</v>
      </c>
      <c r="J181" s="92">
        <v>99.534378000000004</v>
      </c>
      <c r="K181" s="92">
        <v>100.834378</v>
      </c>
      <c r="L181" s="92">
        <v>102.134378</v>
      </c>
      <c r="M181" s="92">
        <v>7.4</v>
      </c>
      <c r="N181" s="92">
        <v>8.6928599999999996</v>
      </c>
      <c r="O181" s="92">
        <v>100.760411</v>
      </c>
      <c r="P181" s="92">
        <v>8.6657069999999994</v>
      </c>
      <c r="Q181" s="92">
        <v>100.83179699999999</v>
      </c>
      <c r="R181" s="92">
        <v>9.0335339999999995</v>
      </c>
      <c r="S181" s="92">
        <v>99.909334000000001</v>
      </c>
      <c r="T181" s="92"/>
      <c r="U181" s="92"/>
    </row>
    <row r="182" spans="1:21" x14ac:dyDescent="0.25">
      <c r="A182" s="92">
        <v>20190531</v>
      </c>
      <c r="B182" s="92" t="s">
        <v>2245</v>
      </c>
      <c r="C182" s="92" t="s">
        <v>2246</v>
      </c>
      <c r="D182" s="92" t="s">
        <v>2247</v>
      </c>
      <c r="E182" s="92" t="s">
        <v>349</v>
      </c>
      <c r="F182" s="92">
        <v>8</v>
      </c>
      <c r="G182" s="92">
        <v>20230517</v>
      </c>
      <c r="H182" s="92">
        <v>3.96</v>
      </c>
      <c r="I182" s="92">
        <v>8.9231700000000007</v>
      </c>
      <c r="J182" s="92">
        <v>95.321166000000005</v>
      </c>
      <c r="K182" s="92">
        <v>96.921165999999999</v>
      </c>
      <c r="L182" s="92">
        <v>98.521165999999994</v>
      </c>
      <c r="M182" s="92">
        <v>9.1199999999999992</v>
      </c>
      <c r="N182" s="92">
        <v>8.9575790000000008</v>
      </c>
      <c r="O182" s="92">
        <v>96.829999000000001</v>
      </c>
      <c r="P182" s="92">
        <v>8.9471959999999999</v>
      </c>
      <c r="Q182" s="92">
        <v>96.855528000000007</v>
      </c>
      <c r="R182" s="92">
        <v>8.7317230000000006</v>
      </c>
      <c r="S182" s="92">
        <v>97.524375000000006</v>
      </c>
      <c r="T182" s="92"/>
      <c r="U182" s="92"/>
    </row>
    <row r="183" spans="1:21" x14ac:dyDescent="0.25">
      <c r="A183" s="92">
        <v>20190531</v>
      </c>
      <c r="B183" s="92" t="s">
        <v>2959</v>
      </c>
      <c r="C183" s="92" t="s">
        <v>2960</v>
      </c>
      <c r="D183" s="92" t="s">
        <v>2961</v>
      </c>
      <c r="E183" s="92" t="s">
        <v>349</v>
      </c>
      <c r="F183" s="92">
        <v>9.35</v>
      </c>
      <c r="G183" s="92">
        <v>20240402</v>
      </c>
      <c r="H183" s="92">
        <v>4.84</v>
      </c>
      <c r="I183" s="92">
        <v>9.1369279999999993</v>
      </c>
      <c r="J183" s="92">
        <v>99.193791000000004</v>
      </c>
      <c r="K183" s="92">
        <v>100.793791</v>
      </c>
      <c r="L183" s="92">
        <v>102.39379099999999</v>
      </c>
      <c r="M183" s="92">
        <v>11.94</v>
      </c>
      <c r="N183" s="92">
        <v>9.1743380000000005</v>
      </c>
      <c r="O183" s="92">
        <v>100.674386</v>
      </c>
      <c r="P183" s="92">
        <v>9.1341219999999996</v>
      </c>
      <c r="Q183" s="92">
        <v>100.83260300000001</v>
      </c>
      <c r="R183" s="92">
        <v>9.4471930000000004</v>
      </c>
      <c r="S183" s="92">
        <v>99.615081000000004</v>
      </c>
      <c r="T183" s="92"/>
      <c r="U183" s="92"/>
    </row>
    <row r="184" spans="1:21" x14ac:dyDescent="0.25">
      <c r="A184" s="92">
        <v>20190531</v>
      </c>
      <c r="B184" s="92" t="s">
        <v>1997</v>
      </c>
      <c r="C184" s="92" t="s">
        <v>1998</v>
      </c>
      <c r="D184" s="92" t="s">
        <v>1999</v>
      </c>
      <c r="E184" s="92" t="s">
        <v>95</v>
      </c>
      <c r="F184" s="92">
        <v>7.5</v>
      </c>
      <c r="G184" s="92">
        <v>20201206</v>
      </c>
      <c r="H184" s="92">
        <v>1.52</v>
      </c>
      <c r="I184" s="92">
        <v>8.6358160000000002</v>
      </c>
      <c r="J184" s="92">
        <v>97.079401000000004</v>
      </c>
      <c r="K184" s="92">
        <v>98.379401000000001</v>
      </c>
      <c r="L184" s="92">
        <v>99.679400999999999</v>
      </c>
      <c r="M184" s="92">
        <v>5.89</v>
      </c>
      <c r="N184" s="92">
        <v>8.6908609999999999</v>
      </c>
      <c r="O184" s="92">
        <v>98.320476999999997</v>
      </c>
      <c r="P184" s="92">
        <v>8.6824159999999999</v>
      </c>
      <c r="Q184" s="92">
        <v>98.317122999999995</v>
      </c>
      <c r="R184" s="92">
        <v>8.5755850000000002</v>
      </c>
      <c r="S184" s="92">
        <v>98.403001000000003</v>
      </c>
      <c r="T184" s="92"/>
      <c r="U184" s="92"/>
    </row>
    <row r="185" spans="1:21" x14ac:dyDescent="0.25">
      <c r="A185" s="92">
        <v>20190531</v>
      </c>
      <c r="B185" s="92" t="s">
        <v>2539</v>
      </c>
      <c r="C185" s="92" t="s">
        <v>2540</v>
      </c>
      <c r="D185" s="92" t="s">
        <v>2541</v>
      </c>
      <c r="E185" s="92" t="s">
        <v>95</v>
      </c>
      <c r="F185" s="92">
        <v>9</v>
      </c>
      <c r="G185" s="92">
        <v>20210928</v>
      </c>
      <c r="H185" s="92">
        <v>2.33</v>
      </c>
      <c r="I185" s="92">
        <v>8.7457750000000001</v>
      </c>
      <c r="J185" s="92">
        <v>99.2</v>
      </c>
      <c r="K185" s="92">
        <v>100.5</v>
      </c>
      <c r="L185" s="92">
        <v>101.8</v>
      </c>
      <c r="M185" s="92">
        <v>56.34</v>
      </c>
      <c r="N185" s="92">
        <v>9.0278159999999996</v>
      </c>
      <c r="O185" s="92">
        <v>99.936633</v>
      </c>
      <c r="P185" s="92">
        <v>9.0032409999999992</v>
      </c>
      <c r="Q185" s="92">
        <v>99.987326999999993</v>
      </c>
      <c r="R185" s="92">
        <v>8.8395960000000002</v>
      </c>
      <c r="S185" s="92">
        <v>100.33928</v>
      </c>
      <c r="T185" s="92"/>
      <c r="U185" s="92"/>
    </row>
    <row r="186" spans="1:21" x14ac:dyDescent="0.25">
      <c r="A186" s="92">
        <v>20190531</v>
      </c>
      <c r="B186" s="92" t="s">
        <v>2000</v>
      </c>
      <c r="C186" s="92" t="s">
        <v>2001</v>
      </c>
      <c r="D186" s="92" t="s">
        <v>2002</v>
      </c>
      <c r="E186" s="92" t="s">
        <v>94</v>
      </c>
      <c r="F186" s="92">
        <v>9.6</v>
      </c>
      <c r="G186" s="92">
        <v>20221206</v>
      </c>
      <c r="H186" s="92">
        <v>3.52</v>
      </c>
      <c r="I186" s="92">
        <v>10.030416000000001</v>
      </c>
      <c r="J186" s="92">
        <v>96.709146000000004</v>
      </c>
      <c r="K186" s="92">
        <v>98.709146000000004</v>
      </c>
      <c r="L186" s="92">
        <v>100.709146</v>
      </c>
      <c r="M186" s="92">
        <v>7.81</v>
      </c>
      <c r="N186" s="92">
        <v>10.066008999999999</v>
      </c>
      <c r="O186" s="92">
        <v>98.631077000000005</v>
      </c>
      <c r="P186" s="92">
        <v>10.034924</v>
      </c>
      <c r="Q186" s="92">
        <v>98.716054</v>
      </c>
      <c r="R186" s="92">
        <v>9.8287549999999992</v>
      </c>
      <c r="S186" s="92">
        <v>99.306417999999994</v>
      </c>
      <c r="T186" s="92"/>
      <c r="U186" s="92"/>
    </row>
    <row r="187" spans="1:21" x14ac:dyDescent="0.25">
      <c r="A187" s="92">
        <v>20190531</v>
      </c>
      <c r="B187" s="92" t="s">
        <v>2003</v>
      </c>
      <c r="C187" s="92" t="s">
        <v>2004</v>
      </c>
      <c r="D187" s="92" t="s">
        <v>2005</v>
      </c>
      <c r="E187" s="92" t="s">
        <v>95</v>
      </c>
      <c r="F187" s="92">
        <v>8.15</v>
      </c>
      <c r="G187" s="92">
        <v>20221206</v>
      </c>
      <c r="H187" s="92">
        <v>3.52</v>
      </c>
      <c r="I187" s="92">
        <v>9.3324459999999991</v>
      </c>
      <c r="J187" s="92">
        <v>94.865544</v>
      </c>
      <c r="K187" s="92">
        <v>96.465543999999994</v>
      </c>
      <c r="L187" s="92">
        <v>98.065544000000003</v>
      </c>
      <c r="M187" s="92">
        <v>9.44</v>
      </c>
      <c r="N187" s="92">
        <v>9.3718020000000006</v>
      </c>
      <c r="O187" s="92">
        <v>96.371185999999994</v>
      </c>
      <c r="P187" s="92">
        <v>9.3352509999999995</v>
      </c>
      <c r="Q187" s="92">
        <v>96.464663999999999</v>
      </c>
      <c r="R187" s="92">
        <v>9.1268499999999992</v>
      </c>
      <c r="S187" s="92">
        <v>97.025651999999994</v>
      </c>
      <c r="T187" s="92"/>
      <c r="U187" s="92"/>
    </row>
    <row r="188" spans="1:21" x14ac:dyDescent="0.25">
      <c r="A188" s="92">
        <v>20190531</v>
      </c>
      <c r="B188" s="92" t="s">
        <v>2542</v>
      </c>
      <c r="C188" s="92" t="s">
        <v>2543</v>
      </c>
      <c r="D188" s="92" t="s">
        <v>2544</v>
      </c>
      <c r="E188" s="92" t="s">
        <v>95</v>
      </c>
      <c r="F188" s="92">
        <v>9.5</v>
      </c>
      <c r="G188" s="92">
        <v>20230928</v>
      </c>
      <c r="H188" s="92">
        <v>4.33</v>
      </c>
      <c r="I188" s="92">
        <v>9.5137630000000009</v>
      </c>
      <c r="J188" s="92">
        <v>98.319258000000005</v>
      </c>
      <c r="K188" s="92">
        <v>99.919257999999999</v>
      </c>
      <c r="L188" s="92">
        <v>101.51925799999999</v>
      </c>
      <c r="M188" s="92">
        <v>10.84</v>
      </c>
      <c r="N188" s="92">
        <v>9.5520949999999996</v>
      </c>
      <c r="O188" s="92">
        <v>99.810867999999999</v>
      </c>
      <c r="P188" s="92">
        <v>9.5114570000000001</v>
      </c>
      <c r="Q188" s="92">
        <v>99.953047999999995</v>
      </c>
      <c r="R188" s="92">
        <v>9.2895409999999998</v>
      </c>
      <c r="S188" s="92">
        <v>100.748369</v>
      </c>
      <c r="T188" s="92"/>
      <c r="U188" s="92"/>
    </row>
    <row r="189" spans="1:21" x14ac:dyDescent="0.25">
      <c r="A189" s="92">
        <v>20190531</v>
      </c>
      <c r="B189" s="92" t="s">
        <v>2006</v>
      </c>
      <c r="C189" s="92" t="s">
        <v>2007</v>
      </c>
      <c r="D189" s="92" t="s">
        <v>2008</v>
      </c>
      <c r="E189" s="92" t="s">
        <v>94</v>
      </c>
      <c r="F189" s="92">
        <v>9.9</v>
      </c>
      <c r="G189" s="92">
        <v>20241206</v>
      </c>
      <c r="H189" s="92">
        <v>5.52</v>
      </c>
      <c r="I189" s="92">
        <v>9.9847049999999999</v>
      </c>
      <c r="J189" s="92">
        <v>97.614617999999993</v>
      </c>
      <c r="K189" s="92">
        <v>99.614617999999993</v>
      </c>
      <c r="L189" s="92">
        <v>101.61461799999999</v>
      </c>
      <c r="M189" s="92">
        <v>14.33</v>
      </c>
      <c r="N189" s="92">
        <v>10.025347</v>
      </c>
      <c r="O189" s="92">
        <v>99.471367000000001</v>
      </c>
      <c r="P189" s="92">
        <v>9.9803850000000001</v>
      </c>
      <c r="Q189" s="92">
        <v>99.657836000000003</v>
      </c>
      <c r="R189" s="92">
        <v>9.7489120000000007</v>
      </c>
      <c r="S189" s="92">
        <v>100.638946</v>
      </c>
      <c r="T189" s="92"/>
      <c r="U189" s="92"/>
    </row>
    <row r="190" spans="1:21" x14ac:dyDescent="0.25">
      <c r="A190" s="92">
        <v>20190531</v>
      </c>
      <c r="B190" s="92" t="s">
        <v>2009</v>
      </c>
      <c r="C190" s="92" t="s">
        <v>2010</v>
      </c>
      <c r="D190" s="92" t="s">
        <v>2011</v>
      </c>
      <c r="E190" s="92" t="s">
        <v>95</v>
      </c>
      <c r="F190" s="92">
        <v>8.85</v>
      </c>
      <c r="G190" s="92">
        <v>20241206</v>
      </c>
      <c r="H190" s="92">
        <v>5.52</v>
      </c>
      <c r="I190" s="92">
        <v>9.7472100000000008</v>
      </c>
      <c r="J190" s="92">
        <v>94.58005</v>
      </c>
      <c r="K190" s="92">
        <v>96.180049999999994</v>
      </c>
      <c r="L190" s="92">
        <v>97.780050000000003</v>
      </c>
      <c r="M190" s="92">
        <v>14.8</v>
      </c>
      <c r="N190" s="92">
        <v>9.7886030000000002</v>
      </c>
      <c r="O190" s="92">
        <v>96.032071000000002</v>
      </c>
      <c r="P190" s="92">
        <v>9.7441569999999995</v>
      </c>
      <c r="Q190" s="92">
        <v>96.207175000000007</v>
      </c>
      <c r="R190" s="92">
        <v>9.5168400000000002</v>
      </c>
      <c r="S190" s="92">
        <v>97.124752999999998</v>
      </c>
      <c r="T190" s="92"/>
      <c r="U190" s="92"/>
    </row>
    <row r="191" spans="1:21" x14ac:dyDescent="0.25">
      <c r="A191" s="92">
        <v>20190531</v>
      </c>
      <c r="B191" s="92" t="s">
        <v>362</v>
      </c>
      <c r="C191" s="92" t="s">
        <v>363</v>
      </c>
      <c r="D191" s="92" t="s">
        <v>364</v>
      </c>
      <c r="E191" s="92" t="s">
        <v>94</v>
      </c>
      <c r="F191" s="92">
        <v>12.25</v>
      </c>
      <c r="G191" s="92">
        <v>20221218</v>
      </c>
      <c r="H191" s="92">
        <v>3.55</v>
      </c>
      <c r="I191" s="92">
        <v>10.038855</v>
      </c>
      <c r="J191" s="92">
        <v>104.49509999999999</v>
      </c>
      <c r="K191" s="92">
        <v>106.49509999999999</v>
      </c>
      <c r="L191" s="92">
        <v>108.49509999999999</v>
      </c>
      <c r="M191" s="92">
        <v>7.11</v>
      </c>
      <c r="N191" s="92">
        <v>10.074403999999999</v>
      </c>
      <c r="O191" s="92">
        <v>106.42397699999999</v>
      </c>
      <c r="P191" s="92">
        <v>10.043101999999999</v>
      </c>
      <c r="Q191" s="92">
        <v>106.540262</v>
      </c>
      <c r="R191" s="92">
        <v>9.8363820000000004</v>
      </c>
      <c r="S191" s="92">
        <v>107.289923</v>
      </c>
      <c r="T191" s="92"/>
      <c r="U191" s="92"/>
    </row>
    <row r="192" spans="1:21" x14ac:dyDescent="0.25">
      <c r="A192" s="92">
        <v>20190531</v>
      </c>
      <c r="B192" s="92" t="s">
        <v>365</v>
      </c>
      <c r="C192" s="92" t="s">
        <v>366</v>
      </c>
      <c r="D192" s="92" t="s">
        <v>367</v>
      </c>
      <c r="E192" s="92" t="s">
        <v>475</v>
      </c>
      <c r="F192" s="92">
        <v>9.6</v>
      </c>
      <c r="G192" s="92">
        <v>20220707</v>
      </c>
      <c r="H192" s="92">
        <v>3.1</v>
      </c>
      <c r="I192" s="92">
        <v>9.9404260000000004</v>
      </c>
      <c r="J192" s="92">
        <v>97.066794000000002</v>
      </c>
      <c r="K192" s="92">
        <v>99.066794000000002</v>
      </c>
      <c r="L192" s="92">
        <v>101.066794</v>
      </c>
      <c r="M192" s="92">
        <v>7.29</v>
      </c>
      <c r="N192" s="92">
        <v>9.9779999999999998</v>
      </c>
      <c r="O192" s="92">
        <v>98.993928999999994</v>
      </c>
      <c r="P192" s="92">
        <v>9.9492360000000009</v>
      </c>
      <c r="Q192" s="92">
        <v>99.065854000000002</v>
      </c>
      <c r="R192" s="92">
        <v>9.9040350000000004</v>
      </c>
      <c r="S192" s="92">
        <v>99.172314</v>
      </c>
      <c r="T192" s="92"/>
      <c r="U192" s="92"/>
    </row>
    <row r="193" spans="1:21" x14ac:dyDescent="0.25">
      <c r="A193" s="92">
        <v>20190531</v>
      </c>
      <c r="B193" s="92" t="s">
        <v>2012</v>
      </c>
      <c r="C193" s="92" t="s">
        <v>2013</v>
      </c>
      <c r="D193" s="92" t="s">
        <v>2014</v>
      </c>
      <c r="E193" s="92" t="s">
        <v>475</v>
      </c>
      <c r="F193" s="92">
        <v>8.85</v>
      </c>
      <c r="G193" s="92">
        <v>20201208</v>
      </c>
      <c r="H193" s="92">
        <v>1.53</v>
      </c>
      <c r="I193" s="92">
        <v>9.2325359999999996</v>
      </c>
      <c r="J193" s="92">
        <v>97.835883999999993</v>
      </c>
      <c r="K193" s="92">
        <v>99.435884000000001</v>
      </c>
      <c r="L193" s="92">
        <v>101.035884</v>
      </c>
      <c r="M193" s="92">
        <v>5.8</v>
      </c>
      <c r="N193" s="92">
        <v>9.2905960000000007</v>
      </c>
      <c r="O193" s="92">
        <v>99.377900999999994</v>
      </c>
      <c r="P193" s="92">
        <v>9.2772790000000001</v>
      </c>
      <c r="Q193" s="92">
        <v>99.390421000000003</v>
      </c>
      <c r="R193" s="92">
        <v>9.4567449999999997</v>
      </c>
      <c r="S193" s="92">
        <v>99.099626999999998</v>
      </c>
      <c r="T193" s="92"/>
      <c r="U193" s="92"/>
    </row>
    <row r="194" spans="1:21" x14ac:dyDescent="0.25">
      <c r="A194" s="92">
        <v>20190531</v>
      </c>
      <c r="B194" s="92" t="s">
        <v>2015</v>
      </c>
      <c r="C194" s="92" t="s">
        <v>2016</v>
      </c>
      <c r="D194" s="92" t="s">
        <v>2017</v>
      </c>
      <c r="E194" s="92" t="s">
        <v>475</v>
      </c>
      <c r="F194" s="92">
        <v>9.25</v>
      </c>
      <c r="G194" s="92">
        <v>20221208</v>
      </c>
      <c r="H194" s="92">
        <v>3.53</v>
      </c>
      <c r="I194" s="92">
        <v>10.03182</v>
      </c>
      <c r="J194" s="92">
        <v>95.676073000000002</v>
      </c>
      <c r="K194" s="92">
        <v>97.676073000000002</v>
      </c>
      <c r="L194" s="92">
        <v>99.676073000000002</v>
      </c>
      <c r="M194" s="92">
        <v>7.92</v>
      </c>
      <c r="N194" s="92">
        <v>10.067405000000001</v>
      </c>
      <c r="O194" s="92">
        <v>97.596905000000007</v>
      </c>
      <c r="P194" s="92">
        <v>10.036282999999999</v>
      </c>
      <c r="Q194" s="92">
        <v>97.678269999999998</v>
      </c>
      <c r="R194" s="92">
        <v>9.8300219999999996</v>
      </c>
      <c r="S194" s="92">
        <v>98.250066000000004</v>
      </c>
      <c r="T194" s="92"/>
      <c r="U194" s="92"/>
    </row>
    <row r="195" spans="1:21" x14ac:dyDescent="0.25">
      <c r="A195" s="92">
        <v>20190531</v>
      </c>
      <c r="B195" s="92" t="s">
        <v>368</v>
      </c>
      <c r="C195" s="92" t="s">
        <v>369</v>
      </c>
      <c r="D195" s="92" t="s">
        <v>370</v>
      </c>
      <c r="E195" s="92" t="s">
        <v>48</v>
      </c>
      <c r="F195" s="92">
        <v>7.95</v>
      </c>
      <c r="G195" s="92">
        <v>20210930</v>
      </c>
      <c r="H195" s="92">
        <v>2.34</v>
      </c>
      <c r="I195" s="92">
        <v>8.0657160000000001</v>
      </c>
      <c r="J195" s="92">
        <v>98.451695000000001</v>
      </c>
      <c r="K195" s="92">
        <v>99.751694999999998</v>
      </c>
      <c r="L195" s="92">
        <v>101.051695</v>
      </c>
      <c r="M195" s="92">
        <v>9.61</v>
      </c>
      <c r="N195" s="92">
        <v>8.1111740000000001</v>
      </c>
      <c r="O195" s="92">
        <v>99.655612000000005</v>
      </c>
      <c r="P195" s="92">
        <v>8.0876549999999998</v>
      </c>
      <c r="Q195" s="92">
        <v>99.703287000000003</v>
      </c>
      <c r="R195" s="92">
        <v>8.1325040000000008</v>
      </c>
      <c r="S195" s="92">
        <v>99.598783999999995</v>
      </c>
      <c r="T195" s="92"/>
      <c r="U195" s="92"/>
    </row>
    <row r="196" spans="1:21" x14ac:dyDescent="0.25">
      <c r="A196" s="92">
        <v>20190531</v>
      </c>
      <c r="B196" s="92" t="s">
        <v>371</v>
      </c>
      <c r="C196" s="92" t="s">
        <v>372</v>
      </c>
      <c r="D196" s="92" t="s">
        <v>373</v>
      </c>
      <c r="E196" s="92" t="s">
        <v>48</v>
      </c>
      <c r="F196" s="92">
        <v>8</v>
      </c>
      <c r="G196" s="92">
        <v>20220615</v>
      </c>
      <c r="H196" s="92">
        <v>3.04</v>
      </c>
      <c r="I196" s="92">
        <v>8.4496260000000003</v>
      </c>
      <c r="J196" s="92">
        <v>97.179895000000002</v>
      </c>
      <c r="K196" s="92">
        <v>98.779894999999996</v>
      </c>
      <c r="L196" s="92">
        <v>100.379895</v>
      </c>
      <c r="M196" s="92">
        <v>7.93</v>
      </c>
      <c r="N196" s="92">
        <v>8.4876459999999998</v>
      </c>
      <c r="O196" s="92">
        <v>98.700630000000004</v>
      </c>
      <c r="P196" s="92">
        <v>8.4592430000000007</v>
      </c>
      <c r="Q196" s="92">
        <v>98.770032</v>
      </c>
      <c r="R196" s="92">
        <v>8.3109590000000004</v>
      </c>
      <c r="S196" s="92">
        <v>99.146743000000001</v>
      </c>
      <c r="T196" s="92"/>
      <c r="U196" s="92"/>
    </row>
    <row r="197" spans="1:21" x14ac:dyDescent="0.25">
      <c r="A197" s="92">
        <v>20190531</v>
      </c>
      <c r="B197" s="92" t="s">
        <v>374</v>
      </c>
      <c r="C197" s="92" t="s">
        <v>375</v>
      </c>
      <c r="D197" s="92" t="s">
        <v>376</v>
      </c>
      <c r="E197" s="92" t="s">
        <v>48</v>
      </c>
      <c r="F197" s="92">
        <v>8.5</v>
      </c>
      <c r="G197" s="92">
        <v>20230930</v>
      </c>
      <c r="H197" s="92">
        <v>4.34</v>
      </c>
      <c r="I197" s="92">
        <v>8.8042390000000008</v>
      </c>
      <c r="J197" s="92">
        <v>97.308609000000004</v>
      </c>
      <c r="K197" s="92">
        <v>98.908608999999998</v>
      </c>
      <c r="L197" s="92">
        <v>100.50860900000001</v>
      </c>
      <c r="M197" s="92">
        <v>12.94</v>
      </c>
      <c r="N197" s="92">
        <v>8.8405430000000003</v>
      </c>
      <c r="O197" s="92">
        <v>98.779177000000004</v>
      </c>
      <c r="P197" s="92">
        <v>8.8019689999999997</v>
      </c>
      <c r="Q197" s="92">
        <v>98.912842999999995</v>
      </c>
      <c r="R197" s="92">
        <v>8.5802680000000002</v>
      </c>
      <c r="S197" s="92">
        <v>99.702485999999993</v>
      </c>
      <c r="T197" s="92"/>
      <c r="U197" s="92"/>
    </row>
    <row r="198" spans="1:21" x14ac:dyDescent="0.25">
      <c r="A198" s="92">
        <v>20190531</v>
      </c>
      <c r="B198" s="92" t="s">
        <v>377</v>
      </c>
      <c r="C198" s="92" t="s">
        <v>378</v>
      </c>
      <c r="D198" s="92" t="s">
        <v>379</v>
      </c>
      <c r="E198" s="92" t="s">
        <v>48</v>
      </c>
      <c r="F198" s="92">
        <v>8.5</v>
      </c>
      <c r="G198" s="92">
        <v>20240615</v>
      </c>
      <c r="H198" s="92">
        <v>5.05</v>
      </c>
      <c r="I198" s="92">
        <v>8.9362530000000007</v>
      </c>
      <c r="J198" s="92">
        <v>96.61788</v>
      </c>
      <c r="K198" s="92">
        <v>98.217879999999994</v>
      </c>
      <c r="L198" s="92">
        <v>99.817880000000002</v>
      </c>
      <c r="M198" s="92">
        <v>12.98</v>
      </c>
      <c r="N198" s="92">
        <v>8.9745620000000006</v>
      </c>
      <c r="O198" s="92">
        <v>98.088095999999993</v>
      </c>
      <c r="P198" s="92">
        <v>8.9326729999999994</v>
      </c>
      <c r="Q198" s="92">
        <v>98.250240000000005</v>
      </c>
      <c r="R198" s="92">
        <v>8.704034</v>
      </c>
      <c r="S198" s="92">
        <v>99.157898000000003</v>
      </c>
      <c r="T198" s="92"/>
      <c r="U198" s="92"/>
    </row>
    <row r="199" spans="1:21" x14ac:dyDescent="0.25">
      <c r="A199" s="92">
        <v>20190531</v>
      </c>
      <c r="B199" s="92" t="s">
        <v>380</v>
      </c>
      <c r="C199" s="92" t="s">
        <v>381</v>
      </c>
      <c r="D199" s="92" t="s">
        <v>382</v>
      </c>
      <c r="E199" s="92" t="s">
        <v>48</v>
      </c>
      <c r="F199" s="92">
        <v>8.65</v>
      </c>
      <c r="G199" s="92">
        <v>20260930</v>
      </c>
      <c r="H199" s="92">
        <v>7.34</v>
      </c>
      <c r="I199" s="92">
        <v>9.2417789999999993</v>
      </c>
      <c r="J199" s="92">
        <v>95.267764999999997</v>
      </c>
      <c r="K199" s="92">
        <v>96.867765000000006</v>
      </c>
      <c r="L199" s="92">
        <v>98.467765</v>
      </c>
      <c r="M199" s="92">
        <v>28.28</v>
      </c>
      <c r="N199" s="92">
        <v>9.2962710000000008</v>
      </c>
      <c r="O199" s="92">
        <v>96.584973000000005</v>
      </c>
      <c r="P199" s="92">
        <v>9.2435489999999998</v>
      </c>
      <c r="Q199" s="92">
        <v>96.853155000000001</v>
      </c>
      <c r="R199" s="92">
        <v>9.0141869999999997</v>
      </c>
      <c r="S199" s="92">
        <v>98.040295999999998</v>
      </c>
      <c r="T199" s="92"/>
      <c r="U199" s="92"/>
    </row>
    <row r="200" spans="1:21" x14ac:dyDescent="0.25">
      <c r="A200" s="92">
        <v>20190531</v>
      </c>
      <c r="B200" s="92" t="s">
        <v>383</v>
      </c>
      <c r="C200" s="92" t="s">
        <v>384</v>
      </c>
      <c r="D200" s="92" t="s">
        <v>385</v>
      </c>
      <c r="E200" s="92" t="s">
        <v>48</v>
      </c>
      <c r="F200" s="92">
        <v>8.65</v>
      </c>
      <c r="G200" s="92">
        <v>20270615</v>
      </c>
      <c r="H200" s="92">
        <v>8.0500000000000007</v>
      </c>
      <c r="I200" s="92">
        <v>9.3079000000000001</v>
      </c>
      <c r="J200" s="92">
        <v>94.676869999999994</v>
      </c>
      <c r="K200" s="92">
        <v>96.276870000000002</v>
      </c>
      <c r="L200" s="92">
        <v>97.876869999999997</v>
      </c>
      <c r="M200" s="92">
        <v>30.84</v>
      </c>
      <c r="N200" s="92">
        <v>9.36843</v>
      </c>
      <c r="O200" s="92">
        <v>95.968452999999997</v>
      </c>
      <c r="P200" s="92">
        <v>9.3124520000000004</v>
      </c>
      <c r="Q200" s="92">
        <v>96.269739000000001</v>
      </c>
      <c r="R200" s="92">
        <v>9.0863189999999996</v>
      </c>
      <c r="S200" s="92">
        <v>97.506080999999995</v>
      </c>
      <c r="T200" s="92"/>
      <c r="U200" s="92"/>
    </row>
    <row r="201" spans="1:21" x14ac:dyDescent="0.25">
      <c r="A201" s="92">
        <v>20190531</v>
      </c>
      <c r="B201" s="92" t="s">
        <v>2545</v>
      </c>
      <c r="C201" s="92" t="s">
        <v>2546</v>
      </c>
      <c r="D201" s="92" t="s">
        <v>2547</v>
      </c>
      <c r="E201" s="92" t="s">
        <v>48</v>
      </c>
      <c r="F201" s="92">
        <v>8.5</v>
      </c>
      <c r="G201" s="92">
        <v>20230921</v>
      </c>
      <c r="H201" s="92">
        <v>4.3099999999999996</v>
      </c>
      <c r="I201" s="92">
        <v>8.8260079999999999</v>
      </c>
      <c r="J201" s="92">
        <v>97.214326</v>
      </c>
      <c r="K201" s="92">
        <v>98.814325999999994</v>
      </c>
      <c r="L201" s="92">
        <v>100.414326</v>
      </c>
      <c r="M201" s="92">
        <v>9.94</v>
      </c>
      <c r="N201" s="92">
        <v>8.8606820000000006</v>
      </c>
      <c r="O201" s="92">
        <v>98.714886000000007</v>
      </c>
      <c r="P201" s="92">
        <v>8.8244710000000008</v>
      </c>
      <c r="Q201" s="92">
        <v>98.838970000000003</v>
      </c>
      <c r="R201" s="92">
        <v>8.6018190000000008</v>
      </c>
      <c r="S201" s="92">
        <v>99.625310999999996</v>
      </c>
      <c r="T201" s="92"/>
      <c r="U201" s="92"/>
    </row>
    <row r="202" spans="1:21" x14ac:dyDescent="0.25">
      <c r="A202" s="92">
        <v>20190531</v>
      </c>
      <c r="B202" s="92" t="s">
        <v>386</v>
      </c>
      <c r="C202" s="92" t="s">
        <v>387</v>
      </c>
      <c r="D202" s="92" t="s">
        <v>388</v>
      </c>
      <c r="E202" s="92" t="s">
        <v>48</v>
      </c>
      <c r="F202" s="92">
        <v>0</v>
      </c>
      <c r="G202" s="92">
        <v>20200615</v>
      </c>
      <c r="H202" s="92">
        <v>1.04</v>
      </c>
      <c r="I202" s="92">
        <v>7.7126340000000004</v>
      </c>
      <c r="J202" s="92">
        <v>91.035555000000002</v>
      </c>
      <c r="K202" s="92">
        <v>92.335554999999999</v>
      </c>
      <c r="L202" s="92">
        <v>93.635554999999997</v>
      </c>
      <c r="M202" s="92">
        <v>10</v>
      </c>
      <c r="N202" s="92">
        <v>7.7772540000000001</v>
      </c>
      <c r="O202" s="92">
        <v>92.235539000000003</v>
      </c>
      <c r="P202" s="92">
        <v>7.77867</v>
      </c>
      <c r="Q202" s="92">
        <v>92.136906999999994</v>
      </c>
      <c r="R202" s="92">
        <v>7.7136639999999996</v>
      </c>
      <c r="S202" s="92">
        <v>91.737364999999997</v>
      </c>
      <c r="T202" s="92"/>
      <c r="U202" s="92"/>
    </row>
    <row r="203" spans="1:21" x14ac:dyDescent="0.25">
      <c r="A203" s="92">
        <v>20190531</v>
      </c>
      <c r="B203" s="92" t="s">
        <v>389</v>
      </c>
      <c r="C203" s="92" t="s">
        <v>390</v>
      </c>
      <c r="D203" s="92" t="s">
        <v>391</v>
      </c>
      <c r="E203" s="92" t="s">
        <v>178</v>
      </c>
      <c r="F203" s="92">
        <v>8.5</v>
      </c>
      <c r="G203" s="92">
        <v>20200711</v>
      </c>
      <c r="H203" s="92">
        <v>1.1200000000000001</v>
      </c>
      <c r="I203" s="92">
        <v>8.1271509999999996</v>
      </c>
      <c r="J203" s="92">
        <v>99.064351000000002</v>
      </c>
      <c r="K203" s="92">
        <v>100.364351</v>
      </c>
      <c r="L203" s="92">
        <v>101.664351</v>
      </c>
      <c r="M203" s="92">
        <v>4.26</v>
      </c>
      <c r="N203" s="92">
        <v>8.1905230000000007</v>
      </c>
      <c r="O203" s="92">
        <v>100.321702</v>
      </c>
      <c r="P203" s="92">
        <v>8.6093329999999995</v>
      </c>
      <c r="Q203" s="92">
        <v>99.877763999999999</v>
      </c>
      <c r="R203" s="92">
        <v>8.5362449999999992</v>
      </c>
      <c r="S203" s="92">
        <v>99.955433999999997</v>
      </c>
      <c r="T203" s="92"/>
      <c r="U203" s="92"/>
    </row>
    <row r="204" spans="1:21" x14ac:dyDescent="0.25">
      <c r="A204" s="92">
        <v>20190531</v>
      </c>
      <c r="B204" s="92" t="s">
        <v>392</v>
      </c>
      <c r="C204" s="92" t="s">
        <v>393</v>
      </c>
      <c r="D204" s="92" t="s">
        <v>394</v>
      </c>
      <c r="E204" s="92" t="s">
        <v>178</v>
      </c>
      <c r="F204" s="92">
        <v>8.75</v>
      </c>
      <c r="G204" s="92">
        <v>20220711</v>
      </c>
      <c r="H204" s="92">
        <v>3.12</v>
      </c>
      <c r="I204" s="92">
        <v>8.9319469999999992</v>
      </c>
      <c r="J204" s="92">
        <v>97.879831999999993</v>
      </c>
      <c r="K204" s="92">
        <v>99.479832000000002</v>
      </c>
      <c r="L204" s="92">
        <v>101.079832</v>
      </c>
      <c r="M204" s="92">
        <v>8.1199999999999992</v>
      </c>
      <c r="N204" s="92">
        <v>8.9710979999999996</v>
      </c>
      <c r="O204" s="92">
        <v>99.398588000000004</v>
      </c>
      <c r="P204" s="92">
        <v>8.9412900000000004</v>
      </c>
      <c r="Q204" s="92">
        <v>99.476625999999996</v>
      </c>
      <c r="R204" s="92">
        <v>8.7439300000000006</v>
      </c>
      <c r="S204" s="92">
        <v>100.01284200000001</v>
      </c>
      <c r="T204" s="92"/>
      <c r="U204" s="92"/>
    </row>
    <row r="205" spans="1:21" x14ac:dyDescent="0.25">
      <c r="A205" s="92">
        <v>20190531</v>
      </c>
      <c r="B205" s="92" t="s">
        <v>395</v>
      </c>
      <c r="C205" s="92" t="s">
        <v>396</v>
      </c>
      <c r="D205" s="92" t="s">
        <v>397</v>
      </c>
      <c r="E205" s="92" t="s">
        <v>398</v>
      </c>
      <c r="F205" s="92">
        <v>11.5</v>
      </c>
      <c r="G205" s="92">
        <v>20220707</v>
      </c>
      <c r="H205" s="92">
        <v>3.1</v>
      </c>
      <c r="I205" s="92">
        <v>9.7723209999999998</v>
      </c>
      <c r="J205" s="92">
        <v>102.53615600000001</v>
      </c>
      <c r="K205" s="92">
        <v>104.53615600000001</v>
      </c>
      <c r="L205" s="92">
        <v>106.53615600000001</v>
      </c>
      <c r="M205" s="92">
        <v>6.58</v>
      </c>
      <c r="N205" s="92">
        <v>9.8095119999999998</v>
      </c>
      <c r="O205" s="92">
        <v>104.47032400000001</v>
      </c>
      <c r="P205" s="92">
        <v>9.7812699999999992</v>
      </c>
      <c r="Q205" s="92">
        <v>104.56445100000001</v>
      </c>
      <c r="R205" s="92">
        <v>9.5855110000000003</v>
      </c>
      <c r="S205" s="92">
        <v>105.196761</v>
      </c>
      <c r="T205" s="92"/>
      <c r="U205" s="92"/>
    </row>
    <row r="206" spans="1:21" x14ac:dyDescent="0.25">
      <c r="A206" s="92">
        <v>20190531</v>
      </c>
      <c r="B206" s="92" t="s">
        <v>399</v>
      </c>
      <c r="C206" s="92" t="s">
        <v>400</v>
      </c>
      <c r="D206" s="92" t="s">
        <v>401</v>
      </c>
      <c r="E206" s="92" t="s">
        <v>398</v>
      </c>
      <c r="F206" s="92">
        <v>11.75</v>
      </c>
      <c r="G206" s="92">
        <v>20230707</v>
      </c>
      <c r="H206" s="92">
        <v>4.0999999999999996</v>
      </c>
      <c r="I206" s="92">
        <v>10.044567000000001</v>
      </c>
      <c r="J206" s="92">
        <v>103.635642</v>
      </c>
      <c r="K206" s="92">
        <v>105.635642</v>
      </c>
      <c r="L206" s="92">
        <v>107.635642</v>
      </c>
      <c r="M206" s="92">
        <v>8.49</v>
      </c>
      <c r="N206" s="92">
        <v>10.079599</v>
      </c>
      <c r="O206" s="92">
        <v>105.550742</v>
      </c>
      <c r="P206" s="92">
        <v>10.045506</v>
      </c>
      <c r="Q206" s="92">
        <v>105.683442</v>
      </c>
      <c r="R206" s="92">
        <v>9.8309160000000002</v>
      </c>
      <c r="S206" s="92">
        <v>106.514404</v>
      </c>
      <c r="T206" s="92"/>
      <c r="U206" s="92"/>
    </row>
    <row r="207" spans="1:21" x14ac:dyDescent="0.25">
      <c r="A207" s="92">
        <v>20190531</v>
      </c>
      <c r="B207" s="92" t="s">
        <v>402</v>
      </c>
      <c r="C207" s="92" t="s">
        <v>403</v>
      </c>
      <c r="D207" s="92" t="s">
        <v>404</v>
      </c>
      <c r="E207" s="92" t="s">
        <v>398</v>
      </c>
      <c r="F207" s="92">
        <v>12</v>
      </c>
      <c r="G207" s="92">
        <v>20240707</v>
      </c>
      <c r="H207" s="92">
        <v>5.1100000000000003</v>
      </c>
      <c r="I207" s="92">
        <v>10.322341</v>
      </c>
      <c r="J207" s="92">
        <v>104.547972</v>
      </c>
      <c r="K207" s="92">
        <v>106.547972</v>
      </c>
      <c r="L207" s="92">
        <v>108.547972</v>
      </c>
      <c r="M207" s="92">
        <v>12.48</v>
      </c>
      <c r="N207" s="92">
        <v>10.361706999999999</v>
      </c>
      <c r="O207" s="92">
        <v>106.42315600000001</v>
      </c>
      <c r="P207" s="92">
        <v>10.320816000000001</v>
      </c>
      <c r="Q207" s="92">
        <v>106.60367599999999</v>
      </c>
      <c r="R207" s="92">
        <v>10.09999</v>
      </c>
      <c r="S207" s="92">
        <v>107.59045999999999</v>
      </c>
      <c r="T207" s="92"/>
      <c r="U207" s="92"/>
    </row>
    <row r="208" spans="1:21" x14ac:dyDescent="0.25">
      <c r="A208" s="92">
        <v>20190531</v>
      </c>
      <c r="B208" s="92" t="s">
        <v>405</v>
      </c>
      <c r="C208" s="92" t="s">
        <v>406</v>
      </c>
      <c r="D208" s="92" t="s">
        <v>407</v>
      </c>
      <c r="E208" s="92" t="s">
        <v>398</v>
      </c>
      <c r="F208" s="92">
        <v>11</v>
      </c>
      <c r="G208" s="92">
        <v>20200919</v>
      </c>
      <c r="H208" s="92">
        <v>1.31</v>
      </c>
      <c r="I208" s="92">
        <v>9.1530670000000001</v>
      </c>
      <c r="J208" s="92">
        <v>100.60838800000001</v>
      </c>
      <c r="K208" s="92">
        <v>102.208388</v>
      </c>
      <c r="L208" s="92">
        <v>103.80838799999999</v>
      </c>
      <c r="M208" s="92">
        <v>4.13</v>
      </c>
      <c r="N208" s="92">
        <v>9.2147459999999999</v>
      </c>
      <c r="O208" s="92">
        <v>102.16712200000001</v>
      </c>
      <c r="P208" s="92">
        <v>9.2059060000000006</v>
      </c>
      <c r="Q208" s="92">
        <v>102.19902399999999</v>
      </c>
      <c r="R208" s="92">
        <v>9.1140279999999994</v>
      </c>
      <c r="S208" s="92">
        <v>102.42222700000001</v>
      </c>
      <c r="T208" s="92"/>
      <c r="U208" s="92"/>
    </row>
    <row r="209" spans="1:21" x14ac:dyDescent="0.25">
      <c r="A209" s="92">
        <v>20190531</v>
      </c>
      <c r="B209" s="92" t="s">
        <v>2548</v>
      </c>
      <c r="C209" s="92" t="s">
        <v>2549</v>
      </c>
      <c r="D209" s="92" t="s">
        <v>2550</v>
      </c>
      <c r="E209" s="92" t="s">
        <v>48</v>
      </c>
      <c r="F209" s="92">
        <v>7.5</v>
      </c>
      <c r="G209" s="92">
        <v>20190930</v>
      </c>
      <c r="H209" s="92">
        <v>0.33</v>
      </c>
      <c r="I209" s="92">
        <v>7.2632909999999997</v>
      </c>
      <c r="J209" s="92">
        <v>99.073511999999994</v>
      </c>
      <c r="K209" s="92">
        <v>100.07351199999999</v>
      </c>
      <c r="L209" s="92">
        <v>101.07351199999999</v>
      </c>
      <c r="M209" s="92">
        <v>2.36</v>
      </c>
      <c r="N209" s="92">
        <v>7.3366850000000001</v>
      </c>
      <c r="O209" s="92">
        <v>100.04988400000001</v>
      </c>
      <c r="P209" s="92">
        <v>7.3713959999999998</v>
      </c>
      <c r="Q209" s="92">
        <v>100.039925</v>
      </c>
      <c r="R209" s="92">
        <v>7.4000529999999998</v>
      </c>
      <c r="S209" s="92">
        <v>100.03682499999999</v>
      </c>
      <c r="T209" s="92"/>
      <c r="U209" s="92"/>
    </row>
    <row r="210" spans="1:21" x14ac:dyDescent="0.25">
      <c r="A210" s="92">
        <v>20190531</v>
      </c>
      <c r="B210" s="92" t="s">
        <v>408</v>
      </c>
      <c r="C210" s="92" t="s">
        <v>409</v>
      </c>
      <c r="D210" s="92" t="s">
        <v>410</v>
      </c>
      <c r="E210" s="92" t="s">
        <v>48</v>
      </c>
      <c r="F210" s="92">
        <v>8</v>
      </c>
      <c r="G210" s="92">
        <v>20191103</v>
      </c>
      <c r="H210" s="92">
        <v>0.43</v>
      </c>
      <c r="I210" s="92">
        <v>7.3302810000000003</v>
      </c>
      <c r="J210" s="92">
        <v>99.251712999999995</v>
      </c>
      <c r="K210" s="92">
        <v>100.251713</v>
      </c>
      <c r="L210" s="92">
        <v>101.251713</v>
      </c>
      <c r="M210" s="92">
        <v>0.63</v>
      </c>
      <c r="N210" s="92">
        <v>7.4028609999999997</v>
      </c>
      <c r="O210" s="92">
        <v>100.24541499999999</v>
      </c>
      <c r="P210" s="92">
        <v>7.4319600000000001</v>
      </c>
      <c r="Q210" s="92">
        <v>100.24129499999999</v>
      </c>
      <c r="R210" s="92">
        <v>7.4460819999999996</v>
      </c>
      <c r="S210" s="92">
        <v>100.273224</v>
      </c>
      <c r="T210" s="92"/>
      <c r="U210" s="92"/>
    </row>
    <row r="211" spans="1:21" x14ac:dyDescent="0.25">
      <c r="A211" s="92">
        <v>20190531</v>
      </c>
      <c r="B211" s="92" t="s">
        <v>411</v>
      </c>
      <c r="C211" s="92" t="s">
        <v>412</v>
      </c>
      <c r="D211" s="92" t="s">
        <v>413</v>
      </c>
      <c r="E211" s="92" t="s">
        <v>48</v>
      </c>
      <c r="F211" s="92">
        <v>7.7</v>
      </c>
      <c r="G211" s="92">
        <v>20200823</v>
      </c>
      <c r="H211" s="92">
        <v>1.23</v>
      </c>
      <c r="I211" s="92">
        <v>7.8120560000000001</v>
      </c>
      <c r="J211" s="92">
        <v>98.547016999999997</v>
      </c>
      <c r="K211" s="92">
        <v>99.847016999999994</v>
      </c>
      <c r="L211" s="92">
        <v>101.14701700000001</v>
      </c>
      <c r="M211" s="92">
        <v>5.05</v>
      </c>
      <c r="N211" s="92">
        <v>7.873786</v>
      </c>
      <c r="O211" s="92">
        <v>99.796468000000004</v>
      </c>
      <c r="P211" s="92">
        <v>7.8692830000000002</v>
      </c>
      <c r="Q211" s="92">
        <v>99.800550000000001</v>
      </c>
      <c r="R211" s="92">
        <v>8.1260670000000008</v>
      </c>
      <c r="S211" s="92">
        <v>99.470399999999998</v>
      </c>
      <c r="T211" s="92"/>
      <c r="U211" s="92"/>
    </row>
    <row r="212" spans="1:21" x14ac:dyDescent="0.25">
      <c r="A212" s="92">
        <v>20190531</v>
      </c>
      <c r="B212" s="92" t="s">
        <v>1882</v>
      </c>
      <c r="C212" s="92" t="s">
        <v>1883</v>
      </c>
      <c r="D212" s="92" t="s">
        <v>1884</v>
      </c>
      <c r="E212" s="92" t="s">
        <v>48</v>
      </c>
      <c r="F212" s="92">
        <v>7.5</v>
      </c>
      <c r="G212" s="92">
        <v>20201102</v>
      </c>
      <c r="H212" s="92">
        <v>1.43</v>
      </c>
      <c r="I212" s="92">
        <v>8.0001200000000008</v>
      </c>
      <c r="J212" s="92">
        <v>98.009152</v>
      </c>
      <c r="K212" s="92">
        <v>99.309151999999997</v>
      </c>
      <c r="L212" s="92">
        <v>100.60915199999999</v>
      </c>
      <c r="M212" s="92">
        <v>5.97</v>
      </c>
      <c r="N212" s="92">
        <v>8.0598550000000007</v>
      </c>
      <c r="O212" s="92">
        <v>99.249469000000005</v>
      </c>
      <c r="P212" s="92">
        <v>8.0484729999999995</v>
      </c>
      <c r="Q212" s="92">
        <v>99.258330000000001</v>
      </c>
      <c r="R212" s="92">
        <v>8.183071</v>
      </c>
      <c r="S212" s="92">
        <v>99.041191999999995</v>
      </c>
      <c r="T212" s="92"/>
      <c r="U212" s="92"/>
    </row>
    <row r="213" spans="1:21" x14ac:dyDescent="0.25">
      <c r="A213" s="92">
        <v>20190531</v>
      </c>
      <c r="B213" s="92" t="s">
        <v>2551</v>
      </c>
      <c r="C213" s="92" t="s">
        <v>2552</v>
      </c>
      <c r="D213" s="92" t="s">
        <v>2553</v>
      </c>
      <c r="E213" s="92" t="s">
        <v>48</v>
      </c>
      <c r="F213" s="92">
        <v>8.5</v>
      </c>
      <c r="G213" s="92">
        <v>20210920</v>
      </c>
      <c r="H213" s="92">
        <v>2.31</v>
      </c>
      <c r="I213" s="92">
        <v>8.2894620000000003</v>
      </c>
      <c r="J213" s="92">
        <v>99.110353000000003</v>
      </c>
      <c r="K213" s="92">
        <v>100.410353</v>
      </c>
      <c r="L213" s="92">
        <v>101.710353</v>
      </c>
      <c r="M213" s="92">
        <v>7.16</v>
      </c>
      <c r="N213" s="92">
        <v>8.3352869999999992</v>
      </c>
      <c r="O213" s="92">
        <v>100.338719</v>
      </c>
      <c r="P213" s="92">
        <v>8.3587030000000002</v>
      </c>
      <c r="Q213" s="92">
        <v>100.290933</v>
      </c>
      <c r="R213" s="92">
        <v>8.3049339999999994</v>
      </c>
      <c r="S213" s="92">
        <v>100.41337</v>
      </c>
      <c r="T213" s="92"/>
      <c r="U213" s="92"/>
    </row>
    <row r="214" spans="1:21" x14ac:dyDescent="0.25">
      <c r="A214" s="92">
        <v>20190531</v>
      </c>
      <c r="B214" s="92" t="s">
        <v>414</v>
      </c>
      <c r="C214" s="92" t="s">
        <v>415</v>
      </c>
      <c r="D214" s="92" t="s">
        <v>416</v>
      </c>
      <c r="E214" s="92" t="s">
        <v>48</v>
      </c>
      <c r="F214" s="92">
        <v>8.25</v>
      </c>
      <c r="G214" s="92">
        <v>20211103</v>
      </c>
      <c r="H214" s="92">
        <v>2.4300000000000002</v>
      </c>
      <c r="I214" s="92">
        <v>8.2367120000000007</v>
      </c>
      <c r="J214" s="92">
        <v>98.701616000000001</v>
      </c>
      <c r="K214" s="92">
        <v>100.001616</v>
      </c>
      <c r="L214" s="92">
        <v>101.301616</v>
      </c>
      <c r="M214" s="92">
        <v>7.34</v>
      </c>
      <c r="N214" s="92">
        <v>8.2809650000000001</v>
      </c>
      <c r="O214" s="92">
        <v>99.928191999999996</v>
      </c>
      <c r="P214" s="92">
        <v>8.2566880000000005</v>
      </c>
      <c r="Q214" s="92">
        <v>99.981585999999993</v>
      </c>
      <c r="R214" s="92">
        <v>8.1576160000000009</v>
      </c>
      <c r="S214" s="92">
        <v>100.206985</v>
      </c>
      <c r="T214" s="92"/>
      <c r="U214" s="92"/>
    </row>
    <row r="215" spans="1:21" x14ac:dyDescent="0.25">
      <c r="A215" s="92">
        <v>20190531</v>
      </c>
      <c r="B215" s="92" t="s">
        <v>417</v>
      </c>
      <c r="C215" s="92" t="s">
        <v>418</v>
      </c>
      <c r="D215" s="92" t="s">
        <v>419</v>
      </c>
      <c r="E215" s="92" t="s">
        <v>48</v>
      </c>
      <c r="F215" s="92">
        <v>8.15</v>
      </c>
      <c r="G215" s="92">
        <v>20220823</v>
      </c>
      <c r="H215" s="92">
        <v>3.23</v>
      </c>
      <c r="I215" s="92">
        <v>8.4126089999999998</v>
      </c>
      <c r="J215" s="92">
        <v>97.639696999999998</v>
      </c>
      <c r="K215" s="92">
        <v>99.239697000000007</v>
      </c>
      <c r="L215" s="92">
        <v>100.839697</v>
      </c>
      <c r="M215" s="92">
        <v>8.02</v>
      </c>
      <c r="N215" s="92">
        <v>8.4493340000000003</v>
      </c>
      <c r="O215" s="92">
        <v>99.159458999999998</v>
      </c>
      <c r="P215" s="92">
        <v>8.4198070000000005</v>
      </c>
      <c r="Q215" s="92">
        <v>99.240134999999995</v>
      </c>
      <c r="R215" s="92">
        <v>8.3544560000000008</v>
      </c>
      <c r="S215" s="92">
        <v>99.409443999999993</v>
      </c>
      <c r="T215" s="92"/>
      <c r="U215" s="92"/>
    </row>
    <row r="216" spans="1:21" x14ac:dyDescent="0.25">
      <c r="A216" s="92">
        <v>20190531</v>
      </c>
      <c r="B216" s="92" t="s">
        <v>1885</v>
      </c>
      <c r="C216" s="92" t="s">
        <v>1886</v>
      </c>
      <c r="D216" s="92" t="s">
        <v>1887</v>
      </c>
      <c r="E216" s="92" t="s">
        <v>48</v>
      </c>
      <c r="F216" s="92">
        <v>7.75</v>
      </c>
      <c r="G216" s="92">
        <v>20221102</v>
      </c>
      <c r="H216" s="92">
        <v>3.43</v>
      </c>
      <c r="I216" s="92">
        <v>8.5981260000000006</v>
      </c>
      <c r="J216" s="92">
        <v>95.882585000000006</v>
      </c>
      <c r="K216" s="92">
        <v>97.482585</v>
      </c>
      <c r="L216" s="92">
        <v>99.082584999999995</v>
      </c>
      <c r="M216" s="92">
        <v>8.89</v>
      </c>
      <c r="N216" s="92">
        <v>8.6356920000000006</v>
      </c>
      <c r="O216" s="92">
        <v>97.393687999999997</v>
      </c>
      <c r="P216" s="92">
        <v>8.6018340000000002</v>
      </c>
      <c r="Q216" s="92">
        <v>97.483497999999997</v>
      </c>
      <c r="R216" s="92">
        <v>8.3975980000000003</v>
      </c>
      <c r="S216" s="92">
        <v>98.050546999999995</v>
      </c>
      <c r="T216" s="92"/>
      <c r="U216" s="92"/>
    </row>
    <row r="217" spans="1:21" x14ac:dyDescent="0.25">
      <c r="A217" s="92">
        <v>20190531</v>
      </c>
      <c r="B217" s="92" t="s">
        <v>2554</v>
      </c>
      <c r="C217" s="92" t="s">
        <v>2555</v>
      </c>
      <c r="D217" s="92" t="s">
        <v>2556</v>
      </c>
      <c r="E217" s="92" t="s">
        <v>48</v>
      </c>
      <c r="F217" s="92">
        <v>8.8000000000000007</v>
      </c>
      <c r="G217" s="92">
        <v>20230920</v>
      </c>
      <c r="H217" s="92">
        <v>4.3099999999999996</v>
      </c>
      <c r="I217" s="92">
        <v>8.7986830000000005</v>
      </c>
      <c r="J217" s="92">
        <v>98.376086999999998</v>
      </c>
      <c r="K217" s="92">
        <v>99.976087000000007</v>
      </c>
      <c r="L217" s="92">
        <v>101.576087</v>
      </c>
      <c r="M217" s="92">
        <v>10.45</v>
      </c>
      <c r="N217" s="92">
        <v>8.8349569999999993</v>
      </c>
      <c r="O217" s="92">
        <v>99.871556999999996</v>
      </c>
      <c r="P217" s="92">
        <v>8.7965140000000002</v>
      </c>
      <c r="Q217" s="92">
        <v>100.00749999999999</v>
      </c>
      <c r="R217" s="92">
        <v>8.5751810000000006</v>
      </c>
      <c r="S217" s="92">
        <v>100.80935599999999</v>
      </c>
      <c r="T217" s="92"/>
      <c r="U217" s="92"/>
    </row>
    <row r="218" spans="1:21" x14ac:dyDescent="0.25">
      <c r="A218" s="92">
        <v>20190531</v>
      </c>
      <c r="B218" s="92" t="s">
        <v>420</v>
      </c>
      <c r="C218" s="92" t="s">
        <v>421</v>
      </c>
      <c r="D218" s="92" t="s">
        <v>422</v>
      </c>
      <c r="E218" s="92" t="s">
        <v>108</v>
      </c>
      <c r="F218" s="92">
        <v>10.85</v>
      </c>
      <c r="G218" s="92">
        <v>20201223</v>
      </c>
      <c r="H218" s="92">
        <v>1.57</v>
      </c>
      <c r="I218" s="92">
        <v>8.3333159999999999</v>
      </c>
      <c r="J218" s="92">
        <v>102.319148</v>
      </c>
      <c r="K218" s="92">
        <v>103.619148</v>
      </c>
      <c r="L218" s="92">
        <v>104.91914800000001</v>
      </c>
      <c r="M218" s="92">
        <v>4.92</v>
      </c>
      <c r="N218" s="92">
        <v>8.3906799999999997</v>
      </c>
      <c r="O218" s="92">
        <v>103.569951</v>
      </c>
      <c r="P218" s="92">
        <v>8.3766169999999995</v>
      </c>
      <c r="Q218" s="92">
        <v>103.620046</v>
      </c>
      <c r="R218" s="92">
        <v>8.2626480000000004</v>
      </c>
      <c r="S218" s="92">
        <v>103.94</v>
      </c>
      <c r="T218" s="92"/>
      <c r="U218" s="92"/>
    </row>
    <row r="219" spans="1:21" x14ac:dyDescent="0.25">
      <c r="A219" s="92">
        <v>20190531</v>
      </c>
      <c r="B219" s="92" t="s">
        <v>2714</v>
      </c>
      <c r="C219" s="92" t="s">
        <v>2715</v>
      </c>
      <c r="D219" s="92" t="s">
        <v>2716</v>
      </c>
      <c r="E219" s="92" t="s">
        <v>90</v>
      </c>
      <c r="F219" s="92">
        <v>9.85</v>
      </c>
      <c r="G219" s="92">
        <v>20231115</v>
      </c>
      <c r="H219" s="92">
        <v>4.46</v>
      </c>
      <c r="I219" s="92">
        <v>9.225479</v>
      </c>
      <c r="J219" s="92">
        <v>100.630517</v>
      </c>
      <c r="K219" s="92">
        <v>102.23051700000001</v>
      </c>
      <c r="L219" s="92">
        <v>103.830517</v>
      </c>
      <c r="M219" s="92">
        <v>10.37</v>
      </c>
      <c r="N219" s="92">
        <v>9.2615549999999995</v>
      </c>
      <c r="O219" s="92">
        <v>102.12684</v>
      </c>
      <c r="P219" s="92">
        <v>9.2245799999999996</v>
      </c>
      <c r="Q219" s="92">
        <v>102.26940500000001</v>
      </c>
      <c r="R219" s="92">
        <v>8.9995569999999994</v>
      </c>
      <c r="S219" s="92">
        <v>103.138154</v>
      </c>
      <c r="T219" s="92"/>
      <c r="U219" s="92"/>
    </row>
    <row r="220" spans="1:21" x14ac:dyDescent="0.25">
      <c r="A220" s="92">
        <v>20190531</v>
      </c>
      <c r="B220" s="92" t="s">
        <v>2717</v>
      </c>
      <c r="C220" s="92" t="s">
        <v>2718</v>
      </c>
      <c r="D220" s="92" t="s">
        <v>2719</v>
      </c>
      <c r="E220" s="92" t="s">
        <v>90</v>
      </c>
      <c r="F220" s="92">
        <v>10</v>
      </c>
      <c r="G220" s="92">
        <v>20251115</v>
      </c>
      <c r="H220" s="92">
        <v>6.47</v>
      </c>
      <c r="I220" s="92">
        <v>9.5279469999999993</v>
      </c>
      <c r="J220" s="92">
        <v>100.625536</v>
      </c>
      <c r="K220" s="92">
        <v>102.22553600000001</v>
      </c>
      <c r="L220" s="92">
        <v>103.825536</v>
      </c>
      <c r="M220" s="92">
        <v>20.38</v>
      </c>
      <c r="N220" s="92">
        <v>9.5759439999999998</v>
      </c>
      <c r="O220" s="92">
        <v>102.02174599999999</v>
      </c>
      <c r="P220" s="92">
        <v>9.5242740000000001</v>
      </c>
      <c r="Q220" s="92">
        <v>102.27683</v>
      </c>
      <c r="R220" s="92">
        <v>9.2948920000000008</v>
      </c>
      <c r="S220" s="92">
        <v>103.42321699999999</v>
      </c>
      <c r="T220" s="92"/>
      <c r="U220" s="92"/>
    </row>
    <row r="221" spans="1:21" x14ac:dyDescent="0.25">
      <c r="A221" s="92">
        <v>20190531</v>
      </c>
      <c r="B221" s="92" t="s">
        <v>424</v>
      </c>
      <c r="C221" s="92" t="s">
        <v>425</v>
      </c>
      <c r="D221" s="92" t="s">
        <v>426</v>
      </c>
      <c r="E221" s="92" t="s">
        <v>90</v>
      </c>
      <c r="F221" s="92">
        <v>9.25</v>
      </c>
      <c r="G221" s="92">
        <v>20191031</v>
      </c>
      <c r="H221" s="92">
        <v>0.42</v>
      </c>
      <c r="I221" s="92">
        <v>7.6521109999999997</v>
      </c>
      <c r="J221" s="92">
        <v>99.665684999999996</v>
      </c>
      <c r="K221" s="92">
        <v>100.665685</v>
      </c>
      <c r="L221" s="92">
        <v>101.665685</v>
      </c>
      <c r="M221" s="92">
        <v>6.85</v>
      </c>
      <c r="N221" s="92">
        <v>7.7248270000000003</v>
      </c>
      <c r="O221" s="92">
        <v>100.597202</v>
      </c>
      <c r="P221" s="92">
        <v>7.7545830000000002</v>
      </c>
      <c r="Q221" s="92">
        <v>100.605317</v>
      </c>
      <c r="R221" s="92">
        <v>7.7761870000000002</v>
      </c>
      <c r="S221" s="92">
        <v>100.71596099999999</v>
      </c>
      <c r="T221" s="92"/>
      <c r="U221" s="92"/>
    </row>
    <row r="222" spans="1:21" x14ac:dyDescent="0.25">
      <c r="A222" s="92">
        <v>20190531</v>
      </c>
      <c r="B222" s="92" t="s">
        <v>427</v>
      </c>
      <c r="C222" s="92" t="s">
        <v>428</v>
      </c>
      <c r="D222" s="92" t="s">
        <v>429</v>
      </c>
      <c r="E222" s="92" t="s">
        <v>48</v>
      </c>
      <c r="F222" s="92">
        <v>8</v>
      </c>
      <c r="G222" s="92">
        <v>20220711</v>
      </c>
      <c r="H222" s="92">
        <v>3.12</v>
      </c>
      <c r="I222" s="92">
        <v>8.4915109999999991</v>
      </c>
      <c r="J222" s="92">
        <v>97.039998999999995</v>
      </c>
      <c r="K222" s="92">
        <v>98.639999000000003</v>
      </c>
      <c r="L222" s="92">
        <v>100.239999</v>
      </c>
      <c r="M222" s="92">
        <v>21.36</v>
      </c>
      <c r="N222" s="92">
        <v>8.5788270000000004</v>
      </c>
      <c r="O222" s="92">
        <v>98.426365000000004</v>
      </c>
      <c r="P222" s="92">
        <v>8.5499980000000004</v>
      </c>
      <c r="Q222" s="92">
        <v>98.498003999999995</v>
      </c>
      <c r="R222" s="92">
        <v>8.438034</v>
      </c>
      <c r="S222" s="92">
        <v>98.780188999999993</v>
      </c>
      <c r="T222" s="92"/>
      <c r="U222" s="92"/>
    </row>
    <row r="223" spans="1:21" x14ac:dyDescent="0.25">
      <c r="A223" s="92">
        <v>20190531</v>
      </c>
      <c r="B223" s="92" t="s">
        <v>2607</v>
      </c>
      <c r="C223" s="92" t="s">
        <v>2608</v>
      </c>
      <c r="D223" s="92" t="s">
        <v>2609</v>
      </c>
      <c r="E223" s="92" t="s">
        <v>48</v>
      </c>
      <c r="F223" s="92">
        <v>7.8</v>
      </c>
      <c r="G223" s="92">
        <v>20191106</v>
      </c>
      <c r="H223" s="92">
        <v>0.44</v>
      </c>
      <c r="I223" s="92">
        <v>7.3360620000000001</v>
      </c>
      <c r="J223" s="92">
        <v>99.170986999999997</v>
      </c>
      <c r="K223" s="92">
        <v>100.170987</v>
      </c>
      <c r="L223" s="92">
        <v>101.170987</v>
      </c>
      <c r="M223" s="92">
        <v>0.79</v>
      </c>
      <c r="N223" s="92">
        <v>7.408563</v>
      </c>
      <c r="O223" s="92">
        <v>100.16307</v>
      </c>
      <c r="P223" s="92">
        <v>7.4371879999999999</v>
      </c>
      <c r="Q223" s="92">
        <v>100.156245</v>
      </c>
      <c r="R223" s="92">
        <v>7.4500630000000001</v>
      </c>
      <c r="S223" s="92">
        <v>100.17464200000001</v>
      </c>
      <c r="T223" s="92"/>
      <c r="U223" s="92"/>
    </row>
    <row r="224" spans="1:21" x14ac:dyDescent="0.25">
      <c r="A224" s="92">
        <v>20190531</v>
      </c>
      <c r="B224" s="92" t="s">
        <v>2962</v>
      </c>
      <c r="C224" s="92" t="s">
        <v>2963</v>
      </c>
      <c r="D224" s="92" t="s">
        <v>2964</v>
      </c>
      <c r="E224" s="92" t="s">
        <v>48</v>
      </c>
      <c r="F224" s="92">
        <v>7.75</v>
      </c>
      <c r="G224" s="92">
        <v>20200407</v>
      </c>
      <c r="H224" s="92">
        <v>0.85</v>
      </c>
      <c r="I224" s="92">
        <v>7.6055349999999997</v>
      </c>
      <c r="J224" s="92">
        <v>99.092254999999994</v>
      </c>
      <c r="K224" s="92">
        <v>100.09225499999999</v>
      </c>
      <c r="L224" s="92">
        <v>101.09225499999999</v>
      </c>
      <c r="M224" s="92">
        <v>3.35</v>
      </c>
      <c r="N224" s="92">
        <v>7.6729219999999998</v>
      </c>
      <c r="O224" s="92">
        <v>100.05874900000001</v>
      </c>
      <c r="P224" s="92">
        <v>7.6813159999999998</v>
      </c>
      <c r="Q224" s="92">
        <v>100.052638</v>
      </c>
      <c r="R224" s="92">
        <v>7.7116959999999999</v>
      </c>
      <c r="S224" s="92">
        <v>100.030762</v>
      </c>
      <c r="T224" s="92"/>
      <c r="U224" s="92"/>
    </row>
    <row r="225" spans="1:21" x14ac:dyDescent="0.25">
      <c r="A225" s="92">
        <v>20190531</v>
      </c>
      <c r="B225" s="92" t="s">
        <v>430</v>
      </c>
      <c r="C225" s="92" t="s">
        <v>431</v>
      </c>
      <c r="D225" s="92" t="s">
        <v>432</v>
      </c>
      <c r="E225" s="92" t="s">
        <v>48</v>
      </c>
      <c r="F225" s="92">
        <v>8.5</v>
      </c>
      <c r="G225" s="92">
        <v>20240711</v>
      </c>
      <c r="H225" s="92">
        <v>5.12</v>
      </c>
      <c r="I225" s="92">
        <v>9.0967780000000005</v>
      </c>
      <c r="J225" s="92">
        <v>95.951612999999995</v>
      </c>
      <c r="K225" s="92">
        <v>97.551613000000003</v>
      </c>
      <c r="L225" s="92">
        <v>99.151612999999998</v>
      </c>
      <c r="M225" s="92">
        <v>12.9</v>
      </c>
      <c r="N225" s="92">
        <v>9.1347210000000008</v>
      </c>
      <c r="O225" s="92">
        <v>97.422663</v>
      </c>
      <c r="P225" s="92">
        <v>9.0927810000000004</v>
      </c>
      <c r="Q225" s="92">
        <v>97.584996000000004</v>
      </c>
      <c r="R225" s="92">
        <v>8.7156520000000004</v>
      </c>
      <c r="S225" s="92">
        <v>99.102562000000006</v>
      </c>
      <c r="T225" s="92"/>
      <c r="U225" s="92"/>
    </row>
    <row r="226" spans="1:21" x14ac:dyDescent="0.25">
      <c r="A226" s="92">
        <v>20190531</v>
      </c>
      <c r="B226" s="92" t="s">
        <v>2610</v>
      </c>
      <c r="C226" s="92" t="s">
        <v>2611</v>
      </c>
      <c r="D226" s="92" t="s">
        <v>2612</v>
      </c>
      <c r="E226" s="92" t="s">
        <v>48</v>
      </c>
      <c r="F226" s="92">
        <v>8.6</v>
      </c>
      <c r="G226" s="92">
        <v>20211026</v>
      </c>
      <c r="H226" s="92">
        <v>2.41</v>
      </c>
      <c r="I226" s="92">
        <v>8.2991890000000001</v>
      </c>
      <c r="J226" s="92">
        <v>99.320817000000005</v>
      </c>
      <c r="K226" s="92">
        <v>100.620817</v>
      </c>
      <c r="L226" s="92">
        <v>101.920817</v>
      </c>
      <c r="M226" s="92">
        <v>7.38</v>
      </c>
      <c r="N226" s="92">
        <v>8.3445309999999999</v>
      </c>
      <c r="O226" s="92">
        <v>100.547043</v>
      </c>
      <c r="P226" s="92">
        <v>8.3186900000000001</v>
      </c>
      <c r="Q226" s="92">
        <v>100.606678</v>
      </c>
      <c r="R226" s="92">
        <v>8.1517549999999996</v>
      </c>
      <c r="S226" s="92">
        <v>100.999656</v>
      </c>
      <c r="T226" s="92"/>
      <c r="U226" s="92"/>
    </row>
    <row r="227" spans="1:21" x14ac:dyDescent="0.25">
      <c r="A227" s="92">
        <v>20190531</v>
      </c>
      <c r="B227" s="92" t="s">
        <v>2965</v>
      </c>
      <c r="C227" s="92" t="s">
        <v>2966</v>
      </c>
      <c r="D227" s="92" t="s">
        <v>2967</v>
      </c>
      <c r="E227" s="92" t="s">
        <v>48</v>
      </c>
      <c r="F227" s="92">
        <v>8.6999999999999993</v>
      </c>
      <c r="G227" s="92">
        <v>20220327</v>
      </c>
      <c r="H227" s="92">
        <v>2.82</v>
      </c>
      <c r="I227" s="92">
        <v>8.4319059999999997</v>
      </c>
      <c r="J227" s="92">
        <v>99.338768999999999</v>
      </c>
      <c r="K227" s="92">
        <v>100.638769</v>
      </c>
      <c r="L227" s="92">
        <v>101.93876899999999</v>
      </c>
      <c r="M227" s="92">
        <v>7.87</v>
      </c>
      <c r="N227" s="92">
        <v>8.4732160000000007</v>
      </c>
      <c r="O227" s="92">
        <v>100.56008199999999</v>
      </c>
      <c r="P227" s="92">
        <v>8.4434880000000003</v>
      </c>
      <c r="Q227" s="92">
        <v>100.63681200000001</v>
      </c>
      <c r="R227" s="92">
        <v>8.8122589999999992</v>
      </c>
      <c r="S227" s="92">
        <v>99.709243000000001</v>
      </c>
      <c r="T227" s="92"/>
      <c r="U227" s="92"/>
    </row>
    <row r="228" spans="1:21" x14ac:dyDescent="0.25">
      <c r="A228" s="92">
        <v>20190531</v>
      </c>
      <c r="B228" s="92" t="s">
        <v>433</v>
      </c>
      <c r="C228" s="92" t="s">
        <v>434</v>
      </c>
      <c r="D228" s="92" t="s">
        <v>435</v>
      </c>
      <c r="E228" s="92" t="s">
        <v>48</v>
      </c>
      <c r="F228" s="92">
        <v>8.65</v>
      </c>
      <c r="G228" s="92">
        <v>20270711</v>
      </c>
      <c r="H228" s="92">
        <v>8.1199999999999992</v>
      </c>
      <c r="I228" s="92">
        <v>9.3139769999999995</v>
      </c>
      <c r="J228" s="92">
        <v>94.618298999999993</v>
      </c>
      <c r="K228" s="92">
        <v>96.218299000000002</v>
      </c>
      <c r="L228" s="92">
        <v>97.818298999999996</v>
      </c>
      <c r="M228" s="92">
        <v>31.34</v>
      </c>
      <c r="N228" s="92">
        <v>9.3751130000000007</v>
      </c>
      <c r="O228" s="92">
        <v>95.904905999999997</v>
      </c>
      <c r="P228" s="92">
        <v>9.3188139999999997</v>
      </c>
      <c r="Q228" s="92">
        <v>96.210404999999994</v>
      </c>
      <c r="R228" s="92">
        <v>9.0930520000000001</v>
      </c>
      <c r="S228" s="92">
        <v>97.455151999999998</v>
      </c>
      <c r="T228" s="92"/>
      <c r="U228" s="92"/>
    </row>
    <row r="229" spans="1:21" x14ac:dyDescent="0.25">
      <c r="A229" s="92">
        <v>20190531</v>
      </c>
      <c r="B229" s="92" t="s">
        <v>2613</v>
      </c>
      <c r="C229" s="92" t="s">
        <v>2614</v>
      </c>
      <c r="D229" s="92" t="s">
        <v>2615</v>
      </c>
      <c r="E229" s="92" t="s">
        <v>48</v>
      </c>
      <c r="F229" s="92">
        <v>8.8000000000000007</v>
      </c>
      <c r="G229" s="92">
        <v>20231026</v>
      </c>
      <c r="H229" s="92">
        <v>4.41</v>
      </c>
      <c r="I229" s="92">
        <v>8.8185120000000001</v>
      </c>
      <c r="J229" s="92">
        <v>98.302942999999999</v>
      </c>
      <c r="K229" s="92">
        <v>99.902942999999993</v>
      </c>
      <c r="L229" s="92">
        <v>101.502943</v>
      </c>
      <c r="M229" s="92">
        <v>10.72</v>
      </c>
      <c r="N229" s="92">
        <v>8.8549129999999998</v>
      </c>
      <c r="O229" s="92">
        <v>99.795783999999998</v>
      </c>
      <c r="P229" s="92">
        <v>8.816001</v>
      </c>
      <c r="Q229" s="92">
        <v>99.936790000000002</v>
      </c>
      <c r="R229" s="92">
        <v>8.5933799999999998</v>
      </c>
      <c r="S229" s="92">
        <v>100.761866</v>
      </c>
      <c r="T229" s="92"/>
      <c r="U229" s="92"/>
    </row>
    <row r="230" spans="1:21" x14ac:dyDescent="0.25">
      <c r="A230" s="92">
        <v>20190531</v>
      </c>
      <c r="B230" s="92" t="s">
        <v>2159</v>
      </c>
      <c r="C230" s="92" t="s">
        <v>2160</v>
      </c>
      <c r="D230" s="92" t="s">
        <v>2161</v>
      </c>
      <c r="E230" s="92" t="s">
        <v>48</v>
      </c>
      <c r="F230" s="92">
        <v>7.15</v>
      </c>
      <c r="G230" s="92">
        <v>20230315</v>
      </c>
      <c r="H230" s="92">
        <v>3.79</v>
      </c>
      <c r="I230" s="92">
        <v>8.6863890000000001</v>
      </c>
      <c r="J230" s="92">
        <v>93.459069</v>
      </c>
      <c r="K230" s="92">
        <v>95.059068999999994</v>
      </c>
      <c r="L230" s="92">
        <v>96.659069000000002</v>
      </c>
      <c r="M230" s="92">
        <v>9.67</v>
      </c>
      <c r="N230" s="92">
        <v>8.7228580000000004</v>
      </c>
      <c r="O230" s="92">
        <v>94.962361999999999</v>
      </c>
      <c r="P230" s="92">
        <v>8.6869840000000007</v>
      </c>
      <c r="Q230" s="92">
        <v>95.058030000000002</v>
      </c>
      <c r="R230" s="92">
        <v>8.668431</v>
      </c>
      <c r="S230" s="92">
        <v>95.042550000000006</v>
      </c>
      <c r="T230" s="92"/>
      <c r="U230" s="92"/>
    </row>
    <row r="231" spans="1:21" x14ac:dyDescent="0.25">
      <c r="A231" s="92">
        <v>20190531</v>
      </c>
      <c r="B231" s="92" t="s">
        <v>436</v>
      </c>
      <c r="C231" s="92" t="s">
        <v>437</v>
      </c>
      <c r="D231" s="92" t="s">
        <v>438</v>
      </c>
      <c r="E231" s="92" t="s">
        <v>90</v>
      </c>
      <c r="F231" s="92">
        <v>11.35</v>
      </c>
      <c r="G231" s="92">
        <v>20210708</v>
      </c>
      <c r="H231" s="92">
        <v>2.11</v>
      </c>
      <c r="I231" s="92">
        <v>8.6050699999999996</v>
      </c>
      <c r="J231" s="92">
        <v>103.896175</v>
      </c>
      <c r="K231" s="92">
        <v>105.196175</v>
      </c>
      <c r="L231" s="92">
        <v>106.49617499999999</v>
      </c>
      <c r="M231" s="92">
        <v>5.89</v>
      </c>
      <c r="N231" s="92">
        <v>8.6541770000000007</v>
      </c>
      <c r="O231" s="92">
        <v>105.137309</v>
      </c>
      <c r="P231" s="92">
        <v>8.6320340000000009</v>
      </c>
      <c r="Q231" s="92">
        <v>105.211924</v>
      </c>
      <c r="R231" s="92">
        <v>8.4817920000000004</v>
      </c>
      <c r="S231" s="92">
        <v>105.669791</v>
      </c>
      <c r="T231" s="92"/>
      <c r="U231" s="92"/>
    </row>
    <row r="232" spans="1:21" x14ac:dyDescent="0.25">
      <c r="A232" s="92">
        <v>20190531</v>
      </c>
      <c r="B232" s="92" t="s">
        <v>439</v>
      </c>
      <c r="C232" s="92" t="s">
        <v>440</v>
      </c>
      <c r="D232" s="92" t="s">
        <v>441</v>
      </c>
      <c r="E232" s="92" t="s">
        <v>90</v>
      </c>
      <c r="F232" s="92">
        <v>9.625</v>
      </c>
      <c r="G232" s="92">
        <v>20230610</v>
      </c>
      <c r="H232" s="92">
        <v>4.03</v>
      </c>
      <c r="I232" s="92">
        <v>9.1435119999999994</v>
      </c>
      <c r="J232" s="92">
        <v>99.977732000000003</v>
      </c>
      <c r="K232" s="92">
        <v>101.577732</v>
      </c>
      <c r="L232" s="92">
        <v>103.17773200000001</v>
      </c>
      <c r="M232" s="92">
        <v>9.33</v>
      </c>
      <c r="N232" s="92">
        <v>9.1793379999999996</v>
      </c>
      <c r="O232" s="92">
        <v>101.484442</v>
      </c>
      <c r="P232" s="92">
        <v>9.1448400000000003</v>
      </c>
      <c r="Q232" s="92">
        <v>101.604197</v>
      </c>
      <c r="R232" s="92">
        <v>8.9255180000000003</v>
      </c>
      <c r="S232" s="92">
        <v>102.37857</v>
      </c>
      <c r="T232" s="92"/>
      <c r="U232" s="92"/>
    </row>
    <row r="233" spans="1:21" x14ac:dyDescent="0.25">
      <c r="A233" s="92">
        <v>20190531</v>
      </c>
      <c r="B233" s="92" t="s">
        <v>442</v>
      </c>
      <c r="C233" s="92" t="s">
        <v>443</v>
      </c>
      <c r="D233" s="92" t="s">
        <v>444</v>
      </c>
      <c r="E233" s="92" t="s">
        <v>423</v>
      </c>
      <c r="F233" s="92">
        <v>8.9</v>
      </c>
      <c r="G233" s="92">
        <v>20190615</v>
      </c>
      <c r="H233" s="92">
        <v>0.04</v>
      </c>
      <c r="I233" s="92">
        <v>7.0412039999999996</v>
      </c>
      <c r="J233" s="92">
        <v>99.049240999999995</v>
      </c>
      <c r="K233" s="92">
        <v>100.04924099999999</v>
      </c>
      <c r="L233" s="92">
        <v>101.04924099999999</v>
      </c>
      <c r="M233" s="92">
        <v>-2.63</v>
      </c>
      <c r="N233" s="92">
        <v>7.1164550000000002</v>
      </c>
      <c r="O233" s="92">
        <v>100.075576</v>
      </c>
      <c r="P233" s="92">
        <v>7.177708</v>
      </c>
      <c r="Q233" s="92">
        <v>100.095825</v>
      </c>
      <c r="R233" s="92">
        <v>7.2735479999999999</v>
      </c>
      <c r="S233" s="92">
        <v>100.19556300000001</v>
      </c>
      <c r="T233" s="92"/>
      <c r="U233" s="92"/>
    </row>
    <row r="234" spans="1:21" x14ac:dyDescent="0.25">
      <c r="A234" s="92">
        <v>20190531</v>
      </c>
      <c r="B234" s="92" t="s">
        <v>445</v>
      </c>
      <c r="C234" s="92" t="s">
        <v>446</v>
      </c>
      <c r="D234" s="92" t="s">
        <v>447</v>
      </c>
      <c r="E234" s="92" t="s">
        <v>423</v>
      </c>
      <c r="F234" s="92">
        <v>9.4</v>
      </c>
      <c r="G234" s="92">
        <v>20191219</v>
      </c>
      <c r="H234" s="92">
        <v>0.55000000000000004</v>
      </c>
      <c r="I234" s="92">
        <v>7.6504669999999999</v>
      </c>
      <c r="J234" s="92">
        <v>99.908358000000007</v>
      </c>
      <c r="K234" s="92">
        <v>100.90835800000001</v>
      </c>
      <c r="L234" s="92">
        <v>101.90835800000001</v>
      </c>
      <c r="M234" s="92">
        <v>0.87</v>
      </c>
      <c r="N234" s="92">
        <v>7.722855</v>
      </c>
      <c r="O234" s="92">
        <v>100.899642</v>
      </c>
      <c r="P234" s="92">
        <v>7.7417550000000004</v>
      </c>
      <c r="Q234" s="92">
        <v>100.910607</v>
      </c>
      <c r="R234" s="92">
        <v>7.6636110000000004</v>
      </c>
      <c r="S234" s="92">
        <v>101.06256399999999</v>
      </c>
      <c r="T234" s="92"/>
      <c r="U234" s="92"/>
    </row>
    <row r="235" spans="1:21" x14ac:dyDescent="0.25">
      <c r="A235" s="92">
        <v>20190531</v>
      </c>
      <c r="B235" s="92" t="s">
        <v>448</v>
      </c>
      <c r="C235" s="92" t="s">
        <v>449</v>
      </c>
      <c r="D235" s="92" t="s">
        <v>450</v>
      </c>
      <c r="E235" s="92" t="s">
        <v>423</v>
      </c>
      <c r="F235" s="92">
        <v>12</v>
      </c>
      <c r="G235" s="92">
        <v>20201224</v>
      </c>
      <c r="H235" s="92">
        <v>1.57</v>
      </c>
      <c r="I235" s="92">
        <v>8.171875</v>
      </c>
      <c r="J235" s="92">
        <v>104.23687099999999</v>
      </c>
      <c r="K235" s="92">
        <v>105.536871</v>
      </c>
      <c r="L235" s="92">
        <v>106.836871</v>
      </c>
      <c r="M235" s="92">
        <v>4.3600000000000003</v>
      </c>
      <c r="N235" s="92">
        <v>8.2289700000000003</v>
      </c>
      <c r="O235" s="92">
        <v>105.49322600000001</v>
      </c>
      <c r="P235" s="92">
        <v>8.2156769999999995</v>
      </c>
      <c r="Q235" s="92">
        <v>105.558374</v>
      </c>
      <c r="R235" s="92">
        <v>8.1037890000000008</v>
      </c>
      <c r="S235" s="92">
        <v>105.954013</v>
      </c>
      <c r="T235" s="92"/>
      <c r="U235" s="92"/>
    </row>
    <row r="236" spans="1:21" x14ac:dyDescent="0.25">
      <c r="A236" s="92">
        <v>20190531</v>
      </c>
      <c r="B236" s="92" t="s">
        <v>451</v>
      </c>
      <c r="C236" s="92" t="s">
        <v>452</v>
      </c>
      <c r="D236" s="92" t="s">
        <v>453</v>
      </c>
      <c r="E236" s="92" t="s">
        <v>90</v>
      </c>
      <c r="F236" s="92">
        <v>11.75</v>
      </c>
      <c r="G236" s="92">
        <v>20211024</v>
      </c>
      <c r="H236" s="92">
        <v>2.4</v>
      </c>
      <c r="I236" s="92">
        <v>8.7143099999999993</v>
      </c>
      <c r="J236" s="92">
        <v>105.170466</v>
      </c>
      <c r="K236" s="92">
        <v>106.470466</v>
      </c>
      <c r="L236" s="92">
        <v>107.770466</v>
      </c>
      <c r="M236" s="92">
        <v>6.2</v>
      </c>
      <c r="N236" s="92">
        <v>8.7598610000000008</v>
      </c>
      <c r="O236" s="92">
        <v>106.408449</v>
      </c>
      <c r="P236" s="92">
        <v>8.7347710000000003</v>
      </c>
      <c r="Q236" s="92">
        <v>106.498481</v>
      </c>
      <c r="R236" s="92">
        <v>8.5675399999999993</v>
      </c>
      <c r="S236" s="92">
        <v>107.049497</v>
      </c>
      <c r="T236" s="92"/>
      <c r="U236" s="92"/>
    </row>
    <row r="237" spans="1:21" x14ac:dyDescent="0.25">
      <c r="A237" s="92">
        <v>20190531</v>
      </c>
      <c r="B237" s="92" t="s">
        <v>2754</v>
      </c>
      <c r="C237" s="92" t="s">
        <v>2755</v>
      </c>
      <c r="D237" s="92" t="s">
        <v>2756</v>
      </c>
      <c r="E237" s="92" t="s">
        <v>94</v>
      </c>
      <c r="F237" s="92">
        <v>9.25</v>
      </c>
      <c r="G237" s="92">
        <v>20200101</v>
      </c>
      <c r="H237" s="92">
        <v>0.59</v>
      </c>
      <c r="I237" s="92">
        <v>9.0533610000000007</v>
      </c>
      <c r="J237" s="92">
        <v>98.879484000000005</v>
      </c>
      <c r="K237" s="92">
        <v>100.07948399999999</v>
      </c>
      <c r="L237" s="92">
        <v>101.279484</v>
      </c>
      <c r="M237" s="92">
        <v>1.48</v>
      </c>
      <c r="N237" s="92">
        <v>9.1254109999999997</v>
      </c>
      <c r="O237" s="92">
        <v>100.064668</v>
      </c>
      <c r="P237" s="92">
        <v>9.1424450000000004</v>
      </c>
      <c r="Q237" s="92">
        <v>100.056057</v>
      </c>
      <c r="R237" s="92">
        <v>9.1347330000000007</v>
      </c>
      <c r="S237" s="92">
        <v>100.068342</v>
      </c>
      <c r="T237" s="92"/>
      <c r="U237" s="92"/>
    </row>
    <row r="238" spans="1:21" x14ac:dyDescent="0.25">
      <c r="A238" s="92">
        <v>20190531</v>
      </c>
      <c r="B238" s="92" t="s">
        <v>2757</v>
      </c>
      <c r="C238" s="92" t="s">
        <v>2758</v>
      </c>
      <c r="D238" s="92" t="s">
        <v>2759</v>
      </c>
      <c r="E238" s="92" t="s">
        <v>94</v>
      </c>
      <c r="F238" s="92">
        <v>10.5</v>
      </c>
      <c r="G238" s="92">
        <v>20211221</v>
      </c>
      <c r="H238" s="92">
        <v>2.56</v>
      </c>
      <c r="I238" s="92">
        <v>9.8001839999999998</v>
      </c>
      <c r="J238" s="92">
        <v>99.931878999999995</v>
      </c>
      <c r="K238" s="92">
        <v>101.531879</v>
      </c>
      <c r="L238" s="92">
        <v>103.131879</v>
      </c>
      <c r="M238" s="92">
        <v>6.17</v>
      </c>
      <c r="N238" s="92">
        <v>9.8409720000000007</v>
      </c>
      <c r="O238" s="92">
        <v>101.47013699999999</v>
      </c>
      <c r="P238" s="92">
        <v>9.816262</v>
      </c>
      <c r="Q238" s="92">
        <v>101.53250300000001</v>
      </c>
      <c r="R238" s="92">
        <v>10.396698000000001</v>
      </c>
      <c r="S238" s="92">
        <v>100.227705</v>
      </c>
      <c r="T238" s="92"/>
      <c r="U238" s="92"/>
    </row>
    <row r="239" spans="1:21" x14ac:dyDescent="0.25">
      <c r="A239" s="92">
        <v>20190531</v>
      </c>
      <c r="B239" s="92" t="s">
        <v>2760</v>
      </c>
      <c r="C239" s="92" t="s">
        <v>2761</v>
      </c>
      <c r="D239" s="92" t="s">
        <v>2762</v>
      </c>
      <c r="E239" s="92" t="s">
        <v>94</v>
      </c>
      <c r="F239" s="92">
        <v>10.75</v>
      </c>
      <c r="G239" s="92">
        <v>20231221</v>
      </c>
      <c r="H239" s="92">
        <v>4.5599999999999996</v>
      </c>
      <c r="I239" s="92">
        <v>10.315847</v>
      </c>
      <c r="J239" s="92">
        <v>99.527103999999994</v>
      </c>
      <c r="K239" s="92">
        <v>101.52710399999999</v>
      </c>
      <c r="L239" s="92">
        <v>103.52710399999999</v>
      </c>
      <c r="M239" s="92">
        <v>10.53</v>
      </c>
      <c r="N239" s="92">
        <v>10.353186000000001</v>
      </c>
      <c r="O239" s="92">
        <v>101.421834</v>
      </c>
      <c r="P239" s="92">
        <v>10.315127</v>
      </c>
      <c r="Q239" s="92">
        <v>101.563012</v>
      </c>
      <c r="R239" s="92">
        <v>10.097692</v>
      </c>
      <c r="S239" s="92">
        <v>102.38541600000001</v>
      </c>
      <c r="T239" s="92"/>
      <c r="U239" s="92"/>
    </row>
    <row r="240" spans="1:21" x14ac:dyDescent="0.25">
      <c r="A240" s="92">
        <v>20190531</v>
      </c>
      <c r="B240" s="92" t="s">
        <v>2763</v>
      </c>
      <c r="C240" s="92" t="s">
        <v>2764</v>
      </c>
      <c r="D240" s="92" t="s">
        <v>2765</v>
      </c>
      <c r="E240" s="92" t="s">
        <v>94</v>
      </c>
      <c r="F240" s="92">
        <v>11</v>
      </c>
      <c r="G240" s="92">
        <v>20251221</v>
      </c>
      <c r="H240" s="92">
        <v>6.56</v>
      </c>
      <c r="I240" s="92">
        <v>10.905979</v>
      </c>
      <c r="J240" s="92">
        <v>98.399231999999998</v>
      </c>
      <c r="K240" s="92">
        <v>100.399232</v>
      </c>
      <c r="L240" s="92">
        <v>102.399232</v>
      </c>
      <c r="M240" s="92">
        <v>20.53</v>
      </c>
      <c r="N240" s="92">
        <v>10.956681</v>
      </c>
      <c r="O240" s="92">
        <v>100.19395400000001</v>
      </c>
      <c r="P240" s="92">
        <v>10.906516</v>
      </c>
      <c r="Q240" s="92">
        <v>100.426896</v>
      </c>
      <c r="R240" s="92">
        <v>10.686669999999999</v>
      </c>
      <c r="S240" s="92">
        <v>101.467765</v>
      </c>
      <c r="T240" s="92"/>
      <c r="U240" s="92"/>
    </row>
    <row r="241" spans="1:21" x14ac:dyDescent="0.25">
      <c r="A241" s="92">
        <v>20190531</v>
      </c>
      <c r="B241" s="92" t="s">
        <v>454</v>
      </c>
      <c r="C241" s="92" t="s">
        <v>455</v>
      </c>
      <c r="D241" s="92" t="s">
        <v>456</v>
      </c>
      <c r="E241" s="92" t="s">
        <v>275</v>
      </c>
      <c r="F241" s="92">
        <v>11</v>
      </c>
      <c r="G241" s="92">
        <v>20200505</v>
      </c>
      <c r="H241" s="92">
        <v>0.93</v>
      </c>
      <c r="I241" s="92">
        <v>11.055370999999999</v>
      </c>
      <c r="J241" s="92">
        <v>98.413606999999999</v>
      </c>
      <c r="K241" s="92">
        <v>99.913606999999999</v>
      </c>
      <c r="L241" s="92">
        <v>101.413607</v>
      </c>
      <c r="M241" s="92">
        <v>3.18</v>
      </c>
      <c r="N241" s="92">
        <v>11.126664999999999</v>
      </c>
      <c r="O241" s="92">
        <v>99.881805</v>
      </c>
      <c r="P241" s="92">
        <v>11.137155</v>
      </c>
      <c r="Q241" s="92">
        <v>99.872028999999998</v>
      </c>
      <c r="R241" s="92">
        <v>11.122526000000001</v>
      </c>
      <c r="S241" s="92">
        <v>99.882050000000007</v>
      </c>
      <c r="T241" s="92"/>
      <c r="U241" s="92"/>
    </row>
    <row r="242" spans="1:21" x14ac:dyDescent="0.25">
      <c r="A242" s="92">
        <v>20190531</v>
      </c>
      <c r="B242" s="92" t="s">
        <v>2332</v>
      </c>
      <c r="C242" s="92" t="s">
        <v>2333</v>
      </c>
      <c r="D242" s="92" t="s">
        <v>2334</v>
      </c>
      <c r="E242" s="92" t="s">
        <v>275</v>
      </c>
      <c r="F242" s="92">
        <v>11</v>
      </c>
      <c r="G242" s="92">
        <v>20210625</v>
      </c>
      <c r="H242" s="92">
        <v>2.0699999999999998</v>
      </c>
      <c r="I242" s="92">
        <v>11.992440999999999</v>
      </c>
      <c r="J242" s="92">
        <v>96.166087000000005</v>
      </c>
      <c r="K242" s="92">
        <v>98.166087000000005</v>
      </c>
      <c r="L242" s="92">
        <v>100.166087</v>
      </c>
      <c r="M242" s="92">
        <v>6.05</v>
      </c>
      <c r="N242" s="92">
        <v>12.042002999999999</v>
      </c>
      <c r="O242" s="92">
        <v>98.105546000000004</v>
      </c>
      <c r="P242" s="92">
        <v>12.02534</v>
      </c>
      <c r="Q242" s="92">
        <v>98.123587999999998</v>
      </c>
      <c r="R242" s="92">
        <v>11.890186999999999</v>
      </c>
      <c r="S242" s="92">
        <v>98.321340000000006</v>
      </c>
      <c r="T242" s="92"/>
      <c r="U242" s="92"/>
    </row>
    <row r="243" spans="1:21" x14ac:dyDescent="0.25">
      <c r="A243" s="92">
        <v>20190531</v>
      </c>
      <c r="B243" s="92" t="s">
        <v>457</v>
      </c>
      <c r="C243" s="92" t="s">
        <v>458</v>
      </c>
      <c r="D243" s="92" t="s">
        <v>459</v>
      </c>
      <c r="E243" s="92" t="s">
        <v>38</v>
      </c>
      <c r="F243" s="92">
        <v>10.15</v>
      </c>
      <c r="G243" s="92">
        <v>20190626</v>
      </c>
      <c r="H243" s="92">
        <v>7.0000000000000007E-2</v>
      </c>
      <c r="I243" s="92">
        <v>8.8246129999999994</v>
      </c>
      <c r="J243" s="92">
        <v>98.860493000000005</v>
      </c>
      <c r="K243" s="92">
        <v>100.06049299999999</v>
      </c>
      <c r="L243" s="92">
        <v>101.260493</v>
      </c>
      <c r="M243" s="92">
        <v>-2.59</v>
      </c>
      <c r="N243" s="92">
        <v>8.9017529999999994</v>
      </c>
      <c r="O243" s="92">
        <v>100.086414</v>
      </c>
      <c r="P243" s="92">
        <v>8.9626509999999993</v>
      </c>
      <c r="Q243" s="92">
        <v>100.09751799999999</v>
      </c>
      <c r="R243" s="92">
        <v>9.0667270000000002</v>
      </c>
      <c r="S243" s="92">
        <v>100.158793</v>
      </c>
      <c r="T243" s="92"/>
      <c r="U243" s="92"/>
    </row>
    <row r="244" spans="1:21" x14ac:dyDescent="0.25">
      <c r="A244" s="92">
        <v>20190531</v>
      </c>
      <c r="B244" s="92" t="s">
        <v>460</v>
      </c>
      <c r="C244" s="92" t="s">
        <v>461</v>
      </c>
      <c r="D244" s="92" t="s">
        <v>462</v>
      </c>
      <c r="E244" s="92" t="s">
        <v>94</v>
      </c>
      <c r="F244" s="92">
        <v>10.95</v>
      </c>
      <c r="G244" s="92">
        <v>20210108</v>
      </c>
      <c r="H244" s="92">
        <v>1.61</v>
      </c>
      <c r="I244" s="92">
        <v>9.5606580000000001</v>
      </c>
      <c r="J244" s="92">
        <v>100.407059</v>
      </c>
      <c r="K244" s="92">
        <v>102.007059</v>
      </c>
      <c r="L244" s="92">
        <v>103.60705900000001</v>
      </c>
      <c r="M244" s="92">
        <v>4.78</v>
      </c>
      <c r="N244" s="92">
        <v>9.6151999999999997</v>
      </c>
      <c r="O244" s="92">
        <v>101.959279</v>
      </c>
      <c r="P244" s="92">
        <v>9.600085</v>
      </c>
      <c r="Q244" s="92">
        <v>101.99759299999999</v>
      </c>
      <c r="R244" s="92">
        <v>9.4734130000000007</v>
      </c>
      <c r="S244" s="92">
        <v>102.273819</v>
      </c>
      <c r="T244" s="92"/>
      <c r="U244" s="92"/>
    </row>
    <row r="245" spans="1:21" x14ac:dyDescent="0.25">
      <c r="A245" s="92">
        <v>20190531</v>
      </c>
      <c r="B245" s="92" t="s">
        <v>463</v>
      </c>
      <c r="C245" s="92" t="s">
        <v>464</v>
      </c>
      <c r="D245" s="92" t="s">
        <v>465</v>
      </c>
      <c r="E245" s="92" t="s">
        <v>95</v>
      </c>
      <c r="F245" s="92">
        <v>9.5</v>
      </c>
      <c r="G245" s="92">
        <v>20190704</v>
      </c>
      <c r="H245" s="92">
        <v>0.09</v>
      </c>
      <c r="I245" s="92">
        <v>7.6405839999999996</v>
      </c>
      <c r="J245" s="92">
        <v>99.141660999999999</v>
      </c>
      <c r="K245" s="92">
        <v>100.141661</v>
      </c>
      <c r="L245" s="92">
        <v>101.141661</v>
      </c>
      <c r="M245" s="92">
        <v>-2.39</v>
      </c>
      <c r="N245" s="92">
        <v>7.717822</v>
      </c>
      <c r="O245" s="92">
        <v>100.165584</v>
      </c>
      <c r="P245" s="92">
        <v>7.7690619999999999</v>
      </c>
      <c r="Q245" s="92">
        <v>100.184028</v>
      </c>
      <c r="R245" s="92">
        <v>7.8470120000000003</v>
      </c>
      <c r="S245" s="92">
        <v>100.284285</v>
      </c>
      <c r="T245" s="92"/>
      <c r="U245" s="92"/>
    </row>
    <row r="246" spans="1:21" x14ac:dyDescent="0.25">
      <c r="A246" s="92">
        <v>20190531</v>
      </c>
      <c r="B246" s="92" t="s">
        <v>466</v>
      </c>
      <c r="C246" s="92" t="s">
        <v>467</v>
      </c>
      <c r="D246" s="92" t="s">
        <v>468</v>
      </c>
      <c r="E246" s="92" t="s">
        <v>95</v>
      </c>
      <c r="F246" s="92">
        <v>9</v>
      </c>
      <c r="G246" s="92">
        <v>20210616</v>
      </c>
      <c r="H246" s="92">
        <v>2.0499999999999998</v>
      </c>
      <c r="I246" s="92">
        <v>8.8727870000000006</v>
      </c>
      <c r="J246" s="92">
        <v>98.906864999999996</v>
      </c>
      <c r="K246" s="92">
        <v>100.20686499999999</v>
      </c>
      <c r="L246" s="92">
        <v>101.506865</v>
      </c>
      <c r="M246" s="92">
        <v>6.58</v>
      </c>
      <c r="N246" s="92">
        <v>8.9218080000000004</v>
      </c>
      <c r="O246" s="92">
        <v>100.14103</v>
      </c>
      <c r="P246" s="92">
        <v>8.9019189999999995</v>
      </c>
      <c r="Q246" s="92">
        <v>100.178265</v>
      </c>
      <c r="R246" s="92">
        <v>8.755255</v>
      </c>
      <c r="S246" s="92">
        <v>100.46438000000001</v>
      </c>
      <c r="T246" s="92"/>
      <c r="U246" s="92"/>
    </row>
    <row r="247" spans="1:21" x14ac:dyDescent="0.25">
      <c r="A247" s="92">
        <v>20190531</v>
      </c>
      <c r="B247" s="92" t="s">
        <v>469</v>
      </c>
      <c r="C247" s="92" t="s">
        <v>470</v>
      </c>
      <c r="D247" s="92" t="s">
        <v>471</v>
      </c>
      <c r="E247" s="92" t="s">
        <v>95</v>
      </c>
      <c r="F247" s="92">
        <v>9.25</v>
      </c>
      <c r="G247" s="92">
        <v>20230616</v>
      </c>
      <c r="H247" s="92">
        <v>4.05</v>
      </c>
      <c r="I247" s="92">
        <v>9.4533579999999997</v>
      </c>
      <c r="J247" s="92">
        <v>97.693388999999996</v>
      </c>
      <c r="K247" s="92">
        <v>99.293389000000005</v>
      </c>
      <c r="L247" s="92">
        <v>100.893389</v>
      </c>
      <c r="M247" s="92">
        <v>10.210000000000001</v>
      </c>
      <c r="N247" s="92">
        <v>9.491733</v>
      </c>
      <c r="O247" s="92">
        <v>99.191287000000003</v>
      </c>
      <c r="P247" s="92">
        <v>9.4523089999999996</v>
      </c>
      <c r="Q247" s="92">
        <v>99.319242000000003</v>
      </c>
      <c r="R247" s="92">
        <v>9.2339780000000005</v>
      </c>
      <c r="S247" s="92">
        <v>100.04788499999999</v>
      </c>
      <c r="T247" s="92"/>
      <c r="U247" s="92"/>
    </row>
    <row r="248" spans="1:21" x14ac:dyDescent="0.25">
      <c r="A248" s="92">
        <v>20190531</v>
      </c>
      <c r="B248" s="92" t="s">
        <v>472</v>
      </c>
      <c r="C248" s="92" t="s">
        <v>473</v>
      </c>
      <c r="D248" s="92" t="s">
        <v>474</v>
      </c>
      <c r="E248" s="92" t="s">
        <v>475</v>
      </c>
      <c r="F248" s="92">
        <v>11.9</v>
      </c>
      <c r="G248" s="92">
        <v>20191008</v>
      </c>
      <c r="H248" s="92">
        <v>0.36</v>
      </c>
      <c r="I248" s="92">
        <v>8.8153600000000001</v>
      </c>
      <c r="J248" s="92">
        <v>99.827235999999999</v>
      </c>
      <c r="K248" s="92">
        <v>101.027236</v>
      </c>
      <c r="L248" s="92">
        <v>102.227236</v>
      </c>
      <c r="M248" s="92">
        <v>-1.4</v>
      </c>
      <c r="N248" s="92">
        <v>8.8925640000000001</v>
      </c>
      <c r="O248" s="92">
        <v>101.04120399999999</v>
      </c>
      <c r="P248" s="92">
        <v>8.9278919999999999</v>
      </c>
      <c r="Q248" s="92">
        <v>101.068129</v>
      </c>
      <c r="R248" s="92">
        <v>8.9753919999999994</v>
      </c>
      <c r="S248" s="92">
        <v>101.23889699999999</v>
      </c>
      <c r="T248" s="92"/>
      <c r="U248" s="92"/>
    </row>
    <row r="249" spans="1:21" x14ac:dyDescent="0.25">
      <c r="A249" s="92">
        <v>20190531</v>
      </c>
      <c r="B249" s="92" t="s">
        <v>2362</v>
      </c>
      <c r="C249" s="92" t="s">
        <v>2363</v>
      </c>
      <c r="D249" s="92" t="s">
        <v>2364</v>
      </c>
      <c r="E249" s="92" t="s">
        <v>115</v>
      </c>
      <c r="F249" s="92">
        <v>10.5</v>
      </c>
      <c r="G249" s="92">
        <v>20250705</v>
      </c>
      <c r="H249" s="92">
        <v>6.1</v>
      </c>
      <c r="I249" s="92">
        <v>12.947817000000001</v>
      </c>
      <c r="J249" s="92">
        <v>87.248395000000002</v>
      </c>
      <c r="K249" s="92">
        <v>89.748395000000002</v>
      </c>
      <c r="L249" s="92">
        <v>92.248395000000002</v>
      </c>
      <c r="M249" s="92">
        <v>17.170000000000002</v>
      </c>
      <c r="N249" s="92">
        <v>12.998601000000001</v>
      </c>
      <c r="O249" s="92">
        <v>89.576678000000001</v>
      </c>
      <c r="P249" s="92">
        <v>12.949384999999999</v>
      </c>
      <c r="Q249" s="92">
        <v>89.752573999999996</v>
      </c>
      <c r="R249" s="92">
        <v>12.725118</v>
      </c>
      <c r="S249" s="92">
        <v>90.567811000000006</v>
      </c>
      <c r="T249" s="92"/>
      <c r="U249" s="92"/>
    </row>
    <row r="250" spans="1:21" x14ac:dyDescent="0.25">
      <c r="A250" s="92">
        <v>20190531</v>
      </c>
      <c r="B250" s="92" t="s">
        <v>476</v>
      </c>
      <c r="C250" s="92" t="s">
        <v>477</v>
      </c>
      <c r="D250" s="92" t="s">
        <v>478</v>
      </c>
      <c r="E250" s="92" t="s">
        <v>398</v>
      </c>
      <c r="F250" s="92">
        <v>9.35</v>
      </c>
      <c r="G250" s="92">
        <v>20210715</v>
      </c>
      <c r="H250" s="92">
        <v>2.13</v>
      </c>
      <c r="I250" s="92">
        <v>9.4294670000000007</v>
      </c>
      <c r="J250" s="92">
        <v>98.215800000000002</v>
      </c>
      <c r="K250" s="92">
        <v>99.815799999999996</v>
      </c>
      <c r="L250" s="92">
        <v>101.4158</v>
      </c>
      <c r="M250" s="92">
        <v>6.65</v>
      </c>
      <c r="N250" s="92">
        <v>9.4778760000000002</v>
      </c>
      <c r="O250" s="92">
        <v>99.749347</v>
      </c>
      <c r="P250" s="92">
        <v>9.4562989999999996</v>
      </c>
      <c r="Q250" s="92">
        <v>99.789378999999997</v>
      </c>
      <c r="R250" s="92">
        <v>9.3512500000000003</v>
      </c>
      <c r="S250" s="92">
        <v>99.993791000000002</v>
      </c>
      <c r="T250" s="92"/>
      <c r="U250" s="92"/>
    </row>
    <row r="251" spans="1:21" x14ac:dyDescent="0.25">
      <c r="A251" s="92">
        <v>20190531</v>
      </c>
      <c r="B251" s="92" t="s">
        <v>479</v>
      </c>
      <c r="C251" s="92" t="s">
        <v>480</v>
      </c>
      <c r="D251" s="92" t="s">
        <v>481</v>
      </c>
      <c r="E251" s="92" t="s">
        <v>398</v>
      </c>
      <c r="F251" s="92">
        <v>9</v>
      </c>
      <c r="G251" s="92">
        <v>20211103</v>
      </c>
      <c r="H251" s="92">
        <v>2.4300000000000002</v>
      </c>
      <c r="I251" s="92">
        <v>9.5775120000000005</v>
      </c>
      <c r="J251" s="92">
        <v>97.132793000000007</v>
      </c>
      <c r="K251" s="92">
        <v>98.732793000000001</v>
      </c>
      <c r="L251" s="92">
        <v>100.332793</v>
      </c>
      <c r="M251" s="92">
        <v>6.87</v>
      </c>
      <c r="N251" s="92">
        <v>9.6210039999999992</v>
      </c>
      <c r="O251" s="92">
        <v>98.664135999999999</v>
      </c>
      <c r="P251" s="92">
        <v>9.5969379999999997</v>
      </c>
      <c r="Q251" s="92">
        <v>98.709523000000004</v>
      </c>
      <c r="R251" s="92">
        <v>9.4260610000000007</v>
      </c>
      <c r="S251" s="92">
        <v>99.057193999999996</v>
      </c>
      <c r="T251" s="92"/>
      <c r="U251" s="92"/>
    </row>
    <row r="252" spans="1:21" x14ac:dyDescent="0.25">
      <c r="A252" s="92">
        <v>20190531</v>
      </c>
      <c r="B252" s="92" t="s">
        <v>2766</v>
      </c>
      <c r="C252" s="92" t="s">
        <v>2767</v>
      </c>
      <c r="D252" s="92" t="s">
        <v>2768</v>
      </c>
      <c r="E252" s="92" t="s">
        <v>398</v>
      </c>
      <c r="F252" s="92">
        <v>10.4</v>
      </c>
      <c r="G252" s="92">
        <v>20211228</v>
      </c>
      <c r="H252" s="92">
        <v>2.58</v>
      </c>
      <c r="I252" s="92">
        <v>9.4613849999999999</v>
      </c>
      <c r="J252" s="92">
        <v>100.48956200000001</v>
      </c>
      <c r="K252" s="92">
        <v>102.089562</v>
      </c>
      <c r="L252" s="92">
        <v>103.689562</v>
      </c>
      <c r="M252" s="92">
        <v>6.66</v>
      </c>
      <c r="N252" s="92">
        <v>9.5038269999999994</v>
      </c>
      <c r="O252" s="92">
        <v>102.02299499999999</v>
      </c>
      <c r="P252" s="92">
        <v>9.4784199999999998</v>
      </c>
      <c r="Q252" s="92">
        <v>102.090684</v>
      </c>
      <c r="R252" s="92">
        <v>9.3022360000000006</v>
      </c>
      <c r="S252" s="92">
        <v>102.554785</v>
      </c>
      <c r="T252" s="92"/>
      <c r="U252" s="92"/>
    </row>
    <row r="253" spans="1:21" x14ac:dyDescent="0.25">
      <c r="A253" s="92">
        <v>20190531</v>
      </c>
      <c r="B253" s="92" t="s">
        <v>2769</v>
      </c>
      <c r="C253" s="92" t="s">
        <v>2770</v>
      </c>
      <c r="D253" s="92" t="s">
        <v>2771</v>
      </c>
      <c r="E253" s="92" t="s">
        <v>398</v>
      </c>
      <c r="F253" s="92">
        <v>10.65</v>
      </c>
      <c r="G253" s="92">
        <v>20231228</v>
      </c>
      <c r="H253" s="92">
        <v>4.58</v>
      </c>
      <c r="I253" s="92">
        <v>10.175451000000001</v>
      </c>
      <c r="J253" s="92">
        <v>99.682759000000004</v>
      </c>
      <c r="K253" s="92">
        <v>101.682759</v>
      </c>
      <c r="L253" s="92">
        <v>103.682759</v>
      </c>
      <c r="M253" s="92">
        <v>10.32</v>
      </c>
      <c r="N253" s="92">
        <v>10.211918000000001</v>
      </c>
      <c r="O253" s="92">
        <v>101.579536</v>
      </c>
      <c r="P253" s="92">
        <v>10.17469</v>
      </c>
      <c r="Q253" s="92">
        <v>101.719374</v>
      </c>
      <c r="R253" s="92">
        <v>9.8003990000000005</v>
      </c>
      <c r="S253" s="92">
        <v>103.14122999999999</v>
      </c>
      <c r="T253" s="92"/>
      <c r="U253" s="92"/>
    </row>
    <row r="254" spans="1:21" x14ac:dyDescent="0.25">
      <c r="A254" s="92">
        <v>20190531</v>
      </c>
      <c r="B254" s="92" t="s">
        <v>482</v>
      </c>
      <c r="C254" s="92" t="s">
        <v>483</v>
      </c>
      <c r="D254" s="92" t="s">
        <v>484</v>
      </c>
      <c r="E254" s="92" t="s">
        <v>131</v>
      </c>
      <c r="F254" s="92">
        <v>8</v>
      </c>
      <c r="G254" s="92">
        <v>20190701</v>
      </c>
      <c r="H254" s="92">
        <v>0.08</v>
      </c>
      <c r="I254" s="92">
        <v>7.0696529999999997</v>
      </c>
      <c r="J254" s="92">
        <v>99.052993000000001</v>
      </c>
      <c r="K254" s="92">
        <v>100.052993</v>
      </c>
      <c r="L254" s="92">
        <v>101.052993</v>
      </c>
      <c r="M254" s="92">
        <v>-1.81</v>
      </c>
      <c r="N254" s="92">
        <v>7.1443690000000002</v>
      </c>
      <c r="O254" s="92">
        <v>100.071088</v>
      </c>
      <c r="P254" s="92">
        <v>7.1964810000000003</v>
      </c>
      <c r="Q254" s="92">
        <v>100.077231</v>
      </c>
      <c r="R254" s="92">
        <v>7.268033</v>
      </c>
      <c r="S254" s="92">
        <v>100.118239</v>
      </c>
      <c r="T254" s="92"/>
      <c r="U254" s="92"/>
    </row>
    <row r="255" spans="1:21" x14ac:dyDescent="0.25">
      <c r="A255" s="92">
        <v>20190531</v>
      </c>
      <c r="B255" s="92" t="s">
        <v>1834</v>
      </c>
      <c r="C255" s="92" t="s">
        <v>1835</v>
      </c>
      <c r="D255" s="92" t="s">
        <v>1836</v>
      </c>
      <c r="E255" s="92" t="s">
        <v>131</v>
      </c>
      <c r="F255" s="92">
        <v>7.5</v>
      </c>
      <c r="G255" s="92">
        <v>20201017</v>
      </c>
      <c r="H255" s="92">
        <v>1.38</v>
      </c>
      <c r="I255" s="92">
        <v>7.8661539999999999</v>
      </c>
      <c r="J255" s="92">
        <v>98.2</v>
      </c>
      <c r="K255" s="92">
        <v>99.5</v>
      </c>
      <c r="L255" s="92">
        <v>100.8</v>
      </c>
      <c r="M255" s="92">
        <v>8.31</v>
      </c>
      <c r="N255" s="92">
        <v>7.9457300000000002</v>
      </c>
      <c r="O255" s="92">
        <v>99.416915000000003</v>
      </c>
      <c r="P255" s="92">
        <v>7.9371600000000004</v>
      </c>
      <c r="Q255" s="92">
        <v>99.422740000000005</v>
      </c>
      <c r="R255" s="92">
        <v>7.8389670000000002</v>
      </c>
      <c r="S255" s="92">
        <v>99.533241000000004</v>
      </c>
      <c r="T255" s="92"/>
      <c r="U255" s="92"/>
    </row>
    <row r="256" spans="1:21" x14ac:dyDescent="0.25">
      <c r="A256" s="92">
        <v>20190531</v>
      </c>
      <c r="B256" s="92" t="s">
        <v>2305</v>
      </c>
      <c r="C256" s="92" t="s">
        <v>2306</v>
      </c>
      <c r="D256" s="92" t="s">
        <v>2307</v>
      </c>
      <c r="E256" s="92" t="s">
        <v>38</v>
      </c>
      <c r="F256" s="92">
        <v>9.6999999999999993</v>
      </c>
      <c r="G256" s="92">
        <v>20210605</v>
      </c>
      <c r="H256" s="92">
        <v>2.02</v>
      </c>
      <c r="I256" s="92">
        <v>10.155217</v>
      </c>
      <c r="J256" s="92">
        <v>97.551704999999998</v>
      </c>
      <c r="K256" s="92">
        <v>99.151705000000007</v>
      </c>
      <c r="L256" s="92">
        <v>100.751705</v>
      </c>
      <c r="M256" s="92">
        <v>6.27</v>
      </c>
      <c r="N256" s="92">
        <v>10.20445</v>
      </c>
      <c r="O256" s="92">
        <v>99.089034999999996</v>
      </c>
      <c r="P256" s="92">
        <v>10.182581000000001</v>
      </c>
      <c r="Q256" s="92">
        <v>99.121466999999996</v>
      </c>
      <c r="R256" s="92">
        <v>9.7258200000000006</v>
      </c>
      <c r="S256" s="92">
        <v>99.944615999999996</v>
      </c>
      <c r="T256" s="92"/>
      <c r="U256" s="92"/>
    </row>
    <row r="257" spans="1:21" x14ac:dyDescent="0.25">
      <c r="A257" s="92">
        <v>20190531</v>
      </c>
      <c r="B257" s="92" t="s">
        <v>2308</v>
      </c>
      <c r="C257" s="92" t="s">
        <v>2309</v>
      </c>
      <c r="D257" s="92" t="s">
        <v>2310</v>
      </c>
      <c r="E257" s="92" t="s">
        <v>38</v>
      </c>
      <c r="F257" s="92">
        <v>10.3</v>
      </c>
      <c r="G257" s="92">
        <v>20230605</v>
      </c>
      <c r="H257" s="92">
        <v>4.0199999999999996</v>
      </c>
      <c r="I257" s="92">
        <v>10.591324</v>
      </c>
      <c r="J257" s="92">
        <v>97.027028999999999</v>
      </c>
      <c r="K257" s="92">
        <v>99.027028999999999</v>
      </c>
      <c r="L257" s="92">
        <v>101.027029</v>
      </c>
      <c r="M257" s="92">
        <v>13.14</v>
      </c>
      <c r="N257" s="92">
        <v>10.640824</v>
      </c>
      <c r="O257" s="92">
        <v>98.895587000000006</v>
      </c>
      <c r="P257" s="92">
        <v>10.606553999999999</v>
      </c>
      <c r="Q257" s="92">
        <v>99.001491000000001</v>
      </c>
      <c r="R257" s="92">
        <v>10.388304</v>
      </c>
      <c r="S257" s="92">
        <v>99.700514999999996</v>
      </c>
      <c r="T257" s="92"/>
      <c r="U257" s="92"/>
    </row>
    <row r="258" spans="1:21" x14ac:dyDescent="0.25">
      <c r="A258" s="92">
        <v>20190531</v>
      </c>
      <c r="B258" s="92" t="s">
        <v>485</v>
      </c>
      <c r="C258" s="92" t="s">
        <v>486</v>
      </c>
      <c r="D258" s="92" t="s">
        <v>487</v>
      </c>
      <c r="E258" s="92" t="s">
        <v>38</v>
      </c>
      <c r="F258" s="92">
        <v>10.3</v>
      </c>
      <c r="G258" s="92">
        <v>20220711</v>
      </c>
      <c r="H258" s="92">
        <v>3.12</v>
      </c>
      <c r="I258" s="92">
        <v>10.477767</v>
      </c>
      <c r="J258" s="92">
        <v>97.495968000000005</v>
      </c>
      <c r="K258" s="92">
        <v>99.495968000000005</v>
      </c>
      <c r="L258" s="92">
        <v>101.495968</v>
      </c>
      <c r="M258" s="92">
        <v>7.01</v>
      </c>
      <c r="N258" s="92">
        <v>10.515264</v>
      </c>
      <c r="O258" s="92">
        <v>99.425883999999996</v>
      </c>
      <c r="P258" s="92">
        <v>10.486435</v>
      </c>
      <c r="Q258" s="92">
        <v>99.499594999999999</v>
      </c>
      <c r="R258" s="92">
        <v>10.228952</v>
      </c>
      <c r="S258" s="92">
        <v>100.186284</v>
      </c>
      <c r="T258" s="92"/>
      <c r="U258" s="92"/>
    </row>
    <row r="259" spans="1:21" x14ac:dyDescent="0.25">
      <c r="A259" s="92">
        <v>20190531</v>
      </c>
      <c r="B259" s="92" t="s">
        <v>488</v>
      </c>
      <c r="C259" s="92" t="s">
        <v>489</v>
      </c>
      <c r="D259" s="92" t="s">
        <v>490</v>
      </c>
      <c r="E259" s="92" t="s">
        <v>275</v>
      </c>
      <c r="F259" s="92">
        <v>11</v>
      </c>
      <c r="G259" s="92">
        <v>20240711</v>
      </c>
      <c r="H259" s="92">
        <v>5.12</v>
      </c>
      <c r="I259" s="92">
        <v>13.326734</v>
      </c>
      <c r="J259" s="92">
        <v>88.929472000000004</v>
      </c>
      <c r="K259" s="92">
        <v>91.429472000000004</v>
      </c>
      <c r="L259" s="92">
        <v>93.929472000000004</v>
      </c>
      <c r="M259" s="92">
        <v>11.17</v>
      </c>
      <c r="N259" s="92">
        <v>13.366820000000001</v>
      </c>
      <c r="O259" s="92">
        <v>91.317785000000001</v>
      </c>
      <c r="P259" s="92">
        <v>13.326228</v>
      </c>
      <c r="Q259" s="92">
        <v>91.442238000000003</v>
      </c>
      <c r="R259" s="92">
        <v>13.109768000000001</v>
      </c>
      <c r="S259" s="92">
        <v>92.131085999999996</v>
      </c>
      <c r="T259" s="92"/>
      <c r="U259" s="92"/>
    </row>
    <row r="260" spans="1:21" x14ac:dyDescent="0.25">
      <c r="A260" s="92">
        <v>20190531</v>
      </c>
      <c r="B260" s="92" t="s">
        <v>2311</v>
      </c>
      <c r="C260" s="92" t="s">
        <v>2312</v>
      </c>
      <c r="D260" s="92" t="s">
        <v>2313</v>
      </c>
      <c r="E260" s="92" t="s">
        <v>275</v>
      </c>
      <c r="F260" s="92">
        <v>11</v>
      </c>
      <c r="G260" s="92">
        <v>20250605</v>
      </c>
      <c r="H260" s="92">
        <v>6.02</v>
      </c>
      <c r="I260" s="92">
        <v>13.392852</v>
      </c>
      <c r="J260" s="92">
        <v>87.690948000000006</v>
      </c>
      <c r="K260" s="92">
        <v>90.190948000000006</v>
      </c>
      <c r="L260" s="92">
        <v>92.690948000000006</v>
      </c>
      <c r="M260" s="92">
        <v>-31.58</v>
      </c>
      <c r="N260" s="92">
        <v>13.317606</v>
      </c>
      <c r="O260" s="92">
        <v>90.506704999999997</v>
      </c>
      <c r="P260" s="92">
        <v>12.909565000000001</v>
      </c>
      <c r="Q260" s="92">
        <v>92.078198999999998</v>
      </c>
      <c r="R260" s="92">
        <v>12.55766</v>
      </c>
      <c r="S260" s="92">
        <v>93.422308999999998</v>
      </c>
      <c r="T260" s="92"/>
      <c r="U260" s="92"/>
    </row>
    <row r="261" spans="1:21" x14ac:dyDescent="0.25">
      <c r="A261" s="92">
        <v>20190531</v>
      </c>
      <c r="B261" s="92" t="s">
        <v>491</v>
      </c>
      <c r="C261" s="92" t="s">
        <v>492</v>
      </c>
      <c r="D261" s="92" t="s">
        <v>493</v>
      </c>
      <c r="E261" s="92" t="s">
        <v>115</v>
      </c>
      <c r="F261" s="92">
        <v>11</v>
      </c>
      <c r="G261" s="92">
        <v>20190627</v>
      </c>
      <c r="H261" s="92">
        <v>7.0000000000000007E-2</v>
      </c>
      <c r="I261" s="92">
        <v>9.5303660000000008</v>
      </c>
      <c r="J261" s="92">
        <v>98.571180999999996</v>
      </c>
      <c r="K261" s="92">
        <v>100.071181</v>
      </c>
      <c r="L261" s="92">
        <v>101.571181</v>
      </c>
      <c r="M261" s="92">
        <v>-2.86</v>
      </c>
      <c r="N261" s="92">
        <v>9.6054270000000006</v>
      </c>
      <c r="O261" s="92">
        <v>100.09978700000001</v>
      </c>
      <c r="P261" s="92">
        <v>9.6718670000000007</v>
      </c>
      <c r="Q261" s="92">
        <v>100.11213499999999</v>
      </c>
      <c r="R261" s="92">
        <v>9.8144600000000004</v>
      </c>
      <c r="S261" s="92">
        <v>100.17629700000001</v>
      </c>
      <c r="T261" s="92"/>
      <c r="U261" s="92"/>
    </row>
    <row r="262" spans="1:21" x14ac:dyDescent="0.25">
      <c r="A262" s="92">
        <v>20190531</v>
      </c>
      <c r="B262" s="92" t="s">
        <v>494</v>
      </c>
      <c r="C262" s="92" t="s">
        <v>495</v>
      </c>
      <c r="D262" s="92" t="s">
        <v>496</v>
      </c>
      <c r="E262" s="92" t="s">
        <v>115</v>
      </c>
      <c r="F262" s="92">
        <v>10.5</v>
      </c>
      <c r="G262" s="92">
        <v>20200627</v>
      </c>
      <c r="H262" s="92">
        <v>1.08</v>
      </c>
      <c r="I262" s="92">
        <v>10.807370000000001</v>
      </c>
      <c r="J262" s="92">
        <v>97.655428000000001</v>
      </c>
      <c r="K262" s="92">
        <v>99.655428000000001</v>
      </c>
      <c r="L262" s="92">
        <v>101.655428</v>
      </c>
      <c r="M262" s="92">
        <v>3.85</v>
      </c>
      <c r="N262" s="92">
        <v>10.873920999999999</v>
      </c>
      <c r="O262" s="92">
        <v>99.616947999999994</v>
      </c>
      <c r="P262" s="92">
        <v>10.878781999999999</v>
      </c>
      <c r="Q262" s="92">
        <v>99.606825999999998</v>
      </c>
      <c r="R262" s="92">
        <v>11.414101</v>
      </c>
      <c r="S262" s="92">
        <v>99.012613000000002</v>
      </c>
      <c r="T262" s="92"/>
      <c r="U262" s="92"/>
    </row>
    <row r="263" spans="1:21" x14ac:dyDescent="0.25">
      <c r="A263" s="92">
        <v>20190531</v>
      </c>
      <c r="B263" s="92" t="s">
        <v>497</v>
      </c>
      <c r="C263" s="92" t="s">
        <v>498</v>
      </c>
      <c r="D263" s="92" t="s">
        <v>499</v>
      </c>
      <c r="E263" s="92" t="s">
        <v>94</v>
      </c>
      <c r="F263" s="92">
        <v>10.5</v>
      </c>
      <c r="G263" s="92">
        <v>20200711</v>
      </c>
      <c r="H263" s="92">
        <v>1.1200000000000001</v>
      </c>
      <c r="I263" s="92">
        <v>9.3737030000000008</v>
      </c>
      <c r="J263" s="92">
        <v>99.541537000000005</v>
      </c>
      <c r="K263" s="92">
        <v>101.141537</v>
      </c>
      <c r="L263" s="92">
        <v>102.74153699999999</v>
      </c>
      <c r="M263" s="92">
        <v>3.62</v>
      </c>
      <c r="N263" s="92">
        <v>9.4381559999999993</v>
      </c>
      <c r="O263" s="92">
        <v>101.105358</v>
      </c>
      <c r="P263" s="92">
        <v>9.4337619999999998</v>
      </c>
      <c r="Q263" s="92">
        <v>101.123165</v>
      </c>
      <c r="R263" s="92">
        <v>9.3565120000000004</v>
      </c>
      <c r="S263" s="92">
        <v>101.27597</v>
      </c>
      <c r="T263" s="92"/>
      <c r="U263" s="92"/>
    </row>
    <row r="264" spans="1:21" x14ac:dyDescent="0.25">
      <c r="A264" s="92">
        <v>20190531</v>
      </c>
      <c r="B264" s="92" t="s">
        <v>500</v>
      </c>
      <c r="C264" s="92" t="s">
        <v>501</v>
      </c>
      <c r="D264" s="92" t="s">
        <v>502</v>
      </c>
      <c r="E264" s="92" t="s">
        <v>108</v>
      </c>
      <c r="F264" s="92">
        <v>13</v>
      </c>
      <c r="G264" s="92">
        <v>20210402</v>
      </c>
      <c r="H264" s="92">
        <v>1.84</v>
      </c>
      <c r="I264" s="92">
        <v>8.7863229999999994</v>
      </c>
      <c r="J264" s="92">
        <v>105.73927999999999</v>
      </c>
      <c r="K264" s="92">
        <v>107.03928000000001</v>
      </c>
      <c r="L264" s="92">
        <v>108.33928</v>
      </c>
      <c r="M264" s="92">
        <v>4.4000000000000004</v>
      </c>
      <c r="N264" s="92">
        <v>8.8375389999999996</v>
      </c>
      <c r="O264" s="92">
        <v>106.99529800000001</v>
      </c>
      <c r="P264" s="92">
        <v>8.8216450000000002</v>
      </c>
      <c r="Q264" s="92">
        <v>107.07161000000001</v>
      </c>
      <c r="R264" s="92">
        <v>8.6891370000000006</v>
      </c>
      <c r="S264" s="92">
        <v>107.54877500000001</v>
      </c>
      <c r="T264" s="92"/>
      <c r="U264" s="92"/>
    </row>
    <row r="265" spans="1:21" x14ac:dyDescent="0.25">
      <c r="A265" s="92">
        <v>20190531</v>
      </c>
      <c r="B265" s="92" t="s">
        <v>503</v>
      </c>
      <c r="C265" s="92" t="s">
        <v>504</v>
      </c>
      <c r="D265" s="92" t="s">
        <v>505</v>
      </c>
      <c r="E265" s="92" t="s">
        <v>48</v>
      </c>
      <c r="F265" s="92">
        <v>9.5</v>
      </c>
      <c r="G265" s="92">
        <v>20220226</v>
      </c>
      <c r="H265" s="92">
        <v>2.75</v>
      </c>
      <c r="I265" s="92">
        <v>7.0614749999999997</v>
      </c>
      <c r="J265" s="92">
        <v>98.835295000000002</v>
      </c>
      <c r="K265" s="92">
        <v>100.135295</v>
      </c>
      <c r="L265" s="92">
        <v>101.435295</v>
      </c>
      <c r="M265" s="92">
        <v>-0.83</v>
      </c>
      <c r="N265" s="92">
        <v>7.1339870000000003</v>
      </c>
      <c r="O265" s="92">
        <v>100.14361700000001</v>
      </c>
      <c r="P265" s="92">
        <v>7.1872249999999998</v>
      </c>
      <c r="Q265" s="92">
        <v>100.172884</v>
      </c>
      <c r="R265" s="92">
        <v>7.2615930000000004</v>
      </c>
      <c r="S265" s="92">
        <v>100.32317500000001</v>
      </c>
      <c r="T265" s="92"/>
      <c r="U265" s="92"/>
    </row>
    <row r="266" spans="1:21" x14ac:dyDescent="0.25">
      <c r="A266" s="92">
        <v>20190531</v>
      </c>
      <c r="B266" s="92" t="s">
        <v>506</v>
      </c>
      <c r="C266" s="92" t="s">
        <v>507</v>
      </c>
      <c r="D266" s="92" t="s">
        <v>508</v>
      </c>
      <c r="E266" s="92" t="s">
        <v>48</v>
      </c>
      <c r="F266" s="92">
        <v>10.25</v>
      </c>
      <c r="G266" s="92">
        <v>20250907</v>
      </c>
      <c r="H266" s="92">
        <v>6.28</v>
      </c>
      <c r="I266" s="92">
        <v>7.8981450000000004</v>
      </c>
      <c r="J266" s="92">
        <v>99.856273999999999</v>
      </c>
      <c r="K266" s="92">
        <v>101.45627399999999</v>
      </c>
      <c r="L266" s="92">
        <v>103.056274</v>
      </c>
      <c r="M266" s="92">
        <v>2.4</v>
      </c>
      <c r="N266" s="92">
        <v>7.955921</v>
      </c>
      <c r="O266" s="92">
        <v>101.432242</v>
      </c>
      <c r="P266" s="92">
        <v>7.9468829999999997</v>
      </c>
      <c r="Q266" s="92">
        <v>101.469815</v>
      </c>
      <c r="R266" s="92">
        <v>7.8470459999999997</v>
      </c>
      <c r="S266" s="92">
        <v>101.69552</v>
      </c>
      <c r="T266" s="92"/>
      <c r="U266" s="92"/>
    </row>
    <row r="267" spans="1:21" x14ac:dyDescent="0.25">
      <c r="A267" s="92">
        <v>20190531</v>
      </c>
      <c r="B267" s="92" t="s">
        <v>509</v>
      </c>
      <c r="C267" s="92" t="s">
        <v>510</v>
      </c>
      <c r="D267" s="92" t="s">
        <v>511</v>
      </c>
      <c r="E267" s="92" t="s">
        <v>275</v>
      </c>
      <c r="F267" s="92">
        <v>10.75</v>
      </c>
      <c r="G267" s="92">
        <v>20190629</v>
      </c>
      <c r="H267" s="92">
        <v>0.08</v>
      </c>
      <c r="I267" s="92">
        <v>9.5936629999999994</v>
      </c>
      <c r="J267" s="92">
        <v>98.554873000000001</v>
      </c>
      <c r="K267" s="92">
        <v>100.054873</v>
      </c>
      <c r="L267" s="92">
        <v>101.554873</v>
      </c>
      <c r="M267" s="92">
        <v>-2.6</v>
      </c>
      <c r="N267" s="92">
        <v>9.6765349999999994</v>
      </c>
      <c r="O267" s="92">
        <v>100.08089200000001</v>
      </c>
      <c r="P267" s="92">
        <v>9.7523219999999995</v>
      </c>
      <c r="Q267" s="92">
        <v>100.08768600000001</v>
      </c>
      <c r="R267" s="92">
        <v>9.9247080000000008</v>
      </c>
      <c r="S267" s="92">
        <v>100.125111</v>
      </c>
      <c r="T267" s="92"/>
      <c r="U267" s="92"/>
    </row>
    <row r="268" spans="1:21" x14ac:dyDescent="0.25">
      <c r="A268" s="92">
        <v>20190531</v>
      </c>
      <c r="B268" s="92" t="s">
        <v>512</v>
      </c>
      <c r="C268" s="92" t="s">
        <v>513</v>
      </c>
      <c r="D268" s="92" t="s">
        <v>514</v>
      </c>
      <c r="E268" s="92" t="s">
        <v>275</v>
      </c>
      <c r="F268" s="92">
        <v>11</v>
      </c>
      <c r="G268" s="92">
        <v>20210629</v>
      </c>
      <c r="H268" s="92">
        <v>2.08</v>
      </c>
      <c r="I268" s="92">
        <v>11.998946</v>
      </c>
      <c r="J268" s="92">
        <v>96.145166000000003</v>
      </c>
      <c r="K268" s="92">
        <v>98.145166000000003</v>
      </c>
      <c r="L268" s="92">
        <v>100.145166</v>
      </c>
      <c r="M268" s="92">
        <v>6.06</v>
      </c>
      <c r="N268" s="92">
        <v>12.048336000000001</v>
      </c>
      <c r="O268" s="92">
        <v>98.084558000000001</v>
      </c>
      <c r="P268" s="92">
        <v>12.03154</v>
      </c>
      <c r="Q268" s="92">
        <v>98.103127999999998</v>
      </c>
      <c r="R268" s="92">
        <v>11.895648</v>
      </c>
      <c r="S268" s="92">
        <v>98.304064999999994</v>
      </c>
      <c r="T268" s="92"/>
      <c r="U268" s="92"/>
    </row>
    <row r="269" spans="1:21" x14ac:dyDescent="0.25">
      <c r="A269" s="92">
        <v>20190531</v>
      </c>
      <c r="B269" s="92" t="s">
        <v>515</v>
      </c>
      <c r="C269" s="92" t="s">
        <v>516</v>
      </c>
      <c r="D269" s="92" t="s">
        <v>517</v>
      </c>
      <c r="E269" s="92" t="s">
        <v>48</v>
      </c>
      <c r="F269" s="92">
        <v>8.0227000000000004</v>
      </c>
      <c r="G269" s="92">
        <v>20220919</v>
      </c>
      <c r="H269" s="92">
        <v>3.31</v>
      </c>
      <c r="I269" s="92">
        <v>8.567418</v>
      </c>
      <c r="J269" s="92">
        <v>97.499397999999999</v>
      </c>
      <c r="K269" s="92">
        <v>99.099397999999994</v>
      </c>
      <c r="L269" s="92">
        <v>100.699398</v>
      </c>
      <c r="M269" s="92">
        <v>6.08</v>
      </c>
      <c r="N269" s="92">
        <v>8.6048340000000003</v>
      </c>
      <c r="O269" s="92">
        <v>99.038582000000005</v>
      </c>
      <c r="P269" s="92">
        <v>8.5717610000000004</v>
      </c>
      <c r="Q269" s="92">
        <v>99.086277999999993</v>
      </c>
      <c r="R269" s="92">
        <v>8.208475</v>
      </c>
      <c r="S269" s="92">
        <v>99.666771999999995</v>
      </c>
      <c r="T269" s="92"/>
      <c r="U269" s="92"/>
    </row>
    <row r="270" spans="1:21" x14ac:dyDescent="0.25">
      <c r="A270" s="92">
        <v>20190531</v>
      </c>
      <c r="B270" s="92" t="s">
        <v>518</v>
      </c>
      <c r="C270" s="92" t="s">
        <v>519</v>
      </c>
      <c r="D270" s="92" t="s">
        <v>520</v>
      </c>
      <c r="E270" s="92" t="s">
        <v>94</v>
      </c>
      <c r="F270" s="92">
        <v>11</v>
      </c>
      <c r="G270" s="92">
        <v>20191216</v>
      </c>
      <c r="H270" s="92">
        <v>0.55000000000000004</v>
      </c>
      <c r="I270" s="92">
        <v>9.0029570000000003</v>
      </c>
      <c r="J270" s="92">
        <v>99.814541000000006</v>
      </c>
      <c r="K270" s="92">
        <v>101.01454099999999</v>
      </c>
      <c r="L270" s="92">
        <v>102.214541</v>
      </c>
      <c r="M270" s="92">
        <v>0.44</v>
      </c>
      <c r="N270" s="92">
        <v>9.0779599999999991</v>
      </c>
      <c r="O270" s="92">
        <v>101.01015599999999</v>
      </c>
      <c r="P270" s="92">
        <v>9.0992169999999994</v>
      </c>
      <c r="Q270" s="92">
        <v>101.022699</v>
      </c>
      <c r="R270" s="92">
        <v>9.1084300000000002</v>
      </c>
      <c r="S270" s="92">
        <v>101.13385599999999</v>
      </c>
      <c r="T270" s="92"/>
      <c r="U270" s="92"/>
    </row>
    <row r="271" spans="1:21" x14ac:dyDescent="0.25">
      <c r="A271" s="92">
        <v>20190531</v>
      </c>
      <c r="B271" s="92" t="s">
        <v>2616</v>
      </c>
      <c r="C271" s="92" t="s">
        <v>2617</v>
      </c>
      <c r="D271" s="92" t="s">
        <v>2618</v>
      </c>
      <c r="E271" s="92" t="s">
        <v>131</v>
      </c>
      <c r="F271" s="92">
        <v>8.25</v>
      </c>
      <c r="G271" s="92">
        <v>20191026</v>
      </c>
      <c r="H271" s="92">
        <v>0.41</v>
      </c>
      <c r="I271" s="92">
        <v>7.3147650000000004</v>
      </c>
      <c r="J271" s="92">
        <v>99.343086</v>
      </c>
      <c r="K271" s="92">
        <v>100.343086</v>
      </c>
      <c r="L271" s="92">
        <v>101.343086</v>
      </c>
      <c r="M271" s="92">
        <v>0.37</v>
      </c>
      <c r="N271" s="92">
        <v>7.3875489999999999</v>
      </c>
      <c r="O271" s="92">
        <v>100.339412</v>
      </c>
      <c r="P271" s="92">
        <v>7.417929</v>
      </c>
      <c r="Q271" s="92">
        <v>100.33869900000001</v>
      </c>
      <c r="R271" s="92">
        <v>7.4354019999999998</v>
      </c>
      <c r="S271" s="92">
        <v>100.38676599999999</v>
      </c>
      <c r="T271" s="92"/>
      <c r="U271" s="92"/>
    </row>
    <row r="272" spans="1:21" x14ac:dyDescent="0.25">
      <c r="A272" s="92">
        <v>20190531</v>
      </c>
      <c r="B272" s="92" t="s">
        <v>2869</v>
      </c>
      <c r="C272" s="92" t="s">
        <v>2870</v>
      </c>
      <c r="D272" s="92" t="s">
        <v>2871</v>
      </c>
      <c r="E272" s="92" t="s">
        <v>131</v>
      </c>
      <c r="F272" s="92">
        <v>7.9</v>
      </c>
      <c r="G272" s="92">
        <v>20200218</v>
      </c>
      <c r="H272" s="92">
        <v>0.72</v>
      </c>
      <c r="I272" s="92">
        <v>7.4503959999999996</v>
      </c>
      <c r="J272" s="92">
        <v>99.286908999999994</v>
      </c>
      <c r="K272" s="92">
        <v>100.28690899999999</v>
      </c>
      <c r="L272" s="92">
        <v>101.28690899999999</v>
      </c>
      <c r="M272" s="92">
        <v>2.59</v>
      </c>
      <c r="N272" s="92">
        <v>7.521001</v>
      </c>
      <c r="O272" s="92">
        <v>100.261055</v>
      </c>
      <c r="P272" s="92">
        <v>7.5317179999999997</v>
      </c>
      <c r="Q272" s="92">
        <v>100.259231</v>
      </c>
      <c r="R272" s="92">
        <v>7.5031829999999999</v>
      </c>
      <c r="S272" s="92">
        <v>100.302402</v>
      </c>
      <c r="T272" s="92"/>
      <c r="U272" s="92"/>
    </row>
    <row r="273" spans="1:21" x14ac:dyDescent="0.25">
      <c r="A273" s="92">
        <v>20190531</v>
      </c>
      <c r="B273" s="92" t="s">
        <v>2619</v>
      </c>
      <c r="C273" s="92" t="s">
        <v>2620</v>
      </c>
      <c r="D273" s="92" t="s">
        <v>2621</v>
      </c>
      <c r="E273" s="92" t="s">
        <v>131</v>
      </c>
      <c r="F273" s="92">
        <v>9.1</v>
      </c>
      <c r="G273" s="92">
        <v>20211016</v>
      </c>
      <c r="H273" s="92">
        <v>2.38</v>
      </c>
      <c r="I273" s="92">
        <v>8.2898599999999991</v>
      </c>
      <c r="J273" s="92">
        <v>100.40107</v>
      </c>
      <c r="K273" s="92">
        <v>101.70107</v>
      </c>
      <c r="L273" s="92">
        <v>103.00107</v>
      </c>
      <c r="M273" s="92">
        <v>7.15</v>
      </c>
      <c r="N273" s="92">
        <v>8.3355069999999998</v>
      </c>
      <c r="O273" s="92">
        <v>101.629521</v>
      </c>
      <c r="P273" s="92">
        <v>8.3099659999999993</v>
      </c>
      <c r="Q273" s="92">
        <v>101.69377299999999</v>
      </c>
      <c r="R273" s="92">
        <v>8.144387</v>
      </c>
      <c r="S273" s="92">
        <v>102.108795</v>
      </c>
      <c r="T273" s="92"/>
      <c r="U273" s="92"/>
    </row>
    <row r="274" spans="1:21" x14ac:dyDescent="0.25">
      <c r="A274" s="92">
        <v>20190531</v>
      </c>
      <c r="B274" s="92" t="s">
        <v>2872</v>
      </c>
      <c r="C274" s="92" t="s">
        <v>2873</v>
      </c>
      <c r="D274" s="92" t="s">
        <v>2874</v>
      </c>
      <c r="E274" s="92" t="s">
        <v>131</v>
      </c>
      <c r="F274" s="92">
        <v>8.65</v>
      </c>
      <c r="G274" s="92">
        <v>20220208</v>
      </c>
      <c r="H274" s="92">
        <v>2.7</v>
      </c>
      <c r="I274" s="92">
        <v>8.3925999999999998</v>
      </c>
      <c r="J274" s="92">
        <v>99.285694000000007</v>
      </c>
      <c r="K274" s="92">
        <v>100.585694</v>
      </c>
      <c r="L274" s="92">
        <v>101.885694</v>
      </c>
      <c r="M274" s="92">
        <v>7.69</v>
      </c>
      <c r="N274" s="92">
        <v>8.4350330000000007</v>
      </c>
      <c r="O274" s="92">
        <v>100.508807</v>
      </c>
      <c r="P274" s="92">
        <v>8.4063890000000008</v>
      </c>
      <c r="Q274" s="92">
        <v>100.58079499999999</v>
      </c>
      <c r="R274" s="92">
        <v>8.2264649999999993</v>
      </c>
      <c r="S274" s="92">
        <v>101.03859300000001</v>
      </c>
      <c r="T274" s="92"/>
      <c r="U274" s="92"/>
    </row>
    <row r="275" spans="1:21" x14ac:dyDescent="0.25">
      <c r="A275" s="92">
        <v>20190531</v>
      </c>
      <c r="B275" s="92" t="s">
        <v>2622</v>
      </c>
      <c r="C275" s="92" t="s">
        <v>2623</v>
      </c>
      <c r="D275" s="92" t="s">
        <v>2624</v>
      </c>
      <c r="E275" s="92" t="s">
        <v>131</v>
      </c>
      <c r="F275" s="92">
        <v>9.6</v>
      </c>
      <c r="G275" s="92">
        <v>20231016</v>
      </c>
      <c r="H275" s="92">
        <v>4.38</v>
      </c>
      <c r="I275" s="92">
        <v>8.8130509999999997</v>
      </c>
      <c r="J275" s="92">
        <v>101.19964</v>
      </c>
      <c r="K275" s="92">
        <v>102.79964</v>
      </c>
      <c r="L275" s="92">
        <v>104.39964000000001</v>
      </c>
      <c r="M275" s="92">
        <v>10.49</v>
      </c>
      <c r="N275" s="92">
        <v>8.8494119999999992</v>
      </c>
      <c r="O275" s="92">
        <v>102.694716</v>
      </c>
      <c r="P275" s="92">
        <v>8.8106299999999997</v>
      </c>
      <c r="Q275" s="92">
        <v>102.84420900000001</v>
      </c>
      <c r="R275" s="92">
        <v>8.5883559999999992</v>
      </c>
      <c r="S275" s="92">
        <v>103.713128</v>
      </c>
      <c r="T275" s="92"/>
      <c r="U275" s="92"/>
    </row>
    <row r="276" spans="1:21" x14ac:dyDescent="0.25">
      <c r="A276" s="92">
        <v>20190531</v>
      </c>
      <c r="B276" s="92" t="s">
        <v>2875</v>
      </c>
      <c r="C276" s="92" t="s">
        <v>2876</v>
      </c>
      <c r="D276" s="92" t="s">
        <v>2877</v>
      </c>
      <c r="E276" s="92" t="s">
        <v>131</v>
      </c>
      <c r="F276" s="92">
        <v>9.25</v>
      </c>
      <c r="G276" s="92">
        <v>20240208</v>
      </c>
      <c r="H276" s="92">
        <v>4.7</v>
      </c>
      <c r="I276" s="92">
        <v>8.8737569999999995</v>
      </c>
      <c r="J276" s="92">
        <v>99.800043000000002</v>
      </c>
      <c r="K276" s="92">
        <v>101.400043</v>
      </c>
      <c r="L276" s="92">
        <v>103.00004300000001</v>
      </c>
      <c r="M276" s="92">
        <v>11.55</v>
      </c>
      <c r="N276" s="92">
        <v>8.9107979999999998</v>
      </c>
      <c r="O276" s="92">
        <v>101.28458000000001</v>
      </c>
      <c r="P276" s="92">
        <v>8.8705379999999998</v>
      </c>
      <c r="Q276" s="92">
        <v>101.443201</v>
      </c>
      <c r="R276" s="92">
        <v>8.6447380000000003</v>
      </c>
      <c r="S276" s="92">
        <v>102.344348</v>
      </c>
      <c r="T276" s="92"/>
      <c r="U276" s="92"/>
    </row>
    <row r="277" spans="1:21" x14ac:dyDescent="0.25">
      <c r="A277" s="92">
        <v>20190531</v>
      </c>
      <c r="B277" s="92" t="s">
        <v>2625</v>
      </c>
      <c r="C277" s="92" t="s">
        <v>2626</v>
      </c>
      <c r="D277" s="92" t="s">
        <v>2627</v>
      </c>
      <c r="E277" s="92" t="s">
        <v>131</v>
      </c>
      <c r="F277" s="92">
        <v>10.1</v>
      </c>
      <c r="G277" s="92">
        <v>20251016</v>
      </c>
      <c r="H277" s="92">
        <v>6.38</v>
      </c>
      <c r="I277" s="92">
        <v>9.1333570000000002</v>
      </c>
      <c r="J277" s="92">
        <v>102.998687</v>
      </c>
      <c r="K277" s="92">
        <v>104.598687</v>
      </c>
      <c r="L277" s="92">
        <v>106.19868700000001</v>
      </c>
      <c r="M277" s="92">
        <v>20.03</v>
      </c>
      <c r="N277" s="92">
        <v>9.1800230000000003</v>
      </c>
      <c r="O277" s="92">
        <v>104.398374</v>
      </c>
      <c r="P277" s="92">
        <v>9.1318409999999997</v>
      </c>
      <c r="Q277" s="92">
        <v>104.643353</v>
      </c>
      <c r="R277" s="92">
        <v>8.9000109999999992</v>
      </c>
      <c r="S277" s="92">
        <v>105.844734</v>
      </c>
      <c r="T277" s="92"/>
      <c r="U277" s="92"/>
    </row>
    <row r="278" spans="1:21" x14ac:dyDescent="0.25">
      <c r="A278" s="92">
        <v>20190531</v>
      </c>
      <c r="B278" s="92" t="s">
        <v>2878</v>
      </c>
      <c r="C278" s="92" t="s">
        <v>2879</v>
      </c>
      <c r="D278" s="92" t="s">
        <v>2880</v>
      </c>
      <c r="E278" s="92" t="s">
        <v>131</v>
      </c>
      <c r="F278" s="92">
        <v>10</v>
      </c>
      <c r="G278" s="92">
        <v>20290208</v>
      </c>
      <c r="H278" s="92">
        <v>9.6999999999999993</v>
      </c>
      <c r="I278" s="92">
        <v>9.425421</v>
      </c>
      <c r="J278" s="92">
        <v>101.990939</v>
      </c>
      <c r="K278" s="92">
        <v>103.59093900000001</v>
      </c>
      <c r="L278" s="92">
        <v>105.190939</v>
      </c>
      <c r="M278" s="92">
        <v>44.71</v>
      </c>
      <c r="N278" s="92">
        <v>9.499288</v>
      </c>
      <c r="O278" s="92">
        <v>103.143829</v>
      </c>
      <c r="P278" s="92">
        <v>9.4364299999999997</v>
      </c>
      <c r="Q278" s="92">
        <v>103.552527</v>
      </c>
      <c r="R278" s="92">
        <v>9.5554299999999994</v>
      </c>
      <c r="S278" s="92">
        <v>102.80120100000001</v>
      </c>
      <c r="T278" s="92"/>
      <c r="U278" s="92"/>
    </row>
    <row r="279" spans="1:21" x14ac:dyDescent="0.25">
      <c r="A279" s="92">
        <v>20190531</v>
      </c>
      <c r="B279" s="92" t="s">
        <v>2628</v>
      </c>
      <c r="C279" s="92" t="s">
        <v>2629</v>
      </c>
      <c r="D279" s="92" t="s">
        <v>2630</v>
      </c>
      <c r="E279" s="92" t="s">
        <v>131</v>
      </c>
      <c r="F279" s="92">
        <v>10.3</v>
      </c>
      <c r="G279" s="92">
        <v>20281016</v>
      </c>
      <c r="H279" s="92">
        <v>9.39</v>
      </c>
      <c r="I279" s="92">
        <v>9.4065349999999999</v>
      </c>
      <c r="J279" s="92">
        <v>103.890507</v>
      </c>
      <c r="K279" s="92">
        <v>105.49050699999999</v>
      </c>
      <c r="L279" s="92">
        <v>107.090507</v>
      </c>
      <c r="M279" s="92">
        <v>42.73</v>
      </c>
      <c r="N279" s="92">
        <v>9.4780189999999997</v>
      </c>
      <c r="O279" s="92">
        <v>105.063168</v>
      </c>
      <c r="P279" s="92">
        <v>9.4163700000000006</v>
      </c>
      <c r="Q279" s="92">
        <v>105.46235799999999</v>
      </c>
      <c r="R279" s="92">
        <v>9.1979539999999993</v>
      </c>
      <c r="S279" s="92">
        <v>106.90940399999999</v>
      </c>
      <c r="T279" s="92"/>
      <c r="U279" s="92"/>
    </row>
    <row r="280" spans="1:21" x14ac:dyDescent="0.25">
      <c r="A280" s="92">
        <v>20190531</v>
      </c>
      <c r="B280" s="92" t="s">
        <v>521</v>
      </c>
      <c r="C280" s="92" t="s">
        <v>522</v>
      </c>
      <c r="D280" s="92" t="s">
        <v>523</v>
      </c>
      <c r="E280" s="92" t="s">
        <v>90</v>
      </c>
      <c r="F280" s="92">
        <v>8.5</v>
      </c>
      <c r="G280" s="92">
        <v>20211101</v>
      </c>
      <c r="H280" s="92">
        <v>2.42</v>
      </c>
      <c r="I280" s="92">
        <v>8.7219110000000004</v>
      </c>
      <c r="J280" s="92">
        <v>98.192032999999995</v>
      </c>
      <c r="K280" s="92">
        <v>99.492033000000006</v>
      </c>
      <c r="L280" s="92">
        <v>100.792033</v>
      </c>
      <c r="M280" s="92">
        <v>7.45</v>
      </c>
      <c r="N280" s="92">
        <v>8.7672179999999997</v>
      </c>
      <c r="O280" s="92">
        <v>99.417578000000006</v>
      </c>
      <c r="P280" s="92">
        <v>8.7419410000000006</v>
      </c>
      <c r="Q280" s="92">
        <v>99.469910999999996</v>
      </c>
      <c r="R280" s="92">
        <v>8.5735659999999996</v>
      </c>
      <c r="S280" s="92">
        <v>99.835616999999999</v>
      </c>
      <c r="T280" s="92"/>
      <c r="U280" s="92"/>
    </row>
    <row r="281" spans="1:21" x14ac:dyDescent="0.25">
      <c r="A281" s="92">
        <v>20190531</v>
      </c>
      <c r="B281" s="92" t="s">
        <v>524</v>
      </c>
      <c r="C281" s="92" t="s">
        <v>525</v>
      </c>
      <c r="D281" s="92" t="s">
        <v>526</v>
      </c>
      <c r="E281" s="92" t="s">
        <v>48</v>
      </c>
      <c r="F281" s="92">
        <v>7.95</v>
      </c>
      <c r="G281" s="92">
        <v>20190927</v>
      </c>
      <c r="H281" s="92">
        <v>0.33</v>
      </c>
      <c r="I281" s="92">
        <v>7.2572469999999996</v>
      </c>
      <c r="J281" s="92">
        <v>99.194699</v>
      </c>
      <c r="K281" s="92">
        <v>100.194699</v>
      </c>
      <c r="L281" s="92">
        <v>101.194699</v>
      </c>
      <c r="M281" s="92">
        <v>-0.02</v>
      </c>
      <c r="N281" s="92">
        <v>7.330705</v>
      </c>
      <c r="O281" s="92">
        <v>100.19490500000001</v>
      </c>
      <c r="P281" s="92">
        <v>7.3659340000000002</v>
      </c>
      <c r="Q281" s="92">
        <v>100.191081</v>
      </c>
      <c r="R281" s="92">
        <v>7.3959099999999998</v>
      </c>
      <c r="S281" s="92">
        <v>100.216641</v>
      </c>
      <c r="T281" s="92"/>
      <c r="U281" s="92"/>
    </row>
    <row r="282" spans="1:21" x14ac:dyDescent="0.25">
      <c r="A282" s="92">
        <v>20190531</v>
      </c>
      <c r="B282" s="92" t="s">
        <v>2557</v>
      </c>
      <c r="C282" s="92" t="s">
        <v>2558</v>
      </c>
      <c r="D282" s="92" t="s">
        <v>2559</v>
      </c>
      <c r="E282" s="92" t="s">
        <v>48</v>
      </c>
      <c r="F282" s="92">
        <v>7.5</v>
      </c>
      <c r="G282" s="92">
        <v>20191005</v>
      </c>
      <c r="H282" s="92">
        <v>0.35</v>
      </c>
      <c r="I282" s="92">
        <v>7.2733160000000003</v>
      </c>
      <c r="J282" s="92">
        <v>99.052183999999997</v>
      </c>
      <c r="K282" s="92">
        <v>100.052184</v>
      </c>
      <c r="L282" s="92">
        <v>101.052184</v>
      </c>
      <c r="M282" s="92">
        <v>0.38</v>
      </c>
      <c r="N282" s="92">
        <v>7.3465990000000003</v>
      </c>
      <c r="O282" s="92">
        <v>100.048434</v>
      </c>
      <c r="P282" s="92">
        <v>7.3804569999999998</v>
      </c>
      <c r="Q282" s="92">
        <v>100.03828300000001</v>
      </c>
      <c r="R282" s="92">
        <v>7.4069289999999999</v>
      </c>
      <c r="S282" s="92">
        <v>100.035639</v>
      </c>
      <c r="T282" s="92"/>
      <c r="U282" s="92"/>
    </row>
    <row r="283" spans="1:21" x14ac:dyDescent="0.25">
      <c r="A283" s="92">
        <v>20190531</v>
      </c>
      <c r="B283" s="92" t="s">
        <v>2968</v>
      </c>
      <c r="C283" s="92" t="s">
        <v>2969</v>
      </c>
      <c r="D283" s="92" t="s">
        <v>2970</v>
      </c>
      <c r="E283" s="92" t="s">
        <v>131</v>
      </c>
      <c r="F283" s="92">
        <v>8</v>
      </c>
      <c r="G283" s="92">
        <v>20200322</v>
      </c>
      <c r="H283" s="92">
        <v>0.81</v>
      </c>
      <c r="I283" s="92">
        <v>7.8477240000000004</v>
      </c>
      <c r="J283" s="92">
        <v>99.092725000000002</v>
      </c>
      <c r="K283" s="92">
        <v>100.092725</v>
      </c>
      <c r="L283" s="92">
        <v>101.092725</v>
      </c>
      <c r="M283" s="92">
        <v>3.18</v>
      </c>
      <c r="N283" s="92">
        <v>7.9171800000000001</v>
      </c>
      <c r="O283" s="92">
        <v>100.060928</v>
      </c>
      <c r="P283" s="92">
        <v>7.9240389999999996</v>
      </c>
      <c r="Q283" s="92">
        <v>100.056076</v>
      </c>
      <c r="R283" s="92">
        <v>8.0430060000000001</v>
      </c>
      <c r="S283" s="92">
        <v>99.958386000000004</v>
      </c>
      <c r="T283" s="92"/>
      <c r="U283" s="92"/>
    </row>
    <row r="284" spans="1:21" x14ac:dyDescent="0.25">
      <c r="A284" s="92">
        <v>20190531</v>
      </c>
      <c r="B284" s="92" t="s">
        <v>527</v>
      </c>
      <c r="C284" s="92" t="s">
        <v>528</v>
      </c>
      <c r="D284" s="92" t="s">
        <v>529</v>
      </c>
      <c r="E284" s="92" t="s">
        <v>48</v>
      </c>
      <c r="F284" s="92">
        <v>8.4499999999999993</v>
      </c>
      <c r="G284" s="92">
        <v>20200426</v>
      </c>
      <c r="H284" s="92">
        <v>0.91</v>
      </c>
      <c r="I284" s="92">
        <v>7.4819889999999996</v>
      </c>
      <c r="J284" s="92">
        <v>99.811912000000007</v>
      </c>
      <c r="K284" s="92">
        <v>100.81191200000001</v>
      </c>
      <c r="L284" s="92">
        <v>101.81191200000001</v>
      </c>
      <c r="M284" s="92">
        <v>3.36</v>
      </c>
      <c r="N284" s="92">
        <v>7.5501139999999998</v>
      </c>
      <c r="O284" s="92">
        <v>100.778299</v>
      </c>
      <c r="P284" s="92">
        <v>7.6442930000000002</v>
      </c>
      <c r="Q284" s="92">
        <v>100.706638</v>
      </c>
      <c r="R284" s="92">
        <v>7.571574</v>
      </c>
      <c r="S284" s="92">
        <v>100.82856700000001</v>
      </c>
      <c r="T284" s="92"/>
      <c r="U284" s="92"/>
    </row>
    <row r="285" spans="1:21" x14ac:dyDescent="0.25">
      <c r="A285" s="92">
        <v>20190531</v>
      </c>
      <c r="B285" s="92" t="s">
        <v>1837</v>
      </c>
      <c r="C285" s="92" t="s">
        <v>1838</v>
      </c>
      <c r="D285" s="92" t="s">
        <v>1839</v>
      </c>
      <c r="E285" s="92" t="s">
        <v>48</v>
      </c>
      <c r="F285" s="92">
        <v>7.5</v>
      </c>
      <c r="G285" s="92">
        <v>20201010</v>
      </c>
      <c r="H285" s="92">
        <v>1.36</v>
      </c>
      <c r="I285" s="92">
        <v>8.0618090000000002</v>
      </c>
      <c r="J285" s="92">
        <v>97.957140999999993</v>
      </c>
      <c r="K285" s="92">
        <v>99.257141000000004</v>
      </c>
      <c r="L285" s="92">
        <v>100.557141</v>
      </c>
      <c r="M285" s="92">
        <v>5.8</v>
      </c>
      <c r="N285" s="92">
        <v>8.1226120000000002</v>
      </c>
      <c r="O285" s="92">
        <v>99.199116000000004</v>
      </c>
      <c r="P285" s="92">
        <v>8.1125810000000005</v>
      </c>
      <c r="Q285" s="92">
        <v>99.204312000000002</v>
      </c>
      <c r="R285" s="92">
        <v>8.015682</v>
      </c>
      <c r="S285" s="92">
        <v>99.299985000000007</v>
      </c>
      <c r="T285" s="92"/>
      <c r="U285" s="92"/>
    </row>
    <row r="286" spans="1:21" x14ac:dyDescent="0.25">
      <c r="A286" s="92">
        <v>20190531</v>
      </c>
      <c r="B286" s="92" t="s">
        <v>2196</v>
      </c>
      <c r="C286" s="92" t="s">
        <v>2197</v>
      </c>
      <c r="D286" s="92" t="s">
        <v>2198</v>
      </c>
      <c r="E286" s="92" t="s">
        <v>48</v>
      </c>
      <c r="F286" s="92">
        <v>7.45</v>
      </c>
      <c r="G286" s="92">
        <v>20210411</v>
      </c>
      <c r="H286" s="92">
        <v>1.87</v>
      </c>
      <c r="I286" s="92">
        <v>8.3180549999999993</v>
      </c>
      <c r="J286" s="92">
        <v>97.189999</v>
      </c>
      <c r="K286" s="92">
        <v>98.489998999999997</v>
      </c>
      <c r="L286" s="92">
        <v>99.789998999999995</v>
      </c>
      <c r="M286" s="92">
        <v>14.15</v>
      </c>
      <c r="N286" s="92">
        <v>8.4124739999999996</v>
      </c>
      <c r="O286" s="92">
        <v>98.348454000000004</v>
      </c>
      <c r="P286" s="92">
        <v>8.3938699999999997</v>
      </c>
      <c r="Q286" s="92">
        <v>98.368877999999995</v>
      </c>
      <c r="R286" s="92">
        <v>8.3753539999999997</v>
      </c>
      <c r="S286" s="92">
        <v>98.35</v>
      </c>
      <c r="T286" s="92"/>
      <c r="U286" s="92"/>
    </row>
    <row r="287" spans="1:21" x14ac:dyDescent="0.25">
      <c r="A287" s="92">
        <v>20190531</v>
      </c>
      <c r="B287" s="92" t="s">
        <v>2560</v>
      </c>
      <c r="C287" s="92" t="s">
        <v>2561</v>
      </c>
      <c r="D287" s="92" t="s">
        <v>2562</v>
      </c>
      <c r="E287" s="92" t="s">
        <v>48</v>
      </c>
      <c r="F287" s="92">
        <v>8.75</v>
      </c>
      <c r="G287" s="92">
        <v>20210925</v>
      </c>
      <c r="H287" s="92">
        <v>2.3199999999999998</v>
      </c>
      <c r="I287" s="92">
        <v>8.330565</v>
      </c>
      <c r="J287" s="92">
        <v>99.547559000000007</v>
      </c>
      <c r="K287" s="92">
        <v>100.847559</v>
      </c>
      <c r="L287" s="92">
        <v>102.147559</v>
      </c>
      <c r="M287" s="92">
        <v>7.08</v>
      </c>
      <c r="N287" s="92">
        <v>8.3762050000000006</v>
      </c>
      <c r="O287" s="92">
        <v>100.776779</v>
      </c>
      <c r="P287" s="92">
        <v>8.3528020000000005</v>
      </c>
      <c r="Q287" s="92">
        <v>100.83</v>
      </c>
      <c r="R287" s="92">
        <v>8.1287649999999996</v>
      </c>
      <c r="S287" s="92">
        <v>101.338413</v>
      </c>
      <c r="T287" s="92"/>
      <c r="U287" s="92"/>
    </row>
    <row r="288" spans="1:21" x14ac:dyDescent="0.25">
      <c r="A288" s="92">
        <v>20190531</v>
      </c>
      <c r="B288" s="92" t="s">
        <v>2971</v>
      </c>
      <c r="C288" s="92" t="s">
        <v>2972</v>
      </c>
      <c r="D288" s="92" t="s">
        <v>2973</v>
      </c>
      <c r="E288" s="92" t="s">
        <v>131</v>
      </c>
      <c r="F288" s="92">
        <v>8.8000000000000007</v>
      </c>
      <c r="G288" s="92">
        <v>20220312</v>
      </c>
      <c r="H288" s="92">
        <v>2.78</v>
      </c>
      <c r="I288" s="92">
        <v>8.4949429999999992</v>
      </c>
      <c r="J288" s="92">
        <v>99.422011999999995</v>
      </c>
      <c r="K288" s="92">
        <v>100.72201200000001</v>
      </c>
      <c r="L288" s="92">
        <v>102.022012</v>
      </c>
      <c r="M288" s="92">
        <v>7.45</v>
      </c>
      <c r="N288" s="92">
        <v>8.5352329999999998</v>
      </c>
      <c r="O288" s="92">
        <v>100.64751699999999</v>
      </c>
      <c r="P288" s="92">
        <v>8.5148700000000002</v>
      </c>
      <c r="Q288" s="92">
        <v>100.7</v>
      </c>
      <c r="R288" s="92">
        <v>8.6127000000000002</v>
      </c>
      <c r="S288" s="92">
        <v>100.465487</v>
      </c>
      <c r="T288" s="92"/>
      <c r="U288" s="92"/>
    </row>
    <row r="289" spans="1:21" x14ac:dyDescent="0.25">
      <c r="A289" s="92">
        <v>20190531</v>
      </c>
      <c r="B289" s="92" t="s">
        <v>2365</v>
      </c>
      <c r="C289" s="92" t="s">
        <v>2366</v>
      </c>
      <c r="D289" s="92" t="s">
        <v>2367</v>
      </c>
      <c r="E289" s="92" t="s">
        <v>48</v>
      </c>
      <c r="F289" s="92">
        <v>7.55</v>
      </c>
      <c r="G289" s="92">
        <v>20210706</v>
      </c>
      <c r="H289" s="92">
        <v>2.1</v>
      </c>
      <c r="I289" s="92">
        <v>8.1899859999999993</v>
      </c>
      <c r="J289" s="92">
        <v>97.451126000000002</v>
      </c>
      <c r="K289" s="92">
        <v>98.751125999999999</v>
      </c>
      <c r="L289" s="92">
        <v>100.051126</v>
      </c>
      <c r="M289" s="92">
        <v>7.37</v>
      </c>
      <c r="N289" s="92">
        <v>8.2390100000000004</v>
      </c>
      <c r="O289" s="92">
        <v>98.677451000000005</v>
      </c>
      <c r="P289" s="92">
        <v>8.2169100000000004</v>
      </c>
      <c r="Q289" s="92">
        <v>98.711567000000002</v>
      </c>
      <c r="R289" s="92">
        <v>8.0664949999999997</v>
      </c>
      <c r="S289" s="92">
        <v>98.971778</v>
      </c>
      <c r="T289" s="92"/>
      <c r="U289" s="92"/>
    </row>
    <row r="290" spans="1:21" x14ac:dyDescent="0.25">
      <c r="A290" s="92">
        <v>20190531</v>
      </c>
      <c r="B290" s="92" t="s">
        <v>2368</v>
      </c>
      <c r="C290" s="92" t="s">
        <v>2369</v>
      </c>
      <c r="D290" s="92" t="s">
        <v>2370</v>
      </c>
      <c r="E290" s="92" t="s">
        <v>48</v>
      </c>
      <c r="F290" s="92">
        <v>7.8</v>
      </c>
      <c r="G290" s="92">
        <v>20230706</v>
      </c>
      <c r="H290" s="92">
        <v>4.0999999999999996</v>
      </c>
      <c r="I290" s="92">
        <v>8.7552389999999995</v>
      </c>
      <c r="J290" s="92">
        <v>95.112212</v>
      </c>
      <c r="K290" s="92">
        <v>96.712211999999994</v>
      </c>
      <c r="L290" s="92">
        <v>98.312212000000002</v>
      </c>
      <c r="M290" s="92">
        <v>10.130000000000001</v>
      </c>
      <c r="N290" s="92">
        <v>8.7914110000000001</v>
      </c>
      <c r="O290" s="92">
        <v>96.610882000000004</v>
      </c>
      <c r="P290" s="92">
        <v>8.7539730000000002</v>
      </c>
      <c r="Q290" s="92">
        <v>96.726911999999999</v>
      </c>
      <c r="R290" s="92">
        <v>8.5357269999999996</v>
      </c>
      <c r="S290" s="92">
        <v>97.430431999999996</v>
      </c>
      <c r="T290" s="92"/>
      <c r="U290" s="92"/>
    </row>
    <row r="291" spans="1:21" x14ac:dyDescent="0.25">
      <c r="A291" s="92">
        <v>20190531</v>
      </c>
      <c r="B291" s="92" t="s">
        <v>531</v>
      </c>
      <c r="C291" s="92" t="s">
        <v>532</v>
      </c>
      <c r="D291" s="92" t="s">
        <v>533</v>
      </c>
      <c r="E291" s="92" t="s">
        <v>131</v>
      </c>
      <c r="F291" s="92">
        <v>8.25</v>
      </c>
      <c r="G291" s="92">
        <v>20190719</v>
      </c>
      <c r="H291" s="92">
        <v>0.13</v>
      </c>
      <c r="I291" s="92">
        <v>7.109712</v>
      </c>
      <c r="J291" s="92">
        <v>99.125685000000004</v>
      </c>
      <c r="K291" s="92">
        <v>100.125685</v>
      </c>
      <c r="L291" s="92">
        <v>101.125685</v>
      </c>
      <c r="M291" s="92">
        <v>-1.58</v>
      </c>
      <c r="N291" s="92">
        <v>7.1842790000000001</v>
      </c>
      <c r="O291" s="92">
        <v>100.14144899999999</v>
      </c>
      <c r="P291" s="92">
        <v>7.232653</v>
      </c>
      <c r="Q291" s="92">
        <v>100.14881</v>
      </c>
      <c r="R291" s="92">
        <v>7.2952329999999996</v>
      </c>
      <c r="S291" s="92">
        <v>100.203997</v>
      </c>
      <c r="T291" s="92"/>
      <c r="U291" s="92"/>
    </row>
    <row r="292" spans="1:21" x14ac:dyDescent="0.25">
      <c r="A292" s="92">
        <v>20190531</v>
      </c>
      <c r="B292" s="92" t="s">
        <v>534</v>
      </c>
      <c r="C292" s="92" t="s">
        <v>535</v>
      </c>
      <c r="D292" s="92" t="s">
        <v>536</v>
      </c>
      <c r="E292" s="92" t="s">
        <v>131</v>
      </c>
      <c r="F292" s="92">
        <v>8.6999999999999993</v>
      </c>
      <c r="G292" s="92">
        <v>20210719</v>
      </c>
      <c r="H292" s="92">
        <v>2.14</v>
      </c>
      <c r="I292" s="92">
        <v>8.2032150000000001</v>
      </c>
      <c r="J292" s="92">
        <v>99.634754999999998</v>
      </c>
      <c r="K292" s="92">
        <v>100.934755</v>
      </c>
      <c r="L292" s="92">
        <v>102.23475500000001</v>
      </c>
      <c r="M292" s="92">
        <v>6.96</v>
      </c>
      <c r="N292" s="92">
        <v>8.2517840000000007</v>
      </c>
      <c r="O292" s="92">
        <v>100.865184</v>
      </c>
      <c r="P292" s="92">
        <v>8.2292009999999998</v>
      </c>
      <c r="Q292" s="92">
        <v>100.914942</v>
      </c>
      <c r="R292" s="92">
        <v>8.0767129999999998</v>
      </c>
      <c r="S292" s="92">
        <v>101.252594</v>
      </c>
      <c r="T292" s="92"/>
      <c r="U292" s="92"/>
    </row>
    <row r="293" spans="1:21" x14ac:dyDescent="0.25">
      <c r="A293" s="92">
        <v>20190531</v>
      </c>
      <c r="B293" s="92" t="s">
        <v>537</v>
      </c>
      <c r="C293" s="92" t="s">
        <v>538</v>
      </c>
      <c r="D293" s="92" t="s">
        <v>539</v>
      </c>
      <c r="E293" s="92" t="s">
        <v>131</v>
      </c>
      <c r="F293" s="92">
        <v>9</v>
      </c>
      <c r="G293" s="92">
        <v>20230719</v>
      </c>
      <c r="H293" s="92">
        <v>4.1399999999999997</v>
      </c>
      <c r="I293" s="92">
        <v>8.7241379999999999</v>
      </c>
      <c r="J293" s="92">
        <v>99.318231999999995</v>
      </c>
      <c r="K293" s="92">
        <v>100.918232</v>
      </c>
      <c r="L293" s="92">
        <v>102.518232</v>
      </c>
      <c r="M293" s="92">
        <v>9.36</v>
      </c>
      <c r="N293" s="92">
        <v>8.758578</v>
      </c>
      <c r="O293" s="92">
        <v>100.824609</v>
      </c>
      <c r="P293" s="92">
        <v>8.7235300000000002</v>
      </c>
      <c r="Q293" s="92">
        <v>100.948778</v>
      </c>
      <c r="R293" s="92">
        <v>8.5819960000000002</v>
      </c>
      <c r="S293" s="92">
        <v>101.464133</v>
      </c>
      <c r="T293" s="92"/>
      <c r="U293" s="92"/>
    </row>
    <row r="294" spans="1:21" x14ac:dyDescent="0.25">
      <c r="A294" s="92">
        <v>20190531</v>
      </c>
      <c r="B294" s="92" t="s">
        <v>540</v>
      </c>
      <c r="C294" s="92" t="s">
        <v>541</v>
      </c>
      <c r="D294" s="92" t="s">
        <v>542</v>
      </c>
      <c r="E294" s="92" t="s">
        <v>94</v>
      </c>
      <c r="F294" s="92">
        <v>8.8000000000000007</v>
      </c>
      <c r="G294" s="92">
        <v>20200323</v>
      </c>
      <c r="H294" s="92">
        <v>0.81</v>
      </c>
      <c r="I294" s="92">
        <v>9.2070779999999992</v>
      </c>
      <c r="J294" s="92">
        <v>98.455062999999996</v>
      </c>
      <c r="K294" s="92">
        <v>99.655062999999998</v>
      </c>
      <c r="L294" s="92">
        <v>100.855063</v>
      </c>
      <c r="M294" s="92">
        <v>3.15</v>
      </c>
      <c r="N294" s="92">
        <v>9.2775470000000002</v>
      </c>
      <c r="O294" s="92">
        <v>99.623600999999994</v>
      </c>
      <c r="P294" s="92">
        <v>9.2842009999999995</v>
      </c>
      <c r="Q294" s="92">
        <v>99.611695999999995</v>
      </c>
      <c r="R294" s="92">
        <v>9.2478739999999995</v>
      </c>
      <c r="S294" s="92">
        <v>99.612506999999994</v>
      </c>
      <c r="T294" s="92"/>
      <c r="U294" s="92"/>
    </row>
    <row r="295" spans="1:21" x14ac:dyDescent="0.25">
      <c r="A295" s="92">
        <v>20190531</v>
      </c>
      <c r="B295" s="92" t="s">
        <v>543</v>
      </c>
      <c r="C295" s="92" t="s">
        <v>544</v>
      </c>
      <c r="D295" s="92" t="s">
        <v>545</v>
      </c>
      <c r="E295" s="92" t="s">
        <v>94</v>
      </c>
      <c r="F295" s="92">
        <v>11</v>
      </c>
      <c r="G295" s="92">
        <v>20191106</v>
      </c>
      <c r="H295" s="92">
        <v>0.44</v>
      </c>
      <c r="I295" s="92">
        <v>8.8993660000000006</v>
      </c>
      <c r="J295" s="92">
        <v>99.646880999999993</v>
      </c>
      <c r="K295" s="92">
        <v>100.846881</v>
      </c>
      <c r="L295" s="92">
        <v>102.046881</v>
      </c>
      <c r="M295" s="92">
        <v>-0.37</v>
      </c>
      <c r="N295" s="92">
        <v>8.975778</v>
      </c>
      <c r="O295" s="92">
        <v>100.85055</v>
      </c>
      <c r="P295" s="92">
        <v>9.0047440000000005</v>
      </c>
      <c r="Q295" s="92">
        <v>100.865467</v>
      </c>
      <c r="R295" s="92">
        <v>8.8454479999999993</v>
      </c>
      <c r="S295" s="92">
        <v>101.074663</v>
      </c>
      <c r="T295" s="92"/>
      <c r="U295" s="92"/>
    </row>
    <row r="296" spans="1:21" x14ac:dyDescent="0.25">
      <c r="A296" s="92">
        <v>20190531</v>
      </c>
      <c r="B296" s="92" t="s">
        <v>546</v>
      </c>
      <c r="C296" s="92" t="s">
        <v>547</v>
      </c>
      <c r="D296" s="92" t="s">
        <v>548</v>
      </c>
      <c r="E296" s="92" t="s">
        <v>94</v>
      </c>
      <c r="F296" s="92">
        <v>10.65</v>
      </c>
      <c r="G296" s="92">
        <v>20200316</v>
      </c>
      <c r="H296" s="92">
        <v>0.79</v>
      </c>
      <c r="I296" s="92">
        <v>9.1944940000000006</v>
      </c>
      <c r="J296" s="92">
        <v>99.868908000000005</v>
      </c>
      <c r="K296" s="92">
        <v>101.06890799999999</v>
      </c>
      <c r="L296" s="92">
        <v>102.268908</v>
      </c>
      <c r="M296" s="92">
        <v>2.12</v>
      </c>
      <c r="N296" s="92">
        <v>9.2653219999999994</v>
      </c>
      <c r="O296" s="92">
        <v>101.047731</v>
      </c>
      <c r="P296" s="92">
        <v>9.2728479999999998</v>
      </c>
      <c r="Q296" s="92">
        <v>101.058572</v>
      </c>
      <c r="R296" s="92">
        <v>9.2394669999999994</v>
      </c>
      <c r="S296" s="92">
        <v>101.16866899999999</v>
      </c>
      <c r="T296" s="92"/>
      <c r="U296" s="92"/>
    </row>
    <row r="297" spans="1:21" x14ac:dyDescent="0.25">
      <c r="A297" s="92">
        <v>20190531</v>
      </c>
      <c r="B297" s="92" t="s">
        <v>549</v>
      </c>
      <c r="C297" s="92" t="s">
        <v>550</v>
      </c>
      <c r="D297" s="92" t="s">
        <v>551</v>
      </c>
      <c r="E297" s="92" t="s">
        <v>94</v>
      </c>
      <c r="F297" s="92">
        <v>9.4</v>
      </c>
      <c r="G297" s="92">
        <v>20220323</v>
      </c>
      <c r="H297" s="92">
        <v>2.81</v>
      </c>
      <c r="I297" s="92">
        <v>9.8583750000000006</v>
      </c>
      <c r="J297" s="92">
        <v>97.253933000000004</v>
      </c>
      <c r="K297" s="92">
        <v>98.853932999999998</v>
      </c>
      <c r="L297" s="92">
        <v>100.45393300000001</v>
      </c>
      <c r="M297" s="92">
        <v>6.83</v>
      </c>
      <c r="N297" s="92">
        <v>9.8970009999999995</v>
      </c>
      <c r="O297" s="92">
        <v>98.785587000000007</v>
      </c>
      <c r="P297" s="92">
        <v>9.8705499999999997</v>
      </c>
      <c r="Q297" s="92">
        <v>98.843945000000005</v>
      </c>
      <c r="R297" s="92">
        <v>9.6809010000000004</v>
      </c>
      <c r="S297" s="92">
        <v>99.290871999999993</v>
      </c>
      <c r="T297" s="92"/>
      <c r="U297" s="92"/>
    </row>
    <row r="298" spans="1:21" x14ac:dyDescent="0.25">
      <c r="A298" s="92">
        <v>20190531</v>
      </c>
      <c r="B298" s="92" t="s">
        <v>552</v>
      </c>
      <c r="C298" s="92" t="s">
        <v>553</v>
      </c>
      <c r="D298" s="92" t="s">
        <v>554</v>
      </c>
      <c r="E298" s="92" t="s">
        <v>94</v>
      </c>
      <c r="F298" s="92">
        <v>8.6</v>
      </c>
      <c r="G298" s="92">
        <v>20200707</v>
      </c>
      <c r="H298" s="92">
        <v>1.1000000000000001</v>
      </c>
      <c r="I298" s="92">
        <v>9.3685290000000006</v>
      </c>
      <c r="J298" s="92">
        <v>97.573694000000003</v>
      </c>
      <c r="K298" s="92">
        <v>99.173693999999998</v>
      </c>
      <c r="L298" s="92">
        <v>100.77369400000001</v>
      </c>
      <c r="M298" s="92">
        <v>4.49</v>
      </c>
      <c r="N298" s="92">
        <v>9.4332069999999995</v>
      </c>
      <c r="O298" s="92">
        <v>99.128774000000007</v>
      </c>
      <c r="P298" s="92">
        <v>9.4291400000000003</v>
      </c>
      <c r="Q298" s="92">
        <v>99.122579000000002</v>
      </c>
      <c r="R298" s="92">
        <v>9.3835730000000002</v>
      </c>
      <c r="S298" s="92">
        <v>99.125326000000001</v>
      </c>
      <c r="T298" s="92"/>
      <c r="U298" s="92"/>
    </row>
    <row r="299" spans="1:21" x14ac:dyDescent="0.25">
      <c r="A299" s="92">
        <v>20190531</v>
      </c>
      <c r="B299" s="92" t="s">
        <v>2083</v>
      </c>
      <c r="C299" s="92" t="s">
        <v>2084</v>
      </c>
      <c r="D299" s="92" t="s">
        <v>2085</v>
      </c>
      <c r="E299" s="92" t="s">
        <v>94</v>
      </c>
      <c r="F299" s="92">
        <v>7.9</v>
      </c>
      <c r="G299" s="92">
        <v>20210215</v>
      </c>
      <c r="H299" s="92">
        <v>1.72</v>
      </c>
      <c r="I299" s="92">
        <v>9.7580489999999998</v>
      </c>
      <c r="J299" s="92">
        <v>95.483331000000007</v>
      </c>
      <c r="K299" s="92">
        <v>97.083331000000001</v>
      </c>
      <c r="L299" s="92">
        <v>98.683330999999995</v>
      </c>
      <c r="M299" s="92">
        <v>6.62</v>
      </c>
      <c r="N299" s="92">
        <v>9.8129299999999997</v>
      </c>
      <c r="O299" s="92">
        <v>97.017111</v>
      </c>
      <c r="P299" s="92">
        <v>9.7964369999999992</v>
      </c>
      <c r="Q299" s="92">
        <v>97.021302000000006</v>
      </c>
      <c r="R299" s="92">
        <v>9.4926999999999992</v>
      </c>
      <c r="S299" s="92">
        <v>97.400810000000007</v>
      </c>
      <c r="T299" s="92"/>
      <c r="U299" s="92"/>
    </row>
    <row r="300" spans="1:21" x14ac:dyDescent="0.25">
      <c r="A300" s="92">
        <v>20190531</v>
      </c>
      <c r="B300" s="92" t="s">
        <v>2248</v>
      </c>
      <c r="C300" s="92" t="s">
        <v>2249</v>
      </c>
      <c r="D300" s="92" t="s">
        <v>2250</v>
      </c>
      <c r="E300" s="92" t="s">
        <v>94</v>
      </c>
      <c r="F300" s="92">
        <v>8.1999999999999993</v>
      </c>
      <c r="G300" s="92">
        <v>20210518</v>
      </c>
      <c r="H300" s="92">
        <v>1.97</v>
      </c>
      <c r="I300" s="92">
        <v>9.6592579999999995</v>
      </c>
      <c r="J300" s="92">
        <v>95.788882999999998</v>
      </c>
      <c r="K300" s="92">
        <v>97.388883000000007</v>
      </c>
      <c r="L300" s="92">
        <v>98.988883000000001</v>
      </c>
      <c r="M300" s="92">
        <v>6.48</v>
      </c>
      <c r="N300" s="92">
        <v>9.7076410000000006</v>
      </c>
      <c r="O300" s="92">
        <v>97.324056999999996</v>
      </c>
      <c r="P300" s="92">
        <v>9.6879840000000002</v>
      </c>
      <c r="Q300" s="92">
        <v>97.342573999999999</v>
      </c>
      <c r="R300" s="92">
        <v>9.5360429999999994</v>
      </c>
      <c r="S300" s="92">
        <v>97.534786999999994</v>
      </c>
      <c r="T300" s="92"/>
      <c r="U300" s="92"/>
    </row>
    <row r="301" spans="1:21" x14ac:dyDescent="0.25">
      <c r="A301" s="92">
        <v>20190531</v>
      </c>
      <c r="B301" s="92" t="s">
        <v>555</v>
      </c>
      <c r="C301" s="92" t="s">
        <v>556</v>
      </c>
      <c r="D301" s="92" t="s">
        <v>557</v>
      </c>
      <c r="E301" s="92" t="s">
        <v>94</v>
      </c>
      <c r="F301" s="92">
        <v>9.1</v>
      </c>
      <c r="G301" s="92">
        <v>20220707</v>
      </c>
      <c r="H301" s="92">
        <v>3.1</v>
      </c>
      <c r="I301" s="92">
        <v>9.9270429999999994</v>
      </c>
      <c r="J301" s="92">
        <v>95.782466999999997</v>
      </c>
      <c r="K301" s="92">
        <v>97.782466999999997</v>
      </c>
      <c r="L301" s="92">
        <v>99.782466999999997</v>
      </c>
      <c r="M301" s="92">
        <v>7.27</v>
      </c>
      <c r="N301" s="92">
        <v>9.9639140000000008</v>
      </c>
      <c r="O301" s="92">
        <v>97.709801999999996</v>
      </c>
      <c r="P301" s="92">
        <v>9.9355480000000007</v>
      </c>
      <c r="Q301" s="92">
        <v>97.775219000000007</v>
      </c>
      <c r="R301" s="92">
        <v>9.7379040000000003</v>
      </c>
      <c r="S301" s="92">
        <v>98.265321999999998</v>
      </c>
      <c r="T301" s="92"/>
      <c r="U301" s="92"/>
    </row>
    <row r="302" spans="1:21" x14ac:dyDescent="0.25">
      <c r="A302" s="92">
        <v>20190531</v>
      </c>
      <c r="B302" s="92" t="s">
        <v>2086</v>
      </c>
      <c r="C302" s="92" t="s">
        <v>2087</v>
      </c>
      <c r="D302" s="92" t="s">
        <v>2088</v>
      </c>
      <c r="E302" s="92" t="s">
        <v>94</v>
      </c>
      <c r="F302" s="92">
        <v>8.15</v>
      </c>
      <c r="G302" s="92">
        <v>20230215</v>
      </c>
      <c r="H302" s="92">
        <v>3.72</v>
      </c>
      <c r="I302" s="92">
        <v>10.080945</v>
      </c>
      <c r="J302" s="92">
        <v>92.060613000000004</v>
      </c>
      <c r="K302" s="92">
        <v>94.060613000000004</v>
      </c>
      <c r="L302" s="92">
        <v>96.060613000000004</v>
      </c>
      <c r="M302" s="92">
        <v>8.56</v>
      </c>
      <c r="N302" s="92">
        <v>10.116384</v>
      </c>
      <c r="O302" s="92">
        <v>93.975061999999994</v>
      </c>
      <c r="P302" s="92">
        <v>10.084014</v>
      </c>
      <c r="Q302" s="92">
        <v>94.053432999999998</v>
      </c>
      <c r="R302" s="92">
        <v>9.8748109999999993</v>
      </c>
      <c r="S302" s="92">
        <v>94.596198999999999</v>
      </c>
      <c r="T302" s="92"/>
      <c r="U302" s="92"/>
    </row>
    <row r="303" spans="1:21" x14ac:dyDescent="0.25">
      <c r="A303" s="92">
        <v>20190531</v>
      </c>
      <c r="B303" s="92" t="s">
        <v>2251</v>
      </c>
      <c r="C303" s="92" t="s">
        <v>2252</v>
      </c>
      <c r="D303" s="92" t="s">
        <v>2253</v>
      </c>
      <c r="E303" s="92" t="s">
        <v>94</v>
      </c>
      <c r="F303" s="92">
        <v>8.4499999999999993</v>
      </c>
      <c r="G303" s="92">
        <v>20230518</v>
      </c>
      <c r="H303" s="92">
        <v>3.97</v>
      </c>
      <c r="I303" s="92">
        <v>10.148504000000001</v>
      </c>
      <c r="J303" s="92">
        <v>92.483476999999993</v>
      </c>
      <c r="K303" s="92">
        <v>94.483476999999993</v>
      </c>
      <c r="L303" s="92">
        <v>96.483476999999993</v>
      </c>
      <c r="M303" s="92">
        <v>9.07</v>
      </c>
      <c r="N303" s="92">
        <v>10.184108</v>
      </c>
      <c r="O303" s="92">
        <v>94.392731999999995</v>
      </c>
      <c r="P303" s="92">
        <v>10.150057</v>
      </c>
      <c r="Q303" s="92">
        <v>94.484716000000006</v>
      </c>
      <c r="R303" s="92">
        <v>9.9376460000000009</v>
      </c>
      <c r="S303" s="92">
        <v>95.085148000000004</v>
      </c>
      <c r="T303" s="92"/>
      <c r="U303" s="92"/>
    </row>
    <row r="304" spans="1:21" x14ac:dyDescent="0.25">
      <c r="A304" s="92">
        <v>20190531</v>
      </c>
      <c r="B304" s="92" t="s">
        <v>558</v>
      </c>
      <c r="C304" s="92" t="s">
        <v>559</v>
      </c>
      <c r="D304" s="92" t="s">
        <v>560</v>
      </c>
      <c r="E304" s="92" t="s">
        <v>38</v>
      </c>
      <c r="F304" s="92">
        <v>10</v>
      </c>
      <c r="G304" s="92">
        <v>20191202</v>
      </c>
      <c r="H304" s="92">
        <v>0.51</v>
      </c>
      <c r="I304" s="92">
        <v>9.3088110000000004</v>
      </c>
      <c r="J304" s="92">
        <v>99.109114000000005</v>
      </c>
      <c r="K304" s="92">
        <v>100.30911399999999</v>
      </c>
      <c r="L304" s="92">
        <v>101.509114</v>
      </c>
      <c r="M304" s="92">
        <v>0.72</v>
      </c>
      <c r="N304" s="92">
        <v>9.3829119999999993</v>
      </c>
      <c r="O304" s="92">
        <v>100.301931</v>
      </c>
      <c r="P304" s="92">
        <v>9.4099880000000002</v>
      </c>
      <c r="Q304" s="92">
        <v>100.294909</v>
      </c>
      <c r="R304" s="92">
        <v>9.4261990000000004</v>
      </c>
      <c r="S304" s="92">
        <v>100.31831</v>
      </c>
      <c r="T304" s="92"/>
      <c r="U304" s="92"/>
    </row>
    <row r="305" spans="1:21" x14ac:dyDescent="0.25">
      <c r="A305" s="92">
        <v>20190531</v>
      </c>
      <c r="B305" s="92" t="s">
        <v>561</v>
      </c>
      <c r="C305" s="92" t="s">
        <v>562</v>
      </c>
      <c r="D305" s="92" t="s">
        <v>563</v>
      </c>
      <c r="E305" s="92" t="s">
        <v>38</v>
      </c>
      <c r="F305" s="92">
        <v>10.5</v>
      </c>
      <c r="G305" s="92">
        <v>20211202</v>
      </c>
      <c r="H305" s="92">
        <v>2.5099999999999998</v>
      </c>
      <c r="I305" s="92">
        <v>10.291041</v>
      </c>
      <c r="J305" s="92">
        <v>98.826487</v>
      </c>
      <c r="K305" s="92">
        <v>100.42648699999999</v>
      </c>
      <c r="L305" s="92">
        <v>102.026487</v>
      </c>
      <c r="M305" s="92">
        <v>6.41</v>
      </c>
      <c r="N305" s="92">
        <v>10.333646</v>
      </c>
      <c r="O305" s="92">
        <v>100.362398</v>
      </c>
      <c r="P305" s="92">
        <v>10.306445</v>
      </c>
      <c r="Q305" s="92">
        <v>100.422404</v>
      </c>
      <c r="R305" s="92">
        <v>10.129284999999999</v>
      </c>
      <c r="S305" s="92">
        <v>100.827477</v>
      </c>
      <c r="T305" s="92"/>
      <c r="U305" s="92"/>
    </row>
    <row r="306" spans="1:21" x14ac:dyDescent="0.25">
      <c r="A306" s="92">
        <v>20190531</v>
      </c>
      <c r="B306" s="92" t="s">
        <v>564</v>
      </c>
      <c r="C306" s="92" t="s">
        <v>565</v>
      </c>
      <c r="D306" s="92" t="s">
        <v>566</v>
      </c>
      <c r="E306" s="92" t="s">
        <v>423</v>
      </c>
      <c r="F306" s="92">
        <v>10.125</v>
      </c>
      <c r="G306" s="92">
        <v>20190613</v>
      </c>
      <c r="H306" s="92">
        <v>0.04</v>
      </c>
      <c r="I306" s="92">
        <v>7.0351410000000003</v>
      </c>
      <c r="J306" s="92">
        <v>99.079611999999997</v>
      </c>
      <c r="K306" s="92">
        <v>100.079612</v>
      </c>
      <c r="L306" s="92">
        <v>101.079612</v>
      </c>
      <c r="M306" s="92">
        <v>-3.35</v>
      </c>
      <c r="N306" s="92">
        <v>7.1103540000000001</v>
      </c>
      <c r="O306" s="92">
        <v>100.113112</v>
      </c>
      <c r="P306" s="92">
        <v>7.172167</v>
      </c>
      <c r="Q306" s="92">
        <v>100.15042200000001</v>
      </c>
      <c r="R306" s="92">
        <v>7.2691179999999997</v>
      </c>
      <c r="S306" s="92">
        <v>100.33091899999999</v>
      </c>
      <c r="T306" s="92"/>
      <c r="U306" s="92"/>
    </row>
    <row r="307" spans="1:21" x14ac:dyDescent="0.25">
      <c r="A307" s="92">
        <v>20190531</v>
      </c>
      <c r="B307" s="92" t="s">
        <v>567</v>
      </c>
      <c r="C307" s="92" t="s">
        <v>568</v>
      </c>
      <c r="D307" s="92" t="s">
        <v>569</v>
      </c>
      <c r="E307" s="92" t="s">
        <v>423</v>
      </c>
      <c r="F307" s="92">
        <v>8.6999999999999993</v>
      </c>
      <c r="G307" s="92">
        <v>20220526</v>
      </c>
      <c r="H307" s="92">
        <v>2.99</v>
      </c>
      <c r="I307" s="92">
        <v>8.6958090000000006</v>
      </c>
      <c r="J307" s="92">
        <v>98.685771000000003</v>
      </c>
      <c r="K307" s="92">
        <v>99.985771</v>
      </c>
      <c r="L307" s="92">
        <v>101.285771</v>
      </c>
      <c r="M307" s="92">
        <v>7.5</v>
      </c>
      <c r="N307" s="92">
        <v>8.7339169999999999</v>
      </c>
      <c r="O307" s="92">
        <v>99.910791000000003</v>
      </c>
      <c r="P307" s="92">
        <v>8.7063710000000007</v>
      </c>
      <c r="Q307" s="92">
        <v>99.982799999999997</v>
      </c>
      <c r="R307" s="92">
        <v>8.5409319999999997</v>
      </c>
      <c r="S307" s="92">
        <v>100.421147</v>
      </c>
      <c r="T307" s="92"/>
      <c r="U307" s="92"/>
    </row>
    <row r="308" spans="1:21" x14ac:dyDescent="0.25">
      <c r="A308" s="92">
        <v>20190531</v>
      </c>
      <c r="B308" s="92" t="s">
        <v>570</v>
      </c>
      <c r="C308" s="92" t="s">
        <v>571</v>
      </c>
      <c r="D308" s="92" t="s">
        <v>572</v>
      </c>
      <c r="E308" s="92" t="s">
        <v>48</v>
      </c>
      <c r="F308" s="92">
        <v>10.3</v>
      </c>
      <c r="G308" s="92">
        <v>20191212</v>
      </c>
      <c r="H308" s="92">
        <v>0.53</v>
      </c>
      <c r="I308" s="92">
        <v>7.4038430000000002</v>
      </c>
      <c r="J308" s="92">
        <v>100.469596</v>
      </c>
      <c r="K308" s="92">
        <v>101.469596</v>
      </c>
      <c r="L308" s="92">
        <v>102.469596</v>
      </c>
      <c r="M308" s="92">
        <v>0.16</v>
      </c>
      <c r="N308" s="92">
        <v>7.4753220000000002</v>
      </c>
      <c r="O308" s="92">
        <v>101.46801600000001</v>
      </c>
      <c r="P308" s="92">
        <v>7.4985099999999996</v>
      </c>
      <c r="Q308" s="92">
        <v>101.491955</v>
      </c>
      <c r="R308" s="92">
        <v>7.496874</v>
      </c>
      <c r="S308" s="92">
        <v>101.668015</v>
      </c>
      <c r="T308" s="92"/>
      <c r="U308" s="92"/>
    </row>
    <row r="309" spans="1:21" x14ac:dyDescent="0.25">
      <c r="A309" s="92">
        <v>20190531</v>
      </c>
      <c r="B309" s="92" t="s">
        <v>573</v>
      </c>
      <c r="C309" s="92" t="s">
        <v>574</v>
      </c>
      <c r="D309" s="92" t="s">
        <v>575</v>
      </c>
      <c r="E309" s="92" t="s">
        <v>48</v>
      </c>
      <c r="F309" s="92">
        <v>10.25</v>
      </c>
      <c r="G309" s="92">
        <v>20201208</v>
      </c>
      <c r="H309" s="92">
        <v>1.53</v>
      </c>
      <c r="I309" s="92">
        <v>7.9528410000000003</v>
      </c>
      <c r="J309" s="92">
        <v>101.93248</v>
      </c>
      <c r="K309" s="92">
        <v>103.23248</v>
      </c>
      <c r="L309" s="92">
        <v>104.53248000000001</v>
      </c>
      <c r="M309" s="92">
        <v>4.91</v>
      </c>
      <c r="N309" s="92">
        <v>8.0100529999999992</v>
      </c>
      <c r="O309" s="92">
        <v>103.183346</v>
      </c>
      <c r="P309" s="92">
        <v>7.9981</v>
      </c>
      <c r="Q309" s="92">
        <v>103.227056</v>
      </c>
      <c r="R309" s="92">
        <v>7.8877769999999998</v>
      </c>
      <c r="S309" s="92">
        <v>103.523701</v>
      </c>
      <c r="T309" s="92"/>
      <c r="U309" s="92"/>
    </row>
    <row r="310" spans="1:21" x14ac:dyDescent="0.25">
      <c r="A310" s="92">
        <v>20190531</v>
      </c>
      <c r="B310" s="92" t="s">
        <v>576</v>
      </c>
      <c r="C310" s="92" t="s">
        <v>577</v>
      </c>
      <c r="D310" s="92" t="s">
        <v>578</v>
      </c>
      <c r="E310" s="92" t="s">
        <v>48</v>
      </c>
      <c r="F310" s="92">
        <v>8</v>
      </c>
      <c r="G310" s="92">
        <v>20190902</v>
      </c>
      <c r="H310" s="92">
        <v>0.26</v>
      </c>
      <c r="I310" s="92">
        <v>7.2060110000000002</v>
      </c>
      <c r="J310" s="92">
        <v>99.176666999999995</v>
      </c>
      <c r="K310" s="92">
        <v>100.17666699999999</v>
      </c>
      <c r="L310" s="92">
        <v>101.17666699999999</v>
      </c>
      <c r="M310" s="92">
        <v>-0.54</v>
      </c>
      <c r="N310" s="92">
        <v>7.2799550000000002</v>
      </c>
      <c r="O310" s="92">
        <v>100.18204900000001</v>
      </c>
      <c r="P310" s="92">
        <v>7.3196349999999999</v>
      </c>
      <c r="Q310" s="92">
        <v>100.18026399999999</v>
      </c>
      <c r="R310" s="92">
        <v>7.3608510000000003</v>
      </c>
      <c r="S310" s="92">
        <v>100.207819</v>
      </c>
      <c r="T310" s="92"/>
      <c r="U310" s="92"/>
    </row>
    <row r="311" spans="1:21" x14ac:dyDescent="0.25">
      <c r="A311" s="92">
        <v>20190531</v>
      </c>
      <c r="B311" s="92" t="s">
        <v>579</v>
      </c>
      <c r="C311" s="92" t="s">
        <v>580</v>
      </c>
      <c r="D311" s="92" t="s">
        <v>581</v>
      </c>
      <c r="E311" s="92" t="s">
        <v>48</v>
      </c>
      <c r="F311" s="92">
        <v>10.5</v>
      </c>
      <c r="G311" s="92">
        <v>20211212</v>
      </c>
      <c r="H311" s="92">
        <v>2.54</v>
      </c>
      <c r="I311" s="92">
        <v>8.3420009999999998</v>
      </c>
      <c r="J311" s="92">
        <v>103.550026</v>
      </c>
      <c r="K311" s="92">
        <v>104.850026</v>
      </c>
      <c r="L311" s="92">
        <v>106.150026</v>
      </c>
      <c r="M311" s="92">
        <v>6.86</v>
      </c>
      <c r="N311" s="92">
        <v>8.3859729999999999</v>
      </c>
      <c r="O311" s="92">
        <v>104.781408</v>
      </c>
      <c r="P311" s="92">
        <v>8.3588059999999995</v>
      </c>
      <c r="Q311" s="92">
        <v>104.86750600000001</v>
      </c>
      <c r="R311" s="92">
        <v>8.1857799999999994</v>
      </c>
      <c r="S311" s="92">
        <v>105.39492300000001</v>
      </c>
      <c r="T311" s="92"/>
      <c r="U311" s="92"/>
    </row>
    <row r="312" spans="1:21" x14ac:dyDescent="0.25">
      <c r="A312" s="92">
        <v>20190531</v>
      </c>
      <c r="B312" s="92" t="s">
        <v>582</v>
      </c>
      <c r="C312" s="92" t="s">
        <v>583</v>
      </c>
      <c r="D312" s="92" t="s">
        <v>584</v>
      </c>
      <c r="E312" s="92" t="s">
        <v>48</v>
      </c>
      <c r="F312" s="92">
        <v>10</v>
      </c>
      <c r="G312" s="92">
        <v>20200604</v>
      </c>
      <c r="H312" s="92">
        <v>1.01</v>
      </c>
      <c r="I312" s="92">
        <v>7.6960959999999998</v>
      </c>
      <c r="J312" s="92">
        <v>100.891902</v>
      </c>
      <c r="K312" s="92">
        <v>102.191902</v>
      </c>
      <c r="L312" s="92">
        <v>103.491902</v>
      </c>
      <c r="M312" s="92">
        <v>3.04</v>
      </c>
      <c r="N312" s="92">
        <v>7.7611679999999996</v>
      </c>
      <c r="O312" s="92">
        <v>102.161547</v>
      </c>
      <c r="P312" s="92">
        <v>7.7636209999999997</v>
      </c>
      <c r="Q312" s="92">
        <v>102.186471</v>
      </c>
      <c r="R312" s="92">
        <v>8.1144149999999993</v>
      </c>
      <c r="S312" s="92">
        <v>101.94987500000001</v>
      </c>
      <c r="T312" s="92"/>
      <c r="U312" s="92"/>
    </row>
    <row r="313" spans="1:21" x14ac:dyDescent="0.25">
      <c r="A313" s="92">
        <v>20190531</v>
      </c>
      <c r="B313" s="92" t="s">
        <v>585</v>
      </c>
      <c r="C313" s="92" t="s">
        <v>586</v>
      </c>
      <c r="D313" s="92" t="s">
        <v>587</v>
      </c>
      <c r="E313" s="92" t="s">
        <v>48</v>
      </c>
      <c r="F313" s="92">
        <v>10.6</v>
      </c>
      <c r="G313" s="92">
        <v>20221208</v>
      </c>
      <c r="H313" s="92">
        <v>3.53</v>
      </c>
      <c r="I313" s="92">
        <v>8.9269359999999995</v>
      </c>
      <c r="J313" s="92">
        <v>103.377167</v>
      </c>
      <c r="K313" s="92">
        <v>104.97716699999999</v>
      </c>
      <c r="L313" s="92">
        <v>106.577167</v>
      </c>
      <c r="M313" s="92">
        <v>7.62</v>
      </c>
      <c r="N313" s="92">
        <v>8.9622320000000002</v>
      </c>
      <c r="O313" s="92">
        <v>104.900918</v>
      </c>
      <c r="P313" s="92">
        <v>8.9309750000000001</v>
      </c>
      <c r="Q313" s="92">
        <v>105.012829</v>
      </c>
      <c r="R313" s="92">
        <v>8.5990870000000008</v>
      </c>
      <c r="S313" s="92">
        <v>106.140119</v>
      </c>
      <c r="T313" s="92"/>
      <c r="U313" s="92"/>
    </row>
    <row r="314" spans="1:21" x14ac:dyDescent="0.25">
      <c r="A314" s="92">
        <v>20190531</v>
      </c>
      <c r="B314" s="92" t="s">
        <v>588</v>
      </c>
      <c r="C314" s="92" t="s">
        <v>589</v>
      </c>
      <c r="D314" s="92" t="s">
        <v>590</v>
      </c>
      <c r="E314" s="92" t="s">
        <v>48</v>
      </c>
      <c r="F314" s="92">
        <v>8.6</v>
      </c>
      <c r="G314" s="92">
        <v>20210902</v>
      </c>
      <c r="H314" s="92">
        <v>2.2599999999999998</v>
      </c>
      <c r="I314" s="92">
        <v>8.2478580000000008</v>
      </c>
      <c r="J314" s="92">
        <v>99.393690000000007</v>
      </c>
      <c r="K314" s="92">
        <v>100.69369</v>
      </c>
      <c r="L314" s="92">
        <v>101.99369</v>
      </c>
      <c r="M314" s="92">
        <v>7.19</v>
      </c>
      <c r="N314" s="92">
        <v>8.2949040000000007</v>
      </c>
      <c r="O314" s="92">
        <v>100.621759</v>
      </c>
      <c r="P314" s="92">
        <v>8.2707549999999994</v>
      </c>
      <c r="Q314" s="92">
        <v>100.67391000000001</v>
      </c>
      <c r="R314" s="92">
        <v>8.1114149999999992</v>
      </c>
      <c r="S314" s="92">
        <v>101.026473</v>
      </c>
      <c r="T314" s="92"/>
      <c r="U314" s="92"/>
    </row>
    <row r="315" spans="1:21" x14ac:dyDescent="0.25">
      <c r="A315" s="92">
        <v>20190531</v>
      </c>
      <c r="B315" s="92" t="s">
        <v>591</v>
      </c>
      <c r="C315" s="92" t="s">
        <v>592</v>
      </c>
      <c r="D315" s="92" t="s">
        <v>593</v>
      </c>
      <c r="E315" s="92" t="s">
        <v>48</v>
      </c>
      <c r="F315" s="92">
        <v>10.7</v>
      </c>
      <c r="G315" s="92">
        <v>20241212</v>
      </c>
      <c r="H315" s="92">
        <v>5.54</v>
      </c>
      <c r="I315" s="92">
        <v>9.0160129999999992</v>
      </c>
      <c r="J315" s="92">
        <v>105.640317</v>
      </c>
      <c r="K315" s="92">
        <v>107.240317</v>
      </c>
      <c r="L315" s="92">
        <v>108.840317</v>
      </c>
      <c r="M315" s="92">
        <v>15.18</v>
      </c>
      <c r="N315" s="92">
        <v>9.0568609999999996</v>
      </c>
      <c r="O315" s="92">
        <v>107.088548</v>
      </c>
      <c r="P315" s="92">
        <v>9.0126729999999995</v>
      </c>
      <c r="Q315" s="92">
        <v>107.30074399999999</v>
      </c>
      <c r="R315" s="92">
        <v>8.7816430000000008</v>
      </c>
      <c r="S315" s="92">
        <v>108.426832</v>
      </c>
      <c r="T315" s="92"/>
      <c r="U315" s="92"/>
    </row>
    <row r="316" spans="1:21" x14ac:dyDescent="0.25">
      <c r="A316" s="92">
        <v>20190531</v>
      </c>
      <c r="B316" s="92" t="s">
        <v>594</v>
      </c>
      <c r="C316" s="92" t="s">
        <v>595</v>
      </c>
      <c r="D316" s="92" t="s">
        <v>596</v>
      </c>
      <c r="E316" s="92" t="s">
        <v>48</v>
      </c>
      <c r="F316" s="92">
        <v>10.25</v>
      </c>
      <c r="G316" s="92">
        <v>20220604</v>
      </c>
      <c r="H316" s="92">
        <v>3.01</v>
      </c>
      <c r="I316" s="92">
        <v>8.4870470000000005</v>
      </c>
      <c r="J316" s="92">
        <v>103.011735</v>
      </c>
      <c r="K316" s="92">
        <v>104.611735</v>
      </c>
      <c r="L316" s="92">
        <v>106.211735</v>
      </c>
      <c r="M316" s="92">
        <v>7.59</v>
      </c>
      <c r="N316" s="92">
        <v>8.5269159999999999</v>
      </c>
      <c r="O316" s="92">
        <v>104.535865</v>
      </c>
      <c r="P316" s="92">
        <v>8.4957449999999994</v>
      </c>
      <c r="Q316" s="92">
        <v>104.637614</v>
      </c>
      <c r="R316" s="92">
        <v>8.3613649999999993</v>
      </c>
      <c r="S316" s="92">
        <v>105.0966</v>
      </c>
      <c r="T316" s="92"/>
      <c r="U316" s="92"/>
    </row>
    <row r="317" spans="1:21" x14ac:dyDescent="0.25">
      <c r="A317" s="92">
        <v>20190531</v>
      </c>
      <c r="B317" s="92" t="s">
        <v>597</v>
      </c>
      <c r="C317" s="92" t="s">
        <v>598</v>
      </c>
      <c r="D317" s="92" t="s">
        <v>599</v>
      </c>
      <c r="E317" s="92" t="s">
        <v>48</v>
      </c>
      <c r="F317" s="92">
        <v>11.2</v>
      </c>
      <c r="G317" s="92">
        <v>20251208</v>
      </c>
      <c r="H317" s="92">
        <v>6.53</v>
      </c>
      <c r="I317" s="92">
        <v>9.1513810000000007</v>
      </c>
      <c r="J317" s="92">
        <v>108.344937</v>
      </c>
      <c r="K317" s="92">
        <v>109.944937</v>
      </c>
      <c r="L317" s="92">
        <v>111.544937</v>
      </c>
      <c r="M317" s="92">
        <v>21.29</v>
      </c>
      <c r="N317" s="92">
        <v>9.1991790000000009</v>
      </c>
      <c r="O317" s="92">
        <v>109.73201</v>
      </c>
      <c r="P317" s="92">
        <v>9.1503040000000002</v>
      </c>
      <c r="Q317" s="92">
        <v>109.998729</v>
      </c>
      <c r="R317" s="92">
        <v>8.9186599999999991</v>
      </c>
      <c r="S317" s="92">
        <v>111.287982</v>
      </c>
      <c r="T317" s="92"/>
      <c r="U317" s="92"/>
    </row>
    <row r="318" spans="1:21" x14ac:dyDescent="0.25">
      <c r="A318" s="92">
        <v>20190531</v>
      </c>
      <c r="B318" s="92" t="s">
        <v>600</v>
      </c>
      <c r="C318" s="92" t="s">
        <v>601</v>
      </c>
      <c r="D318" s="92" t="s">
        <v>602</v>
      </c>
      <c r="E318" s="92" t="s">
        <v>48</v>
      </c>
      <c r="F318" s="92">
        <v>9</v>
      </c>
      <c r="G318" s="92">
        <v>20230902</v>
      </c>
      <c r="H318" s="92">
        <v>4.26</v>
      </c>
      <c r="I318" s="92">
        <v>8.7885910000000003</v>
      </c>
      <c r="J318" s="92">
        <v>99.118325999999996</v>
      </c>
      <c r="K318" s="92">
        <v>100.718326</v>
      </c>
      <c r="L318" s="92">
        <v>102.318326</v>
      </c>
      <c r="M318" s="92">
        <v>10.29</v>
      </c>
      <c r="N318" s="92">
        <v>8.8248200000000008</v>
      </c>
      <c r="O318" s="92">
        <v>100.615461</v>
      </c>
      <c r="P318" s="92">
        <v>8.7866129999999991</v>
      </c>
      <c r="Q318" s="92">
        <v>100.751295</v>
      </c>
      <c r="R318" s="92">
        <v>8.5659650000000003</v>
      </c>
      <c r="S318" s="92">
        <v>101.553668</v>
      </c>
      <c r="T318" s="92"/>
      <c r="U318" s="92"/>
    </row>
    <row r="319" spans="1:21" x14ac:dyDescent="0.25">
      <c r="A319" s="92">
        <v>20190531</v>
      </c>
      <c r="B319" s="92" t="s">
        <v>603</v>
      </c>
      <c r="C319" s="92" t="s">
        <v>604</v>
      </c>
      <c r="D319" s="92" t="s">
        <v>605</v>
      </c>
      <c r="E319" s="92" t="s">
        <v>48</v>
      </c>
      <c r="F319" s="92">
        <v>10.4</v>
      </c>
      <c r="G319" s="92">
        <v>20250604</v>
      </c>
      <c r="H319" s="92">
        <v>6.02</v>
      </c>
      <c r="I319" s="92">
        <v>9.0850489999999997</v>
      </c>
      <c r="J319" s="92">
        <v>104.40910700000001</v>
      </c>
      <c r="K319" s="92">
        <v>106.009107</v>
      </c>
      <c r="L319" s="92">
        <v>107.60910699999999</v>
      </c>
      <c r="M319" s="92">
        <v>17.84</v>
      </c>
      <c r="N319" s="92">
        <v>9.1290030000000009</v>
      </c>
      <c r="O319" s="92">
        <v>105.83067800000001</v>
      </c>
      <c r="P319" s="92">
        <v>9.0825669999999992</v>
      </c>
      <c r="Q319" s="92">
        <v>106.060812</v>
      </c>
      <c r="R319" s="92">
        <v>8.8506560000000007</v>
      </c>
      <c r="S319" s="92">
        <v>107.231126</v>
      </c>
      <c r="T319" s="92"/>
      <c r="U319" s="92"/>
    </row>
    <row r="320" spans="1:21" x14ac:dyDescent="0.25">
      <c r="A320" s="92">
        <v>20190531</v>
      </c>
      <c r="B320" s="92" t="s">
        <v>606</v>
      </c>
      <c r="C320" s="92" t="s">
        <v>607</v>
      </c>
      <c r="D320" s="92" t="s">
        <v>608</v>
      </c>
      <c r="E320" s="92" t="s">
        <v>48</v>
      </c>
      <c r="F320" s="92">
        <v>9.15</v>
      </c>
      <c r="G320" s="92">
        <v>20260902</v>
      </c>
      <c r="H320" s="92">
        <v>7.26</v>
      </c>
      <c r="I320" s="92">
        <v>9.2339289999999998</v>
      </c>
      <c r="J320" s="92">
        <v>97.933767000000003</v>
      </c>
      <c r="K320" s="92">
        <v>99.533766999999997</v>
      </c>
      <c r="L320" s="92">
        <v>101.13376700000001</v>
      </c>
      <c r="M320" s="92">
        <v>25.62</v>
      </c>
      <c r="N320" s="92">
        <v>9.2877700000000001</v>
      </c>
      <c r="O320" s="92">
        <v>99.277561000000006</v>
      </c>
      <c r="P320" s="92">
        <v>9.2354090000000006</v>
      </c>
      <c r="Q320" s="92">
        <v>99.549164000000005</v>
      </c>
      <c r="R320" s="92">
        <v>8.956073</v>
      </c>
      <c r="S320" s="92">
        <v>101.029141</v>
      </c>
      <c r="T320" s="92"/>
      <c r="U320" s="92"/>
    </row>
    <row r="321" spans="1:21" x14ac:dyDescent="0.25">
      <c r="A321" s="92">
        <v>20190531</v>
      </c>
      <c r="B321" s="92" t="s">
        <v>609</v>
      </c>
      <c r="C321" s="92" t="s">
        <v>610</v>
      </c>
      <c r="D321" s="92" t="s">
        <v>611</v>
      </c>
      <c r="E321" s="92" t="s">
        <v>48</v>
      </c>
      <c r="F321" s="92">
        <v>8.15</v>
      </c>
      <c r="G321" s="92">
        <v>20200531</v>
      </c>
      <c r="H321" s="92">
        <v>1</v>
      </c>
      <c r="I321" s="92">
        <v>7.7565220000000004</v>
      </c>
      <c r="J321" s="92">
        <v>99.098011</v>
      </c>
      <c r="K321" s="92">
        <v>100.398011</v>
      </c>
      <c r="L321" s="92">
        <v>101.69801099999999</v>
      </c>
      <c r="M321" s="92">
        <v>10.8</v>
      </c>
      <c r="N321" s="92">
        <v>7.8232220000000003</v>
      </c>
      <c r="O321" s="92">
        <v>100.28999899999999</v>
      </c>
      <c r="P321" s="92">
        <v>7.9580019999999996</v>
      </c>
      <c r="Q321" s="92">
        <v>100.162148</v>
      </c>
      <c r="R321" s="92">
        <v>7.8061870000000004</v>
      </c>
      <c r="S321" s="92">
        <v>100.34947099999999</v>
      </c>
      <c r="T321" s="92"/>
      <c r="U321" s="92"/>
    </row>
    <row r="322" spans="1:21" x14ac:dyDescent="0.25">
      <c r="A322" s="92">
        <v>20190531</v>
      </c>
      <c r="B322" s="92" t="s">
        <v>1888</v>
      </c>
      <c r="C322" s="92" t="s">
        <v>1889</v>
      </c>
      <c r="D322" s="92" t="s">
        <v>1890</v>
      </c>
      <c r="E322" s="92" t="s">
        <v>48</v>
      </c>
      <c r="F322" s="92">
        <v>7.45</v>
      </c>
      <c r="G322" s="92">
        <v>20201109</v>
      </c>
      <c r="H322" s="92">
        <v>1.45</v>
      </c>
      <c r="I322" s="92">
        <v>7.9432260000000001</v>
      </c>
      <c r="J322" s="92">
        <v>98.010389000000004</v>
      </c>
      <c r="K322" s="92">
        <v>99.310389000000001</v>
      </c>
      <c r="L322" s="92">
        <v>100.610389</v>
      </c>
      <c r="M322" s="92">
        <v>6.04</v>
      </c>
      <c r="N322" s="92">
        <v>8.0026349999999997</v>
      </c>
      <c r="O322" s="92">
        <v>99.249999000000003</v>
      </c>
      <c r="P322" s="92">
        <v>8.0349409999999999</v>
      </c>
      <c r="Q322" s="92">
        <v>99.2</v>
      </c>
      <c r="R322" s="92">
        <v>8.5605799999999999</v>
      </c>
      <c r="S322" s="92">
        <v>98.426170999999997</v>
      </c>
      <c r="T322" s="92"/>
      <c r="U322" s="92"/>
    </row>
    <row r="323" spans="1:21" x14ac:dyDescent="0.25">
      <c r="A323" s="92">
        <v>20190531</v>
      </c>
      <c r="B323" s="92" t="s">
        <v>2254</v>
      </c>
      <c r="C323" s="92" t="s">
        <v>2255</v>
      </c>
      <c r="D323" s="92" t="s">
        <v>2256</v>
      </c>
      <c r="E323" s="92" t="s">
        <v>48</v>
      </c>
      <c r="F323" s="92">
        <v>7.4</v>
      </c>
      <c r="G323" s="92">
        <v>20210503</v>
      </c>
      <c r="H323" s="92">
        <v>1.93</v>
      </c>
      <c r="I323" s="92">
        <v>8.1052970000000002</v>
      </c>
      <c r="J323" s="92">
        <v>97.430094999999994</v>
      </c>
      <c r="K323" s="92">
        <v>98.730095000000006</v>
      </c>
      <c r="L323" s="92">
        <v>100.030095</v>
      </c>
      <c r="M323" s="92">
        <v>7.13</v>
      </c>
      <c r="N323" s="92">
        <v>8.1567559999999997</v>
      </c>
      <c r="O323" s="92">
        <v>98.658777999999998</v>
      </c>
      <c r="P323" s="92">
        <v>8.1553459999999998</v>
      </c>
      <c r="Q323" s="92">
        <v>98.652862999999996</v>
      </c>
      <c r="R323" s="92">
        <v>8.0148539999999997</v>
      </c>
      <c r="S323" s="92">
        <v>98.869234000000006</v>
      </c>
      <c r="T323" s="92"/>
      <c r="U323" s="92"/>
    </row>
    <row r="324" spans="1:21" x14ac:dyDescent="0.25">
      <c r="A324" s="92">
        <v>20190531</v>
      </c>
      <c r="B324" s="92" t="s">
        <v>612</v>
      </c>
      <c r="C324" s="92" t="s">
        <v>613</v>
      </c>
      <c r="D324" s="92" t="s">
        <v>614</v>
      </c>
      <c r="E324" s="92" t="s">
        <v>48</v>
      </c>
      <c r="F324" s="92">
        <v>8.5500000000000007</v>
      </c>
      <c r="G324" s="92">
        <v>20220531</v>
      </c>
      <c r="H324" s="92">
        <v>3</v>
      </c>
      <c r="I324" s="92">
        <v>8.4839300000000009</v>
      </c>
      <c r="J324" s="92">
        <v>98.597404999999995</v>
      </c>
      <c r="K324" s="92">
        <v>100.197405</v>
      </c>
      <c r="L324" s="92">
        <v>101.797405</v>
      </c>
      <c r="M324" s="92">
        <v>15.3</v>
      </c>
      <c r="N324" s="92">
        <v>8.5238759999999996</v>
      </c>
      <c r="O324" s="92">
        <v>100.044386</v>
      </c>
      <c r="P324" s="92">
        <v>8.4927849999999996</v>
      </c>
      <c r="Q324" s="92">
        <v>100.125619</v>
      </c>
      <c r="R324" s="92">
        <v>8.3012870000000003</v>
      </c>
      <c r="S324" s="92">
        <v>100.66561900000001</v>
      </c>
      <c r="T324" s="92"/>
      <c r="U324" s="92"/>
    </row>
    <row r="325" spans="1:21" x14ac:dyDescent="0.25">
      <c r="A325" s="92">
        <v>20190531</v>
      </c>
      <c r="B325" s="92" t="s">
        <v>1891</v>
      </c>
      <c r="C325" s="92" t="s">
        <v>1892</v>
      </c>
      <c r="D325" s="92" t="s">
        <v>1893</v>
      </c>
      <c r="E325" s="92" t="s">
        <v>48</v>
      </c>
      <c r="F325" s="92">
        <v>7.65</v>
      </c>
      <c r="G325" s="92">
        <v>20221109</v>
      </c>
      <c r="H325" s="92">
        <v>3.45</v>
      </c>
      <c r="I325" s="92">
        <v>8.6029820000000008</v>
      </c>
      <c r="J325" s="92">
        <v>95.562154000000007</v>
      </c>
      <c r="K325" s="92">
        <v>97.162154000000001</v>
      </c>
      <c r="L325" s="92">
        <v>98.762153999999995</v>
      </c>
      <c r="M325" s="92">
        <v>8.94</v>
      </c>
      <c r="N325" s="92">
        <v>8.6404700000000005</v>
      </c>
      <c r="O325" s="92">
        <v>97.072721000000001</v>
      </c>
      <c r="P325" s="92">
        <v>8.6064989999999995</v>
      </c>
      <c r="Q325" s="92">
        <v>97.16225</v>
      </c>
      <c r="R325" s="92">
        <v>8.4017660000000003</v>
      </c>
      <c r="S325" s="92">
        <v>97.725050999999993</v>
      </c>
      <c r="T325" s="92"/>
      <c r="U325" s="92"/>
    </row>
    <row r="326" spans="1:21" x14ac:dyDescent="0.25">
      <c r="A326" s="92">
        <v>20190531</v>
      </c>
      <c r="B326" s="92" t="s">
        <v>2257</v>
      </c>
      <c r="C326" s="92" t="s">
        <v>2258</v>
      </c>
      <c r="D326" s="92" t="s">
        <v>2259</v>
      </c>
      <c r="E326" s="92" t="s">
        <v>48</v>
      </c>
      <c r="F326" s="92">
        <v>7.65</v>
      </c>
      <c r="G326" s="92">
        <v>20230503</v>
      </c>
      <c r="H326" s="92">
        <v>3.93</v>
      </c>
      <c r="I326" s="92">
        <v>8.742267</v>
      </c>
      <c r="J326" s="92">
        <v>94.778245999999996</v>
      </c>
      <c r="K326" s="92">
        <v>96.378246000000004</v>
      </c>
      <c r="L326" s="92">
        <v>97.978245999999999</v>
      </c>
      <c r="M326" s="92">
        <v>9.18</v>
      </c>
      <c r="N326" s="92">
        <v>8.7766970000000004</v>
      </c>
      <c r="O326" s="92">
        <v>96.286484999999999</v>
      </c>
      <c r="P326" s="92">
        <v>8.7430000000000003</v>
      </c>
      <c r="Q326" s="92">
        <v>96.384952999999996</v>
      </c>
      <c r="R326" s="92">
        <v>8.5013749999999995</v>
      </c>
      <c r="S326" s="92">
        <v>97.132897</v>
      </c>
      <c r="T326" s="92"/>
      <c r="U326" s="92"/>
    </row>
    <row r="327" spans="1:21" x14ac:dyDescent="0.25">
      <c r="A327" s="92">
        <v>20190531</v>
      </c>
      <c r="B327" s="92" t="s">
        <v>615</v>
      </c>
      <c r="C327" s="92" t="s">
        <v>616</v>
      </c>
      <c r="D327" s="92" t="s">
        <v>617</v>
      </c>
      <c r="E327" s="92" t="s">
        <v>48</v>
      </c>
      <c r="F327" s="92">
        <v>8.9</v>
      </c>
      <c r="G327" s="92">
        <v>20240531</v>
      </c>
      <c r="H327" s="92">
        <v>5.01</v>
      </c>
      <c r="I327" s="92">
        <v>8.9291889999999992</v>
      </c>
      <c r="J327" s="92">
        <v>98.308310000000006</v>
      </c>
      <c r="K327" s="92">
        <v>99.90831</v>
      </c>
      <c r="L327" s="92">
        <v>101.50830999999999</v>
      </c>
      <c r="M327" s="92">
        <v>20.27</v>
      </c>
      <c r="N327" s="92">
        <v>8.9673250000000007</v>
      </c>
      <c r="O327" s="92">
        <v>99.705605000000006</v>
      </c>
      <c r="P327" s="92">
        <v>8.9256270000000004</v>
      </c>
      <c r="Q327" s="92">
        <v>99.870738000000003</v>
      </c>
      <c r="R327" s="92">
        <v>8.6927280000000007</v>
      </c>
      <c r="S327" s="92">
        <v>100.839063</v>
      </c>
      <c r="T327" s="92"/>
      <c r="U327" s="92"/>
    </row>
    <row r="328" spans="1:21" x14ac:dyDescent="0.25">
      <c r="A328" s="92">
        <v>20190531</v>
      </c>
      <c r="B328" s="92" t="s">
        <v>1894</v>
      </c>
      <c r="C328" s="92" t="s">
        <v>1895</v>
      </c>
      <c r="D328" s="92" t="s">
        <v>1896</v>
      </c>
      <c r="E328" s="92" t="s">
        <v>48</v>
      </c>
      <c r="F328" s="92">
        <v>7.95</v>
      </c>
      <c r="G328" s="92">
        <v>20241109</v>
      </c>
      <c r="H328" s="92">
        <v>5.45</v>
      </c>
      <c r="I328" s="92">
        <v>9.0020550000000004</v>
      </c>
      <c r="J328" s="92">
        <v>93.886781999999997</v>
      </c>
      <c r="K328" s="92">
        <v>95.486782000000005</v>
      </c>
      <c r="L328" s="92">
        <v>97.086781999999999</v>
      </c>
      <c r="M328" s="92">
        <v>14.68</v>
      </c>
      <c r="N328" s="92">
        <v>9.0423799999999996</v>
      </c>
      <c r="O328" s="92">
        <v>95.339967999999999</v>
      </c>
      <c r="P328" s="92">
        <v>8.9986160000000002</v>
      </c>
      <c r="Q328" s="92">
        <v>95.513382000000007</v>
      </c>
      <c r="R328" s="92">
        <v>8.7679010000000002</v>
      </c>
      <c r="S328" s="92">
        <v>96.446588000000006</v>
      </c>
      <c r="T328" s="92"/>
      <c r="U328" s="92"/>
    </row>
    <row r="329" spans="1:21" x14ac:dyDescent="0.25">
      <c r="A329" s="92">
        <v>20190531</v>
      </c>
      <c r="B329" s="92" t="s">
        <v>2260</v>
      </c>
      <c r="C329" s="92" t="s">
        <v>2261</v>
      </c>
      <c r="D329" s="92" t="s">
        <v>2262</v>
      </c>
      <c r="E329" s="92" t="s">
        <v>48</v>
      </c>
      <c r="F329" s="92">
        <v>8.1999999999999993</v>
      </c>
      <c r="G329" s="92">
        <v>20250503</v>
      </c>
      <c r="H329" s="92">
        <v>5.93</v>
      </c>
      <c r="I329" s="92">
        <v>9.0729059999999997</v>
      </c>
      <c r="J329" s="92">
        <v>94.405512999999999</v>
      </c>
      <c r="K329" s="92">
        <v>96.005512999999993</v>
      </c>
      <c r="L329" s="92">
        <v>97.605513000000002</v>
      </c>
      <c r="M329" s="92">
        <v>17.059999999999999</v>
      </c>
      <c r="N329" s="92">
        <v>9.1162500000000009</v>
      </c>
      <c r="O329" s="92">
        <v>95.834908999999996</v>
      </c>
      <c r="P329" s="92">
        <v>9.0702289999999994</v>
      </c>
      <c r="Q329" s="92">
        <v>96.032459000000003</v>
      </c>
      <c r="R329" s="92">
        <v>8.8383900000000004</v>
      </c>
      <c r="S329" s="92">
        <v>97.048012</v>
      </c>
      <c r="T329" s="92"/>
      <c r="U329" s="92"/>
    </row>
    <row r="330" spans="1:21" x14ac:dyDescent="0.25">
      <c r="A330" s="92">
        <v>20190531</v>
      </c>
      <c r="B330" s="92" t="s">
        <v>618</v>
      </c>
      <c r="C330" s="92" t="s">
        <v>619</v>
      </c>
      <c r="D330" s="92" t="s">
        <v>620</v>
      </c>
      <c r="E330" s="92" t="s">
        <v>48</v>
      </c>
      <c r="F330" s="92">
        <v>9.25</v>
      </c>
      <c r="G330" s="92">
        <v>20270531</v>
      </c>
      <c r="H330" s="92">
        <v>8.01</v>
      </c>
      <c r="I330" s="92">
        <v>9.3043479999999992</v>
      </c>
      <c r="J330" s="92">
        <v>98.121725999999995</v>
      </c>
      <c r="K330" s="92">
        <v>99.721726000000004</v>
      </c>
      <c r="L330" s="92">
        <v>101.321726</v>
      </c>
      <c r="M330" s="92">
        <v>38.81</v>
      </c>
      <c r="N330" s="92">
        <v>9.3645270000000007</v>
      </c>
      <c r="O330" s="92">
        <v>99.333629000000002</v>
      </c>
      <c r="P330" s="92">
        <v>9.3087339999999994</v>
      </c>
      <c r="Q330" s="92">
        <v>99.643088000000006</v>
      </c>
      <c r="R330" s="92">
        <v>9.0823920000000005</v>
      </c>
      <c r="S330" s="92">
        <v>100.946709</v>
      </c>
      <c r="T330" s="92"/>
      <c r="U330" s="92"/>
    </row>
    <row r="331" spans="1:21" x14ac:dyDescent="0.25">
      <c r="A331" s="92">
        <v>20190531</v>
      </c>
      <c r="B331" s="92" t="s">
        <v>1897</v>
      </c>
      <c r="C331" s="92" t="s">
        <v>1898</v>
      </c>
      <c r="D331" s="92" t="s">
        <v>1899</v>
      </c>
      <c r="E331" s="92" t="s">
        <v>48</v>
      </c>
      <c r="F331" s="92">
        <v>8.65</v>
      </c>
      <c r="G331" s="92">
        <v>20271109</v>
      </c>
      <c r="H331" s="92">
        <v>8.4499999999999993</v>
      </c>
      <c r="I331" s="92">
        <v>9.3446459999999991</v>
      </c>
      <c r="J331" s="92">
        <v>94.346288999999999</v>
      </c>
      <c r="K331" s="92">
        <v>95.946288999999993</v>
      </c>
      <c r="L331" s="92">
        <v>97.546289000000002</v>
      </c>
      <c r="M331" s="92">
        <v>34.42</v>
      </c>
      <c r="N331" s="92">
        <v>9.4098889999999997</v>
      </c>
      <c r="O331" s="92">
        <v>95.602087999999995</v>
      </c>
      <c r="P331" s="92">
        <v>9.3487829999999992</v>
      </c>
      <c r="Q331" s="92">
        <v>95.942693000000006</v>
      </c>
      <c r="R331" s="92">
        <v>9.1231519999999993</v>
      </c>
      <c r="S331" s="92">
        <v>97.215207000000007</v>
      </c>
      <c r="T331" s="92"/>
      <c r="U331" s="92"/>
    </row>
    <row r="332" spans="1:21" x14ac:dyDescent="0.25">
      <c r="A332" s="92">
        <v>20190531</v>
      </c>
      <c r="B332" s="92" t="s">
        <v>2263</v>
      </c>
      <c r="C332" s="92" t="s">
        <v>2264</v>
      </c>
      <c r="D332" s="92" t="s">
        <v>2265</v>
      </c>
      <c r="E332" s="92" t="s">
        <v>48</v>
      </c>
      <c r="F332" s="92">
        <v>8.6999999999999993</v>
      </c>
      <c r="G332" s="92">
        <v>20280503</v>
      </c>
      <c r="H332" s="92">
        <v>8.93</v>
      </c>
      <c r="I332" s="92">
        <v>9.3765579999999993</v>
      </c>
      <c r="J332" s="92">
        <v>94.310231000000002</v>
      </c>
      <c r="K332" s="92">
        <v>95.910230999999996</v>
      </c>
      <c r="L332" s="92">
        <v>97.510231000000005</v>
      </c>
      <c r="M332" s="92">
        <v>37.229999999999997</v>
      </c>
      <c r="N332" s="92">
        <v>9.4444529999999993</v>
      </c>
      <c r="O332" s="92">
        <v>95.537891000000002</v>
      </c>
      <c r="P332" s="92">
        <v>9.384639</v>
      </c>
      <c r="Q332" s="92">
        <v>95.883048000000002</v>
      </c>
      <c r="R332" s="92">
        <v>9.1634679999999999</v>
      </c>
      <c r="S332" s="92">
        <v>97.177593999999999</v>
      </c>
      <c r="T332" s="92"/>
      <c r="U332" s="92"/>
    </row>
    <row r="333" spans="1:21" x14ac:dyDescent="0.25">
      <c r="A333" s="92">
        <v>20190531</v>
      </c>
      <c r="B333" s="92" t="s">
        <v>2974</v>
      </c>
      <c r="C333" s="92" t="s">
        <v>2975</v>
      </c>
      <c r="D333" s="92" t="s">
        <v>2976</v>
      </c>
      <c r="E333" s="92" t="s">
        <v>48</v>
      </c>
      <c r="F333" s="92">
        <v>8.25</v>
      </c>
      <c r="G333" s="92">
        <v>20200315</v>
      </c>
      <c r="H333" s="92">
        <v>0.79</v>
      </c>
      <c r="I333" s="92">
        <v>7.6191979999999999</v>
      </c>
      <c r="J333" s="92">
        <v>99.454573999999994</v>
      </c>
      <c r="K333" s="92">
        <v>100.45457399999999</v>
      </c>
      <c r="L333" s="92">
        <v>101.45457399999999</v>
      </c>
      <c r="M333" s="92">
        <v>2.9</v>
      </c>
      <c r="N333" s="92">
        <v>7.6889070000000004</v>
      </c>
      <c r="O333" s="92">
        <v>100.42555900000001</v>
      </c>
      <c r="P333" s="92">
        <v>7.6472309999999997</v>
      </c>
      <c r="Q333" s="92">
        <v>100.46465999999999</v>
      </c>
      <c r="R333" s="92">
        <v>7.6113</v>
      </c>
      <c r="S333" s="92">
        <v>100.530886</v>
      </c>
      <c r="T333" s="92"/>
      <c r="U333" s="92"/>
    </row>
    <row r="334" spans="1:21" x14ac:dyDescent="0.25">
      <c r="A334" s="92">
        <v>20190531</v>
      </c>
      <c r="B334" s="92" t="s">
        <v>2977</v>
      </c>
      <c r="C334" s="92" t="s">
        <v>2978</v>
      </c>
      <c r="D334" s="92" t="s">
        <v>2979</v>
      </c>
      <c r="E334" s="92" t="s">
        <v>48</v>
      </c>
      <c r="F334" s="92">
        <v>9.25</v>
      </c>
      <c r="G334" s="92">
        <v>20220305</v>
      </c>
      <c r="H334" s="92">
        <v>2.76</v>
      </c>
      <c r="I334" s="92">
        <v>8.4136900000000008</v>
      </c>
      <c r="J334" s="92">
        <v>100.716399</v>
      </c>
      <c r="K334" s="92">
        <v>102.01639900000001</v>
      </c>
      <c r="L334" s="92">
        <v>103.316399</v>
      </c>
      <c r="M334" s="92">
        <v>7.62</v>
      </c>
      <c r="N334" s="92">
        <v>8.4555120000000006</v>
      </c>
      <c r="O334" s="92">
        <v>101.940245</v>
      </c>
      <c r="P334" s="92">
        <v>8.4262800000000002</v>
      </c>
      <c r="Q334" s="92">
        <v>102.020428</v>
      </c>
      <c r="R334" s="92">
        <v>8.2435799999999997</v>
      </c>
      <c r="S334" s="92">
        <v>102.525381</v>
      </c>
      <c r="T334" s="92"/>
      <c r="U334" s="92"/>
    </row>
    <row r="335" spans="1:21" x14ac:dyDescent="0.25">
      <c r="A335" s="92">
        <v>20190531</v>
      </c>
      <c r="B335" s="92" t="s">
        <v>2980</v>
      </c>
      <c r="C335" s="92" t="s">
        <v>2981</v>
      </c>
      <c r="D335" s="92" t="s">
        <v>2982</v>
      </c>
      <c r="E335" s="92" t="s">
        <v>48</v>
      </c>
      <c r="F335" s="92">
        <v>9.75</v>
      </c>
      <c r="G335" s="92">
        <v>20240305</v>
      </c>
      <c r="H335" s="92">
        <v>4.7699999999999996</v>
      </c>
      <c r="I335" s="92">
        <v>8.8868679999999998</v>
      </c>
      <c r="J335" s="92">
        <v>101.69428499999999</v>
      </c>
      <c r="K335" s="92">
        <v>103.294285</v>
      </c>
      <c r="L335" s="92">
        <v>104.894285</v>
      </c>
      <c r="M335" s="92">
        <v>11.78</v>
      </c>
      <c r="N335" s="92">
        <v>8.9241259999999993</v>
      </c>
      <c r="O335" s="92">
        <v>103.17644799999999</v>
      </c>
      <c r="P335" s="92">
        <v>8.8835350000000002</v>
      </c>
      <c r="Q335" s="92">
        <v>103.342377</v>
      </c>
      <c r="R335" s="92">
        <v>9.5888270000000002</v>
      </c>
      <c r="S335" s="92">
        <v>100.61215199999999</v>
      </c>
      <c r="T335" s="92"/>
      <c r="U335" s="92"/>
    </row>
    <row r="336" spans="1:21" x14ac:dyDescent="0.25">
      <c r="A336" s="92">
        <v>20190531</v>
      </c>
      <c r="B336" s="92" t="s">
        <v>2983</v>
      </c>
      <c r="C336" s="92" t="s">
        <v>2984</v>
      </c>
      <c r="D336" s="92" t="s">
        <v>2985</v>
      </c>
      <c r="E336" s="92" t="s">
        <v>48</v>
      </c>
      <c r="F336" s="92">
        <v>10.1</v>
      </c>
      <c r="G336" s="92">
        <v>20260305</v>
      </c>
      <c r="H336" s="92">
        <v>6.77</v>
      </c>
      <c r="I336" s="92">
        <v>9.1797090000000008</v>
      </c>
      <c r="J336" s="92">
        <v>102.969606</v>
      </c>
      <c r="K336" s="92">
        <v>104.56960599999999</v>
      </c>
      <c r="L336" s="92">
        <v>106.169606</v>
      </c>
      <c r="M336" s="92">
        <v>22.6</v>
      </c>
      <c r="N336" s="92">
        <v>9.2294180000000008</v>
      </c>
      <c r="O336" s="92">
        <v>104.343558</v>
      </c>
      <c r="P336" s="92">
        <v>9.1794069999999994</v>
      </c>
      <c r="Q336" s="92">
        <v>104.60584299999999</v>
      </c>
      <c r="R336" s="92">
        <v>9.4833029999999994</v>
      </c>
      <c r="S336" s="92">
        <v>103.073019</v>
      </c>
      <c r="T336" s="92"/>
      <c r="U336" s="92"/>
    </row>
    <row r="337" spans="1:21" x14ac:dyDescent="0.25">
      <c r="A337" s="92">
        <v>20190531</v>
      </c>
      <c r="B337" s="92" t="s">
        <v>2986</v>
      </c>
      <c r="C337" s="92" t="s">
        <v>2987</v>
      </c>
      <c r="D337" s="92" t="s">
        <v>2988</v>
      </c>
      <c r="E337" s="92" t="s">
        <v>48</v>
      </c>
      <c r="F337" s="92">
        <v>10.35</v>
      </c>
      <c r="G337" s="92">
        <v>20290305</v>
      </c>
      <c r="H337" s="92">
        <v>9.77</v>
      </c>
      <c r="I337" s="92">
        <v>9.429335</v>
      </c>
      <c r="J337" s="92">
        <v>104.203266</v>
      </c>
      <c r="K337" s="92">
        <v>105.80326599999999</v>
      </c>
      <c r="L337" s="92">
        <v>107.403266</v>
      </c>
      <c r="M337" s="92">
        <v>45.85</v>
      </c>
      <c r="N337" s="92">
        <v>9.5037070000000003</v>
      </c>
      <c r="O337" s="92">
        <v>105.344763</v>
      </c>
      <c r="P337" s="92">
        <v>9.4405940000000008</v>
      </c>
      <c r="Q337" s="92">
        <v>105.762322</v>
      </c>
      <c r="R337" s="92">
        <v>9.4037159999999993</v>
      </c>
      <c r="S337" s="92">
        <v>106.026533</v>
      </c>
      <c r="T337" s="92"/>
      <c r="U337" s="92"/>
    </row>
    <row r="338" spans="1:21" x14ac:dyDescent="0.25">
      <c r="A338" s="92">
        <v>20190531</v>
      </c>
      <c r="B338" s="92" t="s">
        <v>621</v>
      </c>
      <c r="C338" s="92" t="s">
        <v>622</v>
      </c>
      <c r="D338" s="92" t="s">
        <v>623</v>
      </c>
      <c r="E338" s="92" t="s">
        <v>131</v>
      </c>
      <c r="F338" s="92">
        <v>8.625</v>
      </c>
      <c r="G338" s="92">
        <v>20190627</v>
      </c>
      <c r="H338" s="92">
        <v>7.0000000000000007E-2</v>
      </c>
      <c r="I338" s="92">
        <v>7.0606270000000002</v>
      </c>
      <c r="J338" s="92">
        <v>99.088075000000003</v>
      </c>
      <c r="K338" s="92">
        <v>100.088075</v>
      </c>
      <c r="L338" s="92">
        <v>101.088075</v>
      </c>
      <c r="M338" s="92">
        <v>-2.2400000000000002</v>
      </c>
      <c r="N338" s="92">
        <v>7.1353669999999996</v>
      </c>
      <c r="O338" s="92">
        <v>100.110434</v>
      </c>
      <c r="P338" s="92">
        <v>7.1883319999999999</v>
      </c>
      <c r="Q338" s="92">
        <v>100.125637</v>
      </c>
      <c r="R338" s="92">
        <v>7.2619119999999997</v>
      </c>
      <c r="S338" s="92">
        <v>100.208172</v>
      </c>
      <c r="T338" s="92"/>
      <c r="U338" s="92"/>
    </row>
    <row r="339" spans="1:21" x14ac:dyDescent="0.25">
      <c r="A339" s="92">
        <v>20190531</v>
      </c>
      <c r="B339" s="92" t="s">
        <v>624</v>
      </c>
      <c r="C339" s="92" t="s">
        <v>625</v>
      </c>
      <c r="D339" s="92" t="s">
        <v>626</v>
      </c>
      <c r="E339" s="92" t="s">
        <v>131</v>
      </c>
      <c r="F339" s="92">
        <v>8.875</v>
      </c>
      <c r="G339" s="92">
        <v>20220627</v>
      </c>
      <c r="H339" s="92">
        <v>3.08</v>
      </c>
      <c r="I339" s="92">
        <v>8.5047859999999993</v>
      </c>
      <c r="J339" s="92">
        <v>99.362959000000004</v>
      </c>
      <c r="K339" s="92">
        <v>100.962959</v>
      </c>
      <c r="L339" s="92">
        <v>102.56295900000001</v>
      </c>
      <c r="M339" s="92">
        <v>8.11</v>
      </c>
      <c r="N339" s="92">
        <v>8.5442289999999996</v>
      </c>
      <c r="O339" s="92">
        <v>100.881897</v>
      </c>
      <c r="P339" s="92">
        <v>8.5126120000000007</v>
      </c>
      <c r="Q339" s="92">
        <v>100.970598</v>
      </c>
      <c r="R339" s="92">
        <v>8.3186389999999992</v>
      </c>
      <c r="S339" s="92">
        <v>101.526121</v>
      </c>
      <c r="T339" s="92"/>
      <c r="U339" s="92"/>
    </row>
    <row r="340" spans="1:21" x14ac:dyDescent="0.25">
      <c r="A340" s="92">
        <v>20190531</v>
      </c>
      <c r="B340" s="92" t="s">
        <v>2563</v>
      </c>
      <c r="C340" s="92" t="s">
        <v>2564</v>
      </c>
      <c r="D340" s="92" t="s">
        <v>2565</v>
      </c>
      <c r="E340" s="92" t="s">
        <v>398</v>
      </c>
      <c r="F340" s="92">
        <v>9.75</v>
      </c>
      <c r="G340" s="92">
        <v>20210920</v>
      </c>
      <c r="H340" s="92">
        <v>2.31</v>
      </c>
      <c r="I340" s="92">
        <v>9.5399089999999998</v>
      </c>
      <c r="J340" s="92">
        <v>98.798179000000005</v>
      </c>
      <c r="K340" s="92">
        <v>100.398179</v>
      </c>
      <c r="L340" s="92">
        <v>101.99817899999999</v>
      </c>
      <c r="M340" s="92">
        <v>72.86</v>
      </c>
      <c r="N340" s="92">
        <v>9.9092520000000004</v>
      </c>
      <c r="O340" s="92">
        <v>99.669628000000003</v>
      </c>
      <c r="P340" s="92">
        <v>9.8859659999999998</v>
      </c>
      <c r="Q340" s="92">
        <v>99.71481</v>
      </c>
      <c r="R340" s="92">
        <v>9.7230469999999993</v>
      </c>
      <c r="S340" s="92">
        <v>100.049622</v>
      </c>
      <c r="T340" s="92"/>
      <c r="U340" s="92"/>
    </row>
    <row r="341" spans="1:21" x14ac:dyDescent="0.25">
      <c r="A341" s="92">
        <v>20190531</v>
      </c>
      <c r="B341" s="92" t="s">
        <v>2566</v>
      </c>
      <c r="C341" s="92" t="s">
        <v>2567</v>
      </c>
      <c r="D341" s="92" t="s">
        <v>2568</v>
      </c>
      <c r="E341" s="92" t="s">
        <v>398</v>
      </c>
      <c r="F341" s="92">
        <v>10.65</v>
      </c>
      <c r="G341" s="92">
        <v>20230920</v>
      </c>
      <c r="H341" s="92">
        <v>4.3099999999999996</v>
      </c>
      <c r="I341" s="92">
        <v>10.100737000000001</v>
      </c>
      <c r="J341" s="92">
        <v>99.863349999999997</v>
      </c>
      <c r="K341" s="92">
        <v>101.86335</v>
      </c>
      <c r="L341" s="92">
        <v>103.86335</v>
      </c>
      <c r="M341" s="92">
        <v>9.3699999999999992</v>
      </c>
      <c r="N341" s="92">
        <v>10.136226000000001</v>
      </c>
      <c r="O341" s="92">
        <v>101.769645</v>
      </c>
      <c r="P341" s="92">
        <v>10.100809999999999</v>
      </c>
      <c r="Q341" s="92">
        <v>101.89747699999999</v>
      </c>
      <c r="R341" s="92">
        <v>9.8841640000000002</v>
      </c>
      <c r="S341" s="92">
        <v>102.692471</v>
      </c>
      <c r="T341" s="92"/>
      <c r="U341" s="92"/>
    </row>
    <row r="342" spans="1:21" x14ac:dyDescent="0.25">
      <c r="A342" s="92">
        <v>20190531</v>
      </c>
      <c r="B342" s="92" t="s">
        <v>627</v>
      </c>
      <c r="C342" s="92" t="s">
        <v>628</v>
      </c>
      <c r="D342" s="92" t="s">
        <v>629</v>
      </c>
      <c r="E342" s="92" t="s">
        <v>90</v>
      </c>
      <c r="F342" s="92">
        <v>9.35</v>
      </c>
      <c r="G342" s="92">
        <v>20201012</v>
      </c>
      <c r="H342" s="92">
        <v>1.37</v>
      </c>
      <c r="I342" s="92">
        <v>8.0745660000000008</v>
      </c>
      <c r="J342" s="92">
        <v>100.303016</v>
      </c>
      <c r="K342" s="92">
        <v>101.603016</v>
      </c>
      <c r="L342" s="92">
        <v>102.90301599999999</v>
      </c>
      <c r="M342" s="92">
        <v>4.96</v>
      </c>
      <c r="N342" s="92">
        <v>8.1352770000000003</v>
      </c>
      <c r="O342" s="92">
        <v>101.55336800000001</v>
      </c>
      <c r="P342" s="92">
        <v>8.1251239999999996</v>
      </c>
      <c r="Q342" s="92">
        <v>101.581626</v>
      </c>
      <c r="R342" s="92">
        <v>7.9887600000000001</v>
      </c>
      <c r="S342" s="92">
        <v>101.842743</v>
      </c>
      <c r="T342" s="92"/>
      <c r="U342" s="92"/>
    </row>
    <row r="343" spans="1:21" x14ac:dyDescent="0.25">
      <c r="A343" s="92">
        <v>20190531</v>
      </c>
      <c r="B343" s="92" t="s">
        <v>630</v>
      </c>
      <c r="C343" s="92" t="s">
        <v>631</v>
      </c>
      <c r="D343" s="92" t="s">
        <v>632</v>
      </c>
      <c r="E343" s="92" t="s">
        <v>279</v>
      </c>
      <c r="F343" s="92">
        <v>9.25</v>
      </c>
      <c r="G343" s="92">
        <v>20191201</v>
      </c>
      <c r="H343" s="92">
        <v>0.5</v>
      </c>
      <c r="I343" s="92">
        <v>8.6479490000000006</v>
      </c>
      <c r="J343" s="92">
        <v>99.067155</v>
      </c>
      <c r="K343" s="92">
        <v>100.267155</v>
      </c>
      <c r="L343" s="92">
        <v>101.46715500000001</v>
      </c>
      <c r="M343" s="92">
        <v>0.93</v>
      </c>
      <c r="N343" s="92">
        <v>8.7220150000000007</v>
      </c>
      <c r="O343" s="92">
        <v>100.25783699999999</v>
      </c>
      <c r="P343" s="92">
        <v>8.7457969999999996</v>
      </c>
      <c r="Q343" s="92">
        <v>100.251549</v>
      </c>
      <c r="R343" s="92">
        <v>7.8246200000000004</v>
      </c>
      <c r="S343" s="92">
        <v>100.80379499999999</v>
      </c>
      <c r="T343" s="92"/>
      <c r="U343" s="92"/>
    </row>
    <row r="344" spans="1:21" x14ac:dyDescent="0.25">
      <c r="A344" s="92">
        <v>20190531</v>
      </c>
      <c r="B344" s="92" t="s">
        <v>633</v>
      </c>
      <c r="C344" s="92" t="s">
        <v>634</v>
      </c>
      <c r="D344" s="92" t="s">
        <v>635</v>
      </c>
      <c r="E344" s="92" t="s">
        <v>279</v>
      </c>
      <c r="F344" s="92">
        <v>9.75</v>
      </c>
      <c r="G344" s="92">
        <v>20211201</v>
      </c>
      <c r="H344" s="92">
        <v>2.5099999999999998</v>
      </c>
      <c r="I344" s="92">
        <v>9.6008669999999992</v>
      </c>
      <c r="J344" s="92">
        <v>98.700914999999995</v>
      </c>
      <c r="K344" s="92">
        <v>100.300915</v>
      </c>
      <c r="L344" s="92">
        <v>101.900915</v>
      </c>
      <c r="M344" s="92">
        <v>6.68</v>
      </c>
      <c r="N344" s="92">
        <v>9.6434359999999995</v>
      </c>
      <c r="O344" s="92">
        <v>100.23406900000001</v>
      </c>
      <c r="P344" s="92">
        <v>9.618824</v>
      </c>
      <c r="Q344" s="92">
        <v>100.288335</v>
      </c>
      <c r="R344" s="92">
        <v>8.8878090000000007</v>
      </c>
      <c r="S344" s="92">
        <v>101.96655</v>
      </c>
      <c r="T344" s="92"/>
      <c r="U344" s="92"/>
    </row>
    <row r="345" spans="1:21" x14ac:dyDescent="0.25">
      <c r="A345" s="92">
        <v>20190531</v>
      </c>
      <c r="B345" s="92" t="s">
        <v>636</v>
      </c>
      <c r="C345" s="92" t="s">
        <v>637</v>
      </c>
      <c r="D345" s="92" t="s">
        <v>638</v>
      </c>
      <c r="E345" s="92" t="s">
        <v>279</v>
      </c>
      <c r="F345" s="92">
        <v>9.6</v>
      </c>
      <c r="G345" s="92">
        <v>20220421</v>
      </c>
      <c r="H345" s="92">
        <v>2.89</v>
      </c>
      <c r="I345" s="92">
        <v>9.5816079999999992</v>
      </c>
      <c r="J345" s="92">
        <v>98.412339000000003</v>
      </c>
      <c r="K345" s="92">
        <v>100.012339</v>
      </c>
      <c r="L345" s="92">
        <v>101.61233900000001</v>
      </c>
      <c r="M345" s="92">
        <v>7.15</v>
      </c>
      <c r="N345" s="92">
        <v>9.6208729999999996</v>
      </c>
      <c r="O345" s="92">
        <v>99.940855999999997</v>
      </c>
      <c r="P345" s="92">
        <v>9.5933930000000007</v>
      </c>
      <c r="Q345" s="92">
        <v>100.00999899999999</v>
      </c>
      <c r="R345" s="92">
        <v>8.9858060000000002</v>
      </c>
      <c r="S345" s="92">
        <v>101.58548399999999</v>
      </c>
      <c r="T345" s="92"/>
      <c r="U345" s="92"/>
    </row>
    <row r="346" spans="1:21" x14ac:dyDescent="0.25">
      <c r="A346" s="92">
        <v>20190531</v>
      </c>
      <c r="B346" s="92" t="s">
        <v>639</v>
      </c>
      <c r="C346" s="92" t="s">
        <v>640</v>
      </c>
      <c r="D346" s="92" t="s">
        <v>641</v>
      </c>
      <c r="E346" s="92" t="s">
        <v>90</v>
      </c>
      <c r="F346" s="92">
        <v>9.85</v>
      </c>
      <c r="G346" s="92">
        <v>20190919</v>
      </c>
      <c r="H346" s="92">
        <v>0.3</v>
      </c>
      <c r="I346" s="92">
        <v>7.5592160000000002</v>
      </c>
      <c r="J346" s="92">
        <v>99.648188000000005</v>
      </c>
      <c r="K346" s="92">
        <v>100.648188</v>
      </c>
      <c r="L346" s="92">
        <v>101.648188</v>
      </c>
      <c r="M346" s="92">
        <v>-1.1100000000000001</v>
      </c>
      <c r="N346" s="92">
        <v>7.6331090000000001</v>
      </c>
      <c r="O346" s="92">
        <v>100.65928</v>
      </c>
      <c r="P346" s="92">
        <v>7.6704359999999996</v>
      </c>
      <c r="Q346" s="92">
        <v>100.676658</v>
      </c>
      <c r="R346" s="92">
        <v>7.7099349999999998</v>
      </c>
      <c r="S346" s="92">
        <v>100.800664</v>
      </c>
      <c r="T346" s="92"/>
      <c r="U346" s="92"/>
    </row>
    <row r="347" spans="1:21" x14ac:dyDescent="0.25">
      <c r="A347" s="92">
        <v>20190531</v>
      </c>
      <c r="B347" s="92" t="s">
        <v>1900</v>
      </c>
      <c r="C347" s="92" t="s">
        <v>1901</v>
      </c>
      <c r="D347" s="92" t="s">
        <v>1902</v>
      </c>
      <c r="E347" s="92" t="s">
        <v>48</v>
      </c>
      <c r="F347" s="92">
        <v>7.75</v>
      </c>
      <c r="G347" s="92">
        <v>20221121</v>
      </c>
      <c r="H347" s="92">
        <v>3.48</v>
      </c>
      <c r="I347" s="92">
        <v>8.5225589999999993</v>
      </c>
      <c r="J347" s="92">
        <v>96.074038000000002</v>
      </c>
      <c r="K347" s="92">
        <v>97.674037999999996</v>
      </c>
      <c r="L347" s="92">
        <v>99.274038000000004</v>
      </c>
      <c r="M347" s="92">
        <v>8.42</v>
      </c>
      <c r="N347" s="92">
        <v>8.5580359999999995</v>
      </c>
      <c r="O347" s="92">
        <v>97.589837000000003</v>
      </c>
      <c r="P347" s="92">
        <v>8.5270550000000007</v>
      </c>
      <c r="Q347" s="92">
        <v>97.673972000000006</v>
      </c>
      <c r="R347" s="92">
        <v>8.4088779999999996</v>
      </c>
      <c r="S347" s="92">
        <v>97.988168000000002</v>
      </c>
      <c r="T347" s="92"/>
      <c r="U347" s="92"/>
    </row>
    <row r="348" spans="1:21" x14ac:dyDescent="0.25">
      <c r="A348" s="92">
        <v>20190531</v>
      </c>
      <c r="B348" s="92" t="s">
        <v>1903</v>
      </c>
      <c r="C348" s="92" t="s">
        <v>1904</v>
      </c>
      <c r="D348" s="92" t="s">
        <v>1905</v>
      </c>
      <c r="E348" s="92" t="s">
        <v>48</v>
      </c>
      <c r="F348" s="92">
        <v>8.25</v>
      </c>
      <c r="G348" s="92">
        <v>20241121</v>
      </c>
      <c r="H348" s="92">
        <v>5.48</v>
      </c>
      <c r="I348" s="92">
        <v>9.0071639999999995</v>
      </c>
      <c r="J348" s="92">
        <v>95.130669999999995</v>
      </c>
      <c r="K348" s="92">
        <v>96.730670000000003</v>
      </c>
      <c r="L348" s="92">
        <v>98.330669999999998</v>
      </c>
      <c r="M348" s="92">
        <v>14.82</v>
      </c>
      <c r="N348" s="92">
        <v>9.0476770000000002</v>
      </c>
      <c r="O348" s="92">
        <v>96.582425000000001</v>
      </c>
      <c r="P348" s="92">
        <v>9.0037579999999995</v>
      </c>
      <c r="Q348" s="92">
        <v>96.761594000000002</v>
      </c>
      <c r="R348" s="92">
        <v>8.7729230000000005</v>
      </c>
      <c r="S348" s="92">
        <v>97.715006000000002</v>
      </c>
      <c r="T348" s="92"/>
      <c r="U348" s="92"/>
    </row>
    <row r="349" spans="1:21" x14ac:dyDescent="0.25">
      <c r="A349" s="92">
        <v>20190531</v>
      </c>
      <c r="B349" s="92" t="s">
        <v>642</v>
      </c>
      <c r="C349" s="92" t="s">
        <v>643</v>
      </c>
      <c r="D349" s="92" t="s">
        <v>644</v>
      </c>
      <c r="E349" s="92" t="s">
        <v>178</v>
      </c>
      <c r="F349" s="92">
        <v>9.9499999999999993</v>
      </c>
      <c r="G349" s="92">
        <v>20231221</v>
      </c>
      <c r="H349" s="92">
        <v>4.5599999999999996</v>
      </c>
      <c r="I349" s="92">
        <v>9.2188440000000007</v>
      </c>
      <c r="J349" s="92">
        <v>101.063548</v>
      </c>
      <c r="K349" s="92">
        <v>102.66354800000001</v>
      </c>
      <c r="L349" s="92">
        <v>104.263548</v>
      </c>
      <c r="M349" s="92">
        <v>10.35</v>
      </c>
      <c r="N349" s="92">
        <v>9.2541700000000002</v>
      </c>
      <c r="O349" s="92">
        <v>102.559999</v>
      </c>
      <c r="P349" s="92">
        <v>9.2416479999999996</v>
      </c>
      <c r="Q349" s="92">
        <v>102.612579</v>
      </c>
      <c r="R349" s="92">
        <v>9.0156510000000001</v>
      </c>
      <c r="S349" s="92">
        <v>103.50529400000001</v>
      </c>
      <c r="T349" s="92"/>
      <c r="U349" s="92"/>
    </row>
    <row r="350" spans="1:21" x14ac:dyDescent="0.25">
      <c r="A350" s="92">
        <v>20190531</v>
      </c>
      <c r="B350" s="92" t="s">
        <v>1906</v>
      </c>
      <c r="C350" s="92" t="s">
        <v>1907</v>
      </c>
      <c r="D350" s="92" t="s">
        <v>1908</v>
      </c>
      <c r="E350" s="92" t="s">
        <v>38</v>
      </c>
      <c r="F350" s="92">
        <v>9</v>
      </c>
      <c r="G350" s="92">
        <v>20201128</v>
      </c>
      <c r="H350" s="92">
        <v>1.5</v>
      </c>
      <c r="I350" s="92">
        <v>9.9612110000000005</v>
      </c>
      <c r="J350" s="92">
        <v>97.054907</v>
      </c>
      <c r="K350" s="92">
        <v>98.654906999999994</v>
      </c>
      <c r="L350" s="92">
        <v>100.254907</v>
      </c>
      <c r="M350" s="92">
        <v>5.58</v>
      </c>
      <c r="N350" s="92">
        <v>10.019056000000001</v>
      </c>
      <c r="O350" s="92">
        <v>98.599057999999999</v>
      </c>
      <c r="P350" s="92">
        <v>10.006482999999999</v>
      </c>
      <c r="Q350" s="92">
        <v>98.603171000000003</v>
      </c>
      <c r="R350" s="92">
        <v>9.8954500000000003</v>
      </c>
      <c r="S350" s="92">
        <v>98.699355999999995</v>
      </c>
      <c r="T350" s="92"/>
      <c r="U350" s="92"/>
    </row>
    <row r="351" spans="1:21" x14ac:dyDescent="0.25">
      <c r="A351" s="92">
        <v>20190531</v>
      </c>
      <c r="B351" s="92" t="s">
        <v>1909</v>
      </c>
      <c r="C351" s="92" t="s">
        <v>1910</v>
      </c>
      <c r="D351" s="92" t="s">
        <v>1911</v>
      </c>
      <c r="E351" s="92" t="s">
        <v>38</v>
      </c>
      <c r="F351" s="92">
        <v>10</v>
      </c>
      <c r="G351" s="92">
        <v>20221128</v>
      </c>
      <c r="H351" s="92">
        <v>3.5</v>
      </c>
      <c r="I351" s="92">
        <v>10.495713</v>
      </c>
      <c r="J351" s="92">
        <v>96.536936999999995</v>
      </c>
      <c r="K351" s="92">
        <v>98.536936999999995</v>
      </c>
      <c r="L351" s="92">
        <v>100.53693699999999</v>
      </c>
      <c r="M351" s="92">
        <v>7.42</v>
      </c>
      <c r="N351" s="92">
        <v>10.531038000000001</v>
      </c>
      <c r="O351" s="92">
        <v>98.462755000000001</v>
      </c>
      <c r="P351" s="92">
        <v>10.497731999999999</v>
      </c>
      <c r="Q351" s="92">
        <v>98.552430999999999</v>
      </c>
      <c r="R351" s="92">
        <v>10.28899</v>
      </c>
      <c r="S351" s="92">
        <v>99.136831999999998</v>
      </c>
      <c r="T351" s="92"/>
      <c r="U351" s="92"/>
    </row>
    <row r="352" spans="1:21" x14ac:dyDescent="0.25">
      <c r="A352" s="92">
        <v>20190531</v>
      </c>
      <c r="B352" s="92" t="s">
        <v>645</v>
      </c>
      <c r="C352" s="92" t="s">
        <v>646</v>
      </c>
      <c r="D352" s="92" t="s">
        <v>647</v>
      </c>
      <c r="E352" s="92" t="s">
        <v>38</v>
      </c>
      <c r="F352" s="92">
        <v>10.5</v>
      </c>
      <c r="G352" s="92">
        <v>20220621</v>
      </c>
      <c r="H352" s="92">
        <v>3.06</v>
      </c>
      <c r="I352" s="92">
        <v>10.311607</v>
      </c>
      <c r="J352" s="92">
        <v>98.453665999999998</v>
      </c>
      <c r="K352" s="92">
        <v>100.453666</v>
      </c>
      <c r="L352" s="92">
        <v>102.453666</v>
      </c>
      <c r="M352" s="92">
        <v>6.93</v>
      </c>
      <c r="N352" s="92">
        <v>10.349503</v>
      </c>
      <c r="O352" s="92">
        <v>100.38436299999999</v>
      </c>
      <c r="P352" s="92">
        <v>10.321001000000001</v>
      </c>
      <c r="Q352" s="92">
        <v>100.459502</v>
      </c>
      <c r="R352" s="92">
        <v>10.220329</v>
      </c>
      <c r="S352" s="92">
        <v>100.735384</v>
      </c>
      <c r="T352" s="92"/>
      <c r="U352" s="92"/>
    </row>
    <row r="353" spans="1:21" x14ac:dyDescent="0.25">
      <c r="A353" s="92">
        <v>20190531</v>
      </c>
      <c r="B353" s="92" t="s">
        <v>648</v>
      </c>
      <c r="C353" s="92" t="s">
        <v>649</v>
      </c>
      <c r="D353" s="92" t="s">
        <v>650</v>
      </c>
      <c r="E353" s="92" t="s">
        <v>90</v>
      </c>
      <c r="F353" s="92">
        <v>10.9</v>
      </c>
      <c r="G353" s="92">
        <v>20190919</v>
      </c>
      <c r="H353" s="92">
        <v>0.3</v>
      </c>
      <c r="I353" s="92">
        <v>7.5592160000000002</v>
      </c>
      <c r="J353" s="92">
        <v>99.956266999999997</v>
      </c>
      <c r="K353" s="92">
        <v>100.956267</v>
      </c>
      <c r="L353" s="92">
        <v>101.956267</v>
      </c>
      <c r="M353" s="92">
        <v>-1.68</v>
      </c>
      <c r="N353" s="92">
        <v>7.6331090000000001</v>
      </c>
      <c r="O353" s="92">
        <v>100.973018</v>
      </c>
      <c r="P353" s="92">
        <v>7.6704359999999996</v>
      </c>
      <c r="Q353" s="92">
        <v>101.00439900000001</v>
      </c>
      <c r="R353" s="92">
        <v>7.7099349999999998</v>
      </c>
      <c r="S353" s="92">
        <v>101.195739</v>
      </c>
      <c r="T353" s="92"/>
      <c r="U353" s="92"/>
    </row>
    <row r="354" spans="1:21" x14ac:dyDescent="0.25">
      <c r="A354" s="92">
        <v>20190531</v>
      </c>
      <c r="B354" s="92" t="s">
        <v>1840</v>
      </c>
      <c r="C354" s="92" t="s">
        <v>1841</v>
      </c>
      <c r="D354" s="92" t="s">
        <v>1842</v>
      </c>
      <c r="E354" s="92" t="s">
        <v>275</v>
      </c>
      <c r="F354" s="92">
        <v>10.75</v>
      </c>
      <c r="G354" s="92">
        <v>20241003</v>
      </c>
      <c r="H354" s="92">
        <v>5.35</v>
      </c>
      <c r="I354" s="92">
        <v>13.407258000000001</v>
      </c>
      <c r="J354" s="92">
        <v>87.438879</v>
      </c>
      <c r="K354" s="92">
        <v>89.938879</v>
      </c>
      <c r="L354" s="92">
        <v>92.438879</v>
      </c>
      <c r="M354" s="92">
        <v>12.04</v>
      </c>
      <c r="N354" s="92">
        <v>13.448791</v>
      </c>
      <c r="O354" s="92">
        <v>89.818476000000004</v>
      </c>
      <c r="P354" s="92">
        <v>13.406605000000001</v>
      </c>
      <c r="Q354" s="92">
        <v>89.948952000000006</v>
      </c>
      <c r="R354" s="92">
        <v>13.189005999999999</v>
      </c>
      <c r="S354" s="92">
        <v>90.645060000000001</v>
      </c>
      <c r="T354" s="92"/>
      <c r="U354" s="92"/>
    </row>
    <row r="355" spans="1:21" x14ac:dyDescent="0.25">
      <c r="A355" s="92">
        <v>20190531</v>
      </c>
      <c r="B355" s="92" t="s">
        <v>651</v>
      </c>
      <c r="C355" s="92" t="s">
        <v>652</v>
      </c>
      <c r="D355" s="92" t="s">
        <v>653</v>
      </c>
      <c r="E355" s="92" t="s">
        <v>115</v>
      </c>
      <c r="F355" s="92">
        <v>11</v>
      </c>
      <c r="G355" s="92">
        <v>20200705</v>
      </c>
      <c r="H355" s="92">
        <v>1.1000000000000001</v>
      </c>
      <c r="I355" s="92">
        <v>11.053469</v>
      </c>
      <c r="J355" s="92">
        <v>97.905985000000001</v>
      </c>
      <c r="K355" s="92">
        <v>99.905985000000001</v>
      </c>
      <c r="L355" s="92">
        <v>101.905985</v>
      </c>
      <c r="M355" s="92">
        <v>3.63</v>
      </c>
      <c r="N355" s="92">
        <v>11.118669000000001</v>
      </c>
      <c r="O355" s="92">
        <v>99.869653</v>
      </c>
      <c r="P355" s="92">
        <v>11.115485</v>
      </c>
      <c r="Q355" s="92">
        <v>99.871207999999996</v>
      </c>
      <c r="R355" s="92">
        <v>11.044078000000001</v>
      </c>
      <c r="S355" s="92">
        <v>99.944334999999995</v>
      </c>
      <c r="T355" s="92"/>
      <c r="U355" s="92"/>
    </row>
    <row r="356" spans="1:21" x14ac:dyDescent="0.25">
      <c r="A356" s="92">
        <v>20190531</v>
      </c>
      <c r="B356" s="92" t="s">
        <v>654</v>
      </c>
      <c r="C356" s="92" t="s">
        <v>655</v>
      </c>
      <c r="D356" s="92" t="s">
        <v>656</v>
      </c>
      <c r="E356" s="92" t="s">
        <v>275</v>
      </c>
      <c r="F356" s="92">
        <v>12.5</v>
      </c>
      <c r="G356" s="92">
        <v>20211217</v>
      </c>
      <c r="H356" s="92">
        <v>2.5499999999999998</v>
      </c>
      <c r="I356" s="92">
        <v>12.25479</v>
      </c>
      <c r="J356" s="92">
        <v>98.487667999999999</v>
      </c>
      <c r="K356" s="92">
        <v>100.487668</v>
      </c>
      <c r="L356" s="92">
        <v>102.487668</v>
      </c>
      <c r="M356" s="92">
        <v>5.85</v>
      </c>
      <c r="N356" s="92">
        <v>12.297858</v>
      </c>
      <c r="O356" s="92">
        <v>100.42918400000001</v>
      </c>
      <c r="P356" s="92">
        <v>12.276268999999999</v>
      </c>
      <c r="Q356" s="92">
        <v>100.476799</v>
      </c>
      <c r="R356" s="92">
        <v>12.113709999999999</v>
      </c>
      <c r="S356" s="92">
        <v>100.847542</v>
      </c>
      <c r="T356" s="92"/>
      <c r="U356" s="92"/>
    </row>
    <row r="357" spans="1:21" x14ac:dyDescent="0.25">
      <c r="A357" s="92">
        <v>20190531</v>
      </c>
      <c r="B357" s="92" t="s">
        <v>2569</v>
      </c>
      <c r="C357" s="92" t="s">
        <v>2570</v>
      </c>
      <c r="D357" s="92" t="s">
        <v>2571</v>
      </c>
      <c r="E357" s="92" t="s">
        <v>275</v>
      </c>
      <c r="F357" s="92">
        <v>10.5</v>
      </c>
      <c r="G357" s="92">
        <v>20250921</v>
      </c>
      <c r="H357" s="92">
        <v>6.32</v>
      </c>
      <c r="I357" s="92">
        <v>13.716278000000001</v>
      </c>
      <c r="J357" s="92">
        <v>84.028910999999994</v>
      </c>
      <c r="K357" s="92">
        <v>86.528910999999994</v>
      </c>
      <c r="L357" s="92">
        <v>89.028910999999994</v>
      </c>
      <c r="M357" s="92">
        <v>16.04</v>
      </c>
      <c r="N357" s="92">
        <v>13.765039</v>
      </c>
      <c r="O357" s="92">
        <v>86.368555000000001</v>
      </c>
      <c r="P357" s="92">
        <v>13.716697</v>
      </c>
      <c r="Q357" s="92">
        <v>86.532621000000006</v>
      </c>
      <c r="R357" s="92">
        <v>13.497055</v>
      </c>
      <c r="S357" s="92">
        <v>87.289625999999998</v>
      </c>
      <c r="T357" s="92"/>
      <c r="U357" s="92"/>
    </row>
    <row r="358" spans="1:21" x14ac:dyDescent="0.25">
      <c r="A358" s="92">
        <v>20190531</v>
      </c>
      <c r="B358" s="92" t="s">
        <v>657</v>
      </c>
      <c r="C358" s="92" t="s">
        <v>658</v>
      </c>
      <c r="D358" s="92" t="s">
        <v>659</v>
      </c>
      <c r="E358" s="92" t="s">
        <v>38</v>
      </c>
      <c r="F358" s="92">
        <v>12.5</v>
      </c>
      <c r="G358" s="92">
        <v>20200707</v>
      </c>
      <c r="H358" s="92">
        <v>1.1000000000000001</v>
      </c>
      <c r="I358" s="92">
        <v>9.7579290000000007</v>
      </c>
      <c r="J358" s="92">
        <v>101.19042</v>
      </c>
      <c r="K358" s="92">
        <v>102.79042</v>
      </c>
      <c r="L358" s="92">
        <v>104.39042000000001</v>
      </c>
      <c r="M358" s="92">
        <v>2.7</v>
      </c>
      <c r="N358" s="92">
        <v>9.8228069999999992</v>
      </c>
      <c r="O358" s="92">
        <v>102.763386</v>
      </c>
      <c r="P358" s="92">
        <v>9.8215140000000005</v>
      </c>
      <c r="Q358" s="92">
        <v>102.797534</v>
      </c>
      <c r="R358" s="92">
        <v>9.7514050000000001</v>
      </c>
      <c r="S358" s="92">
        <v>103.03666200000001</v>
      </c>
      <c r="T358" s="92"/>
      <c r="U358" s="92"/>
    </row>
    <row r="359" spans="1:21" x14ac:dyDescent="0.25">
      <c r="A359" s="92">
        <v>20190531</v>
      </c>
      <c r="B359" s="92" t="s">
        <v>660</v>
      </c>
      <c r="C359" s="92" t="s">
        <v>661</v>
      </c>
      <c r="D359" s="92" t="s">
        <v>662</v>
      </c>
      <c r="E359" s="92" t="s">
        <v>398</v>
      </c>
      <c r="F359" s="92">
        <v>10.8</v>
      </c>
      <c r="G359" s="92">
        <v>20190715</v>
      </c>
      <c r="H359" s="92">
        <v>0.12</v>
      </c>
      <c r="I359" s="92">
        <v>8.2925509999999996</v>
      </c>
      <c r="J359" s="92">
        <v>99.071714999999998</v>
      </c>
      <c r="K359" s="92">
        <v>100.271715</v>
      </c>
      <c r="L359" s="92">
        <v>101.471715</v>
      </c>
      <c r="M359" s="92">
        <v>-2.72</v>
      </c>
      <c r="N359" s="92">
        <v>8.3681870000000007</v>
      </c>
      <c r="O359" s="92">
        <v>100.29892100000001</v>
      </c>
      <c r="P359" s="92">
        <v>8.421659</v>
      </c>
      <c r="Q359" s="92">
        <v>100.324569</v>
      </c>
      <c r="R359" s="92">
        <v>8.5018130000000003</v>
      </c>
      <c r="S359" s="92">
        <v>100.46571</v>
      </c>
      <c r="T359" s="92"/>
      <c r="U359" s="92"/>
    </row>
    <row r="360" spans="1:21" x14ac:dyDescent="0.25">
      <c r="A360" s="92">
        <v>20190531</v>
      </c>
      <c r="B360" s="92" t="s">
        <v>663</v>
      </c>
      <c r="C360" s="92" t="s">
        <v>664</v>
      </c>
      <c r="D360" s="92" t="s">
        <v>665</v>
      </c>
      <c r="E360" s="92" t="s">
        <v>398</v>
      </c>
      <c r="F360" s="92">
        <v>10.8</v>
      </c>
      <c r="G360" s="92">
        <v>20190930</v>
      </c>
      <c r="H360" s="92">
        <v>0.33</v>
      </c>
      <c r="I360" s="92">
        <v>8.501341</v>
      </c>
      <c r="J360" s="92">
        <v>99.541342999999998</v>
      </c>
      <c r="K360" s="92">
        <v>100.741343</v>
      </c>
      <c r="L360" s="92">
        <v>101.941343</v>
      </c>
      <c r="M360" s="92">
        <v>1.89</v>
      </c>
      <c r="N360" s="92">
        <v>8.5766749999999998</v>
      </c>
      <c r="O360" s="92">
        <v>100.722466</v>
      </c>
      <c r="P360" s="92">
        <v>8.612171</v>
      </c>
      <c r="Q360" s="92">
        <v>100.739521</v>
      </c>
      <c r="R360" s="92">
        <v>8.6521729999999994</v>
      </c>
      <c r="S360" s="92">
        <v>100.863371</v>
      </c>
      <c r="T360" s="92"/>
      <c r="U360" s="92"/>
    </row>
    <row r="361" spans="1:21" x14ac:dyDescent="0.25">
      <c r="A361" s="92">
        <v>20190531</v>
      </c>
      <c r="B361" s="92" t="s">
        <v>666</v>
      </c>
      <c r="C361" s="92" t="s">
        <v>667</v>
      </c>
      <c r="D361" s="92" t="s">
        <v>668</v>
      </c>
      <c r="E361" s="92" t="s">
        <v>398</v>
      </c>
      <c r="F361" s="92">
        <v>10.8</v>
      </c>
      <c r="G361" s="92">
        <v>20191221</v>
      </c>
      <c r="H361" s="92">
        <v>0.56000000000000005</v>
      </c>
      <c r="I361" s="92">
        <v>8.6916209999999996</v>
      </c>
      <c r="J361" s="92">
        <v>99.901857000000007</v>
      </c>
      <c r="K361" s="92">
        <v>101.101857</v>
      </c>
      <c r="L361" s="92">
        <v>102.301857</v>
      </c>
      <c r="M361" s="92">
        <v>0.48</v>
      </c>
      <c r="N361" s="92">
        <v>8.7651219999999999</v>
      </c>
      <c r="O361" s="92">
        <v>101.097013</v>
      </c>
      <c r="P361" s="92">
        <v>8.7855799999999995</v>
      </c>
      <c r="Q361" s="92">
        <v>101.11143</v>
      </c>
      <c r="R361" s="92">
        <v>9.0244700000000009</v>
      </c>
      <c r="S361" s="92">
        <v>101.087594</v>
      </c>
      <c r="T361" s="92"/>
      <c r="U361" s="92"/>
    </row>
    <row r="362" spans="1:21" x14ac:dyDescent="0.25">
      <c r="A362" s="92">
        <v>20190531</v>
      </c>
      <c r="B362" s="92" t="s">
        <v>669</v>
      </c>
      <c r="C362" s="92" t="s">
        <v>670</v>
      </c>
      <c r="D362" s="92" t="s">
        <v>671</v>
      </c>
      <c r="E362" s="92" t="s">
        <v>398</v>
      </c>
      <c r="F362" s="92">
        <v>10.8</v>
      </c>
      <c r="G362" s="92">
        <v>20200330</v>
      </c>
      <c r="H362" s="92">
        <v>0.83</v>
      </c>
      <c r="I362" s="92">
        <v>8.8869710000000008</v>
      </c>
      <c r="J362" s="92">
        <v>100.313777</v>
      </c>
      <c r="K362" s="92">
        <v>101.513777</v>
      </c>
      <c r="L362" s="92">
        <v>102.71377699999999</v>
      </c>
      <c r="M362" s="92">
        <v>5.15</v>
      </c>
      <c r="N362" s="92">
        <v>8.9568180000000002</v>
      </c>
      <c r="O362" s="92">
        <v>101.46227399999999</v>
      </c>
      <c r="P362" s="92">
        <v>8.9634660000000004</v>
      </c>
      <c r="Q362" s="92">
        <v>101.479906</v>
      </c>
      <c r="R362" s="92">
        <v>8.9262479999999993</v>
      </c>
      <c r="S362" s="92">
        <v>101.625192</v>
      </c>
      <c r="T362" s="92"/>
      <c r="U362" s="92"/>
    </row>
    <row r="363" spans="1:21" x14ac:dyDescent="0.25">
      <c r="A363" s="92">
        <v>20190531</v>
      </c>
      <c r="B363" s="92" t="s">
        <v>672</v>
      </c>
      <c r="C363" s="92" t="s">
        <v>673</v>
      </c>
      <c r="D363" s="92" t="s">
        <v>674</v>
      </c>
      <c r="E363" s="92" t="s">
        <v>398</v>
      </c>
      <c r="F363" s="92">
        <v>10.3</v>
      </c>
      <c r="G363" s="92">
        <v>20210328</v>
      </c>
      <c r="H363" s="92">
        <v>1.83</v>
      </c>
      <c r="I363" s="92">
        <v>9.3744390000000006</v>
      </c>
      <c r="J363" s="92">
        <v>99.903246999999993</v>
      </c>
      <c r="K363" s="92">
        <v>101.503247</v>
      </c>
      <c r="L363" s="92">
        <v>103.103247</v>
      </c>
      <c r="M363" s="92">
        <v>5.74</v>
      </c>
      <c r="N363" s="92">
        <v>9.4268370000000008</v>
      </c>
      <c r="O363" s="92">
        <v>101.445886</v>
      </c>
      <c r="P363" s="92">
        <v>9.4086210000000001</v>
      </c>
      <c r="Q363" s="92">
        <v>101.486285</v>
      </c>
      <c r="R363" s="92">
        <v>9.2728269999999995</v>
      </c>
      <c r="S363" s="92">
        <v>101.77339600000001</v>
      </c>
      <c r="T363" s="92"/>
      <c r="U363" s="92"/>
    </row>
    <row r="364" spans="1:21" x14ac:dyDescent="0.25">
      <c r="A364" s="92">
        <v>20190531</v>
      </c>
      <c r="B364" s="92" t="s">
        <v>675</v>
      </c>
      <c r="C364" s="92" t="s">
        <v>676</v>
      </c>
      <c r="D364" s="92" t="s">
        <v>677</v>
      </c>
      <c r="E364" s="92" t="s">
        <v>398</v>
      </c>
      <c r="F364" s="92">
        <v>11.3</v>
      </c>
      <c r="G364" s="92">
        <v>20210715</v>
      </c>
      <c r="H364" s="92">
        <v>2.13</v>
      </c>
      <c r="I364" s="92">
        <v>9.4825400000000002</v>
      </c>
      <c r="J364" s="92">
        <v>101.82131099999999</v>
      </c>
      <c r="K364" s="92">
        <v>103.421311</v>
      </c>
      <c r="L364" s="92">
        <v>105.021311</v>
      </c>
      <c r="M364" s="92">
        <v>5.87</v>
      </c>
      <c r="N364" s="92">
        <v>9.5309489999999997</v>
      </c>
      <c r="O364" s="92">
        <v>103.362618</v>
      </c>
      <c r="P364" s="92">
        <v>9.5093709999999998</v>
      </c>
      <c r="Q364" s="92">
        <v>103.42484</v>
      </c>
      <c r="R364" s="92">
        <v>9.4235720000000001</v>
      </c>
      <c r="S364" s="92">
        <v>103.69739300000001</v>
      </c>
      <c r="T364" s="92"/>
      <c r="U364" s="92"/>
    </row>
    <row r="365" spans="1:21" x14ac:dyDescent="0.25">
      <c r="A365" s="92">
        <v>20190531</v>
      </c>
      <c r="B365" s="92" t="s">
        <v>678</v>
      </c>
      <c r="C365" s="92" t="s">
        <v>679</v>
      </c>
      <c r="D365" s="92" t="s">
        <v>680</v>
      </c>
      <c r="E365" s="92" t="s">
        <v>398</v>
      </c>
      <c r="F365" s="92">
        <v>11.3</v>
      </c>
      <c r="G365" s="92">
        <v>20210930</v>
      </c>
      <c r="H365" s="92">
        <v>2.34</v>
      </c>
      <c r="I365" s="92">
        <v>9.5485600000000002</v>
      </c>
      <c r="J365" s="92">
        <v>102.017554</v>
      </c>
      <c r="K365" s="92">
        <v>103.617554</v>
      </c>
      <c r="L365" s="92">
        <v>105.21755400000001</v>
      </c>
      <c r="M365" s="92">
        <v>9.08</v>
      </c>
      <c r="N365" s="92">
        <v>9.5932429999999993</v>
      </c>
      <c r="O365" s="92">
        <v>103.52675000000001</v>
      </c>
      <c r="P365" s="92">
        <v>9.5698819999999998</v>
      </c>
      <c r="Q365" s="92">
        <v>103.59472100000001</v>
      </c>
      <c r="R365" s="92">
        <v>9.4035189999999993</v>
      </c>
      <c r="S365" s="92">
        <v>104.050102</v>
      </c>
      <c r="T365" s="92"/>
      <c r="U365" s="92"/>
    </row>
    <row r="366" spans="1:21" x14ac:dyDescent="0.25">
      <c r="A366" s="92">
        <v>20190531</v>
      </c>
      <c r="B366" s="92" t="s">
        <v>681</v>
      </c>
      <c r="C366" s="92" t="s">
        <v>682</v>
      </c>
      <c r="D366" s="92" t="s">
        <v>683</v>
      </c>
      <c r="E366" s="92" t="s">
        <v>398</v>
      </c>
      <c r="F366" s="92">
        <v>11.3</v>
      </c>
      <c r="G366" s="92">
        <v>20211221</v>
      </c>
      <c r="H366" s="92">
        <v>2.56</v>
      </c>
      <c r="I366" s="92">
        <v>9.6173079999999995</v>
      </c>
      <c r="J366" s="92">
        <v>102.138893</v>
      </c>
      <c r="K366" s="92">
        <v>103.738893</v>
      </c>
      <c r="L366" s="92">
        <v>105.338893</v>
      </c>
      <c r="M366" s="92">
        <v>6.15</v>
      </c>
      <c r="N366" s="92">
        <v>9.6592479999999998</v>
      </c>
      <c r="O366" s="92">
        <v>103.677425</v>
      </c>
      <c r="P366" s="92">
        <v>9.6342630000000007</v>
      </c>
      <c r="Q366" s="92">
        <v>103.751825</v>
      </c>
      <c r="R366" s="92">
        <v>9.4575049999999994</v>
      </c>
      <c r="S366" s="92">
        <v>104.254583</v>
      </c>
      <c r="T366" s="92"/>
      <c r="U366" s="92"/>
    </row>
    <row r="367" spans="1:21" x14ac:dyDescent="0.25">
      <c r="A367" s="92">
        <v>20190531</v>
      </c>
      <c r="B367" s="92" t="s">
        <v>684</v>
      </c>
      <c r="C367" s="92" t="s">
        <v>685</v>
      </c>
      <c r="D367" s="92" t="s">
        <v>686</v>
      </c>
      <c r="E367" s="92" t="s">
        <v>398</v>
      </c>
      <c r="F367" s="92">
        <v>11.3</v>
      </c>
      <c r="G367" s="92">
        <v>20220330</v>
      </c>
      <c r="H367" s="92">
        <v>2.83</v>
      </c>
      <c r="I367" s="92">
        <v>9.6962630000000001</v>
      </c>
      <c r="J367" s="92">
        <v>102.324415</v>
      </c>
      <c r="K367" s="92">
        <v>103.924415</v>
      </c>
      <c r="L367" s="92">
        <v>105.524415</v>
      </c>
      <c r="M367" s="92">
        <v>9.52</v>
      </c>
      <c r="N367" s="92">
        <v>9.7354950000000002</v>
      </c>
      <c r="O367" s="92">
        <v>103.829177</v>
      </c>
      <c r="P367" s="92">
        <v>9.7088099999999997</v>
      </c>
      <c r="Q367" s="92">
        <v>103.912289</v>
      </c>
      <c r="R367" s="92">
        <v>9.5215739999999993</v>
      </c>
      <c r="S367" s="92">
        <v>104.475623</v>
      </c>
      <c r="T367" s="92"/>
      <c r="U367" s="92"/>
    </row>
    <row r="368" spans="1:21" x14ac:dyDescent="0.25">
      <c r="A368" s="92">
        <v>20190531</v>
      </c>
      <c r="B368" s="92" t="s">
        <v>687</v>
      </c>
      <c r="C368" s="92" t="s">
        <v>688</v>
      </c>
      <c r="D368" s="92" t="s">
        <v>689</v>
      </c>
      <c r="E368" s="92" t="s">
        <v>398</v>
      </c>
      <c r="F368" s="92">
        <v>10.8</v>
      </c>
      <c r="G368" s="92">
        <v>20200614</v>
      </c>
      <c r="H368" s="92">
        <v>1.04</v>
      </c>
      <c r="I368" s="92">
        <v>9.0134969999999992</v>
      </c>
      <c r="J368" s="92">
        <v>100.118999</v>
      </c>
      <c r="K368" s="92">
        <v>101.718999</v>
      </c>
      <c r="L368" s="92">
        <v>103.31899900000001</v>
      </c>
      <c r="M368" s="92">
        <v>3.18</v>
      </c>
      <c r="N368" s="92">
        <v>9.0799260000000004</v>
      </c>
      <c r="O368" s="92">
        <v>101.68716499999999</v>
      </c>
      <c r="P368" s="92">
        <v>9.0786800000000003</v>
      </c>
      <c r="Q368" s="92">
        <v>101.70889200000001</v>
      </c>
      <c r="R368" s="92">
        <v>8.9424989999999998</v>
      </c>
      <c r="S368" s="92">
        <v>101.955107</v>
      </c>
      <c r="T368" s="92"/>
      <c r="U368" s="92"/>
    </row>
    <row r="369" spans="1:21" x14ac:dyDescent="0.25">
      <c r="A369" s="92">
        <v>20190531</v>
      </c>
      <c r="B369" s="92" t="s">
        <v>690</v>
      </c>
      <c r="C369" s="92" t="s">
        <v>691</v>
      </c>
      <c r="D369" s="92" t="s">
        <v>692</v>
      </c>
      <c r="E369" s="92" t="s">
        <v>398</v>
      </c>
      <c r="F369" s="92">
        <v>10.8</v>
      </c>
      <c r="G369" s="92">
        <v>20220928</v>
      </c>
      <c r="H369" s="92">
        <v>3.33</v>
      </c>
      <c r="I369" s="92">
        <v>9.8347650000000009</v>
      </c>
      <c r="J369" s="92">
        <v>100.674301</v>
      </c>
      <c r="K369" s="92">
        <v>102.674301</v>
      </c>
      <c r="L369" s="92">
        <v>104.674301</v>
      </c>
      <c r="M369" s="92">
        <v>7.1</v>
      </c>
      <c r="N369" s="92">
        <v>9.8707510000000003</v>
      </c>
      <c r="O369" s="92">
        <v>102.603343</v>
      </c>
      <c r="P369" s="92">
        <v>9.8412349999999993</v>
      </c>
      <c r="Q369" s="92">
        <v>102.69657100000001</v>
      </c>
      <c r="R369" s="92">
        <v>9.6396280000000001</v>
      </c>
      <c r="S369" s="92">
        <v>103.332019</v>
      </c>
      <c r="T369" s="92"/>
      <c r="U369" s="92"/>
    </row>
    <row r="370" spans="1:21" x14ac:dyDescent="0.25">
      <c r="A370" s="92">
        <v>20190531</v>
      </c>
      <c r="B370" s="92" t="s">
        <v>693</v>
      </c>
      <c r="C370" s="92" t="s">
        <v>694</v>
      </c>
      <c r="D370" s="92" t="s">
        <v>695</v>
      </c>
      <c r="E370" s="92" t="s">
        <v>398</v>
      </c>
      <c r="F370" s="92">
        <v>11.8</v>
      </c>
      <c r="G370" s="92">
        <v>20231221</v>
      </c>
      <c r="H370" s="92">
        <v>4.5599999999999996</v>
      </c>
      <c r="I370" s="92">
        <v>10.170145</v>
      </c>
      <c r="J370" s="92">
        <v>103.84724</v>
      </c>
      <c r="K370" s="92">
        <v>105.84724</v>
      </c>
      <c r="L370" s="92">
        <v>107.84724</v>
      </c>
      <c r="M370" s="92">
        <v>10.07</v>
      </c>
      <c r="N370" s="92">
        <v>10.206530000000001</v>
      </c>
      <c r="O370" s="92">
        <v>105.74657000000001</v>
      </c>
      <c r="P370" s="92">
        <v>10.169432</v>
      </c>
      <c r="Q370" s="92">
        <v>105.898499</v>
      </c>
      <c r="R370" s="92">
        <v>9.9508779999999994</v>
      </c>
      <c r="S370" s="92">
        <v>106.798526</v>
      </c>
      <c r="T370" s="92"/>
      <c r="U370" s="92"/>
    </row>
    <row r="371" spans="1:21" x14ac:dyDescent="0.25">
      <c r="A371" s="92">
        <v>20190531</v>
      </c>
      <c r="B371" s="92" t="s">
        <v>696</v>
      </c>
      <c r="C371" s="92" t="s">
        <v>697</v>
      </c>
      <c r="D371" s="92" t="s">
        <v>698</v>
      </c>
      <c r="E371" s="92" t="s">
        <v>398</v>
      </c>
      <c r="F371" s="92">
        <v>11.8</v>
      </c>
      <c r="G371" s="92">
        <v>20240330</v>
      </c>
      <c r="H371" s="92">
        <v>4.84</v>
      </c>
      <c r="I371" s="92">
        <v>10.246278999999999</v>
      </c>
      <c r="J371" s="92">
        <v>103.856444</v>
      </c>
      <c r="K371" s="92">
        <v>105.856444</v>
      </c>
      <c r="L371" s="92">
        <v>107.856444</v>
      </c>
      <c r="M371" s="92">
        <v>14.5</v>
      </c>
      <c r="N371" s="92">
        <v>10.284003999999999</v>
      </c>
      <c r="O371" s="92">
        <v>105.71149200000001</v>
      </c>
      <c r="P371" s="92">
        <v>10.245018999999999</v>
      </c>
      <c r="Q371" s="92">
        <v>105.876392</v>
      </c>
      <c r="R371" s="92">
        <v>10.025043</v>
      </c>
      <c r="S371" s="92">
        <v>106.815917</v>
      </c>
      <c r="T371" s="92"/>
      <c r="U371" s="92"/>
    </row>
    <row r="372" spans="1:21" x14ac:dyDescent="0.25">
      <c r="A372" s="92">
        <v>20190531</v>
      </c>
      <c r="B372" s="92" t="s">
        <v>699</v>
      </c>
      <c r="C372" s="92" t="s">
        <v>700</v>
      </c>
      <c r="D372" s="92" t="s">
        <v>701</v>
      </c>
      <c r="E372" s="92" t="s">
        <v>398</v>
      </c>
      <c r="F372" s="92">
        <v>11.3</v>
      </c>
      <c r="G372" s="92">
        <v>20220614</v>
      </c>
      <c r="H372" s="92">
        <v>3.04</v>
      </c>
      <c r="I372" s="92">
        <v>9.7548390000000005</v>
      </c>
      <c r="J372" s="92">
        <v>101.985727</v>
      </c>
      <c r="K372" s="92">
        <v>103.985727</v>
      </c>
      <c r="L372" s="92">
        <v>105.985727</v>
      </c>
      <c r="M372" s="92">
        <v>6.59</v>
      </c>
      <c r="N372" s="92">
        <v>9.7924439999999997</v>
      </c>
      <c r="O372" s="92">
        <v>103.919787</v>
      </c>
      <c r="P372" s="92">
        <v>9.7645579999999992</v>
      </c>
      <c r="Q372" s="92">
        <v>104.00865</v>
      </c>
      <c r="R372" s="92">
        <v>9.5706199999999999</v>
      </c>
      <c r="S372" s="92">
        <v>104.61188199999999</v>
      </c>
      <c r="T372" s="92"/>
      <c r="U372" s="92"/>
    </row>
    <row r="373" spans="1:21" x14ac:dyDescent="0.25">
      <c r="A373" s="92">
        <v>20190531</v>
      </c>
      <c r="B373" s="92" t="s">
        <v>2162</v>
      </c>
      <c r="C373" s="92" t="s">
        <v>2163</v>
      </c>
      <c r="D373" s="92" t="s">
        <v>2164</v>
      </c>
      <c r="E373" s="92" t="s">
        <v>398</v>
      </c>
      <c r="F373" s="92">
        <v>8.75</v>
      </c>
      <c r="G373" s="92">
        <v>20210329</v>
      </c>
      <c r="H373" s="92">
        <v>1.83</v>
      </c>
      <c r="I373" s="92">
        <v>9.3754659999999994</v>
      </c>
      <c r="J373" s="92">
        <v>97.329204000000004</v>
      </c>
      <c r="K373" s="92">
        <v>98.929203999999999</v>
      </c>
      <c r="L373" s="92">
        <v>100.52920399999999</v>
      </c>
      <c r="M373" s="92">
        <v>6.39</v>
      </c>
      <c r="N373" s="92">
        <v>9.4278180000000003</v>
      </c>
      <c r="O373" s="92">
        <v>98.865271000000007</v>
      </c>
      <c r="P373" s="92">
        <v>9.4095659999999999</v>
      </c>
      <c r="Q373" s="92">
        <v>98.887463999999994</v>
      </c>
      <c r="R373" s="92">
        <v>9.3550649999999997</v>
      </c>
      <c r="S373" s="92">
        <v>98.945179999999993</v>
      </c>
      <c r="T373" s="92"/>
      <c r="U373" s="92"/>
    </row>
    <row r="374" spans="1:21" x14ac:dyDescent="0.25">
      <c r="A374" s="92">
        <v>20190531</v>
      </c>
      <c r="B374" s="92" t="s">
        <v>2572</v>
      </c>
      <c r="C374" s="92" t="s">
        <v>2573</v>
      </c>
      <c r="D374" s="92" t="s">
        <v>2574</v>
      </c>
      <c r="E374" s="92" t="s">
        <v>398</v>
      </c>
      <c r="F374" s="92">
        <v>10</v>
      </c>
      <c r="G374" s="92">
        <v>20210928</v>
      </c>
      <c r="H374" s="92">
        <v>2.33</v>
      </c>
      <c r="I374" s="92">
        <v>9.5468349999999997</v>
      </c>
      <c r="J374" s="92">
        <v>99.301835999999994</v>
      </c>
      <c r="K374" s="92">
        <v>100.901836</v>
      </c>
      <c r="L374" s="92">
        <v>102.501836</v>
      </c>
      <c r="M374" s="92">
        <v>6.44</v>
      </c>
      <c r="N374" s="92">
        <v>9.5915900000000001</v>
      </c>
      <c r="O374" s="92">
        <v>100.837469</v>
      </c>
      <c r="P374" s="92">
        <v>9.5682729999999996</v>
      </c>
      <c r="Q374" s="92">
        <v>100.890182</v>
      </c>
      <c r="R374" s="92">
        <v>9.4021840000000001</v>
      </c>
      <c r="S374" s="92">
        <v>101.269735</v>
      </c>
      <c r="T374" s="92"/>
      <c r="U374" s="92"/>
    </row>
    <row r="375" spans="1:21" x14ac:dyDescent="0.25">
      <c r="A375" s="92">
        <v>20190531</v>
      </c>
      <c r="B375" s="92" t="s">
        <v>2165</v>
      </c>
      <c r="C375" s="92" t="s">
        <v>2166</v>
      </c>
      <c r="D375" s="92" t="s">
        <v>2167</v>
      </c>
      <c r="E375" s="92" t="s">
        <v>398</v>
      </c>
      <c r="F375" s="92">
        <v>9.15</v>
      </c>
      <c r="G375" s="92">
        <v>20230329</v>
      </c>
      <c r="H375" s="92">
        <v>3.83</v>
      </c>
      <c r="I375" s="92">
        <v>9.97011</v>
      </c>
      <c r="J375" s="92">
        <v>95.383579999999995</v>
      </c>
      <c r="K375" s="92">
        <v>97.383579999999995</v>
      </c>
      <c r="L375" s="92">
        <v>99.383579999999995</v>
      </c>
      <c r="M375" s="92">
        <v>8.44</v>
      </c>
      <c r="N375" s="92">
        <v>10.004966</v>
      </c>
      <c r="O375" s="92">
        <v>97.299160999999998</v>
      </c>
      <c r="P375" s="92">
        <v>9.9725640000000002</v>
      </c>
      <c r="Q375" s="92">
        <v>97.391561999999993</v>
      </c>
      <c r="R375" s="92">
        <v>9.7159370000000003</v>
      </c>
      <c r="S375" s="92">
        <v>98.169416999999996</v>
      </c>
      <c r="T375" s="92"/>
      <c r="U375" s="92"/>
    </row>
    <row r="376" spans="1:21" x14ac:dyDescent="0.25">
      <c r="A376" s="92">
        <v>20190531</v>
      </c>
      <c r="B376" s="92" t="s">
        <v>2575</v>
      </c>
      <c r="C376" s="92" t="s">
        <v>2576</v>
      </c>
      <c r="D376" s="92" t="s">
        <v>2577</v>
      </c>
      <c r="E376" s="92" t="s">
        <v>398</v>
      </c>
      <c r="F376" s="92">
        <v>10.75</v>
      </c>
      <c r="G376" s="92">
        <v>20230928</v>
      </c>
      <c r="H376" s="92">
        <v>4.33</v>
      </c>
      <c r="I376" s="92">
        <v>10.106749000000001</v>
      </c>
      <c r="J376" s="92">
        <v>100.195419</v>
      </c>
      <c r="K376" s="92">
        <v>102.195419</v>
      </c>
      <c r="L376" s="92">
        <v>104.195419</v>
      </c>
      <c r="M376" s="92">
        <v>9.42</v>
      </c>
      <c r="N376" s="92">
        <v>10.142302000000001</v>
      </c>
      <c r="O376" s="92">
        <v>102.101251</v>
      </c>
      <c r="P376" s="92">
        <v>10.106742000000001</v>
      </c>
      <c r="Q376" s="92">
        <v>102.231483</v>
      </c>
      <c r="R376" s="92">
        <v>9.8899039999999996</v>
      </c>
      <c r="S376" s="92">
        <v>103.037272</v>
      </c>
      <c r="T376" s="92"/>
      <c r="U376" s="92"/>
    </row>
    <row r="377" spans="1:21" x14ac:dyDescent="0.25">
      <c r="A377" s="92">
        <v>20190531</v>
      </c>
      <c r="B377" s="92" t="s">
        <v>2371</v>
      </c>
      <c r="C377" s="92" t="s">
        <v>2372</v>
      </c>
      <c r="D377" s="92" t="s">
        <v>2373</v>
      </c>
      <c r="E377" s="92" t="s">
        <v>94</v>
      </c>
      <c r="F377" s="92">
        <v>9.75</v>
      </c>
      <c r="G377" s="92">
        <v>20210704</v>
      </c>
      <c r="H377" s="92">
        <v>2.1</v>
      </c>
      <c r="I377" s="92">
        <v>9.7185760000000005</v>
      </c>
      <c r="J377" s="92">
        <v>98.424940000000007</v>
      </c>
      <c r="K377" s="92">
        <v>100.02494</v>
      </c>
      <c r="L377" s="92">
        <v>101.62494</v>
      </c>
      <c r="M377" s="92">
        <v>6.46</v>
      </c>
      <c r="N377" s="92">
        <v>9.7674299999999992</v>
      </c>
      <c r="O377" s="92">
        <v>99.960311000000004</v>
      </c>
      <c r="P377" s="92">
        <v>9.7461599999999997</v>
      </c>
      <c r="Q377" s="92">
        <v>100</v>
      </c>
      <c r="R377" s="92">
        <v>9.5572739999999996</v>
      </c>
      <c r="S377" s="92">
        <v>100.368999</v>
      </c>
      <c r="T377" s="92"/>
      <c r="U377" s="92"/>
    </row>
    <row r="378" spans="1:21" x14ac:dyDescent="0.25">
      <c r="A378" s="92">
        <v>20190531</v>
      </c>
      <c r="B378" s="92" t="s">
        <v>2374</v>
      </c>
      <c r="C378" s="92" t="s">
        <v>2375</v>
      </c>
      <c r="D378" s="92" t="s">
        <v>2376</v>
      </c>
      <c r="E378" s="92" t="s">
        <v>94</v>
      </c>
      <c r="F378" s="92">
        <v>10.25</v>
      </c>
      <c r="G378" s="92">
        <v>20230704</v>
      </c>
      <c r="H378" s="92">
        <v>4.0999999999999996</v>
      </c>
      <c r="I378" s="92">
        <v>10.183866999999999</v>
      </c>
      <c r="J378" s="92">
        <v>98.183124000000007</v>
      </c>
      <c r="K378" s="92">
        <v>100.18312400000001</v>
      </c>
      <c r="L378" s="92">
        <v>102.18312400000001</v>
      </c>
      <c r="M378" s="92">
        <v>9.0399999999999991</v>
      </c>
      <c r="N378" s="92">
        <v>10.219699</v>
      </c>
      <c r="O378" s="92">
        <v>100.092718</v>
      </c>
      <c r="P378" s="92">
        <v>10.184782999999999</v>
      </c>
      <c r="Q378" s="92">
        <v>100.20889099999999</v>
      </c>
      <c r="R378" s="92">
        <v>9.9710079999999994</v>
      </c>
      <c r="S378" s="92">
        <v>100.937355</v>
      </c>
      <c r="T378" s="92"/>
      <c r="U378" s="92"/>
    </row>
    <row r="379" spans="1:21" x14ac:dyDescent="0.25">
      <c r="A379" s="92">
        <v>20190531</v>
      </c>
      <c r="B379" s="92" t="s">
        <v>2377</v>
      </c>
      <c r="C379" s="92" t="s">
        <v>2378</v>
      </c>
      <c r="D379" s="92" t="s">
        <v>2379</v>
      </c>
      <c r="E379" s="92" t="s">
        <v>94</v>
      </c>
      <c r="F379" s="92">
        <v>10.75</v>
      </c>
      <c r="G379" s="92">
        <v>20250704</v>
      </c>
      <c r="H379" s="92">
        <v>6.1</v>
      </c>
      <c r="I379" s="92">
        <v>10.770829000000001</v>
      </c>
      <c r="J379" s="92">
        <v>97.869535999999997</v>
      </c>
      <c r="K379" s="92">
        <v>99.869535999999997</v>
      </c>
      <c r="L379" s="92">
        <v>101.869536</v>
      </c>
      <c r="M379" s="92">
        <v>17.84</v>
      </c>
      <c r="N379" s="92">
        <v>10.817905</v>
      </c>
      <c r="O379" s="92">
        <v>99.691181999999998</v>
      </c>
      <c r="P379" s="92">
        <v>10.770196</v>
      </c>
      <c r="Q379" s="92">
        <v>99.901606999999998</v>
      </c>
      <c r="R379" s="92">
        <v>10.549688</v>
      </c>
      <c r="S379" s="92">
        <v>100.89366800000001</v>
      </c>
      <c r="T379" s="92"/>
      <c r="U379" s="92"/>
    </row>
    <row r="380" spans="1:21" x14ac:dyDescent="0.25">
      <c r="A380" s="92">
        <v>20190531</v>
      </c>
      <c r="B380" s="92" t="s">
        <v>2380</v>
      </c>
      <c r="C380" s="92" t="s">
        <v>2381</v>
      </c>
      <c r="D380" s="92" t="s">
        <v>2382</v>
      </c>
      <c r="E380" s="92" t="s">
        <v>94</v>
      </c>
      <c r="F380" s="92">
        <v>8.75</v>
      </c>
      <c r="G380" s="92">
        <v>20190710</v>
      </c>
      <c r="H380" s="92">
        <v>0.11</v>
      </c>
      <c r="I380" s="92">
        <v>8.497458</v>
      </c>
      <c r="J380" s="92">
        <v>98.797651999999999</v>
      </c>
      <c r="K380" s="92">
        <v>99.997652000000002</v>
      </c>
      <c r="L380" s="92">
        <v>101.19765200000001</v>
      </c>
      <c r="M380" s="92">
        <v>-1.62</v>
      </c>
      <c r="N380" s="92">
        <v>8.5754409999999996</v>
      </c>
      <c r="O380" s="92">
        <v>100.013819</v>
      </c>
      <c r="P380" s="92">
        <v>8.6355400000000007</v>
      </c>
      <c r="Q380" s="92">
        <v>100.008554</v>
      </c>
      <c r="R380" s="92">
        <v>8.7422160000000009</v>
      </c>
      <c r="S380" s="92">
        <v>99.997405999999998</v>
      </c>
      <c r="T380" s="92"/>
      <c r="U380" s="92"/>
    </row>
    <row r="381" spans="1:21" x14ac:dyDescent="0.25">
      <c r="A381" s="92">
        <v>20190531</v>
      </c>
      <c r="B381" s="92" t="s">
        <v>2383</v>
      </c>
      <c r="C381" s="92" t="s">
        <v>2384</v>
      </c>
      <c r="D381" s="92" t="s">
        <v>2385</v>
      </c>
      <c r="E381" s="92" t="s">
        <v>94</v>
      </c>
      <c r="F381" s="92">
        <v>9.5</v>
      </c>
      <c r="G381" s="92">
        <v>20210705</v>
      </c>
      <c r="H381" s="92">
        <v>2.1</v>
      </c>
      <c r="I381" s="92">
        <v>9.4441050000000004</v>
      </c>
      <c r="J381" s="92">
        <v>98.472246999999996</v>
      </c>
      <c r="K381" s="92">
        <v>100.072247</v>
      </c>
      <c r="L381" s="92">
        <v>101.672247</v>
      </c>
      <c r="M381" s="92">
        <v>-1.92</v>
      </c>
      <c r="N381" s="92">
        <v>9.4479249999999997</v>
      </c>
      <c r="O381" s="92">
        <v>100.091489</v>
      </c>
      <c r="P381" s="92">
        <v>9.4266269999999999</v>
      </c>
      <c r="Q381" s="92">
        <v>100.13228700000001</v>
      </c>
      <c r="R381" s="92">
        <v>9.395543</v>
      </c>
      <c r="S381" s="92">
        <v>100.198286</v>
      </c>
      <c r="T381" s="92"/>
      <c r="U381" s="92"/>
    </row>
    <row r="382" spans="1:21" x14ac:dyDescent="0.25">
      <c r="A382" s="92">
        <v>20190531</v>
      </c>
      <c r="B382" s="92" t="s">
        <v>2386</v>
      </c>
      <c r="C382" s="92" t="s">
        <v>2387</v>
      </c>
      <c r="D382" s="92" t="s">
        <v>2388</v>
      </c>
      <c r="E382" s="92" t="s">
        <v>423</v>
      </c>
      <c r="F382" s="92">
        <v>9.75</v>
      </c>
      <c r="G382" s="92">
        <v>20230727</v>
      </c>
      <c r="H382" s="92">
        <v>4.16</v>
      </c>
      <c r="I382" s="92">
        <v>9.1626700000000003</v>
      </c>
      <c r="J382" s="92">
        <v>99.713069000000004</v>
      </c>
      <c r="K382" s="92">
        <v>101.313069</v>
      </c>
      <c r="L382" s="92">
        <v>102.91306899999999</v>
      </c>
      <c r="M382" s="92">
        <v>7.45</v>
      </c>
      <c r="N382" s="92">
        <v>9.1966339999999995</v>
      </c>
      <c r="O382" s="92">
        <v>101.238591</v>
      </c>
      <c r="P382" s="92">
        <v>9.1614789999999999</v>
      </c>
      <c r="Q382" s="92">
        <v>101.32744</v>
      </c>
      <c r="R382" s="92">
        <v>8.9411249999999995</v>
      </c>
      <c r="S382" s="92">
        <v>101.890303</v>
      </c>
      <c r="T382" s="92"/>
      <c r="U382" s="92"/>
    </row>
    <row r="383" spans="1:21" x14ac:dyDescent="0.25">
      <c r="A383" s="92">
        <v>20190531</v>
      </c>
      <c r="B383" s="92" t="s">
        <v>702</v>
      </c>
      <c r="C383" s="92" t="s">
        <v>703</v>
      </c>
      <c r="D383" s="92" t="s">
        <v>704</v>
      </c>
      <c r="E383" s="92" t="s">
        <v>48</v>
      </c>
      <c r="F383" s="92">
        <v>8.4</v>
      </c>
      <c r="G383" s="92">
        <v>20220830</v>
      </c>
      <c r="H383" s="92">
        <v>3.25</v>
      </c>
      <c r="I383" s="92">
        <v>8.5520130000000005</v>
      </c>
      <c r="J383" s="92">
        <v>98.161820000000006</v>
      </c>
      <c r="K383" s="92">
        <v>99.76182</v>
      </c>
      <c r="L383" s="92">
        <v>101.36181999999999</v>
      </c>
      <c r="M383" s="92">
        <v>8.2200000000000006</v>
      </c>
      <c r="N383" s="92">
        <v>8.5897199999999998</v>
      </c>
      <c r="O383" s="92">
        <v>99.679602000000003</v>
      </c>
      <c r="P383" s="92">
        <v>8.5570149999999998</v>
      </c>
      <c r="Q383" s="92">
        <v>99.708403000000004</v>
      </c>
      <c r="R383" s="92">
        <v>8.357958</v>
      </c>
      <c r="S383" s="92">
        <v>100.09766</v>
      </c>
      <c r="T383" s="92"/>
      <c r="U383" s="92"/>
    </row>
    <row r="384" spans="1:21" x14ac:dyDescent="0.25">
      <c r="A384" s="92">
        <v>20190531</v>
      </c>
      <c r="B384" s="92" t="s">
        <v>1912</v>
      </c>
      <c r="C384" s="92" t="s">
        <v>1913</v>
      </c>
      <c r="D384" s="92" t="s">
        <v>1914</v>
      </c>
      <c r="E384" s="92" t="s">
        <v>48</v>
      </c>
      <c r="F384" s="92">
        <v>7.45</v>
      </c>
      <c r="G384" s="92">
        <v>20201108</v>
      </c>
      <c r="H384" s="92">
        <v>1.44</v>
      </c>
      <c r="I384" s="92">
        <v>7.914892</v>
      </c>
      <c r="J384" s="92">
        <v>98.049530000000004</v>
      </c>
      <c r="K384" s="92">
        <v>99.349530000000001</v>
      </c>
      <c r="L384" s="92">
        <v>100.64953</v>
      </c>
      <c r="M384" s="92">
        <v>5.9</v>
      </c>
      <c r="N384" s="92">
        <v>7.973363</v>
      </c>
      <c r="O384" s="92">
        <v>99.290572999999995</v>
      </c>
      <c r="P384" s="92">
        <v>7.963311</v>
      </c>
      <c r="Q384" s="92">
        <v>99.298385999999994</v>
      </c>
      <c r="R384" s="92">
        <v>7.8598660000000002</v>
      </c>
      <c r="S384" s="92">
        <v>99.415871999999993</v>
      </c>
      <c r="T384" s="92"/>
      <c r="U384" s="92"/>
    </row>
    <row r="385" spans="1:21" x14ac:dyDescent="0.25">
      <c r="A385" s="92">
        <v>20190531</v>
      </c>
      <c r="B385" s="92" t="s">
        <v>1915</v>
      </c>
      <c r="C385" s="92" t="s">
        <v>1916</v>
      </c>
      <c r="D385" s="92" t="s">
        <v>1917</v>
      </c>
      <c r="E385" s="92" t="s">
        <v>48</v>
      </c>
      <c r="F385" s="92">
        <v>7.75</v>
      </c>
      <c r="G385" s="92">
        <v>20221108</v>
      </c>
      <c r="H385" s="92">
        <v>3.44</v>
      </c>
      <c r="I385" s="92">
        <v>8.60229</v>
      </c>
      <c r="J385" s="92">
        <v>95.860645000000005</v>
      </c>
      <c r="K385" s="92">
        <v>97.460645</v>
      </c>
      <c r="L385" s="92">
        <v>99.060644999999994</v>
      </c>
      <c r="M385" s="92">
        <v>8.91</v>
      </c>
      <c r="N385" s="92">
        <v>8.6397890000000004</v>
      </c>
      <c r="O385" s="92">
        <v>97.371539999999996</v>
      </c>
      <c r="P385" s="92">
        <v>8.6058339999999998</v>
      </c>
      <c r="Q385" s="92">
        <v>97.462143999999995</v>
      </c>
      <c r="R385" s="92">
        <v>8.4011720000000008</v>
      </c>
      <c r="S385" s="92">
        <v>98.030698000000001</v>
      </c>
      <c r="T385" s="92"/>
      <c r="U385" s="92"/>
    </row>
    <row r="386" spans="1:21" x14ac:dyDescent="0.25">
      <c r="A386" s="92">
        <v>20190531</v>
      </c>
      <c r="B386" s="92" t="s">
        <v>1918</v>
      </c>
      <c r="C386" s="92" t="s">
        <v>1919</v>
      </c>
      <c r="D386" s="92" t="s">
        <v>1920</v>
      </c>
      <c r="E386" s="92" t="s">
        <v>48</v>
      </c>
      <c r="F386" s="92">
        <v>8.3000000000000007</v>
      </c>
      <c r="G386" s="92">
        <v>20241108</v>
      </c>
      <c r="H386" s="92">
        <v>5.45</v>
      </c>
      <c r="I386" s="92">
        <v>8.9934600000000007</v>
      </c>
      <c r="J386" s="92">
        <v>95.415495000000007</v>
      </c>
      <c r="K386" s="92">
        <v>97.015495000000001</v>
      </c>
      <c r="L386" s="92">
        <v>98.615494999999996</v>
      </c>
      <c r="M386" s="92">
        <v>14.58</v>
      </c>
      <c r="N386" s="92">
        <v>9.03355</v>
      </c>
      <c r="O386" s="92">
        <v>96.869682999999995</v>
      </c>
      <c r="P386" s="92">
        <v>8.9891620000000003</v>
      </c>
      <c r="Q386" s="92">
        <v>97.050444999999996</v>
      </c>
      <c r="R386" s="92">
        <v>8.7674810000000001</v>
      </c>
      <c r="S386" s="92">
        <v>97.969061999999994</v>
      </c>
      <c r="T386" s="92"/>
      <c r="U386" s="92"/>
    </row>
    <row r="387" spans="1:21" x14ac:dyDescent="0.25">
      <c r="A387" s="92">
        <v>20190531</v>
      </c>
      <c r="B387" s="92" t="s">
        <v>1921</v>
      </c>
      <c r="C387" s="92" t="s">
        <v>1922</v>
      </c>
      <c r="D387" s="92" t="s">
        <v>1923</v>
      </c>
      <c r="E387" s="92" t="s">
        <v>48</v>
      </c>
      <c r="F387" s="92">
        <v>8.6999999999999993</v>
      </c>
      <c r="G387" s="92">
        <v>20271108</v>
      </c>
      <c r="H387" s="92">
        <v>8.4499999999999993</v>
      </c>
      <c r="I387" s="92">
        <v>9.3407350000000005</v>
      </c>
      <c r="J387" s="92">
        <v>94.658641000000003</v>
      </c>
      <c r="K387" s="92">
        <v>96.258640999999997</v>
      </c>
      <c r="L387" s="92">
        <v>97.858641000000006</v>
      </c>
      <c r="M387" s="92">
        <v>33.72</v>
      </c>
      <c r="N387" s="92">
        <v>9.4046430000000001</v>
      </c>
      <c r="O387" s="92">
        <v>95.921420999999995</v>
      </c>
      <c r="P387" s="92">
        <v>9.3468909999999994</v>
      </c>
      <c r="Q387" s="92">
        <v>96.244077000000004</v>
      </c>
      <c r="R387" s="92">
        <v>9.1229119999999995</v>
      </c>
      <c r="S387" s="92">
        <v>97.511394999999993</v>
      </c>
      <c r="T387" s="92"/>
      <c r="U387" s="92"/>
    </row>
    <row r="388" spans="1:21" x14ac:dyDescent="0.25">
      <c r="A388" s="92">
        <v>20190531</v>
      </c>
      <c r="B388" s="92" t="s">
        <v>1924</v>
      </c>
      <c r="C388" s="92" t="s">
        <v>1925</v>
      </c>
      <c r="D388" s="92" t="s">
        <v>1926</v>
      </c>
      <c r="E388" s="92" t="s">
        <v>48</v>
      </c>
      <c r="F388" s="92">
        <v>8.85</v>
      </c>
      <c r="G388" s="92">
        <v>20291108</v>
      </c>
      <c r="H388" s="92">
        <v>10.45</v>
      </c>
      <c r="I388" s="92">
        <v>9.4647140000000007</v>
      </c>
      <c r="J388" s="92">
        <v>94.321959000000007</v>
      </c>
      <c r="K388" s="92">
        <v>95.921959000000001</v>
      </c>
      <c r="L388" s="92">
        <v>97.521958999999995</v>
      </c>
      <c r="M388" s="92">
        <v>48.14</v>
      </c>
      <c r="N388" s="92">
        <v>9.5438559999999999</v>
      </c>
      <c r="O388" s="92">
        <v>95.440579999999997</v>
      </c>
      <c r="P388" s="92">
        <v>9.4783439999999999</v>
      </c>
      <c r="Q388" s="92">
        <v>95.856356000000005</v>
      </c>
      <c r="R388" s="92">
        <v>9.2664819999999999</v>
      </c>
      <c r="S388" s="92">
        <v>97.217625999999996</v>
      </c>
      <c r="T388" s="92"/>
      <c r="U388" s="92"/>
    </row>
    <row r="389" spans="1:21" x14ac:dyDescent="0.25">
      <c r="A389" s="92">
        <v>20190531</v>
      </c>
      <c r="B389" s="92" t="s">
        <v>2018</v>
      </c>
      <c r="C389" s="92" t="s">
        <v>2019</v>
      </c>
      <c r="D389" s="92" t="s">
        <v>2020</v>
      </c>
      <c r="E389" s="92" t="s">
        <v>94</v>
      </c>
      <c r="F389" s="92">
        <v>9.9</v>
      </c>
      <c r="G389" s="92">
        <v>20201206</v>
      </c>
      <c r="H389" s="92">
        <v>1.52</v>
      </c>
      <c r="I389" s="92">
        <v>9.3014679999999998</v>
      </c>
      <c r="J389" s="92">
        <v>99.208341000000004</v>
      </c>
      <c r="K389" s="92">
        <v>100.808341</v>
      </c>
      <c r="L389" s="92">
        <v>102.40834099999999</v>
      </c>
      <c r="M389" s="92">
        <v>5.32</v>
      </c>
      <c r="N389" s="92">
        <v>9.3596210000000006</v>
      </c>
      <c r="O389" s="92">
        <v>100.755092</v>
      </c>
      <c r="P389" s="92">
        <v>9.346406</v>
      </c>
      <c r="Q389" s="92">
        <v>100.779043</v>
      </c>
      <c r="R389" s="92">
        <v>9.4556349999999991</v>
      </c>
      <c r="S389" s="92">
        <v>100.645751</v>
      </c>
      <c r="T389" s="92"/>
      <c r="U389" s="92"/>
    </row>
    <row r="390" spans="1:21" x14ac:dyDescent="0.25">
      <c r="A390" s="92">
        <v>20190531</v>
      </c>
      <c r="B390" s="92" t="s">
        <v>2021</v>
      </c>
      <c r="C390" s="92" t="s">
        <v>2022</v>
      </c>
      <c r="D390" s="92" t="s">
        <v>2023</v>
      </c>
      <c r="E390" s="92" t="s">
        <v>94</v>
      </c>
      <c r="F390" s="92">
        <v>10.5</v>
      </c>
      <c r="G390" s="92">
        <v>20221206</v>
      </c>
      <c r="H390" s="92">
        <v>3.52</v>
      </c>
      <c r="I390" s="92">
        <v>10.030416000000001</v>
      </c>
      <c r="J390" s="92">
        <v>99.346007999999998</v>
      </c>
      <c r="K390" s="92">
        <v>101.346008</v>
      </c>
      <c r="L390" s="92">
        <v>103.346008</v>
      </c>
      <c r="M390" s="92">
        <v>7.55</v>
      </c>
      <c r="N390" s="92">
        <v>10.066008999999999</v>
      </c>
      <c r="O390" s="92">
        <v>101.27051899999999</v>
      </c>
      <c r="P390" s="92">
        <v>10.034924</v>
      </c>
      <c r="Q390" s="92">
        <v>101.365506</v>
      </c>
      <c r="R390" s="92">
        <v>9.8287549999999992</v>
      </c>
      <c r="S390" s="92">
        <v>102.007023</v>
      </c>
      <c r="T390" s="92"/>
      <c r="U390" s="92"/>
    </row>
    <row r="391" spans="1:21" x14ac:dyDescent="0.25">
      <c r="A391" s="92">
        <v>20190531</v>
      </c>
      <c r="B391" s="92" t="s">
        <v>705</v>
      </c>
      <c r="C391" s="92" t="s">
        <v>706</v>
      </c>
      <c r="D391" s="92" t="s">
        <v>707</v>
      </c>
      <c r="E391" s="92" t="s">
        <v>90</v>
      </c>
      <c r="F391" s="92">
        <v>9.25</v>
      </c>
      <c r="G391" s="92">
        <v>20220224</v>
      </c>
      <c r="H391" s="92">
        <v>2.74</v>
      </c>
      <c r="I391" s="92">
        <v>8.8244310000000006</v>
      </c>
      <c r="J391" s="92">
        <v>99.696360999999996</v>
      </c>
      <c r="K391" s="92">
        <v>100.99636099999999</v>
      </c>
      <c r="L391" s="92">
        <v>102.296361</v>
      </c>
      <c r="M391" s="92">
        <v>7.51</v>
      </c>
      <c r="N391" s="92">
        <v>8.8665489999999991</v>
      </c>
      <c r="O391" s="92">
        <v>100.921269</v>
      </c>
      <c r="P391" s="92">
        <v>8.8389389999999999</v>
      </c>
      <c r="Q391" s="92">
        <v>100.993853</v>
      </c>
      <c r="R391" s="92">
        <v>8.6557329999999997</v>
      </c>
      <c r="S391" s="92">
        <v>101.466568</v>
      </c>
      <c r="T391" s="92"/>
      <c r="U391" s="92"/>
    </row>
    <row r="392" spans="1:21" x14ac:dyDescent="0.25">
      <c r="A392" s="92">
        <v>20190531</v>
      </c>
      <c r="B392" s="92" t="s">
        <v>2024</v>
      </c>
      <c r="C392" s="92" t="s">
        <v>2025</v>
      </c>
      <c r="D392" s="92" t="s">
        <v>2026</v>
      </c>
      <c r="E392" s="92" t="s">
        <v>90</v>
      </c>
      <c r="F392" s="92">
        <v>8.25</v>
      </c>
      <c r="G392" s="92">
        <v>20221221</v>
      </c>
      <c r="H392" s="92">
        <v>3.56</v>
      </c>
      <c r="I392" s="92">
        <v>9.0428650000000008</v>
      </c>
      <c r="J392" s="92">
        <v>95.983389000000003</v>
      </c>
      <c r="K392" s="92">
        <v>97.583388999999997</v>
      </c>
      <c r="L392" s="92">
        <v>99.183389000000005</v>
      </c>
      <c r="M392" s="92">
        <v>8.83</v>
      </c>
      <c r="N392" s="92">
        <v>9.0797070000000009</v>
      </c>
      <c r="O392" s="92">
        <v>97.495092999999997</v>
      </c>
      <c r="P392" s="92">
        <v>9.0476229999999997</v>
      </c>
      <c r="Q392" s="92">
        <v>97.581892999999994</v>
      </c>
      <c r="R392" s="92">
        <v>8.8432630000000003</v>
      </c>
      <c r="S392" s="92">
        <v>98.164445000000001</v>
      </c>
      <c r="T392" s="92"/>
      <c r="U392" s="92"/>
    </row>
    <row r="393" spans="1:21" x14ac:dyDescent="0.25">
      <c r="A393" s="92">
        <v>20190531</v>
      </c>
      <c r="B393" s="92" t="s">
        <v>2199</v>
      </c>
      <c r="C393" s="92" t="s">
        <v>2200</v>
      </c>
      <c r="D393" s="92" t="s">
        <v>2201</v>
      </c>
      <c r="E393" s="92" t="s">
        <v>90</v>
      </c>
      <c r="F393" s="92">
        <v>8.15</v>
      </c>
      <c r="G393" s="92">
        <v>20230424</v>
      </c>
      <c r="H393" s="92">
        <v>3.9</v>
      </c>
      <c r="I393" s="92">
        <v>9.1172249999999995</v>
      </c>
      <c r="J393" s="92">
        <v>95.227155999999994</v>
      </c>
      <c r="K393" s="92">
        <v>96.827156000000002</v>
      </c>
      <c r="L393" s="92">
        <v>98.427155999999997</v>
      </c>
      <c r="M393" s="92">
        <v>9.39</v>
      </c>
      <c r="N393" s="92">
        <v>9.1531909999999996</v>
      </c>
      <c r="O393" s="92">
        <v>96.733205999999996</v>
      </c>
      <c r="P393" s="92">
        <v>9.1193779999999993</v>
      </c>
      <c r="Q393" s="92">
        <v>96.832106999999993</v>
      </c>
      <c r="R393" s="92">
        <v>8.9022570000000005</v>
      </c>
      <c r="S393" s="92">
        <v>97.498895000000005</v>
      </c>
      <c r="T393" s="92"/>
      <c r="U393" s="92"/>
    </row>
    <row r="394" spans="1:21" x14ac:dyDescent="0.25">
      <c r="A394" s="92">
        <v>20190531</v>
      </c>
      <c r="B394" s="92" t="s">
        <v>708</v>
      </c>
      <c r="C394" s="92" t="s">
        <v>709</v>
      </c>
      <c r="D394" s="92" t="s">
        <v>710</v>
      </c>
      <c r="E394" s="92" t="s">
        <v>131</v>
      </c>
      <c r="F394" s="92">
        <v>7.3</v>
      </c>
      <c r="G394" s="92">
        <v>20190822</v>
      </c>
      <c r="H394" s="92">
        <v>0.23</v>
      </c>
      <c r="I394" s="92">
        <v>7.1829640000000001</v>
      </c>
      <c r="J394" s="92">
        <v>99.004619000000005</v>
      </c>
      <c r="K394" s="92">
        <v>100.00461900000001</v>
      </c>
      <c r="L394" s="92">
        <v>101.00461900000001</v>
      </c>
      <c r="M394" s="92">
        <v>-0.39</v>
      </c>
      <c r="N394" s="92">
        <v>7.2570920000000001</v>
      </c>
      <c r="O394" s="92">
        <v>100.008549</v>
      </c>
      <c r="P394" s="92">
        <v>7.2988140000000001</v>
      </c>
      <c r="Q394" s="92">
        <v>99.999927</v>
      </c>
      <c r="R394" s="92">
        <v>7.345116</v>
      </c>
      <c r="S394" s="92">
        <v>99.983176</v>
      </c>
      <c r="T394" s="92"/>
      <c r="U394" s="92"/>
    </row>
    <row r="395" spans="1:21" x14ac:dyDescent="0.25">
      <c r="A395" s="92">
        <v>20190531</v>
      </c>
      <c r="B395" s="92" t="s">
        <v>2027</v>
      </c>
      <c r="C395" s="92" t="s">
        <v>2028</v>
      </c>
      <c r="D395" s="92" t="s">
        <v>2029</v>
      </c>
      <c r="E395" s="92" t="s">
        <v>131</v>
      </c>
      <c r="F395" s="92">
        <v>6.75</v>
      </c>
      <c r="G395" s="92">
        <v>20191212</v>
      </c>
      <c r="H395" s="92">
        <v>0.53</v>
      </c>
      <c r="I395" s="92">
        <v>7.4038430000000002</v>
      </c>
      <c r="J395" s="92">
        <v>98.640602000000001</v>
      </c>
      <c r="K395" s="92">
        <v>99.640602000000001</v>
      </c>
      <c r="L395" s="92">
        <v>100.640602</v>
      </c>
      <c r="M395" s="92">
        <v>2.0299999999999998</v>
      </c>
      <c r="N395" s="92">
        <v>7.4753220000000002</v>
      </c>
      <c r="O395" s="92">
        <v>99.620349000000004</v>
      </c>
      <c r="P395" s="92">
        <v>7.4985099999999996</v>
      </c>
      <c r="Q395" s="92">
        <v>99.597838999999993</v>
      </c>
      <c r="R395" s="92">
        <v>7.5149179999999998</v>
      </c>
      <c r="S395" s="92">
        <v>99.539332999999999</v>
      </c>
      <c r="T395" s="92"/>
      <c r="U395" s="92"/>
    </row>
    <row r="396" spans="1:21" x14ac:dyDescent="0.25">
      <c r="A396" s="92">
        <v>20190531</v>
      </c>
      <c r="B396" s="92" t="s">
        <v>2202</v>
      </c>
      <c r="C396" s="92" t="s">
        <v>2203</v>
      </c>
      <c r="D396" s="92" t="s">
        <v>2204</v>
      </c>
      <c r="E396" s="92" t="s">
        <v>131</v>
      </c>
      <c r="F396" s="92">
        <v>6.9</v>
      </c>
      <c r="G396" s="92">
        <v>20210410</v>
      </c>
      <c r="H396" s="92">
        <v>1.86</v>
      </c>
      <c r="I396" s="92">
        <v>8.1652719999999999</v>
      </c>
      <c r="J396" s="92">
        <v>96.512296000000006</v>
      </c>
      <c r="K396" s="92">
        <v>97.812296000000003</v>
      </c>
      <c r="L396" s="92">
        <v>99.112296000000001</v>
      </c>
      <c r="M396" s="92">
        <v>7.25</v>
      </c>
      <c r="N396" s="92">
        <v>8.2177340000000001</v>
      </c>
      <c r="O396" s="92">
        <v>97.739762999999996</v>
      </c>
      <c r="P396" s="92">
        <v>8.1991650000000007</v>
      </c>
      <c r="Q396" s="92">
        <v>97.755768000000003</v>
      </c>
      <c r="R396" s="92">
        <v>8.0631749999999993</v>
      </c>
      <c r="S396" s="92">
        <v>97.922933</v>
      </c>
      <c r="T396" s="92"/>
      <c r="U396" s="92"/>
    </row>
    <row r="397" spans="1:21" x14ac:dyDescent="0.25">
      <c r="A397" s="92">
        <v>20190531</v>
      </c>
      <c r="B397" s="92" t="s">
        <v>711</v>
      </c>
      <c r="C397" s="92" t="s">
        <v>712</v>
      </c>
      <c r="D397" s="92" t="s">
        <v>713</v>
      </c>
      <c r="E397" s="92" t="s">
        <v>131</v>
      </c>
      <c r="F397" s="92">
        <v>7.7</v>
      </c>
      <c r="G397" s="92">
        <v>20200822</v>
      </c>
      <c r="H397" s="92">
        <v>1.23</v>
      </c>
      <c r="I397" s="92">
        <v>7.7648520000000003</v>
      </c>
      <c r="J397" s="92">
        <v>98.601865000000004</v>
      </c>
      <c r="K397" s="92">
        <v>99.901865000000001</v>
      </c>
      <c r="L397" s="92">
        <v>101.201865</v>
      </c>
      <c r="M397" s="92">
        <v>5.19</v>
      </c>
      <c r="N397" s="92">
        <v>7.8279079999999999</v>
      </c>
      <c r="O397" s="92">
        <v>99.849992</v>
      </c>
      <c r="P397" s="92">
        <v>7.9745350000000004</v>
      </c>
      <c r="Q397" s="92">
        <v>99.677395000000004</v>
      </c>
      <c r="R397" s="92">
        <v>7.697883</v>
      </c>
      <c r="S397" s="92">
        <v>99.999222000000003</v>
      </c>
      <c r="T397" s="92"/>
      <c r="U397" s="92"/>
    </row>
    <row r="398" spans="1:21" x14ac:dyDescent="0.25">
      <c r="A398" s="92">
        <v>20190531</v>
      </c>
      <c r="B398" s="92" t="s">
        <v>2030</v>
      </c>
      <c r="C398" s="92" t="s">
        <v>2031</v>
      </c>
      <c r="D398" s="92" t="s">
        <v>2032</v>
      </c>
      <c r="E398" s="92" t="s">
        <v>131</v>
      </c>
      <c r="F398" s="92">
        <v>7.2</v>
      </c>
      <c r="G398" s="92">
        <v>20201212</v>
      </c>
      <c r="H398" s="92">
        <v>1.54</v>
      </c>
      <c r="I398" s="92">
        <v>7.9578160000000002</v>
      </c>
      <c r="J398" s="92">
        <v>97.594160000000002</v>
      </c>
      <c r="K398" s="92">
        <v>98.894159999999999</v>
      </c>
      <c r="L398" s="92">
        <v>100.19416</v>
      </c>
      <c r="M398" s="92">
        <v>6.32</v>
      </c>
      <c r="N398" s="92">
        <v>8.0148620000000008</v>
      </c>
      <c r="O398" s="92">
        <v>98.831006000000002</v>
      </c>
      <c r="P398" s="92">
        <v>8.0026650000000004</v>
      </c>
      <c r="Q398" s="92">
        <v>98.837935000000002</v>
      </c>
      <c r="R398" s="92">
        <v>7.8914489999999997</v>
      </c>
      <c r="S398" s="92">
        <v>98.955735000000004</v>
      </c>
      <c r="T398" s="92"/>
      <c r="U398" s="92"/>
    </row>
    <row r="399" spans="1:21" x14ac:dyDescent="0.25">
      <c r="A399" s="92">
        <v>20190531</v>
      </c>
      <c r="B399" s="92" t="s">
        <v>2389</v>
      </c>
      <c r="C399" s="92" t="s">
        <v>2390</v>
      </c>
      <c r="D399" s="92" t="s">
        <v>2391</v>
      </c>
      <c r="E399" s="92" t="s">
        <v>48</v>
      </c>
      <c r="F399" s="92">
        <v>6.75</v>
      </c>
      <c r="G399" s="92">
        <v>20190716</v>
      </c>
      <c r="H399" s="92">
        <v>0.13</v>
      </c>
      <c r="I399" s="92">
        <v>7.1030980000000001</v>
      </c>
      <c r="J399" s="92">
        <v>98.933018000000004</v>
      </c>
      <c r="K399" s="92">
        <v>99.933018000000004</v>
      </c>
      <c r="L399" s="92">
        <v>100.933018</v>
      </c>
      <c r="M399" s="92">
        <v>-0.82</v>
      </c>
      <c r="N399" s="92">
        <v>7.1776939999999998</v>
      </c>
      <c r="O399" s="92">
        <v>99.94117</v>
      </c>
      <c r="P399" s="92">
        <v>7.2266810000000001</v>
      </c>
      <c r="Q399" s="92">
        <v>99.928428999999994</v>
      </c>
      <c r="R399" s="92">
        <v>7.2907390000000003</v>
      </c>
      <c r="S399" s="92">
        <v>99.885733000000002</v>
      </c>
      <c r="T399" s="92"/>
      <c r="U399" s="92"/>
    </row>
    <row r="400" spans="1:21" x14ac:dyDescent="0.25">
      <c r="A400" s="92">
        <v>20190531</v>
      </c>
      <c r="B400" s="92" t="s">
        <v>2392</v>
      </c>
      <c r="C400" s="92" t="s">
        <v>2393</v>
      </c>
      <c r="D400" s="92" t="s">
        <v>2394</v>
      </c>
      <c r="E400" s="92" t="s">
        <v>131</v>
      </c>
      <c r="F400" s="92">
        <v>7.25</v>
      </c>
      <c r="G400" s="92">
        <v>20200706</v>
      </c>
      <c r="H400" s="92">
        <v>1.1000000000000001</v>
      </c>
      <c r="I400" s="92">
        <v>7.7436680000000004</v>
      </c>
      <c r="J400" s="92">
        <v>98.159906000000007</v>
      </c>
      <c r="K400" s="92">
        <v>99.459906000000004</v>
      </c>
      <c r="L400" s="92">
        <v>100.759906</v>
      </c>
      <c r="M400" s="92">
        <v>4.7699999999999996</v>
      </c>
      <c r="N400" s="92">
        <v>7.8074170000000001</v>
      </c>
      <c r="O400" s="92">
        <v>99.412204000000003</v>
      </c>
      <c r="P400" s="92">
        <v>7.8069269999999999</v>
      </c>
      <c r="Q400" s="92">
        <v>99.405568000000002</v>
      </c>
      <c r="R400" s="92">
        <v>7.7358440000000002</v>
      </c>
      <c r="S400" s="92">
        <v>99.452235000000002</v>
      </c>
      <c r="T400" s="92"/>
      <c r="U400" s="92"/>
    </row>
    <row r="401" spans="1:21" x14ac:dyDescent="0.25">
      <c r="A401" s="92">
        <v>20190531</v>
      </c>
      <c r="B401" s="92" t="s">
        <v>2395</v>
      </c>
      <c r="C401" s="92" t="s">
        <v>2396</v>
      </c>
      <c r="D401" s="92" t="s">
        <v>2397</v>
      </c>
      <c r="E401" s="92" t="s">
        <v>131</v>
      </c>
      <c r="F401" s="92">
        <v>7.75</v>
      </c>
      <c r="G401" s="92">
        <v>20210706</v>
      </c>
      <c r="H401" s="92">
        <v>2.1</v>
      </c>
      <c r="I401" s="92">
        <v>8.3916419999999992</v>
      </c>
      <c r="J401" s="92">
        <v>97.449939999999998</v>
      </c>
      <c r="K401" s="92">
        <v>98.749939999999995</v>
      </c>
      <c r="L401" s="92">
        <v>100.04994000000001</v>
      </c>
      <c r="M401" s="92">
        <v>7.24</v>
      </c>
      <c r="N401" s="92">
        <v>8.4404149999999998</v>
      </c>
      <c r="O401" s="92">
        <v>98.677509000000001</v>
      </c>
      <c r="P401" s="92">
        <v>8.4190880000000003</v>
      </c>
      <c r="Q401" s="92">
        <v>98.710065999999998</v>
      </c>
      <c r="R401" s="92">
        <v>8.2678779999999996</v>
      </c>
      <c r="S401" s="92">
        <v>98.971243000000001</v>
      </c>
      <c r="T401" s="92"/>
      <c r="U401" s="92"/>
    </row>
    <row r="402" spans="1:21" x14ac:dyDescent="0.25">
      <c r="A402" s="92">
        <v>20190531</v>
      </c>
      <c r="B402" s="92" t="s">
        <v>714</v>
      </c>
      <c r="C402" s="92" t="s">
        <v>715</v>
      </c>
      <c r="D402" s="92" t="s">
        <v>716</v>
      </c>
      <c r="E402" s="92" t="s">
        <v>423</v>
      </c>
      <c r="F402" s="92">
        <v>8.4</v>
      </c>
      <c r="G402" s="92">
        <v>20200530</v>
      </c>
      <c r="H402" s="92">
        <v>1</v>
      </c>
      <c r="I402" s="92">
        <v>7.7914839999999996</v>
      </c>
      <c r="J402" s="92">
        <v>99.279999000000004</v>
      </c>
      <c r="K402" s="92">
        <v>100.579999</v>
      </c>
      <c r="L402" s="92">
        <v>101.879999</v>
      </c>
      <c r="M402" s="92">
        <v>-9.4600000000000009</v>
      </c>
      <c r="N402" s="92">
        <v>7.6942589999999997</v>
      </c>
      <c r="O402" s="92">
        <v>100.674644</v>
      </c>
      <c r="P402" s="92">
        <v>7.6941709999999999</v>
      </c>
      <c r="Q402" s="92">
        <v>100.682692</v>
      </c>
      <c r="R402" s="92">
        <v>7.6942190000000004</v>
      </c>
      <c r="S402" s="92">
        <v>100.722464</v>
      </c>
      <c r="T402" s="92"/>
      <c r="U402" s="92"/>
    </row>
    <row r="403" spans="1:21" x14ac:dyDescent="0.25">
      <c r="A403" s="92">
        <v>20190531</v>
      </c>
      <c r="B403" s="92" t="s">
        <v>717</v>
      </c>
      <c r="C403" s="92" t="s">
        <v>718</v>
      </c>
      <c r="D403" s="92" t="s">
        <v>719</v>
      </c>
      <c r="E403" s="92" t="s">
        <v>423</v>
      </c>
      <c r="F403" s="92">
        <v>8.9</v>
      </c>
      <c r="G403" s="92">
        <v>20220530</v>
      </c>
      <c r="H403" s="92">
        <v>3</v>
      </c>
      <c r="I403" s="92">
        <v>8.6989579999999993</v>
      </c>
      <c r="J403" s="92">
        <v>99.225863000000004</v>
      </c>
      <c r="K403" s="92">
        <v>100.525863</v>
      </c>
      <c r="L403" s="92">
        <v>101.825863</v>
      </c>
      <c r="M403" s="92">
        <v>9.9600000000000009</v>
      </c>
      <c r="N403" s="92">
        <v>8.7369850000000007</v>
      </c>
      <c r="O403" s="92">
        <v>100.42622900000001</v>
      </c>
      <c r="P403" s="92">
        <v>8.7093659999999993</v>
      </c>
      <c r="Q403" s="92">
        <v>100.499488</v>
      </c>
      <c r="R403" s="92">
        <v>8.5173120000000004</v>
      </c>
      <c r="S403" s="92">
        <v>101.02297900000001</v>
      </c>
      <c r="T403" s="92"/>
      <c r="U403" s="92"/>
    </row>
    <row r="404" spans="1:21" x14ac:dyDescent="0.25">
      <c r="A404" s="92">
        <v>20190531</v>
      </c>
      <c r="B404" s="92" t="s">
        <v>2205</v>
      </c>
      <c r="C404" s="92" t="s">
        <v>2206</v>
      </c>
      <c r="D404" s="92" t="s">
        <v>2207</v>
      </c>
      <c r="E404" s="92" t="s">
        <v>423</v>
      </c>
      <c r="F404" s="92">
        <v>7.8</v>
      </c>
      <c r="G404" s="92">
        <v>20210418</v>
      </c>
      <c r="H404" s="92">
        <v>1.88</v>
      </c>
      <c r="I404" s="92">
        <v>8.4047459999999994</v>
      </c>
      <c r="J404" s="92">
        <v>97.629998999999998</v>
      </c>
      <c r="K404" s="92">
        <v>98.929998999999995</v>
      </c>
      <c r="L404" s="92">
        <v>100.22999900000001</v>
      </c>
      <c r="M404" s="92">
        <v>0.54</v>
      </c>
      <c r="N404" s="92">
        <v>8.4196939999999998</v>
      </c>
      <c r="O404" s="92">
        <v>98.924593999999999</v>
      </c>
      <c r="P404" s="92">
        <v>8.4008430000000001</v>
      </c>
      <c r="Q404" s="92">
        <v>98.950074000000001</v>
      </c>
      <c r="R404" s="92">
        <v>8.2116070000000008</v>
      </c>
      <c r="S404" s="92">
        <v>99.257187000000002</v>
      </c>
      <c r="T404" s="92"/>
      <c r="U404" s="92"/>
    </row>
    <row r="405" spans="1:21" x14ac:dyDescent="0.25">
      <c r="A405" s="92">
        <v>20190531</v>
      </c>
      <c r="B405" s="92" t="s">
        <v>2208</v>
      </c>
      <c r="C405" s="92" t="s">
        <v>2209</v>
      </c>
      <c r="D405" s="92" t="s">
        <v>2210</v>
      </c>
      <c r="E405" s="92" t="s">
        <v>423</v>
      </c>
      <c r="F405" s="92">
        <v>8.1</v>
      </c>
      <c r="G405" s="92">
        <v>20230418</v>
      </c>
      <c r="H405" s="92">
        <v>3.88</v>
      </c>
      <c r="I405" s="92">
        <v>8.9277709999999999</v>
      </c>
      <c r="J405" s="92">
        <v>95.680514000000002</v>
      </c>
      <c r="K405" s="92">
        <v>97.280513999999997</v>
      </c>
      <c r="L405" s="92">
        <v>98.880514000000005</v>
      </c>
      <c r="M405" s="92">
        <v>9.0500000000000007</v>
      </c>
      <c r="N405" s="92">
        <v>8.9625679999999992</v>
      </c>
      <c r="O405" s="92">
        <v>97.190061999999998</v>
      </c>
      <c r="P405" s="92">
        <v>8.9291619999999998</v>
      </c>
      <c r="Q405" s="92">
        <v>97.289071000000007</v>
      </c>
      <c r="R405" s="92">
        <v>8.7150219999999994</v>
      </c>
      <c r="S405" s="92">
        <v>97.953481999999994</v>
      </c>
      <c r="T405" s="92"/>
      <c r="U405" s="92"/>
    </row>
    <row r="406" spans="1:21" x14ac:dyDescent="0.25">
      <c r="A406" s="92">
        <v>20190531</v>
      </c>
      <c r="B406" s="92" t="s">
        <v>3077</v>
      </c>
      <c r="C406" s="92" t="s">
        <v>3078</v>
      </c>
      <c r="D406" s="92" t="s">
        <v>3079</v>
      </c>
      <c r="E406" s="92" t="s">
        <v>423</v>
      </c>
      <c r="F406" s="92">
        <v>7.75</v>
      </c>
      <c r="G406" s="92">
        <v>20200506</v>
      </c>
      <c r="H406" s="92">
        <v>0.93</v>
      </c>
      <c r="I406" s="92">
        <v>7.5881949999999998</v>
      </c>
      <c r="J406" s="92">
        <v>99.119393000000002</v>
      </c>
      <c r="K406" s="92">
        <v>100.119393</v>
      </c>
      <c r="L406" s="92">
        <v>101.119393</v>
      </c>
      <c r="M406" s="92">
        <v>3.87</v>
      </c>
      <c r="N406" s="92">
        <v>7.6559210000000002</v>
      </c>
      <c r="O406" s="92">
        <v>100.08072300000001</v>
      </c>
      <c r="P406" s="92">
        <v>7.6580899999999996</v>
      </c>
      <c r="Q406" s="92">
        <v>100.080512</v>
      </c>
      <c r="R406" s="92">
        <v>7.738988</v>
      </c>
      <c r="S406" s="92">
        <v>100.00950899999999</v>
      </c>
      <c r="T406" s="92"/>
      <c r="U406" s="92"/>
    </row>
    <row r="407" spans="1:21" x14ac:dyDescent="0.25">
      <c r="A407" s="92">
        <v>20190531</v>
      </c>
      <c r="B407" s="92" t="s">
        <v>3030</v>
      </c>
      <c r="C407" s="92" t="s">
        <v>3080</v>
      </c>
      <c r="D407" s="92" t="s">
        <v>3032</v>
      </c>
      <c r="E407" s="92" t="s">
        <v>423</v>
      </c>
      <c r="F407" s="92">
        <v>8.75</v>
      </c>
      <c r="G407" s="92">
        <v>20220426</v>
      </c>
      <c r="H407" s="92">
        <v>2.91</v>
      </c>
      <c r="I407" s="92">
        <v>8.9209599999999991</v>
      </c>
      <c r="J407" s="92">
        <v>98.236671000000001</v>
      </c>
      <c r="K407" s="92">
        <v>99.536670999999998</v>
      </c>
      <c r="L407" s="92">
        <v>100.836671</v>
      </c>
      <c r="M407" s="92">
        <v>7.5</v>
      </c>
      <c r="N407" s="92">
        <v>8.9601039999999994</v>
      </c>
      <c r="O407" s="92">
        <v>99.461658999999997</v>
      </c>
      <c r="P407" s="92">
        <v>8.9325379999999992</v>
      </c>
      <c r="Q407" s="92">
        <v>99.529876000000002</v>
      </c>
      <c r="R407" s="92">
        <v>8.8012049999999995</v>
      </c>
      <c r="S407" s="92">
        <v>99.865699000000006</v>
      </c>
      <c r="T407" s="92"/>
      <c r="U407" s="92"/>
    </row>
    <row r="408" spans="1:21" x14ac:dyDescent="0.25">
      <c r="A408" s="92">
        <v>20190531</v>
      </c>
      <c r="B408" s="92" t="s">
        <v>3081</v>
      </c>
      <c r="C408" s="92" t="s">
        <v>3082</v>
      </c>
      <c r="D408" s="92" t="s">
        <v>3083</v>
      </c>
      <c r="E408" s="92" t="s">
        <v>423</v>
      </c>
      <c r="F408" s="92">
        <v>9.25</v>
      </c>
      <c r="G408" s="92">
        <v>20240426</v>
      </c>
      <c r="H408" s="92">
        <v>4.91</v>
      </c>
      <c r="I408" s="92">
        <v>9.3261579999999995</v>
      </c>
      <c r="J408" s="92">
        <v>98.070961999999994</v>
      </c>
      <c r="K408" s="92">
        <v>99.670962000000003</v>
      </c>
      <c r="L408" s="92">
        <v>101.270962</v>
      </c>
      <c r="M408" s="92">
        <v>11.76</v>
      </c>
      <c r="N408" s="92">
        <v>9.3629540000000002</v>
      </c>
      <c r="O408" s="92">
        <v>99.553353999999999</v>
      </c>
      <c r="P408" s="92">
        <v>9.3225449999999999</v>
      </c>
      <c r="Q408" s="92">
        <v>99.710525000000004</v>
      </c>
      <c r="R408" s="92">
        <v>9.2497179999999997</v>
      </c>
      <c r="S408" s="92">
        <v>100</v>
      </c>
      <c r="T408" s="92"/>
      <c r="U408" s="92"/>
    </row>
    <row r="409" spans="1:21" x14ac:dyDescent="0.25">
      <c r="A409" s="92">
        <v>20190531</v>
      </c>
      <c r="B409" s="92" t="s">
        <v>720</v>
      </c>
      <c r="C409" s="92" t="s">
        <v>721</v>
      </c>
      <c r="D409" s="92" t="s">
        <v>722</v>
      </c>
      <c r="E409" s="92" t="s">
        <v>90</v>
      </c>
      <c r="F409" s="92">
        <v>8.25</v>
      </c>
      <c r="G409" s="92">
        <v>20190621</v>
      </c>
      <c r="H409" s="92">
        <v>0.06</v>
      </c>
      <c r="I409" s="92">
        <v>7.3442610000000004</v>
      </c>
      <c r="J409" s="92">
        <v>99.025965999999997</v>
      </c>
      <c r="K409" s="92">
        <v>100.025966</v>
      </c>
      <c r="L409" s="92">
        <v>101.025966</v>
      </c>
      <c r="M409" s="92">
        <v>-2.0699999999999998</v>
      </c>
      <c r="N409" s="92">
        <v>7.4200679999999997</v>
      </c>
      <c r="O409" s="92">
        <v>100.046634</v>
      </c>
      <c r="P409" s="92">
        <v>7.476458</v>
      </c>
      <c r="Q409" s="92">
        <v>100.05330499999999</v>
      </c>
      <c r="R409" s="92">
        <v>7.557747</v>
      </c>
      <c r="S409" s="92">
        <v>100.091903</v>
      </c>
      <c r="T409" s="92"/>
      <c r="U409" s="92"/>
    </row>
    <row r="410" spans="1:21" x14ac:dyDescent="0.25">
      <c r="A410" s="92">
        <v>20190531</v>
      </c>
      <c r="B410" s="92" t="s">
        <v>723</v>
      </c>
      <c r="C410" s="92" t="s">
        <v>724</v>
      </c>
      <c r="D410" s="92" t="s">
        <v>725</v>
      </c>
      <c r="E410" s="92" t="s">
        <v>90</v>
      </c>
      <c r="F410" s="92">
        <v>9</v>
      </c>
      <c r="G410" s="92">
        <v>20210621</v>
      </c>
      <c r="H410" s="92">
        <v>2.06</v>
      </c>
      <c r="I410" s="92">
        <v>8.4828589999999995</v>
      </c>
      <c r="J410" s="92">
        <v>99.638113000000004</v>
      </c>
      <c r="K410" s="92">
        <v>100.938113</v>
      </c>
      <c r="L410" s="92">
        <v>102.238113</v>
      </c>
      <c r="M410" s="92">
        <v>6.69</v>
      </c>
      <c r="N410" s="92">
        <v>8.5322460000000007</v>
      </c>
      <c r="O410" s="92">
        <v>100.871174</v>
      </c>
      <c r="P410" s="92">
        <v>8.5113509999999994</v>
      </c>
      <c r="Q410" s="92">
        <v>100.91555200000001</v>
      </c>
      <c r="R410" s="92">
        <v>8.4613580000000006</v>
      </c>
      <c r="S410" s="92">
        <v>101.03927899999999</v>
      </c>
      <c r="T410" s="92"/>
      <c r="U410" s="92"/>
    </row>
    <row r="411" spans="1:21" x14ac:dyDescent="0.25">
      <c r="A411" s="92">
        <v>20190531</v>
      </c>
      <c r="B411" s="92" t="s">
        <v>726</v>
      </c>
      <c r="C411" s="92" t="s">
        <v>727</v>
      </c>
      <c r="D411" s="92" t="s">
        <v>728</v>
      </c>
      <c r="E411" s="92" t="s">
        <v>90</v>
      </c>
      <c r="F411" s="92">
        <v>9.25</v>
      </c>
      <c r="G411" s="92">
        <v>20230621</v>
      </c>
      <c r="H411" s="92">
        <v>4.0599999999999996</v>
      </c>
      <c r="I411" s="92">
        <v>9.1495280000000001</v>
      </c>
      <c r="J411" s="92">
        <v>98.707048999999998</v>
      </c>
      <c r="K411" s="92">
        <v>100.30704900000001</v>
      </c>
      <c r="L411" s="92">
        <v>101.907049</v>
      </c>
      <c r="M411" s="92">
        <v>9.48</v>
      </c>
      <c r="N411" s="92">
        <v>9.1853350000000002</v>
      </c>
      <c r="O411" s="92">
        <v>100.21228600000001</v>
      </c>
      <c r="P411" s="92">
        <v>9.1506740000000004</v>
      </c>
      <c r="Q411" s="92">
        <v>100.32920799999999</v>
      </c>
      <c r="R411" s="92">
        <v>8.9308730000000001</v>
      </c>
      <c r="S411" s="92">
        <v>101.088489</v>
      </c>
      <c r="T411" s="92"/>
      <c r="U411" s="92"/>
    </row>
    <row r="412" spans="1:21" x14ac:dyDescent="0.25">
      <c r="A412" s="92">
        <v>20190531</v>
      </c>
      <c r="B412" s="92" t="s">
        <v>729</v>
      </c>
      <c r="C412" s="92" t="s">
        <v>730</v>
      </c>
      <c r="D412" s="92" t="s">
        <v>731</v>
      </c>
      <c r="E412" s="92" t="s">
        <v>90</v>
      </c>
      <c r="F412" s="92">
        <v>9.5</v>
      </c>
      <c r="G412" s="92">
        <v>20260621</v>
      </c>
      <c r="H412" s="92">
        <v>7.06</v>
      </c>
      <c r="I412" s="92">
        <v>9.6070209999999996</v>
      </c>
      <c r="J412" s="92">
        <v>97.824562999999998</v>
      </c>
      <c r="K412" s="92">
        <v>99.424563000000006</v>
      </c>
      <c r="L412" s="92">
        <v>101.024563</v>
      </c>
      <c r="M412" s="92">
        <v>24.4</v>
      </c>
      <c r="N412" s="92">
        <v>9.6604139999999994</v>
      </c>
      <c r="O412" s="92">
        <v>99.180520999999999</v>
      </c>
      <c r="P412" s="92">
        <v>9.6043830000000003</v>
      </c>
      <c r="Q412" s="92">
        <v>99.462559999999996</v>
      </c>
      <c r="R412" s="92">
        <v>9.3774540000000002</v>
      </c>
      <c r="S412" s="92">
        <v>100.62596499999999</v>
      </c>
      <c r="T412" s="92"/>
      <c r="U412" s="92"/>
    </row>
    <row r="413" spans="1:21" x14ac:dyDescent="0.25">
      <c r="A413" s="92">
        <v>20190531</v>
      </c>
      <c r="B413" s="92" t="s">
        <v>732</v>
      </c>
      <c r="C413" s="92" t="s">
        <v>733</v>
      </c>
      <c r="D413" s="92" t="s">
        <v>734</v>
      </c>
      <c r="E413" s="92" t="s">
        <v>131</v>
      </c>
      <c r="F413" s="92">
        <v>7.9</v>
      </c>
      <c r="G413" s="92">
        <v>20200712</v>
      </c>
      <c r="H413" s="92">
        <v>1.1200000000000001</v>
      </c>
      <c r="I413" s="92">
        <v>7.6705930000000002</v>
      </c>
      <c r="J413" s="92">
        <v>98.916666000000006</v>
      </c>
      <c r="K413" s="92">
        <v>100.216666</v>
      </c>
      <c r="L413" s="92">
        <v>101.516666</v>
      </c>
      <c r="M413" s="92">
        <v>0.54</v>
      </c>
      <c r="N413" s="92">
        <v>7.6967540000000003</v>
      </c>
      <c r="O413" s="92">
        <v>100.211316</v>
      </c>
      <c r="P413" s="92">
        <v>7.6930069999999997</v>
      </c>
      <c r="Q413" s="92">
        <v>100.217933</v>
      </c>
      <c r="R413" s="92">
        <v>8.0039289999999994</v>
      </c>
      <c r="S413" s="92">
        <v>99.879081999999997</v>
      </c>
      <c r="T413" s="92"/>
      <c r="U413" s="92"/>
    </row>
    <row r="414" spans="1:21" x14ac:dyDescent="0.25">
      <c r="A414" s="92">
        <v>20190531</v>
      </c>
      <c r="B414" s="92" t="s">
        <v>1927</v>
      </c>
      <c r="C414" s="92" t="s">
        <v>1928</v>
      </c>
      <c r="D414" s="92" t="s">
        <v>1929</v>
      </c>
      <c r="E414" s="92" t="s">
        <v>131</v>
      </c>
      <c r="F414" s="92">
        <v>7.5</v>
      </c>
      <c r="G414" s="92">
        <v>20201109</v>
      </c>
      <c r="H414" s="92">
        <v>1.45</v>
      </c>
      <c r="I414" s="92">
        <v>7.9161760000000001</v>
      </c>
      <c r="J414" s="92">
        <v>98.114101000000005</v>
      </c>
      <c r="K414" s="92">
        <v>99.414101000000002</v>
      </c>
      <c r="L414" s="92">
        <v>100.714101</v>
      </c>
      <c r="M414" s="92">
        <v>5.88</v>
      </c>
      <c r="N414" s="92">
        <v>7.9746040000000002</v>
      </c>
      <c r="O414" s="92">
        <v>99.355290999999994</v>
      </c>
      <c r="P414" s="92">
        <v>7.9644870000000001</v>
      </c>
      <c r="Q414" s="92">
        <v>99.363849999999999</v>
      </c>
      <c r="R414" s="92">
        <v>7.8608070000000003</v>
      </c>
      <c r="S414" s="92">
        <v>99.484560000000002</v>
      </c>
      <c r="T414" s="92"/>
      <c r="U414" s="92"/>
    </row>
    <row r="415" spans="1:21" x14ac:dyDescent="0.25">
      <c r="A415" s="92">
        <v>20190531</v>
      </c>
      <c r="B415" s="92" t="s">
        <v>735</v>
      </c>
      <c r="C415" s="92" t="s">
        <v>736</v>
      </c>
      <c r="D415" s="92" t="s">
        <v>737</v>
      </c>
      <c r="E415" s="92" t="s">
        <v>131</v>
      </c>
      <c r="F415" s="92">
        <v>9.9499999999999993</v>
      </c>
      <c r="G415" s="92">
        <v>20190708</v>
      </c>
      <c r="H415" s="92">
        <v>0.1</v>
      </c>
      <c r="I415" s="92">
        <v>7.0853390000000003</v>
      </c>
      <c r="J415" s="92">
        <v>99.265657000000004</v>
      </c>
      <c r="K415" s="92">
        <v>100.265657</v>
      </c>
      <c r="L415" s="92">
        <v>101.265657</v>
      </c>
      <c r="M415" s="92">
        <v>-2.74</v>
      </c>
      <c r="N415" s="92">
        <v>7.160005</v>
      </c>
      <c r="O415" s="92">
        <v>100.293007</v>
      </c>
      <c r="P415" s="92">
        <v>7.2106450000000004</v>
      </c>
      <c r="Q415" s="92">
        <v>100.32483000000001</v>
      </c>
      <c r="R415" s="92">
        <v>7.2786780000000002</v>
      </c>
      <c r="S415" s="92">
        <v>100.49252</v>
      </c>
      <c r="T415" s="92"/>
      <c r="U415" s="92"/>
    </row>
    <row r="416" spans="1:21" x14ac:dyDescent="0.25">
      <c r="A416" s="92">
        <v>20190531</v>
      </c>
      <c r="B416" s="92" t="s">
        <v>738</v>
      </c>
      <c r="C416" s="92" t="s">
        <v>739</v>
      </c>
      <c r="D416" s="92" t="s">
        <v>740</v>
      </c>
      <c r="E416" s="92" t="s">
        <v>131</v>
      </c>
      <c r="F416" s="92">
        <v>8.6</v>
      </c>
      <c r="G416" s="92">
        <v>20240712</v>
      </c>
      <c r="H416" s="92">
        <v>5.12</v>
      </c>
      <c r="I416" s="92">
        <v>8.9787379999999999</v>
      </c>
      <c r="J416" s="92">
        <v>96.829999000000001</v>
      </c>
      <c r="K416" s="92">
        <v>98.429998999999995</v>
      </c>
      <c r="L416" s="92">
        <v>100.029999</v>
      </c>
      <c r="M416" s="92">
        <v>1.18</v>
      </c>
      <c r="N416" s="92">
        <v>8.9874369999999999</v>
      </c>
      <c r="O416" s="92">
        <v>98.418152000000006</v>
      </c>
      <c r="P416" s="92">
        <v>8.8798879999999993</v>
      </c>
      <c r="Q416" s="92">
        <v>98.850252999999995</v>
      </c>
      <c r="R416" s="92">
        <v>8.6500059999999994</v>
      </c>
      <c r="S416" s="92">
        <v>99.788684000000003</v>
      </c>
      <c r="T416" s="92"/>
      <c r="U416" s="92"/>
    </row>
    <row r="417" spans="1:21" x14ac:dyDescent="0.25">
      <c r="A417" s="92">
        <v>20190531</v>
      </c>
      <c r="B417" s="92" t="s">
        <v>1930</v>
      </c>
      <c r="C417" s="92" t="s">
        <v>1931</v>
      </c>
      <c r="D417" s="92" t="s">
        <v>1932</v>
      </c>
      <c r="E417" s="92" t="s">
        <v>131</v>
      </c>
      <c r="F417" s="92">
        <v>7.9</v>
      </c>
      <c r="G417" s="92">
        <v>20221109</v>
      </c>
      <c r="H417" s="92">
        <v>3.45</v>
      </c>
      <c r="I417" s="92">
        <v>8.1766199999999998</v>
      </c>
      <c r="J417" s="92">
        <v>97.551938000000007</v>
      </c>
      <c r="K417" s="92">
        <v>99.151938000000001</v>
      </c>
      <c r="L417" s="92">
        <v>100.751938</v>
      </c>
      <c r="M417" s="92">
        <v>8.39</v>
      </c>
      <c r="N417" s="92">
        <v>8.2122340000000005</v>
      </c>
      <c r="O417" s="92">
        <v>99.068009000000004</v>
      </c>
      <c r="P417" s="92">
        <v>8.1814479999999996</v>
      </c>
      <c r="Q417" s="92">
        <v>99.156880999999998</v>
      </c>
      <c r="R417" s="92">
        <v>8.2470470000000002</v>
      </c>
      <c r="S417" s="92">
        <v>98.945926999999998</v>
      </c>
      <c r="T417" s="92"/>
      <c r="U417" s="92"/>
    </row>
    <row r="418" spans="1:21" x14ac:dyDescent="0.25">
      <c r="A418" s="92">
        <v>20190531</v>
      </c>
      <c r="B418" s="92" t="s">
        <v>2398</v>
      </c>
      <c r="C418" s="92" t="s">
        <v>2399</v>
      </c>
      <c r="D418" s="92" t="s">
        <v>2400</v>
      </c>
      <c r="E418" s="92" t="s">
        <v>90</v>
      </c>
      <c r="F418" s="92">
        <v>8</v>
      </c>
      <c r="G418" s="92">
        <v>20230704</v>
      </c>
      <c r="H418" s="92">
        <v>4.0999999999999996</v>
      </c>
      <c r="I418" s="92">
        <v>9.1565740000000009</v>
      </c>
      <c r="J418" s="92">
        <v>94.460127999999997</v>
      </c>
      <c r="K418" s="92">
        <v>96.060128000000006</v>
      </c>
      <c r="L418" s="92">
        <v>97.660128</v>
      </c>
      <c r="M418" s="92">
        <v>9.83</v>
      </c>
      <c r="N418" s="92">
        <v>9.1923659999999998</v>
      </c>
      <c r="O418" s="92">
        <v>95.961827</v>
      </c>
      <c r="P418" s="92">
        <v>9.1575109999999995</v>
      </c>
      <c r="Q418" s="92">
        <v>96.065832999999998</v>
      </c>
      <c r="R418" s="92">
        <v>8.9371600000000004</v>
      </c>
      <c r="S418" s="92">
        <v>96.757802999999996</v>
      </c>
      <c r="T418" s="92"/>
      <c r="U418" s="92"/>
    </row>
    <row r="419" spans="1:21" x14ac:dyDescent="0.25">
      <c r="A419" s="92">
        <v>20190531</v>
      </c>
      <c r="B419" s="92" t="s">
        <v>2401</v>
      </c>
      <c r="C419" s="92" t="s">
        <v>2402</v>
      </c>
      <c r="D419" s="92" t="s">
        <v>2403</v>
      </c>
      <c r="E419" s="92" t="s">
        <v>90</v>
      </c>
      <c r="F419" s="92">
        <v>9.15</v>
      </c>
      <c r="G419" s="92">
        <v>20250704</v>
      </c>
      <c r="H419" s="92">
        <v>6.1</v>
      </c>
      <c r="I419" s="92">
        <v>9.5602420000000006</v>
      </c>
      <c r="J419" s="92">
        <v>96.489833000000004</v>
      </c>
      <c r="K419" s="92">
        <v>98.089832999999999</v>
      </c>
      <c r="L419" s="92">
        <v>99.689832999999993</v>
      </c>
      <c r="M419" s="92">
        <v>17.98</v>
      </c>
      <c r="N419" s="92">
        <v>9.6054729999999999</v>
      </c>
      <c r="O419" s="92">
        <v>97.909998999999999</v>
      </c>
      <c r="P419" s="92">
        <v>9.5919430000000006</v>
      </c>
      <c r="Q419" s="92">
        <v>97.967479999999995</v>
      </c>
      <c r="R419" s="92">
        <v>9.3511659999999992</v>
      </c>
      <c r="S419" s="92">
        <v>99.058649000000003</v>
      </c>
      <c r="T419" s="92"/>
      <c r="U419" s="92"/>
    </row>
    <row r="420" spans="1:21" x14ac:dyDescent="0.25">
      <c r="A420" s="92">
        <v>20190531</v>
      </c>
      <c r="B420" s="92" t="s">
        <v>2404</v>
      </c>
      <c r="C420" s="92" t="s">
        <v>2405</v>
      </c>
      <c r="D420" s="92" t="s">
        <v>2406</v>
      </c>
      <c r="E420" s="92" t="s">
        <v>90</v>
      </c>
      <c r="F420" s="92">
        <v>9.35</v>
      </c>
      <c r="G420" s="92">
        <v>20280704</v>
      </c>
      <c r="H420" s="92">
        <v>9.1</v>
      </c>
      <c r="I420" s="92">
        <v>9.9633090000000006</v>
      </c>
      <c r="J420" s="92">
        <v>94.726827</v>
      </c>
      <c r="K420" s="92">
        <v>96.326826999999994</v>
      </c>
      <c r="L420" s="92">
        <v>97.926827000000003</v>
      </c>
      <c r="M420" s="92">
        <v>37.659999999999997</v>
      </c>
      <c r="N420" s="92">
        <v>10.032832000000001</v>
      </c>
      <c r="O420" s="92">
        <v>95.950228999999993</v>
      </c>
      <c r="P420" s="92">
        <v>9.9709260000000004</v>
      </c>
      <c r="Q420" s="92">
        <v>96.304169000000002</v>
      </c>
      <c r="R420" s="92">
        <v>9.6659229999999994</v>
      </c>
      <c r="S420" s="92">
        <v>98.086198999999993</v>
      </c>
      <c r="T420" s="92"/>
      <c r="U420" s="92"/>
    </row>
    <row r="421" spans="1:21" x14ac:dyDescent="0.25">
      <c r="A421" s="92">
        <v>20190531</v>
      </c>
      <c r="B421" s="92" t="s">
        <v>741</v>
      </c>
      <c r="C421" s="92" t="s">
        <v>742</v>
      </c>
      <c r="D421" s="92" t="s">
        <v>743</v>
      </c>
      <c r="E421" s="92" t="s">
        <v>398</v>
      </c>
      <c r="F421" s="92">
        <v>8.1</v>
      </c>
      <c r="G421" s="92">
        <v>20190929</v>
      </c>
      <c r="H421" s="92">
        <v>0.33</v>
      </c>
      <c r="I421" s="92">
        <v>8.4988279999999996</v>
      </c>
      <c r="J421" s="92">
        <v>98.644188</v>
      </c>
      <c r="K421" s="92">
        <v>99.844188000000003</v>
      </c>
      <c r="L421" s="92">
        <v>101.04418800000001</v>
      </c>
      <c r="M421" s="92">
        <v>0.32</v>
      </c>
      <c r="N421" s="92">
        <v>8.5741759999999996</v>
      </c>
      <c r="O421" s="92">
        <v>99.841024000000004</v>
      </c>
      <c r="P421" s="92">
        <v>8.6098800000000004</v>
      </c>
      <c r="Q421" s="92">
        <v>99.822273999999993</v>
      </c>
      <c r="R421" s="92">
        <v>8.6503720000000008</v>
      </c>
      <c r="S421" s="92">
        <v>99.773694000000006</v>
      </c>
      <c r="T421" s="92"/>
      <c r="U421" s="92"/>
    </row>
    <row r="422" spans="1:21" x14ac:dyDescent="0.25">
      <c r="A422" s="92">
        <v>20190531</v>
      </c>
      <c r="B422" s="92" t="s">
        <v>744</v>
      </c>
      <c r="C422" s="92" t="s">
        <v>745</v>
      </c>
      <c r="D422" s="92" t="s">
        <v>746</v>
      </c>
      <c r="E422" s="92" t="s">
        <v>398</v>
      </c>
      <c r="F422" s="92">
        <v>8.1999999999999993</v>
      </c>
      <c r="G422" s="92">
        <v>20210929</v>
      </c>
      <c r="H422" s="92">
        <v>2.33</v>
      </c>
      <c r="I422" s="92">
        <v>9.5476980000000005</v>
      </c>
      <c r="J422" s="92">
        <v>95.585533999999996</v>
      </c>
      <c r="K422" s="92">
        <v>97.185534000000004</v>
      </c>
      <c r="L422" s="92">
        <v>98.785533999999998</v>
      </c>
      <c r="M422" s="92">
        <v>7.13</v>
      </c>
      <c r="N422" s="92">
        <v>9.5924169999999993</v>
      </c>
      <c r="O422" s="92">
        <v>97.114241000000007</v>
      </c>
      <c r="P422" s="92">
        <v>9.5690779999999993</v>
      </c>
      <c r="Q422" s="92">
        <v>97.146293999999997</v>
      </c>
      <c r="R422" s="92">
        <v>9.4028519999999993</v>
      </c>
      <c r="S422" s="92">
        <v>97.423829999999995</v>
      </c>
      <c r="T422" s="92"/>
      <c r="U422" s="92"/>
    </row>
    <row r="423" spans="1:21" x14ac:dyDescent="0.25">
      <c r="A423" s="92">
        <v>20190531</v>
      </c>
      <c r="B423" s="92" t="s">
        <v>2266</v>
      </c>
      <c r="C423" s="92" t="s">
        <v>2267</v>
      </c>
      <c r="D423" s="92" t="s">
        <v>2268</v>
      </c>
      <c r="E423" s="92" t="s">
        <v>398</v>
      </c>
      <c r="F423" s="92">
        <v>7.6</v>
      </c>
      <c r="G423" s="92">
        <v>20210518</v>
      </c>
      <c r="H423" s="92">
        <v>1.97</v>
      </c>
      <c r="I423" s="92">
        <v>9.4047210000000003</v>
      </c>
      <c r="J423" s="92">
        <v>95.170145000000005</v>
      </c>
      <c r="K423" s="92">
        <v>96.770144999999999</v>
      </c>
      <c r="L423" s="92">
        <v>98.370144999999994</v>
      </c>
      <c r="M423" s="92">
        <v>7.15</v>
      </c>
      <c r="N423" s="92">
        <v>9.4555349999999994</v>
      </c>
      <c r="O423" s="92">
        <v>96.698677000000004</v>
      </c>
      <c r="P423" s="92">
        <v>9.4356819999999999</v>
      </c>
      <c r="Q423" s="92">
        <v>96.713333000000006</v>
      </c>
      <c r="R423" s="92">
        <v>9.3103210000000001</v>
      </c>
      <c r="S423" s="92">
        <v>96.837860000000006</v>
      </c>
      <c r="T423" s="92"/>
      <c r="U423" s="92"/>
    </row>
    <row r="424" spans="1:21" x14ac:dyDescent="0.25">
      <c r="A424" s="92">
        <v>20190531</v>
      </c>
      <c r="B424" s="92" t="s">
        <v>747</v>
      </c>
      <c r="C424" s="92" t="s">
        <v>748</v>
      </c>
      <c r="D424" s="92" t="s">
        <v>749</v>
      </c>
      <c r="E424" s="92" t="s">
        <v>95</v>
      </c>
      <c r="F424" s="92">
        <v>9.4</v>
      </c>
      <c r="G424" s="92">
        <v>20191220</v>
      </c>
      <c r="H424" s="92">
        <v>0.56000000000000005</v>
      </c>
      <c r="I424" s="92">
        <v>8.2350580000000004</v>
      </c>
      <c r="J424" s="92">
        <v>99.596070999999995</v>
      </c>
      <c r="K424" s="92">
        <v>100.59607099999999</v>
      </c>
      <c r="L424" s="92">
        <v>101.59607099999999</v>
      </c>
      <c r="M424" s="92">
        <v>1.03</v>
      </c>
      <c r="N424" s="92">
        <v>8.3074209999999997</v>
      </c>
      <c r="O424" s="92">
        <v>100.585797</v>
      </c>
      <c r="P424" s="92">
        <v>8.3261749999999992</v>
      </c>
      <c r="Q424" s="92">
        <v>100.589062</v>
      </c>
      <c r="R424" s="92">
        <v>8.3190039999999996</v>
      </c>
      <c r="S424" s="92">
        <v>100.659916</v>
      </c>
      <c r="T424" s="92"/>
      <c r="U424" s="92"/>
    </row>
    <row r="425" spans="1:21" x14ac:dyDescent="0.25">
      <c r="A425" s="92">
        <v>20190531</v>
      </c>
      <c r="B425" s="92" t="s">
        <v>750</v>
      </c>
      <c r="C425" s="92" t="s">
        <v>751</v>
      </c>
      <c r="D425" s="92" t="s">
        <v>752</v>
      </c>
      <c r="E425" s="92" t="s">
        <v>90</v>
      </c>
      <c r="F425" s="92">
        <v>9.15</v>
      </c>
      <c r="G425" s="92">
        <v>20210628</v>
      </c>
      <c r="H425" s="92">
        <v>2.08</v>
      </c>
      <c r="I425" s="92">
        <v>8.5942950000000007</v>
      </c>
      <c r="J425" s="92">
        <v>99.716538999999997</v>
      </c>
      <c r="K425" s="92">
        <v>101.01653899999999</v>
      </c>
      <c r="L425" s="92">
        <v>102.31653900000001</v>
      </c>
      <c r="M425" s="92">
        <v>6.73</v>
      </c>
      <c r="N425" s="92">
        <v>8.6437539999999995</v>
      </c>
      <c r="O425" s="92">
        <v>100.94926599999999</v>
      </c>
      <c r="P425" s="92">
        <v>8.621931</v>
      </c>
      <c r="Q425" s="92">
        <v>100.996341</v>
      </c>
      <c r="R425" s="92">
        <v>8.4734149999999993</v>
      </c>
      <c r="S425" s="92">
        <v>101.317892</v>
      </c>
      <c r="T425" s="92"/>
      <c r="U425" s="92"/>
    </row>
    <row r="426" spans="1:21" x14ac:dyDescent="0.25">
      <c r="A426" s="92">
        <v>20190531</v>
      </c>
      <c r="B426" s="92" t="s">
        <v>753</v>
      </c>
      <c r="C426" s="92" t="s">
        <v>754</v>
      </c>
      <c r="D426" s="92" t="s">
        <v>755</v>
      </c>
      <c r="E426" s="92" t="s">
        <v>90</v>
      </c>
      <c r="F426" s="92">
        <v>8.75</v>
      </c>
      <c r="G426" s="92">
        <v>20211027</v>
      </c>
      <c r="H426" s="92">
        <v>2.41</v>
      </c>
      <c r="I426" s="92">
        <v>8.9243919999999992</v>
      </c>
      <c r="J426" s="92">
        <v>98.295896999999997</v>
      </c>
      <c r="K426" s="92">
        <v>99.595896999999994</v>
      </c>
      <c r="L426" s="92">
        <v>100.89589700000001</v>
      </c>
      <c r="M426" s="92">
        <v>7.13</v>
      </c>
      <c r="N426" s="92">
        <v>8.9688879999999997</v>
      </c>
      <c r="O426" s="92">
        <v>99.524551000000002</v>
      </c>
      <c r="P426" s="92">
        <v>8.944763</v>
      </c>
      <c r="Q426" s="92">
        <v>99.574534999999997</v>
      </c>
      <c r="R426" s="92">
        <v>8.5698050000000006</v>
      </c>
      <c r="S426" s="92">
        <v>100.399709</v>
      </c>
      <c r="T426" s="92"/>
      <c r="U426" s="92"/>
    </row>
    <row r="427" spans="1:21" x14ac:dyDescent="0.25">
      <c r="A427" s="92">
        <v>20190531</v>
      </c>
      <c r="B427" s="92" t="s">
        <v>2089</v>
      </c>
      <c r="C427" s="92" t="s">
        <v>2090</v>
      </c>
      <c r="D427" s="92" t="s">
        <v>2091</v>
      </c>
      <c r="E427" s="92" t="s">
        <v>90</v>
      </c>
      <c r="F427" s="92">
        <v>7.6</v>
      </c>
      <c r="G427" s="92">
        <v>20230227</v>
      </c>
      <c r="H427" s="92">
        <v>3.75</v>
      </c>
      <c r="I427" s="92">
        <v>9.0845920000000007</v>
      </c>
      <c r="J427" s="92">
        <v>93.713296999999997</v>
      </c>
      <c r="K427" s="92">
        <v>95.313297000000006</v>
      </c>
      <c r="L427" s="92">
        <v>96.913297</v>
      </c>
      <c r="M427" s="92">
        <v>9.24</v>
      </c>
      <c r="N427" s="92">
        <v>9.1208620000000007</v>
      </c>
      <c r="O427" s="92">
        <v>95.220885999999993</v>
      </c>
      <c r="P427" s="92">
        <v>9.3533449999999991</v>
      </c>
      <c r="Q427" s="92">
        <v>94.496770999999995</v>
      </c>
      <c r="R427" s="92">
        <v>9.1401149999999998</v>
      </c>
      <c r="S427" s="92">
        <v>95.070931000000002</v>
      </c>
      <c r="T427" s="92"/>
      <c r="U427" s="92"/>
    </row>
    <row r="428" spans="1:21" x14ac:dyDescent="0.25">
      <c r="A428" s="92">
        <v>20190531</v>
      </c>
      <c r="B428" s="92" t="s">
        <v>2211</v>
      </c>
      <c r="C428" s="92" t="s">
        <v>2212</v>
      </c>
      <c r="D428" s="92" t="s">
        <v>2213</v>
      </c>
      <c r="E428" s="92" t="s">
        <v>90</v>
      </c>
      <c r="F428" s="92">
        <v>7.4</v>
      </c>
      <c r="G428" s="92">
        <v>20210418</v>
      </c>
      <c r="H428" s="92">
        <v>1.88</v>
      </c>
      <c r="I428" s="92">
        <v>8.5142950000000006</v>
      </c>
      <c r="J428" s="92">
        <v>96.754396999999997</v>
      </c>
      <c r="K428" s="92">
        <v>98.054396999999994</v>
      </c>
      <c r="L428" s="92">
        <v>99.354397000000006</v>
      </c>
      <c r="M428" s="92">
        <v>7.08</v>
      </c>
      <c r="N428" s="92">
        <v>8.5663529999999994</v>
      </c>
      <c r="O428" s="92">
        <v>97.983565999999996</v>
      </c>
      <c r="P428" s="92">
        <v>8.5470769999999998</v>
      </c>
      <c r="Q428" s="92">
        <v>98.003159999999994</v>
      </c>
      <c r="R428" s="92">
        <v>8.4116350000000004</v>
      </c>
      <c r="S428" s="92">
        <v>98.181584999999998</v>
      </c>
      <c r="T428" s="92"/>
      <c r="U428" s="92"/>
    </row>
    <row r="429" spans="1:21" x14ac:dyDescent="0.25">
      <c r="A429" s="92">
        <v>20190531</v>
      </c>
      <c r="B429" s="92" t="s">
        <v>756</v>
      </c>
      <c r="C429" s="92" t="s">
        <v>757</v>
      </c>
      <c r="D429" s="92" t="s">
        <v>758</v>
      </c>
      <c r="E429" s="92" t="s">
        <v>398</v>
      </c>
      <c r="F429" s="92">
        <v>9.6</v>
      </c>
      <c r="G429" s="92">
        <v>20230628</v>
      </c>
      <c r="H429" s="92">
        <v>4.08</v>
      </c>
      <c r="I429" s="92">
        <v>10.037848</v>
      </c>
      <c r="J429" s="92">
        <v>96.516436999999996</v>
      </c>
      <c r="K429" s="92">
        <v>98.516436999999996</v>
      </c>
      <c r="L429" s="92">
        <v>100.516437</v>
      </c>
      <c r="M429" s="92">
        <v>8.92</v>
      </c>
      <c r="N429" s="92">
        <v>10.072843000000001</v>
      </c>
      <c r="O429" s="92">
        <v>98.427245999999997</v>
      </c>
      <c r="P429" s="92">
        <v>10.038907</v>
      </c>
      <c r="Q429" s="92">
        <v>98.534194999999997</v>
      </c>
      <c r="R429" s="92">
        <v>9.8245959999999997</v>
      </c>
      <c r="S429" s="92">
        <v>99.233745999999996</v>
      </c>
      <c r="T429" s="92"/>
      <c r="U429" s="92"/>
    </row>
    <row r="430" spans="1:21" x14ac:dyDescent="0.25">
      <c r="A430" s="92">
        <v>20190531</v>
      </c>
      <c r="B430" s="92" t="s">
        <v>759</v>
      </c>
      <c r="C430" s="92" t="s">
        <v>760</v>
      </c>
      <c r="D430" s="92" t="s">
        <v>761</v>
      </c>
      <c r="E430" s="92" t="s">
        <v>398</v>
      </c>
      <c r="F430" s="92">
        <v>10.25</v>
      </c>
      <c r="G430" s="92">
        <v>20240317</v>
      </c>
      <c r="H430" s="92">
        <v>4.8</v>
      </c>
      <c r="I430" s="92">
        <v>10.050487</v>
      </c>
      <c r="J430" s="92">
        <v>98.718705999999997</v>
      </c>
      <c r="K430" s="92">
        <v>100.718706</v>
      </c>
      <c r="L430" s="92">
        <v>102.718706</v>
      </c>
      <c r="M430" s="92">
        <v>10.87</v>
      </c>
      <c r="N430" s="92">
        <v>10.086755999999999</v>
      </c>
      <c r="O430" s="92">
        <v>100.609999</v>
      </c>
      <c r="P430" s="92">
        <v>10.089505000000001</v>
      </c>
      <c r="Q430" s="92">
        <v>100.6</v>
      </c>
      <c r="R430" s="92">
        <v>10.090716</v>
      </c>
      <c r="S430" s="92">
        <v>100.6</v>
      </c>
      <c r="T430" s="92"/>
      <c r="U430" s="92"/>
    </row>
    <row r="431" spans="1:21" x14ac:dyDescent="0.25">
      <c r="A431" s="92">
        <v>20190531</v>
      </c>
      <c r="B431" s="92" t="s">
        <v>2407</v>
      </c>
      <c r="C431" s="92" t="s">
        <v>2408</v>
      </c>
      <c r="D431" s="92" t="s">
        <v>2409</v>
      </c>
      <c r="E431" s="92" t="s">
        <v>90</v>
      </c>
      <c r="F431" s="92">
        <v>8</v>
      </c>
      <c r="G431" s="92">
        <v>20230703</v>
      </c>
      <c r="H431" s="92">
        <v>4.09</v>
      </c>
      <c r="I431" s="92">
        <v>9.156034</v>
      </c>
      <c r="J431" s="92">
        <v>94.464167000000003</v>
      </c>
      <c r="K431" s="92">
        <v>96.064166999999998</v>
      </c>
      <c r="L431" s="92">
        <v>97.664167000000006</v>
      </c>
      <c r="M431" s="92">
        <v>9.82</v>
      </c>
      <c r="N431" s="92">
        <v>9.191827</v>
      </c>
      <c r="O431" s="92">
        <v>95.965919999999997</v>
      </c>
      <c r="P431" s="92">
        <v>9.1569870000000009</v>
      </c>
      <c r="Q431" s="92">
        <v>96.069789999999998</v>
      </c>
      <c r="R431" s="92">
        <v>8.9366780000000006</v>
      </c>
      <c r="S431" s="92">
        <v>96.761115000000004</v>
      </c>
      <c r="T431" s="92"/>
      <c r="U431" s="92"/>
    </row>
    <row r="432" spans="1:21" x14ac:dyDescent="0.25">
      <c r="A432" s="92">
        <v>20190531</v>
      </c>
      <c r="B432" s="92" t="s">
        <v>2410</v>
      </c>
      <c r="C432" s="92" t="s">
        <v>2411</v>
      </c>
      <c r="D432" s="92" t="s">
        <v>2412</v>
      </c>
      <c r="E432" s="92" t="s">
        <v>398</v>
      </c>
      <c r="F432" s="92">
        <v>9.5</v>
      </c>
      <c r="G432" s="92">
        <v>20250703</v>
      </c>
      <c r="H432" s="92">
        <v>6.1</v>
      </c>
      <c r="I432" s="92">
        <v>9.855556</v>
      </c>
      <c r="J432" s="92">
        <v>96.352878000000004</v>
      </c>
      <c r="K432" s="92">
        <v>98.352878000000004</v>
      </c>
      <c r="L432" s="92">
        <v>100.352878</v>
      </c>
      <c r="M432" s="92">
        <v>17.72</v>
      </c>
      <c r="N432" s="92">
        <v>9.9007640000000006</v>
      </c>
      <c r="O432" s="92">
        <v>98.175635</v>
      </c>
      <c r="P432" s="92">
        <v>9.8515890000000006</v>
      </c>
      <c r="Q432" s="92">
        <v>98.393521000000007</v>
      </c>
      <c r="R432" s="92">
        <v>9.6195020000000007</v>
      </c>
      <c r="S432" s="92">
        <v>99.442518000000007</v>
      </c>
      <c r="T432" s="92"/>
      <c r="U432" s="92"/>
    </row>
    <row r="433" spans="1:21" x14ac:dyDescent="0.25">
      <c r="A433" s="92">
        <v>20190531</v>
      </c>
      <c r="B433" s="92" t="s">
        <v>762</v>
      </c>
      <c r="C433" s="92" t="s">
        <v>763</v>
      </c>
      <c r="D433" s="92" t="s">
        <v>764</v>
      </c>
      <c r="E433" s="92" t="s">
        <v>94</v>
      </c>
      <c r="F433" s="92">
        <v>9</v>
      </c>
      <c r="G433" s="92">
        <v>20191103</v>
      </c>
      <c r="H433" s="92">
        <v>0.43</v>
      </c>
      <c r="I433" s="92">
        <v>8.8910400000000003</v>
      </c>
      <c r="J433" s="92">
        <v>98.814769999999996</v>
      </c>
      <c r="K433" s="92">
        <v>100.01477</v>
      </c>
      <c r="L433" s="92">
        <v>101.21477</v>
      </c>
      <c r="M433" s="92">
        <v>0.64</v>
      </c>
      <c r="N433" s="92">
        <v>8.9675440000000002</v>
      </c>
      <c r="O433" s="92">
        <v>100.008357</v>
      </c>
      <c r="P433" s="92">
        <v>8.9971359999999994</v>
      </c>
      <c r="Q433" s="92">
        <v>99.996758999999997</v>
      </c>
      <c r="R433" s="92">
        <v>9.0295439999999996</v>
      </c>
      <c r="S433" s="92">
        <v>99.984668999999997</v>
      </c>
      <c r="T433" s="92"/>
      <c r="U433" s="92"/>
    </row>
    <row r="434" spans="1:21" x14ac:dyDescent="0.25">
      <c r="A434" s="92">
        <v>20190531</v>
      </c>
      <c r="B434" s="92" t="s">
        <v>765</v>
      </c>
      <c r="C434" s="92" t="s">
        <v>766</v>
      </c>
      <c r="D434" s="92" t="s">
        <v>767</v>
      </c>
      <c r="E434" s="92" t="s">
        <v>94</v>
      </c>
      <c r="F434" s="92">
        <v>9.5</v>
      </c>
      <c r="G434" s="92">
        <v>20211103</v>
      </c>
      <c r="H434" s="92">
        <v>2.4300000000000002</v>
      </c>
      <c r="I434" s="92">
        <v>9.7699309999999997</v>
      </c>
      <c r="J434" s="92">
        <v>97.791002000000006</v>
      </c>
      <c r="K434" s="92">
        <v>99.391002</v>
      </c>
      <c r="L434" s="92">
        <v>100.99100199999999</v>
      </c>
      <c r="M434" s="92">
        <v>6.39</v>
      </c>
      <c r="N434" s="92">
        <v>9.8120940000000001</v>
      </c>
      <c r="O434" s="92">
        <v>99.327107999999996</v>
      </c>
      <c r="P434" s="92">
        <v>9.7883530000000007</v>
      </c>
      <c r="Q434" s="92">
        <v>99.375311999999994</v>
      </c>
      <c r="R434" s="92">
        <v>9.6126590000000007</v>
      </c>
      <c r="S434" s="92">
        <v>99.750618000000003</v>
      </c>
      <c r="T434" s="92"/>
      <c r="U434" s="92"/>
    </row>
    <row r="435" spans="1:21" x14ac:dyDescent="0.25">
      <c r="A435" s="92">
        <v>20190531</v>
      </c>
      <c r="B435" s="92" t="s">
        <v>768</v>
      </c>
      <c r="C435" s="92" t="s">
        <v>769</v>
      </c>
      <c r="D435" s="92" t="s">
        <v>770</v>
      </c>
      <c r="E435" s="92" t="s">
        <v>94</v>
      </c>
      <c r="F435" s="92">
        <v>10.75</v>
      </c>
      <c r="G435" s="92">
        <v>20191219</v>
      </c>
      <c r="H435" s="92">
        <v>0.55000000000000004</v>
      </c>
      <c r="I435" s="92">
        <v>9.0101980000000008</v>
      </c>
      <c r="J435" s="92">
        <v>99.693154000000007</v>
      </c>
      <c r="K435" s="92">
        <v>100.893154</v>
      </c>
      <c r="L435" s="92">
        <v>102.093154</v>
      </c>
      <c r="M435" s="92">
        <v>0.62</v>
      </c>
      <c r="N435" s="92">
        <v>9.0850829999999991</v>
      </c>
      <c r="O435" s="92">
        <v>100.886931</v>
      </c>
      <c r="P435" s="92">
        <v>9.1058070000000004</v>
      </c>
      <c r="Q435" s="92">
        <v>100.896368</v>
      </c>
      <c r="R435" s="92">
        <v>9.1134799999999991</v>
      </c>
      <c r="S435" s="92">
        <v>100.992875</v>
      </c>
      <c r="T435" s="92"/>
      <c r="U435" s="92"/>
    </row>
    <row r="436" spans="1:21" x14ac:dyDescent="0.25">
      <c r="A436" s="92">
        <v>20190531</v>
      </c>
      <c r="B436" s="92" t="s">
        <v>771</v>
      </c>
      <c r="C436" s="92" t="s">
        <v>772</v>
      </c>
      <c r="D436" s="92" t="s">
        <v>773</v>
      </c>
      <c r="E436" s="92" t="s">
        <v>94</v>
      </c>
      <c r="F436" s="92">
        <v>8.75</v>
      </c>
      <c r="G436" s="92">
        <v>20200712</v>
      </c>
      <c r="H436" s="92">
        <v>1.1200000000000001</v>
      </c>
      <c r="I436" s="92">
        <v>9.3945019999999992</v>
      </c>
      <c r="J436" s="92">
        <v>97.693640000000002</v>
      </c>
      <c r="K436" s="92">
        <v>99.293639999999996</v>
      </c>
      <c r="L436" s="92">
        <v>100.89364</v>
      </c>
      <c r="M436" s="92">
        <v>4.5199999999999996</v>
      </c>
      <c r="N436" s="92">
        <v>9.4593950000000007</v>
      </c>
      <c r="O436" s="92">
        <v>99.248413999999997</v>
      </c>
      <c r="P436" s="92">
        <v>9.4556470000000008</v>
      </c>
      <c r="Q436" s="92">
        <v>99.243634</v>
      </c>
      <c r="R436" s="92">
        <v>9.335528</v>
      </c>
      <c r="S436" s="92">
        <v>99.338488999999996</v>
      </c>
      <c r="T436" s="92"/>
      <c r="U436" s="92"/>
    </row>
    <row r="437" spans="1:21" x14ac:dyDescent="0.25">
      <c r="A437" s="92">
        <v>20190531</v>
      </c>
      <c r="B437" s="92" t="s">
        <v>2214</v>
      </c>
      <c r="C437" s="92" t="s">
        <v>2215</v>
      </c>
      <c r="D437" s="92" t="s">
        <v>2216</v>
      </c>
      <c r="E437" s="92" t="s">
        <v>94</v>
      </c>
      <c r="F437" s="92">
        <v>8</v>
      </c>
      <c r="G437" s="92">
        <v>20210413</v>
      </c>
      <c r="H437" s="92">
        <v>1.87</v>
      </c>
      <c r="I437" s="92">
        <v>9.3038709999999991</v>
      </c>
      <c r="J437" s="92">
        <v>96.158213000000003</v>
      </c>
      <c r="K437" s="92">
        <v>97.758212999999998</v>
      </c>
      <c r="L437" s="92">
        <v>99.358213000000006</v>
      </c>
      <c r="M437" s="92">
        <v>6.86</v>
      </c>
      <c r="N437" s="92">
        <v>9.3562010000000004</v>
      </c>
      <c r="O437" s="92">
        <v>97.689628999999996</v>
      </c>
      <c r="P437" s="92">
        <v>9.3375260000000004</v>
      </c>
      <c r="Q437" s="92">
        <v>97.705552999999995</v>
      </c>
      <c r="R437" s="92">
        <v>9.3523329999999998</v>
      </c>
      <c r="S437" s="92">
        <v>97.608124000000004</v>
      </c>
      <c r="T437" s="92"/>
      <c r="U437" s="92"/>
    </row>
    <row r="438" spans="1:21" x14ac:dyDescent="0.25">
      <c r="A438" s="92">
        <v>20190531</v>
      </c>
      <c r="B438" s="92" t="s">
        <v>774</v>
      </c>
      <c r="C438" s="92" t="s">
        <v>775</v>
      </c>
      <c r="D438" s="92" t="s">
        <v>776</v>
      </c>
      <c r="E438" s="92" t="s">
        <v>94</v>
      </c>
      <c r="F438" s="92">
        <v>9.25</v>
      </c>
      <c r="G438" s="92">
        <v>20220712</v>
      </c>
      <c r="H438" s="92">
        <v>3.12</v>
      </c>
      <c r="I438" s="92">
        <v>9.9631229999999995</v>
      </c>
      <c r="J438" s="92">
        <v>96.076618999999994</v>
      </c>
      <c r="K438" s="92">
        <v>98.076618999999994</v>
      </c>
      <c r="L438" s="92">
        <v>100.07661899999999</v>
      </c>
      <c r="M438" s="92">
        <v>7.41</v>
      </c>
      <c r="N438" s="92">
        <v>10.000601</v>
      </c>
      <c r="O438" s="92">
        <v>98.002564000000007</v>
      </c>
      <c r="P438" s="92">
        <v>9.9717549999999999</v>
      </c>
      <c r="Q438" s="92">
        <v>98.070950999999994</v>
      </c>
      <c r="R438" s="92">
        <v>9.7407199999999996</v>
      </c>
      <c r="S438" s="92">
        <v>98.660228000000004</v>
      </c>
      <c r="T438" s="92"/>
      <c r="U438" s="92"/>
    </row>
    <row r="439" spans="1:21" x14ac:dyDescent="0.25">
      <c r="A439" s="92">
        <v>20190531</v>
      </c>
      <c r="B439" s="92" t="s">
        <v>2217</v>
      </c>
      <c r="C439" s="92" t="s">
        <v>2218</v>
      </c>
      <c r="D439" s="92" t="s">
        <v>2219</v>
      </c>
      <c r="E439" s="92" t="s">
        <v>94</v>
      </c>
      <c r="F439" s="92">
        <v>8.5</v>
      </c>
      <c r="G439" s="92">
        <v>20230413</v>
      </c>
      <c r="H439" s="92">
        <v>3.87</v>
      </c>
      <c r="I439" s="92">
        <v>10.082787</v>
      </c>
      <c r="J439" s="92">
        <v>92.950203000000002</v>
      </c>
      <c r="K439" s="92">
        <v>94.950203000000002</v>
      </c>
      <c r="L439" s="92">
        <v>96.950203000000002</v>
      </c>
      <c r="M439" s="92">
        <v>8.5399999999999991</v>
      </c>
      <c r="N439" s="92">
        <v>10.117265</v>
      </c>
      <c r="O439" s="92">
        <v>94.864762999999996</v>
      </c>
      <c r="P439" s="92">
        <v>10.083911000000001</v>
      </c>
      <c r="Q439" s="92">
        <v>94.952676999999994</v>
      </c>
      <c r="R439" s="92">
        <v>9.9133420000000001</v>
      </c>
      <c r="S439" s="92">
        <v>95.420107000000002</v>
      </c>
      <c r="T439" s="92"/>
      <c r="U439" s="92"/>
    </row>
    <row r="440" spans="1:21" x14ac:dyDescent="0.25">
      <c r="A440" s="92">
        <v>20190531</v>
      </c>
      <c r="B440" s="92" t="s">
        <v>3034</v>
      </c>
      <c r="C440" s="92" t="s">
        <v>3084</v>
      </c>
      <c r="D440" s="92" t="s">
        <v>3035</v>
      </c>
      <c r="E440" s="92" t="s">
        <v>94</v>
      </c>
      <c r="F440" s="92">
        <v>9.5</v>
      </c>
      <c r="G440" s="92">
        <v>20220528</v>
      </c>
      <c r="H440" s="92">
        <v>2.99</v>
      </c>
      <c r="I440" s="92">
        <v>9.4895390000000006</v>
      </c>
      <c r="J440" s="92">
        <v>98.4</v>
      </c>
      <c r="K440" s="92">
        <v>100</v>
      </c>
      <c r="L440" s="92">
        <v>101.6</v>
      </c>
      <c r="M440" s="92">
        <v>2.64</v>
      </c>
      <c r="N440" s="92">
        <v>9.5101040000000001</v>
      </c>
      <c r="O440" s="92">
        <v>99.973609999999994</v>
      </c>
      <c r="P440" s="92"/>
      <c r="Q440" s="92"/>
      <c r="R440" s="92"/>
      <c r="S440" s="92"/>
      <c r="T440" s="92"/>
      <c r="U440" s="92"/>
    </row>
    <row r="441" spans="1:21" x14ac:dyDescent="0.25">
      <c r="A441" s="92">
        <v>20190531</v>
      </c>
      <c r="B441" s="92" t="s">
        <v>3036</v>
      </c>
      <c r="C441" s="92" t="s">
        <v>3085</v>
      </c>
      <c r="D441" s="92" t="s">
        <v>3037</v>
      </c>
      <c r="E441" s="92" t="s">
        <v>94</v>
      </c>
      <c r="F441" s="92">
        <v>9.85</v>
      </c>
      <c r="G441" s="92">
        <v>20240528</v>
      </c>
      <c r="H441" s="92">
        <v>5</v>
      </c>
      <c r="I441" s="92">
        <v>9.8391070000000003</v>
      </c>
      <c r="J441" s="92">
        <v>98.014571000000004</v>
      </c>
      <c r="K441" s="92">
        <v>100.014571</v>
      </c>
      <c r="L441" s="92">
        <v>102.014571</v>
      </c>
      <c r="M441" s="92">
        <v>11.79</v>
      </c>
      <c r="N441" s="92">
        <v>9.8763629999999996</v>
      </c>
      <c r="O441" s="92">
        <v>99.89667</v>
      </c>
      <c r="P441" s="92"/>
      <c r="Q441" s="92"/>
      <c r="R441" s="92"/>
      <c r="S441" s="92"/>
      <c r="T441" s="92"/>
      <c r="U441" s="92"/>
    </row>
    <row r="442" spans="1:21" x14ac:dyDescent="0.25">
      <c r="A442" s="92">
        <v>20190531</v>
      </c>
      <c r="B442" s="92" t="s">
        <v>777</v>
      </c>
      <c r="C442" s="92" t="s">
        <v>778</v>
      </c>
      <c r="D442" s="92" t="s">
        <v>779</v>
      </c>
      <c r="E442" s="92" t="s">
        <v>48</v>
      </c>
      <c r="F442" s="92">
        <v>9</v>
      </c>
      <c r="G442" s="92">
        <v>20211011</v>
      </c>
      <c r="H442" s="92">
        <v>2.37</v>
      </c>
      <c r="I442" s="92">
        <v>8.2851660000000003</v>
      </c>
      <c r="J442" s="92">
        <v>100.189679</v>
      </c>
      <c r="K442" s="92">
        <v>101.489679</v>
      </c>
      <c r="L442" s="92">
        <v>102.78967900000001</v>
      </c>
      <c r="M442" s="92">
        <v>7.18</v>
      </c>
      <c r="N442" s="92">
        <v>8.3309680000000004</v>
      </c>
      <c r="O442" s="92">
        <v>101.41791499999999</v>
      </c>
      <c r="P442" s="92">
        <v>8.3055780000000006</v>
      </c>
      <c r="Q442" s="92">
        <v>101.48027</v>
      </c>
      <c r="R442" s="92">
        <v>8.1406869999999998</v>
      </c>
      <c r="S442" s="92">
        <v>101.885617</v>
      </c>
      <c r="T442" s="92"/>
      <c r="U442" s="92"/>
    </row>
    <row r="443" spans="1:21" x14ac:dyDescent="0.25">
      <c r="A443" s="92">
        <v>20190531</v>
      </c>
      <c r="B443" s="92" t="s">
        <v>780</v>
      </c>
      <c r="C443" s="92" t="s">
        <v>781</v>
      </c>
      <c r="D443" s="92" t="s">
        <v>782</v>
      </c>
      <c r="E443" s="92" t="s">
        <v>48</v>
      </c>
      <c r="F443" s="92">
        <v>9.75</v>
      </c>
      <c r="G443" s="92">
        <v>20190711</v>
      </c>
      <c r="H443" s="92">
        <v>0.11</v>
      </c>
      <c r="I443" s="92">
        <v>7.0920199999999998</v>
      </c>
      <c r="J443" s="92">
        <v>99.266467000000006</v>
      </c>
      <c r="K443" s="92">
        <v>100.26646700000001</v>
      </c>
      <c r="L443" s="92">
        <v>101.26646700000001</v>
      </c>
      <c r="M443" s="92">
        <v>-2.56</v>
      </c>
      <c r="N443" s="92">
        <v>7.1666610000000004</v>
      </c>
      <c r="O443" s="92">
        <v>100.29209899999999</v>
      </c>
      <c r="P443" s="92">
        <v>7.2166769999999998</v>
      </c>
      <c r="Q443" s="92">
        <v>100.320829</v>
      </c>
      <c r="R443" s="92">
        <v>7.2832140000000001</v>
      </c>
      <c r="S443" s="92">
        <v>100.475058</v>
      </c>
      <c r="T443" s="92"/>
      <c r="U443" s="92"/>
    </row>
    <row r="444" spans="1:21" x14ac:dyDescent="0.25">
      <c r="A444" s="92">
        <v>20190531</v>
      </c>
      <c r="B444" s="92" t="s">
        <v>783</v>
      </c>
      <c r="C444" s="92" t="s">
        <v>784</v>
      </c>
      <c r="D444" s="92" t="s">
        <v>785</v>
      </c>
      <c r="E444" s="92" t="s">
        <v>48</v>
      </c>
      <c r="F444" s="92">
        <v>9.5</v>
      </c>
      <c r="G444" s="92">
        <v>20200507</v>
      </c>
      <c r="H444" s="92">
        <v>0.94</v>
      </c>
      <c r="I444" s="92">
        <v>7.9117579999999998</v>
      </c>
      <c r="J444" s="92">
        <v>100.38876</v>
      </c>
      <c r="K444" s="92">
        <v>101.38876</v>
      </c>
      <c r="L444" s="92">
        <v>102.38876</v>
      </c>
      <c r="M444" s="92">
        <v>3.07</v>
      </c>
      <c r="N444" s="92">
        <v>7.979444</v>
      </c>
      <c r="O444" s="92">
        <v>101.358098</v>
      </c>
      <c r="P444" s="92">
        <v>7.9815149999999999</v>
      </c>
      <c r="Q444" s="92">
        <v>101.37634199999999</v>
      </c>
      <c r="R444" s="92">
        <v>8.0029280000000007</v>
      </c>
      <c r="S444" s="92">
        <v>101.45</v>
      </c>
      <c r="T444" s="92"/>
      <c r="U444" s="92"/>
    </row>
    <row r="445" spans="1:21" x14ac:dyDescent="0.25">
      <c r="A445" s="92">
        <v>20190531</v>
      </c>
      <c r="B445" s="92" t="s">
        <v>786</v>
      </c>
      <c r="C445" s="92" t="s">
        <v>787</v>
      </c>
      <c r="D445" s="92" t="s">
        <v>788</v>
      </c>
      <c r="E445" s="92" t="s">
        <v>48</v>
      </c>
      <c r="F445" s="92">
        <v>8</v>
      </c>
      <c r="G445" s="92">
        <v>20200709</v>
      </c>
      <c r="H445" s="92">
        <v>1.1100000000000001</v>
      </c>
      <c r="I445" s="92">
        <v>7.7382070000000001</v>
      </c>
      <c r="J445" s="92">
        <v>98.948587000000003</v>
      </c>
      <c r="K445" s="92">
        <v>100.248587</v>
      </c>
      <c r="L445" s="92">
        <v>101.548587</v>
      </c>
      <c r="M445" s="92">
        <v>4.59</v>
      </c>
      <c r="N445" s="92">
        <v>7.8032310000000003</v>
      </c>
      <c r="O445" s="92">
        <v>100.202719</v>
      </c>
      <c r="P445" s="92">
        <v>7.7997240000000003</v>
      </c>
      <c r="Q445" s="92">
        <v>100.208893</v>
      </c>
      <c r="R445" s="92">
        <v>7.7389789999999996</v>
      </c>
      <c r="S445" s="92">
        <v>100.291006</v>
      </c>
      <c r="T445" s="92"/>
      <c r="U445" s="92"/>
    </row>
    <row r="446" spans="1:21" x14ac:dyDescent="0.25">
      <c r="A446" s="92">
        <v>20190531</v>
      </c>
      <c r="B446" s="92" t="s">
        <v>1843</v>
      </c>
      <c r="C446" s="92" t="s">
        <v>1844</v>
      </c>
      <c r="D446" s="92" t="s">
        <v>1845</v>
      </c>
      <c r="E446" s="92" t="s">
        <v>48</v>
      </c>
      <c r="F446" s="92">
        <v>7.4</v>
      </c>
      <c r="G446" s="92">
        <v>20201003</v>
      </c>
      <c r="H446" s="92">
        <v>1.35</v>
      </c>
      <c r="I446" s="92">
        <v>7.8678189999999999</v>
      </c>
      <c r="J446" s="92">
        <v>98.085076999999998</v>
      </c>
      <c r="K446" s="92">
        <v>99.385076999999995</v>
      </c>
      <c r="L446" s="92">
        <v>100.68507700000001</v>
      </c>
      <c r="M446" s="92">
        <v>5.62</v>
      </c>
      <c r="N446" s="92">
        <v>7.9278120000000003</v>
      </c>
      <c r="O446" s="92">
        <v>99.328866000000005</v>
      </c>
      <c r="P446" s="92">
        <v>7.9202279999999998</v>
      </c>
      <c r="Q446" s="92">
        <v>99.331789999999998</v>
      </c>
      <c r="R446" s="92">
        <v>7.7470660000000002</v>
      </c>
      <c r="S446" s="92">
        <v>99.532267000000004</v>
      </c>
      <c r="T446" s="92"/>
      <c r="U446" s="92"/>
    </row>
    <row r="447" spans="1:21" x14ac:dyDescent="0.25">
      <c r="A447" s="92">
        <v>20190531</v>
      </c>
      <c r="B447" s="92" t="s">
        <v>2168</v>
      </c>
      <c r="C447" s="92" t="s">
        <v>2169</v>
      </c>
      <c r="D447" s="92" t="s">
        <v>2170</v>
      </c>
      <c r="E447" s="92" t="s">
        <v>48</v>
      </c>
      <c r="F447" s="92">
        <v>6.9</v>
      </c>
      <c r="G447" s="92">
        <v>20210316</v>
      </c>
      <c r="H447" s="92">
        <v>1.79</v>
      </c>
      <c r="I447" s="92">
        <v>8.0693350000000006</v>
      </c>
      <c r="J447" s="92">
        <v>96.742929000000004</v>
      </c>
      <c r="K447" s="92">
        <v>98.042929000000001</v>
      </c>
      <c r="L447" s="92">
        <v>99.342928999999998</v>
      </c>
      <c r="M447" s="92">
        <v>7.09</v>
      </c>
      <c r="N447" s="92">
        <v>8.1225579999999997</v>
      </c>
      <c r="O447" s="92">
        <v>97.972012000000007</v>
      </c>
      <c r="P447" s="92">
        <v>8.1052549999999997</v>
      </c>
      <c r="Q447" s="92">
        <v>97.985460000000003</v>
      </c>
      <c r="R447" s="92">
        <v>7.801196</v>
      </c>
      <c r="S447" s="92">
        <v>98.435783999999998</v>
      </c>
      <c r="T447" s="92"/>
      <c r="U447" s="92"/>
    </row>
    <row r="448" spans="1:21" x14ac:dyDescent="0.25">
      <c r="A448" s="92">
        <v>20190531</v>
      </c>
      <c r="B448" s="92" t="s">
        <v>1846</v>
      </c>
      <c r="C448" s="92" t="s">
        <v>1847</v>
      </c>
      <c r="D448" s="92" t="s">
        <v>1848</v>
      </c>
      <c r="E448" s="92" t="s">
        <v>48</v>
      </c>
      <c r="F448" s="92">
        <v>7.7</v>
      </c>
      <c r="G448" s="92">
        <v>20221003</v>
      </c>
      <c r="H448" s="92">
        <v>3.35</v>
      </c>
      <c r="I448" s="92">
        <v>8.5770320000000009</v>
      </c>
      <c r="J448" s="92">
        <v>95.849002999999996</v>
      </c>
      <c r="K448" s="92">
        <v>97.449003000000005</v>
      </c>
      <c r="L448" s="92">
        <v>99.049002999999999</v>
      </c>
      <c r="M448" s="92">
        <v>8.81</v>
      </c>
      <c r="N448" s="92">
        <v>8.6149640000000005</v>
      </c>
      <c r="O448" s="92">
        <v>97.360899000000003</v>
      </c>
      <c r="P448" s="92">
        <v>8.5815990000000006</v>
      </c>
      <c r="Q448" s="92">
        <v>97.446225999999996</v>
      </c>
      <c r="R448" s="92">
        <v>8.4103899999999996</v>
      </c>
      <c r="S448" s="92">
        <v>97.900728000000001</v>
      </c>
      <c r="T448" s="92"/>
      <c r="U448" s="92"/>
    </row>
    <row r="449" spans="1:21" x14ac:dyDescent="0.25">
      <c r="A449" s="92">
        <v>20190531</v>
      </c>
      <c r="B449" s="92" t="s">
        <v>2171</v>
      </c>
      <c r="C449" s="92" t="s">
        <v>2172</v>
      </c>
      <c r="D449" s="92" t="s">
        <v>2173</v>
      </c>
      <c r="E449" s="92" t="s">
        <v>48</v>
      </c>
      <c r="F449" s="92">
        <v>7.1</v>
      </c>
      <c r="G449" s="92">
        <v>20230316</v>
      </c>
      <c r="H449" s="92">
        <v>3.79</v>
      </c>
      <c r="I449" s="92">
        <v>8.6870220000000007</v>
      </c>
      <c r="J449" s="92">
        <v>93.293909999999997</v>
      </c>
      <c r="K449" s="92">
        <v>94.893910000000005</v>
      </c>
      <c r="L449" s="92">
        <v>96.49391</v>
      </c>
      <c r="M449" s="92">
        <v>9.69</v>
      </c>
      <c r="N449" s="92">
        <v>8.7234859999999994</v>
      </c>
      <c r="O449" s="92">
        <v>94.797031000000004</v>
      </c>
      <c r="P449" s="92">
        <v>8.6875979999999995</v>
      </c>
      <c r="Q449" s="92">
        <v>94.892229999999998</v>
      </c>
      <c r="R449" s="92">
        <v>8.4749040000000004</v>
      </c>
      <c r="S449" s="92">
        <v>95.491444999999999</v>
      </c>
      <c r="T449" s="92"/>
      <c r="U449" s="92"/>
    </row>
    <row r="450" spans="1:21" x14ac:dyDescent="0.25">
      <c r="A450" s="92">
        <v>20190531</v>
      </c>
      <c r="B450" s="92" t="s">
        <v>789</v>
      </c>
      <c r="C450" s="92" t="s">
        <v>790</v>
      </c>
      <c r="D450" s="92" t="s">
        <v>791</v>
      </c>
      <c r="E450" s="92" t="s">
        <v>48</v>
      </c>
      <c r="F450" s="92">
        <v>12.875</v>
      </c>
      <c r="G450" s="92">
        <v>20190701</v>
      </c>
      <c r="H450" s="92">
        <v>0.08</v>
      </c>
      <c r="I450" s="92">
        <v>7.0696529999999997</v>
      </c>
      <c r="J450" s="92">
        <v>99.451909999999998</v>
      </c>
      <c r="K450" s="92">
        <v>100.45191</v>
      </c>
      <c r="L450" s="92">
        <v>101.45191</v>
      </c>
      <c r="M450" s="92">
        <v>-4.49</v>
      </c>
      <c r="N450" s="92">
        <v>7.1443690000000002</v>
      </c>
      <c r="O450" s="92">
        <v>100.496774</v>
      </c>
      <c r="P450" s="92">
        <v>7.1964810000000003</v>
      </c>
      <c r="Q450" s="92">
        <v>100.569371</v>
      </c>
      <c r="R450" s="92">
        <v>7.268033</v>
      </c>
      <c r="S450" s="92">
        <v>100.929496</v>
      </c>
      <c r="T450" s="92"/>
      <c r="U450" s="92"/>
    </row>
    <row r="451" spans="1:21" x14ac:dyDescent="0.25">
      <c r="A451" s="92">
        <v>20190531</v>
      </c>
      <c r="B451" s="92" t="s">
        <v>792</v>
      </c>
      <c r="C451" s="92" t="s">
        <v>793</v>
      </c>
      <c r="D451" s="92" t="s">
        <v>794</v>
      </c>
      <c r="E451" s="92" t="s">
        <v>48</v>
      </c>
      <c r="F451" s="92">
        <v>8</v>
      </c>
      <c r="G451" s="92">
        <v>20200705</v>
      </c>
      <c r="H451" s="92">
        <v>1.1000000000000001</v>
      </c>
      <c r="I451" s="92">
        <v>7.7422060000000004</v>
      </c>
      <c r="J451" s="92">
        <v>98.941911000000005</v>
      </c>
      <c r="K451" s="92">
        <v>100.241911</v>
      </c>
      <c r="L451" s="92">
        <v>101.541911</v>
      </c>
      <c r="M451" s="92">
        <v>4.3899999999999997</v>
      </c>
      <c r="N451" s="92">
        <v>7.8059969999999996</v>
      </c>
      <c r="O451" s="92">
        <v>100.19797</v>
      </c>
      <c r="P451" s="92">
        <v>7.8055950000000003</v>
      </c>
      <c r="Q451" s="92">
        <v>100.20069100000001</v>
      </c>
      <c r="R451" s="92">
        <v>7.7347970000000004</v>
      </c>
      <c r="S451" s="92">
        <v>100.29265100000001</v>
      </c>
      <c r="T451" s="92"/>
      <c r="U451" s="92"/>
    </row>
    <row r="452" spans="1:21" x14ac:dyDescent="0.25">
      <c r="A452" s="92">
        <v>20190531</v>
      </c>
      <c r="B452" s="92" t="s">
        <v>795</v>
      </c>
      <c r="C452" s="92" t="s">
        <v>796</v>
      </c>
      <c r="D452" s="92" t="s">
        <v>797</v>
      </c>
      <c r="E452" s="92" t="s">
        <v>48</v>
      </c>
      <c r="F452" s="92">
        <v>8.25</v>
      </c>
      <c r="G452" s="92">
        <v>20230705</v>
      </c>
      <c r="H452" s="92">
        <v>4.0999999999999996</v>
      </c>
      <c r="I452" s="92">
        <v>8.7546520000000001</v>
      </c>
      <c r="J452" s="92">
        <v>96.649912</v>
      </c>
      <c r="K452" s="92">
        <v>98.249911999999995</v>
      </c>
      <c r="L452" s="92">
        <v>99.849912000000003</v>
      </c>
      <c r="M452" s="92">
        <v>10.029999999999999</v>
      </c>
      <c r="N452" s="92">
        <v>8.7908240000000006</v>
      </c>
      <c r="O452" s="92">
        <v>98.149637999999996</v>
      </c>
      <c r="P452" s="92">
        <v>8.7533999999999992</v>
      </c>
      <c r="Q452" s="92">
        <v>98.271012999999996</v>
      </c>
      <c r="R452" s="92">
        <v>8.6262830000000008</v>
      </c>
      <c r="S452" s="92">
        <v>98.686617999999996</v>
      </c>
      <c r="T452" s="92"/>
      <c r="U452" s="92"/>
    </row>
    <row r="453" spans="1:21" x14ac:dyDescent="0.25">
      <c r="A453" s="92">
        <v>20190531</v>
      </c>
      <c r="B453" s="92" t="s">
        <v>798</v>
      </c>
      <c r="C453" s="92" t="s">
        <v>799</v>
      </c>
      <c r="D453" s="92" t="s">
        <v>800</v>
      </c>
      <c r="E453" s="92" t="s">
        <v>48</v>
      </c>
      <c r="F453" s="92">
        <v>9.6</v>
      </c>
      <c r="G453" s="92">
        <v>20231210</v>
      </c>
      <c r="H453" s="92">
        <v>4.53</v>
      </c>
      <c r="I453" s="92">
        <v>8.8426500000000008</v>
      </c>
      <c r="J453" s="92">
        <v>101.17142800000001</v>
      </c>
      <c r="K453" s="92">
        <v>102.771428</v>
      </c>
      <c r="L453" s="92">
        <v>104.37142799999999</v>
      </c>
      <c r="M453" s="92">
        <v>10.98</v>
      </c>
      <c r="N453" s="92">
        <v>8.8792779999999993</v>
      </c>
      <c r="O453" s="92">
        <v>102.661602</v>
      </c>
      <c r="P453" s="92">
        <v>8.8397860000000001</v>
      </c>
      <c r="Q453" s="92">
        <v>102.81604900000001</v>
      </c>
      <c r="R453" s="92">
        <v>8.6157009999999996</v>
      </c>
      <c r="S453" s="92">
        <v>103.70678599999999</v>
      </c>
      <c r="T453" s="92"/>
      <c r="U453" s="92"/>
    </row>
    <row r="454" spans="1:21" x14ac:dyDescent="0.25">
      <c r="A454" s="92">
        <v>20190531</v>
      </c>
      <c r="B454" s="92" t="s">
        <v>801</v>
      </c>
      <c r="C454" s="92" t="s">
        <v>802</v>
      </c>
      <c r="D454" s="92" t="s">
        <v>803</v>
      </c>
      <c r="E454" s="92" t="s">
        <v>48</v>
      </c>
      <c r="F454" s="92">
        <v>7.7</v>
      </c>
      <c r="G454" s="92">
        <v>20220711</v>
      </c>
      <c r="H454" s="92">
        <v>3.12</v>
      </c>
      <c r="I454" s="92">
        <v>8.5154329999999998</v>
      </c>
      <c r="J454" s="92">
        <v>96.163646</v>
      </c>
      <c r="K454" s="92">
        <v>97.763645999999994</v>
      </c>
      <c r="L454" s="92">
        <v>99.363646000000003</v>
      </c>
      <c r="M454" s="92">
        <v>8.5299999999999994</v>
      </c>
      <c r="N454" s="92">
        <v>8.5546310000000005</v>
      </c>
      <c r="O454" s="92">
        <v>97.678393999999997</v>
      </c>
      <c r="P454" s="92">
        <v>8.5227489999999992</v>
      </c>
      <c r="Q454" s="92">
        <v>97.755004999999997</v>
      </c>
      <c r="R454" s="92">
        <v>8.3275380000000006</v>
      </c>
      <c r="S454" s="92">
        <v>98.251024000000001</v>
      </c>
      <c r="T454" s="92"/>
      <c r="U454" s="92"/>
    </row>
    <row r="455" spans="1:21" x14ac:dyDescent="0.25">
      <c r="A455" s="92">
        <v>20190531</v>
      </c>
      <c r="B455" s="92" t="s">
        <v>1933</v>
      </c>
      <c r="C455" s="92" t="s">
        <v>1934</v>
      </c>
      <c r="D455" s="92" t="s">
        <v>1935</v>
      </c>
      <c r="E455" s="92" t="s">
        <v>48</v>
      </c>
      <c r="F455" s="92">
        <v>7.2</v>
      </c>
      <c r="G455" s="92">
        <v>20221103</v>
      </c>
      <c r="H455" s="92">
        <v>3.43</v>
      </c>
      <c r="I455" s="92">
        <v>8.5988209999999992</v>
      </c>
      <c r="J455" s="92">
        <v>94.263947000000002</v>
      </c>
      <c r="K455" s="92">
        <v>95.863946999999996</v>
      </c>
      <c r="L455" s="92">
        <v>97.463947000000005</v>
      </c>
      <c r="M455" s="92">
        <v>9.0500000000000007</v>
      </c>
      <c r="N455" s="92">
        <v>8.6363760000000003</v>
      </c>
      <c r="O455" s="92">
        <v>95.773398</v>
      </c>
      <c r="P455" s="92">
        <v>8.6025019999999994</v>
      </c>
      <c r="Q455" s="92">
        <v>95.856716000000006</v>
      </c>
      <c r="R455" s="92">
        <v>8.3981940000000002</v>
      </c>
      <c r="S455" s="92">
        <v>96.390879999999996</v>
      </c>
      <c r="T455" s="92"/>
      <c r="U455" s="92"/>
    </row>
    <row r="456" spans="1:21" x14ac:dyDescent="0.25">
      <c r="A456" s="92">
        <v>20190531</v>
      </c>
      <c r="B456" s="92" t="s">
        <v>2092</v>
      </c>
      <c r="C456" s="92" t="s">
        <v>2093</v>
      </c>
      <c r="D456" s="92" t="s">
        <v>2094</v>
      </c>
      <c r="E456" s="92" t="s">
        <v>48</v>
      </c>
      <c r="F456" s="92">
        <v>6.5</v>
      </c>
      <c r="G456" s="92">
        <v>20230222</v>
      </c>
      <c r="H456" s="92">
        <v>3.73</v>
      </c>
      <c r="I456" s="92">
        <v>8.6729959999999995</v>
      </c>
      <c r="J456" s="92">
        <v>91.521917000000002</v>
      </c>
      <c r="K456" s="92">
        <v>93.121916999999996</v>
      </c>
      <c r="L456" s="92">
        <v>94.721917000000005</v>
      </c>
      <c r="M456" s="92">
        <v>9.6999999999999993</v>
      </c>
      <c r="N456" s="92">
        <v>8.7095819999999993</v>
      </c>
      <c r="O456" s="92">
        <v>93.024964999999995</v>
      </c>
      <c r="P456" s="92">
        <v>8.6740119999999994</v>
      </c>
      <c r="Q456" s="92">
        <v>93.111911000000006</v>
      </c>
      <c r="R456" s="92">
        <v>8.4625620000000001</v>
      </c>
      <c r="S456" s="92">
        <v>93.660207999999997</v>
      </c>
      <c r="T456" s="92"/>
      <c r="U456" s="92"/>
    </row>
    <row r="457" spans="1:21" x14ac:dyDescent="0.25">
      <c r="A457" s="92">
        <v>20190531</v>
      </c>
      <c r="B457" s="92" t="s">
        <v>804</v>
      </c>
      <c r="C457" s="92" t="s">
        <v>805</v>
      </c>
      <c r="D457" s="92" t="s">
        <v>806</v>
      </c>
      <c r="E457" s="92" t="s">
        <v>48</v>
      </c>
      <c r="F457" s="92">
        <v>8.1</v>
      </c>
      <c r="G457" s="92">
        <v>20240711</v>
      </c>
      <c r="H457" s="92">
        <v>5.12</v>
      </c>
      <c r="I457" s="92">
        <v>8.9483379999999997</v>
      </c>
      <c r="J457" s="92">
        <v>94.921029000000004</v>
      </c>
      <c r="K457" s="92">
        <v>96.521028999999999</v>
      </c>
      <c r="L457" s="92">
        <v>98.121028999999993</v>
      </c>
      <c r="M457" s="92">
        <v>13.28</v>
      </c>
      <c r="N457" s="92">
        <v>8.9869640000000004</v>
      </c>
      <c r="O457" s="92">
        <v>96.388209000000003</v>
      </c>
      <c r="P457" s="92">
        <v>8.944744</v>
      </c>
      <c r="Q457" s="92">
        <v>96.548969</v>
      </c>
      <c r="R457" s="92">
        <v>8.7156520000000004</v>
      </c>
      <c r="S457" s="92">
        <v>97.4452</v>
      </c>
      <c r="T457" s="92"/>
      <c r="U457" s="92"/>
    </row>
    <row r="458" spans="1:21" x14ac:dyDescent="0.25">
      <c r="A458" s="92">
        <v>20190531</v>
      </c>
      <c r="B458" s="92" t="s">
        <v>1936</v>
      </c>
      <c r="C458" s="92" t="s">
        <v>1937</v>
      </c>
      <c r="D458" s="92" t="s">
        <v>1938</v>
      </c>
      <c r="E458" s="92" t="s">
        <v>48</v>
      </c>
      <c r="F458" s="92">
        <v>7.5</v>
      </c>
      <c r="G458" s="92">
        <v>20241103</v>
      </c>
      <c r="H458" s="92">
        <v>5.43</v>
      </c>
      <c r="I458" s="92">
        <v>8.9994859999999992</v>
      </c>
      <c r="J458" s="92">
        <v>91.994056</v>
      </c>
      <c r="K458" s="92">
        <v>93.594055999999995</v>
      </c>
      <c r="L458" s="92">
        <v>95.194056000000003</v>
      </c>
      <c r="M458" s="92">
        <v>14.61</v>
      </c>
      <c r="N458" s="92">
        <v>9.0397189999999998</v>
      </c>
      <c r="O458" s="92">
        <v>93.447911000000005</v>
      </c>
      <c r="P458" s="92">
        <v>8.9960310000000003</v>
      </c>
      <c r="Q458" s="92">
        <v>93.614470999999995</v>
      </c>
      <c r="R458" s="92">
        <v>8.7653789999999994</v>
      </c>
      <c r="S458" s="92">
        <v>94.517415999999997</v>
      </c>
      <c r="T458" s="92"/>
      <c r="U458" s="92"/>
    </row>
    <row r="459" spans="1:21" x14ac:dyDescent="0.25">
      <c r="A459" s="92">
        <v>20190531</v>
      </c>
      <c r="B459" s="92" t="s">
        <v>2095</v>
      </c>
      <c r="C459" s="92" t="s">
        <v>2096</v>
      </c>
      <c r="D459" s="92" t="s">
        <v>2097</v>
      </c>
      <c r="E459" s="92" t="s">
        <v>48</v>
      </c>
      <c r="F459" s="92">
        <v>6.8</v>
      </c>
      <c r="G459" s="92">
        <v>20250222</v>
      </c>
      <c r="H459" s="92">
        <v>5.74</v>
      </c>
      <c r="I459" s="92">
        <v>9.0454880000000006</v>
      </c>
      <c r="J459" s="92">
        <v>88.427367000000004</v>
      </c>
      <c r="K459" s="92">
        <v>90.027366999999998</v>
      </c>
      <c r="L459" s="92">
        <v>91.627367000000007</v>
      </c>
      <c r="M459" s="92">
        <v>15.97</v>
      </c>
      <c r="N459" s="92">
        <v>9.087555</v>
      </c>
      <c r="O459" s="92">
        <v>89.867667999999995</v>
      </c>
      <c r="P459" s="92">
        <v>9.0424399999999991</v>
      </c>
      <c r="Q459" s="92">
        <v>90.037946000000005</v>
      </c>
      <c r="R459" s="92">
        <v>8.8108939999999993</v>
      </c>
      <c r="S459" s="92">
        <v>90.927453</v>
      </c>
      <c r="T459" s="92"/>
      <c r="U459" s="92"/>
    </row>
    <row r="460" spans="1:21" x14ac:dyDescent="0.25">
      <c r="A460" s="92">
        <v>20190531</v>
      </c>
      <c r="B460" s="92" t="s">
        <v>807</v>
      </c>
      <c r="C460" s="92" t="s">
        <v>808</v>
      </c>
      <c r="D460" s="92" t="s">
        <v>809</v>
      </c>
      <c r="E460" s="92" t="s">
        <v>48</v>
      </c>
      <c r="F460" s="92">
        <v>8.5</v>
      </c>
      <c r="G460" s="92">
        <v>20270711</v>
      </c>
      <c r="H460" s="92">
        <v>8.1199999999999992</v>
      </c>
      <c r="I460" s="92">
        <v>9.3139769999999995</v>
      </c>
      <c r="J460" s="92">
        <v>93.771316999999996</v>
      </c>
      <c r="K460" s="92">
        <v>95.371317000000005</v>
      </c>
      <c r="L460" s="92">
        <v>96.971316999999999</v>
      </c>
      <c r="M460" s="92">
        <v>31.21</v>
      </c>
      <c r="N460" s="92">
        <v>9.3751130000000007</v>
      </c>
      <c r="O460" s="92">
        <v>95.059175999999994</v>
      </c>
      <c r="P460" s="92">
        <v>9.3188139999999997</v>
      </c>
      <c r="Q460" s="92">
        <v>95.361985000000004</v>
      </c>
      <c r="R460" s="92">
        <v>9.0930520000000001</v>
      </c>
      <c r="S460" s="92">
        <v>96.595003000000005</v>
      </c>
      <c r="T460" s="92"/>
      <c r="U460" s="92"/>
    </row>
    <row r="461" spans="1:21" x14ac:dyDescent="0.25">
      <c r="A461" s="92">
        <v>20190531</v>
      </c>
      <c r="B461" s="92" t="s">
        <v>1939</v>
      </c>
      <c r="C461" s="92" t="s">
        <v>1940</v>
      </c>
      <c r="D461" s="92" t="s">
        <v>1941</v>
      </c>
      <c r="E461" s="92" t="s">
        <v>48</v>
      </c>
      <c r="F461" s="92">
        <v>8.1999999999999993</v>
      </c>
      <c r="G461" s="92">
        <v>20271103</v>
      </c>
      <c r="H461" s="92">
        <v>8.43</v>
      </c>
      <c r="I461" s="92">
        <v>9.284853</v>
      </c>
      <c r="J461" s="92">
        <v>92.080205000000007</v>
      </c>
      <c r="K461" s="92">
        <v>93.680205000000001</v>
      </c>
      <c r="L461" s="92">
        <v>95.280204999999995</v>
      </c>
      <c r="M461" s="92">
        <v>34.020000000000003</v>
      </c>
      <c r="N461" s="92">
        <v>9.3499770000000009</v>
      </c>
      <c r="O461" s="92">
        <v>93.339999000000006</v>
      </c>
      <c r="P461" s="92">
        <v>9.3457629999999998</v>
      </c>
      <c r="Q461" s="92">
        <v>93.356763999999998</v>
      </c>
      <c r="R461" s="92">
        <v>9.1217070000000007</v>
      </c>
      <c r="S461" s="92">
        <v>94.585481000000001</v>
      </c>
      <c r="T461" s="92"/>
      <c r="U461" s="92"/>
    </row>
    <row r="462" spans="1:21" x14ac:dyDescent="0.25">
      <c r="A462" s="92">
        <v>20190531</v>
      </c>
      <c r="B462" s="92" t="s">
        <v>2098</v>
      </c>
      <c r="C462" s="92" t="s">
        <v>2099</v>
      </c>
      <c r="D462" s="92" t="s">
        <v>2100</v>
      </c>
      <c r="E462" s="92" t="s">
        <v>48</v>
      </c>
      <c r="F462" s="92">
        <v>7.25</v>
      </c>
      <c r="G462" s="92">
        <v>20280222</v>
      </c>
      <c r="H462" s="92">
        <v>8.74</v>
      </c>
      <c r="I462" s="92">
        <v>9.3626889999999996</v>
      </c>
      <c r="J462" s="92">
        <v>85.874137000000005</v>
      </c>
      <c r="K462" s="92">
        <v>87.474136999999999</v>
      </c>
      <c r="L462" s="92">
        <v>89.074136999999993</v>
      </c>
      <c r="M462" s="92">
        <v>34.22</v>
      </c>
      <c r="N462" s="92">
        <v>9.4290020000000005</v>
      </c>
      <c r="O462" s="92">
        <v>87.131926000000007</v>
      </c>
      <c r="P462" s="92">
        <v>9.3700019999999995</v>
      </c>
      <c r="Q462" s="92">
        <v>87.440179999999998</v>
      </c>
      <c r="R462" s="92">
        <v>9.1476839999999999</v>
      </c>
      <c r="S462" s="92">
        <v>88.601174</v>
      </c>
      <c r="T462" s="92"/>
      <c r="U462" s="92"/>
    </row>
    <row r="463" spans="1:21" x14ac:dyDescent="0.25">
      <c r="A463" s="92">
        <v>20190531</v>
      </c>
      <c r="B463" s="92" t="s">
        <v>1942</v>
      </c>
      <c r="C463" s="92" t="s">
        <v>1943</v>
      </c>
      <c r="D463" s="92" t="s">
        <v>1944</v>
      </c>
      <c r="E463" s="92" t="s">
        <v>48</v>
      </c>
      <c r="F463" s="92">
        <v>8.6999999999999993</v>
      </c>
      <c r="G463" s="92">
        <v>20321103</v>
      </c>
      <c r="H463" s="92">
        <v>13.44</v>
      </c>
      <c r="I463" s="92">
        <v>9.5633820000000007</v>
      </c>
      <c r="J463" s="92">
        <v>91.880896000000007</v>
      </c>
      <c r="K463" s="92">
        <v>93.480896000000001</v>
      </c>
      <c r="L463" s="92">
        <v>95.080895999999996</v>
      </c>
      <c r="M463" s="92">
        <v>65.09</v>
      </c>
      <c r="N463" s="92">
        <v>9.6579139999999999</v>
      </c>
      <c r="O463" s="92">
        <v>92.829983999999996</v>
      </c>
      <c r="P463" s="92">
        <v>9.584797</v>
      </c>
      <c r="Q463" s="92">
        <v>93.348393999999999</v>
      </c>
      <c r="R463" s="92">
        <v>9.3890930000000008</v>
      </c>
      <c r="S463" s="92">
        <v>94.754963000000004</v>
      </c>
      <c r="T463" s="92"/>
      <c r="U463" s="92"/>
    </row>
    <row r="464" spans="1:21" x14ac:dyDescent="0.25">
      <c r="A464" s="92">
        <v>20190531</v>
      </c>
      <c r="B464" s="92" t="s">
        <v>2101</v>
      </c>
      <c r="C464" s="92" t="s">
        <v>2102</v>
      </c>
      <c r="D464" s="92" t="s">
        <v>2103</v>
      </c>
      <c r="E464" s="92" t="s">
        <v>48</v>
      </c>
      <c r="F464" s="92">
        <v>8.1999999999999993</v>
      </c>
      <c r="G464" s="92">
        <v>20330222</v>
      </c>
      <c r="H464" s="92">
        <v>13.74</v>
      </c>
      <c r="I464" s="92">
        <v>9.5696180000000002</v>
      </c>
      <c r="J464" s="92">
        <v>87.970551</v>
      </c>
      <c r="K464" s="92">
        <v>89.570550999999995</v>
      </c>
      <c r="L464" s="92">
        <v>91.170551000000003</v>
      </c>
      <c r="M464" s="92">
        <v>64.709999999999994</v>
      </c>
      <c r="N464" s="92">
        <v>9.6652439999999995</v>
      </c>
      <c r="O464" s="92">
        <v>88.923409000000007</v>
      </c>
      <c r="P464" s="92">
        <v>9.5915940000000006</v>
      </c>
      <c r="Q464" s="92">
        <v>89.434146999999996</v>
      </c>
      <c r="R464" s="92">
        <v>9.3972280000000001</v>
      </c>
      <c r="S464" s="92">
        <v>90.787543999999997</v>
      </c>
      <c r="T464" s="92"/>
      <c r="U464" s="92"/>
    </row>
    <row r="465" spans="1:21" x14ac:dyDescent="0.25">
      <c r="A465" s="92">
        <v>20190531</v>
      </c>
      <c r="B465" s="92" t="s">
        <v>2104</v>
      </c>
      <c r="C465" s="92" t="s">
        <v>2105</v>
      </c>
      <c r="D465" s="92" t="s">
        <v>2106</v>
      </c>
      <c r="E465" s="92" t="s">
        <v>48</v>
      </c>
      <c r="F465" s="92">
        <v>8.75</v>
      </c>
      <c r="G465" s="92">
        <v>20380222</v>
      </c>
      <c r="H465" s="92">
        <v>18.75</v>
      </c>
      <c r="I465" s="92">
        <v>9.6212739999999997</v>
      </c>
      <c r="J465" s="92">
        <v>90.844230999999994</v>
      </c>
      <c r="K465" s="92">
        <v>92.444231000000002</v>
      </c>
      <c r="L465" s="92">
        <v>94.044230999999996</v>
      </c>
      <c r="M465" s="92">
        <v>82.85</v>
      </c>
      <c r="N465" s="92">
        <v>9.7267880000000009</v>
      </c>
      <c r="O465" s="92">
        <v>91.615707</v>
      </c>
      <c r="P465" s="92">
        <v>9.648415</v>
      </c>
      <c r="Q465" s="92">
        <v>92.247112999999999</v>
      </c>
      <c r="R465" s="92">
        <v>9.4681320000000007</v>
      </c>
      <c r="S465" s="92">
        <v>93.715047999999996</v>
      </c>
      <c r="T465" s="92"/>
      <c r="U465" s="92"/>
    </row>
    <row r="466" spans="1:21" x14ac:dyDescent="0.25">
      <c r="A466" s="92">
        <v>20190531</v>
      </c>
      <c r="B466" s="92" t="s">
        <v>2413</v>
      </c>
      <c r="C466" s="92" t="s">
        <v>2414</v>
      </c>
      <c r="D466" s="92" t="s">
        <v>2415</v>
      </c>
      <c r="E466" s="92" t="s">
        <v>48</v>
      </c>
      <c r="F466" s="92">
        <v>7.8</v>
      </c>
      <c r="G466" s="92">
        <v>20230710</v>
      </c>
      <c r="H466" s="92">
        <v>4.1100000000000003</v>
      </c>
      <c r="I466" s="92">
        <v>8.7575810000000001</v>
      </c>
      <c r="J466" s="92">
        <v>95.096850000000003</v>
      </c>
      <c r="K466" s="92">
        <v>96.696849999999998</v>
      </c>
      <c r="L466" s="92">
        <v>98.296850000000006</v>
      </c>
      <c r="M466" s="92">
        <v>10.16</v>
      </c>
      <c r="N466" s="92">
        <v>8.7937519999999996</v>
      </c>
      <c r="O466" s="92">
        <v>96.595284000000007</v>
      </c>
      <c r="P466" s="92">
        <v>8.7562610000000003</v>
      </c>
      <c r="Q466" s="92">
        <v>96.711851999999993</v>
      </c>
      <c r="R466" s="92">
        <v>8.5378399999999992</v>
      </c>
      <c r="S466" s="92">
        <v>97.417951000000002</v>
      </c>
      <c r="T466" s="92"/>
      <c r="U466" s="92"/>
    </row>
    <row r="467" spans="1:21" x14ac:dyDescent="0.25">
      <c r="A467" s="92">
        <v>20190531</v>
      </c>
      <c r="B467" s="92" t="s">
        <v>2631</v>
      </c>
      <c r="C467" s="92" t="s">
        <v>2632</v>
      </c>
      <c r="D467" s="92" t="s">
        <v>2633</v>
      </c>
      <c r="E467" s="92" t="s">
        <v>48</v>
      </c>
      <c r="F467" s="92">
        <v>8.65</v>
      </c>
      <c r="G467" s="92">
        <v>20231010</v>
      </c>
      <c r="H467" s="92">
        <v>4.3600000000000003</v>
      </c>
      <c r="I467" s="92">
        <v>8.8097569999999994</v>
      </c>
      <c r="J467" s="92">
        <v>97.796822000000006</v>
      </c>
      <c r="K467" s="92">
        <v>99.396822</v>
      </c>
      <c r="L467" s="92">
        <v>100.99682199999999</v>
      </c>
      <c r="M467" s="92">
        <v>10.63</v>
      </c>
      <c r="N467" s="92">
        <v>8.8460959999999993</v>
      </c>
      <c r="O467" s="92">
        <v>99.290565999999998</v>
      </c>
      <c r="P467" s="92">
        <v>8.8073920000000001</v>
      </c>
      <c r="Q467" s="92">
        <v>99.427473000000006</v>
      </c>
      <c r="R467" s="92">
        <v>8.5853300000000008</v>
      </c>
      <c r="S467" s="92">
        <v>100.232902</v>
      </c>
      <c r="T467" s="92"/>
      <c r="U467" s="92"/>
    </row>
    <row r="468" spans="1:21" x14ac:dyDescent="0.25">
      <c r="A468" s="92">
        <v>20190531</v>
      </c>
      <c r="B468" s="92" t="s">
        <v>2881</v>
      </c>
      <c r="C468" s="92" t="s">
        <v>2882</v>
      </c>
      <c r="D468" s="92" t="s">
        <v>2883</v>
      </c>
      <c r="E468" s="92" t="s">
        <v>48</v>
      </c>
      <c r="F468" s="92">
        <v>8.5</v>
      </c>
      <c r="G468" s="92">
        <v>20220219</v>
      </c>
      <c r="H468" s="92">
        <v>2.73</v>
      </c>
      <c r="I468" s="92">
        <v>8.4019320000000004</v>
      </c>
      <c r="J468" s="92">
        <v>98.910241999999997</v>
      </c>
      <c r="K468" s="92">
        <v>100.21024199999999</v>
      </c>
      <c r="L468" s="92">
        <v>101.51024200000001</v>
      </c>
      <c r="M468" s="92">
        <v>55.4</v>
      </c>
      <c r="N468" s="92">
        <v>8.6421390000000002</v>
      </c>
      <c r="O468" s="92">
        <v>99.656236000000007</v>
      </c>
      <c r="P468" s="92">
        <v>8.8157329999999998</v>
      </c>
      <c r="Q468" s="92">
        <v>99.238581999999994</v>
      </c>
      <c r="R468" s="92">
        <v>8.6332869999999993</v>
      </c>
      <c r="S468" s="92">
        <v>99.667527000000007</v>
      </c>
      <c r="T468" s="92"/>
      <c r="U468" s="92"/>
    </row>
    <row r="469" spans="1:21" x14ac:dyDescent="0.25">
      <c r="A469" s="92">
        <v>20190531</v>
      </c>
      <c r="B469" s="92" t="s">
        <v>2416</v>
      </c>
      <c r="C469" s="92" t="s">
        <v>2417</v>
      </c>
      <c r="D469" s="92" t="s">
        <v>2418</v>
      </c>
      <c r="E469" s="92" t="s">
        <v>48</v>
      </c>
      <c r="F469" s="92">
        <v>8.35</v>
      </c>
      <c r="G469" s="92">
        <v>20250710</v>
      </c>
      <c r="H469" s="92">
        <v>6.12</v>
      </c>
      <c r="I469" s="92">
        <v>9.0984239999999996</v>
      </c>
      <c r="J469" s="92">
        <v>94.892070000000004</v>
      </c>
      <c r="K469" s="92">
        <v>96.492069999999998</v>
      </c>
      <c r="L469" s="92">
        <v>98.092070000000007</v>
      </c>
      <c r="M469" s="92">
        <v>18.100000000000001</v>
      </c>
      <c r="N469" s="92">
        <v>9.143084</v>
      </c>
      <c r="O469" s="92">
        <v>96.311031</v>
      </c>
      <c r="P469" s="92">
        <v>9.0961789999999993</v>
      </c>
      <c r="Q469" s="92">
        <v>96.518321</v>
      </c>
      <c r="R469" s="92">
        <v>8.8642319999999994</v>
      </c>
      <c r="S469" s="92">
        <v>97.565049000000002</v>
      </c>
      <c r="T469" s="92"/>
      <c r="U469" s="92"/>
    </row>
    <row r="470" spans="1:21" x14ac:dyDescent="0.25">
      <c r="A470" s="92">
        <v>20190531</v>
      </c>
      <c r="B470" s="92" t="s">
        <v>2634</v>
      </c>
      <c r="C470" s="92" t="s">
        <v>2635</v>
      </c>
      <c r="D470" s="92" t="s">
        <v>2636</v>
      </c>
      <c r="E470" s="92" t="s">
        <v>48</v>
      </c>
      <c r="F470" s="92">
        <v>9</v>
      </c>
      <c r="G470" s="92">
        <v>20251010</v>
      </c>
      <c r="H470" s="92">
        <v>6.37</v>
      </c>
      <c r="I470" s="92">
        <v>9.1312789999999993</v>
      </c>
      <c r="J470" s="92">
        <v>97.740587000000005</v>
      </c>
      <c r="K470" s="92">
        <v>99.340586999999999</v>
      </c>
      <c r="L470" s="92">
        <v>100.94058699999999</v>
      </c>
      <c r="M470" s="92">
        <v>19.690000000000001</v>
      </c>
      <c r="N470" s="92">
        <v>9.1778189999999995</v>
      </c>
      <c r="O470" s="92">
        <v>99.143728999999993</v>
      </c>
      <c r="P470" s="92">
        <v>9.1297149999999991</v>
      </c>
      <c r="Q470" s="92">
        <v>99.371767000000006</v>
      </c>
      <c r="R470" s="92">
        <v>8.8978699999999993</v>
      </c>
      <c r="S470" s="92">
        <v>100.49256099999999</v>
      </c>
      <c r="T470" s="92"/>
      <c r="U470" s="92"/>
    </row>
    <row r="471" spans="1:21" x14ac:dyDescent="0.25">
      <c r="A471" s="92">
        <v>20190531</v>
      </c>
      <c r="B471" s="92" t="s">
        <v>2884</v>
      </c>
      <c r="C471" s="92" t="s">
        <v>2885</v>
      </c>
      <c r="D471" s="92" t="s">
        <v>2886</v>
      </c>
      <c r="E471" s="92" t="s">
        <v>48</v>
      </c>
      <c r="F471" s="92">
        <v>9.1</v>
      </c>
      <c r="G471" s="92">
        <v>20240219</v>
      </c>
      <c r="H471" s="92">
        <v>4.7300000000000004</v>
      </c>
      <c r="I471" s="92">
        <v>8.6177430000000008</v>
      </c>
      <c r="J471" s="92">
        <v>100.22600199999999</v>
      </c>
      <c r="K471" s="92">
        <v>101.826002</v>
      </c>
      <c r="L471" s="92">
        <v>103.426002</v>
      </c>
      <c r="M471" s="92">
        <v>11.33</v>
      </c>
      <c r="N471" s="92">
        <v>8.653689</v>
      </c>
      <c r="O471" s="92">
        <v>101.712711</v>
      </c>
      <c r="P471" s="92">
        <v>8.6146049999999992</v>
      </c>
      <c r="Q471" s="92">
        <v>101.870155</v>
      </c>
      <c r="R471" s="92">
        <v>8.5686809999999998</v>
      </c>
      <c r="S471" s="92">
        <v>102.07</v>
      </c>
      <c r="T471" s="92"/>
      <c r="U471" s="92"/>
    </row>
    <row r="472" spans="1:21" x14ac:dyDescent="0.25">
      <c r="A472" s="92">
        <v>20190531</v>
      </c>
      <c r="B472" s="92" t="s">
        <v>2419</v>
      </c>
      <c r="C472" s="92" t="s">
        <v>2420</v>
      </c>
      <c r="D472" s="92" t="s">
        <v>2421</v>
      </c>
      <c r="E472" s="92" t="s">
        <v>48</v>
      </c>
      <c r="F472" s="92">
        <v>8.4</v>
      </c>
      <c r="G472" s="92">
        <v>20280710</v>
      </c>
      <c r="H472" s="92">
        <v>9.1199999999999992</v>
      </c>
      <c r="I472" s="92">
        <v>9.3892419999999994</v>
      </c>
      <c r="J472" s="92">
        <v>92.357900000000001</v>
      </c>
      <c r="K472" s="92">
        <v>93.957899999999995</v>
      </c>
      <c r="L472" s="92">
        <v>95.557900000000004</v>
      </c>
      <c r="M472" s="92">
        <v>38.21</v>
      </c>
      <c r="N472" s="92">
        <v>9.4586269999999999</v>
      </c>
      <c r="O472" s="92">
        <v>93.575806999999998</v>
      </c>
      <c r="P472" s="92">
        <v>9.3980490000000003</v>
      </c>
      <c r="Q472" s="92">
        <v>93.922692999999995</v>
      </c>
      <c r="R472" s="92">
        <v>9.1779960000000003</v>
      </c>
      <c r="S472" s="92">
        <v>95.199449000000001</v>
      </c>
      <c r="T472" s="92"/>
      <c r="U472" s="92"/>
    </row>
    <row r="473" spans="1:21" x14ac:dyDescent="0.25">
      <c r="A473" s="92">
        <v>20190531</v>
      </c>
      <c r="B473" s="92" t="s">
        <v>2637</v>
      </c>
      <c r="C473" s="92" t="s">
        <v>2638</v>
      </c>
      <c r="D473" s="92" t="s">
        <v>2639</v>
      </c>
      <c r="E473" s="92" t="s">
        <v>48</v>
      </c>
      <c r="F473" s="92">
        <v>9.1</v>
      </c>
      <c r="G473" s="92">
        <v>20281010</v>
      </c>
      <c r="H473" s="92">
        <v>9.3699999999999992</v>
      </c>
      <c r="I473" s="92">
        <v>9.4055090000000003</v>
      </c>
      <c r="J473" s="92">
        <v>96.480469999999997</v>
      </c>
      <c r="K473" s="92">
        <v>98.080470000000005</v>
      </c>
      <c r="L473" s="92">
        <v>99.68047</v>
      </c>
      <c r="M473" s="92">
        <v>40.94</v>
      </c>
      <c r="N473" s="92">
        <v>9.4768659999999993</v>
      </c>
      <c r="O473" s="92">
        <v>97.671029000000004</v>
      </c>
      <c r="P473" s="92">
        <v>9.4152819999999995</v>
      </c>
      <c r="Q473" s="92">
        <v>98.043878000000007</v>
      </c>
      <c r="R473" s="92">
        <v>9.1967639999999999</v>
      </c>
      <c r="S473" s="92">
        <v>99.389173999999997</v>
      </c>
      <c r="T473" s="92"/>
      <c r="U473" s="92"/>
    </row>
    <row r="474" spans="1:21" x14ac:dyDescent="0.25">
      <c r="A474" s="92">
        <v>20190531</v>
      </c>
      <c r="B474" s="92" t="s">
        <v>2887</v>
      </c>
      <c r="C474" s="92" t="s">
        <v>2888</v>
      </c>
      <c r="D474" s="92" t="s">
        <v>2889</v>
      </c>
      <c r="E474" s="92" t="s">
        <v>48</v>
      </c>
      <c r="F474" s="92">
        <v>9.35</v>
      </c>
      <c r="G474" s="92">
        <v>20260219</v>
      </c>
      <c r="H474" s="92">
        <v>6.73</v>
      </c>
      <c r="I474" s="92">
        <v>9.1752540000000007</v>
      </c>
      <c r="J474" s="92">
        <v>99.240444999999994</v>
      </c>
      <c r="K474" s="92">
        <v>100.840445</v>
      </c>
      <c r="L474" s="92">
        <v>102.440445</v>
      </c>
      <c r="M474" s="92">
        <v>22.03</v>
      </c>
      <c r="N474" s="92">
        <v>9.2246509999999997</v>
      </c>
      <c r="O474" s="92">
        <v>100.620148</v>
      </c>
      <c r="P474" s="92">
        <v>9.174823</v>
      </c>
      <c r="Q474" s="92">
        <v>100.871589</v>
      </c>
      <c r="R474" s="92">
        <v>8.9435579999999995</v>
      </c>
      <c r="S474" s="92">
        <v>102.050381</v>
      </c>
      <c r="T474" s="92"/>
      <c r="U474" s="92"/>
    </row>
    <row r="475" spans="1:21" x14ac:dyDescent="0.25">
      <c r="A475" s="92">
        <v>20190531</v>
      </c>
      <c r="B475" s="92" t="s">
        <v>2422</v>
      </c>
      <c r="C475" s="92" t="s">
        <v>2423</v>
      </c>
      <c r="D475" s="92" t="s">
        <v>2424</v>
      </c>
      <c r="E475" s="92" t="s">
        <v>48</v>
      </c>
      <c r="F475" s="92">
        <v>8.9</v>
      </c>
      <c r="G475" s="92">
        <v>20330710</v>
      </c>
      <c r="H475" s="92">
        <v>14.12</v>
      </c>
      <c r="I475" s="92">
        <v>9.5766589999999994</v>
      </c>
      <c r="J475" s="92">
        <v>93.161625999999998</v>
      </c>
      <c r="K475" s="92">
        <v>94.761626000000007</v>
      </c>
      <c r="L475" s="92">
        <v>96.361626000000001</v>
      </c>
      <c r="M475" s="92">
        <v>68.98</v>
      </c>
      <c r="N475" s="92">
        <v>9.6735430000000004</v>
      </c>
      <c r="O475" s="92">
        <v>94.071871000000002</v>
      </c>
      <c r="P475" s="92">
        <v>9.5992820000000005</v>
      </c>
      <c r="Q475" s="92">
        <v>94.615864999999999</v>
      </c>
      <c r="R475" s="92">
        <v>9.4064929999999993</v>
      </c>
      <c r="S475" s="92">
        <v>96.049801000000002</v>
      </c>
      <c r="T475" s="92"/>
      <c r="U475" s="92"/>
    </row>
    <row r="476" spans="1:21" x14ac:dyDescent="0.25">
      <c r="A476" s="92">
        <v>20190531</v>
      </c>
      <c r="B476" s="92" t="s">
        <v>2640</v>
      </c>
      <c r="C476" s="92" t="s">
        <v>2641</v>
      </c>
      <c r="D476" s="92" t="s">
        <v>2642</v>
      </c>
      <c r="E476" s="92" t="s">
        <v>48</v>
      </c>
      <c r="F476" s="92">
        <v>9.3000000000000007</v>
      </c>
      <c r="G476" s="92">
        <v>20331010</v>
      </c>
      <c r="H476" s="92">
        <v>14.37</v>
      </c>
      <c r="I476" s="92">
        <v>9.5809499999999996</v>
      </c>
      <c r="J476" s="92">
        <v>96.187836000000004</v>
      </c>
      <c r="K476" s="92">
        <v>97.787835999999999</v>
      </c>
      <c r="L476" s="92">
        <v>99.387835999999993</v>
      </c>
      <c r="M476" s="92">
        <v>71.62</v>
      </c>
      <c r="N476" s="92">
        <v>9.6786110000000001</v>
      </c>
      <c r="O476" s="92">
        <v>97.071652</v>
      </c>
      <c r="P476" s="92">
        <v>9.6039739999999991</v>
      </c>
      <c r="Q476" s="92">
        <v>97.636712000000003</v>
      </c>
      <c r="R476" s="92">
        <v>9.4121819999999996</v>
      </c>
      <c r="S476" s="92">
        <v>99.114361000000002</v>
      </c>
      <c r="T476" s="92"/>
      <c r="U476" s="92"/>
    </row>
    <row r="477" spans="1:21" x14ac:dyDescent="0.25">
      <c r="A477" s="92">
        <v>20190531</v>
      </c>
      <c r="B477" s="92" t="s">
        <v>2890</v>
      </c>
      <c r="C477" s="92" t="s">
        <v>2891</v>
      </c>
      <c r="D477" s="92" t="s">
        <v>2892</v>
      </c>
      <c r="E477" s="92" t="s">
        <v>48</v>
      </c>
      <c r="F477" s="92">
        <v>9.6</v>
      </c>
      <c r="G477" s="92">
        <v>20290219</v>
      </c>
      <c r="H477" s="92">
        <v>9.73</v>
      </c>
      <c r="I477" s="92">
        <v>9.4271510000000003</v>
      </c>
      <c r="J477" s="92">
        <v>99.462598999999997</v>
      </c>
      <c r="K477" s="92">
        <v>101.06259900000001</v>
      </c>
      <c r="L477" s="92">
        <v>102.662599</v>
      </c>
      <c r="M477" s="92">
        <v>44.31</v>
      </c>
      <c r="N477" s="92">
        <v>9.5012410000000003</v>
      </c>
      <c r="O477" s="92">
        <v>100.61948700000001</v>
      </c>
      <c r="P477" s="92">
        <v>9.4382710000000003</v>
      </c>
      <c r="Q477" s="92">
        <v>101.021129</v>
      </c>
      <c r="R477" s="92">
        <v>9.2219820000000006</v>
      </c>
      <c r="S477" s="92">
        <v>102.417508</v>
      </c>
      <c r="T477" s="92"/>
      <c r="U477" s="92"/>
    </row>
    <row r="478" spans="1:21" x14ac:dyDescent="0.25">
      <c r="A478" s="92">
        <v>20190531</v>
      </c>
      <c r="B478" s="92" t="s">
        <v>2425</v>
      </c>
      <c r="C478" s="92" t="s">
        <v>2426</v>
      </c>
      <c r="D478" s="92" t="s">
        <v>2427</v>
      </c>
      <c r="E478" s="92" t="s">
        <v>48</v>
      </c>
      <c r="F478" s="92">
        <v>9</v>
      </c>
      <c r="G478" s="92">
        <v>20380710</v>
      </c>
      <c r="H478" s="92">
        <v>19.12</v>
      </c>
      <c r="I478" s="92">
        <v>9.6228490000000004</v>
      </c>
      <c r="J478" s="92">
        <v>92.947389999999999</v>
      </c>
      <c r="K478" s="92">
        <v>94.547389999999993</v>
      </c>
      <c r="L478" s="92">
        <v>96.147390000000001</v>
      </c>
      <c r="M478" s="92">
        <v>85.15</v>
      </c>
      <c r="N478" s="92">
        <v>9.7286979999999996</v>
      </c>
      <c r="O478" s="92">
        <v>93.695919000000004</v>
      </c>
      <c r="P478" s="92">
        <v>9.6501699999999992</v>
      </c>
      <c r="Q478" s="92">
        <v>94.343233999999995</v>
      </c>
      <c r="R478" s="92">
        <v>9.4704680000000003</v>
      </c>
      <c r="S478" s="92">
        <v>95.851669000000001</v>
      </c>
      <c r="T478" s="92"/>
      <c r="U478" s="92"/>
    </row>
    <row r="479" spans="1:21" x14ac:dyDescent="0.25">
      <c r="A479" s="92">
        <v>20190531</v>
      </c>
      <c r="B479" s="92" t="s">
        <v>2643</v>
      </c>
      <c r="C479" s="92" t="s">
        <v>2644</v>
      </c>
      <c r="D479" s="92" t="s">
        <v>2645</v>
      </c>
      <c r="E479" s="92" t="s">
        <v>48</v>
      </c>
      <c r="F479" s="92">
        <v>9.65</v>
      </c>
      <c r="G479" s="92">
        <v>20381010</v>
      </c>
      <c r="H479" s="92">
        <v>19.38</v>
      </c>
      <c r="I479" s="92">
        <v>9.6238010000000003</v>
      </c>
      <c r="J479" s="92">
        <v>98.595162999999999</v>
      </c>
      <c r="K479" s="92">
        <v>100.19516299999999</v>
      </c>
      <c r="L479" s="92">
        <v>101.795163</v>
      </c>
      <c r="M479" s="92">
        <v>89.55</v>
      </c>
      <c r="N479" s="92">
        <v>9.7298519999999993</v>
      </c>
      <c r="O479" s="92">
        <v>99.299681000000007</v>
      </c>
      <c r="P479" s="92">
        <v>9.6512309999999992</v>
      </c>
      <c r="Q479" s="92">
        <v>99.982072000000002</v>
      </c>
      <c r="R479" s="92">
        <v>9.4718879999999999</v>
      </c>
      <c r="S479" s="92">
        <v>101.57096799999999</v>
      </c>
      <c r="T479" s="92"/>
      <c r="U479" s="92"/>
    </row>
    <row r="480" spans="1:21" x14ac:dyDescent="0.25">
      <c r="A480" s="92">
        <v>20190531</v>
      </c>
      <c r="B480" s="92" t="s">
        <v>2893</v>
      </c>
      <c r="C480" s="92" t="s">
        <v>2894</v>
      </c>
      <c r="D480" s="92" t="s">
        <v>2895</v>
      </c>
      <c r="E480" s="92" t="s">
        <v>48</v>
      </c>
      <c r="F480" s="92">
        <v>9.8000000000000007</v>
      </c>
      <c r="G480" s="92">
        <v>20340219</v>
      </c>
      <c r="H480" s="92">
        <v>14.73</v>
      </c>
      <c r="I480" s="92">
        <v>9.5865869999999997</v>
      </c>
      <c r="J480" s="92">
        <v>100.043813</v>
      </c>
      <c r="K480" s="92">
        <v>101.64381299999999</v>
      </c>
      <c r="L480" s="92">
        <v>103.243813</v>
      </c>
      <c r="M480" s="92">
        <v>75.180000000000007</v>
      </c>
      <c r="N480" s="92">
        <v>9.6852850000000004</v>
      </c>
      <c r="O480" s="92">
        <v>100.89205200000001</v>
      </c>
      <c r="P480" s="92">
        <v>9.6101480000000006</v>
      </c>
      <c r="Q480" s="92">
        <v>101.486574</v>
      </c>
      <c r="R480" s="92">
        <v>9.4197159999999993</v>
      </c>
      <c r="S480" s="92">
        <v>103.014882</v>
      </c>
      <c r="T480" s="92"/>
      <c r="U480" s="92"/>
    </row>
    <row r="481" spans="1:21" x14ac:dyDescent="0.25">
      <c r="A481" s="92">
        <v>20190531</v>
      </c>
      <c r="B481" s="92" t="s">
        <v>2896</v>
      </c>
      <c r="C481" s="92" t="s">
        <v>2897</v>
      </c>
      <c r="D481" s="92" t="s">
        <v>2898</v>
      </c>
      <c r="E481" s="92" t="s">
        <v>48</v>
      </c>
      <c r="F481" s="92">
        <v>9.9499999999999993</v>
      </c>
      <c r="G481" s="92">
        <v>20390219</v>
      </c>
      <c r="H481" s="92">
        <v>19.739999999999998</v>
      </c>
      <c r="I481" s="92">
        <v>9.6250400000000003</v>
      </c>
      <c r="J481" s="92">
        <v>101.227912</v>
      </c>
      <c r="K481" s="92">
        <v>102.827912</v>
      </c>
      <c r="L481" s="92">
        <v>104.42791200000001</v>
      </c>
      <c r="M481" s="92">
        <v>92.14</v>
      </c>
      <c r="N481" s="92">
        <v>9.7313580000000002</v>
      </c>
      <c r="O481" s="92">
        <v>101.906532</v>
      </c>
      <c r="P481" s="92">
        <v>9.6526139999999998</v>
      </c>
      <c r="Q481" s="92">
        <v>102.61036199999999</v>
      </c>
      <c r="R481" s="92">
        <v>9.4737519999999993</v>
      </c>
      <c r="S481" s="92">
        <v>104.235041</v>
      </c>
      <c r="T481" s="92"/>
      <c r="U481" s="92"/>
    </row>
    <row r="482" spans="1:21" x14ac:dyDescent="0.25">
      <c r="A482" s="92">
        <v>20190531</v>
      </c>
      <c r="B482" s="92" t="s">
        <v>810</v>
      </c>
      <c r="C482" s="92" t="s">
        <v>811</v>
      </c>
      <c r="D482" s="92" t="s">
        <v>812</v>
      </c>
      <c r="E482" s="92" t="s">
        <v>48</v>
      </c>
      <c r="F482" s="92">
        <v>13.75</v>
      </c>
      <c r="G482" s="92">
        <v>20210621</v>
      </c>
      <c r="H482" s="92">
        <v>2.06</v>
      </c>
      <c r="I482" s="92">
        <v>8.4311559999999997</v>
      </c>
      <c r="J482" s="92">
        <v>108.61027900000001</v>
      </c>
      <c r="K482" s="92">
        <v>109.910279</v>
      </c>
      <c r="L482" s="92">
        <v>111.210279</v>
      </c>
      <c r="M482" s="92">
        <v>4.7699999999999996</v>
      </c>
      <c r="N482" s="92">
        <v>8.4805430000000008</v>
      </c>
      <c r="O482" s="92">
        <v>109.862613</v>
      </c>
      <c r="P482" s="92">
        <v>8.4596479999999996</v>
      </c>
      <c r="Q482" s="92">
        <v>109.964291</v>
      </c>
      <c r="R482" s="92">
        <v>8.2429459999999999</v>
      </c>
      <c r="S482" s="92">
        <v>110.70269</v>
      </c>
      <c r="T482" s="92"/>
      <c r="U482" s="92"/>
    </row>
    <row r="483" spans="1:21" x14ac:dyDescent="0.25">
      <c r="A483" s="92">
        <v>20190531</v>
      </c>
      <c r="B483" s="92" t="s">
        <v>813</v>
      </c>
      <c r="C483" s="92" t="s">
        <v>814</v>
      </c>
      <c r="D483" s="92" t="s">
        <v>815</v>
      </c>
      <c r="E483" s="92" t="s">
        <v>48</v>
      </c>
      <c r="F483" s="92">
        <v>10.9</v>
      </c>
      <c r="G483" s="92">
        <v>20220710</v>
      </c>
      <c r="H483" s="92">
        <v>3.11</v>
      </c>
      <c r="I483" s="92">
        <v>8.5146759999999997</v>
      </c>
      <c r="J483" s="92">
        <v>104.82222</v>
      </c>
      <c r="K483" s="92">
        <v>106.42222</v>
      </c>
      <c r="L483" s="92">
        <v>108.02222</v>
      </c>
      <c r="M483" s="92">
        <v>7.5</v>
      </c>
      <c r="N483" s="92">
        <v>8.5538910000000001</v>
      </c>
      <c r="O483" s="92">
        <v>106.34726000000001</v>
      </c>
      <c r="P483" s="92">
        <v>8.5220289999999999</v>
      </c>
      <c r="Q483" s="92">
        <v>106.46189800000001</v>
      </c>
      <c r="R483" s="92">
        <v>8.3269040000000007</v>
      </c>
      <c r="S483" s="92">
        <v>107.147614</v>
      </c>
      <c r="T483" s="92"/>
      <c r="U483" s="92"/>
    </row>
    <row r="484" spans="1:21" x14ac:dyDescent="0.25">
      <c r="A484" s="92">
        <v>20190531</v>
      </c>
      <c r="B484" s="92" t="s">
        <v>816</v>
      </c>
      <c r="C484" s="92" t="s">
        <v>817</v>
      </c>
      <c r="D484" s="92" t="s">
        <v>818</v>
      </c>
      <c r="E484" s="92" t="s">
        <v>48</v>
      </c>
      <c r="F484" s="92">
        <v>12.55</v>
      </c>
      <c r="G484" s="92">
        <v>20200112</v>
      </c>
      <c r="H484" s="92">
        <v>0.62</v>
      </c>
      <c r="I484" s="92">
        <v>7.4599520000000004</v>
      </c>
      <c r="J484" s="92">
        <v>101.998065</v>
      </c>
      <c r="K484" s="92">
        <v>102.998065</v>
      </c>
      <c r="L484" s="92">
        <v>103.998065</v>
      </c>
      <c r="M484" s="92">
        <v>-0.5</v>
      </c>
      <c r="N484" s="92">
        <v>7.5304489999999999</v>
      </c>
      <c r="O484" s="92">
        <v>103.00303099999999</v>
      </c>
      <c r="P484" s="92">
        <v>7.5493100000000002</v>
      </c>
      <c r="Q484" s="92">
        <v>103.05714</v>
      </c>
      <c r="R484" s="92">
        <v>7.5998210000000004</v>
      </c>
      <c r="S484" s="92">
        <v>103.339022</v>
      </c>
      <c r="T484" s="92"/>
      <c r="U484" s="92"/>
    </row>
    <row r="485" spans="1:21" x14ac:dyDescent="0.25">
      <c r="A485" s="92">
        <v>20190531</v>
      </c>
      <c r="B485" s="92" t="s">
        <v>819</v>
      </c>
      <c r="C485" s="92" t="s">
        <v>820</v>
      </c>
      <c r="D485" s="92" t="s">
        <v>821</v>
      </c>
      <c r="E485" s="92" t="s">
        <v>48</v>
      </c>
      <c r="F485" s="92">
        <v>10.4</v>
      </c>
      <c r="G485" s="92">
        <v>20220708</v>
      </c>
      <c r="H485" s="92">
        <v>3.11</v>
      </c>
      <c r="I485" s="92">
        <v>8.5131610000000002</v>
      </c>
      <c r="J485" s="92">
        <v>103.46623099999999</v>
      </c>
      <c r="K485" s="92">
        <v>105.066231</v>
      </c>
      <c r="L485" s="92">
        <v>106.666231</v>
      </c>
      <c r="M485" s="92">
        <v>7.65</v>
      </c>
      <c r="N485" s="92">
        <v>8.5524100000000001</v>
      </c>
      <c r="O485" s="92">
        <v>104.989733</v>
      </c>
      <c r="P485" s="92">
        <v>8.5205850000000005</v>
      </c>
      <c r="Q485" s="92">
        <v>105.098123</v>
      </c>
      <c r="R485" s="92">
        <v>8.4408100000000008</v>
      </c>
      <c r="S485" s="92">
        <v>105.42269400000001</v>
      </c>
      <c r="T485" s="92"/>
      <c r="U485" s="92"/>
    </row>
    <row r="486" spans="1:21" x14ac:dyDescent="0.25">
      <c r="A486" s="92">
        <v>20190531</v>
      </c>
      <c r="B486" s="92" t="s">
        <v>822</v>
      </c>
      <c r="C486" s="92" t="s">
        <v>823</v>
      </c>
      <c r="D486" s="92" t="s">
        <v>824</v>
      </c>
      <c r="E486" s="92" t="s">
        <v>275</v>
      </c>
      <c r="F486" s="92">
        <v>9.15</v>
      </c>
      <c r="G486" s="92">
        <v>20190701</v>
      </c>
      <c r="H486" s="92">
        <v>0.08</v>
      </c>
      <c r="I486" s="92">
        <v>9.6070250000000001</v>
      </c>
      <c r="J486" s="92">
        <v>98.429715000000002</v>
      </c>
      <c r="K486" s="92">
        <v>99.929715000000002</v>
      </c>
      <c r="L486" s="92">
        <v>101.429715</v>
      </c>
      <c r="M486" s="92">
        <v>-1.68</v>
      </c>
      <c r="N486" s="92">
        <v>9.689883</v>
      </c>
      <c r="O486" s="92">
        <v>99.946504000000004</v>
      </c>
      <c r="P486" s="92">
        <v>9.7649989999999995</v>
      </c>
      <c r="Q486" s="92">
        <v>99.931175999999994</v>
      </c>
      <c r="R486" s="92">
        <v>9.9357550000000003</v>
      </c>
      <c r="S486" s="92">
        <v>99.863453000000007</v>
      </c>
      <c r="T486" s="92"/>
      <c r="U486" s="92"/>
    </row>
    <row r="487" spans="1:21" x14ac:dyDescent="0.25">
      <c r="A487" s="92">
        <v>20190531</v>
      </c>
      <c r="B487" s="92" t="s">
        <v>2428</v>
      </c>
      <c r="C487" s="92" t="s">
        <v>2429</v>
      </c>
      <c r="D487" s="92" t="s">
        <v>2430</v>
      </c>
      <c r="E487" s="92" t="s">
        <v>115</v>
      </c>
      <c r="F487" s="92">
        <v>9</v>
      </c>
      <c r="G487" s="92">
        <v>20210706</v>
      </c>
      <c r="H487" s="92">
        <v>2.1</v>
      </c>
      <c r="I487" s="92">
        <v>11.711334000000001</v>
      </c>
      <c r="J487" s="92">
        <v>92.983571999999995</v>
      </c>
      <c r="K487" s="92">
        <v>94.983571999999995</v>
      </c>
      <c r="L487" s="92">
        <v>96.983571999999995</v>
      </c>
      <c r="M487" s="92">
        <v>6.79</v>
      </c>
      <c r="N487" s="92">
        <v>11.760107</v>
      </c>
      <c r="O487" s="92">
        <v>94.915623999999994</v>
      </c>
      <c r="P487" s="92">
        <v>11.73878</v>
      </c>
      <c r="Q487" s="92">
        <v>94.924091000000004</v>
      </c>
      <c r="R487" s="92">
        <v>11.825957000000001</v>
      </c>
      <c r="S487" s="92">
        <v>94.625018999999995</v>
      </c>
      <c r="T487" s="92"/>
      <c r="U487" s="92"/>
    </row>
    <row r="488" spans="1:21" x14ac:dyDescent="0.25">
      <c r="A488" s="92">
        <v>20190531</v>
      </c>
      <c r="B488" s="92" t="s">
        <v>2899</v>
      </c>
      <c r="C488" s="92" t="s">
        <v>2900</v>
      </c>
      <c r="D488" s="92" t="s">
        <v>2901</v>
      </c>
      <c r="E488" s="92" t="s">
        <v>530</v>
      </c>
      <c r="F488" s="92">
        <v>11.15</v>
      </c>
      <c r="G488" s="92">
        <v>20220222</v>
      </c>
      <c r="H488" s="92">
        <v>2.73</v>
      </c>
      <c r="I488" s="92">
        <v>11.113716</v>
      </c>
      <c r="J488" s="92">
        <v>98.050327999999993</v>
      </c>
      <c r="K488" s="92">
        <v>100.05032799999999</v>
      </c>
      <c r="L488" s="92">
        <v>102.05032799999999</v>
      </c>
      <c r="M488" s="92">
        <v>6.35</v>
      </c>
      <c r="N488" s="92">
        <v>11.154498</v>
      </c>
      <c r="O488" s="92">
        <v>99.986796999999996</v>
      </c>
      <c r="P488" s="92">
        <v>11.121416</v>
      </c>
      <c r="Q488" s="92">
        <v>100.065988</v>
      </c>
      <c r="R488" s="92">
        <v>11.242485</v>
      </c>
      <c r="S488" s="92">
        <v>99.772559000000001</v>
      </c>
      <c r="T488" s="92"/>
      <c r="U488" s="92"/>
    </row>
    <row r="489" spans="1:21" x14ac:dyDescent="0.25">
      <c r="A489" s="92">
        <v>20190531</v>
      </c>
      <c r="B489" s="92" t="s">
        <v>825</v>
      </c>
      <c r="C489" s="92" t="s">
        <v>826</v>
      </c>
      <c r="D489" s="92" t="s">
        <v>827</v>
      </c>
      <c r="E489" s="92" t="s">
        <v>275</v>
      </c>
      <c r="F489" s="92">
        <v>9.9</v>
      </c>
      <c r="G489" s="92">
        <v>20210701</v>
      </c>
      <c r="H489" s="92">
        <v>2.09</v>
      </c>
      <c r="I489" s="92">
        <v>12.037644999999999</v>
      </c>
      <c r="J489" s="92">
        <v>94.071954000000005</v>
      </c>
      <c r="K489" s="92">
        <v>96.071954000000005</v>
      </c>
      <c r="L489" s="92">
        <v>98.071954000000005</v>
      </c>
      <c r="M489" s="92">
        <v>6.44</v>
      </c>
      <c r="N489" s="92">
        <v>12.086622</v>
      </c>
      <c r="O489" s="92">
        <v>96.007585000000006</v>
      </c>
      <c r="P489" s="92">
        <v>12.065436999999999</v>
      </c>
      <c r="Q489" s="92">
        <v>96.021713000000005</v>
      </c>
      <c r="R489" s="92">
        <v>11.898370999999999</v>
      </c>
      <c r="S489" s="92">
        <v>96.220021000000003</v>
      </c>
      <c r="T489" s="92"/>
      <c r="U489" s="92"/>
    </row>
    <row r="490" spans="1:21" x14ac:dyDescent="0.25">
      <c r="A490" s="92">
        <v>20190531</v>
      </c>
      <c r="B490" s="92" t="s">
        <v>2431</v>
      </c>
      <c r="C490" s="92" t="s">
        <v>2432</v>
      </c>
      <c r="D490" s="92" t="s">
        <v>2433</v>
      </c>
      <c r="E490" s="92" t="s">
        <v>115</v>
      </c>
      <c r="F490" s="92">
        <v>9.25</v>
      </c>
      <c r="G490" s="92">
        <v>20230706</v>
      </c>
      <c r="H490" s="92">
        <v>4.0999999999999996</v>
      </c>
      <c r="I490" s="92">
        <v>12.230715999999999</v>
      </c>
      <c r="J490" s="92">
        <v>87.966564000000005</v>
      </c>
      <c r="K490" s="92">
        <v>90.466564000000005</v>
      </c>
      <c r="L490" s="92">
        <v>92.966564000000005</v>
      </c>
      <c r="M490" s="92">
        <v>11.53</v>
      </c>
      <c r="N490" s="92">
        <v>12.276012</v>
      </c>
      <c r="O490" s="92">
        <v>90.351262000000006</v>
      </c>
      <c r="P490" s="92">
        <v>12.239659</v>
      </c>
      <c r="Q490" s="92">
        <v>90.435199999999995</v>
      </c>
      <c r="R490" s="92">
        <v>12.034176</v>
      </c>
      <c r="S490" s="92">
        <v>90.946340000000006</v>
      </c>
      <c r="T490" s="92"/>
      <c r="U490" s="92"/>
    </row>
    <row r="491" spans="1:21" x14ac:dyDescent="0.25">
      <c r="A491" s="92">
        <v>20190531</v>
      </c>
      <c r="B491" s="92" t="s">
        <v>828</v>
      </c>
      <c r="C491" s="92" t="s">
        <v>829</v>
      </c>
      <c r="D491" s="92" t="s">
        <v>830</v>
      </c>
      <c r="E491" s="92" t="s">
        <v>349</v>
      </c>
      <c r="F491" s="92">
        <v>7.9</v>
      </c>
      <c r="G491" s="92">
        <v>20191123</v>
      </c>
      <c r="H491" s="92">
        <v>0.48</v>
      </c>
      <c r="I491" s="92">
        <v>7.4702539999999997</v>
      </c>
      <c r="J491" s="92">
        <v>99.177763999999996</v>
      </c>
      <c r="K491" s="92">
        <v>100.177764</v>
      </c>
      <c r="L491" s="92">
        <v>101.177764</v>
      </c>
      <c r="M491" s="92">
        <v>1.18</v>
      </c>
      <c r="N491" s="92">
        <v>7.5446350000000004</v>
      </c>
      <c r="O491" s="92">
        <v>100.165978</v>
      </c>
      <c r="P491" s="92">
        <v>7.5702230000000004</v>
      </c>
      <c r="Q491" s="92">
        <v>100.159246</v>
      </c>
      <c r="R491" s="92">
        <v>7.4723879999999996</v>
      </c>
      <c r="S491" s="92">
        <v>100.230501</v>
      </c>
      <c r="T491" s="92"/>
      <c r="U491" s="92"/>
    </row>
    <row r="492" spans="1:21" x14ac:dyDescent="0.25">
      <c r="A492" s="92">
        <v>20190531</v>
      </c>
      <c r="B492" s="92" t="s">
        <v>831</v>
      </c>
      <c r="C492" s="92" t="s">
        <v>832</v>
      </c>
      <c r="D492" s="92" t="s">
        <v>833</v>
      </c>
      <c r="E492" s="92" t="s">
        <v>349</v>
      </c>
      <c r="F492" s="92">
        <v>8.25</v>
      </c>
      <c r="G492" s="92">
        <v>20211123</v>
      </c>
      <c r="H492" s="92">
        <v>2.48</v>
      </c>
      <c r="I492" s="92">
        <v>8.539415</v>
      </c>
      <c r="J492" s="92">
        <v>98.034676000000005</v>
      </c>
      <c r="K492" s="92">
        <v>99.334676000000002</v>
      </c>
      <c r="L492" s="92">
        <v>100.634676</v>
      </c>
      <c r="M492" s="92">
        <v>7.25</v>
      </c>
      <c r="N492" s="92">
        <v>8.5824269999999991</v>
      </c>
      <c r="O492" s="92">
        <v>99.262220999999997</v>
      </c>
      <c r="P492" s="92">
        <v>8.5584430000000005</v>
      </c>
      <c r="Q492" s="92">
        <v>99.312826000000001</v>
      </c>
      <c r="R492" s="92">
        <v>8.1721419999999991</v>
      </c>
      <c r="S492" s="92">
        <v>100.174486</v>
      </c>
      <c r="T492" s="92"/>
      <c r="U492" s="92"/>
    </row>
    <row r="493" spans="1:21" x14ac:dyDescent="0.25">
      <c r="A493" s="92">
        <v>20190531</v>
      </c>
      <c r="B493" s="92" t="s">
        <v>834</v>
      </c>
      <c r="C493" s="92" t="s">
        <v>835</v>
      </c>
      <c r="D493" s="92" t="s">
        <v>836</v>
      </c>
      <c r="E493" s="92" t="s">
        <v>349</v>
      </c>
      <c r="F493" s="92">
        <v>8.75</v>
      </c>
      <c r="G493" s="92">
        <v>20231123</v>
      </c>
      <c r="H493" s="92">
        <v>4.4800000000000004</v>
      </c>
      <c r="I493" s="92">
        <v>9.0621159999999996</v>
      </c>
      <c r="J493" s="92">
        <v>97.234999000000002</v>
      </c>
      <c r="K493" s="92">
        <v>98.834998999999996</v>
      </c>
      <c r="L493" s="92">
        <v>100.434999</v>
      </c>
      <c r="M493" s="92">
        <v>10.59</v>
      </c>
      <c r="N493" s="92">
        <v>9.0979550000000007</v>
      </c>
      <c r="O493" s="92">
        <v>98.729095999999998</v>
      </c>
      <c r="P493" s="92">
        <v>9.0603510000000007</v>
      </c>
      <c r="Q493" s="92">
        <v>98.863764000000003</v>
      </c>
      <c r="R493" s="92">
        <v>8.6073240000000002</v>
      </c>
      <c r="S493" s="92">
        <v>100.529374</v>
      </c>
      <c r="T493" s="92"/>
      <c r="U493" s="92"/>
    </row>
    <row r="494" spans="1:21" x14ac:dyDescent="0.25">
      <c r="A494" s="92">
        <v>20190531</v>
      </c>
      <c r="B494" s="92" t="s">
        <v>837</v>
      </c>
      <c r="C494" s="92" t="s">
        <v>838</v>
      </c>
      <c r="D494" s="92" t="s">
        <v>839</v>
      </c>
      <c r="E494" s="92" t="s">
        <v>48</v>
      </c>
      <c r="F494" s="92">
        <v>7.8</v>
      </c>
      <c r="G494" s="92">
        <v>20220926</v>
      </c>
      <c r="H494" s="92">
        <v>3.33</v>
      </c>
      <c r="I494" s="92">
        <v>8.8000889999999998</v>
      </c>
      <c r="J494" s="92">
        <v>95.519998999999999</v>
      </c>
      <c r="K494" s="92">
        <v>97.119999000000007</v>
      </c>
      <c r="L494" s="92">
        <v>98.719999000000001</v>
      </c>
      <c r="M494" s="92">
        <v>-55.49</v>
      </c>
      <c r="N494" s="92">
        <v>8.6100670000000008</v>
      </c>
      <c r="O494" s="92">
        <v>97.674903999999998</v>
      </c>
      <c r="P494" s="92">
        <v>8.5768199999999997</v>
      </c>
      <c r="Q494" s="92">
        <v>97.760490000000004</v>
      </c>
      <c r="R494" s="92">
        <v>8.3753139999999995</v>
      </c>
      <c r="S494" s="92">
        <v>98.305865999999995</v>
      </c>
      <c r="T494" s="92"/>
      <c r="U494" s="92"/>
    </row>
    <row r="495" spans="1:21" x14ac:dyDescent="0.25">
      <c r="A495" s="92">
        <v>20190531</v>
      </c>
      <c r="B495" s="92" t="s">
        <v>840</v>
      </c>
      <c r="C495" s="92" t="s">
        <v>841</v>
      </c>
      <c r="D495" s="92" t="s">
        <v>842</v>
      </c>
      <c r="E495" s="92" t="s">
        <v>48</v>
      </c>
      <c r="F495" s="92">
        <v>8.4</v>
      </c>
      <c r="G495" s="92">
        <v>20270926</v>
      </c>
      <c r="H495" s="92">
        <v>8.33</v>
      </c>
      <c r="I495" s="92">
        <v>9.3313860000000002</v>
      </c>
      <c r="J495" s="92">
        <v>93.022730999999993</v>
      </c>
      <c r="K495" s="92">
        <v>94.622731000000002</v>
      </c>
      <c r="L495" s="92">
        <v>96.222730999999996</v>
      </c>
      <c r="M495" s="92">
        <v>32.619999999999997</v>
      </c>
      <c r="N495" s="92">
        <v>9.3943060000000003</v>
      </c>
      <c r="O495" s="92">
        <v>94.296488999999994</v>
      </c>
      <c r="P495" s="92">
        <v>9.3370700000000006</v>
      </c>
      <c r="Q495" s="92">
        <v>94.606814999999997</v>
      </c>
      <c r="R495" s="92">
        <v>9.1124379999999991</v>
      </c>
      <c r="S495" s="92">
        <v>95.842179000000002</v>
      </c>
      <c r="T495" s="92"/>
      <c r="U495" s="92"/>
    </row>
    <row r="496" spans="1:21" x14ac:dyDescent="0.25">
      <c r="A496" s="92">
        <v>20190531</v>
      </c>
      <c r="B496" s="92" t="s">
        <v>843</v>
      </c>
      <c r="C496" s="92" t="s">
        <v>844</v>
      </c>
      <c r="D496" s="92" t="s">
        <v>845</v>
      </c>
      <c r="E496" s="92" t="s">
        <v>94</v>
      </c>
      <c r="F496" s="92">
        <v>9.5</v>
      </c>
      <c r="G496" s="92">
        <v>20200628</v>
      </c>
      <c r="H496" s="92">
        <v>1.08</v>
      </c>
      <c r="I496" s="92">
        <v>9.3594729999999995</v>
      </c>
      <c r="J496" s="92">
        <v>98.510205999999997</v>
      </c>
      <c r="K496" s="92">
        <v>100.11020600000001</v>
      </c>
      <c r="L496" s="92">
        <v>101.710206</v>
      </c>
      <c r="M496" s="92">
        <v>4</v>
      </c>
      <c r="N496" s="92">
        <v>9.4249779999999994</v>
      </c>
      <c r="O496" s="92">
        <v>100.070176</v>
      </c>
      <c r="P496" s="92">
        <v>9.4223710000000001</v>
      </c>
      <c r="Q496" s="92">
        <v>100.07333300000001</v>
      </c>
      <c r="R496" s="92">
        <v>9.3456410000000005</v>
      </c>
      <c r="S496" s="92">
        <v>100.16171799999999</v>
      </c>
      <c r="T496" s="92"/>
      <c r="U496" s="92"/>
    </row>
    <row r="497" spans="1:21" x14ac:dyDescent="0.25">
      <c r="A497" s="92">
        <v>20190531</v>
      </c>
      <c r="B497" s="92" t="s">
        <v>846</v>
      </c>
      <c r="C497" s="92" t="s">
        <v>847</v>
      </c>
      <c r="D497" s="92" t="s">
        <v>848</v>
      </c>
      <c r="E497" s="92" t="s">
        <v>48</v>
      </c>
      <c r="F497" s="92">
        <v>8.5500000000000007</v>
      </c>
      <c r="G497" s="92">
        <v>20261221</v>
      </c>
      <c r="H497" s="92">
        <v>7.56</v>
      </c>
      <c r="I497" s="92">
        <v>9.2639840000000007</v>
      </c>
      <c r="J497" s="92">
        <v>94.521901</v>
      </c>
      <c r="K497" s="92">
        <v>96.121900999999994</v>
      </c>
      <c r="L497" s="92">
        <v>97.721901000000003</v>
      </c>
      <c r="M497" s="92">
        <v>27.37</v>
      </c>
      <c r="N497" s="92">
        <v>9.320392</v>
      </c>
      <c r="O497" s="92">
        <v>95.848201000000003</v>
      </c>
      <c r="P497" s="92">
        <v>9.2666219999999999</v>
      </c>
      <c r="Q497" s="92">
        <v>96.125107</v>
      </c>
      <c r="R497" s="92">
        <v>9.0381879999999999</v>
      </c>
      <c r="S497" s="92">
        <v>97.321038999999999</v>
      </c>
      <c r="T497" s="92"/>
      <c r="U497" s="92"/>
    </row>
    <row r="498" spans="1:21" x14ac:dyDescent="0.25">
      <c r="A498" s="92">
        <v>20190531</v>
      </c>
      <c r="B498" s="92" t="s">
        <v>849</v>
      </c>
      <c r="C498" s="92" t="s">
        <v>850</v>
      </c>
      <c r="D498" s="92" t="s">
        <v>851</v>
      </c>
      <c r="E498" s="92" t="s">
        <v>48</v>
      </c>
      <c r="F498" s="92">
        <v>8.07</v>
      </c>
      <c r="G498" s="92">
        <v>20270606</v>
      </c>
      <c r="H498" s="92">
        <v>8.02</v>
      </c>
      <c r="I498" s="92">
        <v>9.3057730000000003</v>
      </c>
      <c r="J498" s="92">
        <v>91.448464000000001</v>
      </c>
      <c r="K498" s="92">
        <v>93.048463999999996</v>
      </c>
      <c r="L498" s="92">
        <v>94.648464000000004</v>
      </c>
      <c r="M498" s="92">
        <v>30.21</v>
      </c>
      <c r="N498" s="92">
        <v>9.3660929999999993</v>
      </c>
      <c r="O498" s="92">
        <v>92.746396000000004</v>
      </c>
      <c r="P498" s="92">
        <v>9.3102250000000009</v>
      </c>
      <c r="Q498" s="92">
        <v>93.036019999999994</v>
      </c>
      <c r="R498" s="92">
        <v>9.0839669999999995</v>
      </c>
      <c r="S498" s="92">
        <v>94.224630000000005</v>
      </c>
      <c r="T498" s="92"/>
      <c r="U498" s="92"/>
    </row>
    <row r="499" spans="1:21" x14ac:dyDescent="0.25">
      <c r="A499" s="92">
        <v>20190531</v>
      </c>
      <c r="B499" s="92" t="s">
        <v>852</v>
      </c>
      <c r="C499" s="92" t="s">
        <v>853</v>
      </c>
      <c r="D499" s="92" t="s">
        <v>854</v>
      </c>
      <c r="E499" s="92" t="s">
        <v>398</v>
      </c>
      <c r="F499" s="92">
        <v>10.199999999999999</v>
      </c>
      <c r="G499" s="92">
        <v>20200224</v>
      </c>
      <c r="H499" s="92">
        <v>0.74</v>
      </c>
      <c r="I499" s="92">
        <v>8.8226720000000007</v>
      </c>
      <c r="J499" s="92">
        <v>99.737707</v>
      </c>
      <c r="K499" s="92">
        <v>100.937707</v>
      </c>
      <c r="L499" s="92">
        <v>102.13770700000001</v>
      </c>
      <c r="M499" s="92">
        <v>1.84</v>
      </c>
      <c r="N499" s="92">
        <v>8.8939339999999998</v>
      </c>
      <c r="O499" s="92">
        <v>100.919279</v>
      </c>
      <c r="P499" s="92">
        <v>8.9049239999999994</v>
      </c>
      <c r="Q499" s="92">
        <v>100.929613</v>
      </c>
      <c r="R499" s="92">
        <v>8.8808260000000008</v>
      </c>
      <c r="S499" s="92">
        <v>101.02273599999999</v>
      </c>
      <c r="T499" s="92"/>
      <c r="U499" s="92"/>
    </row>
    <row r="500" spans="1:21" x14ac:dyDescent="0.25">
      <c r="A500" s="92">
        <v>20190531</v>
      </c>
      <c r="B500" s="92" t="s">
        <v>2434</v>
      </c>
      <c r="C500" s="92" t="s">
        <v>2435</v>
      </c>
      <c r="D500" s="92" t="s">
        <v>2436</v>
      </c>
      <c r="E500" s="92" t="s">
        <v>398</v>
      </c>
      <c r="F500" s="92">
        <v>8.25</v>
      </c>
      <c r="G500" s="92">
        <v>20210706</v>
      </c>
      <c r="H500" s="92">
        <v>2.1</v>
      </c>
      <c r="I500" s="92">
        <v>9.4718319999999991</v>
      </c>
      <c r="J500" s="92">
        <v>96.069055000000006</v>
      </c>
      <c r="K500" s="92">
        <v>97.669055</v>
      </c>
      <c r="L500" s="92">
        <v>99.269054999999994</v>
      </c>
      <c r="M500" s="92">
        <v>6.92</v>
      </c>
      <c r="N500" s="92">
        <v>9.5198459999999994</v>
      </c>
      <c r="O500" s="92">
        <v>97.599841999999995</v>
      </c>
      <c r="P500" s="92">
        <v>9.4985409999999995</v>
      </c>
      <c r="Q500" s="92">
        <v>97.625243999999995</v>
      </c>
      <c r="R500" s="92">
        <v>9.3450000000000006</v>
      </c>
      <c r="S500" s="92">
        <v>97.855171999999996</v>
      </c>
      <c r="T500" s="92"/>
      <c r="U500" s="92"/>
    </row>
    <row r="501" spans="1:21" x14ac:dyDescent="0.25">
      <c r="A501" s="92">
        <v>20190531</v>
      </c>
      <c r="B501" s="92" t="s">
        <v>2437</v>
      </c>
      <c r="C501" s="92" t="s">
        <v>2438</v>
      </c>
      <c r="D501" s="92" t="s">
        <v>2439</v>
      </c>
      <c r="E501" s="92" t="s">
        <v>398</v>
      </c>
      <c r="F501" s="92">
        <v>8.5</v>
      </c>
      <c r="G501" s="92">
        <v>20230706</v>
      </c>
      <c r="H501" s="92">
        <v>4.0999999999999996</v>
      </c>
      <c r="I501" s="92">
        <v>10.04382</v>
      </c>
      <c r="J501" s="92">
        <v>92.833679000000004</v>
      </c>
      <c r="K501" s="92">
        <v>94.833679000000004</v>
      </c>
      <c r="L501" s="92">
        <v>96.833679000000004</v>
      </c>
      <c r="M501" s="92">
        <v>9.2200000000000006</v>
      </c>
      <c r="N501" s="92">
        <v>10.078848000000001</v>
      </c>
      <c r="O501" s="92">
        <v>94.741449000000003</v>
      </c>
      <c r="P501" s="92">
        <v>10.044772999999999</v>
      </c>
      <c r="Q501" s="92">
        <v>94.837070999999995</v>
      </c>
      <c r="R501" s="92">
        <v>9.8302130000000005</v>
      </c>
      <c r="S501" s="92">
        <v>95.477181000000002</v>
      </c>
      <c r="T501" s="92"/>
      <c r="U501" s="92"/>
    </row>
    <row r="502" spans="1:21" x14ac:dyDescent="0.25">
      <c r="A502" s="92">
        <v>20190531</v>
      </c>
      <c r="B502" s="92" t="s">
        <v>855</v>
      </c>
      <c r="C502" s="92" t="s">
        <v>856</v>
      </c>
      <c r="D502" s="92" t="s">
        <v>857</v>
      </c>
      <c r="E502" s="92" t="s">
        <v>95</v>
      </c>
      <c r="F502" s="92">
        <v>10</v>
      </c>
      <c r="G502" s="92">
        <v>20200318</v>
      </c>
      <c r="H502" s="92">
        <v>0.8</v>
      </c>
      <c r="I502" s="92">
        <v>8.0004170000000006</v>
      </c>
      <c r="J502" s="92">
        <v>100.50299</v>
      </c>
      <c r="K502" s="92">
        <v>101.50299</v>
      </c>
      <c r="L502" s="92">
        <v>102.50299</v>
      </c>
      <c r="M502" s="92">
        <v>2.14</v>
      </c>
      <c r="N502" s="92">
        <v>8.0700179999999992</v>
      </c>
      <c r="O502" s="92">
        <v>101.481601</v>
      </c>
      <c r="P502" s="92">
        <v>8.0773250000000001</v>
      </c>
      <c r="Q502" s="92">
        <v>101.499972</v>
      </c>
      <c r="R502" s="92">
        <v>8.0390829999999998</v>
      </c>
      <c r="S502" s="92">
        <v>101.649879</v>
      </c>
      <c r="T502" s="92"/>
      <c r="U502" s="92"/>
    </row>
    <row r="503" spans="1:21" x14ac:dyDescent="0.25">
      <c r="A503" s="92">
        <v>20190531</v>
      </c>
      <c r="B503" s="92" t="s">
        <v>858</v>
      </c>
      <c r="C503" s="92" t="s">
        <v>859</v>
      </c>
      <c r="D503" s="92" t="s">
        <v>860</v>
      </c>
      <c r="E503" s="92" t="s">
        <v>95</v>
      </c>
      <c r="F503" s="92">
        <v>9</v>
      </c>
      <c r="G503" s="92">
        <v>20190609</v>
      </c>
      <c r="H503" s="92">
        <v>0.02</v>
      </c>
      <c r="I503" s="92">
        <v>7.5751689999999998</v>
      </c>
      <c r="J503" s="92">
        <v>99.008349999999993</v>
      </c>
      <c r="K503" s="92">
        <v>100.00834999999999</v>
      </c>
      <c r="L503" s="92">
        <v>101.00834999999999</v>
      </c>
      <c r="M503" s="92">
        <v>-2.65</v>
      </c>
      <c r="N503" s="92">
        <v>7.6536249999999999</v>
      </c>
      <c r="O503" s="92">
        <v>100.034896</v>
      </c>
      <c r="P503" s="92">
        <v>7.7092239999999999</v>
      </c>
      <c r="Q503" s="92">
        <v>100.050197</v>
      </c>
      <c r="R503" s="92">
        <v>7.799722</v>
      </c>
      <c r="S503" s="92">
        <v>100.12290400000001</v>
      </c>
      <c r="T503" s="92"/>
      <c r="U503" s="92"/>
    </row>
    <row r="504" spans="1:21" x14ac:dyDescent="0.25">
      <c r="A504" s="92">
        <v>20190531</v>
      </c>
      <c r="B504" s="92" t="s">
        <v>861</v>
      </c>
      <c r="C504" s="92" t="s">
        <v>862</v>
      </c>
      <c r="D504" s="92" t="s">
        <v>863</v>
      </c>
      <c r="E504" s="92" t="s">
        <v>95</v>
      </c>
      <c r="F504" s="92">
        <v>9</v>
      </c>
      <c r="G504" s="92">
        <v>20200330</v>
      </c>
      <c r="H504" s="92">
        <v>0.83</v>
      </c>
      <c r="I504" s="92">
        <v>8.2336360000000006</v>
      </c>
      <c r="J504" s="92">
        <v>99.606064000000003</v>
      </c>
      <c r="K504" s="92">
        <v>100.606064</v>
      </c>
      <c r="L504" s="92">
        <v>101.606064</v>
      </c>
      <c r="M504" s="92">
        <v>5.0199999999999996</v>
      </c>
      <c r="N504" s="92">
        <v>8.298451</v>
      </c>
      <c r="O504" s="92">
        <v>100.555863</v>
      </c>
      <c r="P504" s="92">
        <v>8.3123330000000006</v>
      </c>
      <c r="Q504" s="92">
        <v>100.55320399999999</v>
      </c>
      <c r="R504" s="92">
        <v>8.2781409999999997</v>
      </c>
      <c r="S504" s="92">
        <v>100.625843</v>
      </c>
      <c r="T504" s="92"/>
      <c r="U504" s="92"/>
    </row>
    <row r="505" spans="1:21" x14ac:dyDescent="0.25">
      <c r="A505" s="92">
        <v>20190531</v>
      </c>
      <c r="B505" s="92" t="s">
        <v>864</v>
      </c>
      <c r="C505" s="92" t="s">
        <v>865</v>
      </c>
      <c r="D505" s="92" t="s">
        <v>866</v>
      </c>
      <c r="E505" s="92" t="s">
        <v>95</v>
      </c>
      <c r="F505" s="92">
        <v>9.25</v>
      </c>
      <c r="G505" s="92">
        <v>20220330</v>
      </c>
      <c r="H505" s="92">
        <v>2.83</v>
      </c>
      <c r="I505" s="92">
        <v>9.1465399999999999</v>
      </c>
      <c r="J505" s="92">
        <v>98.949862999999993</v>
      </c>
      <c r="K505" s="92">
        <v>100.249863</v>
      </c>
      <c r="L505" s="92">
        <v>101.549863</v>
      </c>
      <c r="M505" s="92">
        <v>10.52</v>
      </c>
      <c r="N505" s="92">
        <v>9.1890900000000002</v>
      </c>
      <c r="O505" s="92">
        <v>100.144627</v>
      </c>
      <c r="P505" s="92">
        <v>9.1582310000000007</v>
      </c>
      <c r="Q505" s="92">
        <v>100.221633</v>
      </c>
      <c r="R505" s="92">
        <v>8.9711770000000008</v>
      </c>
      <c r="S505" s="92">
        <v>100.702924</v>
      </c>
      <c r="T505" s="92"/>
      <c r="U505" s="92"/>
    </row>
    <row r="506" spans="1:21" x14ac:dyDescent="0.25">
      <c r="A506" s="92">
        <v>20190531</v>
      </c>
      <c r="B506" s="92" t="s">
        <v>3086</v>
      </c>
      <c r="C506" s="92" t="s">
        <v>3087</v>
      </c>
      <c r="D506" s="92" t="s">
        <v>3088</v>
      </c>
      <c r="E506" s="92" t="s">
        <v>95</v>
      </c>
      <c r="F506" s="92">
        <v>7.7</v>
      </c>
      <c r="G506" s="92">
        <v>20200608</v>
      </c>
      <c r="H506" s="92">
        <v>1.02</v>
      </c>
      <c r="I506" s="92">
        <v>7.6098470000000002</v>
      </c>
      <c r="J506" s="92">
        <v>98.765000000000001</v>
      </c>
      <c r="K506" s="92">
        <v>100.065</v>
      </c>
      <c r="L506" s="92">
        <v>101.36499999999999</v>
      </c>
      <c r="M506" s="92">
        <v>6.5</v>
      </c>
      <c r="N506" s="92">
        <v>7.6983050000000004</v>
      </c>
      <c r="O506" s="92">
        <v>100</v>
      </c>
      <c r="P506" s="92"/>
      <c r="Q506" s="92"/>
      <c r="R506" s="92"/>
      <c r="S506" s="92"/>
      <c r="T506" s="92"/>
      <c r="U506" s="92"/>
    </row>
    <row r="507" spans="1:21" x14ac:dyDescent="0.25">
      <c r="A507" s="92">
        <v>20190531</v>
      </c>
      <c r="B507" s="92" t="s">
        <v>3089</v>
      </c>
      <c r="C507" s="92" t="s">
        <v>3090</v>
      </c>
      <c r="D507" s="92" t="s">
        <v>3091</v>
      </c>
      <c r="E507" s="92" t="s">
        <v>95</v>
      </c>
      <c r="F507" s="92">
        <v>8.75</v>
      </c>
      <c r="G507" s="92">
        <v>20220528</v>
      </c>
      <c r="H507" s="92">
        <v>2.99</v>
      </c>
      <c r="I507" s="92">
        <v>8.7213410000000007</v>
      </c>
      <c r="J507" s="92">
        <v>98.75</v>
      </c>
      <c r="K507" s="92">
        <v>100.05</v>
      </c>
      <c r="L507" s="92">
        <v>101.35</v>
      </c>
      <c r="M507" s="92">
        <v>9.9700000000000006</v>
      </c>
      <c r="N507" s="92">
        <v>8.7689210000000006</v>
      </c>
      <c r="O507" s="92">
        <v>99.950342000000006</v>
      </c>
      <c r="P507" s="92"/>
      <c r="Q507" s="92"/>
      <c r="R507" s="92"/>
      <c r="S507" s="92"/>
      <c r="T507" s="92"/>
      <c r="U507" s="92"/>
    </row>
    <row r="508" spans="1:21" x14ac:dyDescent="0.25">
      <c r="A508" s="92">
        <v>20190531</v>
      </c>
      <c r="B508" s="92" t="s">
        <v>867</v>
      </c>
      <c r="C508" s="92" t="s">
        <v>868</v>
      </c>
      <c r="D508" s="92" t="s">
        <v>869</v>
      </c>
      <c r="E508" s="92" t="s">
        <v>423</v>
      </c>
      <c r="F508" s="92">
        <v>12.625</v>
      </c>
      <c r="G508" s="92">
        <v>20191129</v>
      </c>
      <c r="H508" s="92">
        <v>0.5</v>
      </c>
      <c r="I508" s="92">
        <v>7.484216</v>
      </c>
      <c r="J508" s="92">
        <v>101.450986</v>
      </c>
      <c r="K508" s="92">
        <v>102.450986</v>
      </c>
      <c r="L508" s="92">
        <v>103.450986</v>
      </c>
      <c r="M508" s="92">
        <v>-1.23</v>
      </c>
      <c r="N508" s="92">
        <v>7.558446</v>
      </c>
      <c r="O508" s="92">
        <v>102.463241</v>
      </c>
      <c r="P508" s="92">
        <v>7.5830130000000002</v>
      </c>
      <c r="Q508" s="92">
        <v>102.51703000000001</v>
      </c>
      <c r="R508" s="92">
        <v>7.5969569999999997</v>
      </c>
      <c r="S508" s="92">
        <v>102.82720999999999</v>
      </c>
      <c r="T508" s="92"/>
      <c r="U508" s="92"/>
    </row>
    <row r="509" spans="1:21" x14ac:dyDescent="0.25">
      <c r="A509" s="92">
        <v>20190531</v>
      </c>
      <c r="B509" s="92" t="s">
        <v>870</v>
      </c>
      <c r="C509" s="92" t="s">
        <v>871</v>
      </c>
      <c r="D509" s="92" t="s">
        <v>872</v>
      </c>
      <c r="E509" s="92" t="s">
        <v>83</v>
      </c>
      <c r="F509" s="92">
        <v>9.9</v>
      </c>
      <c r="G509" s="92">
        <v>20200606</v>
      </c>
      <c r="H509" s="92">
        <v>1.02</v>
      </c>
      <c r="I509" s="92">
        <v>9.7976229999999997</v>
      </c>
      <c r="J509" s="92">
        <v>98.468562000000006</v>
      </c>
      <c r="K509" s="92">
        <v>100.068562</v>
      </c>
      <c r="L509" s="92">
        <v>101.66856199999999</v>
      </c>
      <c r="M509" s="92">
        <v>3.63</v>
      </c>
      <c r="N509" s="92">
        <v>9.8640699999999999</v>
      </c>
      <c r="O509" s="92">
        <v>100.032275</v>
      </c>
      <c r="P509" s="92">
        <v>9.8633539999999993</v>
      </c>
      <c r="Q509" s="92">
        <v>100.032093</v>
      </c>
      <c r="R509" s="92">
        <v>9.8002789999999997</v>
      </c>
      <c r="S509" s="92">
        <v>100.09560399999999</v>
      </c>
      <c r="T509" s="92"/>
      <c r="U509" s="92"/>
    </row>
    <row r="510" spans="1:21" x14ac:dyDescent="0.25">
      <c r="A510" s="92">
        <v>20190531</v>
      </c>
      <c r="B510" s="92" t="s">
        <v>2033</v>
      </c>
      <c r="C510" s="92" t="s">
        <v>2034</v>
      </c>
      <c r="D510" s="92" t="s">
        <v>2035</v>
      </c>
      <c r="E510" s="92" t="s">
        <v>83</v>
      </c>
      <c r="F510" s="92">
        <v>9.5</v>
      </c>
      <c r="G510" s="92">
        <v>20201205</v>
      </c>
      <c r="H510" s="92">
        <v>1.52</v>
      </c>
      <c r="I510" s="92">
        <v>10.08658</v>
      </c>
      <c r="J510" s="92">
        <v>97.557974000000002</v>
      </c>
      <c r="K510" s="92">
        <v>99.157973999999996</v>
      </c>
      <c r="L510" s="92">
        <v>100.757974</v>
      </c>
      <c r="M510" s="92">
        <v>5.58</v>
      </c>
      <c r="N510" s="92">
        <v>10.144780000000001</v>
      </c>
      <c r="O510" s="92">
        <v>99.102209999999999</v>
      </c>
      <c r="P510" s="92">
        <v>10.131617</v>
      </c>
      <c r="Q510" s="92">
        <v>99.111626000000001</v>
      </c>
      <c r="R510" s="92">
        <v>10.046227</v>
      </c>
      <c r="S510" s="92">
        <v>99.196134000000001</v>
      </c>
      <c r="T510" s="92"/>
      <c r="U510" s="92"/>
    </row>
    <row r="511" spans="1:21" x14ac:dyDescent="0.25">
      <c r="A511" s="92">
        <v>20190531</v>
      </c>
      <c r="B511" s="92" t="s">
        <v>873</v>
      </c>
      <c r="C511" s="92" t="s">
        <v>874</v>
      </c>
      <c r="D511" s="92" t="s">
        <v>875</v>
      </c>
      <c r="E511" s="92" t="s">
        <v>83</v>
      </c>
      <c r="F511" s="92">
        <v>10.35</v>
      </c>
      <c r="G511" s="92">
        <v>20220606</v>
      </c>
      <c r="H511" s="92">
        <v>3.02</v>
      </c>
      <c r="I511" s="92">
        <v>10.403119</v>
      </c>
      <c r="J511" s="92">
        <v>97.833140999999998</v>
      </c>
      <c r="K511" s="92">
        <v>99.833140999999998</v>
      </c>
      <c r="L511" s="92">
        <v>101.833141</v>
      </c>
      <c r="M511" s="92">
        <v>6.85</v>
      </c>
      <c r="N511" s="92">
        <v>10.440948000000001</v>
      </c>
      <c r="O511" s="92">
        <v>99.764636999999993</v>
      </c>
      <c r="P511" s="92">
        <v>10.410166</v>
      </c>
      <c r="Q511" s="92">
        <v>99.841356000000005</v>
      </c>
      <c r="R511" s="92">
        <v>10.213835</v>
      </c>
      <c r="S511" s="92">
        <v>100.350109</v>
      </c>
      <c r="T511" s="92"/>
      <c r="U511" s="92"/>
    </row>
    <row r="512" spans="1:21" x14ac:dyDescent="0.25">
      <c r="A512" s="92">
        <v>20190531</v>
      </c>
      <c r="B512" s="92" t="s">
        <v>2036</v>
      </c>
      <c r="C512" s="92" t="s">
        <v>2037</v>
      </c>
      <c r="D512" s="92" t="s">
        <v>2038</v>
      </c>
      <c r="E512" s="92" t="s">
        <v>83</v>
      </c>
      <c r="F512" s="92">
        <v>9.9</v>
      </c>
      <c r="G512" s="92">
        <v>20221205</v>
      </c>
      <c r="H512" s="92">
        <v>3.52</v>
      </c>
      <c r="I512" s="92">
        <v>10.49929</v>
      </c>
      <c r="J512" s="92">
        <v>96.228584999999995</v>
      </c>
      <c r="K512" s="92">
        <v>98.228584999999995</v>
      </c>
      <c r="L512" s="92">
        <v>100.228585</v>
      </c>
      <c r="M512" s="92">
        <v>7.54</v>
      </c>
      <c r="N512" s="92">
        <v>10.534553000000001</v>
      </c>
      <c r="O512" s="92">
        <v>98.153169000000005</v>
      </c>
      <c r="P512" s="92">
        <v>10.501155000000001</v>
      </c>
      <c r="Q512" s="92">
        <v>98.242092999999997</v>
      </c>
      <c r="R512" s="92">
        <v>10.292007999999999</v>
      </c>
      <c r="S512" s="92">
        <v>98.826323000000002</v>
      </c>
      <c r="T512" s="92"/>
      <c r="U512" s="92"/>
    </row>
    <row r="513" spans="1:21" x14ac:dyDescent="0.25">
      <c r="A513" s="92">
        <v>20190531</v>
      </c>
      <c r="B513" s="92" t="s">
        <v>2989</v>
      </c>
      <c r="C513" s="92" t="s">
        <v>2990</v>
      </c>
      <c r="D513" s="92" t="s">
        <v>2991</v>
      </c>
      <c r="E513" s="92" t="s">
        <v>83</v>
      </c>
      <c r="F513" s="92">
        <v>11</v>
      </c>
      <c r="G513" s="92">
        <v>20220319</v>
      </c>
      <c r="H513" s="92">
        <v>2.8</v>
      </c>
      <c r="I513" s="92">
        <v>11.15423</v>
      </c>
      <c r="J513" s="92">
        <v>97.996241999999995</v>
      </c>
      <c r="K513" s="92">
        <v>99.596242000000004</v>
      </c>
      <c r="L513" s="92">
        <v>101.196242</v>
      </c>
      <c r="M513" s="92">
        <v>6.52</v>
      </c>
      <c r="N513" s="92">
        <v>11.194333</v>
      </c>
      <c r="O513" s="92">
        <v>99.531008</v>
      </c>
      <c r="P513" s="92">
        <v>11.167425</v>
      </c>
      <c r="Q513" s="92">
        <v>99.592166000000006</v>
      </c>
      <c r="R513" s="92">
        <v>10.909945</v>
      </c>
      <c r="S513" s="92">
        <v>100.211246</v>
      </c>
      <c r="T513" s="92"/>
      <c r="U513" s="92"/>
    </row>
    <row r="514" spans="1:21" x14ac:dyDescent="0.25">
      <c r="A514" s="92">
        <v>20190531</v>
      </c>
      <c r="B514" s="92" t="s">
        <v>877</v>
      </c>
      <c r="C514" s="92" t="s">
        <v>878</v>
      </c>
      <c r="D514" s="92" t="s">
        <v>879</v>
      </c>
      <c r="E514" s="92" t="s">
        <v>79</v>
      </c>
      <c r="F514" s="92">
        <v>8.1</v>
      </c>
      <c r="G514" s="92">
        <v>20211122</v>
      </c>
      <c r="H514" s="92">
        <v>2.48</v>
      </c>
      <c r="I514" s="92">
        <v>8.3239879999999999</v>
      </c>
      <c r="J514" s="92">
        <v>98.178955999999999</v>
      </c>
      <c r="K514" s="92">
        <v>99.478955999999997</v>
      </c>
      <c r="L514" s="92">
        <v>100.77895599999999</v>
      </c>
      <c r="M514" s="92">
        <v>7.64</v>
      </c>
      <c r="N514" s="92">
        <v>8.3685290000000006</v>
      </c>
      <c r="O514" s="92">
        <v>99.40258</v>
      </c>
      <c r="P514" s="92">
        <v>8.3419109999999996</v>
      </c>
      <c r="Q514" s="92">
        <v>99.459804000000005</v>
      </c>
      <c r="R514" s="92">
        <v>8.1714199999999995</v>
      </c>
      <c r="S514" s="92">
        <v>99.832666000000003</v>
      </c>
      <c r="T514" s="92"/>
      <c r="U514" s="92"/>
    </row>
    <row r="515" spans="1:21" x14ac:dyDescent="0.25">
      <c r="A515" s="92">
        <v>20190531</v>
      </c>
      <c r="B515" s="92" t="s">
        <v>880</v>
      </c>
      <c r="C515" s="92" t="s">
        <v>881</v>
      </c>
      <c r="D515" s="92" t="s">
        <v>882</v>
      </c>
      <c r="E515" s="92" t="s">
        <v>79</v>
      </c>
      <c r="F515" s="92">
        <v>8.4</v>
      </c>
      <c r="G515" s="92">
        <v>20231122</v>
      </c>
      <c r="H515" s="92">
        <v>4.4800000000000004</v>
      </c>
      <c r="I515" s="92">
        <v>8.8330800000000007</v>
      </c>
      <c r="J515" s="92">
        <v>96.787392999999994</v>
      </c>
      <c r="K515" s="92">
        <v>98.387393000000003</v>
      </c>
      <c r="L515" s="92">
        <v>99.987392999999997</v>
      </c>
      <c r="M515" s="92">
        <v>10.99</v>
      </c>
      <c r="N515" s="92">
        <v>8.8696079999999995</v>
      </c>
      <c r="O515" s="92">
        <v>98.277534000000003</v>
      </c>
      <c r="P515" s="92">
        <v>8.9319509999999998</v>
      </c>
      <c r="Q515" s="92">
        <v>98.047950999999998</v>
      </c>
      <c r="R515" s="92">
        <v>8.7072430000000001</v>
      </c>
      <c r="S515" s="92">
        <v>98.849395999999999</v>
      </c>
      <c r="T515" s="92"/>
      <c r="U515" s="92"/>
    </row>
    <row r="516" spans="1:21" x14ac:dyDescent="0.25">
      <c r="A516" s="92">
        <v>20190531</v>
      </c>
      <c r="B516" s="92" t="s">
        <v>883</v>
      </c>
      <c r="C516" s="92" t="s">
        <v>884</v>
      </c>
      <c r="D516" s="92" t="s">
        <v>885</v>
      </c>
      <c r="E516" s="92" t="s">
        <v>79</v>
      </c>
      <c r="F516" s="92">
        <v>8.5500000000000007</v>
      </c>
      <c r="G516" s="92">
        <v>20261122</v>
      </c>
      <c r="H516" s="92">
        <v>7.48</v>
      </c>
      <c r="I516" s="92">
        <v>9.2562619999999995</v>
      </c>
      <c r="J516" s="92">
        <v>94.593220000000002</v>
      </c>
      <c r="K516" s="92">
        <v>96.193219999999997</v>
      </c>
      <c r="L516" s="92">
        <v>97.793220000000005</v>
      </c>
      <c r="M516" s="92">
        <v>26.78</v>
      </c>
      <c r="N516" s="92">
        <v>9.311992</v>
      </c>
      <c r="O516" s="92">
        <v>95.925415999999998</v>
      </c>
      <c r="P516" s="92">
        <v>9.2585909999999991</v>
      </c>
      <c r="Q516" s="92">
        <v>96.200360000000003</v>
      </c>
      <c r="R516" s="92">
        <v>9.0298169999999995</v>
      </c>
      <c r="S516" s="92">
        <v>97.386951999999994</v>
      </c>
      <c r="T516" s="92"/>
      <c r="U516" s="92"/>
    </row>
    <row r="517" spans="1:21" x14ac:dyDescent="0.25">
      <c r="A517" s="92">
        <v>20190531</v>
      </c>
      <c r="B517" s="92" t="s">
        <v>886</v>
      </c>
      <c r="C517" s="92" t="s">
        <v>887</v>
      </c>
      <c r="D517" s="92" t="s">
        <v>888</v>
      </c>
      <c r="E517" s="92" t="s">
        <v>889</v>
      </c>
      <c r="F517" s="92">
        <v>11.5</v>
      </c>
      <c r="G517" s="92">
        <v>20220707</v>
      </c>
      <c r="H517" s="92">
        <v>3.1</v>
      </c>
      <c r="I517" s="92">
        <v>9.8442550000000004</v>
      </c>
      <c r="J517" s="92">
        <v>102.34062299999999</v>
      </c>
      <c r="K517" s="92">
        <v>104.34062299999999</v>
      </c>
      <c r="L517" s="92">
        <v>106.34062299999999</v>
      </c>
      <c r="M517" s="92">
        <v>6.68</v>
      </c>
      <c r="N517" s="92">
        <v>9.8818300000000008</v>
      </c>
      <c r="O517" s="92">
        <v>104.27382</v>
      </c>
      <c r="P517" s="92">
        <v>9.8530660000000001</v>
      </c>
      <c r="Q517" s="92">
        <v>104.368425</v>
      </c>
      <c r="R517" s="92">
        <v>9.6799529999999994</v>
      </c>
      <c r="S517" s="92">
        <v>104.93255499999999</v>
      </c>
      <c r="T517" s="92"/>
      <c r="U517" s="92"/>
    </row>
    <row r="518" spans="1:21" x14ac:dyDescent="0.25">
      <c r="A518" s="92">
        <v>20190531</v>
      </c>
      <c r="B518" s="92" t="s">
        <v>890</v>
      </c>
      <c r="C518" s="92" t="s">
        <v>891</v>
      </c>
      <c r="D518" s="92" t="s">
        <v>892</v>
      </c>
      <c r="E518" s="92" t="s">
        <v>889</v>
      </c>
      <c r="F518" s="92">
        <v>11.75</v>
      </c>
      <c r="G518" s="92">
        <v>20230707</v>
      </c>
      <c r="H518" s="92">
        <v>4.0999999999999996</v>
      </c>
      <c r="I518" s="92">
        <v>10.044567000000001</v>
      </c>
      <c r="J518" s="92">
        <v>103.635642</v>
      </c>
      <c r="K518" s="92">
        <v>105.635642</v>
      </c>
      <c r="L518" s="92">
        <v>107.635642</v>
      </c>
      <c r="M518" s="92">
        <v>8.49</v>
      </c>
      <c r="N518" s="92">
        <v>10.079599</v>
      </c>
      <c r="O518" s="92">
        <v>105.550742</v>
      </c>
      <c r="P518" s="92">
        <v>10.045506</v>
      </c>
      <c r="Q518" s="92">
        <v>105.683442</v>
      </c>
      <c r="R518" s="92">
        <v>9.8309160000000002</v>
      </c>
      <c r="S518" s="92">
        <v>106.514404</v>
      </c>
      <c r="T518" s="92"/>
      <c r="U518" s="92"/>
    </row>
    <row r="519" spans="1:21" x14ac:dyDescent="0.25">
      <c r="A519" s="92">
        <v>20190531</v>
      </c>
      <c r="B519" s="92" t="s">
        <v>893</v>
      </c>
      <c r="C519" s="92" t="s">
        <v>894</v>
      </c>
      <c r="D519" s="92" t="s">
        <v>895</v>
      </c>
      <c r="E519" s="92" t="s">
        <v>889</v>
      </c>
      <c r="F519" s="92">
        <v>12</v>
      </c>
      <c r="G519" s="92">
        <v>20240707</v>
      </c>
      <c r="H519" s="92">
        <v>5.1100000000000003</v>
      </c>
      <c r="I519" s="92">
        <v>10.322341</v>
      </c>
      <c r="J519" s="92">
        <v>104.547972</v>
      </c>
      <c r="K519" s="92">
        <v>106.547972</v>
      </c>
      <c r="L519" s="92">
        <v>108.547972</v>
      </c>
      <c r="M519" s="92">
        <v>12.48</v>
      </c>
      <c r="N519" s="92">
        <v>10.361706999999999</v>
      </c>
      <c r="O519" s="92">
        <v>106.42315600000001</v>
      </c>
      <c r="P519" s="92">
        <v>10.320816000000001</v>
      </c>
      <c r="Q519" s="92">
        <v>106.60367599999999</v>
      </c>
      <c r="R519" s="92">
        <v>10.09999</v>
      </c>
      <c r="S519" s="92">
        <v>107.59045999999999</v>
      </c>
      <c r="T519" s="92"/>
      <c r="U519" s="92"/>
    </row>
    <row r="520" spans="1:21" x14ac:dyDescent="0.25">
      <c r="A520" s="92">
        <v>20190531</v>
      </c>
      <c r="B520" s="92" t="s">
        <v>896</v>
      </c>
      <c r="C520" s="92" t="s">
        <v>897</v>
      </c>
      <c r="D520" s="92" t="s">
        <v>898</v>
      </c>
      <c r="E520" s="92" t="s">
        <v>889</v>
      </c>
      <c r="F520" s="92">
        <v>11</v>
      </c>
      <c r="G520" s="92">
        <v>20200919</v>
      </c>
      <c r="H520" s="92">
        <v>1.31</v>
      </c>
      <c r="I520" s="92">
        <v>9.1530670000000001</v>
      </c>
      <c r="J520" s="92">
        <v>100.60838800000001</v>
      </c>
      <c r="K520" s="92">
        <v>102.208388</v>
      </c>
      <c r="L520" s="92">
        <v>103.80838799999999</v>
      </c>
      <c r="M520" s="92">
        <v>4.13</v>
      </c>
      <c r="N520" s="92">
        <v>9.2147459999999999</v>
      </c>
      <c r="O520" s="92">
        <v>102.16712200000001</v>
      </c>
      <c r="P520" s="92">
        <v>9.2059060000000006</v>
      </c>
      <c r="Q520" s="92">
        <v>102.19902399999999</v>
      </c>
      <c r="R520" s="92">
        <v>9.1140279999999994</v>
      </c>
      <c r="S520" s="92">
        <v>102.42222700000001</v>
      </c>
      <c r="T520" s="92"/>
      <c r="U520" s="92"/>
    </row>
    <row r="521" spans="1:21" x14ac:dyDescent="0.25">
      <c r="A521" s="92">
        <v>20190531</v>
      </c>
      <c r="B521" s="92" t="s">
        <v>899</v>
      </c>
      <c r="C521" s="92" t="s">
        <v>900</v>
      </c>
      <c r="D521" s="92" t="s">
        <v>901</v>
      </c>
      <c r="E521" s="92" t="s">
        <v>131</v>
      </c>
      <c r="F521" s="92">
        <v>8.4</v>
      </c>
      <c r="G521" s="92">
        <v>20200428</v>
      </c>
      <c r="H521" s="92">
        <v>0.91</v>
      </c>
      <c r="I521" s="92">
        <v>7.7755409999999996</v>
      </c>
      <c r="J521" s="92">
        <v>99.516216999999997</v>
      </c>
      <c r="K521" s="92">
        <v>100.516217</v>
      </c>
      <c r="L521" s="92">
        <v>101.516217</v>
      </c>
      <c r="M521" s="92">
        <v>3.47</v>
      </c>
      <c r="N521" s="92">
        <v>7.8435860000000002</v>
      </c>
      <c r="O521" s="92">
        <v>100.481521</v>
      </c>
      <c r="P521" s="92">
        <v>7.8465439999999997</v>
      </c>
      <c r="Q521" s="92">
        <v>100.486431</v>
      </c>
      <c r="R521" s="92">
        <v>8.0149500000000007</v>
      </c>
      <c r="S521" s="92">
        <v>100.36409999999999</v>
      </c>
      <c r="T521" s="92"/>
      <c r="U521" s="92"/>
    </row>
    <row r="522" spans="1:21" x14ac:dyDescent="0.25">
      <c r="A522" s="92">
        <v>20190531</v>
      </c>
      <c r="B522" s="92" t="s">
        <v>902</v>
      </c>
      <c r="C522" s="92" t="s">
        <v>903</v>
      </c>
      <c r="D522" s="92" t="s">
        <v>904</v>
      </c>
      <c r="E522" s="92" t="s">
        <v>131</v>
      </c>
      <c r="F522" s="92">
        <v>10.5</v>
      </c>
      <c r="G522" s="92">
        <v>20201202</v>
      </c>
      <c r="H522" s="92">
        <v>1.51</v>
      </c>
      <c r="I522" s="92">
        <v>7.6341520000000003</v>
      </c>
      <c r="J522" s="92">
        <v>102.709999</v>
      </c>
      <c r="K522" s="92">
        <v>104.00999899999999</v>
      </c>
      <c r="L522" s="92">
        <v>105.309999</v>
      </c>
      <c r="M522" s="92">
        <v>25.69</v>
      </c>
      <c r="N522" s="92">
        <v>7.8369679999999997</v>
      </c>
      <c r="O522" s="92">
        <v>103.75306500000001</v>
      </c>
      <c r="P522" s="92">
        <v>7.8239590000000003</v>
      </c>
      <c r="Q522" s="92">
        <v>103.803308</v>
      </c>
      <c r="R522" s="92">
        <v>7.8822479999999997</v>
      </c>
      <c r="S522" s="92">
        <v>103.867817</v>
      </c>
      <c r="T522" s="92"/>
      <c r="U522" s="92"/>
    </row>
    <row r="523" spans="1:21" x14ac:dyDescent="0.25">
      <c r="A523" s="92">
        <v>20190531</v>
      </c>
      <c r="B523" s="92" t="s">
        <v>905</v>
      </c>
      <c r="C523" s="92" t="s">
        <v>906</v>
      </c>
      <c r="D523" s="92" t="s">
        <v>907</v>
      </c>
      <c r="E523" s="92" t="s">
        <v>131</v>
      </c>
      <c r="F523" s="92">
        <v>8.75</v>
      </c>
      <c r="G523" s="92">
        <v>20220428</v>
      </c>
      <c r="H523" s="92">
        <v>2.91</v>
      </c>
      <c r="I523" s="92">
        <v>8.457846</v>
      </c>
      <c r="J523" s="92">
        <v>99.417394999999999</v>
      </c>
      <c r="K523" s="92">
        <v>100.717395</v>
      </c>
      <c r="L523" s="92">
        <v>102.01739499999999</v>
      </c>
      <c r="M523" s="92">
        <v>7.93</v>
      </c>
      <c r="N523" s="92">
        <v>8.4984570000000001</v>
      </c>
      <c r="O523" s="92">
        <v>100.638075</v>
      </c>
      <c r="P523" s="92">
        <v>8.4680400000000002</v>
      </c>
      <c r="Q523" s="92">
        <v>100.719708</v>
      </c>
      <c r="R523" s="92">
        <v>8.2797269999999994</v>
      </c>
      <c r="S523" s="92">
        <v>101.23549199999999</v>
      </c>
      <c r="T523" s="92"/>
      <c r="U523" s="92"/>
    </row>
    <row r="524" spans="1:21" x14ac:dyDescent="0.25">
      <c r="A524" s="92">
        <v>20190531</v>
      </c>
      <c r="B524" s="92" t="s">
        <v>908</v>
      </c>
      <c r="C524" s="92" t="s">
        <v>909</v>
      </c>
      <c r="D524" s="92" t="s">
        <v>910</v>
      </c>
      <c r="E524" s="92" t="s">
        <v>131</v>
      </c>
      <c r="F524" s="92">
        <v>11</v>
      </c>
      <c r="G524" s="92">
        <v>20221202</v>
      </c>
      <c r="H524" s="92">
        <v>3.51</v>
      </c>
      <c r="I524" s="92">
        <v>8.6187679999999993</v>
      </c>
      <c r="J524" s="92">
        <v>105.507615</v>
      </c>
      <c r="K524" s="92">
        <v>107.107615</v>
      </c>
      <c r="L524" s="92">
        <v>108.707615</v>
      </c>
      <c r="M524" s="92">
        <v>8.1199999999999992</v>
      </c>
      <c r="N524" s="92">
        <v>8.6560129999999997</v>
      </c>
      <c r="O524" s="92">
        <v>107.02638399999999</v>
      </c>
      <c r="P524" s="92">
        <v>8.6216779999999993</v>
      </c>
      <c r="Q524" s="92">
        <v>107.156402</v>
      </c>
      <c r="R524" s="92">
        <v>8.4153590000000005</v>
      </c>
      <c r="S524" s="92">
        <v>107.928393</v>
      </c>
      <c r="T524" s="92"/>
      <c r="U524" s="92"/>
    </row>
    <row r="525" spans="1:21" x14ac:dyDescent="0.25">
      <c r="A525" s="92">
        <v>20190531</v>
      </c>
      <c r="B525" s="92" t="s">
        <v>911</v>
      </c>
      <c r="C525" s="92" t="s">
        <v>912</v>
      </c>
      <c r="D525" s="92" t="s">
        <v>913</v>
      </c>
      <c r="E525" s="92" t="s">
        <v>131</v>
      </c>
      <c r="F525" s="92">
        <v>9.1</v>
      </c>
      <c r="G525" s="92">
        <v>20240428</v>
      </c>
      <c r="H525" s="92">
        <v>4.92</v>
      </c>
      <c r="I525" s="92">
        <v>8.9134119999999992</v>
      </c>
      <c r="J525" s="92">
        <v>99.104588000000007</v>
      </c>
      <c r="K525" s="92">
        <v>100.704588</v>
      </c>
      <c r="L525" s="92">
        <v>102.304588</v>
      </c>
      <c r="M525" s="92">
        <v>12.38</v>
      </c>
      <c r="N525" s="92">
        <v>8.9511869999999991</v>
      </c>
      <c r="O525" s="92">
        <v>100.580744</v>
      </c>
      <c r="P525" s="92">
        <v>8.9099090000000007</v>
      </c>
      <c r="Q525" s="92">
        <v>100.74636599999999</v>
      </c>
      <c r="R525" s="92">
        <v>8.6849810000000005</v>
      </c>
      <c r="S525" s="92">
        <v>101.666819</v>
      </c>
      <c r="T525" s="92"/>
      <c r="U525" s="92"/>
    </row>
    <row r="526" spans="1:21" x14ac:dyDescent="0.25">
      <c r="A526" s="92">
        <v>20190531</v>
      </c>
      <c r="B526" s="92" t="s">
        <v>914</v>
      </c>
      <c r="C526" s="92" t="s">
        <v>915</v>
      </c>
      <c r="D526" s="92" t="s">
        <v>916</v>
      </c>
      <c r="E526" s="92" t="s">
        <v>131</v>
      </c>
      <c r="F526" s="92">
        <v>9.4</v>
      </c>
      <c r="G526" s="92">
        <v>20270428</v>
      </c>
      <c r="H526" s="92">
        <v>7.92</v>
      </c>
      <c r="I526" s="92">
        <v>9.2784209999999998</v>
      </c>
      <c r="J526" s="92">
        <v>99.043841999999998</v>
      </c>
      <c r="K526" s="92">
        <v>100.64384200000001</v>
      </c>
      <c r="L526" s="92">
        <v>102.243842</v>
      </c>
      <c r="M526" s="92">
        <v>31.45</v>
      </c>
      <c r="N526" s="92">
        <v>9.3395550000000007</v>
      </c>
      <c r="O526" s="92">
        <v>100.32938300000001</v>
      </c>
      <c r="P526" s="92">
        <v>9.2800200000000004</v>
      </c>
      <c r="Q526" s="92">
        <v>100.66261799999999</v>
      </c>
      <c r="R526" s="92">
        <v>9.1259589999999999</v>
      </c>
      <c r="S526" s="92">
        <v>101.542647</v>
      </c>
      <c r="T526" s="92"/>
      <c r="U526" s="92"/>
    </row>
    <row r="527" spans="1:21" x14ac:dyDescent="0.25">
      <c r="A527" s="92">
        <v>20190531</v>
      </c>
      <c r="B527" s="92" t="s">
        <v>2646</v>
      </c>
      <c r="C527" s="92" t="s">
        <v>2647</v>
      </c>
      <c r="D527" s="92" t="s">
        <v>2648</v>
      </c>
      <c r="E527" s="92" t="s">
        <v>131</v>
      </c>
      <c r="F527" s="92">
        <v>8.25</v>
      </c>
      <c r="G527" s="92">
        <v>20191026</v>
      </c>
      <c r="H527" s="92">
        <v>0.41</v>
      </c>
      <c r="I527" s="92">
        <v>7.3147650000000004</v>
      </c>
      <c r="J527" s="92">
        <v>99.343086</v>
      </c>
      <c r="K527" s="92">
        <v>100.343086</v>
      </c>
      <c r="L527" s="92">
        <v>101.343086</v>
      </c>
      <c r="M527" s="92">
        <v>0.37</v>
      </c>
      <c r="N527" s="92">
        <v>7.3875489999999999</v>
      </c>
      <c r="O527" s="92">
        <v>100.339412</v>
      </c>
      <c r="P527" s="92">
        <v>7.417929</v>
      </c>
      <c r="Q527" s="92">
        <v>100.33869900000001</v>
      </c>
      <c r="R527" s="92">
        <v>6.9495969999999998</v>
      </c>
      <c r="S527" s="92">
        <v>100.619043</v>
      </c>
      <c r="T527" s="92"/>
      <c r="U527" s="92"/>
    </row>
    <row r="528" spans="1:21" x14ac:dyDescent="0.25">
      <c r="A528" s="92">
        <v>20190531</v>
      </c>
      <c r="B528" s="92" t="s">
        <v>2902</v>
      </c>
      <c r="C528" s="92" t="s">
        <v>2903</v>
      </c>
      <c r="D528" s="92" t="s">
        <v>2904</v>
      </c>
      <c r="E528" s="92" t="s">
        <v>131</v>
      </c>
      <c r="F528" s="92">
        <v>7.9</v>
      </c>
      <c r="G528" s="92">
        <v>20200218</v>
      </c>
      <c r="H528" s="92">
        <v>0.72</v>
      </c>
      <c r="I528" s="92">
        <v>7.4789450000000004</v>
      </c>
      <c r="J528" s="92">
        <v>99.267116000000001</v>
      </c>
      <c r="K528" s="92">
        <v>100.267116</v>
      </c>
      <c r="L528" s="92">
        <v>101.267116</v>
      </c>
      <c r="M528" s="92">
        <v>2.59</v>
      </c>
      <c r="N528" s="92">
        <v>7.54955</v>
      </c>
      <c r="O528" s="92">
        <v>100.241202</v>
      </c>
      <c r="P528" s="92">
        <v>7.5602669999999996</v>
      </c>
      <c r="Q528" s="92">
        <v>100.239009</v>
      </c>
      <c r="R528" s="92">
        <v>7.5610660000000003</v>
      </c>
      <c r="S528" s="92">
        <v>100.257762</v>
      </c>
      <c r="T528" s="92"/>
      <c r="U528" s="92"/>
    </row>
    <row r="529" spans="1:21" x14ac:dyDescent="0.25">
      <c r="A529" s="92">
        <v>20190531</v>
      </c>
      <c r="B529" s="92" t="s">
        <v>2649</v>
      </c>
      <c r="C529" s="92" t="s">
        <v>2650</v>
      </c>
      <c r="D529" s="92" t="s">
        <v>2651</v>
      </c>
      <c r="E529" s="92" t="s">
        <v>131</v>
      </c>
      <c r="F529" s="92">
        <v>9.1</v>
      </c>
      <c r="G529" s="92">
        <v>20211016</v>
      </c>
      <c r="H529" s="92">
        <v>2.38</v>
      </c>
      <c r="I529" s="92">
        <v>8.2898599999999991</v>
      </c>
      <c r="J529" s="92">
        <v>100.40107</v>
      </c>
      <c r="K529" s="92">
        <v>101.70107</v>
      </c>
      <c r="L529" s="92">
        <v>103.00107</v>
      </c>
      <c r="M529" s="92">
        <v>7.15</v>
      </c>
      <c r="N529" s="92">
        <v>8.3355069999999998</v>
      </c>
      <c r="O529" s="92">
        <v>101.629521</v>
      </c>
      <c r="P529" s="92">
        <v>8.3099659999999993</v>
      </c>
      <c r="Q529" s="92">
        <v>101.69377299999999</v>
      </c>
      <c r="R529" s="92">
        <v>8.144387</v>
      </c>
      <c r="S529" s="92">
        <v>102.108795</v>
      </c>
      <c r="T529" s="92"/>
      <c r="U529" s="92"/>
    </row>
    <row r="530" spans="1:21" x14ac:dyDescent="0.25">
      <c r="A530" s="92">
        <v>20190531</v>
      </c>
      <c r="B530" s="92" t="s">
        <v>2905</v>
      </c>
      <c r="C530" s="92" t="s">
        <v>2906</v>
      </c>
      <c r="D530" s="92" t="s">
        <v>2907</v>
      </c>
      <c r="E530" s="92" t="s">
        <v>131</v>
      </c>
      <c r="F530" s="92">
        <v>8.65</v>
      </c>
      <c r="G530" s="92">
        <v>20220208</v>
      </c>
      <c r="H530" s="92">
        <v>2.7</v>
      </c>
      <c r="I530" s="92">
        <v>8.6553170000000001</v>
      </c>
      <c r="J530" s="92">
        <v>98.659070999999997</v>
      </c>
      <c r="K530" s="92">
        <v>99.959070999999994</v>
      </c>
      <c r="L530" s="92">
        <v>101.25907100000001</v>
      </c>
      <c r="M530" s="92">
        <v>7.37</v>
      </c>
      <c r="N530" s="92">
        <v>8.6964970000000008</v>
      </c>
      <c r="O530" s="92">
        <v>99.885324999999995</v>
      </c>
      <c r="P530" s="92">
        <v>8.6702919999999999</v>
      </c>
      <c r="Q530" s="92">
        <v>99.948145999999994</v>
      </c>
      <c r="R530" s="92">
        <v>8.2237460000000002</v>
      </c>
      <c r="S530" s="92">
        <v>101.045311</v>
      </c>
      <c r="T530" s="92"/>
      <c r="U530" s="92"/>
    </row>
    <row r="531" spans="1:21" x14ac:dyDescent="0.25">
      <c r="A531" s="92">
        <v>20190531</v>
      </c>
      <c r="B531" s="92" t="s">
        <v>2652</v>
      </c>
      <c r="C531" s="92" t="s">
        <v>2653</v>
      </c>
      <c r="D531" s="92" t="s">
        <v>2654</v>
      </c>
      <c r="E531" s="92" t="s">
        <v>131</v>
      </c>
      <c r="F531" s="92">
        <v>9.6</v>
      </c>
      <c r="G531" s="92">
        <v>20231016</v>
      </c>
      <c r="H531" s="92">
        <v>4.38</v>
      </c>
      <c r="I531" s="92">
        <v>8.8211659999999998</v>
      </c>
      <c r="J531" s="92">
        <v>101.169939</v>
      </c>
      <c r="K531" s="92">
        <v>102.76993899999999</v>
      </c>
      <c r="L531" s="92">
        <v>104.369939</v>
      </c>
      <c r="M531" s="92">
        <v>9.92</v>
      </c>
      <c r="N531" s="92">
        <v>8.8559819999999991</v>
      </c>
      <c r="O531" s="92">
        <v>102.67068999999999</v>
      </c>
      <c r="P531" s="92">
        <v>8.8193090000000005</v>
      </c>
      <c r="Q531" s="92">
        <v>102.81233899999999</v>
      </c>
      <c r="R531" s="92">
        <v>8.5398879999999995</v>
      </c>
      <c r="S531" s="92">
        <v>103.89529899999999</v>
      </c>
      <c r="T531" s="92"/>
      <c r="U531" s="92"/>
    </row>
    <row r="532" spans="1:21" x14ac:dyDescent="0.25">
      <c r="A532" s="92">
        <v>20190531</v>
      </c>
      <c r="B532" s="92" t="s">
        <v>2908</v>
      </c>
      <c r="C532" s="92" t="s">
        <v>2909</v>
      </c>
      <c r="D532" s="92" t="s">
        <v>2910</v>
      </c>
      <c r="E532" s="92" t="s">
        <v>131</v>
      </c>
      <c r="F532" s="92">
        <v>9.25</v>
      </c>
      <c r="G532" s="92">
        <v>20240208</v>
      </c>
      <c r="H532" s="92">
        <v>4.7</v>
      </c>
      <c r="I532" s="92">
        <v>8.8737569999999995</v>
      </c>
      <c r="J532" s="92">
        <v>99.800043000000002</v>
      </c>
      <c r="K532" s="92">
        <v>101.400043</v>
      </c>
      <c r="L532" s="92">
        <v>103.00004300000001</v>
      </c>
      <c r="M532" s="92">
        <v>11.55</v>
      </c>
      <c r="N532" s="92">
        <v>8.9107979999999998</v>
      </c>
      <c r="O532" s="92">
        <v>101.28458000000001</v>
      </c>
      <c r="P532" s="92">
        <v>8.8705379999999998</v>
      </c>
      <c r="Q532" s="92">
        <v>101.443201</v>
      </c>
      <c r="R532" s="92">
        <v>8.6447380000000003</v>
      </c>
      <c r="S532" s="92">
        <v>102.344348</v>
      </c>
      <c r="T532" s="92"/>
      <c r="U532" s="92"/>
    </row>
    <row r="533" spans="1:21" x14ac:dyDescent="0.25">
      <c r="A533" s="92">
        <v>20190531</v>
      </c>
      <c r="B533" s="92" t="s">
        <v>2655</v>
      </c>
      <c r="C533" s="92" t="s">
        <v>2656</v>
      </c>
      <c r="D533" s="92" t="s">
        <v>2657</v>
      </c>
      <c r="E533" s="92" t="s">
        <v>131</v>
      </c>
      <c r="F533" s="92">
        <v>10.1</v>
      </c>
      <c r="G533" s="92">
        <v>20251016</v>
      </c>
      <c r="H533" s="92">
        <v>6.38</v>
      </c>
      <c r="I533" s="92">
        <v>9.1333570000000002</v>
      </c>
      <c r="J533" s="92">
        <v>102.998687</v>
      </c>
      <c r="K533" s="92">
        <v>104.598687</v>
      </c>
      <c r="L533" s="92">
        <v>106.19868700000001</v>
      </c>
      <c r="M533" s="92">
        <v>20.03</v>
      </c>
      <c r="N533" s="92">
        <v>9.1800230000000003</v>
      </c>
      <c r="O533" s="92">
        <v>104.398374</v>
      </c>
      <c r="P533" s="92">
        <v>9.1318409999999997</v>
      </c>
      <c r="Q533" s="92">
        <v>104.643353</v>
      </c>
      <c r="R533" s="92">
        <v>8.9000109999999992</v>
      </c>
      <c r="S533" s="92">
        <v>105.844734</v>
      </c>
      <c r="T533" s="92"/>
      <c r="U533" s="92"/>
    </row>
    <row r="534" spans="1:21" x14ac:dyDescent="0.25">
      <c r="A534" s="92">
        <v>20190531</v>
      </c>
      <c r="B534" s="92" t="s">
        <v>2911</v>
      </c>
      <c r="C534" s="92" t="s">
        <v>2912</v>
      </c>
      <c r="D534" s="92" t="s">
        <v>2913</v>
      </c>
      <c r="E534" s="92" t="s">
        <v>131</v>
      </c>
      <c r="F534" s="92">
        <v>9.6999999999999993</v>
      </c>
      <c r="G534" s="92">
        <v>20260208</v>
      </c>
      <c r="H534" s="92">
        <v>6.7</v>
      </c>
      <c r="I534" s="92">
        <v>9.1717250000000003</v>
      </c>
      <c r="J534" s="92">
        <v>100.987416</v>
      </c>
      <c r="K534" s="92">
        <v>102.587416</v>
      </c>
      <c r="L534" s="92">
        <v>104.187416</v>
      </c>
      <c r="M534" s="92">
        <v>21.95</v>
      </c>
      <c r="N534" s="92">
        <v>9.220879</v>
      </c>
      <c r="O534" s="92">
        <v>102.367909</v>
      </c>
      <c r="P534" s="92">
        <v>9.1711939999999998</v>
      </c>
      <c r="Q534" s="92">
        <v>102.622843</v>
      </c>
      <c r="R534" s="92">
        <v>8.939864</v>
      </c>
      <c r="S534" s="92">
        <v>103.828391</v>
      </c>
      <c r="T534" s="92"/>
      <c r="U534" s="92"/>
    </row>
    <row r="535" spans="1:21" x14ac:dyDescent="0.25">
      <c r="A535" s="92">
        <v>20190531</v>
      </c>
      <c r="B535" s="92" t="s">
        <v>2658</v>
      </c>
      <c r="C535" s="92" t="s">
        <v>2659</v>
      </c>
      <c r="D535" s="92" t="s">
        <v>2660</v>
      </c>
      <c r="E535" s="92" t="s">
        <v>131</v>
      </c>
      <c r="F535" s="92">
        <v>10.3</v>
      </c>
      <c r="G535" s="92">
        <v>20281016</v>
      </c>
      <c r="H535" s="92">
        <v>9.39</v>
      </c>
      <c r="I535" s="92">
        <v>9.4065349999999999</v>
      </c>
      <c r="J535" s="92">
        <v>103.890507</v>
      </c>
      <c r="K535" s="92">
        <v>105.49050699999999</v>
      </c>
      <c r="L535" s="92">
        <v>107.090507</v>
      </c>
      <c r="M535" s="92">
        <v>42.73</v>
      </c>
      <c r="N535" s="92">
        <v>9.4780189999999997</v>
      </c>
      <c r="O535" s="92">
        <v>105.063168</v>
      </c>
      <c r="P535" s="92">
        <v>9.4163700000000006</v>
      </c>
      <c r="Q535" s="92">
        <v>105.46235799999999</v>
      </c>
      <c r="R535" s="92">
        <v>9.1979539999999993</v>
      </c>
      <c r="S535" s="92">
        <v>106.90940399999999</v>
      </c>
      <c r="T535" s="92"/>
      <c r="U535" s="92"/>
    </row>
    <row r="536" spans="1:21" x14ac:dyDescent="0.25">
      <c r="A536" s="92">
        <v>20190531</v>
      </c>
      <c r="B536" s="92" t="s">
        <v>2914</v>
      </c>
      <c r="C536" s="92" t="s">
        <v>2915</v>
      </c>
      <c r="D536" s="92" t="s">
        <v>2916</v>
      </c>
      <c r="E536" s="92" t="s">
        <v>131</v>
      </c>
      <c r="F536" s="92">
        <v>10</v>
      </c>
      <c r="G536" s="92">
        <v>20290208</v>
      </c>
      <c r="H536" s="92">
        <v>9.6999999999999993</v>
      </c>
      <c r="I536" s="92">
        <v>9.425421</v>
      </c>
      <c r="J536" s="92">
        <v>101.990939</v>
      </c>
      <c r="K536" s="92">
        <v>103.59093900000001</v>
      </c>
      <c r="L536" s="92">
        <v>105.190939</v>
      </c>
      <c r="M536" s="92">
        <v>44.71</v>
      </c>
      <c r="N536" s="92">
        <v>9.499288</v>
      </c>
      <c r="O536" s="92">
        <v>103.143829</v>
      </c>
      <c r="P536" s="92">
        <v>9.4364299999999997</v>
      </c>
      <c r="Q536" s="92">
        <v>103.552527</v>
      </c>
      <c r="R536" s="92">
        <v>9.2199550000000006</v>
      </c>
      <c r="S536" s="92">
        <v>104.986436</v>
      </c>
      <c r="T536" s="92"/>
      <c r="U536" s="92"/>
    </row>
    <row r="537" spans="1:21" x14ac:dyDescent="0.25">
      <c r="A537" s="92">
        <v>20190531</v>
      </c>
      <c r="B537" s="92" t="s">
        <v>917</v>
      </c>
      <c r="C537" s="92" t="s">
        <v>918</v>
      </c>
      <c r="D537" s="92" t="s">
        <v>919</v>
      </c>
      <c r="E537" s="92" t="s">
        <v>79</v>
      </c>
      <c r="F537" s="92">
        <v>10.6</v>
      </c>
      <c r="G537" s="92">
        <v>20221208</v>
      </c>
      <c r="H537" s="92">
        <v>3.53</v>
      </c>
      <c r="I537" s="92">
        <v>8.6228440000000006</v>
      </c>
      <c r="J537" s="92">
        <v>104.319407</v>
      </c>
      <c r="K537" s="92">
        <v>105.91940700000001</v>
      </c>
      <c r="L537" s="92">
        <v>107.519407</v>
      </c>
      <c r="M537" s="92">
        <v>8.26</v>
      </c>
      <c r="N537" s="92">
        <v>8.6600289999999998</v>
      </c>
      <c r="O537" s="92">
        <v>105.83677900000001</v>
      </c>
      <c r="P537" s="92">
        <v>8.6256009999999996</v>
      </c>
      <c r="Q537" s="92">
        <v>105.962925</v>
      </c>
      <c r="R537" s="92">
        <v>8.4188790000000004</v>
      </c>
      <c r="S537" s="92">
        <v>106.71563500000001</v>
      </c>
      <c r="T537" s="92"/>
      <c r="U537" s="92"/>
    </row>
    <row r="538" spans="1:21" x14ac:dyDescent="0.25">
      <c r="A538" s="92">
        <v>20190531</v>
      </c>
      <c r="B538" s="92" t="s">
        <v>920</v>
      </c>
      <c r="C538" s="92" t="s">
        <v>921</v>
      </c>
      <c r="D538" s="92" t="s">
        <v>922</v>
      </c>
      <c r="E538" s="92" t="s">
        <v>79</v>
      </c>
      <c r="F538" s="92">
        <v>10.3</v>
      </c>
      <c r="G538" s="92">
        <v>20191212</v>
      </c>
      <c r="H538" s="92">
        <v>0.53</v>
      </c>
      <c r="I538" s="92">
        <v>7.4038430000000002</v>
      </c>
      <c r="J538" s="92">
        <v>100.469596</v>
      </c>
      <c r="K538" s="92">
        <v>101.469596</v>
      </c>
      <c r="L538" s="92">
        <v>102.469596</v>
      </c>
      <c r="M538" s="92">
        <v>0.16</v>
      </c>
      <c r="N538" s="92">
        <v>7.4753220000000002</v>
      </c>
      <c r="O538" s="92">
        <v>101.46801600000001</v>
      </c>
      <c r="P538" s="92">
        <v>7.4985099999999996</v>
      </c>
      <c r="Q538" s="92">
        <v>101.491955</v>
      </c>
      <c r="R538" s="92">
        <v>7.496874</v>
      </c>
      <c r="S538" s="92">
        <v>101.668015</v>
      </c>
      <c r="T538" s="92"/>
      <c r="U538" s="92"/>
    </row>
    <row r="539" spans="1:21" x14ac:dyDescent="0.25">
      <c r="A539" s="92">
        <v>20190531</v>
      </c>
      <c r="B539" s="92" t="s">
        <v>923</v>
      </c>
      <c r="C539" s="92" t="s">
        <v>924</v>
      </c>
      <c r="D539" s="92" t="s">
        <v>925</v>
      </c>
      <c r="E539" s="92" t="s">
        <v>79</v>
      </c>
      <c r="F539" s="92">
        <v>11.2</v>
      </c>
      <c r="G539" s="92">
        <v>20251208</v>
      </c>
      <c r="H539" s="92">
        <v>6.53</v>
      </c>
      <c r="I539" s="92">
        <v>9.1513810000000007</v>
      </c>
      <c r="J539" s="92">
        <v>108.344937</v>
      </c>
      <c r="K539" s="92">
        <v>109.944937</v>
      </c>
      <c r="L539" s="92">
        <v>111.544937</v>
      </c>
      <c r="M539" s="92">
        <v>21.29</v>
      </c>
      <c r="N539" s="92">
        <v>9.1991790000000009</v>
      </c>
      <c r="O539" s="92">
        <v>109.73201</v>
      </c>
      <c r="P539" s="92">
        <v>9.1503040000000002</v>
      </c>
      <c r="Q539" s="92">
        <v>109.998729</v>
      </c>
      <c r="R539" s="92">
        <v>8.9391610000000004</v>
      </c>
      <c r="S539" s="92">
        <v>111.17948199999999</v>
      </c>
      <c r="T539" s="92"/>
      <c r="U539" s="92"/>
    </row>
    <row r="540" spans="1:21" x14ac:dyDescent="0.25">
      <c r="A540" s="92">
        <v>20190531</v>
      </c>
      <c r="B540" s="92" t="s">
        <v>926</v>
      </c>
      <c r="C540" s="92" t="s">
        <v>927</v>
      </c>
      <c r="D540" s="92" t="s">
        <v>928</v>
      </c>
      <c r="E540" s="92" t="s">
        <v>79</v>
      </c>
      <c r="F540" s="92">
        <v>8</v>
      </c>
      <c r="G540" s="92">
        <v>20190902</v>
      </c>
      <c r="H540" s="92">
        <v>0.26</v>
      </c>
      <c r="I540" s="92">
        <v>7.2060110000000002</v>
      </c>
      <c r="J540" s="92">
        <v>99.176666999999995</v>
      </c>
      <c r="K540" s="92">
        <v>100.17666699999999</v>
      </c>
      <c r="L540" s="92">
        <v>101.17666699999999</v>
      </c>
      <c r="M540" s="92">
        <v>-0.54</v>
      </c>
      <c r="N540" s="92">
        <v>7.2799550000000002</v>
      </c>
      <c r="O540" s="92">
        <v>100.18204900000001</v>
      </c>
      <c r="P540" s="92">
        <v>7.3196349999999999</v>
      </c>
      <c r="Q540" s="92">
        <v>100.18026399999999</v>
      </c>
      <c r="R540" s="92">
        <v>7.3608510000000003</v>
      </c>
      <c r="S540" s="92">
        <v>100.207819</v>
      </c>
      <c r="T540" s="92"/>
      <c r="U540" s="92"/>
    </row>
    <row r="541" spans="1:21" x14ac:dyDescent="0.25">
      <c r="A541" s="92">
        <v>20190531</v>
      </c>
      <c r="B541" s="92" t="s">
        <v>929</v>
      </c>
      <c r="C541" s="92" t="s">
        <v>930</v>
      </c>
      <c r="D541" s="92" t="s">
        <v>931</v>
      </c>
      <c r="E541" s="92" t="s">
        <v>79</v>
      </c>
      <c r="F541" s="92">
        <v>10.5</v>
      </c>
      <c r="G541" s="92">
        <v>20211212</v>
      </c>
      <c r="H541" s="92">
        <v>2.54</v>
      </c>
      <c r="I541" s="92">
        <v>8.3420009999999998</v>
      </c>
      <c r="J541" s="92">
        <v>103.550026</v>
      </c>
      <c r="K541" s="92">
        <v>104.850026</v>
      </c>
      <c r="L541" s="92">
        <v>106.150026</v>
      </c>
      <c r="M541" s="92">
        <v>6.86</v>
      </c>
      <c r="N541" s="92">
        <v>8.3859729999999999</v>
      </c>
      <c r="O541" s="92">
        <v>104.781408</v>
      </c>
      <c r="P541" s="92">
        <v>8.3588059999999995</v>
      </c>
      <c r="Q541" s="92">
        <v>104.86750600000001</v>
      </c>
      <c r="R541" s="92">
        <v>8.1857799999999994</v>
      </c>
      <c r="S541" s="92">
        <v>105.39492300000001</v>
      </c>
      <c r="T541" s="92"/>
      <c r="U541" s="92"/>
    </row>
    <row r="542" spans="1:21" x14ac:dyDescent="0.25">
      <c r="A542" s="92">
        <v>20190531</v>
      </c>
      <c r="B542" s="92" t="s">
        <v>932</v>
      </c>
      <c r="C542" s="92" t="s">
        <v>933</v>
      </c>
      <c r="D542" s="92" t="s">
        <v>934</v>
      </c>
      <c r="E542" s="92" t="s">
        <v>79</v>
      </c>
      <c r="F542" s="92">
        <v>10</v>
      </c>
      <c r="G542" s="92">
        <v>20200604</v>
      </c>
      <c r="H542" s="92">
        <v>1.01</v>
      </c>
      <c r="I542" s="92">
        <v>7.6960959999999998</v>
      </c>
      <c r="J542" s="92">
        <v>100.891902</v>
      </c>
      <c r="K542" s="92">
        <v>102.191902</v>
      </c>
      <c r="L542" s="92">
        <v>103.491902</v>
      </c>
      <c r="M542" s="92">
        <v>3.04</v>
      </c>
      <c r="N542" s="92">
        <v>7.7611679999999996</v>
      </c>
      <c r="O542" s="92">
        <v>102.161547</v>
      </c>
      <c r="P542" s="92">
        <v>7.7636209999999997</v>
      </c>
      <c r="Q542" s="92">
        <v>102.186471</v>
      </c>
      <c r="R542" s="92">
        <v>7.7018779999999998</v>
      </c>
      <c r="S542" s="92">
        <v>102.384486</v>
      </c>
      <c r="T542" s="92"/>
      <c r="U542" s="92"/>
    </row>
    <row r="543" spans="1:21" x14ac:dyDescent="0.25">
      <c r="A543" s="92">
        <v>20190531</v>
      </c>
      <c r="B543" s="92" t="s">
        <v>935</v>
      </c>
      <c r="C543" s="92" t="s">
        <v>936</v>
      </c>
      <c r="D543" s="92" t="s">
        <v>937</v>
      </c>
      <c r="E543" s="92" t="s">
        <v>79</v>
      </c>
      <c r="F543" s="92">
        <v>8.6</v>
      </c>
      <c r="G543" s="92">
        <v>20210902</v>
      </c>
      <c r="H543" s="92">
        <v>2.2599999999999998</v>
      </c>
      <c r="I543" s="92">
        <v>8.2478580000000008</v>
      </c>
      <c r="J543" s="92">
        <v>99.393690000000007</v>
      </c>
      <c r="K543" s="92">
        <v>100.69369</v>
      </c>
      <c r="L543" s="92">
        <v>101.99369</v>
      </c>
      <c r="M543" s="92">
        <v>7.19</v>
      </c>
      <c r="N543" s="92">
        <v>8.2949040000000007</v>
      </c>
      <c r="O543" s="92">
        <v>100.621759</v>
      </c>
      <c r="P543" s="92">
        <v>8.2707549999999994</v>
      </c>
      <c r="Q543" s="92">
        <v>100.67391000000001</v>
      </c>
      <c r="R543" s="92">
        <v>8.1114149999999992</v>
      </c>
      <c r="S543" s="92">
        <v>101.026473</v>
      </c>
      <c r="T543" s="92"/>
      <c r="U543" s="92"/>
    </row>
    <row r="544" spans="1:21" x14ac:dyDescent="0.25">
      <c r="A544" s="92">
        <v>20190531</v>
      </c>
      <c r="B544" s="92" t="s">
        <v>938</v>
      </c>
      <c r="C544" s="92" t="s">
        <v>939</v>
      </c>
      <c r="D544" s="92" t="s">
        <v>940</v>
      </c>
      <c r="E544" s="92" t="s">
        <v>79</v>
      </c>
      <c r="F544" s="92">
        <v>10.25</v>
      </c>
      <c r="G544" s="92">
        <v>20220604</v>
      </c>
      <c r="H544" s="92">
        <v>3.01</v>
      </c>
      <c r="I544" s="92">
        <v>8.4870470000000005</v>
      </c>
      <c r="J544" s="92">
        <v>103.011735</v>
      </c>
      <c r="K544" s="92">
        <v>104.611735</v>
      </c>
      <c r="L544" s="92">
        <v>106.211735</v>
      </c>
      <c r="M544" s="92">
        <v>7.59</v>
      </c>
      <c r="N544" s="92">
        <v>8.5269159999999999</v>
      </c>
      <c r="O544" s="92">
        <v>104.535865</v>
      </c>
      <c r="P544" s="92">
        <v>8.4957449999999994</v>
      </c>
      <c r="Q544" s="92">
        <v>104.637614</v>
      </c>
      <c r="R544" s="92">
        <v>8.3038740000000004</v>
      </c>
      <c r="S544" s="92">
        <v>105.256736</v>
      </c>
      <c r="T544" s="92"/>
      <c r="U544" s="92"/>
    </row>
    <row r="545" spans="1:21" x14ac:dyDescent="0.25">
      <c r="A545" s="92">
        <v>20190531</v>
      </c>
      <c r="B545" s="92" t="s">
        <v>941</v>
      </c>
      <c r="C545" s="92" t="s">
        <v>942</v>
      </c>
      <c r="D545" s="92" t="s">
        <v>943</v>
      </c>
      <c r="E545" s="92" t="s">
        <v>79</v>
      </c>
      <c r="F545" s="92">
        <v>9.15</v>
      </c>
      <c r="G545" s="92">
        <v>20260902</v>
      </c>
      <c r="H545" s="92">
        <v>7.26</v>
      </c>
      <c r="I545" s="92">
        <v>9.2339289999999998</v>
      </c>
      <c r="J545" s="92">
        <v>97.933767000000003</v>
      </c>
      <c r="K545" s="92">
        <v>99.533766999999997</v>
      </c>
      <c r="L545" s="92">
        <v>101.13376700000001</v>
      </c>
      <c r="M545" s="92">
        <v>25.62</v>
      </c>
      <c r="N545" s="92">
        <v>9.2877700000000001</v>
      </c>
      <c r="O545" s="92">
        <v>99.277561000000006</v>
      </c>
      <c r="P545" s="92">
        <v>9.2354090000000006</v>
      </c>
      <c r="Q545" s="92">
        <v>99.549164000000005</v>
      </c>
      <c r="R545" s="92">
        <v>9.0057550000000006</v>
      </c>
      <c r="S545" s="92">
        <v>100.762697</v>
      </c>
      <c r="T545" s="92"/>
      <c r="U545" s="92"/>
    </row>
    <row r="546" spans="1:21" x14ac:dyDescent="0.25">
      <c r="A546" s="92">
        <v>20190531</v>
      </c>
      <c r="B546" s="92" t="s">
        <v>944</v>
      </c>
      <c r="C546" s="92" t="s">
        <v>945</v>
      </c>
      <c r="D546" s="92" t="s">
        <v>946</v>
      </c>
      <c r="E546" s="92" t="s">
        <v>79</v>
      </c>
      <c r="F546" s="92">
        <v>10.4</v>
      </c>
      <c r="G546" s="92">
        <v>20250604</v>
      </c>
      <c r="H546" s="92">
        <v>6.02</v>
      </c>
      <c r="I546" s="92">
        <v>9.0850489999999997</v>
      </c>
      <c r="J546" s="92">
        <v>104.40910700000001</v>
      </c>
      <c r="K546" s="92">
        <v>106.009107</v>
      </c>
      <c r="L546" s="92">
        <v>107.60910699999999</v>
      </c>
      <c r="M546" s="92">
        <v>17.84</v>
      </c>
      <c r="N546" s="92">
        <v>9.1290030000000009</v>
      </c>
      <c r="O546" s="92">
        <v>105.83067800000001</v>
      </c>
      <c r="P546" s="92">
        <v>9.0825669999999992</v>
      </c>
      <c r="Q546" s="92">
        <v>106.060812</v>
      </c>
      <c r="R546" s="92">
        <v>8.8506560000000007</v>
      </c>
      <c r="S546" s="92">
        <v>107.231126</v>
      </c>
      <c r="T546" s="92"/>
      <c r="U546" s="92"/>
    </row>
    <row r="547" spans="1:21" x14ac:dyDescent="0.25">
      <c r="A547" s="92">
        <v>20190531</v>
      </c>
      <c r="B547" s="92" t="s">
        <v>947</v>
      </c>
      <c r="C547" s="92" t="s">
        <v>948</v>
      </c>
      <c r="D547" s="92" t="s">
        <v>949</v>
      </c>
      <c r="E547" s="92" t="s">
        <v>79</v>
      </c>
      <c r="F547" s="92">
        <v>8.5500000000000007</v>
      </c>
      <c r="G547" s="92">
        <v>20220531</v>
      </c>
      <c r="H547" s="92">
        <v>3</v>
      </c>
      <c r="I547" s="92">
        <v>8.4839300000000009</v>
      </c>
      <c r="J547" s="92">
        <v>98.597404999999995</v>
      </c>
      <c r="K547" s="92">
        <v>100.197405</v>
      </c>
      <c r="L547" s="92">
        <v>101.797405</v>
      </c>
      <c r="M547" s="92">
        <v>15.3</v>
      </c>
      <c r="N547" s="92">
        <v>8.5238759999999996</v>
      </c>
      <c r="O547" s="92">
        <v>100.044386</v>
      </c>
      <c r="P547" s="92">
        <v>8.4927849999999996</v>
      </c>
      <c r="Q547" s="92">
        <v>100.125619</v>
      </c>
      <c r="R547" s="92">
        <v>8.3012870000000003</v>
      </c>
      <c r="S547" s="92">
        <v>100.66561900000001</v>
      </c>
      <c r="T547" s="92"/>
      <c r="U547" s="92"/>
    </row>
    <row r="548" spans="1:21" x14ac:dyDescent="0.25">
      <c r="A548" s="92">
        <v>20190531</v>
      </c>
      <c r="B548" s="92" t="s">
        <v>1945</v>
      </c>
      <c r="C548" s="92" t="s">
        <v>1946</v>
      </c>
      <c r="D548" s="92" t="s">
        <v>1947</v>
      </c>
      <c r="E548" s="92" t="s">
        <v>79</v>
      </c>
      <c r="F548" s="92">
        <v>7.45</v>
      </c>
      <c r="G548" s="92">
        <v>20201109</v>
      </c>
      <c r="H548" s="92">
        <v>1.45</v>
      </c>
      <c r="I548" s="92">
        <v>7.9161760000000001</v>
      </c>
      <c r="J548" s="92">
        <v>98.046768</v>
      </c>
      <c r="K548" s="92">
        <v>99.346767999999997</v>
      </c>
      <c r="L548" s="92">
        <v>100.64676799999999</v>
      </c>
      <c r="M548" s="92">
        <v>5.9</v>
      </c>
      <c r="N548" s="92">
        <v>7.9746040000000002</v>
      </c>
      <c r="O548" s="92">
        <v>99.287728000000001</v>
      </c>
      <c r="P548" s="92">
        <v>7.9644870000000001</v>
      </c>
      <c r="Q548" s="92">
        <v>99.295664000000002</v>
      </c>
      <c r="R548" s="92">
        <v>7.8608070000000003</v>
      </c>
      <c r="S548" s="92">
        <v>99.413370999999998</v>
      </c>
      <c r="T548" s="92"/>
      <c r="U548" s="92"/>
    </row>
    <row r="549" spans="1:21" x14ac:dyDescent="0.25">
      <c r="A549" s="92">
        <v>20190531</v>
      </c>
      <c r="B549" s="92" t="s">
        <v>950</v>
      </c>
      <c r="C549" s="92" t="s">
        <v>951</v>
      </c>
      <c r="D549" s="92" t="s">
        <v>952</v>
      </c>
      <c r="E549" s="92" t="s">
        <v>79</v>
      </c>
      <c r="F549" s="92">
        <v>8.9</v>
      </c>
      <c r="G549" s="92">
        <v>20240531</v>
      </c>
      <c r="H549" s="92">
        <v>5.01</v>
      </c>
      <c r="I549" s="92">
        <v>8.9291889999999992</v>
      </c>
      <c r="J549" s="92">
        <v>98.308310000000006</v>
      </c>
      <c r="K549" s="92">
        <v>99.90831</v>
      </c>
      <c r="L549" s="92">
        <v>101.50830999999999</v>
      </c>
      <c r="M549" s="92">
        <v>20.27</v>
      </c>
      <c r="N549" s="92">
        <v>8.9673250000000007</v>
      </c>
      <c r="O549" s="92">
        <v>99.705605000000006</v>
      </c>
      <c r="P549" s="92">
        <v>8.9256270000000004</v>
      </c>
      <c r="Q549" s="92">
        <v>99.870738000000003</v>
      </c>
      <c r="R549" s="92">
        <v>8.6972670000000001</v>
      </c>
      <c r="S549" s="92">
        <v>100.820476</v>
      </c>
      <c r="T549" s="92"/>
      <c r="U549" s="92"/>
    </row>
    <row r="550" spans="1:21" x14ac:dyDescent="0.25">
      <c r="A550" s="92">
        <v>20190531</v>
      </c>
      <c r="B550" s="92" t="s">
        <v>1948</v>
      </c>
      <c r="C550" s="92" t="s">
        <v>1949</v>
      </c>
      <c r="D550" s="92" t="s">
        <v>1950</v>
      </c>
      <c r="E550" s="92" t="s">
        <v>79</v>
      </c>
      <c r="F550" s="92">
        <v>7.65</v>
      </c>
      <c r="G550" s="92">
        <v>20221109</v>
      </c>
      <c r="H550" s="92">
        <v>3.45</v>
      </c>
      <c r="I550" s="92">
        <v>8.6029820000000008</v>
      </c>
      <c r="J550" s="92">
        <v>95.562154000000007</v>
      </c>
      <c r="K550" s="92">
        <v>97.162154000000001</v>
      </c>
      <c r="L550" s="92">
        <v>98.762153999999995</v>
      </c>
      <c r="M550" s="92">
        <v>8.94</v>
      </c>
      <c r="N550" s="92">
        <v>8.6404700000000005</v>
      </c>
      <c r="O550" s="92">
        <v>97.072721000000001</v>
      </c>
      <c r="P550" s="92">
        <v>8.6064989999999995</v>
      </c>
      <c r="Q550" s="92">
        <v>97.16225</v>
      </c>
      <c r="R550" s="92">
        <v>8.4017660000000003</v>
      </c>
      <c r="S550" s="92">
        <v>97.725050999999993</v>
      </c>
      <c r="T550" s="92"/>
      <c r="U550" s="92"/>
    </row>
    <row r="551" spans="1:21" x14ac:dyDescent="0.25">
      <c r="A551" s="92">
        <v>20190531</v>
      </c>
      <c r="B551" s="92" t="s">
        <v>953</v>
      </c>
      <c r="C551" s="92" t="s">
        <v>954</v>
      </c>
      <c r="D551" s="92" t="s">
        <v>955</v>
      </c>
      <c r="E551" s="92" t="s">
        <v>79</v>
      </c>
      <c r="F551" s="92">
        <v>9.25</v>
      </c>
      <c r="G551" s="92">
        <v>20270531</v>
      </c>
      <c r="H551" s="92">
        <v>8.01</v>
      </c>
      <c r="I551" s="92">
        <v>9.3043479999999992</v>
      </c>
      <c r="J551" s="92">
        <v>98.121725999999995</v>
      </c>
      <c r="K551" s="92">
        <v>99.721726000000004</v>
      </c>
      <c r="L551" s="92">
        <v>101.321726</v>
      </c>
      <c r="M551" s="92">
        <v>38.81</v>
      </c>
      <c r="N551" s="92">
        <v>9.3645270000000007</v>
      </c>
      <c r="O551" s="92">
        <v>99.333629000000002</v>
      </c>
      <c r="P551" s="92">
        <v>9.3087339999999994</v>
      </c>
      <c r="Q551" s="92">
        <v>99.643088000000006</v>
      </c>
      <c r="R551" s="92">
        <v>9.1574969999999993</v>
      </c>
      <c r="S551" s="92">
        <v>100.518432</v>
      </c>
      <c r="T551" s="92"/>
      <c r="U551" s="92"/>
    </row>
    <row r="552" spans="1:21" x14ac:dyDescent="0.25">
      <c r="A552" s="92">
        <v>20190531</v>
      </c>
      <c r="B552" s="92" t="s">
        <v>1951</v>
      </c>
      <c r="C552" s="92" t="s">
        <v>1952</v>
      </c>
      <c r="D552" s="92" t="s">
        <v>1953</v>
      </c>
      <c r="E552" s="92" t="s">
        <v>79</v>
      </c>
      <c r="F552" s="92">
        <v>7.95</v>
      </c>
      <c r="G552" s="92">
        <v>20241109</v>
      </c>
      <c r="H552" s="92">
        <v>5.45</v>
      </c>
      <c r="I552" s="92">
        <v>9.0020550000000004</v>
      </c>
      <c r="J552" s="92">
        <v>93.886781999999997</v>
      </c>
      <c r="K552" s="92">
        <v>95.486782000000005</v>
      </c>
      <c r="L552" s="92">
        <v>97.086781999999999</v>
      </c>
      <c r="M552" s="92">
        <v>14.68</v>
      </c>
      <c r="N552" s="92">
        <v>9.0423799999999996</v>
      </c>
      <c r="O552" s="92">
        <v>95.339967999999999</v>
      </c>
      <c r="P552" s="92">
        <v>8.9986160000000002</v>
      </c>
      <c r="Q552" s="92">
        <v>95.513382000000007</v>
      </c>
      <c r="R552" s="92">
        <v>8.7679010000000002</v>
      </c>
      <c r="S552" s="92">
        <v>96.446588000000006</v>
      </c>
      <c r="T552" s="92"/>
      <c r="U552" s="92"/>
    </row>
    <row r="553" spans="1:21" x14ac:dyDescent="0.25">
      <c r="A553" s="92">
        <v>20190531</v>
      </c>
      <c r="B553" s="92" t="s">
        <v>1954</v>
      </c>
      <c r="C553" s="92" t="s">
        <v>1955</v>
      </c>
      <c r="D553" s="92" t="s">
        <v>1956</v>
      </c>
      <c r="E553" s="92" t="s">
        <v>79</v>
      </c>
      <c r="F553" s="92">
        <v>8.65</v>
      </c>
      <c r="G553" s="92">
        <v>20271109</v>
      </c>
      <c r="H553" s="92">
        <v>8.4499999999999993</v>
      </c>
      <c r="I553" s="92">
        <v>9.3409499999999994</v>
      </c>
      <c r="J553" s="92">
        <v>94.367159999999998</v>
      </c>
      <c r="K553" s="92">
        <v>95.967160000000007</v>
      </c>
      <c r="L553" s="92">
        <v>97.567160000000001</v>
      </c>
      <c r="M553" s="92">
        <v>33.69</v>
      </c>
      <c r="N553" s="92">
        <v>9.4048809999999996</v>
      </c>
      <c r="O553" s="92">
        <v>95.630234000000002</v>
      </c>
      <c r="P553" s="92">
        <v>9.3471170000000008</v>
      </c>
      <c r="Q553" s="92">
        <v>95.952108999999993</v>
      </c>
      <c r="R553" s="92">
        <v>9.1231519999999993</v>
      </c>
      <c r="S553" s="92">
        <v>97.215207000000007</v>
      </c>
      <c r="T553" s="92"/>
      <c r="U553" s="92"/>
    </row>
    <row r="554" spans="1:21" x14ac:dyDescent="0.25">
      <c r="A554" s="92">
        <v>20190531</v>
      </c>
      <c r="B554" s="92" t="s">
        <v>2992</v>
      </c>
      <c r="C554" s="92" t="s">
        <v>2993</v>
      </c>
      <c r="D554" s="92" t="s">
        <v>2994</v>
      </c>
      <c r="E554" s="92" t="s">
        <v>79</v>
      </c>
      <c r="F554" s="92">
        <v>8.25</v>
      </c>
      <c r="G554" s="92">
        <v>20200315</v>
      </c>
      <c r="H554" s="92">
        <v>0.79</v>
      </c>
      <c r="I554" s="92">
        <v>8.0223250000000004</v>
      </c>
      <c r="J554" s="92">
        <v>99.147197000000006</v>
      </c>
      <c r="K554" s="92">
        <v>100.14719700000001</v>
      </c>
      <c r="L554" s="92">
        <v>101.14719700000001</v>
      </c>
      <c r="M554" s="92">
        <v>2.99</v>
      </c>
      <c r="N554" s="92">
        <v>8.0920339999999999</v>
      </c>
      <c r="O554" s="92">
        <v>100.117346</v>
      </c>
      <c r="P554" s="92">
        <v>8.0996810000000004</v>
      </c>
      <c r="Q554" s="92">
        <v>100.112773</v>
      </c>
      <c r="R554" s="92">
        <v>8.2437240000000003</v>
      </c>
      <c r="S554" s="92">
        <v>99.999986000000007</v>
      </c>
      <c r="T554" s="92"/>
      <c r="U554" s="92"/>
    </row>
    <row r="555" spans="1:21" x14ac:dyDescent="0.25">
      <c r="A555" s="92">
        <v>20190531</v>
      </c>
      <c r="B555" s="92" t="s">
        <v>2995</v>
      </c>
      <c r="C555" s="92" t="s">
        <v>2996</v>
      </c>
      <c r="D555" s="92" t="s">
        <v>2997</v>
      </c>
      <c r="E555" s="92" t="s">
        <v>79</v>
      </c>
      <c r="F555" s="92">
        <v>9.25</v>
      </c>
      <c r="G555" s="92">
        <v>20220305</v>
      </c>
      <c r="H555" s="92">
        <v>2.76</v>
      </c>
      <c r="I555" s="92">
        <v>8.4136900000000008</v>
      </c>
      <c r="J555" s="92">
        <v>100.716399</v>
      </c>
      <c r="K555" s="92">
        <v>102.01639900000001</v>
      </c>
      <c r="L555" s="92">
        <v>103.316399</v>
      </c>
      <c r="M555" s="92">
        <v>7.62</v>
      </c>
      <c r="N555" s="92">
        <v>8.4555120000000006</v>
      </c>
      <c r="O555" s="92">
        <v>101.940245</v>
      </c>
      <c r="P555" s="92">
        <v>8.4262800000000002</v>
      </c>
      <c r="Q555" s="92">
        <v>102.020428</v>
      </c>
      <c r="R555" s="92">
        <v>9.2551220000000001</v>
      </c>
      <c r="S555" s="92">
        <v>99.981018000000006</v>
      </c>
      <c r="T555" s="92"/>
      <c r="U555" s="92"/>
    </row>
    <row r="556" spans="1:21" x14ac:dyDescent="0.25">
      <c r="A556" s="92">
        <v>20190531</v>
      </c>
      <c r="B556" s="92" t="s">
        <v>2998</v>
      </c>
      <c r="C556" s="92" t="s">
        <v>2999</v>
      </c>
      <c r="D556" s="92" t="s">
        <v>3000</v>
      </c>
      <c r="E556" s="92" t="s">
        <v>79</v>
      </c>
      <c r="F556" s="92">
        <v>9.75</v>
      </c>
      <c r="G556" s="92">
        <v>20240305</v>
      </c>
      <c r="H556" s="92">
        <v>4.7699999999999996</v>
      </c>
      <c r="I556" s="92">
        <v>8.8868679999999998</v>
      </c>
      <c r="J556" s="92">
        <v>101.69428499999999</v>
      </c>
      <c r="K556" s="92">
        <v>103.294285</v>
      </c>
      <c r="L556" s="92">
        <v>104.894285</v>
      </c>
      <c r="M556" s="92">
        <v>11.78</v>
      </c>
      <c r="N556" s="92">
        <v>8.9241259999999993</v>
      </c>
      <c r="O556" s="92">
        <v>103.17644799999999</v>
      </c>
      <c r="P556" s="92">
        <v>8.8835350000000002</v>
      </c>
      <c r="Q556" s="92">
        <v>103.342377</v>
      </c>
      <c r="R556" s="92">
        <v>8.6570710000000002</v>
      </c>
      <c r="S556" s="92">
        <v>104.283153</v>
      </c>
      <c r="T556" s="92"/>
      <c r="U556" s="92"/>
    </row>
    <row r="557" spans="1:21" x14ac:dyDescent="0.25">
      <c r="A557" s="92">
        <v>20190531</v>
      </c>
      <c r="B557" s="92" t="s">
        <v>3001</v>
      </c>
      <c r="C557" s="92" t="s">
        <v>3002</v>
      </c>
      <c r="D557" s="92" t="s">
        <v>3003</v>
      </c>
      <c r="E557" s="92" t="s">
        <v>79</v>
      </c>
      <c r="F557" s="92">
        <v>10.1</v>
      </c>
      <c r="G557" s="92">
        <v>20260305</v>
      </c>
      <c r="H557" s="92">
        <v>6.77</v>
      </c>
      <c r="I557" s="92">
        <v>9.1797090000000008</v>
      </c>
      <c r="J557" s="92">
        <v>102.969606</v>
      </c>
      <c r="K557" s="92">
        <v>104.56960599999999</v>
      </c>
      <c r="L557" s="92">
        <v>106.169606</v>
      </c>
      <c r="M557" s="92">
        <v>22.6</v>
      </c>
      <c r="N557" s="92">
        <v>9.2294180000000008</v>
      </c>
      <c r="O557" s="92">
        <v>104.343558</v>
      </c>
      <c r="P557" s="92">
        <v>9.1794069999999994</v>
      </c>
      <c r="Q557" s="92">
        <v>104.60584299999999</v>
      </c>
      <c r="R557" s="92">
        <v>8.9482300000000006</v>
      </c>
      <c r="S557" s="92">
        <v>105.842742</v>
      </c>
      <c r="T557" s="92"/>
      <c r="U557" s="92"/>
    </row>
    <row r="558" spans="1:21" x14ac:dyDescent="0.25">
      <c r="A558" s="92">
        <v>20190531</v>
      </c>
      <c r="B558" s="92" t="s">
        <v>3004</v>
      </c>
      <c r="C558" s="92" t="s">
        <v>3005</v>
      </c>
      <c r="D558" s="92" t="s">
        <v>3006</v>
      </c>
      <c r="E558" s="92" t="s">
        <v>79</v>
      </c>
      <c r="F558" s="92">
        <v>10.35</v>
      </c>
      <c r="G558" s="92">
        <v>20290305</v>
      </c>
      <c r="H558" s="92">
        <v>9.77</v>
      </c>
      <c r="I558" s="92">
        <v>9.429335</v>
      </c>
      <c r="J558" s="92">
        <v>104.203266</v>
      </c>
      <c r="K558" s="92">
        <v>105.80326599999999</v>
      </c>
      <c r="L558" s="92">
        <v>107.403266</v>
      </c>
      <c r="M558" s="92">
        <v>45.85</v>
      </c>
      <c r="N558" s="92">
        <v>9.5037070000000003</v>
      </c>
      <c r="O558" s="92">
        <v>105.344763</v>
      </c>
      <c r="P558" s="92">
        <v>9.4405940000000008</v>
      </c>
      <c r="Q558" s="92">
        <v>105.762322</v>
      </c>
      <c r="R558" s="92">
        <v>9.4037159999999993</v>
      </c>
      <c r="S558" s="92">
        <v>106.026533</v>
      </c>
      <c r="T558" s="92"/>
      <c r="U558" s="92"/>
    </row>
    <row r="559" spans="1:21" x14ac:dyDescent="0.25">
      <c r="A559" s="92">
        <v>20190531</v>
      </c>
      <c r="B559" s="92" t="s">
        <v>956</v>
      </c>
      <c r="C559" s="92" t="s">
        <v>957</v>
      </c>
      <c r="D559" s="92" t="s">
        <v>958</v>
      </c>
      <c r="E559" s="92" t="s">
        <v>131</v>
      </c>
      <c r="F559" s="92">
        <v>8.625</v>
      </c>
      <c r="G559" s="92">
        <v>20190627</v>
      </c>
      <c r="H559" s="92">
        <v>7.0000000000000007E-2</v>
      </c>
      <c r="I559" s="92">
        <v>7.0606270000000002</v>
      </c>
      <c r="J559" s="92">
        <v>99.088075000000003</v>
      </c>
      <c r="K559" s="92">
        <v>100.088075</v>
      </c>
      <c r="L559" s="92">
        <v>101.088075</v>
      </c>
      <c r="M559" s="92">
        <v>-2.2400000000000002</v>
      </c>
      <c r="N559" s="92">
        <v>7.1353669999999996</v>
      </c>
      <c r="O559" s="92">
        <v>100.110434</v>
      </c>
      <c r="P559" s="92">
        <v>7.1883319999999999</v>
      </c>
      <c r="Q559" s="92">
        <v>100.125637</v>
      </c>
      <c r="R559" s="92">
        <v>7.2619119999999997</v>
      </c>
      <c r="S559" s="92">
        <v>100.208172</v>
      </c>
      <c r="T559" s="92"/>
      <c r="U559" s="92"/>
    </row>
    <row r="560" spans="1:21" x14ac:dyDescent="0.25">
      <c r="A560" s="92">
        <v>20190531</v>
      </c>
      <c r="B560" s="92" t="s">
        <v>959</v>
      </c>
      <c r="C560" s="92" t="s">
        <v>960</v>
      </c>
      <c r="D560" s="92" t="s">
        <v>961</v>
      </c>
      <c r="E560" s="92" t="s">
        <v>79</v>
      </c>
      <c r="F560" s="92">
        <v>12.55</v>
      </c>
      <c r="G560" s="92">
        <v>20200112</v>
      </c>
      <c r="H560" s="92">
        <v>0.62</v>
      </c>
      <c r="I560" s="92">
        <v>7.4599520000000004</v>
      </c>
      <c r="J560" s="92">
        <v>101.998065</v>
      </c>
      <c r="K560" s="92">
        <v>102.998065</v>
      </c>
      <c r="L560" s="92">
        <v>103.998065</v>
      </c>
      <c r="M560" s="92">
        <v>-0.5</v>
      </c>
      <c r="N560" s="92">
        <v>7.5304489999999999</v>
      </c>
      <c r="O560" s="92">
        <v>103.00303099999999</v>
      </c>
      <c r="P560" s="92">
        <v>7.5493100000000002</v>
      </c>
      <c r="Q560" s="92">
        <v>103.05714</v>
      </c>
      <c r="R560" s="92">
        <v>7.2566110000000004</v>
      </c>
      <c r="S560" s="92">
        <v>103.57675999999999</v>
      </c>
      <c r="T560" s="92"/>
      <c r="U560" s="92"/>
    </row>
    <row r="561" spans="1:21" x14ac:dyDescent="0.25">
      <c r="A561" s="92">
        <v>20190531</v>
      </c>
      <c r="B561" s="92" t="s">
        <v>962</v>
      </c>
      <c r="C561" s="92" t="s">
        <v>963</v>
      </c>
      <c r="D561" s="92" t="s">
        <v>964</v>
      </c>
      <c r="E561" s="92" t="s">
        <v>79</v>
      </c>
      <c r="F561" s="92">
        <v>10.4</v>
      </c>
      <c r="G561" s="92">
        <v>20220708</v>
      </c>
      <c r="H561" s="92">
        <v>3.11</v>
      </c>
      <c r="I561" s="92">
        <v>8.5131610000000002</v>
      </c>
      <c r="J561" s="92">
        <v>103.46623099999999</v>
      </c>
      <c r="K561" s="92">
        <v>105.066231</v>
      </c>
      <c r="L561" s="92">
        <v>106.666231</v>
      </c>
      <c r="M561" s="92">
        <v>7.65</v>
      </c>
      <c r="N561" s="92">
        <v>8.5524100000000001</v>
      </c>
      <c r="O561" s="92">
        <v>104.989733</v>
      </c>
      <c r="P561" s="92">
        <v>8.5205850000000005</v>
      </c>
      <c r="Q561" s="92">
        <v>105.098123</v>
      </c>
      <c r="R561" s="92">
        <v>8.3256370000000004</v>
      </c>
      <c r="S561" s="92">
        <v>105.752539</v>
      </c>
      <c r="T561" s="92"/>
      <c r="U561" s="92"/>
    </row>
    <row r="562" spans="1:21" x14ac:dyDescent="0.25">
      <c r="A562" s="92">
        <v>20190531</v>
      </c>
      <c r="B562" s="92" t="s">
        <v>965</v>
      </c>
      <c r="C562" s="92" t="s">
        <v>966</v>
      </c>
      <c r="D562" s="92" t="s">
        <v>967</v>
      </c>
      <c r="E562" s="92" t="s">
        <v>79</v>
      </c>
      <c r="F562" s="92">
        <v>9.6</v>
      </c>
      <c r="G562" s="92">
        <v>20231210</v>
      </c>
      <c r="H562" s="92">
        <v>4.53</v>
      </c>
      <c r="I562" s="92">
        <v>8.8426500000000008</v>
      </c>
      <c r="J562" s="92">
        <v>101.17142800000001</v>
      </c>
      <c r="K562" s="92">
        <v>102.771428</v>
      </c>
      <c r="L562" s="92">
        <v>104.37142799999999</v>
      </c>
      <c r="M562" s="92">
        <v>10.98</v>
      </c>
      <c r="N562" s="92">
        <v>8.8792779999999993</v>
      </c>
      <c r="O562" s="92">
        <v>102.661602</v>
      </c>
      <c r="P562" s="92">
        <v>8.8397860000000001</v>
      </c>
      <c r="Q562" s="92">
        <v>102.81604900000001</v>
      </c>
      <c r="R562" s="92">
        <v>8.6157009999999996</v>
      </c>
      <c r="S562" s="92">
        <v>103.70678599999999</v>
      </c>
      <c r="T562" s="92"/>
      <c r="U562" s="92"/>
    </row>
    <row r="563" spans="1:21" x14ac:dyDescent="0.25">
      <c r="A563" s="92">
        <v>20190531</v>
      </c>
      <c r="B563" s="92" t="s">
        <v>968</v>
      </c>
      <c r="C563" s="92" t="s">
        <v>969</v>
      </c>
      <c r="D563" s="92" t="s">
        <v>970</v>
      </c>
      <c r="E563" s="92" t="s">
        <v>79</v>
      </c>
      <c r="F563" s="92">
        <v>8</v>
      </c>
      <c r="G563" s="92">
        <v>20200705</v>
      </c>
      <c r="H563" s="92">
        <v>1.1000000000000001</v>
      </c>
      <c r="I563" s="92">
        <v>7.9741359999999997</v>
      </c>
      <c r="J563" s="92">
        <v>98.699999000000005</v>
      </c>
      <c r="K563" s="92">
        <v>99.999999000000003</v>
      </c>
      <c r="L563" s="92">
        <v>101.299999</v>
      </c>
      <c r="M563" s="92">
        <v>1.37</v>
      </c>
      <c r="N563" s="92">
        <v>8.0086130000000004</v>
      </c>
      <c r="O563" s="92">
        <v>99.986255999999997</v>
      </c>
      <c r="P563" s="92">
        <v>8.0054300000000005</v>
      </c>
      <c r="Q563" s="92">
        <v>99.989351999999997</v>
      </c>
      <c r="R563" s="92">
        <v>7.9405000000000001</v>
      </c>
      <c r="S563" s="92">
        <v>100.062487</v>
      </c>
      <c r="T563" s="92"/>
      <c r="U563" s="92"/>
    </row>
    <row r="564" spans="1:21" x14ac:dyDescent="0.25">
      <c r="A564" s="92">
        <v>20190531</v>
      </c>
      <c r="B564" s="92" t="s">
        <v>971</v>
      </c>
      <c r="C564" s="92" t="s">
        <v>972</v>
      </c>
      <c r="D564" s="92" t="s">
        <v>973</v>
      </c>
      <c r="E564" s="92" t="s">
        <v>79</v>
      </c>
      <c r="F564" s="92">
        <v>7.7</v>
      </c>
      <c r="G564" s="92">
        <v>20220711</v>
      </c>
      <c r="H564" s="92">
        <v>3.12</v>
      </c>
      <c r="I564" s="92">
        <v>8.5154329999999998</v>
      </c>
      <c r="J564" s="92">
        <v>96.163646</v>
      </c>
      <c r="K564" s="92">
        <v>97.763645999999994</v>
      </c>
      <c r="L564" s="92">
        <v>99.363646000000003</v>
      </c>
      <c r="M564" s="92">
        <v>8.5299999999999994</v>
      </c>
      <c r="N564" s="92">
        <v>8.5546310000000005</v>
      </c>
      <c r="O564" s="92">
        <v>97.678393999999997</v>
      </c>
      <c r="P564" s="92">
        <v>8.5227489999999992</v>
      </c>
      <c r="Q564" s="92">
        <v>97.755004999999997</v>
      </c>
      <c r="R564" s="92">
        <v>8.3275380000000006</v>
      </c>
      <c r="S564" s="92">
        <v>98.251024000000001</v>
      </c>
      <c r="T564" s="92"/>
      <c r="U564" s="92"/>
    </row>
    <row r="565" spans="1:21" x14ac:dyDescent="0.25">
      <c r="A565" s="92">
        <v>20190531</v>
      </c>
      <c r="B565" s="92" t="s">
        <v>1957</v>
      </c>
      <c r="C565" s="92" t="s">
        <v>1958</v>
      </c>
      <c r="D565" s="92" t="s">
        <v>1959</v>
      </c>
      <c r="E565" s="92" t="s">
        <v>79</v>
      </c>
      <c r="F565" s="92">
        <v>7.2</v>
      </c>
      <c r="G565" s="92">
        <v>20221103</v>
      </c>
      <c r="H565" s="92">
        <v>3.43</v>
      </c>
      <c r="I565" s="92">
        <v>8.5988209999999992</v>
      </c>
      <c r="J565" s="92">
        <v>94.263947000000002</v>
      </c>
      <c r="K565" s="92">
        <v>95.863946999999996</v>
      </c>
      <c r="L565" s="92">
        <v>97.463947000000005</v>
      </c>
      <c r="M565" s="92">
        <v>9.0500000000000007</v>
      </c>
      <c r="N565" s="92">
        <v>8.6363760000000003</v>
      </c>
      <c r="O565" s="92">
        <v>95.773398</v>
      </c>
      <c r="P565" s="92">
        <v>8.6025019999999994</v>
      </c>
      <c r="Q565" s="92">
        <v>95.856716000000006</v>
      </c>
      <c r="R565" s="92">
        <v>8.3981940000000002</v>
      </c>
      <c r="S565" s="92">
        <v>96.390879999999996</v>
      </c>
      <c r="T565" s="92"/>
      <c r="U565" s="92"/>
    </row>
    <row r="566" spans="1:21" x14ac:dyDescent="0.25">
      <c r="A566" s="92">
        <v>20190531</v>
      </c>
      <c r="B566" s="92" t="s">
        <v>2107</v>
      </c>
      <c r="C566" s="92" t="s">
        <v>2108</v>
      </c>
      <c r="D566" s="92" t="s">
        <v>2109</v>
      </c>
      <c r="E566" s="92" t="s">
        <v>79</v>
      </c>
      <c r="F566" s="92">
        <v>6.5</v>
      </c>
      <c r="G566" s="92">
        <v>20230222</v>
      </c>
      <c r="H566" s="92">
        <v>3.73</v>
      </c>
      <c r="I566" s="92">
        <v>8.6729959999999995</v>
      </c>
      <c r="J566" s="92">
        <v>91.521917000000002</v>
      </c>
      <c r="K566" s="92">
        <v>93.121916999999996</v>
      </c>
      <c r="L566" s="92">
        <v>94.721917000000005</v>
      </c>
      <c r="M566" s="92">
        <v>9.6999999999999993</v>
      </c>
      <c r="N566" s="92">
        <v>8.7095819999999993</v>
      </c>
      <c r="O566" s="92">
        <v>93.024964999999995</v>
      </c>
      <c r="P566" s="92">
        <v>8.6740119999999994</v>
      </c>
      <c r="Q566" s="92">
        <v>93.111911000000006</v>
      </c>
      <c r="R566" s="92">
        <v>8.4625620000000001</v>
      </c>
      <c r="S566" s="92">
        <v>93.660207999999997</v>
      </c>
      <c r="T566" s="92"/>
      <c r="U566" s="92"/>
    </row>
    <row r="567" spans="1:21" x14ac:dyDescent="0.25">
      <c r="A567" s="92">
        <v>20190531</v>
      </c>
      <c r="B567" s="92" t="s">
        <v>974</v>
      </c>
      <c r="C567" s="92" t="s">
        <v>975</v>
      </c>
      <c r="D567" s="92" t="s">
        <v>976</v>
      </c>
      <c r="E567" s="92" t="s">
        <v>79</v>
      </c>
      <c r="F567" s="92">
        <v>8.5</v>
      </c>
      <c r="G567" s="92">
        <v>20270711</v>
      </c>
      <c r="H567" s="92">
        <v>8.1199999999999992</v>
      </c>
      <c r="I567" s="92">
        <v>9.3139769999999995</v>
      </c>
      <c r="J567" s="92">
        <v>93.771316999999996</v>
      </c>
      <c r="K567" s="92">
        <v>95.371317000000005</v>
      </c>
      <c r="L567" s="92">
        <v>96.971316999999999</v>
      </c>
      <c r="M567" s="92">
        <v>31.21</v>
      </c>
      <c r="N567" s="92">
        <v>9.3751130000000007</v>
      </c>
      <c r="O567" s="92">
        <v>95.059175999999994</v>
      </c>
      <c r="P567" s="92">
        <v>9.3188139999999997</v>
      </c>
      <c r="Q567" s="92">
        <v>95.361985000000004</v>
      </c>
      <c r="R567" s="92">
        <v>9.0930520000000001</v>
      </c>
      <c r="S567" s="92">
        <v>96.595003000000005</v>
      </c>
      <c r="T567" s="92"/>
      <c r="U567" s="92"/>
    </row>
    <row r="568" spans="1:21" x14ac:dyDescent="0.25">
      <c r="A568" s="92">
        <v>20190531</v>
      </c>
      <c r="B568" s="92" t="s">
        <v>1960</v>
      </c>
      <c r="C568" s="92" t="s">
        <v>1961</v>
      </c>
      <c r="D568" s="92" t="s">
        <v>1962</v>
      </c>
      <c r="E568" s="92" t="s">
        <v>79</v>
      </c>
      <c r="F568" s="92">
        <v>8.1999999999999993</v>
      </c>
      <c r="G568" s="92">
        <v>20271103</v>
      </c>
      <c r="H568" s="92">
        <v>8.43</v>
      </c>
      <c r="I568" s="92">
        <v>9.3396620000000006</v>
      </c>
      <c r="J568" s="92">
        <v>91.775726000000006</v>
      </c>
      <c r="K568" s="92">
        <v>93.375726</v>
      </c>
      <c r="L568" s="92">
        <v>94.975725999999995</v>
      </c>
      <c r="M568" s="92">
        <v>33.14</v>
      </c>
      <c r="N568" s="92">
        <v>9.4034549999999992</v>
      </c>
      <c r="O568" s="92">
        <v>93.044284000000005</v>
      </c>
      <c r="P568" s="92">
        <v>9.3457629999999998</v>
      </c>
      <c r="Q568" s="92">
        <v>93.356763999999998</v>
      </c>
      <c r="R568" s="92">
        <v>9.1217070000000007</v>
      </c>
      <c r="S568" s="92">
        <v>94.585481000000001</v>
      </c>
      <c r="T568" s="92"/>
      <c r="U568" s="92"/>
    </row>
    <row r="569" spans="1:21" x14ac:dyDescent="0.25">
      <c r="A569" s="92">
        <v>20190531</v>
      </c>
      <c r="B569" s="92" t="s">
        <v>2110</v>
      </c>
      <c r="C569" s="92" t="s">
        <v>2111</v>
      </c>
      <c r="D569" s="92" t="s">
        <v>2112</v>
      </c>
      <c r="E569" s="92" t="s">
        <v>79</v>
      </c>
      <c r="F569" s="92">
        <v>7.25</v>
      </c>
      <c r="G569" s="92">
        <v>20280222</v>
      </c>
      <c r="H569" s="92">
        <v>8.74</v>
      </c>
      <c r="I569" s="92">
        <v>9.3626889999999996</v>
      </c>
      <c r="J569" s="92">
        <v>85.874137000000005</v>
      </c>
      <c r="K569" s="92">
        <v>87.474136999999999</v>
      </c>
      <c r="L569" s="92">
        <v>89.074136999999993</v>
      </c>
      <c r="M569" s="92">
        <v>34.22</v>
      </c>
      <c r="N569" s="92">
        <v>9.4290020000000005</v>
      </c>
      <c r="O569" s="92">
        <v>87.131926000000007</v>
      </c>
      <c r="P569" s="92">
        <v>9.3700019999999995</v>
      </c>
      <c r="Q569" s="92">
        <v>87.440179999999998</v>
      </c>
      <c r="R569" s="92">
        <v>9.1476839999999999</v>
      </c>
      <c r="S569" s="92">
        <v>88.601174</v>
      </c>
      <c r="T569" s="92"/>
      <c r="U569" s="92"/>
    </row>
    <row r="570" spans="1:21" x14ac:dyDescent="0.25">
      <c r="A570" s="92">
        <v>20190531</v>
      </c>
      <c r="B570" s="92" t="s">
        <v>1963</v>
      </c>
      <c r="C570" s="92" t="s">
        <v>1964</v>
      </c>
      <c r="D570" s="92" t="s">
        <v>1965</v>
      </c>
      <c r="E570" s="92" t="s">
        <v>79</v>
      </c>
      <c r="F570" s="92">
        <v>8.6999999999999993</v>
      </c>
      <c r="G570" s="92">
        <v>20321103</v>
      </c>
      <c r="H570" s="92">
        <v>13.44</v>
      </c>
      <c r="I570" s="92">
        <v>9.5633820000000007</v>
      </c>
      <c r="J570" s="92">
        <v>91.880896000000007</v>
      </c>
      <c r="K570" s="92">
        <v>93.480896000000001</v>
      </c>
      <c r="L570" s="92">
        <v>95.080895999999996</v>
      </c>
      <c r="M570" s="92">
        <v>65.09</v>
      </c>
      <c r="N570" s="92">
        <v>9.6579139999999999</v>
      </c>
      <c r="O570" s="92">
        <v>92.829983999999996</v>
      </c>
      <c r="P570" s="92">
        <v>9.584797</v>
      </c>
      <c r="Q570" s="92">
        <v>93.348393999999999</v>
      </c>
      <c r="R570" s="92">
        <v>9.3890930000000008</v>
      </c>
      <c r="S570" s="92">
        <v>94.754963000000004</v>
      </c>
      <c r="T570" s="92"/>
      <c r="U570" s="92"/>
    </row>
    <row r="571" spans="1:21" x14ac:dyDescent="0.25">
      <c r="A571" s="92">
        <v>20190531</v>
      </c>
      <c r="B571" s="92" t="s">
        <v>2113</v>
      </c>
      <c r="C571" s="92" t="s">
        <v>2114</v>
      </c>
      <c r="D571" s="92" t="s">
        <v>2115</v>
      </c>
      <c r="E571" s="92" t="s">
        <v>79</v>
      </c>
      <c r="F571" s="92">
        <v>8.1999999999999993</v>
      </c>
      <c r="G571" s="92">
        <v>20330222</v>
      </c>
      <c r="H571" s="92">
        <v>13.74</v>
      </c>
      <c r="I571" s="92">
        <v>9.5696180000000002</v>
      </c>
      <c r="J571" s="92">
        <v>87.970551</v>
      </c>
      <c r="K571" s="92">
        <v>89.570550999999995</v>
      </c>
      <c r="L571" s="92">
        <v>91.170551000000003</v>
      </c>
      <c r="M571" s="92">
        <v>64.709999999999994</v>
      </c>
      <c r="N571" s="92">
        <v>9.6652439999999995</v>
      </c>
      <c r="O571" s="92">
        <v>88.923409000000007</v>
      </c>
      <c r="P571" s="92">
        <v>9.5915940000000006</v>
      </c>
      <c r="Q571" s="92">
        <v>89.434146999999996</v>
      </c>
      <c r="R571" s="92">
        <v>9.3972280000000001</v>
      </c>
      <c r="S571" s="92">
        <v>90.787543999999997</v>
      </c>
      <c r="T571" s="92"/>
      <c r="U571" s="92"/>
    </row>
    <row r="572" spans="1:21" x14ac:dyDescent="0.25">
      <c r="A572" s="92">
        <v>20190531</v>
      </c>
      <c r="B572" s="92" t="s">
        <v>2116</v>
      </c>
      <c r="C572" s="92" t="s">
        <v>2117</v>
      </c>
      <c r="D572" s="92" t="s">
        <v>2118</v>
      </c>
      <c r="E572" s="92" t="s">
        <v>79</v>
      </c>
      <c r="F572" s="92">
        <v>8.75</v>
      </c>
      <c r="G572" s="92">
        <v>20380222</v>
      </c>
      <c r="H572" s="92">
        <v>18.75</v>
      </c>
      <c r="I572" s="92">
        <v>9.6212739999999997</v>
      </c>
      <c r="J572" s="92">
        <v>90.844230999999994</v>
      </c>
      <c r="K572" s="92">
        <v>92.444231000000002</v>
      </c>
      <c r="L572" s="92">
        <v>94.044230999999996</v>
      </c>
      <c r="M572" s="92">
        <v>82.85</v>
      </c>
      <c r="N572" s="92">
        <v>9.7267880000000009</v>
      </c>
      <c r="O572" s="92">
        <v>91.615707</v>
      </c>
      <c r="P572" s="92">
        <v>9.648415</v>
      </c>
      <c r="Q572" s="92">
        <v>92.247112999999999</v>
      </c>
      <c r="R572" s="92">
        <v>9.4681320000000007</v>
      </c>
      <c r="S572" s="92">
        <v>93.715047999999996</v>
      </c>
      <c r="T572" s="92"/>
      <c r="U572" s="92"/>
    </row>
    <row r="573" spans="1:21" x14ac:dyDescent="0.25">
      <c r="A573" s="92">
        <v>20190531</v>
      </c>
      <c r="B573" s="92" t="s">
        <v>2440</v>
      </c>
      <c r="C573" s="92" t="s">
        <v>2441</v>
      </c>
      <c r="D573" s="92" t="s">
        <v>2442</v>
      </c>
      <c r="E573" s="92" t="s">
        <v>79</v>
      </c>
      <c r="F573" s="92">
        <v>7.8</v>
      </c>
      <c r="G573" s="92">
        <v>20230710</v>
      </c>
      <c r="H573" s="92">
        <v>4.1100000000000003</v>
      </c>
      <c r="I573" s="92">
        <v>8.7575810000000001</v>
      </c>
      <c r="J573" s="92">
        <v>95.096850000000003</v>
      </c>
      <c r="K573" s="92">
        <v>96.696849999999998</v>
      </c>
      <c r="L573" s="92">
        <v>98.296850000000006</v>
      </c>
      <c r="M573" s="92">
        <v>10.16</v>
      </c>
      <c r="N573" s="92">
        <v>8.7937519999999996</v>
      </c>
      <c r="O573" s="92">
        <v>96.595284000000007</v>
      </c>
      <c r="P573" s="92">
        <v>8.7562610000000003</v>
      </c>
      <c r="Q573" s="92">
        <v>96.711851999999993</v>
      </c>
      <c r="R573" s="92">
        <v>8.5505910000000007</v>
      </c>
      <c r="S573" s="92">
        <v>97.374071000000001</v>
      </c>
      <c r="T573" s="92"/>
      <c r="U573" s="92"/>
    </row>
    <row r="574" spans="1:21" x14ac:dyDescent="0.25">
      <c r="A574" s="92">
        <v>20190531</v>
      </c>
      <c r="B574" s="92" t="s">
        <v>2661</v>
      </c>
      <c r="C574" s="92" t="s">
        <v>2662</v>
      </c>
      <c r="D574" s="92" t="s">
        <v>2663</v>
      </c>
      <c r="E574" s="92" t="s">
        <v>79</v>
      </c>
      <c r="F574" s="92">
        <v>8.65</v>
      </c>
      <c r="G574" s="92">
        <v>20231010</v>
      </c>
      <c r="H574" s="92">
        <v>4.3600000000000003</v>
      </c>
      <c r="I574" s="92">
        <v>8.8097569999999994</v>
      </c>
      <c r="J574" s="92">
        <v>97.796822000000006</v>
      </c>
      <c r="K574" s="92">
        <v>99.396822</v>
      </c>
      <c r="L574" s="92">
        <v>100.99682199999999</v>
      </c>
      <c r="M574" s="92">
        <v>10.63</v>
      </c>
      <c r="N574" s="92">
        <v>8.8460959999999993</v>
      </c>
      <c r="O574" s="92">
        <v>99.290565999999998</v>
      </c>
      <c r="P574" s="92">
        <v>8.8073920000000001</v>
      </c>
      <c r="Q574" s="92">
        <v>99.427473000000006</v>
      </c>
      <c r="R574" s="92">
        <v>8.5853300000000008</v>
      </c>
      <c r="S574" s="92">
        <v>100.232902</v>
      </c>
      <c r="T574" s="92"/>
      <c r="U574" s="92"/>
    </row>
    <row r="575" spans="1:21" x14ac:dyDescent="0.25">
      <c r="A575" s="92">
        <v>20190531</v>
      </c>
      <c r="B575" s="92" t="s">
        <v>2917</v>
      </c>
      <c r="C575" s="92" t="s">
        <v>2918</v>
      </c>
      <c r="D575" s="92" t="s">
        <v>2919</v>
      </c>
      <c r="E575" s="92" t="s">
        <v>79</v>
      </c>
      <c r="F575" s="92">
        <v>8.5</v>
      </c>
      <c r="G575" s="92">
        <v>20220219</v>
      </c>
      <c r="H575" s="92">
        <v>2.73</v>
      </c>
      <c r="I575" s="92">
        <v>8.5058969999999992</v>
      </c>
      <c r="J575" s="92">
        <v>98.659813</v>
      </c>
      <c r="K575" s="92">
        <v>99.959812999999997</v>
      </c>
      <c r="L575" s="92">
        <v>101.25981299999999</v>
      </c>
      <c r="M575" s="92">
        <v>7.45</v>
      </c>
      <c r="N575" s="92">
        <v>8.5467639999999996</v>
      </c>
      <c r="O575" s="92">
        <v>99.885273999999995</v>
      </c>
      <c r="P575" s="92">
        <v>8.5203579999999999</v>
      </c>
      <c r="Q575" s="92">
        <v>99.949607999999998</v>
      </c>
      <c r="R575" s="92">
        <v>8.2340260000000001</v>
      </c>
      <c r="S575" s="92">
        <v>100.656071</v>
      </c>
      <c r="T575" s="92"/>
      <c r="U575" s="92"/>
    </row>
    <row r="576" spans="1:21" x14ac:dyDescent="0.25">
      <c r="A576" s="92">
        <v>20190531</v>
      </c>
      <c r="B576" s="92" t="s">
        <v>2443</v>
      </c>
      <c r="C576" s="92" t="s">
        <v>2444</v>
      </c>
      <c r="D576" s="92" t="s">
        <v>2445</v>
      </c>
      <c r="E576" s="92" t="s">
        <v>79</v>
      </c>
      <c r="F576" s="92">
        <v>8.35</v>
      </c>
      <c r="G576" s="92">
        <v>20250710</v>
      </c>
      <c r="H576" s="92">
        <v>6.12</v>
      </c>
      <c r="I576" s="92">
        <v>9.0984239999999996</v>
      </c>
      <c r="J576" s="92">
        <v>94.892070000000004</v>
      </c>
      <c r="K576" s="92">
        <v>96.492069999999998</v>
      </c>
      <c r="L576" s="92">
        <v>98.092070000000007</v>
      </c>
      <c r="M576" s="92">
        <v>18.100000000000001</v>
      </c>
      <c r="N576" s="92">
        <v>9.143084</v>
      </c>
      <c r="O576" s="92">
        <v>96.311031</v>
      </c>
      <c r="P576" s="92">
        <v>9.0961789999999993</v>
      </c>
      <c r="Q576" s="92">
        <v>96.518321</v>
      </c>
      <c r="R576" s="92">
        <v>8.8642319999999994</v>
      </c>
      <c r="S576" s="92">
        <v>97.565049000000002</v>
      </c>
      <c r="T576" s="92"/>
      <c r="U576" s="92"/>
    </row>
    <row r="577" spans="1:21" x14ac:dyDescent="0.25">
      <c r="A577" s="92">
        <v>20190531</v>
      </c>
      <c r="B577" s="92" t="s">
        <v>2664</v>
      </c>
      <c r="C577" s="92" t="s">
        <v>2665</v>
      </c>
      <c r="D577" s="92" t="s">
        <v>2666</v>
      </c>
      <c r="E577" s="92" t="s">
        <v>79</v>
      </c>
      <c r="F577" s="92">
        <v>9</v>
      </c>
      <c r="G577" s="92">
        <v>20251010</v>
      </c>
      <c r="H577" s="92">
        <v>6.37</v>
      </c>
      <c r="I577" s="92">
        <v>9.1361430000000006</v>
      </c>
      <c r="J577" s="92">
        <v>97.717399999999998</v>
      </c>
      <c r="K577" s="92">
        <v>99.317400000000006</v>
      </c>
      <c r="L577" s="92">
        <v>100.9174</v>
      </c>
      <c r="M577" s="92">
        <v>17.37</v>
      </c>
      <c r="N577" s="92">
        <v>9.1778189999999995</v>
      </c>
      <c r="O577" s="92">
        <v>99.143728999999993</v>
      </c>
      <c r="P577" s="92">
        <v>9.1297149999999991</v>
      </c>
      <c r="Q577" s="92">
        <v>99.371767000000006</v>
      </c>
      <c r="R577" s="92">
        <v>8.8978699999999993</v>
      </c>
      <c r="S577" s="92">
        <v>100.49256099999999</v>
      </c>
      <c r="T577" s="92"/>
      <c r="U577" s="92"/>
    </row>
    <row r="578" spans="1:21" x14ac:dyDescent="0.25">
      <c r="A578" s="92">
        <v>20190531</v>
      </c>
      <c r="B578" s="92" t="s">
        <v>2920</v>
      </c>
      <c r="C578" s="92" t="s">
        <v>2921</v>
      </c>
      <c r="D578" s="92" t="s">
        <v>2922</v>
      </c>
      <c r="E578" s="92" t="s">
        <v>79</v>
      </c>
      <c r="F578" s="92">
        <v>9.1</v>
      </c>
      <c r="G578" s="92">
        <v>20240219</v>
      </c>
      <c r="H578" s="92">
        <v>4.7300000000000004</v>
      </c>
      <c r="I578" s="92">
        <v>8.8793310000000005</v>
      </c>
      <c r="J578" s="92">
        <v>99.215305000000001</v>
      </c>
      <c r="K578" s="92">
        <v>100.815305</v>
      </c>
      <c r="L578" s="92">
        <v>102.415305</v>
      </c>
      <c r="M578" s="92">
        <v>11.67</v>
      </c>
      <c r="N578" s="92">
        <v>8.916461</v>
      </c>
      <c r="O578" s="92">
        <v>100.69864</v>
      </c>
      <c r="P578" s="92">
        <v>8.876061</v>
      </c>
      <c r="Q578" s="92">
        <v>100.85694700000001</v>
      </c>
      <c r="R578" s="92">
        <v>8.6499740000000003</v>
      </c>
      <c r="S578" s="92">
        <v>101.74932800000001</v>
      </c>
      <c r="T578" s="92"/>
      <c r="U578" s="92"/>
    </row>
    <row r="579" spans="1:21" x14ac:dyDescent="0.25">
      <c r="A579" s="92">
        <v>20190531</v>
      </c>
      <c r="B579" s="92" t="s">
        <v>2446</v>
      </c>
      <c r="C579" s="92" t="s">
        <v>2447</v>
      </c>
      <c r="D579" s="92" t="s">
        <v>2448</v>
      </c>
      <c r="E579" s="92" t="s">
        <v>79</v>
      </c>
      <c r="F579" s="92">
        <v>8.4</v>
      </c>
      <c r="G579" s="92">
        <v>20280710</v>
      </c>
      <c r="H579" s="92">
        <v>9.1199999999999992</v>
      </c>
      <c r="I579" s="92">
        <v>9.3892419999999994</v>
      </c>
      <c r="J579" s="92">
        <v>92.357900000000001</v>
      </c>
      <c r="K579" s="92">
        <v>93.957899999999995</v>
      </c>
      <c r="L579" s="92">
        <v>95.557900000000004</v>
      </c>
      <c r="M579" s="92">
        <v>38.21</v>
      </c>
      <c r="N579" s="92">
        <v>9.4586269999999999</v>
      </c>
      <c r="O579" s="92">
        <v>93.575806999999998</v>
      </c>
      <c r="P579" s="92">
        <v>9.3980490000000003</v>
      </c>
      <c r="Q579" s="92">
        <v>93.922692999999995</v>
      </c>
      <c r="R579" s="92">
        <v>9.1779960000000003</v>
      </c>
      <c r="S579" s="92">
        <v>95.199449000000001</v>
      </c>
      <c r="T579" s="92"/>
      <c r="U579" s="92"/>
    </row>
    <row r="580" spans="1:21" x14ac:dyDescent="0.25">
      <c r="A580" s="92">
        <v>20190531</v>
      </c>
      <c r="B580" s="92" t="s">
        <v>2667</v>
      </c>
      <c r="C580" s="92" t="s">
        <v>2668</v>
      </c>
      <c r="D580" s="92" t="s">
        <v>2669</v>
      </c>
      <c r="E580" s="92" t="s">
        <v>79</v>
      </c>
      <c r="F580" s="92">
        <v>9.1</v>
      </c>
      <c r="G580" s="92">
        <v>20281010</v>
      </c>
      <c r="H580" s="92">
        <v>9.3699999999999992</v>
      </c>
      <c r="I580" s="92">
        <v>9.4055090000000003</v>
      </c>
      <c r="J580" s="92">
        <v>96.480469999999997</v>
      </c>
      <c r="K580" s="92">
        <v>98.080470000000005</v>
      </c>
      <c r="L580" s="92">
        <v>99.68047</v>
      </c>
      <c r="M580" s="92">
        <v>40.94</v>
      </c>
      <c r="N580" s="92">
        <v>9.4768659999999993</v>
      </c>
      <c r="O580" s="92">
        <v>97.671029000000004</v>
      </c>
      <c r="P580" s="92">
        <v>9.4152819999999995</v>
      </c>
      <c r="Q580" s="92">
        <v>98.043878000000007</v>
      </c>
      <c r="R580" s="92">
        <v>9.1967639999999999</v>
      </c>
      <c r="S580" s="92">
        <v>99.389173999999997</v>
      </c>
      <c r="T580" s="92"/>
      <c r="U580" s="92"/>
    </row>
    <row r="581" spans="1:21" x14ac:dyDescent="0.25">
      <c r="A581" s="92">
        <v>20190531</v>
      </c>
      <c r="B581" s="92" t="s">
        <v>2923</v>
      </c>
      <c r="C581" s="92" t="s">
        <v>2924</v>
      </c>
      <c r="D581" s="92" t="s">
        <v>2925</v>
      </c>
      <c r="E581" s="92" t="s">
        <v>79</v>
      </c>
      <c r="F581" s="92">
        <v>9.35</v>
      </c>
      <c r="G581" s="92">
        <v>20260219</v>
      </c>
      <c r="H581" s="92">
        <v>6.73</v>
      </c>
      <c r="I581" s="92">
        <v>9.1752540000000007</v>
      </c>
      <c r="J581" s="92">
        <v>99.240444999999994</v>
      </c>
      <c r="K581" s="92">
        <v>100.840445</v>
      </c>
      <c r="L581" s="92">
        <v>102.440445</v>
      </c>
      <c r="M581" s="92">
        <v>22.03</v>
      </c>
      <c r="N581" s="92">
        <v>9.2246509999999997</v>
      </c>
      <c r="O581" s="92">
        <v>100.620148</v>
      </c>
      <c r="P581" s="92">
        <v>9.174823</v>
      </c>
      <c r="Q581" s="92">
        <v>100.871589</v>
      </c>
      <c r="R581" s="92">
        <v>8.9435579999999995</v>
      </c>
      <c r="S581" s="92">
        <v>102.050381</v>
      </c>
      <c r="T581" s="92"/>
      <c r="U581" s="92"/>
    </row>
    <row r="582" spans="1:21" x14ac:dyDescent="0.25">
      <c r="A582" s="92">
        <v>20190531</v>
      </c>
      <c r="B582" s="92" t="s">
        <v>2449</v>
      </c>
      <c r="C582" s="92" t="s">
        <v>2450</v>
      </c>
      <c r="D582" s="92" t="s">
        <v>2451</v>
      </c>
      <c r="E582" s="92" t="s">
        <v>79</v>
      </c>
      <c r="F582" s="92">
        <v>8.9</v>
      </c>
      <c r="G582" s="92">
        <v>20330710</v>
      </c>
      <c r="H582" s="92">
        <v>14.12</v>
      </c>
      <c r="I582" s="92">
        <v>9.5766589999999994</v>
      </c>
      <c r="J582" s="92">
        <v>93.161625999999998</v>
      </c>
      <c r="K582" s="92">
        <v>94.761626000000007</v>
      </c>
      <c r="L582" s="92">
        <v>96.361626000000001</v>
      </c>
      <c r="M582" s="92">
        <v>68.98</v>
      </c>
      <c r="N582" s="92">
        <v>9.6735430000000004</v>
      </c>
      <c r="O582" s="92">
        <v>94.071871000000002</v>
      </c>
      <c r="P582" s="92">
        <v>9.5992820000000005</v>
      </c>
      <c r="Q582" s="92">
        <v>94.615864999999999</v>
      </c>
      <c r="R582" s="92">
        <v>9.4064929999999993</v>
      </c>
      <c r="S582" s="92">
        <v>96.049801000000002</v>
      </c>
      <c r="T582" s="92"/>
      <c r="U582" s="92"/>
    </row>
    <row r="583" spans="1:21" x14ac:dyDescent="0.25">
      <c r="A583" s="92">
        <v>20190531</v>
      </c>
      <c r="B583" s="92" t="s">
        <v>2670</v>
      </c>
      <c r="C583" s="92" t="s">
        <v>2671</v>
      </c>
      <c r="D583" s="92" t="s">
        <v>2672</v>
      </c>
      <c r="E583" s="92" t="s">
        <v>79</v>
      </c>
      <c r="F583" s="92">
        <v>9.65</v>
      </c>
      <c r="G583" s="92">
        <v>20381010</v>
      </c>
      <c r="H583" s="92">
        <v>19.38</v>
      </c>
      <c r="I583" s="92">
        <v>9.6238010000000003</v>
      </c>
      <c r="J583" s="92">
        <v>98.595162999999999</v>
      </c>
      <c r="K583" s="92">
        <v>100.19516299999999</v>
      </c>
      <c r="L583" s="92">
        <v>101.795163</v>
      </c>
      <c r="M583" s="92">
        <v>89.55</v>
      </c>
      <c r="N583" s="92">
        <v>9.7298519999999993</v>
      </c>
      <c r="O583" s="92">
        <v>99.299681000000007</v>
      </c>
      <c r="P583" s="92">
        <v>9.6512309999999992</v>
      </c>
      <c r="Q583" s="92">
        <v>99.982072000000002</v>
      </c>
      <c r="R583" s="92">
        <v>9.4718879999999999</v>
      </c>
      <c r="S583" s="92">
        <v>101.57096799999999</v>
      </c>
      <c r="T583" s="92"/>
      <c r="U583" s="92"/>
    </row>
    <row r="584" spans="1:21" x14ac:dyDescent="0.25">
      <c r="A584" s="92">
        <v>20190531</v>
      </c>
      <c r="B584" s="92" t="s">
        <v>2926</v>
      </c>
      <c r="C584" s="92" t="s">
        <v>2927</v>
      </c>
      <c r="D584" s="92" t="s">
        <v>2928</v>
      </c>
      <c r="E584" s="92" t="s">
        <v>79</v>
      </c>
      <c r="F584" s="92">
        <v>9.6</v>
      </c>
      <c r="G584" s="92">
        <v>20290219</v>
      </c>
      <c r="H584" s="92">
        <v>9.73</v>
      </c>
      <c r="I584" s="92">
        <v>9.4271510000000003</v>
      </c>
      <c r="J584" s="92">
        <v>99.462598999999997</v>
      </c>
      <c r="K584" s="92">
        <v>101.06259900000001</v>
      </c>
      <c r="L584" s="92">
        <v>102.662599</v>
      </c>
      <c r="M584" s="92">
        <v>44.31</v>
      </c>
      <c r="N584" s="92">
        <v>9.5012410000000003</v>
      </c>
      <c r="O584" s="92">
        <v>100.61948700000001</v>
      </c>
      <c r="P584" s="92">
        <v>9.4382710000000003</v>
      </c>
      <c r="Q584" s="92">
        <v>101.021129</v>
      </c>
      <c r="R584" s="92">
        <v>9.2219820000000006</v>
      </c>
      <c r="S584" s="92">
        <v>102.417508</v>
      </c>
      <c r="T584" s="92"/>
      <c r="U584" s="92"/>
    </row>
    <row r="585" spans="1:21" x14ac:dyDescent="0.25">
      <c r="A585" s="92">
        <v>20190531</v>
      </c>
      <c r="B585" s="92" t="s">
        <v>2452</v>
      </c>
      <c r="C585" s="92" t="s">
        <v>2453</v>
      </c>
      <c r="D585" s="92" t="s">
        <v>2454</v>
      </c>
      <c r="E585" s="92" t="s">
        <v>79</v>
      </c>
      <c r="F585" s="92">
        <v>9</v>
      </c>
      <c r="G585" s="92">
        <v>20380710</v>
      </c>
      <c r="H585" s="92">
        <v>19.12</v>
      </c>
      <c r="I585" s="92">
        <v>9.6228490000000004</v>
      </c>
      <c r="J585" s="92">
        <v>92.947389999999999</v>
      </c>
      <c r="K585" s="92">
        <v>94.547389999999993</v>
      </c>
      <c r="L585" s="92">
        <v>96.147390000000001</v>
      </c>
      <c r="M585" s="92">
        <v>85.15</v>
      </c>
      <c r="N585" s="92">
        <v>9.7286979999999996</v>
      </c>
      <c r="O585" s="92">
        <v>93.695919000000004</v>
      </c>
      <c r="P585" s="92">
        <v>9.6501699999999992</v>
      </c>
      <c r="Q585" s="92">
        <v>94.343233999999995</v>
      </c>
      <c r="R585" s="92">
        <v>9.4704680000000003</v>
      </c>
      <c r="S585" s="92">
        <v>95.851669000000001</v>
      </c>
      <c r="T585" s="92"/>
      <c r="U585" s="92"/>
    </row>
    <row r="586" spans="1:21" x14ac:dyDescent="0.25">
      <c r="A586" s="92">
        <v>20190531</v>
      </c>
      <c r="B586" s="92" t="s">
        <v>2929</v>
      </c>
      <c r="C586" s="92" t="s">
        <v>2930</v>
      </c>
      <c r="D586" s="92" t="s">
        <v>2931</v>
      </c>
      <c r="E586" s="92" t="s">
        <v>79</v>
      </c>
      <c r="F586" s="92">
        <v>9.8000000000000007</v>
      </c>
      <c r="G586" s="92">
        <v>20340219</v>
      </c>
      <c r="H586" s="92">
        <v>14.73</v>
      </c>
      <c r="I586" s="92">
        <v>9.5865869999999997</v>
      </c>
      <c r="J586" s="92">
        <v>100.043813</v>
      </c>
      <c r="K586" s="92">
        <v>101.64381299999999</v>
      </c>
      <c r="L586" s="92">
        <v>103.243813</v>
      </c>
      <c r="M586" s="92">
        <v>75.180000000000007</v>
      </c>
      <c r="N586" s="92">
        <v>9.6852850000000004</v>
      </c>
      <c r="O586" s="92">
        <v>100.89205200000001</v>
      </c>
      <c r="P586" s="92">
        <v>9.6101480000000006</v>
      </c>
      <c r="Q586" s="92">
        <v>101.486574</v>
      </c>
      <c r="R586" s="92">
        <v>9.4197159999999993</v>
      </c>
      <c r="S586" s="92">
        <v>103.014882</v>
      </c>
      <c r="T586" s="92"/>
      <c r="U586" s="92"/>
    </row>
    <row r="587" spans="1:21" x14ac:dyDescent="0.25">
      <c r="A587" s="92">
        <v>20190531</v>
      </c>
      <c r="B587" s="92" t="s">
        <v>2932</v>
      </c>
      <c r="C587" s="92" t="s">
        <v>2933</v>
      </c>
      <c r="D587" s="92" t="s">
        <v>2934</v>
      </c>
      <c r="E587" s="92" t="s">
        <v>79</v>
      </c>
      <c r="F587" s="92">
        <v>9.9499999999999993</v>
      </c>
      <c r="G587" s="92">
        <v>20390219</v>
      </c>
      <c r="H587" s="92">
        <v>19.739999999999998</v>
      </c>
      <c r="I587" s="92">
        <v>9.6250400000000003</v>
      </c>
      <c r="J587" s="92">
        <v>101.227912</v>
      </c>
      <c r="K587" s="92">
        <v>102.827912</v>
      </c>
      <c r="L587" s="92">
        <v>104.42791200000001</v>
      </c>
      <c r="M587" s="92">
        <v>92.14</v>
      </c>
      <c r="N587" s="92">
        <v>9.7313580000000002</v>
      </c>
      <c r="O587" s="92">
        <v>101.906532</v>
      </c>
      <c r="P587" s="92">
        <v>9.6526139999999998</v>
      </c>
      <c r="Q587" s="92">
        <v>102.61036199999999</v>
      </c>
      <c r="R587" s="92">
        <v>9.4737519999999993</v>
      </c>
      <c r="S587" s="92">
        <v>104.235041</v>
      </c>
      <c r="T587" s="92"/>
      <c r="U587" s="92"/>
    </row>
    <row r="588" spans="1:21" x14ac:dyDescent="0.25">
      <c r="A588" s="92">
        <v>20190531</v>
      </c>
      <c r="B588" s="92" t="s">
        <v>2507</v>
      </c>
      <c r="C588" s="92" t="s">
        <v>2508</v>
      </c>
      <c r="D588" s="92" t="s">
        <v>2509</v>
      </c>
      <c r="E588" s="92" t="s">
        <v>2578</v>
      </c>
      <c r="F588" s="92">
        <v>10</v>
      </c>
      <c r="G588" s="92">
        <v>20200802</v>
      </c>
      <c r="H588" s="92">
        <v>1.18</v>
      </c>
      <c r="I588" s="92">
        <v>10.889784000000001</v>
      </c>
      <c r="J588" s="92">
        <v>96.998125999999999</v>
      </c>
      <c r="K588" s="92">
        <v>98.998125999999999</v>
      </c>
      <c r="L588" s="92">
        <v>100.998126</v>
      </c>
      <c r="M588" s="92">
        <v>4.5</v>
      </c>
      <c r="N588" s="92">
        <v>10.955112</v>
      </c>
      <c r="O588" s="92">
        <v>98.953173000000007</v>
      </c>
      <c r="P588" s="92">
        <v>10.956685999999999</v>
      </c>
      <c r="Q588" s="92">
        <v>98.940790000000007</v>
      </c>
      <c r="R588" s="92">
        <v>10.887511</v>
      </c>
      <c r="S588" s="92">
        <v>98.970759999999999</v>
      </c>
      <c r="T588" s="92"/>
      <c r="U588" s="92"/>
    </row>
    <row r="589" spans="1:21" x14ac:dyDescent="0.25">
      <c r="A589" s="92">
        <v>20190531</v>
      </c>
      <c r="B589" s="92" t="s">
        <v>977</v>
      </c>
      <c r="C589" s="92" t="s">
        <v>978</v>
      </c>
      <c r="D589" s="92" t="s">
        <v>979</v>
      </c>
      <c r="E589" s="92" t="s">
        <v>876</v>
      </c>
      <c r="F589" s="92">
        <v>11.5</v>
      </c>
      <c r="G589" s="92">
        <v>20191010</v>
      </c>
      <c r="H589" s="92">
        <v>0.36</v>
      </c>
      <c r="I589" s="92">
        <v>8.8214120000000005</v>
      </c>
      <c r="J589" s="92">
        <v>99.702150000000003</v>
      </c>
      <c r="K589" s="92">
        <v>100.90215000000001</v>
      </c>
      <c r="L589" s="92">
        <v>102.10214999999999</v>
      </c>
      <c r="M589" s="92">
        <v>-1.1399999999999999</v>
      </c>
      <c r="N589" s="92">
        <v>8.8985690000000002</v>
      </c>
      <c r="O589" s="92">
        <v>100.91357499999999</v>
      </c>
      <c r="P589" s="92">
        <v>8.9334360000000004</v>
      </c>
      <c r="Q589" s="92">
        <v>100.935163</v>
      </c>
      <c r="R589" s="92">
        <v>8.9797449999999994</v>
      </c>
      <c r="S589" s="92">
        <v>101.080645</v>
      </c>
      <c r="T589" s="92"/>
      <c r="U589" s="92"/>
    </row>
    <row r="590" spans="1:21" x14ac:dyDescent="0.25">
      <c r="A590" s="92">
        <v>20190531</v>
      </c>
      <c r="B590" s="92" t="s">
        <v>980</v>
      </c>
      <c r="C590" s="92" t="s">
        <v>981</v>
      </c>
      <c r="D590" s="92" t="s">
        <v>982</v>
      </c>
      <c r="E590" s="92" t="s">
        <v>889</v>
      </c>
      <c r="F590" s="92">
        <v>8.5</v>
      </c>
      <c r="G590" s="92">
        <v>20200928</v>
      </c>
      <c r="H590" s="92">
        <v>1.33</v>
      </c>
      <c r="I590" s="92">
        <v>9.1649550000000009</v>
      </c>
      <c r="J590" s="92">
        <v>97.548744999999997</v>
      </c>
      <c r="K590" s="92">
        <v>99.148745000000005</v>
      </c>
      <c r="L590" s="92">
        <v>100.748745</v>
      </c>
      <c r="M590" s="92">
        <v>5.36</v>
      </c>
      <c r="N590" s="92">
        <v>9.2261839999999999</v>
      </c>
      <c r="O590" s="92">
        <v>99.095140000000001</v>
      </c>
      <c r="P590" s="92">
        <v>9.2167549999999991</v>
      </c>
      <c r="Q590" s="92">
        <v>99.097646999999995</v>
      </c>
      <c r="R590" s="92">
        <v>9.1224509999999999</v>
      </c>
      <c r="S590" s="92">
        <v>99.179033000000004</v>
      </c>
      <c r="T590" s="92"/>
      <c r="U590" s="92"/>
    </row>
    <row r="591" spans="1:21" x14ac:dyDescent="0.25">
      <c r="A591" s="92">
        <v>20190531</v>
      </c>
      <c r="B591" s="92" t="s">
        <v>983</v>
      </c>
      <c r="C591" s="92" t="s">
        <v>984</v>
      </c>
      <c r="D591" s="92" t="s">
        <v>985</v>
      </c>
      <c r="E591" s="92" t="s">
        <v>889</v>
      </c>
      <c r="F591" s="92">
        <v>8.75</v>
      </c>
      <c r="G591" s="92">
        <v>20220928</v>
      </c>
      <c r="H591" s="92">
        <v>3.33</v>
      </c>
      <c r="I591" s="92">
        <v>9.8347650000000009</v>
      </c>
      <c r="J591" s="92">
        <v>94.922889999999995</v>
      </c>
      <c r="K591" s="92">
        <v>96.922889999999995</v>
      </c>
      <c r="L591" s="92">
        <v>98.922889999999995</v>
      </c>
      <c r="M591" s="92">
        <v>7.73</v>
      </c>
      <c r="N591" s="92">
        <v>9.8707510000000003</v>
      </c>
      <c r="O591" s="92">
        <v>96.845639000000006</v>
      </c>
      <c r="P591" s="92">
        <v>9.8412349999999993</v>
      </c>
      <c r="Q591" s="92">
        <v>96.915808999999996</v>
      </c>
      <c r="R591" s="92">
        <v>9.6396280000000001</v>
      </c>
      <c r="S591" s="92">
        <v>97.433824000000001</v>
      </c>
      <c r="T591" s="92"/>
      <c r="U591" s="92"/>
    </row>
    <row r="592" spans="1:21" x14ac:dyDescent="0.25">
      <c r="A592" s="92">
        <v>20190531</v>
      </c>
      <c r="B592" s="92" t="s">
        <v>986</v>
      </c>
      <c r="C592" s="92" t="s">
        <v>987</v>
      </c>
      <c r="D592" s="92" t="s">
        <v>988</v>
      </c>
      <c r="E592" s="92" t="s">
        <v>79</v>
      </c>
      <c r="F592" s="92">
        <v>8.75</v>
      </c>
      <c r="G592" s="92">
        <v>20190726</v>
      </c>
      <c r="H592" s="92">
        <v>0.15</v>
      </c>
      <c r="I592" s="92">
        <v>7.1250470000000004</v>
      </c>
      <c r="J592" s="92">
        <v>99.220332999999997</v>
      </c>
      <c r="K592" s="92">
        <v>100.220333</v>
      </c>
      <c r="L592" s="92">
        <v>101.220333</v>
      </c>
      <c r="M592" s="92">
        <v>-1.71</v>
      </c>
      <c r="N592" s="92">
        <v>7.199541</v>
      </c>
      <c r="O592" s="92">
        <v>100.23741</v>
      </c>
      <c r="P592" s="92">
        <v>7.2465029999999997</v>
      </c>
      <c r="Q592" s="92">
        <v>100.250834</v>
      </c>
      <c r="R592" s="92">
        <v>7.3056599999999996</v>
      </c>
      <c r="S592" s="92">
        <v>100.338145</v>
      </c>
      <c r="T592" s="92"/>
      <c r="U592" s="92"/>
    </row>
    <row r="593" spans="1:21" x14ac:dyDescent="0.25">
      <c r="A593" s="92">
        <v>20190531</v>
      </c>
      <c r="B593" s="92" t="s">
        <v>989</v>
      </c>
      <c r="C593" s="92" t="s">
        <v>990</v>
      </c>
      <c r="D593" s="92" t="s">
        <v>991</v>
      </c>
      <c r="E593" s="92" t="s">
        <v>79</v>
      </c>
      <c r="F593" s="92">
        <v>8.6</v>
      </c>
      <c r="G593" s="92">
        <v>20200322</v>
      </c>
      <c r="H593" s="92">
        <v>0.81</v>
      </c>
      <c r="I593" s="92">
        <v>7.6477500000000003</v>
      </c>
      <c r="J593" s="92">
        <v>99.714402000000007</v>
      </c>
      <c r="K593" s="92">
        <v>100.71440200000001</v>
      </c>
      <c r="L593" s="92">
        <v>101.71440200000001</v>
      </c>
      <c r="M593" s="92">
        <v>2.83</v>
      </c>
      <c r="N593" s="92">
        <v>7.717206</v>
      </c>
      <c r="O593" s="92">
        <v>100.686054</v>
      </c>
      <c r="P593" s="92">
        <v>7.7240650000000004</v>
      </c>
      <c r="Q593" s="92">
        <v>100.69148800000001</v>
      </c>
      <c r="R593" s="92">
        <v>7.6845140000000001</v>
      </c>
      <c r="S593" s="92">
        <v>100.77910300000001</v>
      </c>
      <c r="T593" s="92"/>
      <c r="U593" s="92"/>
    </row>
    <row r="594" spans="1:21" x14ac:dyDescent="0.25">
      <c r="A594" s="92">
        <v>20190531</v>
      </c>
      <c r="B594" s="92" t="s">
        <v>992</v>
      </c>
      <c r="C594" s="92" t="s">
        <v>993</v>
      </c>
      <c r="D594" s="92" t="s">
        <v>994</v>
      </c>
      <c r="E594" s="92" t="s">
        <v>79</v>
      </c>
      <c r="F594" s="92">
        <v>9.25</v>
      </c>
      <c r="G594" s="92">
        <v>20210726</v>
      </c>
      <c r="H594" s="92">
        <v>2.16</v>
      </c>
      <c r="I594" s="92">
        <v>8.2102760000000004</v>
      </c>
      <c r="J594" s="92">
        <v>100.703824</v>
      </c>
      <c r="K594" s="92">
        <v>102.00382399999999</v>
      </c>
      <c r="L594" s="92">
        <v>103.30382400000001</v>
      </c>
      <c r="M594" s="92">
        <v>6.76</v>
      </c>
      <c r="N594" s="92">
        <v>8.2586019999999998</v>
      </c>
      <c r="O594" s="92">
        <v>101.936176</v>
      </c>
      <c r="P594" s="92">
        <v>8.2357650000000007</v>
      </c>
      <c r="Q594" s="92">
        <v>101.993548</v>
      </c>
      <c r="R594" s="92">
        <v>8.082179</v>
      </c>
      <c r="S594" s="92">
        <v>102.36896</v>
      </c>
      <c r="T594" s="92"/>
      <c r="U594" s="92"/>
    </row>
    <row r="595" spans="1:21" x14ac:dyDescent="0.25">
      <c r="A595" s="92">
        <v>20190531</v>
      </c>
      <c r="B595" s="92" t="s">
        <v>995</v>
      </c>
      <c r="C595" s="92" t="s">
        <v>996</v>
      </c>
      <c r="D595" s="92" t="s">
        <v>997</v>
      </c>
      <c r="E595" s="92" t="s">
        <v>79</v>
      </c>
      <c r="F595" s="92">
        <v>8.9</v>
      </c>
      <c r="G595" s="92">
        <v>20220322</v>
      </c>
      <c r="H595" s="92">
        <v>2.81</v>
      </c>
      <c r="I595" s="92">
        <v>8.4277940000000005</v>
      </c>
      <c r="J595" s="92">
        <v>99.841988000000001</v>
      </c>
      <c r="K595" s="92">
        <v>101.141988</v>
      </c>
      <c r="L595" s="92">
        <v>102.44198799999999</v>
      </c>
      <c r="M595" s="92">
        <v>7.79</v>
      </c>
      <c r="N595" s="92">
        <v>8.4692179999999997</v>
      </c>
      <c r="O595" s="92">
        <v>101.06413000000001</v>
      </c>
      <c r="P595" s="92">
        <v>8.4396009999999997</v>
      </c>
      <c r="Q595" s="92">
        <v>101.14254200000001</v>
      </c>
      <c r="R595" s="92">
        <v>8.2550790000000003</v>
      </c>
      <c r="S595" s="92">
        <v>101.639904</v>
      </c>
      <c r="T595" s="92"/>
      <c r="U595" s="92"/>
    </row>
    <row r="596" spans="1:21" x14ac:dyDescent="0.25">
      <c r="A596" s="92">
        <v>20190531</v>
      </c>
      <c r="B596" s="92" t="s">
        <v>2836</v>
      </c>
      <c r="C596" s="92" t="s">
        <v>2837</v>
      </c>
      <c r="D596" s="92" t="s">
        <v>2838</v>
      </c>
      <c r="E596" s="92" t="s">
        <v>79</v>
      </c>
      <c r="F596" s="92">
        <v>8.0500000000000007</v>
      </c>
      <c r="G596" s="92">
        <v>20200203</v>
      </c>
      <c r="H596" s="92">
        <v>0.68</v>
      </c>
      <c r="I596" s="92">
        <v>7.5565429999999996</v>
      </c>
      <c r="J596" s="92">
        <v>99.295467000000002</v>
      </c>
      <c r="K596" s="92">
        <v>100.295467</v>
      </c>
      <c r="L596" s="92">
        <v>101.295467</v>
      </c>
      <c r="M596" s="92">
        <v>2.29</v>
      </c>
      <c r="N596" s="92">
        <v>7.627631</v>
      </c>
      <c r="O596" s="92">
        <v>100.27253899999999</v>
      </c>
      <c r="P596" s="92">
        <v>7.6402279999999996</v>
      </c>
      <c r="Q596" s="92">
        <v>100.27013100000001</v>
      </c>
      <c r="R596" s="92">
        <v>7.7512299999999996</v>
      </c>
      <c r="S596" s="92">
        <v>100.21736900000001</v>
      </c>
      <c r="T596" s="92"/>
      <c r="U596" s="92"/>
    </row>
    <row r="597" spans="1:21" x14ac:dyDescent="0.25">
      <c r="A597" s="92">
        <v>20190531</v>
      </c>
      <c r="B597" s="92" t="s">
        <v>3092</v>
      </c>
      <c r="C597" s="92" t="s">
        <v>3093</v>
      </c>
      <c r="D597" s="92" t="s">
        <v>3094</v>
      </c>
      <c r="E597" s="92" t="s">
        <v>79</v>
      </c>
      <c r="F597" s="92">
        <v>7.75</v>
      </c>
      <c r="G597" s="92">
        <v>20200426</v>
      </c>
      <c r="H597" s="92">
        <v>0.91</v>
      </c>
      <c r="I597" s="92">
        <v>7.7086100000000002</v>
      </c>
      <c r="J597" s="92">
        <v>99.009998999999993</v>
      </c>
      <c r="K597" s="92">
        <v>100.00999899999999</v>
      </c>
      <c r="L597" s="92">
        <v>101.00999899999999</v>
      </c>
      <c r="M597" s="92">
        <v>-0.22</v>
      </c>
      <c r="N597" s="92">
        <v>7.731001</v>
      </c>
      <c r="O597" s="92">
        <v>100.012209</v>
      </c>
      <c r="P597" s="92">
        <v>7.7341579999999999</v>
      </c>
      <c r="Q597" s="92">
        <v>100.00999899999999</v>
      </c>
      <c r="R597" s="92">
        <v>7.7327459999999997</v>
      </c>
      <c r="S597" s="92">
        <v>100.01549</v>
      </c>
      <c r="T597" s="92"/>
      <c r="U597" s="92"/>
    </row>
    <row r="598" spans="1:21" x14ac:dyDescent="0.25">
      <c r="A598" s="92">
        <v>20190531</v>
      </c>
      <c r="B598" s="92" t="s">
        <v>2039</v>
      </c>
      <c r="C598" s="92" t="s">
        <v>2040</v>
      </c>
      <c r="D598" s="92" t="s">
        <v>2041</v>
      </c>
      <c r="E598" s="92" t="s">
        <v>79</v>
      </c>
      <c r="F598" s="92">
        <v>7.45</v>
      </c>
      <c r="G598" s="92">
        <v>20201212</v>
      </c>
      <c r="H598" s="92">
        <v>1.54</v>
      </c>
      <c r="I598" s="92">
        <v>7.9578160000000002</v>
      </c>
      <c r="J598" s="92">
        <v>97.95093</v>
      </c>
      <c r="K598" s="92">
        <v>99.250929999999997</v>
      </c>
      <c r="L598" s="92">
        <v>100.55092999999999</v>
      </c>
      <c r="M598" s="92">
        <v>6.2</v>
      </c>
      <c r="N598" s="92">
        <v>8.0148620000000008</v>
      </c>
      <c r="O598" s="92">
        <v>99.188897999999995</v>
      </c>
      <c r="P598" s="92">
        <v>8.0026650000000004</v>
      </c>
      <c r="Q598" s="92">
        <v>99.198885000000004</v>
      </c>
      <c r="R598" s="92">
        <v>7.8914489999999997</v>
      </c>
      <c r="S598" s="92">
        <v>99.331564999999998</v>
      </c>
      <c r="T598" s="92"/>
      <c r="U598" s="92"/>
    </row>
    <row r="599" spans="1:21" x14ac:dyDescent="0.25">
      <c r="A599" s="92">
        <v>20190531</v>
      </c>
      <c r="B599" s="92" t="s">
        <v>2174</v>
      </c>
      <c r="C599" s="92" t="s">
        <v>2175</v>
      </c>
      <c r="D599" s="92" t="s">
        <v>2176</v>
      </c>
      <c r="E599" s="92" t="s">
        <v>79</v>
      </c>
      <c r="F599" s="92">
        <v>7.4</v>
      </c>
      <c r="G599" s="92">
        <v>20210321</v>
      </c>
      <c r="H599" s="92">
        <v>1.81</v>
      </c>
      <c r="I599" s="92">
        <v>8.0749910000000007</v>
      </c>
      <c r="J599" s="92">
        <v>97.550970000000007</v>
      </c>
      <c r="K599" s="92">
        <v>98.850970000000004</v>
      </c>
      <c r="L599" s="92">
        <v>100.15097</v>
      </c>
      <c r="M599" s="92">
        <v>6.91</v>
      </c>
      <c r="N599" s="92">
        <v>8.1280180000000009</v>
      </c>
      <c r="O599" s="92">
        <v>98.781909999999996</v>
      </c>
      <c r="P599" s="92">
        <v>8.1104730000000007</v>
      </c>
      <c r="Q599" s="92">
        <v>98.802071999999995</v>
      </c>
      <c r="R599" s="92">
        <v>7.9788370000000004</v>
      </c>
      <c r="S599" s="92">
        <v>98.988450999999998</v>
      </c>
      <c r="T599" s="92"/>
      <c r="U599" s="92"/>
    </row>
    <row r="600" spans="1:21" x14ac:dyDescent="0.25">
      <c r="A600" s="92">
        <v>20190531</v>
      </c>
      <c r="B600" s="92" t="s">
        <v>2839</v>
      </c>
      <c r="C600" s="92" t="s">
        <v>2840</v>
      </c>
      <c r="D600" s="92" t="s">
        <v>2841</v>
      </c>
      <c r="E600" s="92" t="s">
        <v>79</v>
      </c>
      <c r="F600" s="92">
        <v>9</v>
      </c>
      <c r="G600" s="92">
        <v>20220123</v>
      </c>
      <c r="H600" s="92">
        <v>2.65</v>
      </c>
      <c r="I600" s="92">
        <v>8.3788789999999995</v>
      </c>
      <c r="J600" s="92">
        <v>100.130394</v>
      </c>
      <c r="K600" s="92">
        <v>101.43039400000001</v>
      </c>
      <c r="L600" s="92">
        <v>102.730394</v>
      </c>
      <c r="M600" s="92">
        <v>7.53</v>
      </c>
      <c r="N600" s="92">
        <v>8.4217189999999995</v>
      </c>
      <c r="O600" s="92">
        <v>101.355121</v>
      </c>
      <c r="P600" s="92">
        <v>8.3934669999999993</v>
      </c>
      <c r="Q600" s="92">
        <v>101.429192</v>
      </c>
      <c r="R600" s="92">
        <v>8.2153799999999997</v>
      </c>
      <c r="S600" s="92">
        <v>101.90015200000001</v>
      </c>
      <c r="T600" s="92"/>
      <c r="U600" s="92"/>
    </row>
    <row r="601" spans="1:21" x14ac:dyDescent="0.25">
      <c r="A601" s="92">
        <v>20190531</v>
      </c>
      <c r="B601" s="92" t="s">
        <v>3095</v>
      </c>
      <c r="C601" s="92" t="s">
        <v>3096</v>
      </c>
      <c r="D601" s="92" t="s">
        <v>3097</v>
      </c>
      <c r="E601" s="92" t="s">
        <v>79</v>
      </c>
      <c r="F601" s="92">
        <v>8.6</v>
      </c>
      <c r="G601" s="92">
        <v>20220416</v>
      </c>
      <c r="H601" s="92">
        <v>2.88</v>
      </c>
      <c r="I601" s="92">
        <v>8.4481940000000009</v>
      </c>
      <c r="J601" s="92">
        <v>99.054738</v>
      </c>
      <c r="K601" s="92">
        <v>100.354738</v>
      </c>
      <c r="L601" s="92">
        <v>101.65473799999999</v>
      </c>
      <c r="M601" s="92">
        <v>7.95</v>
      </c>
      <c r="N601" s="92">
        <v>8.4890609999999995</v>
      </c>
      <c r="O601" s="92">
        <v>100.275238</v>
      </c>
      <c r="P601" s="92">
        <v>8.8970859999999998</v>
      </c>
      <c r="Q601" s="92">
        <v>99.243427999999994</v>
      </c>
      <c r="R601" s="92">
        <v>8.7086059999999996</v>
      </c>
      <c r="S601" s="92">
        <v>99.716161999999997</v>
      </c>
      <c r="T601" s="92"/>
      <c r="U601" s="92"/>
    </row>
    <row r="602" spans="1:21" x14ac:dyDescent="0.25">
      <c r="A602" s="92">
        <v>20190531</v>
      </c>
      <c r="B602" s="92" t="s">
        <v>2042</v>
      </c>
      <c r="C602" s="92" t="s">
        <v>2043</v>
      </c>
      <c r="D602" s="92" t="s">
        <v>2044</v>
      </c>
      <c r="E602" s="92" t="s">
        <v>79</v>
      </c>
      <c r="F602" s="92">
        <v>7.55</v>
      </c>
      <c r="G602" s="92">
        <v>20221212</v>
      </c>
      <c r="H602" s="92">
        <v>3.54</v>
      </c>
      <c r="I602" s="92">
        <v>8.6255509999999997</v>
      </c>
      <c r="J602" s="92">
        <v>95.130741999999998</v>
      </c>
      <c r="K602" s="92">
        <v>96.730742000000006</v>
      </c>
      <c r="L602" s="92">
        <v>98.330742000000001</v>
      </c>
      <c r="M602" s="92">
        <v>9.14</v>
      </c>
      <c r="N602" s="92">
        <v>8.6626980000000007</v>
      </c>
      <c r="O602" s="92">
        <v>96.639375999999999</v>
      </c>
      <c r="P602" s="92">
        <v>8.6282080000000008</v>
      </c>
      <c r="Q602" s="92">
        <v>96.729811999999995</v>
      </c>
      <c r="R602" s="92">
        <v>8.4212199999999999</v>
      </c>
      <c r="S602" s="92">
        <v>97.302966999999995</v>
      </c>
      <c r="T602" s="92"/>
      <c r="U602" s="92"/>
    </row>
    <row r="603" spans="1:21" x14ac:dyDescent="0.25">
      <c r="A603" s="92">
        <v>20190531</v>
      </c>
      <c r="B603" s="92" t="s">
        <v>2177</v>
      </c>
      <c r="C603" s="92" t="s">
        <v>2178</v>
      </c>
      <c r="D603" s="92" t="s">
        <v>2179</v>
      </c>
      <c r="E603" s="92" t="s">
        <v>79</v>
      </c>
      <c r="F603" s="92">
        <v>7.5</v>
      </c>
      <c r="G603" s="92">
        <v>20230321</v>
      </c>
      <c r="H603" s="92">
        <v>3.81</v>
      </c>
      <c r="I603" s="92">
        <v>8.6901810000000008</v>
      </c>
      <c r="J603" s="92">
        <v>94.551582999999994</v>
      </c>
      <c r="K603" s="92">
        <v>96.151583000000002</v>
      </c>
      <c r="L603" s="92">
        <v>97.751582999999997</v>
      </c>
      <c r="M603" s="92">
        <v>9.61</v>
      </c>
      <c r="N603" s="92">
        <v>8.7266189999999995</v>
      </c>
      <c r="O603" s="92">
        <v>96.055487999999997</v>
      </c>
      <c r="P603" s="92">
        <v>8.6906599999999994</v>
      </c>
      <c r="Q603" s="92">
        <v>96.156144999999995</v>
      </c>
      <c r="R603" s="92">
        <v>8.4776900000000008</v>
      </c>
      <c r="S603" s="92">
        <v>96.782931000000005</v>
      </c>
      <c r="T603" s="92"/>
      <c r="U603" s="92"/>
    </row>
    <row r="604" spans="1:21" x14ac:dyDescent="0.25">
      <c r="A604" s="92">
        <v>20190531</v>
      </c>
      <c r="B604" s="92" t="s">
        <v>2842</v>
      </c>
      <c r="C604" s="92" t="s">
        <v>2843</v>
      </c>
      <c r="D604" s="92" t="s">
        <v>2844</v>
      </c>
      <c r="E604" s="92" t="s">
        <v>79</v>
      </c>
      <c r="F604" s="92">
        <v>9.5</v>
      </c>
      <c r="G604" s="92">
        <v>20240123</v>
      </c>
      <c r="H604" s="92">
        <v>4.6500000000000004</v>
      </c>
      <c r="I604" s="92">
        <v>8.8655799999999996</v>
      </c>
      <c r="J604" s="92">
        <v>100.76236</v>
      </c>
      <c r="K604" s="92">
        <v>102.36236</v>
      </c>
      <c r="L604" s="92">
        <v>103.96236</v>
      </c>
      <c r="M604" s="92">
        <v>11.37</v>
      </c>
      <c r="N604" s="92">
        <v>8.9024979999999996</v>
      </c>
      <c r="O604" s="92">
        <v>102.248628</v>
      </c>
      <c r="P604" s="92">
        <v>8.8624430000000007</v>
      </c>
      <c r="Q604" s="92">
        <v>102.40817800000001</v>
      </c>
      <c r="R604" s="92">
        <v>8.6370740000000001</v>
      </c>
      <c r="S604" s="92">
        <v>103.320289</v>
      </c>
      <c r="T604" s="92"/>
      <c r="U604" s="92"/>
    </row>
    <row r="605" spans="1:21" x14ac:dyDescent="0.25">
      <c r="A605" s="92">
        <v>20190531</v>
      </c>
      <c r="B605" s="92" t="s">
        <v>3098</v>
      </c>
      <c r="C605" s="92" t="s">
        <v>3099</v>
      </c>
      <c r="D605" s="92" t="s">
        <v>3100</v>
      </c>
      <c r="E605" s="92" t="s">
        <v>79</v>
      </c>
      <c r="F605" s="92">
        <v>9.15</v>
      </c>
      <c r="G605" s="92">
        <v>20240416</v>
      </c>
      <c r="H605" s="92">
        <v>4.88</v>
      </c>
      <c r="I605" s="92">
        <v>9.0325740000000003</v>
      </c>
      <c r="J605" s="92">
        <v>98.827347000000003</v>
      </c>
      <c r="K605" s="92">
        <v>100.427347</v>
      </c>
      <c r="L605" s="92">
        <v>102.02734700000001</v>
      </c>
      <c r="M605" s="92">
        <v>60.58</v>
      </c>
      <c r="N605" s="92">
        <v>9.1941369999999996</v>
      </c>
      <c r="O605" s="92">
        <v>99.821509000000006</v>
      </c>
      <c r="P605" s="92">
        <v>9.5286390000000001</v>
      </c>
      <c r="Q605" s="92">
        <v>98.525997000000004</v>
      </c>
      <c r="R605" s="92">
        <v>9.3002640000000003</v>
      </c>
      <c r="S605" s="92">
        <v>99.404792</v>
      </c>
      <c r="T605" s="92"/>
      <c r="U605" s="92"/>
    </row>
    <row r="606" spans="1:21" x14ac:dyDescent="0.25">
      <c r="A606" s="92">
        <v>20190531</v>
      </c>
      <c r="B606" s="92" t="s">
        <v>998</v>
      </c>
      <c r="C606" s="92" t="s">
        <v>999</v>
      </c>
      <c r="D606" s="92" t="s">
        <v>1000</v>
      </c>
      <c r="E606" s="92" t="s">
        <v>108</v>
      </c>
      <c r="F606" s="92">
        <v>9.25</v>
      </c>
      <c r="G606" s="92">
        <v>20190703</v>
      </c>
      <c r="H606" s="92">
        <v>0.09</v>
      </c>
      <c r="I606" s="92">
        <v>7.6380059999999999</v>
      </c>
      <c r="J606" s="92">
        <v>99.115088999999998</v>
      </c>
      <c r="K606" s="92">
        <v>100.115089</v>
      </c>
      <c r="L606" s="92">
        <v>101.115089</v>
      </c>
      <c r="M606" s="92">
        <v>-2.2799999999999998</v>
      </c>
      <c r="N606" s="92">
        <v>7.7152919999999998</v>
      </c>
      <c r="O606" s="92">
        <v>100.137851</v>
      </c>
      <c r="P606" s="92">
        <v>7.7667029999999997</v>
      </c>
      <c r="Q606" s="92">
        <v>100.15302699999999</v>
      </c>
      <c r="R606" s="92">
        <v>7.5788799999999998</v>
      </c>
      <c r="S606" s="92">
        <v>100.28326300000001</v>
      </c>
      <c r="T606" s="92"/>
      <c r="U606" s="92"/>
    </row>
    <row r="607" spans="1:21" x14ac:dyDescent="0.25">
      <c r="A607" s="92">
        <v>20190531</v>
      </c>
      <c r="B607" s="92" t="s">
        <v>2294</v>
      </c>
      <c r="C607" s="92" t="s">
        <v>2295</v>
      </c>
      <c r="D607" s="92" t="s">
        <v>2296</v>
      </c>
      <c r="E607" s="92" t="s">
        <v>131</v>
      </c>
      <c r="F607" s="92">
        <v>6.1</v>
      </c>
      <c r="G607" s="92">
        <v>20190605</v>
      </c>
      <c r="H607" s="92">
        <v>0.01</v>
      </c>
      <c r="I607" s="92">
        <v>7.0101599999999999</v>
      </c>
      <c r="J607" s="92">
        <v>98.969832999999994</v>
      </c>
      <c r="K607" s="92">
        <v>99.969832999999994</v>
      </c>
      <c r="L607" s="92">
        <v>100.96983299999999</v>
      </c>
      <c r="M607" s="92">
        <v>-1.31</v>
      </c>
      <c r="N607" s="92">
        <v>7.0849739999999999</v>
      </c>
      <c r="O607" s="92">
        <v>99.982901999999996</v>
      </c>
      <c r="P607" s="92">
        <v>7.1427680000000002</v>
      </c>
      <c r="Q607" s="92">
        <v>99.967001999999994</v>
      </c>
      <c r="R607" s="92">
        <v>7.2277329999999997</v>
      </c>
      <c r="S607" s="92">
        <v>99.888468000000003</v>
      </c>
      <c r="T607" s="92"/>
      <c r="U607" s="92"/>
    </row>
    <row r="608" spans="1:21" x14ac:dyDescent="0.25">
      <c r="A608" s="92">
        <v>20190531</v>
      </c>
      <c r="B608" s="92" t="s">
        <v>2297</v>
      </c>
      <c r="C608" s="92" t="s">
        <v>2298</v>
      </c>
      <c r="D608" s="92" t="s">
        <v>2299</v>
      </c>
      <c r="E608" s="92" t="s">
        <v>131</v>
      </c>
      <c r="F608" s="92">
        <v>7.5</v>
      </c>
      <c r="G608" s="92">
        <v>20210525</v>
      </c>
      <c r="H608" s="92">
        <v>1.99</v>
      </c>
      <c r="I608" s="92">
        <v>8.1461799999999993</v>
      </c>
      <c r="J608" s="92">
        <v>97.50421</v>
      </c>
      <c r="K608" s="92">
        <v>98.804209999999998</v>
      </c>
      <c r="L608" s="92">
        <v>100.10420999999999</v>
      </c>
      <c r="M608" s="92">
        <v>7.18</v>
      </c>
      <c r="N608" s="92">
        <v>8.1967250000000007</v>
      </c>
      <c r="O608" s="92">
        <v>98.732451999999995</v>
      </c>
      <c r="P608" s="92">
        <v>8.1762820000000005</v>
      </c>
      <c r="Q608" s="92">
        <v>98.762034999999997</v>
      </c>
      <c r="R608" s="92">
        <v>8.1037149999999993</v>
      </c>
      <c r="S608" s="92">
        <v>98.856577000000001</v>
      </c>
      <c r="T608" s="92"/>
      <c r="U608" s="92"/>
    </row>
    <row r="609" spans="1:21" x14ac:dyDescent="0.25">
      <c r="A609" s="92">
        <v>20190531</v>
      </c>
      <c r="B609" s="92" t="s">
        <v>2579</v>
      </c>
      <c r="C609" s="92" t="s">
        <v>2580</v>
      </c>
      <c r="D609" s="92" t="s">
        <v>2581</v>
      </c>
      <c r="E609" s="92" t="s">
        <v>2582</v>
      </c>
      <c r="F609" s="92">
        <v>10</v>
      </c>
      <c r="G609" s="92">
        <v>20231222</v>
      </c>
      <c r="H609" s="92">
        <v>4.5599999999999996</v>
      </c>
      <c r="I609" s="92">
        <v>9.5612549999999992</v>
      </c>
      <c r="J609" s="92">
        <v>99.973386000000005</v>
      </c>
      <c r="K609" s="92">
        <v>101.573386</v>
      </c>
      <c r="L609" s="92">
        <v>103.17338599999999</v>
      </c>
      <c r="M609" s="92">
        <v>11.4</v>
      </c>
      <c r="N609" s="92">
        <v>9.5997909999999997</v>
      </c>
      <c r="O609" s="92">
        <v>101.45934</v>
      </c>
      <c r="P609" s="92">
        <v>9.5582840000000004</v>
      </c>
      <c r="Q609" s="92">
        <v>101.616001</v>
      </c>
      <c r="R609" s="92">
        <v>9.3342159999999996</v>
      </c>
      <c r="S609" s="92">
        <v>102.479023</v>
      </c>
      <c r="T609" s="92"/>
      <c r="U609" s="92"/>
    </row>
    <row r="610" spans="1:21" x14ac:dyDescent="0.25">
      <c r="A610" s="92">
        <v>20190531</v>
      </c>
      <c r="B610" s="92" t="s">
        <v>2335</v>
      </c>
      <c r="C610" s="92" t="s">
        <v>2336</v>
      </c>
      <c r="D610" s="92" t="s">
        <v>2337</v>
      </c>
      <c r="E610" s="92" t="s">
        <v>79</v>
      </c>
      <c r="F610" s="92">
        <v>6.15</v>
      </c>
      <c r="G610" s="92">
        <v>20190616</v>
      </c>
      <c r="H610" s="92">
        <v>0.04</v>
      </c>
      <c r="I610" s="92">
        <v>7.0355699999999999</v>
      </c>
      <c r="J610" s="92">
        <v>98.941997999999998</v>
      </c>
      <c r="K610" s="92">
        <v>99.941997999999998</v>
      </c>
      <c r="L610" s="92">
        <v>100.941998</v>
      </c>
      <c r="M610" s="92">
        <v>-1.1000000000000001</v>
      </c>
      <c r="N610" s="92">
        <v>7.1103589999999999</v>
      </c>
      <c r="O610" s="92">
        <v>99.953044000000006</v>
      </c>
      <c r="P610" s="92">
        <v>7.1657080000000004</v>
      </c>
      <c r="Q610" s="92">
        <v>99.936087000000001</v>
      </c>
      <c r="R610" s="92">
        <v>7.2449320000000004</v>
      </c>
      <c r="S610" s="92">
        <v>99.858530000000002</v>
      </c>
      <c r="T610" s="92"/>
      <c r="U610" s="92"/>
    </row>
    <row r="611" spans="1:21" x14ac:dyDescent="0.25">
      <c r="A611" s="92">
        <v>20190531</v>
      </c>
      <c r="B611" s="92" t="s">
        <v>2720</v>
      </c>
      <c r="C611" s="92" t="s">
        <v>2721</v>
      </c>
      <c r="D611" s="92" t="s">
        <v>2722</v>
      </c>
      <c r="E611" s="92" t="s">
        <v>79</v>
      </c>
      <c r="F611" s="92">
        <v>8.25</v>
      </c>
      <c r="G611" s="92">
        <v>20191118</v>
      </c>
      <c r="H611" s="92">
        <v>0.47</v>
      </c>
      <c r="I611" s="92">
        <v>7.3589779999999996</v>
      </c>
      <c r="J611" s="92">
        <v>99.380015999999998</v>
      </c>
      <c r="K611" s="92">
        <v>100.380016</v>
      </c>
      <c r="L611" s="92">
        <v>101.380016</v>
      </c>
      <c r="M611" s="92">
        <v>0.77</v>
      </c>
      <c r="N611" s="92">
        <v>7.4311540000000003</v>
      </c>
      <c r="O611" s="92">
        <v>100.372336</v>
      </c>
      <c r="P611" s="92">
        <v>7.4579149999999998</v>
      </c>
      <c r="Q611" s="92">
        <v>100.37144000000001</v>
      </c>
      <c r="R611" s="92">
        <v>7.4658629999999997</v>
      </c>
      <c r="S611" s="92">
        <v>100.415668</v>
      </c>
      <c r="T611" s="92"/>
      <c r="U611" s="92"/>
    </row>
    <row r="612" spans="1:21" x14ac:dyDescent="0.25">
      <c r="A612" s="92">
        <v>20190531</v>
      </c>
      <c r="B612" s="92" t="s">
        <v>3101</v>
      </c>
      <c r="C612" s="92" t="s">
        <v>3102</v>
      </c>
      <c r="D612" s="92" t="s">
        <v>3103</v>
      </c>
      <c r="E612" s="92" t="s">
        <v>79</v>
      </c>
      <c r="F612" s="92">
        <v>7.35</v>
      </c>
      <c r="G612" s="92">
        <v>20200503</v>
      </c>
      <c r="H612" s="92">
        <v>0.93</v>
      </c>
      <c r="I612" s="92">
        <v>7.1744709999999996</v>
      </c>
      <c r="J612" s="92">
        <v>99.131904000000006</v>
      </c>
      <c r="K612" s="92">
        <v>100.13190400000001</v>
      </c>
      <c r="L612" s="92">
        <v>101.13190400000001</v>
      </c>
      <c r="M612" s="92">
        <v>3.95</v>
      </c>
      <c r="N612" s="92">
        <v>7.242318</v>
      </c>
      <c r="O612" s="92">
        <v>100.092404</v>
      </c>
      <c r="P612" s="92">
        <v>7.2447800000000004</v>
      </c>
      <c r="Q612" s="92">
        <v>100.092004</v>
      </c>
      <c r="R612" s="92">
        <v>7.4041300000000003</v>
      </c>
      <c r="S612" s="92">
        <v>99.947325000000006</v>
      </c>
      <c r="T612" s="92"/>
      <c r="U612" s="92"/>
    </row>
    <row r="613" spans="1:21" x14ac:dyDescent="0.25">
      <c r="A613" s="92">
        <v>20190531</v>
      </c>
      <c r="B613" s="92" t="s">
        <v>2338</v>
      </c>
      <c r="C613" s="92" t="s">
        <v>2339</v>
      </c>
      <c r="D613" s="92" t="s">
        <v>2340</v>
      </c>
      <c r="E613" s="92" t="s">
        <v>79</v>
      </c>
      <c r="F613" s="92">
        <v>7.5</v>
      </c>
      <c r="G613" s="92">
        <v>20210606</v>
      </c>
      <c r="H613" s="92">
        <v>2.02</v>
      </c>
      <c r="I613" s="92">
        <v>8.1588659999999997</v>
      </c>
      <c r="J613" s="92">
        <v>97.464178000000004</v>
      </c>
      <c r="K613" s="92">
        <v>98.764178000000001</v>
      </c>
      <c r="L613" s="92">
        <v>100.064178</v>
      </c>
      <c r="M613" s="92">
        <v>7.26</v>
      </c>
      <c r="N613" s="92">
        <v>8.2089689999999997</v>
      </c>
      <c r="O613" s="92">
        <v>98.691574000000003</v>
      </c>
      <c r="P613" s="92">
        <v>8.1880360000000003</v>
      </c>
      <c r="Q613" s="92">
        <v>98.721018999999998</v>
      </c>
      <c r="R613" s="92">
        <v>8.1081760000000003</v>
      </c>
      <c r="S613" s="92">
        <v>98.831908999999996</v>
      </c>
      <c r="T613" s="92"/>
      <c r="U613" s="92"/>
    </row>
    <row r="614" spans="1:21" x14ac:dyDescent="0.25">
      <c r="A614" s="92">
        <v>20190531</v>
      </c>
      <c r="B614" s="92" t="s">
        <v>2723</v>
      </c>
      <c r="C614" s="92" t="s">
        <v>2724</v>
      </c>
      <c r="D614" s="92" t="s">
        <v>2725</v>
      </c>
      <c r="E614" s="92" t="s">
        <v>79</v>
      </c>
      <c r="F614" s="92">
        <v>8.75</v>
      </c>
      <c r="G614" s="92">
        <v>20211108</v>
      </c>
      <c r="H614" s="92">
        <v>2.44</v>
      </c>
      <c r="I614" s="92">
        <v>8.0800689999999999</v>
      </c>
      <c r="J614" s="92">
        <v>100.141248</v>
      </c>
      <c r="K614" s="92">
        <v>101.441248</v>
      </c>
      <c r="L614" s="92">
        <v>102.741248</v>
      </c>
      <c r="M614" s="92">
        <v>7.16</v>
      </c>
      <c r="N614" s="92">
        <v>8.1241509999999995</v>
      </c>
      <c r="O614" s="92">
        <v>101.369601</v>
      </c>
      <c r="P614" s="92">
        <v>8.0997649999999997</v>
      </c>
      <c r="Q614" s="92">
        <v>101.43164</v>
      </c>
      <c r="R614" s="92">
        <v>8.2105420000000002</v>
      </c>
      <c r="S614" s="92">
        <v>101.21597300000001</v>
      </c>
      <c r="T614" s="92"/>
      <c r="U614" s="92"/>
    </row>
    <row r="615" spans="1:21" x14ac:dyDescent="0.25">
      <c r="A615" s="92">
        <v>20190531</v>
      </c>
      <c r="B615" s="92" t="s">
        <v>3104</v>
      </c>
      <c r="C615" s="92" t="s">
        <v>3105</v>
      </c>
      <c r="D615" s="92" t="s">
        <v>3106</v>
      </c>
      <c r="E615" s="92" t="s">
        <v>79</v>
      </c>
      <c r="F615" s="92">
        <v>8.4</v>
      </c>
      <c r="G615" s="92">
        <v>20220423</v>
      </c>
      <c r="H615" s="92">
        <v>2.9</v>
      </c>
      <c r="I615" s="92">
        <v>8.4538349999999998</v>
      </c>
      <c r="J615" s="92">
        <v>98.534287000000006</v>
      </c>
      <c r="K615" s="92">
        <v>99.834287000000003</v>
      </c>
      <c r="L615" s="92">
        <v>101.134287</v>
      </c>
      <c r="M615" s="92">
        <v>68.52</v>
      </c>
      <c r="N615" s="92">
        <v>8.7331649999999996</v>
      </c>
      <c r="O615" s="92">
        <v>99.149106000000003</v>
      </c>
      <c r="P615" s="92">
        <v>8.7056500000000003</v>
      </c>
      <c r="Q615" s="92">
        <v>99.215682999999999</v>
      </c>
      <c r="R615" s="92">
        <v>8.5164550000000006</v>
      </c>
      <c r="S615" s="92">
        <v>99.694699</v>
      </c>
      <c r="T615" s="92"/>
      <c r="U615" s="92"/>
    </row>
    <row r="616" spans="1:21" x14ac:dyDescent="0.25">
      <c r="A616" s="92">
        <v>20190531</v>
      </c>
      <c r="B616" s="92" t="s">
        <v>2726</v>
      </c>
      <c r="C616" s="92" t="s">
        <v>2727</v>
      </c>
      <c r="D616" s="92" t="s">
        <v>2728</v>
      </c>
      <c r="E616" s="92" t="s">
        <v>79</v>
      </c>
      <c r="F616" s="92">
        <v>9.25</v>
      </c>
      <c r="G616" s="92">
        <v>20231108</v>
      </c>
      <c r="H616" s="92">
        <v>4.4400000000000004</v>
      </c>
      <c r="I616" s="92">
        <v>8.8255579999999991</v>
      </c>
      <c r="J616" s="92">
        <v>99.914603</v>
      </c>
      <c r="K616" s="92">
        <v>101.51460299999999</v>
      </c>
      <c r="L616" s="92">
        <v>103.114603</v>
      </c>
      <c r="M616" s="92">
        <v>10.73</v>
      </c>
      <c r="N616" s="92">
        <v>8.8620169999999998</v>
      </c>
      <c r="O616" s="92">
        <v>101.407331</v>
      </c>
      <c r="P616" s="92">
        <v>8.8229369999999996</v>
      </c>
      <c r="Q616" s="92">
        <v>101.55567499999999</v>
      </c>
      <c r="R616" s="92">
        <v>8.5998769999999993</v>
      </c>
      <c r="S616" s="92">
        <v>102.412581</v>
      </c>
      <c r="T616" s="92"/>
      <c r="U616" s="92"/>
    </row>
    <row r="617" spans="1:21" x14ac:dyDescent="0.25">
      <c r="A617" s="92">
        <v>20190531</v>
      </c>
      <c r="B617" s="92" t="s">
        <v>3107</v>
      </c>
      <c r="C617" s="92" t="s">
        <v>3108</v>
      </c>
      <c r="D617" s="92" t="s">
        <v>3109</v>
      </c>
      <c r="E617" s="92" t="s">
        <v>79</v>
      </c>
      <c r="F617" s="92">
        <v>8.9</v>
      </c>
      <c r="G617" s="92">
        <v>20240423</v>
      </c>
      <c r="H617" s="92">
        <v>4.9000000000000004</v>
      </c>
      <c r="I617" s="92">
        <v>9.162979</v>
      </c>
      <c r="J617" s="92">
        <v>97.340790999999996</v>
      </c>
      <c r="K617" s="92">
        <v>98.940791000000004</v>
      </c>
      <c r="L617" s="92">
        <v>100.540791</v>
      </c>
      <c r="M617" s="92">
        <v>60.43</v>
      </c>
      <c r="N617" s="92">
        <v>9.3252450000000007</v>
      </c>
      <c r="O617" s="92">
        <v>98.336467999999996</v>
      </c>
      <c r="P617" s="92">
        <v>9.2848950000000006</v>
      </c>
      <c r="Q617" s="92">
        <v>98.489335999999994</v>
      </c>
      <c r="R617" s="92">
        <v>9.0563819999999993</v>
      </c>
      <c r="S617" s="92">
        <v>99.376874000000001</v>
      </c>
      <c r="T617" s="92"/>
      <c r="U617" s="92"/>
    </row>
    <row r="618" spans="1:21" x14ac:dyDescent="0.25">
      <c r="A618" s="92">
        <v>20190531</v>
      </c>
      <c r="B618" s="92" t="s">
        <v>2729</v>
      </c>
      <c r="C618" s="92" t="s">
        <v>2730</v>
      </c>
      <c r="D618" s="92" t="s">
        <v>2731</v>
      </c>
      <c r="E618" s="92" t="s">
        <v>79</v>
      </c>
      <c r="F618" s="92">
        <v>9.75</v>
      </c>
      <c r="G618" s="92">
        <v>20251108</v>
      </c>
      <c r="H618" s="92">
        <v>6.45</v>
      </c>
      <c r="I618" s="92">
        <v>9.1412519999999997</v>
      </c>
      <c r="J618" s="92">
        <v>101.305972</v>
      </c>
      <c r="K618" s="92">
        <v>102.90597200000001</v>
      </c>
      <c r="L618" s="92">
        <v>104.505972</v>
      </c>
      <c r="M618" s="92">
        <v>20.329999999999998</v>
      </c>
      <c r="N618" s="92">
        <v>9.1884060000000005</v>
      </c>
      <c r="O618" s="92">
        <v>102.702673</v>
      </c>
      <c r="P618" s="92">
        <v>9.1399229999999996</v>
      </c>
      <c r="Q618" s="92">
        <v>102.94626100000001</v>
      </c>
      <c r="R618" s="92">
        <v>8.9081639999999993</v>
      </c>
      <c r="S618" s="92">
        <v>104.12839</v>
      </c>
      <c r="T618" s="92"/>
      <c r="U618" s="92"/>
    </row>
    <row r="619" spans="1:21" x14ac:dyDescent="0.25">
      <c r="A619" s="92">
        <v>20190531</v>
      </c>
      <c r="B619" s="92" t="s">
        <v>2732</v>
      </c>
      <c r="C619" s="92" t="s">
        <v>2733</v>
      </c>
      <c r="D619" s="92" t="s">
        <v>2734</v>
      </c>
      <c r="E619" s="92" t="s">
        <v>79</v>
      </c>
      <c r="F619" s="92">
        <v>8.35</v>
      </c>
      <c r="G619" s="92">
        <v>20191125</v>
      </c>
      <c r="H619" s="92">
        <v>0.49</v>
      </c>
      <c r="I619" s="92">
        <v>7.3721949999999996</v>
      </c>
      <c r="J619" s="92">
        <v>99.438537999999994</v>
      </c>
      <c r="K619" s="92">
        <v>100.43853799999999</v>
      </c>
      <c r="L619" s="92">
        <v>101.43853799999999</v>
      </c>
      <c r="M619" s="92">
        <v>0.84</v>
      </c>
      <c r="N619" s="92">
        <v>7.4441750000000004</v>
      </c>
      <c r="O619" s="92">
        <v>100.43014599999999</v>
      </c>
      <c r="P619" s="92">
        <v>7.4698729999999998</v>
      </c>
      <c r="Q619" s="92">
        <v>100.43015800000001</v>
      </c>
      <c r="R619" s="92">
        <v>7.3962050000000001</v>
      </c>
      <c r="S619" s="92">
        <v>100.523256</v>
      </c>
      <c r="T619" s="92"/>
      <c r="U619" s="92"/>
    </row>
    <row r="620" spans="1:21" x14ac:dyDescent="0.25">
      <c r="A620" s="92">
        <v>20190531</v>
      </c>
      <c r="B620" s="92" t="s">
        <v>2735</v>
      </c>
      <c r="C620" s="92" t="s">
        <v>2736</v>
      </c>
      <c r="D620" s="92" t="s">
        <v>2737</v>
      </c>
      <c r="E620" s="92" t="s">
        <v>79</v>
      </c>
      <c r="F620" s="92">
        <v>9.25</v>
      </c>
      <c r="G620" s="92">
        <v>20211115</v>
      </c>
      <c r="H620" s="92">
        <v>2.46</v>
      </c>
      <c r="I620" s="92">
        <v>8.3176120000000004</v>
      </c>
      <c r="J620" s="92">
        <v>100.724796</v>
      </c>
      <c r="K620" s="92">
        <v>102.02479599999999</v>
      </c>
      <c r="L620" s="92">
        <v>103.32479600000001</v>
      </c>
      <c r="M620" s="92">
        <v>7.18</v>
      </c>
      <c r="N620" s="92">
        <v>8.3623580000000004</v>
      </c>
      <c r="O620" s="92">
        <v>101.952958</v>
      </c>
      <c r="P620" s="92">
        <v>8.3359369999999995</v>
      </c>
      <c r="Q620" s="92">
        <v>102.02311</v>
      </c>
      <c r="R620" s="92">
        <v>8.3073669999999993</v>
      </c>
      <c r="S620" s="92">
        <v>102.136624</v>
      </c>
      <c r="T620" s="92"/>
      <c r="U620" s="92"/>
    </row>
    <row r="621" spans="1:21" x14ac:dyDescent="0.25">
      <c r="A621" s="92">
        <v>20190531</v>
      </c>
      <c r="B621" s="92" t="s">
        <v>1001</v>
      </c>
      <c r="C621" s="92" t="s">
        <v>1002</v>
      </c>
      <c r="D621" s="92" t="s">
        <v>1003</v>
      </c>
      <c r="E621" s="92" t="s">
        <v>79</v>
      </c>
      <c r="F621" s="92">
        <v>8.1547000000000001</v>
      </c>
      <c r="G621" s="92">
        <v>20190610</v>
      </c>
      <c r="H621" s="92">
        <v>0.03</v>
      </c>
      <c r="I621" s="92">
        <v>7.0217539999999996</v>
      </c>
      <c r="J621" s="92">
        <v>99.00676</v>
      </c>
      <c r="K621" s="92">
        <v>100.00676</v>
      </c>
      <c r="L621" s="92">
        <v>101.00676</v>
      </c>
      <c r="M621" s="92">
        <v>-2.33</v>
      </c>
      <c r="N621" s="92">
        <v>7.0965600000000002</v>
      </c>
      <c r="O621" s="92">
        <v>100.03008699999999</v>
      </c>
      <c r="P621" s="92">
        <v>7.1532349999999996</v>
      </c>
      <c r="Q621" s="92">
        <v>100.04140099999999</v>
      </c>
      <c r="R621" s="92">
        <v>7.2355780000000003</v>
      </c>
      <c r="S621" s="92">
        <v>100.096296</v>
      </c>
      <c r="T621" s="92"/>
      <c r="U621" s="92"/>
    </row>
    <row r="622" spans="1:21" x14ac:dyDescent="0.25">
      <c r="A622" s="92">
        <v>20190531</v>
      </c>
      <c r="B622" s="92" t="s">
        <v>1004</v>
      </c>
      <c r="C622" s="92" t="s">
        <v>1005</v>
      </c>
      <c r="D622" s="92" t="s">
        <v>1006</v>
      </c>
      <c r="E622" s="92" t="s">
        <v>79</v>
      </c>
      <c r="F622" s="92">
        <v>7.7533000000000003</v>
      </c>
      <c r="G622" s="92">
        <v>20200711</v>
      </c>
      <c r="H622" s="92">
        <v>1.1200000000000001</v>
      </c>
      <c r="I622" s="92">
        <v>7.623767</v>
      </c>
      <c r="J622" s="92">
        <v>98.811037999999996</v>
      </c>
      <c r="K622" s="92">
        <v>100.11103799999999</v>
      </c>
      <c r="L622" s="92">
        <v>101.411038</v>
      </c>
      <c r="M622" s="92">
        <v>4.71</v>
      </c>
      <c r="N622" s="92">
        <v>7.6887040000000004</v>
      </c>
      <c r="O622" s="92">
        <v>100.063934</v>
      </c>
      <c r="P622" s="92">
        <v>7.6850360000000002</v>
      </c>
      <c r="Q622" s="92">
        <v>100.06868</v>
      </c>
      <c r="R622" s="92">
        <v>7.9941360000000001</v>
      </c>
      <c r="S622" s="92">
        <v>99.724467000000004</v>
      </c>
      <c r="T622" s="92"/>
      <c r="U622" s="92"/>
    </row>
    <row r="623" spans="1:21" x14ac:dyDescent="0.25">
      <c r="A623" s="92">
        <v>20190531</v>
      </c>
      <c r="B623" s="92" t="s">
        <v>1007</v>
      </c>
      <c r="C623" s="92" t="s">
        <v>1008</v>
      </c>
      <c r="D623" s="92" t="s">
        <v>1009</v>
      </c>
      <c r="E623" s="92" t="s">
        <v>279</v>
      </c>
      <c r="F623" s="92">
        <v>9.25</v>
      </c>
      <c r="G623" s="92">
        <v>20231116</v>
      </c>
      <c r="H623" s="92">
        <v>4.47</v>
      </c>
      <c r="I623" s="92">
        <v>10.214486000000001</v>
      </c>
      <c r="J623" s="92">
        <v>94.549099999999996</v>
      </c>
      <c r="K623" s="92">
        <v>96.549099999999996</v>
      </c>
      <c r="L623" s="92">
        <v>98.549099999999996</v>
      </c>
      <c r="M623" s="92">
        <v>7.78</v>
      </c>
      <c r="N623" s="92">
        <v>10.243853</v>
      </c>
      <c r="O623" s="92">
        <v>96.471309000000005</v>
      </c>
      <c r="P623" s="92">
        <v>10.206597</v>
      </c>
      <c r="Q623" s="92">
        <v>96.593639999999994</v>
      </c>
      <c r="R623" s="92">
        <v>9.9820740000000008</v>
      </c>
      <c r="S623" s="92">
        <v>97.347299000000007</v>
      </c>
      <c r="T623" s="92"/>
      <c r="U623" s="92"/>
    </row>
    <row r="624" spans="1:21" x14ac:dyDescent="0.25">
      <c r="A624" s="92">
        <v>20190531</v>
      </c>
      <c r="B624" s="92" t="s">
        <v>1010</v>
      </c>
      <c r="C624" s="92" t="s">
        <v>1011</v>
      </c>
      <c r="D624" s="92" t="s">
        <v>1012</v>
      </c>
      <c r="E624" s="92" t="s">
        <v>876</v>
      </c>
      <c r="F624" s="92">
        <v>10.99</v>
      </c>
      <c r="G624" s="92">
        <v>20210108</v>
      </c>
      <c r="H624" s="92">
        <v>1.61</v>
      </c>
      <c r="I624" s="92">
        <v>9.5606580000000001</v>
      </c>
      <c r="J624" s="92">
        <v>100.465807</v>
      </c>
      <c r="K624" s="92">
        <v>102.06580700000001</v>
      </c>
      <c r="L624" s="92">
        <v>103.665807</v>
      </c>
      <c r="M624" s="92">
        <v>4.76</v>
      </c>
      <c r="N624" s="92">
        <v>9.6151999999999997</v>
      </c>
      <c r="O624" s="92">
        <v>102.018203</v>
      </c>
      <c r="P624" s="92">
        <v>9.600085</v>
      </c>
      <c r="Q624" s="92">
        <v>102.056996</v>
      </c>
      <c r="R624" s="92">
        <v>9.4734130000000007</v>
      </c>
      <c r="S624" s="92">
        <v>102.335554</v>
      </c>
      <c r="T624" s="92"/>
      <c r="U624" s="92"/>
    </row>
    <row r="625" spans="1:21" x14ac:dyDescent="0.25">
      <c r="A625" s="92">
        <v>20190531</v>
      </c>
      <c r="B625" s="92" t="s">
        <v>1013</v>
      </c>
      <c r="C625" s="92" t="s">
        <v>1014</v>
      </c>
      <c r="D625" s="92" t="s">
        <v>1015</v>
      </c>
      <c r="E625" s="92" t="s">
        <v>889</v>
      </c>
      <c r="F625" s="92">
        <v>7.8335999999999997</v>
      </c>
      <c r="G625" s="92">
        <v>20210715</v>
      </c>
      <c r="H625" s="92">
        <v>2.13</v>
      </c>
      <c r="I625" s="92">
        <v>9.4801289999999998</v>
      </c>
      <c r="J625" s="92">
        <v>95.236862000000002</v>
      </c>
      <c r="K625" s="92">
        <v>96.836861999999996</v>
      </c>
      <c r="L625" s="92">
        <v>98.436862000000005</v>
      </c>
      <c r="M625" s="92">
        <v>7.11</v>
      </c>
      <c r="N625" s="92">
        <v>9.5277740000000009</v>
      </c>
      <c r="O625" s="92">
        <v>96.765788000000001</v>
      </c>
      <c r="P625" s="92">
        <v>9.5062320000000007</v>
      </c>
      <c r="Q625" s="92">
        <v>96.787390000000002</v>
      </c>
      <c r="R625" s="92">
        <v>9.3512500000000003</v>
      </c>
      <c r="S625" s="92">
        <v>97.000124</v>
      </c>
      <c r="T625" s="92"/>
      <c r="U625" s="92"/>
    </row>
    <row r="626" spans="1:21" x14ac:dyDescent="0.25">
      <c r="A626" s="92">
        <v>20190531</v>
      </c>
      <c r="B626" s="92" t="s">
        <v>1016</v>
      </c>
      <c r="C626" s="92" t="s">
        <v>1017</v>
      </c>
      <c r="D626" s="92" t="s">
        <v>1018</v>
      </c>
      <c r="E626" s="92" t="s">
        <v>48</v>
      </c>
      <c r="F626" s="92">
        <v>8</v>
      </c>
      <c r="G626" s="92">
        <v>20191227</v>
      </c>
      <c r="H626" s="92">
        <v>0.57999999999999996</v>
      </c>
      <c r="I626" s="92">
        <v>7.4312459999999998</v>
      </c>
      <c r="J626" s="92">
        <v>99.291175999999993</v>
      </c>
      <c r="K626" s="92">
        <v>100.29117599999999</v>
      </c>
      <c r="L626" s="92">
        <v>101.29117599999999</v>
      </c>
      <c r="M626" s="92">
        <v>1.63</v>
      </c>
      <c r="N626" s="92">
        <v>7.5022609999999998</v>
      </c>
      <c r="O626" s="92">
        <v>100.274901</v>
      </c>
      <c r="P626" s="92">
        <v>7.5233160000000003</v>
      </c>
      <c r="Q626" s="92">
        <v>100.26901700000001</v>
      </c>
      <c r="R626" s="92">
        <v>7.5158670000000001</v>
      </c>
      <c r="S626" s="92">
        <v>100.30383</v>
      </c>
      <c r="T626" s="92"/>
      <c r="U626" s="92"/>
    </row>
    <row r="627" spans="1:21" x14ac:dyDescent="0.25">
      <c r="A627" s="92">
        <v>20190531</v>
      </c>
      <c r="B627" s="92" t="s">
        <v>1019</v>
      </c>
      <c r="C627" s="92" t="s">
        <v>1020</v>
      </c>
      <c r="D627" s="92" t="s">
        <v>1021</v>
      </c>
      <c r="E627" s="92" t="s">
        <v>48</v>
      </c>
      <c r="F627" s="92">
        <v>7.8</v>
      </c>
      <c r="G627" s="92">
        <v>20200321</v>
      </c>
      <c r="H627" s="92">
        <v>0.81</v>
      </c>
      <c r="I627" s="92">
        <v>7.5575700000000001</v>
      </c>
      <c r="J627" s="92">
        <v>99.163442000000003</v>
      </c>
      <c r="K627" s="92">
        <v>100.163442</v>
      </c>
      <c r="L627" s="92">
        <v>101.163442</v>
      </c>
      <c r="M627" s="92">
        <v>3.21</v>
      </c>
      <c r="N627" s="92">
        <v>7.6270619999999996</v>
      </c>
      <c r="O627" s="92">
        <v>100.131373</v>
      </c>
      <c r="P627" s="92">
        <v>7.6340329999999996</v>
      </c>
      <c r="Q627" s="92">
        <v>100.127613</v>
      </c>
      <c r="R627" s="92">
        <v>7.6182499999999997</v>
      </c>
      <c r="S627" s="92">
        <v>100.15074</v>
      </c>
      <c r="T627" s="92"/>
      <c r="U627" s="92"/>
    </row>
    <row r="628" spans="1:21" x14ac:dyDescent="0.25">
      <c r="A628" s="92">
        <v>20190531</v>
      </c>
      <c r="B628" s="92" t="s">
        <v>1022</v>
      </c>
      <c r="C628" s="92" t="s">
        <v>1023</v>
      </c>
      <c r="D628" s="92" t="s">
        <v>1024</v>
      </c>
      <c r="E628" s="92" t="s">
        <v>48</v>
      </c>
      <c r="F628" s="92">
        <v>8.1999999999999993</v>
      </c>
      <c r="G628" s="92">
        <v>20190617</v>
      </c>
      <c r="H628" s="92">
        <v>0.05</v>
      </c>
      <c r="I628" s="92">
        <v>7.0378619999999996</v>
      </c>
      <c r="J628" s="92">
        <v>99.028790000000001</v>
      </c>
      <c r="K628" s="92">
        <v>100.02879</v>
      </c>
      <c r="L628" s="92">
        <v>101.02879</v>
      </c>
      <c r="M628" s="92">
        <v>-2.21</v>
      </c>
      <c r="N628" s="92">
        <v>7.1126480000000001</v>
      </c>
      <c r="O628" s="92">
        <v>100.050899</v>
      </c>
      <c r="P628" s="92">
        <v>7.1677780000000002</v>
      </c>
      <c r="Q628" s="92">
        <v>100.061747</v>
      </c>
      <c r="R628" s="92">
        <v>7.2464849999999998</v>
      </c>
      <c r="S628" s="92">
        <v>100.118205</v>
      </c>
      <c r="T628" s="92"/>
      <c r="U628" s="92"/>
    </row>
    <row r="629" spans="1:21" x14ac:dyDescent="0.25">
      <c r="A629" s="92">
        <v>20190531</v>
      </c>
      <c r="B629" s="92" t="s">
        <v>1025</v>
      </c>
      <c r="C629" s="92" t="s">
        <v>1026</v>
      </c>
      <c r="D629" s="92" t="s">
        <v>1027</v>
      </c>
      <c r="E629" s="92" t="s">
        <v>48</v>
      </c>
      <c r="F629" s="92">
        <v>8.4</v>
      </c>
      <c r="G629" s="92">
        <v>20200302</v>
      </c>
      <c r="H629" s="92">
        <v>0.76</v>
      </c>
      <c r="I629" s="92">
        <v>7.5463190000000004</v>
      </c>
      <c r="J629" s="92">
        <v>99.597521999999998</v>
      </c>
      <c r="K629" s="92">
        <v>100.597522</v>
      </c>
      <c r="L629" s="92">
        <v>101.597522</v>
      </c>
      <c r="M629" s="92">
        <v>2.5099999999999998</v>
      </c>
      <c r="N629" s="92">
        <v>7.6150650000000004</v>
      </c>
      <c r="O629" s="92">
        <v>100.57245899999999</v>
      </c>
      <c r="P629" s="92">
        <v>7.6275829999999996</v>
      </c>
      <c r="Q629" s="92">
        <v>100.572344</v>
      </c>
      <c r="R629" s="92">
        <v>7.6065829999999997</v>
      </c>
      <c r="S629" s="92">
        <v>100.634396</v>
      </c>
      <c r="T629" s="92"/>
      <c r="U629" s="92"/>
    </row>
    <row r="630" spans="1:21" x14ac:dyDescent="0.25">
      <c r="A630" s="92">
        <v>20190531</v>
      </c>
      <c r="B630" s="92" t="s">
        <v>1028</v>
      </c>
      <c r="C630" s="92" t="s">
        <v>1029</v>
      </c>
      <c r="D630" s="92" t="s">
        <v>1030</v>
      </c>
      <c r="E630" s="92" t="s">
        <v>48</v>
      </c>
      <c r="F630" s="92">
        <v>8.6</v>
      </c>
      <c r="G630" s="92">
        <v>20210927</v>
      </c>
      <c r="H630" s="92">
        <v>2.33</v>
      </c>
      <c r="I630" s="92">
        <v>8.8899650000000001</v>
      </c>
      <c r="J630" s="92">
        <v>98.068093000000005</v>
      </c>
      <c r="K630" s="92">
        <v>99.368093000000002</v>
      </c>
      <c r="L630" s="92">
        <v>100.668093</v>
      </c>
      <c r="M630" s="92">
        <v>7.14</v>
      </c>
      <c r="N630" s="92">
        <v>8.9355329999999995</v>
      </c>
      <c r="O630" s="92">
        <v>99.296724999999995</v>
      </c>
      <c r="P630" s="92">
        <v>8.9120830000000009</v>
      </c>
      <c r="Q630" s="92">
        <v>99.341434000000007</v>
      </c>
      <c r="R630" s="92">
        <v>8.7835660000000004</v>
      </c>
      <c r="S630" s="92">
        <v>99.6</v>
      </c>
      <c r="T630" s="92"/>
      <c r="U630" s="92"/>
    </row>
    <row r="631" spans="1:21" x14ac:dyDescent="0.25">
      <c r="A631" s="92">
        <v>20190531</v>
      </c>
      <c r="B631" s="92" t="s">
        <v>2510</v>
      </c>
      <c r="C631" s="92" t="s">
        <v>2511</v>
      </c>
      <c r="D631" s="92" t="s">
        <v>2512</v>
      </c>
      <c r="E631" s="92" t="s">
        <v>48</v>
      </c>
      <c r="F631" s="92">
        <v>7.5</v>
      </c>
      <c r="G631" s="92">
        <v>20190824</v>
      </c>
      <c r="H631" s="92">
        <v>0.23</v>
      </c>
      <c r="I631" s="92">
        <v>7.1871780000000003</v>
      </c>
      <c r="J631" s="92">
        <v>99.049876999999995</v>
      </c>
      <c r="K631" s="92">
        <v>100.049877</v>
      </c>
      <c r="L631" s="92">
        <v>101.049877</v>
      </c>
      <c r="M631" s="92">
        <v>-0.46</v>
      </c>
      <c r="N631" s="92">
        <v>7.2612730000000001</v>
      </c>
      <c r="O631" s="92">
        <v>100.054506</v>
      </c>
      <c r="P631" s="92">
        <v>7.3026210000000003</v>
      </c>
      <c r="Q631" s="92">
        <v>100.04846000000001</v>
      </c>
      <c r="R631" s="92">
        <v>7.3479910000000004</v>
      </c>
      <c r="S631" s="92">
        <v>100.043812</v>
      </c>
      <c r="T631" s="92"/>
      <c r="U631" s="92"/>
    </row>
    <row r="632" spans="1:21" x14ac:dyDescent="0.25">
      <c r="A632" s="92">
        <v>20190531</v>
      </c>
      <c r="B632" s="92" t="s">
        <v>2673</v>
      </c>
      <c r="C632" s="92" t="s">
        <v>2674</v>
      </c>
      <c r="D632" s="92" t="s">
        <v>2675</v>
      </c>
      <c r="E632" s="92" t="s">
        <v>48</v>
      </c>
      <c r="F632" s="92">
        <v>8.25</v>
      </c>
      <c r="G632" s="92">
        <v>20191029</v>
      </c>
      <c r="H632" s="92">
        <v>0.41</v>
      </c>
      <c r="I632" s="92">
        <v>7.3206009999999999</v>
      </c>
      <c r="J632" s="92">
        <v>99.348388999999997</v>
      </c>
      <c r="K632" s="92">
        <v>100.348389</v>
      </c>
      <c r="L632" s="92">
        <v>101.348389</v>
      </c>
      <c r="M632" s="92">
        <v>0.42</v>
      </c>
      <c r="N632" s="92">
        <v>7.3933099999999996</v>
      </c>
      <c r="O632" s="92">
        <v>100.344159</v>
      </c>
      <c r="P632" s="92">
        <v>7.4232060000000004</v>
      </c>
      <c r="Q632" s="92">
        <v>100.34339199999999</v>
      </c>
      <c r="R632" s="92">
        <v>7.4394169999999997</v>
      </c>
      <c r="S632" s="92">
        <v>100.39190000000001</v>
      </c>
      <c r="T632" s="92"/>
      <c r="U632" s="92"/>
    </row>
    <row r="633" spans="1:21" x14ac:dyDescent="0.25">
      <c r="A633" s="92">
        <v>20190531</v>
      </c>
      <c r="B633" s="92" t="s">
        <v>2935</v>
      </c>
      <c r="C633" s="92" t="s">
        <v>2936</v>
      </c>
      <c r="D633" s="92" t="s">
        <v>2937</v>
      </c>
      <c r="E633" s="92" t="s">
        <v>48</v>
      </c>
      <c r="F633" s="92">
        <v>8</v>
      </c>
      <c r="G633" s="92">
        <v>20200222</v>
      </c>
      <c r="H633" s="92">
        <v>0.73</v>
      </c>
      <c r="I633" s="92">
        <v>7.5955630000000003</v>
      </c>
      <c r="J633" s="92">
        <v>99.259998999999993</v>
      </c>
      <c r="K633" s="92">
        <v>100.25999899999999</v>
      </c>
      <c r="L633" s="92">
        <v>101.25999899999999</v>
      </c>
      <c r="M633" s="92">
        <v>0.52</v>
      </c>
      <c r="N633" s="92">
        <v>7.6360989999999997</v>
      </c>
      <c r="O633" s="92">
        <v>100.254847</v>
      </c>
      <c r="P633" s="92">
        <v>7.6463279999999996</v>
      </c>
      <c r="Q633" s="92">
        <v>100.25317699999999</v>
      </c>
      <c r="R633" s="92">
        <v>7.6429140000000002</v>
      </c>
      <c r="S633" s="92">
        <v>100.274771</v>
      </c>
      <c r="T633" s="92"/>
      <c r="U633" s="92"/>
    </row>
    <row r="634" spans="1:21" x14ac:dyDescent="0.25">
      <c r="A634" s="92">
        <v>20190531</v>
      </c>
      <c r="B634" s="92" t="s">
        <v>3007</v>
      </c>
      <c r="C634" s="92" t="s">
        <v>3008</v>
      </c>
      <c r="D634" s="92" t="s">
        <v>3009</v>
      </c>
      <c r="E634" s="92" t="s">
        <v>48</v>
      </c>
      <c r="F634" s="92">
        <v>7.75</v>
      </c>
      <c r="G634" s="92">
        <v>20200402</v>
      </c>
      <c r="H634" s="92">
        <v>0.84</v>
      </c>
      <c r="I634" s="92">
        <v>7.7080450000000003</v>
      </c>
      <c r="J634" s="92">
        <v>99.007998999999998</v>
      </c>
      <c r="K634" s="92">
        <v>100.007999</v>
      </c>
      <c r="L634" s="92">
        <v>101.007999</v>
      </c>
      <c r="M634" s="92">
        <v>0.76</v>
      </c>
      <c r="N634" s="92">
        <v>7.7441680000000002</v>
      </c>
      <c r="O634" s="92">
        <v>100.00039099999999</v>
      </c>
      <c r="P634" s="92">
        <v>7.7097090000000001</v>
      </c>
      <c r="Q634" s="92">
        <v>100.028538</v>
      </c>
      <c r="R634" s="92">
        <v>7.7576419999999997</v>
      </c>
      <c r="S634" s="92">
        <v>99.989277999999999</v>
      </c>
      <c r="T634" s="92"/>
      <c r="U634" s="92"/>
    </row>
    <row r="635" spans="1:21" x14ac:dyDescent="0.25">
      <c r="A635" s="92">
        <v>20190531</v>
      </c>
      <c r="B635" s="92" t="s">
        <v>1031</v>
      </c>
      <c r="C635" s="92" t="s">
        <v>1032</v>
      </c>
      <c r="D635" s="92" t="s">
        <v>1033</v>
      </c>
      <c r="E635" s="92" t="s">
        <v>48</v>
      </c>
      <c r="F635" s="92">
        <v>7.8</v>
      </c>
      <c r="G635" s="92">
        <v>20200620</v>
      </c>
      <c r="H635" s="92">
        <v>1.06</v>
      </c>
      <c r="I635" s="92">
        <v>7.7200870000000004</v>
      </c>
      <c r="J635" s="92">
        <v>98.755371999999994</v>
      </c>
      <c r="K635" s="92">
        <v>100.05537200000001</v>
      </c>
      <c r="L635" s="92">
        <v>101.355372</v>
      </c>
      <c r="M635" s="92">
        <v>4.3099999999999996</v>
      </c>
      <c r="N635" s="92">
        <v>7.7845000000000004</v>
      </c>
      <c r="O635" s="92">
        <v>100.01223400000001</v>
      </c>
      <c r="P635" s="92">
        <v>7.7854539999999997</v>
      </c>
      <c r="Q635" s="92">
        <v>100.01096</v>
      </c>
      <c r="R635" s="92">
        <v>7.7189829999999997</v>
      </c>
      <c r="S635" s="92">
        <v>100.082925</v>
      </c>
      <c r="T635" s="92"/>
      <c r="U635" s="92"/>
    </row>
    <row r="636" spans="1:21" x14ac:dyDescent="0.25">
      <c r="A636" s="92">
        <v>20190531</v>
      </c>
      <c r="B636" s="92" t="s">
        <v>1849</v>
      </c>
      <c r="C636" s="92" t="s">
        <v>1850</v>
      </c>
      <c r="D636" s="92" t="s">
        <v>1851</v>
      </c>
      <c r="E636" s="92" t="s">
        <v>48</v>
      </c>
      <c r="F636" s="92">
        <v>7.25</v>
      </c>
      <c r="G636" s="92">
        <v>20201013</v>
      </c>
      <c r="H636" s="92">
        <v>1.37</v>
      </c>
      <c r="I636" s="92">
        <v>7.8659600000000003</v>
      </c>
      <c r="J636" s="92">
        <v>97.883133000000001</v>
      </c>
      <c r="K636" s="92">
        <v>99.183132999999998</v>
      </c>
      <c r="L636" s="92">
        <v>100.483133</v>
      </c>
      <c r="M636" s="92">
        <v>5.92</v>
      </c>
      <c r="N636" s="92">
        <v>7.9266249999999996</v>
      </c>
      <c r="O636" s="92">
        <v>99.123938999999993</v>
      </c>
      <c r="P636" s="92">
        <v>7.9164110000000001</v>
      </c>
      <c r="Q636" s="92">
        <v>99.128840999999994</v>
      </c>
      <c r="R636" s="92">
        <v>7.8380380000000001</v>
      </c>
      <c r="S636" s="92">
        <v>99.197243999999998</v>
      </c>
      <c r="T636" s="92"/>
      <c r="U636" s="92"/>
    </row>
    <row r="637" spans="1:21" x14ac:dyDescent="0.25">
      <c r="A637" s="92">
        <v>20190531</v>
      </c>
      <c r="B637" s="92" t="s">
        <v>2119</v>
      </c>
      <c r="C637" s="92" t="s">
        <v>2120</v>
      </c>
      <c r="D637" s="92" t="s">
        <v>2121</v>
      </c>
      <c r="E637" s="92" t="s">
        <v>48</v>
      </c>
      <c r="F637" s="92">
        <v>6.85</v>
      </c>
      <c r="G637" s="92">
        <v>20210220</v>
      </c>
      <c r="H637" s="92">
        <v>1.73</v>
      </c>
      <c r="I637" s="92">
        <v>8.2770469999999996</v>
      </c>
      <c r="J637" s="92">
        <v>96.410454999999999</v>
      </c>
      <c r="K637" s="92">
        <v>97.710454999999996</v>
      </c>
      <c r="L637" s="92">
        <v>99.010454999999993</v>
      </c>
      <c r="M637" s="92">
        <v>7</v>
      </c>
      <c r="N637" s="92">
        <v>8.3316999999999997</v>
      </c>
      <c r="O637" s="92">
        <v>97.640420000000006</v>
      </c>
      <c r="P637" s="92">
        <v>8.3150019999999998</v>
      </c>
      <c r="Q637" s="92">
        <v>97.65</v>
      </c>
      <c r="R637" s="92">
        <v>8.300967</v>
      </c>
      <c r="S637" s="92">
        <v>97.587125999999998</v>
      </c>
      <c r="T637" s="92"/>
      <c r="U637" s="92"/>
    </row>
    <row r="638" spans="1:21" x14ac:dyDescent="0.25">
      <c r="A638" s="92">
        <v>20190531</v>
      </c>
      <c r="B638" s="92" t="s">
        <v>2269</v>
      </c>
      <c r="C638" s="92" t="s">
        <v>2270</v>
      </c>
      <c r="D638" s="92" t="s">
        <v>2271</v>
      </c>
      <c r="E638" s="92" t="s">
        <v>48</v>
      </c>
      <c r="F638" s="92">
        <v>6.95</v>
      </c>
      <c r="G638" s="92">
        <v>20210518</v>
      </c>
      <c r="H638" s="92">
        <v>1.97</v>
      </c>
      <c r="I638" s="92">
        <v>8.1387160000000005</v>
      </c>
      <c r="J638" s="92">
        <v>96.538381000000001</v>
      </c>
      <c r="K638" s="92">
        <v>97.838380999999998</v>
      </c>
      <c r="L638" s="92">
        <v>99.138380999999995</v>
      </c>
      <c r="M638" s="92">
        <v>7.37</v>
      </c>
      <c r="N638" s="92">
        <v>8.1895209999999992</v>
      </c>
      <c r="O638" s="92">
        <v>97.764641999999995</v>
      </c>
      <c r="P638" s="92">
        <v>8.1693700000000007</v>
      </c>
      <c r="Q638" s="92">
        <v>97.786986999999996</v>
      </c>
      <c r="R638" s="92">
        <v>8.0271629999999998</v>
      </c>
      <c r="S638" s="92">
        <v>97.979727999999994</v>
      </c>
      <c r="T638" s="92"/>
      <c r="U638" s="92"/>
    </row>
    <row r="639" spans="1:21" x14ac:dyDescent="0.25">
      <c r="A639" s="92">
        <v>20190531</v>
      </c>
      <c r="B639" s="92" t="s">
        <v>2513</v>
      </c>
      <c r="C639" s="92" t="s">
        <v>2514</v>
      </c>
      <c r="D639" s="92" t="s">
        <v>2515</v>
      </c>
      <c r="E639" s="92" t="s">
        <v>48</v>
      </c>
      <c r="F639" s="92">
        <v>8</v>
      </c>
      <c r="G639" s="92">
        <v>20210814</v>
      </c>
      <c r="H639" s="92">
        <v>2.21</v>
      </c>
      <c r="I639" s="92">
        <v>8.2292229999999993</v>
      </c>
      <c r="J639" s="92">
        <v>98.216752999999997</v>
      </c>
      <c r="K639" s="92">
        <v>99.516752999999994</v>
      </c>
      <c r="L639" s="92">
        <v>100.81675300000001</v>
      </c>
      <c r="M639" s="92">
        <v>7.32</v>
      </c>
      <c r="N639" s="92">
        <v>8.2769010000000005</v>
      </c>
      <c r="O639" s="92">
        <v>99.443505000000002</v>
      </c>
      <c r="P639" s="92">
        <v>8.2533940000000001</v>
      </c>
      <c r="Q639" s="92">
        <v>99.488286000000002</v>
      </c>
      <c r="R639" s="92">
        <v>8.0968870000000006</v>
      </c>
      <c r="S639" s="92">
        <v>99.796775999999994</v>
      </c>
      <c r="T639" s="92"/>
      <c r="U639" s="92"/>
    </row>
    <row r="640" spans="1:21" x14ac:dyDescent="0.25">
      <c r="A640" s="92">
        <v>20190531</v>
      </c>
      <c r="B640" s="92" t="s">
        <v>2676</v>
      </c>
      <c r="C640" s="92" t="s">
        <v>2677</v>
      </c>
      <c r="D640" s="92" t="s">
        <v>2678</v>
      </c>
      <c r="E640" s="92" t="s">
        <v>48</v>
      </c>
      <c r="F640" s="92">
        <v>8.6999999999999993</v>
      </c>
      <c r="G640" s="92">
        <v>20211019</v>
      </c>
      <c r="H640" s="92">
        <v>2.39</v>
      </c>
      <c r="I640" s="92">
        <v>8.2926669999999998</v>
      </c>
      <c r="J640" s="92">
        <v>99.543959999999998</v>
      </c>
      <c r="K640" s="92">
        <v>100.84396</v>
      </c>
      <c r="L640" s="92">
        <v>102.14396000000001</v>
      </c>
      <c r="M640" s="92">
        <v>7.32</v>
      </c>
      <c r="N640" s="92">
        <v>8.338222</v>
      </c>
      <c r="O640" s="92">
        <v>100.77078899999999</v>
      </c>
      <c r="P640" s="92">
        <v>8.3125900000000001</v>
      </c>
      <c r="Q640" s="92">
        <v>100.830658</v>
      </c>
      <c r="R640" s="92">
        <v>8.1466019999999997</v>
      </c>
      <c r="S640" s="92">
        <v>101.22430900000001</v>
      </c>
      <c r="T640" s="92"/>
      <c r="U640" s="92"/>
    </row>
    <row r="641" spans="1:21" x14ac:dyDescent="0.25">
      <c r="A641" s="92">
        <v>20190531</v>
      </c>
      <c r="B641" s="92" t="s">
        <v>2938</v>
      </c>
      <c r="C641" s="92" t="s">
        <v>2939</v>
      </c>
      <c r="D641" s="92" t="s">
        <v>2940</v>
      </c>
      <c r="E641" s="92" t="s">
        <v>48</v>
      </c>
      <c r="F641" s="92">
        <v>8.8000000000000007</v>
      </c>
      <c r="G641" s="92">
        <v>20220212</v>
      </c>
      <c r="H641" s="92">
        <v>2.71</v>
      </c>
      <c r="I641" s="92">
        <v>8.4585120000000007</v>
      </c>
      <c r="J641" s="92">
        <v>99.488530999999995</v>
      </c>
      <c r="K641" s="92">
        <v>100.78853100000001</v>
      </c>
      <c r="L641" s="92">
        <v>102.088531</v>
      </c>
      <c r="M641" s="92">
        <v>7.34</v>
      </c>
      <c r="N641" s="92">
        <v>8.4995770000000004</v>
      </c>
      <c r="O641" s="92">
        <v>100.71515599999999</v>
      </c>
      <c r="P641" s="92">
        <v>8.4732979999999998</v>
      </c>
      <c r="Q641" s="92">
        <v>100.782764</v>
      </c>
      <c r="R641" s="92">
        <v>8.3113580000000002</v>
      </c>
      <c r="S641" s="92">
        <v>101.200508</v>
      </c>
      <c r="T641" s="92"/>
      <c r="U641" s="92"/>
    </row>
    <row r="642" spans="1:21" x14ac:dyDescent="0.25">
      <c r="A642" s="92">
        <v>20190531</v>
      </c>
      <c r="B642" s="92" t="s">
        <v>3010</v>
      </c>
      <c r="C642" s="92" t="s">
        <v>3011</v>
      </c>
      <c r="D642" s="92" t="s">
        <v>3012</v>
      </c>
      <c r="E642" s="92" t="s">
        <v>48</v>
      </c>
      <c r="F642" s="92">
        <v>8.4499999999999993</v>
      </c>
      <c r="G642" s="92">
        <v>20220322</v>
      </c>
      <c r="H642" s="92">
        <v>2.81</v>
      </c>
      <c r="I642" s="92">
        <v>8.4131979999999995</v>
      </c>
      <c r="J642" s="92">
        <v>98.763743000000005</v>
      </c>
      <c r="K642" s="92">
        <v>100.063743</v>
      </c>
      <c r="L642" s="92">
        <v>101.363743</v>
      </c>
      <c r="M642" s="92">
        <v>7.59</v>
      </c>
      <c r="N642" s="92">
        <v>8.4532220000000002</v>
      </c>
      <c r="O642" s="92">
        <v>99.987795000000006</v>
      </c>
      <c r="P642" s="92">
        <v>8.4262619999999995</v>
      </c>
      <c r="Q642" s="92">
        <v>100.054453</v>
      </c>
      <c r="R642" s="92">
        <v>8.4188170000000007</v>
      </c>
      <c r="S642" s="92">
        <v>100.074004</v>
      </c>
      <c r="T642" s="92"/>
      <c r="U642" s="92"/>
    </row>
    <row r="643" spans="1:21" x14ac:dyDescent="0.25">
      <c r="A643" s="92">
        <v>20190531</v>
      </c>
      <c r="B643" s="92" t="s">
        <v>2122</v>
      </c>
      <c r="C643" s="92" t="s">
        <v>2123</v>
      </c>
      <c r="D643" s="92" t="s">
        <v>2124</v>
      </c>
      <c r="E643" s="92" t="s">
        <v>48</v>
      </c>
      <c r="F643" s="92">
        <v>6.95</v>
      </c>
      <c r="G643" s="92">
        <v>20230220</v>
      </c>
      <c r="H643" s="92">
        <v>3.73</v>
      </c>
      <c r="I643" s="92">
        <v>8.6717099999999991</v>
      </c>
      <c r="J643" s="92">
        <v>92.951375999999996</v>
      </c>
      <c r="K643" s="92">
        <v>94.551376000000005</v>
      </c>
      <c r="L643" s="92">
        <v>96.151375999999999</v>
      </c>
      <c r="M643" s="92">
        <v>9.57</v>
      </c>
      <c r="N643" s="92">
        <v>8.7083089999999999</v>
      </c>
      <c r="O643" s="92">
        <v>94.455704999999995</v>
      </c>
      <c r="P643" s="92">
        <v>8.6727670000000003</v>
      </c>
      <c r="Q643" s="92">
        <v>94.547876000000002</v>
      </c>
      <c r="R643" s="92">
        <v>8.4614340000000006</v>
      </c>
      <c r="S643" s="92">
        <v>95.122729000000007</v>
      </c>
      <c r="T643" s="92"/>
      <c r="U643" s="92"/>
    </row>
    <row r="644" spans="1:21" x14ac:dyDescent="0.25">
      <c r="A644" s="92">
        <v>20190531</v>
      </c>
      <c r="B644" s="92" t="s">
        <v>2941</v>
      </c>
      <c r="C644" s="92" t="s">
        <v>2942</v>
      </c>
      <c r="D644" s="92" t="s">
        <v>2943</v>
      </c>
      <c r="E644" s="92" t="s">
        <v>48</v>
      </c>
      <c r="F644" s="92">
        <v>9.25</v>
      </c>
      <c r="G644" s="92">
        <v>20240212</v>
      </c>
      <c r="H644" s="92">
        <v>4.71</v>
      </c>
      <c r="I644" s="92">
        <v>8.7728120000000001</v>
      </c>
      <c r="J644" s="92">
        <v>100.192126</v>
      </c>
      <c r="K644" s="92">
        <v>101.792126</v>
      </c>
      <c r="L644" s="92">
        <v>103.392126</v>
      </c>
      <c r="M644" s="92">
        <v>11.16</v>
      </c>
      <c r="N644" s="92">
        <v>8.8086780000000005</v>
      </c>
      <c r="O644" s="92">
        <v>101.680482</v>
      </c>
      <c r="P644" s="92">
        <v>8.7697310000000002</v>
      </c>
      <c r="Q644" s="92">
        <v>101.83609</v>
      </c>
      <c r="R644" s="92">
        <v>8.6466460000000005</v>
      </c>
      <c r="S644" s="92">
        <v>102.34040299999999</v>
      </c>
      <c r="T644" s="92"/>
      <c r="U644" s="92"/>
    </row>
    <row r="645" spans="1:21" x14ac:dyDescent="0.25">
      <c r="A645" s="92">
        <v>20190531</v>
      </c>
      <c r="B645" s="92" t="s">
        <v>3110</v>
      </c>
      <c r="C645" s="92" t="s">
        <v>3111</v>
      </c>
      <c r="D645" s="92" t="s">
        <v>3112</v>
      </c>
      <c r="E645" s="92" t="s">
        <v>423</v>
      </c>
      <c r="F645" s="92">
        <v>9</v>
      </c>
      <c r="G645" s="92">
        <v>20240528</v>
      </c>
      <c r="H645" s="92">
        <v>5</v>
      </c>
      <c r="I645" s="92">
        <v>8.9891070000000006</v>
      </c>
      <c r="J645" s="92">
        <v>98.417907</v>
      </c>
      <c r="K645" s="92">
        <v>100.01790699999999</v>
      </c>
      <c r="L645" s="92">
        <v>101.617907</v>
      </c>
      <c r="M645" s="92">
        <v>12.33</v>
      </c>
      <c r="N645" s="92">
        <v>9.0263629999999999</v>
      </c>
      <c r="O645" s="92">
        <v>99.894623999999993</v>
      </c>
      <c r="P645" s="92"/>
      <c r="Q645" s="92"/>
      <c r="R645" s="92"/>
      <c r="S645" s="92"/>
      <c r="T645" s="92"/>
      <c r="U645" s="92"/>
    </row>
    <row r="646" spans="1:21" x14ac:dyDescent="0.25">
      <c r="A646" s="92">
        <v>20190531</v>
      </c>
      <c r="B646" s="92" t="s">
        <v>3113</v>
      </c>
      <c r="C646" s="92" t="s">
        <v>3114</v>
      </c>
      <c r="D646" s="92" t="s">
        <v>3115</v>
      </c>
      <c r="E646" s="92" t="s">
        <v>423</v>
      </c>
      <c r="F646" s="92">
        <v>9.1</v>
      </c>
      <c r="G646" s="92">
        <v>20260528</v>
      </c>
      <c r="H646" s="92">
        <v>7</v>
      </c>
      <c r="I646" s="92">
        <v>9.0910969999999995</v>
      </c>
      <c r="J646" s="92">
        <v>98.419875000000005</v>
      </c>
      <c r="K646" s="92">
        <v>100.019875</v>
      </c>
      <c r="L646" s="92">
        <v>101.61987499999999</v>
      </c>
      <c r="M646" s="92">
        <v>24.73</v>
      </c>
      <c r="N646" s="92">
        <v>9.144304</v>
      </c>
      <c r="O646" s="92">
        <v>99.772576999999998</v>
      </c>
      <c r="P646" s="92"/>
      <c r="Q646" s="92"/>
      <c r="R646" s="92"/>
      <c r="S646" s="92"/>
      <c r="T646" s="92"/>
      <c r="U646" s="92"/>
    </row>
    <row r="647" spans="1:21" x14ac:dyDescent="0.25">
      <c r="A647" s="92">
        <v>20190531</v>
      </c>
      <c r="B647" s="92" t="s">
        <v>1034</v>
      </c>
      <c r="C647" s="92" t="s">
        <v>1035</v>
      </c>
      <c r="D647" s="92" t="s">
        <v>1036</v>
      </c>
      <c r="E647" s="92" t="s">
        <v>423</v>
      </c>
      <c r="F647" s="92">
        <v>8.6</v>
      </c>
      <c r="G647" s="92">
        <v>20220620</v>
      </c>
      <c r="H647" s="92">
        <v>3.06</v>
      </c>
      <c r="I647" s="92">
        <v>8.1395959999999992</v>
      </c>
      <c r="J647" s="92">
        <v>99.606827999999993</v>
      </c>
      <c r="K647" s="92">
        <v>101.206828</v>
      </c>
      <c r="L647" s="92">
        <v>102.806828</v>
      </c>
      <c r="M647" s="92">
        <v>7.77</v>
      </c>
      <c r="N647" s="92">
        <v>8.1775120000000001</v>
      </c>
      <c r="O647" s="92">
        <v>101.129142</v>
      </c>
      <c r="P647" s="92">
        <v>8.1490270000000002</v>
      </c>
      <c r="Q647" s="92">
        <v>101.210353</v>
      </c>
      <c r="R647" s="92">
        <v>8.3574850000000005</v>
      </c>
      <c r="S647" s="92">
        <v>100.658038</v>
      </c>
      <c r="T647" s="92"/>
      <c r="U647" s="92"/>
    </row>
    <row r="648" spans="1:21" x14ac:dyDescent="0.25">
      <c r="A648" s="92">
        <v>20190531</v>
      </c>
      <c r="B648" s="92" t="s">
        <v>1037</v>
      </c>
      <c r="C648" s="92" t="s">
        <v>1038</v>
      </c>
      <c r="D648" s="92" t="s">
        <v>1039</v>
      </c>
      <c r="E648" s="92" t="s">
        <v>48</v>
      </c>
      <c r="F648" s="92">
        <v>7.85</v>
      </c>
      <c r="G648" s="92">
        <v>20191118</v>
      </c>
      <c r="H648" s="92">
        <v>0.47</v>
      </c>
      <c r="I648" s="92">
        <v>7.3589779999999996</v>
      </c>
      <c r="J648" s="92">
        <v>99.199372999999994</v>
      </c>
      <c r="K648" s="92">
        <v>100.19937299999999</v>
      </c>
      <c r="L648" s="92">
        <v>101.19937299999999</v>
      </c>
      <c r="M648" s="92">
        <v>0.98</v>
      </c>
      <c r="N648" s="92">
        <v>7.4311540000000003</v>
      </c>
      <c r="O648" s="92">
        <v>100.189559</v>
      </c>
      <c r="P648" s="92">
        <v>7.4579149999999998</v>
      </c>
      <c r="Q648" s="92">
        <v>100.183324</v>
      </c>
      <c r="R648" s="92">
        <v>7.5975010000000003</v>
      </c>
      <c r="S648" s="92">
        <v>100.131804</v>
      </c>
      <c r="T648" s="92"/>
      <c r="U648" s="92"/>
    </row>
    <row r="649" spans="1:21" x14ac:dyDescent="0.25">
      <c r="A649" s="92">
        <v>20190531</v>
      </c>
      <c r="B649" s="92" t="s">
        <v>2772</v>
      </c>
      <c r="C649" s="92" t="s">
        <v>2773</v>
      </c>
      <c r="D649" s="92" t="s">
        <v>2774</v>
      </c>
      <c r="E649" s="92" t="s">
        <v>48</v>
      </c>
      <c r="F649" s="92">
        <v>8.1999999999999993</v>
      </c>
      <c r="G649" s="92">
        <v>20191214</v>
      </c>
      <c r="H649" s="92">
        <v>0.54</v>
      </c>
      <c r="I649" s="92">
        <v>7.4075249999999997</v>
      </c>
      <c r="J649" s="92">
        <v>99.389636999999993</v>
      </c>
      <c r="K649" s="92">
        <v>100.38963699999999</v>
      </c>
      <c r="L649" s="92">
        <v>101.38963699999999</v>
      </c>
      <c r="M649" s="92">
        <v>1.3</v>
      </c>
      <c r="N649" s="92">
        <v>7.4789430000000001</v>
      </c>
      <c r="O649" s="92">
        <v>100.37666</v>
      </c>
      <c r="P649" s="92">
        <v>7.5018419999999999</v>
      </c>
      <c r="Q649" s="92">
        <v>100.37315</v>
      </c>
      <c r="R649" s="92">
        <v>7.4994230000000002</v>
      </c>
      <c r="S649" s="92">
        <v>100.41728999999999</v>
      </c>
      <c r="T649" s="92"/>
      <c r="U649" s="92"/>
    </row>
    <row r="650" spans="1:21" x14ac:dyDescent="0.25">
      <c r="A650" s="92">
        <v>20190531</v>
      </c>
      <c r="B650" s="92" t="s">
        <v>1040</v>
      </c>
      <c r="C650" s="92" t="s">
        <v>1041</v>
      </c>
      <c r="D650" s="92" t="s">
        <v>1042</v>
      </c>
      <c r="E650" s="92" t="s">
        <v>48</v>
      </c>
      <c r="F650" s="92">
        <v>10</v>
      </c>
      <c r="G650" s="92">
        <v>20190611</v>
      </c>
      <c r="H650" s="92">
        <v>0.03</v>
      </c>
      <c r="I650" s="92">
        <v>7.0240640000000001</v>
      </c>
      <c r="J650" s="92">
        <v>99.059928999999997</v>
      </c>
      <c r="K650" s="92">
        <v>100.059929</v>
      </c>
      <c r="L650" s="92">
        <v>101.059929</v>
      </c>
      <c r="M650" s="92">
        <v>-3.33</v>
      </c>
      <c r="N650" s="92">
        <v>7.0988680000000004</v>
      </c>
      <c r="O650" s="92">
        <v>100.093198</v>
      </c>
      <c r="P650" s="92">
        <v>7.1553209999999998</v>
      </c>
      <c r="Q650" s="92">
        <v>100.12952</v>
      </c>
      <c r="R650" s="92">
        <v>7.2371410000000003</v>
      </c>
      <c r="S650" s="92">
        <v>100.305015</v>
      </c>
      <c r="T650" s="92"/>
      <c r="U650" s="92"/>
    </row>
    <row r="651" spans="1:21" x14ac:dyDescent="0.25">
      <c r="A651" s="92">
        <v>20190531</v>
      </c>
      <c r="B651" s="92" t="s">
        <v>1043</v>
      </c>
      <c r="C651" s="92" t="s">
        <v>1044</v>
      </c>
      <c r="D651" s="92" t="s">
        <v>1045</v>
      </c>
      <c r="E651" s="92" t="s">
        <v>48</v>
      </c>
      <c r="F651" s="92">
        <v>8.1999999999999993</v>
      </c>
      <c r="G651" s="92">
        <v>20211118</v>
      </c>
      <c r="H651" s="92">
        <v>2.4700000000000002</v>
      </c>
      <c r="I651" s="92">
        <v>8.3203490000000002</v>
      </c>
      <c r="J651" s="92">
        <v>98.408893000000006</v>
      </c>
      <c r="K651" s="92">
        <v>99.708893000000003</v>
      </c>
      <c r="L651" s="92">
        <v>101.008893</v>
      </c>
      <c r="M651" s="92">
        <v>7.59</v>
      </c>
      <c r="N651" s="92">
        <v>8.3650070000000003</v>
      </c>
      <c r="O651" s="92">
        <v>99.633008000000004</v>
      </c>
      <c r="P651" s="92">
        <v>8.3385020000000001</v>
      </c>
      <c r="Q651" s="92">
        <v>99.690894999999998</v>
      </c>
      <c r="R651" s="92">
        <v>8.1685269999999992</v>
      </c>
      <c r="S651" s="92">
        <v>100.06846899999999</v>
      </c>
      <c r="T651" s="92"/>
      <c r="U651" s="92"/>
    </row>
    <row r="652" spans="1:21" x14ac:dyDescent="0.25">
      <c r="A652" s="92">
        <v>20190531</v>
      </c>
      <c r="B652" s="92" t="s">
        <v>1966</v>
      </c>
      <c r="C652" s="92" t="s">
        <v>1967</v>
      </c>
      <c r="D652" s="92" t="s">
        <v>1968</v>
      </c>
      <c r="E652" s="92" t="s">
        <v>48</v>
      </c>
      <c r="F652" s="92">
        <v>7.4</v>
      </c>
      <c r="G652" s="92">
        <v>20201115</v>
      </c>
      <c r="H652" s="92">
        <v>1.46</v>
      </c>
      <c r="I652" s="92">
        <v>7.4110950000000004</v>
      </c>
      <c r="J652" s="92">
        <v>98.661886999999993</v>
      </c>
      <c r="K652" s="92">
        <v>99.961887000000004</v>
      </c>
      <c r="L652" s="92">
        <v>101.261887</v>
      </c>
      <c r="M652" s="92">
        <v>6.05</v>
      </c>
      <c r="N652" s="92">
        <v>7.4702260000000003</v>
      </c>
      <c r="O652" s="92">
        <v>99.901399999999995</v>
      </c>
      <c r="P652" s="92">
        <v>7.4581210000000002</v>
      </c>
      <c r="Q652" s="92">
        <v>99.917991999999998</v>
      </c>
      <c r="R652" s="92">
        <v>7.6480819999999996</v>
      </c>
      <c r="S652" s="92">
        <v>99.64</v>
      </c>
      <c r="T652" s="92"/>
      <c r="U652" s="92"/>
    </row>
    <row r="653" spans="1:21" x14ac:dyDescent="0.25">
      <c r="A653" s="92">
        <v>20190531</v>
      </c>
      <c r="B653" s="92" t="s">
        <v>2775</v>
      </c>
      <c r="C653" s="92" t="s">
        <v>2776</v>
      </c>
      <c r="D653" s="92" t="s">
        <v>2777</v>
      </c>
      <c r="E653" s="92" t="s">
        <v>48</v>
      </c>
      <c r="F653" s="92">
        <v>8.6999999999999993</v>
      </c>
      <c r="G653" s="92">
        <v>20211204</v>
      </c>
      <c r="H653" s="92">
        <v>2.52</v>
      </c>
      <c r="I653" s="92">
        <v>8.3348320000000005</v>
      </c>
      <c r="J653" s="92">
        <v>99.494602</v>
      </c>
      <c r="K653" s="92">
        <v>100.794602</v>
      </c>
      <c r="L653" s="92">
        <v>102.09460199999999</v>
      </c>
      <c r="M653" s="92">
        <v>7.5</v>
      </c>
      <c r="N653" s="92">
        <v>8.3790289999999992</v>
      </c>
      <c r="O653" s="92">
        <v>100.71962499999999</v>
      </c>
      <c r="P653" s="92">
        <v>8.3520789999999998</v>
      </c>
      <c r="Q653" s="92">
        <v>100.783266</v>
      </c>
      <c r="R653" s="92">
        <v>8.1800569999999997</v>
      </c>
      <c r="S653" s="92">
        <v>101.199235</v>
      </c>
      <c r="T653" s="92"/>
      <c r="U653" s="92"/>
    </row>
    <row r="654" spans="1:21" x14ac:dyDescent="0.25">
      <c r="A654" s="92">
        <v>20190531</v>
      </c>
      <c r="B654" s="92" t="s">
        <v>1046</v>
      </c>
      <c r="C654" s="92" t="s">
        <v>1047</v>
      </c>
      <c r="D654" s="92" t="s">
        <v>1048</v>
      </c>
      <c r="E654" s="92" t="s">
        <v>48</v>
      </c>
      <c r="F654" s="92">
        <v>8.65</v>
      </c>
      <c r="G654" s="92">
        <v>20261118</v>
      </c>
      <c r="H654" s="92">
        <v>7.47</v>
      </c>
      <c r="I654" s="92">
        <v>9.2551860000000001</v>
      </c>
      <c r="J654" s="92">
        <v>95.136426999999998</v>
      </c>
      <c r="K654" s="92">
        <v>96.736427000000006</v>
      </c>
      <c r="L654" s="92">
        <v>98.336427</v>
      </c>
      <c r="M654" s="92">
        <v>26.77</v>
      </c>
      <c r="N654" s="92">
        <v>9.3108219999999999</v>
      </c>
      <c r="O654" s="92">
        <v>96.468772000000001</v>
      </c>
      <c r="P654" s="92">
        <v>9.2574729999999992</v>
      </c>
      <c r="Q654" s="92">
        <v>96.744742000000002</v>
      </c>
      <c r="R654" s="92">
        <v>9.0286530000000003</v>
      </c>
      <c r="S654" s="92">
        <v>97.939537999999999</v>
      </c>
      <c r="T654" s="92"/>
      <c r="U654" s="92"/>
    </row>
    <row r="655" spans="1:21" x14ac:dyDescent="0.25">
      <c r="A655" s="92">
        <v>20190531</v>
      </c>
      <c r="B655" s="92" t="s">
        <v>1969</v>
      </c>
      <c r="C655" s="92" t="s">
        <v>1970</v>
      </c>
      <c r="D655" s="92" t="s">
        <v>1971</v>
      </c>
      <c r="E655" s="92" t="s">
        <v>48</v>
      </c>
      <c r="F655" s="92">
        <v>7.6</v>
      </c>
      <c r="G655" s="92">
        <v>20221115</v>
      </c>
      <c r="H655" s="92">
        <v>3.46</v>
      </c>
      <c r="I655" s="92">
        <v>8.6071259999999992</v>
      </c>
      <c r="J655" s="92">
        <v>95.391139999999993</v>
      </c>
      <c r="K655" s="92">
        <v>96.991140000000001</v>
      </c>
      <c r="L655" s="92">
        <v>98.591139999999996</v>
      </c>
      <c r="M655" s="92">
        <v>8.98</v>
      </c>
      <c r="N655" s="92">
        <v>8.6445469999999993</v>
      </c>
      <c r="O655" s="92">
        <v>96.901352000000003</v>
      </c>
      <c r="P655" s="92">
        <v>8.6104810000000001</v>
      </c>
      <c r="Q655" s="92">
        <v>96.991066000000004</v>
      </c>
      <c r="R655" s="92">
        <v>8.4053269999999998</v>
      </c>
      <c r="S655" s="92">
        <v>97.552391999999998</v>
      </c>
      <c r="T655" s="92"/>
      <c r="U655" s="92"/>
    </row>
    <row r="656" spans="1:21" x14ac:dyDescent="0.25">
      <c r="A656" s="92">
        <v>20190531</v>
      </c>
      <c r="B656" s="92" t="s">
        <v>1049</v>
      </c>
      <c r="C656" s="92" t="s">
        <v>1050</v>
      </c>
      <c r="D656" s="92" t="s">
        <v>1051</v>
      </c>
      <c r="E656" s="92" t="s">
        <v>48</v>
      </c>
      <c r="F656" s="92">
        <v>8.9</v>
      </c>
      <c r="G656" s="92">
        <v>20311118</v>
      </c>
      <c r="H656" s="92">
        <v>12.48</v>
      </c>
      <c r="I656" s="92">
        <v>9.5398010000000006</v>
      </c>
      <c r="J656" s="92">
        <v>93.736053999999996</v>
      </c>
      <c r="K656" s="92">
        <v>95.336054000000004</v>
      </c>
      <c r="L656" s="92">
        <v>96.936053999999999</v>
      </c>
      <c r="M656" s="92">
        <v>60.77</v>
      </c>
      <c r="N656" s="92">
        <v>9.6303400000000003</v>
      </c>
      <c r="O656" s="92">
        <v>94.728369000000001</v>
      </c>
      <c r="P656" s="92">
        <v>9.5591760000000008</v>
      </c>
      <c r="Q656" s="92">
        <v>95.223094000000003</v>
      </c>
      <c r="R656" s="92">
        <v>9.358841</v>
      </c>
      <c r="S656" s="92">
        <v>96.628523999999999</v>
      </c>
      <c r="T656" s="92"/>
      <c r="U656" s="92"/>
    </row>
    <row r="657" spans="1:21" x14ac:dyDescent="0.25">
      <c r="A657" s="92">
        <v>20190531</v>
      </c>
      <c r="B657" s="92" t="s">
        <v>2679</v>
      </c>
      <c r="C657" s="92" t="s">
        <v>2680</v>
      </c>
      <c r="D657" s="92" t="s">
        <v>2681</v>
      </c>
      <c r="E657" s="92" t="s">
        <v>889</v>
      </c>
      <c r="F657" s="92">
        <v>10</v>
      </c>
      <c r="G657" s="92">
        <v>20211010</v>
      </c>
      <c r="H657" s="92">
        <v>2.36</v>
      </c>
      <c r="I657" s="92">
        <v>9.9749680000000005</v>
      </c>
      <c r="J657" s="92">
        <v>98.416702000000001</v>
      </c>
      <c r="K657" s="92">
        <v>100.016702</v>
      </c>
      <c r="L657" s="92">
        <v>101.616702</v>
      </c>
      <c r="M657" s="92">
        <v>6.61</v>
      </c>
      <c r="N657" s="92">
        <v>10.020065000000001</v>
      </c>
      <c r="O657" s="92">
        <v>99.950556000000006</v>
      </c>
      <c r="P657" s="92">
        <v>9.9963169999999995</v>
      </c>
      <c r="Q657" s="92">
        <v>100</v>
      </c>
      <c r="R657" s="92">
        <v>10.017059</v>
      </c>
      <c r="S657" s="92">
        <v>99.958084999999997</v>
      </c>
      <c r="T657" s="92"/>
      <c r="U657" s="92"/>
    </row>
    <row r="658" spans="1:21" x14ac:dyDescent="0.25">
      <c r="A658" s="92">
        <v>20190531</v>
      </c>
      <c r="B658" s="92" t="s">
        <v>2682</v>
      </c>
      <c r="C658" s="92" t="s">
        <v>2683</v>
      </c>
      <c r="D658" s="92" t="s">
        <v>2684</v>
      </c>
      <c r="E658" s="92" t="s">
        <v>889</v>
      </c>
      <c r="F658" s="92">
        <v>11</v>
      </c>
      <c r="G658" s="92">
        <v>20231010</v>
      </c>
      <c r="H658" s="92">
        <v>4.3600000000000003</v>
      </c>
      <c r="I658" s="92">
        <v>9.8688880000000001</v>
      </c>
      <c r="J658" s="92">
        <v>101.930718</v>
      </c>
      <c r="K658" s="92">
        <v>103.930718</v>
      </c>
      <c r="L658" s="92">
        <v>105.930718</v>
      </c>
      <c r="M658" s="92">
        <v>9.24</v>
      </c>
      <c r="N658" s="92">
        <v>9.9036670000000004</v>
      </c>
      <c r="O658" s="92">
        <v>103.838306</v>
      </c>
      <c r="P658" s="92">
        <v>9.8671050000000005</v>
      </c>
      <c r="Q658" s="92">
        <v>103.97976800000001</v>
      </c>
      <c r="R658" s="92">
        <v>9.8985380000000003</v>
      </c>
      <c r="S658" s="92">
        <v>103.916248</v>
      </c>
      <c r="T658" s="92"/>
      <c r="U658" s="92"/>
    </row>
    <row r="659" spans="1:21" x14ac:dyDescent="0.25">
      <c r="A659" s="92">
        <v>20190531</v>
      </c>
      <c r="B659" s="92" t="s">
        <v>2455</v>
      </c>
      <c r="C659" s="92" t="s">
        <v>2456</v>
      </c>
      <c r="D659" s="92" t="s">
        <v>2457</v>
      </c>
      <c r="E659" s="92" t="s">
        <v>83</v>
      </c>
      <c r="F659" s="92">
        <v>8</v>
      </c>
      <c r="G659" s="92">
        <v>20190721</v>
      </c>
      <c r="H659" s="92">
        <v>0.14000000000000001</v>
      </c>
      <c r="I659" s="92">
        <v>8.9117850000000001</v>
      </c>
      <c r="J659" s="92">
        <v>98.645411999999993</v>
      </c>
      <c r="K659" s="92">
        <v>99.845411999999996</v>
      </c>
      <c r="L659" s="92">
        <v>101.045412</v>
      </c>
      <c r="M659" s="92">
        <v>-0.88</v>
      </c>
      <c r="N659" s="92">
        <v>8.9887879999999996</v>
      </c>
      <c r="O659" s="92">
        <v>99.854241000000002</v>
      </c>
      <c r="P659" s="92">
        <v>9.0434149999999995</v>
      </c>
      <c r="Q659" s="92">
        <v>99.832597000000007</v>
      </c>
      <c r="R659" s="92">
        <v>9.1319890000000008</v>
      </c>
      <c r="S659" s="92">
        <v>99.748682000000002</v>
      </c>
      <c r="T659" s="92"/>
      <c r="U659" s="92"/>
    </row>
    <row r="660" spans="1:21" x14ac:dyDescent="0.25">
      <c r="A660" s="92">
        <v>20190531</v>
      </c>
      <c r="B660" s="92" t="s">
        <v>3116</v>
      </c>
      <c r="C660" s="92" t="s">
        <v>3117</v>
      </c>
      <c r="D660" s="92" t="s">
        <v>3118</v>
      </c>
      <c r="E660" s="92" t="s">
        <v>83</v>
      </c>
      <c r="F660" s="92">
        <v>10</v>
      </c>
      <c r="G660" s="92">
        <v>20200420</v>
      </c>
      <c r="H660" s="92">
        <v>0.89</v>
      </c>
      <c r="I660" s="92">
        <v>9.8532779999999995</v>
      </c>
      <c r="J660" s="92">
        <v>98.888137999999998</v>
      </c>
      <c r="K660" s="92">
        <v>100.088138</v>
      </c>
      <c r="L660" s="92">
        <v>101.288138</v>
      </c>
      <c r="M660" s="92">
        <v>2.96</v>
      </c>
      <c r="N660" s="92">
        <v>9.9216379999999997</v>
      </c>
      <c r="O660" s="92">
        <v>100.05857399999999</v>
      </c>
      <c r="P660" s="92">
        <v>9.9254029999999993</v>
      </c>
      <c r="Q660" s="92">
        <v>100.056656</v>
      </c>
      <c r="R660" s="92">
        <v>9.7831510000000002</v>
      </c>
      <c r="S660" s="92">
        <v>100.19582800000001</v>
      </c>
      <c r="T660" s="92"/>
      <c r="U660" s="92"/>
    </row>
    <row r="661" spans="1:21" x14ac:dyDescent="0.25">
      <c r="A661" s="92">
        <v>20190531</v>
      </c>
      <c r="B661" s="92" t="s">
        <v>2458</v>
      </c>
      <c r="C661" s="92" t="s">
        <v>2459</v>
      </c>
      <c r="D661" s="92" t="s">
        <v>2460</v>
      </c>
      <c r="E661" s="92" t="s">
        <v>83</v>
      </c>
      <c r="F661" s="92">
        <v>9.75</v>
      </c>
      <c r="G661" s="92">
        <v>20210711</v>
      </c>
      <c r="H661" s="92">
        <v>2.12</v>
      </c>
      <c r="I661" s="92">
        <v>9.8423169999999995</v>
      </c>
      <c r="J661" s="92">
        <v>98.191303000000005</v>
      </c>
      <c r="K661" s="92">
        <v>99.791302999999999</v>
      </c>
      <c r="L661" s="92">
        <v>101.39130299999999</v>
      </c>
      <c r="M661" s="92">
        <v>6.48</v>
      </c>
      <c r="N661" s="92">
        <v>9.8908869999999993</v>
      </c>
      <c r="O661" s="92">
        <v>99.726471000000004</v>
      </c>
      <c r="P661" s="92">
        <v>9.8694210000000009</v>
      </c>
      <c r="Q661" s="92">
        <v>99.765632999999994</v>
      </c>
      <c r="R661" s="92">
        <v>9.7870950000000008</v>
      </c>
      <c r="S661" s="92">
        <v>99.922557999999995</v>
      </c>
      <c r="T661" s="92"/>
      <c r="U661" s="92"/>
    </row>
    <row r="662" spans="1:21" x14ac:dyDescent="0.25">
      <c r="A662" s="92">
        <v>20190531</v>
      </c>
      <c r="B662" s="92" t="s">
        <v>3031</v>
      </c>
      <c r="C662" s="92" t="s">
        <v>3119</v>
      </c>
      <c r="D662" s="92" t="s">
        <v>3033</v>
      </c>
      <c r="E662" s="92" t="s">
        <v>83</v>
      </c>
      <c r="F662" s="92">
        <v>11</v>
      </c>
      <c r="G662" s="92">
        <v>20220410</v>
      </c>
      <c r="H662" s="92">
        <v>2.86</v>
      </c>
      <c r="I662" s="92">
        <v>11.366997</v>
      </c>
      <c r="J662" s="92">
        <v>97.474155999999994</v>
      </c>
      <c r="K662" s="92">
        <v>99.074156000000002</v>
      </c>
      <c r="L662" s="92">
        <v>100.674156</v>
      </c>
      <c r="M662" s="92">
        <v>6.52</v>
      </c>
      <c r="N662" s="92">
        <v>11.406534000000001</v>
      </c>
      <c r="O662" s="92">
        <v>99.008961999999997</v>
      </c>
      <c r="P662" s="92">
        <v>11.379243000000001</v>
      </c>
      <c r="Q662" s="92">
        <v>99.070680999999993</v>
      </c>
      <c r="R662" s="92">
        <v>11.062552999999999</v>
      </c>
      <c r="S662" s="92">
        <v>99.838147000000006</v>
      </c>
      <c r="T662" s="92"/>
      <c r="U662" s="92"/>
    </row>
    <row r="663" spans="1:21" x14ac:dyDescent="0.25">
      <c r="A663" s="92">
        <v>20190531</v>
      </c>
      <c r="B663" s="92" t="s">
        <v>2461</v>
      </c>
      <c r="C663" s="92" t="s">
        <v>2462</v>
      </c>
      <c r="D663" s="92" t="s">
        <v>2463</v>
      </c>
      <c r="E663" s="92" t="s">
        <v>83</v>
      </c>
      <c r="F663" s="92">
        <v>10.25</v>
      </c>
      <c r="G663" s="92">
        <v>20230711</v>
      </c>
      <c r="H663" s="92">
        <v>4.12</v>
      </c>
      <c r="I663" s="92">
        <v>10.609569</v>
      </c>
      <c r="J663" s="92">
        <v>96.777032000000005</v>
      </c>
      <c r="K663" s="92">
        <v>98.777032000000005</v>
      </c>
      <c r="L663" s="92">
        <v>100.77703200000001</v>
      </c>
      <c r="M663" s="92">
        <v>8.59</v>
      </c>
      <c r="N663" s="92">
        <v>10.644271</v>
      </c>
      <c r="O663" s="92">
        <v>98.691163000000003</v>
      </c>
      <c r="P663" s="92">
        <v>10.608101</v>
      </c>
      <c r="Q663" s="92">
        <v>98.806442000000004</v>
      </c>
      <c r="R663" s="92">
        <v>10.308078</v>
      </c>
      <c r="S663" s="92">
        <v>99.798711999999995</v>
      </c>
      <c r="T663" s="92"/>
      <c r="U663" s="92"/>
    </row>
    <row r="664" spans="1:21" x14ac:dyDescent="0.25">
      <c r="A664" s="92">
        <v>20190531</v>
      </c>
      <c r="B664" s="92" t="s">
        <v>1052</v>
      </c>
      <c r="C664" s="92" t="s">
        <v>1053</v>
      </c>
      <c r="D664" s="92" t="s">
        <v>1054</v>
      </c>
      <c r="E664" s="92" t="s">
        <v>83</v>
      </c>
      <c r="F664" s="92">
        <v>9.5</v>
      </c>
      <c r="G664" s="92">
        <v>20211214</v>
      </c>
      <c r="H664" s="92">
        <v>2.54</v>
      </c>
      <c r="I664" s="92">
        <v>10.29895</v>
      </c>
      <c r="J664" s="92">
        <v>96.604506000000001</v>
      </c>
      <c r="K664" s="92">
        <v>98.204505999999995</v>
      </c>
      <c r="L664" s="92">
        <v>99.804506000000003</v>
      </c>
      <c r="M664" s="92">
        <v>6.79</v>
      </c>
      <c r="N664" s="92">
        <v>10.341182</v>
      </c>
      <c r="O664" s="92">
        <v>98.136593000000005</v>
      </c>
      <c r="P664" s="92">
        <v>10.313705000000001</v>
      </c>
      <c r="Q664" s="92">
        <v>98.187054000000003</v>
      </c>
      <c r="R664" s="92">
        <v>10.135081</v>
      </c>
      <c r="S664" s="92">
        <v>98.546105999999995</v>
      </c>
      <c r="T664" s="92"/>
      <c r="U664" s="92"/>
    </row>
    <row r="665" spans="1:21" x14ac:dyDescent="0.25">
      <c r="A665" s="92">
        <v>20190531</v>
      </c>
      <c r="B665" s="92" t="s">
        <v>2583</v>
      </c>
      <c r="C665" s="92" t="s">
        <v>2584</v>
      </c>
      <c r="D665" s="92" t="s">
        <v>2585</v>
      </c>
      <c r="E665" s="92" t="s">
        <v>876</v>
      </c>
      <c r="F665" s="92">
        <v>10.75</v>
      </c>
      <c r="G665" s="92">
        <v>20190928</v>
      </c>
      <c r="H665" s="92">
        <v>0.33</v>
      </c>
      <c r="I665" s="92">
        <v>8.7844940000000005</v>
      </c>
      <c r="J665" s="92">
        <v>99.392163999999994</v>
      </c>
      <c r="K665" s="92">
        <v>100.592164</v>
      </c>
      <c r="L665" s="92">
        <v>101.792164</v>
      </c>
      <c r="M665" s="92">
        <v>-0.98</v>
      </c>
      <c r="N665" s="92">
        <v>8.8619190000000003</v>
      </c>
      <c r="O665" s="92">
        <v>100.602009</v>
      </c>
      <c r="P665" s="92">
        <v>8.8996080000000006</v>
      </c>
      <c r="Q665" s="92">
        <v>100.613956</v>
      </c>
      <c r="R665" s="92">
        <v>8.9531379999999992</v>
      </c>
      <c r="S665" s="92">
        <v>100.710622</v>
      </c>
      <c r="T665" s="92"/>
      <c r="U665" s="92"/>
    </row>
    <row r="666" spans="1:21" x14ac:dyDescent="0.25">
      <c r="A666" s="92">
        <v>20190531</v>
      </c>
      <c r="B666" s="92" t="s">
        <v>2586</v>
      </c>
      <c r="C666" s="92" t="s">
        <v>2587</v>
      </c>
      <c r="D666" s="92" t="s">
        <v>2588</v>
      </c>
      <c r="E666" s="92" t="s">
        <v>876</v>
      </c>
      <c r="F666" s="92">
        <v>10.75</v>
      </c>
      <c r="G666" s="92">
        <v>20190928</v>
      </c>
      <c r="H666" s="92">
        <v>0.33</v>
      </c>
      <c r="I666" s="92">
        <v>8.7844940000000005</v>
      </c>
      <c r="J666" s="92">
        <v>99.392163999999994</v>
      </c>
      <c r="K666" s="92">
        <v>100.592164</v>
      </c>
      <c r="L666" s="92">
        <v>101.792164</v>
      </c>
      <c r="M666" s="92">
        <v>-0.98</v>
      </c>
      <c r="N666" s="92">
        <v>8.8619190000000003</v>
      </c>
      <c r="O666" s="92">
        <v>100.602009</v>
      </c>
      <c r="P666" s="92">
        <v>8.8996080000000006</v>
      </c>
      <c r="Q666" s="92">
        <v>100.613956</v>
      </c>
      <c r="R666" s="92">
        <v>8.9531379999999992</v>
      </c>
      <c r="S666" s="92">
        <v>100.710622</v>
      </c>
      <c r="T666" s="92"/>
      <c r="U666" s="92"/>
    </row>
    <row r="667" spans="1:21" x14ac:dyDescent="0.25">
      <c r="A667" s="92">
        <v>20190531</v>
      </c>
      <c r="B667" s="92" t="s">
        <v>2589</v>
      </c>
      <c r="C667" s="92" t="s">
        <v>2590</v>
      </c>
      <c r="D667" s="92" t="s">
        <v>2591</v>
      </c>
      <c r="E667" s="92" t="s">
        <v>876</v>
      </c>
      <c r="F667" s="92">
        <v>10.75</v>
      </c>
      <c r="G667" s="92">
        <v>20190928</v>
      </c>
      <c r="H667" s="92">
        <v>0.33</v>
      </c>
      <c r="I667" s="92">
        <v>8.7844940000000005</v>
      </c>
      <c r="J667" s="92">
        <v>99.392163999999994</v>
      </c>
      <c r="K667" s="92">
        <v>100.592164</v>
      </c>
      <c r="L667" s="92">
        <v>101.792164</v>
      </c>
      <c r="M667" s="92">
        <v>-0.98</v>
      </c>
      <c r="N667" s="92">
        <v>8.8619190000000003</v>
      </c>
      <c r="O667" s="92">
        <v>100.602009</v>
      </c>
      <c r="P667" s="92">
        <v>8.8996080000000006</v>
      </c>
      <c r="Q667" s="92">
        <v>100.613956</v>
      </c>
      <c r="R667" s="92">
        <v>8.9531379999999992</v>
      </c>
      <c r="S667" s="92">
        <v>100.710622</v>
      </c>
      <c r="T667" s="92"/>
      <c r="U667" s="92"/>
    </row>
    <row r="668" spans="1:21" x14ac:dyDescent="0.25">
      <c r="A668" s="92">
        <v>20190531</v>
      </c>
      <c r="B668" s="92" t="s">
        <v>2592</v>
      </c>
      <c r="C668" s="92" t="s">
        <v>2593</v>
      </c>
      <c r="D668" s="92" t="s">
        <v>2594</v>
      </c>
      <c r="E668" s="92" t="s">
        <v>876</v>
      </c>
      <c r="F668" s="92">
        <v>9.8629999999999995</v>
      </c>
      <c r="G668" s="92">
        <v>20210131</v>
      </c>
      <c r="H668" s="92">
        <v>1.67</v>
      </c>
      <c r="I668" s="92">
        <v>9.5795739999999991</v>
      </c>
      <c r="J668" s="92">
        <v>98.852019999999996</v>
      </c>
      <c r="K668" s="92">
        <v>100.45202</v>
      </c>
      <c r="L668" s="92">
        <v>102.05202</v>
      </c>
      <c r="M668" s="92">
        <v>13.42</v>
      </c>
      <c r="N668" s="92">
        <v>9.6329499999999992</v>
      </c>
      <c r="O668" s="92">
        <v>100.31777099999999</v>
      </c>
      <c r="P668" s="92">
        <v>9.6168949999999995</v>
      </c>
      <c r="Q668" s="92">
        <v>100.34594800000001</v>
      </c>
      <c r="R668" s="92">
        <v>9.4852170000000005</v>
      </c>
      <c r="S668" s="92">
        <v>100.952279</v>
      </c>
      <c r="T668" s="92"/>
      <c r="U668" s="92"/>
    </row>
    <row r="669" spans="1:21" x14ac:dyDescent="0.25">
      <c r="A669" s="92">
        <v>20190531</v>
      </c>
      <c r="B669" s="92" t="s">
        <v>3120</v>
      </c>
      <c r="C669" s="92" t="s">
        <v>3121</v>
      </c>
      <c r="D669" s="92" t="s">
        <v>3122</v>
      </c>
      <c r="E669" s="92" t="s">
        <v>876</v>
      </c>
      <c r="F669" s="92">
        <v>10.5</v>
      </c>
      <c r="G669" s="92">
        <v>20220226</v>
      </c>
      <c r="H669" s="92">
        <v>2.75</v>
      </c>
      <c r="I669" s="92">
        <v>9.8424790000000009</v>
      </c>
      <c r="J669" s="92">
        <v>99.931368000000006</v>
      </c>
      <c r="K669" s="92">
        <v>101.531368</v>
      </c>
      <c r="L669" s="92">
        <v>103.13136799999999</v>
      </c>
      <c r="M669" s="92">
        <v>6.3</v>
      </c>
      <c r="N669" s="92">
        <v>9.8816319999999997</v>
      </c>
      <c r="O669" s="92">
        <v>101.468345</v>
      </c>
      <c r="P669" s="92">
        <v>9.8556439999999998</v>
      </c>
      <c r="Q669" s="92">
        <v>101.537753</v>
      </c>
      <c r="R669" s="92"/>
      <c r="S669" s="92"/>
      <c r="T669" s="92"/>
      <c r="U669" s="92"/>
    </row>
    <row r="670" spans="1:21" x14ac:dyDescent="0.25">
      <c r="A670" s="92">
        <v>20190531</v>
      </c>
      <c r="B670" s="92" t="s">
        <v>3123</v>
      </c>
      <c r="C670" s="92" t="s">
        <v>3124</v>
      </c>
      <c r="D670" s="92" t="s">
        <v>3125</v>
      </c>
      <c r="E670" s="92" t="s">
        <v>876</v>
      </c>
      <c r="F670" s="92">
        <v>10.5</v>
      </c>
      <c r="G670" s="92">
        <v>20220226</v>
      </c>
      <c r="H670" s="92">
        <v>2.75</v>
      </c>
      <c r="I670" s="92">
        <v>9.8424790000000009</v>
      </c>
      <c r="J670" s="92">
        <v>99.931368000000006</v>
      </c>
      <c r="K670" s="92">
        <v>101.531368</v>
      </c>
      <c r="L670" s="92">
        <v>103.13136799999999</v>
      </c>
      <c r="M670" s="92">
        <v>6.3</v>
      </c>
      <c r="N670" s="92">
        <v>9.8816319999999997</v>
      </c>
      <c r="O670" s="92">
        <v>101.468345</v>
      </c>
      <c r="P670" s="92">
        <v>9.8556439999999998</v>
      </c>
      <c r="Q670" s="92">
        <v>101.537753</v>
      </c>
      <c r="R670" s="92"/>
      <c r="S670" s="92"/>
      <c r="T670" s="92"/>
      <c r="U670" s="92"/>
    </row>
    <row r="671" spans="1:21" x14ac:dyDescent="0.25">
      <c r="A671" s="92">
        <v>20190531</v>
      </c>
      <c r="B671" s="92" t="s">
        <v>1055</v>
      </c>
      <c r="C671" s="92" t="s">
        <v>1056</v>
      </c>
      <c r="D671" s="92" t="s">
        <v>1057</v>
      </c>
      <c r="E671" s="92" t="s">
        <v>94</v>
      </c>
      <c r="F671" s="92">
        <v>11.5</v>
      </c>
      <c r="G671" s="92">
        <v>20191010</v>
      </c>
      <c r="H671" s="92">
        <v>0.36</v>
      </c>
      <c r="I671" s="92">
        <v>8.8214120000000005</v>
      </c>
      <c r="J671" s="92">
        <v>99.702150000000003</v>
      </c>
      <c r="K671" s="92">
        <v>100.90215000000001</v>
      </c>
      <c r="L671" s="92">
        <v>102.10214999999999</v>
      </c>
      <c r="M671" s="92">
        <v>-1.1399999999999999</v>
      </c>
      <c r="N671" s="92">
        <v>8.8985690000000002</v>
      </c>
      <c r="O671" s="92">
        <v>100.91357499999999</v>
      </c>
      <c r="P671" s="92">
        <v>8.9334360000000004</v>
      </c>
      <c r="Q671" s="92">
        <v>100.935163</v>
      </c>
      <c r="R671" s="92">
        <v>8.9797449999999994</v>
      </c>
      <c r="S671" s="92">
        <v>101.080645</v>
      </c>
      <c r="T671" s="92"/>
      <c r="U671" s="92"/>
    </row>
    <row r="672" spans="1:21" x14ac:dyDescent="0.25">
      <c r="A672" s="92">
        <v>20190531</v>
      </c>
      <c r="B672" s="92" t="s">
        <v>1058</v>
      </c>
      <c r="C672" s="92" t="s">
        <v>1059</v>
      </c>
      <c r="D672" s="92" t="s">
        <v>1060</v>
      </c>
      <c r="E672" s="92" t="s">
        <v>94</v>
      </c>
      <c r="F672" s="92">
        <v>11.25</v>
      </c>
      <c r="G672" s="92">
        <v>20201216</v>
      </c>
      <c r="H672" s="92">
        <v>1.55</v>
      </c>
      <c r="I672" s="92">
        <v>9.5409140000000008</v>
      </c>
      <c r="J672" s="92">
        <v>100.791449</v>
      </c>
      <c r="K672" s="92">
        <v>102.39144899999999</v>
      </c>
      <c r="L672" s="92">
        <v>103.991449</v>
      </c>
      <c r="M672" s="92">
        <v>4.54</v>
      </c>
      <c r="N672" s="92">
        <v>9.5966509999999996</v>
      </c>
      <c r="O672" s="92">
        <v>102.346065</v>
      </c>
      <c r="P672" s="92">
        <v>9.5825499999999995</v>
      </c>
      <c r="Q672" s="92">
        <v>102.38511800000001</v>
      </c>
      <c r="R672" s="92">
        <v>9.4611389999999993</v>
      </c>
      <c r="S672" s="92">
        <v>102.661422</v>
      </c>
      <c r="T672" s="92"/>
      <c r="U672" s="92"/>
    </row>
    <row r="673" spans="1:21" x14ac:dyDescent="0.25">
      <c r="A673" s="92">
        <v>20190531</v>
      </c>
      <c r="B673" s="92" t="s">
        <v>1972</v>
      </c>
      <c r="C673" s="92" t="s">
        <v>1973</v>
      </c>
      <c r="D673" s="92" t="s">
        <v>1974</v>
      </c>
      <c r="E673" s="92" t="s">
        <v>94</v>
      </c>
      <c r="F673" s="92">
        <v>8.8000000000000007</v>
      </c>
      <c r="G673" s="92">
        <v>20201128</v>
      </c>
      <c r="H673" s="92">
        <v>1.5</v>
      </c>
      <c r="I673" s="92">
        <v>9.5275689999999997</v>
      </c>
      <c r="J673" s="92">
        <v>97.372608999999997</v>
      </c>
      <c r="K673" s="92">
        <v>98.972609000000006</v>
      </c>
      <c r="L673" s="92">
        <v>100.572609</v>
      </c>
      <c r="M673" s="92">
        <v>5.73</v>
      </c>
      <c r="N673" s="92">
        <v>9.5860939999999992</v>
      </c>
      <c r="O673" s="92">
        <v>98.915355000000005</v>
      </c>
      <c r="P673" s="92">
        <v>9.5682580000000002</v>
      </c>
      <c r="Q673" s="92">
        <v>98.929640000000006</v>
      </c>
      <c r="R673" s="92">
        <v>9.4511520000000004</v>
      </c>
      <c r="S673" s="92">
        <v>99.049297999999993</v>
      </c>
      <c r="T673" s="92"/>
      <c r="U673" s="92"/>
    </row>
    <row r="674" spans="1:21" x14ac:dyDescent="0.25">
      <c r="A674" s="92">
        <v>20190531</v>
      </c>
      <c r="B674" s="92" t="s">
        <v>2778</v>
      </c>
      <c r="C674" s="92" t="s">
        <v>2779</v>
      </c>
      <c r="D674" s="92" t="s">
        <v>2780</v>
      </c>
      <c r="E674" s="92" t="s">
        <v>94</v>
      </c>
      <c r="F674" s="92">
        <v>10.75</v>
      </c>
      <c r="G674" s="92">
        <v>20211206</v>
      </c>
      <c r="H674" s="92">
        <v>2.52</v>
      </c>
      <c r="I674" s="92">
        <v>9.7907390000000003</v>
      </c>
      <c r="J674" s="92">
        <v>100.485067</v>
      </c>
      <c r="K674" s="92">
        <v>102.085067</v>
      </c>
      <c r="L674" s="92">
        <v>103.685067</v>
      </c>
      <c r="M674" s="92">
        <v>6.05</v>
      </c>
      <c r="N674" s="92">
        <v>9.8319379999999992</v>
      </c>
      <c r="O674" s="92">
        <v>102.024574</v>
      </c>
      <c r="P674" s="92">
        <v>9.8075259999999993</v>
      </c>
      <c r="Q674" s="92">
        <v>102.087834</v>
      </c>
      <c r="R674" s="92">
        <v>9.6281400000000001</v>
      </c>
      <c r="S674" s="92">
        <v>102.54578100000001</v>
      </c>
      <c r="T674" s="92"/>
      <c r="U674" s="92"/>
    </row>
    <row r="675" spans="1:21" x14ac:dyDescent="0.25">
      <c r="A675" s="92">
        <v>20190531</v>
      </c>
      <c r="B675" s="92" t="s">
        <v>2595</v>
      </c>
      <c r="C675" s="92" t="s">
        <v>2596</v>
      </c>
      <c r="D675" s="92" t="s">
        <v>2597</v>
      </c>
      <c r="E675" s="92" t="s">
        <v>79</v>
      </c>
      <c r="F675" s="92">
        <v>7.4370000000000003</v>
      </c>
      <c r="G675" s="92">
        <v>20190616</v>
      </c>
      <c r="H675" s="92">
        <v>0.04</v>
      </c>
      <c r="I675" s="92">
        <v>7.0355699999999999</v>
      </c>
      <c r="J675" s="92">
        <v>98.994628000000006</v>
      </c>
      <c r="K675" s="92">
        <v>99.994628000000006</v>
      </c>
      <c r="L675" s="92">
        <v>100.99462800000001</v>
      </c>
      <c r="M675" s="92">
        <v>-1.81</v>
      </c>
      <c r="N675" s="92">
        <v>7.1103589999999999</v>
      </c>
      <c r="O675" s="92">
        <v>100.01275099999999</v>
      </c>
      <c r="P675" s="92">
        <v>7.1657080000000004</v>
      </c>
      <c r="Q675" s="92">
        <v>100.013345</v>
      </c>
      <c r="R675" s="92">
        <v>7.2449320000000004</v>
      </c>
      <c r="S675" s="92">
        <v>100.020045</v>
      </c>
      <c r="T675" s="92"/>
      <c r="U675" s="92"/>
    </row>
    <row r="676" spans="1:21" x14ac:dyDescent="0.25">
      <c r="A676" s="92">
        <v>20190531</v>
      </c>
      <c r="B676" s="92" t="s">
        <v>2464</v>
      </c>
      <c r="C676" s="92" t="s">
        <v>2465</v>
      </c>
      <c r="D676" s="92" t="s">
        <v>2466</v>
      </c>
      <c r="E676" s="92" t="s">
        <v>79</v>
      </c>
      <c r="F676" s="92">
        <v>7.5</v>
      </c>
      <c r="G676" s="92">
        <v>20210706</v>
      </c>
      <c r="H676" s="92">
        <v>2.1</v>
      </c>
      <c r="I676" s="92">
        <v>8.1899859999999993</v>
      </c>
      <c r="J676" s="92">
        <v>97.355722999999998</v>
      </c>
      <c r="K676" s="92">
        <v>98.655722999999995</v>
      </c>
      <c r="L676" s="92">
        <v>99.955723000000006</v>
      </c>
      <c r="M676" s="92">
        <v>7.39</v>
      </c>
      <c r="N676" s="92">
        <v>8.2390100000000004</v>
      </c>
      <c r="O676" s="92">
        <v>98.581845999999999</v>
      </c>
      <c r="P676" s="92">
        <v>8.2169100000000004</v>
      </c>
      <c r="Q676" s="92">
        <v>98.615358999999998</v>
      </c>
      <c r="R676" s="92">
        <v>8.0664949999999997</v>
      </c>
      <c r="S676" s="92">
        <v>98.872619999999998</v>
      </c>
      <c r="T676" s="92"/>
      <c r="U676" s="92"/>
    </row>
    <row r="677" spans="1:21" x14ac:dyDescent="0.25">
      <c r="A677" s="92">
        <v>20190531</v>
      </c>
      <c r="B677" s="92" t="s">
        <v>3013</v>
      </c>
      <c r="C677" s="92" t="s">
        <v>3014</v>
      </c>
      <c r="D677" s="92" t="s">
        <v>3015</v>
      </c>
      <c r="E677" s="92" t="s">
        <v>79</v>
      </c>
      <c r="F677" s="92">
        <v>7.75</v>
      </c>
      <c r="G677" s="92">
        <v>20200331</v>
      </c>
      <c r="H677" s="92">
        <v>0.84</v>
      </c>
      <c r="I677" s="92">
        <v>7.5883419999999999</v>
      </c>
      <c r="J677" s="92">
        <v>99.146837000000005</v>
      </c>
      <c r="K677" s="92">
        <v>100.146837</v>
      </c>
      <c r="L677" s="92">
        <v>101.146837</v>
      </c>
      <c r="M677" s="92">
        <v>7.67</v>
      </c>
      <c r="N677" s="92">
        <v>7.6574650000000002</v>
      </c>
      <c r="O677" s="92">
        <v>100.070106</v>
      </c>
      <c r="P677" s="92">
        <v>7.6633360000000001</v>
      </c>
      <c r="Q677" s="92">
        <v>100.066249</v>
      </c>
      <c r="R677" s="92">
        <v>7.7568599999999996</v>
      </c>
      <c r="S677" s="92">
        <v>99.989856000000003</v>
      </c>
      <c r="T677" s="92"/>
      <c r="U677" s="92"/>
    </row>
    <row r="678" spans="1:21" x14ac:dyDescent="0.25">
      <c r="A678" s="92">
        <v>20190531</v>
      </c>
      <c r="B678" s="92" t="s">
        <v>2467</v>
      </c>
      <c r="C678" s="92" t="s">
        <v>2468</v>
      </c>
      <c r="D678" s="92" t="s">
        <v>2469</v>
      </c>
      <c r="E678" s="92" t="s">
        <v>79</v>
      </c>
      <c r="F678" s="92">
        <v>7.75</v>
      </c>
      <c r="G678" s="92">
        <v>20230706</v>
      </c>
      <c r="H678" s="92">
        <v>4.0999999999999996</v>
      </c>
      <c r="I678" s="92">
        <v>8.7552389999999995</v>
      </c>
      <c r="J678" s="92">
        <v>94.941689999999994</v>
      </c>
      <c r="K678" s="92">
        <v>96.541690000000003</v>
      </c>
      <c r="L678" s="92">
        <v>98.141689999999997</v>
      </c>
      <c r="M678" s="92">
        <v>10.14</v>
      </c>
      <c r="N678" s="92">
        <v>8.7914110000000001</v>
      </c>
      <c r="O678" s="92">
        <v>96.440250000000006</v>
      </c>
      <c r="P678" s="92">
        <v>8.7539730000000002</v>
      </c>
      <c r="Q678" s="92">
        <v>96.555671000000004</v>
      </c>
      <c r="R678" s="92">
        <v>8.5357269999999996</v>
      </c>
      <c r="S678" s="92">
        <v>97.256103999999993</v>
      </c>
      <c r="T678" s="92"/>
      <c r="U678" s="92"/>
    </row>
    <row r="679" spans="1:21" x14ac:dyDescent="0.25">
      <c r="A679" s="92">
        <v>20190531</v>
      </c>
      <c r="B679" s="92" t="s">
        <v>3016</v>
      </c>
      <c r="C679" s="92" t="s">
        <v>3017</v>
      </c>
      <c r="D679" s="92" t="s">
        <v>3018</v>
      </c>
      <c r="E679" s="92" t="s">
        <v>79</v>
      </c>
      <c r="F679" s="92">
        <v>8.5</v>
      </c>
      <c r="G679" s="92">
        <v>20220321</v>
      </c>
      <c r="H679" s="92">
        <v>2.81</v>
      </c>
      <c r="I679" s="92">
        <v>8.4269689999999997</v>
      </c>
      <c r="J679" s="92">
        <v>98.853367000000006</v>
      </c>
      <c r="K679" s="92">
        <v>100.153367</v>
      </c>
      <c r="L679" s="92">
        <v>101.453367</v>
      </c>
      <c r="M679" s="92">
        <v>7.92</v>
      </c>
      <c r="N679" s="92">
        <v>8.4684170000000005</v>
      </c>
      <c r="O679" s="92">
        <v>100.074158</v>
      </c>
      <c r="P679" s="92">
        <v>8.438822</v>
      </c>
      <c r="Q679" s="92">
        <v>100.147688</v>
      </c>
      <c r="R679" s="92">
        <v>8.542287</v>
      </c>
      <c r="S679" s="92">
        <v>99.887148999999994</v>
      </c>
      <c r="T679" s="92"/>
      <c r="U679" s="92"/>
    </row>
    <row r="680" spans="1:21" x14ac:dyDescent="0.25">
      <c r="A680" s="92">
        <v>20190531</v>
      </c>
      <c r="B680" s="92" t="s">
        <v>1061</v>
      </c>
      <c r="C680" s="92" t="s">
        <v>1062</v>
      </c>
      <c r="D680" s="92" t="s">
        <v>1063</v>
      </c>
      <c r="E680" s="92" t="s">
        <v>48</v>
      </c>
      <c r="F680" s="92">
        <v>8.6</v>
      </c>
      <c r="G680" s="92">
        <v>20220307</v>
      </c>
      <c r="H680" s="92">
        <v>2.77</v>
      </c>
      <c r="I680" s="92">
        <v>7.2564900000000003</v>
      </c>
      <c r="J680" s="92">
        <v>98.871108000000007</v>
      </c>
      <c r="K680" s="92">
        <v>100.171108</v>
      </c>
      <c r="L680" s="92">
        <v>101.471108</v>
      </c>
      <c r="M680" s="92">
        <v>0.35</v>
      </c>
      <c r="N680" s="92">
        <v>7.3279839999999998</v>
      </c>
      <c r="O680" s="92">
        <v>100.167563</v>
      </c>
      <c r="P680" s="92">
        <v>7.3635760000000001</v>
      </c>
      <c r="Q680" s="92">
        <v>100.18050700000001</v>
      </c>
      <c r="R680" s="92">
        <v>7.394584</v>
      </c>
      <c r="S680" s="92">
        <v>100.264256</v>
      </c>
      <c r="T680" s="92"/>
      <c r="U680" s="92"/>
    </row>
    <row r="681" spans="1:21" x14ac:dyDescent="0.25">
      <c r="A681" s="92">
        <v>20190531</v>
      </c>
      <c r="B681" s="92" t="s">
        <v>1064</v>
      </c>
      <c r="C681" s="92" t="s">
        <v>1065</v>
      </c>
      <c r="D681" s="92" t="s">
        <v>1066</v>
      </c>
      <c r="E681" s="92" t="s">
        <v>48</v>
      </c>
      <c r="F681" s="92">
        <v>8.15</v>
      </c>
      <c r="G681" s="92">
        <v>20270607</v>
      </c>
      <c r="H681" s="92">
        <v>8.02</v>
      </c>
      <c r="I681" s="92">
        <v>7.3167929999999997</v>
      </c>
      <c r="J681" s="92">
        <v>98.575575999999998</v>
      </c>
      <c r="K681" s="92">
        <v>100.17557600000001</v>
      </c>
      <c r="L681" s="92">
        <v>101.775576</v>
      </c>
      <c r="M681" s="92">
        <v>1.1399999999999999</v>
      </c>
      <c r="N681" s="92">
        <v>7.3876559999999998</v>
      </c>
      <c r="O681" s="92">
        <v>100.164174</v>
      </c>
      <c r="P681" s="92">
        <v>7.4181489999999997</v>
      </c>
      <c r="Q681" s="92">
        <v>100.16848</v>
      </c>
      <c r="R681" s="92">
        <v>7.4360160000000004</v>
      </c>
      <c r="S681" s="92">
        <v>100.219058</v>
      </c>
      <c r="T681" s="92"/>
      <c r="U681" s="92"/>
    </row>
    <row r="682" spans="1:21" x14ac:dyDescent="0.25">
      <c r="A682" s="92">
        <v>20190531</v>
      </c>
      <c r="B682" s="92" t="s">
        <v>1067</v>
      </c>
      <c r="C682" s="92" t="s">
        <v>1068</v>
      </c>
      <c r="D682" s="92" t="s">
        <v>1069</v>
      </c>
      <c r="E682" s="92" t="s">
        <v>48</v>
      </c>
      <c r="F682" s="92">
        <v>8.75</v>
      </c>
      <c r="G682" s="92">
        <v>20270607</v>
      </c>
      <c r="H682" s="92">
        <v>8.02</v>
      </c>
      <c r="I682" s="92">
        <v>8.6550209999999996</v>
      </c>
      <c r="J682" s="92">
        <v>98.563928000000004</v>
      </c>
      <c r="K682" s="92">
        <v>100.163928</v>
      </c>
      <c r="L682" s="92">
        <v>101.76392800000001</v>
      </c>
      <c r="M682" s="92">
        <v>6.7</v>
      </c>
      <c r="N682" s="92">
        <v>8.6911559999999994</v>
      </c>
      <c r="O682" s="92">
        <v>100.096895</v>
      </c>
      <c r="P682" s="92">
        <v>8.6560509999999997</v>
      </c>
      <c r="Q682" s="92">
        <v>100.16595</v>
      </c>
      <c r="R682" s="92">
        <v>8.4464939999999995</v>
      </c>
      <c r="S682" s="92">
        <v>100.591779</v>
      </c>
      <c r="T682" s="92"/>
      <c r="U682" s="92"/>
    </row>
    <row r="683" spans="1:21" x14ac:dyDescent="0.25">
      <c r="A683" s="92">
        <v>20190531</v>
      </c>
      <c r="B683" s="92" t="s">
        <v>1070</v>
      </c>
      <c r="C683" s="92" t="s">
        <v>1071</v>
      </c>
      <c r="D683" s="92" t="s">
        <v>1072</v>
      </c>
      <c r="E683" s="92" t="s">
        <v>48</v>
      </c>
      <c r="F683" s="92">
        <v>8</v>
      </c>
      <c r="G683" s="92">
        <v>20290707</v>
      </c>
      <c r="H683" s="92">
        <v>10.11</v>
      </c>
      <c r="I683" s="92">
        <v>8.0116209999999999</v>
      </c>
      <c r="J683" s="92">
        <v>98.378163999999998</v>
      </c>
      <c r="K683" s="92">
        <v>99.978164000000007</v>
      </c>
      <c r="L683" s="92">
        <v>101.578164</v>
      </c>
      <c r="M683" s="92">
        <v>4.1100000000000003</v>
      </c>
      <c r="N683" s="92">
        <v>8.0657069999999997</v>
      </c>
      <c r="O683" s="92">
        <v>99.937022999999996</v>
      </c>
      <c r="P683" s="92">
        <v>8.0510929999999998</v>
      </c>
      <c r="Q683" s="92">
        <v>99.949241000000001</v>
      </c>
      <c r="R683" s="92">
        <v>7.9308370000000004</v>
      </c>
      <c r="S683" s="92">
        <v>100.057074</v>
      </c>
      <c r="T683" s="92"/>
      <c r="U683" s="92"/>
    </row>
    <row r="684" spans="1:21" x14ac:dyDescent="0.25">
      <c r="A684" s="92">
        <v>20190531</v>
      </c>
      <c r="B684" s="92" t="s">
        <v>1073</v>
      </c>
      <c r="C684" s="92" t="s">
        <v>1074</v>
      </c>
      <c r="D684" s="92" t="s">
        <v>1075</v>
      </c>
      <c r="E684" s="92" t="s">
        <v>48</v>
      </c>
      <c r="F684" s="92">
        <v>8.4</v>
      </c>
      <c r="G684" s="92">
        <v>20290707</v>
      </c>
      <c r="H684" s="92">
        <v>10.11</v>
      </c>
      <c r="I684" s="92">
        <v>8.8185350000000007</v>
      </c>
      <c r="J684" s="92">
        <v>97.556878999999995</v>
      </c>
      <c r="K684" s="92">
        <v>99.156879000000004</v>
      </c>
      <c r="L684" s="92">
        <v>100.756879</v>
      </c>
      <c r="M684" s="92">
        <v>7.2</v>
      </c>
      <c r="N684" s="92">
        <v>8.8543950000000002</v>
      </c>
      <c r="O684" s="92">
        <v>99.084920999999994</v>
      </c>
      <c r="P684" s="92">
        <v>8.8155330000000003</v>
      </c>
      <c r="Q684" s="92">
        <v>99.158648999999997</v>
      </c>
      <c r="R684" s="92">
        <v>8.5931090000000001</v>
      </c>
      <c r="S684" s="92">
        <v>99.601271999999994</v>
      </c>
      <c r="T684" s="92"/>
      <c r="U684" s="92"/>
    </row>
    <row r="685" spans="1:21" x14ac:dyDescent="0.25">
      <c r="A685" s="92">
        <v>20190531</v>
      </c>
      <c r="B685" s="92" t="s">
        <v>2125</v>
      </c>
      <c r="C685" s="92" t="s">
        <v>2126</v>
      </c>
      <c r="D685" s="92" t="s">
        <v>2127</v>
      </c>
      <c r="E685" s="92" t="s">
        <v>48</v>
      </c>
      <c r="F685" s="92">
        <v>7</v>
      </c>
      <c r="G685" s="92">
        <v>20290507</v>
      </c>
      <c r="H685" s="92">
        <v>9.94</v>
      </c>
      <c r="I685" s="92">
        <v>7.9749220000000003</v>
      </c>
      <c r="J685" s="92">
        <v>97.631786000000005</v>
      </c>
      <c r="K685" s="92">
        <v>99.231786</v>
      </c>
      <c r="L685" s="92">
        <v>100.83178599999999</v>
      </c>
      <c r="M685" s="92">
        <v>4.6100000000000003</v>
      </c>
      <c r="N685" s="92">
        <v>8.0302240000000005</v>
      </c>
      <c r="O685" s="92">
        <v>99.185719000000006</v>
      </c>
      <c r="P685" s="92">
        <v>8.0173369999999995</v>
      </c>
      <c r="Q685" s="92">
        <v>99.184438999999998</v>
      </c>
      <c r="R685" s="92">
        <v>7.9035669999999998</v>
      </c>
      <c r="S685" s="92">
        <v>99.227491000000001</v>
      </c>
      <c r="T685" s="92"/>
      <c r="U685" s="92"/>
    </row>
    <row r="686" spans="1:21" x14ac:dyDescent="0.25">
      <c r="A686" s="92">
        <v>20190531</v>
      </c>
      <c r="B686" s="92" t="s">
        <v>2128</v>
      </c>
      <c r="C686" s="92" t="s">
        <v>2129</v>
      </c>
      <c r="D686" s="92" t="s">
        <v>2130</v>
      </c>
      <c r="E686" s="92" t="s">
        <v>48</v>
      </c>
      <c r="F686" s="92">
        <v>7.5</v>
      </c>
      <c r="G686" s="92">
        <v>20290507</v>
      </c>
      <c r="H686" s="92">
        <v>9.94</v>
      </c>
      <c r="I686" s="92">
        <v>8.8973610000000001</v>
      </c>
      <c r="J686" s="92">
        <v>95.056759</v>
      </c>
      <c r="K686" s="92">
        <v>96.656758999999994</v>
      </c>
      <c r="L686" s="92">
        <v>98.256759000000002</v>
      </c>
      <c r="M686" s="92">
        <v>9.08</v>
      </c>
      <c r="N686" s="92">
        <v>8.9343149999999998</v>
      </c>
      <c r="O686" s="92">
        <v>96.565971000000005</v>
      </c>
      <c r="P686" s="92">
        <v>8.8935010000000005</v>
      </c>
      <c r="Q686" s="92">
        <v>96.647655999999998</v>
      </c>
      <c r="R686" s="92">
        <v>8.6667090000000009</v>
      </c>
      <c r="S686" s="92">
        <v>97.129074000000003</v>
      </c>
      <c r="T686" s="92"/>
      <c r="U686" s="92"/>
    </row>
    <row r="687" spans="1:21" x14ac:dyDescent="0.25">
      <c r="A687" s="92">
        <v>20190531</v>
      </c>
      <c r="B687" s="92" t="s">
        <v>1076</v>
      </c>
      <c r="C687" s="92" t="s">
        <v>1077</v>
      </c>
      <c r="D687" s="92" t="s">
        <v>1078</v>
      </c>
      <c r="E687" s="92" t="s">
        <v>48</v>
      </c>
      <c r="F687" s="92">
        <v>8.6</v>
      </c>
      <c r="G687" s="92">
        <v>20291027</v>
      </c>
      <c r="H687" s="92">
        <v>10.42</v>
      </c>
      <c r="I687" s="92">
        <v>7.6838810000000004</v>
      </c>
      <c r="J687" s="92">
        <v>98.919107999999994</v>
      </c>
      <c r="K687" s="92">
        <v>100.519108</v>
      </c>
      <c r="L687" s="92">
        <v>102.119108</v>
      </c>
      <c r="M687" s="92">
        <v>3.07</v>
      </c>
      <c r="N687" s="92">
        <v>7.7478160000000003</v>
      </c>
      <c r="O687" s="92">
        <v>100.488364</v>
      </c>
      <c r="P687" s="92">
        <v>7.7512369999999997</v>
      </c>
      <c r="Q687" s="92">
        <v>100.421584</v>
      </c>
      <c r="R687" s="92">
        <v>7.6925540000000003</v>
      </c>
      <c r="S687" s="92">
        <v>100.497454</v>
      </c>
      <c r="T687" s="92"/>
      <c r="U687" s="92"/>
    </row>
    <row r="688" spans="1:21" x14ac:dyDescent="0.25">
      <c r="A688" s="92">
        <v>20190531</v>
      </c>
      <c r="B688" s="92" t="s">
        <v>1079</v>
      </c>
      <c r="C688" s="92" t="s">
        <v>1080</v>
      </c>
      <c r="D688" s="92" t="s">
        <v>1081</v>
      </c>
      <c r="E688" s="92" t="s">
        <v>48</v>
      </c>
      <c r="F688" s="92">
        <v>9.1</v>
      </c>
      <c r="G688" s="92">
        <v>20291027</v>
      </c>
      <c r="H688" s="92">
        <v>10.42</v>
      </c>
      <c r="I688" s="92">
        <v>8.6747340000000008</v>
      </c>
      <c r="J688" s="92">
        <v>99.132143999999997</v>
      </c>
      <c r="K688" s="92">
        <v>100.73214400000001</v>
      </c>
      <c r="L688" s="92">
        <v>102.332144</v>
      </c>
      <c r="M688" s="92">
        <v>5.91</v>
      </c>
      <c r="N688" s="92">
        <v>8.7106779999999997</v>
      </c>
      <c r="O688" s="92">
        <v>100.67304900000001</v>
      </c>
      <c r="P688" s="92">
        <v>8.6751249999999995</v>
      </c>
      <c r="Q688" s="92">
        <v>100.70714700000001</v>
      </c>
      <c r="R688" s="92">
        <v>8.4637600000000006</v>
      </c>
      <c r="S688" s="92">
        <v>101.07544300000001</v>
      </c>
      <c r="T688" s="92"/>
      <c r="U688" s="92"/>
    </row>
    <row r="689" spans="1:21" x14ac:dyDescent="0.25">
      <c r="A689" s="92">
        <v>20190531</v>
      </c>
      <c r="B689" s="92" t="s">
        <v>1082</v>
      </c>
      <c r="C689" s="92" t="s">
        <v>1083</v>
      </c>
      <c r="D689" s="92" t="s">
        <v>1084</v>
      </c>
      <c r="E689" s="92" t="s">
        <v>38</v>
      </c>
      <c r="F689" s="92">
        <v>9.875</v>
      </c>
      <c r="G689" s="92">
        <v>20190922</v>
      </c>
      <c r="H689" s="92">
        <v>0.31</v>
      </c>
      <c r="I689" s="92">
        <v>9.1123309999999993</v>
      </c>
      <c r="J689" s="92">
        <v>98.998778999999999</v>
      </c>
      <c r="K689" s="92">
        <v>100.198779</v>
      </c>
      <c r="L689" s="92">
        <v>101.398779</v>
      </c>
      <c r="M689" s="92">
        <v>-0.6</v>
      </c>
      <c r="N689" s="92">
        <v>9.1883700000000008</v>
      </c>
      <c r="O689" s="92">
        <v>100.204735</v>
      </c>
      <c r="P689" s="92">
        <v>9.2288560000000004</v>
      </c>
      <c r="Q689" s="92">
        <v>100.200242</v>
      </c>
      <c r="R689" s="92">
        <v>9.2682389999999995</v>
      </c>
      <c r="S689" s="92">
        <v>100.22548500000001</v>
      </c>
      <c r="T689" s="92"/>
      <c r="U689" s="92"/>
    </row>
    <row r="690" spans="1:21" x14ac:dyDescent="0.25">
      <c r="A690" s="92">
        <v>20190531</v>
      </c>
      <c r="B690" s="92" t="s">
        <v>1085</v>
      </c>
      <c r="C690" s="92" t="s">
        <v>1086</v>
      </c>
      <c r="D690" s="92" t="s">
        <v>1087</v>
      </c>
      <c r="E690" s="92" t="s">
        <v>38</v>
      </c>
      <c r="F690" s="92">
        <v>10.5</v>
      </c>
      <c r="G690" s="92">
        <v>20210922</v>
      </c>
      <c r="H690" s="92">
        <v>2.3199999999999998</v>
      </c>
      <c r="I690" s="92">
        <v>9.9614019999999996</v>
      </c>
      <c r="J690" s="92">
        <v>99.464596</v>
      </c>
      <c r="K690" s="92">
        <v>101.06459599999999</v>
      </c>
      <c r="L690" s="92">
        <v>102.664596</v>
      </c>
      <c r="M690" s="92">
        <v>6.39</v>
      </c>
      <c r="N690" s="92">
        <v>10.007152</v>
      </c>
      <c r="O690" s="92">
        <v>101.00066099999999</v>
      </c>
      <c r="P690" s="92">
        <v>9.9838199999999997</v>
      </c>
      <c r="Q690" s="92">
        <v>101.053494</v>
      </c>
      <c r="R690" s="92">
        <v>9.9718239999999998</v>
      </c>
      <c r="S690" s="92">
        <v>101.10492600000001</v>
      </c>
      <c r="T690" s="92"/>
      <c r="U690" s="92"/>
    </row>
    <row r="691" spans="1:21" x14ac:dyDescent="0.25">
      <c r="A691" s="92">
        <v>20190531</v>
      </c>
      <c r="B691" s="92" t="s">
        <v>1088</v>
      </c>
      <c r="C691" s="92" t="s">
        <v>1089</v>
      </c>
      <c r="D691" s="92" t="s">
        <v>1090</v>
      </c>
      <c r="E691" s="92" t="s">
        <v>94</v>
      </c>
      <c r="F691" s="92">
        <v>10.75</v>
      </c>
      <c r="G691" s="92">
        <v>20210412</v>
      </c>
      <c r="H691" s="92">
        <v>1.87</v>
      </c>
      <c r="I691" s="92">
        <v>9.6337150000000005</v>
      </c>
      <c r="J691" s="92">
        <v>100.24863999999999</v>
      </c>
      <c r="K691" s="92">
        <v>101.84864</v>
      </c>
      <c r="L691" s="92">
        <v>103.44864</v>
      </c>
      <c r="M691" s="92">
        <v>5.31</v>
      </c>
      <c r="N691" s="92">
        <v>9.6836939999999991</v>
      </c>
      <c r="O691" s="92">
        <v>101.79552099999999</v>
      </c>
      <c r="P691" s="92">
        <v>9.665127</v>
      </c>
      <c r="Q691" s="92">
        <v>101.839752</v>
      </c>
      <c r="R691" s="92">
        <v>9.5194840000000003</v>
      </c>
      <c r="S691" s="92">
        <v>102.16154400000001</v>
      </c>
      <c r="T691" s="92"/>
      <c r="U691" s="92"/>
    </row>
    <row r="692" spans="1:21" x14ac:dyDescent="0.25">
      <c r="A692" s="92">
        <v>20190531</v>
      </c>
      <c r="B692" s="92" t="s">
        <v>2470</v>
      </c>
      <c r="C692" s="92" t="s">
        <v>2471</v>
      </c>
      <c r="D692" s="92" t="s">
        <v>2472</v>
      </c>
      <c r="E692" s="92" t="s">
        <v>876</v>
      </c>
      <c r="F692" s="92">
        <v>9.75</v>
      </c>
      <c r="G692" s="92">
        <v>20210704</v>
      </c>
      <c r="H692" s="92">
        <v>2.1</v>
      </c>
      <c r="I692" s="92">
        <v>9.6912260000000003</v>
      </c>
      <c r="J692" s="92">
        <v>98.476263000000003</v>
      </c>
      <c r="K692" s="92">
        <v>100.076263</v>
      </c>
      <c r="L692" s="92">
        <v>101.67626300000001</v>
      </c>
      <c r="M692" s="92">
        <v>6.01</v>
      </c>
      <c r="N692" s="92">
        <v>9.7376660000000008</v>
      </c>
      <c r="O692" s="92">
        <v>100.016172</v>
      </c>
      <c r="P692" s="92">
        <v>9.7167270000000006</v>
      </c>
      <c r="Q692" s="92">
        <v>100.05559599999999</v>
      </c>
      <c r="R692" s="92">
        <v>9.5572739999999996</v>
      </c>
      <c r="S692" s="92">
        <v>100.368999</v>
      </c>
      <c r="T692" s="92"/>
      <c r="U692" s="92"/>
    </row>
    <row r="693" spans="1:21" x14ac:dyDescent="0.25">
      <c r="A693" s="92">
        <v>20190531</v>
      </c>
      <c r="B693" s="92" t="s">
        <v>2473</v>
      </c>
      <c r="C693" s="92" t="s">
        <v>2474</v>
      </c>
      <c r="D693" s="92" t="s">
        <v>2475</v>
      </c>
      <c r="E693" s="92" t="s">
        <v>876</v>
      </c>
      <c r="F693" s="92">
        <v>10.25</v>
      </c>
      <c r="G693" s="92">
        <v>20230704</v>
      </c>
      <c r="H693" s="92">
        <v>4.0999999999999996</v>
      </c>
      <c r="I693" s="92">
        <v>10.247956</v>
      </c>
      <c r="J693" s="92">
        <v>97.970668000000003</v>
      </c>
      <c r="K693" s="92">
        <v>99.970668000000003</v>
      </c>
      <c r="L693" s="92">
        <v>101.970668</v>
      </c>
      <c r="M693" s="92">
        <v>8.5500000000000007</v>
      </c>
      <c r="N693" s="92">
        <v>10.28237</v>
      </c>
      <c r="O693" s="92">
        <v>99.885133999999994</v>
      </c>
      <c r="P693" s="92">
        <v>10.247589</v>
      </c>
      <c r="Q693" s="92">
        <v>100</v>
      </c>
      <c r="R693" s="92">
        <v>9.9710079999999994</v>
      </c>
      <c r="S693" s="92">
        <v>100.937355</v>
      </c>
      <c r="T693" s="92"/>
      <c r="U693" s="92"/>
    </row>
    <row r="694" spans="1:21" x14ac:dyDescent="0.25">
      <c r="A694" s="92">
        <v>20190531</v>
      </c>
      <c r="B694" s="92" t="s">
        <v>2476</v>
      </c>
      <c r="C694" s="92" t="s">
        <v>2477</v>
      </c>
      <c r="D694" s="92" t="s">
        <v>2478</v>
      </c>
      <c r="E694" s="92" t="s">
        <v>876</v>
      </c>
      <c r="F694" s="92">
        <v>10.75</v>
      </c>
      <c r="G694" s="92">
        <v>20250704</v>
      </c>
      <c r="H694" s="92">
        <v>6.1</v>
      </c>
      <c r="I694" s="92">
        <v>10.770829000000001</v>
      </c>
      <c r="J694" s="92">
        <v>97.869535999999997</v>
      </c>
      <c r="K694" s="92">
        <v>99.869535999999997</v>
      </c>
      <c r="L694" s="92">
        <v>101.869536</v>
      </c>
      <c r="M694" s="92">
        <v>17.84</v>
      </c>
      <c r="N694" s="92">
        <v>10.817905</v>
      </c>
      <c r="O694" s="92">
        <v>99.691181999999998</v>
      </c>
      <c r="P694" s="92">
        <v>10.770196</v>
      </c>
      <c r="Q694" s="92">
        <v>99.901606999999998</v>
      </c>
      <c r="R694" s="92">
        <v>10.549688</v>
      </c>
      <c r="S694" s="92">
        <v>100.89366800000001</v>
      </c>
      <c r="T694" s="92"/>
      <c r="U694" s="92"/>
    </row>
    <row r="695" spans="1:21" x14ac:dyDescent="0.25">
      <c r="A695" s="92">
        <v>20190531</v>
      </c>
      <c r="B695" s="92" t="s">
        <v>3126</v>
      </c>
      <c r="C695" s="92" t="s">
        <v>3127</v>
      </c>
      <c r="D695" s="92" t="s">
        <v>3128</v>
      </c>
      <c r="E695" s="92" t="s">
        <v>876</v>
      </c>
      <c r="F695" s="92">
        <v>10</v>
      </c>
      <c r="G695" s="92">
        <v>20220523</v>
      </c>
      <c r="H695" s="92">
        <v>2.98</v>
      </c>
      <c r="I695" s="92">
        <v>9.8769109999999998</v>
      </c>
      <c r="J695" s="92">
        <v>98.684518999999995</v>
      </c>
      <c r="K695" s="92">
        <v>100.284519</v>
      </c>
      <c r="L695" s="92">
        <v>101.884519</v>
      </c>
      <c r="M695" s="92">
        <v>7.03</v>
      </c>
      <c r="N695" s="92">
        <v>9.9154289999999996</v>
      </c>
      <c r="O695" s="92">
        <v>100.214218</v>
      </c>
      <c r="P695" s="92">
        <v>10.013951</v>
      </c>
      <c r="Q695" s="92">
        <v>99.963920999999999</v>
      </c>
      <c r="R695" s="92"/>
      <c r="S695" s="92"/>
      <c r="T695" s="92"/>
      <c r="U695" s="92"/>
    </row>
    <row r="696" spans="1:21" x14ac:dyDescent="0.25">
      <c r="A696" s="92">
        <v>20190531</v>
      </c>
      <c r="B696" s="92" t="s">
        <v>3129</v>
      </c>
      <c r="C696" s="92" t="s">
        <v>3130</v>
      </c>
      <c r="D696" s="92" t="s">
        <v>3131</v>
      </c>
      <c r="E696" s="92" t="s">
        <v>876</v>
      </c>
      <c r="F696" s="92">
        <v>10.55</v>
      </c>
      <c r="G696" s="92">
        <v>20240523</v>
      </c>
      <c r="H696" s="92">
        <v>4.9800000000000004</v>
      </c>
      <c r="I696" s="92">
        <v>10.536168</v>
      </c>
      <c r="J696" s="92">
        <v>98.021317999999994</v>
      </c>
      <c r="K696" s="92">
        <v>100.02131799999999</v>
      </c>
      <c r="L696" s="92">
        <v>102.02131799999999</v>
      </c>
      <c r="M696" s="92">
        <v>11.3</v>
      </c>
      <c r="N696" s="92">
        <v>10.57335</v>
      </c>
      <c r="O696" s="92">
        <v>99.908313000000007</v>
      </c>
      <c r="P696" s="92">
        <v>10.532400000000001</v>
      </c>
      <c r="Q696" s="92">
        <v>100.067334</v>
      </c>
      <c r="R696" s="92"/>
      <c r="S696" s="92"/>
      <c r="T696" s="92"/>
      <c r="U696" s="92"/>
    </row>
    <row r="697" spans="1:21" x14ac:dyDescent="0.25">
      <c r="A697" s="92">
        <v>20190531</v>
      </c>
      <c r="B697" s="92" t="s">
        <v>3132</v>
      </c>
      <c r="C697" s="92" t="s">
        <v>3133</v>
      </c>
      <c r="D697" s="92" t="s">
        <v>3134</v>
      </c>
      <c r="E697" s="92" t="s">
        <v>876</v>
      </c>
      <c r="F697" s="92">
        <v>11.1</v>
      </c>
      <c r="G697" s="92">
        <v>20260523</v>
      </c>
      <c r="H697" s="92">
        <v>6.98</v>
      </c>
      <c r="I697" s="92">
        <v>11.056956</v>
      </c>
      <c r="J697" s="92">
        <v>98.173942999999994</v>
      </c>
      <c r="K697" s="92">
        <v>100.17394299999999</v>
      </c>
      <c r="L697" s="92">
        <v>102.17394299999999</v>
      </c>
      <c r="M697" s="92">
        <v>22.46</v>
      </c>
      <c r="N697" s="92">
        <v>11.11004</v>
      </c>
      <c r="O697" s="92">
        <v>99.949314000000001</v>
      </c>
      <c r="P697" s="92">
        <v>11.055005</v>
      </c>
      <c r="Q697" s="92">
        <v>100.21683</v>
      </c>
      <c r="R697" s="92"/>
      <c r="S697" s="92"/>
      <c r="T697" s="92"/>
      <c r="U697" s="92"/>
    </row>
    <row r="698" spans="1:21" x14ac:dyDescent="0.25">
      <c r="A698" s="92">
        <v>20190531</v>
      </c>
      <c r="B698" s="92" t="s">
        <v>1091</v>
      </c>
      <c r="C698" s="92" t="s">
        <v>1092</v>
      </c>
      <c r="D698" s="92" t="s">
        <v>1093</v>
      </c>
      <c r="E698" s="92" t="s">
        <v>131</v>
      </c>
      <c r="F698" s="92">
        <v>8.4</v>
      </c>
      <c r="G698" s="92">
        <v>20190601</v>
      </c>
      <c r="H698" s="92">
        <v>0</v>
      </c>
      <c r="I698" s="92">
        <v>7.0008319999999999</v>
      </c>
      <c r="J698" s="92">
        <v>98.980318999999994</v>
      </c>
      <c r="K698" s="92">
        <v>99.980318999999994</v>
      </c>
      <c r="L698" s="92">
        <v>100.98031899999999</v>
      </c>
      <c r="M698" s="92">
        <v>-2.66</v>
      </c>
      <c r="N698" s="92">
        <v>7.0756480000000002</v>
      </c>
      <c r="O698" s="92">
        <v>100.006891</v>
      </c>
      <c r="P698" s="92">
        <v>7.134347</v>
      </c>
      <c r="Q698" s="92">
        <v>100.02304100000001</v>
      </c>
      <c r="R698" s="92">
        <v>7.2214229999999997</v>
      </c>
      <c r="S698" s="92">
        <v>100.096028</v>
      </c>
      <c r="T698" s="92"/>
      <c r="U698" s="92"/>
    </row>
    <row r="699" spans="1:21" x14ac:dyDescent="0.25">
      <c r="A699" s="92">
        <v>20190531</v>
      </c>
      <c r="B699" s="92" t="s">
        <v>1094</v>
      </c>
      <c r="C699" s="92" t="s">
        <v>1095</v>
      </c>
      <c r="D699" s="92" t="s">
        <v>1096</v>
      </c>
      <c r="E699" s="92" t="s">
        <v>131</v>
      </c>
      <c r="F699" s="92">
        <v>8.5</v>
      </c>
      <c r="G699" s="92">
        <v>20200214</v>
      </c>
      <c r="H699" s="92">
        <v>0.71</v>
      </c>
      <c r="I699" s="92">
        <v>7.197451</v>
      </c>
      <c r="J699" s="92">
        <v>99.861931999999996</v>
      </c>
      <c r="K699" s="92">
        <v>100.861932</v>
      </c>
      <c r="L699" s="92">
        <v>101.861932</v>
      </c>
      <c r="M699" s="92">
        <v>2.16</v>
      </c>
      <c r="N699" s="92">
        <v>7.2681880000000003</v>
      </c>
      <c r="O699" s="92">
        <v>100.840361</v>
      </c>
      <c r="P699" s="92">
        <v>7.2793979999999996</v>
      </c>
      <c r="Q699" s="92">
        <v>100.84936399999999</v>
      </c>
      <c r="R699" s="92">
        <v>7.4764400000000002</v>
      </c>
      <c r="S699" s="92">
        <v>100.774505</v>
      </c>
      <c r="T699" s="92"/>
      <c r="U699" s="92"/>
    </row>
    <row r="700" spans="1:21" x14ac:dyDescent="0.25">
      <c r="A700" s="92">
        <v>20190531</v>
      </c>
      <c r="B700" s="92" t="s">
        <v>1097</v>
      </c>
      <c r="C700" s="92" t="s">
        <v>1098</v>
      </c>
      <c r="D700" s="92" t="s">
        <v>1099</v>
      </c>
      <c r="E700" s="92" t="s">
        <v>279</v>
      </c>
      <c r="F700" s="92">
        <v>9.25</v>
      </c>
      <c r="G700" s="92">
        <v>20210701</v>
      </c>
      <c r="H700" s="92">
        <v>2.09</v>
      </c>
      <c r="I700" s="92">
        <v>9.3389439999999997</v>
      </c>
      <c r="J700" s="92">
        <v>98.201437999999996</v>
      </c>
      <c r="K700" s="92">
        <v>99.801438000000005</v>
      </c>
      <c r="L700" s="92">
        <v>101.401438</v>
      </c>
      <c r="M700" s="92">
        <v>6.65</v>
      </c>
      <c r="N700" s="92">
        <v>9.3879210000000004</v>
      </c>
      <c r="O700" s="92">
        <v>99.734975000000006</v>
      </c>
      <c r="P700" s="92">
        <v>9.3667359999999995</v>
      </c>
      <c r="Q700" s="92">
        <v>99.773034999999993</v>
      </c>
      <c r="R700" s="92">
        <v>9.2451469999999993</v>
      </c>
      <c r="S700" s="92">
        <v>100.00367900000001</v>
      </c>
      <c r="T700" s="92"/>
      <c r="U700" s="92"/>
    </row>
    <row r="701" spans="1:21" x14ac:dyDescent="0.25">
      <c r="A701" s="92">
        <v>20190531</v>
      </c>
      <c r="B701" s="92" t="s">
        <v>1100</v>
      </c>
      <c r="C701" s="92" t="s">
        <v>1101</v>
      </c>
      <c r="D701" s="92" t="s">
        <v>1102</v>
      </c>
      <c r="E701" s="92" t="s">
        <v>279</v>
      </c>
      <c r="F701" s="92">
        <v>8.75</v>
      </c>
      <c r="G701" s="92">
        <v>20200421</v>
      </c>
      <c r="H701" s="92">
        <v>0.89</v>
      </c>
      <c r="I701" s="92">
        <v>8.2782520000000002</v>
      </c>
      <c r="J701" s="92">
        <v>99.171698000000006</v>
      </c>
      <c r="K701" s="92">
        <v>100.37169799999999</v>
      </c>
      <c r="L701" s="92">
        <v>101.571698</v>
      </c>
      <c r="M701" s="92">
        <v>3.3</v>
      </c>
      <c r="N701" s="92">
        <v>8.3465729999999994</v>
      </c>
      <c r="O701" s="92">
        <v>100.338748</v>
      </c>
      <c r="P701" s="92">
        <v>8.3553809999999995</v>
      </c>
      <c r="Q701" s="92">
        <v>100.336511</v>
      </c>
      <c r="R701" s="92">
        <v>8.3387229999999999</v>
      </c>
      <c r="S701" s="92">
        <v>100.379299</v>
      </c>
      <c r="T701" s="92"/>
      <c r="U701" s="92"/>
    </row>
    <row r="702" spans="1:21" x14ac:dyDescent="0.25">
      <c r="A702" s="92">
        <v>20190531</v>
      </c>
      <c r="B702" s="92" t="s">
        <v>1103</v>
      </c>
      <c r="C702" s="92" t="s">
        <v>1104</v>
      </c>
      <c r="D702" s="92" t="s">
        <v>1105</v>
      </c>
      <c r="E702" s="92" t="s">
        <v>279</v>
      </c>
      <c r="F702" s="92">
        <v>8.4</v>
      </c>
      <c r="G702" s="92">
        <v>20200919</v>
      </c>
      <c r="H702" s="92">
        <v>1.31</v>
      </c>
      <c r="I702" s="92">
        <v>9.1530670000000001</v>
      </c>
      <c r="J702" s="92">
        <v>97.457679999999996</v>
      </c>
      <c r="K702" s="92">
        <v>99.057680000000005</v>
      </c>
      <c r="L702" s="92">
        <v>100.65768</v>
      </c>
      <c r="M702" s="92">
        <v>5.33</v>
      </c>
      <c r="N702" s="92">
        <v>9.2147459999999999</v>
      </c>
      <c r="O702" s="92">
        <v>99.004361000000003</v>
      </c>
      <c r="P702" s="92">
        <v>8.5792249999999992</v>
      </c>
      <c r="Q702" s="92">
        <v>99.774173000000005</v>
      </c>
      <c r="R702" s="92">
        <v>8.5162879999999994</v>
      </c>
      <c r="S702" s="92">
        <v>99.843980999999999</v>
      </c>
      <c r="T702" s="92"/>
      <c r="U702" s="92"/>
    </row>
    <row r="703" spans="1:21" x14ac:dyDescent="0.25">
      <c r="A703" s="92">
        <v>20190531</v>
      </c>
      <c r="B703" s="92" t="s">
        <v>2479</v>
      </c>
      <c r="C703" s="92" t="s">
        <v>2480</v>
      </c>
      <c r="D703" s="92" t="s">
        <v>2481</v>
      </c>
      <c r="E703" s="92" t="s">
        <v>279</v>
      </c>
      <c r="F703" s="92">
        <v>8.5</v>
      </c>
      <c r="G703" s="92">
        <v>20210705</v>
      </c>
      <c r="H703" s="92">
        <v>2.1</v>
      </c>
      <c r="I703" s="92">
        <v>9.4709059999999994</v>
      </c>
      <c r="J703" s="92">
        <v>96.543221000000003</v>
      </c>
      <c r="K703" s="92">
        <v>98.143220999999997</v>
      </c>
      <c r="L703" s="92">
        <v>99.743221000000005</v>
      </c>
      <c r="M703" s="92">
        <v>6.82</v>
      </c>
      <c r="N703" s="92">
        <v>9.5189609999999991</v>
      </c>
      <c r="O703" s="92">
        <v>98.075034000000002</v>
      </c>
      <c r="P703" s="92">
        <v>9.4976830000000003</v>
      </c>
      <c r="Q703" s="92">
        <v>98.103239000000002</v>
      </c>
      <c r="R703" s="92">
        <v>8.7712669999999999</v>
      </c>
      <c r="S703" s="92">
        <v>99.462282999999999</v>
      </c>
      <c r="T703" s="92"/>
      <c r="U703" s="92"/>
    </row>
    <row r="704" spans="1:21" x14ac:dyDescent="0.25">
      <c r="A704" s="92">
        <v>20190531</v>
      </c>
      <c r="B704" s="92" t="s">
        <v>2685</v>
      </c>
      <c r="C704" s="92" t="s">
        <v>2686</v>
      </c>
      <c r="D704" s="92" t="s">
        <v>2687</v>
      </c>
      <c r="E704" s="92" t="s">
        <v>279</v>
      </c>
      <c r="F704" s="92">
        <v>8.5</v>
      </c>
      <c r="G704" s="92">
        <v>20191028</v>
      </c>
      <c r="H704" s="92">
        <v>0.41</v>
      </c>
      <c r="I704" s="92">
        <v>8.5697419999999997</v>
      </c>
      <c r="J704" s="92">
        <v>98.743352999999999</v>
      </c>
      <c r="K704" s="92">
        <v>99.943353000000002</v>
      </c>
      <c r="L704" s="92">
        <v>101.143353</v>
      </c>
      <c r="M704" s="92">
        <v>0.67</v>
      </c>
      <c r="N704" s="92">
        <v>8.6446000000000005</v>
      </c>
      <c r="O704" s="92">
        <v>99.936700999999999</v>
      </c>
      <c r="P704" s="92">
        <v>8.6745289999999997</v>
      </c>
      <c r="Q704" s="92">
        <v>99.922802000000004</v>
      </c>
      <c r="R704" s="92">
        <v>8.0490309999999994</v>
      </c>
      <c r="S704" s="92">
        <v>100.216014</v>
      </c>
      <c r="T704" s="92"/>
      <c r="U704" s="92"/>
    </row>
    <row r="705" spans="1:21" x14ac:dyDescent="0.25">
      <c r="A705" s="92">
        <v>20190531</v>
      </c>
      <c r="B705" s="92" t="s">
        <v>3038</v>
      </c>
      <c r="C705" s="92" t="s">
        <v>3135</v>
      </c>
      <c r="D705" s="92" t="s">
        <v>3039</v>
      </c>
      <c r="E705" s="92" t="s">
        <v>279</v>
      </c>
      <c r="F705" s="92">
        <v>8</v>
      </c>
      <c r="G705" s="92">
        <v>20200604</v>
      </c>
      <c r="H705" s="92">
        <v>1.01</v>
      </c>
      <c r="I705" s="92">
        <v>7.9194360000000001</v>
      </c>
      <c r="J705" s="92">
        <v>98.454491000000004</v>
      </c>
      <c r="K705" s="92">
        <v>100.054491</v>
      </c>
      <c r="L705" s="92">
        <v>101.65449099999999</v>
      </c>
      <c r="M705" s="92">
        <v>4.2</v>
      </c>
      <c r="N705" s="92">
        <v>7.9859679999999997</v>
      </c>
      <c r="O705" s="92">
        <v>100.012497</v>
      </c>
      <c r="P705" s="92">
        <v>7.9979940000000003</v>
      </c>
      <c r="Q705" s="92">
        <v>100</v>
      </c>
      <c r="R705" s="92"/>
      <c r="S705" s="92"/>
      <c r="T705" s="92"/>
      <c r="U705" s="92"/>
    </row>
    <row r="706" spans="1:21" x14ac:dyDescent="0.25">
      <c r="A706" s="92">
        <v>20190531</v>
      </c>
      <c r="B706" s="92" t="s">
        <v>2180</v>
      </c>
      <c r="C706" s="92" t="s">
        <v>2181</v>
      </c>
      <c r="D706" s="92" t="s">
        <v>2182</v>
      </c>
      <c r="E706" s="92" t="s">
        <v>475</v>
      </c>
      <c r="F706" s="92">
        <v>9.5</v>
      </c>
      <c r="G706" s="92">
        <v>20230329</v>
      </c>
      <c r="H706" s="92">
        <v>3.83</v>
      </c>
      <c r="I706" s="92">
        <v>9.8951180000000001</v>
      </c>
      <c r="J706" s="92">
        <v>96.720168999999999</v>
      </c>
      <c r="K706" s="92">
        <v>98.720168999999999</v>
      </c>
      <c r="L706" s="92">
        <v>100.720169</v>
      </c>
      <c r="M706" s="92">
        <v>8.27</v>
      </c>
      <c r="N706" s="92">
        <v>9.9296469999999992</v>
      </c>
      <c r="O706" s="92">
        <v>98.637511000000003</v>
      </c>
      <c r="P706" s="92">
        <v>9.8965479999999992</v>
      </c>
      <c r="Q706" s="92">
        <v>98.737035000000006</v>
      </c>
      <c r="R706" s="92">
        <v>9.9030729999999991</v>
      </c>
      <c r="S706" s="92">
        <v>98.698718</v>
      </c>
      <c r="T706" s="92"/>
      <c r="U706" s="92"/>
    </row>
    <row r="707" spans="1:21" x14ac:dyDescent="0.25">
      <c r="A707" s="92">
        <v>20190531</v>
      </c>
      <c r="B707" s="92" t="s">
        <v>2845</v>
      </c>
      <c r="C707" s="92" t="s">
        <v>2846</v>
      </c>
      <c r="D707" s="92" t="s">
        <v>2847</v>
      </c>
      <c r="E707" s="92" t="s">
        <v>38</v>
      </c>
      <c r="F707" s="92">
        <v>10.5</v>
      </c>
      <c r="G707" s="92">
        <v>20220108</v>
      </c>
      <c r="H707" s="92">
        <v>2.61</v>
      </c>
      <c r="I707" s="92">
        <v>10.315071</v>
      </c>
      <c r="J707" s="92">
        <v>98.780523000000002</v>
      </c>
      <c r="K707" s="92">
        <v>100.380523</v>
      </c>
      <c r="L707" s="92">
        <v>101.98052300000001</v>
      </c>
      <c r="M707" s="92">
        <v>6.45</v>
      </c>
      <c r="N707" s="92">
        <v>10.356552000000001</v>
      </c>
      <c r="O707" s="92">
        <v>100.316</v>
      </c>
      <c r="P707" s="92">
        <v>10.328523000000001</v>
      </c>
      <c r="Q707" s="92">
        <v>100.381182</v>
      </c>
      <c r="R707" s="92">
        <v>10.146960999999999</v>
      </c>
      <c r="S707" s="92">
        <v>100.815709</v>
      </c>
      <c r="T707" s="92"/>
      <c r="U707" s="92"/>
    </row>
    <row r="708" spans="1:21" x14ac:dyDescent="0.25">
      <c r="A708" s="92">
        <v>20190531</v>
      </c>
      <c r="B708" s="92" t="s">
        <v>1106</v>
      </c>
      <c r="C708" s="92" t="s">
        <v>1107</v>
      </c>
      <c r="D708" s="92" t="s">
        <v>2598</v>
      </c>
      <c r="E708" s="92" t="s">
        <v>115</v>
      </c>
      <c r="F708" s="92">
        <v>9.5</v>
      </c>
      <c r="G708" s="92">
        <v>20191014</v>
      </c>
      <c r="H708" s="92">
        <v>0.37</v>
      </c>
      <c r="I708" s="92">
        <v>10.015339000000001</v>
      </c>
      <c r="J708" s="92">
        <v>98.280259999999998</v>
      </c>
      <c r="K708" s="92">
        <v>99.780259999999998</v>
      </c>
      <c r="L708" s="92">
        <v>101.28026</v>
      </c>
      <c r="M708" s="92">
        <v>0.18</v>
      </c>
      <c r="N708" s="92">
        <v>10.089166000000001</v>
      </c>
      <c r="O708" s="92">
        <v>99.778434000000004</v>
      </c>
      <c r="P708" s="92">
        <v>10.130284</v>
      </c>
      <c r="Q708" s="92">
        <v>99.755260000000007</v>
      </c>
      <c r="R708" s="92">
        <v>10.194461</v>
      </c>
      <c r="S708" s="92">
        <v>99.690297000000001</v>
      </c>
      <c r="T708" s="92"/>
      <c r="U708" s="92"/>
    </row>
    <row r="709" spans="1:21" x14ac:dyDescent="0.25">
      <c r="A709" s="92">
        <v>20190531</v>
      </c>
      <c r="B709" s="92" t="s">
        <v>1108</v>
      </c>
      <c r="C709" s="92" t="s">
        <v>1109</v>
      </c>
      <c r="D709" s="92" t="s">
        <v>2599</v>
      </c>
      <c r="E709" s="92" t="s">
        <v>115</v>
      </c>
      <c r="F709" s="92">
        <v>10.5</v>
      </c>
      <c r="G709" s="92">
        <v>20200622</v>
      </c>
      <c r="H709" s="92">
        <v>1.06</v>
      </c>
      <c r="I709" s="92">
        <v>10.79548</v>
      </c>
      <c r="J709" s="92">
        <v>97.671828000000005</v>
      </c>
      <c r="K709" s="92">
        <v>99.671828000000005</v>
      </c>
      <c r="L709" s="92">
        <v>101.671828</v>
      </c>
      <c r="M709" s="92">
        <v>3.79</v>
      </c>
      <c r="N709" s="92">
        <v>10.862197999999999</v>
      </c>
      <c r="O709" s="92">
        <v>99.633970000000005</v>
      </c>
      <c r="P709" s="92">
        <v>10.867543</v>
      </c>
      <c r="Q709" s="92">
        <v>99.623340999999996</v>
      </c>
      <c r="R709" s="92">
        <v>10.598316000000001</v>
      </c>
      <c r="S709" s="92">
        <v>99.886970000000005</v>
      </c>
      <c r="T709" s="92"/>
      <c r="U709" s="92"/>
    </row>
    <row r="710" spans="1:21" x14ac:dyDescent="0.25">
      <c r="A710" s="92">
        <v>20190531</v>
      </c>
      <c r="B710" s="92" t="s">
        <v>1110</v>
      </c>
      <c r="C710" s="92" t="s">
        <v>1111</v>
      </c>
      <c r="D710" s="92" t="s">
        <v>2600</v>
      </c>
      <c r="E710" s="92" t="s">
        <v>115</v>
      </c>
      <c r="F710" s="92">
        <v>10.65</v>
      </c>
      <c r="G710" s="92">
        <v>20211014</v>
      </c>
      <c r="H710" s="92">
        <v>2.38</v>
      </c>
      <c r="I710" s="92">
        <v>11.878306</v>
      </c>
      <c r="J710" s="92">
        <v>95.453478000000004</v>
      </c>
      <c r="K710" s="92">
        <v>97.453478000000004</v>
      </c>
      <c r="L710" s="92">
        <v>99.453478000000004</v>
      </c>
      <c r="M710" s="92">
        <v>6.34</v>
      </c>
      <c r="N710" s="92">
        <v>11.923260000000001</v>
      </c>
      <c r="O710" s="92">
        <v>97.390050000000002</v>
      </c>
      <c r="P710" s="92">
        <v>11.899421999999999</v>
      </c>
      <c r="Q710" s="92">
        <v>97.425199000000006</v>
      </c>
      <c r="R710" s="92">
        <v>11.918417</v>
      </c>
      <c r="S710" s="92">
        <v>97.328048999999993</v>
      </c>
      <c r="T710" s="92"/>
      <c r="U710" s="92"/>
    </row>
    <row r="711" spans="1:21" x14ac:dyDescent="0.25">
      <c r="A711" s="92">
        <v>20190531</v>
      </c>
      <c r="B711" s="92" t="s">
        <v>2944</v>
      </c>
      <c r="C711" s="92" t="s">
        <v>2945</v>
      </c>
      <c r="D711" s="92" t="s">
        <v>2946</v>
      </c>
      <c r="E711" s="92" t="s">
        <v>115</v>
      </c>
      <c r="F711" s="92">
        <v>11.5</v>
      </c>
      <c r="G711" s="92">
        <v>20200218</v>
      </c>
      <c r="H711" s="92">
        <v>0.72</v>
      </c>
      <c r="I711" s="92">
        <v>10.457609</v>
      </c>
      <c r="J711" s="92">
        <v>99.174610999999999</v>
      </c>
      <c r="K711" s="92">
        <v>100.674611</v>
      </c>
      <c r="L711" s="92">
        <v>102.174611</v>
      </c>
      <c r="M711" s="92">
        <v>1.37</v>
      </c>
      <c r="N711" s="92">
        <v>10.528313000000001</v>
      </c>
      <c r="O711" s="92">
        <v>100.660875</v>
      </c>
      <c r="P711" s="92">
        <v>10.548245</v>
      </c>
      <c r="Q711" s="92">
        <v>100.66094699999999</v>
      </c>
      <c r="R711" s="92">
        <v>10.543252000000001</v>
      </c>
      <c r="S711" s="92">
        <v>100.718892</v>
      </c>
      <c r="T711" s="92"/>
      <c r="U711" s="92"/>
    </row>
    <row r="712" spans="1:21" x14ac:dyDescent="0.25">
      <c r="A712" s="92">
        <v>20190531</v>
      </c>
      <c r="B712" s="92" t="s">
        <v>1112</v>
      </c>
      <c r="C712" s="92" t="s">
        <v>1113</v>
      </c>
      <c r="D712" s="92" t="s">
        <v>1114</v>
      </c>
      <c r="E712" s="92" t="s">
        <v>398</v>
      </c>
      <c r="F712" s="92">
        <v>8.5</v>
      </c>
      <c r="G712" s="92">
        <v>20200928</v>
      </c>
      <c r="H712" s="92">
        <v>1.33</v>
      </c>
      <c r="I712" s="92">
        <v>9.1649550000000009</v>
      </c>
      <c r="J712" s="92">
        <v>97.548744999999997</v>
      </c>
      <c r="K712" s="92">
        <v>99.148745000000005</v>
      </c>
      <c r="L712" s="92">
        <v>100.748745</v>
      </c>
      <c r="M712" s="92">
        <v>5.36</v>
      </c>
      <c r="N712" s="92">
        <v>9.2261839999999999</v>
      </c>
      <c r="O712" s="92">
        <v>99.095140000000001</v>
      </c>
      <c r="P712" s="92">
        <v>9.2167549999999991</v>
      </c>
      <c r="Q712" s="92">
        <v>99.097646999999995</v>
      </c>
      <c r="R712" s="92">
        <v>9.1224509999999999</v>
      </c>
      <c r="S712" s="92">
        <v>99.179033000000004</v>
      </c>
      <c r="T712" s="92"/>
      <c r="U712" s="92"/>
    </row>
    <row r="713" spans="1:21" x14ac:dyDescent="0.25">
      <c r="A713" s="92">
        <v>20190531</v>
      </c>
      <c r="B713" s="92" t="s">
        <v>1115</v>
      </c>
      <c r="C713" s="92" t="s">
        <v>1116</v>
      </c>
      <c r="D713" s="92" t="s">
        <v>1117</v>
      </c>
      <c r="E713" s="92" t="s">
        <v>398</v>
      </c>
      <c r="F713" s="92">
        <v>8.75</v>
      </c>
      <c r="G713" s="92">
        <v>20220928</v>
      </c>
      <c r="H713" s="92">
        <v>3.33</v>
      </c>
      <c r="I713" s="92">
        <v>9.5610940000000006</v>
      </c>
      <c r="J713" s="92">
        <v>95.681410999999997</v>
      </c>
      <c r="K713" s="92">
        <v>97.681410999999997</v>
      </c>
      <c r="L713" s="92">
        <v>99.681410999999997</v>
      </c>
      <c r="M713" s="92">
        <v>7.81</v>
      </c>
      <c r="N713" s="92">
        <v>9.5972600000000003</v>
      </c>
      <c r="O713" s="92">
        <v>97.603278000000003</v>
      </c>
      <c r="P713" s="92">
        <v>9.5671520000000001</v>
      </c>
      <c r="Q713" s="92">
        <v>97.678498000000005</v>
      </c>
      <c r="R713" s="92">
        <v>9.5005190000000006</v>
      </c>
      <c r="S713" s="92">
        <v>97.829131000000004</v>
      </c>
      <c r="T713" s="92"/>
      <c r="U713" s="92"/>
    </row>
    <row r="714" spans="1:21" x14ac:dyDescent="0.25">
      <c r="A714" s="92">
        <v>20190531</v>
      </c>
      <c r="B714" s="92" t="s">
        <v>1118</v>
      </c>
      <c r="C714" s="92" t="s">
        <v>1119</v>
      </c>
      <c r="D714" s="92" t="s">
        <v>1120</v>
      </c>
      <c r="E714" s="92" t="s">
        <v>48</v>
      </c>
      <c r="F714" s="92">
        <v>9.9250000000000007</v>
      </c>
      <c r="G714" s="92">
        <v>20220623</v>
      </c>
      <c r="H714" s="92">
        <v>3.07</v>
      </c>
      <c r="I714" s="92">
        <v>8.5017230000000001</v>
      </c>
      <c r="J714" s="92">
        <v>102.171266</v>
      </c>
      <c r="K714" s="92">
        <v>103.771266</v>
      </c>
      <c r="L714" s="92">
        <v>105.37126600000001</v>
      </c>
      <c r="M714" s="92">
        <v>7.75</v>
      </c>
      <c r="N714" s="92">
        <v>8.5412379999999999</v>
      </c>
      <c r="O714" s="92">
        <v>103.693724</v>
      </c>
      <c r="P714" s="92">
        <v>8.6805409999999998</v>
      </c>
      <c r="Q714" s="92">
        <v>103.326589</v>
      </c>
      <c r="R714" s="92">
        <v>8.4854780000000005</v>
      </c>
      <c r="S714" s="92">
        <v>103.933356</v>
      </c>
      <c r="T714" s="92"/>
      <c r="U714" s="92"/>
    </row>
    <row r="715" spans="1:21" x14ac:dyDescent="0.25">
      <c r="A715" s="92">
        <v>20190531</v>
      </c>
      <c r="B715" s="92" t="s">
        <v>1121</v>
      </c>
      <c r="C715" s="92" t="s">
        <v>1122</v>
      </c>
      <c r="D715" s="92" t="s">
        <v>1123</v>
      </c>
      <c r="E715" s="92" t="s">
        <v>48</v>
      </c>
      <c r="F715" s="92">
        <v>10.25</v>
      </c>
      <c r="G715" s="92">
        <v>20250623</v>
      </c>
      <c r="H715" s="92">
        <v>6.07</v>
      </c>
      <c r="I715" s="92">
        <v>9.0921450000000004</v>
      </c>
      <c r="J715" s="92">
        <v>103.717833</v>
      </c>
      <c r="K715" s="92">
        <v>105.31783299999999</v>
      </c>
      <c r="L715" s="92">
        <v>106.917833</v>
      </c>
      <c r="M715" s="92">
        <v>18.12</v>
      </c>
      <c r="N715" s="92">
        <v>9.1364699999999992</v>
      </c>
      <c r="O715" s="92">
        <v>105.136593</v>
      </c>
      <c r="P715" s="92">
        <v>9.0897860000000001</v>
      </c>
      <c r="Q715" s="92">
        <v>105.367836</v>
      </c>
      <c r="R715" s="92">
        <v>8.8551769999999994</v>
      </c>
      <c r="S715" s="92">
        <v>106.550943</v>
      </c>
      <c r="T715" s="92"/>
      <c r="U715" s="92"/>
    </row>
    <row r="716" spans="1:21" x14ac:dyDescent="0.25">
      <c r="A716" s="92">
        <v>20190531</v>
      </c>
      <c r="B716" s="92" t="s">
        <v>1124</v>
      </c>
      <c r="C716" s="92" t="s">
        <v>1125</v>
      </c>
      <c r="D716" s="92" t="s">
        <v>1126</v>
      </c>
      <c r="E716" s="92" t="s">
        <v>48</v>
      </c>
      <c r="F716" s="92">
        <v>10.6</v>
      </c>
      <c r="G716" s="92">
        <v>20300623</v>
      </c>
      <c r="H716" s="92">
        <v>11.07</v>
      </c>
      <c r="I716" s="92">
        <v>9.4921310000000005</v>
      </c>
      <c r="J716" s="92">
        <v>105.902208</v>
      </c>
      <c r="K716" s="92">
        <v>107.502208</v>
      </c>
      <c r="L716" s="92">
        <v>109.102208</v>
      </c>
      <c r="M716" s="92">
        <v>56.17</v>
      </c>
      <c r="N716" s="92">
        <v>9.5752229999999994</v>
      </c>
      <c r="O716" s="92">
        <v>106.940477</v>
      </c>
      <c r="P716" s="92">
        <v>9.5077400000000001</v>
      </c>
      <c r="Q716" s="92">
        <v>107.42558699999999</v>
      </c>
      <c r="R716" s="92">
        <v>9.2996189999999999</v>
      </c>
      <c r="S716" s="92">
        <v>108.957594</v>
      </c>
      <c r="T716" s="92"/>
      <c r="U716" s="92"/>
    </row>
    <row r="717" spans="1:21" x14ac:dyDescent="0.25">
      <c r="A717" s="92">
        <v>20190531</v>
      </c>
      <c r="B717" s="92" t="s">
        <v>1127</v>
      </c>
      <c r="C717" s="92" t="s">
        <v>1128</v>
      </c>
      <c r="D717" s="92" t="s">
        <v>1129</v>
      </c>
      <c r="E717" s="92" t="s">
        <v>48</v>
      </c>
      <c r="F717" s="92">
        <v>11</v>
      </c>
      <c r="G717" s="92">
        <v>20450623</v>
      </c>
      <c r="H717" s="92">
        <v>26.08</v>
      </c>
      <c r="I717" s="92">
        <v>9.6337580000000003</v>
      </c>
      <c r="J717" s="92">
        <v>111.358784</v>
      </c>
      <c r="K717" s="92">
        <v>112.95878399999999</v>
      </c>
      <c r="L717" s="92">
        <v>114.558784</v>
      </c>
      <c r="M717" s="92">
        <v>110.3</v>
      </c>
      <c r="N717" s="92">
        <v>9.7420410000000004</v>
      </c>
      <c r="O717" s="92">
        <v>111.855755</v>
      </c>
      <c r="P717" s="92">
        <v>9.6624210000000001</v>
      </c>
      <c r="Q717" s="92">
        <v>112.68826</v>
      </c>
      <c r="R717" s="92">
        <v>9.7066079999999992</v>
      </c>
      <c r="S717" s="92">
        <v>112.231503</v>
      </c>
      <c r="T717" s="92"/>
      <c r="U717" s="92"/>
    </row>
    <row r="718" spans="1:21" x14ac:dyDescent="0.25">
      <c r="A718" s="92">
        <v>20190531</v>
      </c>
      <c r="B718" s="92" t="s">
        <v>1130</v>
      </c>
      <c r="C718" s="92" t="s">
        <v>1131</v>
      </c>
      <c r="D718" s="92" t="s">
        <v>1132</v>
      </c>
      <c r="E718" s="92" t="s">
        <v>48</v>
      </c>
      <c r="F718" s="92">
        <v>10.199999999999999</v>
      </c>
      <c r="G718" s="92">
        <v>20200706</v>
      </c>
      <c r="H718" s="92">
        <v>1.1000000000000001</v>
      </c>
      <c r="I718" s="92">
        <v>7.7998620000000001</v>
      </c>
      <c r="J718" s="92">
        <v>101.172484</v>
      </c>
      <c r="K718" s="92">
        <v>102.47248399999999</v>
      </c>
      <c r="L718" s="92">
        <v>103.77248400000001</v>
      </c>
      <c r="M718" s="92">
        <v>3.5</v>
      </c>
      <c r="N718" s="92">
        <v>7.8650190000000002</v>
      </c>
      <c r="O718" s="92">
        <v>102.437521</v>
      </c>
      <c r="P718" s="92">
        <v>7.8617540000000004</v>
      </c>
      <c r="Q718" s="92">
        <v>102.470325</v>
      </c>
      <c r="R718" s="92">
        <v>7.7358440000000002</v>
      </c>
      <c r="S718" s="92">
        <v>102.756253</v>
      </c>
      <c r="T718" s="92"/>
      <c r="U718" s="92"/>
    </row>
    <row r="719" spans="1:21" x14ac:dyDescent="0.25">
      <c r="A719" s="92">
        <v>20190531</v>
      </c>
      <c r="B719" s="92" t="s">
        <v>1133</v>
      </c>
      <c r="C719" s="92" t="s">
        <v>1134</v>
      </c>
      <c r="D719" s="92" t="s">
        <v>1135</v>
      </c>
      <c r="E719" s="92" t="s">
        <v>95</v>
      </c>
      <c r="F719" s="92">
        <v>10.8</v>
      </c>
      <c r="G719" s="92">
        <v>20191222</v>
      </c>
      <c r="H719" s="92">
        <v>0.56000000000000005</v>
      </c>
      <c r="I719" s="92">
        <v>8.0384229999999999</v>
      </c>
      <c r="J719" s="92">
        <v>100.46546600000001</v>
      </c>
      <c r="K719" s="92">
        <v>101.46546600000001</v>
      </c>
      <c r="L719" s="92">
        <v>102.46546600000001</v>
      </c>
      <c r="M719" s="92">
        <v>0.11</v>
      </c>
      <c r="N719" s="92">
        <v>8.1076029999999992</v>
      </c>
      <c r="O719" s="92">
        <v>101.46436199999999</v>
      </c>
      <c r="P719" s="92">
        <v>8.1333009999999994</v>
      </c>
      <c r="Q719" s="92">
        <v>101.484538</v>
      </c>
      <c r="R719" s="92">
        <v>8.3583459999999992</v>
      </c>
      <c r="S719" s="92">
        <v>101.50970700000001</v>
      </c>
      <c r="T719" s="92"/>
      <c r="U719" s="92"/>
    </row>
    <row r="720" spans="1:21" x14ac:dyDescent="0.25">
      <c r="A720" s="92">
        <v>20190531</v>
      </c>
      <c r="B720" s="92" t="s">
        <v>2045</v>
      </c>
      <c r="C720" s="92" t="s">
        <v>2046</v>
      </c>
      <c r="D720" s="92" t="s">
        <v>2047</v>
      </c>
      <c r="E720" s="92" t="s">
        <v>95</v>
      </c>
      <c r="F720" s="92">
        <v>8.4</v>
      </c>
      <c r="G720" s="92">
        <v>20201212</v>
      </c>
      <c r="H720" s="92">
        <v>1.54</v>
      </c>
      <c r="I720" s="92">
        <v>8.6440400000000004</v>
      </c>
      <c r="J720" s="92">
        <v>98.327101999999996</v>
      </c>
      <c r="K720" s="92">
        <v>99.627101999999994</v>
      </c>
      <c r="L720" s="92">
        <v>100.927102</v>
      </c>
      <c r="M720" s="92">
        <v>5.53</v>
      </c>
      <c r="N720" s="92">
        <v>8.6988769999999995</v>
      </c>
      <c r="O720" s="92">
        <v>99.571753999999999</v>
      </c>
      <c r="P720" s="92">
        <v>8.6900099999999991</v>
      </c>
      <c r="Q720" s="92">
        <v>99.580033999999998</v>
      </c>
      <c r="R720" s="92">
        <v>8.6456</v>
      </c>
      <c r="S720" s="92">
        <v>99.627538000000001</v>
      </c>
      <c r="T720" s="92"/>
      <c r="U720" s="92"/>
    </row>
    <row r="721" spans="1:21" x14ac:dyDescent="0.25">
      <c r="A721" s="92">
        <v>20190531</v>
      </c>
      <c r="B721" s="92" t="s">
        <v>2183</v>
      </c>
      <c r="C721" s="92" t="s">
        <v>2184</v>
      </c>
      <c r="D721" s="92" t="s">
        <v>2185</v>
      </c>
      <c r="E721" s="92" t="s">
        <v>95</v>
      </c>
      <c r="F721" s="92">
        <v>7.5</v>
      </c>
      <c r="G721" s="92">
        <v>20210301</v>
      </c>
      <c r="H721" s="92">
        <v>1.75</v>
      </c>
      <c r="I721" s="92">
        <v>8.7471490000000003</v>
      </c>
      <c r="J721" s="92">
        <v>96.672523999999996</v>
      </c>
      <c r="K721" s="92">
        <v>97.972524000000007</v>
      </c>
      <c r="L721" s="92">
        <v>99.272524000000004</v>
      </c>
      <c r="M721" s="92">
        <v>6.54</v>
      </c>
      <c r="N721" s="92">
        <v>8.7993629999999996</v>
      </c>
      <c r="O721" s="92">
        <v>97.907116000000002</v>
      </c>
      <c r="P721" s="92">
        <v>8.7853510000000004</v>
      </c>
      <c r="Q721" s="92">
        <v>97.913229999999999</v>
      </c>
      <c r="R721" s="92">
        <v>8.6594119999999997</v>
      </c>
      <c r="S721" s="92">
        <v>98.046656999999996</v>
      </c>
      <c r="T721" s="92"/>
      <c r="U721" s="92"/>
    </row>
    <row r="722" spans="1:21" x14ac:dyDescent="0.25">
      <c r="A722" s="92">
        <v>20190531</v>
      </c>
      <c r="B722" s="92" t="s">
        <v>1136</v>
      </c>
      <c r="C722" s="92" t="s">
        <v>1137</v>
      </c>
      <c r="D722" s="92" t="s">
        <v>1138</v>
      </c>
      <c r="E722" s="92" t="s">
        <v>95</v>
      </c>
      <c r="F722" s="92">
        <v>11.3</v>
      </c>
      <c r="G722" s="92">
        <v>20211222</v>
      </c>
      <c r="H722" s="92">
        <v>2.56</v>
      </c>
      <c r="I722" s="92">
        <v>9.0619040000000002</v>
      </c>
      <c r="J722" s="92">
        <v>103.727434</v>
      </c>
      <c r="K722" s="92">
        <v>105.027434</v>
      </c>
      <c r="L722" s="92">
        <v>106.327434</v>
      </c>
      <c r="M722" s="92">
        <v>6.75</v>
      </c>
      <c r="N722" s="92">
        <v>9.1063200000000002</v>
      </c>
      <c r="O722" s="92">
        <v>104.95996700000001</v>
      </c>
      <c r="P722" s="92">
        <v>9.0785490000000006</v>
      </c>
      <c r="Q722" s="92">
        <v>105.04816599999999</v>
      </c>
      <c r="R722" s="92">
        <v>8.9030830000000005</v>
      </c>
      <c r="S722" s="92">
        <v>105.58504000000001</v>
      </c>
      <c r="T722" s="92"/>
      <c r="U722" s="92"/>
    </row>
    <row r="723" spans="1:21" x14ac:dyDescent="0.25">
      <c r="A723" s="92">
        <v>20190531</v>
      </c>
      <c r="B723" s="92" t="s">
        <v>2048</v>
      </c>
      <c r="C723" s="92" t="s">
        <v>2049</v>
      </c>
      <c r="D723" s="92" t="s">
        <v>2050</v>
      </c>
      <c r="E723" s="92" t="s">
        <v>95</v>
      </c>
      <c r="F723" s="92">
        <v>9.1</v>
      </c>
      <c r="G723" s="92">
        <v>20221212</v>
      </c>
      <c r="H723" s="92">
        <v>3.54</v>
      </c>
      <c r="I723" s="92">
        <v>9.9241960000000002</v>
      </c>
      <c r="J723" s="92">
        <v>95.940201000000002</v>
      </c>
      <c r="K723" s="92">
        <v>97.540200999999996</v>
      </c>
      <c r="L723" s="92">
        <v>99.140201000000005</v>
      </c>
      <c r="M723" s="92">
        <v>7.91</v>
      </c>
      <c r="N723" s="92">
        <v>9.9594520000000006</v>
      </c>
      <c r="O723" s="92">
        <v>97.461135999999996</v>
      </c>
      <c r="P723" s="92">
        <v>9.9281299999999995</v>
      </c>
      <c r="Q723" s="92">
        <v>97.543167999999994</v>
      </c>
      <c r="R723" s="92">
        <v>9.6329670000000007</v>
      </c>
      <c r="S723" s="92">
        <v>98.381808000000007</v>
      </c>
      <c r="T723" s="92"/>
      <c r="U723" s="92"/>
    </row>
    <row r="724" spans="1:21" x14ac:dyDescent="0.25">
      <c r="A724" s="92">
        <v>20190531</v>
      </c>
      <c r="B724" s="92" t="s">
        <v>2186</v>
      </c>
      <c r="C724" s="92" t="s">
        <v>2187</v>
      </c>
      <c r="D724" s="92" t="s">
        <v>2188</v>
      </c>
      <c r="E724" s="92" t="s">
        <v>95</v>
      </c>
      <c r="F724" s="92">
        <v>8.25</v>
      </c>
      <c r="G724" s="92">
        <v>20230301</v>
      </c>
      <c r="H724" s="92">
        <v>3.75</v>
      </c>
      <c r="I724" s="92">
        <v>9.3877459999999999</v>
      </c>
      <c r="J724" s="92">
        <v>94.812916000000001</v>
      </c>
      <c r="K724" s="92">
        <v>96.412915999999996</v>
      </c>
      <c r="L724" s="92">
        <v>98.012916000000004</v>
      </c>
      <c r="M724" s="92">
        <v>9.84</v>
      </c>
      <c r="N724" s="92">
        <v>9.4265179999999997</v>
      </c>
      <c r="O724" s="92">
        <v>96.314487</v>
      </c>
      <c r="P724" s="92">
        <v>9.3885749999999994</v>
      </c>
      <c r="Q724" s="92">
        <v>96.418603000000004</v>
      </c>
      <c r="R724" s="92">
        <v>9.1751939999999994</v>
      </c>
      <c r="S724" s="92">
        <v>97.031158000000005</v>
      </c>
      <c r="T724" s="92"/>
      <c r="U724" s="92"/>
    </row>
    <row r="725" spans="1:21" x14ac:dyDescent="0.25">
      <c r="A725" s="92">
        <v>20190531</v>
      </c>
      <c r="B725" s="92" t="s">
        <v>2051</v>
      </c>
      <c r="C725" s="92" t="s">
        <v>2052</v>
      </c>
      <c r="D725" s="92" t="s">
        <v>2053</v>
      </c>
      <c r="E725" s="92" t="s">
        <v>95</v>
      </c>
      <c r="F725" s="92">
        <v>9.75</v>
      </c>
      <c r="G725" s="92">
        <v>20241212</v>
      </c>
      <c r="H725" s="92">
        <v>5.54</v>
      </c>
      <c r="I725" s="92">
        <v>9.7503410000000006</v>
      </c>
      <c r="J725" s="92">
        <v>98.368070000000003</v>
      </c>
      <c r="K725" s="92">
        <v>99.968069999999997</v>
      </c>
      <c r="L725" s="92">
        <v>101.56807000000001</v>
      </c>
      <c r="M725" s="92">
        <v>14.88</v>
      </c>
      <c r="N725" s="92">
        <v>9.7918079999999996</v>
      </c>
      <c r="O725" s="92">
        <v>99.819301999999993</v>
      </c>
      <c r="P725" s="92">
        <v>9.7473159999999996</v>
      </c>
      <c r="Q725" s="92">
        <v>100.006697</v>
      </c>
      <c r="R725" s="92">
        <v>9.5200049999999994</v>
      </c>
      <c r="S725" s="92">
        <v>100.984543</v>
      </c>
      <c r="T725" s="92"/>
      <c r="U725" s="92"/>
    </row>
    <row r="726" spans="1:21" x14ac:dyDescent="0.25">
      <c r="A726" s="92">
        <v>20190531</v>
      </c>
      <c r="B726" s="92" t="s">
        <v>2189</v>
      </c>
      <c r="C726" s="92" t="s">
        <v>2190</v>
      </c>
      <c r="D726" s="92" t="s">
        <v>2191</v>
      </c>
      <c r="E726" s="92" t="s">
        <v>95</v>
      </c>
      <c r="F726" s="92">
        <v>9</v>
      </c>
      <c r="G726" s="92">
        <v>20250301</v>
      </c>
      <c r="H726" s="92">
        <v>5.76</v>
      </c>
      <c r="I726" s="92">
        <v>9.7758199999999995</v>
      </c>
      <c r="J726" s="92">
        <v>94.991671999999994</v>
      </c>
      <c r="K726" s="92">
        <v>96.591672000000003</v>
      </c>
      <c r="L726" s="92">
        <v>98.191671999999997</v>
      </c>
      <c r="M726" s="92">
        <v>15.75</v>
      </c>
      <c r="N726" s="92">
        <v>9.8182340000000003</v>
      </c>
      <c r="O726" s="92">
        <v>96.434182000000007</v>
      </c>
      <c r="P726" s="92">
        <v>9.7715390000000006</v>
      </c>
      <c r="Q726" s="92">
        <v>96.626014999999995</v>
      </c>
      <c r="R726" s="92">
        <v>9.5367239999999995</v>
      </c>
      <c r="S726" s="92">
        <v>97.612956999999994</v>
      </c>
      <c r="T726" s="92"/>
      <c r="U726" s="92"/>
    </row>
    <row r="727" spans="1:21" x14ac:dyDescent="0.25">
      <c r="A727" s="92">
        <v>20190531</v>
      </c>
      <c r="B727" s="92" t="s">
        <v>2781</v>
      </c>
      <c r="C727" s="92" t="s">
        <v>2782</v>
      </c>
      <c r="D727" s="92" t="s">
        <v>2783</v>
      </c>
      <c r="E727" s="92" t="s">
        <v>95</v>
      </c>
      <c r="F727" s="92">
        <v>10</v>
      </c>
      <c r="G727" s="92">
        <v>20211219</v>
      </c>
      <c r="H727" s="92">
        <v>2.56</v>
      </c>
      <c r="I727" s="92">
        <v>9.0591830000000009</v>
      </c>
      <c r="J727" s="92">
        <v>100.790474</v>
      </c>
      <c r="K727" s="92">
        <v>102.090474</v>
      </c>
      <c r="L727" s="92">
        <v>103.390474</v>
      </c>
      <c r="M727" s="92">
        <v>7.2</v>
      </c>
      <c r="N727" s="92">
        <v>9.1036610000000007</v>
      </c>
      <c r="O727" s="92">
        <v>102.018455</v>
      </c>
      <c r="P727" s="92">
        <v>9.0759950000000007</v>
      </c>
      <c r="Q727" s="92">
        <v>102.09099000000001</v>
      </c>
      <c r="R727" s="92">
        <v>9.3011619999999997</v>
      </c>
      <c r="S727" s="92">
        <v>101.610096</v>
      </c>
      <c r="T727" s="92"/>
      <c r="U727" s="92"/>
    </row>
    <row r="728" spans="1:21" x14ac:dyDescent="0.25">
      <c r="A728" s="92">
        <v>20190531</v>
      </c>
      <c r="B728" s="92" t="s">
        <v>3136</v>
      </c>
      <c r="C728" s="92" t="s">
        <v>3137</v>
      </c>
      <c r="D728" s="92" t="s">
        <v>3138</v>
      </c>
      <c r="E728" s="92" t="s">
        <v>95</v>
      </c>
      <c r="F728" s="92">
        <v>9.5</v>
      </c>
      <c r="G728" s="92">
        <v>20220529</v>
      </c>
      <c r="H728" s="92">
        <v>3</v>
      </c>
      <c r="I728" s="92">
        <v>9.4616150000000001</v>
      </c>
      <c r="J728" s="92">
        <v>98.772469999999998</v>
      </c>
      <c r="K728" s="92">
        <v>100.07247</v>
      </c>
      <c r="L728" s="92">
        <v>101.37247000000001</v>
      </c>
      <c r="M728" s="92">
        <v>7.25</v>
      </c>
      <c r="N728" s="92">
        <v>9.5</v>
      </c>
      <c r="O728" s="92">
        <v>100</v>
      </c>
      <c r="P728" s="92"/>
      <c r="Q728" s="92"/>
      <c r="R728" s="92"/>
      <c r="S728" s="92"/>
      <c r="T728" s="92"/>
      <c r="U728" s="92"/>
    </row>
    <row r="729" spans="1:21" x14ac:dyDescent="0.25">
      <c r="A729" s="92">
        <v>20190531</v>
      </c>
      <c r="B729" s="92" t="s">
        <v>2220</v>
      </c>
      <c r="C729" s="92" t="s">
        <v>2221</v>
      </c>
      <c r="D729" s="92" t="s">
        <v>2222</v>
      </c>
      <c r="E729" s="92" t="s">
        <v>108</v>
      </c>
      <c r="F729" s="92">
        <v>7.75</v>
      </c>
      <c r="G729" s="92">
        <v>20210427</v>
      </c>
      <c r="H729" s="92">
        <v>1.91</v>
      </c>
      <c r="I729" s="92">
        <v>8.8159550000000007</v>
      </c>
      <c r="J729" s="92">
        <v>96.819973000000005</v>
      </c>
      <c r="K729" s="92">
        <v>98.119973000000002</v>
      </c>
      <c r="L729" s="92">
        <v>99.419972999999999</v>
      </c>
      <c r="M729" s="92">
        <v>6.78</v>
      </c>
      <c r="N729" s="92">
        <v>8.8664159999999992</v>
      </c>
      <c r="O729" s="92">
        <v>98.052205999999998</v>
      </c>
      <c r="P729" s="92">
        <v>8.8491280000000003</v>
      </c>
      <c r="Q729" s="92">
        <v>98.069602000000003</v>
      </c>
      <c r="R729" s="92">
        <v>8.7117120000000003</v>
      </c>
      <c r="S729" s="92">
        <v>98.258182000000005</v>
      </c>
      <c r="T729" s="92"/>
      <c r="U729" s="92"/>
    </row>
    <row r="730" spans="1:21" x14ac:dyDescent="0.25">
      <c r="A730" s="92">
        <v>20190531</v>
      </c>
      <c r="B730" s="92" t="s">
        <v>2223</v>
      </c>
      <c r="C730" s="92" t="s">
        <v>2224</v>
      </c>
      <c r="D730" s="92" t="s">
        <v>2225</v>
      </c>
      <c r="E730" s="92" t="s">
        <v>108</v>
      </c>
      <c r="F730" s="92">
        <v>8.35</v>
      </c>
      <c r="G730" s="92">
        <v>20230427</v>
      </c>
      <c r="H730" s="92">
        <v>3.91</v>
      </c>
      <c r="I730" s="92">
        <v>9.4231940000000005</v>
      </c>
      <c r="J730" s="92">
        <v>94.896178000000006</v>
      </c>
      <c r="K730" s="92">
        <v>96.496178</v>
      </c>
      <c r="L730" s="92">
        <v>98.096177999999995</v>
      </c>
      <c r="M730" s="92">
        <v>10.09</v>
      </c>
      <c r="N730" s="92">
        <v>9.4617090000000008</v>
      </c>
      <c r="O730" s="92">
        <v>96.395253999999994</v>
      </c>
      <c r="P730" s="92">
        <v>9.4229430000000001</v>
      </c>
      <c r="Q730" s="92">
        <v>96.508438999999996</v>
      </c>
      <c r="R730" s="92">
        <v>9.2067540000000001</v>
      </c>
      <c r="S730" s="92">
        <v>97.164270000000002</v>
      </c>
      <c r="T730" s="92"/>
      <c r="U730" s="92"/>
    </row>
    <row r="731" spans="1:21" x14ac:dyDescent="0.25">
      <c r="A731" s="92">
        <v>20190531</v>
      </c>
      <c r="B731" s="92" t="s">
        <v>1139</v>
      </c>
      <c r="C731" s="92" t="s">
        <v>1140</v>
      </c>
      <c r="D731" s="92" t="s">
        <v>1141</v>
      </c>
      <c r="E731" s="92" t="s">
        <v>423</v>
      </c>
      <c r="F731" s="92">
        <v>8.9499999999999993</v>
      </c>
      <c r="G731" s="92">
        <v>20190601</v>
      </c>
      <c r="H731" s="92">
        <v>0</v>
      </c>
      <c r="I731" s="92">
        <v>6.9983360000000001</v>
      </c>
      <c r="J731" s="92">
        <v>98.980299000000002</v>
      </c>
      <c r="K731" s="92">
        <v>99.980299000000002</v>
      </c>
      <c r="L731" s="92">
        <v>100.980299</v>
      </c>
      <c r="M731" s="92">
        <v>-2.96</v>
      </c>
      <c r="N731" s="92">
        <v>7.0732929999999996</v>
      </c>
      <c r="O731" s="92">
        <v>100.009906</v>
      </c>
      <c r="P731" s="92">
        <v>7.1385360000000002</v>
      </c>
      <c r="Q731" s="92">
        <v>100.03346500000001</v>
      </c>
      <c r="R731" s="92">
        <v>7.2422319999999996</v>
      </c>
      <c r="S731" s="92">
        <v>100.140756</v>
      </c>
      <c r="T731" s="92"/>
      <c r="U731" s="92"/>
    </row>
    <row r="732" spans="1:21" x14ac:dyDescent="0.25">
      <c r="A732" s="92">
        <v>20190531</v>
      </c>
      <c r="B732" s="92" t="s">
        <v>1142</v>
      </c>
      <c r="C732" s="92" t="s">
        <v>1143</v>
      </c>
      <c r="D732" s="92" t="s">
        <v>1144</v>
      </c>
      <c r="E732" s="92" t="s">
        <v>423</v>
      </c>
      <c r="F732" s="92">
        <v>10.8</v>
      </c>
      <c r="G732" s="92">
        <v>20201218</v>
      </c>
      <c r="H732" s="92">
        <v>1.55</v>
      </c>
      <c r="I732" s="92">
        <v>8.1638830000000002</v>
      </c>
      <c r="J732" s="92">
        <v>102.467384</v>
      </c>
      <c r="K732" s="92">
        <v>103.76738400000001</v>
      </c>
      <c r="L732" s="92">
        <v>105.067384</v>
      </c>
      <c r="M732" s="92">
        <v>4.8600000000000003</v>
      </c>
      <c r="N732" s="92">
        <v>8.2212739999999993</v>
      </c>
      <c r="O732" s="92">
        <v>103.718807</v>
      </c>
      <c r="P732" s="92">
        <v>8.2082770000000007</v>
      </c>
      <c r="Q732" s="92">
        <v>103.768597</v>
      </c>
      <c r="R732" s="92">
        <v>8.0977870000000003</v>
      </c>
      <c r="S732" s="92">
        <v>104.08881</v>
      </c>
      <c r="T732" s="92"/>
      <c r="U732" s="92"/>
    </row>
    <row r="733" spans="1:21" x14ac:dyDescent="0.25">
      <c r="A733" s="92">
        <v>20190531</v>
      </c>
      <c r="B733" s="92" t="s">
        <v>1145</v>
      </c>
      <c r="C733" s="92" t="s">
        <v>1146</v>
      </c>
      <c r="D733" s="92" t="s">
        <v>1147</v>
      </c>
      <c r="E733" s="92" t="s">
        <v>423</v>
      </c>
      <c r="F733" s="92">
        <v>9.25</v>
      </c>
      <c r="G733" s="92">
        <v>20210601</v>
      </c>
      <c r="H733" s="92">
        <v>2.0099999999999998</v>
      </c>
      <c r="I733" s="92">
        <v>8.5158699999999996</v>
      </c>
      <c r="J733" s="92">
        <v>100.012764</v>
      </c>
      <c r="K733" s="92">
        <v>101.312764</v>
      </c>
      <c r="L733" s="92">
        <v>102.612764</v>
      </c>
      <c r="M733" s="92">
        <v>6.52</v>
      </c>
      <c r="N733" s="92">
        <v>8.5660910000000001</v>
      </c>
      <c r="O733" s="92">
        <v>101.247525</v>
      </c>
      <c r="P733" s="92">
        <v>8.5457970000000003</v>
      </c>
      <c r="Q733" s="92">
        <v>101.29177799999999</v>
      </c>
      <c r="R733" s="92">
        <v>8.2496469999999995</v>
      </c>
      <c r="S733" s="92">
        <v>101.89392700000001</v>
      </c>
      <c r="T733" s="92"/>
      <c r="U733" s="92"/>
    </row>
    <row r="734" spans="1:21" x14ac:dyDescent="0.25">
      <c r="A734" s="92">
        <v>20190531</v>
      </c>
      <c r="B734" s="92" t="s">
        <v>1148</v>
      </c>
      <c r="C734" s="92" t="s">
        <v>1149</v>
      </c>
      <c r="D734" s="92" t="s">
        <v>1150</v>
      </c>
      <c r="E734" s="92" t="s">
        <v>423</v>
      </c>
      <c r="F734" s="92">
        <v>8.1999999999999993</v>
      </c>
      <c r="G734" s="92">
        <v>20191007</v>
      </c>
      <c r="H734" s="92">
        <v>0.35</v>
      </c>
      <c r="I734" s="92">
        <v>7.3562110000000001</v>
      </c>
      <c r="J734" s="92">
        <v>99.263902999999999</v>
      </c>
      <c r="K734" s="92">
        <v>100.263903</v>
      </c>
      <c r="L734" s="92">
        <v>101.263903</v>
      </c>
      <c r="M734" s="92">
        <v>0.13</v>
      </c>
      <c r="N734" s="92">
        <v>7.4315230000000003</v>
      </c>
      <c r="O734" s="92">
        <v>100.26261100000001</v>
      </c>
      <c r="P734" s="92">
        <v>7.465795</v>
      </c>
      <c r="Q734" s="92">
        <v>100.260379</v>
      </c>
      <c r="R734" s="92">
        <v>7.5035049999999996</v>
      </c>
      <c r="S734" s="92">
        <v>100.292491</v>
      </c>
      <c r="T734" s="92"/>
      <c r="U734" s="92"/>
    </row>
    <row r="735" spans="1:21" x14ac:dyDescent="0.25">
      <c r="A735" s="92">
        <v>20190531</v>
      </c>
      <c r="B735" s="92" t="s">
        <v>1151</v>
      </c>
      <c r="C735" s="92" t="s">
        <v>1152</v>
      </c>
      <c r="D735" s="92" t="s">
        <v>1153</v>
      </c>
      <c r="E735" s="92" t="s">
        <v>423</v>
      </c>
      <c r="F735" s="92">
        <v>8.5</v>
      </c>
      <c r="G735" s="92">
        <v>20200606</v>
      </c>
      <c r="H735" s="92">
        <v>1.02</v>
      </c>
      <c r="I735" s="92">
        <v>8.277355</v>
      </c>
      <c r="J735" s="92">
        <v>98.889999000000003</v>
      </c>
      <c r="K735" s="92">
        <v>100.189999</v>
      </c>
      <c r="L735" s="92">
        <v>101.489999</v>
      </c>
      <c r="M735" s="92">
        <v>-12.58</v>
      </c>
      <c r="N735" s="92">
        <v>8.1724040000000002</v>
      </c>
      <c r="O735" s="92">
        <v>100.315789</v>
      </c>
      <c r="P735" s="92">
        <v>8.1716870000000004</v>
      </c>
      <c r="Q735" s="92">
        <v>100.319695</v>
      </c>
      <c r="R735" s="92">
        <v>8.2549109999999999</v>
      </c>
      <c r="S735" s="92">
        <v>100.25</v>
      </c>
      <c r="T735" s="92"/>
      <c r="U735" s="92"/>
    </row>
    <row r="736" spans="1:21" x14ac:dyDescent="0.25">
      <c r="A736" s="92">
        <v>20190531</v>
      </c>
      <c r="B736" s="92" t="s">
        <v>1154</v>
      </c>
      <c r="C736" s="92" t="s">
        <v>1155</v>
      </c>
      <c r="D736" s="92" t="s">
        <v>1156</v>
      </c>
      <c r="E736" s="92" t="s">
        <v>423</v>
      </c>
      <c r="F736" s="92">
        <v>8.5500000000000007</v>
      </c>
      <c r="G736" s="92">
        <v>20211007</v>
      </c>
      <c r="H736" s="92">
        <v>2.36</v>
      </c>
      <c r="I736" s="92">
        <v>8.4952220000000001</v>
      </c>
      <c r="J736" s="92">
        <v>98.786519999999996</v>
      </c>
      <c r="K736" s="92">
        <v>100.08651999999999</v>
      </c>
      <c r="L736" s="92">
        <v>101.38652</v>
      </c>
      <c r="M736" s="92">
        <v>7.06</v>
      </c>
      <c r="N736" s="92">
        <v>8.5398460000000007</v>
      </c>
      <c r="O736" s="92">
        <v>100.01595</v>
      </c>
      <c r="P736" s="92">
        <v>8.5169130000000006</v>
      </c>
      <c r="Q736" s="92">
        <v>100.064701</v>
      </c>
      <c r="R736" s="92">
        <v>8.3521959999999993</v>
      </c>
      <c r="S736" s="92">
        <v>100.42776499999999</v>
      </c>
      <c r="T736" s="92"/>
      <c r="U736" s="92"/>
    </row>
    <row r="737" spans="1:21" x14ac:dyDescent="0.25">
      <c r="A737" s="92">
        <v>20190531</v>
      </c>
      <c r="B737" s="92" t="s">
        <v>1157</v>
      </c>
      <c r="C737" s="92" t="s">
        <v>1158</v>
      </c>
      <c r="D737" s="92" t="s">
        <v>1159</v>
      </c>
      <c r="E737" s="92" t="s">
        <v>423</v>
      </c>
      <c r="F737" s="92">
        <v>8.85</v>
      </c>
      <c r="G737" s="92">
        <v>20220606</v>
      </c>
      <c r="H737" s="92">
        <v>3.02</v>
      </c>
      <c r="I737" s="92">
        <v>8.7044460000000008</v>
      </c>
      <c r="J737" s="92">
        <v>98.756473999999997</v>
      </c>
      <c r="K737" s="92">
        <v>100.35647400000001</v>
      </c>
      <c r="L737" s="92">
        <v>101.956474</v>
      </c>
      <c r="M737" s="92">
        <v>7.52</v>
      </c>
      <c r="N737" s="92">
        <v>8.7423330000000004</v>
      </c>
      <c r="O737" s="92">
        <v>100.281311</v>
      </c>
      <c r="P737" s="92">
        <v>8.7145890000000001</v>
      </c>
      <c r="Q737" s="92">
        <v>100.354788</v>
      </c>
      <c r="R737" s="92">
        <v>8.5218889999999998</v>
      </c>
      <c r="S737" s="92">
        <v>100.880064</v>
      </c>
      <c r="T737" s="92"/>
      <c r="U737" s="92"/>
    </row>
    <row r="738" spans="1:21" x14ac:dyDescent="0.25">
      <c r="A738" s="92">
        <v>20190531</v>
      </c>
      <c r="B738" s="92" t="s">
        <v>2848</v>
      </c>
      <c r="C738" s="92" t="s">
        <v>2849</v>
      </c>
      <c r="D738" s="92" t="s">
        <v>2850</v>
      </c>
      <c r="E738" s="92" t="s">
        <v>423</v>
      </c>
      <c r="F738" s="92">
        <v>9.4</v>
      </c>
      <c r="G738" s="92">
        <v>20220108</v>
      </c>
      <c r="H738" s="92">
        <v>2.61</v>
      </c>
      <c r="I738" s="92">
        <v>9.6120739999999998</v>
      </c>
      <c r="J738" s="92">
        <v>98.183366000000007</v>
      </c>
      <c r="K738" s="92">
        <v>99.483366000000004</v>
      </c>
      <c r="L738" s="92">
        <v>100.783366</v>
      </c>
      <c r="M738" s="92">
        <v>7.02</v>
      </c>
      <c r="N738" s="92">
        <v>9.6541750000000004</v>
      </c>
      <c r="O738" s="92">
        <v>99.413157999999996</v>
      </c>
      <c r="P738" s="92">
        <v>9.6285550000000004</v>
      </c>
      <c r="Q738" s="92">
        <v>99.468891999999997</v>
      </c>
      <c r="R738" s="92">
        <v>9.4510249999999996</v>
      </c>
      <c r="S738" s="92">
        <v>99.875027000000003</v>
      </c>
      <c r="T738" s="92"/>
      <c r="U738" s="92"/>
    </row>
    <row r="739" spans="1:21" x14ac:dyDescent="0.25">
      <c r="A739" s="92">
        <v>20190531</v>
      </c>
      <c r="B739" s="92" t="s">
        <v>2851</v>
      </c>
      <c r="C739" s="92" t="s">
        <v>2852</v>
      </c>
      <c r="D739" s="92" t="s">
        <v>2853</v>
      </c>
      <c r="E739" s="92" t="s">
        <v>423</v>
      </c>
      <c r="F739" s="92">
        <v>9.75</v>
      </c>
      <c r="G739" s="92">
        <v>20240108</v>
      </c>
      <c r="H739" s="92">
        <v>4.6100000000000003</v>
      </c>
      <c r="I739" s="92">
        <v>9.0888039999999997</v>
      </c>
      <c r="J739" s="92">
        <v>100.831942</v>
      </c>
      <c r="K739" s="92">
        <v>102.43194200000001</v>
      </c>
      <c r="L739" s="92">
        <v>104.031942</v>
      </c>
      <c r="M739" s="92">
        <v>10.92</v>
      </c>
      <c r="N739" s="92">
        <v>9.1251250000000006</v>
      </c>
      <c r="O739" s="92">
        <v>102.32276299999999</v>
      </c>
      <c r="P739" s="92">
        <v>9.0866089999999993</v>
      </c>
      <c r="Q739" s="92">
        <v>102.474395</v>
      </c>
      <c r="R739" s="92">
        <v>8.8201979999999995</v>
      </c>
      <c r="S739" s="92">
        <v>103.53434</v>
      </c>
      <c r="T739" s="92"/>
      <c r="U739" s="92"/>
    </row>
    <row r="740" spans="1:21" x14ac:dyDescent="0.25">
      <c r="A740" s="92">
        <v>20190531</v>
      </c>
      <c r="B740" s="92" t="s">
        <v>2131</v>
      </c>
      <c r="C740" s="92" t="s">
        <v>2131</v>
      </c>
      <c r="D740" s="92" t="s">
        <v>2132</v>
      </c>
      <c r="E740" s="92" t="s">
        <v>90</v>
      </c>
      <c r="F740" s="92">
        <v>7.5</v>
      </c>
      <c r="G740" s="92">
        <v>20201211</v>
      </c>
      <c r="H740" s="92">
        <v>1.53</v>
      </c>
      <c r="I740" s="92">
        <v>9.9895390000000006</v>
      </c>
      <c r="J740" s="92">
        <v>95.240533999999997</v>
      </c>
      <c r="K740" s="92">
        <v>96.540533999999994</v>
      </c>
      <c r="L740" s="92">
        <v>97.840534000000005</v>
      </c>
      <c r="M740" s="92">
        <v>8.48</v>
      </c>
      <c r="N740" s="92">
        <v>10.047459</v>
      </c>
      <c r="O740" s="92">
        <v>96.455696000000003</v>
      </c>
      <c r="P740" s="92">
        <v>9.9034990000000001</v>
      </c>
      <c r="Q740" s="92">
        <v>96.620968000000005</v>
      </c>
      <c r="R740" s="92">
        <v>10.002503000000001</v>
      </c>
      <c r="S740" s="92">
        <v>96.337543999999994</v>
      </c>
      <c r="T740" s="92"/>
      <c r="U740" s="92"/>
    </row>
    <row r="741" spans="1:21" x14ac:dyDescent="0.25">
      <c r="A741" s="92">
        <v>20190531</v>
      </c>
      <c r="B741" s="92" t="s">
        <v>2341</v>
      </c>
      <c r="C741" s="92" t="s">
        <v>2342</v>
      </c>
      <c r="D741" s="92" t="s">
        <v>2343</v>
      </c>
      <c r="E741" s="92" t="s">
        <v>108</v>
      </c>
      <c r="F741" s="92">
        <v>7.35</v>
      </c>
      <c r="G741" s="92">
        <v>20190618</v>
      </c>
      <c r="H741" s="92">
        <v>0.05</v>
      </c>
      <c r="I741" s="92">
        <v>7.598948</v>
      </c>
      <c r="J741" s="92">
        <v>98.964504000000005</v>
      </c>
      <c r="K741" s="92">
        <v>99.964504000000005</v>
      </c>
      <c r="L741" s="92">
        <v>100.96450400000001</v>
      </c>
      <c r="M741" s="92">
        <v>-1.55</v>
      </c>
      <c r="N741" s="92">
        <v>7.676965</v>
      </c>
      <c r="O741" s="92">
        <v>99.980027000000007</v>
      </c>
      <c r="P741" s="92">
        <v>7.7309739999999998</v>
      </c>
      <c r="Q741" s="92">
        <v>99.971463999999997</v>
      </c>
      <c r="R741" s="92">
        <v>7.8169079999999997</v>
      </c>
      <c r="S741" s="92">
        <v>99.934239000000005</v>
      </c>
      <c r="T741" s="92"/>
      <c r="U741" s="92"/>
    </row>
    <row r="742" spans="1:21" x14ac:dyDescent="0.25">
      <c r="A742" s="92">
        <v>20190531</v>
      </c>
      <c r="B742" s="92" t="s">
        <v>1160</v>
      </c>
      <c r="C742" s="92" t="s">
        <v>1161</v>
      </c>
      <c r="D742" s="92" t="s">
        <v>1162</v>
      </c>
      <c r="E742" s="92" t="s">
        <v>108</v>
      </c>
      <c r="F742" s="92">
        <v>9.5</v>
      </c>
      <c r="G742" s="92">
        <v>20190624</v>
      </c>
      <c r="H742" s="92">
        <v>7.0000000000000007E-2</v>
      </c>
      <c r="I742" s="92">
        <v>7.6146560000000001</v>
      </c>
      <c r="J742" s="92">
        <v>99.093421000000006</v>
      </c>
      <c r="K742" s="92">
        <v>100.09342100000001</v>
      </c>
      <c r="L742" s="92">
        <v>101.09342100000001</v>
      </c>
      <c r="M742" s="92">
        <v>-2.6</v>
      </c>
      <c r="N742" s="92">
        <v>7.6923810000000001</v>
      </c>
      <c r="O742" s="92">
        <v>100.11946500000001</v>
      </c>
      <c r="P742" s="92">
        <v>7.7453440000000002</v>
      </c>
      <c r="Q742" s="92">
        <v>100.139295</v>
      </c>
      <c r="R742" s="92">
        <v>7.8282639999999999</v>
      </c>
      <c r="S742" s="92">
        <v>100.24138000000001</v>
      </c>
      <c r="T742" s="92"/>
      <c r="U742" s="92"/>
    </row>
    <row r="743" spans="1:21" x14ac:dyDescent="0.25">
      <c r="A743" s="92">
        <v>20190531</v>
      </c>
      <c r="B743" s="92" t="s">
        <v>1163</v>
      </c>
      <c r="C743" s="92" t="s">
        <v>1164</v>
      </c>
      <c r="D743" s="92" t="s">
        <v>1165</v>
      </c>
      <c r="E743" s="92" t="s">
        <v>108</v>
      </c>
      <c r="F743" s="92">
        <v>8.9</v>
      </c>
      <c r="G743" s="92">
        <v>20200822</v>
      </c>
      <c r="H743" s="92">
        <v>1.23</v>
      </c>
      <c r="I743" s="92">
        <v>8.4754299999999994</v>
      </c>
      <c r="J743" s="92">
        <v>99.163556</v>
      </c>
      <c r="K743" s="92">
        <v>100.463556</v>
      </c>
      <c r="L743" s="92">
        <v>101.76355599999999</v>
      </c>
      <c r="M743" s="92">
        <v>4.72</v>
      </c>
      <c r="N743" s="92">
        <v>8.5384869999999999</v>
      </c>
      <c r="O743" s="92">
        <v>100.416391</v>
      </c>
      <c r="P743" s="92">
        <v>8.5392550000000007</v>
      </c>
      <c r="Q743" s="92">
        <v>100.421137</v>
      </c>
      <c r="R743" s="92">
        <v>8.4599279999999997</v>
      </c>
      <c r="S743" s="92">
        <v>100.536439</v>
      </c>
      <c r="T743" s="92"/>
      <c r="U743" s="92"/>
    </row>
    <row r="744" spans="1:21" x14ac:dyDescent="0.25">
      <c r="A744" s="92">
        <v>20190531</v>
      </c>
      <c r="B744" s="92" t="s">
        <v>2054</v>
      </c>
      <c r="C744" s="92" t="s">
        <v>2055</v>
      </c>
      <c r="D744" s="92" t="s">
        <v>2056</v>
      </c>
      <c r="E744" s="92" t="s">
        <v>108</v>
      </c>
      <c r="F744" s="92">
        <v>8.4499999999999993</v>
      </c>
      <c r="G744" s="92">
        <v>20201206</v>
      </c>
      <c r="H744" s="92">
        <v>1.52</v>
      </c>
      <c r="I744" s="92">
        <v>8.7110839999999996</v>
      </c>
      <c r="J744" s="92">
        <v>98.307900000000004</v>
      </c>
      <c r="K744" s="92">
        <v>99.607900000000001</v>
      </c>
      <c r="L744" s="92">
        <v>100.9079</v>
      </c>
      <c r="M744" s="92">
        <v>5.91</v>
      </c>
      <c r="N744" s="92">
        <v>8.7692370000000004</v>
      </c>
      <c r="O744" s="92">
        <v>99.548806999999996</v>
      </c>
      <c r="P744" s="92">
        <v>8.7560219999999997</v>
      </c>
      <c r="Q744" s="92">
        <v>99.562680999999998</v>
      </c>
      <c r="R744" s="92">
        <v>8.9088829999999994</v>
      </c>
      <c r="S744" s="92">
        <v>99.317117999999994</v>
      </c>
      <c r="T744" s="92"/>
      <c r="U744" s="92"/>
    </row>
    <row r="745" spans="1:21" x14ac:dyDescent="0.25">
      <c r="A745" s="92">
        <v>20190531</v>
      </c>
      <c r="B745" s="92" t="s">
        <v>2226</v>
      </c>
      <c r="C745" s="92" t="s">
        <v>2227</v>
      </c>
      <c r="D745" s="92" t="s">
        <v>2228</v>
      </c>
      <c r="E745" s="92" t="s">
        <v>108</v>
      </c>
      <c r="F745" s="92">
        <v>7.5</v>
      </c>
      <c r="G745" s="92">
        <v>20200406</v>
      </c>
      <c r="H745" s="92">
        <v>0.85</v>
      </c>
      <c r="I745" s="92">
        <v>8.2465720000000005</v>
      </c>
      <c r="J745" s="92">
        <v>98.367733999999999</v>
      </c>
      <c r="K745" s="92">
        <v>99.367733999999999</v>
      </c>
      <c r="L745" s="92">
        <v>100.367734</v>
      </c>
      <c r="M745" s="92">
        <v>3.35</v>
      </c>
      <c r="N745" s="92">
        <v>8.3110879999999998</v>
      </c>
      <c r="O745" s="92">
        <v>99.334199999999996</v>
      </c>
      <c r="P745" s="92">
        <v>8.3242069999999995</v>
      </c>
      <c r="Q745" s="92">
        <v>99.312860999999998</v>
      </c>
      <c r="R745" s="92">
        <v>8.3508200000000006</v>
      </c>
      <c r="S745" s="92">
        <v>99.239842999999993</v>
      </c>
      <c r="T745" s="92"/>
      <c r="U745" s="92"/>
    </row>
    <row r="746" spans="1:21" x14ac:dyDescent="0.25">
      <c r="A746" s="92">
        <v>20190531</v>
      </c>
      <c r="B746" s="92" t="s">
        <v>2344</v>
      </c>
      <c r="C746" s="92" t="s">
        <v>2345</v>
      </c>
      <c r="D746" s="92" t="s">
        <v>2346</v>
      </c>
      <c r="E746" s="92" t="s">
        <v>108</v>
      </c>
      <c r="F746" s="92">
        <v>8.6</v>
      </c>
      <c r="G746" s="92">
        <v>20210608</v>
      </c>
      <c r="H746" s="92">
        <v>2.02</v>
      </c>
      <c r="I746" s="92">
        <v>8.8639050000000008</v>
      </c>
      <c r="J746" s="92">
        <v>98.190494999999999</v>
      </c>
      <c r="K746" s="92">
        <v>99.490494999999996</v>
      </c>
      <c r="L746" s="92">
        <v>100.79049500000001</v>
      </c>
      <c r="M746" s="92">
        <v>6.7</v>
      </c>
      <c r="N746" s="92">
        <v>8.9131499999999999</v>
      </c>
      <c r="O746" s="92">
        <v>99.423484999999999</v>
      </c>
      <c r="P746" s="92">
        <v>8.8936609999999998</v>
      </c>
      <c r="Q746" s="92">
        <v>99.454768999999999</v>
      </c>
      <c r="R746" s="92">
        <v>8.7484269999999995</v>
      </c>
      <c r="S746" s="92">
        <v>99.711701000000005</v>
      </c>
      <c r="T746" s="92"/>
      <c r="U746" s="92"/>
    </row>
    <row r="747" spans="1:21" x14ac:dyDescent="0.25">
      <c r="A747" s="92">
        <v>20190531</v>
      </c>
      <c r="B747" s="92" t="s">
        <v>2229</v>
      </c>
      <c r="C747" s="92" t="s">
        <v>2230</v>
      </c>
      <c r="D747" s="92" t="s">
        <v>2231</v>
      </c>
      <c r="E747" s="92" t="s">
        <v>108</v>
      </c>
      <c r="F747" s="92">
        <v>8.15</v>
      </c>
      <c r="G747" s="92">
        <v>20210406</v>
      </c>
      <c r="H747" s="92">
        <v>1.85</v>
      </c>
      <c r="I747" s="92">
        <v>8.7911210000000004</v>
      </c>
      <c r="J747" s="92">
        <v>97.588322000000005</v>
      </c>
      <c r="K747" s="92">
        <v>98.888322000000002</v>
      </c>
      <c r="L747" s="92">
        <v>100.188322</v>
      </c>
      <c r="M747" s="92">
        <v>6.48</v>
      </c>
      <c r="N747" s="92">
        <v>8.8422140000000002</v>
      </c>
      <c r="O747" s="92">
        <v>98.823500999999993</v>
      </c>
      <c r="P747" s="92">
        <v>8.8260930000000002</v>
      </c>
      <c r="Q747" s="92">
        <v>98.842554000000007</v>
      </c>
      <c r="R747" s="92">
        <v>8.2647340000000007</v>
      </c>
      <c r="S747" s="92">
        <v>99.792856</v>
      </c>
      <c r="T747" s="92"/>
      <c r="U747" s="92"/>
    </row>
    <row r="748" spans="1:21" x14ac:dyDescent="0.25">
      <c r="A748" s="92">
        <v>20190531</v>
      </c>
      <c r="B748" s="92" t="s">
        <v>2784</v>
      </c>
      <c r="C748" s="92" t="s">
        <v>2785</v>
      </c>
      <c r="D748" s="92" t="s">
        <v>2786</v>
      </c>
      <c r="E748" s="92" t="s">
        <v>108</v>
      </c>
      <c r="F748" s="92">
        <v>9.25</v>
      </c>
      <c r="G748" s="92">
        <v>20191230</v>
      </c>
      <c r="H748" s="92">
        <v>0.57999999999999996</v>
      </c>
      <c r="I748" s="92">
        <v>8.0550840000000008</v>
      </c>
      <c r="J748" s="92">
        <v>99.669173999999998</v>
      </c>
      <c r="K748" s="92">
        <v>100.669174</v>
      </c>
      <c r="L748" s="92">
        <v>101.669174</v>
      </c>
      <c r="M748" s="92">
        <v>3.62</v>
      </c>
      <c r="N748" s="92">
        <v>8.1239019999999993</v>
      </c>
      <c r="O748" s="92">
        <v>100.63299000000001</v>
      </c>
      <c r="P748" s="92">
        <v>8.1485710000000005</v>
      </c>
      <c r="Q748" s="92">
        <v>100.633037</v>
      </c>
      <c r="R748" s="92">
        <v>8.0935769999999998</v>
      </c>
      <c r="S748" s="92">
        <v>100.738084</v>
      </c>
      <c r="T748" s="92"/>
      <c r="U748" s="92"/>
    </row>
    <row r="749" spans="1:21" x14ac:dyDescent="0.25">
      <c r="A749" s="92">
        <v>20190531</v>
      </c>
      <c r="B749" s="92" t="s">
        <v>3139</v>
      </c>
      <c r="C749" s="92" t="s">
        <v>3140</v>
      </c>
      <c r="D749" s="92" t="s">
        <v>3141</v>
      </c>
      <c r="E749" s="92" t="s">
        <v>108</v>
      </c>
      <c r="F749" s="92">
        <v>8.5</v>
      </c>
      <c r="G749" s="92">
        <v>20200609</v>
      </c>
      <c r="H749" s="92">
        <v>1.03</v>
      </c>
      <c r="I749" s="92">
        <v>8.4314099999999996</v>
      </c>
      <c r="J749" s="92">
        <v>98.741071000000005</v>
      </c>
      <c r="K749" s="92">
        <v>100.041071</v>
      </c>
      <c r="L749" s="92">
        <v>101.341071</v>
      </c>
      <c r="M749" s="92">
        <v>4.1100000000000003</v>
      </c>
      <c r="N749" s="92">
        <v>8.4977300000000007</v>
      </c>
      <c r="O749" s="92">
        <v>100</v>
      </c>
      <c r="P749" s="92"/>
      <c r="Q749" s="92"/>
      <c r="R749" s="92"/>
      <c r="S749" s="92"/>
      <c r="T749" s="92"/>
      <c r="U749" s="92"/>
    </row>
    <row r="750" spans="1:21" x14ac:dyDescent="0.25">
      <c r="A750" s="92">
        <v>20190531</v>
      </c>
      <c r="B750" s="92" t="s">
        <v>2787</v>
      </c>
      <c r="C750" s="92" t="s">
        <v>2788</v>
      </c>
      <c r="D750" s="92" t="s">
        <v>2789</v>
      </c>
      <c r="E750" s="92" t="s">
        <v>108</v>
      </c>
      <c r="F750" s="92">
        <v>9.75</v>
      </c>
      <c r="G750" s="92">
        <v>20201220</v>
      </c>
      <c r="H750" s="92">
        <v>1.56</v>
      </c>
      <c r="I750" s="92">
        <v>8.6549169999999993</v>
      </c>
      <c r="J750" s="92">
        <v>100.246278</v>
      </c>
      <c r="K750" s="92">
        <v>101.546278</v>
      </c>
      <c r="L750" s="92">
        <v>102.846278</v>
      </c>
      <c r="M750" s="92">
        <v>4.99</v>
      </c>
      <c r="N750" s="92">
        <v>8.7094769999999997</v>
      </c>
      <c r="O750" s="92">
        <v>101.496351</v>
      </c>
      <c r="P750" s="92">
        <v>8.700056</v>
      </c>
      <c r="Q750" s="92">
        <v>101.521984</v>
      </c>
      <c r="R750" s="92">
        <v>8.5359370000000006</v>
      </c>
      <c r="S750" s="92">
        <v>101.832244</v>
      </c>
      <c r="T750" s="92"/>
      <c r="U750" s="92"/>
    </row>
    <row r="751" spans="1:21" x14ac:dyDescent="0.25">
      <c r="A751" s="92">
        <v>20190531</v>
      </c>
      <c r="B751" s="92" t="s">
        <v>3142</v>
      </c>
      <c r="C751" s="92" t="s">
        <v>3143</v>
      </c>
      <c r="D751" s="92" t="s">
        <v>3144</v>
      </c>
      <c r="E751" s="92" t="s">
        <v>108</v>
      </c>
      <c r="F751" s="92">
        <v>9.15</v>
      </c>
      <c r="G751" s="92">
        <v>20210529</v>
      </c>
      <c r="H751" s="92">
        <v>2</v>
      </c>
      <c r="I751" s="92">
        <v>9.099653</v>
      </c>
      <c r="J751" s="92">
        <v>98.765308000000005</v>
      </c>
      <c r="K751" s="92">
        <v>100.065308</v>
      </c>
      <c r="L751" s="92">
        <v>101.365308</v>
      </c>
      <c r="M751" s="92">
        <v>6.53</v>
      </c>
      <c r="N751" s="92">
        <v>9.15</v>
      </c>
      <c r="O751" s="92">
        <v>100</v>
      </c>
      <c r="P751" s="92"/>
      <c r="Q751" s="92"/>
      <c r="R751" s="92"/>
      <c r="S751" s="92"/>
      <c r="T751" s="92"/>
      <c r="U751" s="92"/>
    </row>
    <row r="752" spans="1:21" x14ac:dyDescent="0.25">
      <c r="A752" s="92">
        <v>20190531</v>
      </c>
      <c r="B752" s="92" t="s">
        <v>2790</v>
      </c>
      <c r="C752" s="92" t="s">
        <v>2791</v>
      </c>
      <c r="D752" s="92" t="s">
        <v>2792</v>
      </c>
      <c r="E752" s="92" t="s">
        <v>108</v>
      </c>
      <c r="F752" s="92">
        <v>10</v>
      </c>
      <c r="G752" s="92">
        <v>20211220</v>
      </c>
      <c r="H752" s="92">
        <v>2.56</v>
      </c>
      <c r="I752" s="92">
        <v>9.0600909999999999</v>
      </c>
      <c r="J752" s="92">
        <v>100.790277</v>
      </c>
      <c r="K752" s="92">
        <v>102.090277</v>
      </c>
      <c r="L752" s="92">
        <v>103.390277</v>
      </c>
      <c r="M752" s="92">
        <v>7.21</v>
      </c>
      <c r="N752" s="92">
        <v>9.1045479999999994</v>
      </c>
      <c r="O752" s="92">
        <v>102.01821200000001</v>
      </c>
      <c r="P752" s="92">
        <v>9.0768470000000008</v>
      </c>
      <c r="Q752" s="92">
        <v>102.09090999999999</v>
      </c>
      <c r="R752" s="92">
        <v>8.9016389999999994</v>
      </c>
      <c r="S752" s="92">
        <v>102.55123399999999</v>
      </c>
      <c r="T752" s="92"/>
      <c r="U752" s="92"/>
    </row>
    <row r="753" spans="1:21" x14ac:dyDescent="0.25">
      <c r="A753" s="92">
        <v>20190531</v>
      </c>
      <c r="B753" s="92" t="s">
        <v>3040</v>
      </c>
      <c r="C753" s="92" t="s">
        <v>3145</v>
      </c>
      <c r="D753" s="92" t="s">
        <v>3041</v>
      </c>
      <c r="E753" s="92" t="s">
        <v>108</v>
      </c>
      <c r="F753" s="92">
        <v>9.85</v>
      </c>
      <c r="G753" s="92">
        <v>20220529</v>
      </c>
      <c r="H753" s="92">
        <v>3</v>
      </c>
      <c r="I753" s="92">
        <v>9.8116149999999998</v>
      </c>
      <c r="J753" s="92">
        <v>98.770950999999997</v>
      </c>
      <c r="K753" s="92">
        <v>100.07095099999999</v>
      </c>
      <c r="L753" s="92">
        <v>101.37095100000001</v>
      </c>
      <c r="M753" s="92">
        <v>7.1</v>
      </c>
      <c r="N753" s="92">
        <v>9.85</v>
      </c>
      <c r="O753" s="92">
        <v>100</v>
      </c>
      <c r="P753" s="92"/>
      <c r="Q753" s="92"/>
      <c r="R753" s="92"/>
      <c r="S753" s="92"/>
      <c r="T753" s="92"/>
      <c r="U753" s="92"/>
    </row>
    <row r="754" spans="1:21" x14ac:dyDescent="0.25">
      <c r="A754" s="92">
        <v>20190531</v>
      </c>
      <c r="B754" s="92" t="s">
        <v>1166</v>
      </c>
      <c r="C754" s="92" t="s">
        <v>1167</v>
      </c>
      <c r="D754" s="92" t="s">
        <v>1168</v>
      </c>
      <c r="E754" s="92" t="s">
        <v>38</v>
      </c>
      <c r="F754" s="92">
        <v>11.1</v>
      </c>
      <c r="G754" s="92">
        <v>20201016</v>
      </c>
      <c r="H754" s="92">
        <v>1.38</v>
      </c>
      <c r="I754" s="92">
        <v>9.9065270000000005</v>
      </c>
      <c r="J754" s="92">
        <v>99.880252999999996</v>
      </c>
      <c r="K754" s="92">
        <v>101.480253</v>
      </c>
      <c r="L754" s="92">
        <v>103.080253</v>
      </c>
      <c r="M754" s="92">
        <v>4.3499999999999996</v>
      </c>
      <c r="N754" s="92">
        <v>9.9664680000000008</v>
      </c>
      <c r="O754" s="92">
        <v>101.43677099999999</v>
      </c>
      <c r="P754" s="92">
        <v>9.9567990000000002</v>
      </c>
      <c r="Q754" s="92">
        <v>101.463094</v>
      </c>
      <c r="R754" s="92">
        <v>9.8568770000000008</v>
      </c>
      <c r="S754" s="92">
        <v>101.668099</v>
      </c>
      <c r="T754" s="92"/>
      <c r="U754" s="92"/>
    </row>
    <row r="755" spans="1:21" x14ac:dyDescent="0.25">
      <c r="A755" s="92">
        <v>20190531</v>
      </c>
      <c r="B755" s="92" t="s">
        <v>1169</v>
      </c>
      <c r="C755" s="92" t="s">
        <v>1170</v>
      </c>
      <c r="D755" s="92" t="s">
        <v>1171</v>
      </c>
      <c r="E755" s="92" t="s">
        <v>38</v>
      </c>
      <c r="F755" s="92">
        <v>8.5</v>
      </c>
      <c r="G755" s="92">
        <v>20200221</v>
      </c>
      <c r="H755" s="92">
        <v>0.73</v>
      </c>
      <c r="I755" s="92">
        <v>9.5209430000000008</v>
      </c>
      <c r="J755" s="92">
        <v>98.067027999999993</v>
      </c>
      <c r="K755" s="92">
        <v>99.267027999999996</v>
      </c>
      <c r="L755" s="92">
        <v>100.467028</v>
      </c>
      <c r="M755" s="92">
        <v>2.76</v>
      </c>
      <c r="N755" s="92">
        <v>9.5914479999999998</v>
      </c>
      <c r="O755" s="92">
        <v>99.239470999999995</v>
      </c>
      <c r="P755" s="92">
        <v>9.5856100000000009</v>
      </c>
      <c r="Q755" s="92">
        <v>99.230834000000002</v>
      </c>
      <c r="R755" s="92">
        <v>9.4803890000000006</v>
      </c>
      <c r="S755" s="92">
        <v>99.241228000000007</v>
      </c>
      <c r="T755" s="92"/>
      <c r="U755" s="92"/>
    </row>
    <row r="756" spans="1:21" x14ac:dyDescent="0.25">
      <c r="A756" s="92">
        <v>20190531</v>
      </c>
      <c r="B756" s="92" t="s">
        <v>1172</v>
      </c>
      <c r="C756" s="92" t="s">
        <v>1173</v>
      </c>
      <c r="D756" s="92" t="s">
        <v>1174</v>
      </c>
      <c r="E756" s="92" t="s">
        <v>38</v>
      </c>
      <c r="F756" s="92">
        <v>9</v>
      </c>
      <c r="G756" s="92">
        <v>20220221</v>
      </c>
      <c r="H756" s="92">
        <v>2.73</v>
      </c>
      <c r="I756" s="92">
        <v>10.274717000000001</v>
      </c>
      <c r="J756" s="92">
        <v>95.375951000000001</v>
      </c>
      <c r="K756" s="92">
        <v>96.975950999999995</v>
      </c>
      <c r="L756" s="92">
        <v>98.575951000000003</v>
      </c>
      <c r="M756" s="92">
        <v>7.17</v>
      </c>
      <c r="N756" s="92">
        <v>10.315526999999999</v>
      </c>
      <c r="O756" s="92">
        <v>96.904284000000004</v>
      </c>
      <c r="P756" s="92">
        <v>10.353702999999999</v>
      </c>
      <c r="Q756" s="92">
        <v>96.803559000000007</v>
      </c>
      <c r="R756" s="92">
        <v>10.167310000000001</v>
      </c>
      <c r="S756" s="92">
        <v>97.174066999999994</v>
      </c>
      <c r="T756" s="92"/>
      <c r="U756" s="92"/>
    </row>
    <row r="757" spans="1:21" x14ac:dyDescent="0.25">
      <c r="A757" s="92">
        <v>20190531</v>
      </c>
      <c r="B757" s="92" t="s">
        <v>1175</v>
      </c>
      <c r="C757" s="92" t="s">
        <v>1176</v>
      </c>
      <c r="D757" s="92" t="s">
        <v>1177</v>
      </c>
      <c r="E757" s="92" t="s">
        <v>38</v>
      </c>
      <c r="F757" s="92">
        <v>9.25</v>
      </c>
      <c r="G757" s="92">
        <v>20190610</v>
      </c>
      <c r="H757" s="92">
        <v>0.03</v>
      </c>
      <c r="I757" s="92">
        <v>8.7663989999999998</v>
      </c>
      <c r="J757" s="92">
        <v>98.785094999999998</v>
      </c>
      <c r="K757" s="92">
        <v>99.985095000000001</v>
      </c>
      <c r="L757" s="92">
        <v>101.185095</v>
      </c>
      <c r="M757" s="92">
        <v>-2.4500000000000002</v>
      </c>
      <c r="N757" s="92">
        <v>8.8435450000000007</v>
      </c>
      <c r="O757" s="92">
        <v>100.009548</v>
      </c>
      <c r="P757" s="92">
        <v>8.9086680000000005</v>
      </c>
      <c r="Q757" s="92">
        <v>100.01124299999999</v>
      </c>
      <c r="R757" s="92">
        <v>9.0230300000000003</v>
      </c>
      <c r="S757" s="92">
        <v>100.018444</v>
      </c>
      <c r="T757" s="92"/>
      <c r="U757" s="92"/>
    </row>
    <row r="758" spans="1:21" x14ac:dyDescent="0.25">
      <c r="A758" s="92">
        <v>20190531</v>
      </c>
      <c r="B758" s="92" t="s">
        <v>1178</v>
      </c>
      <c r="C758" s="92" t="s">
        <v>1179</v>
      </c>
      <c r="D758" s="92" t="s">
        <v>1180</v>
      </c>
      <c r="E758" s="92" t="s">
        <v>38</v>
      </c>
      <c r="F758" s="92">
        <v>8.5</v>
      </c>
      <c r="G758" s="92">
        <v>20210928</v>
      </c>
      <c r="H758" s="92">
        <v>2.33</v>
      </c>
      <c r="I758" s="92">
        <v>10.246017</v>
      </c>
      <c r="J758" s="92">
        <v>94.795002999999994</v>
      </c>
      <c r="K758" s="92">
        <v>96.395003000000003</v>
      </c>
      <c r="L758" s="92">
        <v>97.995002999999997</v>
      </c>
      <c r="M758" s="92">
        <v>7.01</v>
      </c>
      <c r="N758" s="92">
        <v>10.290801</v>
      </c>
      <c r="O758" s="92">
        <v>96.324882000000002</v>
      </c>
      <c r="P758" s="92">
        <v>10.265245999999999</v>
      </c>
      <c r="Q758" s="92">
        <v>96.356587000000005</v>
      </c>
      <c r="R758" s="92">
        <v>10.272970000000001</v>
      </c>
      <c r="S758" s="92">
        <v>96.249491000000006</v>
      </c>
      <c r="T758" s="92"/>
      <c r="U758" s="92"/>
    </row>
    <row r="759" spans="1:21" x14ac:dyDescent="0.25">
      <c r="A759" s="92">
        <v>20190531</v>
      </c>
      <c r="B759" s="92" t="s">
        <v>1852</v>
      </c>
      <c r="C759" s="92" t="s">
        <v>1853</v>
      </c>
      <c r="D759" s="92" t="s">
        <v>1854</v>
      </c>
      <c r="E759" s="92" t="s">
        <v>38</v>
      </c>
      <c r="F759" s="92">
        <v>8</v>
      </c>
      <c r="G759" s="92">
        <v>20201006</v>
      </c>
      <c r="H759" s="92">
        <v>1.35</v>
      </c>
      <c r="I759" s="92">
        <v>9.8931290000000001</v>
      </c>
      <c r="J759" s="92">
        <v>96.006731000000002</v>
      </c>
      <c r="K759" s="92">
        <v>97.606730999999996</v>
      </c>
      <c r="L759" s="92">
        <v>99.206731000000005</v>
      </c>
      <c r="M759" s="92">
        <v>5.69</v>
      </c>
      <c r="N759" s="92">
        <v>9.9535599999999995</v>
      </c>
      <c r="O759" s="92">
        <v>97.549803999999995</v>
      </c>
      <c r="P759" s="92">
        <v>9.5026030000000006</v>
      </c>
      <c r="Q759" s="92">
        <v>98.089459000000005</v>
      </c>
      <c r="R759" s="92">
        <v>9.4066869999999998</v>
      </c>
      <c r="S759" s="92">
        <v>98.129642000000004</v>
      </c>
      <c r="T759" s="92"/>
      <c r="U759" s="92"/>
    </row>
    <row r="760" spans="1:21" x14ac:dyDescent="0.25">
      <c r="A760" s="92">
        <v>20190531</v>
      </c>
      <c r="B760" s="92" t="s">
        <v>2133</v>
      </c>
      <c r="C760" s="92" t="s">
        <v>2134</v>
      </c>
      <c r="D760" s="92" t="s">
        <v>2135</v>
      </c>
      <c r="E760" s="92" t="s">
        <v>38</v>
      </c>
      <c r="F760" s="92">
        <v>7.75</v>
      </c>
      <c r="G760" s="92">
        <v>20210223</v>
      </c>
      <c r="H760" s="92">
        <v>1.74</v>
      </c>
      <c r="I760" s="92">
        <v>8.7813540000000003</v>
      </c>
      <c r="J760" s="92">
        <v>96.737752</v>
      </c>
      <c r="K760" s="92">
        <v>98.337751999999995</v>
      </c>
      <c r="L760" s="92">
        <v>99.937752000000003</v>
      </c>
      <c r="M760" s="92">
        <v>6.66</v>
      </c>
      <c r="N760" s="92">
        <v>8.8358720000000002</v>
      </c>
      <c r="O760" s="92">
        <v>98.271150000000006</v>
      </c>
      <c r="P760" s="92">
        <v>8.6529889999999998</v>
      </c>
      <c r="Q760" s="92">
        <v>98.55</v>
      </c>
      <c r="R760" s="92">
        <v>8.8530689999999996</v>
      </c>
      <c r="S760" s="92">
        <v>98.166100999999998</v>
      </c>
      <c r="T760" s="92"/>
      <c r="U760" s="92"/>
    </row>
    <row r="761" spans="1:21" x14ac:dyDescent="0.25">
      <c r="A761" s="92">
        <v>20190531</v>
      </c>
      <c r="B761" s="92" t="s">
        <v>2601</v>
      </c>
      <c r="C761" s="92" t="s">
        <v>2602</v>
      </c>
      <c r="D761" s="92" t="s">
        <v>2603</v>
      </c>
      <c r="E761" s="92" t="s">
        <v>38</v>
      </c>
      <c r="F761" s="92">
        <v>9</v>
      </c>
      <c r="G761" s="92">
        <v>20210928</v>
      </c>
      <c r="H761" s="92">
        <v>2.33</v>
      </c>
      <c r="I761" s="92">
        <v>8.6658000000000008</v>
      </c>
      <c r="J761" s="92">
        <v>99.067527999999996</v>
      </c>
      <c r="K761" s="92">
        <v>100.667528</v>
      </c>
      <c r="L761" s="92">
        <v>102.267528</v>
      </c>
      <c r="M761" s="92">
        <v>6.99</v>
      </c>
      <c r="N761" s="92">
        <v>8.7113309999999995</v>
      </c>
      <c r="O761" s="92">
        <v>100.597662</v>
      </c>
      <c r="P761" s="92">
        <v>8.6878580000000003</v>
      </c>
      <c r="Q761" s="92">
        <v>100.65</v>
      </c>
      <c r="R761" s="92">
        <v>8.4638819999999999</v>
      </c>
      <c r="S761" s="92">
        <v>101.15287600000001</v>
      </c>
      <c r="T761" s="92"/>
      <c r="U761" s="92"/>
    </row>
    <row r="762" spans="1:21" x14ac:dyDescent="0.25">
      <c r="A762" s="92">
        <v>20190531</v>
      </c>
      <c r="B762" s="92" t="s">
        <v>3146</v>
      </c>
      <c r="C762" s="92" t="s">
        <v>3147</v>
      </c>
      <c r="D762" s="92" t="s">
        <v>3148</v>
      </c>
      <c r="E762" s="92" t="s">
        <v>38</v>
      </c>
      <c r="F762" s="92">
        <v>9</v>
      </c>
      <c r="G762" s="92">
        <v>20220516</v>
      </c>
      <c r="H762" s="92">
        <v>2.96</v>
      </c>
      <c r="I762" s="92">
        <v>8.9704169999999994</v>
      </c>
      <c r="J762" s="92">
        <v>98.447917000000004</v>
      </c>
      <c r="K762" s="92">
        <v>100.047917</v>
      </c>
      <c r="L762" s="92">
        <v>101.64791700000001</v>
      </c>
      <c r="M762" s="92">
        <v>7.44</v>
      </c>
      <c r="N762" s="92">
        <v>9.009093</v>
      </c>
      <c r="O762" s="92">
        <v>99.973488000000003</v>
      </c>
      <c r="P762" s="92">
        <v>8.9149949999999993</v>
      </c>
      <c r="Q762" s="92">
        <v>100.218177</v>
      </c>
      <c r="R762" s="92"/>
      <c r="S762" s="92"/>
      <c r="T762" s="92"/>
      <c r="U762" s="92"/>
    </row>
    <row r="763" spans="1:21" x14ac:dyDescent="0.25">
      <c r="A763" s="92">
        <v>20190531</v>
      </c>
      <c r="B763" s="92" t="s">
        <v>1855</v>
      </c>
      <c r="C763" s="92" t="s">
        <v>1856</v>
      </c>
      <c r="D763" s="92" t="s">
        <v>1857</v>
      </c>
      <c r="E763" s="92" t="s">
        <v>38</v>
      </c>
      <c r="F763" s="92">
        <v>8.5</v>
      </c>
      <c r="G763" s="92">
        <v>20221006</v>
      </c>
      <c r="H763" s="92">
        <v>3.35</v>
      </c>
      <c r="I763" s="92">
        <v>11.025547</v>
      </c>
      <c r="J763" s="92">
        <v>90.974847999999994</v>
      </c>
      <c r="K763" s="92">
        <v>92.974847999999994</v>
      </c>
      <c r="L763" s="92">
        <v>94.974847999999994</v>
      </c>
      <c r="M763" s="92">
        <v>7.7</v>
      </c>
      <c r="N763" s="92">
        <v>11.061598999999999</v>
      </c>
      <c r="O763" s="92">
        <v>92.897885000000002</v>
      </c>
      <c r="P763" s="92">
        <v>11.031362</v>
      </c>
      <c r="Q763" s="92">
        <v>92.953891999999996</v>
      </c>
      <c r="R763" s="92">
        <v>10.912485999999999</v>
      </c>
      <c r="S763" s="92">
        <v>93.162767000000002</v>
      </c>
      <c r="T763" s="92"/>
      <c r="U763" s="92"/>
    </row>
    <row r="764" spans="1:21" x14ac:dyDescent="0.25">
      <c r="A764" s="92">
        <v>20190531</v>
      </c>
      <c r="B764" s="92" t="s">
        <v>2136</v>
      </c>
      <c r="C764" s="92" t="s">
        <v>2137</v>
      </c>
      <c r="D764" s="92" t="s">
        <v>2138</v>
      </c>
      <c r="E764" s="92" t="s">
        <v>38</v>
      </c>
      <c r="F764" s="92">
        <v>8.25</v>
      </c>
      <c r="G764" s="92">
        <v>20230223</v>
      </c>
      <c r="H764" s="92">
        <v>3.74</v>
      </c>
      <c r="I764" s="92">
        <v>9.4133320000000005</v>
      </c>
      <c r="J764" s="92">
        <v>94.351084999999998</v>
      </c>
      <c r="K764" s="92">
        <v>96.351084999999998</v>
      </c>
      <c r="L764" s="92">
        <v>98.351084999999998</v>
      </c>
      <c r="M764" s="92">
        <v>8.49</v>
      </c>
      <c r="N764" s="92">
        <v>9.4480210000000007</v>
      </c>
      <c r="O764" s="92">
        <v>96.266210999999998</v>
      </c>
      <c r="P764" s="92">
        <v>9.4154940000000007</v>
      </c>
      <c r="Q764" s="92">
        <v>96.355303000000006</v>
      </c>
      <c r="R764" s="92">
        <v>9.0968920000000004</v>
      </c>
      <c r="S764" s="92">
        <v>97.292012999999997</v>
      </c>
      <c r="T764" s="92"/>
      <c r="U764" s="92"/>
    </row>
    <row r="765" spans="1:21" x14ac:dyDescent="0.25">
      <c r="A765" s="92">
        <v>20190531</v>
      </c>
      <c r="B765" s="92" t="s">
        <v>2604</v>
      </c>
      <c r="C765" s="92" t="s">
        <v>2605</v>
      </c>
      <c r="D765" s="92" t="s">
        <v>2606</v>
      </c>
      <c r="E765" s="92" t="s">
        <v>38</v>
      </c>
      <c r="F765" s="92">
        <v>9.75</v>
      </c>
      <c r="G765" s="92">
        <v>20230928</v>
      </c>
      <c r="H765" s="92">
        <v>4.33</v>
      </c>
      <c r="I765" s="92">
        <v>10.649967</v>
      </c>
      <c r="J765" s="92">
        <v>94.877628999999999</v>
      </c>
      <c r="K765" s="92">
        <v>96.877628999999999</v>
      </c>
      <c r="L765" s="92">
        <v>98.877628999999999</v>
      </c>
      <c r="M765" s="92">
        <v>9.2799999999999994</v>
      </c>
      <c r="N765" s="92">
        <v>10.685057</v>
      </c>
      <c r="O765" s="92">
        <v>96.784846000000002</v>
      </c>
      <c r="P765" s="92">
        <v>10.647885</v>
      </c>
      <c r="Q765" s="92">
        <v>96.901700000000005</v>
      </c>
      <c r="R765" s="92">
        <v>10.426536</v>
      </c>
      <c r="S765" s="92">
        <v>97.624881000000002</v>
      </c>
      <c r="T765" s="92"/>
      <c r="U765" s="92"/>
    </row>
    <row r="766" spans="1:21" x14ac:dyDescent="0.25">
      <c r="A766" s="92">
        <v>20190531</v>
      </c>
      <c r="B766" s="92" t="s">
        <v>3042</v>
      </c>
      <c r="C766" s="92" t="s">
        <v>3149</v>
      </c>
      <c r="D766" s="92" t="s">
        <v>3043</v>
      </c>
      <c r="E766" s="92" t="s">
        <v>38</v>
      </c>
      <c r="F766" s="92">
        <v>9.75</v>
      </c>
      <c r="G766" s="92">
        <v>20240516</v>
      </c>
      <c r="H766" s="92">
        <v>4.96</v>
      </c>
      <c r="I766" s="92">
        <v>9.7394800000000004</v>
      </c>
      <c r="J766" s="92">
        <v>98.010076999999995</v>
      </c>
      <c r="K766" s="92">
        <v>100.010077</v>
      </c>
      <c r="L766" s="92">
        <v>102.010077</v>
      </c>
      <c r="M766" s="92">
        <v>11.72</v>
      </c>
      <c r="N766" s="92">
        <v>9.7765599999999999</v>
      </c>
      <c r="O766" s="92">
        <v>99.892897000000005</v>
      </c>
      <c r="P766" s="92">
        <v>9.7357510000000005</v>
      </c>
      <c r="Q766" s="92">
        <v>100.05332199999999</v>
      </c>
      <c r="R766" s="92"/>
      <c r="S766" s="92"/>
      <c r="T766" s="92"/>
      <c r="U766" s="92"/>
    </row>
    <row r="767" spans="1:21" x14ac:dyDescent="0.25">
      <c r="A767" s="92">
        <v>20190531</v>
      </c>
      <c r="B767" s="92" t="s">
        <v>2139</v>
      </c>
      <c r="C767" s="92" t="s">
        <v>2139</v>
      </c>
      <c r="D767" s="92" t="s">
        <v>2140</v>
      </c>
      <c r="E767" s="92" t="s">
        <v>178</v>
      </c>
      <c r="F767" s="92">
        <v>7.7</v>
      </c>
      <c r="G767" s="92">
        <v>20210131</v>
      </c>
      <c r="H767" s="92">
        <v>1.67</v>
      </c>
      <c r="I767" s="92">
        <v>10.592221</v>
      </c>
      <c r="J767" s="92">
        <v>94.362598000000006</v>
      </c>
      <c r="K767" s="92">
        <v>95.662598000000003</v>
      </c>
      <c r="L767" s="92">
        <v>96.962598</v>
      </c>
      <c r="M767" s="92">
        <v>8.74</v>
      </c>
      <c r="N767" s="92">
        <v>10.647786</v>
      </c>
      <c r="O767" s="92">
        <v>95.575152000000003</v>
      </c>
      <c r="P767" s="92">
        <v>10.514879000000001</v>
      </c>
      <c r="Q767" s="92">
        <v>95.735388999999998</v>
      </c>
      <c r="R767" s="92">
        <v>10.914726</v>
      </c>
      <c r="S767" s="92">
        <v>94.976000999999997</v>
      </c>
      <c r="T767" s="92"/>
      <c r="U767" s="92"/>
    </row>
    <row r="768" spans="1:21" x14ac:dyDescent="0.25">
      <c r="A768" s="92">
        <v>20190531</v>
      </c>
      <c r="B768" s="92" t="s">
        <v>2793</v>
      </c>
      <c r="C768" s="92" t="s">
        <v>2794</v>
      </c>
      <c r="D768" s="92" t="s">
        <v>2795</v>
      </c>
      <c r="E768" s="92" t="s">
        <v>275</v>
      </c>
      <c r="F768" s="92">
        <v>13.25</v>
      </c>
      <c r="G768" s="92">
        <v>20191231</v>
      </c>
      <c r="H768" s="92">
        <v>0.59</v>
      </c>
      <c r="I768" s="92">
        <v>10.588065</v>
      </c>
      <c r="J768" s="92">
        <v>100.01399600000001</v>
      </c>
      <c r="K768" s="92">
        <v>101.51399600000001</v>
      </c>
      <c r="L768" s="92">
        <v>103.01399600000001</v>
      </c>
      <c r="M768" s="92">
        <v>7.42</v>
      </c>
      <c r="N768" s="92">
        <v>10.665685</v>
      </c>
      <c r="O768" s="92">
        <v>101.43982099999999</v>
      </c>
      <c r="P768" s="92">
        <v>10.694870999999999</v>
      </c>
      <c r="Q768" s="92">
        <v>101.455534</v>
      </c>
      <c r="R768" s="92">
        <v>10.741892</v>
      </c>
      <c r="S768" s="92">
        <v>101.58332299999999</v>
      </c>
      <c r="T768" s="92"/>
      <c r="U768" s="92"/>
    </row>
    <row r="769" spans="1:21" x14ac:dyDescent="0.25">
      <c r="A769" s="92">
        <v>20190531</v>
      </c>
      <c r="B769" s="92" t="s">
        <v>2796</v>
      </c>
      <c r="C769" s="92" t="s">
        <v>2797</v>
      </c>
      <c r="D769" s="92" t="s">
        <v>2798</v>
      </c>
      <c r="E769" s="92" t="s">
        <v>275</v>
      </c>
      <c r="F769" s="92">
        <v>13.35</v>
      </c>
      <c r="G769" s="92">
        <v>20200121</v>
      </c>
      <c r="H769" s="92">
        <v>0.64</v>
      </c>
      <c r="I769" s="92">
        <v>10.675483</v>
      </c>
      <c r="J769" s="92">
        <v>100.089798</v>
      </c>
      <c r="K769" s="92">
        <v>101.589798</v>
      </c>
      <c r="L769" s="92">
        <v>103.089798</v>
      </c>
      <c r="M769" s="92">
        <v>0.37</v>
      </c>
      <c r="N769" s="92">
        <v>10.752143999999999</v>
      </c>
      <c r="O769" s="92">
        <v>101.586061</v>
      </c>
      <c r="P769" s="92">
        <v>10.777635999999999</v>
      </c>
      <c r="Q769" s="92">
        <v>101.603612</v>
      </c>
      <c r="R769" s="92">
        <v>10.81324</v>
      </c>
      <c r="S769" s="92">
        <v>101.74232499999999</v>
      </c>
      <c r="T769" s="92"/>
      <c r="U769" s="92"/>
    </row>
    <row r="770" spans="1:21" x14ac:dyDescent="0.25">
      <c r="A770" s="92">
        <v>20190531</v>
      </c>
      <c r="B770" s="92" t="s">
        <v>2799</v>
      </c>
      <c r="C770" s="92" t="s">
        <v>2800</v>
      </c>
      <c r="D770" s="92" t="s">
        <v>2801</v>
      </c>
      <c r="E770" s="92" t="s">
        <v>275</v>
      </c>
      <c r="F770" s="92">
        <v>14.25</v>
      </c>
      <c r="G770" s="92">
        <v>20201221</v>
      </c>
      <c r="H770" s="92">
        <v>1.56</v>
      </c>
      <c r="I770" s="92">
        <v>11.650634999999999</v>
      </c>
      <c r="J770" s="92">
        <v>101.607164</v>
      </c>
      <c r="K770" s="92">
        <v>103.607164</v>
      </c>
      <c r="L770" s="92">
        <v>105.607164</v>
      </c>
      <c r="M770" s="92">
        <v>3.91</v>
      </c>
      <c r="N770" s="92">
        <v>11.709224000000001</v>
      </c>
      <c r="O770" s="92">
        <v>103.56801900000001</v>
      </c>
      <c r="P770" s="92">
        <v>11.700602</v>
      </c>
      <c r="Q770" s="92">
        <v>103.608261</v>
      </c>
      <c r="R770" s="92">
        <v>11.607218</v>
      </c>
      <c r="S770" s="92">
        <v>103.88664199999999</v>
      </c>
      <c r="T770" s="92"/>
      <c r="U770" s="92"/>
    </row>
    <row r="771" spans="1:21" x14ac:dyDescent="0.25">
      <c r="A771" s="92">
        <v>20190531</v>
      </c>
      <c r="B771" s="92" t="s">
        <v>2802</v>
      </c>
      <c r="C771" s="92" t="s">
        <v>2803</v>
      </c>
      <c r="D771" s="92" t="s">
        <v>2804</v>
      </c>
      <c r="E771" s="92" t="s">
        <v>275</v>
      </c>
      <c r="F771" s="92">
        <v>16.3</v>
      </c>
      <c r="G771" s="92">
        <v>20211221</v>
      </c>
      <c r="H771" s="92">
        <v>2.56</v>
      </c>
      <c r="I771" s="92">
        <v>12.260348</v>
      </c>
      <c r="J771" s="92">
        <v>106.700926</v>
      </c>
      <c r="K771" s="92">
        <v>108.700926</v>
      </c>
      <c r="L771" s="92">
        <v>110.700926</v>
      </c>
      <c r="M771" s="92">
        <v>4.5</v>
      </c>
      <c r="N771" s="92">
        <v>12.303292000000001</v>
      </c>
      <c r="O771" s="92">
        <v>108.65589799999999</v>
      </c>
      <c r="P771" s="92">
        <v>12.281606999999999</v>
      </c>
      <c r="Q771" s="92">
        <v>108.744139</v>
      </c>
      <c r="R771" s="92">
        <v>12.118527</v>
      </c>
      <c r="S771" s="92">
        <v>109.318161</v>
      </c>
      <c r="T771" s="92"/>
      <c r="U771" s="92"/>
    </row>
    <row r="772" spans="1:21" x14ac:dyDescent="0.25">
      <c r="A772" s="92">
        <v>20190531</v>
      </c>
      <c r="B772" s="92" t="s">
        <v>2805</v>
      </c>
      <c r="C772" s="92" t="s">
        <v>2806</v>
      </c>
      <c r="D772" s="92" t="s">
        <v>2807</v>
      </c>
      <c r="E772" s="92" t="s">
        <v>275</v>
      </c>
      <c r="F772" s="92">
        <v>16.8</v>
      </c>
      <c r="G772" s="92">
        <v>20231221</v>
      </c>
      <c r="H772" s="92">
        <v>4.5599999999999996</v>
      </c>
      <c r="I772" s="92">
        <v>13.121962</v>
      </c>
      <c r="J772" s="92">
        <v>109.910534</v>
      </c>
      <c r="K772" s="92">
        <v>112.410534</v>
      </c>
      <c r="L772" s="92">
        <v>114.910534</v>
      </c>
      <c r="M772" s="92">
        <v>8.4499999999999993</v>
      </c>
      <c r="N772" s="92">
        <v>13.15929</v>
      </c>
      <c r="O772" s="92">
        <v>112.32600499999999</v>
      </c>
      <c r="P772" s="92">
        <v>13.122664</v>
      </c>
      <c r="Q772" s="92">
        <v>112.48597100000001</v>
      </c>
      <c r="R772" s="92">
        <v>12.910455000000001</v>
      </c>
      <c r="S772" s="92">
        <v>113.40698999999999</v>
      </c>
      <c r="T772" s="92"/>
      <c r="U772" s="9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78"/>
  <sheetViews>
    <sheetView workbookViewId="0">
      <selection sqref="A1:G7578"/>
    </sheetView>
  </sheetViews>
  <sheetFormatPr defaultRowHeight="15" x14ac:dyDescent="0.25"/>
  <cols>
    <col min="1" max="1" width="10.7109375" style="92" bestFit="1" customWidth="1"/>
    <col min="2" max="256" width="9.140625" style="92"/>
    <col min="257" max="257" width="10.7109375" style="92" bestFit="1" customWidth="1"/>
    <col min="258" max="512" width="9.140625" style="92"/>
    <col min="513" max="513" width="10.7109375" style="92" bestFit="1" customWidth="1"/>
    <col min="514" max="768" width="9.140625" style="92"/>
    <col min="769" max="769" width="10.7109375" style="92" bestFit="1" customWidth="1"/>
    <col min="770" max="1024" width="9.140625" style="92"/>
    <col min="1025" max="1025" width="10.7109375" style="92" bestFit="1" customWidth="1"/>
    <col min="1026" max="1280" width="9.140625" style="92"/>
    <col min="1281" max="1281" width="10.7109375" style="92" bestFit="1" customWidth="1"/>
    <col min="1282" max="1536" width="9.140625" style="92"/>
    <col min="1537" max="1537" width="10.7109375" style="92" bestFit="1" customWidth="1"/>
    <col min="1538" max="1792" width="9.140625" style="92"/>
    <col min="1793" max="1793" width="10.7109375" style="92" bestFit="1" customWidth="1"/>
    <col min="1794" max="2048" width="9.140625" style="92"/>
    <col min="2049" max="2049" width="10.7109375" style="92" bestFit="1" customWidth="1"/>
    <col min="2050" max="2304" width="9.140625" style="92"/>
    <col min="2305" max="2305" width="10.7109375" style="92" bestFit="1" customWidth="1"/>
    <col min="2306" max="2560" width="9.140625" style="92"/>
    <col min="2561" max="2561" width="10.7109375" style="92" bestFit="1" customWidth="1"/>
    <col min="2562" max="2816" width="9.140625" style="92"/>
    <col min="2817" max="2817" width="10.7109375" style="92" bestFit="1" customWidth="1"/>
    <col min="2818" max="3072" width="9.140625" style="92"/>
    <col min="3073" max="3073" width="10.7109375" style="92" bestFit="1" customWidth="1"/>
    <col min="3074" max="3328" width="9.140625" style="92"/>
    <col min="3329" max="3329" width="10.7109375" style="92" bestFit="1" customWidth="1"/>
    <col min="3330" max="3584" width="9.140625" style="92"/>
    <col min="3585" max="3585" width="10.7109375" style="92" bestFit="1" customWidth="1"/>
    <col min="3586" max="3840" width="9.140625" style="92"/>
    <col min="3841" max="3841" width="10.7109375" style="92" bestFit="1" customWidth="1"/>
    <col min="3842" max="4096" width="9.140625" style="92"/>
    <col min="4097" max="4097" width="10.7109375" style="92" bestFit="1" customWidth="1"/>
    <col min="4098" max="4352" width="9.140625" style="92"/>
    <col min="4353" max="4353" width="10.7109375" style="92" bestFit="1" customWidth="1"/>
    <col min="4354" max="4608" width="9.140625" style="92"/>
    <col min="4609" max="4609" width="10.7109375" style="92" bestFit="1" customWidth="1"/>
    <col min="4610" max="4864" width="9.140625" style="92"/>
    <col min="4865" max="4865" width="10.7109375" style="92" bestFit="1" customWidth="1"/>
    <col min="4866" max="5120" width="9.140625" style="92"/>
    <col min="5121" max="5121" width="10.7109375" style="92" bestFit="1" customWidth="1"/>
    <col min="5122" max="5376" width="9.140625" style="92"/>
    <col min="5377" max="5377" width="10.7109375" style="92" bestFit="1" customWidth="1"/>
    <col min="5378" max="5632" width="9.140625" style="92"/>
    <col min="5633" max="5633" width="10.7109375" style="92" bestFit="1" customWidth="1"/>
    <col min="5634" max="5888" width="9.140625" style="92"/>
    <col min="5889" max="5889" width="10.7109375" style="92" bestFit="1" customWidth="1"/>
    <col min="5890" max="6144" width="9.140625" style="92"/>
    <col min="6145" max="6145" width="10.7109375" style="92" bestFit="1" customWidth="1"/>
    <col min="6146" max="6400" width="9.140625" style="92"/>
    <col min="6401" max="6401" width="10.7109375" style="92" bestFit="1" customWidth="1"/>
    <col min="6402" max="6656" width="9.140625" style="92"/>
    <col min="6657" max="6657" width="10.7109375" style="92" bestFit="1" customWidth="1"/>
    <col min="6658" max="6912" width="9.140625" style="92"/>
    <col min="6913" max="6913" width="10.7109375" style="92" bestFit="1" customWidth="1"/>
    <col min="6914" max="7168" width="9.140625" style="92"/>
    <col min="7169" max="7169" width="10.7109375" style="92" bestFit="1" customWidth="1"/>
    <col min="7170" max="7424" width="9.140625" style="92"/>
    <col min="7425" max="7425" width="10.7109375" style="92" bestFit="1" customWidth="1"/>
    <col min="7426" max="7680" width="9.140625" style="92"/>
    <col min="7681" max="7681" width="10.7109375" style="92" bestFit="1" customWidth="1"/>
    <col min="7682" max="7936" width="9.140625" style="92"/>
    <col min="7937" max="7937" width="10.7109375" style="92" bestFit="1" customWidth="1"/>
    <col min="7938" max="8192" width="9.140625" style="92"/>
    <col min="8193" max="8193" width="10.7109375" style="92" bestFit="1" customWidth="1"/>
    <col min="8194" max="8448" width="9.140625" style="92"/>
    <col min="8449" max="8449" width="10.7109375" style="92" bestFit="1" customWidth="1"/>
    <col min="8450" max="8704" width="9.140625" style="92"/>
    <col min="8705" max="8705" width="10.7109375" style="92" bestFit="1" customWidth="1"/>
    <col min="8706" max="8960" width="9.140625" style="92"/>
    <col min="8961" max="8961" width="10.7109375" style="92" bestFit="1" customWidth="1"/>
    <col min="8962" max="9216" width="9.140625" style="92"/>
    <col min="9217" max="9217" width="10.7109375" style="92" bestFit="1" customWidth="1"/>
    <col min="9218" max="9472" width="9.140625" style="92"/>
    <col min="9473" max="9473" width="10.7109375" style="92" bestFit="1" customWidth="1"/>
    <col min="9474" max="9728" width="9.140625" style="92"/>
    <col min="9729" max="9729" width="10.7109375" style="92" bestFit="1" customWidth="1"/>
    <col min="9730" max="9984" width="9.140625" style="92"/>
    <col min="9985" max="9985" width="10.7109375" style="92" bestFit="1" customWidth="1"/>
    <col min="9986" max="10240" width="9.140625" style="92"/>
    <col min="10241" max="10241" width="10.7109375" style="92" bestFit="1" customWidth="1"/>
    <col min="10242" max="10496" width="9.140625" style="92"/>
    <col min="10497" max="10497" width="10.7109375" style="92" bestFit="1" customWidth="1"/>
    <col min="10498" max="10752" width="9.140625" style="92"/>
    <col min="10753" max="10753" width="10.7109375" style="92" bestFit="1" customWidth="1"/>
    <col min="10754" max="11008" width="9.140625" style="92"/>
    <col min="11009" max="11009" width="10.7109375" style="92" bestFit="1" customWidth="1"/>
    <col min="11010" max="11264" width="9.140625" style="92"/>
    <col min="11265" max="11265" width="10.7109375" style="92" bestFit="1" customWidth="1"/>
    <col min="11266" max="11520" width="9.140625" style="92"/>
    <col min="11521" max="11521" width="10.7109375" style="92" bestFit="1" customWidth="1"/>
    <col min="11522" max="11776" width="9.140625" style="92"/>
    <col min="11777" max="11777" width="10.7109375" style="92" bestFit="1" customWidth="1"/>
    <col min="11778" max="12032" width="9.140625" style="92"/>
    <col min="12033" max="12033" width="10.7109375" style="92" bestFit="1" customWidth="1"/>
    <col min="12034" max="12288" width="9.140625" style="92"/>
    <col min="12289" max="12289" width="10.7109375" style="92" bestFit="1" customWidth="1"/>
    <col min="12290" max="12544" width="9.140625" style="92"/>
    <col min="12545" max="12545" width="10.7109375" style="92" bestFit="1" customWidth="1"/>
    <col min="12546" max="12800" width="9.140625" style="92"/>
    <col min="12801" max="12801" width="10.7109375" style="92" bestFit="1" customWidth="1"/>
    <col min="12802" max="13056" width="9.140625" style="92"/>
    <col min="13057" max="13057" width="10.7109375" style="92" bestFit="1" customWidth="1"/>
    <col min="13058" max="13312" width="9.140625" style="92"/>
    <col min="13313" max="13313" width="10.7109375" style="92" bestFit="1" customWidth="1"/>
    <col min="13314" max="13568" width="9.140625" style="92"/>
    <col min="13569" max="13569" width="10.7109375" style="92" bestFit="1" customWidth="1"/>
    <col min="13570" max="13824" width="9.140625" style="92"/>
    <col min="13825" max="13825" width="10.7109375" style="92" bestFit="1" customWidth="1"/>
    <col min="13826" max="14080" width="9.140625" style="92"/>
    <col min="14081" max="14081" width="10.7109375" style="92" bestFit="1" customWidth="1"/>
    <col min="14082" max="14336" width="9.140625" style="92"/>
    <col min="14337" max="14337" width="10.7109375" style="92" bestFit="1" customWidth="1"/>
    <col min="14338" max="14592" width="9.140625" style="92"/>
    <col min="14593" max="14593" width="10.7109375" style="92" bestFit="1" customWidth="1"/>
    <col min="14594" max="14848" width="9.140625" style="92"/>
    <col min="14849" max="14849" width="10.7109375" style="92" bestFit="1" customWidth="1"/>
    <col min="14850" max="15104" width="9.140625" style="92"/>
    <col min="15105" max="15105" width="10.7109375" style="92" bestFit="1" customWidth="1"/>
    <col min="15106" max="15360" width="9.140625" style="92"/>
    <col min="15361" max="15361" width="10.7109375" style="92" bestFit="1" customWidth="1"/>
    <col min="15362" max="15616" width="9.140625" style="92"/>
    <col min="15617" max="15617" width="10.7109375" style="92" bestFit="1" customWidth="1"/>
    <col min="15618" max="15872" width="9.140625" style="92"/>
    <col min="15873" max="15873" width="10.7109375" style="92" bestFit="1" customWidth="1"/>
    <col min="15874" max="16128" width="9.140625" style="92"/>
    <col min="16129" max="16129" width="10.7109375" style="92" bestFit="1" customWidth="1"/>
    <col min="16130" max="16384" width="9.140625" style="92"/>
  </cols>
  <sheetData>
    <row r="1" spans="1:7" x14ac:dyDescent="0.25">
      <c r="A1" s="92" t="s">
        <v>6</v>
      </c>
      <c r="B1" s="92" t="s">
        <v>2059</v>
      </c>
      <c r="C1" s="92" t="s">
        <v>2060</v>
      </c>
      <c r="D1" s="92" t="s">
        <v>2061</v>
      </c>
      <c r="E1" s="92" t="s">
        <v>2062</v>
      </c>
      <c r="F1" s="92" t="s">
        <v>2063</v>
      </c>
      <c r="G1" s="92" t="s">
        <v>2064</v>
      </c>
    </row>
    <row r="2" spans="1:7" x14ac:dyDescent="0.25">
      <c r="A2" s="87">
        <v>32969</v>
      </c>
      <c r="B2" s="92">
        <v>641.26898200000005</v>
      </c>
      <c r="C2" s="92">
        <v>641.26898200000005</v>
      </c>
      <c r="D2" s="92">
        <v>641.26898200000005</v>
      </c>
      <c r="E2" s="92">
        <v>641.26898200000005</v>
      </c>
      <c r="F2" s="92">
        <v>641.24993900000004</v>
      </c>
      <c r="G2" s="92">
        <v>0</v>
      </c>
    </row>
    <row r="3" spans="1:7" x14ac:dyDescent="0.25">
      <c r="A3" s="87">
        <v>32972</v>
      </c>
      <c r="B3" s="92">
        <v>633.48199499999998</v>
      </c>
      <c r="C3" s="92">
        <v>633.48199499999998</v>
      </c>
      <c r="D3" s="92">
        <v>633.48199499999998</v>
      </c>
      <c r="E3" s="92">
        <v>633.48199499999998</v>
      </c>
      <c r="F3" s="92">
        <v>633.46319600000004</v>
      </c>
      <c r="G3" s="92">
        <v>0</v>
      </c>
    </row>
    <row r="4" spans="1:7" x14ac:dyDescent="0.25">
      <c r="A4" s="87">
        <v>32973</v>
      </c>
      <c r="B4" s="92">
        <v>632.08599900000002</v>
      </c>
      <c r="C4" s="92">
        <v>632.08599900000002</v>
      </c>
      <c r="D4" s="92">
        <v>632.08599900000002</v>
      </c>
      <c r="E4" s="92">
        <v>632.08599900000002</v>
      </c>
      <c r="F4" s="92">
        <v>632.06719999999996</v>
      </c>
      <c r="G4" s="92">
        <v>0</v>
      </c>
    </row>
    <row r="5" spans="1:7" x14ac:dyDescent="0.25">
      <c r="A5" s="87">
        <v>32974</v>
      </c>
      <c r="B5" s="92">
        <v>634.692993</v>
      </c>
      <c r="C5" s="92">
        <v>634.692993</v>
      </c>
      <c r="D5" s="92">
        <v>634.692993</v>
      </c>
      <c r="E5" s="92">
        <v>634.692993</v>
      </c>
      <c r="F5" s="92">
        <v>634.67413299999998</v>
      </c>
      <c r="G5" s="92">
        <v>0</v>
      </c>
    </row>
    <row r="6" spans="1:7" x14ac:dyDescent="0.25">
      <c r="A6" s="87">
        <v>32975</v>
      </c>
      <c r="B6" s="92">
        <v>639.614014</v>
      </c>
      <c r="C6" s="92">
        <v>639.614014</v>
      </c>
      <c r="D6" s="92">
        <v>639.614014</v>
      </c>
      <c r="E6" s="92">
        <v>639.614014</v>
      </c>
      <c r="F6" s="92">
        <v>639.59503199999995</v>
      </c>
      <c r="G6" s="92">
        <v>0</v>
      </c>
    </row>
    <row r="7" spans="1:7" x14ac:dyDescent="0.25">
      <c r="A7" s="87">
        <v>32976</v>
      </c>
      <c r="B7" s="92" t="s">
        <v>2065</v>
      </c>
      <c r="C7" s="92" t="s">
        <v>2065</v>
      </c>
      <c r="D7" s="92" t="s">
        <v>2065</v>
      </c>
      <c r="E7" s="92" t="s">
        <v>2065</v>
      </c>
      <c r="F7" s="92" t="s">
        <v>2065</v>
      </c>
      <c r="G7" s="92" t="s">
        <v>2065</v>
      </c>
    </row>
    <row r="8" spans="1:7" x14ac:dyDescent="0.25">
      <c r="A8" s="87">
        <v>32979</v>
      </c>
      <c r="B8" s="92">
        <v>640.01397699999995</v>
      </c>
      <c r="C8" s="92">
        <v>640.01397699999995</v>
      </c>
      <c r="D8" s="92">
        <v>640.01397699999995</v>
      </c>
      <c r="E8" s="92">
        <v>640.01397699999995</v>
      </c>
      <c r="F8" s="92">
        <v>639.99499500000002</v>
      </c>
      <c r="G8" s="92">
        <v>0</v>
      </c>
    </row>
    <row r="9" spans="1:7" x14ac:dyDescent="0.25">
      <c r="A9" s="87">
        <v>32980</v>
      </c>
      <c r="B9" s="92">
        <v>641.87298599999997</v>
      </c>
      <c r="C9" s="92">
        <v>641.87298599999997</v>
      </c>
      <c r="D9" s="92">
        <v>641.87298599999997</v>
      </c>
      <c r="E9" s="92">
        <v>641.87298599999997</v>
      </c>
      <c r="F9" s="92">
        <v>641.853882</v>
      </c>
      <c r="G9" s="92">
        <v>0</v>
      </c>
    </row>
    <row r="10" spans="1:7" x14ac:dyDescent="0.25">
      <c r="A10" s="87">
        <v>32981</v>
      </c>
      <c r="B10" s="92">
        <v>640.52801499999998</v>
      </c>
      <c r="C10" s="92">
        <v>640.52801499999998</v>
      </c>
      <c r="D10" s="92">
        <v>640.52801499999998</v>
      </c>
      <c r="E10" s="92">
        <v>640.52801499999998</v>
      </c>
      <c r="F10" s="92">
        <v>640.50903300000004</v>
      </c>
      <c r="G10" s="92">
        <v>0</v>
      </c>
    </row>
    <row r="11" spans="1:7" x14ac:dyDescent="0.25">
      <c r="A11" s="87">
        <v>32982</v>
      </c>
      <c r="B11" s="92">
        <v>643.90600600000005</v>
      </c>
      <c r="C11" s="92">
        <v>643.90600600000005</v>
      </c>
      <c r="D11" s="92">
        <v>643.90600600000005</v>
      </c>
      <c r="E11" s="92">
        <v>643.90600600000005</v>
      </c>
      <c r="F11" s="92">
        <v>643.88690199999996</v>
      </c>
      <c r="G11" s="92">
        <v>0</v>
      </c>
    </row>
    <row r="12" spans="1:7" x14ac:dyDescent="0.25">
      <c r="A12" s="87">
        <v>32983</v>
      </c>
      <c r="B12" s="92">
        <v>641.68597399999999</v>
      </c>
      <c r="C12" s="92">
        <v>641.68597399999999</v>
      </c>
      <c r="D12" s="92">
        <v>641.68597399999999</v>
      </c>
      <c r="E12" s="92">
        <v>641.68597399999999</v>
      </c>
      <c r="F12" s="92">
        <v>641.66693099999998</v>
      </c>
      <c r="G12" s="92">
        <v>0</v>
      </c>
    </row>
    <row r="13" spans="1:7" x14ac:dyDescent="0.25">
      <c r="A13" s="87">
        <v>32986</v>
      </c>
      <c r="B13" s="92">
        <v>643.90997300000004</v>
      </c>
      <c r="C13" s="92">
        <v>643.90997300000004</v>
      </c>
      <c r="D13" s="92">
        <v>643.90997300000004</v>
      </c>
      <c r="E13" s="92">
        <v>643.90997300000004</v>
      </c>
      <c r="F13" s="92">
        <v>643.89086899999995</v>
      </c>
      <c r="G13" s="92">
        <v>0</v>
      </c>
    </row>
    <row r="14" spans="1:7" x14ac:dyDescent="0.25">
      <c r="A14" s="87">
        <v>32987</v>
      </c>
      <c r="B14" s="92">
        <v>638.79797399999995</v>
      </c>
      <c r="C14" s="92">
        <v>638.79797399999995</v>
      </c>
      <c r="D14" s="92">
        <v>638.79797399999995</v>
      </c>
      <c r="E14" s="92">
        <v>638.79797399999995</v>
      </c>
      <c r="F14" s="92">
        <v>638.77899200000002</v>
      </c>
      <c r="G14" s="92">
        <v>0</v>
      </c>
    </row>
    <row r="15" spans="1:7" x14ac:dyDescent="0.25">
      <c r="A15" s="87">
        <v>32988</v>
      </c>
      <c r="B15" s="92" t="s">
        <v>2065</v>
      </c>
      <c r="C15" s="92" t="s">
        <v>2065</v>
      </c>
      <c r="D15" s="92" t="s">
        <v>2065</v>
      </c>
      <c r="E15" s="92" t="s">
        <v>2065</v>
      </c>
      <c r="F15" s="92" t="s">
        <v>2065</v>
      </c>
      <c r="G15" s="92" t="s">
        <v>2065</v>
      </c>
    </row>
    <row r="16" spans="1:7" x14ac:dyDescent="0.25">
      <c r="A16" s="87">
        <v>32989</v>
      </c>
      <c r="B16" s="92" t="s">
        <v>2065</v>
      </c>
      <c r="C16" s="92" t="s">
        <v>2065</v>
      </c>
      <c r="D16" s="92" t="s">
        <v>2065</v>
      </c>
      <c r="E16" s="92" t="s">
        <v>2065</v>
      </c>
      <c r="F16" s="92" t="s">
        <v>2065</v>
      </c>
      <c r="G16" s="92" t="s">
        <v>2065</v>
      </c>
    </row>
    <row r="17" spans="1:7" x14ac:dyDescent="0.25">
      <c r="A17" s="87">
        <v>32990</v>
      </c>
      <c r="B17" s="92" t="s">
        <v>2065</v>
      </c>
      <c r="C17" s="92" t="s">
        <v>2065</v>
      </c>
      <c r="D17" s="92" t="s">
        <v>2065</v>
      </c>
      <c r="E17" s="92" t="s">
        <v>2065</v>
      </c>
      <c r="F17" s="92" t="s">
        <v>2065</v>
      </c>
      <c r="G17" s="92" t="s">
        <v>2065</v>
      </c>
    </row>
    <row r="18" spans="1:7" x14ac:dyDescent="0.25">
      <c r="A18" s="87">
        <v>32993</v>
      </c>
      <c r="B18" s="92" t="s">
        <v>2065</v>
      </c>
      <c r="C18" s="92" t="s">
        <v>2065</v>
      </c>
      <c r="D18" s="92" t="s">
        <v>2065</v>
      </c>
      <c r="E18" s="92" t="s">
        <v>2065</v>
      </c>
      <c r="F18" s="92" t="s">
        <v>2065</v>
      </c>
      <c r="G18" s="92" t="s">
        <v>2065</v>
      </c>
    </row>
    <row r="19" spans="1:7" x14ac:dyDescent="0.25">
      <c r="A19" s="87">
        <v>32994</v>
      </c>
      <c r="B19" s="92">
        <v>639.01000999999997</v>
      </c>
      <c r="C19" s="92">
        <v>639.01000999999997</v>
      </c>
      <c r="D19" s="92">
        <v>639.01000999999997</v>
      </c>
      <c r="E19" s="92">
        <v>639.01000999999997</v>
      </c>
      <c r="F19" s="92">
        <v>638.99102800000003</v>
      </c>
      <c r="G19" s="92">
        <v>0</v>
      </c>
    </row>
    <row r="20" spans="1:7" x14ac:dyDescent="0.25">
      <c r="A20" s="87">
        <v>32995</v>
      </c>
      <c r="B20" s="92">
        <v>636.15399200000002</v>
      </c>
      <c r="C20" s="92">
        <v>636.15399200000002</v>
      </c>
      <c r="D20" s="92">
        <v>636.15399200000002</v>
      </c>
      <c r="E20" s="92">
        <v>636.15399200000002</v>
      </c>
      <c r="F20" s="92">
        <v>636.135132</v>
      </c>
      <c r="G20" s="92">
        <v>0</v>
      </c>
    </row>
    <row r="21" spans="1:7" x14ac:dyDescent="0.25">
      <c r="A21" s="87">
        <v>32996</v>
      </c>
      <c r="B21" s="92">
        <v>642.15997300000004</v>
      </c>
      <c r="C21" s="92">
        <v>642.15997300000004</v>
      </c>
      <c r="D21" s="92">
        <v>642.15997300000004</v>
      </c>
      <c r="E21" s="92">
        <v>642.15997300000004</v>
      </c>
      <c r="F21" s="92">
        <v>642.14086899999995</v>
      </c>
      <c r="G21" s="92">
        <v>0</v>
      </c>
    </row>
    <row r="22" spans="1:7" x14ac:dyDescent="0.25">
      <c r="A22" s="87">
        <v>32997</v>
      </c>
      <c r="B22" s="92">
        <v>643.09399399999995</v>
      </c>
      <c r="C22" s="92">
        <v>643.09399399999995</v>
      </c>
      <c r="D22" s="92">
        <v>643.09399399999995</v>
      </c>
      <c r="E22" s="92">
        <v>643.09399399999995</v>
      </c>
      <c r="F22" s="92">
        <v>643.07488999999998</v>
      </c>
      <c r="G22" s="92">
        <v>0</v>
      </c>
    </row>
    <row r="23" spans="1:7" x14ac:dyDescent="0.25">
      <c r="A23" s="87">
        <v>33000</v>
      </c>
      <c r="B23" s="92">
        <v>641.94598399999995</v>
      </c>
      <c r="C23" s="92">
        <v>641.94598399999995</v>
      </c>
      <c r="D23" s="92">
        <v>641.94598399999995</v>
      </c>
      <c r="E23" s="92">
        <v>641.94598399999995</v>
      </c>
      <c r="F23" s="92">
        <v>641.92687999999998</v>
      </c>
      <c r="G23" s="92">
        <v>0</v>
      </c>
    </row>
    <row r="24" spans="1:7" x14ac:dyDescent="0.25">
      <c r="A24" s="87">
        <v>33001</v>
      </c>
      <c r="B24" s="92">
        <v>642.98400900000001</v>
      </c>
      <c r="C24" s="92">
        <v>642.98400900000001</v>
      </c>
      <c r="D24" s="92">
        <v>642.98400900000001</v>
      </c>
      <c r="E24" s="92">
        <v>642.98400900000001</v>
      </c>
      <c r="F24" s="92">
        <v>642.96490500000004</v>
      </c>
      <c r="G24" s="92">
        <v>0</v>
      </c>
    </row>
    <row r="25" spans="1:7" x14ac:dyDescent="0.25">
      <c r="A25" s="87">
        <v>33002</v>
      </c>
      <c r="B25" s="92">
        <v>645.012024</v>
      </c>
      <c r="C25" s="92">
        <v>645.012024</v>
      </c>
      <c r="D25" s="92">
        <v>645.012024</v>
      </c>
      <c r="E25" s="92">
        <v>645.012024</v>
      </c>
      <c r="F25" s="92">
        <v>644.99292000000003</v>
      </c>
      <c r="G25" s="92">
        <v>0</v>
      </c>
    </row>
    <row r="26" spans="1:7" x14ac:dyDescent="0.25">
      <c r="A26" s="87">
        <v>33003</v>
      </c>
      <c r="B26" s="92" t="s">
        <v>2065</v>
      </c>
      <c r="C26" s="92" t="s">
        <v>2065</v>
      </c>
      <c r="D26" s="92" t="s">
        <v>2065</v>
      </c>
      <c r="E26" s="92" t="s">
        <v>2065</v>
      </c>
      <c r="F26" s="92" t="s">
        <v>2065</v>
      </c>
      <c r="G26" s="92" t="s">
        <v>2065</v>
      </c>
    </row>
    <row r="27" spans="1:7" x14ac:dyDescent="0.25">
      <c r="A27" s="87">
        <v>33004</v>
      </c>
      <c r="B27" s="92">
        <v>643.31201199999998</v>
      </c>
      <c r="C27" s="92">
        <v>643.31201199999998</v>
      </c>
      <c r="D27" s="92">
        <v>643.31201199999998</v>
      </c>
      <c r="E27" s="92">
        <v>643.31201199999998</v>
      </c>
      <c r="F27" s="92">
        <v>643.29290800000001</v>
      </c>
      <c r="G27" s="92">
        <v>0</v>
      </c>
    </row>
    <row r="28" spans="1:7" x14ac:dyDescent="0.25">
      <c r="A28" s="87">
        <v>33007</v>
      </c>
      <c r="B28" s="92">
        <v>638.92199700000003</v>
      </c>
      <c r="C28" s="92">
        <v>638.92199700000003</v>
      </c>
      <c r="D28" s="92">
        <v>638.92199700000003</v>
      </c>
      <c r="E28" s="92">
        <v>638.92199700000003</v>
      </c>
      <c r="F28" s="92">
        <v>638.90301499999998</v>
      </c>
      <c r="G28" s="92">
        <v>0</v>
      </c>
    </row>
    <row r="29" spans="1:7" x14ac:dyDescent="0.25">
      <c r="A29" s="87">
        <v>33008</v>
      </c>
      <c r="B29" s="92">
        <v>640.85497999999995</v>
      </c>
      <c r="C29" s="92">
        <v>640.85497999999995</v>
      </c>
      <c r="D29" s="92">
        <v>640.85497999999995</v>
      </c>
      <c r="E29" s="92">
        <v>640.85497999999995</v>
      </c>
      <c r="F29" s="92">
        <v>640.83599900000002</v>
      </c>
      <c r="G29" s="92">
        <v>0</v>
      </c>
    </row>
    <row r="30" spans="1:7" x14ac:dyDescent="0.25">
      <c r="A30" s="87">
        <v>33009</v>
      </c>
      <c r="B30" s="92">
        <v>639.33697500000005</v>
      </c>
      <c r="C30" s="92">
        <v>639.33697500000005</v>
      </c>
      <c r="D30" s="92">
        <v>639.33697500000005</v>
      </c>
      <c r="E30" s="92">
        <v>639.33697500000005</v>
      </c>
      <c r="F30" s="92">
        <v>639.317993</v>
      </c>
      <c r="G30" s="92">
        <v>0</v>
      </c>
    </row>
    <row r="31" spans="1:7" x14ac:dyDescent="0.25">
      <c r="A31" s="87">
        <v>33010</v>
      </c>
      <c r="B31" s="92">
        <v>644.44097899999997</v>
      </c>
      <c r="C31" s="92">
        <v>644.44097899999997</v>
      </c>
      <c r="D31" s="92">
        <v>644.44097899999997</v>
      </c>
      <c r="E31" s="92">
        <v>644.44097899999997</v>
      </c>
      <c r="F31" s="92">
        <v>644.421875</v>
      </c>
      <c r="G31" s="92">
        <v>0</v>
      </c>
    </row>
    <row r="32" spans="1:7" x14ac:dyDescent="0.25">
      <c r="A32" s="87">
        <v>33011</v>
      </c>
      <c r="B32" s="92" t="s">
        <v>2065</v>
      </c>
      <c r="C32" s="92" t="s">
        <v>2065</v>
      </c>
      <c r="D32" s="92" t="s">
        <v>2065</v>
      </c>
      <c r="E32" s="92" t="s">
        <v>2065</v>
      </c>
      <c r="F32" s="92" t="s">
        <v>2065</v>
      </c>
      <c r="G32" s="92" t="s">
        <v>2065</v>
      </c>
    </row>
    <row r="33" spans="1:7" x14ac:dyDescent="0.25">
      <c r="A33" s="87">
        <v>33014</v>
      </c>
      <c r="B33" s="92">
        <v>647.216003</v>
      </c>
      <c r="C33" s="92">
        <v>647.216003</v>
      </c>
      <c r="D33" s="92">
        <v>647.216003</v>
      </c>
      <c r="E33" s="92">
        <v>647.216003</v>
      </c>
      <c r="F33" s="92">
        <v>647.196777</v>
      </c>
      <c r="G33" s="92">
        <v>0</v>
      </c>
    </row>
    <row r="34" spans="1:7" x14ac:dyDescent="0.25">
      <c r="A34" s="87">
        <v>33015</v>
      </c>
      <c r="B34" s="92">
        <v>647.40100099999995</v>
      </c>
      <c r="C34" s="92">
        <v>647.40100099999995</v>
      </c>
      <c r="D34" s="92">
        <v>647.40100099999995</v>
      </c>
      <c r="E34" s="92">
        <v>647.40100099999995</v>
      </c>
      <c r="F34" s="92">
        <v>647.38177499999995</v>
      </c>
      <c r="G34" s="92">
        <v>0</v>
      </c>
    </row>
    <row r="35" spans="1:7" x14ac:dyDescent="0.25">
      <c r="A35" s="87">
        <v>33016</v>
      </c>
      <c r="B35" s="92">
        <v>646.24700900000005</v>
      </c>
      <c r="C35" s="92">
        <v>646.24700900000005</v>
      </c>
      <c r="D35" s="92">
        <v>646.24700900000005</v>
      </c>
      <c r="E35" s="92">
        <v>646.24700900000005</v>
      </c>
      <c r="F35" s="92">
        <v>646.22778300000004</v>
      </c>
      <c r="G35" s="92">
        <v>0</v>
      </c>
    </row>
    <row r="36" spans="1:7" x14ac:dyDescent="0.25">
      <c r="A36" s="87">
        <v>33017</v>
      </c>
      <c r="B36" s="92" t="s">
        <v>2065</v>
      </c>
      <c r="C36" s="92" t="s">
        <v>2065</v>
      </c>
      <c r="D36" s="92" t="s">
        <v>2065</v>
      </c>
      <c r="E36" s="92" t="s">
        <v>2065</v>
      </c>
      <c r="F36" s="92" t="s">
        <v>2065</v>
      </c>
      <c r="G36" s="92" t="s">
        <v>2065</v>
      </c>
    </row>
    <row r="37" spans="1:7" x14ac:dyDescent="0.25">
      <c r="A37" s="87">
        <v>33018</v>
      </c>
      <c r="B37" s="92">
        <v>647.35998500000005</v>
      </c>
      <c r="C37" s="92">
        <v>647.35998500000005</v>
      </c>
      <c r="D37" s="92">
        <v>647.35998500000005</v>
      </c>
      <c r="E37" s="92">
        <v>647.35998500000005</v>
      </c>
      <c r="F37" s="92">
        <v>647.34075900000005</v>
      </c>
      <c r="G37" s="92">
        <v>0</v>
      </c>
    </row>
    <row r="38" spans="1:7" x14ac:dyDescent="0.25">
      <c r="A38" s="87">
        <v>33021</v>
      </c>
      <c r="B38" s="92">
        <v>640.13000499999998</v>
      </c>
      <c r="C38" s="92">
        <v>640.13000499999998</v>
      </c>
      <c r="D38" s="92">
        <v>640.13000499999998</v>
      </c>
      <c r="E38" s="92">
        <v>640.13000499999998</v>
      </c>
      <c r="F38" s="92">
        <v>640.11102300000005</v>
      </c>
      <c r="G38" s="92">
        <v>0</v>
      </c>
    </row>
    <row r="39" spans="1:7" x14ac:dyDescent="0.25">
      <c r="A39" s="87">
        <v>33022</v>
      </c>
      <c r="B39" s="92">
        <v>641.14001499999995</v>
      </c>
      <c r="C39" s="92">
        <v>641.14001499999995</v>
      </c>
      <c r="D39" s="92">
        <v>641.14001499999995</v>
      </c>
      <c r="E39" s="92">
        <v>641.14001499999995</v>
      </c>
      <c r="F39" s="92">
        <v>641.12103300000001</v>
      </c>
      <c r="G39" s="92">
        <v>0</v>
      </c>
    </row>
    <row r="40" spans="1:7" x14ac:dyDescent="0.25">
      <c r="A40" s="87">
        <v>33023</v>
      </c>
      <c r="B40" s="92">
        <v>640.580017</v>
      </c>
      <c r="C40" s="92">
        <v>640.580017</v>
      </c>
      <c r="D40" s="92">
        <v>640.580017</v>
      </c>
      <c r="E40" s="92">
        <v>640.580017</v>
      </c>
      <c r="F40" s="92">
        <v>640.56103499999995</v>
      </c>
      <c r="G40" s="92">
        <v>0</v>
      </c>
    </row>
    <row r="41" spans="1:7" x14ac:dyDescent="0.25">
      <c r="A41" s="87">
        <v>33024</v>
      </c>
      <c r="B41" s="92">
        <v>636.40002400000003</v>
      </c>
      <c r="C41" s="92">
        <v>636.40002400000003</v>
      </c>
      <c r="D41" s="92">
        <v>636.40002400000003</v>
      </c>
      <c r="E41" s="92">
        <v>636.40002400000003</v>
      </c>
      <c r="F41" s="92">
        <v>636.38116500000001</v>
      </c>
      <c r="G41" s="92">
        <v>0</v>
      </c>
    </row>
    <row r="42" spans="1:7" x14ac:dyDescent="0.25">
      <c r="A42" s="87">
        <v>33025</v>
      </c>
      <c r="B42" s="92">
        <v>635.02002000000005</v>
      </c>
      <c r="C42" s="92">
        <v>635.02002000000005</v>
      </c>
      <c r="D42" s="92">
        <v>635.02002000000005</v>
      </c>
      <c r="E42" s="92">
        <v>635.02002000000005</v>
      </c>
      <c r="F42" s="92">
        <v>635.00116000000003</v>
      </c>
      <c r="G42" s="92">
        <v>0</v>
      </c>
    </row>
    <row r="43" spans="1:7" x14ac:dyDescent="0.25">
      <c r="A43" s="87">
        <v>33028</v>
      </c>
      <c r="B43" s="92">
        <v>636.23999000000003</v>
      </c>
      <c r="C43" s="92">
        <v>636.23999000000003</v>
      </c>
      <c r="D43" s="92">
        <v>636.23999000000003</v>
      </c>
      <c r="E43" s="92">
        <v>636.23999000000003</v>
      </c>
      <c r="F43" s="92">
        <v>636.22113000000002</v>
      </c>
      <c r="G43" s="92">
        <v>0</v>
      </c>
    </row>
    <row r="44" spans="1:7" x14ac:dyDescent="0.25">
      <c r="A44" s="87">
        <v>33029</v>
      </c>
      <c r="B44" s="92">
        <v>637.080017</v>
      </c>
      <c r="C44" s="92">
        <v>637.080017</v>
      </c>
      <c r="D44" s="92">
        <v>637.080017</v>
      </c>
      <c r="E44" s="92">
        <v>637.080017</v>
      </c>
      <c r="F44" s="92">
        <v>637.06109600000002</v>
      </c>
      <c r="G44" s="92">
        <v>0</v>
      </c>
    </row>
    <row r="45" spans="1:7" x14ac:dyDescent="0.25">
      <c r="A45" s="87">
        <v>33030</v>
      </c>
      <c r="B45" s="92">
        <v>636.64202899999998</v>
      </c>
      <c r="C45" s="92">
        <v>636.64202899999998</v>
      </c>
      <c r="D45" s="92">
        <v>636.64202899999998</v>
      </c>
      <c r="E45" s="92">
        <v>636.64202899999998</v>
      </c>
      <c r="F45" s="92">
        <v>636.623108</v>
      </c>
      <c r="G45" s="92">
        <v>0</v>
      </c>
    </row>
    <row r="46" spans="1:7" x14ac:dyDescent="0.25">
      <c r="A46" s="87">
        <v>33031</v>
      </c>
      <c r="B46" s="92">
        <v>636</v>
      </c>
      <c r="C46" s="92">
        <v>636</v>
      </c>
      <c r="D46" s="92">
        <v>636</v>
      </c>
      <c r="E46" s="92">
        <v>636</v>
      </c>
      <c r="F46" s="92">
        <v>635.98113999999998</v>
      </c>
      <c r="G46" s="92">
        <v>0</v>
      </c>
    </row>
    <row r="47" spans="1:7" x14ac:dyDescent="0.25">
      <c r="A47" s="87">
        <v>33032</v>
      </c>
      <c r="B47" s="92">
        <v>636.05999799999995</v>
      </c>
      <c r="C47" s="92">
        <v>636.05999799999995</v>
      </c>
      <c r="D47" s="92">
        <v>636.05999799999995</v>
      </c>
      <c r="E47" s="92">
        <v>636.05999799999995</v>
      </c>
      <c r="F47" s="92">
        <v>636.04113800000005</v>
      </c>
      <c r="G47" s="92">
        <v>0</v>
      </c>
    </row>
    <row r="48" spans="1:7" x14ac:dyDescent="0.25">
      <c r="A48" s="87">
        <v>33035</v>
      </c>
      <c r="B48" s="92">
        <v>634.76000999999997</v>
      </c>
      <c r="C48" s="92">
        <v>634.76000999999997</v>
      </c>
      <c r="D48" s="92">
        <v>634.76000999999997</v>
      </c>
      <c r="E48" s="92">
        <v>634.76000999999997</v>
      </c>
      <c r="F48" s="92">
        <v>634.74114999999995</v>
      </c>
      <c r="G48" s="92">
        <v>0</v>
      </c>
    </row>
    <row r="49" spans="1:7" x14ac:dyDescent="0.25">
      <c r="A49" s="87">
        <v>33036</v>
      </c>
      <c r="B49" s="92">
        <v>634.419983</v>
      </c>
      <c r="C49" s="92">
        <v>634.419983</v>
      </c>
      <c r="D49" s="92">
        <v>634.419983</v>
      </c>
      <c r="E49" s="92">
        <v>634.419983</v>
      </c>
      <c r="F49" s="92">
        <v>634.40118399999994</v>
      </c>
      <c r="G49" s="92">
        <v>0</v>
      </c>
    </row>
    <row r="50" spans="1:7" x14ac:dyDescent="0.25">
      <c r="A50" s="87">
        <v>33037</v>
      </c>
      <c r="B50" s="92">
        <v>631.38000499999998</v>
      </c>
      <c r="C50" s="92">
        <v>631.38000499999998</v>
      </c>
      <c r="D50" s="92">
        <v>631.38000499999998</v>
      </c>
      <c r="E50" s="92">
        <v>631.38000499999998</v>
      </c>
      <c r="F50" s="92">
        <v>631.361267</v>
      </c>
      <c r="G50" s="92">
        <v>0</v>
      </c>
    </row>
    <row r="51" spans="1:7" x14ac:dyDescent="0.25">
      <c r="A51" s="87">
        <v>33038</v>
      </c>
      <c r="B51" s="92">
        <v>630.29998799999998</v>
      </c>
      <c r="C51" s="92">
        <v>630.29998799999998</v>
      </c>
      <c r="D51" s="92">
        <v>630.29998799999998</v>
      </c>
      <c r="E51" s="92">
        <v>630.29998799999998</v>
      </c>
      <c r="F51" s="92">
        <v>630.28131099999996</v>
      </c>
      <c r="G51" s="92">
        <v>0</v>
      </c>
    </row>
    <row r="52" spans="1:7" x14ac:dyDescent="0.25">
      <c r="A52" s="87">
        <v>33039</v>
      </c>
      <c r="B52" s="92">
        <v>628.28002900000001</v>
      </c>
      <c r="C52" s="92">
        <v>628.28002900000001</v>
      </c>
      <c r="D52" s="92">
        <v>628.28002900000001</v>
      </c>
      <c r="E52" s="92">
        <v>628.28002900000001</v>
      </c>
      <c r="F52" s="92">
        <v>628.26135299999999</v>
      </c>
      <c r="G52" s="92">
        <v>0</v>
      </c>
    </row>
    <row r="53" spans="1:7" x14ac:dyDescent="0.25">
      <c r="A53" s="87">
        <v>33042</v>
      </c>
      <c r="B53" s="92">
        <v>626.90002400000003</v>
      </c>
      <c r="C53" s="92">
        <v>626.90002400000003</v>
      </c>
      <c r="D53" s="92">
        <v>626.90002400000003</v>
      </c>
      <c r="E53" s="92">
        <v>626.90002400000003</v>
      </c>
      <c r="F53" s="92">
        <v>626.88147000000004</v>
      </c>
      <c r="G53" s="92">
        <v>0</v>
      </c>
    </row>
    <row r="54" spans="1:7" x14ac:dyDescent="0.25">
      <c r="A54" s="87">
        <v>33043</v>
      </c>
      <c r="B54" s="92">
        <v>621.78997800000002</v>
      </c>
      <c r="C54" s="92">
        <v>621.78997800000002</v>
      </c>
      <c r="D54" s="92">
        <v>621.78997800000002</v>
      </c>
      <c r="E54" s="92">
        <v>621.78997800000002</v>
      </c>
      <c r="F54" s="92">
        <v>621.77154499999995</v>
      </c>
      <c r="G54" s="92">
        <v>0</v>
      </c>
    </row>
    <row r="55" spans="1:7" x14ac:dyDescent="0.25">
      <c r="A55" s="87">
        <v>33044</v>
      </c>
      <c r="B55" s="92">
        <v>622.42999299999997</v>
      </c>
      <c r="C55" s="92">
        <v>622.42999299999997</v>
      </c>
      <c r="D55" s="92">
        <v>622.42999299999997</v>
      </c>
      <c r="E55" s="92">
        <v>622.42999299999997</v>
      </c>
      <c r="F55" s="92">
        <v>622.41149900000005</v>
      </c>
      <c r="G55" s="92">
        <v>0</v>
      </c>
    </row>
    <row r="56" spans="1:7" x14ac:dyDescent="0.25">
      <c r="A56" s="87">
        <v>33045</v>
      </c>
      <c r="B56" s="92">
        <v>622.97997999999995</v>
      </c>
      <c r="C56" s="92">
        <v>622.97997999999995</v>
      </c>
      <c r="D56" s="92">
        <v>622.97997999999995</v>
      </c>
      <c r="E56" s="92">
        <v>622.97997999999995</v>
      </c>
      <c r="F56" s="92">
        <v>622.96148700000003</v>
      </c>
      <c r="G56" s="92">
        <v>0</v>
      </c>
    </row>
    <row r="57" spans="1:7" x14ac:dyDescent="0.25">
      <c r="A57" s="87">
        <v>33046</v>
      </c>
      <c r="B57" s="92">
        <v>623.95001200000002</v>
      </c>
      <c r="C57" s="92">
        <v>623.95001200000002</v>
      </c>
      <c r="D57" s="92">
        <v>623.95001200000002</v>
      </c>
      <c r="E57" s="92">
        <v>623.95001200000002</v>
      </c>
      <c r="F57" s="92">
        <v>623.93145800000002</v>
      </c>
      <c r="G57" s="92">
        <v>0</v>
      </c>
    </row>
    <row r="58" spans="1:7" x14ac:dyDescent="0.25">
      <c r="A58" s="87">
        <v>33049</v>
      </c>
      <c r="B58" s="92">
        <v>626.14001499999995</v>
      </c>
      <c r="C58" s="92">
        <v>626.14001499999995</v>
      </c>
      <c r="D58" s="92">
        <v>626.14001499999995</v>
      </c>
      <c r="E58" s="92">
        <v>626.14001499999995</v>
      </c>
      <c r="F58" s="92">
        <v>626.12145999999996</v>
      </c>
      <c r="G58" s="92">
        <v>0</v>
      </c>
    </row>
    <row r="59" spans="1:7" x14ac:dyDescent="0.25">
      <c r="A59" s="87">
        <v>33050</v>
      </c>
      <c r="B59" s="92">
        <v>623.76000999999997</v>
      </c>
      <c r="C59" s="92">
        <v>623.76000999999997</v>
      </c>
      <c r="D59" s="92">
        <v>623.76000999999997</v>
      </c>
      <c r="E59" s="92">
        <v>623.76000999999997</v>
      </c>
      <c r="F59" s="92">
        <v>623.74145499999997</v>
      </c>
      <c r="G59" s="92">
        <v>0</v>
      </c>
    </row>
    <row r="60" spans="1:7" x14ac:dyDescent="0.25">
      <c r="A60" s="87">
        <v>33051</v>
      </c>
      <c r="B60" s="92">
        <v>627.09997599999997</v>
      </c>
      <c r="C60" s="92">
        <v>627.09997599999997</v>
      </c>
      <c r="D60" s="92">
        <v>627.09997599999997</v>
      </c>
      <c r="E60" s="92">
        <v>627.09997599999997</v>
      </c>
      <c r="F60" s="92">
        <v>627.08136000000002</v>
      </c>
      <c r="G60" s="92">
        <v>0</v>
      </c>
    </row>
    <row r="61" spans="1:7" x14ac:dyDescent="0.25">
      <c r="A61" s="87">
        <v>33052</v>
      </c>
      <c r="B61" s="92">
        <v>626.76000999999997</v>
      </c>
      <c r="C61" s="92">
        <v>626.76000999999997</v>
      </c>
      <c r="D61" s="92">
        <v>626.76000999999997</v>
      </c>
      <c r="E61" s="92">
        <v>626.76000999999997</v>
      </c>
      <c r="F61" s="92">
        <v>626.74145499999997</v>
      </c>
      <c r="G61" s="92">
        <v>0</v>
      </c>
    </row>
    <row r="62" spans="1:7" x14ac:dyDescent="0.25">
      <c r="A62" s="87">
        <v>33053</v>
      </c>
      <c r="B62" s="92">
        <v>624.32000700000003</v>
      </c>
      <c r="C62" s="92">
        <v>624.32000700000003</v>
      </c>
      <c r="D62" s="92">
        <v>624.32000700000003</v>
      </c>
      <c r="E62" s="92">
        <v>624.32000700000003</v>
      </c>
      <c r="F62" s="92">
        <v>624.30145300000004</v>
      </c>
      <c r="G62" s="92">
        <v>0</v>
      </c>
    </row>
    <row r="63" spans="1:7" x14ac:dyDescent="0.25">
      <c r="A63" s="87">
        <v>33056</v>
      </c>
      <c r="B63" s="92">
        <v>629.44000200000005</v>
      </c>
      <c r="C63" s="92">
        <v>629.44000200000005</v>
      </c>
      <c r="D63" s="92">
        <v>629.44000200000005</v>
      </c>
      <c r="E63" s="92">
        <v>629.44000200000005</v>
      </c>
      <c r="F63" s="92">
        <v>629.42132600000002</v>
      </c>
      <c r="G63" s="92">
        <v>0</v>
      </c>
    </row>
    <row r="64" spans="1:7" x14ac:dyDescent="0.25">
      <c r="A64" s="87">
        <v>33057</v>
      </c>
      <c r="B64" s="92">
        <v>629.70001200000002</v>
      </c>
      <c r="C64" s="92">
        <v>629.70001200000002</v>
      </c>
      <c r="D64" s="92">
        <v>629.70001200000002</v>
      </c>
      <c r="E64" s="92">
        <v>629.70001200000002</v>
      </c>
      <c r="F64" s="92">
        <v>629.68133499999999</v>
      </c>
      <c r="G64" s="92">
        <v>0</v>
      </c>
    </row>
    <row r="65" spans="1:7" x14ac:dyDescent="0.25">
      <c r="A65" s="87">
        <v>33058</v>
      </c>
      <c r="B65" s="92">
        <v>629.70800799999995</v>
      </c>
      <c r="C65" s="92">
        <v>629.70800799999995</v>
      </c>
      <c r="D65" s="92">
        <v>629.70800799999995</v>
      </c>
      <c r="E65" s="92">
        <v>629.70800799999995</v>
      </c>
      <c r="F65" s="92">
        <v>629.68933100000004</v>
      </c>
      <c r="G65" s="92">
        <v>0</v>
      </c>
    </row>
    <row r="66" spans="1:7" x14ac:dyDescent="0.25">
      <c r="A66" s="87">
        <v>33059</v>
      </c>
      <c r="B66" s="92">
        <v>627.42297399999995</v>
      </c>
      <c r="C66" s="92">
        <v>627.42297399999995</v>
      </c>
      <c r="D66" s="92">
        <v>627.42297399999995</v>
      </c>
      <c r="E66" s="92">
        <v>627.42297399999995</v>
      </c>
      <c r="F66" s="92">
        <v>627.40429700000004</v>
      </c>
      <c r="G66" s="92">
        <v>0</v>
      </c>
    </row>
    <row r="67" spans="1:7" x14ac:dyDescent="0.25">
      <c r="A67" s="87">
        <v>33060</v>
      </c>
      <c r="B67" s="92">
        <v>626.81097399999999</v>
      </c>
      <c r="C67" s="92">
        <v>626.81097399999999</v>
      </c>
      <c r="D67" s="92">
        <v>626.81097399999999</v>
      </c>
      <c r="E67" s="92">
        <v>626.81097399999999</v>
      </c>
      <c r="F67" s="92">
        <v>626.792419</v>
      </c>
      <c r="G67" s="92">
        <v>0</v>
      </c>
    </row>
    <row r="68" spans="1:7" x14ac:dyDescent="0.25">
      <c r="A68" s="87">
        <v>33063</v>
      </c>
      <c r="B68" s="92">
        <v>623.29797399999995</v>
      </c>
      <c r="C68" s="92">
        <v>623.29797399999995</v>
      </c>
      <c r="D68" s="92">
        <v>623.29797399999995</v>
      </c>
      <c r="E68" s="92">
        <v>623.29797399999995</v>
      </c>
      <c r="F68" s="92">
        <v>623.27948000000004</v>
      </c>
      <c r="G68" s="92">
        <v>0</v>
      </c>
    </row>
    <row r="69" spans="1:7" x14ac:dyDescent="0.25">
      <c r="A69" s="87">
        <v>33064</v>
      </c>
      <c r="B69" s="92">
        <v>624.60101299999997</v>
      </c>
      <c r="C69" s="92">
        <v>624.60101299999997</v>
      </c>
      <c r="D69" s="92">
        <v>624.60101299999997</v>
      </c>
      <c r="E69" s="92">
        <v>624.60101299999997</v>
      </c>
      <c r="F69" s="92">
        <v>624.58245799999997</v>
      </c>
      <c r="G69" s="92">
        <v>0</v>
      </c>
    </row>
    <row r="70" spans="1:7" x14ac:dyDescent="0.25">
      <c r="A70" s="87">
        <v>33065</v>
      </c>
      <c r="B70" s="92">
        <v>627.46899399999995</v>
      </c>
      <c r="C70" s="92">
        <v>627.46899399999995</v>
      </c>
      <c r="D70" s="92">
        <v>627.46899399999995</v>
      </c>
      <c r="E70" s="92">
        <v>627.46899399999995</v>
      </c>
      <c r="F70" s="92">
        <v>627.45031700000004</v>
      </c>
      <c r="G70" s="92">
        <v>0</v>
      </c>
    </row>
    <row r="71" spans="1:7" x14ac:dyDescent="0.25">
      <c r="A71" s="87">
        <v>33066</v>
      </c>
      <c r="B71" s="92">
        <v>627.96899399999995</v>
      </c>
      <c r="C71" s="92">
        <v>627.96899399999995</v>
      </c>
      <c r="D71" s="92">
        <v>627.96899399999995</v>
      </c>
      <c r="E71" s="92">
        <v>627.96899399999995</v>
      </c>
      <c r="F71" s="92">
        <v>627.95031700000004</v>
      </c>
      <c r="G71" s="92">
        <v>0</v>
      </c>
    </row>
    <row r="72" spans="1:7" x14ac:dyDescent="0.25">
      <c r="A72" s="87">
        <v>33067</v>
      </c>
      <c r="B72" s="92">
        <v>630.02099599999997</v>
      </c>
      <c r="C72" s="92">
        <v>630.02099599999997</v>
      </c>
      <c r="D72" s="92">
        <v>630.02099599999997</v>
      </c>
      <c r="E72" s="92">
        <v>630.02099599999997</v>
      </c>
      <c r="F72" s="92">
        <v>630.00231900000006</v>
      </c>
      <c r="G72" s="92">
        <v>0</v>
      </c>
    </row>
    <row r="73" spans="1:7" x14ac:dyDescent="0.25">
      <c r="A73" s="87">
        <v>33070</v>
      </c>
      <c r="B73" s="92">
        <v>630.73400900000001</v>
      </c>
      <c r="C73" s="92">
        <v>630.73400900000001</v>
      </c>
      <c r="D73" s="92">
        <v>630.73400900000001</v>
      </c>
      <c r="E73" s="92">
        <v>630.73400900000001</v>
      </c>
      <c r="F73" s="92">
        <v>630.71533199999999</v>
      </c>
      <c r="G73" s="92">
        <v>0</v>
      </c>
    </row>
    <row r="74" spans="1:7" x14ac:dyDescent="0.25">
      <c r="A74" s="87">
        <v>33071</v>
      </c>
      <c r="B74" s="92">
        <v>629.53100600000005</v>
      </c>
      <c r="C74" s="92">
        <v>629.53100600000005</v>
      </c>
      <c r="D74" s="92">
        <v>629.53100600000005</v>
      </c>
      <c r="E74" s="92">
        <v>629.53100600000005</v>
      </c>
      <c r="F74" s="92">
        <v>629.51232900000002</v>
      </c>
      <c r="G74" s="92">
        <v>0</v>
      </c>
    </row>
    <row r="75" spans="1:7" x14ac:dyDescent="0.25">
      <c r="A75" s="87">
        <v>33072</v>
      </c>
      <c r="B75" s="92">
        <v>631.169983</v>
      </c>
      <c r="C75" s="92">
        <v>631.169983</v>
      </c>
      <c r="D75" s="92">
        <v>631.169983</v>
      </c>
      <c r="E75" s="92">
        <v>631.169983</v>
      </c>
      <c r="F75" s="92">
        <v>631.15124500000002</v>
      </c>
      <c r="G75" s="92">
        <v>0</v>
      </c>
    </row>
    <row r="76" spans="1:7" x14ac:dyDescent="0.25">
      <c r="A76" s="87">
        <v>33073</v>
      </c>
      <c r="B76" s="92">
        <v>629.47302200000001</v>
      </c>
      <c r="C76" s="92">
        <v>629.47302200000001</v>
      </c>
      <c r="D76" s="92">
        <v>629.47302200000001</v>
      </c>
      <c r="E76" s="92">
        <v>629.47302200000001</v>
      </c>
      <c r="F76" s="92">
        <v>629.45434599999999</v>
      </c>
      <c r="G76" s="92">
        <v>0</v>
      </c>
    </row>
    <row r="77" spans="1:7" x14ac:dyDescent="0.25">
      <c r="A77" s="87">
        <v>33074</v>
      </c>
      <c r="B77" s="92">
        <v>630.09600799999998</v>
      </c>
      <c r="C77" s="92">
        <v>630.09600799999998</v>
      </c>
      <c r="D77" s="92">
        <v>630.09600799999998</v>
      </c>
      <c r="E77" s="92">
        <v>630.09600799999998</v>
      </c>
      <c r="F77" s="92">
        <v>630.07733199999996</v>
      </c>
      <c r="G77" s="92">
        <v>0</v>
      </c>
    </row>
    <row r="78" spans="1:7" x14ac:dyDescent="0.25">
      <c r="A78" s="87">
        <v>33077</v>
      </c>
      <c r="B78" s="92" t="s">
        <v>2065</v>
      </c>
      <c r="C78" s="92" t="s">
        <v>2065</v>
      </c>
      <c r="D78" s="92" t="s">
        <v>2065</v>
      </c>
      <c r="E78" s="92" t="s">
        <v>2065</v>
      </c>
      <c r="F78" s="92" t="s">
        <v>2065</v>
      </c>
      <c r="G78" s="92" t="s">
        <v>2065</v>
      </c>
    </row>
    <row r="79" spans="1:7" x14ac:dyDescent="0.25">
      <c r="A79" s="87">
        <v>33078</v>
      </c>
      <c r="B79" s="92">
        <v>625.90600600000005</v>
      </c>
      <c r="C79" s="92">
        <v>625.90600600000005</v>
      </c>
      <c r="D79" s="92">
        <v>625.90600600000005</v>
      </c>
      <c r="E79" s="92">
        <v>625.90600600000005</v>
      </c>
      <c r="F79" s="92">
        <v>625.88745100000006</v>
      </c>
      <c r="G79" s="92">
        <v>0</v>
      </c>
    </row>
    <row r="80" spans="1:7" x14ac:dyDescent="0.25">
      <c r="A80" s="87">
        <v>33079</v>
      </c>
      <c r="B80" s="92">
        <v>627.96002199999998</v>
      </c>
      <c r="C80" s="92">
        <v>627.96002199999998</v>
      </c>
      <c r="D80" s="92">
        <v>627.96002199999998</v>
      </c>
      <c r="E80" s="92">
        <v>627.96002199999998</v>
      </c>
      <c r="F80" s="92">
        <v>627.94134499999996</v>
      </c>
      <c r="G80" s="92">
        <v>0</v>
      </c>
    </row>
    <row r="81" spans="1:7" x14ac:dyDescent="0.25">
      <c r="A81" s="87">
        <v>33080</v>
      </c>
      <c r="B81" s="92">
        <v>626</v>
      </c>
      <c r="C81" s="92">
        <v>626</v>
      </c>
      <c r="D81" s="92">
        <v>626</v>
      </c>
      <c r="E81" s="92">
        <v>626</v>
      </c>
      <c r="F81" s="92">
        <v>625.98144500000001</v>
      </c>
      <c r="G81" s="92">
        <v>0</v>
      </c>
    </row>
    <row r="82" spans="1:7" x14ac:dyDescent="0.25">
      <c r="A82" s="87">
        <v>33081</v>
      </c>
      <c r="B82" s="92">
        <v>624.08697500000005</v>
      </c>
      <c r="C82" s="92">
        <v>624.08697500000005</v>
      </c>
      <c r="D82" s="92">
        <v>624.08697500000005</v>
      </c>
      <c r="E82" s="92">
        <v>624.08697500000005</v>
      </c>
      <c r="F82" s="92">
        <v>624.06841999999995</v>
      </c>
      <c r="G82" s="92">
        <v>0</v>
      </c>
    </row>
    <row r="83" spans="1:7" x14ac:dyDescent="0.25">
      <c r="A83" s="87">
        <v>33084</v>
      </c>
      <c r="B83" s="92">
        <v>619.66198699999995</v>
      </c>
      <c r="C83" s="92">
        <v>619.66198699999995</v>
      </c>
      <c r="D83" s="92">
        <v>619.66198699999995</v>
      </c>
      <c r="E83" s="92">
        <v>619.66198699999995</v>
      </c>
      <c r="F83" s="92">
        <v>619.64361599999995</v>
      </c>
      <c r="G83" s="92">
        <v>0</v>
      </c>
    </row>
    <row r="84" spans="1:7" x14ac:dyDescent="0.25">
      <c r="A84" s="87">
        <v>33085</v>
      </c>
      <c r="B84" s="92">
        <v>614.40600600000005</v>
      </c>
      <c r="C84" s="92">
        <v>614.40600600000005</v>
      </c>
      <c r="D84" s="92">
        <v>614.40600600000005</v>
      </c>
      <c r="E84" s="92">
        <v>614.40600600000005</v>
      </c>
      <c r="F84" s="92">
        <v>614.38775599999997</v>
      </c>
      <c r="G84" s="92">
        <v>0</v>
      </c>
    </row>
    <row r="85" spans="1:7" x14ac:dyDescent="0.25">
      <c r="A85" s="87">
        <v>33086</v>
      </c>
      <c r="B85" s="92">
        <v>611.98101799999995</v>
      </c>
      <c r="C85" s="92">
        <v>611.98101799999995</v>
      </c>
      <c r="D85" s="92">
        <v>611.98101799999995</v>
      </c>
      <c r="E85" s="92">
        <v>611.98101799999995</v>
      </c>
      <c r="F85" s="92">
        <v>611.96289100000001</v>
      </c>
      <c r="G85" s="92">
        <v>0</v>
      </c>
    </row>
    <row r="86" spans="1:7" x14ac:dyDescent="0.25">
      <c r="A86" s="87">
        <v>33087</v>
      </c>
      <c r="B86" s="92">
        <v>612.22198500000002</v>
      </c>
      <c r="C86" s="92">
        <v>612.22198500000002</v>
      </c>
      <c r="D86" s="92">
        <v>612.22198500000002</v>
      </c>
      <c r="E86" s="92">
        <v>612.22198500000002</v>
      </c>
      <c r="F86" s="92">
        <v>612.20385699999997</v>
      </c>
      <c r="G86" s="92">
        <v>0</v>
      </c>
    </row>
    <row r="87" spans="1:7" x14ac:dyDescent="0.25">
      <c r="A87" s="87">
        <v>33088</v>
      </c>
      <c r="B87" s="92">
        <v>613.49401899999998</v>
      </c>
      <c r="C87" s="92">
        <v>613.49401899999998</v>
      </c>
      <c r="D87" s="92">
        <v>613.49401899999998</v>
      </c>
      <c r="E87" s="92">
        <v>613.49401899999998</v>
      </c>
      <c r="F87" s="92">
        <v>613.47576900000001</v>
      </c>
      <c r="G87" s="92">
        <v>0</v>
      </c>
    </row>
    <row r="88" spans="1:7" x14ac:dyDescent="0.25">
      <c r="A88" s="87">
        <v>33091</v>
      </c>
      <c r="B88" s="92">
        <v>607.62597700000003</v>
      </c>
      <c r="C88" s="92">
        <v>607.62597700000003</v>
      </c>
      <c r="D88" s="92">
        <v>607.62597700000003</v>
      </c>
      <c r="E88" s="92">
        <v>607.62597700000003</v>
      </c>
      <c r="F88" s="92">
        <v>607.60797100000002</v>
      </c>
      <c r="G88" s="92">
        <v>0</v>
      </c>
    </row>
    <row r="89" spans="1:7" x14ac:dyDescent="0.25">
      <c r="A89" s="87">
        <v>33092</v>
      </c>
      <c r="B89" s="92">
        <v>603.12402299999997</v>
      </c>
      <c r="C89" s="92">
        <v>603.12402299999997</v>
      </c>
      <c r="D89" s="92">
        <v>603.12402299999997</v>
      </c>
      <c r="E89" s="92">
        <v>603.12402299999997</v>
      </c>
      <c r="F89" s="92">
        <v>603.10613999999998</v>
      </c>
      <c r="G89" s="92">
        <v>0</v>
      </c>
    </row>
    <row r="90" spans="1:7" x14ac:dyDescent="0.25">
      <c r="A90" s="87">
        <v>33093</v>
      </c>
      <c r="B90" s="92">
        <v>595.93499799999995</v>
      </c>
      <c r="C90" s="92">
        <v>595.93499799999995</v>
      </c>
      <c r="D90" s="92">
        <v>595.93499799999995</v>
      </c>
      <c r="E90" s="92">
        <v>595.93499799999995</v>
      </c>
      <c r="F90" s="92">
        <v>595.91729699999996</v>
      </c>
      <c r="G90" s="92">
        <v>0</v>
      </c>
    </row>
    <row r="91" spans="1:7" x14ac:dyDescent="0.25">
      <c r="A91" s="87">
        <v>33094</v>
      </c>
      <c r="B91" s="92">
        <v>593.47302200000001</v>
      </c>
      <c r="C91" s="92">
        <v>593.47302200000001</v>
      </c>
      <c r="D91" s="92">
        <v>593.47302200000001</v>
      </c>
      <c r="E91" s="92">
        <v>593.47302200000001</v>
      </c>
      <c r="F91" s="92">
        <v>593.45544400000006</v>
      </c>
      <c r="G91" s="92">
        <v>0</v>
      </c>
    </row>
    <row r="92" spans="1:7" x14ac:dyDescent="0.25">
      <c r="A92" s="87">
        <v>33095</v>
      </c>
      <c r="B92" s="92">
        <v>591.96899399999995</v>
      </c>
      <c r="C92" s="92">
        <v>591.96899399999995</v>
      </c>
      <c r="D92" s="92">
        <v>591.96899399999995</v>
      </c>
      <c r="E92" s="92">
        <v>591.96899399999995</v>
      </c>
      <c r="F92" s="92">
        <v>591.95141599999999</v>
      </c>
      <c r="G92" s="92">
        <v>0</v>
      </c>
    </row>
    <row r="93" spans="1:7" x14ac:dyDescent="0.25">
      <c r="A93" s="87">
        <v>33098</v>
      </c>
      <c r="B93" s="92">
        <v>590.010986</v>
      </c>
      <c r="C93" s="92">
        <v>590.010986</v>
      </c>
      <c r="D93" s="92">
        <v>590.010986</v>
      </c>
      <c r="E93" s="92">
        <v>590.010986</v>
      </c>
      <c r="F93" s="92">
        <v>589.993469</v>
      </c>
      <c r="G93" s="92">
        <v>0</v>
      </c>
    </row>
    <row r="94" spans="1:7" x14ac:dyDescent="0.25">
      <c r="A94" s="87">
        <v>33099</v>
      </c>
      <c r="B94" s="92">
        <v>587.33398399999999</v>
      </c>
      <c r="C94" s="92">
        <v>587.33398399999999</v>
      </c>
      <c r="D94" s="92">
        <v>587.33398399999999</v>
      </c>
      <c r="E94" s="92">
        <v>587.33398399999999</v>
      </c>
      <c r="F94" s="92">
        <v>587.31652799999995</v>
      </c>
      <c r="G94" s="92">
        <v>0</v>
      </c>
    </row>
    <row r="95" spans="1:7" x14ac:dyDescent="0.25">
      <c r="A95" s="87">
        <v>33100</v>
      </c>
      <c r="B95" s="92">
        <v>584.15600600000005</v>
      </c>
      <c r="C95" s="92">
        <v>584.15600600000005</v>
      </c>
      <c r="D95" s="92">
        <v>584.15600600000005</v>
      </c>
      <c r="E95" s="92">
        <v>584.15600600000005</v>
      </c>
      <c r="F95" s="92">
        <v>584.13867200000004</v>
      </c>
      <c r="G95" s="92">
        <v>0</v>
      </c>
    </row>
    <row r="96" spans="1:7" x14ac:dyDescent="0.25">
      <c r="A96" s="87">
        <v>33101</v>
      </c>
      <c r="B96" s="92">
        <v>585.15002400000003</v>
      </c>
      <c r="C96" s="92">
        <v>585.15002400000003</v>
      </c>
      <c r="D96" s="92">
        <v>585.15002400000003</v>
      </c>
      <c r="E96" s="92">
        <v>585.15002400000003</v>
      </c>
      <c r="F96" s="92">
        <v>585.13262899999995</v>
      </c>
      <c r="G96" s="92">
        <v>0</v>
      </c>
    </row>
    <row r="97" spans="1:7" x14ac:dyDescent="0.25">
      <c r="A97" s="87">
        <v>33102</v>
      </c>
      <c r="B97" s="92" t="s">
        <v>2065</v>
      </c>
      <c r="C97" s="92" t="s">
        <v>2065</v>
      </c>
      <c r="D97" s="92" t="s">
        <v>2065</v>
      </c>
      <c r="E97" s="92" t="s">
        <v>2065</v>
      </c>
      <c r="F97" s="92" t="s">
        <v>2065</v>
      </c>
      <c r="G97" s="92" t="s">
        <v>2065</v>
      </c>
    </row>
    <row r="98" spans="1:7" x14ac:dyDescent="0.25">
      <c r="A98" s="87">
        <v>33105</v>
      </c>
      <c r="B98" s="92">
        <v>583.47100799999998</v>
      </c>
      <c r="C98" s="92">
        <v>583.47100799999998</v>
      </c>
      <c r="D98" s="92">
        <v>583.47100799999998</v>
      </c>
      <c r="E98" s="92">
        <v>583.47100799999998</v>
      </c>
      <c r="F98" s="92">
        <v>583.45367399999998</v>
      </c>
      <c r="G98" s="92">
        <v>0</v>
      </c>
    </row>
    <row r="99" spans="1:7" x14ac:dyDescent="0.25">
      <c r="A99" s="87">
        <v>33106</v>
      </c>
      <c r="B99" s="92">
        <v>577.47699</v>
      </c>
      <c r="C99" s="92">
        <v>577.47699</v>
      </c>
      <c r="D99" s="92">
        <v>577.47699</v>
      </c>
      <c r="E99" s="92">
        <v>577.47699</v>
      </c>
      <c r="F99" s="92">
        <v>577.45983899999999</v>
      </c>
      <c r="G99" s="92">
        <v>0</v>
      </c>
    </row>
    <row r="100" spans="1:7" x14ac:dyDescent="0.25">
      <c r="A100" s="87">
        <v>33107</v>
      </c>
      <c r="B100" s="92">
        <v>573.29797399999995</v>
      </c>
      <c r="C100" s="92">
        <v>573.29797399999995</v>
      </c>
      <c r="D100" s="92">
        <v>573.29797399999995</v>
      </c>
      <c r="E100" s="92">
        <v>573.29797399999995</v>
      </c>
      <c r="F100" s="92">
        <v>573.28094499999997</v>
      </c>
      <c r="G100" s="92">
        <v>0</v>
      </c>
    </row>
    <row r="101" spans="1:7" x14ac:dyDescent="0.25">
      <c r="A101" s="87">
        <v>33108</v>
      </c>
      <c r="B101" s="92">
        <v>563.48999000000003</v>
      </c>
      <c r="C101" s="92">
        <v>563.48999000000003</v>
      </c>
      <c r="D101" s="92">
        <v>563.48999000000003</v>
      </c>
      <c r="E101" s="92">
        <v>563.48999000000003</v>
      </c>
      <c r="F101" s="92">
        <v>563.47326699999996</v>
      </c>
      <c r="G101" s="92">
        <v>0</v>
      </c>
    </row>
    <row r="102" spans="1:7" x14ac:dyDescent="0.25">
      <c r="A102" s="87">
        <v>33109</v>
      </c>
      <c r="B102" s="92">
        <v>551.78198199999997</v>
      </c>
      <c r="C102" s="92">
        <v>551.78198199999997</v>
      </c>
      <c r="D102" s="92">
        <v>551.78198199999997</v>
      </c>
      <c r="E102" s="92">
        <v>551.78198199999997</v>
      </c>
      <c r="F102" s="92">
        <v>551.765625</v>
      </c>
      <c r="G102" s="92">
        <v>0</v>
      </c>
    </row>
    <row r="103" spans="1:7" x14ac:dyDescent="0.25">
      <c r="A103" s="87">
        <v>33112</v>
      </c>
      <c r="B103" s="92">
        <v>546.830017</v>
      </c>
      <c r="C103" s="92">
        <v>546.830017</v>
      </c>
      <c r="D103" s="92">
        <v>546.830017</v>
      </c>
      <c r="E103" s="92">
        <v>546.830017</v>
      </c>
      <c r="F103" s="92">
        <v>546.81378199999995</v>
      </c>
      <c r="G103" s="92">
        <v>0</v>
      </c>
    </row>
    <row r="104" spans="1:7" x14ac:dyDescent="0.25">
      <c r="A104" s="87">
        <v>33113</v>
      </c>
      <c r="B104" s="92">
        <v>556.33697500000005</v>
      </c>
      <c r="C104" s="92">
        <v>556.33697500000005</v>
      </c>
      <c r="D104" s="92">
        <v>556.33697500000005</v>
      </c>
      <c r="E104" s="92">
        <v>556.33697500000005</v>
      </c>
      <c r="F104" s="92">
        <v>556.32049600000005</v>
      </c>
      <c r="G104" s="92">
        <v>0</v>
      </c>
    </row>
    <row r="105" spans="1:7" x14ac:dyDescent="0.25">
      <c r="A105" s="87">
        <v>33114</v>
      </c>
      <c r="B105" s="92" t="s">
        <v>2065</v>
      </c>
      <c r="C105" s="92" t="s">
        <v>2065</v>
      </c>
      <c r="D105" s="92" t="s">
        <v>2065</v>
      </c>
      <c r="E105" s="92" t="s">
        <v>2065</v>
      </c>
      <c r="F105" s="92" t="s">
        <v>2065</v>
      </c>
      <c r="G105" s="92" t="s">
        <v>2065</v>
      </c>
    </row>
    <row r="106" spans="1:7" x14ac:dyDescent="0.25">
      <c r="A106" s="87">
        <v>33115</v>
      </c>
      <c r="B106" s="92">
        <v>559.38299600000005</v>
      </c>
      <c r="C106" s="92">
        <v>559.38299600000005</v>
      </c>
      <c r="D106" s="92">
        <v>559.38299600000005</v>
      </c>
      <c r="E106" s="92">
        <v>559.38299600000005</v>
      </c>
      <c r="F106" s="92">
        <v>559.36639400000001</v>
      </c>
      <c r="G106" s="92">
        <v>0</v>
      </c>
    </row>
    <row r="107" spans="1:7" x14ac:dyDescent="0.25">
      <c r="A107" s="87">
        <v>33116</v>
      </c>
      <c r="B107" s="92">
        <v>571.02002000000005</v>
      </c>
      <c r="C107" s="92">
        <v>571.02002000000005</v>
      </c>
      <c r="D107" s="92">
        <v>571.02002000000005</v>
      </c>
      <c r="E107" s="92">
        <v>571.02002000000005</v>
      </c>
      <c r="F107" s="92">
        <v>571.00305200000003</v>
      </c>
      <c r="G107" s="92">
        <v>0</v>
      </c>
    </row>
    <row r="108" spans="1:7" x14ac:dyDescent="0.25">
      <c r="A108" s="87">
        <v>33119</v>
      </c>
      <c r="B108" s="92">
        <v>567.40698199999997</v>
      </c>
      <c r="C108" s="92">
        <v>567.40698199999997</v>
      </c>
      <c r="D108" s="92">
        <v>567.40698199999997</v>
      </c>
      <c r="E108" s="92">
        <v>567.40698199999997</v>
      </c>
      <c r="F108" s="92">
        <v>567.39013699999998</v>
      </c>
      <c r="G108" s="92">
        <v>0</v>
      </c>
    </row>
    <row r="109" spans="1:7" x14ac:dyDescent="0.25">
      <c r="A109" s="87">
        <v>33120</v>
      </c>
      <c r="B109" s="92">
        <v>562.33599900000002</v>
      </c>
      <c r="C109" s="92">
        <v>562.33599900000002</v>
      </c>
      <c r="D109" s="92">
        <v>562.33599900000002</v>
      </c>
      <c r="E109" s="92">
        <v>562.33599900000002</v>
      </c>
      <c r="F109" s="92">
        <v>562.31927499999995</v>
      </c>
      <c r="G109" s="92">
        <v>0</v>
      </c>
    </row>
    <row r="110" spans="1:7" x14ac:dyDescent="0.25">
      <c r="A110" s="87">
        <v>33121</v>
      </c>
      <c r="B110" s="92">
        <v>557.05798300000004</v>
      </c>
      <c r="C110" s="92">
        <v>557.05798300000004</v>
      </c>
      <c r="D110" s="92">
        <v>557.05798300000004</v>
      </c>
      <c r="E110" s="92">
        <v>557.05798300000004</v>
      </c>
      <c r="F110" s="92">
        <v>557.04144299999996</v>
      </c>
      <c r="G110" s="92">
        <v>0</v>
      </c>
    </row>
    <row r="111" spans="1:7" x14ac:dyDescent="0.25">
      <c r="A111" s="87">
        <v>33122</v>
      </c>
      <c r="B111" s="92">
        <v>557.146973</v>
      </c>
      <c r="C111" s="92">
        <v>557.146973</v>
      </c>
      <c r="D111" s="92">
        <v>557.146973</v>
      </c>
      <c r="E111" s="92">
        <v>557.146973</v>
      </c>
      <c r="F111" s="92">
        <v>557.13043200000004</v>
      </c>
      <c r="G111" s="92">
        <v>0</v>
      </c>
    </row>
    <row r="112" spans="1:7" x14ac:dyDescent="0.25">
      <c r="A112" s="87">
        <v>33123</v>
      </c>
      <c r="B112" s="92">
        <v>546.59899900000005</v>
      </c>
      <c r="C112" s="92">
        <v>546.59899900000005</v>
      </c>
      <c r="D112" s="92">
        <v>546.59899900000005</v>
      </c>
      <c r="E112" s="92">
        <v>546.59899900000005</v>
      </c>
      <c r="F112" s="92">
        <v>546.58282499999996</v>
      </c>
      <c r="G112" s="92">
        <v>0</v>
      </c>
    </row>
    <row r="113" spans="1:7" x14ac:dyDescent="0.25">
      <c r="A113" s="87">
        <v>33126</v>
      </c>
      <c r="B113" s="92" t="s">
        <v>2065</v>
      </c>
      <c r="C113" s="92" t="s">
        <v>2065</v>
      </c>
      <c r="D113" s="92" t="s">
        <v>2065</v>
      </c>
      <c r="E113" s="92" t="s">
        <v>2065</v>
      </c>
      <c r="F113" s="92" t="s">
        <v>2065</v>
      </c>
      <c r="G113" s="92" t="s">
        <v>2065</v>
      </c>
    </row>
    <row r="114" spans="1:7" x14ac:dyDescent="0.25">
      <c r="A114" s="87">
        <v>33127</v>
      </c>
      <c r="B114" s="92">
        <v>541.86999500000002</v>
      </c>
      <c r="C114" s="92">
        <v>541.86999500000002</v>
      </c>
      <c r="D114" s="92">
        <v>541.86999500000002</v>
      </c>
      <c r="E114" s="92">
        <v>541.86999500000002</v>
      </c>
      <c r="F114" s="92">
        <v>541.85394299999996</v>
      </c>
      <c r="G114" s="92">
        <v>0</v>
      </c>
    </row>
    <row r="115" spans="1:7" x14ac:dyDescent="0.25">
      <c r="A115" s="87">
        <v>33128</v>
      </c>
      <c r="B115" s="92">
        <v>539.39099099999999</v>
      </c>
      <c r="C115" s="92">
        <v>539.39099099999999</v>
      </c>
      <c r="D115" s="92">
        <v>539.39099099999999</v>
      </c>
      <c r="E115" s="92">
        <v>539.39099099999999</v>
      </c>
      <c r="F115" s="92">
        <v>539.375</v>
      </c>
      <c r="G115" s="92">
        <v>0</v>
      </c>
    </row>
    <row r="116" spans="1:7" x14ac:dyDescent="0.25">
      <c r="A116" s="87">
        <v>33129</v>
      </c>
      <c r="B116" s="92">
        <v>530.42297399999995</v>
      </c>
      <c r="C116" s="92">
        <v>530.42297399999995</v>
      </c>
      <c r="D116" s="92">
        <v>530.42297399999995</v>
      </c>
      <c r="E116" s="92">
        <v>530.42297399999995</v>
      </c>
      <c r="F116" s="92">
        <v>530.40722700000003</v>
      </c>
      <c r="G116" s="92">
        <v>0</v>
      </c>
    </row>
    <row r="117" spans="1:7" x14ac:dyDescent="0.25">
      <c r="A117" s="87">
        <v>33130</v>
      </c>
      <c r="B117" s="92">
        <v>529.11999500000002</v>
      </c>
      <c r="C117" s="92">
        <v>529.11999500000002</v>
      </c>
      <c r="D117" s="92">
        <v>529.11999500000002</v>
      </c>
      <c r="E117" s="92">
        <v>529.11999500000002</v>
      </c>
      <c r="F117" s="92">
        <v>529.10424799999998</v>
      </c>
      <c r="G117" s="92">
        <v>0</v>
      </c>
    </row>
    <row r="118" spans="1:7" x14ac:dyDescent="0.25">
      <c r="A118" s="87">
        <v>33133</v>
      </c>
      <c r="B118" s="92">
        <v>523.114014</v>
      </c>
      <c r="C118" s="92">
        <v>523.114014</v>
      </c>
      <c r="D118" s="92">
        <v>523.114014</v>
      </c>
      <c r="E118" s="92">
        <v>523.114014</v>
      </c>
      <c r="F118" s="92">
        <v>523.09851100000003</v>
      </c>
      <c r="G118" s="92">
        <v>0</v>
      </c>
    </row>
    <row r="119" spans="1:7" x14ac:dyDescent="0.25">
      <c r="A119" s="87">
        <v>33134</v>
      </c>
      <c r="B119" s="92">
        <v>515.14398200000005</v>
      </c>
      <c r="C119" s="92">
        <v>515.14398200000005</v>
      </c>
      <c r="D119" s="92">
        <v>515.14398200000005</v>
      </c>
      <c r="E119" s="92">
        <v>515.14398200000005</v>
      </c>
      <c r="F119" s="92">
        <v>515.12866199999996</v>
      </c>
      <c r="G119" s="92">
        <v>0</v>
      </c>
    </row>
    <row r="120" spans="1:7" x14ac:dyDescent="0.25">
      <c r="A120" s="87">
        <v>33135</v>
      </c>
      <c r="B120" s="92">
        <v>507.07199100000003</v>
      </c>
      <c r="C120" s="92">
        <v>507.07199100000003</v>
      </c>
      <c r="D120" s="92">
        <v>507.07199100000003</v>
      </c>
      <c r="E120" s="92">
        <v>507.07199100000003</v>
      </c>
      <c r="F120" s="92">
        <v>507.05694599999998</v>
      </c>
      <c r="G120" s="92">
        <v>0</v>
      </c>
    </row>
    <row r="121" spans="1:7" x14ac:dyDescent="0.25">
      <c r="A121" s="87">
        <v>33136</v>
      </c>
      <c r="B121" s="92">
        <v>500.69000199999999</v>
      </c>
      <c r="C121" s="92">
        <v>500.69000199999999</v>
      </c>
      <c r="D121" s="92">
        <v>500.69000199999999</v>
      </c>
      <c r="E121" s="92">
        <v>500.69000199999999</v>
      </c>
      <c r="F121" s="92">
        <v>500.67514</v>
      </c>
      <c r="G121" s="92">
        <v>0</v>
      </c>
    </row>
    <row r="122" spans="1:7" x14ac:dyDescent="0.25">
      <c r="A122" s="87">
        <v>33137</v>
      </c>
      <c r="B122" s="92">
        <v>500.29901100000001</v>
      </c>
      <c r="C122" s="92">
        <v>500.29901100000001</v>
      </c>
      <c r="D122" s="92">
        <v>500.29901100000001</v>
      </c>
      <c r="E122" s="92">
        <v>500.29901100000001</v>
      </c>
      <c r="F122" s="92">
        <v>500.28414900000001</v>
      </c>
      <c r="G122" s="92">
        <v>0</v>
      </c>
    </row>
    <row r="123" spans="1:7" x14ac:dyDescent="0.25">
      <c r="A123" s="87">
        <v>33140</v>
      </c>
      <c r="B123" s="92">
        <v>493.93600500000002</v>
      </c>
      <c r="C123" s="92">
        <v>493.93600500000002</v>
      </c>
      <c r="D123" s="92">
        <v>493.93600500000002</v>
      </c>
      <c r="E123" s="92">
        <v>493.93600500000002</v>
      </c>
      <c r="F123" s="92">
        <v>493.921356</v>
      </c>
      <c r="G123" s="92">
        <v>0</v>
      </c>
    </row>
    <row r="124" spans="1:7" x14ac:dyDescent="0.25">
      <c r="A124" s="87">
        <v>33141</v>
      </c>
      <c r="B124" s="92">
        <v>477.37799100000001</v>
      </c>
      <c r="C124" s="92">
        <v>477.37799100000001</v>
      </c>
      <c r="D124" s="92">
        <v>477.37799100000001</v>
      </c>
      <c r="E124" s="92">
        <v>477.37799100000001</v>
      </c>
      <c r="F124" s="92">
        <v>477.363831</v>
      </c>
      <c r="G124" s="92">
        <v>0</v>
      </c>
    </row>
    <row r="125" spans="1:7" x14ac:dyDescent="0.25">
      <c r="A125" s="87">
        <v>33142</v>
      </c>
      <c r="B125" s="92">
        <v>464.25299100000001</v>
      </c>
      <c r="C125" s="92">
        <v>464.25299100000001</v>
      </c>
      <c r="D125" s="92">
        <v>464.25299100000001</v>
      </c>
      <c r="E125" s="92">
        <v>464.25299100000001</v>
      </c>
      <c r="F125" s="92">
        <v>464.23919699999999</v>
      </c>
      <c r="G125" s="92">
        <v>0</v>
      </c>
    </row>
    <row r="126" spans="1:7" x14ac:dyDescent="0.25">
      <c r="A126" s="87">
        <v>33143</v>
      </c>
      <c r="B126" s="92">
        <v>454.51199300000002</v>
      </c>
      <c r="C126" s="92">
        <v>454.51199300000002</v>
      </c>
      <c r="D126" s="92">
        <v>454.51199300000002</v>
      </c>
      <c r="E126" s="92">
        <v>454.51199300000002</v>
      </c>
      <c r="F126" s="92">
        <v>454.49847399999999</v>
      </c>
      <c r="G126" s="92">
        <v>0</v>
      </c>
    </row>
    <row r="127" spans="1:7" x14ac:dyDescent="0.25">
      <c r="A127" s="87">
        <v>33144</v>
      </c>
      <c r="B127" s="92">
        <v>468.50900300000001</v>
      </c>
      <c r="C127" s="92">
        <v>468.50900300000001</v>
      </c>
      <c r="D127" s="92">
        <v>468.50900300000001</v>
      </c>
      <c r="E127" s="92">
        <v>468.50900300000001</v>
      </c>
      <c r="F127" s="92">
        <v>468.49511699999999</v>
      </c>
      <c r="G127" s="92">
        <v>0</v>
      </c>
    </row>
    <row r="128" spans="1:7" x14ac:dyDescent="0.25">
      <c r="A128" s="87">
        <v>33147</v>
      </c>
      <c r="B128" s="92">
        <v>468.5</v>
      </c>
      <c r="C128" s="92">
        <v>468.5</v>
      </c>
      <c r="D128" s="92">
        <v>468.5</v>
      </c>
      <c r="E128" s="92">
        <v>468.5</v>
      </c>
      <c r="F128" s="92">
        <v>468.48611499999998</v>
      </c>
      <c r="G128" s="92">
        <v>0</v>
      </c>
    </row>
    <row r="129" spans="1:7" x14ac:dyDescent="0.25">
      <c r="A129" s="87">
        <v>33148</v>
      </c>
      <c r="B129" s="92">
        <v>460.57998700000002</v>
      </c>
      <c r="C129" s="92">
        <v>460.57998700000002</v>
      </c>
      <c r="D129" s="92">
        <v>460.57998700000002</v>
      </c>
      <c r="E129" s="92">
        <v>460.57998700000002</v>
      </c>
      <c r="F129" s="92">
        <v>460.56631499999997</v>
      </c>
      <c r="G129" s="92">
        <v>0</v>
      </c>
    </row>
    <row r="130" spans="1:7" x14ac:dyDescent="0.25">
      <c r="A130" s="87">
        <v>33149</v>
      </c>
      <c r="B130" s="92">
        <v>456.90100100000001</v>
      </c>
      <c r="C130" s="92">
        <v>456.90100100000001</v>
      </c>
      <c r="D130" s="92">
        <v>456.90100100000001</v>
      </c>
      <c r="E130" s="92">
        <v>456.90100100000001</v>
      </c>
      <c r="F130" s="92">
        <v>456.88742100000002</v>
      </c>
      <c r="G130" s="92">
        <v>0</v>
      </c>
    </row>
    <row r="131" spans="1:7" x14ac:dyDescent="0.25">
      <c r="A131" s="87">
        <v>33150</v>
      </c>
      <c r="B131" s="92">
        <v>452.61498999999998</v>
      </c>
      <c r="C131" s="92">
        <v>452.61498999999998</v>
      </c>
      <c r="D131" s="92">
        <v>452.61498999999998</v>
      </c>
      <c r="E131" s="92">
        <v>452.61498999999998</v>
      </c>
      <c r="F131" s="92">
        <v>452.60153200000002</v>
      </c>
      <c r="G131" s="92">
        <v>0</v>
      </c>
    </row>
    <row r="132" spans="1:7" x14ac:dyDescent="0.25">
      <c r="A132" s="87">
        <v>33151</v>
      </c>
      <c r="B132" s="92">
        <v>450.05801400000001</v>
      </c>
      <c r="C132" s="92">
        <v>450.05801400000001</v>
      </c>
      <c r="D132" s="92">
        <v>450.05801400000001</v>
      </c>
      <c r="E132" s="92">
        <v>450.05801400000001</v>
      </c>
      <c r="F132" s="92">
        <v>450.044647</v>
      </c>
      <c r="G132" s="92">
        <v>0</v>
      </c>
    </row>
    <row r="133" spans="1:7" x14ac:dyDescent="0.25">
      <c r="A133" s="87">
        <v>33154</v>
      </c>
      <c r="B133" s="92">
        <v>446.341003</v>
      </c>
      <c r="C133" s="92">
        <v>446.341003</v>
      </c>
      <c r="D133" s="92">
        <v>446.341003</v>
      </c>
      <c r="E133" s="92">
        <v>446.341003</v>
      </c>
      <c r="F133" s="92">
        <v>446.32775900000001</v>
      </c>
      <c r="G133" s="92">
        <v>0</v>
      </c>
    </row>
    <row r="134" spans="1:7" x14ac:dyDescent="0.25">
      <c r="A134" s="87">
        <v>33155</v>
      </c>
      <c r="B134" s="92">
        <v>441.76599099999999</v>
      </c>
      <c r="C134" s="92">
        <v>441.76599099999999</v>
      </c>
      <c r="D134" s="92">
        <v>441.76599099999999</v>
      </c>
      <c r="E134" s="92">
        <v>441.76599099999999</v>
      </c>
      <c r="F134" s="92">
        <v>441.75286899999998</v>
      </c>
      <c r="G134" s="92">
        <v>0</v>
      </c>
    </row>
    <row r="135" spans="1:7" x14ac:dyDescent="0.25">
      <c r="A135" s="87">
        <v>33156</v>
      </c>
      <c r="B135" s="92">
        <v>433.5</v>
      </c>
      <c r="C135" s="92">
        <v>433.5</v>
      </c>
      <c r="D135" s="92">
        <v>433.5</v>
      </c>
      <c r="E135" s="92">
        <v>433.5</v>
      </c>
      <c r="F135" s="92">
        <v>433.487122</v>
      </c>
      <c r="G135" s="92">
        <v>0</v>
      </c>
    </row>
    <row r="136" spans="1:7" x14ac:dyDescent="0.25">
      <c r="A136" s="87">
        <v>33157</v>
      </c>
      <c r="B136" s="92">
        <v>428.55999800000001</v>
      </c>
      <c r="C136" s="92">
        <v>428.55999800000001</v>
      </c>
      <c r="D136" s="92">
        <v>428.55999800000001</v>
      </c>
      <c r="E136" s="92">
        <v>428.55999800000001</v>
      </c>
      <c r="F136" s="92">
        <v>428.547302</v>
      </c>
      <c r="G136" s="92">
        <v>0</v>
      </c>
    </row>
    <row r="137" spans="1:7" x14ac:dyDescent="0.25">
      <c r="A137" s="87">
        <v>33158</v>
      </c>
      <c r="B137" s="92">
        <v>425.39700299999998</v>
      </c>
      <c r="C137" s="92">
        <v>425.39700299999998</v>
      </c>
      <c r="D137" s="92">
        <v>425.39700299999998</v>
      </c>
      <c r="E137" s="92">
        <v>425.39700299999998</v>
      </c>
      <c r="F137" s="92">
        <v>425.38436899999999</v>
      </c>
      <c r="G137" s="92">
        <v>0</v>
      </c>
    </row>
    <row r="138" spans="1:7" x14ac:dyDescent="0.25">
      <c r="A138" s="87">
        <v>33161</v>
      </c>
      <c r="B138" s="92">
        <v>419.24301100000002</v>
      </c>
      <c r="C138" s="92">
        <v>419.24301100000002</v>
      </c>
      <c r="D138" s="92">
        <v>419.24301100000002</v>
      </c>
      <c r="E138" s="92">
        <v>419.24301100000002</v>
      </c>
      <c r="F138" s="92">
        <v>419.23056000000003</v>
      </c>
      <c r="G138" s="92">
        <v>0</v>
      </c>
    </row>
    <row r="139" spans="1:7" x14ac:dyDescent="0.25">
      <c r="A139" s="87">
        <v>33162</v>
      </c>
      <c r="B139" s="92">
        <v>414.74700899999999</v>
      </c>
      <c r="C139" s="92">
        <v>414.74700899999999</v>
      </c>
      <c r="D139" s="92">
        <v>414.74700899999999</v>
      </c>
      <c r="E139" s="92">
        <v>414.74700899999999</v>
      </c>
      <c r="F139" s="92">
        <v>414.73468000000003</v>
      </c>
      <c r="G139" s="92">
        <v>0</v>
      </c>
    </row>
    <row r="140" spans="1:7" x14ac:dyDescent="0.25">
      <c r="A140" s="87">
        <v>33163</v>
      </c>
      <c r="B140" s="92">
        <v>407.54299900000001</v>
      </c>
      <c r="C140" s="92">
        <v>407.54299900000001</v>
      </c>
      <c r="D140" s="92">
        <v>407.54299900000001</v>
      </c>
      <c r="E140" s="92">
        <v>407.54299900000001</v>
      </c>
      <c r="F140" s="92">
        <v>407.53088400000001</v>
      </c>
      <c r="G140" s="92">
        <v>0</v>
      </c>
    </row>
    <row r="141" spans="1:7" x14ac:dyDescent="0.25">
      <c r="A141" s="87">
        <v>33164</v>
      </c>
      <c r="B141" s="92">
        <v>398.55801400000001</v>
      </c>
      <c r="C141" s="92">
        <v>398.55801400000001</v>
      </c>
      <c r="D141" s="92">
        <v>398.55801400000001</v>
      </c>
      <c r="E141" s="92">
        <v>398.55801400000001</v>
      </c>
      <c r="F141" s="92">
        <v>398.54617300000001</v>
      </c>
      <c r="G141" s="92">
        <v>0</v>
      </c>
    </row>
    <row r="142" spans="1:7" x14ac:dyDescent="0.25">
      <c r="A142" s="87">
        <v>33165</v>
      </c>
      <c r="B142" s="92">
        <v>396.98098800000002</v>
      </c>
      <c r="C142" s="92">
        <v>396.98098800000002</v>
      </c>
      <c r="D142" s="92">
        <v>396.98098800000002</v>
      </c>
      <c r="E142" s="92">
        <v>396.98098800000002</v>
      </c>
      <c r="F142" s="92">
        <v>396.96920799999998</v>
      </c>
      <c r="G142" s="92">
        <v>0</v>
      </c>
    </row>
    <row r="143" spans="1:7" x14ac:dyDescent="0.25">
      <c r="A143" s="87">
        <v>33168</v>
      </c>
      <c r="B143" s="92">
        <v>407.67498799999998</v>
      </c>
      <c r="C143" s="92">
        <v>407.67498799999998</v>
      </c>
      <c r="D143" s="92">
        <v>407.67498799999998</v>
      </c>
      <c r="E143" s="92">
        <v>407.67498799999998</v>
      </c>
      <c r="F143" s="92">
        <v>407.66287199999999</v>
      </c>
      <c r="G143" s="92">
        <v>0</v>
      </c>
    </row>
    <row r="144" spans="1:7" x14ac:dyDescent="0.25">
      <c r="A144" s="87">
        <v>33169</v>
      </c>
      <c r="B144" s="92">
        <v>405.11200000000002</v>
      </c>
      <c r="C144" s="92">
        <v>405.11200000000002</v>
      </c>
      <c r="D144" s="92">
        <v>405.11200000000002</v>
      </c>
      <c r="E144" s="92">
        <v>405.11200000000002</v>
      </c>
      <c r="F144" s="92">
        <v>405.09997600000003</v>
      </c>
      <c r="G144" s="92">
        <v>0</v>
      </c>
    </row>
    <row r="145" spans="1:7" x14ac:dyDescent="0.25">
      <c r="A145" s="87">
        <v>33170</v>
      </c>
      <c r="B145" s="92">
        <v>409.12799100000001</v>
      </c>
      <c r="C145" s="92">
        <v>409.12799100000001</v>
      </c>
      <c r="D145" s="92">
        <v>409.12799100000001</v>
      </c>
      <c r="E145" s="92">
        <v>409.12799100000001</v>
      </c>
      <c r="F145" s="92">
        <v>409.11584499999998</v>
      </c>
      <c r="G145" s="92">
        <v>0</v>
      </c>
    </row>
    <row r="146" spans="1:7" x14ac:dyDescent="0.25">
      <c r="A146" s="87">
        <v>33171</v>
      </c>
      <c r="B146" s="92">
        <v>417.57598899999999</v>
      </c>
      <c r="C146" s="92">
        <v>417.57598899999999</v>
      </c>
      <c r="D146" s="92">
        <v>417.57598899999999</v>
      </c>
      <c r="E146" s="92">
        <v>417.57598899999999</v>
      </c>
      <c r="F146" s="92">
        <v>417.56359900000001</v>
      </c>
      <c r="G146" s="92">
        <v>0</v>
      </c>
    </row>
    <row r="147" spans="1:7" x14ac:dyDescent="0.25">
      <c r="A147" s="87">
        <v>33172</v>
      </c>
      <c r="B147" s="92">
        <v>437.75698899999998</v>
      </c>
      <c r="C147" s="92">
        <v>437.75698899999998</v>
      </c>
      <c r="D147" s="92">
        <v>437.75698899999998</v>
      </c>
      <c r="E147" s="92">
        <v>437.75698899999998</v>
      </c>
      <c r="F147" s="92">
        <v>437.74401899999998</v>
      </c>
      <c r="G147" s="92">
        <v>0</v>
      </c>
    </row>
    <row r="148" spans="1:7" x14ac:dyDescent="0.25">
      <c r="A148" s="87">
        <v>33175</v>
      </c>
      <c r="B148" s="92">
        <v>453.22900399999997</v>
      </c>
      <c r="C148" s="92">
        <v>453.22900399999997</v>
      </c>
      <c r="D148" s="92">
        <v>453.22900399999997</v>
      </c>
      <c r="E148" s="92">
        <v>453.22900399999997</v>
      </c>
      <c r="F148" s="92">
        <v>453.21554600000002</v>
      </c>
      <c r="G148" s="92">
        <v>0</v>
      </c>
    </row>
    <row r="149" spans="1:7" x14ac:dyDescent="0.25">
      <c r="A149" s="87">
        <v>33176</v>
      </c>
      <c r="B149" s="92">
        <v>430.68600500000002</v>
      </c>
      <c r="C149" s="92">
        <v>430.68600500000002</v>
      </c>
      <c r="D149" s="92">
        <v>430.68600500000002</v>
      </c>
      <c r="E149" s="92">
        <v>430.68600500000002</v>
      </c>
      <c r="F149" s="92">
        <v>430.67321800000002</v>
      </c>
      <c r="G149" s="92">
        <v>0</v>
      </c>
    </row>
    <row r="150" spans="1:7" x14ac:dyDescent="0.25">
      <c r="A150" s="87">
        <v>33177</v>
      </c>
      <c r="B150" s="92">
        <v>416.489014</v>
      </c>
      <c r="C150" s="92">
        <v>416.489014</v>
      </c>
      <c r="D150" s="92">
        <v>416.489014</v>
      </c>
      <c r="E150" s="92">
        <v>416.489014</v>
      </c>
      <c r="F150" s="92">
        <v>416.476654</v>
      </c>
      <c r="G150" s="92">
        <v>0</v>
      </c>
    </row>
    <row r="151" spans="1:7" x14ac:dyDescent="0.25">
      <c r="A151" s="87">
        <v>33178</v>
      </c>
      <c r="B151" s="92">
        <v>416.34298699999999</v>
      </c>
      <c r="C151" s="92">
        <v>416.34298699999999</v>
      </c>
      <c r="D151" s="92">
        <v>416.34298699999999</v>
      </c>
      <c r="E151" s="92">
        <v>416.34298699999999</v>
      </c>
      <c r="F151" s="92">
        <v>416.33062699999999</v>
      </c>
      <c r="G151" s="92">
        <v>0</v>
      </c>
    </row>
    <row r="152" spans="1:7" x14ac:dyDescent="0.25">
      <c r="A152" s="87">
        <v>33179</v>
      </c>
      <c r="B152" s="92">
        <v>419.73199499999998</v>
      </c>
      <c r="C152" s="92">
        <v>419.73199499999998</v>
      </c>
      <c r="D152" s="92">
        <v>419.73199499999998</v>
      </c>
      <c r="E152" s="92">
        <v>419.73199499999998</v>
      </c>
      <c r="F152" s="92">
        <v>419.71951300000001</v>
      </c>
      <c r="G152" s="92">
        <v>0</v>
      </c>
    </row>
    <row r="153" spans="1:7" x14ac:dyDescent="0.25">
      <c r="A153" s="87">
        <v>33182</v>
      </c>
      <c r="B153" s="92">
        <v>416.62298600000003</v>
      </c>
      <c r="C153" s="92">
        <v>416.62298600000003</v>
      </c>
      <c r="D153" s="92">
        <v>416.62298600000003</v>
      </c>
      <c r="E153" s="92">
        <v>416.62298600000003</v>
      </c>
      <c r="F153" s="92">
        <v>416.61062600000002</v>
      </c>
      <c r="G153" s="92">
        <v>0</v>
      </c>
    </row>
    <row r="154" spans="1:7" x14ac:dyDescent="0.25">
      <c r="A154" s="87">
        <v>33183</v>
      </c>
      <c r="B154" s="92">
        <v>415.08099399999998</v>
      </c>
      <c r="C154" s="92">
        <v>415.08099399999998</v>
      </c>
      <c r="D154" s="92">
        <v>415.08099399999998</v>
      </c>
      <c r="E154" s="92">
        <v>415.08099399999998</v>
      </c>
      <c r="F154" s="92">
        <v>415.06866500000001</v>
      </c>
      <c r="G154" s="92">
        <v>0</v>
      </c>
    </row>
    <row r="155" spans="1:7" x14ac:dyDescent="0.25">
      <c r="A155" s="87">
        <v>33184</v>
      </c>
      <c r="B155" s="92">
        <v>414.50698899999998</v>
      </c>
      <c r="C155" s="92">
        <v>414.50698899999998</v>
      </c>
      <c r="D155" s="92">
        <v>414.50698899999998</v>
      </c>
      <c r="E155" s="92">
        <v>414.50698899999998</v>
      </c>
      <c r="F155" s="92">
        <v>414.49468999999999</v>
      </c>
      <c r="G155" s="92">
        <v>0</v>
      </c>
    </row>
    <row r="156" spans="1:7" x14ac:dyDescent="0.25">
      <c r="A156" s="87">
        <v>33185</v>
      </c>
      <c r="B156" s="92">
        <v>412.82598899999999</v>
      </c>
      <c r="C156" s="92">
        <v>412.82598899999999</v>
      </c>
      <c r="D156" s="92">
        <v>412.82598899999999</v>
      </c>
      <c r="E156" s="92">
        <v>412.82598899999999</v>
      </c>
      <c r="F156" s="92">
        <v>412.81372099999999</v>
      </c>
      <c r="G156" s="92">
        <v>0</v>
      </c>
    </row>
    <row r="157" spans="1:7" x14ac:dyDescent="0.25">
      <c r="A157" s="87">
        <v>33186</v>
      </c>
      <c r="B157" s="92">
        <v>412.02999899999998</v>
      </c>
      <c r="C157" s="92">
        <v>412.02999899999998</v>
      </c>
      <c r="D157" s="92">
        <v>412.02999899999998</v>
      </c>
      <c r="E157" s="92">
        <v>412.02999899999998</v>
      </c>
      <c r="F157" s="92">
        <v>412.01779199999999</v>
      </c>
      <c r="G157" s="92">
        <v>0</v>
      </c>
    </row>
    <row r="158" spans="1:7" x14ac:dyDescent="0.25">
      <c r="A158" s="87">
        <v>33189</v>
      </c>
      <c r="B158" s="92">
        <v>408.96798699999999</v>
      </c>
      <c r="C158" s="92">
        <v>408.96798699999999</v>
      </c>
      <c r="D158" s="92">
        <v>408.96798699999999</v>
      </c>
      <c r="E158" s="92">
        <v>408.96798699999999</v>
      </c>
      <c r="F158" s="92">
        <v>408.95584100000002</v>
      </c>
      <c r="G158" s="92">
        <v>0</v>
      </c>
    </row>
    <row r="159" spans="1:7" x14ac:dyDescent="0.25">
      <c r="A159" s="87">
        <v>33190</v>
      </c>
      <c r="B159" s="92">
        <v>406.41900600000002</v>
      </c>
      <c r="C159" s="92">
        <v>406.41900600000002</v>
      </c>
      <c r="D159" s="92">
        <v>406.41900600000002</v>
      </c>
      <c r="E159" s="92">
        <v>406.41900600000002</v>
      </c>
      <c r="F159" s="92">
        <v>406.40695199999999</v>
      </c>
      <c r="G159" s="92">
        <v>0</v>
      </c>
    </row>
    <row r="160" spans="1:7" x14ac:dyDescent="0.25">
      <c r="A160" s="87">
        <v>33191</v>
      </c>
      <c r="B160" s="92">
        <v>402.51001000000002</v>
      </c>
      <c r="C160" s="92">
        <v>402.51001000000002</v>
      </c>
      <c r="D160" s="92">
        <v>402.51001000000002</v>
      </c>
      <c r="E160" s="92">
        <v>402.51001000000002</v>
      </c>
      <c r="F160" s="92">
        <v>402.49807700000002</v>
      </c>
      <c r="G160" s="92">
        <v>0</v>
      </c>
    </row>
    <row r="161" spans="1:7" x14ac:dyDescent="0.25">
      <c r="A161" s="87">
        <v>33192</v>
      </c>
      <c r="B161" s="92">
        <v>398.95498700000002</v>
      </c>
      <c r="C161" s="92">
        <v>398.95498700000002</v>
      </c>
      <c r="D161" s="92">
        <v>398.95498700000002</v>
      </c>
      <c r="E161" s="92">
        <v>398.95498700000002</v>
      </c>
      <c r="F161" s="92">
        <v>398.94314600000001</v>
      </c>
      <c r="G161" s="92">
        <v>0</v>
      </c>
    </row>
    <row r="162" spans="1:7" x14ac:dyDescent="0.25">
      <c r="A162" s="87">
        <v>33193</v>
      </c>
      <c r="B162" s="92">
        <v>398.52099600000003</v>
      </c>
      <c r="C162" s="92">
        <v>398.52099600000003</v>
      </c>
      <c r="D162" s="92">
        <v>398.52099600000003</v>
      </c>
      <c r="E162" s="92">
        <v>398.52099600000003</v>
      </c>
      <c r="F162" s="92">
        <v>398.50915500000002</v>
      </c>
      <c r="G162" s="92">
        <v>0</v>
      </c>
    </row>
    <row r="163" spans="1:7" x14ac:dyDescent="0.25">
      <c r="A163" s="87">
        <v>33196</v>
      </c>
      <c r="B163" s="92">
        <v>395.209991</v>
      </c>
      <c r="C163" s="92">
        <v>395.209991</v>
      </c>
      <c r="D163" s="92">
        <v>395.209991</v>
      </c>
      <c r="E163" s="92">
        <v>395.209991</v>
      </c>
      <c r="F163" s="92">
        <v>395.19827299999997</v>
      </c>
      <c r="G163" s="92">
        <v>0</v>
      </c>
    </row>
    <row r="164" spans="1:7" x14ac:dyDescent="0.25">
      <c r="A164" s="87">
        <v>33197</v>
      </c>
      <c r="B164" s="92">
        <v>391.79400600000002</v>
      </c>
      <c r="C164" s="92">
        <v>391.79400600000002</v>
      </c>
      <c r="D164" s="92">
        <v>391.79400600000002</v>
      </c>
      <c r="E164" s="92">
        <v>391.79400600000002</v>
      </c>
      <c r="F164" s="92">
        <v>391.78237899999999</v>
      </c>
      <c r="G164" s="92">
        <v>0</v>
      </c>
    </row>
    <row r="165" spans="1:7" x14ac:dyDescent="0.25">
      <c r="A165" s="87">
        <v>33198</v>
      </c>
      <c r="B165" s="92">
        <v>391.92999300000002</v>
      </c>
      <c r="C165" s="92">
        <v>391.92999300000002</v>
      </c>
      <c r="D165" s="92">
        <v>391.92999300000002</v>
      </c>
      <c r="E165" s="92">
        <v>391.92999300000002</v>
      </c>
      <c r="F165" s="92">
        <v>391.91836499999999</v>
      </c>
      <c r="G165" s="92">
        <v>0</v>
      </c>
    </row>
    <row r="166" spans="1:7" x14ac:dyDescent="0.25">
      <c r="A166" s="87">
        <v>33199</v>
      </c>
      <c r="B166" s="92">
        <v>390.04199199999999</v>
      </c>
      <c r="C166" s="92">
        <v>390.04199199999999</v>
      </c>
      <c r="D166" s="92">
        <v>390.04199199999999</v>
      </c>
      <c r="E166" s="92">
        <v>390.04199199999999</v>
      </c>
      <c r="F166" s="92">
        <v>390.03042599999998</v>
      </c>
      <c r="G166" s="92">
        <v>0</v>
      </c>
    </row>
    <row r="167" spans="1:7" x14ac:dyDescent="0.25">
      <c r="A167" s="87">
        <v>33200</v>
      </c>
      <c r="B167" s="92">
        <v>390.98700000000002</v>
      </c>
      <c r="C167" s="92">
        <v>390.98700000000002</v>
      </c>
      <c r="D167" s="92">
        <v>390.98700000000002</v>
      </c>
      <c r="E167" s="92">
        <v>390.98700000000002</v>
      </c>
      <c r="F167" s="92">
        <v>390.97540300000003</v>
      </c>
      <c r="G167" s="92">
        <v>0</v>
      </c>
    </row>
    <row r="168" spans="1:7" x14ac:dyDescent="0.25">
      <c r="A168" s="87">
        <v>33203</v>
      </c>
      <c r="B168" s="92">
        <v>389.65798999999998</v>
      </c>
      <c r="C168" s="92">
        <v>389.65798999999998</v>
      </c>
      <c r="D168" s="92">
        <v>389.65798999999998</v>
      </c>
      <c r="E168" s="92">
        <v>389.65798999999998</v>
      </c>
      <c r="F168" s="92">
        <v>389.64642300000003</v>
      </c>
      <c r="G168" s="92">
        <v>0</v>
      </c>
    </row>
    <row r="169" spans="1:7" x14ac:dyDescent="0.25">
      <c r="A169" s="87">
        <v>33204</v>
      </c>
      <c r="B169" s="92">
        <v>388.47198500000002</v>
      </c>
      <c r="C169" s="92">
        <v>388.47198500000002</v>
      </c>
      <c r="D169" s="92">
        <v>388.47198500000002</v>
      </c>
      <c r="E169" s="92">
        <v>388.47198500000002</v>
      </c>
      <c r="F169" s="92">
        <v>388.46048000000002</v>
      </c>
      <c r="G169" s="92">
        <v>0</v>
      </c>
    </row>
    <row r="170" spans="1:7" x14ac:dyDescent="0.25">
      <c r="A170" s="87">
        <v>33205</v>
      </c>
      <c r="B170" s="92">
        <v>387.37701399999997</v>
      </c>
      <c r="C170" s="92">
        <v>387.37701399999997</v>
      </c>
      <c r="D170" s="92">
        <v>387.37701399999997</v>
      </c>
      <c r="E170" s="92">
        <v>387.37701399999997</v>
      </c>
      <c r="F170" s="92">
        <v>387.36550899999997</v>
      </c>
      <c r="G170" s="92">
        <v>0</v>
      </c>
    </row>
    <row r="171" spans="1:7" x14ac:dyDescent="0.25">
      <c r="A171" s="87">
        <v>33206</v>
      </c>
      <c r="B171" s="92">
        <v>384.79901100000001</v>
      </c>
      <c r="C171" s="92">
        <v>384.79901100000001</v>
      </c>
      <c r="D171" s="92">
        <v>384.79901100000001</v>
      </c>
      <c r="E171" s="92">
        <v>384.79901100000001</v>
      </c>
      <c r="F171" s="92">
        <v>384.787598</v>
      </c>
      <c r="G171" s="92">
        <v>0</v>
      </c>
    </row>
    <row r="172" spans="1:7" x14ac:dyDescent="0.25">
      <c r="A172" s="87">
        <v>33207</v>
      </c>
      <c r="B172" s="92">
        <v>382.20300300000002</v>
      </c>
      <c r="C172" s="92">
        <v>382.20300300000002</v>
      </c>
      <c r="D172" s="92">
        <v>382.20300300000002</v>
      </c>
      <c r="E172" s="92">
        <v>382.20300300000002</v>
      </c>
      <c r="F172" s="92">
        <v>382.19164999999998</v>
      </c>
      <c r="G172" s="92">
        <v>0</v>
      </c>
    </row>
    <row r="173" spans="1:7" x14ac:dyDescent="0.25">
      <c r="A173" s="87">
        <v>33210</v>
      </c>
      <c r="B173" s="92">
        <v>378.118988</v>
      </c>
      <c r="C173" s="92">
        <v>378.118988</v>
      </c>
      <c r="D173" s="92">
        <v>378.118988</v>
      </c>
      <c r="E173" s="92">
        <v>378.118988</v>
      </c>
      <c r="F173" s="92">
        <v>378.10775799999999</v>
      </c>
      <c r="G173" s="92">
        <v>0</v>
      </c>
    </row>
    <row r="174" spans="1:7" x14ac:dyDescent="0.25">
      <c r="A174" s="87">
        <v>33211</v>
      </c>
      <c r="B174" s="92">
        <v>376.28698700000001</v>
      </c>
      <c r="C174" s="92">
        <v>376.28698700000001</v>
      </c>
      <c r="D174" s="92">
        <v>376.28698700000001</v>
      </c>
      <c r="E174" s="92">
        <v>376.28698700000001</v>
      </c>
      <c r="F174" s="92">
        <v>376.27581800000002</v>
      </c>
      <c r="G174" s="92">
        <v>0</v>
      </c>
    </row>
    <row r="175" spans="1:7" x14ac:dyDescent="0.25">
      <c r="A175" s="87">
        <v>33212</v>
      </c>
      <c r="B175" s="92">
        <v>371.19799799999998</v>
      </c>
      <c r="C175" s="92">
        <v>371.19799799999998</v>
      </c>
      <c r="D175" s="92">
        <v>371.19799799999998</v>
      </c>
      <c r="E175" s="92">
        <v>371.19799799999998</v>
      </c>
      <c r="F175" s="92">
        <v>371.186981</v>
      </c>
      <c r="G175" s="92">
        <v>0</v>
      </c>
    </row>
    <row r="176" spans="1:7" x14ac:dyDescent="0.25">
      <c r="A176" s="87">
        <v>33213</v>
      </c>
      <c r="B176" s="92">
        <v>380.96798699999999</v>
      </c>
      <c r="C176" s="92">
        <v>380.96798699999999</v>
      </c>
      <c r="D176" s="92">
        <v>380.96798699999999</v>
      </c>
      <c r="E176" s="92">
        <v>380.96798699999999</v>
      </c>
      <c r="F176" s="92">
        <v>380.95669600000002</v>
      </c>
      <c r="G176" s="92">
        <v>0</v>
      </c>
    </row>
    <row r="177" spans="1:7" x14ac:dyDescent="0.25">
      <c r="A177" s="87">
        <v>33214</v>
      </c>
      <c r="B177" s="92">
        <v>380.72299199999998</v>
      </c>
      <c r="C177" s="92">
        <v>380.72299199999998</v>
      </c>
      <c r="D177" s="92">
        <v>380.72299199999998</v>
      </c>
      <c r="E177" s="92">
        <v>380.72299199999998</v>
      </c>
      <c r="F177" s="92">
        <v>380.71170000000001</v>
      </c>
      <c r="G177" s="92">
        <v>0</v>
      </c>
    </row>
    <row r="178" spans="1:7" x14ac:dyDescent="0.25">
      <c r="A178" s="87">
        <v>33217</v>
      </c>
      <c r="B178" s="92">
        <v>378.58200099999999</v>
      </c>
      <c r="C178" s="92">
        <v>378.58200099999999</v>
      </c>
      <c r="D178" s="92">
        <v>378.58200099999999</v>
      </c>
      <c r="E178" s="92">
        <v>378.58200099999999</v>
      </c>
      <c r="F178" s="92">
        <v>378.57076999999998</v>
      </c>
      <c r="G178" s="92">
        <v>0</v>
      </c>
    </row>
    <row r="179" spans="1:7" x14ac:dyDescent="0.25">
      <c r="A179" s="87">
        <v>33218</v>
      </c>
      <c r="B179" s="92">
        <v>381.493988</v>
      </c>
      <c r="C179" s="92">
        <v>381.493988</v>
      </c>
      <c r="D179" s="92">
        <v>381.493988</v>
      </c>
      <c r="E179" s="92">
        <v>381.493988</v>
      </c>
      <c r="F179" s="92">
        <v>381.48266599999999</v>
      </c>
      <c r="G179" s="92">
        <v>0</v>
      </c>
    </row>
    <row r="180" spans="1:7" x14ac:dyDescent="0.25">
      <c r="A180" s="87">
        <v>33219</v>
      </c>
      <c r="B180" s="92">
        <v>383.65701300000001</v>
      </c>
      <c r="C180" s="92">
        <v>383.65701300000001</v>
      </c>
      <c r="D180" s="92">
        <v>383.65701300000001</v>
      </c>
      <c r="E180" s="92">
        <v>383.65701300000001</v>
      </c>
      <c r="F180" s="92">
        <v>383.64562999999998</v>
      </c>
      <c r="G180" s="92">
        <v>0</v>
      </c>
    </row>
    <row r="181" spans="1:7" x14ac:dyDescent="0.25">
      <c r="A181" s="87">
        <v>33220</v>
      </c>
      <c r="B181" s="92">
        <v>386.11599699999999</v>
      </c>
      <c r="C181" s="92">
        <v>386.11599699999999</v>
      </c>
      <c r="D181" s="92">
        <v>386.11599699999999</v>
      </c>
      <c r="E181" s="92">
        <v>386.11599699999999</v>
      </c>
      <c r="F181" s="92">
        <v>386.10455300000001</v>
      </c>
      <c r="G181" s="92">
        <v>0</v>
      </c>
    </row>
    <row r="182" spans="1:7" x14ac:dyDescent="0.25">
      <c r="A182" s="87">
        <v>33221</v>
      </c>
      <c r="B182" s="92">
        <v>390.41400099999998</v>
      </c>
      <c r="C182" s="92">
        <v>390.41400099999998</v>
      </c>
      <c r="D182" s="92">
        <v>390.41400099999998</v>
      </c>
      <c r="E182" s="92">
        <v>390.41400099999998</v>
      </c>
      <c r="F182" s="92">
        <v>390.40240499999999</v>
      </c>
      <c r="G182" s="92">
        <v>0</v>
      </c>
    </row>
    <row r="183" spans="1:7" x14ac:dyDescent="0.25">
      <c r="A183" s="87">
        <v>33224</v>
      </c>
      <c r="B183" s="92">
        <v>395.21200599999997</v>
      </c>
      <c r="C183" s="92">
        <v>395.21200599999997</v>
      </c>
      <c r="D183" s="92">
        <v>395.21200599999997</v>
      </c>
      <c r="E183" s="92">
        <v>395.21200599999997</v>
      </c>
      <c r="F183" s="92">
        <v>395.200287</v>
      </c>
      <c r="G183" s="92">
        <v>0</v>
      </c>
    </row>
    <row r="184" spans="1:7" x14ac:dyDescent="0.25">
      <c r="A184" s="87">
        <v>33225</v>
      </c>
      <c r="B184" s="92">
        <v>398.216003</v>
      </c>
      <c r="C184" s="92">
        <v>398.216003</v>
      </c>
      <c r="D184" s="92">
        <v>398.216003</v>
      </c>
      <c r="E184" s="92">
        <v>398.216003</v>
      </c>
      <c r="F184" s="92">
        <v>398.20416299999999</v>
      </c>
      <c r="G184" s="92">
        <v>0</v>
      </c>
    </row>
    <row r="185" spans="1:7" x14ac:dyDescent="0.25">
      <c r="A185" s="87">
        <v>33226</v>
      </c>
      <c r="B185" s="92">
        <v>397.86801100000002</v>
      </c>
      <c r="C185" s="92">
        <v>397.86801100000002</v>
      </c>
      <c r="D185" s="92">
        <v>397.86801100000002</v>
      </c>
      <c r="E185" s="92">
        <v>397.86801100000002</v>
      </c>
      <c r="F185" s="92">
        <v>397.856201</v>
      </c>
      <c r="G185" s="92">
        <v>0</v>
      </c>
    </row>
    <row r="186" spans="1:7" x14ac:dyDescent="0.25">
      <c r="A186" s="87">
        <v>33227</v>
      </c>
      <c r="B186" s="92">
        <v>398.24099699999999</v>
      </c>
      <c r="C186" s="92">
        <v>398.24099699999999</v>
      </c>
      <c r="D186" s="92">
        <v>398.24099699999999</v>
      </c>
      <c r="E186" s="92">
        <v>398.24099699999999</v>
      </c>
      <c r="F186" s="92">
        <v>398.22915599999999</v>
      </c>
      <c r="G186" s="92">
        <v>0</v>
      </c>
    </row>
    <row r="187" spans="1:7" x14ac:dyDescent="0.25">
      <c r="A187" s="87">
        <v>33228</v>
      </c>
      <c r="B187" s="92">
        <v>400.45800800000001</v>
      </c>
      <c r="C187" s="92">
        <v>400.45800800000001</v>
      </c>
      <c r="D187" s="92">
        <v>400.45800800000001</v>
      </c>
      <c r="E187" s="92">
        <v>400.45800800000001</v>
      </c>
      <c r="F187" s="92">
        <v>400.44610599999999</v>
      </c>
      <c r="G187" s="92">
        <v>0</v>
      </c>
    </row>
    <row r="188" spans="1:7" x14ac:dyDescent="0.25">
      <c r="A188" s="87">
        <v>33231</v>
      </c>
      <c r="B188" s="92" t="s">
        <v>2065</v>
      </c>
      <c r="C188" s="92" t="s">
        <v>2065</v>
      </c>
      <c r="D188" s="92" t="s">
        <v>2065</v>
      </c>
      <c r="E188" s="92" t="s">
        <v>2065</v>
      </c>
      <c r="F188" s="92" t="s">
        <v>2065</v>
      </c>
      <c r="G188" s="92" t="s">
        <v>2065</v>
      </c>
    </row>
    <row r="189" spans="1:7" x14ac:dyDescent="0.25">
      <c r="A189" s="87">
        <v>33232</v>
      </c>
      <c r="B189" s="92" t="s">
        <v>2065</v>
      </c>
      <c r="C189" s="92" t="s">
        <v>2065</v>
      </c>
      <c r="D189" s="92" t="s">
        <v>2065</v>
      </c>
      <c r="E189" s="92" t="s">
        <v>2065</v>
      </c>
      <c r="F189" s="92" t="s">
        <v>2065</v>
      </c>
      <c r="G189" s="92" t="s">
        <v>2065</v>
      </c>
    </row>
    <row r="190" spans="1:7" x14ac:dyDescent="0.25">
      <c r="A190" s="87">
        <v>33233</v>
      </c>
      <c r="B190" s="92">
        <v>403.84298699999999</v>
      </c>
      <c r="C190" s="92">
        <v>403.84298699999999</v>
      </c>
      <c r="D190" s="92">
        <v>403.84298699999999</v>
      </c>
      <c r="E190" s="92">
        <v>403.84298699999999</v>
      </c>
      <c r="F190" s="92">
        <v>403.83099399999998</v>
      </c>
      <c r="G190" s="92">
        <v>0</v>
      </c>
    </row>
    <row r="191" spans="1:7" x14ac:dyDescent="0.25">
      <c r="A191" s="87">
        <v>33234</v>
      </c>
      <c r="B191" s="92">
        <v>410.61498999999998</v>
      </c>
      <c r="C191" s="92">
        <v>410.61498999999998</v>
      </c>
      <c r="D191" s="92">
        <v>410.61498999999998</v>
      </c>
      <c r="E191" s="92">
        <v>410.61498999999998</v>
      </c>
      <c r="F191" s="92">
        <v>410.60278299999999</v>
      </c>
      <c r="G191" s="92">
        <v>0</v>
      </c>
    </row>
    <row r="192" spans="1:7" x14ac:dyDescent="0.25">
      <c r="A192" s="87">
        <v>33235</v>
      </c>
      <c r="B192" s="92">
        <v>417.78799400000003</v>
      </c>
      <c r="C192" s="92">
        <v>417.78799400000003</v>
      </c>
      <c r="D192" s="92">
        <v>417.78799400000003</v>
      </c>
      <c r="E192" s="92">
        <v>417.78799400000003</v>
      </c>
      <c r="F192" s="92">
        <v>417.77560399999999</v>
      </c>
      <c r="G192" s="92">
        <v>0</v>
      </c>
    </row>
    <row r="193" spans="1:7" x14ac:dyDescent="0.25">
      <c r="A193" s="87">
        <v>33238</v>
      </c>
      <c r="B193" s="92" t="s">
        <v>2065</v>
      </c>
      <c r="C193" s="92" t="s">
        <v>2065</v>
      </c>
      <c r="D193" s="92" t="s">
        <v>2065</v>
      </c>
      <c r="E193" s="92" t="s">
        <v>2065</v>
      </c>
      <c r="F193" s="92" t="s">
        <v>2065</v>
      </c>
      <c r="G193" s="92" t="s">
        <v>2065</v>
      </c>
    </row>
    <row r="194" spans="1:7" x14ac:dyDescent="0.25">
      <c r="A194" s="87">
        <v>33239</v>
      </c>
      <c r="B194" s="92" t="s">
        <v>2065</v>
      </c>
      <c r="C194" s="92" t="s">
        <v>2065</v>
      </c>
      <c r="D194" s="92" t="s">
        <v>2065</v>
      </c>
      <c r="E194" s="92" t="s">
        <v>2065</v>
      </c>
      <c r="F194" s="92" t="s">
        <v>2065</v>
      </c>
      <c r="G194" s="92" t="s">
        <v>2065</v>
      </c>
    </row>
    <row r="195" spans="1:7" x14ac:dyDescent="0.25">
      <c r="A195" s="87">
        <v>33240</v>
      </c>
      <c r="B195" s="92" t="s">
        <v>2065</v>
      </c>
      <c r="C195" s="92" t="s">
        <v>2065</v>
      </c>
      <c r="D195" s="92" t="s">
        <v>2065</v>
      </c>
      <c r="E195" s="92" t="s">
        <v>2065</v>
      </c>
      <c r="F195" s="92" t="s">
        <v>2065</v>
      </c>
      <c r="G195" s="92" t="s">
        <v>2065</v>
      </c>
    </row>
    <row r="196" spans="1:7" x14ac:dyDescent="0.25">
      <c r="A196" s="87">
        <v>33241</v>
      </c>
      <c r="B196" s="92">
        <v>408.53799400000003</v>
      </c>
      <c r="C196" s="92">
        <v>408.53799400000003</v>
      </c>
      <c r="D196" s="92">
        <v>408.53799400000003</v>
      </c>
      <c r="E196" s="92">
        <v>408.53799400000003</v>
      </c>
      <c r="F196" s="92">
        <v>408.52587899999997</v>
      </c>
      <c r="G196" s="92">
        <v>0</v>
      </c>
    </row>
    <row r="197" spans="1:7" x14ac:dyDescent="0.25">
      <c r="A197" s="87">
        <v>33242</v>
      </c>
      <c r="B197" s="92">
        <v>408.49099699999999</v>
      </c>
      <c r="C197" s="92">
        <v>408.49099699999999</v>
      </c>
      <c r="D197" s="92">
        <v>408.49099699999999</v>
      </c>
      <c r="E197" s="92">
        <v>408.49099699999999</v>
      </c>
      <c r="F197" s="92">
        <v>408.478882</v>
      </c>
      <c r="G197" s="92">
        <v>0</v>
      </c>
    </row>
    <row r="198" spans="1:7" x14ac:dyDescent="0.25">
      <c r="A198" s="87">
        <v>33245</v>
      </c>
      <c r="B198" s="92">
        <v>404.81698599999999</v>
      </c>
      <c r="C198" s="92">
        <v>404.81698599999999</v>
      </c>
      <c r="D198" s="92">
        <v>404.81698599999999</v>
      </c>
      <c r="E198" s="92">
        <v>404.81698599999999</v>
      </c>
      <c r="F198" s="92">
        <v>404.80499300000002</v>
      </c>
      <c r="G198" s="92">
        <v>0</v>
      </c>
    </row>
    <row r="199" spans="1:7" x14ac:dyDescent="0.25">
      <c r="A199" s="87">
        <v>33246</v>
      </c>
      <c r="B199" s="92">
        <v>401.64700299999998</v>
      </c>
      <c r="C199" s="92">
        <v>401.64700299999998</v>
      </c>
      <c r="D199" s="92">
        <v>401.64700299999998</v>
      </c>
      <c r="E199" s="92">
        <v>401.64700299999998</v>
      </c>
      <c r="F199" s="92">
        <v>401.63507099999998</v>
      </c>
      <c r="G199" s="92">
        <v>0</v>
      </c>
    </row>
    <row r="200" spans="1:7" x14ac:dyDescent="0.25">
      <c r="A200" s="87">
        <v>33247</v>
      </c>
      <c r="B200" s="92">
        <v>399.13299599999999</v>
      </c>
      <c r="C200" s="92">
        <v>399.13299599999999</v>
      </c>
      <c r="D200" s="92">
        <v>399.13299599999999</v>
      </c>
      <c r="E200" s="92">
        <v>399.13299599999999</v>
      </c>
      <c r="F200" s="92">
        <v>399.12115499999999</v>
      </c>
      <c r="G200" s="92">
        <v>0</v>
      </c>
    </row>
    <row r="201" spans="1:7" x14ac:dyDescent="0.25">
      <c r="A201" s="87">
        <v>33248</v>
      </c>
      <c r="B201" s="92">
        <v>397.38299599999999</v>
      </c>
      <c r="C201" s="92">
        <v>397.38299599999999</v>
      </c>
      <c r="D201" s="92">
        <v>397.38299599999999</v>
      </c>
      <c r="E201" s="92">
        <v>397.38299599999999</v>
      </c>
      <c r="F201" s="92">
        <v>397.371216</v>
      </c>
      <c r="G201" s="92">
        <v>0</v>
      </c>
    </row>
    <row r="202" spans="1:7" x14ac:dyDescent="0.25">
      <c r="A202" s="87">
        <v>33249</v>
      </c>
      <c r="B202" s="92">
        <v>394.76599099999999</v>
      </c>
      <c r="C202" s="92">
        <v>394.76599099999999</v>
      </c>
      <c r="D202" s="92">
        <v>394.76599099999999</v>
      </c>
      <c r="E202" s="92">
        <v>394.76599099999999</v>
      </c>
      <c r="F202" s="92">
        <v>394.75427200000001</v>
      </c>
      <c r="G202" s="92">
        <v>0</v>
      </c>
    </row>
    <row r="203" spans="1:7" x14ac:dyDescent="0.25">
      <c r="A203" s="87">
        <v>33252</v>
      </c>
      <c r="B203" s="92">
        <v>391.17001299999998</v>
      </c>
      <c r="C203" s="92">
        <v>391.17001299999998</v>
      </c>
      <c r="D203" s="92">
        <v>391.17001299999998</v>
      </c>
      <c r="E203" s="92">
        <v>391.17001299999998</v>
      </c>
      <c r="F203" s="92">
        <v>391.15838600000001</v>
      </c>
      <c r="G203" s="92">
        <v>0</v>
      </c>
    </row>
    <row r="204" spans="1:7" x14ac:dyDescent="0.25">
      <c r="A204" s="87">
        <v>33253</v>
      </c>
      <c r="B204" s="92">
        <v>390.51001000000002</v>
      </c>
      <c r="C204" s="92">
        <v>390.51001000000002</v>
      </c>
      <c r="D204" s="92">
        <v>390.51001000000002</v>
      </c>
      <c r="E204" s="92">
        <v>390.51001000000002</v>
      </c>
      <c r="F204" s="92">
        <v>390.49841300000003</v>
      </c>
      <c r="G204" s="92">
        <v>0</v>
      </c>
    </row>
    <row r="205" spans="1:7" x14ac:dyDescent="0.25">
      <c r="A205" s="87">
        <v>33254</v>
      </c>
      <c r="B205" s="92">
        <v>389.22399899999999</v>
      </c>
      <c r="C205" s="92">
        <v>389.22399899999999</v>
      </c>
      <c r="D205" s="92">
        <v>389.22399899999999</v>
      </c>
      <c r="E205" s="92">
        <v>389.22399899999999</v>
      </c>
      <c r="F205" s="92">
        <v>389.21243299999998</v>
      </c>
      <c r="G205" s="92">
        <v>0</v>
      </c>
    </row>
    <row r="206" spans="1:7" x14ac:dyDescent="0.25">
      <c r="A206" s="87">
        <v>33255</v>
      </c>
      <c r="B206" s="92">
        <v>389.64099099999999</v>
      </c>
      <c r="C206" s="92">
        <v>389.64099099999999</v>
      </c>
      <c r="D206" s="92">
        <v>389.64099099999999</v>
      </c>
      <c r="E206" s="92">
        <v>389.64099099999999</v>
      </c>
      <c r="F206" s="92">
        <v>389.62942500000003</v>
      </c>
      <c r="G206" s="92">
        <v>0</v>
      </c>
    </row>
    <row r="207" spans="1:7" x14ac:dyDescent="0.25">
      <c r="A207" s="87">
        <v>33256</v>
      </c>
      <c r="B207" s="92">
        <v>393.19000199999999</v>
      </c>
      <c r="C207" s="92">
        <v>393.19000199999999</v>
      </c>
      <c r="D207" s="92">
        <v>393.19000199999999</v>
      </c>
      <c r="E207" s="92">
        <v>393.19000199999999</v>
      </c>
      <c r="F207" s="92">
        <v>393.17834499999998</v>
      </c>
      <c r="G207" s="92">
        <v>0</v>
      </c>
    </row>
    <row r="208" spans="1:7" x14ac:dyDescent="0.25">
      <c r="A208" s="87">
        <v>33259</v>
      </c>
      <c r="B208" s="92">
        <v>389.12298600000003</v>
      </c>
      <c r="C208" s="92">
        <v>389.12298600000003</v>
      </c>
      <c r="D208" s="92">
        <v>389.12298600000003</v>
      </c>
      <c r="E208" s="92">
        <v>389.12298600000003</v>
      </c>
      <c r="F208" s="92">
        <v>389.11142000000001</v>
      </c>
      <c r="G208" s="92">
        <v>0</v>
      </c>
    </row>
    <row r="209" spans="1:7" x14ac:dyDescent="0.25">
      <c r="A209" s="87">
        <v>33260</v>
      </c>
      <c r="B209" s="92">
        <v>387.46701000000002</v>
      </c>
      <c r="C209" s="92">
        <v>387.46701000000002</v>
      </c>
      <c r="D209" s="92">
        <v>387.46701000000002</v>
      </c>
      <c r="E209" s="92">
        <v>387.46701000000002</v>
      </c>
      <c r="F209" s="92">
        <v>387.45550500000002</v>
      </c>
      <c r="G209" s="92">
        <v>0</v>
      </c>
    </row>
    <row r="210" spans="1:7" x14ac:dyDescent="0.25">
      <c r="A210" s="87">
        <v>33261</v>
      </c>
      <c r="B210" s="92">
        <v>387.07598899999999</v>
      </c>
      <c r="C210" s="92">
        <v>387.07598899999999</v>
      </c>
      <c r="D210" s="92">
        <v>387.07598899999999</v>
      </c>
      <c r="E210" s="92">
        <v>387.07598899999999</v>
      </c>
      <c r="F210" s="92">
        <v>387.06448399999999</v>
      </c>
      <c r="G210" s="92">
        <v>0</v>
      </c>
    </row>
    <row r="211" spans="1:7" x14ac:dyDescent="0.25">
      <c r="A211" s="87">
        <v>33262</v>
      </c>
      <c r="B211" s="92">
        <v>384.98001099999999</v>
      </c>
      <c r="C211" s="92">
        <v>384.98001099999999</v>
      </c>
      <c r="D211" s="92">
        <v>384.98001099999999</v>
      </c>
      <c r="E211" s="92">
        <v>384.98001099999999</v>
      </c>
      <c r="F211" s="92">
        <v>384.96856700000001</v>
      </c>
      <c r="G211" s="92">
        <v>0</v>
      </c>
    </row>
    <row r="212" spans="1:7" x14ac:dyDescent="0.25">
      <c r="A212" s="87">
        <v>33263</v>
      </c>
      <c r="B212" s="92">
        <v>384.209991</v>
      </c>
      <c r="C212" s="92">
        <v>384.209991</v>
      </c>
      <c r="D212" s="92">
        <v>384.209991</v>
      </c>
      <c r="E212" s="92">
        <v>384.209991</v>
      </c>
      <c r="F212" s="92">
        <v>384.198578</v>
      </c>
      <c r="G212" s="92">
        <v>0</v>
      </c>
    </row>
    <row r="213" spans="1:7" x14ac:dyDescent="0.25">
      <c r="A213" s="87">
        <v>33266</v>
      </c>
      <c r="B213" s="92">
        <v>384.83599900000002</v>
      </c>
      <c r="C213" s="92">
        <v>384.83599900000002</v>
      </c>
      <c r="D213" s="92">
        <v>384.83599900000002</v>
      </c>
      <c r="E213" s="92">
        <v>384.83599900000002</v>
      </c>
      <c r="F213" s="92">
        <v>384.82458500000001</v>
      </c>
      <c r="G213" s="92">
        <v>0</v>
      </c>
    </row>
    <row r="214" spans="1:7" x14ac:dyDescent="0.25">
      <c r="A214" s="87">
        <v>33267</v>
      </c>
      <c r="B214" s="92">
        <v>385.10000600000001</v>
      </c>
      <c r="C214" s="92">
        <v>385.10000600000001</v>
      </c>
      <c r="D214" s="92">
        <v>385.10000600000001</v>
      </c>
      <c r="E214" s="92">
        <v>385.10000600000001</v>
      </c>
      <c r="F214" s="92">
        <v>385.08856200000002</v>
      </c>
      <c r="G214" s="92">
        <v>0</v>
      </c>
    </row>
    <row r="215" spans="1:7" x14ac:dyDescent="0.25">
      <c r="A215" s="87">
        <v>33268</v>
      </c>
      <c r="B215" s="92">
        <v>384.40399200000002</v>
      </c>
      <c r="C215" s="92">
        <v>384.40399200000002</v>
      </c>
      <c r="D215" s="92">
        <v>384.40399200000002</v>
      </c>
      <c r="E215" s="92">
        <v>384.40399200000002</v>
      </c>
      <c r="F215" s="92">
        <v>384.39257800000001</v>
      </c>
      <c r="G215" s="92">
        <v>0</v>
      </c>
    </row>
    <row r="216" spans="1:7" x14ac:dyDescent="0.25">
      <c r="A216" s="87">
        <v>33269</v>
      </c>
      <c r="B216" s="92">
        <v>383.01800500000002</v>
      </c>
      <c r="C216" s="92">
        <v>383.01800500000002</v>
      </c>
      <c r="D216" s="92">
        <v>383.01800500000002</v>
      </c>
      <c r="E216" s="92">
        <v>383.01800500000002</v>
      </c>
      <c r="F216" s="92">
        <v>383.00665300000003</v>
      </c>
      <c r="G216" s="92">
        <v>0</v>
      </c>
    </row>
    <row r="217" spans="1:7" x14ac:dyDescent="0.25">
      <c r="A217" s="87">
        <v>33270</v>
      </c>
      <c r="B217" s="92">
        <v>383.62600700000002</v>
      </c>
      <c r="C217" s="92">
        <v>383.62600700000002</v>
      </c>
      <c r="D217" s="92">
        <v>383.62600700000002</v>
      </c>
      <c r="E217" s="92">
        <v>383.62600700000002</v>
      </c>
      <c r="F217" s="92">
        <v>383.61462399999999</v>
      </c>
      <c r="G217" s="92">
        <v>0</v>
      </c>
    </row>
    <row r="218" spans="1:7" x14ac:dyDescent="0.25">
      <c r="A218" s="87">
        <v>33273</v>
      </c>
      <c r="B218" s="92">
        <v>383.86599699999999</v>
      </c>
      <c r="C218" s="92">
        <v>383.86599699999999</v>
      </c>
      <c r="D218" s="92">
        <v>383.86599699999999</v>
      </c>
      <c r="E218" s="92">
        <v>383.86599699999999</v>
      </c>
      <c r="F218" s="92">
        <v>383.85461400000003</v>
      </c>
      <c r="G218" s="92">
        <v>0</v>
      </c>
    </row>
    <row r="219" spans="1:7" x14ac:dyDescent="0.25">
      <c r="A219" s="87">
        <v>33274</v>
      </c>
      <c r="B219" s="92">
        <v>382.78298999999998</v>
      </c>
      <c r="C219" s="92">
        <v>382.78298999999998</v>
      </c>
      <c r="D219" s="92">
        <v>382.78298999999998</v>
      </c>
      <c r="E219" s="92">
        <v>382.78298999999998</v>
      </c>
      <c r="F219" s="92">
        <v>382.771637</v>
      </c>
      <c r="G219" s="92">
        <v>0</v>
      </c>
    </row>
    <row r="220" spans="1:7" x14ac:dyDescent="0.25">
      <c r="A220" s="87">
        <v>33275</v>
      </c>
      <c r="B220" s="92">
        <v>381</v>
      </c>
      <c r="C220" s="92">
        <v>381</v>
      </c>
      <c r="D220" s="92">
        <v>381</v>
      </c>
      <c r="E220" s="92">
        <v>381</v>
      </c>
      <c r="F220" s="92">
        <v>380.98870799999997</v>
      </c>
      <c r="G220" s="92">
        <v>0</v>
      </c>
    </row>
    <row r="221" spans="1:7" x14ac:dyDescent="0.25">
      <c r="A221" s="87">
        <v>33276</v>
      </c>
      <c r="B221" s="92">
        <v>382.29800399999999</v>
      </c>
      <c r="C221" s="92">
        <v>382.29800399999999</v>
      </c>
      <c r="D221" s="92">
        <v>382.29800399999999</v>
      </c>
      <c r="E221" s="92">
        <v>382.29800399999999</v>
      </c>
      <c r="F221" s="92">
        <v>382.286652</v>
      </c>
      <c r="G221" s="92">
        <v>0</v>
      </c>
    </row>
    <row r="222" spans="1:7" x14ac:dyDescent="0.25">
      <c r="A222" s="87">
        <v>33277</v>
      </c>
      <c r="B222" s="92">
        <v>381.27499399999999</v>
      </c>
      <c r="C222" s="92">
        <v>381.27499399999999</v>
      </c>
      <c r="D222" s="92">
        <v>381.27499399999999</v>
      </c>
      <c r="E222" s="92">
        <v>381.27499399999999</v>
      </c>
      <c r="F222" s="92">
        <v>381.26367199999999</v>
      </c>
      <c r="G222" s="92">
        <v>0</v>
      </c>
    </row>
    <row r="223" spans="1:7" x14ac:dyDescent="0.25">
      <c r="A223" s="87">
        <v>33280</v>
      </c>
      <c r="B223" s="92">
        <v>381.23001099999999</v>
      </c>
      <c r="C223" s="92">
        <v>381.23001099999999</v>
      </c>
      <c r="D223" s="92">
        <v>381.23001099999999</v>
      </c>
      <c r="E223" s="92">
        <v>381.23001099999999</v>
      </c>
      <c r="F223" s="92">
        <v>381.21871900000002</v>
      </c>
      <c r="G223" s="92">
        <v>0</v>
      </c>
    </row>
    <row r="224" spans="1:7" x14ac:dyDescent="0.25">
      <c r="A224" s="87">
        <v>33281</v>
      </c>
      <c r="B224" s="92" t="s">
        <v>2065</v>
      </c>
      <c r="C224" s="92" t="s">
        <v>2065</v>
      </c>
      <c r="D224" s="92" t="s">
        <v>2065</v>
      </c>
      <c r="E224" s="92" t="s">
        <v>2065</v>
      </c>
      <c r="F224" s="92" t="s">
        <v>2065</v>
      </c>
      <c r="G224" s="92" t="s">
        <v>2065</v>
      </c>
    </row>
    <row r="225" spans="1:7" x14ac:dyDescent="0.25">
      <c r="A225" s="87">
        <v>33282</v>
      </c>
      <c r="B225" s="92">
        <v>381.23800699999998</v>
      </c>
      <c r="C225" s="92">
        <v>381.23800699999998</v>
      </c>
      <c r="D225" s="92">
        <v>381.23800699999998</v>
      </c>
      <c r="E225" s="92">
        <v>381.23800699999998</v>
      </c>
      <c r="F225" s="92">
        <v>381.22671500000001</v>
      </c>
      <c r="G225" s="92">
        <v>0</v>
      </c>
    </row>
    <row r="226" spans="1:7" x14ac:dyDescent="0.25">
      <c r="A226" s="87">
        <v>33283</v>
      </c>
      <c r="B226" s="92">
        <v>382.43899499999998</v>
      </c>
      <c r="C226" s="92">
        <v>382.43899499999998</v>
      </c>
      <c r="D226" s="92">
        <v>382.43899499999998</v>
      </c>
      <c r="E226" s="92">
        <v>382.43899499999998</v>
      </c>
      <c r="F226" s="92">
        <v>382.42764299999999</v>
      </c>
      <c r="G226" s="92">
        <v>0</v>
      </c>
    </row>
    <row r="227" spans="1:7" x14ac:dyDescent="0.25">
      <c r="A227" s="87">
        <v>33284</v>
      </c>
      <c r="B227" s="92">
        <v>382.26800500000002</v>
      </c>
      <c r="C227" s="92">
        <v>382.26800500000002</v>
      </c>
      <c r="D227" s="92">
        <v>382.26800500000002</v>
      </c>
      <c r="E227" s="92">
        <v>382.26800500000002</v>
      </c>
      <c r="F227" s="92">
        <v>382.25665300000003</v>
      </c>
      <c r="G227" s="92">
        <v>0</v>
      </c>
    </row>
    <row r="228" spans="1:7" x14ac:dyDescent="0.25">
      <c r="A228" s="87">
        <v>33287</v>
      </c>
      <c r="B228" s="92">
        <v>385.40100100000001</v>
      </c>
      <c r="C228" s="92">
        <v>385.40100100000001</v>
      </c>
      <c r="D228" s="92">
        <v>385.40100100000001</v>
      </c>
      <c r="E228" s="92">
        <v>385.40100100000001</v>
      </c>
      <c r="F228" s="92">
        <v>385.38955700000002</v>
      </c>
      <c r="G228" s="92">
        <v>0</v>
      </c>
    </row>
    <row r="229" spans="1:7" x14ac:dyDescent="0.25">
      <c r="A229" s="87">
        <v>33288</v>
      </c>
      <c r="B229" s="92">
        <v>388.300995</v>
      </c>
      <c r="C229" s="92">
        <v>388.300995</v>
      </c>
      <c r="D229" s="92">
        <v>388.300995</v>
      </c>
      <c r="E229" s="92">
        <v>388.300995</v>
      </c>
      <c r="F229" s="92">
        <v>388.28949</v>
      </c>
      <c r="G229" s="92">
        <v>0</v>
      </c>
    </row>
    <row r="230" spans="1:7" x14ac:dyDescent="0.25">
      <c r="A230" s="87">
        <v>33289</v>
      </c>
      <c r="B230" s="92">
        <v>396.17498799999998</v>
      </c>
      <c r="C230" s="92">
        <v>396.17498799999998</v>
      </c>
      <c r="D230" s="92">
        <v>396.17498799999998</v>
      </c>
      <c r="E230" s="92">
        <v>396.17498799999998</v>
      </c>
      <c r="F230" s="92">
        <v>396.163208</v>
      </c>
      <c r="G230" s="92">
        <v>0</v>
      </c>
    </row>
    <row r="231" spans="1:7" x14ac:dyDescent="0.25">
      <c r="A231" s="87">
        <v>33290</v>
      </c>
      <c r="B231" s="92">
        <v>406.82699600000001</v>
      </c>
      <c r="C231" s="92">
        <v>406.82699600000001</v>
      </c>
      <c r="D231" s="92">
        <v>406.82699600000001</v>
      </c>
      <c r="E231" s="92">
        <v>406.82699600000001</v>
      </c>
      <c r="F231" s="92">
        <v>406.81494099999998</v>
      </c>
      <c r="G231" s="92">
        <v>0</v>
      </c>
    </row>
    <row r="232" spans="1:7" x14ac:dyDescent="0.25">
      <c r="A232" s="87">
        <v>33291</v>
      </c>
      <c r="B232" s="92">
        <v>419.53298999999998</v>
      </c>
      <c r="C232" s="92">
        <v>419.53298999999998</v>
      </c>
      <c r="D232" s="92">
        <v>419.53298999999998</v>
      </c>
      <c r="E232" s="92">
        <v>419.53298999999998</v>
      </c>
      <c r="F232" s="92">
        <v>419.52053799999999</v>
      </c>
      <c r="G232" s="92">
        <v>0</v>
      </c>
    </row>
    <row r="233" spans="1:7" x14ac:dyDescent="0.25">
      <c r="A233" s="87">
        <v>33294</v>
      </c>
      <c r="B233" s="92">
        <v>427.01901199999998</v>
      </c>
      <c r="C233" s="92">
        <v>427.01901199999998</v>
      </c>
      <c r="D233" s="92">
        <v>427.01901199999998</v>
      </c>
      <c r="E233" s="92">
        <v>427.01901199999998</v>
      </c>
      <c r="F233" s="92">
        <v>427.00631700000002</v>
      </c>
      <c r="G233" s="92">
        <v>0</v>
      </c>
    </row>
    <row r="234" spans="1:7" x14ac:dyDescent="0.25">
      <c r="A234" s="87">
        <v>33295</v>
      </c>
      <c r="B234" s="92">
        <v>411.40200800000002</v>
      </c>
      <c r="C234" s="92">
        <v>411.40200800000002</v>
      </c>
      <c r="D234" s="92">
        <v>411.40200800000002</v>
      </c>
      <c r="E234" s="92">
        <v>411.40200800000002</v>
      </c>
      <c r="F234" s="92">
        <v>411.38980099999998</v>
      </c>
      <c r="G234" s="92">
        <v>0</v>
      </c>
    </row>
    <row r="235" spans="1:7" x14ac:dyDescent="0.25">
      <c r="A235" s="87">
        <v>33296</v>
      </c>
      <c r="B235" s="92">
        <v>403.39898699999998</v>
      </c>
      <c r="C235" s="92">
        <v>403.39898699999998</v>
      </c>
      <c r="D235" s="92">
        <v>403.39898699999998</v>
      </c>
      <c r="E235" s="92">
        <v>403.39898699999998</v>
      </c>
      <c r="F235" s="92">
        <v>403.38699300000002</v>
      </c>
      <c r="G235" s="92">
        <v>0</v>
      </c>
    </row>
    <row r="236" spans="1:7" x14ac:dyDescent="0.25">
      <c r="A236" s="87">
        <v>33297</v>
      </c>
      <c r="B236" s="92">
        <v>391.32998700000002</v>
      </c>
      <c r="C236" s="92">
        <v>391.32998700000002</v>
      </c>
      <c r="D236" s="92">
        <v>391.32998700000002</v>
      </c>
      <c r="E236" s="92">
        <v>391.32998700000002</v>
      </c>
      <c r="F236" s="92">
        <v>391.31835899999999</v>
      </c>
      <c r="G236" s="92">
        <v>0</v>
      </c>
    </row>
    <row r="237" spans="1:7" x14ac:dyDescent="0.25">
      <c r="A237" s="87">
        <v>33298</v>
      </c>
      <c r="B237" s="92">
        <v>387.92498799999998</v>
      </c>
      <c r="C237" s="92">
        <v>387.92498799999998</v>
      </c>
      <c r="D237" s="92">
        <v>387.92498799999998</v>
      </c>
      <c r="E237" s="92">
        <v>387.92498799999998</v>
      </c>
      <c r="F237" s="92">
        <v>387.91348299999999</v>
      </c>
      <c r="G237" s="92">
        <v>0</v>
      </c>
    </row>
    <row r="238" spans="1:7" x14ac:dyDescent="0.25">
      <c r="A238" s="87">
        <v>33301</v>
      </c>
      <c r="B238" s="92">
        <v>382.20199600000001</v>
      </c>
      <c r="C238" s="92">
        <v>382.20199600000001</v>
      </c>
      <c r="D238" s="92">
        <v>382.20199600000001</v>
      </c>
      <c r="E238" s="92">
        <v>382.20199600000001</v>
      </c>
      <c r="F238" s="92">
        <v>382.19064300000002</v>
      </c>
      <c r="G238" s="92">
        <v>0</v>
      </c>
    </row>
    <row r="239" spans="1:7" x14ac:dyDescent="0.25">
      <c r="A239" s="87">
        <v>33302</v>
      </c>
      <c r="B239" s="92">
        <v>378.58200099999999</v>
      </c>
      <c r="C239" s="92">
        <v>378.58200099999999</v>
      </c>
      <c r="D239" s="92">
        <v>378.58200099999999</v>
      </c>
      <c r="E239" s="92">
        <v>378.58200099999999</v>
      </c>
      <c r="F239" s="92">
        <v>378.57076999999998</v>
      </c>
      <c r="G239" s="92">
        <v>0</v>
      </c>
    </row>
    <row r="240" spans="1:7" x14ac:dyDescent="0.25">
      <c r="A240" s="87">
        <v>33303</v>
      </c>
      <c r="B240" s="92">
        <v>382.40701300000001</v>
      </c>
      <c r="C240" s="92">
        <v>382.40701300000001</v>
      </c>
      <c r="D240" s="92">
        <v>382.40701300000001</v>
      </c>
      <c r="E240" s="92">
        <v>382.40701300000001</v>
      </c>
      <c r="F240" s="92">
        <v>382.39566000000002</v>
      </c>
      <c r="G240" s="92">
        <v>0</v>
      </c>
    </row>
    <row r="241" spans="1:7" x14ac:dyDescent="0.25">
      <c r="A241" s="87">
        <v>33304</v>
      </c>
      <c r="B241" s="92">
        <v>386.35199</v>
      </c>
      <c r="C241" s="92">
        <v>386.35199</v>
      </c>
      <c r="D241" s="92">
        <v>386.35199</v>
      </c>
      <c r="E241" s="92">
        <v>386.35199</v>
      </c>
      <c r="F241" s="92">
        <v>386.34054600000002</v>
      </c>
      <c r="G241" s="92">
        <v>0</v>
      </c>
    </row>
    <row r="242" spans="1:7" x14ac:dyDescent="0.25">
      <c r="A242" s="87">
        <v>33305</v>
      </c>
      <c r="B242" s="92">
        <v>390.04599000000002</v>
      </c>
      <c r="C242" s="92">
        <v>390.04599000000002</v>
      </c>
      <c r="D242" s="92">
        <v>390.04599000000002</v>
      </c>
      <c r="E242" s="92">
        <v>390.04599000000002</v>
      </c>
      <c r="F242" s="92">
        <v>390.034424</v>
      </c>
      <c r="G242" s="92">
        <v>0</v>
      </c>
    </row>
    <row r="243" spans="1:7" x14ac:dyDescent="0.25">
      <c r="A243" s="87">
        <v>33308</v>
      </c>
      <c r="B243" s="92">
        <v>398.40499899999998</v>
      </c>
      <c r="C243" s="92">
        <v>398.40499899999998</v>
      </c>
      <c r="D243" s="92">
        <v>398.40499899999998</v>
      </c>
      <c r="E243" s="92">
        <v>398.40499899999998</v>
      </c>
      <c r="F243" s="92">
        <v>398.39315800000003</v>
      </c>
      <c r="G243" s="92">
        <v>0</v>
      </c>
    </row>
    <row r="244" spans="1:7" x14ac:dyDescent="0.25">
      <c r="A244" s="87">
        <v>33309</v>
      </c>
      <c r="B244" s="92">
        <v>397.09799199999998</v>
      </c>
      <c r="C244" s="92">
        <v>397.09799199999998</v>
      </c>
      <c r="D244" s="92">
        <v>397.09799199999998</v>
      </c>
      <c r="E244" s="92">
        <v>397.09799199999998</v>
      </c>
      <c r="F244" s="92">
        <v>397.08621199999999</v>
      </c>
      <c r="G244" s="92">
        <v>0</v>
      </c>
    </row>
    <row r="245" spans="1:7" x14ac:dyDescent="0.25">
      <c r="A245" s="87">
        <v>33310</v>
      </c>
      <c r="B245" s="92">
        <v>398.77600100000001</v>
      </c>
      <c r="C245" s="92">
        <v>398.77600100000001</v>
      </c>
      <c r="D245" s="92">
        <v>398.77600100000001</v>
      </c>
      <c r="E245" s="92">
        <v>398.77600100000001</v>
      </c>
      <c r="F245" s="92">
        <v>398.76416</v>
      </c>
      <c r="G245" s="92">
        <v>0</v>
      </c>
    </row>
    <row r="246" spans="1:7" x14ac:dyDescent="0.25">
      <c r="A246" s="87">
        <v>33311</v>
      </c>
      <c r="B246" s="92">
        <v>400.40701300000001</v>
      </c>
      <c r="C246" s="92">
        <v>400.40701300000001</v>
      </c>
      <c r="D246" s="92">
        <v>400.40701300000001</v>
      </c>
      <c r="E246" s="92">
        <v>400.40701300000001</v>
      </c>
      <c r="F246" s="92">
        <v>400.39514200000002</v>
      </c>
      <c r="G246" s="92">
        <v>0</v>
      </c>
    </row>
    <row r="247" spans="1:7" x14ac:dyDescent="0.25">
      <c r="A247" s="87">
        <v>33312</v>
      </c>
      <c r="B247" s="92">
        <v>401.02999899999998</v>
      </c>
      <c r="C247" s="92">
        <v>401.02999899999998</v>
      </c>
      <c r="D247" s="92">
        <v>401.02999899999998</v>
      </c>
      <c r="E247" s="92">
        <v>401.02999899999998</v>
      </c>
      <c r="F247" s="92">
        <v>401.01809700000001</v>
      </c>
      <c r="G247" s="92">
        <v>0</v>
      </c>
    </row>
    <row r="248" spans="1:7" x14ac:dyDescent="0.25">
      <c r="A248" s="87">
        <v>33315</v>
      </c>
      <c r="B248" s="92">
        <v>398.86599699999999</v>
      </c>
      <c r="C248" s="92">
        <v>398.86599699999999</v>
      </c>
      <c r="D248" s="92">
        <v>398.86599699999999</v>
      </c>
      <c r="E248" s="92">
        <v>398.86599699999999</v>
      </c>
      <c r="F248" s="92">
        <v>398.85415599999999</v>
      </c>
      <c r="G248" s="92">
        <v>0</v>
      </c>
    </row>
    <row r="249" spans="1:7" x14ac:dyDescent="0.25">
      <c r="A249" s="87">
        <v>33316</v>
      </c>
      <c r="B249" s="92">
        <v>398.14999399999999</v>
      </c>
      <c r="C249" s="92">
        <v>398.14999399999999</v>
      </c>
      <c r="D249" s="92">
        <v>398.14999399999999</v>
      </c>
      <c r="E249" s="92">
        <v>398.14999399999999</v>
      </c>
      <c r="F249" s="92">
        <v>398.13815299999999</v>
      </c>
      <c r="G249" s="92">
        <v>0</v>
      </c>
    </row>
    <row r="250" spans="1:7" x14ac:dyDescent="0.25">
      <c r="A250" s="87">
        <v>33317</v>
      </c>
      <c r="B250" s="92">
        <v>398.76001000000002</v>
      </c>
      <c r="C250" s="92">
        <v>398.76001000000002</v>
      </c>
      <c r="D250" s="92">
        <v>398.76001000000002</v>
      </c>
      <c r="E250" s="92">
        <v>398.76001000000002</v>
      </c>
      <c r="F250" s="92">
        <v>398.74816900000002</v>
      </c>
      <c r="G250" s="92">
        <v>0</v>
      </c>
    </row>
    <row r="251" spans="1:7" x14ac:dyDescent="0.25">
      <c r="A251" s="87">
        <v>33318</v>
      </c>
      <c r="B251" s="92">
        <v>397.709991</v>
      </c>
      <c r="C251" s="92">
        <v>397.709991</v>
      </c>
      <c r="D251" s="92">
        <v>397.709991</v>
      </c>
      <c r="E251" s="92">
        <v>397.709991</v>
      </c>
      <c r="F251" s="92">
        <v>397.69821200000001</v>
      </c>
      <c r="G251" s="92">
        <v>0</v>
      </c>
    </row>
    <row r="252" spans="1:7" x14ac:dyDescent="0.25">
      <c r="A252" s="87">
        <v>33319</v>
      </c>
      <c r="B252" s="92">
        <v>398.23599200000001</v>
      </c>
      <c r="C252" s="92">
        <v>398.23599200000001</v>
      </c>
      <c r="D252" s="92">
        <v>398.23599200000001</v>
      </c>
      <c r="E252" s="92">
        <v>398.23599200000001</v>
      </c>
      <c r="F252" s="92">
        <v>398.224152</v>
      </c>
      <c r="G252" s="92">
        <v>0</v>
      </c>
    </row>
    <row r="253" spans="1:7" x14ac:dyDescent="0.25">
      <c r="A253" s="87">
        <v>33322</v>
      </c>
      <c r="B253" s="92">
        <v>400.875</v>
      </c>
      <c r="C253" s="92">
        <v>400.875</v>
      </c>
      <c r="D253" s="92">
        <v>400.875</v>
      </c>
      <c r="E253" s="92">
        <v>400.875</v>
      </c>
      <c r="F253" s="92">
        <v>400.86309799999998</v>
      </c>
      <c r="G253" s="92">
        <v>0</v>
      </c>
    </row>
    <row r="254" spans="1:7" x14ac:dyDescent="0.25">
      <c r="A254" s="87">
        <v>33323</v>
      </c>
      <c r="B254" s="92">
        <v>403.22699</v>
      </c>
      <c r="C254" s="92">
        <v>403.22699</v>
      </c>
      <c r="D254" s="92">
        <v>403.22699</v>
      </c>
      <c r="E254" s="92">
        <v>403.22699</v>
      </c>
      <c r="F254" s="92">
        <v>403.21499599999999</v>
      </c>
      <c r="G254" s="92">
        <v>0</v>
      </c>
    </row>
    <row r="255" spans="1:7" x14ac:dyDescent="0.25">
      <c r="A255" s="87">
        <v>33324</v>
      </c>
      <c r="B255" s="92">
        <v>406.98001099999999</v>
      </c>
      <c r="C255" s="92">
        <v>406.98001099999999</v>
      </c>
      <c r="D255" s="92">
        <v>406.98001099999999</v>
      </c>
      <c r="E255" s="92">
        <v>406.98001099999999</v>
      </c>
      <c r="F255" s="92">
        <v>406.96792599999998</v>
      </c>
      <c r="G255" s="92">
        <v>0</v>
      </c>
    </row>
    <row r="256" spans="1:7" x14ac:dyDescent="0.25">
      <c r="A256" s="87">
        <v>33325</v>
      </c>
      <c r="B256" s="92">
        <v>408.10998499999999</v>
      </c>
      <c r="C256" s="92">
        <v>408.10998499999999</v>
      </c>
      <c r="D256" s="92">
        <v>408.10998499999999</v>
      </c>
      <c r="E256" s="92">
        <v>408.10998499999999</v>
      </c>
      <c r="F256" s="92">
        <v>408.09787</v>
      </c>
      <c r="G256" s="92">
        <v>0</v>
      </c>
    </row>
    <row r="257" spans="1:7" x14ac:dyDescent="0.25">
      <c r="A257" s="87">
        <v>33326</v>
      </c>
      <c r="B257" s="92" t="s">
        <v>2065</v>
      </c>
      <c r="C257" s="92" t="s">
        <v>2065</v>
      </c>
      <c r="D257" s="92" t="s">
        <v>2065</v>
      </c>
      <c r="E257" s="92" t="s">
        <v>2065</v>
      </c>
      <c r="F257" s="92" t="s">
        <v>2065</v>
      </c>
      <c r="G257" s="92" t="s">
        <v>2065</v>
      </c>
    </row>
    <row r="258" spans="1:7" x14ac:dyDescent="0.25">
      <c r="A258" s="87">
        <v>33329</v>
      </c>
      <c r="B258" s="92">
        <v>407.09298699999999</v>
      </c>
      <c r="C258" s="92">
        <v>407.09298699999999</v>
      </c>
      <c r="D258" s="92">
        <v>407.09298699999999</v>
      </c>
      <c r="E258" s="92">
        <v>407.09298699999999</v>
      </c>
      <c r="F258" s="92">
        <v>407.08090199999998</v>
      </c>
      <c r="G258" s="92">
        <v>0</v>
      </c>
    </row>
    <row r="259" spans="1:7" x14ac:dyDescent="0.25">
      <c r="A259" s="87">
        <v>33330</v>
      </c>
      <c r="B259" s="92">
        <v>404.10400399999997</v>
      </c>
      <c r="C259" s="92">
        <v>404.10400399999997</v>
      </c>
      <c r="D259" s="92">
        <v>404.10400399999997</v>
      </c>
      <c r="E259" s="92">
        <v>404.10400399999997</v>
      </c>
      <c r="F259" s="92">
        <v>404.09201000000002</v>
      </c>
      <c r="G259" s="92">
        <v>0</v>
      </c>
    </row>
    <row r="260" spans="1:7" x14ac:dyDescent="0.25">
      <c r="A260" s="87">
        <v>33331</v>
      </c>
      <c r="B260" s="92">
        <v>404.53900099999998</v>
      </c>
      <c r="C260" s="92">
        <v>404.53900099999998</v>
      </c>
      <c r="D260" s="92">
        <v>404.53900099999998</v>
      </c>
      <c r="E260" s="92">
        <v>404.53900099999998</v>
      </c>
      <c r="F260" s="92">
        <v>404.52700800000002</v>
      </c>
      <c r="G260" s="92">
        <v>0</v>
      </c>
    </row>
    <row r="261" spans="1:7" x14ac:dyDescent="0.25">
      <c r="A261" s="87">
        <v>33332</v>
      </c>
      <c r="B261" s="92">
        <v>406.11599699999999</v>
      </c>
      <c r="C261" s="92">
        <v>406.11599699999999</v>
      </c>
      <c r="D261" s="92">
        <v>406.11599699999999</v>
      </c>
      <c r="E261" s="92">
        <v>406.11599699999999</v>
      </c>
      <c r="F261" s="92">
        <v>406.10394300000002</v>
      </c>
      <c r="G261" s="92">
        <v>0</v>
      </c>
    </row>
    <row r="262" spans="1:7" x14ac:dyDescent="0.25">
      <c r="A262" s="87">
        <v>33333</v>
      </c>
      <c r="B262" s="92">
        <v>406.77499399999999</v>
      </c>
      <c r="C262" s="92">
        <v>406.77499399999999</v>
      </c>
      <c r="D262" s="92">
        <v>406.77499399999999</v>
      </c>
      <c r="E262" s="92">
        <v>406.77499399999999</v>
      </c>
      <c r="F262" s="92">
        <v>406.76293900000002</v>
      </c>
      <c r="G262" s="92">
        <v>0</v>
      </c>
    </row>
    <row r="263" spans="1:7" x14ac:dyDescent="0.25">
      <c r="A263" s="87">
        <v>33336</v>
      </c>
      <c r="B263" s="92">
        <v>408.06500199999999</v>
      </c>
      <c r="C263" s="92">
        <v>408.06500199999999</v>
      </c>
      <c r="D263" s="92">
        <v>408.06500199999999</v>
      </c>
      <c r="E263" s="92">
        <v>408.06500199999999</v>
      </c>
      <c r="F263" s="92">
        <v>408.052887</v>
      </c>
      <c r="G263" s="92">
        <v>0</v>
      </c>
    </row>
    <row r="264" spans="1:7" x14ac:dyDescent="0.25">
      <c r="A264" s="87">
        <v>33337</v>
      </c>
      <c r="B264" s="92">
        <v>410.79299900000001</v>
      </c>
      <c r="C264" s="92">
        <v>410.79299900000001</v>
      </c>
      <c r="D264" s="92">
        <v>410.79299900000001</v>
      </c>
      <c r="E264" s="92">
        <v>410.79299900000001</v>
      </c>
      <c r="F264" s="92">
        <v>410.78079200000002</v>
      </c>
      <c r="G264" s="92">
        <v>0</v>
      </c>
    </row>
    <row r="265" spans="1:7" x14ac:dyDescent="0.25">
      <c r="A265" s="87">
        <v>33338</v>
      </c>
      <c r="B265" s="92">
        <v>412.07199100000003</v>
      </c>
      <c r="C265" s="92">
        <v>412.07199100000003</v>
      </c>
      <c r="D265" s="92">
        <v>412.07199100000003</v>
      </c>
      <c r="E265" s="92">
        <v>412.07199100000003</v>
      </c>
      <c r="F265" s="92">
        <v>412.05978399999998</v>
      </c>
      <c r="G265" s="92">
        <v>0</v>
      </c>
    </row>
    <row r="266" spans="1:7" x14ac:dyDescent="0.25">
      <c r="A266" s="87">
        <v>33339</v>
      </c>
      <c r="B266" s="92">
        <v>411.78201300000001</v>
      </c>
      <c r="C266" s="92">
        <v>411.78201300000001</v>
      </c>
      <c r="D266" s="92">
        <v>411.78201300000001</v>
      </c>
      <c r="E266" s="92">
        <v>411.78201300000001</v>
      </c>
      <c r="F266" s="92">
        <v>411.76980600000002</v>
      </c>
      <c r="G266" s="92">
        <v>0</v>
      </c>
    </row>
    <row r="267" spans="1:7" x14ac:dyDescent="0.25">
      <c r="A267" s="87">
        <v>33340</v>
      </c>
      <c r="B267" s="92">
        <v>412.48001099999999</v>
      </c>
      <c r="C267" s="92">
        <v>412.48001099999999</v>
      </c>
      <c r="D267" s="92">
        <v>412.48001099999999</v>
      </c>
      <c r="E267" s="92">
        <v>412.48001099999999</v>
      </c>
      <c r="F267" s="92">
        <v>412.46774299999998</v>
      </c>
      <c r="G267" s="92">
        <v>0</v>
      </c>
    </row>
    <row r="268" spans="1:7" x14ac:dyDescent="0.25">
      <c r="A268" s="87">
        <v>33343</v>
      </c>
      <c r="B268" s="92" t="s">
        <v>2065</v>
      </c>
      <c r="C268" s="92" t="s">
        <v>2065</v>
      </c>
      <c r="D268" s="92" t="s">
        <v>2065</v>
      </c>
      <c r="E268" s="92" t="s">
        <v>2065</v>
      </c>
      <c r="F268" s="92" t="s">
        <v>2065</v>
      </c>
      <c r="G268" s="92" t="s">
        <v>2065</v>
      </c>
    </row>
    <row r="269" spans="1:7" x14ac:dyDescent="0.25">
      <c r="A269" s="87">
        <v>33344</v>
      </c>
      <c r="B269" s="92" t="s">
        <v>2065</v>
      </c>
      <c r="C269" s="92" t="s">
        <v>2065</v>
      </c>
      <c r="D269" s="92" t="s">
        <v>2065</v>
      </c>
      <c r="E269" s="92" t="s">
        <v>2065</v>
      </c>
      <c r="F269" s="92" t="s">
        <v>2065</v>
      </c>
      <c r="G269" s="92" t="s">
        <v>2065</v>
      </c>
    </row>
    <row r="270" spans="1:7" x14ac:dyDescent="0.25">
      <c r="A270" s="87">
        <v>33345</v>
      </c>
      <c r="B270" s="92" t="s">
        <v>2065</v>
      </c>
      <c r="C270" s="92" t="s">
        <v>2065</v>
      </c>
      <c r="D270" s="92" t="s">
        <v>2065</v>
      </c>
      <c r="E270" s="92" t="s">
        <v>2065</v>
      </c>
      <c r="F270" s="92" t="s">
        <v>2065</v>
      </c>
      <c r="G270" s="92" t="s">
        <v>2065</v>
      </c>
    </row>
    <row r="271" spans="1:7" x14ac:dyDescent="0.25">
      <c r="A271" s="87">
        <v>33346</v>
      </c>
      <c r="B271" s="92" t="s">
        <v>2065</v>
      </c>
      <c r="C271" s="92" t="s">
        <v>2065</v>
      </c>
      <c r="D271" s="92" t="s">
        <v>2065</v>
      </c>
      <c r="E271" s="92" t="s">
        <v>2065</v>
      </c>
      <c r="F271" s="92" t="s">
        <v>2065</v>
      </c>
      <c r="G271" s="92" t="s">
        <v>2065</v>
      </c>
    </row>
    <row r="272" spans="1:7" x14ac:dyDescent="0.25">
      <c r="A272" s="87">
        <v>33347</v>
      </c>
      <c r="B272" s="92" t="s">
        <v>2065</v>
      </c>
      <c r="C272" s="92" t="s">
        <v>2065</v>
      </c>
      <c r="D272" s="92" t="s">
        <v>2065</v>
      </c>
      <c r="E272" s="92" t="s">
        <v>2065</v>
      </c>
      <c r="F272" s="92" t="s">
        <v>2065</v>
      </c>
      <c r="G272" s="92" t="s">
        <v>2065</v>
      </c>
    </row>
    <row r="273" spans="1:7" x14ac:dyDescent="0.25">
      <c r="A273" s="87">
        <v>33350</v>
      </c>
      <c r="B273" s="92">
        <v>415.55398600000001</v>
      </c>
      <c r="C273" s="92">
        <v>415.55398600000001</v>
      </c>
      <c r="D273" s="92">
        <v>415.55398600000001</v>
      </c>
      <c r="E273" s="92">
        <v>415.55398600000001</v>
      </c>
      <c r="F273" s="92">
        <v>415.54165599999999</v>
      </c>
      <c r="G273" s="92">
        <v>0</v>
      </c>
    </row>
    <row r="274" spans="1:7" x14ac:dyDescent="0.25">
      <c r="A274" s="87">
        <v>33351</v>
      </c>
      <c r="B274" s="92">
        <v>419.58099399999998</v>
      </c>
      <c r="C274" s="92">
        <v>419.58099399999998</v>
      </c>
      <c r="D274" s="92">
        <v>419.58099399999998</v>
      </c>
      <c r="E274" s="92">
        <v>419.58099399999998</v>
      </c>
      <c r="F274" s="92">
        <v>419.56854199999998</v>
      </c>
      <c r="G274" s="92">
        <v>0</v>
      </c>
    </row>
    <row r="275" spans="1:7" x14ac:dyDescent="0.25">
      <c r="A275" s="87">
        <v>33352</v>
      </c>
      <c r="B275" s="92">
        <v>421.91198700000001</v>
      </c>
      <c r="C275" s="92">
        <v>421.91198700000001</v>
      </c>
      <c r="D275" s="92">
        <v>421.91198700000001</v>
      </c>
      <c r="E275" s="92">
        <v>421.91198700000001</v>
      </c>
      <c r="F275" s="92">
        <v>421.89944500000001</v>
      </c>
      <c r="G275" s="92">
        <v>0</v>
      </c>
    </row>
    <row r="276" spans="1:7" x14ac:dyDescent="0.25">
      <c r="A276" s="87">
        <v>33353</v>
      </c>
      <c r="B276" s="92">
        <v>423.19101000000001</v>
      </c>
      <c r="C276" s="92">
        <v>423.19101000000001</v>
      </c>
      <c r="D276" s="92">
        <v>423.19101000000001</v>
      </c>
      <c r="E276" s="92">
        <v>423.19101000000001</v>
      </c>
      <c r="F276" s="92">
        <v>423.17846700000001</v>
      </c>
      <c r="G276" s="92">
        <v>0</v>
      </c>
    </row>
    <row r="277" spans="1:7" x14ac:dyDescent="0.25">
      <c r="A277" s="87">
        <v>33354</v>
      </c>
      <c r="B277" s="92">
        <v>423.14999399999999</v>
      </c>
      <c r="C277" s="92">
        <v>423.14999399999999</v>
      </c>
      <c r="D277" s="92">
        <v>423.14999399999999</v>
      </c>
      <c r="E277" s="92">
        <v>423.14999399999999</v>
      </c>
      <c r="F277" s="92">
        <v>423.137451</v>
      </c>
      <c r="G277" s="92">
        <v>0</v>
      </c>
    </row>
    <row r="278" spans="1:7" x14ac:dyDescent="0.25">
      <c r="A278" s="87">
        <v>33357</v>
      </c>
      <c r="B278" s="92">
        <v>420.57101399999999</v>
      </c>
      <c r="C278" s="92">
        <v>420.57101399999999</v>
      </c>
      <c r="D278" s="92">
        <v>420.57101399999999</v>
      </c>
      <c r="E278" s="92">
        <v>420.57101399999999</v>
      </c>
      <c r="F278" s="92">
        <v>420.55853300000001</v>
      </c>
      <c r="G278" s="92">
        <v>0</v>
      </c>
    </row>
    <row r="279" spans="1:7" x14ac:dyDescent="0.25">
      <c r="A279" s="87">
        <v>33358</v>
      </c>
      <c r="B279" s="92">
        <v>413.71301299999999</v>
      </c>
      <c r="C279" s="92">
        <v>413.71301299999999</v>
      </c>
      <c r="D279" s="92">
        <v>413.71301299999999</v>
      </c>
      <c r="E279" s="92">
        <v>413.71301299999999</v>
      </c>
      <c r="F279" s="92">
        <v>413.70074499999998</v>
      </c>
      <c r="G279" s="92">
        <v>0</v>
      </c>
    </row>
    <row r="280" spans="1:7" x14ac:dyDescent="0.25">
      <c r="A280" s="87">
        <v>33359</v>
      </c>
      <c r="B280" s="92">
        <v>413.36801100000002</v>
      </c>
      <c r="C280" s="92">
        <v>413.36801100000002</v>
      </c>
      <c r="D280" s="92">
        <v>413.36801100000002</v>
      </c>
      <c r="E280" s="92">
        <v>413.36801100000002</v>
      </c>
      <c r="F280" s="92">
        <v>413.35574300000002</v>
      </c>
      <c r="G280" s="92">
        <v>0</v>
      </c>
    </row>
    <row r="281" spans="1:7" x14ac:dyDescent="0.25">
      <c r="A281" s="87">
        <v>33360</v>
      </c>
      <c r="B281" s="92">
        <v>412.22100799999998</v>
      </c>
      <c r="C281" s="92">
        <v>412.22100799999998</v>
      </c>
      <c r="D281" s="92">
        <v>412.22100799999998</v>
      </c>
      <c r="E281" s="92">
        <v>412.22100799999998</v>
      </c>
      <c r="F281" s="92">
        <v>412.20877100000001</v>
      </c>
      <c r="G281" s="92">
        <v>0</v>
      </c>
    </row>
    <row r="282" spans="1:7" x14ac:dyDescent="0.25">
      <c r="A282" s="87">
        <v>33361</v>
      </c>
      <c r="B282" s="92">
        <v>407.48098800000002</v>
      </c>
      <c r="C282" s="92">
        <v>407.48098800000002</v>
      </c>
      <c r="D282" s="92">
        <v>407.48098800000002</v>
      </c>
      <c r="E282" s="92">
        <v>407.48098800000002</v>
      </c>
      <c r="F282" s="92">
        <v>407.46890300000001</v>
      </c>
      <c r="G282" s="92">
        <v>0</v>
      </c>
    </row>
    <row r="283" spans="1:7" x14ac:dyDescent="0.25">
      <c r="A283" s="87">
        <v>33364</v>
      </c>
      <c r="B283" s="92">
        <v>407.584991</v>
      </c>
      <c r="C283" s="92">
        <v>407.584991</v>
      </c>
      <c r="D283" s="92">
        <v>407.584991</v>
      </c>
      <c r="E283" s="92">
        <v>407.584991</v>
      </c>
      <c r="F283" s="92">
        <v>407.57287600000001</v>
      </c>
      <c r="G283" s="92">
        <v>0</v>
      </c>
    </row>
    <row r="284" spans="1:7" x14ac:dyDescent="0.25">
      <c r="A284" s="87">
        <v>33365</v>
      </c>
      <c r="B284" s="92">
        <v>406.52700800000002</v>
      </c>
      <c r="C284" s="92">
        <v>406.52700800000002</v>
      </c>
      <c r="D284" s="92">
        <v>406.52700800000002</v>
      </c>
      <c r="E284" s="92">
        <v>406.52700800000002</v>
      </c>
      <c r="F284" s="92">
        <v>406.51495399999999</v>
      </c>
      <c r="G284" s="92">
        <v>0</v>
      </c>
    </row>
    <row r="285" spans="1:7" x14ac:dyDescent="0.25">
      <c r="A285" s="87">
        <v>33366</v>
      </c>
      <c r="B285" s="92">
        <v>406.65200800000002</v>
      </c>
      <c r="C285" s="92">
        <v>406.65200800000002</v>
      </c>
      <c r="D285" s="92">
        <v>406.65200800000002</v>
      </c>
      <c r="E285" s="92">
        <v>406.65200800000002</v>
      </c>
      <c r="F285" s="92">
        <v>406.63995399999999</v>
      </c>
      <c r="G285" s="92">
        <v>0</v>
      </c>
    </row>
    <row r="286" spans="1:7" x14ac:dyDescent="0.25">
      <c r="A286" s="87">
        <v>33367</v>
      </c>
      <c r="B286" s="92" t="s">
        <v>2065</v>
      </c>
      <c r="C286" s="92" t="s">
        <v>2065</v>
      </c>
      <c r="D286" s="92" t="s">
        <v>2065</v>
      </c>
      <c r="E286" s="92" t="s">
        <v>2065</v>
      </c>
      <c r="F286" s="92" t="s">
        <v>2065</v>
      </c>
      <c r="G286" s="92" t="s">
        <v>2065</v>
      </c>
    </row>
    <row r="287" spans="1:7" x14ac:dyDescent="0.25">
      <c r="A287" s="87">
        <v>33368</v>
      </c>
      <c r="B287" s="92">
        <v>407.67498799999998</v>
      </c>
      <c r="C287" s="92">
        <v>407.67498799999998</v>
      </c>
      <c r="D287" s="92">
        <v>407.67498799999998</v>
      </c>
      <c r="E287" s="92">
        <v>407.67498799999998</v>
      </c>
      <c r="F287" s="92">
        <v>407.66287199999999</v>
      </c>
      <c r="G287" s="92">
        <v>0</v>
      </c>
    </row>
    <row r="288" spans="1:7" x14ac:dyDescent="0.25">
      <c r="A288" s="87">
        <v>33371</v>
      </c>
      <c r="B288" s="92">
        <v>406.925995</v>
      </c>
      <c r="C288" s="92">
        <v>406.925995</v>
      </c>
      <c r="D288" s="92">
        <v>406.925995</v>
      </c>
      <c r="E288" s="92">
        <v>406.925995</v>
      </c>
      <c r="F288" s="92">
        <v>406.91390999999999</v>
      </c>
      <c r="G288" s="92">
        <v>0</v>
      </c>
    </row>
    <row r="289" spans="1:7" x14ac:dyDescent="0.25">
      <c r="A289" s="87">
        <v>33372</v>
      </c>
      <c r="B289" s="92">
        <v>404.93701199999998</v>
      </c>
      <c r="C289" s="92">
        <v>404.93701199999998</v>
      </c>
      <c r="D289" s="92">
        <v>404.93701199999998</v>
      </c>
      <c r="E289" s="92">
        <v>404.93701199999998</v>
      </c>
      <c r="F289" s="92">
        <v>404.92501800000002</v>
      </c>
      <c r="G289" s="92">
        <v>0</v>
      </c>
    </row>
    <row r="290" spans="1:7" x14ac:dyDescent="0.25">
      <c r="A290" s="87">
        <v>33373</v>
      </c>
      <c r="B290" s="92">
        <v>404.78201300000001</v>
      </c>
      <c r="C290" s="92">
        <v>404.78201300000001</v>
      </c>
      <c r="D290" s="92">
        <v>404.78201300000001</v>
      </c>
      <c r="E290" s="92">
        <v>404.78201300000001</v>
      </c>
      <c r="F290" s="92">
        <v>404.77001999999999</v>
      </c>
      <c r="G290" s="92">
        <v>0</v>
      </c>
    </row>
    <row r="291" spans="1:7" x14ac:dyDescent="0.25">
      <c r="A291" s="87">
        <v>33374</v>
      </c>
      <c r="B291" s="92">
        <v>403.057007</v>
      </c>
      <c r="C291" s="92">
        <v>403.057007</v>
      </c>
      <c r="D291" s="92">
        <v>403.057007</v>
      </c>
      <c r="E291" s="92">
        <v>403.057007</v>
      </c>
      <c r="F291" s="92">
        <v>403.04504400000002</v>
      </c>
      <c r="G291" s="92">
        <v>0</v>
      </c>
    </row>
    <row r="292" spans="1:7" x14ac:dyDescent="0.25">
      <c r="A292" s="87">
        <v>33375</v>
      </c>
      <c r="B292" s="92">
        <v>404.87298600000003</v>
      </c>
      <c r="C292" s="92">
        <v>404.87298600000003</v>
      </c>
      <c r="D292" s="92">
        <v>404.87298600000003</v>
      </c>
      <c r="E292" s="92">
        <v>404.87298600000003</v>
      </c>
      <c r="F292" s="92">
        <v>404.86099200000001</v>
      </c>
      <c r="G292" s="92">
        <v>0</v>
      </c>
    </row>
    <row r="293" spans="1:7" x14ac:dyDescent="0.25">
      <c r="A293" s="87">
        <v>33378</v>
      </c>
      <c r="B293" s="92">
        <v>406.01800500000002</v>
      </c>
      <c r="C293" s="92">
        <v>406.01800500000002</v>
      </c>
      <c r="D293" s="92">
        <v>406.01800500000002</v>
      </c>
      <c r="E293" s="92">
        <v>406.01800500000002</v>
      </c>
      <c r="F293" s="92">
        <v>406.00595099999998</v>
      </c>
      <c r="G293" s="92">
        <v>0</v>
      </c>
    </row>
    <row r="294" spans="1:7" x14ac:dyDescent="0.25">
      <c r="A294" s="87">
        <v>33379</v>
      </c>
      <c r="B294" s="92">
        <v>406.45700099999999</v>
      </c>
      <c r="C294" s="92">
        <v>406.45700099999999</v>
      </c>
      <c r="D294" s="92">
        <v>406.45700099999999</v>
      </c>
      <c r="E294" s="92">
        <v>406.45700099999999</v>
      </c>
      <c r="F294" s="92">
        <v>406.44494600000002</v>
      </c>
      <c r="G294" s="92">
        <v>0</v>
      </c>
    </row>
    <row r="295" spans="1:7" x14ac:dyDescent="0.25">
      <c r="A295" s="87">
        <v>33380</v>
      </c>
      <c r="B295" s="92">
        <v>406.70300300000002</v>
      </c>
      <c r="C295" s="92">
        <v>406.70300300000002</v>
      </c>
      <c r="D295" s="92">
        <v>406.70300300000002</v>
      </c>
      <c r="E295" s="92">
        <v>406.70300300000002</v>
      </c>
      <c r="F295" s="92">
        <v>406.69094799999999</v>
      </c>
      <c r="G295" s="92">
        <v>0</v>
      </c>
    </row>
    <row r="296" spans="1:7" x14ac:dyDescent="0.25">
      <c r="A296" s="87">
        <v>33381</v>
      </c>
      <c r="B296" s="92">
        <v>403.50299100000001</v>
      </c>
      <c r="C296" s="92">
        <v>403.50299100000001</v>
      </c>
      <c r="D296" s="92">
        <v>403.50299100000001</v>
      </c>
      <c r="E296" s="92">
        <v>403.50299100000001</v>
      </c>
      <c r="F296" s="92">
        <v>403.49099699999999</v>
      </c>
      <c r="G296" s="92">
        <v>0</v>
      </c>
    </row>
    <row r="297" spans="1:7" x14ac:dyDescent="0.25">
      <c r="A297" s="87">
        <v>33382</v>
      </c>
      <c r="B297" s="92">
        <v>402.73599200000001</v>
      </c>
      <c r="C297" s="92">
        <v>402.73599200000001</v>
      </c>
      <c r="D297" s="92">
        <v>402.73599200000001</v>
      </c>
      <c r="E297" s="92">
        <v>402.73599200000001</v>
      </c>
      <c r="F297" s="92">
        <v>402.72406000000001</v>
      </c>
      <c r="G297" s="92">
        <v>0</v>
      </c>
    </row>
    <row r="298" spans="1:7" x14ac:dyDescent="0.25">
      <c r="A298" s="87">
        <v>33385</v>
      </c>
      <c r="B298" s="92">
        <v>397.86599699999999</v>
      </c>
      <c r="C298" s="92">
        <v>397.86599699999999</v>
      </c>
      <c r="D298" s="92">
        <v>397.86599699999999</v>
      </c>
      <c r="E298" s="92">
        <v>397.86599699999999</v>
      </c>
      <c r="F298" s="92">
        <v>397.85418700000002</v>
      </c>
      <c r="G298" s="92">
        <v>0</v>
      </c>
    </row>
    <row r="299" spans="1:7" x14ac:dyDescent="0.25">
      <c r="A299" s="87">
        <v>33386</v>
      </c>
      <c r="B299" s="92" t="s">
        <v>2065</v>
      </c>
      <c r="C299" s="92" t="s">
        <v>2065</v>
      </c>
      <c r="D299" s="92" t="s">
        <v>2065</v>
      </c>
      <c r="E299" s="92" t="s">
        <v>2065</v>
      </c>
      <c r="F299" s="92" t="s">
        <v>2065</v>
      </c>
      <c r="G299" s="92" t="s">
        <v>2065</v>
      </c>
    </row>
    <row r="300" spans="1:7" x14ac:dyDescent="0.25">
      <c r="A300" s="87">
        <v>33387</v>
      </c>
      <c r="B300" s="92">
        <v>396.50799599999999</v>
      </c>
      <c r="C300" s="92">
        <v>396.50799599999999</v>
      </c>
      <c r="D300" s="92">
        <v>396.50799599999999</v>
      </c>
      <c r="E300" s="92">
        <v>396.50799599999999</v>
      </c>
      <c r="F300" s="92">
        <v>396.496216</v>
      </c>
      <c r="G300" s="92">
        <v>0</v>
      </c>
    </row>
    <row r="301" spans="1:7" x14ac:dyDescent="0.25">
      <c r="A301" s="87">
        <v>33388</v>
      </c>
      <c r="B301" s="92">
        <v>397.74301100000002</v>
      </c>
      <c r="C301" s="92">
        <v>397.74301100000002</v>
      </c>
      <c r="D301" s="92">
        <v>397.74301100000002</v>
      </c>
      <c r="E301" s="92">
        <v>397.74301100000002</v>
      </c>
      <c r="F301" s="92">
        <v>397.731201</v>
      </c>
      <c r="G301" s="92">
        <v>0</v>
      </c>
    </row>
    <row r="302" spans="1:7" x14ac:dyDescent="0.25">
      <c r="A302" s="87">
        <v>33389</v>
      </c>
      <c r="B302" s="92">
        <v>397.60000600000001</v>
      </c>
      <c r="C302" s="92">
        <v>397.60000600000001</v>
      </c>
      <c r="D302" s="92">
        <v>397.60000600000001</v>
      </c>
      <c r="E302" s="92">
        <v>397.60000600000001</v>
      </c>
      <c r="F302" s="92">
        <v>397.58822600000002</v>
      </c>
      <c r="G302" s="92">
        <v>0</v>
      </c>
    </row>
    <row r="303" spans="1:7" x14ac:dyDescent="0.25">
      <c r="A303" s="87">
        <v>33392</v>
      </c>
      <c r="B303" s="92">
        <v>396.52499399999999</v>
      </c>
      <c r="C303" s="92">
        <v>396.52499399999999</v>
      </c>
      <c r="D303" s="92">
        <v>396.52499399999999</v>
      </c>
      <c r="E303" s="92">
        <v>396.52499399999999</v>
      </c>
      <c r="F303" s="92">
        <v>396.513214</v>
      </c>
      <c r="G303" s="92">
        <v>0</v>
      </c>
    </row>
    <row r="304" spans="1:7" x14ac:dyDescent="0.25">
      <c r="A304" s="87">
        <v>33393</v>
      </c>
      <c r="B304" s="92">
        <v>395.13000499999998</v>
      </c>
      <c r="C304" s="92">
        <v>395.13000499999998</v>
      </c>
      <c r="D304" s="92">
        <v>395.13000499999998</v>
      </c>
      <c r="E304" s="92">
        <v>395.13000499999998</v>
      </c>
      <c r="F304" s="92">
        <v>395.11828600000001</v>
      </c>
      <c r="G304" s="92">
        <v>0</v>
      </c>
    </row>
    <row r="305" spans="1:7" x14ac:dyDescent="0.25">
      <c r="A305" s="87">
        <v>33394</v>
      </c>
      <c r="B305" s="92">
        <v>394</v>
      </c>
      <c r="C305" s="92">
        <v>394</v>
      </c>
      <c r="D305" s="92">
        <v>394</v>
      </c>
      <c r="E305" s="92">
        <v>394</v>
      </c>
      <c r="F305" s="92">
        <v>393.98831200000001</v>
      </c>
      <c r="G305" s="92">
        <v>0</v>
      </c>
    </row>
    <row r="306" spans="1:7" x14ac:dyDescent="0.25">
      <c r="A306" s="87">
        <v>33395</v>
      </c>
      <c r="B306" s="92">
        <v>395.63400300000001</v>
      </c>
      <c r="C306" s="92">
        <v>395.63400300000001</v>
      </c>
      <c r="D306" s="92">
        <v>395.63400300000001</v>
      </c>
      <c r="E306" s="92">
        <v>395.63400300000001</v>
      </c>
      <c r="F306" s="92">
        <v>395.62228399999998</v>
      </c>
      <c r="G306" s="92">
        <v>0</v>
      </c>
    </row>
    <row r="307" spans="1:7" x14ac:dyDescent="0.25">
      <c r="A307" s="87">
        <v>33396</v>
      </c>
      <c r="B307" s="92">
        <v>395.92898600000001</v>
      </c>
      <c r="C307" s="92">
        <v>395.92898600000001</v>
      </c>
      <c r="D307" s="92">
        <v>395.92898600000001</v>
      </c>
      <c r="E307" s="92">
        <v>395.92898600000001</v>
      </c>
      <c r="F307" s="92">
        <v>395.91720600000002</v>
      </c>
      <c r="G307" s="92">
        <v>0</v>
      </c>
    </row>
    <row r="308" spans="1:7" x14ac:dyDescent="0.25">
      <c r="A308" s="87">
        <v>33399</v>
      </c>
      <c r="B308" s="92">
        <v>390.51001000000002</v>
      </c>
      <c r="C308" s="92">
        <v>390.51001000000002</v>
      </c>
      <c r="D308" s="92">
        <v>390.51001000000002</v>
      </c>
      <c r="E308" s="92">
        <v>390.51001000000002</v>
      </c>
      <c r="F308" s="92">
        <v>390.49841300000003</v>
      </c>
      <c r="G308" s="92">
        <v>0</v>
      </c>
    </row>
    <row r="309" spans="1:7" x14ac:dyDescent="0.25">
      <c r="A309" s="87">
        <v>33400</v>
      </c>
      <c r="B309" s="92">
        <v>390.36300699999998</v>
      </c>
      <c r="C309" s="92">
        <v>390.36300699999998</v>
      </c>
      <c r="D309" s="92">
        <v>390.36300699999998</v>
      </c>
      <c r="E309" s="92">
        <v>390.36300699999998</v>
      </c>
      <c r="F309" s="92">
        <v>390.35144000000003</v>
      </c>
      <c r="G309" s="92">
        <v>0</v>
      </c>
    </row>
    <row r="310" spans="1:7" x14ac:dyDescent="0.25">
      <c r="A310" s="87">
        <v>33401</v>
      </c>
      <c r="B310" s="92">
        <v>387.24600199999998</v>
      </c>
      <c r="C310" s="92">
        <v>387.24600199999998</v>
      </c>
      <c r="D310" s="92">
        <v>387.24600199999998</v>
      </c>
      <c r="E310" s="92">
        <v>387.24600199999998</v>
      </c>
      <c r="F310" s="92">
        <v>387.23449699999998</v>
      </c>
      <c r="G310" s="92">
        <v>0</v>
      </c>
    </row>
    <row r="311" spans="1:7" x14ac:dyDescent="0.25">
      <c r="A311" s="87">
        <v>33402</v>
      </c>
      <c r="B311" s="92">
        <v>382.85699499999998</v>
      </c>
      <c r="C311" s="92">
        <v>382.85699499999998</v>
      </c>
      <c r="D311" s="92">
        <v>382.85699499999998</v>
      </c>
      <c r="E311" s="92">
        <v>382.85699499999998</v>
      </c>
      <c r="F311" s="92">
        <v>382.845642</v>
      </c>
      <c r="G311" s="92">
        <v>0</v>
      </c>
    </row>
    <row r="312" spans="1:7" x14ac:dyDescent="0.25">
      <c r="A312" s="87">
        <v>33403</v>
      </c>
      <c r="B312" s="92">
        <v>379.76501500000001</v>
      </c>
      <c r="C312" s="92">
        <v>379.76501500000001</v>
      </c>
      <c r="D312" s="92">
        <v>379.76501500000001</v>
      </c>
      <c r="E312" s="92">
        <v>379.76501500000001</v>
      </c>
      <c r="F312" s="92">
        <v>379.75372299999998</v>
      </c>
      <c r="G312" s="92">
        <v>0</v>
      </c>
    </row>
    <row r="313" spans="1:7" x14ac:dyDescent="0.25">
      <c r="A313" s="87">
        <v>33406</v>
      </c>
      <c r="B313" s="92">
        <v>374.43899499999998</v>
      </c>
      <c r="C313" s="92">
        <v>374.43899499999998</v>
      </c>
      <c r="D313" s="92">
        <v>374.43899499999998</v>
      </c>
      <c r="E313" s="92">
        <v>374.43899499999998</v>
      </c>
      <c r="F313" s="92">
        <v>374.427887</v>
      </c>
      <c r="G313" s="92">
        <v>0</v>
      </c>
    </row>
    <row r="314" spans="1:7" x14ac:dyDescent="0.25">
      <c r="A314" s="87">
        <v>33407</v>
      </c>
      <c r="B314" s="92">
        <v>374.95901500000002</v>
      </c>
      <c r="C314" s="92">
        <v>374.95901500000002</v>
      </c>
      <c r="D314" s="92">
        <v>374.95901500000002</v>
      </c>
      <c r="E314" s="92">
        <v>374.95901500000002</v>
      </c>
      <c r="F314" s="92">
        <v>374.94787600000001</v>
      </c>
      <c r="G314" s="92">
        <v>0</v>
      </c>
    </row>
    <row r="315" spans="1:7" x14ac:dyDescent="0.25">
      <c r="A315" s="87">
        <v>33408</v>
      </c>
      <c r="B315" s="92">
        <v>373.92401100000001</v>
      </c>
      <c r="C315" s="92">
        <v>373.92401100000001</v>
      </c>
      <c r="D315" s="92">
        <v>373.92401100000001</v>
      </c>
      <c r="E315" s="92">
        <v>373.92401100000001</v>
      </c>
      <c r="F315" s="92">
        <v>373.91293300000001</v>
      </c>
      <c r="G315" s="92">
        <v>0</v>
      </c>
    </row>
    <row r="316" spans="1:7" x14ac:dyDescent="0.25">
      <c r="A316" s="87">
        <v>33409</v>
      </c>
      <c r="B316" s="92">
        <v>374.62899800000002</v>
      </c>
      <c r="C316" s="92">
        <v>374.62899800000002</v>
      </c>
      <c r="D316" s="92">
        <v>374.62899800000002</v>
      </c>
      <c r="E316" s="92">
        <v>374.62899800000002</v>
      </c>
      <c r="F316" s="92">
        <v>374.61785900000001</v>
      </c>
      <c r="G316" s="92">
        <v>0</v>
      </c>
    </row>
    <row r="317" spans="1:7" x14ac:dyDescent="0.25">
      <c r="A317" s="87">
        <v>33410</v>
      </c>
      <c r="B317" s="92">
        <v>372.71398900000003</v>
      </c>
      <c r="C317" s="92">
        <v>372.71398900000003</v>
      </c>
      <c r="D317" s="92">
        <v>372.71398900000003</v>
      </c>
      <c r="E317" s="92">
        <v>372.71398900000003</v>
      </c>
      <c r="F317" s="92">
        <v>372.70291099999997</v>
      </c>
      <c r="G317" s="92">
        <v>0</v>
      </c>
    </row>
    <row r="318" spans="1:7" x14ac:dyDescent="0.25">
      <c r="A318" s="87">
        <v>33413</v>
      </c>
      <c r="B318" s="92">
        <v>370.24200400000001</v>
      </c>
      <c r="C318" s="92">
        <v>370.24200400000001</v>
      </c>
      <c r="D318" s="92">
        <v>370.24200400000001</v>
      </c>
      <c r="E318" s="92">
        <v>370.24200400000001</v>
      </c>
      <c r="F318" s="92">
        <v>370.23101800000001</v>
      </c>
      <c r="G318" s="92">
        <v>0</v>
      </c>
    </row>
    <row r="319" spans="1:7" x14ac:dyDescent="0.25">
      <c r="A319" s="87">
        <v>33414</v>
      </c>
      <c r="B319" s="92">
        <v>367.99200400000001</v>
      </c>
      <c r="C319" s="92">
        <v>367.99200400000001</v>
      </c>
      <c r="D319" s="92">
        <v>367.99200400000001</v>
      </c>
      <c r="E319" s="92">
        <v>367.99200400000001</v>
      </c>
      <c r="F319" s="92">
        <v>367.98107900000002</v>
      </c>
      <c r="G319" s="92">
        <v>0</v>
      </c>
    </row>
    <row r="320" spans="1:7" x14ac:dyDescent="0.25">
      <c r="A320" s="87">
        <v>33415</v>
      </c>
      <c r="B320" s="92">
        <v>360.385986</v>
      </c>
      <c r="C320" s="92">
        <v>360.385986</v>
      </c>
      <c r="D320" s="92">
        <v>360.385986</v>
      </c>
      <c r="E320" s="92">
        <v>360.385986</v>
      </c>
      <c r="F320" s="92">
        <v>360.37530500000003</v>
      </c>
      <c r="G320" s="92">
        <v>0</v>
      </c>
    </row>
    <row r="321" spans="1:7" x14ac:dyDescent="0.25">
      <c r="A321" s="87">
        <v>33416</v>
      </c>
      <c r="B321" s="92">
        <v>354.20599399999998</v>
      </c>
      <c r="C321" s="92">
        <v>354.20599399999998</v>
      </c>
      <c r="D321" s="92">
        <v>354.20599399999998</v>
      </c>
      <c r="E321" s="92">
        <v>354.20599399999998</v>
      </c>
      <c r="F321" s="92">
        <v>354.19546500000001</v>
      </c>
      <c r="G321" s="92">
        <v>0</v>
      </c>
    </row>
    <row r="322" spans="1:7" x14ac:dyDescent="0.25">
      <c r="A322" s="87">
        <v>33417</v>
      </c>
      <c r="B322" s="92">
        <v>346.26599099999999</v>
      </c>
      <c r="C322" s="92">
        <v>346.26599099999999</v>
      </c>
      <c r="D322" s="92">
        <v>346.26599099999999</v>
      </c>
      <c r="E322" s="92">
        <v>346.26599099999999</v>
      </c>
      <c r="F322" s="92">
        <v>346.25573700000001</v>
      </c>
      <c r="G322" s="92">
        <v>0</v>
      </c>
    </row>
    <row r="323" spans="1:7" x14ac:dyDescent="0.25">
      <c r="A323" s="87">
        <v>33420</v>
      </c>
      <c r="B323" s="92">
        <v>342.91900600000002</v>
      </c>
      <c r="C323" s="92">
        <v>342.91900600000002</v>
      </c>
      <c r="D323" s="92">
        <v>342.91900600000002</v>
      </c>
      <c r="E323" s="92">
        <v>342.91900600000002</v>
      </c>
      <c r="F323" s="92">
        <v>342.90881300000001</v>
      </c>
      <c r="G323" s="92">
        <v>0</v>
      </c>
    </row>
    <row r="324" spans="1:7" x14ac:dyDescent="0.25">
      <c r="A324" s="87">
        <v>33421</v>
      </c>
      <c r="B324" s="92">
        <v>340.385986</v>
      </c>
      <c r="C324" s="92">
        <v>340.385986</v>
      </c>
      <c r="D324" s="92">
        <v>340.385986</v>
      </c>
      <c r="E324" s="92">
        <v>340.385986</v>
      </c>
      <c r="F324" s="92">
        <v>340.37588499999998</v>
      </c>
      <c r="G324" s="92">
        <v>0</v>
      </c>
    </row>
    <row r="325" spans="1:7" x14ac:dyDescent="0.25">
      <c r="A325" s="87">
        <v>33422</v>
      </c>
      <c r="B325" s="92">
        <v>339.46499599999999</v>
      </c>
      <c r="C325" s="92">
        <v>339.46499599999999</v>
      </c>
      <c r="D325" s="92">
        <v>339.46499599999999</v>
      </c>
      <c r="E325" s="92">
        <v>339.46499599999999</v>
      </c>
      <c r="F325" s="92">
        <v>339.45489500000002</v>
      </c>
      <c r="G325" s="92">
        <v>0</v>
      </c>
    </row>
    <row r="326" spans="1:7" x14ac:dyDescent="0.25">
      <c r="A326" s="87">
        <v>33423</v>
      </c>
      <c r="B326" s="92">
        <v>342.84500100000002</v>
      </c>
      <c r="C326" s="92">
        <v>342.84500100000002</v>
      </c>
      <c r="D326" s="92">
        <v>342.84500100000002</v>
      </c>
      <c r="E326" s="92">
        <v>342.84500100000002</v>
      </c>
      <c r="F326" s="92">
        <v>342.83483899999999</v>
      </c>
      <c r="G326" s="92">
        <v>0</v>
      </c>
    </row>
    <row r="327" spans="1:7" x14ac:dyDescent="0.25">
      <c r="A327" s="87">
        <v>33424</v>
      </c>
      <c r="B327" s="92">
        <v>341.77899200000002</v>
      </c>
      <c r="C327" s="92">
        <v>341.77899200000002</v>
      </c>
      <c r="D327" s="92">
        <v>341.77899200000002</v>
      </c>
      <c r="E327" s="92">
        <v>341.77899200000002</v>
      </c>
      <c r="F327" s="92">
        <v>341.76882899999998</v>
      </c>
      <c r="G327" s="92">
        <v>0</v>
      </c>
    </row>
    <row r="328" spans="1:7" x14ac:dyDescent="0.25">
      <c r="A328" s="87">
        <v>33427</v>
      </c>
      <c r="B328" s="92">
        <v>338.30801400000001</v>
      </c>
      <c r="C328" s="92">
        <v>338.30801400000001</v>
      </c>
      <c r="D328" s="92">
        <v>338.30801400000001</v>
      </c>
      <c r="E328" s="92">
        <v>338.30801400000001</v>
      </c>
      <c r="F328" s="92">
        <v>338.29797400000001</v>
      </c>
      <c r="G328" s="92">
        <v>0</v>
      </c>
    </row>
    <row r="329" spans="1:7" x14ac:dyDescent="0.25">
      <c r="A329" s="87">
        <v>33428</v>
      </c>
      <c r="B329" s="92">
        <v>332.24899299999998</v>
      </c>
      <c r="C329" s="92">
        <v>332.24899299999998</v>
      </c>
      <c r="D329" s="92">
        <v>332.24899299999998</v>
      </c>
      <c r="E329" s="92">
        <v>332.24899299999998</v>
      </c>
      <c r="F329" s="92">
        <v>332.23913599999997</v>
      </c>
      <c r="G329" s="92">
        <v>0</v>
      </c>
    </row>
    <row r="330" spans="1:7" x14ac:dyDescent="0.25">
      <c r="A330" s="87">
        <v>33429</v>
      </c>
      <c r="B330" s="92">
        <v>333.37701399999997</v>
      </c>
      <c r="C330" s="92">
        <v>333.37701399999997</v>
      </c>
      <c r="D330" s="92">
        <v>333.37701399999997</v>
      </c>
      <c r="E330" s="92">
        <v>333.37701399999997</v>
      </c>
      <c r="F330" s="92">
        <v>333.36712599999998</v>
      </c>
      <c r="G330" s="92">
        <v>0</v>
      </c>
    </row>
    <row r="331" spans="1:7" x14ac:dyDescent="0.25">
      <c r="A331" s="87">
        <v>33430</v>
      </c>
      <c r="B331" s="92">
        <v>328.55801400000001</v>
      </c>
      <c r="C331" s="92">
        <v>328.55801400000001</v>
      </c>
      <c r="D331" s="92">
        <v>328.55801400000001</v>
      </c>
      <c r="E331" s="92">
        <v>328.55801400000001</v>
      </c>
      <c r="F331" s="92">
        <v>328.548248</v>
      </c>
      <c r="G331" s="92">
        <v>0</v>
      </c>
    </row>
    <row r="332" spans="1:7" x14ac:dyDescent="0.25">
      <c r="A332" s="87">
        <v>33431</v>
      </c>
      <c r="B332" s="92">
        <v>328.61599699999999</v>
      </c>
      <c r="C332" s="92">
        <v>328.61599699999999</v>
      </c>
      <c r="D332" s="92">
        <v>328.61599699999999</v>
      </c>
      <c r="E332" s="92">
        <v>328.61599699999999</v>
      </c>
      <c r="F332" s="92">
        <v>328.60623199999998</v>
      </c>
      <c r="G332" s="92">
        <v>0</v>
      </c>
    </row>
    <row r="333" spans="1:7" x14ac:dyDescent="0.25">
      <c r="A333" s="87">
        <v>33434</v>
      </c>
      <c r="B333" s="92">
        <v>325.52700800000002</v>
      </c>
      <c r="C333" s="92">
        <v>325.52700800000002</v>
      </c>
      <c r="D333" s="92">
        <v>325.52700800000002</v>
      </c>
      <c r="E333" s="92">
        <v>325.52700800000002</v>
      </c>
      <c r="F333" s="92">
        <v>325.51733400000001</v>
      </c>
      <c r="G333" s="92">
        <v>0</v>
      </c>
    </row>
    <row r="334" spans="1:7" x14ac:dyDescent="0.25">
      <c r="A334" s="87">
        <v>33435</v>
      </c>
      <c r="B334" s="92">
        <v>324.13400300000001</v>
      </c>
      <c r="C334" s="92">
        <v>324.13400300000001</v>
      </c>
      <c r="D334" s="92">
        <v>324.13400300000001</v>
      </c>
      <c r="E334" s="92">
        <v>324.13400300000001</v>
      </c>
      <c r="F334" s="92">
        <v>324.12439000000001</v>
      </c>
      <c r="G334" s="92">
        <v>0</v>
      </c>
    </row>
    <row r="335" spans="1:7" x14ac:dyDescent="0.25">
      <c r="A335" s="87">
        <v>33436</v>
      </c>
      <c r="B335" s="92">
        <v>323.266998</v>
      </c>
      <c r="C335" s="92">
        <v>323.266998</v>
      </c>
      <c r="D335" s="92">
        <v>323.266998</v>
      </c>
      <c r="E335" s="92">
        <v>323.266998</v>
      </c>
      <c r="F335" s="92">
        <v>323.257385</v>
      </c>
      <c r="G335" s="92">
        <v>0</v>
      </c>
    </row>
    <row r="336" spans="1:7" x14ac:dyDescent="0.25">
      <c r="A336" s="87">
        <v>33437</v>
      </c>
      <c r="B336" s="92">
        <v>324.62799100000001</v>
      </c>
      <c r="C336" s="92">
        <v>324.62799100000001</v>
      </c>
      <c r="D336" s="92">
        <v>324.62799100000001</v>
      </c>
      <c r="E336" s="92">
        <v>324.62799100000001</v>
      </c>
      <c r="F336" s="92">
        <v>324.61834700000003</v>
      </c>
      <c r="G336" s="92">
        <v>0</v>
      </c>
    </row>
    <row r="337" spans="1:7" x14ac:dyDescent="0.25">
      <c r="A337" s="87">
        <v>33438</v>
      </c>
      <c r="B337" s="92">
        <v>322.94601399999999</v>
      </c>
      <c r="C337" s="92">
        <v>322.94601399999999</v>
      </c>
      <c r="D337" s="92">
        <v>322.94601399999999</v>
      </c>
      <c r="E337" s="92">
        <v>322.94601399999999</v>
      </c>
      <c r="F337" s="92">
        <v>322.93640099999999</v>
      </c>
      <c r="G337" s="92">
        <v>0</v>
      </c>
    </row>
    <row r="338" spans="1:7" x14ac:dyDescent="0.25">
      <c r="A338" s="87">
        <v>33441</v>
      </c>
      <c r="B338" s="92">
        <v>324.90399200000002</v>
      </c>
      <c r="C338" s="92">
        <v>324.90399200000002</v>
      </c>
      <c r="D338" s="92">
        <v>324.90399200000002</v>
      </c>
      <c r="E338" s="92">
        <v>324.90399200000002</v>
      </c>
      <c r="F338" s="92">
        <v>324.89434799999998</v>
      </c>
      <c r="G338" s="92">
        <v>0</v>
      </c>
    </row>
    <row r="339" spans="1:7" x14ac:dyDescent="0.25">
      <c r="A339" s="87">
        <v>33442</v>
      </c>
      <c r="B339" s="92">
        <v>325.25799599999999</v>
      </c>
      <c r="C339" s="92">
        <v>325.25799599999999</v>
      </c>
      <c r="D339" s="92">
        <v>325.25799599999999</v>
      </c>
      <c r="E339" s="92">
        <v>325.25799599999999</v>
      </c>
      <c r="F339" s="92">
        <v>325.24835200000001</v>
      </c>
      <c r="G339" s="92">
        <v>0</v>
      </c>
    </row>
    <row r="340" spans="1:7" x14ac:dyDescent="0.25">
      <c r="A340" s="87">
        <v>33443</v>
      </c>
      <c r="B340" s="92">
        <v>327.756012</v>
      </c>
      <c r="C340" s="92">
        <v>327.756012</v>
      </c>
      <c r="D340" s="92">
        <v>327.756012</v>
      </c>
      <c r="E340" s="92">
        <v>327.756012</v>
      </c>
      <c r="F340" s="92">
        <v>327.74627700000002</v>
      </c>
      <c r="G340" s="92">
        <v>0</v>
      </c>
    </row>
    <row r="341" spans="1:7" x14ac:dyDescent="0.25">
      <c r="A341" s="87">
        <v>33444</v>
      </c>
      <c r="B341" s="92">
        <v>332.95498700000002</v>
      </c>
      <c r="C341" s="92">
        <v>332.95498700000002</v>
      </c>
      <c r="D341" s="92">
        <v>332.95498700000002</v>
      </c>
      <c r="E341" s="92">
        <v>332.95498700000002</v>
      </c>
      <c r="F341" s="92">
        <v>332.94509900000003</v>
      </c>
      <c r="G341" s="92">
        <v>0</v>
      </c>
    </row>
    <row r="342" spans="1:7" x14ac:dyDescent="0.25">
      <c r="A342" s="87">
        <v>33445</v>
      </c>
      <c r="B342" s="92">
        <v>332.47900399999997</v>
      </c>
      <c r="C342" s="92">
        <v>332.47900399999997</v>
      </c>
      <c r="D342" s="92">
        <v>332.47900399999997</v>
      </c>
      <c r="E342" s="92">
        <v>332.47900399999997</v>
      </c>
      <c r="F342" s="92">
        <v>332.46911599999999</v>
      </c>
      <c r="G342" s="92">
        <v>0</v>
      </c>
    </row>
    <row r="343" spans="1:7" x14ac:dyDescent="0.25">
      <c r="A343" s="87">
        <v>33448</v>
      </c>
      <c r="B343" s="92">
        <v>337.43398999999999</v>
      </c>
      <c r="C343" s="92">
        <v>337.43398999999999</v>
      </c>
      <c r="D343" s="92">
        <v>337.43398999999999</v>
      </c>
      <c r="E343" s="92">
        <v>337.43398999999999</v>
      </c>
      <c r="F343" s="92">
        <v>337.42394999999999</v>
      </c>
      <c r="G343" s="92">
        <v>0</v>
      </c>
    </row>
    <row r="344" spans="1:7" x14ac:dyDescent="0.25">
      <c r="A344" s="87">
        <v>33449</v>
      </c>
      <c r="B344" s="92">
        <v>338.80300899999997</v>
      </c>
      <c r="C344" s="92">
        <v>338.80300899999997</v>
      </c>
      <c r="D344" s="92">
        <v>338.80300899999997</v>
      </c>
      <c r="E344" s="92">
        <v>338.80300899999997</v>
      </c>
      <c r="F344" s="92">
        <v>338.79296900000003</v>
      </c>
      <c r="G344" s="92">
        <v>0</v>
      </c>
    </row>
    <row r="345" spans="1:7" x14ac:dyDescent="0.25">
      <c r="A345" s="87">
        <v>33450</v>
      </c>
      <c r="B345" s="92">
        <v>339.95800800000001</v>
      </c>
      <c r="C345" s="92">
        <v>339.95800800000001</v>
      </c>
      <c r="D345" s="92">
        <v>339.95800800000001</v>
      </c>
      <c r="E345" s="92">
        <v>339.95800800000001</v>
      </c>
      <c r="F345" s="92">
        <v>339.94790599999999</v>
      </c>
      <c r="G345" s="92">
        <v>0</v>
      </c>
    </row>
    <row r="346" spans="1:7" x14ac:dyDescent="0.25">
      <c r="A346" s="87">
        <v>33451</v>
      </c>
      <c r="B346" s="92">
        <v>337.57299799999998</v>
      </c>
      <c r="C346" s="92">
        <v>337.57299799999998</v>
      </c>
      <c r="D346" s="92">
        <v>337.57299799999998</v>
      </c>
      <c r="E346" s="92">
        <v>337.57299799999998</v>
      </c>
      <c r="F346" s="92">
        <v>337.56295799999998</v>
      </c>
      <c r="G346" s="92">
        <v>0</v>
      </c>
    </row>
    <row r="347" spans="1:7" x14ac:dyDescent="0.25">
      <c r="A347" s="87">
        <v>33452</v>
      </c>
      <c r="B347" s="92">
        <v>336.05499300000002</v>
      </c>
      <c r="C347" s="92">
        <v>336.05499300000002</v>
      </c>
      <c r="D347" s="92">
        <v>336.05499300000002</v>
      </c>
      <c r="E347" s="92">
        <v>336.05499300000002</v>
      </c>
      <c r="F347" s="92">
        <v>336.04501299999998</v>
      </c>
      <c r="G347" s="92">
        <v>0</v>
      </c>
    </row>
    <row r="348" spans="1:7" x14ac:dyDescent="0.25">
      <c r="A348" s="87">
        <v>33455</v>
      </c>
      <c r="B348" s="92">
        <v>334.01001000000002</v>
      </c>
      <c r="C348" s="92">
        <v>334.01001000000002</v>
      </c>
      <c r="D348" s="92">
        <v>334.01001000000002</v>
      </c>
      <c r="E348" s="92">
        <v>334.01001000000002</v>
      </c>
      <c r="F348" s="92">
        <v>334.000092</v>
      </c>
      <c r="G348" s="92">
        <v>0</v>
      </c>
    </row>
    <row r="349" spans="1:7" x14ac:dyDescent="0.25">
      <c r="A349" s="87">
        <v>33456</v>
      </c>
      <c r="B349" s="92">
        <v>332.76001000000002</v>
      </c>
      <c r="C349" s="92">
        <v>332.76001000000002</v>
      </c>
      <c r="D349" s="92">
        <v>332.76001000000002</v>
      </c>
      <c r="E349" s="92">
        <v>332.76001000000002</v>
      </c>
      <c r="F349" s="92">
        <v>332.75012199999998</v>
      </c>
      <c r="G349" s="92">
        <v>0</v>
      </c>
    </row>
    <row r="350" spans="1:7" x14ac:dyDescent="0.25">
      <c r="A350" s="87">
        <v>33457</v>
      </c>
      <c r="B350" s="92">
        <v>330.68499800000001</v>
      </c>
      <c r="C350" s="92">
        <v>330.68499800000001</v>
      </c>
      <c r="D350" s="92">
        <v>330.68499800000001</v>
      </c>
      <c r="E350" s="92">
        <v>330.68499800000001</v>
      </c>
      <c r="F350" s="92">
        <v>330.67517099999998</v>
      </c>
      <c r="G350" s="92">
        <v>0</v>
      </c>
    </row>
    <row r="351" spans="1:7" x14ac:dyDescent="0.25">
      <c r="A351" s="87">
        <v>33458</v>
      </c>
      <c r="B351" s="92">
        <v>332.43899499999998</v>
      </c>
      <c r="C351" s="92">
        <v>332.43899499999998</v>
      </c>
      <c r="D351" s="92">
        <v>332.43899499999998</v>
      </c>
      <c r="E351" s="92">
        <v>332.43899499999998</v>
      </c>
      <c r="F351" s="92">
        <v>332.42910799999999</v>
      </c>
      <c r="G351" s="92">
        <v>0</v>
      </c>
    </row>
    <row r="352" spans="1:7" x14ac:dyDescent="0.25">
      <c r="A352" s="87">
        <v>33459</v>
      </c>
      <c r="B352" s="92">
        <v>331.97500600000001</v>
      </c>
      <c r="C352" s="92">
        <v>331.97500600000001</v>
      </c>
      <c r="D352" s="92">
        <v>331.97500600000001</v>
      </c>
      <c r="E352" s="92">
        <v>331.97500600000001</v>
      </c>
      <c r="F352" s="92">
        <v>331.965149</v>
      </c>
      <c r="G352" s="92">
        <v>0</v>
      </c>
    </row>
    <row r="353" spans="1:7" x14ac:dyDescent="0.25">
      <c r="A353" s="87">
        <v>33462</v>
      </c>
      <c r="B353" s="92">
        <v>337.64599600000003</v>
      </c>
      <c r="C353" s="92">
        <v>337.64599600000003</v>
      </c>
      <c r="D353" s="92">
        <v>337.64599600000003</v>
      </c>
      <c r="E353" s="92">
        <v>337.64599600000003</v>
      </c>
      <c r="F353" s="92">
        <v>337.63595600000002</v>
      </c>
      <c r="G353" s="92">
        <v>0</v>
      </c>
    </row>
    <row r="354" spans="1:7" x14ac:dyDescent="0.25">
      <c r="A354" s="87">
        <v>33463</v>
      </c>
      <c r="B354" s="92">
        <v>334.25</v>
      </c>
      <c r="C354" s="92">
        <v>334.25</v>
      </c>
      <c r="D354" s="92">
        <v>334.25</v>
      </c>
      <c r="E354" s="92">
        <v>334.25</v>
      </c>
      <c r="F354" s="92">
        <v>334.24008199999997</v>
      </c>
      <c r="G354" s="92">
        <v>0</v>
      </c>
    </row>
    <row r="355" spans="1:7" x14ac:dyDescent="0.25">
      <c r="A355" s="87">
        <v>33464</v>
      </c>
      <c r="B355" s="92">
        <v>331.69601399999999</v>
      </c>
      <c r="C355" s="92">
        <v>331.69601399999999</v>
      </c>
      <c r="D355" s="92">
        <v>331.69601399999999</v>
      </c>
      <c r="E355" s="92">
        <v>331.69601399999999</v>
      </c>
      <c r="F355" s="92">
        <v>331.68618800000002</v>
      </c>
      <c r="G355" s="92">
        <v>0</v>
      </c>
    </row>
    <row r="356" spans="1:7" x14ac:dyDescent="0.25">
      <c r="A356" s="87">
        <v>33465</v>
      </c>
      <c r="B356" s="92">
        <v>329.94500699999998</v>
      </c>
      <c r="C356" s="92">
        <v>329.94500699999998</v>
      </c>
      <c r="D356" s="92">
        <v>329.94500699999998</v>
      </c>
      <c r="E356" s="92">
        <v>329.94500699999998</v>
      </c>
      <c r="F356" s="92">
        <v>329.93524200000002</v>
      </c>
      <c r="G356" s="92">
        <v>0</v>
      </c>
    </row>
    <row r="357" spans="1:7" x14ac:dyDescent="0.25">
      <c r="A357" s="87">
        <v>33466</v>
      </c>
      <c r="B357" s="92">
        <v>329.93798800000002</v>
      </c>
      <c r="C357" s="92">
        <v>329.93798800000002</v>
      </c>
      <c r="D357" s="92">
        <v>329.93798800000002</v>
      </c>
      <c r="E357" s="92">
        <v>329.93798800000002</v>
      </c>
      <c r="F357" s="92">
        <v>329.928223</v>
      </c>
      <c r="G357" s="92">
        <v>0</v>
      </c>
    </row>
    <row r="358" spans="1:7" x14ac:dyDescent="0.25">
      <c r="A358" s="87">
        <v>33469</v>
      </c>
      <c r="B358" s="92">
        <v>322.10400399999997</v>
      </c>
      <c r="C358" s="92">
        <v>322.10400399999997</v>
      </c>
      <c r="D358" s="92">
        <v>322.10400399999997</v>
      </c>
      <c r="E358" s="92">
        <v>322.10400399999997</v>
      </c>
      <c r="F358" s="92">
        <v>322.09445199999999</v>
      </c>
      <c r="G358" s="92">
        <v>0</v>
      </c>
    </row>
    <row r="359" spans="1:7" x14ac:dyDescent="0.25">
      <c r="A359" s="87">
        <v>33470</v>
      </c>
      <c r="B359" s="92">
        <v>316.46899400000001</v>
      </c>
      <c r="C359" s="92">
        <v>316.46899400000001</v>
      </c>
      <c r="D359" s="92">
        <v>316.46899400000001</v>
      </c>
      <c r="E359" s="92">
        <v>316.46899400000001</v>
      </c>
      <c r="F359" s="92">
        <v>316.45959499999998</v>
      </c>
      <c r="G359" s="92">
        <v>0</v>
      </c>
    </row>
    <row r="360" spans="1:7" x14ac:dyDescent="0.25">
      <c r="A360" s="87">
        <v>33471</v>
      </c>
      <c r="B360" s="92">
        <v>315.31298800000002</v>
      </c>
      <c r="C360" s="92">
        <v>315.31298800000002</v>
      </c>
      <c r="D360" s="92">
        <v>315.31298800000002</v>
      </c>
      <c r="E360" s="92">
        <v>315.31298800000002</v>
      </c>
      <c r="F360" s="92">
        <v>315.30365</v>
      </c>
      <c r="G360" s="92">
        <v>0</v>
      </c>
    </row>
    <row r="361" spans="1:7" x14ac:dyDescent="0.25">
      <c r="A361" s="87">
        <v>33472</v>
      </c>
      <c r="B361" s="92">
        <v>320.29501299999998</v>
      </c>
      <c r="C361" s="92">
        <v>320.29501299999998</v>
      </c>
      <c r="D361" s="92">
        <v>320.29501299999998</v>
      </c>
      <c r="E361" s="92">
        <v>320.29501299999998</v>
      </c>
      <c r="F361" s="92">
        <v>320.28552200000001</v>
      </c>
      <c r="G361" s="92">
        <v>0</v>
      </c>
    </row>
    <row r="362" spans="1:7" x14ac:dyDescent="0.25">
      <c r="A362" s="87">
        <v>33473</v>
      </c>
      <c r="B362" s="92">
        <v>318.57900999999998</v>
      </c>
      <c r="C362" s="92">
        <v>318.57900999999998</v>
      </c>
      <c r="D362" s="92">
        <v>318.57900999999998</v>
      </c>
      <c r="E362" s="92">
        <v>318.57900999999998</v>
      </c>
      <c r="F362" s="92">
        <v>318.56954999999999</v>
      </c>
      <c r="G362" s="92">
        <v>0</v>
      </c>
    </row>
    <row r="363" spans="1:7" x14ac:dyDescent="0.25">
      <c r="A363" s="87">
        <v>33476</v>
      </c>
      <c r="B363" s="92">
        <v>314.04599000000002</v>
      </c>
      <c r="C363" s="92">
        <v>314.04599000000002</v>
      </c>
      <c r="D363" s="92">
        <v>314.04599000000002</v>
      </c>
      <c r="E363" s="92">
        <v>314.04599000000002</v>
      </c>
      <c r="F363" s="92">
        <v>314.036652</v>
      </c>
      <c r="G363" s="92">
        <v>0</v>
      </c>
    </row>
    <row r="364" spans="1:7" x14ac:dyDescent="0.25">
      <c r="A364" s="87">
        <v>33477</v>
      </c>
      <c r="B364" s="92">
        <v>313.68398999999999</v>
      </c>
      <c r="C364" s="92">
        <v>313.68398999999999</v>
      </c>
      <c r="D364" s="92">
        <v>313.68398999999999</v>
      </c>
      <c r="E364" s="92">
        <v>313.68398999999999</v>
      </c>
      <c r="F364" s="92">
        <v>313.67465199999998</v>
      </c>
      <c r="G364" s="92">
        <v>0</v>
      </c>
    </row>
    <row r="365" spans="1:7" x14ac:dyDescent="0.25">
      <c r="A365" s="87">
        <v>33478</v>
      </c>
      <c r="B365" s="92">
        <v>313.92498799999998</v>
      </c>
      <c r="C365" s="92">
        <v>313.92498799999998</v>
      </c>
      <c r="D365" s="92">
        <v>313.92498799999998</v>
      </c>
      <c r="E365" s="92">
        <v>313.92498799999998</v>
      </c>
      <c r="F365" s="92">
        <v>313.91564899999997</v>
      </c>
      <c r="G365" s="92">
        <v>0</v>
      </c>
    </row>
    <row r="366" spans="1:7" x14ac:dyDescent="0.25">
      <c r="A366" s="87">
        <v>33479</v>
      </c>
      <c r="B366" s="92">
        <v>308.59698500000002</v>
      </c>
      <c r="C366" s="92">
        <v>308.59698500000002</v>
      </c>
      <c r="D366" s="92">
        <v>308.59698500000002</v>
      </c>
      <c r="E366" s="92">
        <v>308.59698500000002</v>
      </c>
      <c r="F366" s="92">
        <v>308.58783</v>
      </c>
      <c r="G366" s="92">
        <v>0</v>
      </c>
    </row>
    <row r="367" spans="1:7" x14ac:dyDescent="0.25">
      <c r="A367" s="87">
        <v>33480</v>
      </c>
      <c r="B367" s="92">
        <v>300.98001099999999</v>
      </c>
      <c r="C367" s="92">
        <v>300.98001099999999</v>
      </c>
      <c r="D367" s="92">
        <v>300.98001099999999</v>
      </c>
      <c r="E367" s="92">
        <v>300.98001099999999</v>
      </c>
      <c r="F367" s="92">
        <v>300.971069</v>
      </c>
      <c r="G367" s="92">
        <v>0</v>
      </c>
    </row>
    <row r="368" spans="1:7" x14ac:dyDescent="0.25">
      <c r="A368" s="87">
        <v>33483</v>
      </c>
      <c r="B368" s="92">
        <v>303.50500499999998</v>
      </c>
      <c r="C368" s="92">
        <v>303.50500499999998</v>
      </c>
      <c r="D368" s="92">
        <v>303.50500499999998</v>
      </c>
      <c r="E368" s="92">
        <v>303.50500499999998</v>
      </c>
      <c r="F368" s="92">
        <v>303.49600199999998</v>
      </c>
      <c r="G368" s="92">
        <v>0</v>
      </c>
    </row>
    <row r="369" spans="1:7" x14ac:dyDescent="0.25">
      <c r="A369" s="87">
        <v>33484</v>
      </c>
      <c r="B369" s="92">
        <v>299.864014</v>
      </c>
      <c r="C369" s="92">
        <v>299.864014</v>
      </c>
      <c r="D369" s="92">
        <v>299.864014</v>
      </c>
      <c r="E369" s="92">
        <v>299.864014</v>
      </c>
      <c r="F369" s="92">
        <v>299.85510299999999</v>
      </c>
      <c r="G369" s="92">
        <v>0</v>
      </c>
    </row>
    <row r="370" spans="1:7" x14ac:dyDescent="0.25">
      <c r="A370" s="87">
        <v>33485</v>
      </c>
      <c r="B370" s="92">
        <v>299.341003</v>
      </c>
      <c r="C370" s="92">
        <v>299.341003</v>
      </c>
      <c r="D370" s="92">
        <v>299.341003</v>
      </c>
      <c r="E370" s="92">
        <v>299.341003</v>
      </c>
      <c r="F370" s="92">
        <v>299.33212300000002</v>
      </c>
      <c r="G370" s="92">
        <v>0</v>
      </c>
    </row>
    <row r="371" spans="1:7" x14ac:dyDescent="0.25">
      <c r="A371" s="87">
        <v>33486</v>
      </c>
      <c r="B371" s="92">
        <v>301.091003</v>
      </c>
      <c r="C371" s="92">
        <v>301.091003</v>
      </c>
      <c r="D371" s="92">
        <v>301.091003</v>
      </c>
      <c r="E371" s="92">
        <v>301.091003</v>
      </c>
      <c r="F371" s="92">
        <v>301.08206200000001</v>
      </c>
      <c r="G371" s="92">
        <v>0</v>
      </c>
    </row>
    <row r="372" spans="1:7" x14ac:dyDescent="0.25">
      <c r="A372" s="87">
        <v>33487</v>
      </c>
      <c r="B372" s="92">
        <v>300.54299900000001</v>
      </c>
      <c r="C372" s="92">
        <v>300.54299900000001</v>
      </c>
      <c r="D372" s="92">
        <v>300.54299900000001</v>
      </c>
      <c r="E372" s="92">
        <v>300.54299900000001</v>
      </c>
      <c r="F372" s="92">
        <v>300.534088</v>
      </c>
      <c r="G372" s="92">
        <v>0</v>
      </c>
    </row>
    <row r="373" spans="1:7" x14ac:dyDescent="0.25">
      <c r="A373" s="87">
        <v>33490</v>
      </c>
      <c r="B373" s="92">
        <v>298.32998700000002</v>
      </c>
      <c r="C373" s="92">
        <v>298.32998700000002</v>
      </c>
      <c r="D373" s="92">
        <v>298.32998700000002</v>
      </c>
      <c r="E373" s="92">
        <v>298.32998700000002</v>
      </c>
      <c r="F373" s="92">
        <v>298.32113600000002</v>
      </c>
      <c r="G373" s="92">
        <v>0</v>
      </c>
    </row>
    <row r="374" spans="1:7" x14ac:dyDescent="0.25">
      <c r="A374" s="87">
        <v>33491</v>
      </c>
      <c r="B374" s="92">
        <v>297.07199100000003</v>
      </c>
      <c r="C374" s="92">
        <v>297.07199100000003</v>
      </c>
      <c r="D374" s="92">
        <v>297.07199100000003</v>
      </c>
      <c r="E374" s="92">
        <v>297.07199100000003</v>
      </c>
      <c r="F374" s="92">
        <v>297.06320199999999</v>
      </c>
      <c r="G374" s="92">
        <v>0</v>
      </c>
    </row>
    <row r="375" spans="1:7" x14ac:dyDescent="0.25">
      <c r="A375" s="87">
        <v>33492</v>
      </c>
      <c r="B375" s="92">
        <v>296.96499599999999</v>
      </c>
      <c r="C375" s="92">
        <v>296.96499599999999</v>
      </c>
      <c r="D375" s="92">
        <v>296.96499599999999</v>
      </c>
      <c r="E375" s="92">
        <v>296.96499599999999</v>
      </c>
      <c r="F375" s="92">
        <v>296.95620700000001</v>
      </c>
      <c r="G375" s="92">
        <v>0</v>
      </c>
    </row>
    <row r="376" spans="1:7" x14ac:dyDescent="0.25">
      <c r="A376" s="87">
        <v>33493</v>
      </c>
      <c r="B376" s="92">
        <v>294.540009</v>
      </c>
      <c r="C376" s="92">
        <v>294.540009</v>
      </c>
      <c r="D376" s="92">
        <v>294.540009</v>
      </c>
      <c r="E376" s="92">
        <v>294.540009</v>
      </c>
      <c r="F376" s="92">
        <v>294.53128099999998</v>
      </c>
      <c r="G376" s="92">
        <v>0</v>
      </c>
    </row>
    <row r="377" spans="1:7" x14ac:dyDescent="0.25">
      <c r="A377" s="87">
        <v>33494</v>
      </c>
      <c r="B377" s="92">
        <v>295.29998799999998</v>
      </c>
      <c r="C377" s="92">
        <v>295.29998799999998</v>
      </c>
      <c r="D377" s="92">
        <v>295.29998799999998</v>
      </c>
      <c r="E377" s="92">
        <v>295.29998799999998</v>
      </c>
      <c r="F377" s="92">
        <v>295.29122899999999</v>
      </c>
      <c r="G377" s="92">
        <v>0</v>
      </c>
    </row>
    <row r="378" spans="1:7" x14ac:dyDescent="0.25">
      <c r="A378" s="87">
        <v>33497</v>
      </c>
      <c r="B378" s="92">
        <v>288.08801299999999</v>
      </c>
      <c r="C378" s="92">
        <v>288.08801299999999</v>
      </c>
      <c r="D378" s="92">
        <v>288.08801299999999</v>
      </c>
      <c r="E378" s="92">
        <v>288.08801299999999</v>
      </c>
      <c r="F378" s="92">
        <v>288.07943699999998</v>
      </c>
      <c r="G378" s="92">
        <v>0</v>
      </c>
    </row>
    <row r="379" spans="1:7" x14ac:dyDescent="0.25">
      <c r="A379" s="87">
        <v>33498</v>
      </c>
      <c r="B379" s="92">
        <v>281.28698700000001</v>
      </c>
      <c r="C379" s="92">
        <v>281.28698700000001</v>
      </c>
      <c r="D379" s="92">
        <v>281.28698700000001</v>
      </c>
      <c r="E379" s="92">
        <v>281.28698700000001</v>
      </c>
      <c r="F379" s="92">
        <v>281.27862499999998</v>
      </c>
      <c r="G379" s="92">
        <v>0</v>
      </c>
    </row>
    <row r="380" spans="1:7" x14ac:dyDescent="0.25">
      <c r="A380" s="87">
        <v>33499</v>
      </c>
      <c r="B380" s="92">
        <v>271.567993</v>
      </c>
      <c r="C380" s="92">
        <v>271.567993</v>
      </c>
      <c r="D380" s="92">
        <v>271.567993</v>
      </c>
      <c r="E380" s="92">
        <v>271.567993</v>
      </c>
      <c r="F380" s="92">
        <v>271.55990600000001</v>
      </c>
      <c r="G380" s="92">
        <v>0</v>
      </c>
    </row>
    <row r="381" spans="1:7" x14ac:dyDescent="0.25">
      <c r="A381" s="87">
        <v>33500</v>
      </c>
      <c r="B381" s="92">
        <v>259.29599000000002</v>
      </c>
      <c r="C381" s="92">
        <v>259.29599000000002</v>
      </c>
      <c r="D381" s="92">
        <v>259.29599000000002</v>
      </c>
      <c r="E381" s="92">
        <v>259.29599000000002</v>
      </c>
      <c r="F381" s="92">
        <v>259.28829999999999</v>
      </c>
      <c r="G381" s="92">
        <v>0</v>
      </c>
    </row>
    <row r="382" spans="1:7" x14ac:dyDescent="0.25">
      <c r="A382" s="87">
        <v>33501</v>
      </c>
      <c r="B382" s="92">
        <v>254.84300200000001</v>
      </c>
      <c r="C382" s="92">
        <v>254.84300200000001</v>
      </c>
      <c r="D382" s="92">
        <v>254.84300200000001</v>
      </c>
      <c r="E382" s="92">
        <v>254.84300200000001</v>
      </c>
      <c r="F382" s="92">
        <v>254.83543399999999</v>
      </c>
      <c r="G382" s="92">
        <v>0</v>
      </c>
    </row>
    <row r="383" spans="1:7" x14ac:dyDescent="0.25">
      <c r="A383" s="87">
        <v>33504</v>
      </c>
      <c r="B383" s="92">
        <v>253.09399400000001</v>
      </c>
      <c r="C383" s="92">
        <v>253.09399400000001</v>
      </c>
      <c r="D383" s="92">
        <v>253.09399400000001</v>
      </c>
      <c r="E383" s="92">
        <v>253.09399400000001</v>
      </c>
      <c r="F383" s="92">
        <v>253.08647199999999</v>
      </c>
      <c r="G383" s="92">
        <v>0</v>
      </c>
    </row>
    <row r="384" spans="1:7" x14ac:dyDescent="0.25">
      <c r="A384" s="87">
        <v>33505</v>
      </c>
      <c r="B384" s="92">
        <v>253.817993</v>
      </c>
      <c r="C384" s="92">
        <v>253.817993</v>
      </c>
      <c r="D384" s="92">
        <v>253.817993</v>
      </c>
      <c r="E384" s="92">
        <v>253.817993</v>
      </c>
      <c r="F384" s="92">
        <v>253.81045499999999</v>
      </c>
      <c r="G384" s="92">
        <v>0</v>
      </c>
    </row>
    <row r="385" spans="1:7" x14ac:dyDescent="0.25">
      <c r="A385" s="87">
        <v>33506</v>
      </c>
      <c r="B385" s="92">
        <v>258.27600100000001</v>
      </c>
      <c r="C385" s="92">
        <v>258.27600100000001</v>
      </c>
      <c r="D385" s="92">
        <v>258.27600100000001</v>
      </c>
      <c r="E385" s="92">
        <v>258.27600100000001</v>
      </c>
      <c r="F385" s="92">
        <v>258.26834100000002</v>
      </c>
      <c r="G385" s="92">
        <v>0</v>
      </c>
    </row>
    <row r="386" spans="1:7" x14ac:dyDescent="0.25">
      <c r="A386" s="87">
        <v>33507</v>
      </c>
      <c r="B386" s="92" t="s">
        <v>2065</v>
      </c>
      <c r="C386" s="92" t="s">
        <v>2065</v>
      </c>
      <c r="D386" s="92" t="s">
        <v>2065</v>
      </c>
      <c r="E386" s="92" t="s">
        <v>2065</v>
      </c>
      <c r="F386" s="92" t="s">
        <v>2065</v>
      </c>
      <c r="G386" s="92" t="s">
        <v>2065</v>
      </c>
    </row>
    <row r="387" spans="1:7" x14ac:dyDescent="0.25">
      <c r="A387" s="87">
        <v>33508</v>
      </c>
      <c r="B387" s="92" t="s">
        <v>2065</v>
      </c>
      <c r="C387" s="92" t="s">
        <v>2065</v>
      </c>
      <c r="D387" s="92" t="s">
        <v>2065</v>
      </c>
      <c r="E387" s="92" t="s">
        <v>2065</v>
      </c>
      <c r="F387" s="92" t="s">
        <v>2065</v>
      </c>
      <c r="G387" s="92" t="s">
        <v>2065</v>
      </c>
    </row>
    <row r="388" spans="1:7" x14ac:dyDescent="0.25">
      <c r="A388" s="87">
        <v>33511</v>
      </c>
      <c r="B388" s="92">
        <v>249.18699599999999</v>
      </c>
      <c r="C388" s="92">
        <v>249.18699599999999</v>
      </c>
      <c r="D388" s="92">
        <v>249.18699599999999</v>
      </c>
      <c r="E388" s="92">
        <v>249.18699599999999</v>
      </c>
      <c r="F388" s="92">
        <v>249.179596</v>
      </c>
      <c r="G388" s="92">
        <v>0</v>
      </c>
    </row>
    <row r="389" spans="1:7" x14ac:dyDescent="0.25">
      <c r="A389" s="87">
        <v>33512</v>
      </c>
      <c r="B389" s="92">
        <v>250.73500100000001</v>
      </c>
      <c r="C389" s="92">
        <v>250.73500100000001</v>
      </c>
      <c r="D389" s="92">
        <v>250.73500100000001</v>
      </c>
      <c r="E389" s="92">
        <v>250.73500100000001</v>
      </c>
      <c r="F389" s="92">
        <v>250.727554</v>
      </c>
      <c r="G389" s="92">
        <v>0</v>
      </c>
    </row>
    <row r="390" spans="1:7" x14ac:dyDescent="0.25">
      <c r="A390" s="87">
        <v>33513</v>
      </c>
      <c r="B390" s="92">
        <v>251.371002</v>
      </c>
      <c r="C390" s="92">
        <v>251.371002</v>
      </c>
      <c r="D390" s="92">
        <v>251.371002</v>
      </c>
      <c r="E390" s="92">
        <v>251.371002</v>
      </c>
      <c r="F390" s="92">
        <v>251.363541</v>
      </c>
      <c r="G390" s="92">
        <v>0</v>
      </c>
    </row>
    <row r="391" spans="1:7" x14ac:dyDescent="0.25">
      <c r="A391" s="87">
        <v>33514</v>
      </c>
      <c r="B391" s="92">
        <v>250.65400700000001</v>
      </c>
      <c r="C391" s="92">
        <v>250.65400700000001</v>
      </c>
      <c r="D391" s="92">
        <v>250.65400700000001</v>
      </c>
      <c r="E391" s="92">
        <v>250.65400700000001</v>
      </c>
      <c r="F391" s="92">
        <v>250.64657600000001</v>
      </c>
      <c r="G391" s="92">
        <v>0</v>
      </c>
    </row>
    <row r="392" spans="1:7" x14ac:dyDescent="0.25">
      <c r="A392" s="87">
        <v>33515</v>
      </c>
      <c r="B392" s="92">
        <v>250.46499600000001</v>
      </c>
      <c r="C392" s="92">
        <v>250.46499600000001</v>
      </c>
      <c r="D392" s="92">
        <v>250.46499600000001</v>
      </c>
      <c r="E392" s="92">
        <v>250.46499600000001</v>
      </c>
      <c r="F392" s="92">
        <v>250.45756499999999</v>
      </c>
      <c r="G392" s="92">
        <v>0</v>
      </c>
    </row>
    <row r="393" spans="1:7" x14ac:dyDescent="0.25">
      <c r="A393" s="87">
        <v>33518</v>
      </c>
      <c r="B393" s="92">
        <v>248.23199500000001</v>
      </c>
      <c r="C393" s="92">
        <v>248.23199500000001</v>
      </c>
      <c r="D393" s="92">
        <v>248.23199500000001</v>
      </c>
      <c r="E393" s="92">
        <v>248.23199500000001</v>
      </c>
      <c r="F393" s="92">
        <v>248.224625</v>
      </c>
      <c r="G393" s="92">
        <v>0</v>
      </c>
    </row>
    <row r="394" spans="1:7" x14ac:dyDescent="0.25">
      <c r="A394" s="87">
        <v>33519</v>
      </c>
      <c r="B394" s="92">
        <v>246.36700400000001</v>
      </c>
      <c r="C394" s="92">
        <v>246.36700400000001</v>
      </c>
      <c r="D394" s="92">
        <v>246.36700400000001</v>
      </c>
      <c r="E394" s="92">
        <v>246.36700400000001</v>
      </c>
      <c r="F394" s="92">
        <v>246.35969499999999</v>
      </c>
      <c r="G394" s="92">
        <v>0</v>
      </c>
    </row>
    <row r="395" spans="1:7" x14ac:dyDescent="0.25">
      <c r="A395" s="87">
        <v>33520</v>
      </c>
      <c r="B395" s="92">
        <v>246.37300099999999</v>
      </c>
      <c r="C395" s="92">
        <v>246.37300099999999</v>
      </c>
      <c r="D395" s="92">
        <v>246.37300099999999</v>
      </c>
      <c r="E395" s="92">
        <v>246.37300099999999</v>
      </c>
      <c r="F395" s="92">
        <v>246.365692</v>
      </c>
      <c r="G395" s="92">
        <v>0</v>
      </c>
    </row>
    <row r="396" spans="1:7" x14ac:dyDescent="0.25">
      <c r="A396" s="87">
        <v>33521</v>
      </c>
      <c r="B396" s="92">
        <v>241.55900600000001</v>
      </c>
      <c r="C396" s="92">
        <v>241.55900600000001</v>
      </c>
      <c r="D396" s="92">
        <v>241.55900600000001</v>
      </c>
      <c r="E396" s="92">
        <v>241.55900600000001</v>
      </c>
      <c r="F396" s="92">
        <v>241.55183400000001</v>
      </c>
      <c r="G396" s="92">
        <v>0</v>
      </c>
    </row>
    <row r="397" spans="1:7" x14ac:dyDescent="0.25">
      <c r="A397" s="87">
        <v>33522</v>
      </c>
      <c r="B397" s="92">
        <v>241.945007</v>
      </c>
      <c r="C397" s="92">
        <v>241.945007</v>
      </c>
      <c r="D397" s="92">
        <v>241.945007</v>
      </c>
      <c r="E397" s="92">
        <v>241.945007</v>
      </c>
      <c r="F397" s="92">
        <v>241.93781999999999</v>
      </c>
      <c r="G397" s="92">
        <v>0</v>
      </c>
    </row>
    <row r="398" spans="1:7" x14ac:dyDescent="0.25">
      <c r="A398" s="87">
        <v>33525</v>
      </c>
      <c r="B398" s="92">
        <v>240.52900700000001</v>
      </c>
      <c r="C398" s="92">
        <v>240.52900700000001</v>
      </c>
      <c r="D398" s="92">
        <v>240.52900700000001</v>
      </c>
      <c r="E398" s="92">
        <v>240.52900700000001</v>
      </c>
      <c r="F398" s="92">
        <v>240.52186599999999</v>
      </c>
      <c r="G398" s="92">
        <v>0</v>
      </c>
    </row>
    <row r="399" spans="1:7" x14ac:dyDescent="0.25">
      <c r="A399" s="87">
        <v>33526</v>
      </c>
      <c r="B399" s="92">
        <v>239.182999</v>
      </c>
      <c r="C399" s="92">
        <v>239.182999</v>
      </c>
      <c r="D399" s="92">
        <v>239.182999</v>
      </c>
      <c r="E399" s="92">
        <v>239.182999</v>
      </c>
      <c r="F399" s="92">
        <v>239.17588799999999</v>
      </c>
      <c r="G399" s="92">
        <v>0</v>
      </c>
    </row>
    <row r="400" spans="1:7" x14ac:dyDescent="0.25">
      <c r="A400" s="87">
        <v>33527</v>
      </c>
      <c r="B400" s="92">
        <v>238.15699799999999</v>
      </c>
      <c r="C400" s="92">
        <v>238.15699799999999</v>
      </c>
      <c r="D400" s="92">
        <v>238.15699799999999</v>
      </c>
      <c r="E400" s="92">
        <v>238.15699799999999</v>
      </c>
      <c r="F400" s="92">
        <v>238.149933</v>
      </c>
      <c r="G400" s="92">
        <v>0</v>
      </c>
    </row>
    <row r="401" spans="1:7" x14ac:dyDescent="0.25">
      <c r="A401" s="87">
        <v>33528</v>
      </c>
      <c r="B401" s="92">
        <v>236.828003</v>
      </c>
      <c r="C401" s="92">
        <v>236.828003</v>
      </c>
      <c r="D401" s="92">
        <v>236.828003</v>
      </c>
      <c r="E401" s="92">
        <v>236.828003</v>
      </c>
      <c r="F401" s="92">
        <v>236.82096899999999</v>
      </c>
      <c r="G401" s="92">
        <v>0</v>
      </c>
    </row>
    <row r="402" spans="1:7" x14ac:dyDescent="0.25">
      <c r="A402" s="87">
        <v>33529</v>
      </c>
      <c r="B402" s="92">
        <v>233.453003</v>
      </c>
      <c r="C402" s="92">
        <v>233.453003</v>
      </c>
      <c r="D402" s="92">
        <v>233.453003</v>
      </c>
      <c r="E402" s="92">
        <v>233.453003</v>
      </c>
      <c r="F402" s="92">
        <v>233.44607500000001</v>
      </c>
      <c r="G402" s="92">
        <v>0</v>
      </c>
    </row>
    <row r="403" spans="1:7" x14ac:dyDescent="0.25">
      <c r="A403" s="87">
        <v>33532</v>
      </c>
      <c r="B403" s="92">
        <v>231.199997</v>
      </c>
      <c r="C403" s="92">
        <v>231.199997</v>
      </c>
      <c r="D403" s="92">
        <v>231.199997</v>
      </c>
      <c r="E403" s="92">
        <v>231.199997</v>
      </c>
      <c r="F403" s="92">
        <v>231.19313</v>
      </c>
      <c r="G403" s="92">
        <v>0</v>
      </c>
    </row>
    <row r="404" spans="1:7" x14ac:dyDescent="0.25">
      <c r="A404" s="87">
        <v>33533</v>
      </c>
      <c r="B404" s="92">
        <v>230.828003</v>
      </c>
      <c r="C404" s="92">
        <v>230.828003</v>
      </c>
      <c r="D404" s="92">
        <v>230.828003</v>
      </c>
      <c r="E404" s="92">
        <v>230.828003</v>
      </c>
      <c r="F404" s="92">
        <v>230.82115200000001</v>
      </c>
      <c r="G404" s="92">
        <v>0</v>
      </c>
    </row>
    <row r="405" spans="1:7" x14ac:dyDescent="0.25">
      <c r="A405" s="87">
        <v>33534</v>
      </c>
      <c r="B405" s="92">
        <v>230.98500100000001</v>
      </c>
      <c r="C405" s="92">
        <v>230.98500100000001</v>
      </c>
      <c r="D405" s="92">
        <v>230.98500100000001</v>
      </c>
      <c r="E405" s="92">
        <v>230.98500100000001</v>
      </c>
      <c r="F405" s="92">
        <v>230.97813400000001</v>
      </c>
      <c r="G405" s="92">
        <v>0</v>
      </c>
    </row>
    <row r="406" spans="1:7" x14ac:dyDescent="0.25">
      <c r="A406" s="87">
        <v>33535</v>
      </c>
      <c r="B406" s="92">
        <v>230.51400799999999</v>
      </c>
      <c r="C406" s="92">
        <v>230.51400799999999</v>
      </c>
      <c r="D406" s="92">
        <v>230.51400799999999</v>
      </c>
      <c r="E406" s="92">
        <v>230.51400799999999</v>
      </c>
      <c r="F406" s="92">
        <v>230.507172</v>
      </c>
      <c r="G406" s="92">
        <v>0</v>
      </c>
    </row>
    <row r="407" spans="1:7" x14ac:dyDescent="0.25">
      <c r="A407" s="87">
        <v>33536</v>
      </c>
      <c r="B407" s="92">
        <v>229.60200499999999</v>
      </c>
      <c r="C407" s="92">
        <v>229.60200499999999</v>
      </c>
      <c r="D407" s="92">
        <v>229.60200499999999</v>
      </c>
      <c r="E407" s="92">
        <v>229.60200499999999</v>
      </c>
      <c r="F407" s="92">
        <v>229.59518399999999</v>
      </c>
      <c r="G407" s="92">
        <v>0</v>
      </c>
    </row>
    <row r="408" spans="1:7" x14ac:dyDescent="0.25">
      <c r="A408" s="87">
        <v>33539</v>
      </c>
      <c r="B408" s="92">
        <v>227.42799400000001</v>
      </c>
      <c r="C408" s="92">
        <v>227.42799400000001</v>
      </c>
      <c r="D408" s="92">
        <v>227.42799400000001</v>
      </c>
      <c r="E408" s="92">
        <v>227.42799400000001</v>
      </c>
      <c r="F408" s="92">
        <v>227.421234</v>
      </c>
      <c r="G408" s="92">
        <v>0</v>
      </c>
    </row>
    <row r="409" spans="1:7" x14ac:dyDescent="0.25">
      <c r="A409" s="87">
        <v>33540</v>
      </c>
      <c r="B409" s="92">
        <v>227.220001</v>
      </c>
      <c r="C409" s="92">
        <v>227.220001</v>
      </c>
      <c r="D409" s="92">
        <v>227.220001</v>
      </c>
      <c r="E409" s="92">
        <v>227.220001</v>
      </c>
      <c r="F409" s="92">
        <v>227.213257</v>
      </c>
      <c r="G409" s="92">
        <v>0</v>
      </c>
    </row>
    <row r="410" spans="1:7" x14ac:dyDescent="0.25">
      <c r="A410" s="87">
        <v>33541</v>
      </c>
      <c r="B410" s="92">
        <v>224.705994</v>
      </c>
      <c r="C410" s="92">
        <v>224.705994</v>
      </c>
      <c r="D410" s="92">
        <v>224.705994</v>
      </c>
      <c r="E410" s="92">
        <v>224.705994</v>
      </c>
      <c r="F410" s="92">
        <v>224.69932600000001</v>
      </c>
      <c r="G410" s="92">
        <v>0</v>
      </c>
    </row>
    <row r="411" spans="1:7" x14ac:dyDescent="0.25">
      <c r="A411" s="87">
        <v>33542</v>
      </c>
      <c r="B411" s="92">
        <v>226.68400600000001</v>
      </c>
      <c r="C411" s="92">
        <v>226.68400600000001</v>
      </c>
      <c r="D411" s="92">
        <v>226.68400600000001</v>
      </c>
      <c r="E411" s="92">
        <v>226.68400600000001</v>
      </c>
      <c r="F411" s="92">
        <v>226.677277</v>
      </c>
      <c r="G411" s="92">
        <v>0</v>
      </c>
    </row>
    <row r="412" spans="1:7" x14ac:dyDescent="0.25">
      <c r="A412" s="87">
        <v>33543</v>
      </c>
      <c r="B412" s="92">
        <v>226.96099899999999</v>
      </c>
      <c r="C412" s="92">
        <v>226.96099899999999</v>
      </c>
      <c r="D412" s="92">
        <v>226.96099899999999</v>
      </c>
      <c r="E412" s="92">
        <v>226.96099899999999</v>
      </c>
      <c r="F412" s="92">
        <v>226.95426900000001</v>
      </c>
      <c r="G412" s="92">
        <v>0</v>
      </c>
    </row>
    <row r="413" spans="1:7" x14ac:dyDescent="0.25">
      <c r="A413" s="87">
        <v>33546</v>
      </c>
      <c r="B413" s="92">
        <v>227.78599500000001</v>
      </c>
      <c r="C413" s="92">
        <v>227.78599500000001</v>
      </c>
      <c r="D413" s="92">
        <v>227.78599500000001</v>
      </c>
      <c r="E413" s="92">
        <v>227.78599500000001</v>
      </c>
      <c r="F413" s="92">
        <v>227.779236</v>
      </c>
      <c r="G413" s="92">
        <v>0</v>
      </c>
    </row>
    <row r="414" spans="1:7" x14ac:dyDescent="0.25">
      <c r="A414" s="87">
        <v>33547</v>
      </c>
      <c r="B414" s="92">
        <v>229.33200099999999</v>
      </c>
      <c r="C414" s="92">
        <v>229.33200099999999</v>
      </c>
      <c r="D414" s="92">
        <v>229.33200099999999</v>
      </c>
      <c r="E414" s="92">
        <v>229.33200099999999</v>
      </c>
      <c r="F414" s="92">
        <v>229.32519500000001</v>
      </c>
      <c r="G414" s="92">
        <v>0</v>
      </c>
    </row>
    <row r="415" spans="1:7" x14ac:dyDescent="0.25">
      <c r="A415" s="87">
        <v>33548</v>
      </c>
      <c r="B415" s="92">
        <v>229.06100499999999</v>
      </c>
      <c r="C415" s="92">
        <v>229.06100499999999</v>
      </c>
      <c r="D415" s="92">
        <v>229.06100499999999</v>
      </c>
      <c r="E415" s="92">
        <v>229.06100499999999</v>
      </c>
      <c r="F415" s="92">
        <v>229.05419900000001</v>
      </c>
      <c r="G415" s="92">
        <v>0</v>
      </c>
    </row>
    <row r="416" spans="1:7" x14ac:dyDescent="0.25">
      <c r="A416" s="87">
        <v>33549</v>
      </c>
      <c r="B416" s="92">
        <v>227.93899500000001</v>
      </c>
      <c r="C416" s="92">
        <v>227.93899500000001</v>
      </c>
      <c r="D416" s="92">
        <v>227.93899500000001</v>
      </c>
      <c r="E416" s="92">
        <v>227.93899500000001</v>
      </c>
      <c r="F416" s="92">
        <v>227.93223599999999</v>
      </c>
      <c r="G416" s="92">
        <v>0</v>
      </c>
    </row>
    <row r="417" spans="1:7" x14ac:dyDescent="0.25">
      <c r="A417" s="87">
        <v>33550</v>
      </c>
      <c r="B417" s="92">
        <v>225.317993</v>
      </c>
      <c r="C417" s="92">
        <v>225.317993</v>
      </c>
      <c r="D417" s="92">
        <v>225.317993</v>
      </c>
      <c r="E417" s="92">
        <v>225.317993</v>
      </c>
      <c r="F417" s="92">
        <v>225.31130999999999</v>
      </c>
      <c r="G417" s="92">
        <v>0</v>
      </c>
    </row>
    <row r="418" spans="1:7" x14ac:dyDescent="0.25">
      <c r="A418" s="87">
        <v>33553</v>
      </c>
      <c r="B418" s="92">
        <v>223.24899300000001</v>
      </c>
      <c r="C418" s="92">
        <v>223.24899300000001</v>
      </c>
      <c r="D418" s="92">
        <v>223.24899300000001</v>
      </c>
      <c r="E418" s="92">
        <v>223.24899300000001</v>
      </c>
      <c r="F418" s="92">
        <v>223.24237099999999</v>
      </c>
      <c r="G418" s="92">
        <v>0</v>
      </c>
    </row>
    <row r="419" spans="1:7" x14ac:dyDescent="0.25">
      <c r="A419" s="87">
        <v>33554</v>
      </c>
      <c r="B419" s="92">
        <v>237.24299600000001</v>
      </c>
      <c r="C419" s="92">
        <v>237.24299600000001</v>
      </c>
      <c r="D419" s="92">
        <v>237.24299600000001</v>
      </c>
      <c r="E419" s="92">
        <v>237.24299600000001</v>
      </c>
      <c r="F419" s="92">
        <v>237.235962</v>
      </c>
      <c r="G419" s="92">
        <v>0</v>
      </c>
    </row>
    <row r="420" spans="1:7" x14ac:dyDescent="0.25">
      <c r="A420" s="87">
        <v>33555</v>
      </c>
      <c r="B420" s="92">
        <v>242.25199900000001</v>
      </c>
      <c r="C420" s="92">
        <v>242.25199900000001</v>
      </c>
      <c r="D420" s="92">
        <v>242.25199900000001</v>
      </c>
      <c r="E420" s="92">
        <v>242.25199900000001</v>
      </c>
      <c r="F420" s="92">
        <v>242.244812</v>
      </c>
      <c r="G420" s="92">
        <v>0</v>
      </c>
    </row>
    <row r="421" spans="1:7" x14ac:dyDescent="0.25">
      <c r="A421" s="87">
        <v>33556</v>
      </c>
      <c r="B421" s="92">
        <v>247.544006</v>
      </c>
      <c r="C421" s="92">
        <v>247.544006</v>
      </c>
      <c r="D421" s="92">
        <v>247.544006</v>
      </c>
      <c r="E421" s="92">
        <v>247.544006</v>
      </c>
      <c r="F421" s="92">
        <v>247.536652</v>
      </c>
      <c r="G421" s="92">
        <v>0</v>
      </c>
    </row>
    <row r="422" spans="1:7" x14ac:dyDescent="0.25">
      <c r="A422" s="87">
        <v>33557</v>
      </c>
      <c r="B422" s="92">
        <v>248.88400300000001</v>
      </c>
      <c r="C422" s="92">
        <v>248.88400300000001</v>
      </c>
      <c r="D422" s="92">
        <v>248.88400300000001</v>
      </c>
      <c r="E422" s="92">
        <v>248.88400300000001</v>
      </c>
      <c r="F422" s="92">
        <v>248.87661700000001</v>
      </c>
      <c r="G422" s="92">
        <v>0</v>
      </c>
    </row>
    <row r="423" spans="1:7" x14ac:dyDescent="0.25">
      <c r="A423" s="87">
        <v>33560</v>
      </c>
      <c r="B423" s="92">
        <v>243.63800000000001</v>
      </c>
      <c r="C423" s="92">
        <v>243.63800000000001</v>
      </c>
      <c r="D423" s="92">
        <v>243.63800000000001</v>
      </c>
      <c r="E423" s="92">
        <v>243.63800000000001</v>
      </c>
      <c r="F423" s="92">
        <v>243.63078300000001</v>
      </c>
      <c r="G423" s="92">
        <v>0</v>
      </c>
    </row>
    <row r="424" spans="1:7" x14ac:dyDescent="0.25">
      <c r="A424" s="87">
        <v>33561</v>
      </c>
      <c r="B424" s="92">
        <v>243.50799599999999</v>
      </c>
      <c r="C424" s="92">
        <v>243.50799599999999</v>
      </c>
      <c r="D424" s="92">
        <v>243.50799599999999</v>
      </c>
      <c r="E424" s="92">
        <v>243.50799599999999</v>
      </c>
      <c r="F424" s="92">
        <v>243.500778</v>
      </c>
      <c r="G424" s="92">
        <v>0</v>
      </c>
    </row>
    <row r="425" spans="1:7" x14ac:dyDescent="0.25">
      <c r="A425" s="87">
        <v>33562</v>
      </c>
      <c r="B425" s="92">
        <v>242.49499499999999</v>
      </c>
      <c r="C425" s="92">
        <v>242.49499499999999</v>
      </c>
      <c r="D425" s="92">
        <v>242.49499499999999</v>
      </c>
      <c r="E425" s="92">
        <v>242.49499499999999</v>
      </c>
      <c r="F425" s="92">
        <v>242.487808</v>
      </c>
      <c r="G425" s="92">
        <v>0</v>
      </c>
    </row>
    <row r="426" spans="1:7" x14ac:dyDescent="0.25">
      <c r="A426" s="87">
        <v>33563</v>
      </c>
      <c r="B426" s="92">
        <v>241.25900300000001</v>
      </c>
      <c r="C426" s="92">
        <v>241.25900300000001</v>
      </c>
      <c r="D426" s="92">
        <v>241.25900300000001</v>
      </c>
      <c r="E426" s="92">
        <v>241.25900300000001</v>
      </c>
      <c r="F426" s="92">
        <v>241.251846</v>
      </c>
      <c r="G426" s="92">
        <v>0</v>
      </c>
    </row>
    <row r="427" spans="1:7" x14ac:dyDescent="0.25">
      <c r="A427" s="87">
        <v>33564</v>
      </c>
      <c r="B427" s="92">
        <v>239.983002</v>
      </c>
      <c r="C427" s="92">
        <v>239.983002</v>
      </c>
      <c r="D427" s="92">
        <v>239.983002</v>
      </c>
      <c r="E427" s="92">
        <v>239.983002</v>
      </c>
      <c r="F427" s="92">
        <v>239.97589099999999</v>
      </c>
      <c r="G427" s="92">
        <v>0</v>
      </c>
    </row>
    <row r="428" spans="1:7" x14ac:dyDescent="0.25">
      <c r="A428" s="87">
        <v>33567</v>
      </c>
      <c r="B428" s="92">
        <v>240.574997</v>
      </c>
      <c r="C428" s="92">
        <v>240.574997</v>
      </c>
      <c r="D428" s="92">
        <v>240.574997</v>
      </c>
      <c r="E428" s="92">
        <v>240.574997</v>
      </c>
      <c r="F428" s="92">
        <v>240.56785600000001</v>
      </c>
      <c r="G428" s="92">
        <v>0</v>
      </c>
    </row>
    <row r="429" spans="1:7" x14ac:dyDescent="0.25">
      <c r="A429" s="87">
        <v>33568</v>
      </c>
      <c r="B429" s="92">
        <v>240.90699799999999</v>
      </c>
      <c r="C429" s="92">
        <v>240.90699799999999</v>
      </c>
      <c r="D429" s="92">
        <v>240.90699799999999</v>
      </c>
      <c r="E429" s="92">
        <v>240.90699799999999</v>
      </c>
      <c r="F429" s="92">
        <v>240.899857</v>
      </c>
      <c r="G429" s="92">
        <v>0</v>
      </c>
    </row>
    <row r="430" spans="1:7" x14ac:dyDescent="0.25">
      <c r="A430" s="87">
        <v>33569</v>
      </c>
      <c r="B430" s="92">
        <v>240.64399700000001</v>
      </c>
      <c r="C430" s="92">
        <v>240.64399700000001</v>
      </c>
      <c r="D430" s="92">
        <v>240.64399700000001</v>
      </c>
      <c r="E430" s="92">
        <v>240.64399700000001</v>
      </c>
      <c r="F430" s="92">
        <v>240.63685599999999</v>
      </c>
      <c r="G430" s="92">
        <v>0</v>
      </c>
    </row>
    <row r="431" spans="1:7" x14ac:dyDescent="0.25">
      <c r="A431" s="87">
        <v>33570</v>
      </c>
      <c r="B431" s="92">
        <v>240.375</v>
      </c>
      <c r="C431" s="92">
        <v>240.375</v>
      </c>
      <c r="D431" s="92">
        <v>240.375</v>
      </c>
      <c r="E431" s="92">
        <v>240.375</v>
      </c>
      <c r="F431" s="92">
        <v>240.36785900000001</v>
      </c>
      <c r="G431" s="92">
        <v>0</v>
      </c>
    </row>
    <row r="432" spans="1:7" x14ac:dyDescent="0.25">
      <c r="A432" s="87">
        <v>33571</v>
      </c>
      <c r="B432" s="92">
        <v>241.317993</v>
      </c>
      <c r="C432" s="92">
        <v>241.317993</v>
      </c>
      <c r="D432" s="92">
        <v>241.317993</v>
      </c>
      <c r="E432" s="92">
        <v>241.317993</v>
      </c>
      <c r="F432" s="92">
        <v>241.31083699999999</v>
      </c>
      <c r="G432" s="92">
        <v>0</v>
      </c>
    </row>
    <row r="433" spans="1:7" x14ac:dyDescent="0.25">
      <c r="A433" s="87">
        <v>33574</v>
      </c>
      <c r="B433" s="92">
        <v>243.041</v>
      </c>
      <c r="C433" s="92">
        <v>243.041</v>
      </c>
      <c r="D433" s="92">
        <v>243.041</v>
      </c>
      <c r="E433" s="92">
        <v>243.041</v>
      </c>
      <c r="F433" s="92">
        <v>243.033783</v>
      </c>
      <c r="G433" s="92">
        <v>0</v>
      </c>
    </row>
    <row r="434" spans="1:7" x14ac:dyDescent="0.25">
      <c r="A434" s="87">
        <v>33575</v>
      </c>
      <c r="B434" s="92">
        <v>242.73699999999999</v>
      </c>
      <c r="C434" s="92">
        <v>242.73699999999999</v>
      </c>
      <c r="D434" s="92">
        <v>242.73699999999999</v>
      </c>
      <c r="E434" s="92">
        <v>242.73699999999999</v>
      </c>
      <c r="F434" s="92">
        <v>242.72979699999999</v>
      </c>
      <c r="G434" s="92">
        <v>0</v>
      </c>
    </row>
    <row r="435" spans="1:7" x14ac:dyDescent="0.25">
      <c r="A435" s="87">
        <v>33576</v>
      </c>
      <c r="B435" s="92">
        <v>242.77200300000001</v>
      </c>
      <c r="C435" s="92">
        <v>242.77200300000001</v>
      </c>
      <c r="D435" s="92">
        <v>242.77200300000001</v>
      </c>
      <c r="E435" s="92">
        <v>242.77200300000001</v>
      </c>
      <c r="F435" s="92">
        <v>242.76478599999999</v>
      </c>
      <c r="G435" s="92">
        <v>0</v>
      </c>
    </row>
    <row r="436" spans="1:7" x14ac:dyDescent="0.25">
      <c r="A436" s="87">
        <v>33577</v>
      </c>
      <c r="B436" s="92">
        <v>243.12600699999999</v>
      </c>
      <c r="C436" s="92">
        <v>243.12600699999999</v>
      </c>
      <c r="D436" s="92">
        <v>243.12600699999999</v>
      </c>
      <c r="E436" s="92">
        <v>243.12600699999999</v>
      </c>
      <c r="F436" s="92">
        <v>243.11878999999999</v>
      </c>
      <c r="G436" s="92">
        <v>0</v>
      </c>
    </row>
    <row r="437" spans="1:7" x14ac:dyDescent="0.25">
      <c r="A437" s="87">
        <v>33578</v>
      </c>
      <c r="B437" s="92">
        <v>242.95500200000001</v>
      </c>
      <c r="C437" s="92">
        <v>242.95500200000001</v>
      </c>
      <c r="D437" s="92">
        <v>242.95500200000001</v>
      </c>
      <c r="E437" s="92">
        <v>242.95500200000001</v>
      </c>
      <c r="F437" s="92">
        <v>242.94778400000001</v>
      </c>
      <c r="G437" s="92">
        <v>0</v>
      </c>
    </row>
    <row r="438" spans="1:7" x14ac:dyDescent="0.25">
      <c r="A438" s="87">
        <v>33581</v>
      </c>
      <c r="B438" s="92">
        <v>245.57200599999999</v>
      </c>
      <c r="C438" s="92">
        <v>245.57200599999999</v>
      </c>
      <c r="D438" s="92">
        <v>245.57200599999999</v>
      </c>
      <c r="E438" s="92">
        <v>245.57200599999999</v>
      </c>
      <c r="F438" s="92">
        <v>245.56471300000001</v>
      </c>
      <c r="G438" s="92">
        <v>0</v>
      </c>
    </row>
    <row r="439" spans="1:7" x14ac:dyDescent="0.25">
      <c r="A439" s="87">
        <v>33582</v>
      </c>
      <c r="B439" s="92">
        <v>245.73699999999999</v>
      </c>
      <c r="C439" s="92">
        <v>245.73699999999999</v>
      </c>
      <c r="D439" s="92">
        <v>245.73699999999999</v>
      </c>
      <c r="E439" s="92">
        <v>245.73699999999999</v>
      </c>
      <c r="F439" s="92">
        <v>245.72970599999999</v>
      </c>
      <c r="G439" s="92">
        <v>0</v>
      </c>
    </row>
    <row r="440" spans="1:7" x14ac:dyDescent="0.25">
      <c r="A440" s="87">
        <v>33583</v>
      </c>
      <c r="B440" s="92">
        <v>244.830994</v>
      </c>
      <c r="C440" s="92">
        <v>244.830994</v>
      </c>
      <c r="D440" s="92">
        <v>244.830994</v>
      </c>
      <c r="E440" s="92">
        <v>244.830994</v>
      </c>
      <c r="F440" s="92">
        <v>244.82373000000001</v>
      </c>
      <c r="G440" s="92">
        <v>0</v>
      </c>
    </row>
    <row r="441" spans="1:7" x14ac:dyDescent="0.25">
      <c r="A441" s="87">
        <v>33584</v>
      </c>
      <c r="B441" s="92">
        <v>243.03199799999999</v>
      </c>
      <c r="C441" s="92">
        <v>243.03199799999999</v>
      </c>
      <c r="D441" s="92">
        <v>243.03199799999999</v>
      </c>
      <c r="E441" s="92">
        <v>243.03199799999999</v>
      </c>
      <c r="F441" s="92">
        <v>243.02477999999999</v>
      </c>
      <c r="G441" s="92">
        <v>0</v>
      </c>
    </row>
    <row r="442" spans="1:7" x14ac:dyDescent="0.25">
      <c r="A442" s="87">
        <v>33585</v>
      </c>
      <c r="B442" s="92">
        <v>243.445999</v>
      </c>
      <c r="C442" s="92">
        <v>243.445999</v>
      </c>
      <c r="D442" s="92">
        <v>243.445999</v>
      </c>
      <c r="E442" s="92">
        <v>243.445999</v>
      </c>
      <c r="F442" s="92">
        <v>243.438782</v>
      </c>
      <c r="G442" s="92">
        <v>0</v>
      </c>
    </row>
    <row r="443" spans="1:7" x14ac:dyDescent="0.25">
      <c r="A443" s="87">
        <v>33588</v>
      </c>
      <c r="B443" s="92">
        <v>245.570999</v>
      </c>
      <c r="C443" s="92">
        <v>245.570999</v>
      </c>
      <c r="D443" s="92">
        <v>245.570999</v>
      </c>
      <c r="E443" s="92">
        <v>245.570999</v>
      </c>
      <c r="F443" s="92">
        <v>245.563705</v>
      </c>
      <c r="G443" s="92">
        <v>0</v>
      </c>
    </row>
    <row r="444" spans="1:7" x14ac:dyDescent="0.25">
      <c r="A444" s="87">
        <v>33589</v>
      </c>
      <c r="B444" s="92">
        <v>246.057007</v>
      </c>
      <c r="C444" s="92">
        <v>246.057007</v>
      </c>
      <c r="D444" s="92">
        <v>246.057007</v>
      </c>
      <c r="E444" s="92">
        <v>246.057007</v>
      </c>
      <c r="F444" s="92">
        <v>246.04969800000001</v>
      </c>
      <c r="G444" s="92">
        <v>0</v>
      </c>
    </row>
    <row r="445" spans="1:7" x14ac:dyDescent="0.25">
      <c r="A445" s="87">
        <v>33590</v>
      </c>
      <c r="B445" s="92">
        <v>245.86000100000001</v>
      </c>
      <c r="C445" s="92">
        <v>245.86000100000001</v>
      </c>
      <c r="D445" s="92">
        <v>245.86000100000001</v>
      </c>
      <c r="E445" s="92">
        <v>245.86000100000001</v>
      </c>
      <c r="F445" s="92">
        <v>245.85270700000001</v>
      </c>
      <c r="G445" s="92">
        <v>0</v>
      </c>
    </row>
    <row r="446" spans="1:7" x14ac:dyDescent="0.25">
      <c r="A446" s="87">
        <v>33591</v>
      </c>
      <c r="B446" s="92">
        <v>248.76199299999999</v>
      </c>
      <c r="C446" s="92">
        <v>248.76199299999999</v>
      </c>
      <c r="D446" s="92">
        <v>248.76199299999999</v>
      </c>
      <c r="E446" s="92">
        <v>248.76199299999999</v>
      </c>
      <c r="F446" s="92">
        <v>248.75460799999999</v>
      </c>
      <c r="G446" s="92">
        <v>0</v>
      </c>
    </row>
    <row r="447" spans="1:7" x14ac:dyDescent="0.25">
      <c r="A447" s="87">
        <v>33592</v>
      </c>
      <c r="B447" s="92">
        <v>247.912003</v>
      </c>
      <c r="C447" s="92">
        <v>247.912003</v>
      </c>
      <c r="D447" s="92">
        <v>247.912003</v>
      </c>
      <c r="E447" s="92">
        <v>247.912003</v>
      </c>
      <c r="F447" s="92">
        <v>247.90464800000001</v>
      </c>
      <c r="G447" s="92">
        <v>0</v>
      </c>
    </row>
    <row r="448" spans="1:7" x14ac:dyDescent="0.25">
      <c r="A448" s="87">
        <v>33595</v>
      </c>
      <c r="B448" s="92">
        <v>246.25799599999999</v>
      </c>
      <c r="C448" s="92">
        <v>246.25799599999999</v>
      </c>
      <c r="D448" s="92">
        <v>246.25799599999999</v>
      </c>
      <c r="E448" s="92">
        <v>246.25799599999999</v>
      </c>
      <c r="F448" s="92">
        <v>246.250687</v>
      </c>
      <c r="G448" s="92">
        <v>0</v>
      </c>
    </row>
    <row r="449" spans="1:7" x14ac:dyDescent="0.25">
      <c r="A449" s="87">
        <v>33596</v>
      </c>
      <c r="B449" s="92">
        <v>247.38999899999999</v>
      </c>
      <c r="C449" s="92">
        <v>247.38999899999999</v>
      </c>
      <c r="D449" s="92">
        <v>247.38999899999999</v>
      </c>
      <c r="E449" s="92">
        <v>247.38999899999999</v>
      </c>
      <c r="F449" s="92">
        <v>247.382645</v>
      </c>
      <c r="G449" s="92">
        <v>0</v>
      </c>
    </row>
    <row r="450" spans="1:7" x14ac:dyDescent="0.25">
      <c r="A450" s="87">
        <v>33597</v>
      </c>
      <c r="B450" s="92" t="s">
        <v>2065</v>
      </c>
      <c r="C450" s="92" t="s">
        <v>2065</v>
      </c>
      <c r="D450" s="92" t="s">
        <v>2065</v>
      </c>
      <c r="E450" s="92" t="s">
        <v>2065</v>
      </c>
      <c r="F450" s="92" t="s">
        <v>2065</v>
      </c>
      <c r="G450" s="92" t="s">
        <v>2065</v>
      </c>
    </row>
    <row r="451" spans="1:7" x14ac:dyDescent="0.25">
      <c r="A451" s="87">
        <v>33598</v>
      </c>
      <c r="B451" s="92" t="s">
        <v>2065</v>
      </c>
      <c r="C451" s="92" t="s">
        <v>2065</v>
      </c>
      <c r="D451" s="92" t="s">
        <v>2065</v>
      </c>
      <c r="E451" s="92" t="s">
        <v>2065</v>
      </c>
      <c r="F451" s="92" t="s">
        <v>2065</v>
      </c>
      <c r="G451" s="92" t="s">
        <v>2065</v>
      </c>
    </row>
    <row r="452" spans="1:7" x14ac:dyDescent="0.25">
      <c r="A452" s="87">
        <v>33599</v>
      </c>
      <c r="B452" s="92" t="s">
        <v>2065</v>
      </c>
      <c r="C452" s="92" t="s">
        <v>2065</v>
      </c>
      <c r="D452" s="92" t="s">
        <v>2065</v>
      </c>
      <c r="E452" s="92" t="s">
        <v>2065</v>
      </c>
      <c r="F452" s="92" t="s">
        <v>2065</v>
      </c>
      <c r="G452" s="92" t="s">
        <v>2065</v>
      </c>
    </row>
    <row r="453" spans="1:7" x14ac:dyDescent="0.25">
      <c r="A453" s="87">
        <v>33602</v>
      </c>
      <c r="B453" s="92" t="s">
        <v>2065</v>
      </c>
      <c r="C453" s="92" t="s">
        <v>2065</v>
      </c>
      <c r="D453" s="92" t="s">
        <v>2065</v>
      </c>
      <c r="E453" s="92" t="s">
        <v>2065</v>
      </c>
      <c r="F453" s="92" t="s">
        <v>2065</v>
      </c>
      <c r="G453" s="92" t="s">
        <v>2065</v>
      </c>
    </row>
    <row r="454" spans="1:7" x14ac:dyDescent="0.25">
      <c r="A454" s="87">
        <v>33603</v>
      </c>
      <c r="B454" s="92" t="s">
        <v>2065</v>
      </c>
      <c r="C454" s="92" t="s">
        <v>2065</v>
      </c>
      <c r="D454" s="92" t="s">
        <v>2065</v>
      </c>
      <c r="E454" s="92" t="s">
        <v>2065</v>
      </c>
      <c r="F454" s="92" t="s">
        <v>2065</v>
      </c>
      <c r="G454" s="92" t="s">
        <v>2065</v>
      </c>
    </row>
    <row r="455" spans="1:7" x14ac:dyDescent="0.25">
      <c r="A455" s="87">
        <v>33604</v>
      </c>
      <c r="B455" s="92" t="s">
        <v>2065</v>
      </c>
      <c r="C455" s="92" t="s">
        <v>2065</v>
      </c>
      <c r="D455" s="92" t="s">
        <v>2065</v>
      </c>
      <c r="E455" s="92" t="s">
        <v>2065</v>
      </c>
      <c r="F455" s="92" t="s">
        <v>2065</v>
      </c>
      <c r="G455" s="92" t="s">
        <v>2065</v>
      </c>
    </row>
    <row r="456" spans="1:7" x14ac:dyDescent="0.25">
      <c r="A456" s="87">
        <v>33605</v>
      </c>
      <c r="B456" s="92">
        <v>246.953003</v>
      </c>
      <c r="C456" s="92">
        <v>246.953003</v>
      </c>
      <c r="D456" s="92">
        <v>246.953003</v>
      </c>
      <c r="E456" s="92">
        <v>246.953003</v>
      </c>
      <c r="F456" s="92">
        <v>246.94567900000001</v>
      </c>
      <c r="G456" s="92">
        <v>0</v>
      </c>
    </row>
    <row r="457" spans="1:7" x14ac:dyDescent="0.25">
      <c r="A457" s="87">
        <v>33606</v>
      </c>
      <c r="B457" s="92">
        <v>247.38999899999999</v>
      </c>
      <c r="C457" s="92">
        <v>247.38999899999999</v>
      </c>
      <c r="D457" s="92">
        <v>247.38999899999999</v>
      </c>
      <c r="E457" s="92">
        <v>247.38999899999999</v>
      </c>
      <c r="F457" s="92">
        <v>247.382645</v>
      </c>
      <c r="G457" s="92">
        <v>0</v>
      </c>
    </row>
    <row r="458" spans="1:7" x14ac:dyDescent="0.25">
      <c r="A458" s="87">
        <v>33609</v>
      </c>
      <c r="B458" s="92">
        <v>249.76300000000001</v>
      </c>
      <c r="C458" s="92">
        <v>249.76300000000001</v>
      </c>
      <c r="D458" s="92">
        <v>249.76300000000001</v>
      </c>
      <c r="E458" s="92">
        <v>249.76300000000001</v>
      </c>
      <c r="F458" s="92">
        <v>249.755585</v>
      </c>
      <c r="G458" s="92">
        <v>0</v>
      </c>
    </row>
    <row r="459" spans="1:7" x14ac:dyDescent="0.25">
      <c r="A459" s="87">
        <v>33610</v>
      </c>
      <c r="B459" s="92">
        <v>248.27200300000001</v>
      </c>
      <c r="C459" s="92">
        <v>248.27200300000001</v>
      </c>
      <c r="D459" s="92">
        <v>248.27200300000001</v>
      </c>
      <c r="E459" s="92">
        <v>248.27200300000001</v>
      </c>
      <c r="F459" s="92">
        <v>248.264633</v>
      </c>
      <c r="G459" s="92">
        <v>0</v>
      </c>
    </row>
    <row r="460" spans="1:7" x14ac:dyDescent="0.25">
      <c r="A460" s="87">
        <v>33611</v>
      </c>
      <c r="B460" s="92">
        <v>250.52900700000001</v>
      </c>
      <c r="C460" s="92">
        <v>250.52900700000001</v>
      </c>
      <c r="D460" s="92">
        <v>250.52900700000001</v>
      </c>
      <c r="E460" s="92">
        <v>250.52900700000001</v>
      </c>
      <c r="F460" s="92">
        <v>250.52157600000001</v>
      </c>
      <c r="G460" s="92">
        <v>0</v>
      </c>
    </row>
    <row r="461" spans="1:7" x14ac:dyDescent="0.25">
      <c r="A461" s="87">
        <v>33612</v>
      </c>
      <c r="B461" s="92">
        <v>250.654999</v>
      </c>
      <c r="C461" s="92">
        <v>250.654999</v>
      </c>
      <c r="D461" s="92">
        <v>250.654999</v>
      </c>
      <c r="E461" s="92">
        <v>250.654999</v>
      </c>
      <c r="F461" s="92">
        <v>250.64756800000001</v>
      </c>
      <c r="G461" s="92">
        <v>0</v>
      </c>
    </row>
    <row r="462" spans="1:7" x14ac:dyDescent="0.25">
      <c r="A462" s="87">
        <v>33613</v>
      </c>
      <c r="B462" s="92">
        <v>250.20199600000001</v>
      </c>
      <c r="C462" s="92">
        <v>250.20199600000001</v>
      </c>
      <c r="D462" s="92">
        <v>250.20199600000001</v>
      </c>
      <c r="E462" s="92">
        <v>250.20199600000001</v>
      </c>
      <c r="F462" s="92">
        <v>250.19456500000001</v>
      </c>
      <c r="G462" s="92">
        <v>0</v>
      </c>
    </row>
    <row r="463" spans="1:7" x14ac:dyDescent="0.25">
      <c r="A463" s="87">
        <v>33616</v>
      </c>
      <c r="B463" s="92">
        <v>252.09599299999999</v>
      </c>
      <c r="C463" s="92">
        <v>252.09599299999999</v>
      </c>
      <c r="D463" s="92">
        <v>252.09599299999999</v>
      </c>
      <c r="E463" s="92">
        <v>252.09599299999999</v>
      </c>
      <c r="F463" s="92">
        <v>252.08850100000001</v>
      </c>
      <c r="G463" s="92">
        <v>0</v>
      </c>
    </row>
    <row r="464" spans="1:7" x14ac:dyDescent="0.25">
      <c r="A464" s="87">
        <v>33617</v>
      </c>
      <c r="B464" s="92">
        <v>251.40600599999999</v>
      </c>
      <c r="C464" s="92">
        <v>251.40600599999999</v>
      </c>
      <c r="D464" s="92">
        <v>251.40600599999999</v>
      </c>
      <c r="E464" s="92">
        <v>251.40600599999999</v>
      </c>
      <c r="F464" s="92">
        <v>251.39854399999999</v>
      </c>
      <c r="G464" s="92">
        <v>0</v>
      </c>
    </row>
    <row r="465" spans="1:7" x14ac:dyDescent="0.25">
      <c r="A465" s="87">
        <v>33618</v>
      </c>
      <c r="B465" s="92">
        <v>250.141006</v>
      </c>
      <c r="C465" s="92">
        <v>250.141006</v>
      </c>
      <c r="D465" s="92">
        <v>250.141006</v>
      </c>
      <c r="E465" s="92">
        <v>250.141006</v>
      </c>
      <c r="F465" s="92">
        <v>250.13357500000001</v>
      </c>
      <c r="G465" s="92">
        <v>0</v>
      </c>
    </row>
    <row r="466" spans="1:7" x14ac:dyDescent="0.25">
      <c r="A466" s="87">
        <v>33619</v>
      </c>
      <c r="B466" s="92">
        <v>249.80900600000001</v>
      </c>
      <c r="C466" s="92">
        <v>249.80900600000001</v>
      </c>
      <c r="D466" s="92">
        <v>249.80900600000001</v>
      </c>
      <c r="E466" s="92">
        <v>249.80900600000001</v>
      </c>
      <c r="F466" s="92">
        <v>249.80159</v>
      </c>
      <c r="G466" s="92">
        <v>0</v>
      </c>
    </row>
    <row r="467" spans="1:7" x14ac:dyDescent="0.25">
      <c r="A467" s="87">
        <v>33620</v>
      </c>
      <c r="B467" s="92">
        <v>251.25100699999999</v>
      </c>
      <c r="C467" s="92">
        <v>251.25100699999999</v>
      </c>
      <c r="D467" s="92">
        <v>251.25100699999999</v>
      </c>
      <c r="E467" s="92">
        <v>251.25100699999999</v>
      </c>
      <c r="F467" s="92">
        <v>251.24354600000001</v>
      </c>
      <c r="G467" s="92">
        <v>0</v>
      </c>
    </row>
    <row r="468" spans="1:7" x14ac:dyDescent="0.25">
      <c r="A468" s="87">
        <v>33623</v>
      </c>
      <c r="B468" s="92">
        <v>251.58000200000001</v>
      </c>
      <c r="C468" s="92">
        <v>251.58000200000001</v>
      </c>
      <c r="D468" s="92">
        <v>251.58000200000001</v>
      </c>
      <c r="E468" s="92">
        <v>251.58000200000001</v>
      </c>
      <c r="F468" s="92">
        <v>251.57254</v>
      </c>
      <c r="G468" s="92">
        <v>0</v>
      </c>
    </row>
    <row r="469" spans="1:7" x14ac:dyDescent="0.25">
      <c r="A469" s="87">
        <v>33624</v>
      </c>
      <c r="B469" s="92">
        <v>253.39399700000001</v>
      </c>
      <c r="C469" s="92">
        <v>253.39399700000001</v>
      </c>
      <c r="D469" s="92">
        <v>253.39399700000001</v>
      </c>
      <c r="E469" s="92">
        <v>253.39399700000001</v>
      </c>
      <c r="F469" s="92">
        <v>253.38647499999999</v>
      </c>
      <c r="G469" s="92">
        <v>0</v>
      </c>
    </row>
    <row r="470" spans="1:7" x14ac:dyDescent="0.25">
      <c r="A470" s="87">
        <v>33625</v>
      </c>
      <c r="B470" s="92">
        <v>256.15301499999998</v>
      </c>
      <c r="C470" s="92">
        <v>256.15301499999998</v>
      </c>
      <c r="D470" s="92">
        <v>256.15301499999998</v>
      </c>
      <c r="E470" s="92">
        <v>256.15301499999998</v>
      </c>
      <c r="F470" s="92">
        <v>256.14541600000001</v>
      </c>
      <c r="G470" s="92">
        <v>0</v>
      </c>
    </row>
    <row r="471" spans="1:7" x14ac:dyDescent="0.25">
      <c r="A471" s="87">
        <v>33626</v>
      </c>
      <c r="B471" s="92">
        <v>256.57501200000002</v>
      </c>
      <c r="C471" s="92">
        <v>256.57501200000002</v>
      </c>
      <c r="D471" s="92">
        <v>256.57501200000002</v>
      </c>
      <c r="E471" s="92">
        <v>256.57501200000002</v>
      </c>
      <c r="F471" s="92">
        <v>256.56741299999999</v>
      </c>
      <c r="G471" s="92">
        <v>0</v>
      </c>
    </row>
    <row r="472" spans="1:7" x14ac:dyDescent="0.25">
      <c r="A472" s="87">
        <v>33627</v>
      </c>
      <c r="B472" s="92">
        <v>258.050995</v>
      </c>
      <c r="C472" s="92">
        <v>258.050995</v>
      </c>
      <c r="D472" s="92">
        <v>258.050995</v>
      </c>
      <c r="E472" s="92">
        <v>258.050995</v>
      </c>
      <c r="F472" s="92">
        <v>258.04333500000001</v>
      </c>
      <c r="G472" s="92">
        <v>0</v>
      </c>
    </row>
    <row r="473" spans="1:7" x14ac:dyDescent="0.25">
      <c r="A473" s="87">
        <v>33630</v>
      </c>
      <c r="B473" s="92">
        <v>260.48599200000001</v>
      </c>
      <c r="C473" s="92">
        <v>260.48599200000001</v>
      </c>
      <c r="D473" s="92">
        <v>260.48599200000001</v>
      </c>
      <c r="E473" s="92">
        <v>260.48599200000001</v>
      </c>
      <c r="F473" s="92">
        <v>260.47827100000001</v>
      </c>
      <c r="G473" s="92">
        <v>0</v>
      </c>
    </row>
    <row r="474" spans="1:7" x14ac:dyDescent="0.25">
      <c r="A474" s="87">
        <v>33631</v>
      </c>
      <c r="B474" s="92">
        <v>263.858002</v>
      </c>
      <c r="C474" s="92">
        <v>263.858002</v>
      </c>
      <c r="D474" s="92">
        <v>263.858002</v>
      </c>
      <c r="E474" s="92">
        <v>263.858002</v>
      </c>
      <c r="F474" s="92">
        <v>263.850189</v>
      </c>
      <c r="G474" s="92">
        <v>0</v>
      </c>
    </row>
    <row r="475" spans="1:7" x14ac:dyDescent="0.25">
      <c r="A475" s="87">
        <v>33632</v>
      </c>
      <c r="B475" s="92">
        <v>269.83801299999999</v>
      </c>
      <c r="C475" s="92">
        <v>269.83801299999999</v>
      </c>
      <c r="D475" s="92">
        <v>269.83801299999999</v>
      </c>
      <c r="E475" s="92">
        <v>269.83801299999999</v>
      </c>
      <c r="F475" s="92">
        <v>269.82998700000002</v>
      </c>
      <c r="G475" s="92">
        <v>0</v>
      </c>
    </row>
    <row r="476" spans="1:7" x14ac:dyDescent="0.25">
      <c r="A476" s="87">
        <v>33633</v>
      </c>
      <c r="B476" s="92">
        <v>275.72299199999998</v>
      </c>
      <c r="C476" s="92">
        <v>275.72299199999998</v>
      </c>
      <c r="D476" s="92">
        <v>275.72299199999998</v>
      </c>
      <c r="E476" s="92">
        <v>275.72299199999998</v>
      </c>
      <c r="F476" s="92">
        <v>275.71481299999999</v>
      </c>
      <c r="G476" s="92">
        <v>0</v>
      </c>
    </row>
    <row r="477" spans="1:7" x14ac:dyDescent="0.25">
      <c r="A477" s="87">
        <v>33634</v>
      </c>
      <c r="B477" s="92">
        <v>282.24099699999999</v>
      </c>
      <c r="C477" s="92">
        <v>282.24099699999999</v>
      </c>
      <c r="D477" s="92">
        <v>282.24099699999999</v>
      </c>
      <c r="E477" s="92">
        <v>282.24099699999999</v>
      </c>
      <c r="F477" s="92">
        <v>282.23263500000002</v>
      </c>
      <c r="G477" s="92">
        <v>0</v>
      </c>
    </row>
    <row r="478" spans="1:7" x14ac:dyDescent="0.25">
      <c r="A478" s="87">
        <v>33637</v>
      </c>
      <c r="B478" s="92">
        <v>287.19699100000003</v>
      </c>
      <c r="C478" s="92">
        <v>287.19699100000003</v>
      </c>
      <c r="D478" s="92">
        <v>287.19699100000003</v>
      </c>
      <c r="E478" s="92">
        <v>287.19699100000003</v>
      </c>
      <c r="F478" s="92">
        <v>287.18847699999998</v>
      </c>
      <c r="G478" s="92">
        <v>0</v>
      </c>
    </row>
    <row r="479" spans="1:7" x14ac:dyDescent="0.25">
      <c r="A479" s="87">
        <v>33638</v>
      </c>
      <c r="B479" s="92">
        <v>286.04998799999998</v>
      </c>
      <c r="C479" s="92">
        <v>286.04998799999998</v>
      </c>
      <c r="D479" s="92">
        <v>286.04998799999998</v>
      </c>
      <c r="E479" s="92">
        <v>286.04998799999998</v>
      </c>
      <c r="F479" s="92">
        <v>286.04150399999997</v>
      </c>
      <c r="G479" s="92">
        <v>0</v>
      </c>
    </row>
    <row r="480" spans="1:7" x14ac:dyDescent="0.25">
      <c r="A480" s="87">
        <v>33639</v>
      </c>
      <c r="B480" s="92">
        <v>288.466003</v>
      </c>
      <c r="C480" s="92">
        <v>288.466003</v>
      </c>
      <c r="D480" s="92">
        <v>288.466003</v>
      </c>
      <c r="E480" s="92">
        <v>288.466003</v>
      </c>
      <c r="F480" s="92">
        <v>288.45742799999999</v>
      </c>
      <c r="G480" s="92">
        <v>0</v>
      </c>
    </row>
    <row r="481" spans="1:7" x14ac:dyDescent="0.25">
      <c r="A481" s="87">
        <v>33640</v>
      </c>
      <c r="B481" s="92">
        <v>287.06100500000002</v>
      </c>
      <c r="C481" s="92">
        <v>287.06100500000002</v>
      </c>
      <c r="D481" s="92">
        <v>287.06100500000002</v>
      </c>
      <c r="E481" s="92">
        <v>287.06100500000002</v>
      </c>
      <c r="F481" s="92">
        <v>287.05248999999998</v>
      </c>
      <c r="G481" s="92">
        <v>0</v>
      </c>
    </row>
    <row r="482" spans="1:7" x14ac:dyDescent="0.25">
      <c r="A482" s="87">
        <v>33641</v>
      </c>
      <c r="B482" s="92">
        <v>294.22601300000002</v>
      </c>
      <c r="C482" s="92">
        <v>294.22601300000002</v>
      </c>
      <c r="D482" s="92">
        <v>294.22601300000002</v>
      </c>
      <c r="E482" s="92">
        <v>294.22601300000002</v>
      </c>
      <c r="F482" s="92">
        <v>294.217285</v>
      </c>
      <c r="G482" s="92">
        <v>0</v>
      </c>
    </row>
    <row r="483" spans="1:7" x14ac:dyDescent="0.25">
      <c r="A483" s="87">
        <v>33644</v>
      </c>
      <c r="B483" s="92">
        <v>295.30999800000001</v>
      </c>
      <c r="C483" s="92">
        <v>295.30999800000001</v>
      </c>
      <c r="D483" s="92">
        <v>295.30999800000001</v>
      </c>
      <c r="E483" s="92">
        <v>295.30999800000001</v>
      </c>
      <c r="F483" s="92">
        <v>295.30123900000001</v>
      </c>
      <c r="G483" s="92">
        <v>0</v>
      </c>
    </row>
    <row r="484" spans="1:7" x14ac:dyDescent="0.25">
      <c r="A484" s="87">
        <v>33645</v>
      </c>
      <c r="B484" s="92">
        <v>290.52499399999999</v>
      </c>
      <c r="C484" s="92">
        <v>290.52499399999999</v>
      </c>
      <c r="D484" s="92">
        <v>290.52499399999999</v>
      </c>
      <c r="E484" s="92">
        <v>290.52499399999999</v>
      </c>
      <c r="F484" s="92">
        <v>290.51635700000003</v>
      </c>
      <c r="G484" s="92">
        <v>0</v>
      </c>
    </row>
    <row r="485" spans="1:7" x14ac:dyDescent="0.25">
      <c r="A485" s="87">
        <v>33646</v>
      </c>
      <c r="B485" s="92">
        <v>291.341003</v>
      </c>
      <c r="C485" s="92">
        <v>291.341003</v>
      </c>
      <c r="D485" s="92">
        <v>291.341003</v>
      </c>
      <c r="E485" s="92">
        <v>291.341003</v>
      </c>
      <c r="F485" s="92">
        <v>291.33236699999998</v>
      </c>
      <c r="G485" s="92">
        <v>0</v>
      </c>
    </row>
    <row r="486" spans="1:7" x14ac:dyDescent="0.25">
      <c r="A486" s="87">
        <v>33647</v>
      </c>
      <c r="B486" s="92">
        <v>292.550995</v>
      </c>
      <c r="C486" s="92">
        <v>292.550995</v>
      </c>
      <c r="D486" s="92">
        <v>292.550995</v>
      </c>
      <c r="E486" s="92">
        <v>292.550995</v>
      </c>
      <c r="F486" s="92">
        <v>292.54229700000002</v>
      </c>
      <c r="G486" s="92">
        <v>0</v>
      </c>
    </row>
    <row r="487" spans="1:7" x14ac:dyDescent="0.25">
      <c r="A487" s="87">
        <v>33648</v>
      </c>
      <c r="B487" s="92">
        <v>293.11801100000002</v>
      </c>
      <c r="C487" s="92">
        <v>293.11801100000002</v>
      </c>
      <c r="D487" s="92">
        <v>293.11801100000002</v>
      </c>
      <c r="E487" s="92">
        <v>293.11801100000002</v>
      </c>
      <c r="F487" s="92">
        <v>293.10931399999998</v>
      </c>
      <c r="G487" s="92">
        <v>0</v>
      </c>
    </row>
    <row r="488" spans="1:7" x14ac:dyDescent="0.25">
      <c r="A488" s="87">
        <v>33651</v>
      </c>
      <c r="B488" s="92">
        <v>290.91000400000001</v>
      </c>
      <c r="C488" s="92">
        <v>290.91000400000001</v>
      </c>
      <c r="D488" s="92">
        <v>290.91000400000001</v>
      </c>
      <c r="E488" s="92">
        <v>290.91000400000001</v>
      </c>
      <c r="F488" s="92">
        <v>290.90136699999999</v>
      </c>
      <c r="G488" s="92">
        <v>0</v>
      </c>
    </row>
    <row r="489" spans="1:7" x14ac:dyDescent="0.25">
      <c r="A489" s="87">
        <v>33652</v>
      </c>
      <c r="B489" s="92">
        <v>286.74700899999999</v>
      </c>
      <c r="C489" s="92">
        <v>286.74700899999999</v>
      </c>
      <c r="D489" s="92">
        <v>286.74700899999999</v>
      </c>
      <c r="E489" s="92">
        <v>286.74700899999999</v>
      </c>
      <c r="F489" s="92">
        <v>286.738495</v>
      </c>
      <c r="G489" s="92">
        <v>0</v>
      </c>
    </row>
    <row r="490" spans="1:7" x14ac:dyDescent="0.25">
      <c r="A490" s="87">
        <v>33653</v>
      </c>
      <c r="B490" s="92">
        <v>280.19799799999998</v>
      </c>
      <c r="C490" s="92">
        <v>280.19799799999998</v>
      </c>
      <c r="D490" s="92">
        <v>280.19799799999998</v>
      </c>
      <c r="E490" s="92">
        <v>280.19799799999998</v>
      </c>
      <c r="F490" s="92">
        <v>280.18969700000002</v>
      </c>
      <c r="G490" s="92">
        <v>0</v>
      </c>
    </row>
    <row r="491" spans="1:7" x14ac:dyDescent="0.25">
      <c r="A491" s="87">
        <v>33654</v>
      </c>
      <c r="B491" s="92">
        <v>276.38699300000002</v>
      </c>
      <c r="C491" s="92">
        <v>276.38699300000002</v>
      </c>
      <c r="D491" s="92">
        <v>276.38699300000002</v>
      </c>
      <c r="E491" s="92">
        <v>276.38699300000002</v>
      </c>
      <c r="F491" s="92">
        <v>276.378784</v>
      </c>
      <c r="G491" s="92">
        <v>0</v>
      </c>
    </row>
    <row r="492" spans="1:7" x14ac:dyDescent="0.25">
      <c r="A492" s="87">
        <v>33655</v>
      </c>
      <c r="B492" s="92">
        <v>279.932007</v>
      </c>
      <c r="C492" s="92">
        <v>279.932007</v>
      </c>
      <c r="D492" s="92">
        <v>279.932007</v>
      </c>
      <c r="E492" s="92">
        <v>279.932007</v>
      </c>
      <c r="F492" s="92">
        <v>279.92370599999998</v>
      </c>
      <c r="G492" s="92">
        <v>0</v>
      </c>
    </row>
    <row r="493" spans="1:7" x14ac:dyDescent="0.25">
      <c r="A493" s="87">
        <v>33658</v>
      </c>
      <c r="B493" s="92">
        <v>282.93301400000001</v>
      </c>
      <c r="C493" s="92">
        <v>282.93301400000001</v>
      </c>
      <c r="D493" s="92">
        <v>282.93301400000001</v>
      </c>
      <c r="E493" s="92">
        <v>282.93301400000001</v>
      </c>
      <c r="F493" s="92">
        <v>282.924622</v>
      </c>
      <c r="G493" s="92">
        <v>0</v>
      </c>
    </row>
    <row r="494" spans="1:7" x14ac:dyDescent="0.25">
      <c r="A494" s="87">
        <v>33659</v>
      </c>
      <c r="B494" s="92">
        <v>281.18600500000002</v>
      </c>
      <c r="C494" s="92">
        <v>281.18600500000002</v>
      </c>
      <c r="D494" s="92">
        <v>281.18600500000002</v>
      </c>
      <c r="E494" s="92">
        <v>281.18600500000002</v>
      </c>
      <c r="F494" s="92">
        <v>281.17764299999999</v>
      </c>
      <c r="G494" s="92">
        <v>0</v>
      </c>
    </row>
    <row r="495" spans="1:7" x14ac:dyDescent="0.25">
      <c r="A495" s="87">
        <v>33660</v>
      </c>
      <c r="B495" s="92">
        <v>280.300995</v>
      </c>
      <c r="C495" s="92">
        <v>280.300995</v>
      </c>
      <c r="D495" s="92">
        <v>280.300995</v>
      </c>
      <c r="E495" s="92">
        <v>280.300995</v>
      </c>
      <c r="F495" s="92">
        <v>280.29269399999998</v>
      </c>
      <c r="G495" s="92">
        <v>0</v>
      </c>
    </row>
    <row r="496" spans="1:7" x14ac:dyDescent="0.25">
      <c r="A496" s="87">
        <v>33661</v>
      </c>
      <c r="B496" s="92">
        <v>280.13900799999999</v>
      </c>
      <c r="C496" s="92">
        <v>280.13900799999999</v>
      </c>
      <c r="D496" s="92">
        <v>280.13900799999999</v>
      </c>
      <c r="E496" s="92">
        <v>280.13900799999999</v>
      </c>
      <c r="F496" s="92">
        <v>280.13070699999997</v>
      </c>
      <c r="G496" s="92">
        <v>0</v>
      </c>
    </row>
    <row r="497" spans="1:7" x14ac:dyDescent="0.25">
      <c r="A497" s="87">
        <v>33662</v>
      </c>
      <c r="B497" s="92">
        <v>280.99499500000002</v>
      </c>
      <c r="C497" s="92">
        <v>280.99499500000002</v>
      </c>
      <c r="D497" s="92">
        <v>280.99499500000002</v>
      </c>
      <c r="E497" s="92">
        <v>280.99499500000002</v>
      </c>
      <c r="F497" s="92">
        <v>280.98663299999998</v>
      </c>
      <c r="G497" s="92">
        <v>0</v>
      </c>
    </row>
    <row r="498" spans="1:7" x14ac:dyDescent="0.25">
      <c r="A498" s="87">
        <v>33665</v>
      </c>
      <c r="B498" s="92">
        <v>280.42800899999997</v>
      </c>
      <c r="C498" s="92">
        <v>280.42800899999997</v>
      </c>
      <c r="D498" s="92">
        <v>280.42800899999997</v>
      </c>
      <c r="E498" s="92">
        <v>280.42800899999997</v>
      </c>
      <c r="F498" s="92">
        <v>280.41970800000001</v>
      </c>
      <c r="G498" s="92">
        <v>0</v>
      </c>
    </row>
    <row r="499" spans="1:7" x14ac:dyDescent="0.25">
      <c r="A499" s="87">
        <v>33666</v>
      </c>
      <c r="B499" s="92">
        <v>282.85598800000002</v>
      </c>
      <c r="C499" s="92">
        <v>282.85598800000002</v>
      </c>
      <c r="D499" s="92">
        <v>282.85598800000002</v>
      </c>
      <c r="E499" s="92">
        <v>282.85598800000002</v>
      </c>
      <c r="F499" s="92">
        <v>282.84759500000001</v>
      </c>
      <c r="G499" s="92">
        <v>0</v>
      </c>
    </row>
    <row r="500" spans="1:7" x14ac:dyDescent="0.25">
      <c r="A500" s="87">
        <v>33667</v>
      </c>
      <c r="B500" s="92">
        <v>282.20498700000002</v>
      </c>
      <c r="C500" s="92">
        <v>282.20498700000002</v>
      </c>
      <c r="D500" s="92">
        <v>282.20498700000002</v>
      </c>
      <c r="E500" s="92">
        <v>282.20498700000002</v>
      </c>
      <c r="F500" s="92">
        <v>282.19662499999998</v>
      </c>
      <c r="G500" s="92">
        <v>0</v>
      </c>
    </row>
    <row r="501" spans="1:7" x14ac:dyDescent="0.25">
      <c r="A501" s="87">
        <v>33668</v>
      </c>
      <c r="B501" s="92">
        <v>282.20001200000002</v>
      </c>
      <c r="C501" s="92">
        <v>282.20001200000002</v>
      </c>
      <c r="D501" s="92">
        <v>282.20001200000002</v>
      </c>
      <c r="E501" s="92">
        <v>282.20001200000002</v>
      </c>
      <c r="F501" s="92">
        <v>282.19164999999998</v>
      </c>
      <c r="G501" s="92">
        <v>0</v>
      </c>
    </row>
    <row r="502" spans="1:7" x14ac:dyDescent="0.25">
      <c r="A502" s="87">
        <v>33669</v>
      </c>
      <c r="B502" s="92">
        <v>283.20800800000001</v>
      </c>
      <c r="C502" s="92">
        <v>283.20800800000001</v>
      </c>
      <c r="D502" s="92">
        <v>283.20800800000001</v>
      </c>
      <c r="E502" s="92">
        <v>283.20800800000001</v>
      </c>
      <c r="F502" s="92">
        <v>283.19958500000001</v>
      </c>
      <c r="G502" s="92">
        <v>0</v>
      </c>
    </row>
    <row r="503" spans="1:7" x14ac:dyDescent="0.25">
      <c r="A503" s="87">
        <v>33672</v>
      </c>
      <c r="B503" s="92">
        <v>283.99798600000003</v>
      </c>
      <c r="C503" s="92">
        <v>283.99798600000003</v>
      </c>
      <c r="D503" s="92">
        <v>283.99798600000003</v>
      </c>
      <c r="E503" s="92">
        <v>283.99798600000003</v>
      </c>
      <c r="F503" s="92">
        <v>283.98956299999998</v>
      </c>
      <c r="G503" s="92">
        <v>0</v>
      </c>
    </row>
    <row r="504" spans="1:7" x14ac:dyDescent="0.25">
      <c r="A504" s="87">
        <v>33673</v>
      </c>
      <c r="B504" s="92">
        <v>282.34399400000001</v>
      </c>
      <c r="C504" s="92">
        <v>282.34399400000001</v>
      </c>
      <c r="D504" s="92">
        <v>282.34399400000001</v>
      </c>
      <c r="E504" s="92">
        <v>282.34399400000001</v>
      </c>
      <c r="F504" s="92">
        <v>282.33563199999998</v>
      </c>
      <c r="G504" s="92">
        <v>0</v>
      </c>
    </row>
    <row r="505" spans="1:7" x14ac:dyDescent="0.25">
      <c r="A505" s="87">
        <v>33674</v>
      </c>
      <c r="B505" s="92">
        <v>282.45800800000001</v>
      </c>
      <c r="C505" s="92">
        <v>282.45800800000001</v>
      </c>
      <c r="D505" s="92">
        <v>282.45800800000001</v>
      </c>
      <c r="E505" s="92">
        <v>282.45800800000001</v>
      </c>
      <c r="F505" s="92">
        <v>282.44964599999997</v>
      </c>
      <c r="G505" s="92">
        <v>0</v>
      </c>
    </row>
    <row r="506" spans="1:7" x14ac:dyDescent="0.25">
      <c r="A506" s="87">
        <v>33675</v>
      </c>
      <c r="B506" s="92">
        <v>282.21200599999997</v>
      </c>
      <c r="C506" s="92">
        <v>282.21200599999997</v>
      </c>
      <c r="D506" s="92">
        <v>282.21200599999997</v>
      </c>
      <c r="E506" s="92">
        <v>282.21200599999997</v>
      </c>
      <c r="F506" s="92">
        <v>282.203644</v>
      </c>
      <c r="G506" s="92">
        <v>0</v>
      </c>
    </row>
    <row r="507" spans="1:7" x14ac:dyDescent="0.25">
      <c r="A507" s="87">
        <v>33676</v>
      </c>
      <c r="B507" s="92">
        <v>282.32501200000002</v>
      </c>
      <c r="C507" s="92">
        <v>282.32501200000002</v>
      </c>
      <c r="D507" s="92">
        <v>282.32501200000002</v>
      </c>
      <c r="E507" s="92">
        <v>282.32501200000002</v>
      </c>
      <c r="F507" s="92">
        <v>282.31664999999998</v>
      </c>
      <c r="G507" s="92">
        <v>0</v>
      </c>
    </row>
    <row r="508" spans="1:7" x14ac:dyDescent="0.25">
      <c r="A508" s="87">
        <v>33679</v>
      </c>
      <c r="B508" s="92">
        <v>280.61498999999998</v>
      </c>
      <c r="C508" s="92">
        <v>280.61498999999998</v>
      </c>
      <c r="D508" s="92">
        <v>280.61498999999998</v>
      </c>
      <c r="E508" s="92">
        <v>280.61498999999998</v>
      </c>
      <c r="F508" s="92">
        <v>280.60668900000002</v>
      </c>
      <c r="G508" s="92">
        <v>0</v>
      </c>
    </row>
    <row r="509" spans="1:7" x14ac:dyDescent="0.25">
      <c r="A509" s="87">
        <v>33680</v>
      </c>
      <c r="B509" s="92">
        <v>277.24600199999998</v>
      </c>
      <c r="C509" s="92">
        <v>277.24600199999998</v>
      </c>
      <c r="D509" s="92">
        <v>277.24600199999998</v>
      </c>
      <c r="E509" s="92">
        <v>277.24600199999998</v>
      </c>
      <c r="F509" s="92">
        <v>277.23776199999998</v>
      </c>
      <c r="G509" s="92">
        <v>0</v>
      </c>
    </row>
    <row r="510" spans="1:7" x14ac:dyDescent="0.25">
      <c r="A510" s="87">
        <v>33681</v>
      </c>
      <c r="B510" s="92">
        <v>275.82000699999998</v>
      </c>
      <c r="C510" s="92">
        <v>275.82000699999998</v>
      </c>
      <c r="D510" s="92">
        <v>275.82000699999998</v>
      </c>
      <c r="E510" s="92">
        <v>275.82000699999998</v>
      </c>
      <c r="F510" s="92">
        <v>275.81182899999999</v>
      </c>
      <c r="G510" s="92">
        <v>0</v>
      </c>
    </row>
    <row r="511" spans="1:7" x14ac:dyDescent="0.25">
      <c r="A511" s="87">
        <v>33682</v>
      </c>
      <c r="B511" s="92">
        <v>276.81298800000002</v>
      </c>
      <c r="C511" s="92">
        <v>276.81298800000002</v>
      </c>
      <c r="D511" s="92">
        <v>276.81298800000002</v>
      </c>
      <c r="E511" s="92">
        <v>276.81298800000002</v>
      </c>
      <c r="F511" s="92">
        <v>276.804779</v>
      </c>
      <c r="G511" s="92">
        <v>0</v>
      </c>
    </row>
    <row r="512" spans="1:7" x14ac:dyDescent="0.25">
      <c r="A512" s="87">
        <v>33683</v>
      </c>
      <c r="B512" s="92">
        <v>277.49600199999998</v>
      </c>
      <c r="C512" s="92">
        <v>277.49600199999998</v>
      </c>
      <c r="D512" s="92">
        <v>277.49600199999998</v>
      </c>
      <c r="E512" s="92">
        <v>277.49600199999998</v>
      </c>
      <c r="F512" s="92">
        <v>277.48776199999998</v>
      </c>
      <c r="G512" s="92">
        <v>0</v>
      </c>
    </row>
    <row r="513" spans="1:7" x14ac:dyDescent="0.25">
      <c r="A513" s="87">
        <v>33686</v>
      </c>
      <c r="B513" s="92">
        <v>276.97399899999999</v>
      </c>
      <c r="C513" s="92">
        <v>276.97399899999999</v>
      </c>
      <c r="D513" s="92">
        <v>276.97399899999999</v>
      </c>
      <c r="E513" s="92">
        <v>276.97399899999999</v>
      </c>
      <c r="F513" s="92">
        <v>276.96579000000003</v>
      </c>
      <c r="G513" s="92">
        <v>0</v>
      </c>
    </row>
    <row r="514" spans="1:7" x14ac:dyDescent="0.25">
      <c r="A514" s="87">
        <v>33687</v>
      </c>
      <c r="B514" s="92">
        <v>279.32598899999999</v>
      </c>
      <c r="C514" s="92">
        <v>279.32598899999999</v>
      </c>
      <c r="D514" s="92">
        <v>279.32598899999999</v>
      </c>
      <c r="E514" s="92">
        <v>279.32598899999999</v>
      </c>
      <c r="F514" s="92">
        <v>279.31768799999998</v>
      </c>
      <c r="G514" s="92">
        <v>0</v>
      </c>
    </row>
    <row r="515" spans="1:7" x14ac:dyDescent="0.25">
      <c r="A515" s="87">
        <v>33688</v>
      </c>
      <c r="B515" s="92">
        <v>279.02398699999998</v>
      </c>
      <c r="C515" s="92">
        <v>279.02398699999998</v>
      </c>
      <c r="D515" s="92">
        <v>279.02398699999998</v>
      </c>
      <c r="E515" s="92">
        <v>279.02398699999998</v>
      </c>
      <c r="F515" s="92">
        <v>279.01568600000002</v>
      </c>
      <c r="G515" s="92">
        <v>0</v>
      </c>
    </row>
    <row r="516" spans="1:7" x14ac:dyDescent="0.25">
      <c r="A516" s="87">
        <v>33689</v>
      </c>
      <c r="B516" s="92">
        <v>278.09399400000001</v>
      </c>
      <c r="C516" s="92">
        <v>278.09399400000001</v>
      </c>
      <c r="D516" s="92">
        <v>278.09399400000001</v>
      </c>
      <c r="E516" s="92">
        <v>278.09399400000001</v>
      </c>
      <c r="F516" s="92">
        <v>278.08575400000001</v>
      </c>
      <c r="G516" s="92">
        <v>0</v>
      </c>
    </row>
    <row r="517" spans="1:7" x14ac:dyDescent="0.25">
      <c r="A517" s="87">
        <v>33690</v>
      </c>
      <c r="B517" s="92">
        <v>277.925995</v>
      </c>
      <c r="C517" s="92">
        <v>277.925995</v>
      </c>
      <c r="D517" s="92">
        <v>277.925995</v>
      </c>
      <c r="E517" s="92">
        <v>277.925995</v>
      </c>
      <c r="F517" s="92">
        <v>277.917755</v>
      </c>
      <c r="G517" s="92">
        <v>0</v>
      </c>
    </row>
    <row r="518" spans="1:7" x14ac:dyDescent="0.25">
      <c r="A518" s="87">
        <v>33693</v>
      </c>
      <c r="B518" s="92">
        <v>278.54998799999998</v>
      </c>
      <c r="C518" s="92">
        <v>278.54998799999998</v>
      </c>
      <c r="D518" s="92">
        <v>278.54998799999998</v>
      </c>
      <c r="E518" s="92">
        <v>278.54998799999998</v>
      </c>
      <c r="F518" s="92">
        <v>278.541718</v>
      </c>
      <c r="G518" s="92">
        <v>0</v>
      </c>
    </row>
    <row r="519" spans="1:7" x14ac:dyDescent="0.25">
      <c r="A519" s="87">
        <v>33694</v>
      </c>
      <c r="B519" s="92">
        <v>278.68798800000002</v>
      </c>
      <c r="C519" s="92">
        <v>278.68798800000002</v>
      </c>
      <c r="D519" s="92">
        <v>278.68798800000002</v>
      </c>
      <c r="E519" s="92">
        <v>278.68798800000002</v>
      </c>
      <c r="F519" s="92">
        <v>278.67971799999998</v>
      </c>
      <c r="G519" s="92">
        <v>0</v>
      </c>
    </row>
    <row r="520" spans="1:7" x14ac:dyDescent="0.25">
      <c r="A520" s="87">
        <v>33695</v>
      </c>
      <c r="B520" s="92">
        <v>279.50900300000001</v>
      </c>
      <c r="C520" s="92">
        <v>279.50900300000001</v>
      </c>
      <c r="D520" s="92">
        <v>279.50900300000001</v>
      </c>
      <c r="E520" s="92">
        <v>279.50900300000001</v>
      </c>
      <c r="F520" s="92">
        <v>279.50070199999999</v>
      </c>
      <c r="G520" s="92">
        <v>0</v>
      </c>
    </row>
    <row r="521" spans="1:7" x14ac:dyDescent="0.25">
      <c r="A521" s="87">
        <v>33696</v>
      </c>
      <c r="B521" s="92">
        <v>280.02700800000002</v>
      </c>
      <c r="C521" s="92">
        <v>280.02700800000002</v>
      </c>
      <c r="D521" s="92">
        <v>280.02700800000002</v>
      </c>
      <c r="E521" s="92">
        <v>280.02700800000002</v>
      </c>
      <c r="F521" s="92">
        <v>280.01870700000001</v>
      </c>
      <c r="G521" s="92">
        <v>0</v>
      </c>
    </row>
    <row r="522" spans="1:7" x14ac:dyDescent="0.25">
      <c r="A522" s="87">
        <v>33697</v>
      </c>
      <c r="B522" s="92" t="s">
        <v>2065</v>
      </c>
      <c r="C522" s="92" t="s">
        <v>2065</v>
      </c>
      <c r="D522" s="92" t="s">
        <v>2065</v>
      </c>
      <c r="E522" s="92" t="s">
        <v>2065</v>
      </c>
      <c r="F522" s="92" t="s">
        <v>2065</v>
      </c>
      <c r="G522" s="92" t="s">
        <v>2065</v>
      </c>
    </row>
    <row r="523" spans="1:7" x14ac:dyDescent="0.25">
      <c r="A523" s="87">
        <v>33700</v>
      </c>
      <c r="B523" s="92" t="s">
        <v>2065</v>
      </c>
      <c r="C523" s="92" t="s">
        <v>2065</v>
      </c>
      <c r="D523" s="92" t="s">
        <v>2065</v>
      </c>
      <c r="E523" s="92" t="s">
        <v>2065</v>
      </c>
      <c r="F523" s="92" t="s">
        <v>2065</v>
      </c>
      <c r="G523" s="92" t="s">
        <v>2065</v>
      </c>
    </row>
    <row r="524" spans="1:7" x14ac:dyDescent="0.25">
      <c r="A524" s="87">
        <v>33701</v>
      </c>
      <c r="B524" s="92" t="s">
        <v>2065</v>
      </c>
      <c r="C524" s="92" t="s">
        <v>2065</v>
      </c>
      <c r="D524" s="92" t="s">
        <v>2065</v>
      </c>
      <c r="E524" s="92" t="s">
        <v>2065</v>
      </c>
      <c r="F524" s="92" t="s">
        <v>2065</v>
      </c>
      <c r="G524" s="92" t="s">
        <v>2065</v>
      </c>
    </row>
    <row r="525" spans="1:7" x14ac:dyDescent="0.25">
      <c r="A525" s="87">
        <v>33702</v>
      </c>
      <c r="B525" s="92" t="s">
        <v>2065</v>
      </c>
      <c r="C525" s="92" t="s">
        <v>2065</v>
      </c>
      <c r="D525" s="92" t="s">
        <v>2065</v>
      </c>
      <c r="E525" s="92" t="s">
        <v>2065</v>
      </c>
      <c r="F525" s="92" t="s">
        <v>2065</v>
      </c>
      <c r="G525" s="92" t="s">
        <v>2065</v>
      </c>
    </row>
    <row r="526" spans="1:7" x14ac:dyDescent="0.25">
      <c r="A526" s="87">
        <v>33703</v>
      </c>
      <c r="B526" s="92">
        <v>279.16699199999999</v>
      </c>
      <c r="C526" s="92">
        <v>279.16699199999999</v>
      </c>
      <c r="D526" s="92">
        <v>279.16699199999999</v>
      </c>
      <c r="E526" s="92">
        <v>279.16699199999999</v>
      </c>
      <c r="F526" s="92">
        <v>279.15869099999998</v>
      </c>
      <c r="G526" s="92">
        <v>0</v>
      </c>
    </row>
    <row r="527" spans="1:7" x14ac:dyDescent="0.25">
      <c r="A527" s="87">
        <v>33704</v>
      </c>
      <c r="B527" s="92">
        <v>277.96099900000002</v>
      </c>
      <c r="C527" s="92">
        <v>277.96099900000002</v>
      </c>
      <c r="D527" s="92">
        <v>277.96099900000002</v>
      </c>
      <c r="E527" s="92">
        <v>277.96099900000002</v>
      </c>
      <c r="F527" s="92">
        <v>277.95275900000001</v>
      </c>
      <c r="G527" s="92">
        <v>0</v>
      </c>
    </row>
    <row r="528" spans="1:7" x14ac:dyDescent="0.25">
      <c r="A528" s="87">
        <v>33707</v>
      </c>
      <c r="B528" s="92">
        <v>277</v>
      </c>
      <c r="C528" s="92">
        <v>277</v>
      </c>
      <c r="D528" s="92">
        <v>277</v>
      </c>
      <c r="E528" s="92">
        <v>277</v>
      </c>
      <c r="F528" s="92">
        <v>276.99179099999998</v>
      </c>
      <c r="G528" s="92">
        <v>0</v>
      </c>
    </row>
    <row r="529" spans="1:7" x14ac:dyDescent="0.25">
      <c r="A529" s="87">
        <v>33708</v>
      </c>
      <c r="B529" s="92">
        <v>274.983002</v>
      </c>
      <c r="C529" s="92">
        <v>274.983002</v>
      </c>
      <c r="D529" s="92">
        <v>274.983002</v>
      </c>
      <c r="E529" s="92">
        <v>274.983002</v>
      </c>
      <c r="F529" s="92">
        <v>274.97485399999999</v>
      </c>
      <c r="G529" s="92">
        <v>0</v>
      </c>
    </row>
    <row r="530" spans="1:7" x14ac:dyDescent="0.25">
      <c r="A530" s="87">
        <v>33709</v>
      </c>
      <c r="B530" s="92">
        <v>273.385986</v>
      </c>
      <c r="C530" s="92">
        <v>273.385986</v>
      </c>
      <c r="D530" s="92">
        <v>273.385986</v>
      </c>
      <c r="E530" s="92">
        <v>273.385986</v>
      </c>
      <c r="F530" s="92">
        <v>273.37786899999998</v>
      </c>
      <c r="G530" s="92">
        <v>0</v>
      </c>
    </row>
    <row r="531" spans="1:7" x14ac:dyDescent="0.25">
      <c r="A531" s="87">
        <v>33710</v>
      </c>
      <c r="B531" s="92">
        <v>271.78298999999998</v>
      </c>
      <c r="C531" s="92">
        <v>271.78298999999998</v>
      </c>
      <c r="D531" s="92">
        <v>271.78298999999998</v>
      </c>
      <c r="E531" s="92">
        <v>271.78298999999998</v>
      </c>
      <c r="F531" s="92">
        <v>271.774902</v>
      </c>
      <c r="G531" s="92">
        <v>0</v>
      </c>
    </row>
    <row r="532" spans="1:7" x14ac:dyDescent="0.25">
      <c r="A532" s="87">
        <v>33711</v>
      </c>
      <c r="B532" s="92" t="s">
        <v>2065</v>
      </c>
      <c r="C532" s="92" t="s">
        <v>2065</v>
      </c>
      <c r="D532" s="92" t="s">
        <v>2065</v>
      </c>
      <c r="E532" s="92" t="s">
        <v>2065</v>
      </c>
      <c r="F532" s="92" t="s">
        <v>2065</v>
      </c>
      <c r="G532" s="92" t="s">
        <v>2065</v>
      </c>
    </row>
    <row r="533" spans="1:7" x14ac:dyDescent="0.25">
      <c r="A533" s="87">
        <v>33714</v>
      </c>
      <c r="B533" s="92">
        <v>271.381012</v>
      </c>
      <c r="C533" s="92">
        <v>271.381012</v>
      </c>
      <c r="D533" s="92">
        <v>271.381012</v>
      </c>
      <c r="E533" s="92">
        <v>271.381012</v>
      </c>
      <c r="F533" s="92">
        <v>271.37295499999999</v>
      </c>
      <c r="G533" s="92">
        <v>0</v>
      </c>
    </row>
    <row r="534" spans="1:7" x14ac:dyDescent="0.25">
      <c r="A534" s="87">
        <v>33715</v>
      </c>
      <c r="B534" s="92">
        <v>273.239014</v>
      </c>
      <c r="C534" s="92">
        <v>273.239014</v>
      </c>
      <c r="D534" s="92">
        <v>273.239014</v>
      </c>
      <c r="E534" s="92">
        <v>273.239014</v>
      </c>
      <c r="F534" s="92">
        <v>273.23092700000001</v>
      </c>
      <c r="G534" s="92">
        <v>0</v>
      </c>
    </row>
    <row r="535" spans="1:7" x14ac:dyDescent="0.25">
      <c r="A535" s="87">
        <v>33716</v>
      </c>
      <c r="B535" s="92">
        <v>274.09298699999999</v>
      </c>
      <c r="C535" s="92">
        <v>274.09298699999999</v>
      </c>
      <c r="D535" s="92">
        <v>274.09298699999999</v>
      </c>
      <c r="E535" s="92">
        <v>274.09298699999999</v>
      </c>
      <c r="F535" s="92">
        <v>274.08483899999999</v>
      </c>
      <c r="G535" s="92">
        <v>0</v>
      </c>
    </row>
    <row r="536" spans="1:7" x14ac:dyDescent="0.25">
      <c r="A536" s="87">
        <v>33717</v>
      </c>
      <c r="B536" s="92">
        <v>276.66598499999998</v>
      </c>
      <c r="C536" s="92">
        <v>276.66598499999998</v>
      </c>
      <c r="D536" s="92">
        <v>276.66598499999998</v>
      </c>
      <c r="E536" s="92">
        <v>276.66598499999998</v>
      </c>
      <c r="F536" s="92">
        <v>276.65777600000001</v>
      </c>
      <c r="G536" s="92">
        <v>0</v>
      </c>
    </row>
    <row r="537" spans="1:7" x14ac:dyDescent="0.25">
      <c r="A537" s="87">
        <v>33718</v>
      </c>
      <c r="B537" s="92">
        <v>277.07598899999999</v>
      </c>
      <c r="C537" s="92">
        <v>277.07598899999999</v>
      </c>
      <c r="D537" s="92">
        <v>277.07598899999999</v>
      </c>
      <c r="E537" s="92">
        <v>277.07598899999999</v>
      </c>
      <c r="F537" s="92">
        <v>277.06774899999999</v>
      </c>
      <c r="G537" s="92">
        <v>0</v>
      </c>
    </row>
    <row r="538" spans="1:7" x14ac:dyDescent="0.25">
      <c r="A538" s="87">
        <v>33721</v>
      </c>
      <c r="B538" s="92">
        <v>274.93301400000001</v>
      </c>
      <c r="C538" s="92">
        <v>274.93301400000001</v>
      </c>
      <c r="D538" s="92">
        <v>274.93301400000001</v>
      </c>
      <c r="E538" s="92">
        <v>274.93301400000001</v>
      </c>
      <c r="F538" s="92">
        <v>274.92486600000001</v>
      </c>
      <c r="G538" s="92">
        <v>0</v>
      </c>
    </row>
    <row r="539" spans="1:7" x14ac:dyDescent="0.25">
      <c r="A539" s="87">
        <v>33722</v>
      </c>
      <c r="B539" s="92">
        <v>274.93701199999998</v>
      </c>
      <c r="C539" s="92">
        <v>274.93701199999998</v>
      </c>
      <c r="D539" s="92">
        <v>274.93701199999998</v>
      </c>
      <c r="E539" s="92">
        <v>274.93701199999998</v>
      </c>
      <c r="F539" s="92">
        <v>274.92886399999998</v>
      </c>
      <c r="G539" s="92">
        <v>0</v>
      </c>
    </row>
    <row r="540" spans="1:7" x14ac:dyDescent="0.25">
      <c r="A540" s="87">
        <v>33723</v>
      </c>
      <c r="B540" s="92">
        <v>276.72601300000002</v>
      </c>
      <c r="C540" s="92">
        <v>276.72601300000002</v>
      </c>
      <c r="D540" s="92">
        <v>276.72601300000002</v>
      </c>
      <c r="E540" s="92">
        <v>276.72601300000002</v>
      </c>
      <c r="F540" s="92">
        <v>276.717804</v>
      </c>
      <c r="G540" s="92">
        <v>0</v>
      </c>
    </row>
    <row r="541" spans="1:7" x14ac:dyDescent="0.25">
      <c r="A541" s="87">
        <v>33724</v>
      </c>
      <c r="B541" s="92">
        <v>277.27398699999998</v>
      </c>
      <c r="C541" s="92">
        <v>277.27398699999998</v>
      </c>
      <c r="D541" s="92">
        <v>277.27398699999998</v>
      </c>
      <c r="E541" s="92">
        <v>277.27398699999998</v>
      </c>
      <c r="F541" s="92">
        <v>277.26574699999998</v>
      </c>
      <c r="G541" s="92">
        <v>0</v>
      </c>
    </row>
    <row r="542" spans="1:7" x14ac:dyDescent="0.25">
      <c r="A542" s="87">
        <v>33725</v>
      </c>
      <c r="B542" s="92">
        <v>277.90798999999998</v>
      </c>
      <c r="C542" s="92">
        <v>277.90798999999998</v>
      </c>
      <c r="D542" s="92">
        <v>277.90798999999998</v>
      </c>
      <c r="E542" s="92">
        <v>277.90798999999998</v>
      </c>
      <c r="F542" s="92">
        <v>277.89974999999998</v>
      </c>
      <c r="G542" s="92">
        <v>0</v>
      </c>
    </row>
    <row r="543" spans="1:7" x14ac:dyDescent="0.25">
      <c r="A543" s="87">
        <v>33728</v>
      </c>
      <c r="B543" s="92">
        <v>280.03799400000003</v>
      </c>
      <c r="C543" s="92">
        <v>280.03799400000003</v>
      </c>
      <c r="D543" s="92">
        <v>280.03799400000003</v>
      </c>
      <c r="E543" s="92">
        <v>280.03799400000003</v>
      </c>
      <c r="F543" s="92">
        <v>280.02969400000001</v>
      </c>
      <c r="G543" s="92">
        <v>0</v>
      </c>
    </row>
    <row r="544" spans="1:7" x14ac:dyDescent="0.25">
      <c r="A544" s="87">
        <v>33729</v>
      </c>
      <c r="B544" s="92">
        <v>283.118988</v>
      </c>
      <c r="C544" s="92">
        <v>283.118988</v>
      </c>
      <c r="D544" s="92">
        <v>283.118988</v>
      </c>
      <c r="E544" s="92">
        <v>283.118988</v>
      </c>
      <c r="F544" s="92">
        <v>283.11056500000001</v>
      </c>
      <c r="G544" s="92">
        <v>0</v>
      </c>
    </row>
    <row r="545" spans="1:7" x14ac:dyDescent="0.25">
      <c r="A545" s="87">
        <v>33730</v>
      </c>
      <c r="B545" s="92">
        <v>286.27301</v>
      </c>
      <c r="C545" s="92">
        <v>286.27301</v>
      </c>
      <c r="D545" s="92">
        <v>286.27301</v>
      </c>
      <c r="E545" s="92">
        <v>286.27301</v>
      </c>
      <c r="F545" s="92">
        <v>286.26449600000001</v>
      </c>
      <c r="G545" s="92">
        <v>0</v>
      </c>
    </row>
    <row r="546" spans="1:7" x14ac:dyDescent="0.25">
      <c r="A546" s="87">
        <v>33731</v>
      </c>
      <c r="B546" s="92">
        <v>291.22699</v>
      </c>
      <c r="C546" s="92">
        <v>291.22699</v>
      </c>
      <c r="D546" s="92">
        <v>291.22699</v>
      </c>
      <c r="E546" s="92">
        <v>291.22699</v>
      </c>
      <c r="F546" s="92">
        <v>291.21835299999998</v>
      </c>
      <c r="G546" s="92">
        <v>0</v>
      </c>
    </row>
    <row r="547" spans="1:7" x14ac:dyDescent="0.25">
      <c r="A547" s="87">
        <v>33732</v>
      </c>
      <c r="B547" s="92">
        <v>293.86999500000002</v>
      </c>
      <c r="C547" s="92">
        <v>293.86999500000002</v>
      </c>
      <c r="D547" s="92">
        <v>293.86999500000002</v>
      </c>
      <c r="E547" s="92">
        <v>293.86999500000002</v>
      </c>
      <c r="F547" s="92">
        <v>293.861267</v>
      </c>
      <c r="G547" s="92">
        <v>0</v>
      </c>
    </row>
    <row r="548" spans="1:7" x14ac:dyDescent="0.25">
      <c r="A548" s="87">
        <v>33735</v>
      </c>
      <c r="B548" s="92">
        <v>288.65399200000002</v>
      </c>
      <c r="C548" s="92">
        <v>288.65399200000002</v>
      </c>
      <c r="D548" s="92">
        <v>288.65399200000002</v>
      </c>
      <c r="E548" s="92">
        <v>288.65399200000002</v>
      </c>
      <c r="F548" s="92">
        <v>288.64541600000001</v>
      </c>
      <c r="G548" s="92">
        <v>0</v>
      </c>
    </row>
    <row r="549" spans="1:7" x14ac:dyDescent="0.25">
      <c r="A549" s="87">
        <v>33736</v>
      </c>
      <c r="B549" s="92">
        <v>288.783997</v>
      </c>
      <c r="C549" s="92">
        <v>288.783997</v>
      </c>
      <c r="D549" s="92">
        <v>288.783997</v>
      </c>
      <c r="E549" s="92">
        <v>288.783997</v>
      </c>
      <c r="F549" s="92">
        <v>288.77542099999999</v>
      </c>
      <c r="G549" s="92">
        <v>0</v>
      </c>
    </row>
    <row r="550" spans="1:7" x14ac:dyDescent="0.25">
      <c r="A550" s="87">
        <v>33737</v>
      </c>
      <c r="B550" s="92">
        <v>289.57998700000002</v>
      </c>
      <c r="C550" s="92">
        <v>289.57998700000002</v>
      </c>
      <c r="D550" s="92">
        <v>289.57998700000002</v>
      </c>
      <c r="E550" s="92">
        <v>289.57998700000002</v>
      </c>
      <c r="F550" s="92">
        <v>289.57141100000001</v>
      </c>
      <c r="G550" s="92">
        <v>0</v>
      </c>
    </row>
    <row r="551" spans="1:7" x14ac:dyDescent="0.25">
      <c r="A551" s="87">
        <v>33738</v>
      </c>
      <c r="B551" s="92">
        <v>290.23998999999998</v>
      </c>
      <c r="C551" s="92">
        <v>290.23998999999998</v>
      </c>
      <c r="D551" s="92">
        <v>290.23998999999998</v>
      </c>
      <c r="E551" s="92">
        <v>290.23998999999998</v>
      </c>
      <c r="F551" s="92">
        <v>290.23135400000001</v>
      </c>
      <c r="G551" s="92">
        <v>0</v>
      </c>
    </row>
    <row r="552" spans="1:7" x14ac:dyDescent="0.25">
      <c r="A552" s="87">
        <v>33739</v>
      </c>
      <c r="B552" s="92">
        <v>290.17999300000002</v>
      </c>
      <c r="C552" s="92">
        <v>290.17999300000002</v>
      </c>
      <c r="D552" s="92">
        <v>290.17999300000002</v>
      </c>
      <c r="E552" s="92">
        <v>290.17999300000002</v>
      </c>
      <c r="F552" s="92">
        <v>290.171356</v>
      </c>
      <c r="G552" s="92">
        <v>0</v>
      </c>
    </row>
    <row r="553" spans="1:7" x14ac:dyDescent="0.25">
      <c r="A553" s="87">
        <v>33742</v>
      </c>
      <c r="B553" s="92">
        <v>290.98001099999999</v>
      </c>
      <c r="C553" s="92">
        <v>290.98001099999999</v>
      </c>
      <c r="D553" s="92">
        <v>290.98001099999999</v>
      </c>
      <c r="E553" s="92">
        <v>290.98001099999999</v>
      </c>
      <c r="F553" s="92">
        <v>290.97137500000002</v>
      </c>
      <c r="G553" s="92">
        <v>0</v>
      </c>
    </row>
    <row r="554" spans="1:7" x14ac:dyDescent="0.25">
      <c r="A554" s="87">
        <v>33743</v>
      </c>
      <c r="B554" s="92">
        <v>292.47000100000002</v>
      </c>
      <c r="C554" s="92">
        <v>292.47000100000002</v>
      </c>
      <c r="D554" s="92">
        <v>292.47000100000002</v>
      </c>
      <c r="E554" s="92">
        <v>292.47000100000002</v>
      </c>
      <c r="F554" s="92">
        <v>292.46130399999998</v>
      </c>
      <c r="G554" s="92">
        <v>0</v>
      </c>
    </row>
    <row r="555" spans="1:7" x14ac:dyDescent="0.25">
      <c r="A555" s="87">
        <v>33744</v>
      </c>
      <c r="B555" s="92">
        <v>294.23001099999999</v>
      </c>
      <c r="C555" s="92">
        <v>294.23001099999999</v>
      </c>
      <c r="D555" s="92">
        <v>294.23001099999999</v>
      </c>
      <c r="E555" s="92">
        <v>294.23001099999999</v>
      </c>
      <c r="F555" s="92">
        <v>294.22128300000003</v>
      </c>
      <c r="G555" s="92">
        <v>0</v>
      </c>
    </row>
    <row r="556" spans="1:7" x14ac:dyDescent="0.25">
      <c r="A556" s="87">
        <v>33745</v>
      </c>
      <c r="B556" s="92">
        <v>296.30999800000001</v>
      </c>
      <c r="C556" s="92">
        <v>296.30999800000001</v>
      </c>
      <c r="D556" s="92">
        <v>296.30999800000001</v>
      </c>
      <c r="E556" s="92">
        <v>296.30999800000001</v>
      </c>
      <c r="F556" s="92">
        <v>296.30120799999997</v>
      </c>
      <c r="G556" s="92">
        <v>0</v>
      </c>
    </row>
    <row r="557" spans="1:7" x14ac:dyDescent="0.25">
      <c r="A557" s="87">
        <v>33746</v>
      </c>
      <c r="B557" s="92">
        <v>295.47000100000002</v>
      </c>
      <c r="C557" s="92">
        <v>295.47000100000002</v>
      </c>
      <c r="D557" s="92">
        <v>295.47000100000002</v>
      </c>
      <c r="E557" s="92">
        <v>295.47000100000002</v>
      </c>
      <c r="F557" s="92">
        <v>295.46121199999999</v>
      </c>
      <c r="G557" s="92">
        <v>0</v>
      </c>
    </row>
    <row r="558" spans="1:7" x14ac:dyDescent="0.25">
      <c r="A558" s="87">
        <v>33749</v>
      </c>
      <c r="B558" s="92">
        <v>295.48001099999999</v>
      </c>
      <c r="C558" s="92">
        <v>295.48001099999999</v>
      </c>
      <c r="D558" s="92">
        <v>295.48001099999999</v>
      </c>
      <c r="E558" s="92">
        <v>295.48001099999999</v>
      </c>
      <c r="F558" s="92">
        <v>295.47122200000001</v>
      </c>
      <c r="G558" s="92">
        <v>0</v>
      </c>
    </row>
    <row r="559" spans="1:7" x14ac:dyDescent="0.25">
      <c r="A559" s="87">
        <v>33750</v>
      </c>
      <c r="B559" s="92">
        <v>296.540009</v>
      </c>
      <c r="C559" s="92">
        <v>296.540009</v>
      </c>
      <c r="D559" s="92">
        <v>296.540009</v>
      </c>
      <c r="E559" s="92">
        <v>296.540009</v>
      </c>
      <c r="F559" s="92">
        <v>296.53121900000002</v>
      </c>
      <c r="G559" s="92">
        <v>0</v>
      </c>
    </row>
    <row r="560" spans="1:7" x14ac:dyDescent="0.25">
      <c r="A560" s="87">
        <v>33751</v>
      </c>
      <c r="B560" s="92">
        <v>297.01001000000002</v>
      </c>
      <c r="C560" s="92">
        <v>297.01001000000002</v>
      </c>
      <c r="D560" s="92">
        <v>297.01001000000002</v>
      </c>
      <c r="E560" s="92">
        <v>297.01001000000002</v>
      </c>
      <c r="F560" s="92">
        <v>297.00122099999999</v>
      </c>
      <c r="G560" s="92">
        <v>0</v>
      </c>
    </row>
    <row r="561" spans="1:7" x14ac:dyDescent="0.25">
      <c r="A561" s="87">
        <v>33752</v>
      </c>
      <c r="B561" s="92" t="s">
        <v>2065</v>
      </c>
      <c r="C561" s="92" t="s">
        <v>2065</v>
      </c>
      <c r="D561" s="92" t="s">
        <v>2065</v>
      </c>
      <c r="E561" s="92" t="s">
        <v>2065</v>
      </c>
      <c r="F561" s="92" t="s">
        <v>2065</v>
      </c>
      <c r="G561" s="92" t="s">
        <v>2065</v>
      </c>
    </row>
    <row r="562" spans="1:7" x14ac:dyDescent="0.25">
      <c r="A562" s="87">
        <v>33753</v>
      </c>
      <c r="B562" s="92">
        <v>299.22000100000002</v>
      </c>
      <c r="C562" s="92">
        <v>299.22000100000002</v>
      </c>
      <c r="D562" s="92">
        <v>299.22000100000002</v>
      </c>
      <c r="E562" s="92">
        <v>299.22000100000002</v>
      </c>
      <c r="F562" s="92">
        <v>299.21112099999999</v>
      </c>
      <c r="G562" s="92">
        <v>0</v>
      </c>
    </row>
    <row r="563" spans="1:7" x14ac:dyDescent="0.25">
      <c r="A563" s="87">
        <v>33756</v>
      </c>
      <c r="B563" s="92">
        <v>298.58999599999999</v>
      </c>
      <c r="C563" s="92">
        <v>298.58999599999999</v>
      </c>
      <c r="D563" s="92">
        <v>298.58999599999999</v>
      </c>
      <c r="E563" s="92">
        <v>298.58999599999999</v>
      </c>
      <c r="F563" s="92">
        <v>298.58114599999999</v>
      </c>
      <c r="G563" s="92">
        <v>0</v>
      </c>
    </row>
    <row r="564" spans="1:7" x14ac:dyDescent="0.25">
      <c r="A564" s="87">
        <v>33757</v>
      </c>
      <c r="B564" s="92">
        <v>303.57998700000002</v>
      </c>
      <c r="C564" s="92">
        <v>303.57998700000002</v>
      </c>
      <c r="D564" s="92">
        <v>303.57998700000002</v>
      </c>
      <c r="E564" s="92">
        <v>303.57998700000002</v>
      </c>
      <c r="F564" s="92">
        <v>303.57098400000001</v>
      </c>
      <c r="G564" s="92">
        <v>0</v>
      </c>
    </row>
    <row r="565" spans="1:7" x14ac:dyDescent="0.25">
      <c r="A565" s="87">
        <v>33758</v>
      </c>
      <c r="B565" s="92">
        <v>307.91000400000001</v>
      </c>
      <c r="C565" s="92">
        <v>307.91000400000001</v>
      </c>
      <c r="D565" s="92">
        <v>307.91000400000001</v>
      </c>
      <c r="E565" s="92">
        <v>307.91000400000001</v>
      </c>
      <c r="F565" s="92">
        <v>307.90087899999997</v>
      </c>
      <c r="G565" s="92">
        <v>0</v>
      </c>
    </row>
    <row r="566" spans="1:7" x14ac:dyDescent="0.25">
      <c r="A566" s="87">
        <v>33759</v>
      </c>
      <c r="B566" s="92">
        <v>313.5</v>
      </c>
      <c r="C566" s="92">
        <v>313.5</v>
      </c>
      <c r="D566" s="92">
        <v>313.5</v>
      </c>
      <c r="E566" s="92">
        <v>313.5</v>
      </c>
      <c r="F566" s="92">
        <v>313.490723</v>
      </c>
      <c r="G566" s="92">
        <v>0</v>
      </c>
    </row>
    <row r="567" spans="1:7" x14ac:dyDescent="0.25">
      <c r="A567" s="87">
        <v>33760</v>
      </c>
      <c r="B567" s="92">
        <v>315.57998700000002</v>
      </c>
      <c r="C567" s="92">
        <v>315.57998700000002</v>
      </c>
      <c r="D567" s="92">
        <v>315.57998700000002</v>
      </c>
      <c r="E567" s="92">
        <v>315.57998700000002</v>
      </c>
      <c r="F567" s="92">
        <v>315.57061800000002</v>
      </c>
      <c r="G567" s="92">
        <v>0</v>
      </c>
    </row>
    <row r="568" spans="1:7" x14ac:dyDescent="0.25">
      <c r="A568" s="87">
        <v>33763</v>
      </c>
      <c r="B568" s="92">
        <v>323.07998700000002</v>
      </c>
      <c r="C568" s="92">
        <v>323.07998700000002</v>
      </c>
      <c r="D568" s="92">
        <v>323.07998700000002</v>
      </c>
      <c r="E568" s="92">
        <v>323.07998700000002</v>
      </c>
      <c r="F568" s="92">
        <v>323.07037400000002</v>
      </c>
      <c r="G568" s="92">
        <v>0</v>
      </c>
    </row>
    <row r="569" spans="1:7" x14ac:dyDescent="0.25">
      <c r="A569" s="87">
        <v>33764</v>
      </c>
      <c r="B569" s="92">
        <v>323.07998700000002</v>
      </c>
      <c r="C569" s="92">
        <v>323.07998700000002</v>
      </c>
      <c r="D569" s="92">
        <v>323.07998700000002</v>
      </c>
      <c r="E569" s="92">
        <v>323.07998700000002</v>
      </c>
      <c r="F569" s="92">
        <v>323.07037400000002</v>
      </c>
      <c r="G569" s="92">
        <v>0</v>
      </c>
    </row>
    <row r="570" spans="1:7" x14ac:dyDescent="0.25">
      <c r="A570" s="87">
        <v>33765</v>
      </c>
      <c r="B570" s="92">
        <v>329.66000400000001</v>
      </c>
      <c r="C570" s="92">
        <v>329.66000400000001</v>
      </c>
      <c r="D570" s="92">
        <v>329.66000400000001</v>
      </c>
      <c r="E570" s="92">
        <v>329.66000400000001</v>
      </c>
      <c r="F570" s="92">
        <v>329.650238</v>
      </c>
      <c r="G570" s="92">
        <v>0</v>
      </c>
    </row>
    <row r="571" spans="1:7" x14ac:dyDescent="0.25">
      <c r="A571" s="87">
        <v>33766</v>
      </c>
      <c r="B571" s="92" t="s">
        <v>2065</v>
      </c>
      <c r="C571" s="92" t="s">
        <v>2065</v>
      </c>
      <c r="D571" s="92" t="s">
        <v>2065</v>
      </c>
      <c r="E571" s="92" t="s">
        <v>2065</v>
      </c>
      <c r="F571" s="92" t="s">
        <v>2065</v>
      </c>
      <c r="G571" s="92" t="s">
        <v>2065</v>
      </c>
    </row>
    <row r="572" spans="1:7" x14ac:dyDescent="0.25">
      <c r="A572" s="87">
        <v>33767</v>
      </c>
      <c r="B572" s="92">
        <v>329.61999500000002</v>
      </c>
      <c r="C572" s="92">
        <v>329.61999500000002</v>
      </c>
      <c r="D572" s="92">
        <v>329.61999500000002</v>
      </c>
      <c r="E572" s="92">
        <v>329.61999500000002</v>
      </c>
      <c r="F572" s="92">
        <v>329.610229</v>
      </c>
      <c r="G572" s="92">
        <v>0</v>
      </c>
    </row>
    <row r="573" spans="1:7" x14ac:dyDescent="0.25">
      <c r="A573" s="87">
        <v>33770</v>
      </c>
      <c r="B573" s="92">
        <v>328.64001500000001</v>
      </c>
      <c r="C573" s="92">
        <v>328.64001500000001</v>
      </c>
      <c r="D573" s="92">
        <v>328.64001500000001</v>
      </c>
      <c r="E573" s="92">
        <v>328.64001500000001</v>
      </c>
      <c r="F573" s="92">
        <v>328.63024899999999</v>
      </c>
      <c r="G573" s="92">
        <v>0</v>
      </c>
    </row>
    <row r="574" spans="1:7" x14ac:dyDescent="0.25">
      <c r="A574" s="87">
        <v>33771</v>
      </c>
      <c r="B574" s="92">
        <v>329.60998499999999</v>
      </c>
      <c r="C574" s="92">
        <v>329.60998499999999</v>
      </c>
      <c r="D574" s="92">
        <v>329.60998499999999</v>
      </c>
      <c r="E574" s="92">
        <v>329.60998499999999</v>
      </c>
      <c r="F574" s="92">
        <v>329.60021999999998</v>
      </c>
      <c r="G574" s="92">
        <v>0</v>
      </c>
    </row>
    <row r="575" spans="1:7" x14ac:dyDescent="0.25">
      <c r="A575" s="87">
        <v>33772</v>
      </c>
      <c r="B575" s="92">
        <v>330.86999500000002</v>
      </c>
      <c r="C575" s="92">
        <v>330.86999500000002</v>
      </c>
      <c r="D575" s="92">
        <v>330.86999500000002</v>
      </c>
      <c r="E575" s="92">
        <v>330.86999500000002</v>
      </c>
      <c r="F575" s="92">
        <v>330.86016799999999</v>
      </c>
      <c r="G575" s="92">
        <v>0</v>
      </c>
    </row>
    <row r="576" spans="1:7" x14ac:dyDescent="0.25">
      <c r="A576" s="87">
        <v>33773</v>
      </c>
      <c r="B576" s="92">
        <v>330.89999399999999</v>
      </c>
      <c r="C576" s="92">
        <v>330.89999399999999</v>
      </c>
      <c r="D576" s="92">
        <v>330.89999399999999</v>
      </c>
      <c r="E576" s="92">
        <v>330.89999399999999</v>
      </c>
      <c r="F576" s="92">
        <v>330.89016700000002</v>
      </c>
      <c r="G576" s="92">
        <v>0</v>
      </c>
    </row>
    <row r="577" spans="1:7" x14ac:dyDescent="0.25">
      <c r="A577" s="87">
        <v>33774</v>
      </c>
      <c r="B577" s="92">
        <v>331.05999800000001</v>
      </c>
      <c r="C577" s="92">
        <v>331.05999800000001</v>
      </c>
      <c r="D577" s="92">
        <v>331.05999800000001</v>
      </c>
      <c r="E577" s="92">
        <v>331.05999800000001</v>
      </c>
      <c r="F577" s="92">
        <v>331.05017099999998</v>
      </c>
      <c r="G577" s="92">
        <v>0</v>
      </c>
    </row>
    <row r="578" spans="1:7" x14ac:dyDescent="0.25">
      <c r="A578" s="87">
        <v>33777</v>
      </c>
      <c r="B578" s="92">
        <v>326.10000600000001</v>
      </c>
      <c r="C578" s="92">
        <v>326.10000600000001</v>
      </c>
      <c r="D578" s="92">
        <v>326.10000600000001</v>
      </c>
      <c r="E578" s="92">
        <v>326.10000600000001</v>
      </c>
      <c r="F578" s="92">
        <v>326.09033199999999</v>
      </c>
      <c r="G578" s="92">
        <v>0</v>
      </c>
    </row>
    <row r="579" spans="1:7" x14ac:dyDescent="0.25">
      <c r="A579" s="87">
        <v>33778</v>
      </c>
      <c r="B579" s="92">
        <v>325.85998499999999</v>
      </c>
      <c r="C579" s="92">
        <v>325.85998499999999</v>
      </c>
      <c r="D579" s="92">
        <v>325.85998499999999</v>
      </c>
      <c r="E579" s="92">
        <v>325.85998499999999</v>
      </c>
      <c r="F579" s="92">
        <v>325.85031099999998</v>
      </c>
      <c r="G579" s="92">
        <v>0</v>
      </c>
    </row>
    <row r="580" spans="1:7" x14ac:dyDescent="0.25">
      <c r="A580" s="87">
        <v>33779</v>
      </c>
      <c r="B580" s="92">
        <v>322.52999899999998</v>
      </c>
      <c r="C580" s="92">
        <v>322.52999899999998</v>
      </c>
      <c r="D580" s="92">
        <v>322.52999899999998</v>
      </c>
      <c r="E580" s="92">
        <v>322.52999899999998</v>
      </c>
      <c r="F580" s="92">
        <v>322.52044699999999</v>
      </c>
      <c r="G580" s="92">
        <v>0</v>
      </c>
    </row>
    <row r="581" spans="1:7" x14ac:dyDescent="0.25">
      <c r="A581" s="87">
        <v>33780</v>
      </c>
      <c r="B581" s="92">
        <v>319.67001299999998</v>
      </c>
      <c r="C581" s="92">
        <v>319.67001299999998</v>
      </c>
      <c r="D581" s="92">
        <v>319.67001299999998</v>
      </c>
      <c r="E581" s="92">
        <v>319.67001299999998</v>
      </c>
      <c r="F581" s="92">
        <v>319.66052200000001</v>
      </c>
      <c r="G581" s="92">
        <v>0</v>
      </c>
    </row>
    <row r="582" spans="1:7" x14ac:dyDescent="0.25">
      <c r="A582" s="87">
        <v>33781</v>
      </c>
      <c r="B582" s="92">
        <v>319.38000499999998</v>
      </c>
      <c r="C582" s="92">
        <v>319.38000499999998</v>
      </c>
      <c r="D582" s="92">
        <v>319.38000499999998</v>
      </c>
      <c r="E582" s="92">
        <v>319.38000499999998</v>
      </c>
      <c r="F582" s="92">
        <v>319.37051400000001</v>
      </c>
      <c r="G582" s="92">
        <v>0</v>
      </c>
    </row>
    <row r="583" spans="1:7" x14ac:dyDescent="0.25">
      <c r="A583" s="87">
        <v>33784</v>
      </c>
      <c r="B583" s="92">
        <v>318.11999500000002</v>
      </c>
      <c r="C583" s="92">
        <v>318.11999500000002</v>
      </c>
      <c r="D583" s="92">
        <v>318.11999500000002</v>
      </c>
      <c r="E583" s="92">
        <v>318.11999500000002</v>
      </c>
      <c r="F583" s="92">
        <v>318.11056500000001</v>
      </c>
      <c r="G583" s="92">
        <v>0</v>
      </c>
    </row>
    <row r="584" spans="1:7" x14ac:dyDescent="0.25">
      <c r="A584" s="87">
        <v>33785</v>
      </c>
      <c r="B584" s="92">
        <v>313.55999800000001</v>
      </c>
      <c r="C584" s="92">
        <v>313.55999800000001</v>
      </c>
      <c r="D584" s="92">
        <v>313.55999800000001</v>
      </c>
      <c r="E584" s="92">
        <v>313.55999800000001</v>
      </c>
      <c r="F584" s="92">
        <v>313.55068999999997</v>
      </c>
      <c r="G584" s="92">
        <v>0</v>
      </c>
    </row>
    <row r="585" spans="1:7" x14ac:dyDescent="0.25">
      <c r="A585" s="87">
        <v>33786</v>
      </c>
      <c r="B585" s="92">
        <v>314.20001200000002</v>
      </c>
      <c r="C585" s="92">
        <v>314.20001200000002</v>
      </c>
      <c r="D585" s="92">
        <v>314.20001200000002</v>
      </c>
      <c r="E585" s="92">
        <v>314.20001200000002</v>
      </c>
      <c r="F585" s="92">
        <v>314.190674</v>
      </c>
      <c r="G585" s="92">
        <v>0</v>
      </c>
    </row>
    <row r="586" spans="1:7" x14ac:dyDescent="0.25">
      <c r="A586" s="87">
        <v>33787</v>
      </c>
      <c r="B586" s="92" t="s">
        <v>2065</v>
      </c>
      <c r="C586" s="92" t="s">
        <v>2065</v>
      </c>
      <c r="D586" s="92" t="s">
        <v>2065</v>
      </c>
      <c r="E586" s="92" t="s">
        <v>2065</v>
      </c>
      <c r="F586" s="92" t="s">
        <v>2065</v>
      </c>
      <c r="G586" s="92" t="s">
        <v>2065</v>
      </c>
    </row>
    <row r="587" spans="1:7" x14ac:dyDescent="0.25">
      <c r="A587" s="87">
        <v>33788</v>
      </c>
      <c r="B587" s="92">
        <v>319.11999500000002</v>
      </c>
      <c r="C587" s="92">
        <v>319.11999500000002</v>
      </c>
      <c r="D587" s="92">
        <v>319.11999500000002</v>
      </c>
      <c r="E587" s="92">
        <v>319.11999500000002</v>
      </c>
      <c r="F587" s="92">
        <v>319.11050399999999</v>
      </c>
      <c r="G587" s="92">
        <v>0</v>
      </c>
    </row>
    <row r="588" spans="1:7" x14ac:dyDescent="0.25">
      <c r="A588" s="87">
        <v>33791</v>
      </c>
      <c r="B588" s="92">
        <v>318.32998700000002</v>
      </c>
      <c r="C588" s="92">
        <v>318.32998700000002</v>
      </c>
      <c r="D588" s="92">
        <v>318.32998700000002</v>
      </c>
      <c r="E588" s="92">
        <v>318.32998700000002</v>
      </c>
      <c r="F588" s="92">
        <v>318.32052599999997</v>
      </c>
      <c r="G588" s="92">
        <v>0</v>
      </c>
    </row>
    <row r="589" spans="1:7" x14ac:dyDescent="0.25">
      <c r="A589" s="87">
        <v>33792</v>
      </c>
      <c r="B589" s="92">
        <v>319.01998900000001</v>
      </c>
      <c r="C589" s="92">
        <v>319.01998900000001</v>
      </c>
      <c r="D589" s="92">
        <v>319.01998900000001</v>
      </c>
      <c r="E589" s="92">
        <v>319.01998900000001</v>
      </c>
      <c r="F589" s="92">
        <v>319.01052900000002</v>
      </c>
      <c r="G589" s="92">
        <v>0</v>
      </c>
    </row>
    <row r="590" spans="1:7" x14ac:dyDescent="0.25">
      <c r="A590" s="87">
        <v>33793</v>
      </c>
      <c r="B590" s="92">
        <v>319.70001200000002</v>
      </c>
      <c r="C590" s="92">
        <v>319.70001200000002</v>
      </c>
      <c r="D590" s="92">
        <v>319.70001200000002</v>
      </c>
      <c r="E590" s="92">
        <v>319.70001200000002</v>
      </c>
      <c r="F590" s="92">
        <v>319.69052099999999</v>
      </c>
      <c r="G590" s="92">
        <v>0</v>
      </c>
    </row>
    <row r="591" spans="1:7" x14ac:dyDescent="0.25">
      <c r="A591" s="87">
        <v>33794</v>
      </c>
      <c r="B591" s="92">
        <v>320.13000499999998</v>
      </c>
      <c r="C591" s="92">
        <v>320.13000499999998</v>
      </c>
      <c r="D591" s="92">
        <v>320.13000499999998</v>
      </c>
      <c r="E591" s="92">
        <v>320.13000499999998</v>
      </c>
      <c r="F591" s="92">
        <v>320.12051400000001</v>
      </c>
      <c r="G591" s="92">
        <v>0</v>
      </c>
    </row>
    <row r="592" spans="1:7" x14ac:dyDescent="0.25">
      <c r="A592" s="87">
        <v>33795</v>
      </c>
      <c r="B592" s="92">
        <v>321.10998499999999</v>
      </c>
      <c r="C592" s="92">
        <v>321.10998499999999</v>
      </c>
      <c r="D592" s="92">
        <v>321.10998499999999</v>
      </c>
      <c r="E592" s="92">
        <v>321.10998499999999</v>
      </c>
      <c r="F592" s="92">
        <v>321.10043300000001</v>
      </c>
      <c r="G592" s="92">
        <v>0</v>
      </c>
    </row>
    <row r="593" spans="1:7" x14ac:dyDescent="0.25">
      <c r="A593" s="87">
        <v>33798</v>
      </c>
      <c r="B593" s="92">
        <v>321.540009</v>
      </c>
      <c r="C593" s="92">
        <v>321.540009</v>
      </c>
      <c r="D593" s="92">
        <v>321.540009</v>
      </c>
      <c r="E593" s="92">
        <v>321.540009</v>
      </c>
      <c r="F593" s="92">
        <v>321.53045700000001</v>
      </c>
      <c r="G593" s="92">
        <v>0</v>
      </c>
    </row>
    <row r="594" spans="1:7" x14ac:dyDescent="0.25">
      <c r="A594" s="87">
        <v>33799</v>
      </c>
      <c r="B594" s="92">
        <v>322.20001200000002</v>
      </c>
      <c r="C594" s="92">
        <v>322.20001200000002</v>
      </c>
      <c r="D594" s="92">
        <v>322.20001200000002</v>
      </c>
      <c r="E594" s="92">
        <v>322.20001200000002</v>
      </c>
      <c r="F594" s="92">
        <v>322.19045999999997</v>
      </c>
      <c r="G594" s="92">
        <v>0</v>
      </c>
    </row>
    <row r="595" spans="1:7" x14ac:dyDescent="0.25">
      <c r="A595" s="87">
        <v>33800</v>
      </c>
      <c r="B595" s="92">
        <v>321.36999500000002</v>
      </c>
      <c r="C595" s="92">
        <v>321.36999500000002</v>
      </c>
      <c r="D595" s="92">
        <v>321.36999500000002</v>
      </c>
      <c r="E595" s="92">
        <v>321.36999500000002</v>
      </c>
      <c r="F595" s="92">
        <v>321.36044299999998</v>
      </c>
      <c r="G595" s="92">
        <v>0</v>
      </c>
    </row>
    <row r="596" spans="1:7" x14ac:dyDescent="0.25">
      <c r="A596" s="87">
        <v>33801</v>
      </c>
      <c r="B596" s="92">
        <v>321.709991</v>
      </c>
      <c r="C596" s="92">
        <v>321.709991</v>
      </c>
      <c r="D596" s="92">
        <v>321.709991</v>
      </c>
      <c r="E596" s="92">
        <v>321.709991</v>
      </c>
      <c r="F596" s="92">
        <v>321.70043900000002</v>
      </c>
      <c r="G596" s="92">
        <v>0</v>
      </c>
    </row>
    <row r="597" spans="1:7" x14ac:dyDescent="0.25">
      <c r="A597" s="87">
        <v>33802</v>
      </c>
      <c r="B597" s="92">
        <v>321.01001000000002</v>
      </c>
      <c r="C597" s="92">
        <v>321.01001000000002</v>
      </c>
      <c r="D597" s="92">
        <v>321.01001000000002</v>
      </c>
      <c r="E597" s="92">
        <v>321.01001000000002</v>
      </c>
      <c r="F597" s="92">
        <v>321.00045799999998</v>
      </c>
      <c r="G597" s="92">
        <v>0</v>
      </c>
    </row>
    <row r="598" spans="1:7" x14ac:dyDescent="0.25">
      <c r="A598" s="87">
        <v>33805</v>
      </c>
      <c r="B598" s="92">
        <v>320.42001299999998</v>
      </c>
      <c r="C598" s="92">
        <v>320.42001299999998</v>
      </c>
      <c r="D598" s="92">
        <v>320.42001299999998</v>
      </c>
      <c r="E598" s="92">
        <v>320.42001299999998</v>
      </c>
      <c r="F598" s="92">
        <v>320.41052200000001</v>
      </c>
      <c r="G598" s="92">
        <v>0</v>
      </c>
    </row>
    <row r="599" spans="1:7" x14ac:dyDescent="0.25">
      <c r="A599" s="87">
        <v>33806</v>
      </c>
      <c r="B599" s="92">
        <v>320.26001000000002</v>
      </c>
      <c r="C599" s="92">
        <v>320.26001000000002</v>
      </c>
      <c r="D599" s="92">
        <v>320.26001000000002</v>
      </c>
      <c r="E599" s="92">
        <v>320.26001000000002</v>
      </c>
      <c r="F599" s="92">
        <v>320.250519</v>
      </c>
      <c r="G599" s="92">
        <v>0</v>
      </c>
    </row>
    <row r="600" spans="1:7" x14ac:dyDescent="0.25">
      <c r="A600" s="87">
        <v>33807</v>
      </c>
      <c r="B600" s="92">
        <v>319.209991</v>
      </c>
      <c r="C600" s="92">
        <v>319.209991</v>
      </c>
      <c r="D600" s="92">
        <v>319.209991</v>
      </c>
      <c r="E600" s="92">
        <v>319.209991</v>
      </c>
      <c r="F600" s="92">
        <v>319.20049999999998</v>
      </c>
      <c r="G600" s="92">
        <v>0</v>
      </c>
    </row>
    <row r="601" spans="1:7" x14ac:dyDescent="0.25">
      <c r="A601" s="87">
        <v>33808</v>
      </c>
      <c r="B601" s="92">
        <v>318.60000600000001</v>
      </c>
      <c r="C601" s="92">
        <v>318.60000600000001</v>
      </c>
      <c r="D601" s="92">
        <v>318.60000600000001</v>
      </c>
      <c r="E601" s="92">
        <v>318.60000600000001</v>
      </c>
      <c r="F601" s="92">
        <v>318.59054600000002</v>
      </c>
      <c r="G601" s="92">
        <v>0</v>
      </c>
    </row>
    <row r="602" spans="1:7" x14ac:dyDescent="0.25">
      <c r="A602" s="87">
        <v>33809</v>
      </c>
      <c r="B602" s="92">
        <v>319.89999399999999</v>
      </c>
      <c r="C602" s="92">
        <v>319.89999399999999</v>
      </c>
      <c r="D602" s="92">
        <v>319.89999399999999</v>
      </c>
      <c r="E602" s="92">
        <v>319.89999399999999</v>
      </c>
      <c r="F602" s="92">
        <v>319.89050300000002</v>
      </c>
      <c r="G602" s="92">
        <v>0</v>
      </c>
    </row>
    <row r="603" spans="1:7" x14ac:dyDescent="0.25">
      <c r="A603" s="87">
        <v>33812</v>
      </c>
      <c r="B603" s="92">
        <v>318.94000199999999</v>
      </c>
      <c r="C603" s="92">
        <v>318.94000199999999</v>
      </c>
      <c r="D603" s="92">
        <v>318.94000199999999</v>
      </c>
      <c r="E603" s="92">
        <v>318.94000199999999</v>
      </c>
      <c r="F603" s="92">
        <v>318.930542</v>
      </c>
      <c r="G603" s="92">
        <v>0</v>
      </c>
    </row>
    <row r="604" spans="1:7" x14ac:dyDescent="0.25">
      <c r="A604" s="87">
        <v>33813</v>
      </c>
      <c r="B604" s="92">
        <v>317.19000199999999</v>
      </c>
      <c r="C604" s="92">
        <v>317.19000199999999</v>
      </c>
      <c r="D604" s="92">
        <v>317.19000199999999</v>
      </c>
      <c r="E604" s="92">
        <v>317.19000199999999</v>
      </c>
      <c r="F604" s="92">
        <v>317.18060300000002</v>
      </c>
      <c r="G604" s="92">
        <v>0</v>
      </c>
    </row>
    <row r="605" spans="1:7" x14ac:dyDescent="0.25">
      <c r="A605" s="87">
        <v>33814</v>
      </c>
      <c r="B605" s="92">
        <v>316.72000100000002</v>
      </c>
      <c r="C605" s="92">
        <v>316.72000100000002</v>
      </c>
      <c r="D605" s="92">
        <v>316.72000100000002</v>
      </c>
      <c r="E605" s="92">
        <v>316.72000100000002</v>
      </c>
      <c r="F605" s="92">
        <v>316.71060199999999</v>
      </c>
      <c r="G605" s="92">
        <v>0</v>
      </c>
    </row>
    <row r="606" spans="1:7" x14ac:dyDescent="0.25">
      <c r="A606" s="87">
        <v>33815</v>
      </c>
      <c r="B606" s="92">
        <v>317.95001200000002</v>
      </c>
      <c r="C606" s="92">
        <v>317.95001200000002</v>
      </c>
      <c r="D606" s="92">
        <v>317.95001200000002</v>
      </c>
      <c r="E606" s="92">
        <v>317.95001200000002</v>
      </c>
      <c r="F606" s="92">
        <v>317.94058200000001</v>
      </c>
      <c r="G606" s="92">
        <v>0</v>
      </c>
    </row>
    <row r="607" spans="1:7" x14ac:dyDescent="0.25">
      <c r="A607" s="87">
        <v>33816</v>
      </c>
      <c r="B607" s="92">
        <v>317.19000199999999</v>
      </c>
      <c r="C607" s="92">
        <v>317.19000199999999</v>
      </c>
      <c r="D607" s="92">
        <v>317.19000199999999</v>
      </c>
      <c r="E607" s="92">
        <v>317.19000199999999</v>
      </c>
      <c r="F607" s="92">
        <v>317.18060300000002</v>
      </c>
      <c r="G607" s="92">
        <v>0</v>
      </c>
    </row>
    <row r="608" spans="1:7" x14ac:dyDescent="0.25">
      <c r="A608" s="87">
        <v>33819</v>
      </c>
      <c r="B608" s="92">
        <v>316.19000199999999</v>
      </c>
      <c r="C608" s="92">
        <v>316.19000199999999</v>
      </c>
      <c r="D608" s="92">
        <v>316.19000199999999</v>
      </c>
      <c r="E608" s="92">
        <v>316.19000199999999</v>
      </c>
      <c r="F608" s="92">
        <v>316.18060300000002</v>
      </c>
      <c r="G608" s="92">
        <v>0</v>
      </c>
    </row>
    <row r="609" spans="1:7" x14ac:dyDescent="0.25">
      <c r="A609" s="87">
        <v>33820</v>
      </c>
      <c r="B609" s="92">
        <v>315.57000699999998</v>
      </c>
      <c r="C609" s="92">
        <v>315.57000699999998</v>
      </c>
      <c r="D609" s="92">
        <v>315.57000699999998</v>
      </c>
      <c r="E609" s="92">
        <v>315.57000699999998</v>
      </c>
      <c r="F609" s="92">
        <v>315.56063799999998</v>
      </c>
      <c r="G609" s="92">
        <v>0</v>
      </c>
    </row>
    <row r="610" spans="1:7" x14ac:dyDescent="0.25">
      <c r="A610" s="87">
        <v>33821</v>
      </c>
      <c r="B610" s="92">
        <v>314.58999599999999</v>
      </c>
      <c r="C610" s="92">
        <v>314.58999599999999</v>
      </c>
      <c r="D610" s="92">
        <v>314.58999599999999</v>
      </c>
      <c r="E610" s="92">
        <v>314.58999599999999</v>
      </c>
      <c r="F610" s="92">
        <v>314.58065800000003</v>
      </c>
      <c r="G610" s="92">
        <v>0</v>
      </c>
    </row>
    <row r="611" spans="1:7" x14ac:dyDescent="0.25">
      <c r="A611" s="87">
        <v>33822</v>
      </c>
      <c r="B611" s="92">
        <v>312.76998900000001</v>
      </c>
      <c r="C611" s="92">
        <v>312.76998900000001</v>
      </c>
      <c r="D611" s="92">
        <v>312.76998900000001</v>
      </c>
      <c r="E611" s="92">
        <v>312.76998900000001</v>
      </c>
      <c r="F611" s="92">
        <v>312.76071200000001</v>
      </c>
      <c r="G611" s="92">
        <v>0</v>
      </c>
    </row>
    <row r="612" spans="1:7" x14ac:dyDescent="0.25">
      <c r="A612" s="87">
        <v>33823</v>
      </c>
      <c r="B612" s="92">
        <v>312.73001099999999</v>
      </c>
      <c r="C612" s="92">
        <v>312.73001099999999</v>
      </c>
      <c r="D612" s="92">
        <v>312.73001099999999</v>
      </c>
      <c r="E612" s="92">
        <v>312.73001099999999</v>
      </c>
      <c r="F612" s="92">
        <v>312.72073399999999</v>
      </c>
      <c r="G612" s="92">
        <v>0</v>
      </c>
    </row>
    <row r="613" spans="1:7" x14ac:dyDescent="0.25">
      <c r="A613" s="87">
        <v>33826</v>
      </c>
      <c r="B613" s="92">
        <v>313.82998700000002</v>
      </c>
      <c r="C613" s="92">
        <v>313.82998700000002</v>
      </c>
      <c r="D613" s="92">
        <v>313.82998700000002</v>
      </c>
      <c r="E613" s="92">
        <v>313.82998700000002</v>
      </c>
      <c r="F613" s="92">
        <v>313.82064800000001</v>
      </c>
      <c r="G613" s="92">
        <v>0</v>
      </c>
    </row>
    <row r="614" spans="1:7" x14ac:dyDescent="0.25">
      <c r="A614" s="87">
        <v>33827</v>
      </c>
      <c r="B614" s="92">
        <v>314.20001200000002</v>
      </c>
      <c r="C614" s="92">
        <v>314.20001200000002</v>
      </c>
      <c r="D614" s="92">
        <v>314.20001200000002</v>
      </c>
      <c r="E614" s="92">
        <v>314.20001200000002</v>
      </c>
      <c r="F614" s="92">
        <v>314.190674</v>
      </c>
      <c r="G614" s="92">
        <v>0</v>
      </c>
    </row>
    <row r="615" spans="1:7" x14ac:dyDescent="0.25">
      <c r="A615" s="87">
        <v>33828</v>
      </c>
      <c r="B615" s="92">
        <v>310.55999800000001</v>
      </c>
      <c r="C615" s="92">
        <v>310.55999800000001</v>
      </c>
      <c r="D615" s="92">
        <v>310.55999800000001</v>
      </c>
      <c r="E615" s="92">
        <v>310.55999800000001</v>
      </c>
      <c r="F615" s="92">
        <v>310.55078099999997</v>
      </c>
      <c r="G615" s="92">
        <v>0</v>
      </c>
    </row>
    <row r="616" spans="1:7" x14ac:dyDescent="0.25">
      <c r="A616" s="87">
        <v>33829</v>
      </c>
      <c r="B616" s="92">
        <v>310.60998499999999</v>
      </c>
      <c r="C616" s="92">
        <v>310.60998499999999</v>
      </c>
      <c r="D616" s="92">
        <v>310.60998499999999</v>
      </c>
      <c r="E616" s="92">
        <v>310.60998499999999</v>
      </c>
      <c r="F616" s="92">
        <v>310.60076900000001</v>
      </c>
      <c r="G616" s="92">
        <v>0</v>
      </c>
    </row>
    <row r="617" spans="1:7" x14ac:dyDescent="0.25">
      <c r="A617" s="87">
        <v>33830</v>
      </c>
      <c r="B617" s="92">
        <v>310.26001000000002</v>
      </c>
      <c r="C617" s="92">
        <v>310.26001000000002</v>
      </c>
      <c r="D617" s="92">
        <v>310.26001000000002</v>
      </c>
      <c r="E617" s="92">
        <v>310.26001000000002</v>
      </c>
      <c r="F617" s="92">
        <v>310.25079299999999</v>
      </c>
      <c r="G617" s="92">
        <v>0</v>
      </c>
    </row>
    <row r="618" spans="1:7" x14ac:dyDescent="0.25">
      <c r="A618" s="87">
        <v>33833</v>
      </c>
      <c r="B618" s="92" t="s">
        <v>2065</v>
      </c>
      <c r="C618" s="92" t="s">
        <v>2065</v>
      </c>
      <c r="D618" s="92" t="s">
        <v>2065</v>
      </c>
      <c r="E618" s="92" t="s">
        <v>2065</v>
      </c>
      <c r="F618" s="92" t="s">
        <v>2065</v>
      </c>
      <c r="G618" s="92" t="s">
        <v>2065</v>
      </c>
    </row>
    <row r="619" spans="1:7" x14ac:dyDescent="0.25">
      <c r="A619" s="87">
        <v>33834</v>
      </c>
      <c r="B619" s="92">
        <v>308.29998799999998</v>
      </c>
      <c r="C619" s="92">
        <v>308.29998799999998</v>
      </c>
      <c r="D619" s="92">
        <v>308.29998799999998</v>
      </c>
      <c r="E619" s="92">
        <v>308.29998799999998</v>
      </c>
      <c r="F619" s="92">
        <v>308.29083300000002</v>
      </c>
      <c r="G619" s="92">
        <v>0</v>
      </c>
    </row>
    <row r="620" spans="1:7" x14ac:dyDescent="0.25">
      <c r="A620" s="87">
        <v>33835</v>
      </c>
      <c r="B620" s="92">
        <v>304.39999399999999</v>
      </c>
      <c r="C620" s="92">
        <v>304.39999399999999</v>
      </c>
      <c r="D620" s="92">
        <v>304.39999399999999</v>
      </c>
      <c r="E620" s="92">
        <v>304.39999399999999</v>
      </c>
      <c r="F620" s="92">
        <v>304.390961</v>
      </c>
      <c r="G620" s="92">
        <v>0</v>
      </c>
    </row>
    <row r="621" spans="1:7" x14ac:dyDescent="0.25">
      <c r="A621" s="87">
        <v>33836</v>
      </c>
      <c r="B621" s="92">
        <v>301.55999800000001</v>
      </c>
      <c r="C621" s="92">
        <v>301.55999800000001</v>
      </c>
      <c r="D621" s="92">
        <v>301.55999800000001</v>
      </c>
      <c r="E621" s="92">
        <v>301.55999800000001</v>
      </c>
      <c r="F621" s="92">
        <v>301.55105600000002</v>
      </c>
      <c r="G621" s="92">
        <v>0</v>
      </c>
    </row>
    <row r="622" spans="1:7" x14ac:dyDescent="0.25">
      <c r="A622" s="87">
        <v>33837</v>
      </c>
      <c r="B622" s="92">
        <v>300.27999899999998</v>
      </c>
      <c r="C622" s="92">
        <v>300.27999899999998</v>
      </c>
      <c r="D622" s="92">
        <v>300.27999899999998</v>
      </c>
      <c r="E622" s="92">
        <v>300.27999899999998</v>
      </c>
      <c r="F622" s="92">
        <v>300.27108800000002</v>
      </c>
      <c r="G622" s="92">
        <v>0</v>
      </c>
    </row>
    <row r="623" spans="1:7" x14ac:dyDescent="0.25">
      <c r="A623" s="87">
        <v>33840</v>
      </c>
      <c r="B623" s="92">
        <v>301.14001500000001</v>
      </c>
      <c r="C623" s="92">
        <v>301.14001500000001</v>
      </c>
      <c r="D623" s="92">
        <v>301.14001500000001</v>
      </c>
      <c r="E623" s="92">
        <v>301.14001500000001</v>
      </c>
      <c r="F623" s="92">
        <v>301.13107300000001</v>
      </c>
      <c r="G623" s="92">
        <v>0</v>
      </c>
    </row>
    <row r="624" spans="1:7" x14ac:dyDescent="0.25">
      <c r="A624" s="87">
        <v>33841</v>
      </c>
      <c r="B624" s="92">
        <v>301</v>
      </c>
      <c r="C624" s="92">
        <v>301</v>
      </c>
      <c r="D624" s="92">
        <v>301</v>
      </c>
      <c r="E624" s="92">
        <v>301</v>
      </c>
      <c r="F624" s="92">
        <v>300.99105800000001</v>
      </c>
      <c r="G624" s="92">
        <v>0</v>
      </c>
    </row>
    <row r="625" spans="1:7" x14ac:dyDescent="0.25">
      <c r="A625" s="87">
        <v>33842</v>
      </c>
      <c r="B625" s="92">
        <v>300.209991</v>
      </c>
      <c r="C625" s="92">
        <v>300.209991</v>
      </c>
      <c r="D625" s="92">
        <v>300.209991</v>
      </c>
      <c r="E625" s="92">
        <v>300.209991</v>
      </c>
      <c r="F625" s="92">
        <v>300.20107999999999</v>
      </c>
      <c r="G625" s="92">
        <v>0</v>
      </c>
    </row>
    <row r="626" spans="1:7" x14ac:dyDescent="0.25">
      <c r="A626" s="87">
        <v>33843</v>
      </c>
      <c r="B626" s="92">
        <v>301.42001299999998</v>
      </c>
      <c r="C626" s="92">
        <v>301.42001299999998</v>
      </c>
      <c r="D626" s="92">
        <v>301.42001299999998</v>
      </c>
      <c r="E626" s="92">
        <v>301.42001299999998</v>
      </c>
      <c r="F626" s="92">
        <v>301.41107199999999</v>
      </c>
      <c r="G626" s="92">
        <v>0</v>
      </c>
    </row>
    <row r="627" spans="1:7" x14ac:dyDescent="0.25">
      <c r="A627" s="87">
        <v>33844</v>
      </c>
      <c r="B627" s="92">
        <v>302.05999800000001</v>
      </c>
      <c r="C627" s="92">
        <v>302.05999800000001</v>
      </c>
      <c r="D627" s="92">
        <v>302.05999800000001</v>
      </c>
      <c r="E627" s="92">
        <v>302.05999800000001</v>
      </c>
      <c r="F627" s="92">
        <v>302.05102499999998</v>
      </c>
      <c r="G627" s="92">
        <v>0</v>
      </c>
    </row>
    <row r="628" spans="1:7" x14ac:dyDescent="0.25">
      <c r="A628" s="87">
        <v>33847</v>
      </c>
      <c r="B628" s="92">
        <v>301.27999899999998</v>
      </c>
      <c r="C628" s="92">
        <v>301.27999899999998</v>
      </c>
      <c r="D628" s="92">
        <v>301.27999899999998</v>
      </c>
      <c r="E628" s="92">
        <v>301.27999899999998</v>
      </c>
      <c r="F628" s="92">
        <v>301.27105699999998</v>
      </c>
      <c r="G628" s="92">
        <v>0</v>
      </c>
    </row>
    <row r="629" spans="1:7" x14ac:dyDescent="0.25">
      <c r="A629" s="87">
        <v>33848</v>
      </c>
      <c r="B629" s="92">
        <v>301.57998700000002</v>
      </c>
      <c r="C629" s="92">
        <v>301.57998700000002</v>
      </c>
      <c r="D629" s="92">
        <v>301.57998700000002</v>
      </c>
      <c r="E629" s="92">
        <v>301.57998700000002</v>
      </c>
      <c r="F629" s="92">
        <v>301.57104500000003</v>
      </c>
      <c r="G629" s="92">
        <v>0</v>
      </c>
    </row>
    <row r="630" spans="1:7" x14ac:dyDescent="0.25">
      <c r="A630" s="87">
        <v>33849</v>
      </c>
      <c r="B630" s="92" t="s">
        <v>2065</v>
      </c>
      <c r="C630" s="92" t="s">
        <v>2065</v>
      </c>
      <c r="D630" s="92" t="s">
        <v>2065</v>
      </c>
      <c r="E630" s="92" t="s">
        <v>2065</v>
      </c>
      <c r="F630" s="92" t="s">
        <v>2065</v>
      </c>
      <c r="G630" s="92" t="s">
        <v>2065</v>
      </c>
    </row>
    <row r="631" spans="1:7" x14ac:dyDescent="0.25">
      <c r="A631" s="87">
        <v>33850</v>
      </c>
      <c r="B631" s="92">
        <v>300.35000600000001</v>
      </c>
      <c r="C631" s="92">
        <v>300.35000600000001</v>
      </c>
      <c r="D631" s="92">
        <v>300.35000600000001</v>
      </c>
      <c r="E631" s="92">
        <v>300.35000600000001</v>
      </c>
      <c r="F631" s="92">
        <v>300.341095</v>
      </c>
      <c r="G631" s="92">
        <v>0</v>
      </c>
    </row>
    <row r="632" spans="1:7" x14ac:dyDescent="0.25">
      <c r="A632" s="87">
        <v>33851</v>
      </c>
      <c r="B632" s="92">
        <v>298.89001500000001</v>
      </c>
      <c r="C632" s="92">
        <v>298.89001500000001</v>
      </c>
      <c r="D632" s="92">
        <v>298.89001500000001</v>
      </c>
      <c r="E632" s="92">
        <v>298.89001500000001</v>
      </c>
      <c r="F632" s="92">
        <v>298.88116500000001</v>
      </c>
      <c r="G632" s="92">
        <v>0</v>
      </c>
    </row>
    <row r="633" spans="1:7" x14ac:dyDescent="0.25">
      <c r="A633" s="87">
        <v>33854</v>
      </c>
      <c r="B633" s="92">
        <v>299.66000400000001</v>
      </c>
      <c r="C633" s="92">
        <v>299.66000400000001</v>
      </c>
      <c r="D633" s="92">
        <v>299.66000400000001</v>
      </c>
      <c r="E633" s="92">
        <v>299.66000400000001</v>
      </c>
      <c r="F633" s="92">
        <v>299.651093</v>
      </c>
      <c r="G633" s="92">
        <v>0</v>
      </c>
    </row>
    <row r="634" spans="1:7" x14ac:dyDescent="0.25">
      <c r="A634" s="87">
        <v>33855</v>
      </c>
      <c r="B634" s="92">
        <v>298.92001299999998</v>
      </c>
      <c r="C634" s="92">
        <v>298.92001299999998</v>
      </c>
      <c r="D634" s="92">
        <v>298.92001299999998</v>
      </c>
      <c r="E634" s="92">
        <v>298.92001299999998</v>
      </c>
      <c r="F634" s="92">
        <v>298.91116299999999</v>
      </c>
      <c r="G634" s="92">
        <v>0</v>
      </c>
    </row>
    <row r="635" spans="1:7" x14ac:dyDescent="0.25">
      <c r="A635" s="87">
        <v>33856</v>
      </c>
      <c r="B635" s="92" t="s">
        <v>2065</v>
      </c>
      <c r="C635" s="92" t="s">
        <v>2065</v>
      </c>
      <c r="D635" s="92" t="s">
        <v>2065</v>
      </c>
      <c r="E635" s="92" t="s">
        <v>2065</v>
      </c>
      <c r="F635" s="92" t="s">
        <v>2065</v>
      </c>
      <c r="G635" s="92" t="s">
        <v>2065</v>
      </c>
    </row>
    <row r="636" spans="1:7" x14ac:dyDescent="0.25">
      <c r="A636" s="87">
        <v>33857</v>
      </c>
      <c r="B636" s="92">
        <v>297.17999300000002</v>
      </c>
      <c r="C636" s="92">
        <v>297.17999300000002</v>
      </c>
      <c r="D636" s="92">
        <v>297.17999300000002</v>
      </c>
      <c r="E636" s="92">
        <v>297.17999300000002</v>
      </c>
      <c r="F636" s="92">
        <v>297.17114299999997</v>
      </c>
      <c r="G636" s="92">
        <v>0</v>
      </c>
    </row>
    <row r="637" spans="1:7" x14ac:dyDescent="0.25">
      <c r="A637" s="87">
        <v>33858</v>
      </c>
      <c r="B637" s="92">
        <v>296.10000600000001</v>
      </c>
      <c r="C637" s="92">
        <v>296.10000600000001</v>
      </c>
      <c r="D637" s="92">
        <v>296.10000600000001</v>
      </c>
      <c r="E637" s="92">
        <v>296.10000600000001</v>
      </c>
      <c r="F637" s="92">
        <v>296.09121699999997</v>
      </c>
      <c r="G637" s="92">
        <v>0</v>
      </c>
    </row>
    <row r="638" spans="1:7" x14ac:dyDescent="0.25">
      <c r="A638" s="87">
        <v>33861</v>
      </c>
      <c r="B638" s="92">
        <v>295.57000699999998</v>
      </c>
      <c r="C638" s="92">
        <v>295.57000699999998</v>
      </c>
      <c r="D638" s="92">
        <v>295.57000699999998</v>
      </c>
      <c r="E638" s="92">
        <v>295.57000699999998</v>
      </c>
      <c r="F638" s="92">
        <v>295.561218</v>
      </c>
      <c r="G638" s="92">
        <v>0</v>
      </c>
    </row>
    <row r="639" spans="1:7" x14ac:dyDescent="0.25">
      <c r="A639" s="87">
        <v>33862</v>
      </c>
      <c r="B639" s="92">
        <v>295.35000600000001</v>
      </c>
      <c r="C639" s="92">
        <v>295.35000600000001</v>
      </c>
      <c r="D639" s="92">
        <v>295.35000600000001</v>
      </c>
      <c r="E639" s="92">
        <v>295.35000600000001</v>
      </c>
      <c r="F639" s="92">
        <v>295.34121699999997</v>
      </c>
      <c r="G639" s="92">
        <v>0</v>
      </c>
    </row>
    <row r="640" spans="1:7" x14ac:dyDescent="0.25">
      <c r="A640" s="87">
        <v>33863</v>
      </c>
      <c r="B640" s="92">
        <v>296.72000100000002</v>
      </c>
      <c r="C640" s="92">
        <v>296.72000100000002</v>
      </c>
      <c r="D640" s="92">
        <v>296.72000100000002</v>
      </c>
      <c r="E640" s="92">
        <v>296.72000100000002</v>
      </c>
      <c r="F640" s="92">
        <v>296.71121199999999</v>
      </c>
      <c r="G640" s="92">
        <v>0</v>
      </c>
    </row>
    <row r="641" spans="1:7" x14ac:dyDescent="0.25">
      <c r="A641" s="87">
        <v>33864</v>
      </c>
      <c r="B641" s="92">
        <v>296.39001500000001</v>
      </c>
      <c r="C641" s="92">
        <v>296.39001500000001</v>
      </c>
      <c r="D641" s="92">
        <v>296.39001500000001</v>
      </c>
      <c r="E641" s="92">
        <v>296.39001500000001</v>
      </c>
      <c r="F641" s="92">
        <v>296.38122600000003</v>
      </c>
      <c r="G641" s="92">
        <v>0</v>
      </c>
    </row>
    <row r="642" spans="1:7" x14ac:dyDescent="0.25">
      <c r="A642" s="87">
        <v>33865</v>
      </c>
      <c r="B642" s="92">
        <v>296.20001200000002</v>
      </c>
      <c r="C642" s="92">
        <v>296.20001200000002</v>
      </c>
      <c r="D642" s="92">
        <v>296.20001200000002</v>
      </c>
      <c r="E642" s="92">
        <v>296.20001200000002</v>
      </c>
      <c r="F642" s="92">
        <v>296.19122299999998</v>
      </c>
      <c r="G642" s="92">
        <v>0</v>
      </c>
    </row>
    <row r="643" spans="1:7" x14ac:dyDescent="0.25">
      <c r="A643" s="87">
        <v>33868</v>
      </c>
      <c r="B643" s="92">
        <v>295.17001299999998</v>
      </c>
      <c r="C643" s="92">
        <v>295.17001299999998</v>
      </c>
      <c r="D643" s="92">
        <v>295.17001299999998</v>
      </c>
      <c r="E643" s="92">
        <v>295.17001299999998</v>
      </c>
      <c r="F643" s="92">
        <v>295.16125499999998</v>
      </c>
      <c r="G643" s="92">
        <v>0</v>
      </c>
    </row>
    <row r="644" spans="1:7" x14ac:dyDescent="0.25">
      <c r="A644" s="87">
        <v>33869</v>
      </c>
      <c r="B644" s="92">
        <v>295.60998499999999</v>
      </c>
      <c r="C644" s="92">
        <v>295.60998499999999</v>
      </c>
      <c r="D644" s="92">
        <v>295.60998499999999</v>
      </c>
      <c r="E644" s="92">
        <v>295.60998499999999</v>
      </c>
      <c r="F644" s="92">
        <v>295.60119600000002</v>
      </c>
      <c r="G644" s="92">
        <v>0</v>
      </c>
    </row>
    <row r="645" spans="1:7" x14ac:dyDescent="0.25">
      <c r="A645" s="87">
        <v>33870</v>
      </c>
      <c r="B645" s="92">
        <v>297.85000600000001</v>
      </c>
      <c r="C645" s="92">
        <v>297.85000600000001</v>
      </c>
      <c r="D645" s="92">
        <v>297.85000600000001</v>
      </c>
      <c r="E645" s="92">
        <v>297.85000600000001</v>
      </c>
      <c r="F645" s="92">
        <v>297.84115600000001</v>
      </c>
      <c r="G645" s="92">
        <v>0</v>
      </c>
    </row>
    <row r="646" spans="1:7" x14ac:dyDescent="0.25">
      <c r="A646" s="87">
        <v>33871</v>
      </c>
      <c r="B646" s="92">
        <v>297.86999500000002</v>
      </c>
      <c r="C646" s="92">
        <v>297.86999500000002</v>
      </c>
      <c r="D646" s="92">
        <v>297.86999500000002</v>
      </c>
      <c r="E646" s="92">
        <v>297.86999500000002</v>
      </c>
      <c r="F646" s="92">
        <v>297.86114500000002</v>
      </c>
      <c r="G646" s="92">
        <v>0</v>
      </c>
    </row>
    <row r="647" spans="1:7" x14ac:dyDescent="0.25">
      <c r="A647" s="87">
        <v>33872</v>
      </c>
      <c r="B647" s="92">
        <v>297.52999899999998</v>
      </c>
      <c r="C647" s="92">
        <v>297.52999899999998</v>
      </c>
      <c r="D647" s="92">
        <v>297.52999899999998</v>
      </c>
      <c r="E647" s="92">
        <v>297.52999899999998</v>
      </c>
      <c r="F647" s="92">
        <v>297.52114899999998</v>
      </c>
      <c r="G647" s="92">
        <v>0</v>
      </c>
    </row>
    <row r="648" spans="1:7" x14ac:dyDescent="0.25">
      <c r="A648" s="87">
        <v>33875</v>
      </c>
      <c r="B648" s="92">
        <v>297.48001099999999</v>
      </c>
      <c r="C648" s="92">
        <v>297.48001099999999</v>
      </c>
      <c r="D648" s="92">
        <v>297.48001099999999</v>
      </c>
      <c r="E648" s="92">
        <v>297.48001099999999</v>
      </c>
      <c r="F648" s="92">
        <v>297.471161</v>
      </c>
      <c r="G648" s="92">
        <v>0</v>
      </c>
    </row>
    <row r="649" spans="1:7" x14ac:dyDescent="0.25">
      <c r="A649" s="87">
        <v>33876</v>
      </c>
      <c r="B649" s="92">
        <v>296.85998499999999</v>
      </c>
      <c r="C649" s="92">
        <v>296.85998499999999</v>
      </c>
      <c r="D649" s="92">
        <v>296.85998499999999</v>
      </c>
      <c r="E649" s="92">
        <v>296.85998499999999</v>
      </c>
      <c r="F649" s="92">
        <v>296.85119600000002</v>
      </c>
      <c r="G649" s="92">
        <v>0</v>
      </c>
    </row>
    <row r="650" spans="1:7" x14ac:dyDescent="0.25">
      <c r="A650" s="87">
        <v>33877</v>
      </c>
      <c r="B650" s="92">
        <v>298.39001500000001</v>
      </c>
      <c r="C650" s="92">
        <v>298.39001500000001</v>
      </c>
      <c r="D650" s="92">
        <v>298.39001500000001</v>
      </c>
      <c r="E650" s="92">
        <v>298.39001500000001</v>
      </c>
      <c r="F650" s="92">
        <v>298.38116500000001</v>
      </c>
      <c r="G650" s="92">
        <v>0</v>
      </c>
    </row>
    <row r="651" spans="1:7" x14ac:dyDescent="0.25">
      <c r="A651" s="87">
        <v>33878</v>
      </c>
      <c r="B651" s="92">
        <v>298.55999800000001</v>
      </c>
      <c r="C651" s="92">
        <v>298.55999800000001</v>
      </c>
      <c r="D651" s="92">
        <v>298.55999800000001</v>
      </c>
      <c r="E651" s="92">
        <v>298.55999800000001</v>
      </c>
      <c r="F651" s="92">
        <v>298.55114700000001</v>
      </c>
      <c r="G651" s="92">
        <v>0</v>
      </c>
    </row>
    <row r="652" spans="1:7" x14ac:dyDescent="0.25">
      <c r="A652" s="87">
        <v>33879</v>
      </c>
      <c r="B652" s="92">
        <v>299.85998499999999</v>
      </c>
      <c r="C652" s="92">
        <v>299.85998499999999</v>
      </c>
      <c r="D652" s="92">
        <v>299.85998499999999</v>
      </c>
      <c r="E652" s="92">
        <v>299.85998499999999</v>
      </c>
      <c r="F652" s="92">
        <v>299.85107399999998</v>
      </c>
      <c r="G652" s="92">
        <v>0</v>
      </c>
    </row>
    <row r="653" spans="1:7" x14ac:dyDescent="0.25">
      <c r="A653" s="87">
        <v>33882</v>
      </c>
      <c r="B653" s="92">
        <v>300.77999899999998</v>
      </c>
      <c r="C653" s="92">
        <v>300.77999899999998</v>
      </c>
      <c r="D653" s="92">
        <v>300.77999899999998</v>
      </c>
      <c r="E653" s="92">
        <v>300.77999899999998</v>
      </c>
      <c r="F653" s="92">
        <v>300.77108800000002</v>
      </c>
      <c r="G653" s="92">
        <v>0</v>
      </c>
    </row>
    <row r="654" spans="1:7" x14ac:dyDescent="0.25">
      <c r="A654" s="87">
        <v>33883</v>
      </c>
      <c r="B654" s="92">
        <v>299.42999300000002</v>
      </c>
      <c r="C654" s="92">
        <v>299.42999300000002</v>
      </c>
      <c r="D654" s="92">
        <v>299.42999300000002</v>
      </c>
      <c r="E654" s="92">
        <v>299.42999300000002</v>
      </c>
      <c r="F654" s="92">
        <v>299.42111199999999</v>
      </c>
      <c r="G654" s="92">
        <v>0</v>
      </c>
    </row>
    <row r="655" spans="1:7" x14ac:dyDescent="0.25">
      <c r="A655" s="87">
        <v>33884</v>
      </c>
      <c r="B655" s="92">
        <v>299.67001299999998</v>
      </c>
      <c r="C655" s="92">
        <v>299.67001299999998</v>
      </c>
      <c r="D655" s="92">
        <v>299.67001299999998</v>
      </c>
      <c r="E655" s="92">
        <v>299.67001299999998</v>
      </c>
      <c r="F655" s="92">
        <v>299.66110200000003</v>
      </c>
      <c r="G655" s="92">
        <v>0</v>
      </c>
    </row>
    <row r="656" spans="1:7" x14ac:dyDescent="0.25">
      <c r="A656" s="87">
        <v>33885</v>
      </c>
      <c r="B656" s="92">
        <v>299.82998700000002</v>
      </c>
      <c r="C656" s="92">
        <v>299.82998700000002</v>
      </c>
      <c r="D656" s="92">
        <v>299.82998700000002</v>
      </c>
      <c r="E656" s="92">
        <v>299.82998700000002</v>
      </c>
      <c r="F656" s="92">
        <v>299.82107500000001</v>
      </c>
      <c r="G656" s="92">
        <v>0</v>
      </c>
    </row>
    <row r="657" spans="1:7" x14ac:dyDescent="0.25">
      <c r="A657" s="87">
        <v>33886</v>
      </c>
      <c r="B657" s="92">
        <v>302.85998499999999</v>
      </c>
      <c r="C657" s="92">
        <v>302.85998499999999</v>
      </c>
      <c r="D657" s="92">
        <v>302.85998499999999</v>
      </c>
      <c r="E657" s="92">
        <v>302.85998499999999</v>
      </c>
      <c r="F657" s="92">
        <v>302.85098299999999</v>
      </c>
      <c r="G657" s="92">
        <v>0</v>
      </c>
    </row>
    <row r="658" spans="1:7" x14ac:dyDescent="0.25">
      <c r="A658" s="87">
        <v>33889</v>
      </c>
      <c r="B658" s="92">
        <v>304.64999399999999</v>
      </c>
      <c r="C658" s="92">
        <v>304.64999399999999</v>
      </c>
      <c r="D658" s="92">
        <v>304.64999399999999</v>
      </c>
      <c r="E658" s="92">
        <v>304.64999399999999</v>
      </c>
      <c r="F658" s="92">
        <v>304.64093000000003</v>
      </c>
      <c r="G658" s="92">
        <v>0</v>
      </c>
    </row>
    <row r="659" spans="1:7" x14ac:dyDescent="0.25">
      <c r="A659" s="87">
        <v>33890</v>
      </c>
      <c r="B659" s="92">
        <v>304.92001299999998</v>
      </c>
      <c r="C659" s="92">
        <v>304.92001299999998</v>
      </c>
      <c r="D659" s="92">
        <v>304.92001299999998</v>
      </c>
      <c r="E659" s="92">
        <v>304.92001299999998</v>
      </c>
      <c r="F659" s="92">
        <v>304.91095000000001</v>
      </c>
      <c r="G659" s="92">
        <v>0</v>
      </c>
    </row>
    <row r="660" spans="1:7" x14ac:dyDescent="0.25">
      <c r="A660" s="87">
        <v>33891</v>
      </c>
      <c r="B660" s="92">
        <v>305.64001500000001</v>
      </c>
      <c r="C660" s="92">
        <v>305.64001500000001</v>
      </c>
      <c r="D660" s="92">
        <v>305.64001500000001</v>
      </c>
      <c r="E660" s="92">
        <v>305.64001500000001</v>
      </c>
      <c r="F660" s="92">
        <v>305.63095099999998</v>
      </c>
      <c r="G660" s="92">
        <v>0</v>
      </c>
    </row>
    <row r="661" spans="1:7" x14ac:dyDescent="0.25">
      <c r="A661" s="87">
        <v>33892</v>
      </c>
      <c r="B661" s="92">
        <v>306.14001500000001</v>
      </c>
      <c r="C661" s="92">
        <v>306.14001500000001</v>
      </c>
      <c r="D661" s="92">
        <v>306.14001500000001</v>
      </c>
      <c r="E661" s="92">
        <v>306.14001500000001</v>
      </c>
      <c r="F661" s="92">
        <v>306.13095099999998</v>
      </c>
      <c r="G661" s="92">
        <v>0</v>
      </c>
    </row>
    <row r="662" spans="1:7" x14ac:dyDescent="0.25">
      <c r="A662" s="87">
        <v>33893</v>
      </c>
      <c r="B662" s="92">
        <v>306.32000699999998</v>
      </c>
      <c r="C662" s="92">
        <v>306.32000699999998</v>
      </c>
      <c r="D662" s="92">
        <v>306.32000699999998</v>
      </c>
      <c r="E662" s="92">
        <v>306.32000699999998</v>
      </c>
      <c r="F662" s="92">
        <v>306.31091300000003</v>
      </c>
      <c r="G662" s="92">
        <v>0</v>
      </c>
    </row>
    <row r="663" spans="1:7" x14ac:dyDescent="0.25">
      <c r="A663" s="87">
        <v>33896</v>
      </c>
      <c r="B663" s="92">
        <v>306.72000100000002</v>
      </c>
      <c r="C663" s="92">
        <v>306.72000100000002</v>
      </c>
      <c r="D663" s="92">
        <v>306.72000100000002</v>
      </c>
      <c r="E663" s="92">
        <v>306.72000100000002</v>
      </c>
      <c r="F663" s="92">
        <v>306.71087599999998</v>
      </c>
      <c r="G663" s="92">
        <v>0</v>
      </c>
    </row>
    <row r="664" spans="1:7" x14ac:dyDescent="0.25">
      <c r="A664" s="87">
        <v>33897</v>
      </c>
      <c r="B664" s="92">
        <v>306.709991</v>
      </c>
      <c r="C664" s="92">
        <v>306.709991</v>
      </c>
      <c r="D664" s="92">
        <v>306.709991</v>
      </c>
      <c r="E664" s="92">
        <v>306.709991</v>
      </c>
      <c r="F664" s="92">
        <v>306.70086700000002</v>
      </c>
      <c r="G664" s="92">
        <v>0</v>
      </c>
    </row>
    <row r="665" spans="1:7" x14ac:dyDescent="0.25">
      <c r="A665" s="87">
        <v>33898</v>
      </c>
      <c r="B665" s="92">
        <v>307.13000499999998</v>
      </c>
      <c r="C665" s="92">
        <v>307.13000499999998</v>
      </c>
      <c r="D665" s="92">
        <v>307.13000499999998</v>
      </c>
      <c r="E665" s="92">
        <v>307.13000499999998</v>
      </c>
      <c r="F665" s="92">
        <v>307.12088</v>
      </c>
      <c r="G665" s="92">
        <v>0</v>
      </c>
    </row>
    <row r="666" spans="1:7" x14ac:dyDescent="0.25">
      <c r="A666" s="87">
        <v>33899</v>
      </c>
      <c r="B666" s="92">
        <v>306.45001200000002</v>
      </c>
      <c r="C666" s="92">
        <v>306.45001200000002</v>
      </c>
      <c r="D666" s="92">
        <v>306.45001200000002</v>
      </c>
      <c r="E666" s="92">
        <v>306.45001200000002</v>
      </c>
      <c r="F666" s="92">
        <v>306.44091800000001</v>
      </c>
      <c r="G666" s="92">
        <v>0</v>
      </c>
    </row>
    <row r="667" spans="1:7" x14ac:dyDescent="0.25">
      <c r="A667" s="87">
        <v>33900</v>
      </c>
      <c r="B667" s="92">
        <v>309.60998499999999</v>
      </c>
      <c r="C667" s="92">
        <v>309.60998499999999</v>
      </c>
      <c r="D667" s="92">
        <v>309.60998499999999</v>
      </c>
      <c r="E667" s="92">
        <v>309.60998499999999</v>
      </c>
      <c r="F667" s="92">
        <v>309.60079999999999</v>
      </c>
      <c r="G667" s="92">
        <v>0</v>
      </c>
    </row>
    <row r="668" spans="1:7" x14ac:dyDescent="0.25">
      <c r="A668" s="87">
        <v>33903</v>
      </c>
      <c r="B668" s="92">
        <v>308.39999399999999</v>
      </c>
      <c r="C668" s="92">
        <v>308.39999399999999</v>
      </c>
      <c r="D668" s="92">
        <v>308.39999399999999</v>
      </c>
      <c r="E668" s="92">
        <v>308.39999399999999</v>
      </c>
      <c r="F668" s="92">
        <v>308.39083900000003</v>
      </c>
      <c r="G668" s="92">
        <v>0</v>
      </c>
    </row>
    <row r="669" spans="1:7" x14ac:dyDescent="0.25">
      <c r="A669" s="87">
        <v>33904</v>
      </c>
      <c r="B669" s="92">
        <v>308.25</v>
      </c>
      <c r="C669" s="92">
        <v>308.25</v>
      </c>
      <c r="D669" s="92">
        <v>308.25</v>
      </c>
      <c r="E669" s="92">
        <v>308.25</v>
      </c>
      <c r="F669" s="92">
        <v>308.24084499999998</v>
      </c>
      <c r="G669" s="92">
        <v>0</v>
      </c>
    </row>
    <row r="670" spans="1:7" x14ac:dyDescent="0.25">
      <c r="A670" s="87">
        <v>33905</v>
      </c>
      <c r="B670" s="92">
        <v>305.88000499999998</v>
      </c>
      <c r="C670" s="92">
        <v>305.88000499999998</v>
      </c>
      <c r="D670" s="92">
        <v>305.88000499999998</v>
      </c>
      <c r="E670" s="92">
        <v>305.88000499999998</v>
      </c>
      <c r="F670" s="92">
        <v>305.87094100000002</v>
      </c>
      <c r="G670" s="92">
        <v>0</v>
      </c>
    </row>
    <row r="671" spans="1:7" x14ac:dyDescent="0.25">
      <c r="A671" s="87">
        <v>33906</v>
      </c>
      <c r="B671" s="92">
        <v>305.36999500000002</v>
      </c>
      <c r="C671" s="92">
        <v>305.36999500000002</v>
      </c>
      <c r="D671" s="92">
        <v>305.36999500000002</v>
      </c>
      <c r="E671" s="92">
        <v>305.36999500000002</v>
      </c>
      <c r="F671" s="92">
        <v>305.36093099999999</v>
      </c>
      <c r="G671" s="92">
        <v>0</v>
      </c>
    </row>
    <row r="672" spans="1:7" x14ac:dyDescent="0.25">
      <c r="A672" s="87">
        <v>33907</v>
      </c>
      <c r="B672" s="92">
        <v>307.57998700000002</v>
      </c>
      <c r="C672" s="92">
        <v>307.57998700000002</v>
      </c>
      <c r="D672" s="92">
        <v>307.57998700000002</v>
      </c>
      <c r="E672" s="92">
        <v>307.57998700000002</v>
      </c>
      <c r="F672" s="92">
        <v>307.57086199999998</v>
      </c>
      <c r="G672" s="92">
        <v>0</v>
      </c>
    </row>
    <row r="673" spans="1:7" x14ac:dyDescent="0.25">
      <c r="A673" s="87">
        <v>33910</v>
      </c>
      <c r="B673" s="92">
        <v>306.20001200000002</v>
      </c>
      <c r="C673" s="92">
        <v>306.20001200000002</v>
      </c>
      <c r="D673" s="92">
        <v>306.20001200000002</v>
      </c>
      <c r="E673" s="92">
        <v>306.20001200000002</v>
      </c>
      <c r="F673" s="92">
        <v>306.19094799999999</v>
      </c>
      <c r="G673" s="92">
        <v>0</v>
      </c>
    </row>
    <row r="674" spans="1:7" x14ac:dyDescent="0.25">
      <c r="A674" s="87">
        <v>33911</v>
      </c>
      <c r="B674" s="92">
        <v>305.30999800000001</v>
      </c>
      <c r="C674" s="92">
        <v>305.30999800000001</v>
      </c>
      <c r="D674" s="92">
        <v>305.30999800000001</v>
      </c>
      <c r="E674" s="92">
        <v>305.30999800000001</v>
      </c>
      <c r="F674" s="92">
        <v>305.30093399999998</v>
      </c>
      <c r="G674" s="92">
        <v>0</v>
      </c>
    </row>
    <row r="675" spans="1:7" x14ac:dyDescent="0.25">
      <c r="A675" s="87">
        <v>33912</v>
      </c>
      <c r="B675" s="92">
        <v>304.52999899999998</v>
      </c>
      <c r="C675" s="92">
        <v>304.52999899999998</v>
      </c>
      <c r="D675" s="92">
        <v>304.52999899999998</v>
      </c>
      <c r="E675" s="92">
        <v>304.52999899999998</v>
      </c>
      <c r="F675" s="92">
        <v>304.52093500000001</v>
      </c>
      <c r="G675" s="92">
        <v>0</v>
      </c>
    </row>
    <row r="676" spans="1:7" x14ac:dyDescent="0.25">
      <c r="A676" s="87">
        <v>33913</v>
      </c>
      <c r="B676" s="92">
        <v>304.540009</v>
      </c>
      <c r="C676" s="92">
        <v>304.540009</v>
      </c>
      <c r="D676" s="92">
        <v>304.540009</v>
      </c>
      <c r="E676" s="92">
        <v>304.540009</v>
      </c>
      <c r="F676" s="92">
        <v>304.53094499999997</v>
      </c>
      <c r="G676" s="92">
        <v>0</v>
      </c>
    </row>
    <row r="677" spans="1:7" x14ac:dyDescent="0.25">
      <c r="A677" s="87">
        <v>33914</v>
      </c>
      <c r="B677" s="92">
        <v>304.35998499999999</v>
      </c>
      <c r="C677" s="92">
        <v>304.35998499999999</v>
      </c>
      <c r="D677" s="92">
        <v>304.35998499999999</v>
      </c>
      <c r="E677" s="92">
        <v>304.35998499999999</v>
      </c>
      <c r="F677" s="92">
        <v>304.35095200000001</v>
      </c>
      <c r="G677" s="92">
        <v>0</v>
      </c>
    </row>
    <row r="678" spans="1:7" x14ac:dyDescent="0.25">
      <c r="A678" s="87">
        <v>33917</v>
      </c>
      <c r="B678" s="92">
        <v>302.41000400000001</v>
      </c>
      <c r="C678" s="92">
        <v>302.41000400000001</v>
      </c>
      <c r="D678" s="92">
        <v>302.41000400000001</v>
      </c>
      <c r="E678" s="92">
        <v>302.41000400000001</v>
      </c>
      <c r="F678" s="92">
        <v>302.40103099999999</v>
      </c>
      <c r="G678" s="92">
        <v>0</v>
      </c>
    </row>
    <row r="679" spans="1:7" x14ac:dyDescent="0.25">
      <c r="A679" s="87">
        <v>33918</v>
      </c>
      <c r="B679" s="92">
        <v>301.64999399999999</v>
      </c>
      <c r="C679" s="92">
        <v>301.64999399999999</v>
      </c>
      <c r="D679" s="92">
        <v>301.64999399999999</v>
      </c>
      <c r="E679" s="92">
        <v>301.64999399999999</v>
      </c>
      <c r="F679" s="92">
        <v>301.641052</v>
      </c>
      <c r="G679" s="92">
        <v>0</v>
      </c>
    </row>
    <row r="680" spans="1:7" x14ac:dyDescent="0.25">
      <c r="A680" s="87">
        <v>33919</v>
      </c>
      <c r="B680" s="92">
        <v>300.61999500000002</v>
      </c>
      <c r="C680" s="92">
        <v>300.61999500000002</v>
      </c>
      <c r="D680" s="92">
        <v>300.61999500000002</v>
      </c>
      <c r="E680" s="92">
        <v>300.61999500000002</v>
      </c>
      <c r="F680" s="92">
        <v>300.61108400000001</v>
      </c>
      <c r="G680" s="92">
        <v>0</v>
      </c>
    </row>
    <row r="681" spans="1:7" x14ac:dyDescent="0.25">
      <c r="A681" s="87">
        <v>33920</v>
      </c>
      <c r="B681" s="92">
        <v>299.38000499999998</v>
      </c>
      <c r="C681" s="92">
        <v>299.38000499999998</v>
      </c>
      <c r="D681" s="92">
        <v>299.38000499999998</v>
      </c>
      <c r="E681" s="92">
        <v>299.38000499999998</v>
      </c>
      <c r="F681" s="92">
        <v>299.37112400000001</v>
      </c>
      <c r="G681" s="92">
        <v>0</v>
      </c>
    </row>
    <row r="682" spans="1:7" x14ac:dyDescent="0.25">
      <c r="A682" s="87">
        <v>33921</v>
      </c>
      <c r="B682" s="92">
        <v>296.73998999999998</v>
      </c>
      <c r="C682" s="92">
        <v>296.73998999999998</v>
      </c>
      <c r="D682" s="92">
        <v>296.73998999999998</v>
      </c>
      <c r="E682" s="92">
        <v>296.73998999999998</v>
      </c>
      <c r="F682" s="92">
        <v>296.731201</v>
      </c>
      <c r="G682" s="92">
        <v>0</v>
      </c>
    </row>
    <row r="683" spans="1:7" x14ac:dyDescent="0.25">
      <c r="A683" s="87">
        <v>33924</v>
      </c>
      <c r="B683" s="92">
        <v>291.72000100000002</v>
      </c>
      <c r="C683" s="92">
        <v>291.72000100000002</v>
      </c>
      <c r="D683" s="92">
        <v>291.72000100000002</v>
      </c>
      <c r="E683" s="92">
        <v>291.72000100000002</v>
      </c>
      <c r="F683" s="92">
        <v>291.71133400000002</v>
      </c>
      <c r="G683" s="92">
        <v>0</v>
      </c>
    </row>
    <row r="684" spans="1:7" x14ac:dyDescent="0.25">
      <c r="A684" s="87">
        <v>33925</v>
      </c>
      <c r="B684" s="92">
        <v>292.64999399999999</v>
      </c>
      <c r="C684" s="92">
        <v>292.64999399999999</v>
      </c>
      <c r="D684" s="92">
        <v>292.64999399999999</v>
      </c>
      <c r="E684" s="92">
        <v>292.64999399999999</v>
      </c>
      <c r="F684" s="92">
        <v>292.64129600000001</v>
      </c>
      <c r="G684" s="92">
        <v>0</v>
      </c>
    </row>
    <row r="685" spans="1:7" x14ac:dyDescent="0.25">
      <c r="A685" s="87">
        <v>33926</v>
      </c>
      <c r="B685" s="92">
        <v>290.67001299999998</v>
      </c>
      <c r="C685" s="92">
        <v>290.67001299999998</v>
      </c>
      <c r="D685" s="92">
        <v>290.67001299999998</v>
      </c>
      <c r="E685" s="92">
        <v>290.67001299999998</v>
      </c>
      <c r="F685" s="92">
        <v>290.66137700000002</v>
      </c>
      <c r="G685" s="92">
        <v>0</v>
      </c>
    </row>
    <row r="686" spans="1:7" x14ac:dyDescent="0.25">
      <c r="A686" s="87">
        <v>33927</v>
      </c>
      <c r="B686" s="92">
        <v>288.80999800000001</v>
      </c>
      <c r="C686" s="92">
        <v>288.80999800000001</v>
      </c>
      <c r="D686" s="92">
        <v>288.80999800000001</v>
      </c>
      <c r="E686" s="92">
        <v>288.80999800000001</v>
      </c>
      <c r="F686" s="92">
        <v>288.801422</v>
      </c>
      <c r="G686" s="92">
        <v>0</v>
      </c>
    </row>
    <row r="687" spans="1:7" x14ac:dyDescent="0.25">
      <c r="A687" s="87">
        <v>33928</v>
      </c>
      <c r="B687" s="92">
        <v>288.88000499999998</v>
      </c>
      <c r="C687" s="92">
        <v>288.88000499999998</v>
      </c>
      <c r="D687" s="92">
        <v>288.88000499999998</v>
      </c>
      <c r="E687" s="92">
        <v>288.88000499999998</v>
      </c>
      <c r="F687" s="92">
        <v>288.87142899999998</v>
      </c>
      <c r="G687" s="92">
        <v>0</v>
      </c>
    </row>
    <row r="688" spans="1:7" x14ac:dyDescent="0.25">
      <c r="A688" s="87">
        <v>33931</v>
      </c>
      <c r="B688" s="92">
        <v>288.51998900000001</v>
      </c>
      <c r="C688" s="92">
        <v>288.51998900000001</v>
      </c>
      <c r="D688" s="92">
        <v>288.51998900000001</v>
      </c>
      <c r="E688" s="92">
        <v>288.51998900000001</v>
      </c>
      <c r="F688" s="92">
        <v>288.511414</v>
      </c>
      <c r="G688" s="92">
        <v>0</v>
      </c>
    </row>
    <row r="689" spans="1:7" x14ac:dyDescent="0.25">
      <c r="A689" s="87">
        <v>33932</v>
      </c>
      <c r="B689" s="92">
        <v>288</v>
      </c>
      <c r="C689" s="92">
        <v>288</v>
      </c>
      <c r="D689" s="92">
        <v>288</v>
      </c>
      <c r="E689" s="92">
        <v>288</v>
      </c>
      <c r="F689" s="92">
        <v>287.99142499999999</v>
      </c>
      <c r="G689" s="92">
        <v>0</v>
      </c>
    </row>
    <row r="690" spans="1:7" x14ac:dyDescent="0.25">
      <c r="A690" s="87">
        <v>33933</v>
      </c>
      <c r="B690" s="92">
        <v>285.86999500000002</v>
      </c>
      <c r="C690" s="92">
        <v>285.86999500000002</v>
      </c>
      <c r="D690" s="92">
        <v>285.86999500000002</v>
      </c>
      <c r="E690" s="92">
        <v>285.86999500000002</v>
      </c>
      <c r="F690" s="92">
        <v>285.86151100000001</v>
      </c>
      <c r="G690" s="92">
        <v>0</v>
      </c>
    </row>
    <row r="691" spans="1:7" x14ac:dyDescent="0.25">
      <c r="A691" s="87">
        <v>33934</v>
      </c>
      <c r="B691" s="92">
        <v>286.07998700000002</v>
      </c>
      <c r="C691" s="92">
        <v>286.07998700000002</v>
      </c>
      <c r="D691" s="92">
        <v>286.07998700000002</v>
      </c>
      <c r="E691" s="92">
        <v>286.07998700000002</v>
      </c>
      <c r="F691" s="92">
        <v>286.07150300000001</v>
      </c>
      <c r="G691" s="92">
        <v>0</v>
      </c>
    </row>
    <row r="692" spans="1:7" x14ac:dyDescent="0.25">
      <c r="A692" s="87">
        <v>33935</v>
      </c>
      <c r="B692" s="92">
        <v>284.66000400000001</v>
      </c>
      <c r="C692" s="92">
        <v>284.66000400000001</v>
      </c>
      <c r="D692" s="92">
        <v>284.66000400000001</v>
      </c>
      <c r="E692" s="92">
        <v>284.66000400000001</v>
      </c>
      <c r="F692" s="92">
        <v>284.65154999999999</v>
      </c>
      <c r="G692" s="92">
        <v>0</v>
      </c>
    </row>
    <row r="693" spans="1:7" x14ac:dyDescent="0.25">
      <c r="A693" s="87">
        <v>33938</v>
      </c>
      <c r="B693" s="92">
        <v>285.60000600000001</v>
      </c>
      <c r="C693" s="92">
        <v>285.60000600000001</v>
      </c>
      <c r="D693" s="92">
        <v>285.60000600000001</v>
      </c>
      <c r="E693" s="92">
        <v>285.60000600000001</v>
      </c>
      <c r="F693" s="92">
        <v>285.591522</v>
      </c>
      <c r="G693" s="92">
        <v>0</v>
      </c>
    </row>
    <row r="694" spans="1:7" x14ac:dyDescent="0.25">
      <c r="A694" s="87">
        <v>33939</v>
      </c>
      <c r="B694" s="92">
        <v>284.35000600000001</v>
      </c>
      <c r="C694" s="92">
        <v>284.35000600000001</v>
      </c>
      <c r="D694" s="92">
        <v>284.35000600000001</v>
      </c>
      <c r="E694" s="92">
        <v>284.35000600000001</v>
      </c>
      <c r="F694" s="92">
        <v>284.34155299999998</v>
      </c>
      <c r="G694" s="92">
        <v>0</v>
      </c>
    </row>
    <row r="695" spans="1:7" x14ac:dyDescent="0.25">
      <c r="A695" s="87">
        <v>33940</v>
      </c>
      <c r="B695" s="92">
        <v>282.35998499999999</v>
      </c>
      <c r="C695" s="92">
        <v>282.35998499999999</v>
      </c>
      <c r="D695" s="92">
        <v>282.35998499999999</v>
      </c>
      <c r="E695" s="92">
        <v>282.35998499999999</v>
      </c>
      <c r="F695" s="92">
        <v>282.35162400000002</v>
      </c>
      <c r="G695" s="92">
        <v>0</v>
      </c>
    </row>
    <row r="696" spans="1:7" x14ac:dyDescent="0.25">
      <c r="A696" s="87">
        <v>33941</v>
      </c>
      <c r="B696" s="92">
        <v>281.209991</v>
      </c>
      <c r="C696" s="92">
        <v>281.209991</v>
      </c>
      <c r="D696" s="92">
        <v>281.209991</v>
      </c>
      <c r="E696" s="92">
        <v>281.209991</v>
      </c>
      <c r="F696" s="92">
        <v>281.20163000000002</v>
      </c>
      <c r="G696" s="92">
        <v>0</v>
      </c>
    </row>
    <row r="697" spans="1:7" x14ac:dyDescent="0.25">
      <c r="A697" s="87">
        <v>33942</v>
      </c>
      <c r="B697" s="92">
        <v>280.45001200000002</v>
      </c>
      <c r="C697" s="92">
        <v>280.45001200000002</v>
      </c>
      <c r="D697" s="92">
        <v>280.45001200000002</v>
      </c>
      <c r="E697" s="92">
        <v>280.45001200000002</v>
      </c>
      <c r="F697" s="92">
        <v>280.441711</v>
      </c>
      <c r="G697" s="92">
        <v>0</v>
      </c>
    </row>
    <row r="698" spans="1:7" x14ac:dyDescent="0.25">
      <c r="A698" s="87">
        <v>33945</v>
      </c>
      <c r="B698" s="92">
        <v>279.36999500000002</v>
      </c>
      <c r="C698" s="92">
        <v>279.36999500000002</v>
      </c>
      <c r="D698" s="92">
        <v>279.36999500000002</v>
      </c>
      <c r="E698" s="92">
        <v>279.36999500000002</v>
      </c>
      <c r="F698" s="92">
        <v>279.361694</v>
      </c>
      <c r="G698" s="92">
        <v>0</v>
      </c>
    </row>
    <row r="699" spans="1:7" x14ac:dyDescent="0.25">
      <c r="A699" s="87">
        <v>33946</v>
      </c>
      <c r="B699" s="92">
        <v>278.57000699999998</v>
      </c>
      <c r="C699" s="92">
        <v>278.57000699999998</v>
      </c>
      <c r="D699" s="92">
        <v>278.57000699999998</v>
      </c>
      <c r="E699" s="92">
        <v>278.57000699999998</v>
      </c>
      <c r="F699" s="92">
        <v>278.56173699999999</v>
      </c>
      <c r="G699" s="92">
        <v>0</v>
      </c>
    </row>
    <row r="700" spans="1:7" x14ac:dyDescent="0.25">
      <c r="A700" s="87">
        <v>33947</v>
      </c>
      <c r="B700" s="92">
        <v>277.55999800000001</v>
      </c>
      <c r="C700" s="92">
        <v>277.55999800000001</v>
      </c>
      <c r="D700" s="92">
        <v>277.55999800000001</v>
      </c>
      <c r="E700" s="92">
        <v>277.55999800000001</v>
      </c>
      <c r="F700" s="92">
        <v>277.55175800000001</v>
      </c>
      <c r="G700" s="92">
        <v>0</v>
      </c>
    </row>
    <row r="701" spans="1:7" x14ac:dyDescent="0.25">
      <c r="A701" s="87">
        <v>33948</v>
      </c>
      <c r="B701" s="92">
        <v>278.95001200000002</v>
      </c>
      <c r="C701" s="92">
        <v>278.95001200000002</v>
      </c>
      <c r="D701" s="92">
        <v>278.95001200000002</v>
      </c>
      <c r="E701" s="92">
        <v>278.95001200000002</v>
      </c>
      <c r="F701" s="92">
        <v>278.941711</v>
      </c>
      <c r="G701" s="92">
        <v>0</v>
      </c>
    </row>
    <row r="702" spans="1:7" x14ac:dyDescent="0.25">
      <c r="A702" s="87">
        <v>33949</v>
      </c>
      <c r="B702" s="92">
        <v>278.57998700000002</v>
      </c>
      <c r="C702" s="92">
        <v>278.57998700000002</v>
      </c>
      <c r="D702" s="92">
        <v>278.57998700000002</v>
      </c>
      <c r="E702" s="92">
        <v>278.57998700000002</v>
      </c>
      <c r="F702" s="92">
        <v>278.57171599999998</v>
      </c>
      <c r="G702" s="92">
        <v>0</v>
      </c>
    </row>
    <row r="703" spans="1:7" x14ac:dyDescent="0.25">
      <c r="A703" s="87">
        <v>33952</v>
      </c>
      <c r="B703" s="92">
        <v>278.39001500000001</v>
      </c>
      <c r="C703" s="92">
        <v>278.39001500000001</v>
      </c>
      <c r="D703" s="92">
        <v>278.39001500000001</v>
      </c>
      <c r="E703" s="92">
        <v>278.39001500000001</v>
      </c>
      <c r="F703" s="92">
        <v>278.38174400000003</v>
      </c>
      <c r="G703" s="92">
        <v>0</v>
      </c>
    </row>
    <row r="704" spans="1:7" x14ac:dyDescent="0.25">
      <c r="A704" s="87">
        <v>33953</v>
      </c>
      <c r="B704" s="92">
        <v>275.67999300000002</v>
      </c>
      <c r="C704" s="92">
        <v>275.67999300000002</v>
      </c>
      <c r="D704" s="92">
        <v>275.67999300000002</v>
      </c>
      <c r="E704" s="92">
        <v>275.67999300000002</v>
      </c>
      <c r="F704" s="92">
        <v>275.67181399999998</v>
      </c>
      <c r="G704" s="92">
        <v>0</v>
      </c>
    </row>
    <row r="705" spans="1:7" x14ac:dyDescent="0.25">
      <c r="A705" s="87">
        <v>33954</v>
      </c>
      <c r="B705" s="92">
        <v>272.77999899999998</v>
      </c>
      <c r="C705" s="92">
        <v>272.77999899999998</v>
      </c>
      <c r="D705" s="92">
        <v>272.77999899999998</v>
      </c>
      <c r="E705" s="92">
        <v>272.77999899999998</v>
      </c>
      <c r="F705" s="92">
        <v>272.77191199999999</v>
      </c>
      <c r="G705" s="92">
        <v>0</v>
      </c>
    </row>
    <row r="706" spans="1:7" x14ac:dyDescent="0.25">
      <c r="A706" s="87">
        <v>33955</v>
      </c>
      <c r="B706" s="92">
        <v>273.02999899999998</v>
      </c>
      <c r="C706" s="92">
        <v>273.02999899999998</v>
      </c>
      <c r="D706" s="92">
        <v>273.02999899999998</v>
      </c>
      <c r="E706" s="92">
        <v>273.02999899999998</v>
      </c>
      <c r="F706" s="92">
        <v>273.02191199999999</v>
      </c>
      <c r="G706" s="92">
        <v>0</v>
      </c>
    </row>
    <row r="707" spans="1:7" x14ac:dyDescent="0.25">
      <c r="A707" s="87">
        <v>33956</v>
      </c>
      <c r="B707" s="92">
        <v>271.85998499999999</v>
      </c>
      <c r="C707" s="92">
        <v>271.85998499999999</v>
      </c>
      <c r="D707" s="92">
        <v>271.85998499999999</v>
      </c>
      <c r="E707" s="92">
        <v>271.85998499999999</v>
      </c>
      <c r="F707" s="92">
        <v>271.85189800000001</v>
      </c>
      <c r="G707" s="92">
        <v>0</v>
      </c>
    </row>
    <row r="708" spans="1:7" x14ac:dyDescent="0.25">
      <c r="A708" s="87">
        <v>33959</v>
      </c>
      <c r="B708" s="92">
        <v>270.45001200000002</v>
      </c>
      <c r="C708" s="92">
        <v>270.45001200000002</v>
      </c>
      <c r="D708" s="92">
        <v>270.45001200000002</v>
      </c>
      <c r="E708" s="92">
        <v>270.45001200000002</v>
      </c>
      <c r="F708" s="92">
        <v>270.44198599999999</v>
      </c>
      <c r="G708" s="92">
        <v>0</v>
      </c>
    </row>
    <row r="709" spans="1:7" x14ac:dyDescent="0.25">
      <c r="A709" s="87">
        <v>33960</v>
      </c>
      <c r="B709" s="92">
        <v>272.19000199999999</v>
      </c>
      <c r="C709" s="92">
        <v>272.19000199999999</v>
      </c>
      <c r="D709" s="92">
        <v>272.19000199999999</v>
      </c>
      <c r="E709" s="92">
        <v>272.19000199999999</v>
      </c>
      <c r="F709" s="92">
        <v>272.181915</v>
      </c>
      <c r="G709" s="92">
        <v>0</v>
      </c>
    </row>
    <row r="710" spans="1:7" x14ac:dyDescent="0.25">
      <c r="A710" s="87">
        <v>33961</v>
      </c>
      <c r="B710" s="92">
        <v>271.75</v>
      </c>
      <c r="C710" s="92">
        <v>271.75</v>
      </c>
      <c r="D710" s="92">
        <v>271.75</v>
      </c>
      <c r="E710" s="92">
        <v>271.75</v>
      </c>
      <c r="F710" s="92">
        <v>271.74191300000001</v>
      </c>
      <c r="G710" s="92">
        <v>0</v>
      </c>
    </row>
    <row r="711" spans="1:7" x14ac:dyDescent="0.25">
      <c r="A711" s="87">
        <v>33962</v>
      </c>
      <c r="B711" s="92">
        <v>271.27999899999998</v>
      </c>
      <c r="C711" s="92">
        <v>271.27999899999998</v>
      </c>
      <c r="D711" s="92">
        <v>271.27999899999998</v>
      </c>
      <c r="E711" s="92">
        <v>271.27999899999998</v>
      </c>
      <c r="F711" s="92">
        <v>271.27194200000002</v>
      </c>
      <c r="G711" s="92">
        <v>0</v>
      </c>
    </row>
    <row r="712" spans="1:7" x14ac:dyDescent="0.25">
      <c r="A712" s="87">
        <v>33963</v>
      </c>
      <c r="B712" s="92" t="s">
        <v>2065</v>
      </c>
      <c r="C712" s="92" t="s">
        <v>2065</v>
      </c>
      <c r="D712" s="92" t="s">
        <v>2065</v>
      </c>
      <c r="E712" s="92" t="s">
        <v>2065</v>
      </c>
      <c r="F712" s="92" t="s">
        <v>2065</v>
      </c>
      <c r="G712" s="92" t="s">
        <v>2065</v>
      </c>
    </row>
    <row r="713" spans="1:7" x14ac:dyDescent="0.25">
      <c r="A713" s="87">
        <v>33966</v>
      </c>
      <c r="B713" s="92">
        <v>271.69000199999999</v>
      </c>
      <c r="C713" s="92">
        <v>271.69000199999999</v>
      </c>
      <c r="D713" s="92">
        <v>271.69000199999999</v>
      </c>
      <c r="E713" s="92">
        <v>271.69000199999999</v>
      </c>
      <c r="F713" s="92">
        <v>271.681915</v>
      </c>
      <c r="G713" s="92">
        <v>0</v>
      </c>
    </row>
    <row r="714" spans="1:7" x14ac:dyDescent="0.25">
      <c r="A714" s="87">
        <v>33967</v>
      </c>
      <c r="B714" s="92">
        <v>271.76998900000001</v>
      </c>
      <c r="C714" s="92">
        <v>271.76998900000001</v>
      </c>
      <c r="D714" s="92">
        <v>271.76998900000001</v>
      </c>
      <c r="E714" s="92">
        <v>271.76998900000001</v>
      </c>
      <c r="F714" s="92">
        <v>271.76190200000002</v>
      </c>
      <c r="G714" s="92">
        <v>0</v>
      </c>
    </row>
    <row r="715" spans="1:7" x14ac:dyDescent="0.25">
      <c r="A715" s="87">
        <v>33968</v>
      </c>
      <c r="B715" s="92">
        <v>274.33999599999999</v>
      </c>
      <c r="C715" s="92">
        <v>274.33999599999999</v>
      </c>
      <c r="D715" s="92">
        <v>274.33999599999999</v>
      </c>
      <c r="E715" s="92">
        <v>274.33999599999999</v>
      </c>
      <c r="F715" s="92">
        <v>274.33184799999998</v>
      </c>
      <c r="G715" s="92">
        <v>0</v>
      </c>
    </row>
    <row r="716" spans="1:7" x14ac:dyDescent="0.25">
      <c r="A716" s="87">
        <v>33969</v>
      </c>
      <c r="B716" s="92" t="s">
        <v>2065</v>
      </c>
      <c r="C716" s="92" t="s">
        <v>2065</v>
      </c>
      <c r="D716" s="92" t="s">
        <v>2065</v>
      </c>
      <c r="E716" s="92" t="s">
        <v>2065</v>
      </c>
      <c r="F716" s="92" t="s">
        <v>2065</v>
      </c>
      <c r="G716" s="92" t="s">
        <v>2065</v>
      </c>
    </row>
    <row r="717" spans="1:7" x14ac:dyDescent="0.25">
      <c r="A717" s="87">
        <v>33970</v>
      </c>
      <c r="B717" s="92" t="s">
        <v>2065</v>
      </c>
      <c r="C717" s="92" t="s">
        <v>2065</v>
      </c>
      <c r="D717" s="92" t="s">
        <v>2065</v>
      </c>
      <c r="E717" s="92" t="s">
        <v>2065</v>
      </c>
      <c r="F717" s="92" t="s">
        <v>2065</v>
      </c>
      <c r="G717" s="92" t="s">
        <v>2065</v>
      </c>
    </row>
    <row r="718" spans="1:7" x14ac:dyDescent="0.25">
      <c r="A718" s="87">
        <v>33973</v>
      </c>
      <c r="B718" s="92">
        <v>273.57998700000002</v>
      </c>
      <c r="C718" s="92">
        <v>273.57998700000002</v>
      </c>
      <c r="D718" s="92">
        <v>273.57998700000002</v>
      </c>
      <c r="E718" s="92">
        <v>273.57998700000002</v>
      </c>
      <c r="F718" s="92">
        <v>273.57186899999999</v>
      </c>
      <c r="G718" s="92">
        <v>0</v>
      </c>
    </row>
    <row r="719" spans="1:7" x14ac:dyDescent="0.25">
      <c r="A719" s="87">
        <v>33974</v>
      </c>
      <c r="B719" s="92">
        <v>273.30999800000001</v>
      </c>
      <c r="C719" s="92">
        <v>273.30999800000001</v>
      </c>
      <c r="D719" s="92">
        <v>273.30999800000001</v>
      </c>
      <c r="E719" s="92">
        <v>273.30999800000001</v>
      </c>
      <c r="F719" s="92">
        <v>273.30191000000002</v>
      </c>
      <c r="G719" s="92">
        <v>0</v>
      </c>
    </row>
    <row r="720" spans="1:7" x14ac:dyDescent="0.25">
      <c r="A720" s="87">
        <v>33975</v>
      </c>
      <c r="B720" s="92">
        <v>274.83999599999999</v>
      </c>
      <c r="C720" s="92">
        <v>274.83999599999999</v>
      </c>
      <c r="D720" s="92">
        <v>274.83999599999999</v>
      </c>
      <c r="E720" s="92">
        <v>274.83999599999999</v>
      </c>
      <c r="F720" s="92">
        <v>274.83184799999998</v>
      </c>
      <c r="G720" s="92">
        <v>0</v>
      </c>
    </row>
    <row r="721" spans="1:7" x14ac:dyDescent="0.25">
      <c r="A721" s="87">
        <v>33976</v>
      </c>
      <c r="B721" s="92">
        <v>276.85000600000001</v>
      </c>
      <c r="C721" s="92">
        <v>276.85000600000001</v>
      </c>
      <c r="D721" s="92">
        <v>276.85000600000001</v>
      </c>
      <c r="E721" s="92">
        <v>276.85000600000001</v>
      </c>
      <c r="F721" s="92">
        <v>276.84179699999999</v>
      </c>
      <c r="G721" s="92">
        <v>0</v>
      </c>
    </row>
    <row r="722" spans="1:7" x14ac:dyDescent="0.25">
      <c r="A722" s="87">
        <v>33977</v>
      </c>
      <c r="B722" s="92">
        <v>279.10998499999999</v>
      </c>
      <c r="C722" s="92">
        <v>279.10998499999999</v>
      </c>
      <c r="D722" s="92">
        <v>279.10998499999999</v>
      </c>
      <c r="E722" s="92">
        <v>279.10998499999999</v>
      </c>
      <c r="F722" s="92">
        <v>279.10168499999997</v>
      </c>
      <c r="G722" s="92">
        <v>0</v>
      </c>
    </row>
    <row r="723" spans="1:7" x14ac:dyDescent="0.25">
      <c r="A723" s="87">
        <v>33980</v>
      </c>
      <c r="B723" s="92">
        <v>278.51998900000001</v>
      </c>
      <c r="C723" s="92">
        <v>278.51998900000001</v>
      </c>
      <c r="D723" s="92">
        <v>278.51998900000001</v>
      </c>
      <c r="E723" s="92">
        <v>278.51998900000001</v>
      </c>
      <c r="F723" s="92">
        <v>278.51171900000003</v>
      </c>
      <c r="G723" s="92">
        <v>0</v>
      </c>
    </row>
    <row r="724" spans="1:7" x14ac:dyDescent="0.25">
      <c r="A724" s="87">
        <v>33981</v>
      </c>
      <c r="B724" s="92">
        <v>278.07000699999998</v>
      </c>
      <c r="C724" s="92">
        <v>278.07000699999998</v>
      </c>
      <c r="D724" s="92">
        <v>278.07000699999998</v>
      </c>
      <c r="E724" s="92">
        <v>278.07000699999998</v>
      </c>
      <c r="F724" s="92">
        <v>278.06176799999997</v>
      </c>
      <c r="G724" s="92">
        <v>0</v>
      </c>
    </row>
    <row r="725" spans="1:7" x14ac:dyDescent="0.25">
      <c r="A725" s="87">
        <v>33982</v>
      </c>
      <c r="B725" s="92">
        <v>277.41000400000001</v>
      </c>
      <c r="C725" s="92">
        <v>277.41000400000001</v>
      </c>
      <c r="D725" s="92">
        <v>277.41000400000001</v>
      </c>
      <c r="E725" s="92">
        <v>277.41000400000001</v>
      </c>
      <c r="F725" s="92">
        <v>277.40176400000001</v>
      </c>
      <c r="G725" s="92">
        <v>0</v>
      </c>
    </row>
    <row r="726" spans="1:7" x14ac:dyDescent="0.25">
      <c r="A726" s="87">
        <v>33983</v>
      </c>
      <c r="B726" s="92">
        <v>276.42300399999999</v>
      </c>
      <c r="C726" s="92">
        <v>276.42300399999999</v>
      </c>
      <c r="D726" s="92">
        <v>276.42300399999999</v>
      </c>
      <c r="E726" s="92">
        <v>276.42300399999999</v>
      </c>
      <c r="F726" s="92">
        <v>276.41479500000003</v>
      </c>
      <c r="G726" s="92">
        <v>0</v>
      </c>
    </row>
    <row r="727" spans="1:7" x14ac:dyDescent="0.25">
      <c r="A727" s="87">
        <v>33984</v>
      </c>
      <c r="B727" s="92">
        <v>277.26998900000001</v>
      </c>
      <c r="C727" s="92">
        <v>277.26998900000001</v>
      </c>
      <c r="D727" s="92">
        <v>277.26998900000001</v>
      </c>
      <c r="E727" s="92">
        <v>277.26998900000001</v>
      </c>
      <c r="F727" s="92">
        <v>277.26174900000001</v>
      </c>
      <c r="G727" s="92">
        <v>0</v>
      </c>
    </row>
    <row r="728" spans="1:7" x14ac:dyDescent="0.25">
      <c r="A728" s="87">
        <v>33987</v>
      </c>
      <c r="B728" s="92">
        <v>277.93798800000002</v>
      </c>
      <c r="C728" s="92">
        <v>277.93798800000002</v>
      </c>
      <c r="D728" s="92">
        <v>277.93798800000002</v>
      </c>
      <c r="E728" s="92">
        <v>277.93798800000002</v>
      </c>
      <c r="F728" s="92">
        <v>277.92974900000002</v>
      </c>
      <c r="G728" s="92">
        <v>0</v>
      </c>
    </row>
    <row r="729" spans="1:7" x14ac:dyDescent="0.25">
      <c r="A729" s="87">
        <v>33988</v>
      </c>
      <c r="B729" s="92">
        <v>277.14999399999999</v>
      </c>
      <c r="C729" s="92">
        <v>277.14999399999999</v>
      </c>
      <c r="D729" s="92">
        <v>277.14999399999999</v>
      </c>
      <c r="E729" s="92">
        <v>277.14999399999999</v>
      </c>
      <c r="F729" s="92">
        <v>277.14175399999999</v>
      </c>
      <c r="G729" s="92">
        <v>0</v>
      </c>
    </row>
    <row r="730" spans="1:7" x14ac:dyDescent="0.25">
      <c r="A730" s="87">
        <v>33989</v>
      </c>
      <c r="B730" s="92" t="s">
        <v>2065</v>
      </c>
      <c r="C730" s="92" t="s">
        <v>2065</v>
      </c>
      <c r="D730" s="92" t="s">
        <v>2065</v>
      </c>
      <c r="E730" s="92" t="s">
        <v>2065</v>
      </c>
      <c r="F730" s="92" t="s">
        <v>2065</v>
      </c>
      <c r="G730" s="92" t="s">
        <v>2065</v>
      </c>
    </row>
    <row r="731" spans="1:7" x14ac:dyDescent="0.25">
      <c r="A731" s="87">
        <v>33990</v>
      </c>
      <c r="B731" s="92">
        <v>276.73998999999998</v>
      </c>
      <c r="C731" s="92">
        <v>276.73998999999998</v>
      </c>
      <c r="D731" s="92">
        <v>276.73998999999998</v>
      </c>
      <c r="E731" s="92">
        <v>276.73998999999998</v>
      </c>
      <c r="F731" s="92">
        <v>276.73178100000001</v>
      </c>
      <c r="G731" s="92">
        <v>0</v>
      </c>
    </row>
    <row r="732" spans="1:7" x14ac:dyDescent="0.25">
      <c r="A732" s="87">
        <v>33991</v>
      </c>
      <c r="B732" s="92">
        <v>277.04998799999998</v>
      </c>
      <c r="C732" s="92">
        <v>277.04998799999998</v>
      </c>
      <c r="D732" s="92">
        <v>277.04998799999998</v>
      </c>
      <c r="E732" s="92">
        <v>277.04998799999998</v>
      </c>
      <c r="F732" s="92">
        <v>277.04174799999998</v>
      </c>
      <c r="G732" s="92">
        <v>0</v>
      </c>
    </row>
    <row r="733" spans="1:7" x14ac:dyDescent="0.25">
      <c r="A733" s="87">
        <v>33994</v>
      </c>
      <c r="B733" s="92">
        <v>276.70001200000002</v>
      </c>
      <c r="C733" s="92">
        <v>276.70001200000002</v>
      </c>
      <c r="D733" s="92">
        <v>276.70001200000002</v>
      </c>
      <c r="E733" s="92">
        <v>276.70001200000002</v>
      </c>
      <c r="F733" s="92">
        <v>276.69180299999999</v>
      </c>
      <c r="G733" s="92">
        <v>0</v>
      </c>
    </row>
    <row r="734" spans="1:7" x14ac:dyDescent="0.25">
      <c r="A734" s="87">
        <v>33995</v>
      </c>
      <c r="B734" s="92">
        <v>276.290009</v>
      </c>
      <c r="C734" s="92">
        <v>276.290009</v>
      </c>
      <c r="D734" s="92">
        <v>276.290009</v>
      </c>
      <c r="E734" s="92">
        <v>276.290009</v>
      </c>
      <c r="F734" s="92">
        <v>276.28179899999998</v>
      </c>
      <c r="G734" s="92">
        <v>0</v>
      </c>
    </row>
    <row r="735" spans="1:7" x14ac:dyDescent="0.25">
      <c r="A735" s="87">
        <v>33996</v>
      </c>
      <c r="B735" s="92">
        <v>275.97000100000002</v>
      </c>
      <c r="C735" s="92">
        <v>275.97000100000002</v>
      </c>
      <c r="D735" s="92">
        <v>275.97000100000002</v>
      </c>
      <c r="E735" s="92">
        <v>275.97000100000002</v>
      </c>
      <c r="F735" s="92">
        <v>275.961792</v>
      </c>
      <c r="G735" s="92">
        <v>0</v>
      </c>
    </row>
    <row r="736" spans="1:7" x14ac:dyDescent="0.25">
      <c r="A736" s="87">
        <v>33997</v>
      </c>
      <c r="B736" s="92">
        <v>277.42001299999998</v>
      </c>
      <c r="C736" s="92">
        <v>277.42001299999998</v>
      </c>
      <c r="D736" s="92">
        <v>277.42001299999998</v>
      </c>
      <c r="E736" s="92">
        <v>277.42001299999998</v>
      </c>
      <c r="F736" s="92">
        <v>277.41177399999998</v>
      </c>
      <c r="G736" s="92">
        <v>0</v>
      </c>
    </row>
    <row r="737" spans="1:7" x14ac:dyDescent="0.25">
      <c r="A737" s="87">
        <v>33998</v>
      </c>
      <c r="B737" s="92">
        <v>280.14999399999999</v>
      </c>
      <c r="C737" s="92">
        <v>280.14999399999999</v>
      </c>
      <c r="D737" s="92">
        <v>280.14999399999999</v>
      </c>
      <c r="E737" s="92">
        <v>280.14999399999999</v>
      </c>
      <c r="F737" s="92">
        <v>280.14169299999998</v>
      </c>
      <c r="G737" s="92">
        <v>0</v>
      </c>
    </row>
    <row r="738" spans="1:7" x14ac:dyDescent="0.25">
      <c r="A738" s="87">
        <v>34001</v>
      </c>
      <c r="B738" s="92">
        <v>280.89001500000001</v>
      </c>
      <c r="C738" s="92">
        <v>280.89001500000001</v>
      </c>
      <c r="D738" s="92">
        <v>280.89001500000001</v>
      </c>
      <c r="E738" s="92">
        <v>280.89001500000001</v>
      </c>
      <c r="F738" s="92">
        <v>280.88165300000003</v>
      </c>
      <c r="G738" s="92">
        <v>0</v>
      </c>
    </row>
    <row r="739" spans="1:7" x14ac:dyDescent="0.25">
      <c r="A739" s="87">
        <v>34002</v>
      </c>
      <c r="B739" s="92">
        <v>280.39001500000001</v>
      </c>
      <c r="C739" s="92">
        <v>280.39001500000001</v>
      </c>
      <c r="D739" s="92">
        <v>280.39001500000001</v>
      </c>
      <c r="E739" s="92">
        <v>280.39001500000001</v>
      </c>
      <c r="F739" s="92">
        <v>280.38171399999999</v>
      </c>
      <c r="G739" s="92">
        <v>0</v>
      </c>
    </row>
    <row r="740" spans="1:7" x14ac:dyDescent="0.25">
      <c r="A740" s="87">
        <v>34003</v>
      </c>
      <c r="B740" s="92">
        <v>283.95001200000002</v>
      </c>
      <c r="C740" s="92">
        <v>283.95001200000002</v>
      </c>
      <c r="D740" s="92">
        <v>283.95001200000002</v>
      </c>
      <c r="E740" s="92">
        <v>283.95001200000002</v>
      </c>
      <c r="F740" s="92">
        <v>283.94158900000002</v>
      </c>
      <c r="G740" s="92">
        <v>0</v>
      </c>
    </row>
    <row r="741" spans="1:7" x14ac:dyDescent="0.25">
      <c r="A741" s="87">
        <v>34004</v>
      </c>
      <c r="B741" s="92">
        <v>289.20001200000002</v>
      </c>
      <c r="C741" s="92">
        <v>289.20001200000002</v>
      </c>
      <c r="D741" s="92">
        <v>289.20001200000002</v>
      </c>
      <c r="E741" s="92">
        <v>289.20001200000002</v>
      </c>
      <c r="F741" s="92">
        <v>289.19143700000001</v>
      </c>
      <c r="G741" s="92">
        <v>0</v>
      </c>
    </row>
    <row r="742" spans="1:7" x14ac:dyDescent="0.25">
      <c r="A742" s="87">
        <v>34005</v>
      </c>
      <c r="B742" s="92">
        <v>292.040009</v>
      </c>
      <c r="C742" s="92">
        <v>292.040009</v>
      </c>
      <c r="D742" s="92">
        <v>292.040009</v>
      </c>
      <c r="E742" s="92">
        <v>292.040009</v>
      </c>
      <c r="F742" s="92">
        <v>292.031342</v>
      </c>
      <c r="G742" s="92">
        <v>0</v>
      </c>
    </row>
    <row r="743" spans="1:7" x14ac:dyDescent="0.25">
      <c r="A743" s="87">
        <v>34008</v>
      </c>
      <c r="B743" s="92">
        <v>295.80999800000001</v>
      </c>
      <c r="C743" s="92">
        <v>295.80999800000001</v>
      </c>
      <c r="D743" s="92">
        <v>295.80999800000001</v>
      </c>
      <c r="E743" s="92">
        <v>295.80999800000001</v>
      </c>
      <c r="F743" s="92">
        <v>295.80120799999997</v>
      </c>
      <c r="G743" s="92">
        <v>0</v>
      </c>
    </row>
    <row r="744" spans="1:7" x14ac:dyDescent="0.25">
      <c r="A744" s="87">
        <v>34009</v>
      </c>
      <c r="B744" s="92">
        <v>297.91000400000001</v>
      </c>
      <c r="C744" s="92">
        <v>297.91000400000001</v>
      </c>
      <c r="D744" s="92">
        <v>297.91000400000001</v>
      </c>
      <c r="E744" s="92">
        <v>297.91000400000001</v>
      </c>
      <c r="F744" s="92">
        <v>297.90115400000002</v>
      </c>
      <c r="G744" s="92">
        <v>0</v>
      </c>
    </row>
    <row r="745" spans="1:7" x14ac:dyDescent="0.25">
      <c r="A745" s="87">
        <v>34010</v>
      </c>
      <c r="B745" s="92">
        <v>299.39999399999999</v>
      </c>
      <c r="C745" s="92">
        <v>299.39999399999999</v>
      </c>
      <c r="D745" s="92">
        <v>299.39999399999999</v>
      </c>
      <c r="E745" s="92">
        <v>299.39999399999999</v>
      </c>
      <c r="F745" s="92">
        <v>299.39111300000002</v>
      </c>
      <c r="G745" s="92">
        <v>0</v>
      </c>
    </row>
    <row r="746" spans="1:7" x14ac:dyDescent="0.25">
      <c r="A746" s="87">
        <v>34011</v>
      </c>
      <c r="B746" s="92">
        <v>299.60998499999999</v>
      </c>
      <c r="C746" s="92">
        <v>299.60998499999999</v>
      </c>
      <c r="D746" s="92">
        <v>299.60998499999999</v>
      </c>
      <c r="E746" s="92">
        <v>299.60998499999999</v>
      </c>
      <c r="F746" s="92">
        <v>299.60107399999998</v>
      </c>
      <c r="G746" s="92">
        <v>0</v>
      </c>
    </row>
    <row r="747" spans="1:7" x14ac:dyDescent="0.25">
      <c r="A747" s="87">
        <v>34012</v>
      </c>
      <c r="B747" s="92">
        <v>300.540009</v>
      </c>
      <c r="C747" s="92">
        <v>300.540009</v>
      </c>
      <c r="D747" s="92">
        <v>300.540009</v>
      </c>
      <c r="E747" s="92">
        <v>300.540009</v>
      </c>
      <c r="F747" s="92">
        <v>300.53109699999999</v>
      </c>
      <c r="G747" s="92">
        <v>0</v>
      </c>
    </row>
    <row r="748" spans="1:7" x14ac:dyDescent="0.25">
      <c r="A748" s="87">
        <v>34015</v>
      </c>
      <c r="B748" s="92">
        <v>301.77999899999998</v>
      </c>
      <c r="C748" s="92">
        <v>301.77999899999998</v>
      </c>
      <c r="D748" s="92">
        <v>301.77999899999998</v>
      </c>
      <c r="E748" s="92">
        <v>301.77999899999998</v>
      </c>
      <c r="F748" s="92">
        <v>301.77105699999998</v>
      </c>
      <c r="G748" s="92">
        <v>0</v>
      </c>
    </row>
    <row r="749" spans="1:7" x14ac:dyDescent="0.25">
      <c r="A749" s="87">
        <v>34016</v>
      </c>
      <c r="B749" s="92">
        <v>301.98998999999998</v>
      </c>
      <c r="C749" s="92">
        <v>301.98998999999998</v>
      </c>
      <c r="D749" s="92">
        <v>301.98998999999998</v>
      </c>
      <c r="E749" s="92">
        <v>301.98998999999998</v>
      </c>
      <c r="F749" s="92">
        <v>301.98101800000001</v>
      </c>
      <c r="G749" s="92">
        <v>0</v>
      </c>
    </row>
    <row r="750" spans="1:7" x14ac:dyDescent="0.25">
      <c r="A750" s="87">
        <v>34017</v>
      </c>
      <c r="B750" s="92">
        <v>302.69000199999999</v>
      </c>
      <c r="C750" s="92">
        <v>302.69000199999999</v>
      </c>
      <c r="D750" s="92">
        <v>302.69000199999999</v>
      </c>
      <c r="E750" s="92">
        <v>302.69000199999999</v>
      </c>
      <c r="F750" s="92">
        <v>302.68099999999998</v>
      </c>
      <c r="G750" s="92">
        <v>0</v>
      </c>
    </row>
    <row r="751" spans="1:7" x14ac:dyDescent="0.25">
      <c r="A751" s="87">
        <v>34018</v>
      </c>
      <c r="B751" s="92">
        <v>301.92001299999998</v>
      </c>
      <c r="C751" s="92">
        <v>301.92001299999998</v>
      </c>
      <c r="D751" s="92">
        <v>301.92001299999998</v>
      </c>
      <c r="E751" s="92">
        <v>301.92001299999998</v>
      </c>
      <c r="F751" s="92">
        <v>301.91104100000001</v>
      </c>
      <c r="G751" s="92">
        <v>0</v>
      </c>
    </row>
    <row r="752" spans="1:7" x14ac:dyDescent="0.25">
      <c r="A752" s="87">
        <v>34019</v>
      </c>
      <c r="B752" s="92">
        <v>300.44000199999999</v>
      </c>
      <c r="C752" s="92">
        <v>300.44000199999999</v>
      </c>
      <c r="D752" s="92">
        <v>300.44000199999999</v>
      </c>
      <c r="E752" s="92">
        <v>300.44000199999999</v>
      </c>
      <c r="F752" s="92">
        <v>300.43109099999998</v>
      </c>
      <c r="G752" s="92">
        <v>0</v>
      </c>
    </row>
    <row r="753" spans="1:7" x14ac:dyDescent="0.25">
      <c r="A753" s="87">
        <v>34022</v>
      </c>
      <c r="B753" s="92">
        <v>301.22000100000002</v>
      </c>
      <c r="C753" s="92">
        <v>301.22000100000002</v>
      </c>
      <c r="D753" s="92">
        <v>301.22000100000002</v>
      </c>
      <c r="E753" s="92">
        <v>301.22000100000002</v>
      </c>
      <c r="F753" s="92">
        <v>301.21105999999997</v>
      </c>
      <c r="G753" s="92">
        <v>0</v>
      </c>
    </row>
    <row r="754" spans="1:7" x14ac:dyDescent="0.25">
      <c r="A754" s="87">
        <v>34023</v>
      </c>
      <c r="B754" s="92">
        <v>299.82000699999998</v>
      </c>
      <c r="C754" s="92">
        <v>299.82000699999998</v>
      </c>
      <c r="D754" s="92">
        <v>299.82000699999998</v>
      </c>
      <c r="E754" s="92">
        <v>299.82000699999998</v>
      </c>
      <c r="F754" s="92">
        <v>299.81109600000002</v>
      </c>
      <c r="G754" s="92">
        <v>0</v>
      </c>
    </row>
    <row r="755" spans="1:7" x14ac:dyDescent="0.25">
      <c r="A755" s="87">
        <v>34024</v>
      </c>
      <c r="B755" s="92">
        <v>299.80999800000001</v>
      </c>
      <c r="C755" s="92">
        <v>299.80999800000001</v>
      </c>
      <c r="D755" s="92">
        <v>299.80999800000001</v>
      </c>
      <c r="E755" s="92">
        <v>299.80999800000001</v>
      </c>
      <c r="F755" s="92">
        <v>299.801086</v>
      </c>
      <c r="G755" s="92">
        <v>0</v>
      </c>
    </row>
    <row r="756" spans="1:7" x14ac:dyDescent="0.25">
      <c r="A756" s="87">
        <v>34025</v>
      </c>
      <c r="B756" s="92">
        <v>300.22000100000002</v>
      </c>
      <c r="C756" s="92">
        <v>300.22000100000002</v>
      </c>
      <c r="D756" s="92">
        <v>300.22000100000002</v>
      </c>
      <c r="E756" s="92">
        <v>300.22000100000002</v>
      </c>
      <c r="F756" s="92">
        <v>300.21109000000001</v>
      </c>
      <c r="G756" s="92">
        <v>0</v>
      </c>
    </row>
    <row r="757" spans="1:7" x14ac:dyDescent="0.25">
      <c r="A757" s="87">
        <v>34026</v>
      </c>
      <c r="B757" s="92">
        <v>300.38000499999998</v>
      </c>
      <c r="C757" s="92">
        <v>300.38000499999998</v>
      </c>
      <c r="D757" s="92">
        <v>300.38000499999998</v>
      </c>
      <c r="E757" s="92">
        <v>300.38000499999998</v>
      </c>
      <c r="F757" s="92">
        <v>300.37109400000003</v>
      </c>
      <c r="G757" s="92">
        <v>0</v>
      </c>
    </row>
    <row r="758" spans="1:7" x14ac:dyDescent="0.25">
      <c r="A758" s="87">
        <v>34029</v>
      </c>
      <c r="B758" s="92">
        <v>300.45001200000002</v>
      </c>
      <c r="C758" s="92">
        <v>300.45001200000002</v>
      </c>
      <c r="D758" s="92">
        <v>300.45001200000002</v>
      </c>
      <c r="E758" s="92">
        <v>300.45001200000002</v>
      </c>
      <c r="F758" s="92">
        <v>300.441101</v>
      </c>
      <c r="G758" s="92">
        <v>0</v>
      </c>
    </row>
    <row r="759" spans="1:7" x14ac:dyDescent="0.25">
      <c r="A759" s="87">
        <v>34030</v>
      </c>
      <c r="B759" s="92">
        <v>300.83999599999999</v>
      </c>
      <c r="C759" s="92">
        <v>300.83999599999999</v>
      </c>
      <c r="D759" s="92">
        <v>300.83999599999999</v>
      </c>
      <c r="E759" s="92">
        <v>300.83999599999999</v>
      </c>
      <c r="F759" s="92">
        <v>300.83105499999999</v>
      </c>
      <c r="G759" s="92">
        <v>0</v>
      </c>
    </row>
    <row r="760" spans="1:7" x14ac:dyDescent="0.25">
      <c r="A760" s="87">
        <v>34031</v>
      </c>
      <c r="B760" s="92">
        <v>302.07998700000002</v>
      </c>
      <c r="C760" s="92">
        <v>302.07998700000002</v>
      </c>
      <c r="D760" s="92">
        <v>302.07998700000002</v>
      </c>
      <c r="E760" s="92">
        <v>302.07998700000002</v>
      </c>
      <c r="F760" s="92">
        <v>302.07101399999999</v>
      </c>
      <c r="G760" s="92">
        <v>0</v>
      </c>
    </row>
    <row r="761" spans="1:7" x14ac:dyDescent="0.25">
      <c r="A761" s="87">
        <v>34032</v>
      </c>
      <c r="B761" s="92">
        <v>304.77999899999998</v>
      </c>
      <c r="C761" s="92">
        <v>304.77999899999998</v>
      </c>
      <c r="D761" s="92">
        <v>304.77999899999998</v>
      </c>
      <c r="E761" s="92">
        <v>304.77999899999998</v>
      </c>
      <c r="F761" s="92">
        <v>304.77093500000001</v>
      </c>
      <c r="G761" s="92">
        <v>0</v>
      </c>
    </row>
    <row r="762" spans="1:7" x14ac:dyDescent="0.25">
      <c r="A762" s="87">
        <v>34033</v>
      </c>
      <c r="B762" s="92">
        <v>307.19000199999999</v>
      </c>
      <c r="C762" s="92">
        <v>307.19000199999999</v>
      </c>
      <c r="D762" s="92">
        <v>307.19000199999999</v>
      </c>
      <c r="E762" s="92">
        <v>307.19000199999999</v>
      </c>
      <c r="F762" s="92">
        <v>307.18087800000001</v>
      </c>
      <c r="G762" s="92">
        <v>0</v>
      </c>
    </row>
    <row r="763" spans="1:7" x14ac:dyDescent="0.25">
      <c r="A763" s="87">
        <v>34036</v>
      </c>
      <c r="B763" s="92">
        <v>308.5</v>
      </c>
      <c r="C763" s="92">
        <v>308.5</v>
      </c>
      <c r="D763" s="92">
        <v>308.5</v>
      </c>
      <c r="E763" s="92">
        <v>308.5</v>
      </c>
      <c r="F763" s="92">
        <v>308.49084499999998</v>
      </c>
      <c r="G763" s="92">
        <v>0</v>
      </c>
    </row>
    <row r="764" spans="1:7" x14ac:dyDescent="0.25">
      <c r="A764" s="87">
        <v>34037</v>
      </c>
      <c r="B764" s="92">
        <v>310.07998700000002</v>
      </c>
      <c r="C764" s="92">
        <v>310.07998700000002</v>
      </c>
      <c r="D764" s="92">
        <v>310.07998700000002</v>
      </c>
      <c r="E764" s="92">
        <v>310.07998700000002</v>
      </c>
      <c r="F764" s="92">
        <v>310.07076999999998</v>
      </c>
      <c r="G764" s="92">
        <v>0</v>
      </c>
    </row>
    <row r="765" spans="1:7" x14ac:dyDescent="0.25">
      <c r="A765" s="87">
        <v>34038</v>
      </c>
      <c r="B765" s="92">
        <v>311.77999899999998</v>
      </c>
      <c r="C765" s="92">
        <v>311.77999899999998</v>
      </c>
      <c r="D765" s="92">
        <v>311.77999899999998</v>
      </c>
      <c r="E765" s="92">
        <v>311.77999899999998</v>
      </c>
      <c r="F765" s="92">
        <v>311.77072099999998</v>
      </c>
      <c r="G765" s="92">
        <v>0</v>
      </c>
    </row>
    <row r="766" spans="1:7" x14ac:dyDescent="0.25">
      <c r="A766" s="87">
        <v>34039</v>
      </c>
      <c r="B766" s="92">
        <v>312.69000199999999</v>
      </c>
      <c r="C766" s="92">
        <v>312.69000199999999</v>
      </c>
      <c r="D766" s="92">
        <v>312.69000199999999</v>
      </c>
      <c r="E766" s="92">
        <v>312.69000199999999</v>
      </c>
      <c r="F766" s="92">
        <v>312.680725</v>
      </c>
      <c r="G766" s="92">
        <v>0</v>
      </c>
    </row>
    <row r="767" spans="1:7" x14ac:dyDescent="0.25">
      <c r="A767" s="87">
        <v>34040</v>
      </c>
      <c r="B767" s="92">
        <v>312.95001200000002</v>
      </c>
      <c r="C767" s="92">
        <v>312.95001200000002</v>
      </c>
      <c r="D767" s="92">
        <v>312.95001200000002</v>
      </c>
      <c r="E767" s="92">
        <v>312.95001200000002</v>
      </c>
      <c r="F767" s="92">
        <v>312.94073500000002</v>
      </c>
      <c r="G767" s="92">
        <v>0</v>
      </c>
    </row>
    <row r="768" spans="1:7" x14ac:dyDescent="0.25">
      <c r="A768" s="87">
        <v>34043</v>
      </c>
      <c r="B768" s="92">
        <v>311.70001200000002</v>
      </c>
      <c r="C768" s="92">
        <v>311.70001200000002</v>
      </c>
      <c r="D768" s="92">
        <v>311.70001200000002</v>
      </c>
      <c r="E768" s="92">
        <v>311.70001200000002</v>
      </c>
      <c r="F768" s="92">
        <v>311.690765</v>
      </c>
      <c r="G768" s="92">
        <v>0</v>
      </c>
    </row>
    <row r="769" spans="1:7" x14ac:dyDescent="0.25">
      <c r="A769" s="87">
        <v>34044</v>
      </c>
      <c r="B769" s="92">
        <v>311.08999599999999</v>
      </c>
      <c r="C769" s="92">
        <v>311.08999599999999</v>
      </c>
      <c r="D769" s="92">
        <v>311.08999599999999</v>
      </c>
      <c r="E769" s="92">
        <v>311.08999599999999</v>
      </c>
      <c r="F769" s="92">
        <v>311.08078</v>
      </c>
      <c r="G769" s="92">
        <v>0</v>
      </c>
    </row>
    <row r="770" spans="1:7" x14ac:dyDescent="0.25">
      <c r="A770" s="87">
        <v>34045</v>
      </c>
      <c r="B770" s="92">
        <v>310.77999899999998</v>
      </c>
      <c r="C770" s="92">
        <v>310.77999899999998</v>
      </c>
      <c r="D770" s="92">
        <v>310.77999899999998</v>
      </c>
      <c r="E770" s="92">
        <v>310.77999899999998</v>
      </c>
      <c r="F770" s="92">
        <v>310.770782</v>
      </c>
      <c r="G770" s="92">
        <v>0</v>
      </c>
    </row>
    <row r="771" spans="1:7" x14ac:dyDescent="0.25">
      <c r="A771" s="87">
        <v>34046</v>
      </c>
      <c r="B771" s="92">
        <v>310.36999500000002</v>
      </c>
      <c r="C771" s="92">
        <v>310.36999500000002</v>
      </c>
      <c r="D771" s="92">
        <v>310.36999500000002</v>
      </c>
      <c r="E771" s="92">
        <v>310.36999500000002</v>
      </c>
      <c r="F771" s="92">
        <v>310.36077899999998</v>
      </c>
      <c r="G771" s="92">
        <v>0</v>
      </c>
    </row>
    <row r="772" spans="1:7" x14ac:dyDescent="0.25">
      <c r="A772" s="87">
        <v>34047</v>
      </c>
      <c r="B772" s="92">
        <v>312.07000699999998</v>
      </c>
      <c r="C772" s="92">
        <v>312.07000699999998</v>
      </c>
      <c r="D772" s="92">
        <v>312.07000699999998</v>
      </c>
      <c r="E772" s="92">
        <v>312.07000699999998</v>
      </c>
      <c r="F772" s="92">
        <v>312.06072999999998</v>
      </c>
      <c r="G772" s="92">
        <v>0</v>
      </c>
    </row>
    <row r="773" spans="1:7" x14ac:dyDescent="0.25">
      <c r="A773" s="87">
        <v>34050</v>
      </c>
      <c r="B773" s="92" t="s">
        <v>2065</v>
      </c>
      <c r="C773" s="92" t="s">
        <v>2065</v>
      </c>
      <c r="D773" s="92" t="s">
        <v>2065</v>
      </c>
      <c r="E773" s="92" t="s">
        <v>2065</v>
      </c>
      <c r="F773" s="92" t="s">
        <v>2065</v>
      </c>
      <c r="G773" s="92" t="s">
        <v>2065</v>
      </c>
    </row>
    <row r="774" spans="1:7" x14ac:dyDescent="0.25">
      <c r="A774" s="87">
        <v>34051</v>
      </c>
      <c r="B774" s="92" t="s">
        <v>2065</v>
      </c>
      <c r="C774" s="92" t="s">
        <v>2065</v>
      </c>
      <c r="D774" s="92" t="s">
        <v>2065</v>
      </c>
      <c r="E774" s="92" t="s">
        <v>2065</v>
      </c>
      <c r="F774" s="92" t="s">
        <v>2065</v>
      </c>
      <c r="G774" s="92" t="s">
        <v>2065</v>
      </c>
    </row>
    <row r="775" spans="1:7" x14ac:dyDescent="0.25">
      <c r="A775" s="87">
        <v>34052</v>
      </c>
      <c r="B775" s="92" t="s">
        <v>2065</v>
      </c>
      <c r="C775" s="92" t="s">
        <v>2065</v>
      </c>
      <c r="D775" s="92" t="s">
        <v>2065</v>
      </c>
      <c r="E775" s="92" t="s">
        <v>2065</v>
      </c>
      <c r="F775" s="92" t="s">
        <v>2065</v>
      </c>
      <c r="G775" s="92" t="s">
        <v>2065</v>
      </c>
    </row>
    <row r="776" spans="1:7" x14ac:dyDescent="0.25">
      <c r="A776" s="87">
        <v>34053</v>
      </c>
      <c r="B776" s="92" t="s">
        <v>2065</v>
      </c>
      <c r="C776" s="92" t="s">
        <v>2065</v>
      </c>
      <c r="D776" s="92" t="s">
        <v>2065</v>
      </c>
      <c r="E776" s="92" t="s">
        <v>2065</v>
      </c>
      <c r="F776" s="92" t="s">
        <v>2065</v>
      </c>
      <c r="G776" s="92" t="s">
        <v>2065</v>
      </c>
    </row>
    <row r="777" spans="1:7" x14ac:dyDescent="0.25">
      <c r="A777" s="87">
        <v>34054</v>
      </c>
      <c r="B777" s="92" t="s">
        <v>2065</v>
      </c>
      <c r="C777" s="92" t="s">
        <v>2065</v>
      </c>
      <c r="D777" s="92" t="s">
        <v>2065</v>
      </c>
      <c r="E777" s="92" t="s">
        <v>2065</v>
      </c>
      <c r="F777" s="92" t="s">
        <v>2065</v>
      </c>
      <c r="G777" s="92" t="s">
        <v>2065</v>
      </c>
    </row>
    <row r="778" spans="1:7" x14ac:dyDescent="0.25">
      <c r="A778" s="87">
        <v>34057</v>
      </c>
      <c r="B778" s="92">
        <v>310.5</v>
      </c>
      <c r="C778" s="92">
        <v>310.5</v>
      </c>
      <c r="D778" s="92">
        <v>310.5</v>
      </c>
      <c r="E778" s="92">
        <v>310.5</v>
      </c>
      <c r="F778" s="92">
        <v>310.49078400000002</v>
      </c>
      <c r="G778" s="92">
        <v>0</v>
      </c>
    </row>
    <row r="779" spans="1:7" x14ac:dyDescent="0.25">
      <c r="A779" s="87">
        <v>34058</v>
      </c>
      <c r="B779" s="92">
        <v>311.26998900000001</v>
      </c>
      <c r="C779" s="92">
        <v>311.26998900000001</v>
      </c>
      <c r="D779" s="92">
        <v>311.26998900000001</v>
      </c>
      <c r="E779" s="92">
        <v>311.26998900000001</v>
      </c>
      <c r="F779" s="92">
        <v>311.26074199999999</v>
      </c>
      <c r="G779" s="92">
        <v>0</v>
      </c>
    </row>
    <row r="780" spans="1:7" x14ac:dyDescent="0.25">
      <c r="A780" s="87">
        <v>34059</v>
      </c>
      <c r="B780" s="92">
        <v>310.76001000000002</v>
      </c>
      <c r="C780" s="92">
        <v>310.76001000000002</v>
      </c>
      <c r="D780" s="92">
        <v>310.76001000000002</v>
      </c>
      <c r="E780" s="92">
        <v>310.76001000000002</v>
      </c>
      <c r="F780" s="92">
        <v>310.75079299999999</v>
      </c>
      <c r="G780" s="92">
        <v>0</v>
      </c>
    </row>
    <row r="781" spans="1:7" x14ac:dyDescent="0.25">
      <c r="A781" s="87">
        <v>34060</v>
      </c>
      <c r="B781" s="92">
        <v>311.13000499999998</v>
      </c>
      <c r="C781" s="92">
        <v>311.13000499999998</v>
      </c>
      <c r="D781" s="92">
        <v>311.13000499999998</v>
      </c>
      <c r="E781" s="92">
        <v>311.13000499999998</v>
      </c>
      <c r="F781" s="92">
        <v>311.120789</v>
      </c>
      <c r="G781" s="92">
        <v>0</v>
      </c>
    </row>
    <row r="782" spans="1:7" x14ac:dyDescent="0.25">
      <c r="A782" s="87">
        <v>34061</v>
      </c>
      <c r="B782" s="92">
        <v>310.07998700000002</v>
      </c>
      <c r="C782" s="92">
        <v>310.07998700000002</v>
      </c>
      <c r="D782" s="92">
        <v>310.07998700000002</v>
      </c>
      <c r="E782" s="92">
        <v>310.07998700000002</v>
      </c>
      <c r="F782" s="92">
        <v>310.07076999999998</v>
      </c>
      <c r="G782" s="92">
        <v>0</v>
      </c>
    </row>
    <row r="783" spans="1:7" x14ac:dyDescent="0.25">
      <c r="A783" s="87">
        <v>34064</v>
      </c>
      <c r="B783" s="92">
        <v>309.60000600000001</v>
      </c>
      <c r="C783" s="92">
        <v>309.60000600000001</v>
      </c>
      <c r="D783" s="92">
        <v>309.60000600000001</v>
      </c>
      <c r="E783" s="92">
        <v>309.60000600000001</v>
      </c>
      <c r="F783" s="92">
        <v>309.59082000000001</v>
      </c>
      <c r="G783" s="92">
        <v>0</v>
      </c>
    </row>
    <row r="784" spans="1:7" x14ac:dyDescent="0.25">
      <c r="A784" s="87">
        <v>34065</v>
      </c>
      <c r="B784" s="92">
        <v>309.35000600000001</v>
      </c>
      <c r="C784" s="92">
        <v>309.35000600000001</v>
      </c>
      <c r="D784" s="92">
        <v>309.35000600000001</v>
      </c>
      <c r="E784" s="92">
        <v>309.35000600000001</v>
      </c>
      <c r="F784" s="92">
        <v>309.34082000000001</v>
      </c>
      <c r="G784" s="92">
        <v>0</v>
      </c>
    </row>
    <row r="785" spans="1:7" x14ac:dyDescent="0.25">
      <c r="A785" s="87">
        <v>34066</v>
      </c>
      <c r="B785" s="92">
        <v>308.36999500000002</v>
      </c>
      <c r="C785" s="92">
        <v>308.36999500000002</v>
      </c>
      <c r="D785" s="92">
        <v>308.36999500000002</v>
      </c>
      <c r="E785" s="92">
        <v>308.36999500000002</v>
      </c>
      <c r="F785" s="92">
        <v>308.36084</v>
      </c>
      <c r="G785" s="92">
        <v>0</v>
      </c>
    </row>
    <row r="786" spans="1:7" x14ac:dyDescent="0.25">
      <c r="A786" s="87">
        <v>34067</v>
      </c>
      <c r="B786" s="92">
        <v>307.80999800000001</v>
      </c>
      <c r="C786" s="92">
        <v>307.80999800000001</v>
      </c>
      <c r="D786" s="92">
        <v>307.80999800000001</v>
      </c>
      <c r="E786" s="92">
        <v>307.80999800000001</v>
      </c>
      <c r="F786" s="92">
        <v>307.80087300000002</v>
      </c>
      <c r="G786" s="92">
        <v>0</v>
      </c>
    </row>
    <row r="787" spans="1:7" x14ac:dyDescent="0.25">
      <c r="A787" s="87">
        <v>34068</v>
      </c>
      <c r="B787" s="92" t="s">
        <v>2065</v>
      </c>
      <c r="C787" s="92" t="s">
        <v>2065</v>
      </c>
      <c r="D787" s="92" t="s">
        <v>2065</v>
      </c>
      <c r="E787" s="92" t="s">
        <v>2065</v>
      </c>
      <c r="F787" s="92" t="s">
        <v>2065</v>
      </c>
      <c r="G787" s="92" t="s">
        <v>2065</v>
      </c>
    </row>
    <row r="788" spans="1:7" x14ac:dyDescent="0.25">
      <c r="A788" s="87">
        <v>34071</v>
      </c>
      <c r="B788" s="92">
        <v>308.45001200000002</v>
      </c>
      <c r="C788" s="92">
        <v>308.45001200000002</v>
      </c>
      <c r="D788" s="92">
        <v>308.45001200000002</v>
      </c>
      <c r="E788" s="92">
        <v>308.45001200000002</v>
      </c>
      <c r="F788" s="92">
        <v>308.44085699999999</v>
      </c>
      <c r="G788" s="92">
        <v>0</v>
      </c>
    </row>
    <row r="789" spans="1:7" x14ac:dyDescent="0.25">
      <c r="A789" s="87">
        <v>34072</v>
      </c>
      <c r="B789" s="92">
        <v>307.23001099999999</v>
      </c>
      <c r="C789" s="92">
        <v>307.23001099999999</v>
      </c>
      <c r="D789" s="92">
        <v>307.23001099999999</v>
      </c>
      <c r="E789" s="92">
        <v>307.23001099999999</v>
      </c>
      <c r="F789" s="92">
        <v>307.22088600000001</v>
      </c>
      <c r="G789" s="92">
        <v>0</v>
      </c>
    </row>
    <row r="790" spans="1:7" x14ac:dyDescent="0.25">
      <c r="A790" s="87">
        <v>34073</v>
      </c>
      <c r="B790" s="92">
        <v>307.27999899999998</v>
      </c>
      <c r="C790" s="92">
        <v>307.27999899999998</v>
      </c>
      <c r="D790" s="92">
        <v>307.27999899999998</v>
      </c>
      <c r="E790" s="92">
        <v>307.27999899999998</v>
      </c>
      <c r="F790" s="92">
        <v>307.27087399999999</v>
      </c>
      <c r="G790" s="92">
        <v>0</v>
      </c>
    </row>
    <row r="791" spans="1:7" x14ac:dyDescent="0.25">
      <c r="A791" s="87">
        <v>34074</v>
      </c>
      <c r="B791" s="92">
        <v>308.67001299999998</v>
      </c>
      <c r="C791" s="92">
        <v>308.67001299999998</v>
      </c>
      <c r="D791" s="92">
        <v>308.67001299999998</v>
      </c>
      <c r="E791" s="92">
        <v>308.67001299999998</v>
      </c>
      <c r="F791" s="92">
        <v>308.66085800000002</v>
      </c>
      <c r="G791" s="92">
        <v>0</v>
      </c>
    </row>
    <row r="792" spans="1:7" x14ac:dyDescent="0.25">
      <c r="A792" s="87">
        <v>34075</v>
      </c>
      <c r="B792" s="92">
        <v>308.67999300000002</v>
      </c>
      <c r="C792" s="92">
        <v>308.67999300000002</v>
      </c>
      <c r="D792" s="92">
        <v>308.67999300000002</v>
      </c>
      <c r="E792" s="92">
        <v>308.67999300000002</v>
      </c>
      <c r="F792" s="92">
        <v>308.67083700000001</v>
      </c>
      <c r="G792" s="92">
        <v>0</v>
      </c>
    </row>
    <row r="793" spans="1:7" x14ac:dyDescent="0.25">
      <c r="A793" s="87">
        <v>34078</v>
      </c>
      <c r="B793" s="92">
        <v>310.48998999999998</v>
      </c>
      <c r="C793" s="92">
        <v>310.48998999999998</v>
      </c>
      <c r="D793" s="92">
        <v>310.48998999999998</v>
      </c>
      <c r="E793" s="92">
        <v>310.48998999999998</v>
      </c>
      <c r="F793" s="92">
        <v>310.480774</v>
      </c>
      <c r="G793" s="92">
        <v>0</v>
      </c>
    </row>
    <row r="794" spans="1:7" x14ac:dyDescent="0.25">
      <c r="A794" s="87">
        <v>34079</v>
      </c>
      <c r="B794" s="92">
        <v>312</v>
      </c>
      <c r="C794" s="92">
        <v>312</v>
      </c>
      <c r="D794" s="92">
        <v>312</v>
      </c>
      <c r="E794" s="92">
        <v>312</v>
      </c>
      <c r="F794" s="92">
        <v>311.990723</v>
      </c>
      <c r="G794" s="92">
        <v>0</v>
      </c>
    </row>
    <row r="795" spans="1:7" x14ac:dyDescent="0.25">
      <c r="A795" s="87">
        <v>34080</v>
      </c>
      <c r="B795" s="92">
        <v>312</v>
      </c>
      <c r="C795" s="92">
        <v>312</v>
      </c>
      <c r="D795" s="92">
        <v>312</v>
      </c>
      <c r="E795" s="92">
        <v>312</v>
      </c>
      <c r="F795" s="92">
        <v>311.990723</v>
      </c>
      <c r="G795" s="92">
        <v>0</v>
      </c>
    </row>
    <row r="796" spans="1:7" x14ac:dyDescent="0.25">
      <c r="A796" s="87">
        <v>34081</v>
      </c>
      <c r="B796" s="92">
        <v>311.27999899999998</v>
      </c>
      <c r="C796" s="92">
        <v>311.27999899999998</v>
      </c>
      <c r="D796" s="92">
        <v>311.27999899999998</v>
      </c>
      <c r="E796" s="92">
        <v>311.27999899999998</v>
      </c>
      <c r="F796" s="92">
        <v>311.27075200000002</v>
      </c>
      <c r="G796" s="92">
        <v>0</v>
      </c>
    </row>
    <row r="797" spans="1:7" x14ac:dyDescent="0.25">
      <c r="A797" s="87">
        <v>34082</v>
      </c>
      <c r="B797" s="92">
        <v>310.77999899999998</v>
      </c>
      <c r="C797" s="92">
        <v>310.77999899999998</v>
      </c>
      <c r="D797" s="92">
        <v>310.77999899999998</v>
      </c>
      <c r="E797" s="92">
        <v>310.77999899999998</v>
      </c>
      <c r="F797" s="92">
        <v>310.770782</v>
      </c>
      <c r="G797" s="92">
        <v>0</v>
      </c>
    </row>
    <row r="798" spans="1:7" x14ac:dyDescent="0.25">
      <c r="A798" s="87">
        <v>34085</v>
      </c>
      <c r="B798" s="92">
        <v>311.14001500000001</v>
      </c>
      <c r="C798" s="92">
        <v>311.14001500000001</v>
      </c>
      <c r="D798" s="92">
        <v>311.14001500000001</v>
      </c>
      <c r="E798" s="92">
        <v>311.14001500000001</v>
      </c>
      <c r="F798" s="92">
        <v>311.13079800000003</v>
      </c>
      <c r="G798" s="92">
        <v>0</v>
      </c>
    </row>
    <row r="799" spans="1:7" x14ac:dyDescent="0.25">
      <c r="A799" s="87">
        <v>34086</v>
      </c>
      <c r="B799" s="92">
        <v>311.26998900000001</v>
      </c>
      <c r="C799" s="92">
        <v>311.26998900000001</v>
      </c>
      <c r="D799" s="92">
        <v>311.26998900000001</v>
      </c>
      <c r="E799" s="92">
        <v>311.26998900000001</v>
      </c>
      <c r="F799" s="92">
        <v>311.26074199999999</v>
      </c>
      <c r="G799" s="92">
        <v>0</v>
      </c>
    </row>
    <row r="800" spans="1:7" x14ac:dyDescent="0.25">
      <c r="A800" s="87">
        <v>34087</v>
      </c>
      <c r="B800" s="92">
        <v>312.19000199999999</v>
      </c>
      <c r="C800" s="92">
        <v>312.19000199999999</v>
      </c>
      <c r="D800" s="92">
        <v>312.19000199999999</v>
      </c>
      <c r="E800" s="92">
        <v>312.19000199999999</v>
      </c>
      <c r="F800" s="92">
        <v>312.180725</v>
      </c>
      <c r="G800" s="92">
        <v>0</v>
      </c>
    </row>
    <row r="801" spans="1:7" x14ac:dyDescent="0.25">
      <c r="A801" s="87">
        <v>34088</v>
      </c>
      <c r="B801" s="92">
        <v>313.22000100000002</v>
      </c>
      <c r="C801" s="92">
        <v>313.22000100000002</v>
      </c>
      <c r="D801" s="92">
        <v>313.22000100000002</v>
      </c>
      <c r="E801" s="92">
        <v>313.22000100000002</v>
      </c>
      <c r="F801" s="92">
        <v>313.21072400000003</v>
      </c>
      <c r="G801" s="92">
        <v>0</v>
      </c>
    </row>
    <row r="802" spans="1:7" x14ac:dyDescent="0.25">
      <c r="A802" s="87">
        <v>34089</v>
      </c>
      <c r="B802" s="92">
        <v>314.10000600000001</v>
      </c>
      <c r="C802" s="92">
        <v>314.10000600000001</v>
      </c>
      <c r="D802" s="92">
        <v>314.10000600000001</v>
      </c>
      <c r="E802" s="92">
        <v>314.10000600000001</v>
      </c>
      <c r="F802" s="92">
        <v>314.09066799999999</v>
      </c>
      <c r="G802" s="92">
        <v>0</v>
      </c>
    </row>
    <row r="803" spans="1:7" x14ac:dyDescent="0.25">
      <c r="A803" s="87">
        <v>34092</v>
      </c>
      <c r="B803" s="92">
        <v>313.69000199999999</v>
      </c>
      <c r="C803" s="92">
        <v>313.69000199999999</v>
      </c>
      <c r="D803" s="92">
        <v>313.69000199999999</v>
      </c>
      <c r="E803" s="92">
        <v>313.69000199999999</v>
      </c>
      <c r="F803" s="92">
        <v>313.68066399999998</v>
      </c>
      <c r="G803" s="92">
        <v>0</v>
      </c>
    </row>
    <row r="804" spans="1:7" x14ac:dyDescent="0.25">
      <c r="A804" s="87">
        <v>34093</v>
      </c>
      <c r="B804" s="92">
        <v>313.91000400000001</v>
      </c>
      <c r="C804" s="92">
        <v>313.91000400000001</v>
      </c>
      <c r="D804" s="92">
        <v>313.91000400000001</v>
      </c>
      <c r="E804" s="92">
        <v>313.91000400000001</v>
      </c>
      <c r="F804" s="92">
        <v>313.900665</v>
      </c>
      <c r="G804" s="92">
        <v>0</v>
      </c>
    </row>
    <row r="805" spans="1:7" x14ac:dyDescent="0.25">
      <c r="A805" s="87">
        <v>34094</v>
      </c>
      <c r="B805" s="92">
        <v>313.60998499999999</v>
      </c>
      <c r="C805" s="92">
        <v>313.60998499999999</v>
      </c>
      <c r="D805" s="92">
        <v>313.60998499999999</v>
      </c>
      <c r="E805" s="92">
        <v>313.60998499999999</v>
      </c>
      <c r="F805" s="92">
        <v>313.60064699999998</v>
      </c>
      <c r="G805" s="92">
        <v>0</v>
      </c>
    </row>
    <row r="806" spans="1:7" x14ac:dyDescent="0.25">
      <c r="A806" s="87">
        <v>34095</v>
      </c>
      <c r="B806" s="92" t="s">
        <v>2065</v>
      </c>
      <c r="C806" s="92" t="s">
        <v>2065</v>
      </c>
      <c r="D806" s="92" t="s">
        <v>2065</v>
      </c>
      <c r="E806" s="92" t="s">
        <v>2065</v>
      </c>
      <c r="F806" s="92" t="s">
        <v>2065</v>
      </c>
      <c r="G806" s="92" t="s">
        <v>2065</v>
      </c>
    </row>
    <row r="807" spans="1:7" x14ac:dyDescent="0.25">
      <c r="A807" s="87">
        <v>34096</v>
      </c>
      <c r="B807" s="92">
        <v>315.07998700000002</v>
      </c>
      <c r="C807" s="92">
        <v>315.07998700000002</v>
      </c>
      <c r="D807" s="92">
        <v>315.07998700000002</v>
      </c>
      <c r="E807" s="92">
        <v>315.07998700000002</v>
      </c>
      <c r="F807" s="92">
        <v>315.07064800000001</v>
      </c>
      <c r="G807" s="92">
        <v>0</v>
      </c>
    </row>
    <row r="808" spans="1:7" x14ac:dyDescent="0.25">
      <c r="A808" s="87">
        <v>34099</v>
      </c>
      <c r="B808" s="92">
        <v>316.36999500000002</v>
      </c>
      <c r="C808" s="92">
        <v>316.36999500000002</v>
      </c>
      <c r="D808" s="92">
        <v>316.36999500000002</v>
      </c>
      <c r="E808" s="92">
        <v>316.36999500000002</v>
      </c>
      <c r="F808" s="92">
        <v>316.36059599999999</v>
      </c>
      <c r="G808" s="92">
        <v>0</v>
      </c>
    </row>
    <row r="809" spans="1:7" x14ac:dyDescent="0.25">
      <c r="A809" s="87">
        <v>34100</v>
      </c>
      <c r="B809" s="92">
        <v>316.41000400000001</v>
      </c>
      <c r="C809" s="92">
        <v>316.41000400000001</v>
      </c>
      <c r="D809" s="92">
        <v>316.41000400000001</v>
      </c>
      <c r="E809" s="92">
        <v>316.41000400000001</v>
      </c>
      <c r="F809" s="92">
        <v>316.40060399999999</v>
      </c>
      <c r="G809" s="92">
        <v>0</v>
      </c>
    </row>
    <row r="810" spans="1:7" x14ac:dyDescent="0.25">
      <c r="A810" s="87">
        <v>34101</v>
      </c>
      <c r="B810" s="92">
        <v>319.11999500000002</v>
      </c>
      <c r="C810" s="92">
        <v>319.11999500000002</v>
      </c>
      <c r="D810" s="92">
        <v>319.11999500000002</v>
      </c>
      <c r="E810" s="92">
        <v>319.11999500000002</v>
      </c>
      <c r="F810" s="92">
        <v>319.11050399999999</v>
      </c>
      <c r="G810" s="92">
        <v>0</v>
      </c>
    </row>
    <row r="811" spans="1:7" x14ac:dyDescent="0.25">
      <c r="A811" s="87">
        <v>34102</v>
      </c>
      <c r="B811" s="92">
        <v>321.83999599999999</v>
      </c>
      <c r="C811" s="92">
        <v>321.83999599999999</v>
      </c>
      <c r="D811" s="92">
        <v>321.83999599999999</v>
      </c>
      <c r="E811" s="92">
        <v>321.83999599999999</v>
      </c>
      <c r="F811" s="92">
        <v>321.830444</v>
      </c>
      <c r="G811" s="92">
        <v>0</v>
      </c>
    </row>
    <row r="812" spans="1:7" x14ac:dyDescent="0.25">
      <c r="A812" s="87">
        <v>34103</v>
      </c>
      <c r="B812" s="92">
        <v>323.54998799999998</v>
      </c>
      <c r="C812" s="92">
        <v>323.54998799999998</v>
      </c>
      <c r="D812" s="92">
        <v>323.54998799999998</v>
      </c>
      <c r="E812" s="92">
        <v>323.54998799999998</v>
      </c>
      <c r="F812" s="92">
        <v>323.54037499999998</v>
      </c>
      <c r="G812" s="92">
        <v>0</v>
      </c>
    </row>
    <row r="813" spans="1:7" x14ac:dyDescent="0.25">
      <c r="A813" s="87">
        <v>34106</v>
      </c>
      <c r="B813" s="92">
        <v>325.42999300000002</v>
      </c>
      <c r="C813" s="92">
        <v>325.42999300000002</v>
      </c>
      <c r="D813" s="92">
        <v>325.42999300000002</v>
      </c>
      <c r="E813" s="92">
        <v>325.42999300000002</v>
      </c>
      <c r="F813" s="92">
        <v>325.42031900000001</v>
      </c>
      <c r="G813" s="92">
        <v>0</v>
      </c>
    </row>
    <row r="814" spans="1:7" x14ac:dyDescent="0.25">
      <c r="A814" s="87">
        <v>34107</v>
      </c>
      <c r="B814" s="92">
        <v>325.32000699999998</v>
      </c>
      <c r="C814" s="92">
        <v>325.32000699999998</v>
      </c>
      <c r="D814" s="92">
        <v>325.32000699999998</v>
      </c>
      <c r="E814" s="92">
        <v>325.32000699999998</v>
      </c>
      <c r="F814" s="92">
        <v>325.31033300000001</v>
      </c>
      <c r="G814" s="92">
        <v>0</v>
      </c>
    </row>
    <row r="815" spans="1:7" x14ac:dyDescent="0.25">
      <c r="A815" s="87">
        <v>34108</v>
      </c>
      <c r="B815" s="92">
        <v>326.41000400000001</v>
      </c>
      <c r="C815" s="92">
        <v>326.41000400000001</v>
      </c>
      <c r="D815" s="92">
        <v>326.41000400000001</v>
      </c>
      <c r="E815" s="92">
        <v>326.41000400000001</v>
      </c>
      <c r="F815" s="92">
        <v>326.40029900000002</v>
      </c>
      <c r="G815" s="92">
        <v>0</v>
      </c>
    </row>
    <row r="816" spans="1:7" x14ac:dyDescent="0.25">
      <c r="A816" s="87">
        <v>34109</v>
      </c>
      <c r="B816" s="92" t="s">
        <v>2065</v>
      </c>
      <c r="C816" s="92" t="s">
        <v>2065</v>
      </c>
      <c r="D816" s="92" t="s">
        <v>2065</v>
      </c>
      <c r="E816" s="92" t="s">
        <v>2065</v>
      </c>
      <c r="F816" s="92" t="s">
        <v>2065</v>
      </c>
      <c r="G816" s="92" t="s">
        <v>2065</v>
      </c>
    </row>
    <row r="817" spans="1:7" x14ac:dyDescent="0.25">
      <c r="A817" s="87">
        <v>34110</v>
      </c>
      <c r="B817" s="92">
        <v>326.44000199999999</v>
      </c>
      <c r="C817" s="92">
        <v>326.44000199999999</v>
      </c>
      <c r="D817" s="92">
        <v>326.44000199999999</v>
      </c>
      <c r="E817" s="92">
        <v>326.44000199999999</v>
      </c>
      <c r="F817" s="92">
        <v>326.43029799999999</v>
      </c>
      <c r="G817" s="92">
        <v>0</v>
      </c>
    </row>
    <row r="818" spans="1:7" x14ac:dyDescent="0.25">
      <c r="A818" s="87">
        <v>34113</v>
      </c>
      <c r="B818" s="92">
        <v>328.79998799999998</v>
      </c>
      <c r="C818" s="92">
        <v>328.79998799999998</v>
      </c>
      <c r="D818" s="92">
        <v>328.79998799999998</v>
      </c>
      <c r="E818" s="92">
        <v>328.79998799999998</v>
      </c>
      <c r="F818" s="92">
        <v>328.79022200000003</v>
      </c>
      <c r="G818" s="92">
        <v>0</v>
      </c>
    </row>
    <row r="819" spans="1:7" x14ac:dyDescent="0.25">
      <c r="A819" s="87">
        <v>34114</v>
      </c>
      <c r="B819" s="92">
        <v>330.64001500000001</v>
      </c>
      <c r="C819" s="92">
        <v>330.64001500000001</v>
      </c>
      <c r="D819" s="92">
        <v>330.64001500000001</v>
      </c>
      <c r="E819" s="92">
        <v>330.64001500000001</v>
      </c>
      <c r="F819" s="92">
        <v>330.63018799999998</v>
      </c>
      <c r="G819" s="92">
        <v>0</v>
      </c>
    </row>
    <row r="820" spans="1:7" x14ac:dyDescent="0.25">
      <c r="A820" s="87">
        <v>34115</v>
      </c>
      <c r="B820" s="92">
        <v>331.91000400000001</v>
      </c>
      <c r="C820" s="92">
        <v>331.91000400000001</v>
      </c>
      <c r="D820" s="92">
        <v>331.91000400000001</v>
      </c>
      <c r="E820" s="92">
        <v>331.91000400000001</v>
      </c>
      <c r="F820" s="92">
        <v>331.90014600000001</v>
      </c>
      <c r="G820" s="92">
        <v>0</v>
      </c>
    </row>
    <row r="821" spans="1:7" x14ac:dyDescent="0.25">
      <c r="A821" s="87">
        <v>34116</v>
      </c>
      <c r="B821" s="92">
        <v>333.92001299999998</v>
      </c>
      <c r="C821" s="92">
        <v>333.92001299999998</v>
      </c>
      <c r="D821" s="92">
        <v>333.92001299999998</v>
      </c>
      <c r="E821" s="92">
        <v>333.92001299999998</v>
      </c>
      <c r="F821" s="92">
        <v>333.91009500000001</v>
      </c>
      <c r="G821" s="92">
        <v>0</v>
      </c>
    </row>
    <row r="822" spans="1:7" x14ac:dyDescent="0.25">
      <c r="A822" s="87">
        <v>34117</v>
      </c>
      <c r="B822" s="92">
        <v>333.36999500000002</v>
      </c>
      <c r="C822" s="92">
        <v>333.36999500000002</v>
      </c>
      <c r="D822" s="92">
        <v>333.36999500000002</v>
      </c>
      <c r="E822" s="92">
        <v>333.36999500000002</v>
      </c>
      <c r="F822" s="92">
        <v>333.36010700000003</v>
      </c>
      <c r="G822" s="92">
        <v>0</v>
      </c>
    </row>
    <row r="823" spans="1:7" x14ac:dyDescent="0.25">
      <c r="A823" s="87">
        <v>34120</v>
      </c>
      <c r="B823" s="92">
        <v>341.85000600000001</v>
      </c>
      <c r="C823" s="92">
        <v>341.85000600000001</v>
      </c>
      <c r="D823" s="92">
        <v>341.85000600000001</v>
      </c>
      <c r="E823" s="92">
        <v>341.85000600000001</v>
      </c>
      <c r="F823" s="92">
        <v>341.83984400000003</v>
      </c>
      <c r="G823" s="92">
        <v>0</v>
      </c>
    </row>
    <row r="824" spans="1:7" x14ac:dyDescent="0.25">
      <c r="A824" s="87">
        <v>34121</v>
      </c>
      <c r="B824" s="92" t="s">
        <v>2065</v>
      </c>
      <c r="C824" s="92" t="s">
        <v>2065</v>
      </c>
      <c r="D824" s="92" t="s">
        <v>2065</v>
      </c>
      <c r="E824" s="92" t="s">
        <v>2065</v>
      </c>
      <c r="F824" s="92" t="s">
        <v>2065</v>
      </c>
      <c r="G824" s="92" t="s">
        <v>2065</v>
      </c>
    </row>
    <row r="825" spans="1:7" x14ac:dyDescent="0.25">
      <c r="A825" s="87">
        <v>34122</v>
      </c>
      <c r="B825" s="92">
        <v>345.98998999999998</v>
      </c>
      <c r="C825" s="92">
        <v>345.98998999999998</v>
      </c>
      <c r="D825" s="92">
        <v>345.98998999999998</v>
      </c>
      <c r="E825" s="92">
        <v>345.98998999999998</v>
      </c>
      <c r="F825" s="92">
        <v>345.979736</v>
      </c>
      <c r="G825" s="92">
        <v>0</v>
      </c>
    </row>
    <row r="826" spans="1:7" x14ac:dyDescent="0.25">
      <c r="A826" s="87">
        <v>34123</v>
      </c>
      <c r="B826" s="92">
        <v>349.81698599999999</v>
      </c>
      <c r="C826" s="92">
        <v>349.81698599999999</v>
      </c>
      <c r="D826" s="92">
        <v>349.81698599999999</v>
      </c>
      <c r="E826" s="92">
        <v>349.81698599999999</v>
      </c>
      <c r="F826" s="92">
        <v>349.80660999999998</v>
      </c>
      <c r="G826" s="92">
        <v>0</v>
      </c>
    </row>
    <row r="827" spans="1:7" x14ac:dyDescent="0.25">
      <c r="A827" s="87">
        <v>34124</v>
      </c>
      <c r="B827" s="92">
        <v>349.66000400000001</v>
      </c>
      <c r="C827" s="92">
        <v>349.66000400000001</v>
      </c>
      <c r="D827" s="92">
        <v>349.66000400000001</v>
      </c>
      <c r="E827" s="92">
        <v>349.66000400000001</v>
      </c>
      <c r="F827" s="92">
        <v>349.64962800000001</v>
      </c>
      <c r="G827" s="92">
        <v>0</v>
      </c>
    </row>
    <row r="828" spans="1:7" x14ac:dyDescent="0.25">
      <c r="A828" s="87">
        <v>34127</v>
      </c>
      <c r="B828" s="92">
        <v>349.33999599999999</v>
      </c>
      <c r="C828" s="92">
        <v>349.33999599999999</v>
      </c>
      <c r="D828" s="92">
        <v>349.33999599999999</v>
      </c>
      <c r="E828" s="92">
        <v>349.33999599999999</v>
      </c>
      <c r="F828" s="92">
        <v>349.32961999999998</v>
      </c>
      <c r="G828" s="92">
        <v>0</v>
      </c>
    </row>
    <row r="829" spans="1:7" x14ac:dyDescent="0.25">
      <c r="A829" s="87">
        <v>34128</v>
      </c>
      <c r="B829" s="92">
        <v>352.00100700000002</v>
      </c>
      <c r="C829" s="92">
        <v>352.00100700000002</v>
      </c>
      <c r="D829" s="92">
        <v>352.00100700000002</v>
      </c>
      <c r="E829" s="92">
        <v>352.00100700000002</v>
      </c>
      <c r="F829" s="92">
        <v>351.99054000000001</v>
      </c>
      <c r="G829" s="92">
        <v>0</v>
      </c>
    </row>
    <row r="830" spans="1:7" x14ac:dyDescent="0.25">
      <c r="A830" s="87">
        <v>34129</v>
      </c>
      <c r="B830" s="92">
        <v>352.82998700000002</v>
      </c>
      <c r="C830" s="92">
        <v>352.82998700000002</v>
      </c>
      <c r="D830" s="92">
        <v>352.82998700000002</v>
      </c>
      <c r="E830" s="92">
        <v>352.82998700000002</v>
      </c>
      <c r="F830" s="92">
        <v>352.81951900000001</v>
      </c>
      <c r="G830" s="92">
        <v>0</v>
      </c>
    </row>
    <row r="831" spans="1:7" x14ac:dyDescent="0.25">
      <c r="A831" s="87">
        <v>34130</v>
      </c>
      <c r="B831" s="92">
        <v>351.38000499999998</v>
      </c>
      <c r="C831" s="92">
        <v>351.38000499999998</v>
      </c>
      <c r="D831" s="92">
        <v>351.38000499999998</v>
      </c>
      <c r="E831" s="92">
        <v>351.38000499999998</v>
      </c>
      <c r="F831" s="92">
        <v>351.36956800000002</v>
      </c>
      <c r="G831" s="92">
        <v>0</v>
      </c>
    </row>
    <row r="832" spans="1:7" x14ac:dyDescent="0.25">
      <c r="A832" s="87">
        <v>34131</v>
      </c>
      <c r="B832" s="92">
        <v>350.29998799999998</v>
      </c>
      <c r="C832" s="92">
        <v>350.29998799999998</v>
      </c>
      <c r="D832" s="92">
        <v>350.29998799999998</v>
      </c>
      <c r="E832" s="92">
        <v>350.29998799999998</v>
      </c>
      <c r="F832" s="92">
        <v>350.289581</v>
      </c>
      <c r="G832" s="92">
        <v>0</v>
      </c>
    </row>
    <row r="833" spans="1:7" x14ac:dyDescent="0.25">
      <c r="A833" s="87">
        <v>34134</v>
      </c>
      <c r="B833" s="92">
        <v>351.33999599999999</v>
      </c>
      <c r="C833" s="92">
        <v>351.33999599999999</v>
      </c>
      <c r="D833" s="92">
        <v>351.33999599999999</v>
      </c>
      <c r="E833" s="92">
        <v>351.33999599999999</v>
      </c>
      <c r="F833" s="92">
        <v>351.32955900000002</v>
      </c>
      <c r="G833" s="92">
        <v>0</v>
      </c>
    </row>
    <row r="834" spans="1:7" x14ac:dyDescent="0.25">
      <c r="A834" s="87">
        <v>34135</v>
      </c>
      <c r="B834" s="92">
        <v>351.70001200000002</v>
      </c>
      <c r="C834" s="92">
        <v>351.70001200000002</v>
      </c>
      <c r="D834" s="92">
        <v>351.70001200000002</v>
      </c>
      <c r="E834" s="92">
        <v>351.70001200000002</v>
      </c>
      <c r="F834" s="92">
        <v>351.68957499999999</v>
      </c>
      <c r="G834" s="92">
        <v>0</v>
      </c>
    </row>
    <row r="835" spans="1:7" x14ac:dyDescent="0.25">
      <c r="A835" s="87">
        <v>34136</v>
      </c>
      <c r="B835" s="92">
        <v>354.01001000000002</v>
      </c>
      <c r="C835" s="92">
        <v>354.01001000000002</v>
      </c>
      <c r="D835" s="92">
        <v>354.01001000000002</v>
      </c>
      <c r="E835" s="92">
        <v>354.01001000000002</v>
      </c>
      <c r="F835" s="92">
        <v>353.999481</v>
      </c>
      <c r="G835" s="92">
        <v>0</v>
      </c>
    </row>
    <row r="836" spans="1:7" x14ac:dyDescent="0.25">
      <c r="A836" s="87">
        <v>34137</v>
      </c>
      <c r="B836" s="92">
        <v>354.92999300000002</v>
      </c>
      <c r="C836" s="92">
        <v>354.92999300000002</v>
      </c>
      <c r="D836" s="92">
        <v>354.92999300000002</v>
      </c>
      <c r="E836" s="92">
        <v>354.92999300000002</v>
      </c>
      <c r="F836" s="92">
        <v>354.919464</v>
      </c>
      <c r="G836" s="92">
        <v>0</v>
      </c>
    </row>
    <row r="837" spans="1:7" x14ac:dyDescent="0.25">
      <c r="A837" s="87">
        <v>34138</v>
      </c>
      <c r="B837" s="92">
        <v>355.64001500000001</v>
      </c>
      <c r="C837" s="92">
        <v>355.64001500000001</v>
      </c>
      <c r="D837" s="92">
        <v>355.64001500000001</v>
      </c>
      <c r="E837" s="92">
        <v>355.64001500000001</v>
      </c>
      <c r="F837" s="92">
        <v>355.62948599999999</v>
      </c>
      <c r="G837" s="92">
        <v>0</v>
      </c>
    </row>
    <row r="838" spans="1:7" x14ac:dyDescent="0.25">
      <c r="A838" s="87">
        <v>34141</v>
      </c>
      <c r="B838" s="92" t="s">
        <v>2065</v>
      </c>
      <c r="C838" s="92" t="s">
        <v>2065</v>
      </c>
      <c r="D838" s="92" t="s">
        <v>2065</v>
      </c>
      <c r="E838" s="92" t="s">
        <v>2065</v>
      </c>
      <c r="F838" s="92" t="s">
        <v>2065</v>
      </c>
      <c r="G838" s="92" t="s">
        <v>2065</v>
      </c>
    </row>
    <row r="839" spans="1:7" x14ac:dyDescent="0.25">
      <c r="A839" s="87">
        <v>34142</v>
      </c>
      <c r="B839" s="92">
        <v>356.17999300000002</v>
      </c>
      <c r="C839" s="92">
        <v>356.17999300000002</v>
      </c>
      <c r="D839" s="92">
        <v>356.17999300000002</v>
      </c>
      <c r="E839" s="92">
        <v>356.17999300000002</v>
      </c>
      <c r="F839" s="92">
        <v>356.16940299999999</v>
      </c>
      <c r="G839" s="92">
        <v>0</v>
      </c>
    </row>
    <row r="840" spans="1:7" x14ac:dyDescent="0.25">
      <c r="A840" s="87">
        <v>34143</v>
      </c>
      <c r="B840" s="92">
        <v>358.38000499999998</v>
      </c>
      <c r="C840" s="92">
        <v>358.38000499999998</v>
      </c>
      <c r="D840" s="92">
        <v>358.38000499999998</v>
      </c>
      <c r="E840" s="92">
        <v>358.38000499999998</v>
      </c>
      <c r="F840" s="92">
        <v>358.36935399999999</v>
      </c>
      <c r="G840" s="92">
        <v>0</v>
      </c>
    </row>
    <row r="841" spans="1:7" x14ac:dyDescent="0.25">
      <c r="A841" s="87">
        <v>34144</v>
      </c>
      <c r="B841" s="92">
        <v>358.89001500000001</v>
      </c>
      <c r="C841" s="92">
        <v>358.89001500000001</v>
      </c>
      <c r="D841" s="92">
        <v>358.89001500000001</v>
      </c>
      <c r="E841" s="92">
        <v>358.89001500000001</v>
      </c>
      <c r="F841" s="92">
        <v>358.87936400000001</v>
      </c>
      <c r="G841" s="92">
        <v>0</v>
      </c>
    </row>
    <row r="842" spans="1:7" x14ac:dyDescent="0.25">
      <c r="A842" s="87">
        <v>34145</v>
      </c>
      <c r="B842" s="92">
        <v>358.88000499999998</v>
      </c>
      <c r="C842" s="92">
        <v>358.88000499999998</v>
      </c>
      <c r="D842" s="92">
        <v>358.88000499999998</v>
      </c>
      <c r="E842" s="92">
        <v>358.88000499999998</v>
      </c>
      <c r="F842" s="92">
        <v>358.86935399999999</v>
      </c>
      <c r="G842" s="92">
        <v>0</v>
      </c>
    </row>
    <row r="843" spans="1:7" x14ac:dyDescent="0.25">
      <c r="A843" s="87">
        <v>34148</v>
      </c>
      <c r="B843" s="92">
        <v>358.61999500000002</v>
      </c>
      <c r="C843" s="92">
        <v>358.61999500000002</v>
      </c>
      <c r="D843" s="92">
        <v>358.61999500000002</v>
      </c>
      <c r="E843" s="92">
        <v>358.61999500000002</v>
      </c>
      <c r="F843" s="92">
        <v>358.60934400000002</v>
      </c>
      <c r="G843" s="92">
        <v>0</v>
      </c>
    </row>
    <row r="844" spans="1:7" x14ac:dyDescent="0.25">
      <c r="A844" s="87">
        <v>34149</v>
      </c>
      <c r="B844" s="92">
        <v>358.83999599999999</v>
      </c>
      <c r="C844" s="92">
        <v>358.83999599999999</v>
      </c>
      <c r="D844" s="92">
        <v>358.83999599999999</v>
      </c>
      <c r="E844" s="92">
        <v>358.83999599999999</v>
      </c>
      <c r="F844" s="92">
        <v>358.82934599999999</v>
      </c>
      <c r="G844" s="92">
        <v>0</v>
      </c>
    </row>
    <row r="845" spans="1:7" x14ac:dyDescent="0.25">
      <c r="A845" s="87">
        <v>34150</v>
      </c>
      <c r="B845" s="92">
        <v>360.35000600000001</v>
      </c>
      <c r="C845" s="92">
        <v>360.35000600000001</v>
      </c>
      <c r="D845" s="92">
        <v>360.35000600000001</v>
      </c>
      <c r="E845" s="92">
        <v>360.35000600000001</v>
      </c>
      <c r="F845" s="92">
        <v>360.33932499999997</v>
      </c>
      <c r="G845" s="92">
        <v>0</v>
      </c>
    </row>
    <row r="846" spans="1:7" x14ac:dyDescent="0.25">
      <c r="A846" s="87">
        <v>34151</v>
      </c>
      <c r="B846" s="92">
        <v>360.52999899999998</v>
      </c>
      <c r="C846" s="92">
        <v>360.52999899999998</v>
      </c>
      <c r="D846" s="92">
        <v>360.52999899999998</v>
      </c>
      <c r="E846" s="92">
        <v>360.52999899999998</v>
      </c>
      <c r="F846" s="92">
        <v>360.51928700000002</v>
      </c>
      <c r="G846" s="92">
        <v>0</v>
      </c>
    </row>
    <row r="847" spans="1:7" x14ac:dyDescent="0.25">
      <c r="A847" s="87">
        <v>34152</v>
      </c>
      <c r="B847" s="92">
        <v>360.72000100000002</v>
      </c>
      <c r="C847" s="92">
        <v>360.72000100000002</v>
      </c>
      <c r="D847" s="92">
        <v>360.72000100000002</v>
      </c>
      <c r="E847" s="92">
        <v>360.72000100000002</v>
      </c>
      <c r="F847" s="92">
        <v>360.70929000000001</v>
      </c>
      <c r="G847" s="92">
        <v>0</v>
      </c>
    </row>
    <row r="848" spans="1:7" x14ac:dyDescent="0.25">
      <c r="A848" s="87">
        <v>34155</v>
      </c>
      <c r="B848" s="92">
        <v>359.57998700000002</v>
      </c>
      <c r="C848" s="92">
        <v>359.57998700000002</v>
      </c>
      <c r="D848" s="92">
        <v>359.57998700000002</v>
      </c>
      <c r="E848" s="92">
        <v>359.57998700000002</v>
      </c>
      <c r="F848" s="92">
        <v>359.56930499999999</v>
      </c>
      <c r="G848" s="92">
        <v>0</v>
      </c>
    </row>
    <row r="849" spans="1:7" x14ac:dyDescent="0.25">
      <c r="A849" s="87">
        <v>34156</v>
      </c>
      <c r="B849" s="92">
        <v>361.04998799999998</v>
      </c>
      <c r="C849" s="92">
        <v>361.04998799999998</v>
      </c>
      <c r="D849" s="92">
        <v>361.04998799999998</v>
      </c>
      <c r="E849" s="92">
        <v>361.04998799999998</v>
      </c>
      <c r="F849" s="92">
        <v>361.03927599999997</v>
      </c>
      <c r="G849" s="92">
        <v>0</v>
      </c>
    </row>
    <row r="850" spans="1:7" x14ac:dyDescent="0.25">
      <c r="A850" s="87">
        <v>34157</v>
      </c>
      <c r="B850" s="92">
        <v>360.27999899999998</v>
      </c>
      <c r="C850" s="92">
        <v>360.27999899999998</v>
      </c>
      <c r="D850" s="92">
        <v>360.27999899999998</v>
      </c>
      <c r="E850" s="92">
        <v>360.27999899999998</v>
      </c>
      <c r="F850" s="92">
        <v>360.269318</v>
      </c>
      <c r="G850" s="92">
        <v>0</v>
      </c>
    </row>
    <row r="851" spans="1:7" x14ac:dyDescent="0.25">
      <c r="A851" s="87">
        <v>34158</v>
      </c>
      <c r="B851" s="92">
        <v>360.13000499999998</v>
      </c>
      <c r="C851" s="92">
        <v>360.13000499999998</v>
      </c>
      <c r="D851" s="92">
        <v>360.13000499999998</v>
      </c>
      <c r="E851" s="92">
        <v>360.13000499999998</v>
      </c>
      <c r="F851" s="92">
        <v>360.11932400000001</v>
      </c>
      <c r="G851" s="92">
        <v>0</v>
      </c>
    </row>
    <row r="852" spans="1:7" x14ac:dyDescent="0.25">
      <c r="A852" s="87">
        <v>34159</v>
      </c>
      <c r="B852" s="92">
        <v>359.67001299999998</v>
      </c>
      <c r="C852" s="92">
        <v>359.67001299999998</v>
      </c>
      <c r="D852" s="92">
        <v>359.67001299999998</v>
      </c>
      <c r="E852" s="92">
        <v>359.67001299999998</v>
      </c>
      <c r="F852" s="92">
        <v>359.65933200000001</v>
      </c>
      <c r="G852" s="92">
        <v>0</v>
      </c>
    </row>
    <row r="853" spans="1:7" x14ac:dyDescent="0.25">
      <c r="A853" s="87">
        <v>34162</v>
      </c>
      <c r="B853" s="92">
        <v>359.42001299999998</v>
      </c>
      <c r="C853" s="92">
        <v>359.42001299999998</v>
      </c>
      <c r="D853" s="92">
        <v>359.42001299999998</v>
      </c>
      <c r="E853" s="92">
        <v>359.42001299999998</v>
      </c>
      <c r="F853" s="92">
        <v>359.40933200000001</v>
      </c>
      <c r="G853" s="92">
        <v>0</v>
      </c>
    </row>
    <row r="854" spans="1:7" x14ac:dyDescent="0.25">
      <c r="A854" s="87">
        <v>34163</v>
      </c>
      <c r="B854" s="92">
        <v>356.76001000000002</v>
      </c>
      <c r="C854" s="92">
        <v>356.76001000000002</v>
      </c>
      <c r="D854" s="92">
        <v>356.76001000000002</v>
      </c>
      <c r="E854" s="92">
        <v>356.76001000000002</v>
      </c>
      <c r="F854" s="92">
        <v>356.74941999999999</v>
      </c>
      <c r="G854" s="92">
        <v>0</v>
      </c>
    </row>
    <row r="855" spans="1:7" x14ac:dyDescent="0.25">
      <c r="A855" s="87">
        <v>34164</v>
      </c>
      <c r="B855" s="92">
        <v>357.19000199999999</v>
      </c>
      <c r="C855" s="92">
        <v>357.19000199999999</v>
      </c>
      <c r="D855" s="92">
        <v>357.19000199999999</v>
      </c>
      <c r="E855" s="92">
        <v>357.19000199999999</v>
      </c>
      <c r="F855" s="92">
        <v>357.17941300000001</v>
      </c>
      <c r="G855" s="92">
        <v>0</v>
      </c>
    </row>
    <row r="856" spans="1:7" x14ac:dyDescent="0.25">
      <c r="A856" s="87">
        <v>34165</v>
      </c>
      <c r="B856" s="92">
        <v>356.57998700000002</v>
      </c>
      <c r="C856" s="92">
        <v>356.57998700000002</v>
      </c>
      <c r="D856" s="92">
        <v>356.57998700000002</v>
      </c>
      <c r="E856" s="92">
        <v>356.57998700000002</v>
      </c>
      <c r="F856" s="92">
        <v>356.56939699999998</v>
      </c>
      <c r="G856" s="92">
        <v>0</v>
      </c>
    </row>
    <row r="857" spans="1:7" x14ac:dyDescent="0.25">
      <c r="A857" s="87">
        <v>34166</v>
      </c>
      <c r="B857" s="92">
        <v>356.73998999999998</v>
      </c>
      <c r="C857" s="92">
        <v>356.73998999999998</v>
      </c>
      <c r="D857" s="92">
        <v>356.73998999999998</v>
      </c>
      <c r="E857" s="92">
        <v>356.73998999999998</v>
      </c>
      <c r="F857" s="92">
        <v>356.729401</v>
      </c>
      <c r="G857" s="92">
        <v>0</v>
      </c>
    </row>
    <row r="858" spans="1:7" x14ac:dyDescent="0.25">
      <c r="A858" s="87">
        <v>34169</v>
      </c>
      <c r="B858" s="92">
        <v>356.35998499999999</v>
      </c>
      <c r="C858" s="92">
        <v>356.35998499999999</v>
      </c>
      <c r="D858" s="92">
        <v>356.35998499999999</v>
      </c>
      <c r="E858" s="92">
        <v>356.35998499999999</v>
      </c>
      <c r="F858" s="92">
        <v>356.34939600000001</v>
      </c>
      <c r="G858" s="92">
        <v>0</v>
      </c>
    </row>
    <row r="859" spans="1:7" x14ac:dyDescent="0.25">
      <c r="A859" s="87">
        <v>34170</v>
      </c>
      <c r="B859" s="92">
        <v>354.82998700000002</v>
      </c>
      <c r="C859" s="92">
        <v>354.82998700000002</v>
      </c>
      <c r="D859" s="92">
        <v>354.82998700000002</v>
      </c>
      <c r="E859" s="92">
        <v>354.82998700000002</v>
      </c>
      <c r="F859" s="92">
        <v>354.819458</v>
      </c>
      <c r="G859" s="92">
        <v>0</v>
      </c>
    </row>
    <row r="860" spans="1:7" x14ac:dyDescent="0.25">
      <c r="A860" s="87">
        <v>34171</v>
      </c>
      <c r="B860" s="92">
        <v>355.07000699999998</v>
      </c>
      <c r="C860" s="92">
        <v>355.07000699999998</v>
      </c>
      <c r="D860" s="92">
        <v>355.07000699999998</v>
      </c>
      <c r="E860" s="92">
        <v>355.07000699999998</v>
      </c>
      <c r="F860" s="92">
        <v>355.05947900000001</v>
      </c>
      <c r="G860" s="92">
        <v>0</v>
      </c>
    </row>
    <row r="861" spans="1:7" x14ac:dyDescent="0.25">
      <c r="A861" s="87">
        <v>34172</v>
      </c>
      <c r="B861" s="92">
        <v>355.20001200000002</v>
      </c>
      <c r="C861" s="92">
        <v>355.20001200000002</v>
      </c>
      <c r="D861" s="92">
        <v>355.20001200000002</v>
      </c>
      <c r="E861" s="92">
        <v>355.20001200000002</v>
      </c>
      <c r="F861" s="92">
        <v>355.18948399999999</v>
      </c>
      <c r="G861" s="92">
        <v>0</v>
      </c>
    </row>
    <row r="862" spans="1:7" x14ac:dyDescent="0.25">
      <c r="A862" s="87">
        <v>34173</v>
      </c>
      <c r="B862" s="92">
        <v>355.42999300000002</v>
      </c>
      <c r="C862" s="92">
        <v>355.42999300000002</v>
      </c>
      <c r="D862" s="92">
        <v>355.42999300000002</v>
      </c>
      <c r="E862" s="92">
        <v>355.42999300000002</v>
      </c>
      <c r="F862" s="92">
        <v>355.419464</v>
      </c>
      <c r="G862" s="92">
        <v>0</v>
      </c>
    </row>
    <row r="863" spans="1:7" x14ac:dyDescent="0.25">
      <c r="A863" s="87">
        <v>34176</v>
      </c>
      <c r="B863" s="92">
        <v>355.32998700000002</v>
      </c>
      <c r="C863" s="92">
        <v>355.32998700000002</v>
      </c>
      <c r="D863" s="92">
        <v>355.32998700000002</v>
      </c>
      <c r="E863" s="92">
        <v>355.32998700000002</v>
      </c>
      <c r="F863" s="92">
        <v>355.319458</v>
      </c>
      <c r="G863" s="92">
        <v>0</v>
      </c>
    </row>
    <row r="864" spans="1:7" x14ac:dyDescent="0.25">
      <c r="A864" s="87">
        <v>34177</v>
      </c>
      <c r="B864" s="92">
        <v>355.5</v>
      </c>
      <c r="C864" s="92">
        <v>355.5</v>
      </c>
      <c r="D864" s="92">
        <v>355.5</v>
      </c>
      <c r="E864" s="92">
        <v>355.5</v>
      </c>
      <c r="F864" s="92">
        <v>355.48947099999998</v>
      </c>
      <c r="G864" s="92">
        <v>0</v>
      </c>
    </row>
    <row r="865" spans="1:7" x14ac:dyDescent="0.25">
      <c r="A865" s="87">
        <v>34178</v>
      </c>
      <c r="B865" s="92">
        <v>354.64001500000001</v>
      </c>
      <c r="C865" s="92">
        <v>354.64001500000001</v>
      </c>
      <c r="D865" s="92">
        <v>354.64001500000001</v>
      </c>
      <c r="E865" s="92">
        <v>354.64001500000001</v>
      </c>
      <c r="F865" s="92">
        <v>354.62948599999999</v>
      </c>
      <c r="G865" s="92">
        <v>0</v>
      </c>
    </row>
    <row r="866" spans="1:7" x14ac:dyDescent="0.25">
      <c r="A866" s="87">
        <v>34179</v>
      </c>
      <c r="B866" s="92">
        <v>354.05999800000001</v>
      </c>
      <c r="C866" s="92">
        <v>354.05999800000001</v>
      </c>
      <c r="D866" s="92">
        <v>354.05999800000001</v>
      </c>
      <c r="E866" s="92">
        <v>354.05999800000001</v>
      </c>
      <c r="F866" s="92">
        <v>354.04946899999999</v>
      </c>
      <c r="G866" s="92">
        <v>0</v>
      </c>
    </row>
    <row r="867" spans="1:7" x14ac:dyDescent="0.25">
      <c r="A867" s="87">
        <v>34180</v>
      </c>
      <c r="B867" s="92">
        <v>356.72000100000002</v>
      </c>
      <c r="C867" s="92">
        <v>356.72000100000002</v>
      </c>
      <c r="D867" s="92">
        <v>356.72000100000002</v>
      </c>
      <c r="E867" s="92">
        <v>356.72000100000002</v>
      </c>
      <c r="F867" s="92">
        <v>356.70941199999999</v>
      </c>
      <c r="G867" s="92">
        <v>0</v>
      </c>
    </row>
    <row r="868" spans="1:7" x14ac:dyDescent="0.25">
      <c r="A868" s="87">
        <v>34183</v>
      </c>
      <c r="B868" s="92">
        <v>356.83999599999999</v>
      </c>
      <c r="C868" s="92">
        <v>356.83999599999999</v>
      </c>
      <c r="D868" s="92">
        <v>356.83999599999999</v>
      </c>
      <c r="E868" s="92">
        <v>356.83999599999999</v>
      </c>
      <c r="F868" s="92">
        <v>356.829407</v>
      </c>
      <c r="G868" s="92">
        <v>0</v>
      </c>
    </row>
    <row r="869" spans="1:7" x14ac:dyDescent="0.25">
      <c r="A869" s="87">
        <v>34184</v>
      </c>
      <c r="B869" s="92">
        <v>358.13000499999998</v>
      </c>
      <c r="C869" s="92">
        <v>358.13000499999998</v>
      </c>
      <c r="D869" s="92">
        <v>358.13000499999998</v>
      </c>
      <c r="E869" s="92">
        <v>358.13000499999998</v>
      </c>
      <c r="F869" s="92">
        <v>358.11938500000002</v>
      </c>
      <c r="G869" s="92">
        <v>0</v>
      </c>
    </row>
    <row r="870" spans="1:7" x14ac:dyDescent="0.25">
      <c r="A870" s="87">
        <v>34185</v>
      </c>
      <c r="B870" s="92">
        <v>358.69000199999999</v>
      </c>
      <c r="C870" s="92">
        <v>358.69000199999999</v>
      </c>
      <c r="D870" s="92">
        <v>358.69000199999999</v>
      </c>
      <c r="E870" s="92">
        <v>358.69000199999999</v>
      </c>
      <c r="F870" s="92">
        <v>358.67935199999999</v>
      </c>
      <c r="G870" s="92">
        <v>0</v>
      </c>
    </row>
    <row r="871" spans="1:7" x14ac:dyDescent="0.25">
      <c r="A871" s="87">
        <v>34186</v>
      </c>
      <c r="B871" s="92">
        <v>360</v>
      </c>
      <c r="C871" s="92">
        <v>360</v>
      </c>
      <c r="D871" s="92">
        <v>360</v>
      </c>
      <c r="E871" s="92">
        <v>360</v>
      </c>
      <c r="F871" s="92">
        <v>359.98931900000002</v>
      </c>
      <c r="G871" s="92">
        <v>0</v>
      </c>
    </row>
    <row r="872" spans="1:7" x14ac:dyDescent="0.25">
      <c r="A872" s="87">
        <v>34187</v>
      </c>
      <c r="B872" s="92">
        <v>362.60998499999999</v>
      </c>
      <c r="C872" s="92">
        <v>362.60998499999999</v>
      </c>
      <c r="D872" s="92">
        <v>362.60998499999999</v>
      </c>
      <c r="E872" s="92">
        <v>362.60998499999999</v>
      </c>
      <c r="F872" s="92">
        <v>362.599243</v>
      </c>
      <c r="G872" s="92">
        <v>0</v>
      </c>
    </row>
    <row r="873" spans="1:7" x14ac:dyDescent="0.25">
      <c r="A873" s="87">
        <v>34190</v>
      </c>
      <c r="B873" s="92">
        <v>364.52999899999998</v>
      </c>
      <c r="C873" s="92">
        <v>364.52999899999998</v>
      </c>
      <c r="D873" s="92">
        <v>364.52999899999998</v>
      </c>
      <c r="E873" s="92">
        <v>364.52999899999998</v>
      </c>
      <c r="F873" s="92">
        <v>364.51919600000002</v>
      </c>
      <c r="G873" s="92">
        <v>0</v>
      </c>
    </row>
    <row r="874" spans="1:7" x14ac:dyDescent="0.25">
      <c r="A874" s="87">
        <v>34191</v>
      </c>
      <c r="B874" s="92">
        <v>369.82998700000002</v>
      </c>
      <c r="C874" s="92">
        <v>369.82998700000002</v>
      </c>
      <c r="D874" s="92">
        <v>369.82998700000002</v>
      </c>
      <c r="E874" s="92">
        <v>369.82998700000002</v>
      </c>
      <c r="F874" s="92">
        <v>369.819031</v>
      </c>
      <c r="G874" s="92">
        <v>0</v>
      </c>
    </row>
    <row r="875" spans="1:7" x14ac:dyDescent="0.25">
      <c r="A875" s="87">
        <v>34192</v>
      </c>
      <c r="B875" s="92">
        <v>377.35000600000001</v>
      </c>
      <c r="C875" s="92">
        <v>377.35000600000001</v>
      </c>
      <c r="D875" s="92">
        <v>377.35000600000001</v>
      </c>
      <c r="E875" s="92">
        <v>377.35000600000001</v>
      </c>
      <c r="F875" s="92">
        <v>377.33880599999998</v>
      </c>
      <c r="G875" s="92">
        <v>0</v>
      </c>
    </row>
    <row r="876" spans="1:7" x14ac:dyDescent="0.25">
      <c r="A876" s="87">
        <v>34193</v>
      </c>
      <c r="B876" s="92">
        <v>380.290009</v>
      </c>
      <c r="C876" s="92">
        <v>380.290009</v>
      </c>
      <c r="D876" s="92">
        <v>380.290009</v>
      </c>
      <c r="E876" s="92">
        <v>380.290009</v>
      </c>
      <c r="F876" s="92">
        <v>380.27871699999997</v>
      </c>
      <c r="G876" s="92">
        <v>0</v>
      </c>
    </row>
    <row r="877" spans="1:7" x14ac:dyDescent="0.25">
      <c r="A877" s="87">
        <v>34194</v>
      </c>
      <c r="B877" s="92">
        <v>379.94000199999999</v>
      </c>
      <c r="C877" s="92">
        <v>379.94000199999999</v>
      </c>
      <c r="D877" s="92">
        <v>379.94000199999999</v>
      </c>
      <c r="E877" s="92">
        <v>379.94000199999999</v>
      </c>
      <c r="F877" s="92">
        <v>379.92871100000002</v>
      </c>
      <c r="G877" s="92">
        <v>0</v>
      </c>
    </row>
    <row r="878" spans="1:7" x14ac:dyDescent="0.25">
      <c r="A878" s="87">
        <v>34197</v>
      </c>
      <c r="B878" s="92">
        <v>382.01001000000002</v>
      </c>
      <c r="C878" s="92">
        <v>382.01001000000002</v>
      </c>
      <c r="D878" s="92">
        <v>382.01001000000002</v>
      </c>
      <c r="E878" s="92">
        <v>382.01001000000002</v>
      </c>
      <c r="F878" s="92">
        <v>381.99865699999998</v>
      </c>
      <c r="G878" s="92">
        <v>0</v>
      </c>
    </row>
    <row r="879" spans="1:7" x14ac:dyDescent="0.25">
      <c r="A879" s="87">
        <v>34198</v>
      </c>
      <c r="B879" s="92" t="s">
        <v>2065</v>
      </c>
      <c r="C879" s="92" t="s">
        <v>2065</v>
      </c>
      <c r="D879" s="92" t="s">
        <v>2065</v>
      </c>
      <c r="E879" s="92" t="s">
        <v>2065</v>
      </c>
      <c r="F879" s="92" t="s">
        <v>2065</v>
      </c>
      <c r="G879" s="92" t="s">
        <v>2065</v>
      </c>
    </row>
    <row r="880" spans="1:7" x14ac:dyDescent="0.25">
      <c r="A880" s="87">
        <v>34199</v>
      </c>
      <c r="B880" s="92">
        <v>383.42999300000002</v>
      </c>
      <c r="C880" s="92">
        <v>383.42999300000002</v>
      </c>
      <c r="D880" s="92">
        <v>383.42999300000002</v>
      </c>
      <c r="E880" s="92">
        <v>383.42999300000002</v>
      </c>
      <c r="F880" s="92">
        <v>383.41861</v>
      </c>
      <c r="G880" s="92">
        <v>0</v>
      </c>
    </row>
    <row r="881" spans="1:7" x14ac:dyDescent="0.25">
      <c r="A881" s="87">
        <v>34200</v>
      </c>
      <c r="B881" s="92">
        <v>384.82000699999998</v>
      </c>
      <c r="C881" s="92">
        <v>384.82000699999998</v>
      </c>
      <c r="D881" s="92">
        <v>384.82000699999998</v>
      </c>
      <c r="E881" s="92">
        <v>384.82000699999998</v>
      </c>
      <c r="F881" s="92">
        <v>384.80859400000003</v>
      </c>
      <c r="G881" s="92">
        <v>0</v>
      </c>
    </row>
    <row r="882" spans="1:7" x14ac:dyDescent="0.25">
      <c r="A882" s="87">
        <v>34201</v>
      </c>
      <c r="B882" s="92">
        <v>387.91000400000001</v>
      </c>
      <c r="C882" s="92">
        <v>387.91000400000001</v>
      </c>
      <c r="D882" s="92">
        <v>387.91000400000001</v>
      </c>
      <c r="E882" s="92">
        <v>387.91000400000001</v>
      </c>
      <c r="F882" s="92">
        <v>387.89849900000002</v>
      </c>
      <c r="G882" s="92">
        <v>0</v>
      </c>
    </row>
    <row r="883" spans="1:7" x14ac:dyDescent="0.25">
      <c r="A883" s="87">
        <v>34204</v>
      </c>
      <c r="B883" s="92">
        <v>390.17999300000002</v>
      </c>
      <c r="C883" s="92">
        <v>390.17999300000002</v>
      </c>
      <c r="D883" s="92">
        <v>390.17999300000002</v>
      </c>
      <c r="E883" s="92">
        <v>390.17999300000002</v>
      </c>
      <c r="F883" s="92">
        <v>390.16842700000001</v>
      </c>
      <c r="G883" s="92">
        <v>0</v>
      </c>
    </row>
    <row r="884" spans="1:7" x14ac:dyDescent="0.25">
      <c r="A884" s="87">
        <v>34205</v>
      </c>
      <c r="B884" s="92">
        <v>393.63000499999998</v>
      </c>
      <c r="C884" s="92">
        <v>393.63000499999998</v>
      </c>
      <c r="D884" s="92">
        <v>393.63000499999998</v>
      </c>
      <c r="E884" s="92">
        <v>393.63000499999998</v>
      </c>
      <c r="F884" s="92">
        <v>393.61831699999999</v>
      </c>
      <c r="G884" s="92">
        <v>0</v>
      </c>
    </row>
    <row r="885" spans="1:7" x14ac:dyDescent="0.25">
      <c r="A885" s="87">
        <v>34206</v>
      </c>
      <c r="B885" s="92">
        <v>398.48998999999998</v>
      </c>
      <c r="C885" s="92">
        <v>398.48998999999998</v>
      </c>
      <c r="D885" s="92">
        <v>398.48998999999998</v>
      </c>
      <c r="E885" s="92">
        <v>398.48998999999998</v>
      </c>
      <c r="F885" s="92">
        <v>398.47814899999997</v>
      </c>
      <c r="G885" s="92">
        <v>0</v>
      </c>
    </row>
    <row r="886" spans="1:7" x14ac:dyDescent="0.25">
      <c r="A886" s="87">
        <v>34207</v>
      </c>
      <c r="B886" s="92">
        <v>405.55999800000001</v>
      </c>
      <c r="C886" s="92">
        <v>405.55999800000001</v>
      </c>
      <c r="D886" s="92">
        <v>405.55999800000001</v>
      </c>
      <c r="E886" s="92">
        <v>405.55999800000001</v>
      </c>
      <c r="F886" s="92">
        <v>405.54794299999998</v>
      </c>
      <c r="G886" s="92">
        <v>0</v>
      </c>
    </row>
    <row r="887" spans="1:7" x14ac:dyDescent="0.25">
      <c r="A887" s="87">
        <v>34208</v>
      </c>
      <c r="B887" s="92">
        <v>409.67001299999998</v>
      </c>
      <c r="C887" s="92">
        <v>409.67001299999998</v>
      </c>
      <c r="D887" s="92">
        <v>409.67001299999998</v>
      </c>
      <c r="E887" s="92">
        <v>409.67001299999998</v>
      </c>
      <c r="F887" s="92">
        <v>409.65786700000001</v>
      </c>
      <c r="G887" s="92">
        <v>0</v>
      </c>
    </row>
    <row r="888" spans="1:7" x14ac:dyDescent="0.25">
      <c r="A888" s="87">
        <v>34211</v>
      </c>
      <c r="B888" s="92" t="s">
        <v>2065</v>
      </c>
      <c r="C888" s="92" t="s">
        <v>2065</v>
      </c>
      <c r="D888" s="92" t="s">
        <v>2065</v>
      </c>
      <c r="E888" s="92" t="s">
        <v>2065</v>
      </c>
      <c r="F888" s="92" t="s">
        <v>2065</v>
      </c>
      <c r="G888" s="92" t="s">
        <v>2065</v>
      </c>
    </row>
    <row r="889" spans="1:7" x14ac:dyDescent="0.25">
      <c r="A889" s="87">
        <v>34212</v>
      </c>
      <c r="B889" s="92">
        <v>417.29998799999998</v>
      </c>
      <c r="C889" s="92">
        <v>417.29998799999998</v>
      </c>
      <c r="D889" s="92">
        <v>417.29998799999998</v>
      </c>
      <c r="E889" s="92">
        <v>417.29998799999998</v>
      </c>
      <c r="F889" s="92">
        <v>417.287598</v>
      </c>
      <c r="G889" s="92">
        <v>0</v>
      </c>
    </row>
    <row r="890" spans="1:7" x14ac:dyDescent="0.25">
      <c r="A890" s="87">
        <v>34213</v>
      </c>
      <c r="B890" s="92">
        <v>422.82998700000002</v>
      </c>
      <c r="C890" s="92">
        <v>422.82998700000002</v>
      </c>
      <c r="D890" s="92">
        <v>422.82998700000002</v>
      </c>
      <c r="E890" s="92">
        <v>422.82998700000002</v>
      </c>
      <c r="F890" s="92">
        <v>422.81744400000002</v>
      </c>
      <c r="G890" s="92">
        <v>0</v>
      </c>
    </row>
    <row r="891" spans="1:7" x14ac:dyDescent="0.25">
      <c r="A891" s="87">
        <v>34214</v>
      </c>
      <c r="B891" s="92">
        <v>418.41000400000001</v>
      </c>
      <c r="C891" s="92">
        <v>418.41000400000001</v>
      </c>
      <c r="D891" s="92">
        <v>418.41000400000001</v>
      </c>
      <c r="E891" s="92">
        <v>418.41000400000001</v>
      </c>
      <c r="F891" s="92">
        <v>418.397583</v>
      </c>
      <c r="G891" s="92">
        <v>0</v>
      </c>
    </row>
    <row r="892" spans="1:7" x14ac:dyDescent="0.25">
      <c r="A892" s="87">
        <v>34215</v>
      </c>
      <c r="B892" s="92">
        <v>417.16000400000001</v>
      </c>
      <c r="C892" s="92">
        <v>417.16000400000001</v>
      </c>
      <c r="D892" s="92">
        <v>417.16000400000001</v>
      </c>
      <c r="E892" s="92">
        <v>417.16000400000001</v>
      </c>
      <c r="F892" s="92">
        <v>417.14761399999998</v>
      </c>
      <c r="G892" s="92">
        <v>0</v>
      </c>
    </row>
    <row r="893" spans="1:7" x14ac:dyDescent="0.25">
      <c r="A893" s="87">
        <v>34218</v>
      </c>
      <c r="B893" s="92">
        <v>416.13000499999998</v>
      </c>
      <c r="C893" s="92">
        <v>416.13000499999998</v>
      </c>
      <c r="D893" s="92">
        <v>416.13000499999998</v>
      </c>
      <c r="E893" s="92">
        <v>416.13000499999998</v>
      </c>
      <c r="F893" s="92">
        <v>416.11764499999998</v>
      </c>
      <c r="G893" s="92">
        <v>0</v>
      </c>
    </row>
    <row r="894" spans="1:7" x14ac:dyDescent="0.25">
      <c r="A894" s="87">
        <v>34219</v>
      </c>
      <c r="B894" s="92">
        <v>418.05999800000001</v>
      </c>
      <c r="C894" s="92">
        <v>418.05999800000001</v>
      </c>
      <c r="D894" s="92">
        <v>418.05999800000001</v>
      </c>
      <c r="E894" s="92">
        <v>418.05999800000001</v>
      </c>
      <c r="F894" s="92">
        <v>418.04757699999999</v>
      </c>
      <c r="G894" s="92">
        <v>0</v>
      </c>
    </row>
    <row r="895" spans="1:7" x14ac:dyDescent="0.25">
      <c r="A895" s="87">
        <v>34220</v>
      </c>
      <c r="B895" s="92">
        <v>422.35000600000001</v>
      </c>
      <c r="C895" s="92">
        <v>422.35000600000001</v>
      </c>
      <c r="D895" s="92">
        <v>422.35000600000001</v>
      </c>
      <c r="E895" s="92">
        <v>422.35000600000001</v>
      </c>
      <c r="F895" s="92">
        <v>422.33746300000001</v>
      </c>
      <c r="G895" s="92">
        <v>0</v>
      </c>
    </row>
    <row r="896" spans="1:7" x14ac:dyDescent="0.25">
      <c r="A896" s="87">
        <v>34221</v>
      </c>
      <c r="B896" s="92">
        <v>426.10998499999999</v>
      </c>
      <c r="C896" s="92">
        <v>426.10998499999999</v>
      </c>
      <c r="D896" s="92">
        <v>426.10998499999999</v>
      </c>
      <c r="E896" s="92">
        <v>426.10998499999999</v>
      </c>
      <c r="F896" s="92">
        <v>426.097351</v>
      </c>
      <c r="G896" s="92">
        <v>0</v>
      </c>
    </row>
    <row r="897" spans="1:7" x14ac:dyDescent="0.25">
      <c r="A897" s="87">
        <v>34222</v>
      </c>
      <c r="B897" s="92">
        <v>427.98998999999998</v>
      </c>
      <c r="C897" s="92">
        <v>427.98998999999998</v>
      </c>
      <c r="D897" s="92">
        <v>427.98998999999998</v>
      </c>
      <c r="E897" s="92">
        <v>427.98998999999998</v>
      </c>
      <c r="F897" s="92">
        <v>427.97729500000003</v>
      </c>
      <c r="G897" s="92">
        <v>0</v>
      </c>
    </row>
    <row r="898" spans="1:7" x14ac:dyDescent="0.25">
      <c r="A898" s="87">
        <v>34225</v>
      </c>
      <c r="B898" s="92">
        <v>428.32998700000002</v>
      </c>
      <c r="C898" s="92">
        <v>428.32998700000002</v>
      </c>
      <c r="D898" s="92">
        <v>428.32998700000002</v>
      </c>
      <c r="E898" s="92">
        <v>428.32998700000002</v>
      </c>
      <c r="F898" s="92">
        <v>428.31729100000001</v>
      </c>
      <c r="G898" s="92">
        <v>0</v>
      </c>
    </row>
    <row r="899" spans="1:7" x14ac:dyDescent="0.25">
      <c r="A899" s="87">
        <v>34226</v>
      </c>
      <c r="B899" s="92">
        <v>428.35998499999999</v>
      </c>
      <c r="C899" s="92">
        <v>428.35998499999999</v>
      </c>
      <c r="D899" s="92">
        <v>428.35998499999999</v>
      </c>
      <c r="E899" s="92">
        <v>428.35998499999999</v>
      </c>
      <c r="F899" s="92">
        <v>428.34728999999999</v>
      </c>
      <c r="G899" s="92">
        <v>0</v>
      </c>
    </row>
    <row r="900" spans="1:7" x14ac:dyDescent="0.25">
      <c r="A900" s="87">
        <v>34227</v>
      </c>
      <c r="B900" s="92">
        <v>431.30999800000001</v>
      </c>
      <c r="C900" s="92">
        <v>431.30999800000001</v>
      </c>
      <c r="D900" s="92">
        <v>431.30999800000001</v>
      </c>
      <c r="E900" s="92">
        <v>431.30999800000001</v>
      </c>
      <c r="F900" s="92">
        <v>431.29718000000003</v>
      </c>
      <c r="G900" s="92">
        <v>0</v>
      </c>
    </row>
    <row r="901" spans="1:7" x14ac:dyDescent="0.25">
      <c r="A901" s="87">
        <v>34228</v>
      </c>
      <c r="B901" s="92">
        <v>430.05300899999997</v>
      </c>
      <c r="C901" s="92">
        <v>430.05300899999997</v>
      </c>
      <c r="D901" s="92">
        <v>430.05300899999997</v>
      </c>
      <c r="E901" s="92">
        <v>430.05300899999997</v>
      </c>
      <c r="F901" s="92">
        <v>430.04025300000001</v>
      </c>
      <c r="G901" s="92">
        <v>0</v>
      </c>
    </row>
    <row r="902" spans="1:7" x14ac:dyDescent="0.25">
      <c r="A902" s="87">
        <v>34229</v>
      </c>
      <c r="B902" s="92">
        <v>430.35998499999999</v>
      </c>
      <c r="C902" s="92">
        <v>430.35998499999999</v>
      </c>
      <c r="D902" s="92">
        <v>430.35998499999999</v>
      </c>
      <c r="E902" s="92">
        <v>430.35998499999999</v>
      </c>
      <c r="F902" s="92">
        <v>430.34722900000003</v>
      </c>
      <c r="G902" s="92">
        <v>0</v>
      </c>
    </row>
    <row r="903" spans="1:7" x14ac:dyDescent="0.25">
      <c r="A903" s="87">
        <v>34232</v>
      </c>
      <c r="B903" s="92">
        <v>431.48998999999998</v>
      </c>
      <c r="C903" s="92">
        <v>431.48998999999998</v>
      </c>
      <c r="D903" s="92">
        <v>431.48998999999998</v>
      </c>
      <c r="E903" s="92">
        <v>431.48998999999998</v>
      </c>
      <c r="F903" s="92">
        <v>431.47717299999999</v>
      </c>
      <c r="G903" s="92">
        <v>0</v>
      </c>
    </row>
    <row r="904" spans="1:7" x14ac:dyDescent="0.25">
      <c r="A904" s="87">
        <v>34233</v>
      </c>
      <c r="B904" s="92">
        <v>430.57000699999998</v>
      </c>
      <c r="C904" s="92">
        <v>430.57000699999998</v>
      </c>
      <c r="D904" s="92">
        <v>430.57000699999998</v>
      </c>
      <c r="E904" s="92">
        <v>430.57000699999998</v>
      </c>
      <c r="F904" s="92">
        <v>430.55725100000001</v>
      </c>
      <c r="G904" s="92">
        <v>0</v>
      </c>
    </row>
    <row r="905" spans="1:7" x14ac:dyDescent="0.25">
      <c r="A905" s="87">
        <v>34234</v>
      </c>
      <c r="B905" s="92">
        <v>427.76001000000002</v>
      </c>
      <c r="C905" s="92">
        <v>427.76001000000002</v>
      </c>
      <c r="D905" s="92">
        <v>427.76001000000002</v>
      </c>
      <c r="E905" s="92">
        <v>427.76001000000002</v>
      </c>
      <c r="F905" s="92">
        <v>427.74731400000002</v>
      </c>
      <c r="G905" s="92">
        <v>0</v>
      </c>
    </row>
    <row r="906" spans="1:7" x14ac:dyDescent="0.25">
      <c r="A906" s="87">
        <v>34235</v>
      </c>
      <c r="B906" s="92">
        <v>425.33999599999999</v>
      </c>
      <c r="C906" s="92">
        <v>425.33999599999999</v>
      </c>
      <c r="D906" s="92">
        <v>425.33999599999999</v>
      </c>
      <c r="E906" s="92">
        <v>425.33999599999999</v>
      </c>
      <c r="F906" s="92">
        <v>425.32736199999999</v>
      </c>
      <c r="G906" s="92">
        <v>0</v>
      </c>
    </row>
    <row r="907" spans="1:7" x14ac:dyDescent="0.25">
      <c r="A907" s="87">
        <v>34236</v>
      </c>
      <c r="B907" s="92">
        <v>421.040009</v>
      </c>
      <c r="C907" s="92">
        <v>421.040009</v>
      </c>
      <c r="D907" s="92">
        <v>421.040009</v>
      </c>
      <c r="E907" s="92">
        <v>421.040009</v>
      </c>
      <c r="F907" s="92">
        <v>421.02752700000002</v>
      </c>
      <c r="G907" s="92">
        <v>0</v>
      </c>
    </row>
    <row r="908" spans="1:7" x14ac:dyDescent="0.25">
      <c r="A908" s="87">
        <v>34239</v>
      </c>
      <c r="B908" s="92">
        <v>420.89999399999999</v>
      </c>
      <c r="C908" s="92">
        <v>420.89999399999999</v>
      </c>
      <c r="D908" s="92">
        <v>420.89999399999999</v>
      </c>
      <c r="E908" s="92">
        <v>420.89999399999999</v>
      </c>
      <c r="F908" s="92">
        <v>420.88751200000002</v>
      </c>
      <c r="G908" s="92">
        <v>0</v>
      </c>
    </row>
    <row r="909" spans="1:7" x14ac:dyDescent="0.25">
      <c r="A909" s="87">
        <v>34240</v>
      </c>
      <c r="B909" s="92">
        <v>418.39999399999999</v>
      </c>
      <c r="C909" s="92">
        <v>418.39999399999999</v>
      </c>
      <c r="D909" s="92">
        <v>418.39999399999999</v>
      </c>
      <c r="E909" s="92">
        <v>418.39999399999999</v>
      </c>
      <c r="F909" s="92">
        <v>418.38757299999997</v>
      </c>
      <c r="G909" s="92">
        <v>0</v>
      </c>
    </row>
    <row r="910" spans="1:7" x14ac:dyDescent="0.25">
      <c r="A910" s="87">
        <v>34241</v>
      </c>
      <c r="B910" s="92">
        <v>419.5</v>
      </c>
      <c r="C910" s="92">
        <v>419.5</v>
      </c>
      <c r="D910" s="92">
        <v>419.5</v>
      </c>
      <c r="E910" s="92">
        <v>419.5</v>
      </c>
      <c r="F910" s="92">
        <v>419.487549</v>
      </c>
      <c r="G910" s="92">
        <v>0</v>
      </c>
    </row>
    <row r="911" spans="1:7" x14ac:dyDescent="0.25">
      <c r="A911" s="87">
        <v>34242</v>
      </c>
      <c r="B911" s="92">
        <v>419.959991</v>
      </c>
      <c r="C911" s="92">
        <v>419.959991</v>
      </c>
      <c r="D911" s="92">
        <v>419.959991</v>
      </c>
      <c r="E911" s="92">
        <v>419.959991</v>
      </c>
      <c r="F911" s="92">
        <v>419.94751000000002</v>
      </c>
      <c r="G911" s="92">
        <v>0</v>
      </c>
    </row>
    <row r="912" spans="1:7" x14ac:dyDescent="0.25">
      <c r="A912" s="87">
        <v>34243</v>
      </c>
      <c r="B912" s="92">
        <v>443.26001000000002</v>
      </c>
      <c r="C912" s="92">
        <v>443.26001000000002</v>
      </c>
      <c r="D912" s="92">
        <v>443.26001000000002</v>
      </c>
      <c r="E912" s="92">
        <v>443.26001000000002</v>
      </c>
      <c r="F912" s="92">
        <v>443.24685699999998</v>
      </c>
      <c r="G912" s="92">
        <v>0</v>
      </c>
    </row>
    <row r="913" spans="1:7" x14ac:dyDescent="0.25">
      <c r="A913" s="87">
        <v>34246</v>
      </c>
      <c r="B913" s="92">
        <v>446.25</v>
      </c>
      <c r="C913" s="92">
        <v>446.25</v>
      </c>
      <c r="D913" s="92">
        <v>446.25</v>
      </c>
      <c r="E913" s="92">
        <v>446.25</v>
      </c>
      <c r="F913" s="92">
        <v>446.23675500000002</v>
      </c>
      <c r="G913" s="92">
        <v>0</v>
      </c>
    </row>
    <row r="914" spans="1:7" x14ac:dyDescent="0.25">
      <c r="A914" s="87">
        <v>34247</v>
      </c>
      <c r="B914" s="92">
        <v>441.57000699999998</v>
      </c>
      <c r="C914" s="92">
        <v>441.57000699999998</v>
      </c>
      <c r="D914" s="92">
        <v>441.57000699999998</v>
      </c>
      <c r="E914" s="92">
        <v>441.57000699999998</v>
      </c>
      <c r="F914" s="92">
        <v>441.556915</v>
      </c>
      <c r="G914" s="92">
        <v>0</v>
      </c>
    </row>
    <row r="915" spans="1:7" x14ac:dyDescent="0.25">
      <c r="A915" s="87">
        <v>34248</v>
      </c>
      <c r="B915" s="92">
        <v>439.42001299999998</v>
      </c>
      <c r="C915" s="92">
        <v>439.42001299999998</v>
      </c>
      <c r="D915" s="92">
        <v>439.42001299999998</v>
      </c>
      <c r="E915" s="92">
        <v>439.42001299999998</v>
      </c>
      <c r="F915" s="92">
        <v>439.40698200000003</v>
      </c>
      <c r="G915" s="92">
        <v>0</v>
      </c>
    </row>
    <row r="916" spans="1:7" x14ac:dyDescent="0.25">
      <c r="A916" s="87">
        <v>34249</v>
      </c>
      <c r="B916" s="92">
        <v>436.48998999999998</v>
      </c>
      <c r="C916" s="92">
        <v>436.48998999999998</v>
      </c>
      <c r="D916" s="92">
        <v>436.48998999999998</v>
      </c>
      <c r="E916" s="92">
        <v>436.48998999999998</v>
      </c>
      <c r="F916" s="92">
        <v>436.47701999999998</v>
      </c>
      <c r="G916" s="92">
        <v>0</v>
      </c>
    </row>
    <row r="917" spans="1:7" x14ac:dyDescent="0.25">
      <c r="A917" s="87">
        <v>34250</v>
      </c>
      <c r="B917" s="92">
        <v>438.54998799999998</v>
      </c>
      <c r="C917" s="92">
        <v>438.54998799999998</v>
      </c>
      <c r="D917" s="92">
        <v>438.54998799999998</v>
      </c>
      <c r="E917" s="92">
        <v>438.54998799999998</v>
      </c>
      <c r="F917" s="92">
        <v>438.53695699999997</v>
      </c>
      <c r="G917" s="92">
        <v>0</v>
      </c>
    </row>
    <row r="918" spans="1:7" x14ac:dyDescent="0.25">
      <c r="A918" s="87">
        <v>34253</v>
      </c>
      <c r="B918" s="92">
        <v>440.41000400000001</v>
      </c>
      <c r="C918" s="92">
        <v>440.41000400000001</v>
      </c>
      <c r="D918" s="92">
        <v>440.41000400000001</v>
      </c>
      <c r="E918" s="92">
        <v>440.41000400000001</v>
      </c>
      <c r="F918" s="92">
        <v>440.39691199999999</v>
      </c>
      <c r="G918" s="92">
        <v>0</v>
      </c>
    </row>
    <row r="919" spans="1:7" x14ac:dyDescent="0.25">
      <c r="A919" s="87">
        <v>34254</v>
      </c>
      <c r="B919" s="92">
        <v>443.86999500000002</v>
      </c>
      <c r="C919" s="92">
        <v>443.86999500000002</v>
      </c>
      <c r="D919" s="92">
        <v>443.86999500000002</v>
      </c>
      <c r="E919" s="92">
        <v>443.86999500000002</v>
      </c>
      <c r="F919" s="92">
        <v>443.85681199999999</v>
      </c>
      <c r="G919" s="92">
        <v>0</v>
      </c>
    </row>
    <row r="920" spans="1:7" x14ac:dyDescent="0.25">
      <c r="A920" s="87">
        <v>34255</v>
      </c>
      <c r="B920" s="92">
        <v>448.98001099999999</v>
      </c>
      <c r="C920" s="92">
        <v>448.98001099999999</v>
      </c>
      <c r="D920" s="92">
        <v>448.98001099999999</v>
      </c>
      <c r="E920" s="92">
        <v>448.98001099999999</v>
      </c>
      <c r="F920" s="92">
        <v>448.96667500000001</v>
      </c>
      <c r="G920" s="92">
        <v>0</v>
      </c>
    </row>
    <row r="921" spans="1:7" x14ac:dyDescent="0.25">
      <c r="A921" s="87">
        <v>34256</v>
      </c>
      <c r="B921" s="92">
        <v>453.95001200000002</v>
      </c>
      <c r="C921" s="92">
        <v>453.95001200000002</v>
      </c>
      <c r="D921" s="92">
        <v>453.95001200000002</v>
      </c>
      <c r="E921" s="92">
        <v>453.95001200000002</v>
      </c>
      <c r="F921" s="92">
        <v>453.936554</v>
      </c>
      <c r="G921" s="92">
        <v>0</v>
      </c>
    </row>
    <row r="922" spans="1:7" x14ac:dyDescent="0.25">
      <c r="A922" s="87">
        <v>34257</v>
      </c>
      <c r="B922" s="92">
        <v>454.83999599999999</v>
      </c>
      <c r="C922" s="92">
        <v>454.83999599999999</v>
      </c>
      <c r="D922" s="92">
        <v>454.83999599999999</v>
      </c>
      <c r="E922" s="92">
        <v>454.83999599999999</v>
      </c>
      <c r="F922" s="92">
        <v>454.82647700000001</v>
      </c>
      <c r="G922" s="92">
        <v>0</v>
      </c>
    </row>
    <row r="923" spans="1:7" x14ac:dyDescent="0.25">
      <c r="A923" s="87">
        <v>34260</v>
      </c>
      <c r="B923" s="92">
        <v>456.79998799999998</v>
      </c>
      <c r="C923" s="92">
        <v>456.79998799999998</v>
      </c>
      <c r="D923" s="92">
        <v>456.79998799999998</v>
      </c>
      <c r="E923" s="92">
        <v>456.79998799999998</v>
      </c>
      <c r="F923" s="92">
        <v>456.78643799999998</v>
      </c>
      <c r="G923" s="92">
        <v>0</v>
      </c>
    </row>
    <row r="924" spans="1:7" x14ac:dyDescent="0.25">
      <c r="A924" s="87">
        <v>34261</v>
      </c>
      <c r="B924" s="92">
        <v>460.02999899999998</v>
      </c>
      <c r="C924" s="92">
        <v>460.02999899999998</v>
      </c>
      <c r="D924" s="92">
        <v>460.02999899999998</v>
      </c>
      <c r="E924" s="92">
        <v>460.02999899999998</v>
      </c>
      <c r="F924" s="92">
        <v>460.01632699999999</v>
      </c>
      <c r="G924" s="92">
        <v>0</v>
      </c>
    </row>
    <row r="925" spans="1:7" x14ac:dyDescent="0.25">
      <c r="A925" s="87">
        <v>34262</v>
      </c>
      <c r="B925" s="92">
        <v>463.08999599999999</v>
      </c>
      <c r="C925" s="92">
        <v>463.08999599999999</v>
      </c>
      <c r="D925" s="92">
        <v>463.08999599999999</v>
      </c>
      <c r="E925" s="92">
        <v>463.08999599999999</v>
      </c>
      <c r="F925" s="92">
        <v>463.07626299999998</v>
      </c>
      <c r="G925" s="92">
        <v>0</v>
      </c>
    </row>
    <row r="926" spans="1:7" x14ac:dyDescent="0.25">
      <c r="A926" s="87">
        <v>34263</v>
      </c>
      <c r="B926" s="92">
        <v>466.30999800000001</v>
      </c>
      <c r="C926" s="92">
        <v>466.30999800000001</v>
      </c>
      <c r="D926" s="92">
        <v>466.30999800000001</v>
      </c>
      <c r="E926" s="92">
        <v>466.30999800000001</v>
      </c>
      <c r="F926" s="92">
        <v>466.29614299999997</v>
      </c>
      <c r="G926" s="92">
        <v>0</v>
      </c>
    </row>
    <row r="927" spans="1:7" x14ac:dyDescent="0.25">
      <c r="A927" s="87">
        <v>34264</v>
      </c>
      <c r="B927" s="92">
        <v>466.22000100000002</v>
      </c>
      <c r="C927" s="92">
        <v>466.22000100000002</v>
      </c>
      <c r="D927" s="92">
        <v>466.22000100000002</v>
      </c>
      <c r="E927" s="92">
        <v>466.22000100000002</v>
      </c>
      <c r="F927" s="92">
        <v>466.20614599999999</v>
      </c>
      <c r="G927" s="92">
        <v>0</v>
      </c>
    </row>
    <row r="928" spans="1:7" x14ac:dyDescent="0.25">
      <c r="A928" s="87">
        <v>34267</v>
      </c>
      <c r="B928" s="92">
        <v>464.47000100000002</v>
      </c>
      <c r="C928" s="92">
        <v>464.47000100000002</v>
      </c>
      <c r="D928" s="92">
        <v>464.47000100000002</v>
      </c>
      <c r="E928" s="92">
        <v>464.47000100000002</v>
      </c>
      <c r="F928" s="92">
        <v>464.45620700000001</v>
      </c>
      <c r="G928" s="92">
        <v>0</v>
      </c>
    </row>
    <row r="929" spans="1:7" x14ac:dyDescent="0.25">
      <c r="A929" s="87">
        <v>34268</v>
      </c>
      <c r="B929" s="92">
        <v>464.64001500000001</v>
      </c>
      <c r="C929" s="92">
        <v>464.64001500000001</v>
      </c>
      <c r="D929" s="92">
        <v>464.64001500000001</v>
      </c>
      <c r="E929" s="92">
        <v>464.64001500000001</v>
      </c>
      <c r="F929" s="92">
        <v>464.62622099999999</v>
      </c>
      <c r="G929" s="92">
        <v>0</v>
      </c>
    </row>
    <row r="930" spans="1:7" x14ac:dyDescent="0.25">
      <c r="A930" s="87">
        <v>34269</v>
      </c>
      <c r="B930" s="92">
        <v>464.79998799999998</v>
      </c>
      <c r="C930" s="92">
        <v>464.79998799999998</v>
      </c>
      <c r="D930" s="92">
        <v>464.79998799999998</v>
      </c>
      <c r="E930" s="92">
        <v>464.79998799999998</v>
      </c>
      <c r="F930" s="92">
        <v>464.78619400000002</v>
      </c>
      <c r="G930" s="92">
        <v>0</v>
      </c>
    </row>
    <row r="931" spans="1:7" x14ac:dyDescent="0.25">
      <c r="A931" s="87">
        <v>34270</v>
      </c>
      <c r="B931" s="92">
        <v>465.10998499999999</v>
      </c>
      <c r="C931" s="92">
        <v>465.10998499999999</v>
      </c>
      <c r="D931" s="92">
        <v>465.10998499999999</v>
      </c>
      <c r="E931" s="92">
        <v>465.10998499999999</v>
      </c>
      <c r="F931" s="92">
        <v>465.09619099999998</v>
      </c>
      <c r="G931" s="92">
        <v>0</v>
      </c>
    </row>
    <row r="932" spans="1:7" x14ac:dyDescent="0.25">
      <c r="A932" s="87">
        <v>34271</v>
      </c>
      <c r="B932" s="92">
        <v>466.14999399999999</v>
      </c>
      <c r="C932" s="92">
        <v>466.14999399999999</v>
      </c>
      <c r="D932" s="92">
        <v>466.14999399999999</v>
      </c>
      <c r="E932" s="92">
        <v>466.14999399999999</v>
      </c>
      <c r="F932" s="92">
        <v>466.136169</v>
      </c>
      <c r="G932" s="92">
        <v>0</v>
      </c>
    </row>
    <row r="933" spans="1:7" x14ac:dyDescent="0.25">
      <c r="A933" s="87">
        <v>34274</v>
      </c>
      <c r="B933" s="92">
        <v>469.10000600000001</v>
      </c>
      <c r="C933" s="92">
        <v>469.10000600000001</v>
      </c>
      <c r="D933" s="92">
        <v>469.10000600000001</v>
      </c>
      <c r="E933" s="92">
        <v>469.10000600000001</v>
      </c>
      <c r="F933" s="92">
        <v>469.08605999999997</v>
      </c>
      <c r="G933" s="92">
        <v>0</v>
      </c>
    </row>
    <row r="934" spans="1:7" x14ac:dyDescent="0.25">
      <c r="A934" s="87">
        <v>34275</v>
      </c>
      <c r="B934" s="92">
        <v>474.01001000000002</v>
      </c>
      <c r="C934" s="92">
        <v>474.01001000000002</v>
      </c>
      <c r="D934" s="92">
        <v>474.01001000000002</v>
      </c>
      <c r="E934" s="92">
        <v>474.01001000000002</v>
      </c>
      <c r="F934" s="92">
        <v>473.99594100000002</v>
      </c>
      <c r="G934" s="92">
        <v>0</v>
      </c>
    </row>
    <row r="935" spans="1:7" x14ac:dyDescent="0.25">
      <c r="A935" s="87">
        <v>34276</v>
      </c>
      <c r="B935" s="92">
        <v>484.25</v>
      </c>
      <c r="C935" s="92">
        <v>484.25</v>
      </c>
      <c r="D935" s="92">
        <v>484.25</v>
      </c>
      <c r="E935" s="92">
        <v>484.25</v>
      </c>
      <c r="F935" s="92">
        <v>484.23562600000002</v>
      </c>
      <c r="G935" s="92">
        <v>0</v>
      </c>
    </row>
    <row r="936" spans="1:7" x14ac:dyDescent="0.25">
      <c r="A936" s="87">
        <v>34277</v>
      </c>
      <c r="B936" s="92">
        <v>500.75</v>
      </c>
      <c r="C936" s="92">
        <v>500.75</v>
      </c>
      <c r="D936" s="92">
        <v>500.75</v>
      </c>
      <c r="E936" s="92">
        <v>500.75</v>
      </c>
      <c r="F936" s="92">
        <v>500.73513800000001</v>
      </c>
      <c r="G936" s="92">
        <v>0</v>
      </c>
    </row>
    <row r="937" spans="1:7" x14ac:dyDescent="0.25">
      <c r="A937" s="87">
        <v>34278</v>
      </c>
      <c r="B937" s="92">
        <v>507.22000100000002</v>
      </c>
      <c r="C937" s="92">
        <v>507.22000100000002</v>
      </c>
      <c r="D937" s="92">
        <v>507.22000100000002</v>
      </c>
      <c r="E937" s="92">
        <v>507.22000100000002</v>
      </c>
      <c r="F937" s="92">
        <v>507.20495599999998</v>
      </c>
      <c r="G937" s="92">
        <v>0</v>
      </c>
    </row>
    <row r="938" spans="1:7" x14ac:dyDescent="0.25">
      <c r="A938" s="87">
        <v>34281</v>
      </c>
      <c r="B938" s="92">
        <v>507.77999899999998</v>
      </c>
      <c r="C938" s="92">
        <v>507.77999899999998</v>
      </c>
      <c r="D938" s="92">
        <v>507.77999899999998</v>
      </c>
      <c r="E938" s="92">
        <v>507.77999899999998</v>
      </c>
      <c r="F938" s="92">
        <v>507.76492300000001</v>
      </c>
      <c r="G938" s="92">
        <v>0</v>
      </c>
    </row>
    <row r="939" spans="1:7" x14ac:dyDescent="0.25">
      <c r="A939" s="87">
        <v>34282</v>
      </c>
      <c r="B939" s="92">
        <v>508.05999800000001</v>
      </c>
      <c r="C939" s="92">
        <v>508.05999800000001</v>
      </c>
      <c r="D939" s="92">
        <v>508.05999800000001</v>
      </c>
      <c r="E939" s="92">
        <v>508.05999800000001</v>
      </c>
      <c r="F939" s="92">
        <v>508.04492199999999</v>
      </c>
      <c r="G939" s="92">
        <v>0</v>
      </c>
    </row>
    <row r="940" spans="1:7" x14ac:dyDescent="0.25">
      <c r="A940" s="87">
        <v>34283</v>
      </c>
      <c r="B940" s="92">
        <v>510.23098800000002</v>
      </c>
      <c r="C940" s="92">
        <v>510.23098800000002</v>
      </c>
      <c r="D940" s="92">
        <v>510.23098800000002</v>
      </c>
      <c r="E940" s="92">
        <v>510.23098800000002</v>
      </c>
      <c r="F940" s="92">
        <v>510.21585099999999</v>
      </c>
      <c r="G940" s="92">
        <v>0</v>
      </c>
    </row>
    <row r="941" spans="1:7" x14ac:dyDescent="0.25">
      <c r="A941" s="87">
        <v>34284</v>
      </c>
      <c r="B941" s="92">
        <v>511.34899899999999</v>
      </c>
      <c r="C941" s="92">
        <v>511.34899899999999</v>
      </c>
      <c r="D941" s="92">
        <v>511.34899899999999</v>
      </c>
      <c r="E941" s="92">
        <v>511.34899899999999</v>
      </c>
      <c r="F941" s="92">
        <v>511.33380099999999</v>
      </c>
      <c r="G941" s="92">
        <v>0</v>
      </c>
    </row>
    <row r="942" spans="1:7" x14ac:dyDescent="0.25">
      <c r="A942" s="87">
        <v>34285</v>
      </c>
      <c r="B942" s="92">
        <v>512.86999500000002</v>
      </c>
      <c r="C942" s="92">
        <v>512.86999500000002</v>
      </c>
      <c r="D942" s="92">
        <v>512.86999500000002</v>
      </c>
      <c r="E942" s="92">
        <v>512.86999500000002</v>
      </c>
      <c r="F942" s="92">
        <v>512.85479699999996</v>
      </c>
      <c r="G942" s="92">
        <v>0</v>
      </c>
    </row>
    <row r="943" spans="1:7" x14ac:dyDescent="0.25">
      <c r="A943" s="87">
        <v>34288</v>
      </c>
      <c r="B943" s="92">
        <v>516.81201199999998</v>
      </c>
      <c r="C943" s="92">
        <v>516.81201199999998</v>
      </c>
      <c r="D943" s="92">
        <v>516.81201199999998</v>
      </c>
      <c r="E943" s="92">
        <v>516.81201199999998</v>
      </c>
      <c r="F943" s="92">
        <v>516.79669200000001</v>
      </c>
      <c r="G943" s="92">
        <v>0</v>
      </c>
    </row>
    <row r="944" spans="1:7" x14ac:dyDescent="0.25">
      <c r="A944" s="87">
        <v>34289</v>
      </c>
      <c r="B944" s="92">
        <v>523.19000200000005</v>
      </c>
      <c r="C944" s="92">
        <v>523.19000200000005</v>
      </c>
      <c r="D944" s="92">
        <v>523.19000200000005</v>
      </c>
      <c r="E944" s="92">
        <v>523.19000200000005</v>
      </c>
      <c r="F944" s="92">
        <v>523.17449999999997</v>
      </c>
      <c r="G944" s="92">
        <v>0</v>
      </c>
    </row>
    <row r="945" spans="1:7" x14ac:dyDescent="0.25">
      <c r="A945" s="87">
        <v>34290</v>
      </c>
      <c r="B945" s="92">
        <v>533.18298300000004</v>
      </c>
      <c r="C945" s="92">
        <v>533.18298300000004</v>
      </c>
      <c r="D945" s="92">
        <v>533.18298300000004</v>
      </c>
      <c r="E945" s="92">
        <v>533.18298300000004</v>
      </c>
      <c r="F945" s="92">
        <v>533.16711399999997</v>
      </c>
      <c r="G945" s="92">
        <v>0</v>
      </c>
    </row>
    <row r="946" spans="1:7" x14ac:dyDescent="0.25">
      <c r="A946" s="87">
        <v>34291</v>
      </c>
      <c r="B946" s="92">
        <v>535.25</v>
      </c>
      <c r="C946" s="92">
        <v>535.25</v>
      </c>
      <c r="D946" s="92">
        <v>535.25</v>
      </c>
      <c r="E946" s="92">
        <v>535.25</v>
      </c>
      <c r="F946" s="92">
        <v>535.23413100000005</v>
      </c>
      <c r="G946" s="92">
        <v>0</v>
      </c>
    </row>
    <row r="947" spans="1:7" x14ac:dyDescent="0.25">
      <c r="A947" s="87">
        <v>34292</v>
      </c>
      <c r="B947" s="92">
        <v>535.114014</v>
      </c>
      <c r="C947" s="92">
        <v>535.114014</v>
      </c>
      <c r="D947" s="92">
        <v>535.114014</v>
      </c>
      <c r="E947" s="92">
        <v>535.114014</v>
      </c>
      <c r="F947" s="92">
        <v>535.09814500000005</v>
      </c>
      <c r="G947" s="92">
        <v>0</v>
      </c>
    </row>
    <row r="948" spans="1:7" x14ac:dyDescent="0.25">
      <c r="A948" s="87">
        <v>34295</v>
      </c>
      <c r="B948" s="92">
        <v>536.46002199999998</v>
      </c>
      <c r="C948" s="92">
        <v>536.46002199999998</v>
      </c>
      <c r="D948" s="92">
        <v>536.46002199999998</v>
      </c>
      <c r="E948" s="92">
        <v>536.46002199999998</v>
      </c>
      <c r="F948" s="92">
        <v>536.44409199999996</v>
      </c>
      <c r="G948" s="92">
        <v>0</v>
      </c>
    </row>
    <row r="949" spans="1:7" x14ac:dyDescent="0.25">
      <c r="A949" s="87">
        <v>34296</v>
      </c>
      <c r="B949" s="92">
        <v>523.30999799999995</v>
      </c>
      <c r="C949" s="92">
        <v>523.30999799999995</v>
      </c>
      <c r="D949" s="92">
        <v>523.30999799999995</v>
      </c>
      <c r="E949" s="92">
        <v>523.30999799999995</v>
      </c>
      <c r="F949" s="92">
        <v>523.29449499999998</v>
      </c>
      <c r="G949" s="92">
        <v>0</v>
      </c>
    </row>
    <row r="950" spans="1:7" x14ac:dyDescent="0.25">
      <c r="A950" s="87">
        <v>34297</v>
      </c>
      <c r="B950" s="92">
        <v>523.830017</v>
      </c>
      <c r="C950" s="92">
        <v>523.830017</v>
      </c>
      <c r="D950" s="92">
        <v>523.830017</v>
      </c>
      <c r="E950" s="92">
        <v>523.830017</v>
      </c>
      <c r="F950" s="92">
        <v>523.81445299999996</v>
      </c>
      <c r="G950" s="92">
        <v>0</v>
      </c>
    </row>
    <row r="951" spans="1:7" x14ac:dyDescent="0.25">
      <c r="A951" s="87">
        <v>34298</v>
      </c>
      <c r="B951" s="92">
        <v>524.20001200000002</v>
      </c>
      <c r="C951" s="92">
        <v>524.20001200000002</v>
      </c>
      <c r="D951" s="92">
        <v>524.20001200000002</v>
      </c>
      <c r="E951" s="92">
        <v>524.20001200000002</v>
      </c>
      <c r="F951" s="92">
        <v>524.18444799999997</v>
      </c>
      <c r="G951" s="92">
        <v>0</v>
      </c>
    </row>
    <row r="952" spans="1:7" x14ac:dyDescent="0.25">
      <c r="A952" s="87">
        <v>34299</v>
      </c>
      <c r="B952" s="92">
        <v>522.419983</v>
      </c>
      <c r="C952" s="92">
        <v>522.419983</v>
      </c>
      <c r="D952" s="92">
        <v>522.419983</v>
      </c>
      <c r="E952" s="92">
        <v>522.419983</v>
      </c>
      <c r="F952" s="92">
        <v>522.40448000000004</v>
      </c>
      <c r="G952" s="92">
        <v>0</v>
      </c>
    </row>
    <row r="953" spans="1:7" x14ac:dyDescent="0.25">
      <c r="A953" s="87">
        <v>34302</v>
      </c>
      <c r="B953" s="92">
        <v>520.46002199999998</v>
      </c>
      <c r="C953" s="92">
        <v>520.46002199999998</v>
      </c>
      <c r="D953" s="92">
        <v>520.46002199999998</v>
      </c>
      <c r="E953" s="92">
        <v>520.46002199999998</v>
      </c>
      <c r="F953" s="92">
        <v>520.44457999999997</v>
      </c>
      <c r="G953" s="92">
        <v>0</v>
      </c>
    </row>
    <row r="954" spans="1:7" x14ac:dyDescent="0.25">
      <c r="A954" s="87">
        <v>34303</v>
      </c>
      <c r="B954" s="92">
        <v>518.78002900000001</v>
      </c>
      <c r="C954" s="92">
        <v>518.78002900000001</v>
      </c>
      <c r="D954" s="92">
        <v>518.78002900000001</v>
      </c>
      <c r="E954" s="92">
        <v>518.78002900000001</v>
      </c>
      <c r="F954" s="92">
        <v>518.76464799999997</v>
      </c>
      <c r="G954" s="92">
        <v>0</v>
      </c>
    </row>
    <row r="955" spans="1:7" x14ac:dyDescent="0.25">
      <c r="A955" s="87">
        <v>34304</v>
      </c>
      <c r="B955" s="92">
        <v>517.85998500000005</v>
      </c>
      <c r="C955" s="92">
        <v>517.85998500000005</v>
      </c>
      <c r="D955" s="92">
        <v>517.85998500000005</v>
      </c>
      <c r="E955" s="92">
        <v>517.85998500000005</v>
      </c>
      <c r="F955" s="92">
        <v>517.844604</v>
      </c>
      <c r="G955" s="92">
        <v>0</v>
      </c>
    </row>
    <row r="956" spans="1:7" x14ac:dyDescent="0.25">
      <c r="A956" s="87">
        <v>34305</v>
      </c>
      <c r="B956" s="92">
        <v>520.01000999999997</v>
      </c>
      <c r="C956" s="92">
        <v>520.01000999999997</v>
      </c>
      <c r="D956" s="92">
        <v>520.01000999999997</v>
      </c>
      <c r="E956" s="92">
        <v>520.01000999999997</v>
      </c>
      <c r="F956" s="92">
        <v>519.99456799999996</v>
      </c>
      <c r="G956" s="92">
        <v>0</v>
      </c>
    </row>
    <row r="957" spans="1:7" x14ac:dyDescent="0.25">
      <c r="A957" s="87">
        <v>34306</v>
      </c>
      <c r="B957" s="92">
        <v>521.72997999999995</v>
      </c>
      <c r="C957" s="92">
        <v>521.72997999999995</v>
      </c>
      <c r="D957" s="92">
        <v>521.72997999999995</v>
      </c>
      <c r="E957" s="92">
        <v>521.72997999999995</v>
      </c>
      <c r="F957" s="92">
        <v>521.71447799999999</v>
      </c>
      <c r="G957" s="92">
        <v>0</v>
      </c>
    </row>
    <row r="958" spans="1:7" x14ac:dyDescent="0.25">
      <c r="A958" s="87">
        <v>34309</v>
      </c>
      <c r="B958" s="92">
        <v>523.53997800000002</v>
      </c>
      <c r="C958" s="92">
        <v>523.53997800000002</v>
      </c>
      <c r="D958" s="92">
        <v>523.53997800000002</v>
      </c>
      <c r="E958" s="92">
        <v>523.53997800000002</v>
      </c>
      <c r="F958" s="92">
        <v>523.52447500000005</v>
      </c>
      <c r="G958" s="92">
        <v>0</v>
      </c>
    </row>
    <row r="959" spans="1:7" x14ac:dyDescent="0.25">
      <c r="A959" s="87">
        <v>34310</v>
      </c>
      <c r="B959" s="92">
        <v>523.40997300000004</v>
      </c>
      <c r="C959" s="92">
        <v>523.40997300000004</v>
      </c>
      <c r="D959" s="92">
        <v>523.40997300000004</v>
      </c>
      <c r="E959" s="92">
        <v>523.40997300000004</v>
      </c>
      <c r="F959" s="92">
        <v>523.39446999999996</v>
      </c>
      <c r="G959" s="92">
        <v>0</v>
      </c>
    </row>
    <row r="960" spans="1:7" x14ac:dyDescent="0.25">
      <c r="A960" s="87">
        <v>34311</v>
      </c>
      <c r="B960" s="92">
        <v>523.32000700000003</v>
      </c>
      <c r="C960" s="92">
        <v>523.32000700000003</v>
      </c>
      <c r="D960" s="92">
        <v>523.32000700000003</v>
      </c>
      <c r="E960" s="92">
        <v>523.32000700000003</v>
      </c>
      <c r="F960" s="92">
        <v>523.30450399999995</v>
      </c>
      <c r="G960" s="92">
        <v>0</v>
      </c>
    </row>
    <row r="961" spans="1:7" x14ac:dyDescent="0.25">
      <c r="A961" s="87">
        <v>34312</v>
      </c>
      <c r="B961" s="92">
        <v>525.32000700000003</v>
      </c>
      <c r="C961" s="92">
        <v>525.32000700000003</v>
      </c>
      <c r="D961" s="92">
        <v>525.32000700000003</v>
      </c>
      <c r="E961" s="92">
        <v>525.32000700000003</v>
      </c>
      <c r="F961" s="92">
        <v>525.30438200000003</v>
      </c>
      <c r="G961" s="92">
        <v>0</v>
      </c>
    </row>
    <row r="962" spans="1:7" x14ac:dyDescent="0.25">
      <c r="A962" s="87">
        <v>34313</v>
      </c>
      <c r="B962" s="92">
        <v>528.46002199999998</v>
      </c>
      <c r="C962" s="92">
        <v>528.46002199999998</v>
      </c>
      <c r="D962" s="92">
        <v>528.46002199999998</v>
      </c>
      <c r="E962" s="92">
        <v>528.46002199999998</v>
      </c>
      <c r="F962" s="92">
        <v>528.44427499999995</v>
      </c>
      <c r="G962" s="92">
        <v>0</v>
      </c>
    </row>
    <row r="963" spans="1:7" x14ac:dyDescent="0.25">
      <c r="A963" s="87">
        <v>34316</v>
      </c>
      <c r="B963" s="92">
        <v>527.92999299999997</v>
      </c>
      <c r="C963" s="92">
        <v>527.92999299999997</v>
      </c>
      <c r="D963" s="92">
        <v>527.92999299999997</v>
      </c>
      <c r="E963" s="92">
        <v>527.92999299999997</v>
      </c>
      <c r="F963" s="92">
        <v>527.91436799999997</v>
      </c>
      <c r="G963" s="92">
        <v>0</v>
      </c>
    </row>
    <row r="964" spans="1:7" x14ac:dyDescent="0.25">
      <c r="A964" s="87">
        <v>34317</v>
      </c>
      <c r="B964" s="92">
        <v>536.080017</v>
      </c>
      <c r="C964" s="92">
        <v>536.080017</v>
      </c>
      <c r="D964" s="92">
        <v>536.080017</v>
      </c>
      <c r="E964" s="92">
        <v>536.080017</v>
      </c>
      <c r="F964" s="92">
        <v>536.06408699999997</v>
      </c>
      <c r="G964" s="92">
        <v>0</v>
      </c>
    </row>
    <row r="965" spans="1:7" x14ac:dyDescent="0.25">
      <c r="A965" s="87">
        <v>34318</v>
      </c>
      <c r="B965" s="92">
        <v>543.84002699999996</v>
      </c>
      <c r="C965" s="92">
        <v>543.84002699999996</v>
      </c>
      <c r="D965" s="92">
        <v>543.84002699999996</v>
      </c>
      <c r="E965" s="92">
        <v>543.84002699999996</v>
      </c>
      <c r="F965" s="92">
        <v>543.82385299999999</v>
      </c>
      <c r="G965" s="92">
        <v>0</v>
      </c>
    </row>
    <row r="966" spans="1:7" x14ac:dyDescent="0.25">
      <c r="A966" s="87">
        <v>34319</v>
      </c>
      <c r="B966" s="92">
        <v>553.35797100000002</v>
      </c>
      <c r="C966" s="92">
        <v>553.35797100000002</v>
      </c>
      <c r="D966" s="92">
        <v>553.35797100000002</v>
      </c>
      <c r="E966" s="92">
        <v>553.35797100000002</v>
      </c>
      <c r="F966" s="92">
        <v>553.34155299999998</v>
      </c>
      <c r="G966" s="92">
        <v>0</v>
      </c>
    </row>
    <row r="967" spans="1:7" x14ac:dyDescent="0.25">
      <c r="A967" s="87">
        <v>34320</v>
      </c>
      <c r="B967" s="92">
        <v>556.95001200000002</v>
      </c>
      <c r="C967" s="92">
        <v>556.95001200000002</v>
      </c>
      <c r="D967" s="92">
        <v>556.95001200000002</v>
      </c>
      <c r="E967" s="92">
        <v>556.95001200000002</v>
      </c>
      <c r="F967" s="92">
        <v>556.93347200000005</v>
      </c>
      <c r="G967" s="92">
        <v>0</v>
      </c>
    </row>
    <row r="968" spans="1:7" x14ac:dyDescent="0.25">
      <c r="A968" s="87">
        <v>34323</v>
      </c>
      <c r="B968" s="92">
        <v>552.90002400000003</v>
      </c>
      <c r="C968" s="92">
        <v>552.90002400000003</v>
      </c>
      <c r="D968" s="92">
        <v>552.90002400000003</v>
      </c>
      <c r="E968" s="92">
        <v>552.90002400000003</v>
      </c>
      <c r="F968" s="92">
        <v>552.88360599999999</v>
      </c>
      <c r="G968" s="92">
        <v>0</v>
      </c>
    </row>
    <row r="969" spans="1:7" x14ac:dyDescent="0.25">
      <c r="A969" s="87">
        <v>34324</v>
      </c>
      <c r="B969" s="92">
        <v>552.20001200000002</v>
      </c>
      <c r="C969" s="92">
        <v>552.20001200000002</v>
      </c>
      <c r="D969" s="92">
        <v>552.20001200000002</v>
      </c>
      <c r="E969" s="92">
        <v>552.20001200000002</v>
      </c>
      <c r="F969" s="92">
        <v>552.18359399999997</v>
      </c>
      <c r="G969" s="92">
        <v>0</v>
      </c>
    </row>
    <row r="970" spans="1:7" x14ac:dyDescent="0.25">
      <c r="A970" s="87">
        <v>34325</v>
      </c>
      <c r="B970" s="92">
        <v>550.07000700000003</v>
      </c>
      <c r="C970" s="92">
        <v>550.07000700000003</v>
      </c>
      <c r="D970" s="92">
        <v>550.07000700000003</v>
      </c>
      <c r="E970" s="92">
        <v>550.07000700000003</v>
      </c>
      <c r="F970" s="92">
        <v>550.05371100000002</v>
      </c>
      <c r="G970" s="92">
        <v>0</v>
      </c>
    </row>
    <row r="971" spans="1:7" x14ac:dyDescent="0.25">
      <c r="A971" s="87">
        <v>34326</v>
      </c>
      <c r="B971" s="92">
        <v>557.34002699999996</v>
      </c>
      <c r="C971" s="92">
        <v>557.34002699999996</v>
      </c>
      <c r="D971" s="92">
        <v>557.34002699999996</v>
      </c>
      <c r="E971" s="92">
        <v>557.34002699999996</v>
      </c>
      <c r="F971" s="92">
        <v>557.323486</v>
      </c>
      <c r="G971" s="92">
        <v>0</v>
      </c>
    </row>
    <row r="972" spans="1:7" x14ac:dyDescent="0.25">
      <c r="A972" s="87">
        <v>34327</v>
      </c>
      <c r="B972" s="92">
        <v>560.59997599999997</v>
      </c>
      <c r="C972" s="92">
        <v>560.59997599999997</v>
      </c>
      <c r="D972" s="92">
        <v>560.59997599999997</v>
      </c>
      <c r="E972" s="92">
        <v>560.59997599999997</v>
      </c>
      <c r="F972" s="92">
        <v>560.58337400000005</v>
      </c>
      <c r="G972" s="92">
        <v>0</v>
      </c>
    </row>
    <row r="973" spans="1:7" x14ac:dyDescent="0.25">
      <c r="A973" s="87">
        <v>34330</v>
      </c>
      <c r="B973" s="92">
        <v>565.94000200000005</v>
      </c>
      <c r="C973" s="92">
        <v>565.94000200000005</v>
      </c>
      <c r="D973" s="92">
        <v>565.94000200000005</v>
      </c>
      <c r="E973" s="92">
        <v>565.94000200000005</v>
      </c>
      <c r="F973" s="92">
        <v>565.92321800000002</v>
      </c>
      <c r="G973" s="92">
        <v>0</v>
      </c>
    </row>
    <row r="974" spans="1:7" x14ac:dyDescent="0.25">
      <c r="A974" s="87">
        <v>34331</v>
      </c>
      <c r="B974" s="92">
        <v>572.57000700000003</v>
      </c>
      <c r="C974" s="92">
        <v>572.57000700000003</v>
      </c>
      <c r="D974" s="92">
        <v>572.57000700000003</v>
      </c>
      <c r="E974" s="92">
        <v>572.57000700000003</v>
      </c>
      <c r="F974" s="92">
        <v>572.55297900000005</v>
      </c>
      <c r="G974" s="92">
        <v>0</v>
      </c>
    </row>
    <row r="975" spans="1:7" x14ac:dyDescent="0.25">
      <c r="A975" s="87">
        <v>34332</v>
      </c>
      <c r="B975" s="92">
        <v>587.88000499999998</v>
      </c>
      <c r="C975" s="92">
        <v>587.88000499999998</v>
      </c>
      <c r="D975" s="92">
        <v>587.88000499999998</v>
      </c>
      <c r="E975" s="92">
        <v>587.88000499999998</v>
      </c>
      <c r="F975" s="92">
        <v>587.86254899999994</v>
      </c>
      <c r="G975" s="92">
        <v>0</v>
      </c>
    </row>
    <row r="976" spans="1:7" x14ac:dyDescent="0.25">
      <c r="A976" s="87">
        <v>34333</v>
      </c>
      <c r="B976" s="92">
        <v>588.77002000000005</v>
      </c>
      <c r="C976" s="92">
        <v>588.77002000000005</v>
      </c>
      <c r="D976" s="92">
        <v>588.77002000000005</v>
      </c>
      <c r="E976" s="92">
        <v>588.77002000000005</v>
      </c>
      <c r="F976" s="92">
        <v>588.75256300000001</v>
      </c>
      <c r="G976" s="92">
        <v>0</v>
      </c>
    </row>
    <row r="977" spans="1:7" x14ac:dyDescent="0.25">
      <c r="A977" s="87">
        <v>34334</v>
      </c>
      <c r="B977" s="92" t="s">
        <v>2065</v>
      </c>
      <c r="C977" s="92" t="s">
        <v>2065</v>
      </c>
      <c r="D977" s="92" t="s">
        <v>2065</v>
      </c>
      <c r="E977" s="92" t="s">
        <v>2065</v>
      </c>
      <c r="F977" s="92" t="s">
        <v>2065</v>
      </c>
      <c r="G977" s="92" t="s">
        <v>2065</v>
      </c>
    </row>
    <row r="978" spans="1:7" x14ac:dyDescent="0.25">
      <c r="A978" s="87">
        <v>34337</v>
      </c>
      <c r="B978" s="92">
        <v>589.65002400000003</v>
      </c>
      <c r="C978" s="92">
        <v>589.65002400000003</v>
      </c>
      <c r="D978" s="92">
        <v>589.65002400000003</v>
      </c>
      <c r="E978" s="92">
        <v>589.65002400000003</v>
      </c>
      <c r="F978" s="92">
        <v>589.63250700000003</v>
      </c>
      <c r="G978" s="92">
        <v>0</v>
      </c>
    </row>
    <row r="979" spans="1:7" x14ac:dyDescent="0.25">
      <c r="A979" s="87">
        <v>34338</v>
      </c>
      <c r="B979" s="92">
        <v>599.94000200000005</v>
      </c>
      <c r="C979" s="92">
        <v>599.94000200000005</v>
      </c>
      <c r="D979" s="92">
        <v>599.94000200000005</v>
      </c>
      <c r="E979" s="92">
        <v>599.94000200000005</v>
      </c>
      <c r="F979" s="92">
        <v>599.92218000000003</v>
      </c>
      <c r="G979" s="92">
        <v>0</v>
      </c>
    </row>
    <row r="980" spans="1:7" x14ac:dyDescent="0.25">
      <c r="A980" s="87">
        <v>34339</v>
      </c>
      <c r="B980" s="92">
        <v>612.89001499999995</v>
      </c>
      <c r="C980" s="92">
        <v>612.89001499999995</v>
      </c>
      <c r="D980" s="92">
        <v>612.89001499999995</v>
      </c>
      <c r="E980" s="92">
        <v>612.89001499999995</v>
      </c>
      <c r="F980" s="92">
        <v>612.87182600000006</v>
      </c>
      <c r="G980" s="92">
        <v>0</v>
      </c>
    </row>
    <row r="981" spans="1:7" x14ac:dyDescent="0.25">
      <c r="A981" s="87">
        <v>34340</v>
      </c>
      <c r="B981" s="92">
        <v>609.32000700000003</v>
      </c>
      <c r="C981" s="92">
        <v>609.32000700000003</v>
      </c>
      <c r="D981" s="92">
        <v>609.32000700000003</v>
      </c>
      <c r="E981" s="92">
        <v>609.32000700000003</v>
      </c>
      <c r="F981" s="92">
        <v>609.30187999999998</v>
      </c>
      <c r="G981" s="92">
        <v>0</v>
      </c>
    </row>
    <row r="982" spans="1:7" x14ac:dyDescent="0.25">
      <c r="A982" s="87">
        <v>34341</v>
      </c>
      <c r="B982" s="92">
        <v>607.69000200000005</v>
      </c>
      <c r="C982" s="92">
        <v>607.69000200000005</v>
      </c>
      <c r="D982" s="92">
        <v>607.69000200000005</v>
      </c>
      <c r="E982" s="92">
        <v>607.69000200000005</v>
      </c>
      <c r="F982" s="92">
        <v>607.67199700000003</v>
      </c>
      <c r="G982" s="92">
        <v>0</v>
      </c>
    </row>
    <row r="983" spans="1:7" x14ac:dyDescent="0.25">
      <c r="A983" s="87">
        <v>34344</v>
      </c>
      <c r="B983" s="92" t="s">
        <v>2065</v>
      </c>
      <c r="C983" s="92" t="s">
        <v>2065</v>
      </c>
      <c r="D983" s="92" t="s">
        <v>2065</v>
      </c>
      <c r="E983" s="92" t="s">
        <v>2065</v>
      </c>
      <c r="F983" s="92" t="s">
        <v>2065</v>
      </c>
      <c r="G983" s="92" t="s">
        <v>2065</v>
      </c>
    </row>
    <row r="984" spans="1:7" x14ac:dyDescent="0.25">
      <c r="A984" s="87">
        <v>34345</v>
      </c>
      <c r="B984" s="92">
        <v>598.04998799999998</v>
      </c>
      <c r="C984" s="92">
        <v>598.04998799999998</v>
      </c>
      <c r="D984" s="92">
        <v>598.04998799999998</v>
      </c>
      <c r="E984" s="92">
        <v>598.04998799999998</v>
      </c>
      <c r="F984" s="92">
        <v>598.03222700000003</v>
      </c>
      <c r="G984" s="92">
        <v>0</v>
      </c>
    </row>
    <row r="985" spans="1:7" x14ac:dyDescent="0.25">
      <c r="A985" s="87">
        <v>34346</v>
      </c>
      <c r="B985" s="92">
        <v>585.21997099999999</v>
      </c>
      <c r="C985" s="92">
        <v>585.21997099999999</v>
      </c>
      <c r="D985" s="92">
        <v>585.21997099999999</v>
      </c>
      <c r="E985" s="92">
        <v>585.21997099999999</v>
      </c>
      <c r="F985" s="92">
        <v>585.20257600000002</v>
      </c>
      <c r="G985" s="92">
        <v>0</v>
      </c>
    </row>
    <row r="986" spans="1:7" x14ac:dyDescent="0.25">
      <c r="A986" s="87">
        <v>34347</v>
      </c>
      <c r="B986" s="92">
        <v>572.02002000000005</v>
      </c>
      <c r="C986" s="92">
        <v>572.02002000000005</v>
      </c>
      <c r="D986" s="92">
        <v>572.02002000000005</v>
      </c>
      <c r="E986" s="92">
        <v>572.02002000000005</v>
      </c>
      <c r="F986" s="92">
        <v>572.00305200000003</v>
      </c>
      <c r="G986" s="92">
        <v>0</v>
      </c>
    </row>
    <row r="987" spans="1:7" x14ac:dyDescent="0.25">
      <c r="A987" s="87">
        <v>34348</v>
      </c>
      <c r="B987" s="92">
        <v>577.69000200000005</v>
      </c>
      <c r="C987" s="92">
        <v>577.69000200000005</v>
      </c>
      <c r="D987" s="92">
        <v>577.69000200000005</v>
      </c>
      <c r="E987" s="92">
        <v>577.69000200000005</v>
      </c>
      <c r="F987" s="92">
        <v>577.67285200000003</v>
      </c>
      <c r="G987" s="92">
        <v>0</v>
      </c>
    </row>
    <row r="988" spans="1:7" x14ac:dyDescent="0.25">
      <c r="A988" s="87">
        <v>34351</v>
      </c>
      <c r="B988" s="92">
        <v>587.15997300000004</v>
      </c>
      <c r="C988" s="92">
        <v>587.15997300000004</v>
      </c>
      <c r="D988" s="92">
        <v>587.15997300000004</v>
      </c>
      <c r="E988" s="92">
        <v>587.15997300000004</v>
      </c>
      <c r="F988" s="92">
        <v>587.142517</v>
      </c>
      <c r="G988" s="92">
        <v>0</v>
      </c>
    </row>
    <row r="989" spans="1:7" x14ac:dyDescent="0.25">
      <c r="A989" s="87">
        <v>34352</v>
      </c>
      <c r="B989" s="92">
        <v>592.01000999999997</v>
      </c>
      <c r="C989" s="92">
        <v>592.01000999999997</v>
      </c>
      <c r="D989" s="92">
        <v>592.01000999999997</v>
      </c>
      <c r="E989" s="92">
        <v>592.01000999999997</v>
      </c>
      <c r="F989" s="92">
        <v>591.99243200000001</v>
      </c>
      <c r="G989" s="92">
        <v>0</v>
      </c>
    </row>
    <row r="990" spans="1:7" x14ac:dyDescent="0.25">
      <c r="A990" s="87">
        <v>34353</v>
      </c>
      <c r="B990" s="92">
        <v>596</v>
      </c>
      <c r="C990" s="92">
        <v>596</v>
      </c>
      <c r="D990" s="92">
        <v>596</v>
      </c>
      <c r="E990" s="92">
        <v>596</v>
      </c>
      <c r="F990" s="92">
        <v>595.98230000000001</v>
      </c>
      <c r="G990" s="92">
        <v>0</v>
      </c>
    </row>
    <row r="991" spans="1:7" x14ac:dyDescent="0.25">
      <c r="A991" s="87">
        <v>34354</v>
      </c>
      <c r="B991" s="92">
        <v>592.94000200000005</v>
      </c>
      <c r="C991" s="92">
        <v>592.94000200000005</v>
      </c>
      <c r="D991" s="92">
        <v>592.94000200000005</v>
      </c>
      <c r="E991" s="92">
        <v>592.94000200000005</v>
      </c>
      <c r="F991" s="92">
        <v>592.92242399999998</v>
      </c>
      <c r="G991" s="92">
        <v>0</v>
      </c>
    </row>
    <row r="992" spans="1:7" x14ac:dyDescent="0.25">
      <c r="A992" s="87">
        <v>34355</v>
      </c>
      <c r="B992" s="92">
        <v>590.262024</v>
      </c>
      <c r="C992" s="92">
        <v>590.262024</v>
      </c>
      <c r="D992" s="92">
        <v>590.262024</v>
      </c>
      <c r="E992" s="92">
        <v>590.262024</v>
      </c>
      <c r="F992" s="92">
        <v>590.244507</v>
      </c>
      <c r="G992" s="92">
        <v>0</v>
      </c>
    </row>
    <row r="993" spans="1:7" x14ac:dyDescent="0.25">
      <c r="A993" s="87">
        <v>34358</v>
      </c>
      <c r="B993" s="92">
        <v>588.04998799999998</v>
      </c>
      <c r="C993" s="92">
        <v>588.04998799999998</v>
      </c>
      <c r="D993" s="92">
        <v>588.04998799999998</v>
      </c>
      <c r="E993" s="92">
        <v>588.04998799999998</v>
      </c>
      <c r="F993" s="92">
        <v>588.03253199999995</v>
      </c>
      <c r="G993" s="92">
        <v>0</v>
      </c>
    </row>
    <row r="994" spans="1:7" x14ac:dyDescent="0.25">
      <c r="A994" s="87">
        <v>34359</v>
      </c>
      <c r="B994" s="92">
        <v>586.57000700000003</v>
      </c>
      <c r="C994" s="92">
        <v>586.57000700000003</v>
      </c>
      <c r="D994" s="92">
        <v>586.57000700000003</v>
      </c>
      <c r="E994" s="92">
        <v>586.57000700000003</v>
      </c>
      <c r="F994" s="92">
        <v>586.55261199999995</v>
      </c>
      <c r="G994" s="92">
        <v>0</v>
      </c>
    </row>
    <row r="995" spans="1:7" x14ac:dyDescent="0.25">
      <c r="A995" s="87">
        <v>34360</v>
      </c>
      <c r="B995" s="92">
        <v>584.78002900000001</v>
      </c>
      <c r="C995" s="92">
        <v>584.78002900000001</v>
      </c>
      <c r="D995" s="92">
        <v>584.78002900000001</v>
      </c>
      <c r="E995" s="92">
        <v>584.78002900000001</v>
      </c>
      <c r="F995" s="92">
        <v>584.76269500000001</v>
      </c>
      <c r="G995" s="92">
        <v>0</v>
      </c>
    </row>
    <row r="996" spans="1:7" x14ac:dyDescent="0.25">
      <c r="A996" s="87">
        <v>34361</v>
      </c>
      <c r="B996" s="92">
        <v>590.46997099999999</v>
      </c>
      <c r="C996" s="92">
        <v>590.46997099999999</v>
      </c>
      <c r="D996" s="92">
        <v>590.46997099999999</v>
      </c>
      <c r="E996" s="92">
        <v>590.46997099999999</v>
      </c>
      <c r="F996" s="92">
        <v>590.45245399999999</v>
      </c>
      <c r="G996" s="92">
        <v>0</v>
      </c>
    </row>
    <row r="997" spans="1:7" x14ac:dyDescent="0.25">
      <c r="A997" s="87">
        <v>34362</v>
      </c>
      <c r="B997" s="92">
        <v>592.65002400000003</v>
      </c>
      <c r="C997" s="92">
        <v>592.65002400000003</v>
      </c>
      <c r="D997" s="92">
        <v>592.65002400000003</v>
      </c>
      <c r="E997" s="92">
        <v>592.65002400000003</v>
      </c>
      <c r="F997" s="92">
        <v>592.63244599999996</v>
      </c>
      <c r="G997" s="92">
        <v>0</v>
      </c>
    </row>
    <row r="998" spans="1:7" x14ac:dyDescent="0.25">
      <c r="A998" s="87">
        <v>34365</v>
      </c>
      <c r="B998" s="92">
        <v>592.02002000000005</v>
      </c>
      <c r="C998" s="92">
        <v>592.02002000000005</v>
      </c>
      <c r="D998" s="92">
        <v>592.02002000000005</v>
      </c>
      <c r="E998" s="92">
        <v>592.02002000000005</v>
      </c>
      <c r="F998" s="92">
        <v>592.00244099999998</v>
      </c>
      <c r="G998" s="92">
        <v>0</v>
      </c>
    </row>
    <row r="999" spans="1:7" x14ac:dyDescent="0.25">
      <c r="A999" s="87">
        <v>34366</v>
      </c>
      <c r="B999" s="92">
        <v>591.95001200000002</v>
      </c>
      <c r="C999" s="92">
        <v>591.95001200000002</v>
      </c>
      <c r="D999" s="92">
        <v>591.95001200000002</v>
      </c>
      <c r="E999" s="92">
        <v>591.95001200000002</v>
      </c>
      <c r="F999" s="92">
        <v>591.93243399999994</v>
      </c>
      <c r="G999" s="92">
        <v>0</v>
      </c>
    </row>
    <row r="1000" spans="1:7" x14ac:dyDescent="0.25">
      <c r="A1000" s="87">
        <v>34367</v>
      </c>
      <c r="B1000" s="92">
        <v>592.19000200000005</v>
      </c>
      <c r="C1000" s="92">
        <v>592.19000200000005</v>
      </c>
      <c r="D1000" s="92">
        <v>592.19000200000005</v>
      </c>
      <c r="E1000" s="92">
        <v>592.19000200000005</v>
      </c>
      <c r="F1000" s="92">
        <v>592.17242399999998</v>
      </c>
      <c r="G1000" s="92">
        <v>0</v>
      </c>
    </row>
    <row r="1001" spans="1:7" x14ac:dyDescent="0.25">
      <c r="A1001" s="87">
        <v>34368</v>
      </c>
      <c r="B1001" s="92">
        <v>594.35998500000005</v>
      </c>
      <c r="C1001" s="92">
        <v>594.35998500000005</v>
      </c>
      <c r="D1001" s="92">
        <v>594.35998500000005</v>
      </c>
      <c r="E1001" s="92">
        <v>594.35998500000005</v>
      </c>
      <c r="F1001" s="92">
        <v>594.34228499999995</v>
      </c>
      <c r="G1001" s="92">
        <v>0</v>
      </c>
    </row>
    <row r="1002" spans="1:7" x14ac:dyDescent="0.25">
      <c r="A1002" s="87">
        <v>34369</v>
      </c>
      <c r="B1002" s="92">
        <v>601.830017</v>
      </c>
      <c r="C1002" s="92">
        <v>601.830017</v>
      </c>
      <c r="D1002" s="92">
        <v>601.830017</v>
      </c>
      <c r="E1002" s="92">
        <v>601.830017</v>
      </c>
      <c r="F1002" s="92">
        <v>601.81213400000001</v>
      </c>
      <c r="G1002" s="92">
        <v>0</v>
      </c>
    </row>
    <row r="1003" spans="1:7" x14ac:dyDescent="0.25">
      <c r="A1003" s="87">
        <v>34372</v>
      </c>
      <c r="B1003" s="92">
        <v>594.11999500000002</v>
      </c>
      <c r="C1003" s="92">
        <v>594.11999500000002</v>
      </c>
      <c r="D1003" s="92">
        <v>594.11999500000002</v>
      </c>
      <c r="E1003" s="92">
        <v>594.11999500000002</v>
      </c>
      <c r="F1003" s="92">
        <v>594.10241699999995</v>
      </c>
      <c r="G1003" s="92">
        <v>0</v>
      </c>
    </row>
    <row r="1004" spans="1:7" x14ac:dyDescent="0.25">
      <c r="A1004" s="87">
        <v>34373</v>
      </c>
      <c r="B1004" s="92">
        <v>587.96997099999999</v>
      </c>
      <c r="C1004" s="92">
        <v>587.96997099999999</v>
      </c>
      <c r="D1004" s="92">
        <v>587.96997099999999</v>
      </c>
      <c r="E1004" s="92">
        <v>587.96997099999999</v>
      </c>
      <c r="F1004" s="92">
        <v>587.95251499999995</v>
      </c>
      <c r="G1004" s="92">
        <v>0</v>
      </c>
    </row>
    <row r="1005" spans="1:7" x14ac:dyDescent="0.25">
      <c r="A1005" s="87">
        <v>34374</v>
      </c>
      <c r="B1005" s="92">
        <v>580.65002400000003</v>
      </c>
      <c r="C1005" s="92">
        <v>580.65002400000003</v>
      </c>
      <c r="D1005" s="92">
        <v>580.65002400000003</v>
      </c>
      <c r="E1005" s="92">
        <v>580.65002400000003</v>
      </c>
      <c r="F1005" s="92">
        <v>580.63275099999998</v>
      </c>
      <c r="G1005" s="92">
        <v>0</v>
      </c>
    </row>
    <row r="1006" spans="1:7" x14ac:dyDescent="0.25">
      <c r="A1006" s="87">
        <v>34375</v>
      </c>
      <c r="B1006" s="92">
        <v>583.46997099999999</v>
      </c>
      <c r="C1006" s="92">
        <v>583.46997099999999</v>
      </c>
      <c r="D1006" s="92">
        <v>583.46997099999999</v>
      </c>
      <c r="E1006" s="92">
        <v>583.46997099999999</v>
      </c>
      <c r="F1006" s="92">
        <v>583.45263699999998</v>
      </c>
      <c r="G1006" s="92">
        <v>0</v>
      </c>
    </row>
    <row r="1007" spans="1:7" x14ac:dyDescent="0.25">
      <c r="A1007" s="87">
        <v>34376</v>
      </c>
      <c r="B1007" s="92">
        <v>586.61999500000002</v>
      </c>
      <c r="C1007" s="92">
        <v>586.61999500000002</v>
      </c>
      <c r="D1007" s="92">
        <v>586.61999500000002</v>
      </c>
      <c r="E1007" s="92">
        <v>586.61999500000002</v>
      </c>
      <c r="F1007" s="92">
        <v>586.60260000000005</v>
      </c>
      <c r="G1007" s="92">
        <v>0</v>
      </c>
    </row>
    <row r="1008" spans="1:7" x14ac:dyDescent="0.25">
      <c r="A1008" s="87">
        <v>34379</v>
      </c>
      <c r="B1008" s="92">
        <v>586.75</v>
      </c>
      <c r="C1008" s="92">
        <v>586.75</v>
      </c>
      <c r="D1008" s="92">
        <v>586.75</v>
      </c>
      <c r="E1008" s="92">
        <v>586.75</v>
      </c>
      <c r="F1008" s="92">
        <v>586.73260500000004</v>
      </c>
      <c r="G1008" s="92">
        <v>0</v>
      </c>
    </row>
    <row r="1009" spans="1:7" x14ac:dyDescent="0.25">
      <c r="A1009" s="87">
        <v>34380</v>
      </c>
      <c r="B1009" s="92">
        <v>582.71002199999998</v>
      </c>
      <c r="C1009" s="92">
        <v>582.71002199999998</v>
      </c>
      <c r="D1009" s="92">
        <v>582.71002199999998</v>
      </c>
      <c r="E1009" s="92">
        <v>582.71002199999998</v>
      </c>
      <c r="F1009" s="92">
        <v>582.69274900000005</v>
      </c>
      <c r="G1009" s="92">
        <v>0</v>
      </c>
    </row>
    <row r="1010" spans="1:7" x14ac:dyDescent="0.25">
      <c r="A1010" s="87">
        <v>34381</v>
      </c>
      <c r="B1010" s="92">
        <v>574.82000700000003</v>
      </c>
      <c r="C1010" s="92">
        <v>574.82000700000003</v>
      </c>
      <c r="D1010" s="92">
        <v>574.82000700000003</v>
      </c>
      <c r="E1010" s="92">
        <v>574.82000700000003</v>
      </c>
      <c r="F1010" s="92">
        <v>574.80297900000005</v>
      </c>
      <c r="G1010" s="92">
        <v>0</v>
      </c>
    </row>
    <row r="1011" spans="1:7" x14ac:dyDescent="0.25">
      <c r="A1011" s="87">
        <v>34382</v>
      </c>
      <c r="B1011" s="92">
        <v>564.69000200000005</v>
      </c>
      <c r="C1011" s="92">
        <v>564.69000200000005</v>
      </c>
      <c r="D1011" s="92">
        <v>564.69000200000005</v>
      </c>
      <c r="E1011" s="92">
        <v>564.69000200000005</v>
      </c>
      <c r="F1011" s="92">
        <v>564.67327899999998</v>
      </c>
      <c r="G1011" s="92">
        <v>0</v>
      </c>
    </row>
    <row r="1012" spans="1:7" x14ac:dyDescent="0.25">
      <c r="A1012" s="87">
        <v>34383</v>
      </c>
      <c r="B1012" s="92">
        <v>554.78002900000001</v>
      </c>
      <c r="C1012" s="92">
        <v>554.78002900000001</v>
      </c>
      <c r="D1012" s="92">
        <v>554.78002900000001</v>
      </c>
      <c r="E1012" s="92">
        <v>554.78002900000001</v>
      </c>
      <c r="F1012" s="92">
        <v>554.76355000000001</v>
      </c>
      <c r="G1012" s="92">
        <v>0</v>
      </c>
    </row>
    <row r="1013" spans="1:7" x14ac:dyDescent="0.25">
      <c r="A1013" s="87">
        <v>34386</v>
      </c>
      <c r="B1013" s="92">
        <v>543.76000999999997</v>
      </c>
      <c r="C1013" s="92">
        <v>543.76000999999997</v>
      </c>
      <c r="D1013" s="92">
        <v>543.76000999999997</v>
      </c>
      <c r="E1013" s="92">
        <v>543.76000999999997</v>
      </c>
      <c r="F1013" s="92">
        <v>543.74383499999999</v>
      </c>
      <c r="G1013" s="92">
        <v>0</v>
      </c>
    </row>
    <row r="1014" spans="1:7" x14ac:dyDescent="0.25">
      <c r="A1014" s="87">
        <v>34387</v>
      </c>
      <c r="B1014" s="92">
        <v>552.84997599999997</v>
      </c>
      <c r="C1014" s="92">
        <v>552.84997599999997</v>
      </c>
      <c r="D1014" s="92">
        <v>552.84997599999997</v>
      </c>
      <c r="E1014" s="92">
        <v>552.84997599999997</v>
      </c>
      <c r="F1014" s="92">
        <v>552.83355700000004</v>
      </c>
      <c r="G1014" s="92">
        <v>0</v>
      </c>
    </row>
    <row r="1015" spans="1:7" x14ac:dyDescent="0.25">
      <c r="A1015" s="87">
        <v>34388</v>
      </c>
      <c r="B1015" s="92">
        <v>551.88000499999998</v>
      </c>
      <c r="C1015" s="92">
        <v>551.88000499999998</v>
      </c>
      <c r="D1015" s="92">
        <v>551.88000499999998</v>
      </c>
      <c r="E1015" s="92">
        <v>551.88000499999998</v>
      </c>
      <c r="F1015" s="92">
        <v>551.86364700000001</v>
      </c>
      <c r="G1015" s="92">
        <v>0</v>
      </c>
    </row>
    <row r="1016" spans="1:7" x14ac:dyDescent="0.25">
      <c r="A1016" s="87">
        <v>34389</v>
      </c>
      <c r="B1016" s="92">
        <v>552.52002000000005</v>
      </c>
      <c r="C1016" s="92">
        <v>552.52002000000005</v>
      </c>
      <c r="D1016" s="92">
        <v>552.52002000000005</v>
      </c>
      <c r="E1016" s="92">
        <v>552.52002000000005</v>
      </c>
      <c r="F1016" s="92">
        <v>552.503601</v>
      </c>
      <c r="G1016" s="92">
        <v>0</v>
      </c>
    </row>
    <row r="1017" spans="1:7" x14ac:dyDescent="0.25">
      <c r="A1017" s="87">
        <v>34390</v>
      </c>
      <c r="B1017" s="92">
        <v>547.51000999999997</v>
      </c>
      <c r="C1017" s="92">
        <v>547.51000999999997</v>
      </c>
      <c r="D1017" s="92">
        <v>547.51000999999997</v>
      </c>
      <c r="E1017" s="92">
        <v>547.51000999999997</v>
      </c>
      <c r="F1017" s="92">
        <v>547.49371299999996</v>
      </c>
      <c r="G1017" s="92">
        <v>0</v>
      </c>
    </row>
    <row r="1018" spans="1:7" x14ac:dyDescent="0.25">
      <c r="A1018" s="87">
        <v>34393</v>
      </c>
      <c r="B1018" s="92">
        <v>546.22997999999995</v>
      </c>
      <c r="C1018" s="92">
        <v>546.22997999999995</v>
      </c>
      <c r="D1018" s="92">
        <v>546.22997999999995</v>
      </c>
      <c r="E1018" s="92">
        <v>546.22997999999995</v>
      </c>
      <c r="F1018" s="92">
        <v>546.21380599999998</v>
      </c>
      <c r="G1018" s="92">
        <v>0</v>
      </c>
    </row>
    <row r="1019" spans="1:7" x14ac:dyDescent="0.25">
      <c r="A1019" s="87">
        <v>34394</v>
      </c>
      <c r="B1019" s="92">
        <v>546.40997300000004</v>
      </c>
      <c r="C1019" s="92">
        <v>546.40997300000004</v>
      </c>
      <c r="D1019" s="92">
        <v>546.40997300000004</v>
      </c>
      <c r="E1019" s="92">
        <v>546.40997300000004</v>
      </c>
      <c r="F1019" s="92">
        <v>546.39379899999994</v>
      </c>
      <c r="G1019" s="92">
        <v>0</v>
      </c>
    </row>
    <row r="1020" spans="1:7" x14ac:dyDescent="0.25">
      <c r="A1020" s="87">
        <v>34395</v>
      </c>
      <c r="B1020" s="92">
        <v>540.46997099999999</v>
      </c>
      <c r="C1020" s="92">
        <v>540.46997099999999</v>
      </c>
      <c r="D1020" s="92">
        <v>540.46997099999999</v>
      </c>
      <c r="E1020" s="92">
        <v>540.46997099999999</v>
      </c>
      <c r="F1020" s="92">
        <v>540.45391800000004</v>
      </c>
      <c r="G1020" s="92">
        <v>0</v>
      </c>
    </row>
    <row r="1021" spans="1:7" x14ac:dyDescent="0.25">
      <c r="A1021" s="87">
        <v>34396</v>
      </c>
      <c r="B1021" s="92">
        <v>530.36999500000002</v>
      </c>
      <c r="C1021" s="92">
        <v>530.36999500000002</v>
      </c>
      <c r="D1021" s="92">
        <v>530.36999500000002</v>
      </c>
      <c r="E1021" s="92">
        <v>530.36999500000002</v>
      </c>
      <c r="F1021" s="92">
        <v>530.35424799999998</v>
      </c>
      <c r="G1021" s="92">
        <v>0</v>
      </c>
    </row>
    <row r="1022" spans="1:7" x14ac:dyDescent="0.25">
      <c r="A1022" s="87">
        <v>34397</v>
      </c>
      <c r="B1022" s="92">
        <v>521.38000499999998</v>
      </c>
      <c r="C1022" s="92">
        <v>521.38000499999998</v>
      </c>
      <c r="D1022" s="92">
        <v>521.38000499999998</v>
      </c>
      <c r="E1022" s="92">
        <v>521.38000499999998</v>
      </c>
      <c r="F1022" s="92">
        <v>521.36450200000002</v>
      </c>
      <c r="G1022" s="92">
        <v>0</v>
      </c>
    </row>
    <row r="1023" spans="1:7" x14ac:dyDescent="0.25">
      <c r="A1023" s="87">
        <v>34400</v>
      </c>
      <c r="B1023" s="92">
        <v>522.36999500000002</v>
      </c>
      <c r="C1023" s="92">
        <v>522.36999500000002</v>
      </c>
      <c r="D1023" s="92">
        <v>522.36999500000002</v>
      </c>
      <c r="E1023" s="92">
        <v>522.36999500000002</v>
      </c>
      <c r="F1023" s="92">
        <v>522.35449200000005</v>
      </c>
      <c r="G1023" s="92">
        <v>0</v>
      </c>
    </row>
    <row r="1024" spans="1:7" x14ac:dyDescent="0.25">
      <c r="A1024" s="87">
        <v>34401</v>
      </c>
      <c r="B1024" s="92">
        <v>521.169983</v>
      </c>
      <c r="C1024" s="92">
        <v>521.169983</v>
      </c>
      <c r="D1024" s="92">
        <v>521.169983</v>
      </c>
      <c r="E1024" s="92">
        <v>521.169983</v>
      </c>
      <c r="F1024" s="92">
        <v>521.15448000000004</v>
      </c>
      <c r="G1024" s="92">
        <v>0</v>
      </c>
    </row>
    <row r="1025" spans="1:7" x14ac:dyDescent="0.25">
      <c r="A1025" s="87">
        <v>34402</v>
      </c>
      <c r="B1025" s="92">
        <v>514.57000700000003</v>
      </c>
      <c r="C1025" s="92">
        <v>514.57000700000003</v>
      </c>
      <c r="D1025" s="92">
        <v>514.57000700000003</v>
      </c>
      <c r="E1025" s="92">
        <v>514.57000700000003</v>
      </c>
      <c r="F1025" s="92">
        <v>514.55468800000006</v>
      </c>
      <c r="G1025" s="92">
        <v>0</v>
      </c>
    </row>
    <row r="1026" spans="1:7" x14ac:dyDescent="0.25">
      <c r="A1026" s="87">
        <v>34403</v>
      </c>
      <c r="B1026" s="92">
        <v>514.30999799999995</v>
      </c>
      <c r="C1026" s="92">
        <v>514.30999799999995</v>
      </c>
      <c r="D1026" s="92">
        <v>514.30999799999995</v>
      </c>
      <c r="E1026" s="92">
        <v>514.30999799999995</v>
      </c>
      <c r="F1026" s="92">
        <v>514.29473900000005</v>
      </c>
      <c r="G1026" s="92">
        <v>0</v>
      </c>
    </row>
    <row r="1027" spans="1:7" x14ac:dyDescent="0.25">
      <c r="A1027" s="87">
        <v>34404</v>
      </c>
      <c r="B1027" s="92" t="s">
        <v>2065</v>
      </c>
      <c r="C1027" s="92" t="s">
        <v>2065</v>
      </c>
      <c r="D1027" s="92" t="s">
        <v>2065</v>
      </c>
      <c r="E1027" s="92" t="s">
        <v>2065</v>
      </c>
      <c r="F1027" s="92" t="s">
        <v>2065</v>
      </c>
      <c r="G1027" s="92" t="s">
        <v>2065</v>
      </c>
    </row>
    <row r="1028" spans="1:7" x14ac:dyDescent="0.25">
      <c r="A1028" s="87">
        <v>34407</v>
      </c>
      <c r="B1028" s="92" t="s">
        <v>2065</v>
      </c>
      <c r="C1028" s="92" t="s">
        <v>2065</v>
      </c>
      <c r="D1028" s="92" t="s">
        <v>2065</v>
      </c>
      <c r="E1028" s="92" t="s">
        <v>2065</v>
      </c>
      <c r="F1028" s="92" t="s">
        <v>2065</v>
      </c>
      <c r="G1028" s="92" t="s">
        <v>2065</v>
      </c>
    </row>
    <row r="1029" spans="1:7" x14ac:dyDescent="0.25">
      <c r="A1029" s="87">
        <v>34408</v>
      </c>
      <c r="B1029" s="92" t="s">
        <v>2065</v>
      </c>
      <c r="C1029" s="92" t="s">
        <v>2065</v>
      </c>
      <c r="D1029" s="92" t="s">
        <v>2065</v>
      </c>
      <c r="E1029" s="92" t="s">
        <v>2065</v>
      </c>
      <c r="F1029" s="92" t="s">
        <v>2065</v>
      </c>
      <c r="G1029" s="92" t="s">
        <v>2065</v>
      </c>
    </row>
    <row r="1030" spans="1:7" x14ac:dyDescent="0.25">
      <c r="A1030" s="87">
        <v>34409</v>
      </c>
      <c r="B1030" s="92" t="s">
        <v>2065</v>
      </c>
      <c r="C1030" s="92" t="s">
        <v>2065</v>
      </c>
      <c r="D1030" s="92" t="s">
        <v>2065</v>
      </c>
      <c r="E1030" s="92" t="s">
        <v>2065</v>
      </c>
      <c r="F1030" s="92" t="s">
        <v>2065</v>
      </c>
      <c r="G1030" s="92" t="s">
        <v>2065</v>
      </c>
    </row>
    <row r="1031" spans="1:7" x14ac:dyDescent="0.25">
      <c r="A1031" s="87">
        <v>34410</v>
      </c>
      <c r="B1031" s="92">
        <v>509.85000600000001</v>
      </c>
      <c r="C1031" s="92">
        <v>509.85000600000001</v>
      </c>
      <c r="D1031" s="92">
        <v>509.85000600000001</v>
      </c>
      <c r="E1031" s="92">
        <v>509.85000600000001</v>
      </c>
      <c r="F1031" s="92">
        <v>509.83486900000003</v>
      </c>
      <c r="G1031" s="92">
        <v>0</v>
      </c>
    </row>
    <row r="1032" spans="1:7" x14ac:dyDescent="0.25">
      <c r="A1032" s="87">
        <v>34411</v>
      </c>
      <c r="B1032" s="92">
        <v>508.88000499999998</v>
      </c>
      <c r="C1032" s="92">
        <v>508.88000499999998</v>
      </c>
      <c r="D1032" s="92">
        <v>508.88000499999998</v>
      </c>
      <c r="E1032" s="92">
        <v>508.88000499999998</v>
      </c>
      <c r="F1032" s="92">
        <v>508.86489899999998</v>
      </c>
      <c r="G1032" s="92">
        <v>0</v>
      </c>
    </row>
    <row r="1033" spans="1:7" x14ac:dyDescent="0.25">
      <c r="A1033" s="87">
        <v>34414</v>
      </c>
      <c r="B1033" s="92">
        <v>501.20001200000002</v>
      </c>
      <c r="C1033" s="92">
        <v>501.20001200000002</v>
      </c>
      <c r="D1033" s="92">
        <v>501.20001200000002</v>
      </c>
      <c r="E1033" s="92">
        <v>501.20001200000002</v>
      </c>
      <c r="F1033" s="92">
        <v>501.18515000000002</v>
      </c>
      <c r="G1033" s="92">
        <v>0</v>
      </c>
    </row>
    <row r="1034" spans="1:7" x14ac:dyDescent="0.25">
      <c r="A1034" s="87">
        <v>34415</v>
      </c>
      <c r="B1034" s="92">
        <v>485.47000100000002</v>
      </c>
      <c r="C1034" s="92">
        <v>485.47000100000002</v>
      </c>
      <c r="D1034" s="92">
        <v>485.47000100000002</v>
      </c>
      <c r="E1034" s="92">
        <v>485.47000100000002</v>
      </c>
      <c r="F1034" s="92">
        <v>485.45559700000001</v>
      </c>
      <c r="G1034" s="92">
        <v>0</v>
      </c>
    </row>
    <row r="1035" spans="1:7" x14ac:dyDescent="0.25">
      <c r="A1035" s="87">
        <v>34416</v>
      </c>
      <c r="B1035" s="92">
        <v>486.89999399999999</v>
      </c>
      <c r="C1035" s="92">
        <v>486.89999399999999</v>
      </c>
      <c r="D1035" s="92">
        <v>486.89999399999999</v>
      </c>
      <c r="E1035" s="92">
        <v>486.89999399999999</v>
      </c>
      <c r="F1035" s="92">
        <v>486.885559</v>
      </c>
      <c r="G1035" s="92">
        <v>0</v>
      </c>
    </row>
    <row r="1036" spans="1:7" x14ac:dyDescent="0.25">
      <c r="A1036" s="87">
        <v>34417</v>
      </c>
      <c r="B1036" s="92">
        <v>494.17999300000002</v>
      </c>
      <c r="C1036" s="92">
        <v>494.17999300000002</v>
      </c>
      <c r="D1036" s="92">
        <v>494.17999300000002</v>
      </c>
      <c r="E1036" s="92">
        <v>494.17999300000002</v>
      </c>
      <c r="F1036" s="92">
        <v>494.165344</v>
      </c>
      <c r="G1036" s="92">
        <v>0</v>
      </c>
    </row>
    <row r="1037" spans="1:7" x14ac:dyDescent="0.25">
      <c r="A1037" s="87">
        <v>34418</v>
      </c>
      <c r="B1037" s="92">
        <v>490.83599900000002</v>
      </c>
      <c r="C1037" s="92">
        <v>490.83599900000002</v>
      </c>
      <c r="D1037" s="92">
        <v>490.83599900000002</v>
      </c>
      <c r="E1037" s="92">
        <v>490.83599900000002</v>
      </c>
      <c r="F1037" s="92">
        <v>490.82144199999999</v>
      </c>
      <c r="G1037" s="92">
        <v>0</v>
      </c>
    </row>
    <row r="1038" spans="1:7" x14ac:dyDescent="0.25">
      <c r="A1038" s="87">
        <v>34421</v>
      </c>
      <c r="B1038" s="92">
        <v>491.050995</v>
      </c>
      <c r="C1038" s="92">
        <v>491.050995</v>
      </c>
      <c r="D1038" s="92">
        <v>491.050995</v>
      </c>
      <c r="E1038" s="92">
        <v>491.050995</v>
      </c>
      <c r="F1038" s="92">
        <v>491.036407</v>
      </c>
      <c r="G1038" s="92">
        <v>0</v>
      </c>
    </row>
    <row r="1039" spans="1:7" x14ac:dyDescent="0.25">
      <c r="A1039" s="87">
        <v>34422</v>
      </c>
      <c r="B1039" s="92">
        <v>487.22000100000002</v>
      </c>
      <c r="C1039" s="92">
        <v>487.22000100000002</v>
      </c>
      <c r="D1039" s="92">
        <v>487.22000100000002</v>
      </c>
      <c r="E1039" s="92">
        <v>487.22000100000002</v>
      </c>
      <c r="F1039" s="92">
        <v>487.20556599999998</v>
      </c>
      <c r="G1039" s="92">
        <v>0</v>
      </c>
    </row>
    <row r="1040" spans="1:7" x14ac:dyDescent="0.25">
      <c r="A1040" s="87">
        <v>34423</v>
      </c>
      <c r="B1040" s="92">
        <v>492.36999500000002</v>
      </c>
      <c r="C1040" s="92">
        <v>492.36999500000002</v>
      </c>
      <c r="D1040" s="92">
        <v>492.36999500000002</v>
      </c>
      <c r="E1040" s="92">
        <v>492.36999500000002</v>
      </c>
      <c r="F1040" s="92">
        <v>492.35537699999998</v>
      </c>
      <c r="G1040" s="92">
        <v>0</v>
      </c>
    </row>
    <row r="1041" spans="1:7" x14ac:dyDescent="0.25">
      <c r="A1041" s="87">
        <v>34424</v>
      </c>
      <c r="B1041" s="92" t="s">
        <v>2065</v>
      </c>
      <c r="C1041" s="92" t="s">
        <v>2065</v>
      </c>
      <c r="D1041" s="92" t="s">
        <v>2065</v>
      </c>
      <c r="E1041" s="92" t="s">
        <v>2065</v>
      </c>
      <c r="F1041" s="92" t="s">
        <v>2065</v>
      </c>
      <c r="G1041" s="92" t="s">
        <v>2065</v>
      </c>
    </row>
    <row r="1042" spans="1:7" x14ac:dyDescent="0.25">
      <c r="A1042" s="87">
        <v>34425</v>
      </c>
      <c r="B1042" s="92" t="s">
        <v>2065</v>
      </c>
      <c r="C1042" s="92" t="s">
        <v>2065</v>
      </c>
      <c r="D1042" s="92" t="s">
        <v>2065</v>
      </c>
      <c r="E1042" s="92" t="s">
        <v>2065</v>
      </c>
      <c r="F1042" s="92" t="s">
        <v>2065</v>
      </c>
      <c r="G1042" s="92" t="s">
        <v>2065</v>
      </c>
    </row>
    <row r="1043" spans="1:7" x14ac:dyDescent="0.25">
      <c r="A1043" s="87">
        <v>34428</v>
      </c>
      <c r="B1043" s="92">
        <v>485.91000400000001</v>
      </c>
      <c r="C1043" s="92">
        <v>485.91000400000001</v>
      </c>
      <c r="D1043" s="92">
        <v>485.91000400000001</v>
      </c>
      <c r="E1043" s="92">
        <v>485.91000400000001</v>
      </c>
      <c r="F1043" s="92">
        <v>485.89556900000002</v>
      </c>
      <c r="G1043" s="92">
        <v>0</v>
      </c>
    </row>
    <row r="1044" spans="1:7" x14ac:dyDescent="0.25">
      <c r="A1044" s="87">
        <v>34429</v>
      </c>
      <c r="B1044" s="92">
        <v>480.959991</v>
      </c>
      <c r="C1044" s="92">
        <v>480.959991</v>
      </c>
      <c r="D1044" s="92">
        <v>480.959991</v>
      </c>
      <c r="E1044" s="92">
        <v>480.959991</v>
      </c>
      <c r="F1044" s="92">
        <v>480.94570900000002</v>
      </c>
      <c r="G1044" s="92">
        <v>0</v>
      </c>
    </row>
    <row r="1045" spans="1:7" x14ac:dyDescent="0.25">
      <c r="A1045" s="87">
        <v>34430</v>
      </c>
      <c r="B1045" s="92">
        <v>473.959991</v>
      </c>
      <c r="C1045" s="92">
        <v>473.959991</v>
      </c>
      <c r="D1045" s="92">
        <v>473.959991</v>
      </c>
      <c r="E1045" s="92">
        <v>473.959991</v>
      </c>
      <c r="F1045" s="92">
        <v>473.94592299999999</v>
      </c>
      <c r="G1045" s="92">
        <v>0</v>
      </c>
    </row>
    <row r="1046" spans="1:7" x14ac:dyDescent="0.25">
      <c r="A1046" s="87">
        <v>34431</v>
      </c>
      <c r="B1046" s="92">
        <v>467.98001099999999</v>
      </c>
      <c r="C1046" s="92">
        <v>467.98001099999999</v>
      </c>
      <c r="D1046" s="92">
        <v>467.98001099999999</v>
      </c>
      <c r="E1046" s="92">
        <v>467.98001099999999</v>
      </c>
      <c r="F1046" s="92">
        <v>467.96612499999998</v>
      </c>
      <c r="G1046" s="92">
        <v>0</v>
      </c>
    </row>
    <row r="1047" spans="1:7" x14ac:dyDescent="0.25">
      <c r="A1047" s="87">
        <v>34432</v>
      </c>
      <c r="B1047" s="92">
        <v>463.42999300000002</v>
      </c>
      <c r="C1047" s="92">
        <v>463.42999300000002</v>
      </c>
      <c r="D1047" s="92">
        <v>463.42999300000002</v>
      </c>
      <c r="E1047" s="92">
        <v>463.42999300000002</v>
      </c>
      <c r="F1047" s="92">
        <v>463.41626000000002</v>
      </c>
      <c r="G1047" s="92">
        <v>0</v>
      </c>
    </row>
    <row r="1048" spans="1:7" x14ac:dyDescent="0.25">
      <c r="A1048" s="87">
        <v>34435</v>
      </c>
      <c r="B1048" s="92">
        <v>456.91000400000001</v>
      </c>
      <c r="C1048" s="92">
        <v>456.91000400000001</v>
      </c>
      <c r="D1048" s="92">
        <v>456.91000400000001</v>
      </c>
      <c r="E1048" s="92">
        <v>456.91000400000001</v>
      </c>
      <c r="F1048" s="92">
        <v>456.89642300000003</v>
      </c>
      <c r="G1048" s="92">
        <v>0</v>
      </c>
    </row>
    <row r="1049" spans="1:7" x14ac:dyDescent="0.25">
      <c r="A1049" s="87">
        <v>34436</v>
      </c>
      <c r="B1049" s="92" t="s">
        <v>2065</v>
      </c>
      <c r="C1049" s="92" t="s">
        <v>2065</v>
      </c>
      <c r="D1049" s="92" t="s">
        <v>2065</v>
      </c>
      <c r="E1049" s="92" t="s">
        <v>2065</v>
      </c>
      <c r="F1049" s="92" t="s">
        <v>2065</v>
      </c>
      <c r="G1049" s="92" t="s">
        <v>2065</v>
      </c>
    </row>
    <row r="1050" spans="1:7" x14ac:dyDescent="0.25">
      <c r="A1050" s="87">
        <v>34437</v>
      </c>
      <c r="B1050" s="92">
        <v>462.36999500000002</v>
      </c>
      <c r="C1050" s="92">
        <v>462.36999500000002</v>
      </c>
      <c r="D1050" s="92">
        <v>462.36999500000002</v>
      </c>
      <c r="E1050" s="92">
        <v>462.36999500000002</v>
      </c>
      <c r="F1050" s="92">
        <v>462.35626200000002</v>
      </c>
      <c r="G1050" s="92">
        <v>0</v>
      </c>
    </row>
    <row r="1051" spans="1:7" x14ac:dyDescent="0.25">
      <c r="A1051" s="87">
        <v>34438</v>
      </c>
      <c r="B1051" s="92">
        <v>469.27999899999998</v>
      </c>
      <c r="C1051" s="92">
        <v>469.27999899999998</v>
      </c>
      <c r="D1051" s="92">
        <v>469.27999899999998</v>
      </c>
      <c r="E1051" s="92">
        <v>469.27999899999998</v>
      </c>
      <c r="F1051" s="92">
        <v>469.266052</v>
      </c>
      <c r="G1051" s="92">
        <v>0</v>
      </c>
    </row>
    <row r="1052" spans="1:7" x14ac:dyDescent="0.25">
      <c r="A1052" s="87">
        <v>34439</v>
      </c>
      <c r="B1052" s="92">
        <v>472.64999399999999</v>
      </c>
      <c r="C1052" s="92">
        <v>472.64999399999999</v>
      </c>
      <c r="D1052" s="92">
        <v>472.64999399999999</v>
      </c>
      <c r="E1052" s="92">
        <v>472.64999399999999</v>
      </c>
      <c r="F1052" s="92">
        <v>472.635986</v>
      </c>
      <c r="G1052" s="92">
        <v>0</v>
      </c>
    </row>
    <row r="1053" spans="1:7" x14ac:dyDescent="0.25">
      <c r="A1053" s="87">
        <v>34442</v>
      </c>
      <c r="B1053" s="92">
        <v>475.76998900000001</v>
      </c>
      <c r="C1053" s="92">
        <v>475.76998900000001</v>
      </c>
      <c r="D1053" s="92">
        <v>475.76998900000001</v>
      </c>
      <c r="E1053" s="92">
        <v>475.76998900000001</v>
      </c>
      <c r="F1053" s="92">
        <v>475.75585899999999</v>
      </c>
      <c r="G1053" s="92">
        <v>0</v>
      </c>
    </row>
    <row r="1054" spans="1:7" x14ac:dyDescent="0.25">
      <c r="A1054" s="87">
        <v>34443</v>
      </c>
      <c r="B1054" s="92">
        <v>465.76001000000002</v>
      </c>
      <c r="C1054" s="92">
        <v>465.76001000000002</v>
      </c>
      <c r="D1054" s="92">
        <v>465.76001000000002</v>
      </c>
      <c r="E1054" s="92">
        <v>465.76001000000002</v>
      </c>
      <c r="F1054" s="92">
        <v>465.74618500000003</v>
      </c>
      <c r="G1054" s="92">
        <v>0</v>
      </c>
    </row>
    <row r="1055" spans="1:7" x14ac:dyDescent="0.25">
      <c r="A1055" s="87">
        <v>34444</v>
      </c>
      <c r="B1055" s="92">
        <v>458.67999300000002</v>
      </c>
      <c r="C1055" s="92">
        <v>458.67999300000002</v>
      </c>
      <c r="D1055" s="92">
        <v>458.67999300000002</v>
      </c>
      <c r="E1055" s="92">
        <v>458.67999300000002</v>
      </c>
      <c r="F1055" s="92">
        <v>458.666382</v>
      </c>
      <c r="G1055" s="92">
        <v>0</v>
      </c>
    </row>
    <row r="1056" spans="1:7" x14ac:dyDescent="0.25">
      <c r="A1056" s="87">
        <v>34445</v>
      </c>
      <c r="B1056" s="92">
        <v>456.55999800000001</v>
      </c>
      <c r="C1056" s="92">
        <v>456.55999800000001</v>
      </c>
      <c r="D1056" s="92">
        <v>456.55999800000001</v>
      </c>
      <c r="E1056" s="92">
        <v>456.55999800000001</v>
      </c>
      <c r="F1056" s="92">
        <v>456.546448</v>
      </c>
      <c r="G1056" s="92">
        <v>0</v>
      </c>
    </row>
    <row r="1057" spans="1:7" x14ac:dyDescent="0.25">
      <c r="A1057" s="87">
        <v>34446</v>
      </c>
      <c r="B1057" s="92">
        <v>454.85000600000001</v>
      </c>
      <c r="C1057" s="92">
        <v>454.85000600000001</v>
      </c>
      <c r="D1057" s="92">
        <v>454.85000600000001</v>
      </c>
      <c r="E1057" s="92">
        <v>454.85000600000001</v>
      </c>
      <c r="F1057" s="92">
        <v>454.83648699999998</v>
      </c>
      <c r="G1057" s="92">
        <v>0</v>
      </c>
    </row>
    <row r="1058" spans="1:7" x14ac:dyDescent="0.25">
      <c r="A1058" s="87">
        <v>34449</v>
      </c>
      <c r="B1058" s="92">
        <v>454.41000400000001</v>
      </c>
      <c r="C1058" s="92">
        <v>454.41000400000001</v>
      </c>
      <c r="D1058" s="92">
        <v>454.41000400000001</v>
      </c>
      <c r="E1058" s="92">
        <v>454.41000400000001</v>
      </c>
      <c r="F1058" s="92">
        <v>454.39651500000002</v>
      </c>
      <c r="G1058" s="92">
        <v>0</v>
      </c>
    </row>
    <row r="1059" spans="1:7" x14ac:dyDescent="0.25">
      <c r="A1059" s="87">
        <v>34450</v>
      </c>
      <c r="B1059" s="92">
        <v>454.32000699999998</v>
      </c>
      <c r="C1059" s="92">
        <v>454.32000699999998</v>
      </c>
      <c r="D1059" s="92">
        <v>454.32000699999998</v>
      </c>
      <c r="E1059" s="92">
        <v>454.32000699999998</v>
      </c>
      <c r="F1059" s="92">
        <v>454.30654900000002</v>
      </c>
      <c r="G1059" s="92">
        <v>0</v>
      </c>
    </row>
    <row r="1060" spans="1:7" x14ac:dyDescent="0.25">
      <c r="A1060" s="87">
        <v>34451</v>
      </c>
      <c r="B1060" s="92">
        <v>461.70001200000002</v>
      </c>
      <c r="C1060" s="92">
        <v>461.70001200000002</v>
      </c>
      <c r="D1060" s="92">
        <v>461.70001200000002</v>
      </c>
      <c r="E1060" s="92">
        <v>461.70001200000002</v>
      </c>
      <c r="F1060" s="92">
        <v>461.68630999999999</v>
      </c>
      <c r="G1060" s="92">
        <v>0</v>
      </c>
    </row>
    <row r="1061" spans="1:7" x14ac:dyDescent="0.25">
      <c r="A1061" s="87">
        <v>34452</v>
      </c>
      <c r="B1061" s="92">
        <v>465.27999899999998</v>
      </c>
      <c r="C1061" s="92">
        <v>465.27999899999998</v>
      </c>
      <c r="D1061" s="92">
        <v>465.27999899999998</v>
      </c>
      <c r="E1061" s="92">
        <v>465.27999899999998</v>
      </c>
      <c r="F1061" s="92">
        <v>465.26620500000001</v>
      </c>
      <c r="G1061" s="92">
        <v>0</v>
      </c>
    </row>
    <row r="1062" spans="1:7" x14ac:dyDescent="0.25">
      <c r="A1062" s="87">
        <v>34453</v>
      </c>
      <c r="B1062" s="92">
        <v>462.39999399999999</v>
      </c>
      <c r="C1062" s="92">
        <v>462.39999399999999</v>
      </c>
      <c r="D1062" s="92">
        <v>462.39999399999999</v>
      </c>
      <c r="E1062" s="92">
        <v>462.39999399999999</v>
      </c>
      <c r="F1062" s="92">
        <v>462.38626099999999</v>
      </c>
      <c r="G1062" s="92">
        <v>0</v>
      </c>
    </row>
    <row r="1063" spans="1:7" x14ac:dyDescent="0.25">
      <c r="A1063" s="87">
        <v>34456</v>
      </c>
      <c r="B1063" s="92">
        <v>461.80999800000001</v>
      </c>
      <c r="C1063" s="92">
        <v>461.80999800000001</v>
      </c>
      <c r="D1063" s="92">
        <v>461.80999800000001</v>
      </c>
      <c r="E1063" s="92">
        <v>461.80999800000001</v>
      </c>
      <c r="F1063" s="92">
        <v>461.79626500000001</v>
      </c>
      <c r="G1063" s="92">
        <v>0</v>
      </c>
    </row>
    <row r="1064" spans="1:7" x14ac:dyDescent="0.25">
      <c r="A1064" s="87">
        <v>34457</v>
      </c>
      <c r="B1064" s="92">
        <v>460.33999599999999</v>
      </c>
      <c r="C1064" s="92">
        <v>460.33999599999999</v>
      </c>
      <c r="D1064" s="92">
        <v>460.33999599999999</v>
      </c>
      <c r="E1064" s="92">
        <v>460.33999599999999</v>
      </c>
      <c r="F1064" s="92">
        <v>460.326324</v>
      </c>
      <c r="G1064" s="92">
        <v>0</v>
      </c>
    </row>
    <row r="1065" spans="1:7" x14ac:dyDescent="0.25">
      <c r="A1065" s="87">
        <v>34458</v>
      </c>
      <c r="B1065" s="92">
        <v>462.64001500000001</v>
      </c>
      <c r="C1065" s="92">
        <v>462.64001500000001</v>
      </c>
      <c r="D1065" s="92">
        <v>462.64001500000001</v>
      </c>
      <c r="E1065" s="92">
        <v>462.64001500000001</v>
      </c>
      <c r="F1065" s="92">
        <v>462.626282</v>
      </c>
      <c r="G1065" s="92">
        <v>0</v>
      </c>
    </row>
    <row r="1066" spans="1:7" x14ac:dyDescent="0.25">
      <c r="A1066" s="87">
        <v>34459</v>
      </c>
      <c r="B1066" s="92">
        <v>462.55999800000001</v>
      </c>
      <c r="C1066" s="92">
        <v>462.55999800000001</v>
      </c>
      <c r="D1066" s="92">
        <v>462.55999800000001</v>
      </c>
      <c r="E1066" s="92">
        <v>462.55999800000001</v>
      </c>
      <c r="F1066" s="92">
        <v>462.54626500000001</v>
      </c>
      <c r="G1066" s="92">
        <v>0</v>
      </c>
    </row>
    <row r="1067" spans="1:7" x14ac:dyDescent="0.25">
      <c r="A1067" s="87">
        <v>34460</v>
      </c>
      <c r="B1067" s="92">
        <v>463.11999500000002</v>
      </c>
      <c r="C1067" s="92">
        <v>463.11999500000002</v>
      </c>
      <c r="D1067" s="92">
        <v>463.11999500000002</v>
      </c>
      <c r="E1067" s="92">
        <v>463.11999500000002</v>
      </c>
      <c r="F1067" s="92">
        <v>463.10626200000002</v>
      </c>
      <c r="G1067" s="92">
        <v>0</v>
      </c>
    </row>
    <row r="1068" spans="1:7" x14ac:dyDescent="0.25">
      <c r="A1068" s="87">
        <v>34463</v>
      </c>
      <c r="B1068" s="92">
        <v>464.27999899999998</v>
      </c>
      <c r="C1068" s="92">
        <v>464.27999899999998</v>
      </c>
      <c r="D1068" s="92">
        <v>464.27999899999998</v>
      </c>
      <c r="E1068" s="92">
        <v>464.27999899999998</v>
      </c>
      <c r="F1068" s="92">
        <v>464.26620500000001</v>
      </c>
      <c r="G1068" s="92">
        <v>0</v>
      </c>
    </row>
    <row r="1069" spans="1:7" x14ac:dyDescent="0.25">
      <c r="A1069" s="87">
        <v>34464</v>
      </c>
      <c r="B1069" s="92">
        <v>463.040009</v>
      </c>
      <c r="C1069" s="92">
        <v>463.040009</v>
      </c>
      <c r="D1069" s="92">
        <v>463.040009</v>
      </c>
      <c r="E1069" s="92">
        <v>463.040009</v>
      </c>
      <c r="F1069" s="92">
        <v>463.026276</v>
      </c>
      <c r="G1069" s="92">
        <v>0</v>
      </c>
    </row>
    <row r="1070" spans="1:7" x14ac:dyDescent="0.25">
      <c r="A1070" s="87">
        <v>34465</v>
      </c>
      <c r="B1070" s="92">
        <v>465.52999899999998</v>
      </c>
      <c r="C1070" s="92">
        <v>465.52999899999998</v>
      </c>
      <c r="D1070" s="92">
        <v>465.52999899999998</v>
      </c>
      <c r="E1070" s="92">
        <v>465.52999899999998</v>
      </c>
      <c r="F1070" s="92">
        <v>465.51617399999998</v>
      </c>
      <c r="G1070" s="92">
        <v>0</v>
      </c>
    </row>
    <row r="1071" spans="1:7" x14ac:dyDescent="0.25">
      <c r="A1071" s="87">
        <v>34466</v>
      </c>
      <c r="B1071" s="92" t="s">
        <v>2065</v>
      </c>
      <c r="C1071" s="92" t="s">
        <v>2065</v>
      </c>
      <c r="D1071" s="92" t="s">
        <v>2065</v>
      </c>
      <c r="E1071" s="92" t="s">
        <v>2065</v>
      </c>
      <c r="F1071" s="92" t="s">
        <v>2065</v>
      </c>
      <c r="G1071" s="92" t="s">
        <v>2065</v>
      </c>
    </row>
    <row r="1072" spans="1:7" x14ac:dyDescent="0.25">
      <c r="A1072" s="87">
        <v>34467</v>
      </c>
      <c r="B1072" s="92">
        <v>467.39999399999999</v>
      </c>
      <c r="C1072" s="92">
        <v>467.39999399999999</v>
      </c>
      <c r="D1072" s="92">
        <v>467.39999399999999</v>
      </c>
      <c r="E1072" s="92">
        <v>467.39999399999999</v>
      </c>
      <c r="F1072" s="92">
        <v>467.38610799999998</v>
      </c>
      <c r="G1072" s="92">
        <v>0</v>
      </c>
    </row>
    <row r="1073" spans="1:7" x14ac:dyDescent="0.25">
      <c r="A1073" s="87">
        <v>34470</v>
      </c>
      <c r="B1073" s="92">
        <v>467.85998499999999</v>
      </c>
      <c r="C1073" s="92">
        <v>467.85998499999999</v>
      </c>
      <c r="D1073" s="92">
        <v>467.85998499999999</v>
      </c>
      <c r="E1073" s="92">
        <v>467.85998499999999</v>
      </c>
      <c r="F1073" s="92">
        <v>467.84609999999998</v>
      </c>
      <c r="G1073" s="92">
        <v>0</v>
      </c>
    </row>
    <row r="1074" spans="1:7" x14ac:dyDescent="0.25">
      <c r="A1074" s="87">
        <v>34471</v>
      </c>
      <c r="B1074" s="92">
        <v>471.76998900000001</v>
      </c>
      <c r="C1074" s="92">
        <v>471.76998900000001</v>
      </c>
      <c r="D1074" s="92">
        <v>471.76998900000001</v>
      </c>
      <c r="E1074" s="92">
        <v>471.76998900000001</v>
      </c>
      <c r="F1074" s="92">
        <v>471.75598100000002</v>
      </c>
      <c r="G1074" s="92">
        <v>0</v>
      </c>
    </row>
    <row r="1075" spans="1:7" x14ac:dyDescent="0.25">
      <c r="A1075" s="87">
        <v>34472</v>
      </c>
      <c r="B1075" s="92">
        <v>477.209991</v>
      </c>
      <c r="C1075" s="92">
        <v>477.209991</v>
      </c>
      <c r="D1075" s="92">
        <v>477.209991</v>
      </c>
      <c r="E1075" s="92">
        <v>477.209991</v>
      </c>
      <c r="F1075" s="92">
        <v>477.195831</v>
      </c>
      <c r="G1075" s="92">
        <v>0</v>
      </c>
    </row>
    <row r="1076" spans="1:7" x14ac:dyDescent="0.25">
      <c r="A1076" s="87">
        <v>34473</v>
      </c>
      <c r="B1076" s="92">
        <v>482.74099699999999</v>
      </c>
      <c r="C1076" s="92">
        <v>482.74099699999999</v>
      </c>
      <c r="D1076" s="92">
        <v>482.74099699999999</v>
      </c>
      <c r="E1076" s="92">
        <v>482.74099699999999</v>
      </c>
      <c r="F1076" s="92">
        <v>482.726654</v>
      </c>
      <c r="G1076" s="92">
        <v>0</v>
      </c>
    </row>
    <row r="1077" spans="1:7" x14ac:dyDescent="0.25">
      <c r="A1077" s="87">
        <v>34474</v>
      </c>
      <c r="B1077" s="92">
        <v>487.98998999999998</v>
      </c>
      <c r="C1077" s="92">
        <v>487.98998999999998</v>
      </c>
      <c r="D1077" s="92">
        <v>487.98998999999998</v>
      </c>
      <c r="E1077" s="92">
        <v>487.98998999999998</v>
      </c>
      <c r="F1077" s="92">
        <v>487.97549400000003</v>
      </c>
      <c r="G1077" s="92">
        <v>0</v>
      </c>
    </row>
    <row r="1078" spans="1:7" x14ac:dyDescent="0.25">
      <c r="A1078" s="87">
        <v>34477</v>
      </c>
      <c r="B1078" s="92">
        <v>498.35998499999999</v>
      </c>
      <c r="C1078" s="92">
        <v>498.35998499999999</v>
      </c>
      <c r="D1078" s="92">
        <v>498.35998499999999</v>
      </c>
      <c r="E1078" s="92">
        <v>498.35998499999999</v>
      </c>
      <c r="F1078" s="92">
        <v>498.34518400000002</v>
      </c>
      <c r="G1078" s="92">
        <v>0</v>
      </c>
    </row>
    <row r="1079" spans="1:7" x14ac:dyDescent="0.25">
      <c r="A1079" s="87">
        <v>34478</v>
      </c>
      <c r="B1079" s="92">
        <v>501.99600199999998</v>
      </c>
      <c r="C1079" s="92">
        <v>501.99600199999998</v>
      </c>
      <c r="D1079" s="92">
        <v>501.99600199999998</v>
      </c>
      <c r="E1079" s="92">
        <v>501.99600199999998</v>
      </c>
      <c r="F1079" s="92">
        <v>501.98107900000002</v>
      </c>
      <c r="G1079" s="92">
        <v>0</v>
      </c>
    </row>
    <row r="1080" spans="1:7" x14ac:dyDescent="0.25">
      <c r="A1080" s="87">
        <v>34479</v>
      </c>
      <c r="B1080" s="92" t="s">
        <v>2065</v>
      </c>
      <c r="C1080" s="92" t="s">
        <v>2065</v>
      </c>
      <c r="D1080" s="92" t="s">
        <v>2065</v>
      </c>
      <c r="E1080" s="92" t="s">
        <v>2065</v>
      </c>
      <c r="F1080" s="92" t="s">
        <v>2065</v>
      </c>
      <c r="G1080" s="92" t="s">
        <v>2065</v>
      </c>
    </row>
    <row r="1081" spans="1:7" x14ac:dyDescent="0.25">
      <c r="A1081" s="87">
        <v>34480</v>
      </c>
      <c r="B1081" s="92">
        <v>502.60000600000001</v>
      </c>
      <c r="C1081" s="92">
        <v>502.60000600000001</v>
      </c>
      <c r="D1081" s="92">
        <v>502.60000600000001</v>
      </c>
      <c r="E1081" s="92">
        <v>502.60000600000001</v>
      </c>
      <c r="F1081" s="92">
        <v>502.585083</v>
      </c>
      <c r="G1081" s="92">
        <v>0</v>
      </c>
    </row>
    <row r="1082" spans="1:7" x14ac:dyDescent="0.25">
      <c r="A1082" s="87">
        <v>34481</v>
      </c>
      <c r="B1082" s="92">
        <v>504.97000100000002</v>
      </c>
      <c r="C1082" s="92">
        <v>504.97000100000002</v>
      </c>
      <c r="D1082" s="92">
        <v>504.97000100000002</v>
      </c>
      <c r="E1082" s="92">
        <v>504.97000100000002</v>
      </c>
      <c r="F1082" s="92">
        <v>504.955017</v>
      </c>
      <c r="G1082" s="92">
        <v>0</v>
      </c>
    </row>
    <row r="1083" spans="1:7" x14ac:dyDescent="0.25">
      <c r="A1083" s="87">
        <v>34484</v>
      </c>
      <c r="B1083" s="92">
        <v>504.48998999999998</v>
      </c>
      <c r="C1083" s="92">
        <v>504.48998999999998</v>
      </c>
      <c r="D1083" s="92">
        <v>504.48998999999998</v>
      </c>
      <c r="E1083" s="92">
        <v>504.48998999999998</v>
      </c>
      <c r="F1083" s="92">
        <v>504.47500600000001</v>
      </c>
      <c r="G1083" s="92">
        <v>0</v>
      </c>
    </row>
    <row r="1084" spans="1:7" x14ac:dyDescent="0.25">
      <c r="A1084" s="87">
        <v>34485</v>
      </c>
      <c r="B1084" s="92">
        <v>501.790009</v>
      </c>
      <c r="C1084" s="92">
        <v>501.790009</v>
      </c>
      <c r="D1084" s="92">
        <v>501.790009</v>
      </c>
      <c r="E1084" s="92">
        <v>501.790009</v>
      </c>
      <c r="F1084" s="92">
        <v>501.77511600000003</v>
      </c>
      <c r="G1084" s="92">
        <v>0</v>
      </c>
    </row>
    <row r="1085" spans="1:7" x14ac:dyDescent="0.25">
      <c r="A1085" s="87">
        <v>34486</v>
      </c>
      <c r="B1085" s="92">
        <v>494.32998700000002</v>
      </c>
      <c r="C1085" s="92">
        <v>494.32998700000002</v>
      </c>
      <c r="D1085" s="92">
        <v>494.32998700000002</v>
      </c>
      <c r="E1085" s="92">
        <v>494.32998700000002</v>
      </c>
      <c r="F1085" s="92">
        <v>494.315338</v>
      </c>
      <c r="G1085" s="92">
        <v>0</v>
      </c>
    </row>
    <row r="1086" spans="1:7" x14ac:dyDescent="0.25">
      <c r="A1086" s="87">
        <v>34487</v>
      </c>
      <c r="B1086" s="92">
        <v>487.10998499999999</v>
      </c>
      <c r="C1086" s="92">
        <v>487.10998499999999</v>
      </c>
      <c r="D1086" s="92">
        <v>487.10998499999999</v>
      </c>
      <c r="E1086" s="92">
        <v>487.10998499999999</v>
      </c>
      <c r="F1086" s="92">
        <v>487.095551</v>
      </c>
      <c r="G1086" s="92">
        <v>0</v>
      </c>
    </row>
    <row r="1087" spans="1:7" x14ac:dyDescent="0.25">
      <c r="A1087" s="87">
        <v>34488</v>
      </c>
      <c r="B1087" s="92">
        <v>486.73001099999999</v>
      </c>
      <c r="C1087" s="92">
        <v>486.73001099999999</v>
      </c>
      <c r="D1087" s="92">
        <v>486.73001099999999</v>
      </c>
      <c r="E1087" s="92">
        <v>486.73001099999999</v>
      </c>
      <c r="F1087" s="92">
        <v>486.715576</v>
      </c>
      <c r="G1087" s="92">
        <v>0</v>
      </c>
    </row>
    <row r="1088" spans="1:7" x14ac:dyDescent="0.25">
      <c r="A1088" s="87">
        <v>34491</v>
      </c>
      <c r="B1088" s="92">
        <v>486.52999899999998</v>
      </c>
      <c r="C1088" s="92">
        <v>486.52999899999998</v>
      </c>
      <c r="D1088" s="92">
        <v>486.52999899999998</v>
      </c>
      <c r="E1088" s="92">
        <v>486.52999899999998</v>
      </c>
      <c r="F1088" s="92">
        <v>486.51556399999998</v>
      </c>
      <c r="G1088" s="92">
        <v>0</v>
      </c>
    </row>
    <row r="1089" spans="1:7" x14ac:dyDescent="0.25">
      <c r="A1089" s="87">
        <v>34492</v>
      </c>
      <c r="B1089" s="92">
        <v>486.10998499999999</v>
      </c>
      <c r="C1089" s="92">
        <v>486.10998499999999</v>
      </c>
      <c r="D1089" s="92">
        <v>486.10998499999999</v>
      </c>
      <c r="E1089" s="92">
        <v>486.10998499999999</v>
      </c>
      <c r="F1089" s="92">
        <v>486.095551</v>
      </c>
      <c r="G1089" s="92">
        <v>0</v>
      </c>
    </row>
    <row r="1090" spans="1:7" x14ac:dyDescent="0.25">
      <c r="A1090" s="87">
        <v>34493</v>
      </c>
      <c r="B1090" s="92">
        <v>484.89999399999999</v>
      </c>
      <c r="C1090" s="92">
        <v>484.89999399999999</v>
      </c>
      <c r="D1090" s="92">
        <v>484.89999399999999</v>
      </c>
      <c r="E1090" s="92">
        <v>484.89999399999999</v>
      </c>
      <c r="F1090" s="92">
        <v>484.88562000000002</v>
      </c>
      <c r="G1090" s="92">
        <v>0</v>
      </c>
    </row>
    <row r="1091" spans="1:7" x14ac:dyDescent="0.25">
      <c r="A1091" s="87">
        <v>34494</v>
      </c>
      <c r="B1091" s="92">
        <v>484.89999399999999</v>
      </c>
      <c r="C1091" s="92">
        <v>484.89999399999999</v>
      </c>
      <c r="D1091" s="92">
        <v>484.89999399999999</v>
      </c>
      <c r="E1091" s="92">
        <v>484.89999399999999</v>
      </c>
      <c r="F1091" s="92">
        <v>484.88562000000002</v>
      </c>
      <c r="G1091" s="92">
        <v>0</v>
      </c>
    </row>
    <row r="1092" spans="1:7" x14ac:dyDescent="0.25">
      <c r="A1092" s="87">
        <v>34495</v>
      </c>
      <c r="B1092" s="92">
        <v>483.04998799999998</v>
      </c>
      <c r="C1092" s="92">
        <v>483.04998799999998</v>
      </c>
      <c r="D1092" s="92">
        <v>483.04998799999998</v>
      </c>
      <c r="E1092" s="92">
        <v>483.04998799999998</v>
      </c>
      <c r="F1092" s="92">
        <v>483.03564499999999</v>
      </c>
      <c r="G1092" s="92">
        <v>0</v>
      </c>
    </row>
    <row r="1093" spans="1:7" x14ac:dyDescent="0.25">
      <c r="A1093" s="87">
        <v>34498</v>
      </c>
      <c r="B1093" s="92">
        <v>483.01998900000001</v>
      </c>
      <c r="C1093" s="92">
        <v>483.01998900000001</v>
      </c>
      <c r="D1093" s="92">
        <v>483.01998900000001</v>
      </c>
      <c r="E1093" s="92">
        <v>483.01998900000001</v>
      </c>
      <c r="F1093" s="92">
        <v>483.00564600000001</v>
      </c>
      <c r="G1093" s="92">
        <v>0</v>
      </c>
    </row>
    <row r="1094" spans="1:7" x14ac:dyDescent="0.25">
      <c r="A1094" s="87">
        <v>34499</v>
      </c>
      <c r="B1094" s="92">
        <v>482.35000600000001</v>
      </c>
      <c r="C1094" s="92">
        <v>482.35000600000001</v>
      </c>
      <c r="D1094" s="92">
        <v>482.35000600000001</v>
      </c>
      <c r="E1094" s="92">
        <v>482.35000600000001</v>
      </c>
      <c r="F1094" s="92">
        <v>482.33569299999999</v>
      </c>
      <c r="G1094" s="92">
        <v>0</v>
      </c>
    </row>
    <row r="1095" spans="1:7" x14ac:dyDescent="0.25">
      <c r="A1095" s="87">
        <v>34500</v>
      </c>
      <c r="B1095" s="92">
        <v>482.08999599999999</v>
      </c>
      <c r="C1095" s="92">
        <v>482.08999599999999</v>
      </c>
      <c r="D1095" s="92">
        <v>482.08999599999999</v>
      </c>
      <c r="E1095" s="92">
        <v>482.08999599999999</v>
      </c>
      <c r="F1095" s="92">
        <v>482.07568400000002</v>
      </c>
      <c r="G1095" s="92">
        <v>0</v>
      </c>
    </row>
    <row r="1096" spans="1:7" x14ac:dyDescent="0.25">
      <c r="A1096" s="87">
        <v>34501</v>
      </c>
      <c r="B1096" s="92">
        <v>477.13000499999998</v>
      </c>
      <c r="C1096" s="92">
        <v>477.13000499999998</v>
      </c>
      <c r="D1096" s="92">
        <v>477.13000499999998</v>
      </c>
      <c r="E1096" s="92">
        <v>477.13000499999998</v>
      </c>
      <c r="F1096" s="92">
        <v>477.11584499999998</v>
      </c>
      <c r="G1096" s="92">
        <v>0</v>
      </c>
    </row>
    <row r="1097" spans="1:7" x14ac:dyDescent="0.25">
      <c r="A1097" s="87">
        <v>34502</v>
      </c>
      <c r="B1097" s="92">
        <v>476.54998799999998</v>
      </c>
      <c r="C1097" s="92">
        <v>476.54998799999998</v>
      </c>
      <c r="D1097" s="92">
        <v>476.54998799999998</v>
      </c>
      <c r="E1097" s="92">
        <v>476.54998799999998</v>
      </c>
      <c r="F1097" s="92">
        <v>476.53582799999998</v>
      </c>
      <c r="G1097" s="92">
        <v>0</v>
      </c>
    </row>
    <row r="1098" spans="1:7" x14ac:dyDescent="0.25">
      <c r="A1098" s="87">
        <v>34505</v>
      </c>
      <c r="B1098" s="92">
        <v>475.73001099999999</v>
      </c>
      <c r="C1098" s="92">
        <v>475.73001099999999</v>
      </c>
      <c r="D1098" s="92">
        <v>475.73001099999999</v>
      </c>
      <c r="E1098" s="92">
        <v>475.73001099999999</v>
      </c>
      <c r="F1098" s="92">
        <v>475.71588100000002</v>
      </c>
      <c r="G1098" s="92">
        <v>0</v>
      </c>
    </row>
    <row r="1099" spans="1:7" x14ac:dyDescent="0.25">
      <c r="A1099" s="87">
        <v>34506</v>
      </c>
      <c r="B1099" s="92">
        <v>475.23998999999998</v>
      </c>
      <c r="C1099" s="92">
        <v>475.23998999999998</v>
      </c>
      <c r="D1099" s="92">
        <v>475.23998999999998</v>
      </c>
      <c r="E1099" s="92">
        <v>475.23998999999998</v>
      </c>
      <c r="F1099" s="92">
        <v>475.22589099999999</v>
      </c>
      <c r="G1099" s="92">
        <v>0</v>
      </c>
    </row>
    <row r="1100" spans="1:7" x14ac:dyDescent="0.25">
      <c r="A1100" s="87">
        <v>34507</v>
      </c>
      <c r="B1100" s="92">
        <v>473.13000499999998</v>
      </c>
      <c r="C1100" s="92">
        <v>473.13000499999998</v>
      </c>
      <c r="D1100" s="92">
        <v>473.13000499999998</v>
      </c>
      <c r="E1100" s="92">
        <v>473.13000499999998</v>
      </c>
      <c r="F1100" s="92">
        <v>473.11596700000001</v>
      </c>
      <c r="G1100" s="92">
        <v>0</v>
      </c>
    </row>
    <row r="1101" spans="1:7" x14ac:dyDescent="0.25">
      <c r="A1101" s="87">
        <v>34508</v>
      </c>
      <c r="B1101" s="92">
        <v>470.959991</v>
      </c>
      <c r="C1101" s="92">
        <v>470.959991</v>
      </c>
      <c r="D1101" s="92">
        <v>470.959991</v>
      </c>
      <c r="E1101" s="92">
        <v>470.959991</v>
      </c>
      <c r="F1101" s="92">
        <v>470.94598400000001</v>
      </c>
      <c r="G1101" s="92">
        <v>0</v>
      </c>
    </row>
    <row r="1102" spans="1:7" x14ac:dyDescent="0.25">
      <c r="A1102" s="87">
        <v>34509</v>
      </c>
      <c r="B1102" s="92">
        <v>468.86999500000002</v>
      </c>
      <c r="C1102" s="92">
        <v>468.86999500000002</v>
      </c>
      <c r="D1102" s="92">
        <v>468.86999500000002</v>
      </c>
      <c r="E1102" s="92">
        <v>468.86999500000002</v>
      </c>
      <c r="F1102" s="92">
        <v>468.85607900000002</v>
      </c>
      <c r="G1102" s="92">
        <v>0</v>
      </c>
    </row>
    <row r="1103" spans="1:7" x14ac:dyDescent="0.25">
      <c r="A1103" s="87">
        <v>34512</v>
      </c>
      <c r="B1103" s="92">
        <v>464.39001500000001</v>
      </c>
      <c r="C1103" s="92">
        <v>464.39001500000001</v>
      </c>
      <c r="D1103" s="92">
        <v>464.39001500000001</v>
      </c>
      <c r="E1103" s="92">
        <v>464.39001500000001</v>
      </c>
      <c r="F1103" s="92">
        <v>464.37622099999999</v>
      </c>
      <c r="G1103" s="92">
        <v>0</v>
      </c>
    </row>
    <row r="1104" spans="1:7" x14ac:dyDescent="0.25">
      <c r="A1104" s="87">
        <v>34513</v>
      </c>
      <c r="B1104" s="92">
        <v>462.41000400000001</v>
      </c>
      <c r="C1104" s="92">
        <v>462.41000400000001</v>
      </c>
      <c r="D1104" s="92">
        <v>462.41000400000001</v>
      </c>
      <c r="E1104" s="92">
        <v>462.41000400000001</v>
      </c>
      <c r="F1104" s="92">
        <v>462.39627100000001</v>
      </c>
      <c r="G1104" s="92">
        <v>0</v>
      </c>
    </row>
    <row r="1105" spans="1:7" x14ac:dyDescent="0.25">
      <c r="A1105" s="87">
        <v>34514</v>
      </c>
      <c r="B1105" s="92">
        <v>457.73998999999998</v>
      </c>
      <c r="C1105" s="92">
        <v>457.73998999999998</v>
      </c>
      <c r="D1105" s="92">
        <v>457.73998999999998</v>
      </c>
      <c r="E1105" s="92">
        <v>457.73998999999998</v>
      </c>
      <c r="F1105" s="92">
        <v>457.72640999999999</v>
      </c>
      <c r="G1105" s="92">
        <v>0</v>
      </c>
    </row>
    <row r="1106" spans="1:7" x14ac:dyDescent="0.25">
      <c r="A1106" s="87">
        <v>34515</v>
      </c>
      <c r="B1106" s="92">
        <v>457.29998799999998</v>
      </c>
      <c r="C1106" s="92">
        <v>457.29998799999998</v>
      </c>
      <c r="D1106" s="92">
        <v>457.29998799999998</v>
      </c>
      <c r="E1106" s="92">
        <v>457.29998799999998</v>
      </c>
      <c r="F1106" s="92">
        <v>457.286407</v>
      </c>
      <c r="G1106" s="92">
        <v>0</v>
      </c>
    </row>
    <row r="1107" spans="1:7" x14ac:dyDescent="0.25">
      <c r="A1107" s="87">
        <v>34516</v>
      </c>
      <c r="B1107" s="92">
        <v>458.73998999999998</v>
      </c>
      <c r="C1107" s="92">
        <v>458.73998999999998</v>
      </c>
      <c r="D1107" s="92">
        <v>458.73998999999998</v>
      </c>
      <c r="E1107" s="92">
        <v>458.73998999999998</v>
      </c>
      <c r="F1107" s="92">
        <v>458.72637900000001</v>
      </c>
      <c r="G1107" s="92">
        <v>0</v>
      </c>
    </row>
    <row r="1108" spans="1:7" x14ac:dyDescent="0.25">
      <c r="A1108" s="87">
        <v>34519</v>
      </c>
      <c r="B1108" s="92">
        <v>458.36999500000002</v>
      </c>
      <c r="C1108" s="92">
        <v>458.36999500000002</v>
      </c>
      <c r="D1108" s="92">
        <v>458.36999500000002</v>
      </c>
      <c r="E1108" s="92">
        <v>458.36999500000002</v>
      </c>
      <c r="F1108" s="92">
        <v>458.35638399999999</v>
      </c>
      <c r="G1108" s="92">
        <v>0</v>
      </c>
    </row>
    <row r="1109" spans="1:7" x14ac:dyDescent="0.25">
      <c r="A1109" s="87">
        <v>34520</v>
      </c>
      <c r="B1109" s="92">
        <v>456.76001000000002</v>
      </c>
      <c r="C1109" s="92">
        <v>456.76001000000002</v>
      </c>
      <c r="D1109" s="92">
        <v>456.76001000000002</v>
      </c>
      <c r="E1109" s="92">
        <v>456.76001000000002</v>
      </c>
      <c r="F1109" s="92">
        <v>456.74646000000001</v>
      </c>
      <c r="G1109" s="92">
        <v>0</v>
      </c>
    </row>
    <row r="1110" spans="1:7" x14ac:dyDescent="0.25">
      <c r="A1110" s="87">
        <v>34521</v>
      </c>
      <c r="B1110" s="92">
        <v>453.69000199999999</v>
      </c>
      <c r="C1110" s="92">
        <v>453.69000199999999</v>
      </c>
      <c r="D1110" s="92">
        <v>453.69000199999999</v>
      </c>
      <c r="E1110" s="92">
        <v>453.69000199999999</v>
      </c>
      <c r="F1110" s="92">
        <v>453.67654399999998</v>
      </c>
      <c r="G1110" s="92">
        <v>0</v>
      </c>
    </row>
    <row r="1111" spans="1:7" x14ac:dyDescent="0.25">
      <c r="A1111" s="87">
        <v>34522</v>
      </c>
      <c r="B1111" s="92">
        <v>454.10000600000001</v>
      </c>
      <c r="C1111" s="92">
        <v>454.10000600000001</v>
      </c>
      <c r="D1111" s="92">
        <v>454.10000600000001</v>
      </c>
      <c r="E1111" s="92">
        <v>454.10000600000001</v>
      </c>
      <c r="F1111" s="92">
        <v>454.08654799999999</v>
      </c>
      <c r="G1111" s="92">
        <v>0</v>
      </c>
    </row>
    <row r="1112" spans="1:7" x14ac:dyDescent="0.25">
      <c r="A1112" s="87">
        <v>34523</v>
      </c>
      <c r="B1112" s="92">
        <v>452.20001200000002</v>
      </c>
      <c r="C1112" s="92">
        <v>452.20001200000002</v>
      </c>
      <c r="D1112" s="92">
        <v>452.20001200000002</v>
      </c>
      <c r="E1112" s="92">
        <v>452.20001200000002</v>
      </c>
      <c r="F1112" s="92">
        <v>452.18658399999998</v>
      </c>
      <c r="G1112" s="92">
        <v>0</v>
      </c>
    </row>
    <row r="1113" spans="1:7" x14ac:dyDescent="0.25">
      <c r="A1113" s="87">
        <v>34526</v>
      </c>
      <c r="B1113" s="92">
        <v>450.45001200000002</v>
      </c>
      <c r="C1113" s="92">
        <v>450.45001200000002</v>
      </c>
      <c r="D1113" s="92">
        <v>450.45001200000002</v>
      </c>
      <c r="E1113" s="92">
        <v>450.45001200000002</v>
      </c>
      <c r="F1113" s="92">
        <v>450.436646</v>
      </c>
      <c r="G1113" s="92">
        <v>0</v>
      </c>
    </row>
    <row r="1114" spans="1:7" x14ac:dyDescent="0.25">
      <c r="A1114" s="87">
        <v>34527</v>
      </c>
      <c r="B1114" s="92">
        <v>449.72000100000002</v>
      </c>
      <c r="C1114" s="92">
        <v>449.72000100000002</v>
      </c>
      <c r="D1114" s="92">
        <v>449.72000100000002</v>
      </c>
      <c r="E1114" s="92">
        <v>449.72000100000002</v>
      </c>
      <c r="F1114" s="92">
        <v>449.70666499999999</v>
      </c>
      <c r="G1114" s="92">
        <v>0</v>
      </c>
    </row>
    <row r="1115" spans="1:7" x14ac:dyDescent="0.25">
      <c r="A1115" s="87">
        <v>34528</v>
      </c>
      <c r="B1115" s="92">
        <v>453.209991</v>
      </c>
      <c r="C1115" s="92">
        <v>453.209991</v>
      </c>
      <c r="D1115" s="92">
        <v>453.209991</v>
      </c>
      <c r="E1115" s="92">
        <v>453.209991</v>
      </c>
      <c r="F1115" s="92">
        <v>453.19653299999999</v>
      </c>
      <c r="G1115" s="92">
        <v>0</v>
      </c>
    </row>
    <row r="1116" spans="1:7" x14ac:dyDescent="0.25">
      <c r="A1116" s="87">
        <v>34529</v>
      </c>
      <c r="B1116" s="92">
        <v>460.290009</v>
      </c>
      <c r="C1116" s="92">
        <v>460.290009</v>
      </c>
      <c r="D1116" s="92">
        <v>460.290009</v>
      </c>
      <c r="E1116" s="92">
        <v>460.290009</v>
      </c>
      <c r="F1116" s="92">
        <v>460.27633700000001</v>
      </c>
      <c r="G1116" s="92">
        <v>0</v>
      </c>
    </row>
    <row r="1117" spans="1:7" x14ac:dyDescent="0.25">
      <c r="A1117" s="87">
        <v>34530</v>
      </c>
      <c r="B1117" s="92">
        <v>461.77999899999998</v>
      </c>
      <c r="C1117" s="92">
        <v>461.77999899999998</v>
      </c>
      <c r="D1117" s="92">
        <v>461.77999899999998</v>
      </c>
      <c r="E1117" s="92">
        <v>461.77999899999998</v>
      </c>
      <c r="F1117" s="92">
        <v>461.76626599999997</v>
      </c>
      <c r="G1117" s="92">
        <v>0</v>
      </c>
    </row>
    <row r="1118" spans="1:7" x14ac:dyDescent="0.25">
      <c r="A1118" s="87">
        <v>34533</v>
      </c>
      <c r="B1118" s="92">
        <v>462.48001099999999</v>
      </c>
      <c r="C1118" s="92">
        <v>462.48001099999999</v>
      </c>
      <c r="D1118" s="92">
        <v>462.48001099999999</v>
      </c>
      <c r="E1118" s="92">
        <v>462.48001099999999</v>
      </c>
      <c r="F1118" s="92">
        <v>462.46627799999999</v>
      </c>
      <c r="G1118" s="92">
        <v>0</v>
      </c>
    </row>
    <row r="1119" spans="1:7" x14ac:dyDescent="0.25">
      <c r="A1119" s="87">
        <v>34534</v>
      </c>
      <c r="B1119" s="92">
        <v>460.64001500000001</v>
      </c>
      <c r="C1119" s="92">
        <v>460.64001500000001</v>
      </c>
      <c r="D1119" s="92">
        <v>460.64001500000001</v>
      </c>
      <c r="E1119" s="92">
        <v>460.64001500000001</v>
      </c>
      <c r="F1119" s="92">
        <v>460.62634300000002</v>
      </c>
      <c r="G1119" s="92">
        <v>0</v>
      </c>
    </row>
    <row r="1120" spans="1:7" x14ac:dyDescent="0.25">
      <c r="A1120" s="87">
        <v>34535</v>
      </c>
      <c r="B1120" s="92">
        <v>462.540009</v>
      </c>
      <c r="C1120" s="92">
        <v>462.540009</v>
      </c>
      <c r="D1120" s="92">
        <v>462.540009</v>
      </c>
      <c r="E1120" s="92">
        <v>462.540009</v>
      </c>
      <c r="F1120" s="92">
        <v>462.526276</v>
      </c>
      <c r="G1120" s="92">
        <v>0</v>
      </c>
    </row>
    <row r="1121" spans="1:7" x14ac:dyDescent="0.25">
      <c r="A1121" s="87">
        <v>34536</v>
      </c>
      <c r="B1121" s="92">
        <v>461.14001500000001</v>
      </c>
      <c r="C1121" s="92">
        <v>461.14001500000001</v>
      </c>
      <c r="D1121" s="92">
        <v>461.14001500000001</v>
      </c>
      <c r="E1121" s="92">
        <v>461.14001500000001</v>
      </c>
      <c r="F1121" s="92">
        <v>461.12634300000002</v>
      </c>
      <c r="G1121" s="92">
        <v>0</v>
      </c>
    </row>
    <row r="1122" spans="1:7" x14ac:dyDescent="0.25">
      <c r="A1122" s="87">
        <v>34537</v>
      </c>
      <c r="B1122" s="92">
        <v>459.07000699999998</v>
      </c>
      <c r="C1122" s="92">
        <v>459.07000699999998</v>
      </c>
      <c r="D1122" s="92">
        <v>459.07000699999998</v>
      </c>
      <c r="E1122" s="92">
        <v>459.07000699999998</v>
      </c>
      <c r="F1122" s="92">
        <v>459.05639600000001</v>
      </c>
      <c r="G1122" s="92">
        <v>0</v>
      </c>
    </row>
    <row r="1123" spans="1:7" x14ac:dyDescent="0.25">
      <c r="A1123" s="87">
        <v>34540</v>
      </c>
      <c r="B1123" s="92">
        <v>455.11999500000002</v>
      </c>
      <c r="C1123" s="92">
        <v>455.11999500000002</v>
      </c>
      <c r="D1123" s="92">
        <v>455.11999500000002</v>
      </c>
      <c r="E1123" s="92">
        <v>455.11999500000002</v>
      </c>
      <c r="F1123" s="92">
        <v>455.10647599999999</v>
      </c>
      <c r="G1123" s="92">
        <v>0</v>
      </c>
    </row>
    <row r="1124" spans="1:7" x14ac:dyDescent="0.25">
      <c r="A1124" s="87">
        <v>34541</v>
      </c>
      <c r="B1124" s="92">
        <v>454.35998499999999</v>
      </c>
      <c r="C1124" s="92">
        <v>454.35998499999999</v>
      </c>
      <c r="D1124" s="92">
        <v>454.35998499999999</v>
      </c>
      <c r="E1124" s="92">
        <v>454.35998499999999</v>
      </c>
      <c r="F1124" s="92">
        <v>454.34652699999998</v>
      </c>
      <c r="G1124" s="92">
        <v>0</v>
      </c>
    </row>
    <row r="1125" spans="1:7" x14ac:dyDescent="0.25">
      <c r="A1125" s="87">
        <v>34542</v>
      </c>
      <c r="B1125" s="92">
        <v>453.36999500000002</v>
      </c>
      <c r="C1125" s="92">
        <v>453.36999500000002</v>
      </c>
      <c r="D1125" s="92">
        <v>453.36999500000002</v>
      </c>
      <c r="E1125" s="92">
        <v>453.36999500000002</v>
      </c>
      <c r="F1125" s="92">
        <v>453.356537</v>
      </c>
      <c r="G1125" s="92">
        <v>0</v>
      </c>
    </row>
    <row r="1126" spans="1:7" x14ac:dyDescent="0.25">
      <c r="A1126" s="87">
        <v>34543</v>
      </c>
      <c r="B1126" s="92">
        <v>452.97000100000002</v>
      </c>
      <c r="C1126" s="92">
        <v>452.97000100000002</v>
      </c>
      <c r="D1126" s="92">
        <v>452.97000100000002</v>
      </c>
      <c r="E1126" s="92">
        <v>452.97000100000002</v>
      </c>
      <c r="F1126" s="92">
        <v>452.95654300000001</v>
      </c>
      <c r="G1126" s="92">
        <v>0</v>
      </c>
    </row>
    <row r="1127" spans="1:7" x14ac:dyDescent="0.25">
      <c r="A1127" s="87">
        <v>34544</v>
      </c>
      <c r="B1127" s="92">
        <v>451.07998700000002</v>
      </c>
      <c r="C1127" s="92">
        <v>451.07998700000002</v>
      </c>
      <c r="D1127" s="92">
        <v>451.07998700000002</v>
      </c>
      <c r="E1127" s="92">
        <v>451.07998700000002</v>
      </c>
      <c r="F1127" s="92">
        <v>451.06658900000002</v>
      </c>
      <c r="G1127" s="92">
        <v>0</v>
      </c>
    </row>
    <row r="1128" spans="1:7" x14ac:dyDescent="0.25">
      <c r="A1128" s="87">
        <v>34547</v>
      </c>
      <c r="B1128" s="92">
        <v>452.72000100000002</v>
      </c>
      <c r="C1128" s="92">
        <v>452.72000100000002</v>
      </c>
      <c r="D1128" s="92">
        <v>452.72000100000002</v>
      </c>
      <c r="E1128" s="92">
        <v>452.72000100000002</v>
      </c>
      <c r="F1128" s="92">
        <v>452.70654300000001</v>
      </c>
      <c r="G1128" s="92">
        <v>0</v>
      </c>
    </row>
    <row r="1129" spans="1:7" x14ac:dyDescent="0.25">
      <c r="A1129" s="87">
        <v>34548</v>
      </c>
      <c r="B1129" s="92">
        <v>459.23998999999998</v>
      </c>
      <c r="C1129" s="92">
        <v>459.23998999999998</v>
      </c>
      <c r="D1129" s="92">
        <v>459.23998999999998</v>
      </c>
      <c r="E1129" s="92">
        <v>459.23998999999998</v>
      </c>
      <c r="F1129" s="92">
        <v>459.22634900000003</v>
      </c>
      <c r="G1129" s="92">
        <v>0</v>
      </c>
    </row>
    <row r="1130" spans="1:7" x14ac:dyDescent="0.25">
      <c r="A1130" s="87">
        <v>34549</v>
      </c>
      <c r="B1130" s="92">
        <v>464.85000600000001</v>
      </c>
      <c r="C1130" s="92">
        <v>464.85000600000001</v>
      </c>
      <c r="D1130" s="92">
        <v>464.85000600000001</v>
      </c>
      <c r="E1130" s="92">
        <v>464.85000600000001</v>
      </c>
      <c r="F1130" s="92">
        <v>464.83621199999999</v>
      </c>
      <c r="G1130" s="92">
        <v>0</v>
      </c>
    </row>
    <row r="1131" spans="1:7" x14ac:dyDescent="0.25">
      <c r="A1131" s="87">
        <v>34550</v>
      </c>
      <c r="B1131" s="92">
        <v>468.73001099999999</v>
      </c>
      <c r="C1131" s="92">
        <v>468.73001099999999</v>
      </c>
      <c r="D1131" s="92">
        <v>468.73001099999999</v>
      </c>
      <c r="E1131" s="92">
        <v>468.73001099999999</v>
      </c>
      <c r="F1131" s="92">
        <v>468.716095</v>
      </c>
      <c r="G1131" s="92">
        <v>0</v>
      </c>
    </row>
    <row r="1132" spans="1:7" x14ac:dyDescent="0.25">
      <c r="A1132" s="87">
        <v>34551</v>
      </c>
      <c r="B1132" s="92">
        <v>472.79998799999998</v>
      </c>
      <c r="C1132" s="92">
        <v>472.79998799999998</v>
      </c>
      <c r="D1132" s="92">
        <v>472.79998799999998</v>
      </c>
      <c r="E1132" s="92">
        <v>472.79998799999998</v>
      </c>
      <c r="F1132" s="92">
        <v>472.78595000000001</v>
      </c>
      <c r="G1132" s="92">
        <v>0</v>
      </c>
    </row>
    <row r="1133" spans="1:7" x14ac:dyDescent="0.25">
      <c r="A1133" s="87">
        <v>34554</v>
      </c>
      <c r="B1133" s="92">
        <v>472.41000400000001</v>
      </c>
      <c r="C1133" s="92">
        <v>472.41000400000001</v>
      </c>
      <c r="D1133" s="92">
        <v>472.41000400000001</v>
      </c>
      <c r="E1133" s="92">
        <v>472.41000400000001</v>
      </c>
      <c r="F1133" s="92">
        <v>472.39599600000003</v>
      </c>
      <c r="G1133" s="92">
        <v>0</v>
      </c>
    </row>
    <row r="1134" spans="1:7" x14ac:dyDescent="0.25">
      <c r="A1134" s="87">
        <v>34555</v>
      </c>
      <c r="B1134" s="92">
        <v>469.92001299999998</v>
      </c>
      <c r="C1134" s="92">
        <v>469.92001299999998</v>
      </c>
      <c r="D1134" s="92">
        <v>469.92001299999998</v>
      </c>
      <c r="E1134" s="92">
        <v>469.92001299999998</v>
      </c>
      <c r="F1134" s="92">
        <v>469.90606700000001</v>
      </c>
      <c r="G1134" s="92">
        <v>0</v>
      </c>
    </row>
    <row r="1135" spans="1:7" x14ac:dyDescent="0.25">
      <c r="A1135" s="87">
        <v>34556</v>
      </c>
      <c r="B1135" s="92">
        <v>471.69000199999999</v>
      </c>
      <c r="C1135" s="92">
        <v>471.69000199999999</v>
      </c>
      <c r="D1135" s="92">
        <v>471.69000199999999</v>
      </c>
      <c r="E1135" s="92">
        <v>471.69000199999999</v>
      </c>
      <c r="F1135" s="92">
        <v>471.675995</v>
      </c>
      <c r="G1135" s="92">
        <v>0</v>
      </c>
    </row>
    <row r="1136" spans="1:7" x14ac:dyDescent="0.25">
      <c r="A1136" s="87">
        <v>34557</v>
      </c>
      <c r="B1136" s="92">
        <v>473.52999899999998</v>
      </c>
      <c r="C1136" s="92">
        <v>473.52999899999998</v>
      </c>
      <c r="D1136" s="92">
        <v>473.52999899999998</v>
      </c>
      <c r="E1136" s="92">
        <v>473.52999899999998</v>
      </c>
      <c r="F1136" s="92">
        <v>473.51593000000003</v>
      </c>
      <c r="G1136" s="92">
        <v>0</v>
      </c>
    </row>
    <row r="1137" spans="1:7" x14ac:dyDescent="0.25">
      <c r="A1137" s="87">
        <v>34558</v>
      </c>
      <c r="B1137" s="92">
        <v>475</v>
      </c>
      <c r="C1137" s="92">
        <v>475</v>
      </c>
      <c r="D1137" s="92">
        <v>475</v>
      </c>
      <c r="E1137" s="92">
        <v>475</v>
      </c>
      <c r="F1137" s="92">
        <v>474.98590100000001</v>
      </c>
      <c r="G1137" s="92">
        <v>0</v>
      </c>
    </row>
    <row r="1138" spans="1:7" x14ac:dyDescent="0.25">
      <c r="A1138" s="87">
        <v>34561</v>
      </c>
      <c r="B1138" s="92">
        <v>478.02999899999998</v>
      </c>
      <c r="C1138" s="92">
        <v>478.02999899999998</v>
      </c>
      <c r="D1138" s="92">
        <v>478.02999899999998</v>
      </c>
      <c r="E1138" s="92">
        <v>478.02999899999998</v>
      </c>
      <c r="F1138" s="92">
        <v>478.01580799999999</v>
      </c>
      <c r="G1138" s="92">
        <v>0</v>
      </c>
    </row>
    <row r="1139" spans="1:7" x14ac:dyDescent="0.25">
      <c r="A1139" s="87">
        <v>34562</v>
      </c>
      <c r="B1139" s="92">
        <v>483.60000600000001</v>
      </c>
      <c r="C1139" s="92">
        <v>483.60000600000001</v>
      </c>
      <c r="D1139" s="92">
        <v>483.60000600000001</v>
      </c>
      <c r="E1139" s="92">
        <v>483.60000600000001</v>
      </c>
      <c r="F1139" s="92">
        <v>483.58566300000001</v>
      </c>
      <c r="G1139" s="92">
        <v>0</v>
      </c>
    </row>
    <row r="1140" spans="1:7" x14ac:dyDescent="0.25">
      <c r="A1140" s="87">
        <v>34563</v>
      </c>
      <c r="B1140" s="92" t="s">
        <v>2065</v>
      </c>
      <c r="C1140" s="92" t="s">
        <v>2065</v>
      </c>
      <c r="D1140" s="92" t="s">
        <v>2065</v>
      </c>
      <c r="E1140" s="92" t="s">
        <v>2065</v>
      </c>
      <c r="F1140" s="92" t="s">
        <v>2065</v>
      </c>
      <c r="G1140" s="92" t="s">
        <v>2065</v>
      </c>
    </row>
    <row r="1141" spans="1:7" x14ac:dyDescent="0.25">
      <c r="A1141" s="87">
        <v>34564</v>
      </c>
      <c r="B1141" s="92">
        <v>492.87600700000002</v>
      </c>
      <c r="C1141" s="92">
        <v>492.87600700000002</v>
      </c>
      <c r="D1141" s="92">
        <v>492.87600700000002</v>
      </c>
      <c r="E1141" s="92">
        <v>492.87600700000002</v>
      </c>
      <c r="F1141" s="92">
        <v>492.86135899999999</v>
      </c>
      <c r="G1141" s="92">
        <v>0</v>
      </c>
    </row>
    <row r="1142" spans="1:7" x14ac:dyDescent="0.25">
      <c r="A1142" s="87">
        <v>34565</v>
      </c>
      <c r="B1142" s="92">
        <v>492.209991</v>
      </c>
      <c r="C1142" s="92">
        <v>492.209991</v>
      </c>
      <c r="D1142" s="92">
        <v>492.209991</v>
      </c>
      <c r="E1142" s="92">
        <v>492.209991</v>
      </c>
      <c r="F1142" s="92">
        <v>492.19537400000002</v>
      </c>
      <c r="G1142" s="92">
        <v>0</v>
      </c>
    </row>
    <row r="1143" spans="1:7" x14ac:dyDescent="0.25">
      <c r="A1143" s="87">
        <v>34568</v>
      </c>
      <c r="B1143" s="92">
        <v>492.42001299999998</v>
      </c>
      <c r="C1143" s="92">
        <v>492.42001299999998</v>
      </c>
      <c r="D1143" s="92">
        <v>492.42001299999998</v>
      </c>
      <c r="E1143" s="92">
        <v>492.42001299999998</v>
      </c>
      <c r="F1143" s="92">
        <v>492.405396</v>
      </c>
      <c r="G1143" s="92">
        <v>0</v>
      </c>
    </row>
    <row r="1144" spans="1:7" x14ac:dyDescent="0.25">
      <c r="A1144" s="87">
        <v>34569</v>
      </c>
      <c r="B1144" s="92">
        <v>496.42999300000002</v>
      </c>
      <c r="C1144" s="92">
        <v>496.42999300000002</v>
      </c>
      <c r="D1144" s="92">
        <v>496.42999300000002</v>
      </c>
      <c r="E1144" s="92">
        <v>496.42999300000002</v>
      </c>
      <c r="F1144" s="92">
        <v>496.41528299999999</v>
      </c>
      <c r="G1144" s="92">
        <v>0</v>
      </c>
    </row>
    <row r="1145" spans="1:7" x14ac:dyDescent="0.25">
      <c r="A1145" s="87">
        <v>34570</v>
      </c>
      <c r="B1145" s="92">
        <v>498.540009</v>
      </c>
      <c r="C1145" s="92">
        <v>498.540009</v>
      </c>
      <c r="D1145" s="92">
        <v>498.540009</v>
      </c>
      <c r="E1145" s="92">
        <v>498.540009</v>
      </c>
      <c r="F1145" s="92">
        <v>498.52520800000002</v>
      </c>
      <c r="G1145" s="92">
        <v>0</v>
      </c>
    </row>
    <row r="1146" spans="1:7" x14ac:dyDescent="0.25">
      <c r="A1146" s="87">
        <v>34571</v>
      </c>
      <c r="B1146" s="92">
        <v>502.959991</v>
      </c>
      <c r="C1146" s="92">
        <v>502.959991</v>
      </c>
      <c r="D1146" s="92">
        <v>502.959991</v>
      </c>
      <c r="E1146" s="92">
        <v>502.959991</v>
      </c>
      <c r="F1146" s="92">
        <v>502.94506799999999</v>
      </c>
      <c r="G1146" s="92">
        <v>0</v>
      </c>
    </row>
    <row r="1147" spans="1:7" x14ac:dyDescent="0.25">
      <c r="A1147" s="87">
        <v>34572</v>
      </c>
      <c r="B1147" s="92">
        <v>505.32998700000002</v>
      </c>
      <c r="C1147" s="92">
        <v>505.32998700000002</v>
      </c>
      <c r="D1147" s="92">
        <v>505.32998700000002</v>
      </c>
      <c r="E1147" s="92">
        <v>505.32998700000002</v>
      </c>
      <c r="F1147" s="92">
        <v>505.31500199999999</v>
      </c>
      <c r="G1147" s="92">
        <v>0</v>
      </c>
    </row>
    <row r="1148" spans="1:7" x14ac:dyDescent="0.25">
      <c r="A1148" s="87">
        <v>34575</v>
      </c>
      <c r="B1148" s="92">
        <v>507.76001000000002</v>
      </c>
      <c r="C1148" s="92">
        <v>507.76001000000002</v>
      </c>
      <c r="D1148" s="92">
        <v>507.76001000000002</v>
      </c>
      <c r="E1148" s="92">
        <v>507.76001000000002</v>
      </c>
      <c r="F1148" s="92">
        <v>507.744934</v>
      </c>
      <c r="G1148" s="92">
        <v>0</v>
      </c>
    </row>
    <row r="1149" spans="1:7" x14ac:dyDescent="0.25">
      <c r="A1149" s="87">
        <v>34576</v>
      </c>
      <c r="B1149" s="92">
        <v>509.08999599999999</v>
      </c>
      <c r="C1149" s="92">
        <v>509.08999599999999</v>
      </c>
      <c r="D1149" s="92">
        <v>509.08999599999999</v>
      </c>
      <c r="E1149" s="92">
        <v>509.08999599999999</v>
      </c>
      <c r="F1149" s="92">
        <v>509.07488999999998</v>
      </c>
      <c r="G1149" s="92">
        <v>0</v>
      </c>
    </row>
    <row r="1150" spans="1:7" x14ac:dyDescent="0.25">
      <c r="A1150" s="87">
        <v>34577</v>
      </c>
      <c r="B1150" s="92">
        <v>510.26001000000002</v>
      </c>
      <c r="C1150" s="92">
        <v>510.26001000000002</v>
      </c>
      <c r="D1150" s="92">
        <v>510.26001000000002</v>
      </c>
      <c r="E1150" s="92">
        <v>510.26001000000002</v>
      </c>
      <c r="F1150" s="92">
        <v>510.24487299999998</v>
      </c>
      <c r="G1150" s="92">
        <v>0</v>
      </c>
    </row>
    <row r="1151" spans="1:7" x14ac:dyDescent="0.25">
      <c r="A1151" s="87">
        <v>34578</v>
      </c>
      <c r="B1151" s="92">
        <v>512.71002199999998</v>
      </c>
      <c r="C1151" s="92">
        <v>512.71002199999998</v>
      </c>
      <c r="D1151" s="92">
        <v>512.71002199999998</v>
      </c>
      <c r="E1151" s="92">
        <v>512.71002199999998</v>
      </c>
      <c r="F1151" s="92">
        <v>512.69482400000004</v>
      </c>
      <c r="G1151" s="92">
        <v>0</v>
      </c>
    </row>
    <row r="1152" spans="1:7" x14ac:dyDescent="0.25">
      <c r="A1152" s="87">
        <v>34579</v>
      </c>
      <c r="B1152" s="92">
        <v>515.55999799999995</v>
      </c>
      <c r="C1152" s="92">
        <v>515.55999799999995</v>
      </c>
      <c r="D1152" s="92">
        <v>515.55999799999995</v>
      </c>
      <c r="E1152" s="92">
        <v>515.55999799999995</v>
      </c>
      <c r="F1152" s="92">
        <v>515.54467799999998</v>
      </c>
      <c r="G1152" s="92">
        <v>0</v>
      </c>
    </row>
    <row r="1153" spans="1:7" x14ac:dyDescent="0.25">
      <c r="A1153" s="87">
        <v>34582</v>
      </c>
      <c r="B1153" s="92">
        <v>519.419983</v>
      </c>
      <c r="C1153" s="92">
        <v>519.419983</v>
      </c>
      <c r="D1153" s="92">
        <v>519.419983</v>
      </c>
      <c r="E1153" s="92">
        <v>519.419983</v>
      </c>
      <c r="F1153" s="92">
        <v>519.40454099999999</v>
      </c>
      <c r="G1153" s="92">
        <v>0</v>
      </c>
    </row>
    <row r="1154" spans="1:7" x14ac:dyDescent="0.25">
      <c r="A1154" s="87">
        <v>34583</v>
      </c>
      <c r="B1154" s="92">
        <v>524.5</v>
      </c>
      <c r="C1154" s="92">
        <v>524.5</v>
      </c>
      <c r="D1154" s="92">
        <v>524.5</v>
      </c>
      <c r="E1154" s="92">
        <v>524.5</v>
      </c>
      <c r="F1154" s="92">
        <v>524.48443599999996</v>
      </c>
      <c r="G1154" s="92">
        <v>0</v>
      </c>
    </row>
    <row r="1155" spans="1:7" x14ac:dyDescent="0.25">
      <c r="A1155" s="87">
        <v>34584</v>
      </c>
      <c r="B1155" s="92">
        <v>532.04998799999998</v>
      </c>
      <c r="C1155" s="92">
        <v>532.04998799999998</v>
      </c>
      <c r="D1155" s="92">
        <v>532.04998799999998</v>
      </c>
      <c r="E1155" s="92">
        <v>532.04998799999998</v>
      </c>
      <c r="F1155" s="92">
        <v>532.03424099999995</v>
      </c>
      <c r="G1155" s="92">
        <v>0</v>
      </c>
    </row>
    <row r="1156" spans="1:7" x14ac:dyDescent="0.25">
      <c r="A1156" s="87">
        <v>34585</v>
      </c>
      <c r="B1156" s="92">
        <v>532.84002699999996</v>
      </c>
      <c r="C1156" s="92">
        <v>532.84002699999996</v>
      </c>
      <c r="D1156" s="92">
        <v>532.84002699999996</v>
      </c>
      <c r="E1156" s="92">
        <v>532.84002699999996</v>
      </c>
      <c r="F1156" s="92">
        <v>532.82421899999997</v>
      </c>
      <c r="G1156" s="92">
        <v>0</v>
      </c>
    </row>
    <row r="1157" spans="1:7" x14ac:dyDescent="0.25">
      <c r="A1157" s="87">
        <v>34586</v>
      </c>
      <c r="B1157" s="92">
        <v>532.35998500000005</v>
      </c>
      <c r="C1157" s="92">
        <v>532.35998500000005</v>
      </c>
      <c r="D1157" s="92">
        <v>532.35998500000005</v>
      </c>
      <c r="E1157" s="92">
        <v>532.35998500000005</v>
      </c>
      <c r="F1157" s="92">
        <v>532.34417699999995</v>
      </c>
      <c r="G1157" s="92">
        <v>0</v>
      </c>
    </row>
    <row r="1158" spans="1:7" x14ac:dyDescent="0.25">
      <c r="A1158" s="87">
        <v>34589</v>
      </c>
      <c r="B1158" s="92">
        <v>521.23999000000003</v>
      </c>
      <c r="C1158" s="92">
        <v>521.23999000000003</v>
      </c>
      <c r="D1158" s="92">
        <v>521.23999000000003</v>
      </c>
      <c r="E1158" s="92">
        <v>521.23999000000003</v>
      </c>
      <c r="F1158" s="92">
        <v>521.22448699999995</v>
      </c>
      <c r="G1158" s="92">
        <v>0</v>
      </c>
    </row>
    <row r="1159" spans="1:7" x14ac:dyDescent="0.25">
      <c r="A1159" s="87">
        <v>34590</v>
      </c>
      <c r="B1159" s="92">
        <v>515.70001200000002</v>
      </c>
      <c r="C1159" s="92">
        <v>515.70001200000002</v>
      </c>
      <c r="D1159" s="92">
        <v>515.70001200000002</v>
      </c>
      <c r="E1159" s="92">
        <v>515.70001200000002</v>
      </c>
      <c r="F1159" s="92">
        <v>515.68469200000004</v>
      </c>
      <c r="G1159" s="92">
        <v>0</v>
      </c>
    </row>
    <row r="1160" spans="1:7" x14ac:dyDescent="0.25">
      <c r="A1160" s="87">
        <v>34591</v>
      </c>
      <c r="B1160" s="92">
        <v>520.30999799999995</v>
      </c>
      <c r="C1160" s="92">
        <v>520.30999799999995</v>
      </c>
      <c r="D1160" s="92">
        <v>520.30999799999995</v>
      </c>
      <c r="E1160" s="92">
        <v>520.30999799999995</v>
      </c>
      <c r="F1160" s="92">
        <v>520.29455600000006</v>
      </c>
      <c r="G1160" s="92">
        <v>0</v>
      </c>
    </row>
    <row r="1161" spans="1:7" x14ac:dyDescent="0.25">
      <c r="A1161" s="87">
        <v>34592</v>
      </c>
      <c r="B1161" s="92">
        <v>522.03002900000001</v>
      </c>
      <c r="C1161" s="92">
        <v>522.03002900000001</v>
      </c>
      <c r="D1161" s="92">
        <v>522.03002900000001</v>
      </c>
      <c r="E1161" s="92">
        <v>522.03002900000001</v>
      </c>
      <c r="F1161" s="92">
        <v>522.01452600000005</v>
      </c>
      <c r="G1161" s="92">
        <v>0</v>
      </c>
    </row>
    <row r="1162" spans="1:7" x14ac:dyDescent="0.25">
      <c r="A1162" s="87">
        <v>34593</v>
      </c>
      <c r="B1162" s="92">
        <v>525.63000499999998</v>
      </c>
      <c r="C1162" s="92">
        <v>525.63000499999998</v>
      </c>
      <c r="D1162" s="92">
        <v>525.63000499999998</v>
      </c>
      <c r="E1162" s="92">
        <v>525.63000499999998</v>
      </c>
      <c r="F1162" s="92">
        <v>525.61437999999998</v>
      </c>
      <c r="G1162" s="92">
        <v>0</v>
      </c>
    </row>
    <row r="1163" spans="1:7" x14ac:dyDescent="0.25">
      <c r="A1163" s="87">
        <v>34596</v>
      </c>
      <c r="B1163" s="92">
        <v>522.04998799999998</v>
      </c>
      <c r="C1163" s="92">
        <v>522.04998799999998</v>
      </c>
      <c r="D1163" s="92">
        <v>522.04998799999998</v>
      </c>
      <c r="E1163" s="92">
        <v>522.04998799999998</v>
      </c>
      <c r="F1163" s="92">
        <v>522.03448500000002</v>
      </c>
      <c r="G1163" s="92">
        <v>0</v>
      </c>
    </row>
    <row r="1164" spans="1:7" x14ac:dyDescent="0.25">
      <c r="A1164" s="87">
        <v>34597</v>
      </c>
      <c r="B1164" s="92">
        <v>521.71997099999999</v>
      </c>
      <c r="C1164" s="92">
        <v>521.71997099999999</v>
      </c>
      <c r="D1164" s="92">
        <v>521.71997099999999</v>
      </c>
      <c r="E1164" s="92">
        <v>521.71997099999999</v>
      </c>
      <c r="F1164" s="92">
        <v>521.70446800000002</v>
      </c>
      <c r="G1164" s="92">
        <v>0</v>
      </c>
    </row>
    <row r="1165" spans="1:7" x14ac:dyDescent="0.25">
      <c r="A1165" s="87">
        <v>34598</v>
      </c>
      <c r="B1165" s="92">
        <v>517.080017</v>
      </c>
      <c r="C1165" s="92">
        <v>517.080017</v>
      </c>
      <c r="D1165" s="92">
        <v>517.080017</v>
      </c>
      <c r="E1165" s="92">
        <v>517.080017</v>
      </c>
      <c r="F1165" s="92">
        <v>517.06469700000002</v>
      </c>
      <c r="G1165" s="92">
        <v>0</v>
      </c>
    </row>
    <row r="1166" spans="1:7" x14ac:dyDescent="0.25">
      <c r="A1166" s="87">
        <v>34599</v>
      </c>
      <c r="B1166" s="92">
        <v>513.15997300000004</v>
      </c>
      <c r="C1166" s="92">
        <v>513.15997300000004</v>
      </c>
      <c r="D1166" s="92">
        <v>513.15997300000004</v>
      </c>
      <c r="E1166" s="92">
        <v>513.15997300000004</v>
      </c>
      <c r="F1166" s="92">
        <v>513.14477499999998</v>
      </c>
      <c r="G1166" s="92">
        <v>0</v>
      </c>
    </row>
    <row r="1167" spans="1:7" x14ac:dyDescent="0.25">
      <c r="A1167" s="87">
        <v>34600</v>
      </c>
      <c r="B1167" s="92">
        <v>512.57000700000003</v>
      </c>
      <c r="C1167" s="92">
        <v>512.57000700000003</v>
      </c>
      <c r="D1167" s="92">
        <v>512.57000700000003</v>
      </c>
      <c r="E1167" s="92">
        <v>512.57000700000003</v>
      </c>
      <c r="F1167" s="92">
        <v>512.55480999999997</v>
      </c>
      <c r="G1167" s="92">
        <v>0</v>
      </c>
    </row>
    <row r="1168" spans="1:7" x14ac:dyDescent="0.25">
      <c r="A1168" s="87">
        <v>34603</v>
      </c>
      <c r="B1168" s="92">
        <v>510.19000199999999</v>
      </c>
      <c r="C1168" s="92">
        <v>510.19000199999999</v>
      </c>
      <c r="D1168" s="92">
        <v>510.19000199999999</v>
      </c>
      <c r="E1168" s="92">
        <v>510.19000199999999</v>
      </c>
      <c r="F1168" s="92">
        <v>510.17486600000001</v>
      </c>
      <c r="G1168" s="92">
        <v>0</v>
      </c>
    </row>
    <row r="1169" spans="1:7" x14ac:dyDescent="0.25">
      <c r="A1169" s="87">
        <v>34604</v>
      </c>
      <c r="B1169" s="92">
        <v>507.23998999999998</v>
      </c>
      <c r="C1169" s="92">
        <v>507.23998999999998</v>
      </c>
      <c r="D1169" s="92">
        <v>507.23998999999998</v>
      </c>
      <c r="E1169" s="92">
        <v>507.23998999999998</v>
      </c>
      <c r="F1169" s="92">
        <v>507.22494499999999</v>
      </c>
      <c r="G1169" s="92">
        <v>0</v>
      </c>
    </row>
    <row r="1170" spans="1:7" x14ac:dyDescent="0.25">
      <c r="A1170" s="87">
        <v>34605</v>
      </c>
      <c r="B1170" s="92">
        <v>502.13000499999998</v>
      </c>
      <c r="C1170" s="92">
        <v>502.13000499999998</v>
      </c>
      <c r="D1170" s="92">
        <v>502.13000499999998</v>
      </c>
      <c r="E1170" s="92">
        <v>502.13000499999998</v>
      </c>
      <c r="F1170" s="92">
        <v>502.11508199999997</v>
      </c>
      <c r="G1170" s="92">
        <v>0</v>
      </c>
    </row>
    <row r="1171" spans="1:7" x14ac:dyDescent="0.25">
      <c r="A1171" s="87">
        <v>34606</v>
      </c>
      <c r="B1171" s="92">
        <v>497.23998999999998</v>
      </c>
      <c r="C1171" s="92">
        <v>497.23998999999998</v>
      </c>
      <c r="D1171" s="92">
        <v>497.23998999999998</v>
      </c>
      <c r="E1171" s="92">
        <v>497.23998999999998</v>
      </c>
      <c r="F1171" s="92">
        <v>497.22521999999998</v>
      </c>
      <c r="G1171" s="92">
        <v>0</v>
      </c>
    </row>
    <row r="1172" spans="1:7" x14ac:dyDescent="0.25">
      <c r="A1172" s="87">
        <v>34607</v>
      </c>
      <c r="B1172" s="92">
        <v>497.97000100000002</v>
      </c>
      <c r="C1172" s="92">
        <v>497.97000100000002</v>
      </c>
      <c r="D1172" s="92">
        <v>497.97000100000002</v>
      </c>
      <c r="E1172" s="92">
        <v>497.97000100000002</v>
      </c>
      <c r="F1172" s="92">
        <v>497.95523100000003</v>
      </c>
      <c r="G1172" s="92">
        <v>0</v>
      </c>
    </row>
    <row r="1173" spans="1:7" x14ac:dyDescent="0.25">
      <c r="A1173" s="87">
        <v>34610</v>
      </c>
      <c r="B1173" s="92">
        <v>497.89999399999999</v>
      </c>
      <c r="C1173" s="92">
        <v>497.89999399999999</v>
      </c>
      <c r="D1173" s="92">
        <v>497.89999399999999</v>
      </c>
      <c r="E1173" s="92">
        <v>497.89999399999999</v>
      </c>
      <c r="F1173" s="92">
        <v>497.885223</v>
      </c>
      <c r="G1173" s="92">
        <v>0</v>
      </c>
    </row>
    <row r="1174" spans="1:7" x14ac:dyDescent="0.25">
      <c r="A1174" s="87">
        <v>34611</v>
      </c>
      <c r="B1174" s="92">
        <v>500.72000100000002</v>
      </c>
      <c r="C1174" s="92">
        <v>500.72000100000002</v>
      </c>
      <c r="D1174" s="92">
        <v>500.72000100000002</v>
      </c>
      <c r="E1174" s="92">
        <v>500.72000100000002</v>
      </c>
      <c r="F1174" s="92">
        <v>500.70513899999997</v>
      </c>
      <c r="G1174" s="92">
        <v>0</v>
      </c>
    </row>
    <row r="1175" spans="1:7" x14ac:dyDescent="0.25">
      <c r="A1175" s="87">
        <v>34612</v>
      </c>
      <c r="B1175" s="92">
        <v>503.64001500000001</v>
      </c>
      <c r="C1175" s="92">
        <v>503.64001500000001</v>
      </c>
      <c r="D1175" s="92">
        <v>503.64001500000001</v>
      </c>
      <c r="E1175" s="92">
        <v>503.64001500000001</v>
      </c>
      <c r="F1175" s="92">
        <v>503.625092</v>
      </c>
      <c r="G1175" s="92">
        <v>0</v>
      </c>
    </row>
    <row r="1176" spans="1:7" x14ac:dyDescent="0.25">
      <c r="A1176" s="87">
        <v>34613</v>
      </c>
      <c r="B1176" s="92">
        <v>511.459991</v>
      </c>
      <c r="C1176" s="92">
        <v>511.459991</v>
      </c>
      <c r="D1176" s="92">
        <v>511.459991</v>
      </c>
      <c r="E1176" s="92">
        <v>511.459991</v>
      </c>
      <c r="F1176" s="92">
        <v>511.444794</v>
      </c>
      <c r="G1176" s="92">
        <v>0</v>
      </c>
    </row>
    <row r="1177" spans="1:7" x14ac:dyDescent="0.25">
      <c r="A1177" s="87">
        <v>34614</v>
      </c>
      <c r="B1177" s="92">
        <v>515.04998799999998</v>
      </c>
      <c r="C1177" s="92">
        <v>515.04998799999998</v>
      </c>
      <c r="D1177" s="92">
        <v>515.04998799999998</v>
      </c>
      <c r="E1177" s="92">
        <v>515.04998799999998</v>
      </c>
      <c r="F1177" s="92">
        <v>515.03466800000001</v>
      </c>
      <c r="G1177" s="92">
        <v>0</v>
      </c>
    </row>
    <row r="1178" spans="1:7" x14ac:dyDescent="0.25">
      <c r="A1178" s="87">
        <v>34617</v>
      </c>
      <c r="B1178" s="92">
        <v>511.85998499999999</v>
      </c>
      <c r="C1178" s="92">
        <v>511.85998499999999</v>
      </c>
      <c r="D1178" s="92">
        <v>511.85998499999999</v>
      </c>
      <c r="E1178" s="92">
        <v>511.85998499999999</v>
      </c>
      <c r="F1178" s="92">
        <v>511.84478799999999</v>
      </c>
      <c r="G1178" s="92">
        <v>0</v>
      </c>
    </row>
    <row r="1179" spans="1:7" x14ac:dyDescent="0.25">
      <c r="A1179" s="87">
        <v>34618</v>
      </c>
      <c r="B1179" s="92">
        <v>512.38000499999998</v>
      </c>
      <c r="C1179" s="92">
        <v>512.38000499999998</v>
      </c>
      <c r="D1179" s="92">
        <v>512.38000499999998</v>
      </c>
      <c r="E1179" s="92">
        <v>512.38000499999998</v>
      </c>
      <c r="F1179" s="92">
        <v>512.36480700000004</v>
      </c>
      <c r="G1179" s="92">
        <v>0</v>
      </c>
    </row>
    <row r="1180" spans="1:7" x14ac:dyDescent="0.25">
      <c r="A1180" s="87">
        <v>34619</v>
      </c>
      <c r="B1180" s="92">
        <v>511.42001299999998</v>
      </c>
      <c r="C1180" s="92">
        <v>511.42001299999998</v>
      </c>
      <c r="D1180" s="92">
        <v>511.42001299999998</v>
      </c>
      <c r="E1180" s="92">
        <v>511.42001299999998</v>
      </c>
      <c r="F1180" s="92">
        <v>511.40481599999998</v>
      </c>
      <c r="G1180" s="92">
        <v>0</v>
      </c>
    </row>
    <row r="1181" spans="1:7" x14ac:dyDescent="0.25">
      <c r="A1181" s="87">
        <v>34620</v>
      </c>
      <c r="B1181" s="92">
        <v>507.17999300000002</v>
      </c>
      <c r="C1181" s="92">
        <v>507.17999300000002</v>
      </c>
      <c r="D1181" s="92">
        <v>507.17999300000002</v>
      </c>
      <c r="E1181" s="92">
        <v>507.17999300000002</v>
      </c>
      <c r="F1181" s="92">
        <v>507.16494799999998</v>
      </c>
      <c r="G1181" s="92">
        <v>0</v>
      </c>
    </row>
    <row r="1182" spans="1:7" x14ac:dyDescent="0.25">
      <c r="A1182" s="87">
        <v>34621</v>
      </c>
      <c r="B1182" s="92">
        <v>510.33999599999999</v>
      </c>
      <c r="C1182" s="92">
        <v>510.33999599999999</v>
      </c>
      <c r="D1182" s="92">
        <v>510.33999599999999</v>
      </c>
      <c r="E1182" s="92">
        <v>510.33999599999999</v>
      </c>
      <c r="F1182" s="92">
        <v>510.32486</v>
      </c>
      <c r="G1182" s="92">
        <v>0</v>
      </c>
    </row>
    <row r="1183" spans="1:7" x14ac:dyDescent="0.25">
      <c r="A1183" s="87">
        <v>34624</v>
      </c>
      <c r="B1183" s="92">
        <v>511.33999599999999</v>
      </c>
      <c r="C1183" s="92">
        <v>511.33999599999999</v>
      </c>
      <c r="D1183" s="92">
        <v>511.33999599999999</v>
      </c>
      <c r="E1183" s="92">
        <v>511.33999599999999</v>
      </c>
      <c r="F1183" s="92">
        <v>511.32479899999998</v>
      </c>
      <c r="G1183" s="92">
        <v>0</v>
      </c>
    </row>
    <row r="1184" spans="1:7" x14ac:dyDescent="0.25">
      <c r="A1184" s="87">
        <v>34625</v>
      </c>
      <c r="B1184" s="92">
        <v>510.63000499999998</v>
      </c>
      <c r="C1184" s="92">
        <v>510.63000499999998</v>
      </c>
      <c r="D1184" s="92">
        <v>510.63000499999998</v>
      </c>
      <c r="E1184" s="92">
        <v>510.63000499999998</v>
      </c>
      <c r="F1184" s="92">
        <v>510.614868</v>
      </c>
      <c r="G1184" s="92">
        <v>0</v>
      </c>
    </row>
    <row r="1185" spans="1:7" x14ac:dyDescent="0.25">
      <c r="A1185" s="87">
        <v>34626</v>
      </c>
      <c r="B1185" s="92">
        <v>518.96997099999999</v>
      </c>
      <c r="C1185" s="92">
        <v>518.96997099999999</v>
      </c>
      <c r="D1185" s="92">
        <v>518.96997099999999</v>
      </c>
      <c r="E1185" s="92">
        <v>518.96997099999999</v>
      </c>
      <c r="F1185" s="92">
        <v>518.95459000000005</v>
      </c>
      <c r="G1185" s="92">
        <v>0</v>
      </c>
    </row>
    <row r="1186" spans="1:7" x14ac:dyDescent="0.25">
      <c r="A1186" s="87">
        <v>34627</v>
      </c>
      <c r="B1186" s="92">
        <v>518.76000999999997</v>
      </c>
      <c r="C1186" s="92">
        <v>518.76000999999997</v>
      </c>
      <c r="D1186" s="92">
        <v>518.76000999999997</v>
      </c>
      <c r="E1186" s="92">
        <v>518.76000999999997</v>
      </c>
      <c r="F1186" s="92">
        <v>518.74462900000003</v>
      </c>
      <c r="G1186" s="92">
        <v>0</v>
      </c>
    </row>
    <row r="1187" spans="1:7" x14ac:dyDescent="0.25">
      <c r="A1187" s="87">
        <v>34628</v>
      </c>
      <c r="B1187" s="92">
        <v>514.96997099999999</v>
      </c>
      <c r="C1187" s="92">
        <v>514.96997099999999</v>
      </c>
      <c r="D1187" s="92">
        <v>514.96997099999999</v>
      </c>
      <c r="E1187" s="92">
        <v>514.96997099999999</v>
      </c>
      <c r="F1187" s="92">
        <v>514.95465100000001</v>
      </c>
      <c r="G1187" s="92">
        <v>0</v>
      </c>
    </row>
    <row r="1188" spans="1:7" x14ac:dyDescent="0.25">
      <c r="A1188" s="87">
        <v>34631</v>
      </c>
      <c r="B1188" s="92">
        <v>512.47997999999995</v>
      </c>
      <c r="C1188" s="92">
        <v>512.47997999999995</v>
      </c>
      <c r="D1188" s="92">
        <v>512.47997999999995</v>
      </c>
      <c r="E1188" s="92">
        <v>512.47997999999995</v>
      </c>
      <c r="F1188" s="92">
        <v>512.46478300000001</v>
      </c>
      <c r="G1188" s="92">
        <v>0</v>
      </c>
    </row>
    <row r="1189" spans="1:7" x14ac:dyDescent="0.25">
      <c r="A1189" s="87">
        <v>34632</v>
      </c>
      <c r="B1189" s="92">
        <v>514.53002900000001</v>
      </c>
      <c r="C1189" s="92">
        <v>514.53002900000001</v>
      </c>
      <c r="D1189" s="92">
        <v>514.53002900000001</v>
      </c>
      <c r="E1189" s="92">
        <v>514.53002900000001</v>
      </c>
      <c r="F1189" s="92">
        <v>514.51470900000004</v>
      </c>
      <c r="G1189" s="92">
        <v>0</v>
      </c>
    </row>
    <row r="1190" spans="1:7" x14ac:dyDescent="0.25">
      <c r="A1190" s="87">
        <v>34633</v>
      </c>
      <c r="B1190" s="92">
        <v>516.32000700000003</v>
      </c>
      <c r="C1190" s="92">
        <v>516.32000700000003</v>
      </c>
      <c r="D1190" s="92">
        <v>516.32000700000003</v>
      </c>
      <c r="E1190" s="92">
        <v>516.32000700000003</v>
      </c>
      <c r="F1190" s="92">
        <v>516.30468800000006</v>
      </c>
      <c r="G1190" s="92">
        <v>0</v>
      </c>
    </row>
    <row r="1191" spans="1:7" x14ac:dyDescent="0.25">
      <c r="A1191" s="87">
        <v>34634</v>
      </c>
      <c r="B1191" s="92">
        <v>517.84997599999997</v>
      </c>
      <c r="C1191" s="92">
        <v>517.84997599999997</v>
      </c>
      <c r="D1191" s="92">
        <v>517.84997599999997</v>
      </c>
      <c r="E1191" s="92">
        <v>517.84997599999997</v>
      </c>
      <c r="F1191" s="92">
        <v>517.83459500000004</v>
      </c>
      <c r="G1191" s="92">
        <v>0</v>
      </c>
    </row>
    <row r="1192" spans="1:7" x14ac:dyDescent="0.25">
      <c r="A1192" s="87">
        <v>34635</v>
      </c>
      <c r="B1192" s="92">
        <v>516.40997300000004</v>
      </c>
      <c r="C1192" s="92">
        <v>516.40997300000004</v>
      </c>
      <c r="D1192" s="92">
        <v>516.40997300000004</v>
      </c>
      <c r="E1192" s="92">
        <v>516.40997300000004</v>
      </c>
      <c r="F1192" s="92">
        <v>516.39465299999995</v>
      </c>
      <c r="G1192" s="92">
        <v>0</v>
      </c>
    </row>
    <row r="1193" spans="1:7" x14ac:dyDescent="0.25">
      <c r="A1193" s="87">
        <v>34638</v>
      </c>
      <c r="B1193" s="92">
        <v>523.48999000000003</v>
      </c>
      <c r="C1193" s="92">
        <v>523.48999000000003</v>
      </c>
      <c r="D1193" s="92">
        <v>523.48999000000003</v>
      </c>
      <c r="E1193" s="92">
        <v>523.48999000000003</v>
      </c>
      <c r="F1193" s="92">
        <v>523.47448699999995</v>
      </c>
      <c r="G1193" s="92">
        <v>0</v>
      </c>
    </row>
    <row r="1194" spans="1:7" x14ac:dyDescent="0.25">
      <c r="A1194" s="87">
        <v>34639</v>
      </c>
      <c r="B1194" s="92">
        <v>524.65002400000003</v>
      </c>
      <c r="C1194" s="92">
        <v>524.65002400000003</v>
      </c>
      <c r="D1194" s="92">
        <v>524.65002400000003</v>
      </c>
      <c r="E1194" s="92">
        <v>524.65002400000003</v>
      </c>
      <c r="F1194" s="92">
        <v>524.63445999999999</v>
      </c>
      <c r="G1194" s="92">
        <v>0</v>
      </c>
    </row>
    <row r="1195" spans="1:7" x14ac:dyDescent="0.25">
      <c r="A1195" s="87">
        <v>34640</v>
      </c>
      <c r="B1195" s="92">
        <v>524.09002699999996</v>
      </c>
      <c r="C1195" s="92">
        <v>524.09002699999996</v>
      </c>
      <c r="D1195" s="92">
        <v>524.09002699999996</v>
      </c>
      <c r="E1195" s="92">
        <v>524.09002699999996</v>
      </c>
      <c r="F1195" s="92">
        <v>524.07446300000004</v>
      </c>
      <c r="G1195" s="92">
        <v>0</v>
      </c>
    </row>
    <row r="1196" spans="1:7" x14ac:dyDescent="0.25">
      <c r="A1196" s="87">
        <v>34641</v>
      </c>
      <c r="B1196" s="92">
        <v>522.84002699999996</v>
      </c>
      <c r="C1196" s="92">
        <v>522.84002699999996</v>
      </c>
      <c r="D1196" s="92">
        <v>522.84002699999996</v>
      </c>
      <c r="E1196" s="92">
        <v>522.84002699999996</v>
      </c>
      <c r="F1196" s="92">
        <v>522.824524</v>
      </c>
      <c r="G1196" s="92">
        <v>0</v>
      </c>
    </row>
    <row r="1197" spans="1:7" x14ac:dyDescent="0.25">
      <c r="A1197" s="87">
        <v>34642</v>
      </c>
      <c r="B1197" s="92">
        <v>520.59002699999996</v>
      </c>
      <c r="C1197" s="92">
        <v>520.59002699999996</v>
      </c>
      <c r="D1197" s="92">
        <v>520.59002699999996</v>
      </c>
      <c r="E1197" s="92">
        <v>520.59002699999996</v>
      </c>
      <c r="F1197" s="92">
        <v>520.57458499999996</v>
      </c>
      <c r="G1197" s="92">
        <v>0</v>
      </c>
    </row>
    <row r="1198" spans="1:7" x14ac:dyDescent="0.25">
      <c r="A1198" s="87">
        <v>34645</v>
      </c>
      <c r="B1198" s="92">
        <v>517.78997800000002</v>
      </c>
      <c r="C1198" s="92">
        <v>517.78997800000002</v>
      </c>
      <c r="D1198" s="92">
        <v>517.78997800000002</v>
      </c>
      <c r="E1198" s="92">
        <v>517.78997800000002</v>
      </c>
      <c r="F1198" s="92">
        <v>517.77459699999997</v>
      </c>
      <c r="G1198" s="92">
        <v>0</v>
      </c>
    </row>
    <row r="1199" spans="1:7" x14ac:dyDescent="0.25">
      <c r="A1199" s="87">
        <v>34646</v>
      </c>
      <c r="B1199" s="92">
        <v>515.79998799999998</v>
      </c>
      <c r="C1199" s="92">
        <v>515.79998799999998</v>
      </c>
      <c r="D1199" s="92">
        <v>515.79998799999998</v>
      </c>
      <c r="E1199" s="92">
        <v>515.79998799999998</v>
      </c>
      <c r="F1199" s="92">
        <v>515.78466800000001</v>
      </c>
      <c r="G1199" s="92">
        <v>0</v>
      </c>
    </row>
    <row r="1200" spans="1:7" x14ac:dyDescent="0.25">
      <c r="A1200" s="87">
        <v>34647</v>
      </c>
      <c r="B1200" s="92">
        <v>515.11999500000002</v>
      </c>
      <c r="C1200" s="92">
        <v>515.11999500000002</v>
      </c>
      <c r="D1200" s="92">
        <v>515.11999500000002</v>
      </c>
      <c r="E1200" s="92">
        <v>515.11999500000002</v>
      </c>
      <c r="F1200" s="92">
        <v>515.10467500000004</v>
      </c>
      <c r="G1200" s="92">
        <v>0</v>
      </c>
    </row>
    <row r="1201" spans="1:7" x14ac:dyDescent="0.25">
      <c r="A1201" s="87">
        <v>34648</v>
      </c>
      <c r="B1201" s="92">
        <v>513.90997300000004</v>
      </c>
      <c r="C1201" s="92">
        <v>513.90997300000004</v>
      </c>
      <c r="D1201" s="92">
        <v>513.90997300000004</v>
      </c>
      <c r="E1201" s="92">
        <v>513.90997300000004</v>
      </c>
      <c r="F1201" s="92">
        <v>513.89471400000002</v>
      </c>
      <c r="G1201" s="92">
        <v>0</v>
      </c>
    </row>
    <row r="1202" spans="1:7" x14ac:dyDescent="0.25">
      <c r="A1202" s="87">
        <v>34649</v>
      </c>
      <c r="B1202" s="92">
        <v>513.38000499999998</v>
      </c>
      <c r="C1202" s="92">
        <v>513.38000499999998</v>
      </c>
      <c r="D1202" s="92">
        <v>513.38000499999998</v>
      </c>
      <c r="E1202" s="92">
        <v>513.38000499999998</v>
      </c>
      <c r="F1202" s="92">
        <v>513.36480700000004</v>
      </c>
      <c r="G1202" s="92">
        <v>0</v>
      </c>
    </row>
    <row r="1203" spans="1:7" x14ac:dyDescent="0.25">
      <c r="A1203" s="87">
        <v>34652</v>
      </c>
      <c r="B1203" s="92" t="s">
        <v>2065</v>
      </c>
      <c r="C1203" s="92" t="s">
        <v>2065</v>
      </c>
      <c r="D1203" s="92" t="s">
        <v>2065</v>
      </c>
      <c r="E1203" s="92" t="s">
        <v>2065</v>
      </c>
      <c r="F1203" s="92" t="s">
        <v>2065</v>
      </c>
      <c r="G1203" s="92" t="s">
        <v>2065</v>
      </c>
    </row>
    <row r="1204" spans="1:7" x14ac:dyDescent="0.25">
      <c r="A1204" s="87">
        <v>34653</v>
      </c>
      <c r="B1204" s="92" t="s">
        <v>2065</v>
      </c>
      <c r="C1204" s="92" t="s">
        <v>2065</v>
      </c>
      <c r="D1204" s="92" t="s">
        <v>2065</v>
      </c>
      <c r="E1204" s="92" t="s">
        <v>2065</v>
      </c>
      <c r="F1204" s="92" t="s">
        <v>2065</v>
      </c>
      <c r="G1204" s="92" t="s">
        <v>2065</v>
      </c>
    </row>
    <row r="1205" spans="1:7" x14ac:dyDescent="0.25">
      <c r="A1205" s="87">
        <v>34654</v>
      </c>
      <c r="B1205" s="92">
        <v>514.14001499999995</v>
      </c>
      <c r="C1205" s="92">
        <v>514.14001499999995</v>
      </c>
      <c r="D1205" s="92">
        <v>514.14001499999995</v>
      </c>
      <c r="E1205" s="92">
        <v>514.14001499999995</v>
      </c>
      <c r="F1205" s="92">
        <v>514.12475600000005</v>
      </c>
      <c r="G1205" s="92">
        <v>0</v>
      </c>
    </row>
    <row r="1206" spans="1:7" x14ac:dyDescent="0.25">
      <c r="A1206" s="87">
        <v>34655</v>
      </c>
      <c r="B1206" s="92">
        <v>512.46002199999998</v>
      </c>
      <c r="C1206" s="92">
        <v>512.46002199999998</v>
      </c>
      <c r="D1206" s="92">
        <v>512.46002199999998</v>
      </c>
      <c r="E1206" s="92">
        <v>512.46002199999998</v>
      </c>
      <c r="F1206" s="92">
        <v>512.44482400000004</v>
      </c>
      <c r="G1206" s="92">
        <v>0</v>
      </c>
    </row>
    <row r="1207" spans="1:7" x14ac:dyDescent="0.25">
      <c r="A1207" s="87">
        <v>34656</v>
      </c>
      <c r="B1207" s="92">
        <v>509.83999599999999</v>
      </c>
      <c r="C1207" s="92">
        <v>509.83999599999999</v>
      </c>
      <c r="D1207" s="92">
        <v>509.83999599999999</v>
      </c>
      <c r="E1207" s="92">
        <v>509.83999599999999</v>
      </c>
      <c r="F1207" s="92">
        <v>509.82486</v>
      </c>
      <c r="G1207" s="92">
        <v>0</v>
      </c>
    </row>
    <row r="1208" spans="1:7" x14ac:dyDescent="0.25">
      <c r="A1208" s="87">
        <v>34659</v>
      </c>
      <c r="B1208" s="92">
        <v>506.66000400000001</v>
      </c>
      <c r="C1208" s="92">
        <v>506.66000400000001</v>
      </c>
      <c r="D1208" s="92">
        <v>506.66000400000001</v>
      </c>
      <c r="E1208" s="92">
        <v>506.66000400000001</v>
      </c>
      <c r="F1208" s="92">
        <v>506.64495799999997</v>
      </c>
      <c r="G1208" s="92">
        <v>0</v>
      </c>
    </row>
    <row r="1209" spans="1:7" x14ac:dyDescent="0.25">
      <c r="A1209" s="87">
        <v>34660</v>
      </c>
      <c r="B1209" s="92">
        <v>498.66000400000001</v>
      </c>
      <c r="C1209" s="92">
        <v>498.66000400000001</v>
      </c>
      <c r="D1209" s="92">
        <v>498.66000400000001</v>
      </c>
      <c r="E1209" s="92">
        <v>498.66000400000001</v>
      </c>
      <c r="F1209" s="92">
        <v>498.64520299999998</v>
      </c>
      <c r="G1209" s="92">
        <v>0</v>
      </c>
    </row>
    <row r="1210" spans="1:7" x14ac:dyDescent="0.25">
      <c r="A1210" s="87">
        <v>34661</v>
      </c>
      <c r="B1210" s="92">
        <v>482.01001000000002</v>
      </c>
      <c r="C1210" s="92">
        <v>482.01001000000002</v>
      </c>
      <c r="D1210" s="92">
        <v>482.01001000000002</v>
      </c>
      <c r="E1210" s="92">
        <v>482.01001000000002</v>
      </c>
      <c r="F1210" s="92">
        <v>481.99569700000001</v>
      </c>
      <c r="G1210" s="92">
        <v>0</v>
      </c>
    </row>
    <row r="1211" spans="1:7" x14ac:dyDescent="0.25">
      <c r="A1211" s="87">
        <v>34662</v>
      </c>
      <c r="B1211" s="92">
        <v>488.5</v>
      </c>
      <c r="C1211" s="92">
        <v>488.5</v>
      </c>
      <c r="D1211" s="92">
        <v>488.5</v>
      </c>
      <c r="E1211" s="92">
        <v>488.5</v>
      </c>
      <c r="F1211" s="92">
        <v>488.48550399999999</v>
      </c>
      <c r="G1211" s="92">
        <v>0</v>
      </c>
    </row>
    <row r="1212" spans="1:7" x14ac:dyDescent="0.25">
      <c r="A1212" s="87">
        <v>34663</v>
      </c>
      <c r="B1212" s="92">
        <v>487.57000699999998</v>
      </c>
      <c r="C1212" s="92">
        <v>487.57000699999998</v>
      </c>
      <c r="D1212" s="92">
        <v>487.57000699999998</v>
      </c>
      <c r="E1212" s="92">
        <v>487.57000699999998</v>
      </c>
      <c r="F1212" s="92">
        <v>487.55551100000002</v>
      </c>
      <c r="G1212" s="92">
        <v>0</v>
      </c>
    </row>
    <row r="1213" spans="1:7" x14ac:dyDescent="0.25">
      <c r="A1213" s="87">
        <v>34666</v>
      </c>
      <c r="B1213" s="92">
        <v>486.83999599999999</v>
      </c>
      <c r="C1213" s="92">
        <v>486.83999599999999</v>
      </c>
      <c r="D1213" s="92">
        <v>486.83999599999999</v>
      </c>
      <c r="E1213" s="92">
        <v>486.83999599999999</v>
      </c>
      <c r="F1213" s="92">
        <v>486.82556199999999</v>
      </c>
      <c r="G1213" s="92">
        <v>0</v>
      </c>
    </row>
    <row r="1214" spans="1:7" x14ac:dyDescent="0.25">
      <c r="A1214" s="87">
        <v>34667</v>
      </c>
      <c r="B1214" s="92">
        <v>485.42001299999998</v>
      </c>
      <c r="C1214" s="92">
        <v>485.42001299999998</v>
      </c>
      <c r="D1214" s="92">
        <v>485.42001299999998</v>
      </c>
      <c r="E1214" s="92">
        <v>485.42001299999998</v>
      </c>
      <c r="F1214" s="92">
        <v>485.40560900000003</v>
      </c>
      <c r="G1214" s="92">
        <v>0</v>
      </c>
    </row>
    <row r="1215" spans="1:7" x14ac:dyDescent="0.25">
      <c r="A1215" s="87">
        <v>34668</v>
      </c>
      <c r="B1215" s="92">
        <v>482.63000499999998</v>
      </c>
      <c r="C1215" s="92">
        <v>482.63000499999998</v>
      </c>
      <c r="D1215" s="92">
        <v>482.63000499999998</v>
      </c>
      <c r="E1215" s="92">
        <v>482.63000499999998</v>
      </c>
      <c r="F1215" s="92">
        <v>482.61569200000002</v>
      </c>
      <c r="G1215" s="92">
        <v>0</v>
      </c>
    </row>
    <row r="1216" spans="1:7" x14ac:dyDescent="0.25">
      <c r="A1216" s="87">
        <v>34669</v>
      </c>
      <c r="B1216" s="92">
        <v>482.13000499999998</v>
      </c>
      <c r="C1216" s="92">
        <v>482.13000499999998</v>
      </c>
      <c r="D1216" s="92">
        <v>482.13000499999998</v>
      </c>
      <c r="E1216" s="92">
        <v>482.13000499999998</v>
      </c>
      <c r="F1216" s="92">
        <v>482.11569200000002</v>
      </c>
      <c r="G1216" s="92">
        <v>0</v>
      </c>
    </row>
    <row r="1217" spans="1:7" x14ac:dyDescent="0.25">
      <c r="A1217" s="87">
        <v>34670</v>
      </c>
      <c r="B1217" s="92">
        <v>471.04998799999998</v>
      </c>
      <c r="C1217" s="92">
        <v>471.04998799999998</v>
      </c>
      <c r="D1217" s="92">
        <v>471.04998799999998</v>
      </c>
      <c r="E1217" s="92">
        <v>471.04998799999998</v>
      </c>
      <c r="F1217" s="92">
        <v>471.03598</v>
      </c>
      <c r="G1217" s="92">
        <v>0</v>
      </c>
    </row>
    <row r="1218" spans="1:7" x14ac:dyDescent="0.25">
      <c r="A1218" s="87">
        <v>34673</v>
      </c>
      <c r="B1218" s="92">
        <v>470.58999599999999</v>
      </c>
      <c r="C1218" s="92">
        <v>470.58999599999999</v>
      </c>
      <c r="D1218" s="92">
        <v>470.58999599999999</v>
      </c>
      <c r="E1218" s="92">
        <v>470.58999599999999</v>
      </c>
      <c r="F1218" s="92">
        <v>470.57605000000001</v>
      </c>
      <c r="G1218" s="92">
        <v>0</v>
      </c>
    </row>
    <row r="1219" spans="1:7" x14ac:dyDescent="0.25">
      <c r="A1219" s="87">
        <v>34674</v>
      </c>
      <c r="B1219" s="92">
        <v>466.39001500000001</v>
      </c>
      <c r="C1219" s="92">
        <v>466.39001500000001</v>
      </c>
      <c r="D1219" s="92">
        <v>466.39001500000001</v>
      </c>
      <c r="E1219" s="92">
        <v>466.39001500000001</v>
      </c>
      <c r="F1219" s="92">
        <v>466.37616000000003</v>
      </c>
      <c r="G1219" s="92">
        <v>0</v>
      </c>
    </row>
    <row r="1220" spans="1:7" x14ac:dyDescent="0.25">
      <c r="A1220" s="87">
        <v>34675</v>
      </c>
      <c r="B1220" s="92">
        <v>462.32998700000002</v>
      </c>
      <c r="C1220" s="92">
        <v>462.32998700000002</v>
      </c>
      <c r="D1220" s="92">
        <v>462.32998700000002</v>
      </c>
      <c r="E1220" s="92">
        <v>462.32998700000002</v>
      </c>
      <c r="F1220" s="92">
        <v>462.31625400000001</v>
      </c>
      <c r="G1220" s="92">
        <v>0</v>
      </c>
    </row>
    <row r="1221" spans="1:7" x14ac:dyDescent="0.25">
      <c r="A1221" s="87">
        <v>34676</v>
      </c>
      <c r="B1221" s="92">
        <v>461.20001200000002</v>
      </c>
      <c r="C1221" s="92">
        <v>461.20001200000002</v>
      </c>
      <c r="D1221" s="92">
        <v>461.20001200000002</v>
      </c>
      <c r="E1221" s="92">
        <v>461.20001200000002</v>
      </c>
      <c r="F1221" s="92">
        <v>461.18633999999997</v>
      </c>
      <c r="G1221" s="92">
        <v>0</v>
      </c>
    </row>
    <row r="1222" spans="1:7" x14ac:dyDescent="0.25">
      <c r="A1222" s="87">
        <v>34677</v>
      </c>
      <c r="B1222" s="92">
        <v>454.07998700000002</v>
      </c>
      <c r="C1222" s="92">
        <v>454.07998700000002</v>
      </c>
      <c r="D1222" s="92">
        <v>454.07998700000002</v>
      </c>
      <c r="E1222" s="92">
        <v>454.07998700000002</v>
      </c>
      <c r="F1222" s="92">
        <v>454.06652800000001</v>
      </c>
      <c r="G1222" s="92">
        <v>0</v>
      </c>
    </row>
    <row r="1223" spans="1:7" x14ac:dyDescent="0.25">
      <c r="A1223" s="87">
        <v>34680</v>
      </c>
      <c r="B1223" s="92">
        <v>447.76001000000002</v>
      </c>
      <c r="C1223" s="92">
        <v>447.76001000000002</v>
      </c>
      <c r="D1223" s="92">
        <v>447.76001000000002</v>
      </c>
      <c r="E1223" s="92">
        <v>447.76001000000002</v>
      </c>
      <c r="F1223" s="92">
        <v>447.74670400000002</v>
      </c>
      <c r="G1223" s="92">
        <v>0</v>
      </c>
    </row>
    <row r="1224" spans="1:7" x14ac:dyDescent="0.25">
      <c r="A1224" s="87">
        <v>34681</v>
      </c>
      <c r="B1224" s="92">
        <v>447.040009</v>
      </c>
      <c r="C1224" s="92">
        <v>447.040009</v>
      </c>
      <c r="D1224" s="92">
        <v>447.040009</v>
      </c>
      <c r="E1224" s="92">
        <v>447.040009</v>
      </c>
      <c r="F1224" s="92">
        <v>447.02676400000001</v>
      </c>
      <c r="G1224" s="92">
        <v>0</v>
      </c>
    </row>
    <row r="1225" spans="1:7" x14ac:dyDescent="0.25">
      <c r="A1225" s="87">
        <v>34682</v>
      </c>
      <c r="B1225" s="92">
        <v>453.36999500000002</v>
      </c>
      <c r="C1225" s="92">
        <v>453.36999500000002</v>
      </c>
      <c r="D1225" s="92">
        <v>453.36999500000002</v>
      </c>
      <c r="E1225" s="92">
        <v>453.36999500000002</v>
      </c>
      <c r="F1225" s="92">
        <v>453.356537</v>
      </c>
      <c r="G1225" s="92">
        <v>0</v>
      </c>
    </row>
    <row r="1226" spans="1:7" x14ac:dyDescent="0.25">
      <c r="A1226" s="87">
        <v>34683</v>
      </c>
      <c r="B1226" s="92">
        <v>458.92999300000002</v>
      </c>
      <c r="C1226" s="92">
        <v>458.92999300000002</v>
      </c>
      <c r="D1226" s="92">
        <v>458.92999300000002</v>
      </c>
      <c r="E1226" s="92">
        <v>458.92999300000002</v>
      </c>
      <c r="F1226" s="92">
        <v>458.916382</v>
      </c>
      <c r="G1226" s="92">
        <v>0</v>
      </c>
    </row>
    <row r="1227" spans="1:7" x14ac:dyDescent="0.25">
      <c r="A1227" s="87">
        <v>34684</v>
      </c>
      <c r="B1227" s="92">
        <v>458.77999899999998</v>
      </c>
      <c r="C1227" s="92">
        <v>458.77999899999998</v>
      </c>
      <c r="D1227" s="92">
        <v>458.77999899999998</v>
      </c>
      <c r="E1227" s="92">
        <v>458.77999899999998</v>
      </c>
      <c r="F1227" s="92">
        <v>458.76638800000001</v>
      </c>
      <c r="G1227" s="92">
        <v>0</v>
      </c>
    </row>
    <row r="1228" spans="1:7" x14ac:dyDescent="0.25">
      <c r="A1228" s="87">
        <v>34687</v>
      </c>
      <c r="B1228" s="92">
        <v>459.39001500000001</v>
      </c>
      <c r="C1228" s="92">
        <v>459.39001500000001</v>
      </c>
      <c r="D1228" s="92">
        <v>459.39001500000001</v>
      </c>
      <c r="E1228" s="92">
        <v>459.39001500000001</v>
      </c>
      <c r="F1228" s="92">
        <v>459.376373</v>
      </c>
      <c r="G1228" s="92">
        <v>0</v>
      </c>
    </row>
    <row r="1229" spans="1:7" x14ac:dyDescent="0.25">
      <c r="A1229" s="87">
        <v>34688</v>
      </c>
      <c r="B1229" s="92">
        <v>462.77999899999998</v>
      </c>
      <c r="C1229" s="92">
        <v>462.77999899999998</v>
      </c>
      <c r="D1229" s="92">
        <v>462.77999899999998</v>
      </c>
      <c r="E1229" s="92">
        <v>462.77999899999998</v>
      </c>
      <c r="F1229" s="92">
        <v>462.76626599999997</v>
      </c>
      <c r="G1229" s="92">
        <v>0</v>
      </c>
    </row>
    <row r="1230" spans="1:7" x14ac:dyDescent="0.25">
      <c r="A1230" s="87">
        <v>34689</v>
      </c>
      <c r="B1230" s="92">
        <v>466.39999399999999</v>
      </c>
      <c r="C1230" s="92">
        <v>466.39999399999999</v>
      </c>
      <c r="D1230" s="92">
        <v>466.39999399999999</v>
      </c>
      <c r="E1230" s="92">
        <v>466.39999399999999</v>
      </c>
      <c r="F1230" s="92">
        <v>466.38613900000001</v>
      </c>
      <c r="G1230" s="92">
        <v>0</v>
      </c>
    </row>
    <row r="1231" spans="1:7" x14ac:dyDescent="0.25">
      <c r="A1231" s="87">
        <v>34690</v>
      </c>
      <c r="B1231" s="92">
        <v>469.290009</v>
      </c>
      <c r="C1231" s="92">
        <v>469.290009</v>
      </c>
      <c r="D1231" s="92">
        <v>469.290009</v>
      </c>
      <c r="E1231" s="92">
        <v>469.290009</v>
      </c>
      <c r="F1231" s="92">
        <v>469.27606200000002</v>
      </c>
      <c r="G1231" s="92">
        <v>0</v>
      </c>
    </row>
    <row r="1232" spans="1:7" x14ac:dyDescent="0.25">
      <c r="A1232" s="87">
        <v>34691</v>
      </c>
      <c r="B1232" s="92">
        <v>466.73001099999999</v>
      </c>
      <c r="C1232" s="92">
        <v>466.73001099999999</v>
      </c>
      <c r="D1232" s="92">
        <v>466.73001099999999</v>
      </c>
      <c r="E1232" s="92">
        <v>466.73001099999999</v>
      </c>
      <c r="F1232" s="92">
        <v>466.71615600000001</v>
      </c>
      <c r="G1232" s="92">
        <v>0</v>
      </c>
    </row>
    <row r="1233" spans="1:7" x14ac:dyDescent="0.25">
      <c r="A1233" s="87">
        <v>34694</v>
      </c>
      <c r="B1233" s="92">
        <v>466.26998900000001</v>
      </c>
      <c r="C1233" s="92">
        <v>466.26998900000001</v>
      </c>
      <c r="D1233" s="92">
        <v>466.26998900000001</v>
      </c>
      <c r="E1233" s="92">
        <v>466.26998900000001</v>
      </c>
      <c r="F1233" s="92">
        <v>466.25613399999997</v>
      </c>
      <c r="G1233" s="92">
        <v>0</v>
      </c>
    </row>
    <row r="1234" spans="1:7" x14ac:dyDescent="0.25">
      <c r="A1234" s="87">
        <v>34695</v>
      </c>
      <c r="B1234" s="92">
        <v>466.14999399999999</v>
      </c>
      <c r="C1234" s="92">
        <v>466.14999399999999</v>
      </c>
      <c r="D1234" s="92">
        <v>466.14999399999999</v>
      </c>
      <c r="E1234" s="92">
        <v>466.14999399999999</v>
      </c>
      <c r="F1234" s="92">
        <v>466.136169</v>
      </c>
      <c r="G1234" s="92">
        <v>0</v>
      </c>
    </row>
    <row r="1235" spans="1:7" x14ac:dyDescent="0.25">
      <c r="A1235" s="87">
        <v>34696</v>
      </c>
      <c r="B1235" s="92">
        <v>469.64001500000001</v>
      </c>
      <c r="C1235" s="92">
        <v>469.64001500000001</v>
      </c>
      <c r="D1235" s="92">
        <v>469.64001500000001</v>
      </c>
      <c r="E1235" s="92">
        <v>469.64001500000001</v>
      </c>
      <c r="F1235" s="92">
        <v>469.62606799999998</v>
      </c>
      <c r="G1235" s="92">
        <v>0</v>
      </c>
    </row>
    <row r="1236" spans="1:7" x14ac:dyDescent="0.25">
      <c r="A1236" s="87">
        <v>34697</v>
      </c>
      <c r="B1236" s="92" t="s">
        <v>2065</v>
      </c>
      <c r="C1236" s="92" t="s">
        <v>2065</v>
      </c>
      <c r="D1236" s="92" t="s">
        <v>2065</v>
      </c>
      <c r="E1236" s="92" t="s">
        <v>2065</v>
      </c>
      <c r="F1236" s="92" t="s">
        <v>2065</v>
      </c>
      <c r="G1236" s="92" t="s">
        <v>2065</v>
      </c>
    </row>
    <row r="1237" spans="1:7" x14ac:dyDescent="0.25">
      <c r="A1237" s="87">
        <v>34698</v>
      </c>
      <c r="B1237" s="92" t="s">
        <v>2065</v>
      </c>
      <c r="C1237" s="92" t="s">
        <v>2065</v>
      </c>
      <c r="D1237" s="92" t="s">
        <v>2065</v>
      </c>
      <c r="E1237" s="92" t="s">
        <v>2065</v>
      </c>
      <c r="F1237" s="92" t="s">
        <v>2065</v>
      </c>
      <c r="G1237" s="92" t="s">
        <v>2065</v>
      </c>
    </row>
    <row r="1238" spans="1:7" x14ac:dyDescent="0.25">
      <c r="A1238" s="87">
        <v>34701</v>
      </c>
      <c r="B1238" s="92">
        <v>470.14001500000001</v>
      </c>
      <c r="C1238" s="92">
        <v>470.14001500000001</v>
      </c>
      <c r="D1238" s="92">
        <v>470.14001500000001</v>
      </c>
      <c r="E1238" s="92">
        <v>470.14001500000001</v>
      </c>
      <c r="F1238" s="92">
        <v>470.12606799999998</v>
      </c>
      <c r="G1238" s="92">
        <v>0</v>
      </c>
    </row>
    <row r="1239" spans="1:7" x14ac:dyDescent="0.25">
      <c r="A1239" s="87">
        <v>34702</v>
      </c>
      <c r="B1239" s="92">
        <v>472.38000499999998</v>
      </c>
      <c r="C1239" s="92">
        <v>472.38000499999998</v>
      </c>
      <c r="D1239" s="92">
        <v>472.38000499999998</v>
      </c>
      <c r="E1239" s="92">
        <v>472.38000499999998</v>
      </c>
      <c r="F1239" s="92">
        <v>472.36599699999999</v>
      </c>
      <c r="G1239" s="92">
        <v>0</v>
      </c>
    </row>
    <row r="1240" spans="1:7" x14ac:dyDescent="0.25">
      <c r="A1240" s="87">
        <v>34703</v>
      </c>
      <c r="B1240" s="92">
        <v>474.48998999999998</v>
      </c>
      <c r="C1240" s="92">
        <v>474.48998999999998</v>
      </c>
      <c r="D1240" s="92">
        <v>474.48998999999998</v>
      </c>
      <c r="E1240" s="92">
        <v>474.48998999999998</v>
      </c>
      <c r="F1240" s="92">
        <v>474.47592200000003</v>
      </c>
      <c r="G1240" s="92">
        <v>0</v>
      </c>
    </row>
    <row r="1241" spans="1:7" x14ac:dyDescent="0.25">
      <c r="A1241" s="87">
        <v>34704</v>
      </c>
      <c r="B1241" s="92">
        <v>477.82000699999998</v>
      </c>
      <c r="C1241" s="92">
        <v>477.82000699999998</v>
      </c>
      <c r="D1241" s="92">
        <v>477.82000699999998</v>
      </c>
      <c r="E1241" s="92">
        <v>477.82000699999998</v>
      </c>
      <c r="F1241" s="92">
        <v>477.80584700000003</v>
      </c>
      <c r="G1241" s="92">
        <v>0</v>
      </c>
    </row>
    <row r="1242" spans="1:7" x14ac:dyDescent="0.25">
      <c r="A1242" s="87">
        <v>34705</v>
      </c>
      <c r="B1242" s="92">
        <v>481.22000100000002</v>
      </c>
      <c r="C1242" s="92">
        <v>481.22000100000002</v>
      </c>
      <c r="D1242" s="92">
        <v>481.22000100000002</v>
      </c>
      <c r="E1242" s="92">
        <v>481.22000100000002</v>
      </c>
      <c r="F1242" s="92">
        <v>481.20571899999999</v>
      </c>
      <c r="G1242" s="92">
        <v>0</v>
      </c>
    </row>
    <row r="1243" spans="1:7" x14ac:dyDescent="0.25">
      <c r="A1243" s="87">
        <v>34708</v>
      </c>
      <c r="B1243" s="92">
        <v>477.040009</v>
      </c>
      <c r="C1243" s="92">
        <v>477.040009</v>
      </c>
      <c r="D1243" s="92">
        <v>477.040009</v>
      </c>
      <c r="E1243" s="92">
        <v>477.040009</v>
      </c>
      <c r="F1243" s="92">
        <v>477.025848</v>
      </c>
      <c r="G1243" s="92">
        <v>0</v>
      </c>
    </row>
    <row r="1244" spans="1:7" x14ac:dyDescent="0.25">
      <c r="A1244" s="87">
        <v>34709</v>
      </c>
      <c r="B1244" s="92">
        <v>468.69000199999999</v>
      </c>
      <c r="C1244" s="92">
        <v>468.69000199999999</v>
      </c>
      <c r="D1244" s="92">
        <v>468.69000199999999</v>
      </c>
      <c r="E1244" s="92">
        <v>468.69000199999999</v>
      </c>
      <c r="F1244" s="92">
        <v>468.676086</v>
      </c>
      <c r="G1244" s="92">
        <v>0</v>
      </c>
    </row>
    <row r="1245" spans="1:7" x14ac:dyDescent="0.25">
      <c r="A1245" s="87">
        <v>34710</v>
      </c>
      <c r="B1245" s="92">
        <v>461.39999399999999</v>
      </c>
      <c r="C1245" s="92">
        <v>461.39999399999999</v>
      </c>
      <c r="D1245" s="92">
        <v>461.39999399999999</v>
      </c>
      <c r="E1245" s="92">
        <v>461.39999399999999</v>
      </c>
      <c r="F1245" s="92">
        <v>461.38632200000001</v>
      </c>
      <c r="G1245" s="92">
        <v>0</v>
      </c>
    </row>
    <row r="1246" spans="1:7" x14ac:dyDescent="0.25">
      <c r="A1246" s="87">
        <v>34711</v>
      </c>
      <c r="B1246" s="92">
        <v>452.69000199999999</v>
      </c>
      <c r="C1246" s="92">
        <v>452.69000199999999</v>
      </c>
      <c r="D1246" s="92">
        <v>452.69000199999999</v>
      </c>
      <c r="E1246" s="92">
        <v>452.69000199999999</v>
      </c>
      <c r="F1246" s="92">
        <v>452.67654399999998</v>
      </c>
      <c r="G1246" s="92">
        <v>0</v>
      </c>
    </row>
    <row r="1247" spans="1:7" x14ac:dyDescent="0.25">
      <c r="A1247" s="87">
        <v>34712</v>
      </c>
      <c r="B1247" s="92">
        <v>441.86999500000002</v>
      </c>
      <c r="C1247" s="92">
        <v>441.86999500000002</v>
      </c>
      <c r="D1247" s="92">
        <v>441.86999500000002</v>
      </c>
      <c r="E1247" s="92">
        <v>441.86999500000002</v>
      </c>
      <c r="F1247" s="92">
        <v>441.85687300000001</v>
      </c>
      <c r="G1247" s="92">
        <v>0</v>
      </c>
    </row>
    <row r="1248" spans="1:7" x14ac:dyDescent="0.25">
      <c r="A1248" s="87">
        <v>34715</v>
      </c>
      <c r="B1248" s="92">
        <v>447.29998799999998</v>
      </c>
      <c r="C1248" s="92">
        <v>447.29998799999998</v>
      </c>
      <c r="D1248" s="92">
        <v>447.29998799999998</v>
      </c>
      <c r="E1248" s="92">
        <v>447.29998799999998</v>
      </c>
      <c r="F1248" s="92">
        <v>447.28671300000002</v>
      </c>
      <c r="G1248" s="92">
        <v>0</v>
      </c>
    </row>
    <row r="1249" spans="1:7" x14ac:dyDescent="0.25">
      <c r="A1249" s="87">
        <v>34716</v>
      </c>
      <c r="B1249" s="92">
        <v>449.10000600000001</v>
      </c>
      <c r="C1249" s="92">
        <v>449.10000600000001</v>
      </c>
      <c r="D1249" s="92">
        <v>449.10000600000001</v>
      </c>
      <c r="E1249" s="92">
        <v>449.10000600000001</v>
      </c>
      <c r="F1249" s="92">
        <v>449.08667000000003</v>
      </c>
      <c r="G1249" s="92">
        <v>0</v>
      </c>
    </row>
    <row r="1250" spans="1:7" x14ac:dyDescent="0.25">
      <c r="A1250" s="87">
        <v>34717</v>
      </c>
      <c r="B1250" s="92">
        <v>449.83999599999999</v>
      </c>
      <c r="C1250" s="92">
        <v>449.83999599999999</v>
      </c>
      <c r="D1250" s="92">
        <v>449.83999599999999</v>
      </c>
      <c r="E1250" s="92">
        <v>449.83999599999999</v>
      </c>
      <c r="F1250" s="92">
        <v>449.82663000000002</v>
      </c>
      <c r="G1250" s="92">
        <v>0</v>
      </c>
    </row>
    <row r="1251" spans="1:7" x14ac:dyDescent="0.25">
      <c r="A1251" s="87">
        <v>34718</v>
      </c>
      <c r="B1251" s="92">
        <v>451.790009</v>
      </c>
      <c r="C1251" s="92">
        <v>451.790009</v>
      </c>
      <c r="D1251" s="92">
        <v>451.790009</v>
      </c>
      <c r="E1251" s="92">
        <v>451.790009</v>
      </c>
      <c r="F1251" s="92">
        <v>451.776611</v>
      </c>
      <c r="G1251" s="92">
        <v>0</v>
      </c>
    </row>
    <row r="1252" spans="1:7" x14ac:dyDescent="0.25">
      <c r="A1252" s="87">
        <v>34719</v>
      </c>
      <c r="B1252" s="92">
        <v>446.07998700000002</v>
      </c>
      <c r="C1252" s="92">
        <v>446.07998700000002</v>
      </c>
      <c r="D1252" s="92">
        <v>446.07998700000002</v>
      </c>
      <c r="E1252" s="92">
        <v>446.07998700000002</v>
      </c>
      <c r="F1252" s="92">
        <v>446.06674199999998</v>
      </c>
      <c r="G1252" s="92">
        <v>0</v>
      </c>
    </row>
    <row r="1253" spans="1:7" x14ac:dyDescent="0.25">
      <c r="A1253" s="87">
        <v>34722</v>
      </c>
      <c r="B1253" s="92">
        <v>436.16000400000001</v>
      </c>
      <c r="C1253" s="92">
        <v>436.16000400000001</v>
      </c>
      <c r="D1253" s="92">
        <v>436.16000400000001</v>
      </c>
      <c r="E1253" s="92">
        <v>436.16000400000001</v>
      </c>
      <c r="F1253" s="92">
        <v>436.14703400000002</v>
      </c>
      <c r="G1253" s="92">
        <v>0</v>
      </c>
    </row>
    <row r="1254" spans="1:7" x14ac:dyDescent="0.25">
      <c r="A1254" s="87">
        <v>34723</v>
      </c>
      <c r="B1254" s="92">
        <v>435.459991</v>
      </c>
      <c r="C1254" s="92">
        <v>435.459991</v>
      </c>
      <c r="D1254" s="92">
        <v>435.459991</v>
      </c>
      <c r="E1254" s="92">
        <v>435.459991</v>
      </c>
      <c r="F1254" s="92">
        <v>435.44708300000002</v>
      </c>
      <c r="G1254" s="92">
        <v>0</v>
      </c>
    </row>
    <row r="1255" spans="1:7" x14ac:dyDescent="0.25">
      <c r="A1255" s="87">
        <v>34724</v>
      </c>
      <c r="B1255" s="92">
        <v>432.959991</v>
      </c>
      <c r="C1255" s="92">
        <v>432.959991</v>
      </c>
      <c r="D1255" s="92">
        <v>432.959991</v>
      </c>
      <c r="E1255" s="92">
        <v>432.959991</v>
      </c>
      <c r="F1255" s="92">
        <v>432.94714399999998</v>
      </c>
      <c r="G1255" s="92">
        <v>0</v>
      </c>
    </row>
    <row r="1256" spans="1:7" x14ac:dyDescent="0.25">
      <c r="A1256" s="87">
        <v>34725</v>
      </c>
      <c r="B1256" s="92">
        <v>434.459991</v>
      </c>
      <c r="C1256" s="92">
        <v>434.459991</v>
      </c>
      <c r="D1256" s="92">
        <v>434.459991</v>
      </c>
      <c r="E1256" s="92">
        <v>434.459991</v>
      </c>
      <c r="F1256" s="92">
        <v>434.44708300000002</v>
      </c>
      <c r="G1256" s="92">
        <v>0</v>
      </c>
    </row>
    <row r="1257" spans="1:7" x14ac:dyDescent="0.25">
      <c r="A1257" s="87">
        <v>34726</v>
      </c>
      <c r="B1257" s="92">
        <v>437.14999399999999</v>
      </c>
      <c r="C1257" s="92">
        <v>437.14999399999999</v>
      </c>
      <c r="D1257" s="92">
        <v>437.14999399999999</v>
      </c>
      <c r="E1257" s="92">
        <v>437.14999399999999</v>
      </c>
      <c r="F1257" s="92">
        <v>437.137024</v>
      </c>
      <c r="G1257" s="92">
        <v>0</v>
      </c>
    </row>
    <row r="1258" spans="1:7" x14ac:dyDescent="0.25">
      <c r="A1258" s="87">
        <v>34729</v>
      </c>
      <c r="B1258" s="92">
        <v>437.26001000000002</v>
      </c>
      <c r="C1258" s="92">
        <v>437.26001000000002</v>
      </c>
      <c r="D1258" s="92">
        <v>437.26001000000002</v>
      </c>
      <c r="E1258" s="92">
        <v>437.26001000000002</v>
      </c>
      <c r="F1258" s="92">
        <v>437.24704000000003</v>
      </c>
      <c r="G1258" s="92">
        <v>0</v>
      </c>
    </row>
    <row r="1259" spans="1:7" x14ac:dyDescent="0.25">
      <c r="A1259" s="87">
        <v>34730</v>
      </c>
      <c r="B1259" s="92">
        <v>433.82998700000002</v>
      </c>
      <c r="C1259" s="92">
        <v>433.82998700000002</v>
      </c>
      <c r="D1259" s="92">
        <v>433.82998700000002</v>
      </c>
      <c r="E1259" s="92">
        <v>433.82998700000002</v>
      </c>
      <c r="F1259" s="92">
        <v>433.81710800000002</v>
      </c>
      <c r="G1259" s="92">
        <v>0</v>
      </c>
    </row>
    <row r="1260" spans="1:7" x14ac:dyDescent="0.25">
      <c r="A1260" s="87">
        <v>34731</v>
      </c>
      <c r="B1260" s="92">
        <v>434.64999399999999</v>
      </c>
      <c r="C1260" s="92">
        <v>434.64999399999999</v>
      </c>
      <c r="D1260" s="92">
        <v>434.64999399999999</v>
      </c>
      <c r="E1260" s="92">
        <v>434.64999399999999</v>
      </c>
      <c r="F1260" s="92">
        <v>434.63708500000001</v>
      </c>
      <c r="G1260" s="92">
        <v>0</v>
      </c>
    </row>
    <row r="1261" spans="1:7" x14ac:dyDescent="0.25">
      <c r="A1261" s="87">
        <v>34732</v>
      </c>
      <c r="B1261" s="92">
        <v>440.5</v>
      </c>
      <c r="C1261" s="92">
        <v>440.5</v>
      </c>
      <c r="D1261" s="92">
        <v>440.5</v>
      </c>
      <c r="E1261" s="92">
        <v>440.5</v>
      </c>
      <c r="F1261" s="92">
        <v>440.48690800000003</v>
      </c>
      <c r="G1261" s="92">
        <v>0</v>
      </c>
    </row>
    <row r="1262" spans="1:7" x14ac:dyDescent="0.25">
      <c r="A1262" s="87">
        <v>34733</v>
      </c>
      <c r="B1262" s="92">
        <v>445.38000499999998</v>
      </c>
      <c r="C1262" s="92">
        <v>445.38000499999998</v>
      </c>
      <c r="D1262" s="92">
        <v>445.38000499999998</v>
      </c>
      <c r="E1262" s="92">
        <v>445.38000499999998</v>
      </c>
      <c r="F1262" s="92">
        <v>445.36676</v>
      </c>
      <c r="G1262" s="92">
        <v>0</v>
      </c>
    </row>
    <row r="1263" spans="1:7" x14ac:dyDescent="0.25">
      <c r="A1263" s="87">
        <v>34736</v>
      </c>
      <c r="B1263" s="92">
        <v>453.14001500000001</v>
      </c>
      <c r="C1263" s="92">
        <v>453.14001500000001</v>
      </c>
      <c r="D1263" s="92">
        <v>453.14001500000001</v>
      </c>
      <c r="E1263" s="92">
        <v>453.14001500000001</v>
      </c>
      <c r="F1263" s="92">
        <v>453.12655599999999</v>
      </c>
      <c r="G1263" s="92">
        <v>0</v>
      </c>
    </row>
    <row r="1264" spans="1:7" x14ac:dyDescent="0.25">
      <c r="A1264" s="87">
        <v>34737</v>
      </c>
      <c r="B1264" s="92">
        <v>457.32998700000002</v>
      </c>
      <c r="C1264" s="92">
        <v>457.32998700000002</v>
      </c>
      <c r="D1264" s="92">
        <v>457.32998700000002</v>
      </c>
      <c r="E1264" s="92">
        <v>457.32998700000002</v>
      </c>
      <c r="F1264" s="92">
        <v>457.31640599999997</v>
      </c>
      <c r="G1264" s="92">
        <v>0</v>
      </c>
    </row>
    <row r="1265" spans="1:7" x14ac:dyDescent="0.25">
      <c r="A1265" s="87">
        <v>34738</v>
      </c>
      <c r="B1265" s="92">
        <v>451.95001200000002</v>
      </c>
      <c r="C1265" s="92">
        <v>451.95001200000002</v>
      </c>
      <c r="D1265" s="92">
        <v>451.95001200000002</v>
      </c>
      <c r="E1265" s="92">
        <v>451.95001200000002</v>
      </c>
      <c r="F1265" s="92">
        <v>451.93661500000002</v>
      </c>
      <c r="G1265" s="92">
        <v>0</v>
      </c>
    </row>
    <row r="1266" spans="1:7" x14ac:dyDescent="0.25">
      <c r="A1266" s="87">
        <v>34739</v>
      </c>
      <c r="B1266" s="92">
        <v>450.82998700000002</v>
      </c>
      <c r="C1266" s="92">
        <v>450.82998700000002</v>
      </c>
      <c r="D1266" s="92">
        <v>450.82998700000002</v>
      </c>
      <c r="E1266" s="92">
        <v>450.82998700000002</v>
      </c>
      <c r="F1266" s="92">
        <v>450.81658900000002</v>
      </c>
      <c r="G1266" s="92">
        <v>0</v>
      </c>
    </row>
    <row r="1267" spans="1:7" x14ac:dyDescent="0.25">
      <c r="A1267" s="87">
        <v>34740</v>
      </c>
      <c r="B1267" s="92">
        <v>453.30999800000001</v>
      </c>
      <c r="C1267" s="92">
        <v>453.30999800000001</v>
      </c>
      <c r="D1267" s="92">
        <v>453.30999800000001</v>
      </c>
      <c r="E1267" s="92">
        <v>453.30999800000001</v>
      </c>
      <c r="F1267" s="92">
        <v>453.296539</v>
      </c>
      <c r="G1267" s="92">
        <v>0</v>
      </c>
    </row>
    <row r="1268" spans="1:7" x14ac:dyDescent="0.25">
      <c r="A1268" s="87">
        <v>34743</v>
      </c>
      <c r="B1268" s="92">
        <v>455.70001200000002</v>
      </c>
      <c r="C1268" s="92">
        <v>455.70001200000002</v>
      </c>
      <c r="D1268" s="92">
        <v>455.70001200000002</v>
      </c>
      <c r="E1268" s="92">
        <v>455.70001200000002</v>
      </c>
      <c r="F1268" s="92">
        <v>455.68649299999998</v>
      </c>
      <c r="G1268" s="92">
        <v>0</v>
      </c>
    </row>
    <row r="1269" spans="1:7" x14ac:dyDescent="0.25">
      <c r="A1269" s="87">
        <v>34744</v>
      </c>
      <c r="B1269" s="92">
        <v>454.10000600000001</v>
      </c>
      <c r="C1269" s="92">
        <v>454.10000600000001</v>
      </c>
      <c r="D1269" s="92">
        <v>454.10000600000001</v>
      </c>
      <c r="E1269" s="92">
        <v>454.10000600000001</v>
      </c>
      <c r="F1269" s="92">
        <v>454.08654799999999</v>
      </c>
      <c r="G1269" s="92">
        <v>0</v>
      </c>
    </row>
    <row r="1270" spans="1:7" x14ac:dyDescent="0.25">
      <c r="A1270" s="87">
        <v>34745</v>
      </c>
      <c r="B1270" s="92">
        <v>456.45001200000002</v>
      </c>
      <c r="C1270" s="92">
        <v>456.45001200000002</v>
      </c>
      <c r="D1270" s="92">
        <v>456.45001200000002</v>
      </c>
      <c r="E1270" s="92">
        <v>456.45001200000002</v>
      </c>
      <c r="F1270" s="92">
        <v>456.43646200000001</v>
      </c>
      <c r="G1270" s="92">
        <v>0</v>
      </c>
    </row>
    <row r="1271" spans="1:7" x14ac:dyDescent="0.25">
      <c r="A1271" s="87">
        <v>34746</v>
      </c>
      <c r="B1271" s="92">
        <v>455.58999599999999</v>
      </c>
      <c r="C1271" s="92">
        <v>455.58999599999999</v>
      </c>
      <c r="D1271" s="92">
        <v>455.58999599999999</v>
      </c>
      <c r="E1271" s="92">
        <v>455.58999599999999</v>
      </c>
      <c r="F1271" s="92">
        <v>455.57647700000001</v>
      </c>
      <c r="G1271" s="92">
        <v>0</v>
      </c>
    </row>
    <row r="1272" spans="1:7" x14ac:dyDescent="0.25">
      <c r="A1272" s="87">
        <v>34747</v>
      </c>
      <c r="B1272" s="92">
        <v>453.14001500000001</v>
      </c>
      <c r="C1272" s="92">
        <v>453.14001500000001</v>
      </c>
      <c r="D1272" s="92">
        <v>453.14001500000001</v>
      </c>
      <c r="E1272" s="92">
        <v>453.14001500000001</v>
      </c>
      <c r="F1272" s="92">
        <v>453.12655599999999</v>
      </c>
      <c r="G1272" s="92">
        <v>0</v>
      </c>
    </row>
    <row r="1273" spans="1:7" x14ac:dyDescent="0.25">
      <c r="A1273" s="87">
        <v>34750</v>
      </c>
      <c r="B1273" s="92">
        <v>454.02999899999998</v>
      </c>
      <c r="C1273" s="92">
        <v>454.02999899999998</v>
      </c>
      <c r="D1273" s="92">
        <v>454.02999899999998</v>
      </c>
      <c r="E1273" s="92">
        <v>454.02999899999998</v>
      </c>
      <c r="F1273" s="92">
        <v>454.01654100000002</v>
      </c>
      <c r="G1273" s="92">
        <v>0</v>
      </c>
    </row>
    <row r="1274" spans="1:7" x14ac:dyDescent="0.25">
      <c r="A1274" s="87">
        <v>34751</v>
      </c>
      <c r="B1274" s="92">
        <v>455.82998700000002</v>
      </c>
      <c r="C1274" s="92">
        <v>455.82998700000002</v>
      </c>
      <c r="D1274" s="92">
        <v>455.82998700000002</v>
      </c>
      <c r="E1274" s="92">
        <v>455.82998700000002</v>
      </c>
      <c r="F1274" s="92">
        <v>455.81646699999999</v>
      </c>
      <c r="G1274" s="92">
        <v>0</v>
      </c>
    </row>
    <row r="1275" spans="1:7" x14ac:dyDescent="0.25">
      <c r="A1275" s="87">
        <v>34752</v>
      </c>
      <c r="B1275" s="92">
        <v>454.89001500000001</v>
      </c>
      <c r="C1275" s="92">
        <v>454.89001500000001</v>
      </c>
      <c r="D1275" s="92">
        <v>454.89001500000001</v>
      </c>
      <c r="E1275" s="92">
        <v>454.89001500000001</v>
      </c>
      <c r="F1275" s="92">
        <v>454.87649499999998</v>
      </c>
      <c r="G1275" s="92">
        <v>0</v>
      </c>
    </row>
    <row r="1276" spans="1:7" x14ac:dyDescent="0.25">
      <c r="A1276" s="87">
        <v>34753</v>
      </c>
      <c r="B1276" s="92">
        <v>454.39999399999999</v>
      </c>
      <c r="C1276" s="92">
        <v>454.39999399999999</v>
      </c>
      <c r="D1276" s="92">
        <v>454.39999399999999</v>
      </c>
      <c r="E1276" s="92">
        <v>454.39999399999999</v>
      </c>
      <c r="F1276" s="92">
        <v>454.38653599999998</v>
      </c>
      <c r="G1276" s="92">
        <v>0</v>
      </c>
    </row>
    <row r="1277" spans="1:7" x14ac:dyDescent="0.25">
      <c r="A1277" s="87">
        <v>34754</v>
      </c>
      <c r="B1277" s="92">
        <v>454.69000199999999</v>
      </c>
      <c r="C1277" s="92">
        <v>454.69000199999999</v>
      </c>
      <c r="D1277" s="92">
        <v>454.69000199999999</v>
      </c>
      <c r="E1277" s="92">
        <v>454.69000199999999</v>
      </c>
      <c r="F1277" s="92">
        <v>454.67648300000002</v>
      </c>
      <c r="G1277" s="92">
        <v>0</v>
      </c>
    </row>
    <row r="1278" spans="1:7" x14ac:dyDescent="0.25">
      <c r="A1278" s="87">
        <v>34757</v>
      </c>
      <c r="B1278" s="92">
        <v>452.57000699999998</v>
      </c>
      <c r="C1278" s="92">
        <v>452.57000699999998</v>
      </c>
      <c r="D1278" s="92">
        <v>452.57000699999998</v>
      </c>
      <c r="E1278" s="92">
        <v>452.57000699999998</v>
      </c>
      <c r="F1278" s="92">
        <v>452.55658</v>
      </c>
      <c r="G1278" s="92">
        <v>0</v>
      </c>
    </row>
    <row r="1279" spans="1:7" x14ac:dyDescent="0.25">
      <c r="A1279" s="87">
        <v>34758</v>
      </c>
      <c r="B1279" s="92">
        <v>453.57998700000002</v>
      </c>
      <c r="C1279" s="92">
        <v>453.57998700000002</v>
      </c>
      <c r="D1279" s="92">
        <v>453.57998700000002</v>
      </c>
      <c r="E1279" s="92">
        <v>453.57998700000002</v>
      </c>
      <c r="F1279" s="92">
        <v>453.56652800000001</v>
      </c>
      <c r="G1279" s="92">
        <v>0</v>
      </c>
    </row>
    <row r="1280" spans="1:7" x14ac:dyDescent="0.25">
      <c r="A1280" s="87">
        <v>34759</v>
      </c>
      <c r="B1280" s="92">
        <v>452.88000499999998</v>
      </c>
      <c r="C1280" s="92">
        <v>452.88000499999998</v>
      </c>
      <c r="D1280" s="92">
        <v>452.88000499999998</v>
      </c>
      <c r="E1280" s="92">
        <v>452.88000499999998</v>
      </c>
      <c r="F1280" s="92">
        <v>452.86654700000003</v>
      </c>
      <c r="G1280" s="92">
        <v>0</v>
      </c>
    </row>
    <row r="1281" spans="1:7" x14ac:dyDescent="0.25">
      <c r="A1281" s="87">
        <v>34760</v>
      </c>
      <c r="B1281" s="92" t="s">
        <v>2065</v>
      </c>
      <c r="C1281" s="92" t="s">
        <v>2065</v>
      </c>
      <c r="D1281" s="92" t="s">
        <v>2065</v>
      </c>
      <c r="E1281" s="92" t="s">
        <v>2065</v>
      </c>
      <c r="F1281" s="92" t="s">
        <v>2065</v>
      </c>
      <c r="G1281" s="92" t="s">
        <v>2065</v>
      </c>
    </row>
    <row r="1282" spans="1:7" x14ac:dyDescent="0.25">
      <c r="A1282" s="87">
        <v>34761</v>
      </c>
      <c r="B1282" s="92" t="s">
        <v>2065</v>
      </c>
      <c r="C1282" s="92" t="s">
        <v>2065</v>
      </c>
      <c r="D1282" s="92" t="s">
        <v>2065</v>
      </c>
      <c r="E1282" s="92" t="s">
        <v>2065</v>
      </c>
      <c r="F1282" s="92" t="s">
        <v>2065</v>
      </c>
      <c r="G1282" s="92" t="s">
        <v>2065</v>
      </c>
    </row>
    <row r="1283" spans="1:7" x14ac:dyDescent="0.25">
      <c r="A1283" s="87">
        <v>34764</v>
      </c>
      <c r="B1283" s="92" t="s">
        <v>2065</v>
      </c>
      <c r="C1283" s="92" t="s">
        <v>2065</v>
      </c>
      <c r="D1283" s="92" t="s">
        <v>2065</v>
      </c>
      <c r="E1283" s="92" t="s">
        <v>2065</v>
      </c>
      <c r="F1283" s="92" t="s">
        <v>2065</v>
      </c>
      <c r="G1283" s="92" t="s">
        <v>2065</v>
      </c>
    </row>
    <row r="1284" spans="1:7" x14ac:dyDescent="0.25">
      <c r="A1284" s="87">
        <v>34765</v>
      </c>
      <c r="B1284" s="92">
        <v>447.22000100000002</v>
      </c>
      <c r="C1284" s="92">
        <v>447.22000100000002</v>
      </c>
      <c r="D1284" s="92">
        <v>447.22000100000002</v>
      </c>
      <c r="E1284" s="92">
        <v>447.22000100000002</v>
      </c>
      <c r="F1284" s="92">
        <v>447.206726</v>
      </c>
      <c r="G1284" s="92">
        <v>0</v>
      </c>
    </row>
    <row r="1285" spans="1:7" x14ac:dyDescent="0.25">
      <c r="A1285" s="87">
        <v>34766</v>
      </c>
      <c r="B1285" s="92">
        <v>437.29998799999998</v>
      </c>
      <c r="C1285" s="92">
        <v>437.29998799999998</v>
      </c>
      <c r="D1285" s="92">
        <v>437.29998799999998</v>
      </c>
      <c r="E1285" s="92">
        <v>437.29998799999998</v>
      </c>
      <c r="F1285" s="92">
        <v>437.28701799999999</v>
      </c>
      <c r="G1285" s="92">
        <v>0</v>
      </c>
    </row>
    <row r="1286" spans="1:7" x14ac:dyDescent="0.25">
      <c r="A1286" s="87">
        <v>34767</v>
      </c>
      <c r="B1286" s="92">
        <v>437.5</v>
      </c>
      <c r="C1286" s="92">
        <v>437.5</v>
      </c>
      <c r="D1286" s="92">
        <v>437.5</v>
      </c>
      <c r="E1286" s="92">
        <v>437.5</v>
      </c>
      <c r="F1286" s="92">
        <v>437.48703</v>
      </c>
      <c r="G1286" s="92">
        <v>0</v>
      </c>
    </row>
    <row r="1287" spans="1:7" x14ac:dyDescent="0.25">
      <c r="A1287" s="87">
        <v>34768</v>
      </c>
      <c r="B1287" s="92">
        <v>432.73001099999999</v>
      </c>
      <c r="C1287" s="92">
        <v>432.73001099999999</v>
      </c>
      <c r="D1287" s="92">
        <v>432.73001099999999</v>
      </c>
      <c r="E1287" s="92">
        <v>432.73001099999999</v>
      </c>
      <c r="F1287" s="92">
        <v>432.71716300000003</v>
      </c>
      <c r="G1287" s="92">
        <v>0</v>
      </c>
    </row>
    <row r="1288" spans="1:7" x14ac:dyDescent="0.25">
      <c r="A1288" s="87">
        <v>34771</v>
      </c>
      <c r="B1288" s="92">
        <v>429.94000199999999</v>
      </c>
      <c r="C1288" s="92">
        <v>429.94000199999999</v>
      </c>
      <c r="D1288" s="92">
        <v>429.94000199999999</v>
      </c>
      <c r="E1288" s="92">
        <v>429.94000199999999</v>
      </c>
      <c r="F1288" s="92">
        <v>429.92724600000003</v>
      </c>
      <c r="G1288" s="92">
        <v>0</v>
      </c>
    </row>
    <row r="1289" spans="1:7" x14ac:dyDescent="0.25">
      <c r="A1289" s="87">
        <v>34772</v>
      </c>
      <c r="B1289" s="92">
        <v>425.22000100000002</v>
      </c>
      <c r="C1289" s="92">
        <v>425.22000100000002</v>
      </c>
      <c r="D1289" s="92">
        <v>425.22000100000002</v>
      </c>
      <c r="E1289" s="92">
        <v>425.22000100000002</v>
      </c>
      <c r="F1289" s="92">
        <v>425.20736699999998</v>
      </c>
      <c r="G1289" s="92">
        <v>0</v>
      </c>
    </row>
    <row r="1290" spans="1:7" x14ac:dyDescent="0.25">
      <c r="A1290" s="87">
        <v>34773</v>
      </c>
      <c r="B1290" s="92">
        <v>428.67001299999998</v>
      </c>
      <c r="C1290" s="92">
        <v>428.67001299999998</v>
      </c>
      <c r="D1290" s="92">
        <v>428.67001299999998</v>
      </c>
      <c r="E1290" s="92">
        <v>428.67001299999998</v>
      </c>
      <c r="F1290" s="92">
        <v>428.65728799999999</v>
      </c>
      <c r="G1290" s="92">
        <v>0</v>
      </c>
    </row>
    <row r="1291" spans="1:7" x14ac:dyDescent="0.25">
      <c r="A1291" s="87">
        <v>34774</v>
      </c>
      <c r="B1291" s="92">
        <v>427.20001200000002</v>
      </c>
      <c r="C1291" s="92">
        <v>427.20001200000002</v>
      </c>
      <c r="D1291" s="92">
        <v>427.20001200000002</v>
      </c>
      <c r="E1291" s="92">
        <v>427.20001200000002</v>
      </c>
      <c r="F1291" s="92">
        <v>427.18731700000001</v>
      </c>
      <c r="G1291" s="92">
        <v>0</v>
      </c>
    </row>
    <row r="1292" spans="1:7" x14ac:dyDescent="0.25">
      <c r="A1292" s="87">
        <v>34775</v>
      </c>
      <c r="B1292" s="92">
        <v>426.67001299999998</v>
      </c>
      <c r="C1292" s="92">
        <v>426.67001299999998</v>
      </c>
      <c r="D1292" s="92">
        <v>426.67001299999998</v>
      </c>
      <c r="E1292" s="92">
        <v>426.67001299999998</v>
      </c>
      <c r="F1292" s="92">
        <v>426.65734900000001</v>
      </c>
      <c r="G1292" s="92">
        <v>0</v>
      </c>
    </row>
    <row r="1293" spans="1:7" x14ac:dyDescent="0.25">
      <c r="A1293" s="87">
        <v>34778</v>
      </c>
      <c r="B1293" s="92">
        <v>426.94000199999999</v>
      </c>
      <c r="C1293" s="92">
        <v>426.94000199999999</v>
      </c>
      <c r="D1293" s="92">
        <v>426.94000199999999</v>
      </c>
      <c r="E1293" s="92">
        <v>426.94000199999999</v>
      </c>
      <c r="F1293" s="92">
        <v>426.92733800000002</v>
      </c>
      <c r="G1293" s="92">
        <v>0</v>
      </c>
    </row>
    <row r="1294" spans="1:7" x14ac:dyDescent="0.25">
      <c r="A1294" s="87">
        <v>34779</v>
      </c>
      <c r="B1294" s="92">
        <v>427.19000199999999</v>
      </c>
      <c r="C1294" s="92">
        <v>427.19000199999999</v>
      </c>
      <c r="D1294" s="92">
        <v>427.19000199999999</v>
      </c>
      <c r="E1294" s="92">
        <v>427.19000199999999</v>
      </c>
      <c r="F1294" s="92">
        <v>427.17730699999998</v>
      </c>
      <c r="G1294" s="92">
        <v>0</v>
      </c>
    </row>
    <row r="1295" spans="1:7" x14ac:dyDescent="0.25">
      <c r="A1295" s="87">
        <v>34780</v>
      </c>
      <c r="B1295" s="92">
        <v>425.92001299999998</v>
      </c>
      <c r="C1295" s="92">
        <v>425.92001299999998</v>
      </c>
      <c r="D1295" s="92">
        <v>425.92001299999998</v>
      </c>
      <c r="E1295" s="92">
        <v>425.92001299999998</v>
      </c>
      <c r="F1295" s="92">
        <v>425.90737899999999</v>
      </c>
      <c r="G1295" s="92">
        <v>0</v>
      </c>
    </row>
    <row r="1296" spans="1:7" x14ac:dyDescent="0.25">
      <c r="A1296" s="87">
        <v>34781</v>
      </c>
      <c r="B1296" s="92">
        <v>426.25</v>
      </c>
      <c r="C1296" s="92">
        <v>426.25</v>
      </c>
      <c r="D1296" s="92">
        <v>426.25</v>
      </c>
      <c r="E1296" s="92">
        <v>426.25</v>
      </c>
      <c r="F1296" s="92">
        <v>426.23736600000001</v>
      </c>
      <c r="G1296" s="92">
        <v>0</v>
      </c>
    </row>
    <row r="1297" spans="1:7" x14ac:dyDescent="0.25">
      <c r="A1297" s="87">
        <v>34782</v>
      </c>
      <c r="B1297" s="92">
        <v>422.13000499999998</v>
      </c>
      <c r="C1297" s="92">
        <v>422.13000499999998</v>
      </c>
      <c r="D1297" s="92">
        <v>422.13000499999998</v>
      </c>
      <c r="E1297" s="92">
        <v>422.13000499999998</v>
      </c>
      <c r="F1297" s="92">
        <v>422.11746199999999</v>
      </c>
      <c r="G1297" s="92">
        <v>0</v>
      </c>
    </row>
    <row r="1298" spans="1:7" x14ac:dyDescent="0.25">
      <c r="A1298" s="87">
        <v>34785</v>
      </c>
      <c r="B1298" s="92">
        <v>423.58999599999999</v>
      </c>
      <c r="C1298" s="92">
        <v>423.58999599999999</v>
      </c>
      <c r="D1298" s="92">
        <v>423.58999599999999</v>
      </c>
      <c r="E1298" s="92">
        <v>423.58999599999999</v>
      </c>
      <c r="F1298" s="92">
        <v>423.57742300000001</v>
      </c>
      <c r="G1298" s="92">
        <v>0</v>
      </c>
    </row>
    <row r="1299" spans="1:7" x14ac:dyDescent="0.25">
      <c r="A1299" s="87">
        <v>34786</v>
      </c>
      <c r="B1299" s="92">
        <v>426.07998700000002</v>
      </c>
      <c r="C1299" s="92">
        <v>426.07998700000002</v>
      </c>
      <c r="D1299" s="92">
        <v>426.07998700000002</v>
      </c>
      <c r="E1299" s="92">
        <v>426.07998700000002</v>
      </c>
      <c r="F1299" s="92">
        <v>426.06735200000003</v>
      </c>
      <c r="G1299" s="92">
        <v>0</v>
      </c>
    </row>
    <row r="1300" spans="1:7" x14ac:dyDescent="0.25">
      <c r="A1300" s="87">
        <v>34787</v>
      </c>
      <c r="B1300" s="92">
        <v>428.92001299999998</v>
      </c>
      <c r="C1300" s="92">
        <v>428.92001299999998</v>
      </c>
      <c r="D1300" s="92">
        <v>428.92001299999998</v>
      </c>
      <c r="E1300" s="92">
        <v>428.92001299999998</v>
      </c>
      <c r="F1300" s="92">
        <v>428.90725700000002</v>
      </c>
      <c r="G1300" s="92">
        <v>0</v>
      </c>
    </row>
    <row r="1301" spans="1:7" x14ac:dyDescent="0.25">
      <c r="A1301" s="87">
        <v>34788</v>
      </c>
      <c r="B1301" s="92">
        <v>428.64001500000001</v>
      </c>
      <c r="C1301" s="92">
        <v>428.64001500000001</v>
      </c>
      <c r="D1301" s="92">
        <v>428.64001500000001</v>
      </c>
      <c r="E1301" s="92">
        <v>428.64001500000001</v>
      </c>
      <c r="F1301" s="92">
        <v>428.62728900000002</v>
      </c>
      <c r="G1301" s="92">
        <v>0</v>
      </c>
    </row>
    <row r="1302" spans="1:7" x14ac:dyDescent="0.25">
      <c r="A1302" s="87">
        <v>34789</v>
      </c>
      <c r="B1302" s="92" t="s">
        <v>2065</v>
      </c>
      <c r="C1302" s="92" t="s">
        <v>2065</v>
      </c>
      <c r="D1302" s="92" t="s">
        <v>2065</v>
      </c>
      <c r="E1302" s="92" t="s">
        <v>2065</v>
      </c>
      <c r="F1302" s="92" t="s">
        <v>2065</v>
      </c>
      <c r="G1302" s="92" t="s">
        <v>2065</v>
      </c>
    </row>
    <row r="1303" spans="1:7" x14ac:dyDescent="0.25">
      <c r="A1303" s="87">
        <v>34792</v>
      </c>
      <c r="B1303" s="92">
        <v>424.48998999999998</v>
      </c>
      <c r="C1303" s="92">
        <v>424.48998999999998</v>
      </c>
      <c r="D1303" s="92">
        <v>424.48998999999998</v>
      </c>
      <c r="E1303" s="92">
        <v>424.48998999999998</v>
      </c>
      <c r="F1303" s="92">
        <v>424.47738600000002</v>
      </c>
      <c r="G1303" s="92">
        <v>0</v>
      </c>
    </row>
    <row r="1304" spans="1:7" x14ac:dyDescent="0.25">
      <c r="A1304" s="87">
        <v>34793</v>
      </c>
      <c r="B1304" s="92">
        <v>425.20001200000002</v>
      </c>
      <c r="C1304" s="92">
        <v>425.20001200000002</v>
      </c>
      <c r="D1304" s="92">
        <v>425.20001200000002</v>
      </c>
      <c r="E1304" s="92">
        <v>425.20001200000002</v>
      </c>
      <c r="F1304" s="92">
        <v>425.18737800000002</v>
      </c>
      <c r="G1304" s="92">
        <v>0</v>
      </c>
    </row>
    <row r="1305" spans="1:7" x14ac:dyDescent="0.25">
      <c r="A1305" s="87">
        <v>34794</v>
      </c>
      <c r="B1305" s="92">
        <v>428.54998799999998</v>
      </c>
      <c r="C1305" s="92">
        <v>428.54998799999998</v>
      </c>
      <c r="D1305" s="92">
        <v>428.54998799999998</v>
      </c>
      <c r="E1305" s="92">
        <v>428.54998799999998</v>
      </c>
      <c r="F1305" s="92">
        <v>428.53729199999998</v>
      </c>
      <c r="G1305" s="92">
        <v>0</v>
      </c>
    </row>
    <row r="1306" spans="1:7" x14ac:dyDescent="0.25">
      <c r="A1306" s="87">
        <v>34795</v>
      </c>
      <c r="B1306" s="92">
        <v>430.85000600000001</v>
      </c>
      <c r="C1306" s="92">
        <v>430.85000600000001</v>
      </c>
      <c r="D1306" s="92">
        <v>430.85000600000001</v>
      </c>
      <c r="E1306" s="92">
        <v>430.85000600000001</v>
      </c>
      <c r="F1306" s="92">
        <v>430.837219</v>
      </c>
      <c r="G1306" s="92">
        <v>0</v>
      </c>
    </row>
    <row r="1307" spans="1:7" x14ac:dyDescent="0.25">
      <c r="A1307" s="87">
        <v>34796</v>
      </c>
      <c r="B1307" s="92">
        <v>428.98998999999998</v>
      </c>
      <c r="C1307" s="92">
        <v>428.98998999999998</v>
      </c>
      <c r="D1307" s="92">
        <v>428.98998999999998</v>
      </c>
      <c r="E1307" s="92">
        <v>428.98998999999998</v>
      </c>
      <c r="F1307" s="92">
        <v>428.97723400000001</v>
      </c>
      <c r="G1307" s="92">
        <v>0</v>
      </c>
    </row>
    <row r="1308" spans="1:7" x14ac:dyDescent="0.25">
      <c r="A1308" s="87">
        <v>34799</v>
      </c>
      <c r="B1308" s="92">
        <v>426.11999500000002</v>
      </c>
      <c r="C1308" s="92">
        <v>426.11999500000002</v>
      </c>
      <c r="D1308" s="92">
        <v>426.11999500000002</v>
      </c>
      <c r="E1308" s="92">
        <v>426.11999500000002</v>
      </c>
      <c r="F1308" s="92">
        <v>426.10736100000003</v>
      </c>
      <c r="G1308" s="92">
        <v>0</v>
      </c>
    </row>
    <row r="1309" spans="1:7" x14ac:dyDescent="0.25">
      <c r="A1309" s="87">
        <v>34800</v>
      </c>
      <c r="B1309" s="92">
        <v>424.08999599999999</v>
      </c>
      <c r="C1309" s="92">
        <v>424.08999599999999</v>
      </c>
      <c r="D1309" s="92">
        <v>424.08999599999999</v>
      </c>
      <c r="E1309" s="92">
        <v>424.08999599999999</v>
      </c>
      <c r="F1309" s="92">
        <v>424.07739299999997</v>
      </c>
      <c r="G1309" s="92">
        <v>0</v>
      </c>
    </row>
    <row r="1310" spans="1:7" x14ac:dyDescent="0.25">
      <c r="A1310" s="87">
        <v>34801</v>
      </c>
      <c r="B1310" s="92">
        <v>420</v>
      </c>
      <c r="C1310" s="92">
        <v>420</v>
      </c>
      <c r="D1310" s="92">
        <v>420</v>
      </c>
      <c r="E1310" s="92">
        <v>420</v>
      </c>
      <c r="F1310" s="92">
        <v>419.98751800000002</v>
      </c>
      <c r="G1310" s="92">
        <v>0</v>
      </c>
    </row>
    <row r="1311" spans="1:7" x14ac:dyDescent="0.25">
      <c r="A1311" s="87">
        <v>34802</v>
      </c>
      <c r="B1311" s="92">
        <v>419.45001200000002</v>
      </c>
      <c r="C1311" s="92">
        <v>419.45001200000002</v>
      </c>
      <c r="D1311" s="92">
        <v>419.45001200000002</v>
      </c>
      <c r="E1311" s="92">
        <v>419.45001200000002</v>
      </c>
      <c r="F1311" s="92">
        <v>419.43756100000002</v>
      </c>
      <c r="G1311" s="92">
        <v>0</v>
      </c>
    </row>
    <row r="1312" spans="1:7" x14ac:dyDescent="0.25">
      <c r="A1312" s="87">
        <v>34803</v>
      </c>
      <c r="B1312" s="92" t="s">
        <v>2065</v>
      </c>
      <c r="C1312" s="92" t="s">
        <v>2065</v>
      </c>
      <c r="D1312" s="92" t="s">
        <v>2065</v>
      </c>
      <c r="E1312" s="92" t="s">
        <v>2065</v>
      </c>
      <c r="F1312" s="92" t="s">
        <v>2065</v>
      </c>
      <c r="G1312" s="92" t="s">
        <v>2065</v>
      </c>
    </row>
    <row r="1313" spans="1:7" x14ac:dyDescent="0.25">
      <c r="A1313" s="87">
        <v>34806</v>
      </c>
      <c r="B1313" s="92">
        <v>417.83999599999999</v>
      </c>
      <c r="C1313" s="92">
        <v>417.83999599999999</v>
      </c>
      <c r="D1313" s="92">
        <v>417.83999599999999</v>
      </c>
      <c r="E1313" s="92">
        <v>417.83999599999999</v>
      </c>
      <c r="F1313" s="92">
        <v>417.82757600000002</v>
      </c>
      <c r="G1313" s="92">
        <v>0</v>
      </c>
    </row>
    <row r="1314" spans="1:7" x14ac:dyDescent="0.25">
      <c r="A1314" s="87">
        <v>34807</v>
      </c>
      <c r="B1314" s="92">
        <v>414.959991</v>
      </c>
      <c r="C1314" s="92">
        <v>414.959991</v>
      </c>
      <c r="D1314" s="92">
        <v>414.959991</v>
      </c>
      <c r="E1314" s="92">
        <v>414.959991</v>
      </c>
      <c r="F1314" s="92">
        <v>414.94766199999998</v>
      </c>
      <c r="G1314" s="92">
        <v>0</v>
      </c>
    </row>
    <row r="1315" spans="1:7" x14ac:dyDescent="0.25">
      <c r="A1315" s="87">
        <v>34808</v>
      </c>
      <c r="B1315" s="92">
        <v>414.209991</v>
      </c>
      <c r="C1315" s="92">
        <v>414.209991</v>
      </c>
      <c r="D1315" s="92">
        <v>414.209991</v>
      </c>
      <c r="E1315" s="92">
        <v>414.209991</v>
      </c>
      <c r="F1315" s="92">
        <v>414.19769300000002</v>
      </c>
      <c r="G1315" s="92">
        <v>0</v>
      </c>
    </row>
    <row r="1316" spans="1:7" x14ac:dyDescent="0.25">
      <c r="A1316" s="87">
        <v>34809</v>
      </c>
      <c r="B1316" s="92">
        <v>414.41000400000001</v>
      </c>
      <c r="C1316" s="92">
        <v>414.41000400000001</v>
      </c>
      <c r="D1316" s="92">
        <v>414.41000400000001</v>
      </c>
      <c r="E1316" s="92">
        <v>414.41000400000001</v>
      </c>
      <c r="F1316" s="92">
        <v>414.39770499999997</v>
      </c>
      <c r="G1316" s="92">
        <v>0</v>
      </c>
    </row>
    <row r="1317" spans="1:7" x14ac:dyDescent="0.25">
      <c r="A1317" s="87">
        <v>34810</v>
      </c>
      <c r="B1317" s="92">
        <v>419.51998900000001</v>
      </c>
      <c r="C1317" s="92">
        <v>419.51998900000001</v>
      </c>
      <c r="D1317" s="92">
        <v>419.51998900000001</v>
      </c>
      <c r="E1317" s="92">
        <v>419.51998900000001</v>
      </c>
      <c r="F1317" s="92">
        <v>419.50753800000001</v>
      </c>
      <c r="G1317" s="92">
        <v>0</v>
      </c>
    </row>
    <row r="1318" spans="1:7" x14ac:dyDescent="0.25">
      <c r="A1318" s="87">
        <v>34813</v>
      </c>
      <c r="B1318" s="92">
        <v>420.19000199999999</v>
      </c>
      <c r="C1318" s="92">
        <v>420.19000199999999</v>
      </c>
      <c r="D1318" s="92">
        <v>420.19000199999999</v>
      </c>
      <c r="E1318" s="92">
        <v>420.19000199999999</v>
      </c>
      <c r="F1318" s="92">
        <v>420.17752100000001</v>
      </c>
      <c r="G1318" s="92">
        <v>0</v>
      </c>
    </row>
    <row r="1319" spans="1:7" x14ac:dyDescent="0.25">
      <c r="A1319" s="87">
        <v>34814</v>
      </c>
      <c r="B1319" s="92">
        <v>421.77999899999998</v>
      </c>
      <c r="C1319" s="92">
        <v>421.77999899999998</v>
      </c>
      <c r="D1319" s="92">
        <v>421.77999899999998</v>
      </c>
      <c r="E1319" s="92">
        <v>421.77999899999998</v>
      </c>
      <c r="F1319" s="92">
        <v>421.76745599999998</v>
      </c>
      <c r="G1319" s="92">
        <v>0</v>
      </c>
    </row>
    <row r="1320" spans="1:7" x14ac:dyDescent="0.25">
      <c r="A1320" s="87">
        <v>34815</v>
      </c>
      <c r="B1320" s="92">
        <v>419.60000600000001</v>
      </c>
      <c r="C1320" s="92">
        <v>419.60000600000001</v>
      </c>
      <c r="D1320" s="92">
        <v>419.60000600000001</v>
      </c>
      <c r="E1320" s="92">
        <v>419.60000600000001</v>
      </c>
      <c r="F1320" s="92">
        <v>419.58755500000001</v>
      </c>
      <c r="G1320" s="92">
        <v>0</v>
      </c>
    </row>
    <row r="1321" spans="1:7" x14ac:dyDescent="0.25">
      <c r="A1321" s="87">
        <v>34816</v>
      </c>
      <c r="B1321" s="92">
        <v>417.80999800000001</v>
      </c>
      <c r="C1321" s="92">
        <v>417.80999800000001</v>
      </c>
      <c r="D1321" s="92">
        <v>417.80999800000001</v>
      </c>
      <c r="E1321" s="92">
        <v>417.80999800000001</v>
      </c>
      <c r="F1321" s="92">
        <v>417.79760700000003</v>
      </c>
      <c r="G1321" s="92">
        <v>0</v>
      </c>
    </row>
    <row r="1322" spans="1:7" x14ac:dyDescent="0.25">
      <c r="A1322" s="87">
        <v>34817</v>
      </c>
      <c r="B1322" s="92">
        <v>416.45001200000002</v>
      </c>
      <c r="C1322" s="92">
        <v>416.45001200000002</v>
      </c>
      <c r="D1322" s="92">
        <v>416.45001200000002</v>
      </c>
      <c r="E1322" s="92">
        <v>416.45001200000002</v>
      </c>
      <c r="F1322" s="92">
        <v>416.43765300000001</v>
      </c>
      <c r="G1322" s="92">
        <v>0</v>
      </c>
    </row>
    <row r="1323" spans="1:7" x14ac:dyDescent="0.25">
      <c r="A1323" s="87">
        <v>34820</v>
      </c>
      <c r="B1323" s="92">
        <v>415.32000699999998</v>
      </c>
      <c r="C1323" s="92">
        <v>415.32000699999998</v>
      </c>
      <c r="D1323" s="92">
        <v>415.32000699999998</v>
      </c>
      <c r="E1323" s="92">
        <v>415.32000699999998</v>
      </c>
      <c r="F1323" s="92">
        <v>415.30767800000001</v>
      </c>
      <c r="G1323" s="92">
        <v>0</v>
      </c>
    </row>
    <row r="1324" spans="1:7" x14ac:dyDescent="0.25">
      <c r="A1324" s="87">
        <v>34821</v>
      </c>
      <c r="B1324" s="92">
        <v>420.16000400000001</v>
      </c>
      <c r="C1324" s="92">
        <v>420.16000400000001</v>
      </c>
      <c r="D1324" s="92">
        <v>420.16000400000001</v>
      </c>
      <c r="E1324" s="92">
        <v>420.16000400000001</v>
      </c>
      <c r="F1324" s="92">
        <v>420.14752199999998</v>
      </c>
      <c r="G1324" s="92">
        <v>0</v>
      </c>
    </row>
    <row r="1325" spans="1:7" x14ac:dyDescent="0.25">
      <c r="A1325" s="87">
        <v>34822</v>
      </c>
      <c r="B1325" s="92">
        <v>423.39001500000001</v>
      </c>
      <c r="C1325" s="92">
        <v>423.39001500000001</v>
      </c>
      <c r="D1325" s="92">
        <v>423.39001500000001</v>
      </c>
      <c r="E1325" s="92">
        <v>423.39001500000001</v>
      </c>
      <c r="F1325" s="92">
        <v>423.37744099999998</v>
      </c>
      <c r="G1325" s="92">
        <v>0</v>
      </c>
    </row>
    <row r="1326" spans="1:7" x14ac:dyDescent="0.25">
      <c r="A1326" s="87">
        <v>34823</v>
      </c>
      <c r="B1326" s="92">
        <v>424.32000699999998</v>
      </c>
      <c r="C1326" s="92">
        <v>424.32000699999998</v>
      </c>
      <c r="D1326" s="92">
        <v>424.32000699999998</v>
      </c>
      <c r="E1326" s="92">
        <v>424.32000699999998</v>
      </c>
      <c r="F1326" s="92">
        <v>424.30740400000002</v>
      </c>
      <c r="G1326" s="92">
        <v>0</v>
      </c>
    </row>
    <row r="1327" spans="1:7" x14ac:dyDescent="0.25">
      <c r="A1327" s="87">
        <v>34824</v>
      </c>
      <c r="B1327" s="92">
        <v>427.01001000000002</v>
      </c>
      <c r="C1327" s="92">
        <v>427.01001000000002</v>
      </c>
      <c r="D1327" s="92">
        <v>427.01001000000002</v>
      </c>
      <c r="E1327" s="92">
        <v>427.01001000000002</v>
      </c>
      <c r="F1327" s="92">
        <v>426.99731400000002</v>
      </c>
      <c r="G1327" s="92">
        <v>0</v>
      </c>
    </row>
    <row r="1328" spans="1:7" x14ac:dyDescent="0.25">
      <c r="A1328" s="87">
        <v>34827</v>
      </c>
      <c r="B1328" s="92">
        <v>428.52999899999998</v>
      </c>
      <c r="C1328" s="92">
        <v>428.52999899999998</v>
      </c>
      <c r="D1328" s="92">
        <v>428.52999899999998</v>
      </c>
      <c r="E1328" s="92">
        <v>428.52999899999998</v>
      </c>
      <c r="F1328" s="92">
        <v>428.51730300000003</v>
      </c>
      <c r="G1328" s="92">
        <v>0</v>
      </c>
    </row>
    <row r="1329" spans="1:7" x14ac:dyDescent="0.25">
      <c r="A1329" s="87">
        <v>34828</v>
      </c>
      <c r="B1329" s="92">
        <v>434.290009</v>
      </c>
      <c r="C1329" s="92">
        <v>434.290009</v>
      </c>
      <c r="D1329" s="92">
        <v>434.290009</v>
      </c>
      <c r="E1329" s="92">
        <v>434.290009</v>
      </c>
      <c r="F1329" s="92">
        <v>434.27710000000002</v>
      </c>
      <c r="G1329" s="92">
        <v>0</v>
      </c>
    </row>
    <row r="1330" spans="1:7" x14ac:dyDescent="0.25">
      <c r="A1330" s="87">
        <v>34829</v>
      </c>
      <c r="B1330" s="92" t="s">
        <v>2065</v>
      </c>
      <c r="C1330" s="92" t="s">
        <v>2065</v>
      </c>
      <c r="D1330" s="92" t="s">
        <v>2065</v>
      </c>
      <c r="E1330" s="92" t="s">
        <v>2065</v>
      </c>
      <c r="F1330" s="92" t="s">
        <v>2065</v>
      </c>
      <c r="G1330" s="92" t="s">
        <v>2065</v>
      </c>
    </row>
    <row r="1331" spans="1:7" x14ac:dyDescent="0.25">
      <c r="A1331" s="87">
        <v>34830</v>
      </c>
      <c r="B1331" s="92">
        <v>459.54998799999998</v>
      </c>
      <c r="C1331" s="92">
        <v>459.54998799999998</v>
      </c>
      <c r="D1331" s="92">
        <v>459.54998799999998</v>
      </c>
      <c r="E1331" s="92">
        <v>459.54998799999998</v>
      </c>
      <c r="F1331" s="92">
        <v>459.53634599999998</v>
      </c>
      <c r="G1331" s="92">
        <v>0</v>
      </c>
    </row>
    <row r="1332" spans="1:7" x14ac:dyDescent="0.25">
      <c r="A1332" s="87">
        <v>34831</v>
      </c>
      <c r="B1332" s="92">
        <v>461.52999899999998</v>
      </c>
      <c r="C1332" s="92">
        <v>461.52999899999998</v>
      </c>
      <c r="D1332" s="92">
        <v>461.52999899999998</v>
      </c>
      <c r="E1332" s="92">
        <v>461.52999899999998</v>
      </c>
      <c r="F1332" s="92">
        <v>461.51629600000001</v>
      </c>
      <c r="G1332" s="92">
        <v>785200</v>
      </c>
    </row>
    <row r="1333" spans="1:7" x14ac:dyDescent="0.25">
      <c r="A1333" s="87">
        <v>34834</v>
      </c>
      <c r="B1333" s="92" t="s">
        <v>2065</v>
      </c>
      <c r="C1333" s="92" t="s">
        <v>2065</v>
      </c>
      <c r="D1333" s="92" t="s">
        <v>2065</v>
      </c>
      <c r="E1333" s="92" t="s">
        <v>2065</v>
      </c>
      <c r="F1333" s="92" t="s">
        <v>2065</v>
      </c>
      <c r="G1333" s="92" t="s">
        <v>2065</v>
      </c>
    </row>
    <row r="1334" spans="1:7" x14ac:dyDescent="0.25">
      <c r="A1334" s="87">
        <v>34835</v>
      </c>
      <c r="B1334" s="92">
        <v>463.5</v>
      </c>
      <c r="C1334" s="92">
        <v>463.5</v>
      </c>
      <c r="D1334" s="92">
        <v>463.5</v>
      </c>
      <c r="E1334" s="92">
        <v>463.5</v>
      </c>
      <c r="F1334" s="92">
        <v>463.486267</v>
      </c>
      <c r="G1334" s="92">
        <v>0</v>
      </c>
    </row>
    <row r="1335" spans="1:7" x14ac:dyDescent="0.25">
      <c r="A1335" s="87">
        <v>34836</v>
      </c>
      <c r="B1335" s="92">
        <v>464.60000600000001</v>
      </c>
      <c r="C1335" s="92">
        <v>464.60000600000001</v>
      </c>
      <c r="D1335" s="92">
        <v>464.60000600000001</v>
      </c>
      <c r="E1335" s="92">
        <v>464.60000600000001</v>
      </c>
      <c r="F1335" s="92">
        <v>464.58621199999999</v>
      </c>
      <c r="G1335" s="92">
        <v>0</v>
      </c>
    </row>
    <row r="1336" spans="1:7" x14ac:dyDescent="0.25">
      <c r="A1336" s="87">
        <v>34837</v>
      </c>
      <c r="B1336" s="92">
        <v>457.83999599999999</v>
      </c>
      <c r="C1336" s="92">
        <v>457.83999599999999</v>
      </c>
      <c r="D1336" s="92">
        <v>457.83999599999999</v>
      </c>
      <c r="E1336" s="92">
        <v>457.83999599999999</v>
      </c>
      <c r="F1336" s="92">
        <v>457.82641599999999</v>
      </c>
      <c r="G1336" s="92">
        <v>0</v>
      </c>
    </row>
    <row r="1337" spans="1:7" x14ac:dyDescent="0.25">
      <c r="A1337" s="87">
        <v>34838</v>
      </c>
      <c r="B1337" s="92">
        <v>458.709991</v>
      </c>
      <c r="C1337" s="92">
        <v>458.709991</v>
      </c>
      <c r="D1337" s="92">
        <v>458.709991</v>
      </c>
      <c r="E1337" s="92">
        <v>458.709991</v>
      </c>
      <c r="F1337" s="92">
        <v>458.69638099999997</v>
      </c>
      <c r="G1337" s="92">
        <v>0</v>
      </c>
    </row>
    <row r="1338" spans="1:7" x14ac:dyDescent="0.25">
      <c r="A1338" s="87">
        <v>34841</v>
      </c>
      <c r="B1338" s="92">
        <v>461.39001500000001</v>
      </c>
      <c r="C1338" s="92">
        <v>461.39001500000001</v>
      </c>
      <c r="D1338" s="92">
        <v>461.39001500000001</v>
      </c>
      <c r="E1338" s="92">
        <v>461.39001500000001</v>
      </c>
      <c r="F1338" s="92">
        <v>461.37634300000002</v>
      </c>
      <c r="G1338" s="92">
        <v>0</v>
      </c>
    </row>
    <row r="1339" spans="1:7" x14ac:dyDescent="0.25">
      <c r="A1339" s="87">
        <v>34842</v>
      </c>
      <c r="B1339" s="92">
        <v>470.76998900000001</v>
      </c>
      <c r="C1339" s="92">
        <v>470.76998900000001</v>
      </c>
      <c r="D1339" s="92">
        <v>470.76998900000001</v>
      </c>
      <c r="E1339" s="92">
        <v>470.76998900000001</v>
      </c>
      <c r="F1339" s="92">
        <v>470.75604199999998</v>
      </c>
      <c r="G1339" s="92">
        <v>0</v>
      </c>
    </row>
    <row r="1340" spans="1:7" x14ac:dyDescent="0.25">
      <c r="A1340" s="87">
        <v>34843</v>
      </c>
      <c r="B1340" s="92">
        <v>474.82998700000002</v>
      </c>
      <c r="C1340" s="92">
        <v>474.82998700000002</v>
      </c>
      <c r="D1340" s="92">
        <v>474.82998700000002</v>
      </c>
      <c r="E1340" s="92">
        <v>474.82998700000002</v>
      </c>
      <c r="F1340" s="92">
        <v>474.81588699999998</v>
      </c>
      <c r="G1340" s="92">
        <v>0</v>
      </c>
    </row>
    <row r="1341" spans="1:7" x14ac:dyDescent="0.25">
      <c r="A1341" s="87">
        <v>34844</v>
      </c>
      <c r="B1341" s="92" t="s">
        <v>2065</v>
      </c>
      <c r="C1341" s="92" t="s">
        <v>2065</v>
      </c>
      <c r="D1341" s="92" t="s">
        <v>2065</v>
      </c>
      <c r="E1341" s="92" t="s">
        <v>2065</v>
      </c>
      <c r="F1341" s="92" t="s">
        <v>2065</v>
      </c>
      <c r="G1341" s="92" t="s">
        <v>2065</v>
      </c>
    </row>
    <row r="1342" spans="1:7" x14ac:dyDescent="0.25">
      <c r="A1342" s="87">
        <v>34845</v>
      </c>
      <c r="B1342" s="92">
        <v>473.69000199999999</v>
      </c>
      <c r="C1342" s="92">
        <v>473.69000199999999</v>
      </c>
      <c r="D1342" s="92">
        <v>473.69000199999999</v>
      </c>
      <c r="E1342" s="92">
        <v>473.69000199999999</v>
      </c>
      <c r="F1342" s="92">
        <v>473.67593399999998</v>
      </c>
      <c r="G1342" s="92">
        <v>0</v>
      </c>
    </row>
    <row r="1343" spans="1:7" x14ac:dyDescent="0.25">
      <c r="A1343" s="87">
        <v>34848</v>
      </c>
      <c r="B1343" s="92">
        <v>472.76001000000002</v>
      </c>
      <c r="C1343" s="92">
        <v>472.76001000000002</v>
      </c>
      <c r="D1343" s="92">
        <v>472.76001000000002</v>
      </c>
      <c r="E1343" s="92">
        <v>472.76001000000002</v>
      </c>
      <c r="F1343" s="92">
        <v>472.74597199999999</v>
      </c>
      <c r="G1343" s="92">
        <v>0</v>
      </c>
    </row>
    <row r="1344" spans="1:7" x14ac:dyDescent="0.25">
      <c r="A1344" s="87">
        <v>34849</v>
      </c>
      <c r="B1344" s="92">
        <v>475.27999899999998</v>
      </c>
      <c r="C1344" s="92">
        <v>475.27999899999998</v>
      </c>
      <c r="D1344" s="92">
        <v>475.27999899999998</v>
      </c>
      <c r="E1344" s="92">
        <v>475.27999899999998</v>
      </c>
      <c r="F1344" s="92">
        <v>475.26589999999999</v>
      </c>
      <c r="G1344" s="92">
        <v>0</v>
      </c>
    </row>
    <row r="1345" spans="1:7" x14ac:dyDescent="0.25">
      <c r="A1345" s="87">
        <v>34850</v>
      </c>
      <c r="B1345" s="92" t="s">
        <v>2065</v>
      </c>
      <c r="C1345" s="92" t="s">
        <v>2065</v>
      </c>
      <c r="D1345" s="92" t="s">
        <v>2065</v>
      </c>
      <c r="E1345" s="92" t="s">
        <v>2065</v>
      </c>
      <c r="F1345" s="92" t="s">
        <v>2065</v>
      </c>
      <c r="G1345" s="92" t="s">
        <v>2065</v>
      </c>
    </row>
    <row r="1346" spans="1:7" x14ac:dyDescent="0.25">
      <c r="A1346" s="87">
        <v>34851</v>
      </c>
      <c r="B1346" s="92">
        <v>475.32998700000002</v>
      </c>
      <c r="C1346" s="92">
        <v>485.77999899999998</v>
      </c>
      <c r="D1346" s="92">
        <v>475.32998700000002</v>
      </c>
      <c r="E1346" s="92">
        <v>485.77999899999998</v>
      </c>
      <c r="F1346" s="92">
        <v>485.76556399999998</v>
      </c>
      <c r="G1346" s="92">
        <v>592400</v>
      </c>
    </row>
    <row r="1347" spans="1:7" x14ac:dyDescent="0.25">
      <c r="A1347" s="87">
        <v>34852</v>
      </c>
      <c r="B1347" s="92">
        <v>493.14999399999999</v>
      </c>
      <c r="C1347" s="92">
        <v>493.14999399999999</v>
      </c>
      <c r="D1347" s="92">
        <v>493.14999399999999</v>
      </c>
      <c r="E1347" s="92">
        <v>493.14999399999999</v>
      </c>
      <c r="F1347" s="92">
        <v>493.13534499999997</v>
      </c>
      <c r="G1347" s="92">
        <v>0</v>
      </c>
    </row>
    <row r="1348" spans="1:7" x14ac:dyDescent="0.25">
      <c r="A1348" s="87">
        <v>34855</v>
      </c>
      <c r="B1348" s="92">
        <v>497.26001000000002</v>
      </c>
      <c r="C1348" s="92">
        <v>497.26001000000002</v>
      </c>
      <c r="D1348" s="92">
        <v>497.26001000000002</v>
      </c>
      <c r="E1348" s="92">
        <v>497.26001000000002</v>
      </c>
      <c r="F1348" s="92">
        <v>497.24523900000003</v>
      </c>
      <c r="G1348" s="92">
        <v>0</v>
      </c>
    </row>
    <row r="1349" spans="1:7" x14ac:dyDescent="0.25">
      <c r="A1349" s="87">
        <v>34856</v>
      </c>
      <c r="B1349" s="92">
        <v>496.60998499999999</v>
      </c>
      <c r="C1349" s="92">
        <v>499.16000400000001</v>
      </c>
      <c r="D1349" s="92">
        <v>491.26998900000001</v>
      </c>
      <c r="E1349" s="92">
        <v>494.67999300000002</v>
      </c>
      <c r="F1349" s="92">
        <v>494.66528299999999</v>
      </c>
      <c r="G1349" s="92">
        <v>497000</v>
      </c>
    </row>
    <row r="1350" spans="1:7" x14ac:dyDescent="0.25">
      <c r="A1350" s="87">
        <v>34857</v>
      </c>
      <c r="B1350" s="92">
        <v>494.61999500000002</v>
      </c>
      <c r="C1350" s="92">
        <v>496.22000100000002</v>
      </c>
      <c r="D1350" s="92">
        <v>494.05999800000001</v>
      </c>
      <c r="E1350" s="92">
        <v>495.51001000000002</v>
      </c>
      <c r="F1350" s="92">
        <v>495.49529999999999</v>
      </c>
      <c r="G1350" s="92">
        <v>309100</v>
      </c>
    </row>
    <row r="1351" spans="1:7" x14ac:dyDescent="0.25">
      <c r="A1351" s="87">
        <v>34858</v>
      </c>
      <c r="B1351" s="92">
        <v>495.51001000000002</v>
      </c>
      <c r="C1351" s="92">
        <v>495.67999300000002</v>
      </c>
      <c r="D1351" s="92">
        <v>488.98998999999998</v>
      </c>
      <c r="E1351" s="92">
        <v>489.08999599999999</v>
      </c>
      <c r="F1351" s="92">
        <v>489.07549999999998</v>
      </c>
      <c r="G1351" s="92">
        <v>230900</v>
      </c>
    </row>
    <row r="1352" spans="1:7" x14ac:dyDescent="0.25">
      <c r="A1352" s="87">
        <v>34859</v>
      </c>
      <c r="B1352" s="92">
        <v>489.14001500000001</v>
      </c>
      <c r="C1352" s="92">
        <v>491.75</v>
      </c>
      <c r="D1352" s="92">
        <v>489.14001500000001</v>
      </c>
      <c r="E1352" s="92">
        <v>491.75</v>
      </c>
      <c r="F1352" s="92">
        <v>491.73541299999999</v>
      </c>
      <c r="G1352" s="92">
        <v>365400</v>
      </c>
    </row>
    <row r="1353" spans="1:7" x14ac:dyDescent="0.25">
      <c r="A1353" s="87">
        <v>34862</v>
      </c>
      <c r="B1353" s="92">
        <v>491.58999599999999</v>
      </c>
      <c r="C1353" s="92">
        <v>491.67999300000002</v>
      </c>
      <c r="D1353" s="92">
        <v>484.29998799999998</v>
      </c>
      <c r="E1353" s="92">
        <v>487.30999800000001</v>
      </c>
      <c r="F1353" s="92">
        <v>487.29556300000002</v>
      </c>
      <c r="G1353" s="92">
        <v>208200</v>
      </c>
    </row>
    <row r="1354" spans="1:7" x14ac:dyDescent="0.25">
      <c r="A1354" s="87">
        <v>34863</v>
      </c>
      <c r="B1354" s="92">
        <v>487.33999599999999</v>
      </c>
      <c r="C1354" s="92">
        <v>489.07000699999998</v>
      </c>
      <c r="D1354" s="92">
        <v>486.13000499999998</v>
      </c>
      <c r="E1354" s="92">
        <v>488.290009</v>
      </c>
      <c r="F1354" s="92">
        <v>488.27551299999999</v>
      </c>
      <c r="G1354" s="92">
        <v>233800</v>
      </c>
    </row>
    <row r="1355" spans="1:7" x14ac:dyDescent="0.25">
      <c r="A1355" s="87">
        <v>34864</v>
      </c>
      <c r="B1355" s="92">
        <v>488.32998700000002</v>
      </c>
      <c r="C1355" s="92">
        <v>490.35998499999999</v>
      </c>
      <c r="D1355" s="92">
        <v>488.32998700000002</v>
      </c>
      <c r="E1355" s="92">
        <v>489.32000699999998</v>
      </c>
      <c r="F1355" s="92">
        <v>489.30548099999999</v>
      </c>
      <c r="G1355" s="92">
        <v>228900</v>
      </c>
    </row>
    <row r="1356" spans="1:7" x14ac:dyDescent="0.25">
      <c r="A1356" s="87">
        <v>34865</v>
      </c>
      <c r="B1356" s="92">
        <v>489.36999500000002</v>
      </c>
      <c r="C1356" s="92">
        <v>489.57998700000002</v>
      </c>
      <c r="D1356" s="92">
        <v>486.76001000000002</v>
      </c>
      <c r="E1356" s="92">
        <v>487.26998900000001</v>
      </c>
      <c r="F1356" s="92">
        <v>487.25555400000002</v>
      </c>
      <c r="G1356" s="92">
        <v>244900</v>
      </c>
    </row>
    <row r="1357" spans="1:7" x14ac:dyDescent="0.25">
      <c r="A1357" s="87">
        <v>34866</v>
      </c>
      <c r="B1357" s="92">
        <v>487.48001099999999</v>
      </c>
      <c r="C1357" s="92">
        <v>488.040009</v>
      </c>
      <c r="D1357" s="92">
        <v>485.290009</v>
      </c>
      <c r="E1357" s="92">
        <v>486.040009</v>
      </c>
      <c r="F1357" s="92">
        <v>486.02557400000001</v>
      </c>
      <c r="G1357" s="92">
        <v>281700</v>
      </c>
    </row>
    <row r="1358" spans="1:7" x14ac:dyDescent="0.25">
      <c r="A1358" s="87">
        <v>34869</v>
      </c>
      <c r="B1358" s="92">
        <v>486.73998999999998</v>
      </c>
      <c r="C1358" s="92">
        <v>486.80999800000001</v>
      </c>
      <c r="D1358" s="92">
        <v>483.25</v>
      </c>
      <c r="E1358" s="92">
        <v>485.39999399999999</v>
      </c>
      <c r="F1358" s="92">
        <v>485.38558999999998</v>
      </c>
      <c r="G1358" s="92">
        <v>114100</v>
      </c>
    </row>
    <row r="1359" spans="1:7" x14ac:dyDescent="0.25">
      <c r="A1359" s="87">
        <v>34870</v>
      </c>
      <c r="B1359" s="92">
        <v>484.89001500000001</v>
      </c>
      <c r="C1359" s="92">
        <v>487.95001200000002</v>
      </c>
      <c r="D1359" s="92">
        <v>484.89001500000001</v>
      </c>
      <c r="E1359" s="92">
        <v>487.95001200000002</v>
      </c>
      <c r="F1359" s="92">
        <v>487.93551600000001</v>
      </c>
      <c r="G1359" s="92">
        <v>186700</v>
      </c>
    </row>
    <row r="1360" spans="1:7" x14ac:dyDescent="0.25">
      <c r="A1360" s="87">
        <v>34871</v>
      </c>
      <c r="B1360" s="92">
        <v>487.98998999999998</v>
      </c>
      <c r="C1360" s="92">
        <v>488.14001500000001</v>
      </c>
      <c r="D1360" s="92">
        <v>485.94000199999999</v>
      </c>
      <c r="E1360" s="92">
        <v>486.36999500000002</v>
      </c>
      <c r="F1360" s="92">
        <v>486.35556000000003</v>
      </c>
      <c r="G1360" s="92">
        <v>631500</v>
      </c>
    </row>
    <row r="1361" spans="1:7" x14ac:dyDescent="0.25">
      <c r="A1361" s="87">
        <v>34872</v>
      </c>
      <c r="B1361" s="92">
        <v>486.38000499999998</v>
      </c>
      <c r="C1361" s="92">
        <v>490.25</v>
      </c>
      <c r="D1361" s="92">
        <v>486.38000499999998</v>
      </c>
      <c r="E1361" s="92">
        <v>490.25</v>
      </c>
      <c r="F1361" s="92">
        <v>490.23544299999998</v>
      </c>
      <c r="G1361" s="92">
        <v>361600</v>
      </c>
    </row>
    <row r="1362" spans="1:7" x14ac:dyDescent="0.25">
      <c r="A1362" s="87">
        <v>34873</v>
      </c>
      <c r="B1362" s="92">
        <v>490.48001099999999</v>
      </c>
      <c r="C1362" s="92">
        <v>492.209991</v>
      </c>
      <c r="D1362" s="92">
        <v>489.55999800000001</v>
      </c>
      <c r="E1362" s="92">
        <v>491.66000400000001</v>
      </c>
      <c r="F1362" s="92">
        <v>491.64541600000001</v>
      </c>
      <c r="G1362" s="92">
        <v>526200</v>
      </c>
    </row>
    <row r="1363" spans="1:7" x14ac:dyDescent="0.25">
      <c r="A1363" s="87">
        <v>34876</v>
      </c>
      <c r="B1363" s="92">
        <v>491.73001099999999</v>
      </c>
      <c r="C1363" s="92">
        <v>491.75</v>
      </c>
      <c r="D1363" s="92">
        <v>489.14999399999999</v>
      </c>
      <c r="E1363" s="92">
        <v>489.80999800000001</v>
      </c>
      <c r="F1363" s="92">
        <v>489.79544099999998</v>
      </c>
      <c r="G1363" s="92">
        <v>602300</v>
      </c>
    </row>
    <row r="1364" spans="1:7" x14ac:dyDescent="0.25">
      <c r="A1364" s="87">
        <v>34877</v>
      </c>
      <c r="B1364" s="92">
        <v>489.97000100000002</v>
      </c>
      <c r="C1364" s="92">
        <v>489.98998999999998</v>
      </c>
      <c r="D1364" s="92">
        <v>487.91000400000001</v>
      </c>
      <c r="E1364" s="92">
        <v>489.64001500000001</v>
      </c>
      <c r="F1364" s="92">
        <v>489.62548800000002</v>
      </c>
      <c r="G1364" s="92">
        <v>545400</v>
      </c>
    </row>
    <row r="1365" spans="1:7" x14ac:dyDescent="0.25">
      <c r="A1365" s="87">
        <v>34878</v>
      </c>
      <c r="B1365" s="92">
        <v>489.35000600000001</v>
      </c>
      <c r="C1365" s="92">
        <v>489.35000600000001</v>
      </c>
      <c r="D1365" s="92">
        <v>489.35000600000001</v>
      </c>
      <c r="E1365" s="92">
        <v>489.35000600000001</v>
      </c>
      <c r="F1365" s="92">
        <v>489.33548000000002</v>
      </c>
      <c r="G1365" s="92">
        <v>465400</v>
      </c>
    </row>
    <row r="1366" spans="1:7" x14ac:dyDescent="0.25">
      <c r="A1366" s="87">
        <v>34879</v>
      </c>
      <c r="B1366" s="92">
        <v>489.39999399999999</v>
      </c>
      <c r="C1366" s="92">
        <v>491.83999599999999</v>
      </c>
      <c r="D1366" s="92">
        <v>489.11999500000002</v>
      </c>
      <c r="E1366" s="92">
        <v>491.83999599999999</v>
      </c>
      <c r="F1366" s="92">
        <v>491.82540899999998</v>
      </c>
      <c r="G1366" s="92">
        <v>367100</v>
      </c>
    </row>
    <row r="1367" spans="1:7" x14ac:dyDescent="0.25">
      <c r="A1367" s="87">
        <v>34880</v>
      </c>
      <c r="B1367" s="92">
        <v>491.48998999999998</v>
      </c>
      <c r="C1367" s="92">
        <v>492.27999899999998</v>
      </c>
      <c r="D1367" s="92">
        <v>490.07000699999998</v>
      </c>
      <c r="E1367" s="92">
        <v>492.27999899999998</v>
      </c>
      <c r="F1367" s="92">
        <v>492.26538099999999</v>
      </c>
      <c r="G1367" s="92">
        <v>394400</v>
      </c>
    </row>
    <row r="1368" spans="1:7" x14ac:dyDescent="0.25">
      <c r="A1368" s="87">
        <v>34883</v>
      </c>
      <c r="B1368" s="92">
        <v>492.33999599999999</v>
      </c>
      <c r="C1368" s="92">
        <v>492.48001099999999</v>
      </c>
      <c r="D1368" s="92">
        <v>488.47000100000002</v>
      </c>
      <c r="E1368" s="92">
        <v>492.07998700000002</v>
      </c>
      <c r="F1368" s="92">
        <v>492.06536899999998</v>
      </c>
      <c r="G1368" s="92">
        <v>361000</v>
      </c>
    </row>
    <row r="1369" spans="1:7" x14ac:dyDescent="0.25">
      <c r="A1369" s="87">
        <v>34884</v>
      </c>
      <c r="B1369" s="92">
        <v>492.25</v>
      </c>
      <c r="C1369" s="92">
        <v>493.75</v>
      </c>
      <c r="D1369" s="92">
        <v>491.14999399999999</v>
      </c>
      <c r="E1369" s="92">
        <v>493.42999300000002</v>
      </c>
      <c r="F1369" s="92">
        <v>493.415344</v>
      </c>
      <c r="G1369" s="92">
        <v>283800</v>
      </c>
    </row>
    <row r="1370" spans="1:7" x14ac:dyDescent="0.25">
      <c r="A1370" s="87">
        <v>34885</v>
      </c>
      <c r="B1370" s="92">
        <v>489.58999599999999</v>
      </c>
      <c r="C1370" s="92">
        <v>499.040009</v>
      </c>
      <c r="D1370" s="92">
        <v>489.58999599999999</v>
      </c>
      <c r="E1370" s="92">
        <v>498.58999599999999</v>
      </c>
      <c r="F1370" s="92">
        <v>498.57519500000001</v>
      </c>
      <c r="G1370" s="92">
        <v>366900</v>
      </c>
    </row>
    <row r="1371" spans="1:7" x14ac:dyDescent="0.25">
      <c r="A1371" s="87">
        <v>34886</v>
      </c>
      <c r="B1371" s="92">
        <v>498.60998499999999</v>
      </c>
      <c r="C1371" s="92">
        <v>501.92999300000002</v>
      </c>
      <c r="D1371" s="92">
        <v>498.60000600000001</v>
      </c>
      <c r="E1371" s="92">
        <v>499.48001099999999</v>
      </c>
      <c r="F1371" s="92">
        <v>499.46517899999998</v>
      </c>
      <c r="G1371" s="92">
        <v>358100</v>
      </c>
    </row>
    <row r="1372" spans="1:7" x14ac:dyDescent="0.25">
      <c r="A1372" s="87">
        <v>34887</v>
      </c>
      <c r="B1372" s="92">
        <v>499.48001099999999</v>
      </c>
      <c r="C1372" s="92">
        <v>509.14001500000001</v>
      </c>
      <c r="D1372" s="92">
        <v>499.48001099999999</v>
      </c>
      <c r="E1372" s="92">
        <v>509.14001500000001</v>
      </c>
      <c r="F1372" s="92">
        <v>509.124908</v>
      </c>
      <c r="G1372" s="92">
        <v>388000</v>
      </c>
    </row>
    <row r="1373" spans="1:7" x14ac:dyDescent="0.25">
      <c r="A1373" s="87">
        <v>34890</v>
      </c>
      <c r="B1373" s="92">
        <v>509.26998900000001</v>
      </c>
      <c r="C1373" s="92">
        <v>512.82000700000003</v>
      </c>
      <c r="D1373" s="92">
        <v>509.26998900000001</v>
      </c>
      <c r="E1373" s="92">
        <v>510.48998999999998</v>
      </c>
      <c r="F1373" s="92">
        <v>510.47485399999999</v>
      </c>
      <c r="G1373" s="92">
        <v>717200</v>
      </c>
    </row>
    <row r="1374" spans="1:7" x14ac:dyDescent="0.25">
      <c r="A1374" s="87">
        <v>34891</v>
      </c>
      <c r="B1374" s="92">
        <v>510.57000699999998</v>
      </c>
      <c r="C1374" s="92">
        <v>510.60998499999999</v>
      </c>
      <c r="D1374" s="92">
        <v>506.14001500000001</v>
      </c>
      <c r="E1374" s="92">
        <v>507.51001000000002</v>
      </c>
      <c r="F1374" s="92">
        <v>507.494934</v>
      </c>
      <c r="G1374" s="92">
        <v>286000</v>
      </c>
    </row>
    <row r="1375" spans="1:7" x14ac:dyDescent="0.25">
      <c r="A1375" s="87">
        <v>34892</v>
      </c>
      <c r="B1375" s="92">
        <v>507.19000199999999</v>
      </c>
      <c r="C1375" s="92">
        <v>507.61999500000002</v>
      </c>
      <c r="D1375" s="92">
        <v>506.58999599999999</v>
      </c>
      <c r="E1375" s="92">
        <v>507.23001099999999</v>
      </c>
      <c r="F1375" s="92">
        <v>507.214966</v>
      </c>
      <c r="G1375" s="92">
        <v>231700</v>
      </c>
    </row>
    <row r="1376" spans="1:7" x14ac:dyDescent="0.25">
      <c r="A1376" s="87">
        <v>34893</v>
      </c>
      <c r="B1376" s="92">
        <v>507.23001099999999</v>
      </c>
      <c r="C1376" s="92">
        <v>509.92999300000002</v>
      </c>
      <c r="D1376" s="92">
        <v>507.23001099999999</v>
      </c>
      <c r="E1376" s="92">
        <v>509.540009</v>
      </c>
      <c r="F1376" s="92">
        <v>509.52487200000002</v>
      </c>
      <c r="G1376" s="92">
        <v>692500</v>
      </c>
    </row>
    <row r="1377" spans="1:7" x14ac:dyDescent="0.25">
      <c r="A1377" s="87">
        <v>34894</v>
      </c>
      <c r="B1377" s="92">
        <v>509.540009</v>
      </c>
      <c r="C1377" s="92">
        <v>509.88000499999998</v>
      </c>
      <c r="D1377" s="92">
        <v>506.88000499999998</v>
      </c>
      <c r="E1377" s="92">
        <v>508.26001000000002</v>
      </c>
      <c r="F1377" s="92">
        <v>508.244934</v>
      </c>
      <c r="G1377" s="92">
        <v>388800</v>
      </c>
    </row>
    <row r="1378" spans="1:7" x14ac:dyDescent="0.25">
      <c r="A1378" s="87">
        <v>34897</v>
      </c>
      <c r="B1378" s="92">
        <v>510.77999899999998</v>
      </c>
      <c r="C1378" s="92">
        <v>512.55999799999995</v>
      </c>
      <c r="D1378" s="92">
        <v>510.51001000000002</v>
      </c>
      <c r="E1378" s="92">
        <v>511.86999500000002</v>
      </c>
      <c r="F1378" s="92">
        <v>511.85479700000002</v>
      </c>
      <c r="G1378" s="92">
        <v>2266900</v>
      </c>
    </row>
    <row r="1379" spans="1:7" x14ac:dyDescent="0.25">
      <c r="A1379" s="87">
        <v>34898</v>
      </c>
      <c r="B1379" s="92">
        <v>511.86999500000002</v>
      </c>
      <c r="C1379" s="92">
        <v>512.55999799999995</v>
      </c>
      <c r="D1379" s="92">
        <v>508.98001099999999</v>
      </c>
      <c r="E1379" s="92">
        <v>509.95001200000002</v>
      </c>
      <c r="F1379" s="92">
        <v>509.93487499999998</v>
      </c>
      <c r="G1379" s="92">
        <v>788900</v>
      </c>
    </row>
    <row r="1380" spans="1:7" x14ac:dyDescent="0.25">
      <c r="A1380" s="87">
        <v>34899</v>
      </c>
      <c r="B1380" s="92">
        <v>509.95001200000002</v>
      </c>
      <c r="C1380" s="92">
        <v>509.95001200000002</v>
      </c>
      <c r="D1380" s="92">
        <v>503.790009</v>
      </c>
      <c r="E1380" s="92">
        <v>504.5</v>
      </c>
      <c r="F1380" s="92">
        <v>504.48501599999997</v>
      </c>
      <c r="G1380" s="92">
        <v>369300</v>
      </c>
    </row>
    <row r="1381" spans="1:7" x14ac:dyDescent="0.25">
      <c r="A1381" s="87">
        <v>34900</v>
      </c>
      <c r="B1381" s="92">
        <v>505.35000600000001</v>
      </c>
      <c r="C1381" s="92">
        <v>507.42999300000002</v>
      </c>
      <c r="D1381" s="92">
        <v>502.23001099999999</v>
      </c>
      <c r="E1381" s="92">
        <v>507.42999300000002</v>
      </c>
      <c r="F1381" s="92">
        <v>507.414917</v>
      </c>
      <c r="G1381" s="92">
        <v>509100</v>
      </c>
    </row>
    <row r="1382" spans="1:7" x14ac:dyDescent="0.25">
      <c r="A1382" s="87">
        <v>34901</v>
      </c>
      <c r="B1382" s="92">
        <v>507.52999899999998</v>
      </c>
      <c r="C1382" s="92">
        <v>512.29998799999998</v>
      </c>
      <c r="D1382" s="92">
        <v>507.42999300000002</v>
      </c>
      <c r="E1382" s="92">
        <v>510.92999300000002</v>
      </c>
      <c r="F1382" s="92">
        <v>510.91482500000001</v>
      </c>
      <c r="G1382" s="92">
        <v>379500</v>
      </c>
    </row>
    <row r="1383" spans="1:7" x14ac:dyDescent="0.25">
      <c r="A1383" s="87">
        <v>34904</v>
      </c>
      <c r="B1383" s="92">
        <v>511.04998799999998</v>
      </c>
      <c r="C1383" s="92">
        <v>511.92001299999998</v>
      </c>
      <c r="D1383" s="92">
        <v>508.45001200000002</v>
      </c>
      <c r="E1383" s="92">
        <v>509.52999899999998</v>
      </c>
      <c r="F1383" s="92">
        <v>509.51486199999999</v>
      </c>
      <c r="G1383" s="92">
        <v>204600</v>
      </c>
    </row>
    <row r="1384" spans="1:7" x14ac:dyDescent="0.25">
      <c r="A1384" s="87">
        <v>34905</v>
      </c>
      <c r="B1384" s="92">
        <v>509.54998799999998</v>
      </c>
      <c r="C1384" s="92">
        <v>510.76998900000001</v>
      </c>
      <c r="D1384" s="92">
        <v>507.89001500000001</v>
      </c>
      <c r="E1384" s="92">
        <v>508.94000199999999</v>
      </c>
      <c r="F1384" s="92">
        <v>508.92489599999999</v>
      </c>
      <c r="G1384" s="92">
        <v>299500</v>
      </c>
    </row>
    <row r="1385" spans="1:7" x14ac:dyDescent="0.25">
      <c r="A1385" s="87">
        <v>34906</v>
      </c>
      <c r="B1385" s="92">
        <v>508.92001299999998</v>
      </c>
      <c r="C1385" s="92">
        <v>509.94000199999999</v>
      </c>
      <c r="D1385" s="92">
        <v>502.39001500000001</v>
      </c>
      <c r="E1385" s="92">
        <v>509.94000199999999</v>
      </c>
      <c r="F1385" s="92">
        <v>509.92486600000001</v>
      </c>
      <c r="G1385" s="92">
        <v>260300</v>
      </c>
    </row>
    <row r="1386" spans="1:7" x14ac:dyDescent="0.25">
      <c r="A1386" s="87">
        <v>34907</v>
      </c>
      <c r="B1386" s="92">
        <v>510.040009</v>
      </c>
      <c r="C1386" s="92">
        <v>510.73001099999999</v>
      </c>
      <c r="D1386" s="92">
        <v>508.42001299999998</v>
      </c>
      <c r="E1386" s="92">
        <v>510.73001099999999</v>
      </c>
      <c r="F1386" s="92">
        <v>510.71487400000001</v>
      </c>
      <c r="G1386" s="92">
        <v>356600</v>
      </c>
    </row>
    <row r="1387" spans="1:7" x14ac:dyDescent="0.25">
      <c r="A1387" s="87">
        <v>34908</v>
      </c>
      <c r="B1387" s="92">
        <v>510.76998900000001</v>
      </c>
      <c r="C1387" s="92">
        <v>512.67999299999997</v>
      </c>
      <c r="D1387" s="92">
        <v>510.76998900000001</v>
      </c>
      <c r="E1387" s="92">
        <v>512.51000999999997</v>
      </c>
      <c r="F1387" s="92">
        <v>512.49481200000002</v>
      </c>
      <c r="G1387" s="92">
        <v>248800</v>
      </c>
    </row>
    <row r="1388" spans="1:7" x14ac:dyDescent="0.25">
      <c r="A1388" s="87">
        <v>34911</v>
      </c>
      <c r="B1388" s="92">
        <v>512.51000999999997</v>
      </c>
      <c r="C1388" s="92">
        <v>512.55999799999995</v>
      </c>
      <c r="D1388" s="92">
        <v>510.48998999999998</v>
      </c>
      <c r="E1388" s="92">
        <v>512.05999799999995</v>
      </c>
      <c r="F1388" s="92">
        <v>512.04480000000001</v>
      </c>
      <c r="G1388" s="92">
        <v>1211400</v>
      </c>
    </row>
    <row r="1389" spans="1:7" x14ac:dyDescent="0.25">
      <c r="A1389" s="87">
        <v>34912</v>
      </c>
      <c r="B1389" s="92">
        <v>512.09997599999997</v>
      </c>
      <c r="C1389" s="92">
        <v>512.25</v>
      </c>
      <c r="D1389" s="92">
        <v>507.35998499999999</v>
      </c>
      <c r="E1389" s="92">
        <v>511.41000400000001</v>
      </c>
      <c r="F1389" s="92">
        <v>511.39480600000002</v>
      </c>
      <c r="G1389" s="92">
        <v>578500</v>
      </c>
    </row>
    <row r="1390" spans="1:7" x14ac:dyDescent="0.25">
      <c r="A1390" s="87">
        <v>34913</v>
      </c>
      <c r="B1390" s="92">
        <v>511.39001500000001</v>
      </c>
      <c r="C1390" s="92">
        <v>513.330017</v>
      </c>
      <c r="D1390" s="92">
        <v>510.85998499999999</v>
      </c>
      <c r="E1390" s="92">
        <v>513.080017</v>
      </c>
      <c r="F1390" s="92">
        <v>513.06481900000006</v>
      </c>
      <c r="G1390" s="92">
        <v>307300</v>
      </c>
    </row>
    <row r="1391" spans="1:7" x14ac:dyDescent="0.25">
      <c r="A1391" s="87">
        <v>34914</v>
      </c>
      <c r="B1391" s="92">
        <v>513.080017</v>
      </c>
      <c r="C1391" s="92">
        <v>515.580017</v>
      </c>
      <c r="D1391" s="92">
        <v>512.47997999999995</v>
      </c>
      <c r="E1391" s="92">
        <v>512.580017</v>
      </c>
      <c r="F1391" s="92">
        <v>512.56481900000006</v>
      </c>
      <c r="G1391" s="92">
        <v>402500</v>
      </c>
    </row>
    <row r="1392" spans="1:7" x14ac:dyDescent="0.25">
      <c r="A1392" s="87">
        <v>34915</v>
      </c>
      <c r="B1392" s="92">
        <v>512.580017</v>
      </c>
      <c r="C1392" s="92">
        <v>513.01000999999997</v>
      </c>
      <c r="D1392" s="92">
        <v>508.91000400000001</v>
      </c>
      <c r="E1392" s="92">
        <v>510.13000499999998</v>
      </c>
      <c r="F1392" s="92">
        <v>510.114868</v>
      </c>
      <c r="G1392" s="92">
        <v>363500</v>
      </c>
    </row>
    <row r="1393" spans="1:7" x14ac:dyDescent="0.25">
      <c r="A1393" s="87">
        <v>34918</v>
      </c>
      <c r="B1393" s="92">
        <v>514.13000499999998</v>
      </c>
      <c r="C1393" s="92">
        <v>516.39001499999995</v>
      </c>
      <c r="D1393" s="92">
        <v>514.13000499999998</v>
      </c>
      <c r="E1393" s="92">
        <v>515.73999000000003</v>
      </c>
      <c r="F1393" s="92">
        <v>515.72466999999995</v>
      </c>
      <c r="G1393" s="92">
        <v>301700</v>
      </c>
    </row>
    <row r="1394" spans="1:7" x14ac:dyDescent="0.25">
      <c r="A1394" s="87">
        <v>34919</v>
      </c>
      <c r="B1394" s="92">
        <v>515.92999299999997</v>
      </c>
      <c r="C1394" s="92">
        <v>517.44000200000005</v>
      </c>
      <c r="D1394" s="92">
        <v>513</v>
      </c>
      <c r="E1394" s="92">
        <v>513.60998500000005</v>
      </c>
      <c r="F1394" s="92">
        <v>513.59478799999999</v>
      </c>
      <c r="G1394" s="92">
        <v>517300</v>
      </c>
    </row>
    <row r="1395" spans="1:7" x14ac:dyDescent="0.25">
      <c r="A1395" s="87">
        <v>34920</v>
      </c>
      <c r="B1395" s="92" t="s">
        <v>2065</v>
      </c>
      <c r="C1395" s="92" t="s">
        <v>2065</v>
      </c>
      <c r="D1395" s="92" t="s">
        <v>2065</v>
      </c>
      <c r="E1395" s="92" t="s">
        <v>2065</v>
      </c>
      <c r="F1395" s="92" t="s">
        <v>2065</v>
      </c>
      <c r="G1395" s="92" t="s">
        <v>2065</v>
      </c>
    </row>
    <row r="1396" spans="1:7" x14ac:dyDescent="0.25">
      <c r="A1396" s="87">
        <v>34921</v>
      </c>
      <c r="B1396" s="92">
        <v>517.53997800000002</v>
      </c>
      <c r="C1396" s="92">
        <v>517.78002900000001</v>
      </c>
      <c r="D1396" s="92">
        <v>513.65002400000003</v>
      </c>
      <c r="E1396" s="92">
        <v>515</v>
      </c>
      <c r="F1396" s="92">
        <v>514.98468000000003</v>
      </c>
      <c r="G1396" s="92">
        <v>470000</v>
      </c>
    </row>
    <row r="1397" spans="1:7" x14ac:dyDescent="0.25">
      <c r="A1397" s="87">
        <v>34922</v>
      </c>
      <c r="B1397" s="92">
        <v>515</v>
      </c>
      <c r="C1397" s="92">
        <v>519.40002400000003</v>
      </c>
      <c r="D1397" s="92">
        <v>515</v>
      </c>
      <c r="E1397" s="92">
        <v>519.17999299999997</v>
      </c>
      <c r="F1397" s="92">
        <v>519.16455099999996</v>
      </c>
      <c r="G1397" s="92">
        <v>393200</v>
      </c>
    </row>
    <row r="1398" spans="1:7" x14ac:dyDescent="0.25">
      <c r="A1398" s="87">
        <v>34925</v>
      </c>
      <c r="B1398" s="92">
        <v>519.40997300000004</v>
      </c>
      <c r="C1398" s="92">
        <v>519.53002900000001</v>
      </c>
      <c r="D1398" s="92">
        <v>514.77002000000005</v>
      </c>
      <c r="E1398" s="92">
        <v>515.92999299999997</v>
      </c>
      <c r="F1398" s="92">
        <v>515.91467299999999</v>
      </c>
      <c r="G1398" s="92">
        <v>424600</v>
      </c>
    </row>
    <row r="1399" spans="1:7" x14ac:dyDescent="0.25">
      <c r="A1399" s="87">
        <v>34926</v>
      </c>
      <c r="B1399" s="92">
        <v>516.01000999999997</v>
      </c>
      <c r="C1399" s="92">
        <v>516.88000499999998</v>
      </c>
      <c r="D1399" s="92">
        <v>513.46997099999999</v>
      </c>
      <c r="E1399" s="92">
        <v>515.01000999999997</v>
      </c>
      <c r="F1399" s="92">
        <v>514.99468999999999</v>
      </c>
      <c r="G1399" s="92">
        <v>465900</v>
      </c>
    </row>
    <row r="1400" spans="1:7" x14ac:dyDescent="0.25">
      <c r="A1400" s="87">
        <v>34927</v>
      </c>
      <c r="B1400" s="92">
        <v>515.01000999999997</v>
      </c>
      <c r="C1400" s="92">
        <v>515.01000999999997</v>
      </c>
      <c r="D1400" s="92">
        <v>510.39001500000001</v>
      </c>
      <c r="E1400" s="92">
        <v>510.39001500000001</v>
      </c>
      <c r="F1400" s="92">
        <v>510.37487800000002</v>
      </c>
      <c r="G1400" s="92">
        <v>259200</v>
      </c>
    </row>
    <row r="1401" spans="1:7" x14ac:dyDescent="0.25">
      <c r="A1401" s="87">
        <v>34928</v>
      </c>
      <c r="B1401" s="92" t="s">
        <v>2065</v>
      </c>
      <c r="C1401" s="92" t="s">
        <v>2065</v>
      </c>
      <c r="D1401" s="92" t="s">
        <v>2065</v>
      </c>
      <c r="E1401" s="92" t="s">
        <v>2065</v>
      </c>
      <c r="F1401" s="92" t="s">
        <v>2065</v>
      </c>
      <c r="G1401" s="92" t="s">
        <v>2065</v>
      </c>
    </row>
    <row r="1402" spans="1:7" x14ac:dyDescent="0.25">
      <c r="A1402" s="87">
        <v>34929</v>
      </c>
      <c r="B1402" s="92">
        <v>510.39001500000001</v>
      </c>
      <c r="C1402" s="92">
        <v>510.47000100000002</v>
      </c>
      <c r="D1402" s="92">
        <v>498.76998900000001</v>
      </c>
      <c r="E1402" s="92">
        <v>500.64999399999999</v>
      </c>
      <c r="F1402" s="92">
        <v>500.635132</v>
      </c>
      <c r="G1402" s="92">
        <v>320000</v>
      </c>
    </row>
    <row r="1403" spans="1:7" x14ac:dyDescent="0.25">
      <c r="A1403" s="87">
        <v>34932</v>
      </c>
      <c r="B1403" s="92">
        <v>500.57000699999998</v>
      </c>
      <c r="C1403" s="92">
        <v>500.76998900000001</v>
      </c>
      <c r="D1403" s="92">
        <v>493.20001200000002</v>
      </c>
      <c r="E1403" s="92">
        <v>498.033997</v>
      </c>
      <c r="F1403" s="92">
        <v>498.019226</v>
      </c>
      <c r="G1403" s="92">
        <v>286000</v>
      </c>
    </row>
    <row r="1404" spans="1:7" x14ac:dyDescent="0.25">
      <c r="A1404" s="87">
        <v>34933</v>
      </c>
      <c r="B1404" s="92">
        <v>498.07000699999998</v>
      </c>
      <c r="C1404" s="92">
        <v>500.64999399999999</v>
      </c>
      <c r="D1404" s="92">
        <v>498.07000699999998</v>
      </c>
      <c r="E1404" s="92">
        <v>499.10000600000001</v>
      </c>
      <c r="F1404" s="92">
        <v>499.08517499999999</v>
      </c>
      <c r="G1404" s="92">
        <v>521700</v>
      </c>
    </row>
    <row r="1405" spans="1:7" x14ac:dyDescent="0.25">
      <c r="A1405" s="87">
        <v>34934</v>
      </c>
      <c r="B1405" s="92">
        <v>499.10998499999999</v>
      </c>
      <c r="C1405" s="92">
        <v>502.07000699999998</v>
      </c>
      <c r="D1405" s="92">
        <v>499.10998499999999</v>
      </c>
      <c r="E1405" s="92">
        <v>502.07000699999998</v>
      </c>
      <c r="F1405" s="92">
        <v>502.05508400000002</v>
      </c>
      <c r="G1405" s="92">
        <v>265300</v>
      </c>
    </row>
    <row r="1406" spans="1:7" x14ac:dyDescent="0.25">
      <c r="A1406" s="87">
        <v>34935</v>
      </c>
      <c r="B1406" s="92">
        <v>502.10000600000001</v>
      </c>
      <c r="C1406" s="92">
        <v>502.39001500000001</v>
      </c>
      <c r="D1406" s="92">
        <v>498.89001500000001</v>
      </c>
      <c r="E1406" s="92">
        <v>500.33999599999999</v>
      </c>
      <c r="F1406" s="92">
        <v>500.32513399999999</v>
      </c>
      <c r="G1406" s="92">
        <v>244300</v>
      </c>
    </row>
    <row r="1407" spans="1:7" x14ac:dyDescent="0.25">
      <c r="A1407" s="87">
        <v>34936</v>
      </c>
      <c r="B1407" s="92">
        <v>500.33999599999999</v>
      </c>
      <c r="C1407" s="92">
        <v>501.01998900000001</v>
      </c>
      <c r="D1407" s="92">
        <v>499.92001299999998</v>
      </c>
      <c r="E1407" s="92">
        <v>500.60000600000001</v>
      </c>
      <c r="F1407" s="92">
        <v>500.58514400000001</v>
      </c>
      <c r="G1407" s="92">
        <v>272200</v>
      </c>
    </row>
    <row r="1408" spans="1:7" x14ac:dyDescent="0.25">
      <c r="A1408" s="87">
        <v>34939</v>
      </c>
      <c r="B1408" s="92">
        <v>500.60998499999999</v>
      </c>
      <c r="C1408" s="92">
        <v>501.17001299999998</v>
      </c>
      <c r="D1408" s="92">
        <v>499.85998499999999</v>
      </c>
      <c r="E1408" s="92">
        <v>501.17001299999998</v>
      </c>
      <c r="F1408" s="92">
        <v>501.15515099999999</v>
      </c>
      <c r="G1408" s="92">
        <v>158000</v>
      </c>
    </row>
    <row r="1409" spans="1:7" x14ac:dyDescent="0.25">
      <c r="A1409" s="87">
        <v>34940</v>
      </c>
      <c r="B1409" s="92">
        <v>501.17999300000002</v>
      </c>
      <c r="C1409" s="92">
        <v>504.01001000000002</v>
      </c>
      <c r="D1409" s="92">
        <v>501.17999300000002</v>
      </c>
      <c r="E1409" s="92">
        <v>504.01001000000002</v>
      </c>
      <c r="F1409" s="92">
        <v>503.995026</v>
      </c>
      <c r="G1409" s="92">
        <v>443300</v>
      </c>
    </row>
    <row r="1410" spans="1:7" x14ac:dyDescent="0.25">
      <c r="A1410" s="87">
        <v>34941</v>
      </c>
      <c r="B1410" s="92">
        <v>504.02999899999998</v>
      </c>
      <c r="C1410" s="92">
        <v>506.92001299999998</v>
      </c>
      <c r="D1410" s="92">
        <v>504.02999899999998</v>
      </c>
      <c r="E1410" s="92">
        <v>506.790009</v>
      </c>
      <c r="F1410" s="92">
        <v>506.77496300000001</v>
      </c>
      <c r="G1410" s="92">
        <v>437400</v>
      </c>
    </row>
    <row r="1411" spans="1:7" x14ac:dyDescent="0.25">
      <c r="A1411" s="87">
        <v>34942</v>
      </c>
      <c r="B1411" s="92">
        <v>506.790009</v>
      </c>
      <c r="C1411" s="92">
        <v>507.10000600000001</v>
      </c>
      <c r="D1411" s="92">
        <v>499.72000100000002</v>
      </c>
      <c r="E1411" s="92">
        <v>500.75</v>
      </c>
      <c r="F1411" s="92">
        <v>500.73513800000001</v>
      </c>
      <c r="G1411" s="92">
        <v>412500</v>
      </c>
    </row>
    <row r="1412" spans="1:7" x14ac:dyDescent="0.25">
      <c r="A1412" s="87">
        <v>34943</v>
      </c>
      <c r="B1412" s="92">
        <v>500.57998700000002</v>
      </c>
      <c r="C1412" s="92">
        <v>501.77999899999998</v>
      </c>
      <c r="D1412" s="92">
        <v>500.13000499999998</v>
      </c>
      <c r="E1412" s="92">
        <v>501.77999899999998</v>
      </c>
      <c r="F1412" s="92">
        <v>501.765106</v>
      </c>
      <c r="G1412" s="92">
        <v>307200</v>
      </c>
    </row>
    <row r="1413" spans="1:7" x14ac:dyDescent="0.25">
      <c r="A1413" s="87">
        <v>34946</v>
      </c>
      <c r="B1413" s="92">
        <v>502</v>
      </c>
      <c r="C1413" s="92">
        <v>502.60000600000001</v>
      </c>
      <c r="D1413" s="92">
        <v>499.80999800000001</v>
      </c>
      <c r="E1413" s="92">
        <v>500.540009</v>
      </c>
      <c r="F1413" s="92">
        <v>500.52514600000001</v>
      </c>
      <c r="G1413" s="92">
        <v>327200</v>
      </c>
    </row>
    <row r="1414" spans="1:7" x14ac:dyDescent="0.25">
      <c r="A1414" s="87">
        <v>34947</v>
      </c>
      <c r="B1414" s="92">
        <v>500.51001000000002</v>
      </c>
      <c r="C1414" s="92">
        <v>500.540009</v>
      </c>
      <c r="D1414" s="92">
        <v>495.66000400000001</v>
      </c>
      <c r="E1414" s="92">
        <v>496.60000600000001</v>
      </c>
      <c r="F1414" s="92">
        <v>496.58526599999999</v>
      </c>
      <c r="G1414" s="92">
        <v>188200</v>
      </c>
    </row>
    <row r="1415" spans="1:7" x14ac:dyDescent="0.25">
      <c r="A1415" s="87">
        <v>34948</v>
      </c>
      <c r="B1415" s="92">
        <v>496.67001299999998</v>
      </c>
      <c r="C1415" s="92">
        <v>496.83999599999999</v>
      </c>
      <c r="D1415" s="92">
        <v>492.76998900000001</v>
      </c>
      <c r="E1415" s="92">
        <v>493.14999399999999</v>
      </c>
      <c r="F1415" s="92">
        <v>493.13534499999997</v>
      </c>
      <c r="G1415" s="92">
        <v>334300</v>
      </c>
    </row>
    <row r="1416" spans="1:7" x14ac:dyDescent="0.25">
      <c r="A1416" s="87">
        <v>34949</v>
      </c>
      <c r="B1416" s="92">
        <v>493.16000400000001</v>
      </c>
      <c r="C1416" s="92">
        <v>493.16000400000001</v>
      </c>
      <c r="D1416" s="92">
        <v>490.58999599999999</v>
      </c>
      <c r="E1416" s="92">
        <v>491.44000199999999</v>
      </c>
      <c r="F1416" s="92">
        <v>491.42541499999999</v>
      </c>
      <c r="G1416" s="92">
        <v>400600</v>
      </c>
    </row>
    <row r="1417" spans="1:7" x14ac:dyDescent="0.25">
      <c r="A1417" s="87">
        <v>34950</v>
      </c>
      <c r="B1417" s="92">
        <v>491.44000199999999</v>
      </c>
      <c r="C1417" s="92">
        <v>491.67001299999998</v>
      </c>
      <c r="D1417" s="92">
        <v>489.01001000000002</v>
      </c>
      <c r="E1417" s="92">
        <v>490</v>
      </c>
      <c r="F1417" s="92">
        <v>489.98544299999998</v>
      </c>
      <c r="G1417" s="92">
        <v>394400</v>
      </c>
    </row>
    <row r="1418" spans="1:7" x14ac:dyDescent="0.25">
      <c r="A1418" s="87">
        <v>34953</v>
      </c>
      <c r="B1418" s="92">
        <v>490</v>
      </c>
      <c r="C1418" s="92">
        <v>490</v>
      </c>
      <c r="D1418" s="92">
        <v>481.959991</v>
      </c>
      <c r="E1418" s="92">
        <v>485.44000199999999</v>
      </c>
      <c r="F1418" s="92">
        <v>485.42559799999998</v>
      </c>
      <c r="G1418" s="92">
        <v>337800</v>
      </c>
    </row>
    <row r="1419" spans="1:7" x14ac:dyDescent="0.25">
      <c r="A1419" s="87">
        <v>34954</v>
      </c>
      <c r="B1419" s="92">
        <v>485.45001200000002</v>
      </c>
      <c r="C1419" s="92">
        <v>488</v>
      </c>
      <c r="D1419" s="92">
        <v>485.11999500000002</v>
      </c>
      <c r="E1419" s="92">
        <v>488</v>
      </c>
      <c r="F1419" s="92">
        <v>487.98550399999999</v>
      </c>
      <c r="G1419" s="92">
        <v>277000</v>
      </c>
    </row>
    <row r="1420" spans="1:7" x14ac:dyDescent="0.25">
      <c r="A1420" s="87">
        <v>34955</v>
      </c>
      <c r="B1420" s="92">
        <v>488.01998900000001</v>
      </c>
      <c r="C1420" s="92">
        <v>493.67999300000002</v>
      </c>
      <c r="D1420" s="92">
        <v>488.01998900000001</v>
      </c>
      <c r="E1420" s="92">
        <v>493.67999300000002</v>
      </c>
      <c r="F1420" s="92">
        <v>493.665344</v>
      </c>
      <c r="G1420" s="92">
        <v>454500</v>
      </c>
    </row>
    <row r="1421" spans="1:7" x14ac:dyDescent="0.25">
      <c r="A1421" s="87">
        <v>34956</v>
      </c>
      <c r="B1421" s="92">
        <v>493.67999300000002</v>
      </c>
      <c r="C1421" s="92">
        <v>495.42001299999998</v>
      </c>
      <c r="D1421" s="92">
        <v>493.48001099999999</v>
      </c>
      <c r="E1421" s="92">
        <v>495.42001299999998</v>
      </c>
      <c r="F1421" s="92">
        <v>495.405304</v>
      </c>
      <c r="G1421" s="92">
        <v>1198900</v>
      </c>
    </row>
    <row r="1422" spans="1:7" x14ac:dyDescent="0.25">
      <c r="A1422" s="87">
        <v>34957</v>
      </c>
      <c r="B1422" s="92">
        <v>495.42999300000002</v>
      </c>
      <c r="C1422" s="92">
        <v>497.45001200000002</v>
      </c>
      <c r="D1422" s="92">
        <v>495.23001099999999</v>
      </c>
      <c r="E1422" s="92">
        <v>495.32000699999998</v>
      </c>
      <c r="F1422" s="92">
        <v>495.30529799999999</v>
      </c>
      <c r="G1422" s="92">
        <v>462300</v>
      </c>
    </row>
    <row r="1423" spans="1:7" x14ac:dyDescent="0.25">
      <c r="A1423" s="87">
        <v>34960</v>
      </c>
      <c r="B1423" s="92">
        <v>495.32000699999998</v>
      </c>
      <c r="C1423" s="92">
        <v>495.64999399999999</v>
      </c>
      <c r="D1423" s="92">
        <v>493.47000100000002</v>
      </c>
      <c r="E1423" s="92">
        <v>494.209991</v>
      </c>
      <c r="F1423" s="92">
        <v>494.19534299999998</v>
      </c>
      <c r="G1423" s="92">
        <v>262600</v>
      </c>
    </row>
    <row r="1424" spans="1:7" x14ac:dyDescent="0.25">
      <c r="A1424" s="87">
        <v>34961</v>
      </c>
      <c r="B1424" s="92">
        <v>494.209991</v>
      </c>
      <c r="C1424" s="92">
        <v>494.58999599999999</v>
      </c>
      <c r="D1424" s="92">
        <v>493.10998499999999</v>
      </c>
      <c r="E1424" s="92">
        <v>493.17999300000002</v>
      </c>
      <c r="F1424" s="92">
        <v>493.165344</v>
      </c>
      <c r="G1424" s="92">
        <v>246000</v>
      </c>
    </row>
    <row r="1425" spans="1:7" x14ac:dyDescent="0.25">
      <c r="A1425" s="87">
        <v>34962</v>
      </c>
      <c r="B1425" s="92">
        <v>493.79998799999998</v>
      </c>
      <c r="C1425" s="92">
        <v>493.79998799999998</v>
      </c>
      <c r="D1425" s="92">
        <v>491.85998499999999</v>
      </c>
      <c r="E1425" s="92">
        <v>492.95001200000002</v>
      </c>
      <c r="F1425" s="92">
        <v>492.93536399999999</v>
      </c>
      <c r="G1425" s="92">
        <v>287400</v>
      </c>
    </row>
    <row r="1426" spans="1:7" x14ac:dyDescent="0.25">
      <c r="A1426" s="87">
        <v>34963</v>
      </c>
      <c r="B1426" s="92">
        <v>492.95001200000002</v>
      </c>
      <c r="C1426" s="92">
        <v>494.10998499999999</v>
      </c>
      <c r="D1426" s="92">
        <v>492.52999899999998</v>
      </c>
      <c r="E1426" s="92">
        <v>493.60000600000001</v>
      </c>
      <c r="F1426" s="92">
        <v>493.58535799999999</v>
      </c>
      <c r="G1426" s="92">
        <v>354800</v>
      </c>
    </row>
    <row r="1427" spans="1:7" x14ac:dyDescent="0.25">
      <c r="A1427" s="87">
        <v>34964</v>
      </c>
      <c r="B1427" s="92">
        <v>493.60000600000001</v>
      </c>
      <c r="C1427" s="92">
        <v>494.01998900000001</v>
      </c>
      <c r="D1427" s="92">
        <v>491.51998900000001</v>
      </c>
      <c r="E1427" s="92">
        <v>492.80999800000001</v>
      </c>
      <c r="F1427" s="92">
        <v>492.79534899999999</v>
      </c>
      <c r="G1427" s="92">
        <v>291000</v>
      </c>
    </row>
    <row r="1428" spans="1:7" x14ac:dyDescent="0.25">
      <c r="A1428" s="87">
        <v>34967</v>
      </c>
      <c r="B1428" s="92">
        <v>492.80999800000001</v>
      </c>
      <c r="C1428" s="92">
        <v>493.54998799999998</v>
      </c>
      <c r="D1428" s="92">
        <v>491.92999300000002</v>
      </c>
      <c r="E1428" s="92">
        <v>493.54998799999998</v>
      </c>
      <c r="F1428" s="92">
        <v>493.53533900000002</v>
      </c>
      <c r="G1428" s="92">
        <v>308500</v>
      </c>
    </row>
    <row r="1429" spans="1:7" x14ac:dyDescent="0.25">
      <c r="A1429" s="87">
        <v>34968</v>
      </c>
      <c r="B1429" s="92">
        <v>493.540009</v>
      </c>
      <c r="C1429" s="92">
        <v>494.38000499999998</v>
      </c>
      <c r="D1429" s="92">
        <v>491.83999599999999</v>
      </c>
      <c r="E1429" s="92">
        <v>493.05999800000001</v>
      </c>
      <c r="F1429" s="92">
        <v>493.04534899999999</v>
      </c>
      <c r="G1429" s="92">
        <v>397800</v>
      </c>
    </row>
    <row r="1430" spans="1:7" x14ac:dyDescent="0.25">
      <c r="A1430" s="87">
        <v>34969</v>
      </c>
      <c r="B1430" s="92">
        <v>493.05999800000001</v>
      </c>
      <c r="C1430" s="92">
        <v>493.17999300000002</v>
      </c>
      <c r="D1430" s="92">
        <v>489.58999599999999</v>
      </c>
      <c r="E1430" s="92">
        <v>490.209991</v>
      </c>
      <c r="F1430" s="92">
        <v>490.19543499999997</v>
      </c>
      <c r="G1430" s="92">
        <v>492400</v>
      </c>
    </row>
    <row r="1431" spans="1:7" x14ac:dyDescent="0.25">
      <c r="A1431" s="87">
        <v>34970</v>
      </c>
      <c r="B1431" s="92">
        <v>490.209991</v>
      </c>
      <c r="C1431" s="92">
        <v>491.94000199999999</v>
      </c>
      <c r="D1431" s="92">
        <v>488.23998999999998</v>
      </c>
      <c r="E1431" s="92">
        <v>491.94000199999999</v>
      </c>
      <c r="F1431" s="92">
        <v>491.92541499999999</v>
      </c>
      <c r="G1431" s="92">
        <v>657400</v>
      </c>
    </row>
    <row r="1432" spans="1:7" x14ac:dyDescent="0.25">
      <c r="A1432" s="87">
        <v>34971</v>
      </c>
      <c r="B1432" s="92">
        <v>491.94000199999999</v>
      </c>
      <c r="C1432" s="92">
        <v>494.25</v>
      </c>
      <c r="D1432" s="92">
        <v>490.209991</v>
      </c>
      <c r="E1432" s="92">
        <v>493.23998999999998</v>
      </c>
      <c r="F1432" s="92">
        <v>493.22534200000001</v>
      </c>
      <c r="G1432" s="92">
        <v>610700</v>
      </c>
    </row>
    <row r="1433" spans="1:7" x14ac:dyDescent="0.25">
      <c r="A1433" s="87">
        <v>34974</v>
      </c>
      <c r="B1433" s="92">
        <v>493.23998999999998</v>
      </c>
      <c r="C1433" s="92">
        <v>493.82998700000002</v>
      </c>
      <c r="D1433" s="92">
        <v>490.20001200000002</v>
      </c>
      <c r="E1433" s="92">
        <v>490.55999800000001</v>
      </c>
      <c r="F1433" s="92">
        <v>490.54544099999998</v>
      </c>
      <c r="G1433" s="92">
        <v>518000</v>
      </c>
    </row>
    <row r="1434" spans="1:7" x14ac:dyDescent="0.25">
      <c r="A1434" s="87">
        <v>34975</v>
      </c>
      <c r="B1434" s="92">
        <v>490.55999800000001</v>
      </c>
      <c r="C1434" s="92">
        <v>490.69000199999999</v>
      </c>
      <c r="D1434" s="92">
        <v>486.26998900000001</v>
      </c>
      <c r="E1434" s="92">
        <v>487.79998799999998</v>
      </c>
      <c r="F1434" s="92">
        <v>487.78549199999998</v>
      </c>
      <c r="G1434" s="92">
        <v>381600</v>
      </c>
    </row>
    <row r="1435" spans="1:7" x14ac:dyDescent="0.25">
      <c r="A1435" s="87">
        <v>34976</v>
      </c>
      <c r="B1435" s="92">
        <v>487.959991</v>
      </c>
      <c r="C1435" s="92">
        <v>492.64999399999999</v>
      </c>
      <c r="D1435" s="92">
        <v>487.959991</v>
      </c>
      <c r="E1435" s="92">
        <v>492.64999399999999</v>
      </c>
      <c r="F1435" s="92">
        <v>492.63537600000001</v>
      </c>
      <c r="G1435" s="92">
        <v>360000</v>
      </c>
    </row>
    <row r="1436" spans="1:7" x14ac:dyDescent="0.25">
      <c r="A1436" s="87">
        <v>34977</v>
      </c>
      <c r="B1436" s="92">
        <v>492.64999399999999</v>
      </c>
      <c r="C1436" s="92">
        <v>495.01001000000002</v>
      </c>
      <c r="D1436" s="92">
        <v>492.64999399999999</v>
      </c>
      <c r="E1436" s="92">
        <v>495.01001000000002</v>
      </c>
      <c r="F1436" s="92">
        <v>494.99529999999999</v>
      </c>
      <c r="G1436" s="92">
        <v>353100</v>
      </c>
    </row>
    <row r="1437" spans="1:7" x14ac:dyDescent="0.25">
      <c r="A1437" s="87">
        <v>34978</v>
      </c>
      <c r="B1437" s="92">
        <v>495.01001000000002</v>
      </c>
      <c r="C1437" s="92">
        <v>496.39001500000001</v>
      </c>
      <c r="D1437" s="92">
        <v>494.92001299999998</v>
      </c>
      <c r="E1437" s="92">
        <v>496.290009</v>
      </c>
      <c r="F1437" s="92">
        <v>496.27529900000002</v>
      </c>
      <c r="G1437" s="92">
        <v>281900</v>
      </c>
    </row>
    <row r="1438" spans="1:7" x14ac:dyDescent="0.25">
      <c r="A1438" s="87">
        <v>34981</v>
      </c>
      <c r="B1438" s="92">
        <v>496.290009</v>
      </c>
      <c r="C1438" s="92">
        <v>496.73001099999999</v>
      </c>
      <c r="D1438" s="92">
        <v>494.32000699999998</v>
      </c>
      <c r="E1438" s="92">
        <v>496.73001099999999</v>
      </c>
      <c r="F1438" s="92">
        <v>496.71527099999997</v>
      </c>
      <c r="G1438" s="92">
        <v>262400</v>
      </c>
    </row>
    <row r="1439" spans="1:7" x14ac:dyDescent="0.25">
      <c r="A1439" s="87">
        <v>34982</v>
      </c>
      <c r="B1439" s="92">
        <v>496.73001099999999</v>
      </c>
      <c r="C1439" s="92">
        <v>497.17999300000002</v>
      </c>
      <c r="D1439" s="92">
        <v>494.67999300000002</v>
      </c>
      <c r="E1439" s="92">
        <v>495.98998999999998</v>
      </c>
      <c r="F1439" s="92">
        <v>495.975281</v>
      </c>
      <c r="G1439" s="92">
        <v>253400</v>
      </c>
    </row>
    <row r="1440" spans="1:7" x14ac:dyDescent="0.25">
      <c r="A1440" s="87">
        <v>34983</v>
      </c>
      <c r="B1440" s="92">
        <v>495.98998999999998</v>
      </c>
      <c r="C1440" s="92">
        <v>496.85998499999999</v>
      </c>
      <c r="D1440" s="92">
        <v>494.92999300000002</v>
      </c>
      <c r="E1440" s="92">
        <v>496.27999899999998</v>
      </c>
      <c r="F1440" s="92">
        <v>496.265289</v>
      </c>
      <c r="G1440" s="92">
        <v>253500</v>
      </c>
    </row>
    <row r="1441" spans="1:7" x14ac:dyDescent="0.25">
      <c r="A1441" s="87">
        <v>34984</v>
      </c>
      <c r="B1441" s="92">
        <v>496.27999899999998</v>
      </c>
      <c r="C1441" s="92">
        <v>496.44000199999999</v>
      </c>
      <c r="D1441" s="92">
        <v>494.01001000000002</v>
      </c>
      <c r="E1441" s="92">
        <v>495.42001299999998</v>
      </c>
      <c r="F1441" s="92">
        <v>495.405304</v>
      </c>
      <c r="G1441" s="92">
        <v>548700</v>
      </c>
    </row>
    <row r="1442" spans="1:7" x14ac:dyDescent="0.25">
      <c r="A1442" s="87">
        <v>34985</v>
      </c>
      <c r="B1442" s="92">
        <v>495.42001299999998</v>
      </c>
      <c r="C1442" s="92">
        <v>496.55999800000001</v>
      </c>
      <c r="D1442" s="92">
        <v>495.16000400000001</v>
      </c>
      <c r="E1442" s="92">
        <v>496.55999800000001</v>
      </c>
      <c r="F1442" s="92">
        <v>496.54525799999999</v>
      </c>
      <c r="G1442" s="92">
        <v>485100</v>
      </c>
    </row>
    <row r="1443" spans="1:7" x14ac:dyDescent="0.25">
      <c r="A1443" s="87">
        <v>34988</v>
      </c>
      <c r="B1443" s="92">
        <v>496.55999800000001</v>
      </c>
      <c r="C1443" s="92">
        <v>496.88000499999998</v>
      </c>
      <c r="D1443" s="92">
        <v>495.35000600000001</v>
      </c>
      <c r="E1443" s="92">
        <v>496.01001000000002</v>
      </c>
      <c r="F1443" s="92">
        <v>495.99529999999999</v>
      </c>
      <c r="G1443" s="92">
        <v>496400</v>
      </c>
    </row>
    <row r="1444" spans="1:7" x14ac:dyDescent="0.25">
      <c r="A1444" s="87">
        <v>34989</v>
      </c>
      <c r="B1444" s="92">
        <v>496.01001000000002</v>
      </c>
      <c r="C1444" s="92">
        <v>499.25</v>
      </c>
      <c r="D1444" s="92">
        <v>496.01001000000002</v>
      </c>
      <c r="E1444" s="92">
        <v>499.25</v>
      </c>
      <c r="F1444" s="92">
        <v>499.23516799999999</v>
      </c>
      <c r="G1444" s="92">
        <v>373300</v>
      </c>
    </row>
    <row r="1445" spans="1:7" x14ac:dyDescent="0.25">
      <c r="A1445" s="87">
        <v>34990</v>
      </c>
      <c r="B1445" s="92">
        <v>499.25</v>
      </c>
      <c r="C1445" s="92">
        <v>500.17999300000002</v>
      </c>
      <c r="D1445" s="92">
        <v>497.61999500000002</v>
      </c>
      <c r="E1445" s="92">
        <v>499.48001099999999</v>
      </c>
      <c r="F1445" s="92">
        <v>499.46517899999998</v>
      </c>
      <c r="G1445" s="92">
        <v>408900</v>
      </c>
    </row>
    <row r="1446" spans="1:7" x14ac:dyDescent="0.25">
      <c r="A1446" s="87">
        <v>34991</v>
      </c>
      <c r="B1446" s="92">
        <v>501.61999500000002</v>
      </c>
      <c r="C1446" s="92">
        <v>501.61999500000002</v>
      </c>
      <c r="D1446" s="92">
        <v>501.61999500000002</v>
      </c>
      <c r="E1446" s="92">
        <v>501.61999500000002</v>
      </c>
      <c r="F1446" s="92">
        <v>501.60510299999999</v>
      </c>
      <c r="G1446" s="92">
        <v>733600</v>
      </c>
    </row>
    <row r="1447" spans="1:7" x14ac:dyDescent="0.25">
      <c r="A1447" s="87">
        <v>34992</v>
      </c>
      <c r="B1447" s="92">
        <v>501.61999500000002</v>
      </c>
      <c r="C1447" s="92">
        <v>502.41000400000001</v>
      </c>
      <c r="D1447" s="92">
        <v>499.209991</v>
      </c>
      <c r="E1447" s="92">
        <v>500.44000199999999</v>
      </c>
      <c r="F1447" s="92">
        <v>500.42514</v>
      </c>
      <c r="G1447" s="92">
        <v>685000</v>
      </c>
    </row>
    <row r="1448" spans="1:7" x14ac:dyDescent="0.25">
      <c r="A1448" s="87">
        <v>34995</v>
      </c>
      <c r="B1448" s="92">
        <v>500.44000199999999</v>
      </c>
      <c r="C1448" s="92">
        <v>500.75</v>
      </c>
      <c r="D1448" s="92">
        <v>497.95001200000002</v>
      </c>
      <c r="E1448" s="92">
        <v>498.959991</v>
      </c>
      <c r="F1448" s="92">
        <v>498.94519000000003</v>
      </c>
      <c r="G1448" s="92">
        <v>309500</v>
      </c>
    </row>
    <row r="1449" spans="1:7" x14ac:dyDescent="0.25">
      <c r="A1449" s="87">
        <v>34996</v>
      </c>
      <c r="B1449" s="92">
        <v>498.959991</v>
      </c>
      <c r="C1449" s="92">
        <v>499.01001000000002</v>
      </c>
      <c r="D1449" s="92">
        <v>496.67999300000002</v>
      </c>
      <c r="E1449" s="92">
        <v>498.01998900000001</v>
      </c>
      <c r="F1449" s="92">
        <v>498.00521900000001</v>
      </c>
      <c r="G1449" s="92">
        <v>405600</v>
      </c>
    </row>
    <row r="1450" spans="1:7" x14ac:dyDescent="0.25">
      <c r="A1450" s="87">
        <v>34997</v>
      </c>
      <c r="B1450" s="92">
        <v>497.80999800000001</v>
      </c>
      <c r="C1450" s="92">
        <v>498.14001500000001</v>
      </c>
      <c r="D1450" s="92">
        <v>496.60000600000001</v>
      </c>
      <c r="E1450" s="92">
        <v>497.17999300000002</v>
      </c>
      <c r="F1450" s="92">
        <v>497.16522200000003</v>
      </c>
      <c r="G1450" s="92">
        <v>328600</v>
      </c>
    </row>
    <row r="1451" spans="1:7" x14ac:dyDescent="0.25">
      <c r="A1451" s="87">
        <v>34998</v>
      </c>
      <c r="B1451" s="92">
        <v>497.17999300000002</v>
      </c>
      <c r="C1451" s="92">
        <v>497.51001000000002</v>
      </c>
      <c r="D1451" s="92">
        <v>496.290009</v>
      </c>
      <c r="E1451" s="92">
        <v>497.14999399999999</v>
      </c>
      <c r="F1451" s="92">
        <v>497.135223</v>
      </c>
      <c r="G1451" s="92">
        <v>375500</v>
      </c>
    </row>
    <row r="1452" spans="1:7" x14ac:dyDescent="0.25">
      <c r="A1452" s="87">
        <v>34999</v>
      </c>
      <c r="B1452" s="92">
        <v>497.14999399999999</v>
      </c>
      <c r="C1452" s="92">
        <v>497.33999599999999</v>
      </c>
      <c r="D1452" s="92">
        <v>493.14001500000001</v>
      </c>
      <c r="E1452" s="92">
        <v>494.47000100000002</v>
      </c>
      <c r="F1452" s="92">
        <v>494.45532200000002</v>
      </c>
      <c r="G1452" s="92">
        <v>274700</v>
      </c>
    </row>
    <row r="1453" spans="1:7" x14ac:dyDescent="0.25">
      <c r="A1453" s="87">
        <v>35002</v>
      </c>
      <c r="B1453" s="92">
        <v>494.47000100000002</v>
      </c>
      <c r="C1453" s="92">
        <v>494.48998999999998</v>
      </c>
      <c r="D1453" s="92">
        <v>489.98001099999999</v>
      </c>
      <c r="E1453" s="92">
        <v>490.80999800000001</v>
      </c>
      <c r="F1453" s="92">
        <v>490.79544099999998</v>
      </c>
      <c r="G1453" s="92">
        <v>278000</v>
      </c>
    </row>
    <row r="1454" spans="1:7" x14ac:dyDescent="0.25">
      <c r="A1454" s="87">
        <v>35003</v>
      </c>
      <c r="B1454" s="92">
        <v>490.80999800000001</v>
      </c>
      <c r="C1454" s="92">
        <v>490.82000699999998</v>
      </c>
      <c r="D1454" s="92">
        <v>487.17001299999998</v>
      </c>
      <c r="E1454" s="92">
        <v>488.45001200000002</v>
      </c>
      <c r="F1454" s="92">
        <v>488.43551600000001</v>
      </c>
      <c r="G1454" s="92">
        <v>615800</v>
      </c>
    </row>
    <row r="1455" spans="1:7" x14ac:dyDescent="0.25">
      <c r="A1455" s="87">
        <v>35004</v>
      </c>
      <c r="B1455" s="92">
        <v>488.5</v>
      </c>
      <c r="C1455" s="92">
        <v>488.89999399999999</v>
      </c>
      <c r="D1455" s="92">
        <v>486.79998799999998</v>
      </c>
      <c r="E1455" s="92">
        <v>487.98998999999998</v>
      </c>
      <c r="F1455" s="92">
        <v>487.97549400000003</v>
      </c>
      <c r="G1455" s="92">
        <v>258600</v>
      </c>
    </row>
    <row r="1456" spans="1:7" x14ac:dyDescent="0.25">
      <c r="A1456" s="87">
        <v>35005</v>
      </c>
      <c r="B1456" s="92">
        <v>488.01001000000002</v>
      </c>
      <c r="C1456" s="92">
        <v>488.38000499999998</v>
      </c>
      <c r="D1456" s="92">
        <v>484.75</v>
      </c>
      <c r="E1456" s="92">
        <v>486.48001099999999</v>
      </c>
      <c r="F1456" s="92">
        <v>486.465576</v>
      </c>
      <c r="G1456" s="92">
        <v>370900</v>
      </c>
    </row>
    <row r="1457" spans="1:7" x14ac:dyDescent="0.25">
      <c r="A1457" s="87">
        <v>35006</v>
      </c>
      <c r="B1457" s="92">
        <v>486.48001099999999</v>
      </c>
      <c r="C1457" s="92">
        <v>488.32000699999998</v>
      </c>
      <c r="D1457" s="92">
        <v>486.48001099999999</v>
      </c>
      <c r="E1457" s="92">
        <v>488.32000699999998</v>
      </c>
      <c r="F1457" s="92">
        <v>488.30551100000002</v>
      </c>
      <c r="G1457" s="92">
        <v>282400</v>
      </c>
    </row>
    <row r="1458" spans="1:7" x14ac:dyDescent="0.25">
      <c r="A1458" s="87">
        <v>35009</v>
      </c>
      <c r="B1458" s="92">
        <v>488.32000699999998</v>
      </c>
      <c r="C1458" s="92">
        <v>489.92999300000002</v>
      </c>
      <c r="D1458" s="92">
        <v>488.10998499999999</v>
      </c>
      <c r="E1458" s="92">
        <v>489.01998900000001</v>
      </c>
      <c r="F1458" s="92">
        <v>489.005493</v>
      </c>
      <c r="G1458" s="92">
        <v>305000</v>
      </c>
    </row>
    <row r="1459" spans="1:7" x14ac:dyDescent="0.25">
      <c r="A1459" s="87">
        <v>35010</v>
      </c>
      <c r="B1459" s="92">
        <v>489.01998900000001</v>
      </c>
      <c r="C1459" s="92">
        <v>490.64001500000001</v>
      </c>
      <c r="D1459" s="92">
        <v>488.70001200000002</v>
      </c>
      <c r="E1459" s="92">
        <v>489.91000400000001</v>
      </c>
      <c r="F1459" s="92">
        <v>489.89544699999999</v>
      </c>
      <c r="G1459" s="92">
        <v>340200</v>
      </c>
    </row>
    <row r="1460" spans="1:7" x14ac:dyDescent="0.25">
      <c r="A1460" s="87">
        <v>35011</v>
      </c>
      <c r="B1460" s="92">
        <v>489.91000400000001</v>
      </c>
      <c r="C1460" s="92">
        <v>490.26998900000001</v>
      </c>
      <c r="D1460" s="92">
        <v>486.36999500000002</v>
      </c>
      <c r="E1460" s="92">
        <v>487.459991</v>
      </c>
      <c r="F1460" s="92">
        <v>487.44549599999999</v>
      </c>
      <c r="G1460" s="92">
        <v>670100</v>
      </c>
    </row>
    <row r="1461" spans="1:7" x14ac:dyDescent="0.25">
      <c r="A1461" s="87">
        <v>35012</v>
      </c>
      <c r="B1461" s="92">
        <v>487.459991</v>
      </c>
      <c r="C1461" s="92">
        <v>487.76998900000001</v>
      </c>
      <c r="D1461" s="92">
        <v>480.91000400000001</v>
      </c>
      <c r="E1461" s="92">
        <v>481.41000400000001</v>
      </c>
      <c r="F1461" s="92">
        <v>481.39572099999998</v>
      </c>
      <c r="G1461" s="92">
        <v>488700</v>
      </c>
    </row>
    <row r="1462" spans="1:7" x14ac:dyDescent="0.25">
      <c r="A1462" s="87">
        <v>35013</v>
      </c>
      <c r="B1462" s="92">
        <v>481.41000400000001</v>
      </c>
      <c r="C1462" s="92">
        <v>481.58999599999999</v>
      </c>
      <c r="D1462" s="92">
        <v>468.26001000000002</v>
      </c>
      <c r="E1462" s="92">
        <v>474.58999599999999</v>
      </c>
      <c r="F1462" s="92">
        <v>474.575897</v>
      </c>
      <c r="G1462" s="92">
        <v>496900</v>
      </c>
    </row>
    <row r="1463" spans="1:7" x14ac:dyDescent="0.25">
      <c r="A1463" s="87">
        <v>35016</v>
      </c>
      <c r="B1463" s="92">
        <v>474.58999599999999</v>
      </c>
      <c r="C1463" s="92">
        <v>474.60000600000001</v>
      </c>
      <c r="D1463" s="92">
        <v>465.91000400000001</v>
      </c>
      <c r="E1463" s="92">
        <v>467.35000600000001</v>
      </c>
      <c r="F1463" s="92">
        <v>467.33612099999999</v>
      </c>
      <c r="G1463" s="92">
        <v>370100</v>
      </c>
    </row>
    <row r="1464" spans="1:7" x14ac:dyDescent="0.25">
      <c r="A1464" s="87">
        <v>35017</v>
      </c>
      <c r="B1464" s="92">
        <v>467.35000600000001</v>
      </c>
      <c r="C1464" s="92">
        <v>471.63000499999998</v>
      </c>
      <c r="D1464" s="92">
        <v>466.07998700000002</v>
      </c>
      <c r="E1464" s="92">
        <v>469.290009</v>
      </c>
      <c r="F1464" s="92">
        <v>469.27606200000002</v>
      </c>
      <c r="G1464" s="92">
        <v>2117000</v>
      </c>
    </row>
    <row r="1465" spans="1:7" x14ac:dyDescent="0.25">
      <c r="A1465" s="87">
        <v>35018</v>
      </c>
      <c r="B1465" s="92">
        <v>469.290009</v>
      </c>
      <c r="C1465" s="92">
        <v>469.459991</v>
      </c>
      <c r="D1465" s="92">
        <v>459.19000199999999</v>
      </c>
      <c r="E1465" s="92">
        <v>460.80999800000001</v>
      </c>
      <c r="F1465" s="92">
        <v>460.79632600000002</v>
      </c>
      <c r="G1465" s="92">
        <v>1106300</v>
      </c>
    </row>
    <row r="1466" spans="1:7" x14ac:dyDescent="0.25">
      <c r="A1466" s="87">
        <v>35019</v>
      </c>
      <c r="B1466" s="92">
        <v>460.80999800000001</v>
      </c>
      <c r="C1466" s="92">
        <v>461.60000600000001</v>
      </c>
      <c r="D1466" s="92">
        <v>458.08999599999999</v>
      </c>
      <c r="E1466" s="92">
        <v>459.89999399999999</v>
      </c>
      <c r="F1466" s="92">
        <v>459.88632200000001</v>
      </c>
      <c r="G1466" s="92">
        <v>1057800</v>
      </c>
    </row>
    <row r="1467" spans="1:7" x14ac:dyDescent="0.25">
      <c r="A1467" s="87">
        <v>35020</v>
      </c>
      <c r="B1467" s="92">
        <v>459.89999399999999</v>
      </c>
      <c r="C1467" s="92">
        <v>460.26998900000001</v>
      </c>
      <c r="D1467" s="92">
        <v>455.5</v>
      </c>
      <c r="E1467" s="92">
        <v>456.33999599999999</v>
      </c>
      <c r="F1467" s="92">
        <v>456.32644699999997</v>
      </c>
      <c r="G1467" s="92">
        <v>916200</v>
      </c>
    </row>
    <row r="1468" spans="1:7" x14ac:dyDescent="0.25">
      <c r="A1468" s="87">
        <v>35023</v>
      </c>
      <c r="B1468" s="92">
        <v>456.33999599999999</v>
      </c>
      <c r="C1468" s="92">
        <v>456.33999599999999</v>
      </c>
      <c r="D1468" s="92">
        <v>450.94000199999999</v>
      </c>
      <c r="E1468" s="92">
        <v>453.13000499999998</v>
      </c>
      <c r="F1468" s="92">
        <v>453.11654700000003</v>
      </c>
      <c r="G1468" s="92">
        <v>548700</v>
      </c>
    </row>
    <row r="1469" spans="1:7" x14ac:dyDescent="0.25">
      <c r="A1469" s="87">
        <v>35024</v>
      </c>
      <c r="B1469" s="92">
        <v>453.13000499999998</v>
      </c>
      <c r="C1469" s="92">
        <v>454.04998799999998</v>
      </c>
      <c r="D1469" s="92">
        <v>450.89999399999999</v>
      </c>
      <c r="E1469" s="92">
        <v>454.04998799999998</v>
      </c>
      <c r="F1469" s="92">
        <v>454.03653000000003</v>
      </c>
      <c r="G1469" s="92">
        <v>606400</v>
      </c>
    </row>
    <row r="1470" spans="1:7" x14ac:dyDescent="0.25">
      <c r="A1470" s="87">
        <v>35025</v>
      </c>
      <c r="B1470" s="92">
        <v>454.16000400000001</v>
      </c>
      <c r="C1470" s="92">
        <v>459.42001299999998</v>
      </c>
      <c r="D1470" s="92">
        <v>454.16000400000001</v>
      </c>
      <c r="E1470" s="92">
        <v>458.75</v>
      </c>
      <c r="F1470" s="92">
        <v>458.73638899999997</v>
      </c>
      <c r="G1470" s="92">
        <v>703100</v>
      </c>
    </row>
    <row r="1471" spans="1:7" x14ac:dyDescent="0.25">
      <c r="A1471" s="87">
        <v>35026</v>
      </c>
      <c r="B1471" s="92">
        <v>458.75</v>
      </c>
      <c r="C1471" s="92">
        <v>469.60998499999999</v>
      </c>
      <c r="D1471" s="92">
        <v>458.75</v>
      </c>
      <c r="E1471" s="92">
        <v>469.60998499999999</v>
      </c>
      <c r="F1471" s="92">
        <v>469.59603900000002</v>
      </c>
      <c r="G1471" s="92">
        <v>891500</v>
      </c>
    </row>
    <row r="1472" spans="1:7" x14ac:dyDescent="0.25">
      <c r="A1472" s="87">
        <v>35027</v>
      </c>
      <c r="B1472" s="92">
        <v>469.60998499999999</v>
      </c>
      <c r="C1472" s="92">
        <v>471.07998700000002</v>
      </c>
      <c r="D1472" s="92">
        <v>467.11999500000002</v>
      </c>
      <c r="E1472" s="92">
        <v>468.92999300000002</v>
      </c>
      <c r="F1472" s="92">
        <v>468.91607699999997</v>
      </c>
      <c r="G1472" s="92">
        <v>455500</v>
      </c>
    </row>
    <row r="1473" spans="1:7" x14ac:dyDescent="0.25">
      <c r="A1473" s="87">
        <v>35030</v>
      </c>
      <c r="B1473" s="92">
        <v>470.07998700000002</v>
      </c>
      <c r="C1473" s="92">
        <v>472.92999300000002</v>
      </c>
      <c r="D1473" s="92">
        <v>469.47000100000002</v>
      </c>
      <c r="E1473" s="92">
        <v>472.92999300000002</v>
      </c>
      <c r="F1473" s="92">
        <v>472.915955</v>
      </c>
      <c r="G1473" s="92">
        <v>446900</v>
      </c>
    </row>
    <row r="1474" spans="1:7" x14ac:dyDescent="0.25">
      <c r="A1474" s="87">
        <v>35031</v>
      </c>
      <c r="B1474" s="92">
        <v>472.92999300000002</v>
      </c>
      <c r="C1474" s="92">
        <v>475.92999300000002</v>
      </c>
      <c r="D1474" s="92">
        <v>471.85000600000001</v>
      </c>
      <c r="E1474" s="92">
        <v>473.76998900000001</v>
      </c>
      <c r="F1474" s="92">
        <v>473.75592</v>
      </c>
      <c r="G1474" s="92">
        <v>549200</v>
      </c>
    </row>
    <row r="1475" spans="1:7" x14ac:dyDescent="0.25">
      <c r="A1475" s="87">
        <v>35032</v>
      </c>
      <c r="B1475" s="92">
        <v>473.76998900000001</v>
      </c>
      <c r="C1475" s="92">
        <v>478.63000499999998</v>
      </c>
      <c r="D1475" s="92">
        <v>472.75</v>
      </c>
      <c r="E1475" s="92">
        <v>478.63000499999998</v>
      </c>
      <c r="F1475" s="92">
        <v>478.61578400000002</v>
      </c>
      <c r="G1475" s="92">
        <v>542500</v>
      </c>
    </row>
    <row r="1476" spans="1:7" x14ac:dyDescent="0.25">
      <c r="A1476" s="87">
        <v>35033</v>
      </c>
      <c r="B1476" s="92">
        <v>478.63000499999998</v>
      </c>
      <c r="C1476" s="92">
        <v>482.48001099999999</v>
      </c>
      <c r="D1476" s="92">
        <v>478.63000499999998</v>
      </c>
      <c r="E1476" s="92">
        <v>481.73001099999999</v>
      </c>
      <c r="F1476" s="92">
        <v>481.71572900000001</v>
      </c>
      <c r="G1476" s="92">
        <v>593300</v>
      </c>
    </row>
    <row r="1477" spans="1:7" x14ac:dyDescent="0.25">
      <c r="A1477" s="87">
        <v>35034</v>
      </c>
      <c r="B1477" s="92">
        <v>481.73001099999999</v>
      </c>
      <c r="C1477" s="92">
        <v>490.44000199999999</v>
      </c>
      <c r="D1477" s="92">
        <v>481.73001099999999</v>
      </c>
      <c r="E1477" s="92">
        <v>486.72000100000002</v>
      </c>
      <c r="F1477" s="92">
        <v>486.70556599999998</v>
      </c>
      <c r="G1477" s="92">
        <v>884600</v>
      </c>
    </row>
    <row r="1478" spans="1:7" x14ac:dyDescent="0.25">
      <c r="A1478" s="87">
        <v>35037</v>
      </c>
      <c r="B1478" s="92">
        <v>487.51998900000001</v>
      </c>
      <c r="C1478" s="92">
        <v>493.92001299999998</v>
      </c>
      <c r="D1478" s="92">
        <v>487.51998900000001</v>
      </c>
      <c r="E1478" s="92">
        <v>493.92001299999998</v>
      </c>
      <c r="F1478" s="92">
        <v>493.90536500000002</v>
      </c>
      <c r="G1478" s="92">
        <v>808300</v>
      </c>
    </row>
    <row r="1479" spans="1:7" x14ac:dyDescent="0.25">
      <c r="A1479" s="87">
        <v>35038</v>
      </c>
      <c r="B1479" s="92">
        <v>493.92001299999998</v>
      </c>
      <c r="C1479" s="92">
        <v>500</v>
      </c>
      <c r="D1479" s="92">
        <v>493.92001299999998</v>
      </c>
      <c r="E1479" s="92">
        <v>496.77999899999998</v>
      </c>
      <c r="F1479" s="92">
        <v>496.76522799999998</v>
      </c>
      <c r="G1479" s="92">
        <v>1070000</v>
      </c>
    </row>
    <row r="1480" spans="1:7" x14ac:dyDescent="0.25">
      <c r="A1480" s="87">
        <v>35039</v>
      </c>
      <c r="B1480" s="92">
        <v>496.77999899999998</v>
      </c>
      <c r="C1480" s="92">
        <v>496.98001099999999</v>
      </c>
      <c r="D1480" s="92">
        <v>494.75</v>
      </c>
      <c r="E1480" s="92">
        <v>496.23001099999999</v>
      </c>
      <c r="F1480" s="92">
        <v>496.21530200000001</v>
      </c>
      <c r="G1480" s="92">
        <v>673000</v>
      </c>
    </row>
    <row r="1481" spans="1:7" x14ac:dyDescent="0.25">
      <c r="A1481" s="87">
        <v>35040</v>
      </c>
      <c r="B1481" s="92">
        <v>496.23001099999999</v>
      </c>
      <c r="C1481" s="92">
        <v>503.35000600000001</v>
      </c>
      <c r="D1481" s="92">
        <v>496.23001099999999</v>
      </c>
      <c r="E1481" s="92">
        <v>502.61999500000002</v>
      </c>
      <c r="F1481" s="92">
        <v>502.60507200000001</v>
      </c>
      <c r="G1481" s="92">
        <v>807400</v>
      </c>
    </row>
    <row r="1482" spans="1:7" x14ac:dyDescent="0.25">
      <c r="A1482" s="87">
        <v>35041</v>
      </c>
      <c r="B1482" s="92">
        <v>502.61999500000002</v>
      </c>
      <c r="C1482" s="92">
        <v>510.44000199999999</v>
      </c>
      <c r="D1482" s="92">
        <v>502.61999500000002</v>
      </c>
      <c r="E1482" s="92">
        <v>506.11999500000002</v>
      </c>
      <c r="F1482" s="92">
        <v>506.10498000000001</v>
      </c>
      <c r="G1482" s="92">
        <v>739200</v>
      </c>
    </row>
    <row r="1483" spans="1:7" x14ac:dyDescent="0.25">
      <c r="A1483" s="87">
        <v>35044</v>
      </c>
      <c r="B1483" s="92">
        <v>506.91000400000001</v>
      </c>
      <c r="C1483" s="92">
        <v>507.94000199999999</v>
      </c>
      <c r="D1483" s="92">
        <v>497.23001099999999</v>
      </c>
      <c r="E1483" s="92">
        <v>500</v>
      </c>
      <c r="F1483" s="92">
        <v>499.98516799999999</v>
      </c>
      <c r="G1483" s="92">
        <v>509800</v>
      </c>
    </row>
    <row r="1484" spans="1:7" x14ac:dyDescent="0.25">
      <c r="A1484" s="87">
        <v>35045</v>
      </c>
      <c r="B1484" s="92">
        <v>500</v>
      </c>
      <c r="C1484" s="92">
        <v>500.01001000000002</v>
      </c>
      <c r="D1484" s="92">
        <v>494.89001500000001</v>
      </c>
      <c r="E1484" s="92">
        <v>496.98001099999999</v>
      </c>
      <c r="F1484" s="92">
        <v>496.96523999999999</v>
      </c>
      <c r="G1484" s="92">
        <v>333500</v>
      </c>
    </row>
    <row r="1485" spans="1:7" x14ac:dyDescent="0.25">
      <c r="A1485" s="87">
        <v>35046</v>
      </c>
      <c r="B1485" s="92">
        <v>496.98001099999999</v>
      </c>
      <c r="C1485" s="92">
        <v>496.98001099999999</v>
      </c>
      <c r="D1485" s="92">
        <v>488.42001299999998</v>
      </c>
      <c r="E1485" s="92">
        <v>491.61999500000002</v>
      </c>
      <c r="F1485" s="92">
        <v>491.60540800000001</v>
      </c>
      <c r="G1485" s="92">
        <v>670800</v>
      </c>
    </row>
    <row r="1486" spans="1:7" x14ac:dyDescent="0.25">
      <c r="A1486" s="87">
        <v>35047</v>
      </c>
      <c r="B1486" s="92">
        <v>491.63000499999998</v>
      </c>
      <c r="C1486" s="92">
        <v>491.64999399999999</v>
      </c>
      <c r="D1486" s="92">
        <v>488.47000100000002</v>
      </c>
      <c r="E1486" s="92">
        <v>489.959991</v>
      </c>
      <c r="F1486" s="92">
        <v>489.94543499999997</v>
      </c>
      <c r="G1486" s="92">
        <v>505600</v>
      </c>
    </row>
    <row r="1487" spans="1:7" x14ac:dyDescent="0.25">
      <c r="A1487" s="87">
        <v>35048</v>
      </c>
      <c r="B1487" s="92">
        <v>489.959991</v>
      </c>
      <c r="C1487" s="92">
        <v>492.32998700000002</v>
      </c>
      <c r="D1487" s="92">
        <v>489.66000400000001</v>
      </c>
      <c r="E1487" s="92">
        <v>492.32998700000002</v>
      </c>
      <c r="F1487" s="92">
        <v>492.31536899999998</v>
      </c>
      <c r="G1487" s="92">
        <v>346600</v>
      </c>
    </row>
    <row r="1488" spans="1:7" x14ac:dyDescent="0.25">
      <c r="A1488" s="87">
        <v>35051</v>
      </c>
      <c r="B1488" s="92">
        <v>492.32998700000002</v>
      </c>
      <c r="C1488" s="92">
        <v>493.94000199999999</v>
      </c>
      <c r="D1488" s="92">
        <v>492.04998799999998</v>
      </c>
      <c r="E1488" s="92">
        <v>493.41000400000001</v>
      </c>
      <c r="F1488" s="92">
        <v>493.395355</v>
      </c>
      <c r="G1488" s="92">
        <v>362800</v>
      </c>
    </row>
    <row r="1489" spans="1:7" x14ac:dyDescent="0.25">
      <c r="A1489" s="87">
        <v>35052</v>
      </c>
      <c r="B1489" s="92">
        <v>492.60000600000001</v>
      </c>
      <c r="C1489" s="92">
        <v>493.41000400000001</v>
      </c>
      <c r="D1489" s="92">
        <v>488.89999399999999</v>
      </c>
      <c r="E1489" s="92">
        <v>491.73998999999998</v>
      </c>
      <c r="F1489" s="92">
        <v>491.72540300000003</v>
      </c>
      <c r="G1489" s="92">
        <v>715300</v>
      </c>
    </row>
    <row r="1490" spans="1:7" x14ac:dyDescent="0.25">
      <c r="A1490" s="87">
        <v>35053</v>
      </c>
      <c r="B1490" s="92" t="s">
        <v>2065</v>
      </c>
      <c r="C1490" s="92" t="s">
        <v>2065</v>
      </c>
      <c r="D1490" s="92" t="s">
        <v>2065</v>
      </c>
      <c r="E1490" s="92" t="s">
        <v>2065</v>
      </c>
      <c r="F1490" s="92" t="s">
        <v>2065</v>
      </c>
      <c r="G1490" s="92" t="s">
        <v>2065</v>
      </c>
    </row>
    <row r="1491" spans="1:7" x14ac:dyDescent="0.25">
      <c r="A1491" s="87">
        <v>35054</v>
      </c>
      <c r="B1491" s="92">
        <v>492.05999800000001</v>
      </c>
      <c r="C1491" s="92">
        <v>505.14999399999999</v>
      </c>
      <c r="D1491" s="92">
        <v>492.05999800000001</v>
      </c>
      <c r="E1491" s="92">
        <v>504.98001099999999</v>
      </c>
      <c r="F1491" s="92">
        <v>504.96502700000002</v>
      </c>
      <c r="G1491" s="92">
        <v>840000</v>
      </c>
    </row>
    <row r="1492" spans="1:7" x14ac:dyDescent="0.25">
      <c r="A1492" s="87">
        <v>35055</v>
      </c>
      <c r="B1492" s="92">
        <v>506.57998700000002</v>
      </c>
      <c r="C1492" s="92">
        <v>513.28997800000002</v>
      </c>
      <c r="D1492" s="92">
        <v>506.57998700000002</v>
      </c>
      <c r="E1492" s="92">
        <v>512.78997800000002</v>
      </c>
      <c r="F1492" s="92">
        <v>512.77477999999996</v>
      </c>
      <c r="G1492" s="92">
        <v>622800</v>
      </c>
    </row>
    <row r="1493" spans="1:7" x14ac:dyDescent="0.25">
      <c r="A1493" s="87">
        <v>35058</v>
      </c>
      <c r="B1493" s="92" t="s">
        <v>2065</v>
      </c>
      <c r="C1493" s="92" t="s">
        <v>2065</v>
      </c>
      <c r="D1493" s="92" t="s">
        <v>2065</v>
      </c>
      <c r="E1493" s="92" t="s">
        <v>2065</v>
      </c>
      <c r="F1493" s="92" t="s">
        <v>2065</v>
      </c>
      <c r="G1493" s="92" t="s">
        <v>2065</v>
      </c>
    </row>
    <row r="1494" spans="1:7" x14ac:dyDescent="0.25">
      <c r="A1494" s="87">
        <v>35059</v>
      </c>
      <c r="B1494" s="92">
        <v>512.80999799999995</v>
      </c>
      <c r="C1494" s="92">
        <v>515.65002400000003</v>
      </c>
      <c r="D1494" s="92">
        <v>512.70001200000002</v>
      </c>
      <c r="E1494" s="92">
        <v>515.65002400000003</v>
      </c>
      <c r="F1494" s="92">
        <v>515.63470500000005</v>
      </c>
      <c r="G1494" s="92">
        <v>212600</v>
      </c>
    </row>
    <row r="1495" spans="1:7" x14ac:dyDescent="0.25">
      <c r="A1495" s="87">
        <v>35060</v>
      </c>
      <c r="B1495" s="92">
        <v>515.65002400000003</v>
      </c>
      <c r="C1495" s="92">
        <v>516.23999000000003</v>
      </c>
      <c r="D1495" s="92">
        <v>511.459991</v>
      </c>
      <c r="E1495" s="92">
        <v>512.86999500000002</v>
      </c>
      <c r="F1495" s="92">
        <v>512.85479699999996</v>
      </c>
      <c r="G1495" s="92">
        <v>438200</v>
      </c>
    </row>
    <row r="1496" spans="1:7" x14ac:dyDescent="0.25">
      <c r="A1496" s="87">
        <v>35061</v>
      </c>
      <c r="B1496" s="92">
        <v>512.86999500000002</v>
      </c>
      <c r="C1496" s="92">
        <v>513.84997599999997</v>
      </c>
      <c r="D1496" s="92">
        <v>510.57000699999998</v>
      </c>
      <c r="E1496" s="92">
        <v>513.84997599999997</v>
      </c>
      <c r="F1496" s="92">
        <v>513.83471699999996</v>
      </c>
      <c r="G1496" s="92">
        <v>2595700</v>
      </c>
    </row>
    <row r="1497" spans="1:7" x14ac:dyDescent="0.25">
      <c r="A1497" s="87">
        <v>35062</v>
      </c>
      <c r="B1497" s="92" t="s">
        <v>2065</v>
      </c>
      <c r="C1497" s="92" t="s">
        <v>2065</v>
      </c>
      <c r="D1497" s="92" t="s">
        <v>2065</v>
      </c>
      <c r="E1497" s="92" t="s">
        <v>2065</v>
      </c>
      <c r="F1497" s="92" t="s">
        <v>2065</v>
      </c>
      <c r="G1497" s="92" t="s">
        <v>2065</v>
      </c>
    </row>
    <row r="1498" spans="1:7" x14ac:dyDescent="0.25">
      <c r="A1498" s="87">
        <v>35065</v>
      </c>
      <c r="B1498" s="92" t="s">
        <v>2065</v>
      </c>
      <c r="C1498" s="92" t="s">
        <v>2065</v>
      </c>
      <c r="D1498" s="92" t="s">
        <v>2065</v>
      </c>
      <c r="E1498" s="92" t="s">
        <v>2065</v>
      </c>
      <c r="F1498" s="92" t="s">
        <v>2065</v>
      </c>
      <c r="G1498" s="92" t="s">
        <v>2065</v>
      </c>
    </row>
    <row r="1499" spans="1:7" x14ac:dyDescent="0.25">
      <c r="A1499" s="87">
        <v>35066</v>
      </c>
      <c r="B1499" s="92">
        <v>513.84997599999997</v>
      </c>
      <c r="C1499" s="92">
        <v>513.97997999999995</v>
      </c>
      <c r="D1499" s="92">
        <v>510.66000400000001</v>
      </c>
      <c r="E1499" s="92">
        <v>512.47997999999995</v>
      </c>
      <c r="F1499" s="92">
        <v>512.46478300000001</v>
      </c>
      <c r="G1499" s="92">
        <v>196100</v>
      </c>
    </row>
    <row r="1500" spans="1:7" x14ac:dyDescent="0.25">
      <c r="A1500" s="87">
        <v>35067</v>
      </c>
      <c r="B1500" s="92">
        <v>512.47997999999995</v>
      </c>
      <c r="C1500" s="92">
        <v>520.90002400000003</v>
      </c>
      <c r="D1500" s="92">
        <v>512.47997999999995</v>
      </c>
      <c r="E1500" s="92">
        <v>519.84002699999996</v>
      </c>
      <c r="F1500" s="92">
        <v>519.82458499999996</v>
      </c>
      <c r="G1500" s="92">
        <v>467800</v>
      </c>
    </row>
    <row r="1501" spans="1:7" x14ac:dyDescent="0.25">
      <c r="A1501" s="87">
        <v>35068</v>
      </c>
      <c r="B1501" s="92">
        <v>519.84002699999996</v>
      </c>
      <c r="C1501" s="92">
        <v>533.26000999999997</v>
      </c>
      <c r="D1501" s="92">
        <v>519.84002699999996</v>
      </c>
      <c r="E1501" s="92">
        <v>532.79998799999998</v>
      </c>
      <c r="F1501" s="92">
        <v>532.78417999999999</v>
      </c>
      <c r="G1501" s="92">
        <v>708800</v>
      </c>
    </row>
    <row r="1502" spans="1:7" x14ac:dyDescent="0.25">
      <c r="A1502" s="87">
        <v>35069</v>
      </c>
      <c r="B1502" s="92">
        <v>532.79998799999998</v>
      </c>
      <c r="C1502" s="92">
        <v>534.23999000000003</v>
      </c>
      <c r="D1502" s="92">
        <v>527.29998799999998</v>
      </c>
      <c r="E1502" s="92">
        <v>533.28002900000001</v>
      </c>
      <c r="F1502" s="92">
        <v>533.26415999999995</v>
      </c>
      <c r="G1502" s="92">
        <v>451700</v>
      </c>
    </row>
    <row r="1503" spans="1:7" x14ac:dyDescent="0.25">
      <c r="A1503" s="87">
        <v>35072</v>
      </c>
      <c r="B1503" s="92">
        <v>533.28002900000001</v>
      </c>
      <c r="C1503" s="92">
        <v>535.13000499999998</v>
      </c>
      <c r="D1503" s="92">
        <v>531.97997999999995</v>
      </c>
      <c r="E1503" s="92">
        <v>533.09997599999997</v>
      </c>
      <c r="F1503" s="92">
        <v>533.08416699999998</v>
      </c>
      <c r="G1503" s="92">
        <v>443400</v>
      </c>
    </row>
    <row r="1504" spans="1:7" x14ac:dyDescent="0.25">
      <c r="A1504" s="87">
        <v>35073</v>
      </c>
      <c r="B1504" s="92">
        <v>533.09997599999997</v>
      </c>
      <c r="C1504" s="92">
        <v>534.36999500000002</v>
      </c>
      <c r="D1504" s="92">
        <v>529.75</v>
      </c>
      <c r="E1504" s="92">
        <v>530.80999799999995</v>
      </c>
      <c r="F1504" s="92">
        <v>530.79425000000003</v>
      </c>
      <c r="G1504" s="92">
        <v>520800</v>
      </c>
    </row>
    <row r="1505" spans="1:7" x14ac:dyDescent="0.25">
      <c r="A1505" s="87">
        <v>35074</v>
      </c>
      <c r="B1505" s="92">
        <v>526.29998799999998</v>
      </c>
      <c r="C1505" s="92">
        <v>528.64001499999995</v>
      </c>
      <c r="D1505" s="92">
        <v>526.29998799999998</v>
      </c>
      <c r="E1505" s="92">
        <v>528.64001499999995</v>
      </c>
      <c r="F1505" s="92">
        <v>528.62426800000003</v>
      </c>
      <c r="G1505" s="92">
        <v>848300</v>
      </c>
    </row>
    <row r="1506" spans="1:7" x14ac:dyDescent="0.25">
      <c r="A1506" s="87">
        <v>35075</v>
      </c>
      <c r="B1506" s="92">
        <v>527.04998799999998</v>
      </c>
      <c r="C1506" s="92">
        <v>533.78002900000001</v>
      </c>
      <c r="D1506" s="92">
        <v>526.36999500000002</v>
      </c>
      <c r="E1506" s="92">
        <v>533.78002900000001</v>
      </c>
      <c r="F1506" s="92">
        <v>533.76415999999995</v>
      </c>
      <c r="G1506" s="92">
        <v>551000</v>
      </c>
    </row>
    <row r="1507" spans="1:7" x14ac:dyDescent="0.25">
      <c r="A1507" s="87">
        <v>35076</v>
      </c>
      <c r="B1507" s="92">
        <v>536.29998799999998</v>
      </c>
      <c r="C1507" s="92">
        <v>551.15002400000003</v>
      </c>
      <c r="D1507" s="92">
        <v>536.29998799999998</v>
      </c>
      <c r="E1507" s="92">
        <v>550.98999000000003</v>
      </c>
      <c r="F1507" s="92">
        <v>550.97363299999995</v>
      </c>
      <c r="G1507" s="92">
        <v>950600</v>
      </c>
    </row>
    <row r="1508" spans="1:7" x14ac:dyDescent="0.25">
      <c r="A1508" s="87">
        <v>35079</v>
      </c>
      <c r="B1508" s="92">
        <v>551.78002900000001</v>
      </c>
      <c r="C1508" s="92">
        <v>563.90002400000003</v>
      </c>
      <c r="D1508" s="92">
        <v>551.78002900000001</v>
      </c>
      <c r="E1508" s="92">
        <v>563.90002400000003</v>
      </c>
      <c r="F1508" s="92">
        <v>563.88330099999996</v>
      </c>
      <c r="G1508" s="92">
        <v>891500</v>
      </c>
    </row>
    <row r="1509" spans="1:7" x14ac:dyDescent="0.25">
      <c r="A1509" s="87">
        <v>35080</v>
      </c>
      <c r="B1509" s="92">
        <v>565.47997999999995</v>
      </c>
      <c r="C1509" s="92">
        <v>566.40997300000004</v>
      </c>
      <c r="D1509" s="92">
        <v>555.85998500000005</v>
      </c>
      <c r="E1509" s="92">
        <v>558.42999299999997</v>
      </c>
      <c r="F1509" s="92">
        <v>558.41339100000005</v>
      </c>
      <c r="G1509" s="92">
        <v>828400</v>
      </c>
    </row>
    <row r="1510" spans="1:7" x14ac:dyDescent="0.25">
      <c r="A1510" s="87">
        <v>35081</v>
      </c>
      <c r="B1510" s="92">
        <v>558.46997099999999</v>
      </c>
      <c r="C1510" s="92">
        <v>559.63000499999998</v>
      </c>
      <c r="D1510" s="92">
        <v>556.32000700000003</v>
      </c>
      <c r="E1510" s="92">
        <v>557.01000999999997</v>
      </c>
      <c r="F1510" s="92">
        <v>556.993469</v>
      </c>
      <c r="G1510" s="92">
        <v>546500</v>
      </c>
    </row>
    <row r="1511" spans="1:7" x14ac:dyDescent="0.25">
      <c r="A1511" s="87">
        <v>35082</v>
      </c>
      <c r="B1511" s="92">
        <v>557.02002000000005</v>
      </c>
      <c r="C1511" s="92">
        <v>560.03997800000002</v>
      </c>
      <c r="D1511" s="92">
        <v>557</v>
      </c>
      <c r="E1511" s="92">
        <v>557.71002199999998</v>
      </c>
      <c r="F1511" s="92">
        <v>557.69348100000002</v>
      </c>
      <c r="G1511" s="92">
        <v>539900</v>
      </c>
    </row>
    <row r="1512" spans="1:7" x14ac:dyDescent="0.25">
      <c r="A1512" s="87">
        <v>35083</v>
      </c>
      <c r="B1512" s="92">
        <v>557.71002199999998</v>
      </c>
      <c r="C1512" s="92">
        <v>563.52002000000005</v>
      </c>
      <c r="D1512" s="92">
        <v>557.71002199999998</v>
      </c>
      <c r="E1512" s="92">
        <v>562.34997599999997</v>
      </c>
      <c r="F1512" s="92">
        <v>562.33325200000002</v>
      </c>
      <c r="G1512" s="92">
        <v>606100</v>
      </c>
    </row>
    <row r="1513" spans="1:7" x14ac:dyDescent="0.25">
      <c r="A1513" s="87">
        <v>35086</v>
      </c>
      <c r="B1513" s="92">
        <v>562.34997599999997</v>
      </c>
      <c r="C1513" s="92">
        <v>573.95001200000002</v>
      </c>
      <c r="D1513" s="92">
        <v>562.34997599999997</v>
      </c>
      <c r="E1513" s="92">
        <v>571.32000700000003</v>
      </c>
      <c r="F1513" s="92">
        <v>571.30304000000001</v>
      </c>
      <c r="G1513" s="92">
        <v>659700</v>
      </c>
    </row>
    <row r="1514" spans="1:7" x14ac:dyDescent="0.25">
      <c r="A1514" s="87">
        <v>35087</v>
      </c>
      <c r="B1514" s="92">
        <v>571.39001499999995</v>
      </c>
      <c r="C1514" s="92">
        <v>574.71002199999998</v>
      </c>
      <c r="D1514" s="92">
        <v>571.39001499999995</v>
      </c>
      <c r="E1514" s="92">
        <v>574.29998799999998</v>
      </c>
      <c r="F1514" s="92">
        <v>574.28295900000001</v>
      </c>
      <c r="G1514" s="92">
        <v>838800</v>
      </c>
    </row>
    <row r="1515" spans="1:7" x14ac:dyDescent="0.25">
      <c r="A1515" s="87">
        <v>35088</v>
      </c>
      <c r="B1515" s="92">
        <v>574.53002900000001</v>
      </c>
      <c r="C1515" s="92">
        <v>575.27002000000005</v>
      </c>
      <c r="D1515" s="92">
        <v>569.169983</v>
      </c>
      <c r="E1515" s="92">
        <v>569.96002199999998</v>
      </c>
      <c r="F1515" s="92">
        <v>569.94311500000003</v>
      </c>
      <c r="G1515" s="92">
        <v>1218300</v>
      </c>
    </row>
    <row r="1516" spans="1:7" x14ac:dyDescent="0.25">
      <c r="A1516" s="87">
        <v>35089</v>
      </c>
      <c r="B1516" s="92">
        <v>569.96002199999998</v>
      </c>
      <c r="C1516" s="92">
        <v>572.90997300000004</v>
      </c>
      <c r="D1516" s="92">
        <v>569.73999000000003</v>
      </c>
      <c r="E1516" s="92">
        <v>570.13000499999998</v>
      </c>
      <c r="F1516" s="92">
        <v>570.11309800000004</v>
      </c>
      <c r="G1516" s="92">
        <v>1524300</v>
      </c>
    </row>
    <row r="1517" spans="1:7" x14ac:dyDescent="0.25">
      <c r="A1517" s="87">
        <v>35090</v>
      </c>
      <c r="B1517" s="92">
        <v>570.04998799999998</v>
      </c>
      <c r="C1517" s="92">
        <v>570.46002199999998</v>
      </c>
      <c r="D1517" s="92">
        <v>566.44000200000005</v>
      </c>
      <c r="E1517" s="92">
        <v>566.85998500000005</v>
      </c>
      <c r="F1517" s="92">
        <v>566.84313999999995</v>
      </c>
      <c r="G1517" s="92">
        <v>814600</v>
      </c>
    </row>
    <row r="1518" spans="1:7" x14ac:dyDescent="0.25">
      <c r="A1518" s="87">
        <v>35093</v>
      </c>
      <c r="B1518" s="92">
        <v>566.72997999999995</v>
      </c>
      <c r="C1518" s="92">
        <v>570.07000700000003</v>
      </c>
      <c r="D1518" s="92">
        <v>564.54998799999998</v>
      </c>
      <c r="E1518" s="92">
        <v>565.78497300000004</v>
      </c>
      <c r="F1518" s="92">
        <v>565.76818800000001</v>
      </c>
      <c r="G1518" s="92">
        <v>504000</v>
      </c>
    </row>
    <row r="1519" spans="1:7" x14ac:dyDescent="0.25">
      <c r="A1519" s="87">
        <v>35094</v>
      </c>
      <c r="B1519" s="92">
        <v>565.84002699999996</v>
      </c>
      <c r="C1519" s="92">
        <v>569.169983</v>
      </c>
      <c r="D1519" s="92">
        <v>563.59002699999996</v>
      </c>
      <c r="E1519" s="92">
        <v>569.169983</v>
      </c>
      <c r="F1519" s="92">
        <v>569.15307600000006</v>
      </c>
      <c r="G1519" s="92">
        <v>905800</v>
      </c>
    </row>
    <row r="1520" spans="1:7" x14ac:dyDescent="0.25">
      <c r="A1520" s="87">
        <v>35095</v>
      </c>
      <c r="B1520" s="92">
        <v>569.169983</v>
      </c>
      <c r="C1520" s="92">
        <v>579.73999000000003</v>
      </c>
      <c r="D1520" s="92">
        <v>569.169983</v>
      </c>
      <c r="E1520" s="92">
        <v>578.55999799999995</v>
      </c>
      <c r="F1520" s="92">
        <v>578.54284700000005</v>
      </c>
      <c r="G1520" s="92">
        <v>1217100</v>
      </c>
    </row>
    <row r="1521" spans="1:7" x14ac:dyDescent="0.25">
      <c r="A1521" s="87">
        <v>35096</v>
      </c>
      <c r="B1521" s="92">
        <v>579.10998500000005</v>
      </c>
      <c r="C1521" s="92">
        <v>586.45001200000002</v>
      </c>
      <c r="D1521" s="92">
        <v>579.10998500000005</v>
      </c>
      <c r="E1521" s="92">
        <v>581.05999799999995</v>
      </c>
      <c r="F1521" s="92">
        <v>581.04272500000002</v>
      </c>
      <c r="G1521" s="92">
        <v>1396400</v>
      </c>
    </row>
    <row r="1522" spans="1:7" x14ac:dyDescent="0.25">
      <c r="A1522" s="87">
        <v>35097</v>
      </c>
      <c r="B1522" s="92">
        <v>583.60998500000005</v>
      </c>
      <c r="C1522" s="92">
        <v>587.57000700000003</v>
      </c>
      <c r="D1522" s="92">
        <v>583.60998500000005</v>
      </c>
      <c r="E1522" s="92">
        <v>587.57000700000003</v>
      </c>
      <c r="F1522" s="92">
        <v>587.55255099999999</v>
      </c>
      <c r="G1522" s="92">
        <v>1280300</v>
      </c>
    </row>
    <row r="1523" spans="1:7" x14ac:dyDescent="0.25">
      <c r="A1523" s="87">
        <v>35100</v>
      </c>
      <c r="B1523" s="92">
        <v>587.53002900000001</v>
      </c>
      <c r="C1523" s="92">
        <v>591.14001499999995</v>
      </c>
      <c r="D1523" s="92">
        <v>587.53002900000001</v>
      </c>
      <c r="E1523" s="92">
        <v>591.14001499999995</v>
      </c>
      <c r="F1523" s="92">
        <v>591.12243699999999</v>
      </c>
      <c r="G1523" s="92">
        <v>1505600</v>
      </c>
    </row>
    <row r="1524" spans="1:7" x14ac:dyDescent="0.25">
      <c r="A1524" s="87">
        <v>35101</v>
      </c>
      <c r="B1524" s="92">
        <v>591.919983</v>
      </c>
      <c r="C1524" s="92">
        <v>595.73999000000003</v>
      </c>
      <c r="D1524" s="92">
        <v>590.64001499999995</v>
      </c>
      <c r="E1524" s="92">
        <v>592.919983</v>
      </c>
      <c r="F1524" s="92">
        <v>592.90240500000004</v>
      </c>
      <c r="G1524" s="92">
        <v>1212200</v>
      </c>
    </row>
    <row r="1525" spans="1:7" x14ac:dyDescent="0.25">
      <c r="A1525" s="87">
        <v>35102</v>
      </c>
      <c r="B1525" s="92">
        <v>592.80999799999995</v>
      </c>
      <c r="C1525" s="92">
        <v>596.54998799999998</v>
      </c>
      <c r="D1525" s="92">
        <v>589.76000999999997</v>
      </c>
      <c r="E1525" s="92">
        <v>591.35998500000005</v>
      </c>
      <c r="F1525" s="92">
        <v>591.34240699999998</v>
      </c>
      <c r="G1525" s="92">
        <v>823500</v>
      </c>
    </row>
    <row r="1526" spans="1:7" x14ac:dyDescent="0.25">
      <c r="A1526" s="87">
        <v>35103</v>
      </c>
      <c r="B1526" s="92">
        <v>591.35998500000005</v>
      </c>
      <c r="C1526" s="92">
        <v>592.65002400000003</v>
      </c>
      <c r="D1526" s="92">
        <v>590.40002400000003</v>
      </c>
      <c r="E1526" s="92">
        <v>592.65002400000003</v>
      </c>
      <c r="F1526" s="92">
        <v>592.63244599999996</v>
      </c>
      <c r="G1526" s="92">
        <v>822600</v>
      </c>
    </row>
    <row r="1527" spans="1:7" x14ac:dyDescent="0.25">
      <c r="A1527" s="87">
        <v>35104</v>
      </c>
      <c r="B1527" s="92">
        <v>592.65002400000003</v>
      </c>
      <c r="C1527" s="92">
        <v>593.03997800000002</v>
      </c>
      <c r="D1527" s="92">
        <v>576.40997300000004</v>
      </c>
      <c r="E1527" s="92">
        <v>581.01000999999997</v>
      </c>
      <c r="F1527" s="92">
        <v>580.99273700000003</v>
      </c>
      <c r="G1527" s="92">
        <v>880200</v>
      </c>
    </row>
    <row r="1528" spans="1:7" x14ac:dyDescent="0.25">
      <c r="A1528" s="87">
        <v>35107</v>
      </c>
      <c r="B1528" s="92">
        <v>580.99902299999997</v>
      </c>
      <c r="C1528" s="92">
        <v>581.01000999999997</v>
      </c>
      <c r="D1528" s="92">
        <v>575.919983</v>
      </c>
      <c r="E1528" s="92">
        <v>577.47497599999997</v>
      </c>
      <c r="F1528" s="92">
        <v>577.45782499999996</v>
      </c>
      <c r="G1528" s="92">
        <v>974700</v>
      </c>
    </row>
    <row r="1529" spans="1:7" x14ac:dyDescent="0.25">
      <c r="A1529" s="87">
        <v>35108</v>
      </c>
      <c r="B1529" s="92">
        <v>578.25799600000005</v>
      </c>
      <c r="C1529" s="92">
        <v>585.56298800000002</v>
      </c>
      <c r="D1529" s="92">
        <v>578.25799600000005</v>
      </c>
      <c r="E1529" s="92">
        <v>584.82098399999995</v>
      </c>
      <c r="F1529" s="92">
        <v>584.80358899999999</v>
      </c>
      <c r="G1529" s="92">
        <v>674100</v>
      </c>
    </row>
    <row r="1530" spans="1:7" x14ac:dyDescent="0.25">
      <c r="A1530" s="87">
        <v>35109</v>
      </c>
      <c r="B1530" s="92">
        <v>585.59802200000001</v>
      </c>
      <c r="C1530" s="92">
        <v>590.32397500000002</v>
      </c>
      <c r="D1530" s="92">
        <v>585.59802200000001</v>
      </c>
      <c r="E1530" s="92">
        <v>590.20001200000002</v>
      </c>
      <c r="F1530" s="92">
        <v>590.18249500000002</v>
      </c>
      <c r="G1530" s="92">
        <v>940500</v>
      </c>
    </row>
    <row r="1531" spans="1:7" x14ac:dyDescent="0.25">
      <c r="A1531" s="87">
        <v>35110</v>
      </c>
      <c r="B1531" s="92">
        <v>590.25598100000002</v>
      </c>
      <c r="C1531" s="92">
        <v>593.60900900000001</v>
      </c>
      <c r="D1531" s="92">
        <v>588.70001200000002</v>
      </c>
      <c r="E1531" s="92">
        <v>590.76599099999999</v>
      </c>
      <c r="F1531" s="92">
        <v>590.74841300000003</v>
      </c>
      <c r="G1531" s="92">
        <v>664000</v>
      </c>
    </row>
    <row r="1532" spans="1:7" x14ac:dyDescent="0.25">
      <c r="A1532" s="87">
        <v>35111</v>
      </c>
      <c r="B1532" s="92">
        <v>589.28997800000002</v>
      </c>
      <c r="C1532" s="92">
        <v>595.52697799999999</v>
      </c>
      <c r="D1532" s="92">
        <v>589.28997800000002</v>
      </c>
      <c r="E1532" s="92">
        <v>595.52697799999999</v>
      </c>
      <c r="F1532" s="92">
        <v>595.509277</v>
      </c>
      <c r="G1532" s="92">
        <v>874400</v>
      </c>
    </row>
    <row r="1533" spans="1:7" x14ac:dyDescent="0.25">
      <c r="A1533" s="87">
        <v>35114</v>
      </c>
      <c r="B1533" s="92" t="s">
        <v>2065</v>
      </c>
      <c r="C1533" s="92" t="s">
        <v>2065</v>
      </c>
      <c r="D1533" s="92" t="s">
        <v>2065</v>
      </c>
      <c r="E1533" s="92" t="s">
        <v>2065</v>
      </c>
      <c r="F1533" s="92" t="s">
        <v>2065</v>
      </c>
      <c r="G1533" s="92" t="s">
        <v>2065</v>
      </c>
    </row>
    <row r="1534" spans="1:7" x14ac:dyDescent="0.25">
      <c r="A1534" s="87">
        <v>35115</v>
      </c>
      <c r="B1534" s="92" t="s">
        <v>2065</v>
      </c>
      <c r="C1534" s="92" t="s">
        <v>2065</v>
      </c>
      <c r="D1534" s="92" t="s">
        <v>2065</v>
      </c>
      <c r="E1534" s="92" t="s">
        <v>2065</v>
      </c>
      <c r="F1534" s="92" t="s">
        <v>2065</v>
      </c>
      <c r="G1534" s="92" t="s">
        <v>2065</v>
      </c>
    </row>
    <row r="1535" spans="1:7" x14ac:dyDescent="0.25">
      <c r="A1535" s="87">
        <v>35116</v>
      </c>
      <c r="B1535" s="92" t="s">
        <v>2065</v>
      </c>
      <c r="C1535" s="92" t="s">
        <v>2065</v>
      </c>
      <c r="D1535" s="92" t="s">
        <v>2065</v>
      </c>
      <c r="E1535" s="92" t="s">
        <v>2065</v>
      </c>
      <c r="F1535" s="92" t="s">
        <v>2065</v>
      </c>
      <c r="G1535" s="92" t="s">
        <v>2065</v>
      </c>
    </row>
    <row r="1536" spans="1:7" x14ac:dyDescent="0.25">
      <c r="A1536" s="87">
        <v>35117</v>
      </c>
      <c r="B1536" s="92" t="s">
        <v>2065</v>
      </c>
      <c r="C1536" s="92" t="s">
        <v>2065</v>
      </c>
      <c r="D1536" s="92" t="s">
        <v>2065</v>
      </c>
      <c r="E1536" s="92" t="s">
        <v>2065</v>
      </c>
      <c r="F1536" s="92" t="s">
        <v>2065</v>
      </c>
      <c r="G1536" s="92" t="s">
        <v>2065</v>
      </c>
    </row>
    <row r="1537" spans="1:7" x14ac:dyDescent="0.25">
      <c r="A1537" s="87">
        <v>35118</v>
      </c>
      <c r="B1537" s="92" t="s">
        <v>2065</v>
      </c>
      <c r="C1537" s="92" t="s">
        <v>2065</v>
      </c>
      <c r="D1537" s="92" t="s">
        <v>2065</v>
      </c>
      <c r="E1537" s="92" t="s">
        <v>2065</v>
      </c>
      <c r="F1537" s="92" t="s">
        <v>2065</v>
      </c>
      <c r="G1537" s="92" t="s">
        <v>2065</v>
      </c>
    </row>
    <row r="1538" spans="1:7" x14ac:dyDescent="0.25">
      <c r="A1538" s="87">
        <v>35121</v>
      </c>
      <c r="B1538" s="92">
        <v>593.12701400000003</v>
      </c>
      <c r="C1538" s="92">
        <v>595.09698500000002</v>
      </c>
      <c r="D1538" s="92">
        <v>589.26702899999998</v>
      </c>
      <c r="E1538" s="92">
        <v>594.205017</v>
      </c>
      <c r="F1538" s="92">
        <v>594.18743900000004</v>
      </c>
      <c r="G1538" s="92">
        <v>906200</v>
      </c>
    </row>
    <row r="1539" spans="1:7" x14ac:dyDescent="0.25">
      <c r="A1539" s="87">
        <v>35122</v>
      </c>
      <c r="B1539" s="92">
        <v>594.205017</v>
      </c>
      <c r="C1539" s="92">
        <v>599.58801300000005</v>
      </c>
      <c r="D1539" s="92">
        <v>592.90301499999998</v>
      </c>
      <c r="E1539" s="92">
        <v>597.35998500000005</v>
      </c>
      <c r="F1539" s="92">
        <v>597.34228499999995</v>
      </c>
      <c r="G1539" s="92">
        <v>802700</v>
      </c>
    </row>
    <row r="1540" spans="1:7" x14ac:dyDescent="0.25">
      <c r="A1540" s="87">
        <v>35123</v>
      </c>
      <c r="B1540" s="92">
        <v>597.51702899999998</v>
      </c>
      <c r="C1540" s="92">
        <v>601.96997099999999</v>
      </c>
      <c r="D1540" s="92">
        <v>593.67999299999997</v>
      </c>
      <c r="E1540" s="92">
        <v>595.27600099999995</v>
      </c>
      <c r="F1540" s="92">
        <v>595.25830099999996</v>
      </c>
      <c r="G1540" s="92">
        <v>739500</v>
      </c>
    </row>
    <row r="1541" spans="1:7" x14ac:dyDescent="0.25">
      <c r="A1541" s="87">
        <v>35124</v>
      </c>
      <c r="B1541" s="92">
        <v>595.27600099999995</v>
      </c>
      <c r="C1541" s="92">
        <v>595.40399200000002</v>
      </c>
      <c r="D1541" s="92">
        <v>584.88897699999995</v>
      </c>
      <c r="E1541" s="92">
        <v>585.20898399999999</v>
      </c>
      <c r="F1541" s="92">
        <v>585.19158900000002</v>
      </c>
      <c r="G1541" s="92">
        <v>971100</v>
      </c>
    </row>
    <row r="1542" spans="1:7" x14ac:dyDescent="0.25">
      <c r="A1542" s="87">
        <v>35125</v>
      </c>
      <c r="B1542" s="92">
        <v>585.20898399999999</v>
      </c>
      <c r="C1542" s="92">
        <v>589.112976</v>
      </c>
      <c r="D1542" s="92">
        <v>580.23999000000003</v>
      </c>
      <c r="E1542" s="92">
        <v>589.112976</v>
      </c>
      <c r="F1542" s="92">
        <v>589.09551999999996</v>
      </c>
      <c r="G1542" s="92">
        <v>609500</v>
      </c>
    </row>
    <row r="1543" spans="1:7" x14ac:dyDescent="0.25">
      <c r="A1543" s="87">
        <v>35128</v>
      </c>
      <c r="B1543" s="92">
        <v>589.112976</v>
      </c>
      <c r="C1543" s="92">
        <v>592.99902299999997</v>
      </c>
      <c r="D1543" s="92">
        <v>589.112976</v>
      </c>
      <c r="E1543" s="92">
        <v>592.04699700000003</v>
      </c>
      <c r="F1543" s="92">
        <v>592.02941899999996</v>
      </c>
      <c r="G1543" s="92">
        <v>715000</v>
      </c>
    </row>
    <row r="1544" spans="1:7" x14ac:dyDescent="0.25">
      <c r="A1544" s="87">
        <v>35129</v>
      </c>
      <c r="B1544" s="92">
        <v>592.02697799999999</v>
      </c>
      <c r="C1544" s="92">
        <v>593.58196999999996</v>
      </c>
      <c r="D1544" s="92">
        <v>588.23199499999998</v>
      </c>
      <c r="E1544" s="92">
        <v>591.48297100000002</v>
      </c>
      <c r="F1544" s="92">
        <v>591.46539299999995</v>
      </c>
      <c r="G1544" s="92">
        <v>834100</v>
      </c>
    </row>
    <row r="1545" spans="1:7" x14ac:dyDescent="0.25">
      <c r="A1545" s="87">
        <v>35130</v>
      </c>
      <c r="B1545" s="92">
        <v>591.86999500000002</v>
      </c>
      <c r="C1545" s="92">
        <v>591.86999500000002</v>
      </c>
      <c r="D1545" s="92">
        <v>586.51898200000005</v>
      </c>
      <c r="E1545" s="92">
        <v>587.87402299999997</v>
      </c>
      <c r="F1545" s="92">
        <v>587.85656700000004</v>
      </c>
      <c r="G1545" s="92">
        <v>733300</v>
      </c>
    </row>
    <row r="1546" spans="1:7" x14ac:dyDescent="0.25">
      <c r="A1546" s="87">
        <v>35131</v>
      </c>
      <c r="B1546" s="92">
        <v>588.00701900000001</v>
      </c>
      <c r="C1546" s="92">
        <v>588.57598900000005</v>
      </c>
      <c r="D1546" s="92">
        <v>581.22100799999998</v>
      </c>
      <c r="E1546" s="92">
        <v>581.54400599999997</v>
      </c>
      <c r="F1546" s="92">
        <v>581.52673300000004</v>
      </c>
      <c r="G1546" s="92">
        <v>975300</v>
      </c>
    </row>
    <row r="1547" spans="1:7" x14ac:dyDescent="0.25">
      <c r="A1547" s="87">
        <v>35132</v>
      </c>
      <c r="B1547" s="92">
        <v>581.53497300000004</v>
      </c>
      <c r="C1547" s="92">
        <v>581.54400599999997</v>
      </c>
      <c r="D1547" s="92">
        <v>565.94702099999995</v>
      </c>
      <c r="E1547" s="92">
        <v>568.09802200000001</v>
      </c>
      <c r="F1547" s="92">
        <v>568.08117700000003</v>
      </c>
      <c r="G1547" s="92">
        <v>876700</v>
      </c>
    </row>
    <row r="1548" spans="1:7" x14ac:dyDescent="0.25">
      <c r="A1548" s="87">
        <v>35135</v>
      </c>
      <c r="B1548" s="92">
        <v>568.033997</v>
      </c>
      <c r="C1548" s="92">
        <v>568.033997</v>
      </c>
      <c r="D1548" s="92">
        <v>541.10101299999997</v>
      </c>
      <c r="E1548" s="92">
        <v>544.53900099999998</v>
      </c>
      <c r="F1548" s="92">
        <v>544.52282700000001</v>
      </c>
      <c r="G1548" s="92">
        <v>664200</v>
      </c>
    </row>
    <row r="1549" spans="1:7" x14ac:dyDescent="0.25">
      <c r="A1549" s="87">
        <v>35136</v>
      </c>
      <c r="B1549" s="92">
        <v>546.94702099999995</v>
      </c>
      <c r="C1549" s="92">
        <v>565.37097200000005</v>
      </c>
      <c r="D1549" s="92">
        <v>546.94702099999995</v>
      </c>
      <c r="E1549" s="92">
        <v>560.86199999999997</v>
      </c>
      <c r="F1549" s="92">
        <v>560.84539800000005</v>
      </c>
      <c r="G1549" s="92">
        <v>812700</v>
      </c>
    </row>
    <row r="1550" spans="1:7" x14ac:dyDescent="0.25">
      <c r="A1550" s="87">
        <v>35137</v>
      </c>
      <c r="B1550" s="92">
        <v>560.794983</v>
      </c>
      <c r="C1550" s="92">
        <v>561.57397500000002</v>
      </c>
      <c r="D1550" s="92">
        <v>557.86700399999995</v>
      </c>
      <c r="E1550" s="92">
        <v>560.12902799999995</v>
      </c>
      <c r="F1550" s="92">
        <v>560.11242700000003</v>
      </c>
      <c r="G1550" s="92">
        <v>599800</v>
      </c>
    </row>
    <row r="1551" spans="1:7" x14ac:dyDescent="0.25">
      <c r="A1551" s="87">
        <v>35138</v>
      </c>
      <c r="B1551" s="92">
        <v>560.18102999999996</v>
      </c>
      <c r="C1551" s="92">
        <v>570.39801</v>
      </c>
      <c r="D1551" s="92">
        <v>560.18102999999996</v>
      </c>
      <c r="E1551" s="92">
        <v>569.90698199999997</v>
      </c>
      <c r="F1551" s="92">
        <v>569.89007600000002</v>
      </c>
      <c r="G1551" s="92">
        <v>928100</v>
      </c>
    </row>
    <row r="1552" spans="1:7" x14ac:dyDescent="0.25">
      <c r="A1552" s="87">
        <v>35139</v>
      </c>
      <c r="B1552" s="92">
        <v>572.28601100000003</v>
      </c>
      <c r="C1552" s="92">
        <v>576.91601600000001</v>
      </c>
      <c r="D1552" s="92">
        <v>572.28601100000003</v>
      </c>
      <c r="E1552" s="92">
        <v>576.78997800000002</v>
      </c>
      <c r="F1552" s="92">
        <v>576.77282700000001</v>
      </c>
      <c r="G1552" s="92">
        <v>961700</v>
      </c>
    </row>
    <row r="1553" spans="1:7" x14ac:dyDescent="0.25">
      <c r="A1553" s="87">
        <v>35142</v>
      </c>
      <c r="B1553" s="92">
        <v>578.39599599999997</v>
      </c>
      <c r="C1553" s="92">
        <v>578.85497999999995</v>
      </c>
      <c r="D1553" s="92">
        <v>575.96801800000003</v>
      </c>
      <c r="E1553" s="92">
        <v>578.85497999999995</v>
      </c>
      <c r="F1553" s="92">
        <v>578.83783000000005</v>
      </c>
      <c r="G1553" s="92">
        <v>657000</v>
      </c>
    </row>
    <row r="1554" spans="1:7" x14ac:dyDescent="0.25">
      <c r="A1554" s="87">
        <v>35143</v>
      </c>
      <c r="B1554" s="92">
        <v>578.91302499999995</v>
      </c>
      <c r="C1554" s="92">
        <v>587.34600799999998</v>
      </c>
      <c r="D1554" s="92">
        <v>578.91302499999995</v>
      </c>
      <c r="E1554" s="92">
        <v>587.34600799999998</v>
      </c>
      <c r="F1554" s="92">
        <v>587.32855199999995</v>
      </c>
      <c r="G1554" s="92">
        <v>958600</v>
      </c>
    </row>
    <row r="1555" spans="1:7" x14ac:dyDescent="0.25">
      <c r="A1555" s="87">
        <v>35144</v>
      </c>
      <c r="B1555" s="92">
        <v>587.32501200000002</v>
      </c>
      <c r="C1555" s="92">
        <v>587.37402299999997</v>
      </c>
      <c r="D1555" s="92">
        <v>582.97302200000001</v>
      </c>
      <c r="E1555" s="92">
        <v>585.97900400000003</v>
      </c>
      <c r="F1555" s="92">
        <v>585.96160899999995</v>
      </c>
      <c r="G1555" s="92">
        <v>1075400</v>
      </c>
    </row>
    <row r="1556" spans="1:7" x14ac:dyDescent="0.25">
      <c r="A1556" s="87">
        <v>35145</v>
      </c>
      <c r="B1556" s="92" t="s">
        <v>2065</v>
      </c>
      <c r="C1556" s="92" t="s">
        <v>2065</v>
      </c>
      <c r="D1556" s="92" t="s">
        <v>2065</v>
      </c>
      <c r="E1556" s="92" t="s">
        <v>2065</v>
      </c>
      <c r="F1556" s="92" t="s">
        <v>2065</v>
      </c>
      <c r="G1556" s="92" t="s">
        <v>2065</v>
      </c>
    </row>
    <row r="1557" spans="1:7" x14ac:dyDescent="0.25">
      <c r="A1557" s="87">
        <v>35146</v>
      </c>
      <c r="B1557" s="92">
        <v>585.97900400000003</v>
      </c>
      <c r="C1557" s="92">
        <v>587.012024</v>
      </c>
      <c r="D1557" s="92">
        <v>584.07299799999998</v>
      </c>
      <c r="E1557" s="92">
        <v>586.021973</v>
      </c>
      <c r="F1557" s="92">
        <v>586.00457800000004</v>
      </c>
      <c r="G1557" s="92">
        <v>794600</v>
      </c>
    </row>
    <row r="1558" spans="1:7" x14ac:dyDescent="0.25">
      <c r="A1558" s="87">
        <v>35149</v>
      </c>
      <c r="B1558" s="92">
        <v>586.021973</v>
      </c>
      <c r="C1558" s="92">
        <v>587.20800799999995</v>
      </c>
      <c r="D1558" s="92">
        <v>584.31298800000002</v>
      </c>
      <c r="E1558" s="92">
        <v>585.92700200000002</v>
      </c>
      <c r="F1558" s="92">
        <v>585.90960700000005</v>
      </c>
      <c r="G1558" s="92">
        <v>721000</v>
      </c>
    </row>
    <row r="1559" spans="1:7" x14ac:dyDescent="0.25">
      <c r="A1559" s="87">
        <v>35150</v>
      </c>
      <c r="B1559" s="92">
        <v>586.00897199999997</v>
      </c>
      <c r="C1559" s="92">
        <v>587.71899399999995</v>
      </c>
      <c r="D1559" s="92">
        <v>585.192993</v>
      </c>
      <c r="E1559" s="92">
        <v>585.88299600000005</v>
      </c>
      <c r="F1559" s="92">
        <v>585.86560099999997</v>
      </c>
      <c r="G1559" s="92">
        <v>677300</v>
      </c>
    </row>
    <row r="1560" spans="1:7" x14ac:dyDescent="0.25">
      <c r="A1560" s="87">
        <v>35151</v>
      </c>
      <c r="B1560" s="92">
        <v>585.92999299999997</v>
      </c>
      <c r="C1560" s="92">
        <v>588.92401099999995</v>
      </c>
      <c r="D1560" s="92">
        <v>585.41400099999998</v>
      </c>
      <c r="E1560" s="92">
        <v>587.06597899999997</v>
      </c>
      <c r="F1560" s="92">
        <v>587.04852300000005</v>
      </c>
      <c r="G1560" s="92">
        <v>1013600</v>
      </c>
    </row>
    <row r="1561" spans="1:7" x14ac:dyDescent="0.25">
      <c r="A1561" s="87">
        <v>35152</v>
      </c>
      <c r="B1561" s="92">
        <v>587.22497599999997</v>
      </c>
      <c r="C1561" s="92">
        <v>587.68102999999996</v>
      </c>
      <c r="D1561" s="92">
        <v>584.19897500000002</v>
      </c>
      <c r="E1561" s="92">
        <v>585.705017</v>
      </c>
      <c r="F1561" s="92">
        <v>585.68762200000003</v>
      </c>
      <c r="G1561" s="92">
        <v>2211800</v>
      </c>
    </row>
    <row r="1562" spans="1:7" x14ac:dyDescent="0.25">
      <c r="A1562" s="87">
        <v>35153</v>
      </c>
      <c r="B1562" s="92" t="s">
        <v>2065</v>
      </c>
      <c r="C1562" s="92" t="s">
        <v>2065</v>
      </c>
      <c r="D1562" s="92" t="s">
        <v>2065</v>
      </c>
      <c r="E1562" s="92" t="s">
        <v>2065</v>
      </c>
      <c r="F1562" s="92" t="s">
        <v>2065</v>
      </c>
      <c r="G1562" s="92" t="s">
        <v>2065</v>
      </c>
    </row>
    <row r="1563" spans="1:7" x14ac:dyDescent="0.25">
      <c r="A1563" s="87">
        <v>35156</v>
      </c>
      <c r="B1563" s="92">
        <v>585.69397000000004</v>
      </c>
      <c r="C1563" s="92">
        <v>588.84399399999995</v>
      </c>
      <c r="D1563" s="92">
        <v>585.69397000000004</v>
      </c>
      <c r="E1563" s="92">
        <v>587.60400400000003</v>
      </c>
      <c r="F1563" s="92">
        <v>587.58654799999999</v>
      </c>
      <c r="G1563" s="92">
        <v>1018500</v>
      </c>
    </row>
    <row r="1564" spans="1:7" x14ac:dyDescent="0.25">
      <c r="A1564" s="87">
        <v>35157</v>
      </c>
      <c r="B1564" s="92">
        <v>587.67297399999995</v>
      </c>
      <c r="C1564" s="92">
        <v>590.12200900000005</v>
      </c>
      <c r="D1564" s="92">
        <v>587.47699</v>
      </c>
      <c r="E1564" s="92">
        <v>588.27301</v>
      </c>
      <c r="F1564" s="92">
        <v>588.25555399999996</v>
      </c>
      <c r="G1564" s="92">
        <v>1046200</v>
      </c>
    </row>
    <row r="1565" spans="1:7" x14ac:dyDescent="0.25">
      <c r="A1565" s="87">
        <v>35158</v>
      </c>
      <c r="B1565" s="92">
        <v>589.90002400000003</v>
      </c>
      <c r="C1565" s="92">
        <v>595.86700399999995</v>
      </c>
      <c r="D1565" s="92">
        <v>589.90002400000003</v>
      </c>
      <c r="E1565" s="92">
        <v>595.06402600000001</v>
      </c>
      <c r="F1565" s="92">
        <v>595.04632600000002</v>
      </c>
      <c r="G1565" s="92">
        <v>1172800</v>
      </c>
    </row>
    <row r="1566" spans="1:7" x14ac:dyDescent="0.25">
      <c r="A1566" s="87">
        <v>35159</v>
      </c>
      <c r="B1566" s="92">
        <v>595.06402600000001</v>
      </c>
      <c r="C1566" s="92">
        <v>605.08697500000005</v>
      </c>
      <c r="D1566" s="92">
        <v>595.06402600000001</v>
      </c>
      <c r="E1566" s="92">
        <v>605.08697500000005</v>
      </c>
      <c r="F1566" s="92">
        <v>605.069031</v>
      </c>
      <c r="G1566" s="92">
        <v>1008600</v>
      </c>
    </row>
    <row r="1567" spans="1:7" x14ac:dyDescent="0.25">
      <c r="A1567" s="87">
        <v>35160</v>
      </c>
      <c r="B1567" s="92" t="s">
        <v>2065</v>
      </c>
      <c r="C1567" s="92" t="s">
        <v>2065</v>
      </c>
      <c r="D1567" s="92" t="s">
        <v>2065</v>
      </c>
      <c r="E1567" s="92" t="s">
        <v>2065</v>
      </c>
      <c r="F1567" s="92" t="s">
        <v>2065</v>
      </c>
      <c r="G1567" s="92" t="s">
        <v>2065</v>
      </c>
    </row>
    <row r="1568" spans="1:7" x14ac:dyDescent="0.25">
      <c r="A1568" s="87">
        <v>35163</v>
      </c>
      <c r="B1568" s="92">
        <v>605.08697500000005</v>
      </c>
      <c r="C1568" s="92">
        <v>606.24298099999999</v>
      </c>
      <c r="D1568" s="92">
        <v>597.59497099999999</v>
      </c>
      <c r="E1568" s="92">
        <v>597.64300500000002</v>
      </c>
      <c r="F1568" s="92">
        <v>597.62530500000003</v>
      </c>
      <c r="G1568" s="92">
        <v>640800</v>
      </c>
    </row>
    <row r="1569" spans="1:7" x14ac:dyDescent="0.25">
      <c r="A1569" s="87">
        <v>35164</v>
      </c>
      <c r="B1569" s="92">
        <v>597.64300500000002</v>
      </c>
      <c r="C1569" s="92">
        <v>597.92297399999995</v>
      </c>
      <c r="D1569" s="92">
        <v>594.91601600000001</v>
      </c>
      <c r="E1569" s="92">
        <v>597.353027</v>
      </c>
      <c r="F1569" s="92">
        <v>597.33532700000001</v>
      </c>
      <c r="G1569" s="92">
        <v>1118500</v>
      </c>
    </row>
    <row r="1570" spans="1:7" x14ac:dyDescent="0.25">
      <c r="A1570" s="87">
        <v>35165</v>
      </c>
      <c r="B1570" s="92">
        <v>597.353027</v>
      </c>
      <c r="C1570" s="92">
        <v>604.99102800000003</v>
      </c>
      <c r="D1570" s="92">
        <v>597.353027</v>
      </c>
      <c r="E1570" s="92">
        <v>603.93597399999999</v>
      </c>
      <c r="F1570" s="92">
        <v>603.91803000000004</v>
      </c>
      <c r="G1570" s="92">
        <v>1427800</v>
      </c>
    </row>
    <row r="1571" spans="1:7" x14ac:dyDescent="0.25">
      <c r="A1571" s="87">
        <v>35166</v>
      </c>
      <c r="B1571" s="92">
        <v>604.932007</v>
      </c>
      <c r="C1571" s="92">
        <v>606.466003</v>
      </c>
      <c r="D1571" s="92">
        <v>602.46997099999999</v>
      </c>
      <c r="E1571" s="92">
        <v>605.33697500000005</v>
      </c>
      <c r="F1571" s="92">
        <v>605.31897000000004</v>
      </c>
      <c r="G1571" s="92">
        <v>1190600</v>
      </c>
    </row>
    <row r="1572" spans="1:7" x14ac:dyDescent="0.25">
      <c r="A1572" s="87">
        <v>35167</v>
      </c>
      <c r="B1572" s="92">
        <v>605.33697500000005</v>
      </c>
      <c r="C1572" s="92">
        <v>607.04998799999998</v>
      </c>
      <c r="D1572" s="92">
        <v>604.31897000000004</v>
      </c>
      <c r="E1572" s="92">
        <v>607.04998799999998</v>
      </c>
      <c r="F1572" s="92">
        <v>607.03198199999997</v>
      </c>
      <c r="G1572" s="92">
        <v>975200</v>
      </c>
    </row>
    <row r="1573" spans="1:7" x14ac:dyDescent="0.25">
      <c r="A1573" s="87">
        <v>35170</v>
      </c>
      <c r="B1573" s="92">
        <v>607.103027</v>
      </c>
      <c r="C1573" s="92">
        <v>612.99597200000005</v>
      </c>
      <c r="D1573" s="92">
        <v>607.103027</v>
      </c>
      <c r="E1573" s="92">
        <v>612.99597200000005</v>
      </c>
      <c r="F1573" s="92">
        <v>612.97778300000004</v>
      </c>
      <c r="G1573" s="92">
        <v>900800</v>
      </c>
    </row>
    <row r="1574" spans="1:7" x14ac:dyDescent="0.25">
      <c r="A1574" s="87">
        <v>35171</v>
      </c>
      <c r="B1574" s="92">
        <v>612.91400099999998</v>
      </c>
      <c r="C1574" s="92">
        <v>621.080017</v>
      </c>
      <c r="D1574" s="92">
        <v>612.91400099999998</v>
      </c>
      <c r="E1574" s="92">
        <v>619.260986</v>
      </c>
      <c r="F1574" s="92">
        <v>619.242615</v>
      </c>
      <c r="G1574" s="92">
        <v>1327800</v>
      </c>
    </row>
    <row r="1575" spans="1:7" x14ac:dyDescent="0.25">
      <c r="A1575" s="87">
        <v>35172</v>
      </c>
      <c r="B1575" s="92">
        <v>619.260986</v>
      </c>
      <c r="C1575" s="92">
        <v>625.27697799999999</v>
      </c>
      <c r="D1575" s="92">
        <v>619.260986</v>
      </c>
      <c r="E1575" s="92">
        <v>624.169983</v>
      </c>
      <c r="F1575" s="92">
        <v>624.15142800000001</v>
      </c>
      <c r="G1575" s="92">
        <v>1313200</v>
      </c>
    </row>
    <row r="1576" spans="1:7" x14ac:dyDescent="0.25">
      <c r="A1576" s="87">
        <v>35173</v>
      </c>
      <c r="B1576" s="92">
        <v>622.56597899999997</v>
      </c>
      <c r="C1576" s="92">
        <v>622.56597899999997</v>
      </c>
      <c r="D1576" s="92">
        <v>620.50598100000002</v>
      </c>
      <c r="E1576" s="92">
        <v>620.97399900000005</v>
      </c>
      <c r="F1576" s="92">
        <v>620.95556599999998</v>
      </c>
      <c r="G1576" s="92">
        <v>904200</v>
      </c>
    </row>
    <row r="1577" spans="1:7" x14ac:dyDescent="0.25">
      <c r="A1577" s="87">
        <v>35174</v>
      </c>
      <c r="B1577" s="92">
        <v>621.01702899999998</v>
      </c>
      <c r="C1577" s="92">
        <v>624.533997</v>
      </c>
      <c r="D1577" s="92">
        <v>621.01702899999998</v>
      </c>
      <c r="E1577" s="92">
        <v>624.533997</v>
      </c>
      <c r="F1577" s="92">
        <v>624.51544200000001</v>
      </c>
      <c r="G1577" s="92">
        <v>1179400</v>
      </c>
    </row>
    <row r="1578" spans="1:7" x14ac:dyDescent="0.25">
      <c r="A1578" s="87">
        <v>35177</v>
      </c>
      <c r="B1578" s="92">
        <v>624.533997</v>
      </c>
      <c r="C1578" s="92">
        <v>628.385986</v>
      </c>
      <c r="D1578" s="92">
        <v>624.533997</v>
      </c>
      <c r="E1578" s="92">
        <v>628.385986</v>
      </c>
      <c r="F1578" s="92">
        <v>628.36730999999997</v>
      </c>
      <c r="G1578" s="92">
        <v>1422800</v>
      </c>
    </row>
    <row r="1579" spans="1:7" x14ac:dyDescent="0.25">
      <c r="A1579" s="87">
        <v>35178</v>
      </c>
      <c r="B1579" s="92">
        <v>628.52301</v>
      </c>
      <c r="C1579" s="92">
        <v>631.40698199999997</v>
      </c>
      <c r="D1579" s="92">
        <v>627.44000200000005</v>
      </c>
      <c r="E1579" s="92">
        <v>627.828979</v>
      </c>
      <c r="F1579" s="92">
        <v>627.81030299999998</v>
      </c>
      <c r="G1579" s="92">
        <v>1546000</v>
      </c>
    </row>
    <row r="1580" spans="1:7" x14ac:dyDescent="0.25">
      <c r="A1580" s="87">
        <v>35179</v>
      </c>
      <c r="B1580" s="92">
        <v>627.84301800000003</v>
      </c>
      <c r="C1580" s="92">
        <v>630.59497099999999</v>
      </c>
      <c r="D1580" s="92">
        <v>627.44799799999998</v>
      </c>
      <c r="E1580" s="92">
        <v>630.21899399999995</v>
      </c>
      <c r="F1580" s="92">
        <v>630.20031700000004</v>
      </c>
      <c r="G1580" s="92">
        <v>1255000</v>
      </c>
    </row>
    <row r="1581" spans="1:7" x14ac:dyDescent="0.25">
      <c r="A1581" s="87">
        <v>35180</v>
      </c>
      <c r="B1581" s="92">
        <v>630.21899399999995</v>
      </c>
      <c r="C1581" s="92">
        <v>630.84497099999999</v>
      </c>
      <c r="D1581" s="92">
        <v>624.17401099999995</v>
      </c>
      <c r="E1581" s="92">
        <v>625.38000499999998</v>
      </c>
      <c r="F1581" s="92">
        <v>625.36144999999999</v>
      </c>
      <c r="G1581" s="92">
        <v>1636700</v>
      </c>
    </row>
    <row r="1582" spans="1:7" x14ac:dyDescent="0.25">
      <c r="A1582" s="87">
        <v>35181</v>
      </c>
      <c r="B1582" s="92">
        <v>625.38000499999998</v>
      </c>
      <c r="C1582" s="92">
        <v>628.24102800000003</v>
      </c>
      <c r="D1582" s="92">
        <v>624.55401600000005</v>
      </c>
      <c r="E1582" s="92">
        <v>628.24102800000003</v>
      </c>
      <c r="F1582" s="92">
        <v>628.222351</v>
      </c>
      <c r="G1582" s="92">
        <v>1299900</v>
      </c>
    </row>
    <row r="1583" spans="1:7" x14ac:dyDescent="0.25">
      <c r="A1583" s="87">
        <v>35184</v>
      </c>
      <c r="B1583" s="92">
        <v>628.29199200000005</v>
      </c>
      <c r="C1583" s="92">
        <v>628.29199200000005</v>
      </c>
      <c r="D1583" s="92">
        <v>622.81201199999998</v>
      </c>
      <c r="E1583" s="92">
        <v>625.32598900000005</v>
      </c>
      <c r="F1583" s="92">
        <v>625.30743399999994</v>
      </c>
      <c r="G1583" s="92">
        <v>491900</v>
      </c>
    </row>
    <row r="1584" spans="1:7" x14ac:dyDescent="0.25">
      <c r="A1584" s="87">
        <v>35185</v>
      </c>
      <c r="B1584" s="92">
        <v>625.32598900000005</v>
      </c>
      <c r="C1584" s="92">
        <v>627.021973</v>
      </c>
      <c r="D1584" s="92">
        <v>622.89202899999998</v>
      </c>
      <c r="E1584" s="92">
        <v>623.908997</v>
      </c>
      <c r="F1584" s="92">
        <v>623.89044200000001</v>
      </c>
      <c r="G1584" s="92">
        <v>557100</v>
      </c>
    </row>
    <row r="1585" spans="1:7" x14ac:dyDescent="0.25">
      <c r="A1585" s="87">
        <v>35186</v>
      </c>
      <c r="B1585" s="92">
        <v>624.00701900000001</v>
      </c>
      <c r="C1585" s="92">
        <v>629.47198500000002</v>
      </c>
      <c r="D1585" s="92">
        <v>624.00701900000001</v>
      </c>
      <c r="E1585" s="92">
        <v>629.47198500000002</v>
      </c>
      <c r="F1585" s="92">
        <v>629.45330799999999</v>
      </c>
      <c r="G1585" s="92">
        <v>596500</v>
      </c>
    </row>
    <row r="1586" spans="1:7" x14ac:dyDescent="0.25">
      <c r="A1586" s="87">
        <v>35187</v>
      </c>
      <c r="B1586" s="92">
        <v>629.55798300000004</v>
      </c>
      <c r="C1586" s="92">
        <v>629.64398200000005</v>
      </c>
      <c r="D1586" s="92">
        <v>621.91497800000002</v>
      </c>
      <c r="E1586" s="92">
        <v>622.862976</v>
      </c>
      <c r="F1586" s="92">
        <v>622.84448199999997</v>
      </c>
      <c r="G1586" s="92">
        <v>873000</v>
      </c>
    </row>
    <row r="1587" spans="1:7" x14ac:dyDescent="0.25">
      <c r="A1587" s="87">
        <v>35188</v>
      </c>
      <c r="B1587" s="92">
        <v>618.20800799999995</v>
      </c>
      <c r="C1587" s="92">
        <v>618.20800799999995</v>
      </c>
      <c r="D1587" s="92">
        <v>605.99401899999998</v>
      </c>
      <c r="E1587" s="92">
        <v>608.12097200000005</v>
      </c>
      <c r="F1587" s="92">
        <v>608.10296600000004</v>
      </c>
      <c r="G1587" s="92">
        <v>712200</v>
      </c>
    </row>
    <row r="1588" spans="1:7" x14ac:dyDescent="0.25">
      <c r="A1588" s="87">
        <v>35191</v>
      </c>
      <c r="B1588" s="92">
        <v>608.12097200000005</v>
      </c>
      <c r="C1588" s="92">
        <v>608.12097200000005</v>
      </c>
      <c r="D1588" s="92">
        <v>598.39801</v>
      </c>
      <c r="E1588" s="92">
        <v>599.67199700000003</v>
      </c>
      <c r="F1588" s="92">
        <v>599.65417500000001</v>
      </c>
      <c r="G1588" s="92">
        <v>984400</v>
      </c>
    </row>
    <row r="1589" spans="1:7" x14ac:dyDescent="0.25">
      <c r="A1589" s="87">
        <v>35192</v>
      </c>
      <c r="B1589" s="92">
        <v>599.75500499999998</v>
      </c>
      <c r="C1589" s="92">
        <v>613.84002699999996</v>
      </c>
      <c r="D1589" s="92">
        <v>599.75500499999998</v>
      </c>
      <c r="E1589" s="92">
        <v>613.84002699999996</v>
      </c>
      <c r="F1589" s="92">
        <v>613.821777</v>
      </c>
      <c r="G1589" s="92">
        <v>1323800</v>
      </c>
    </row>
    <row r="1590" spans="1:7" x14ac:dyDescent="0.25">
      <c r="A1590" s="87">
        <v>35193</v>
      </c>
      <c r="B1590" s="92">
        <v>613.84002699999996</v>
      </c>
      <c r="C1590" s="92">
        <v>617.48101799999995</v>
      </c>
      <c r="D1590" s="92">
        <v>613.58099400000003</v>
      </c>
      <c r="E1590" s="92">
        <v>615.52502400000003</v>
      </c>
      <c r="F1590" s="92">
        <v>615.50677499999995</v>
      </c>
      <c r="G1590" s="92">
        <v>1155300</v>
      </c>
    </row>
    <row r="1591" spans="1:7" x14ac:dyDescent="0.25">
      <c r="A1591" s="87">
        <v>35194</v>
      </c>
      <c r="B1591" s="92">
        <v>615.52502400000003</v>
      </c>
      <c r="C1591" s="92">
        <v>621.02099599999997</v>
      </c>
      <c r="D1591" s="92">
        <v>615.20696999999996</v>
      </c>
      <c r="E1591" s="92">
        <v>620.271973</v>
      </c>
      <c r="F1591" s="92">
        <v>620.25354000000004</v>
      </c>
      <c r="G1591" s="92">
        <v>1174800</v>
      </c>
    </row>
    <row r="1592" spans="1:7" x14ac:dyDescent="0.25">
      <c r="A1592" s="87">
        <v>35195</v>
      </c>
      <c r="B1592" s="92">
        <v>620.271973</v>
      </c>
      <c r="C1592" s="92">
        <v>620.73199499999998</v>
      </c>
      <c r="D1592" s="92">
        <v>618.330017</v>
      </c>
      <c r="E1592" s="92">
        <v>619.28002900000001</v>
      </c>
      <c r="F1592" s="92">
        <v>619.26165800000001</v>
      </c>
      <c r="G1592" s="92">
        <v>655300</v>
      </c>
    </row>
    <row r="1593" spans="1:7" x14ac:dyDescent="0.25">
      <c r="A1593" s="87">
        <v>35198</v>
      </c>
      <c r="B1593" s="92">
        <v>619.31097399999999</v>
      </c>
      <c r="C1593" s="92">
        <v>625.63299600000005</v>
      </c>
      <c r="D1593" s="92">
        <v>619.16699200000005</v>
      </c>
      <c r="E1593" s="92">
        <v>621.49401899999998</v>
      </c>
      <c r="F1593" s="92">
        <v>621.47558600000002</v>
      </c>
      <c r="G1593" s="92">
        <v>598900</v>
      </c>
    </row>
    <row r="1594" spans="1:7" x14ac:dyDescent="0.25">
      <c r="A1594" s="87">
        <v>35199</v>
      </c>
      <c r="B1594" s="92">
        <v>621.49401899999998</v>
      </c>
      <c r="C1594" s="92">
        <v>621.57702600000005</v>
      </c>
      <c r="D1594" s="92">
        <v>618.02301</v>
      </c>
      <c r="E1594" s="92">
        <v>618.02301</v>
      </c>
      <c r="F1594" s="92">
        <v>618.004639</v>
      </c>
      <c r="G1594" s="92">
        <v>691000</v>
      </c>
    </row>
    <row r="1595" spans="1:7" x14ac:dyDescent="0.25">
      <c r="A1595" s="87">
        <v>35200</v>
      </c>
      <c r="B1595" s="92">
        <v>618.02301</v>
      </c>
      <c r="C1595" s="92">
        <v>620.95001200000002</v>
      </c>
      <c r="D1595" s="92">
        <v>616.93298300000004</v>
      </c>
      <c r="E1595" s="92">
        <v>619.83697500000005</v>
      </c>
      <c r="F1595" s="92">
        <v>619.81860400000005</v>
      </c>
      <c r="G1595" s="92">
        <v>660900</v>
      </c>
    </row>
    <row r="1596" spans="1:7" x14ac:dyDescent="0.25">
      <c r="A1596" s="87">
        <v>35201</v>
      </c>
      <c r="B1596" s="92" t="s">
        <v>2065</v>
      </c>
      <c r="C1596" s="92" t="s">
        <v>2065</v>
      </c>
      <c r="D1596" s="92" t="s">
        <v>2065</v>
      </c>
      <c r="E1596" s="92" t="s">
        <v>2065</v>
      </c>
      <c r="F1596" s="92" t="s">
        <v>2065</v>
      </c>
      <c r="G1596" s="92" t="s">
        <v>2065</v>
      </c>
    </row>
    <row r="1597" spans="1:7" x14ac:dyDescent="0.25">
      <c r="A1597" s="87">
        <v>35202</v>
      </c>
      <c r="B1597" s="92">
        <v>619.92199700000003</v>
      </c>
      <c r="C1597" s="92">
        <v>621.807007</v>
      </c>
      <c r="D1597" s="92">
        <v>619.02600099999995</v>
      </c>
      <c r="E1597" s="92">
        <v>621.39801</v>
      </c>
      <c r="F1597" s="92">
        <v>621.37957800000004</v>
      </c>
      <c r="G1597" s="92">
        <v>1133600</v>
      </c>
    </row>
    <row r="1598" spans="1:7" x14ac:dyDescent="0.25">
      <c r="A1598" s="87">
        <v>35205</v>
      </c>
      <c r="B1598" s="92">
        <v>621.39801</v>
      </c>
      <c r="C1598" s="92">
        <v>621.71398899999997</v>
      </c>
      <c r="D1598" s="92">
        <v>616.17602499999998</v>
      </c>
      <c r="E1598" s="92">
        <v>617.69201699999996</v>
      </c>
      <c r="F1598" s="92">
        <v>617.67370600000004</v>
      </c>
      <c r="G1598" s="92">
        <v>438600</v>
      </c>
    </row>
    <row r="1599" spans="1:7" x14ac:dyDescent="0.25">
      <c r="A1599" s="87">
        <v>35206</v>
      </c>
      <c r="B1599" s="92">
        <v>616.88397199999997</v>
      </c>
      <c r="C1599" s="92">
        <v>617.29400599999997</v>
      </c>
      <c r="D1599" s="92">
        <v>613.34497099999999</v>
      </c>
      <c r="E1599" s="92">
        <v>617.29400599999997</v>
      </c>
      <c r="F1599" s="92">
        <v>617.27569600000004</v>
      </c>
      <c r="G1599" s="92">
        <v>614300</v>
      </c>
    </row>
    <row r="1600" spans="1:7" x14ac:dyDescent="0.25">
      <c r="A1600" s="87">
        <v>35207</v>
      </c>
      <c r="B1600" s="92">
        <v>618.06298800000002</v>
      </c>
      <c r="C1600" s="92">
        <v>619.067993</v>
      </c>
      <c r="D1600" s="92">
        <v>616.03601100000003</v>
      </c>
      <c r="E1600" s="92">
        <v>616.39099099999999</v>
      </c>
      <c r="F1600" s="92">
        <v>616.37268100000006</v>
      </c>
      <c r="G1600" s="92">
        <v>718700</v>
      </c>
    </row>
    <row r="1601" spans="1:7" x14ac:dyDescent="0.25">
      <c r="A1601" s="87">
        <v>35208</v>
      </c>
      <c r="B1601" s="92">
        <v>616.39099099999999</v>
      </c>
      <c r="C1601" s="92">
        <v>618.49102800000003</v>
      </c>
      <c r="D1601" s="92">
        <v>615.77398700000003</v>
      </c>
      <c r="E1601" s="92">
        <v>617.32000700000003</v>
      </c>
      <c r="F1601" s="92">
        <v>617.30169699999999</v>
      </c>
      <c r="G1601" s="92">
        <v>727500</v>
      </c>
    </row>
    <row r="1602" spans="1:7" x14ac:dyDescent="0.25">
      <c r="A1602" s="87">
        <v>35209</v>
      </c>
      <c r="B1602" s="92">
        <v>617.32000700000003</v>
      </c>
      <c r="C1602" s="92">
        <v>618.307007</v>
      </c>
      <c r="D1602" s="92">
        <v>616.05102499999998</v>
      </c>
      <c r="E1602" s="92">
        <v>618.06097399999999</v>
      </c>
      <c r="F1602" s="92">
        <v>618.04260299999999</v>
      </c>
      <c r="G1602" s="92">
        <v>939400</v>
      </c>
    </row>
    <row r="1603" spans="1:7" x14ac:dyDescent="0.25">
      <c r="A1603" s="87">
        <v>35212</v>
      </c>
      <c r="B1603" s="92">
        <v>618.06097399999999</v>
      </c>
      <c r="C1603" s="92">
        <v>620.89099099999999</v>
      </c>
      <c r="D1603" s="92">
        <v>618.06097399999999</v>
      </c>
      <c r="E1603" s="92">
        <v>620.66803000000004</v>
      </c>
      <c r="F1603" s="92">
        <v>620.64959699999997</v>
      </c>
      <c r="G1603" s="92">
        <v>508700</v>
      </c>
    </row>
    <row r="1604" spans="1:7" x14ac:dyDescent="0.25">
      <c r="A1604" s="87">
        <v>35213</v>
      </c>
      <c r="B1604" s="92">
        <v>620.67901600000005</v>
      </c>
      <c r="C1604" s="92">
        <v>621.97601299999997</v>
      </c>
      <c r="D1604" s="92">
        <v>619.21801800000003</v>
      </c>
      <c r="E1604" s="92">
        <v>620.98602300000005</v>
      </c>
      <c r="F1604" s="92">
        <v>620.96758999999997</v>
      </c>
      <c r="G1604" s="92">
        <v>1009800</v>
      </c>
    </row>
    <row r="1605" spans="1:7" x14ac:dyDescent="0.25">
      <c r="A1605" s="87">
        <v>35214</v>
      </c>
      <c r="B1605" s="92">
        <v>621.24200399999995</v>
      </c>
      <c r="C1605" s="92">
        <v>622.48498500000005</v>
      </c>
      <c r="D1605" s="92">
        <v>620.08502199999998</v>
      </c>
      <c r="E1605" s="92">
        <v>622.48498500000005</v>
      </c>
      <c r="F1605" s="92">
        <v>622.46649200000002</v>
      </c>
      <c r="G1605" s="92">
        <v>806300</v>
      </c>
    </row>
    <row r="1606" spans="1:7" x14ac:dyDescent="0.25">
      <c r="A1606" s="87">
        <v>35215</v>
      </c>
      <c r="B1606" s="92">
        <v>622.55200200000002</v>
      </c>
      <c r="C1606" s="92">
        <v>622.91497800000002</v>
      </c>
      <c r="D1606" s="92">
        <v>616.69799799999998</v>
      </c>
      <c r="E1606" s="92">
        <v>617.24200399999995</v>
      </c>
      <c r="F1606" s="92">
        <v>617.22369400000002</v>
      </c>
      <c r="G1606" s="92">
        <v>770900</v>
      </c>
    </row>
    <row r="1607" spans="1:7" x14ac:dyDescent="0.25">
      <c r="A1607" s="87">
        <v>35216</v>
      </c>
      <c r="B1607" s="92">
        <v>617.32598900000005</v>
      </c>
      <c r="C1607" s="92">
        <v>618.29303000000004</v>
      </c>
      <c r="D1607" s="92">
        <v>616.71899399999995</v>
      </c>
      <c r="E1607" s="92">
        <v>617.466003</v>
      </c>
      <c r="F1607" s="92">
        <v>617.44769299999996</v>
      </c>
      <c r="G1607" s="92">
        <v>570400</v>
      </c>
    </row>
    <row r="1608" spans="1:7" x14ac:dyDescent="0.25">
      <c r="A1608" s="87">
        <v>35219</v>
      </c>
      <c r="B1608" s="92">
        <v>617.43499799999995</v>
      </c>
      <c r="C1608" s="92">
        <v>629.862976</v>
      </c>
      <c r="D1608" s="92">
        <v>617.43499799999995</v>
      </c>
      <c r="E1608" s="92">
        <v>624.47699</v>
      </c>
      <c r="F1608" s="92">
        <v>624.45843500000001</v>
      </c>
      <c r="G1608" s="92">
        <v>661300</v>
      </c>
    </row>
    <row r="1609" spans="1:7" x14ac:dyDescent="0.25">
      <c r="A1609" s="87">
        <v>35220</v>
      </c>
      <c r="B1609" s="92">
        <v>624.56701699999996</v>
      </c>
      <c r="C1609" s="92">
        <v>625.15698199999997</v>
      </c>
      <c r="D1609" s="92">
        <v>614.43499799999995</v>
      </c>
      <c r="E1609" s="92">
        <v>615.91900599999997</v>
      </c>
      <c r="F1609" s="92">
        <v>615.900757</v>
      </c>
      <c r="G1609" s="92">
        <v>803800</v>
      </c>
    </row>
    <row r="1610" spans="1:7" x14ac:dyDescent="0.25">
      <c r="A1610" s="87">
        <v>35221</v>
      </c>
      <c r="B1610" s="92">
        <v>615.966003</v>
      </c>
      <c r="C1610" s="92">
        <v>616.978027</v>
      </c>
      <c r="D1610" s="92">
        <v>612.04699700000003</v>
      </c>
      <c r="E1610" s="92">
        <v>616.07800299999997</v>
      </c>
      <c r="F1610" s="92">
        <v>616.059753</v>
      </c>
      <c r="G1610" s="92">
        <v>1180100</v>
      </c>
    </row>
    <row r="1611" spans="1:7" x14ac:dyDescent="0.25">
      <c r="A1611" s="87">
        <v>35222</v>
      </c>
      <c r="B1611" s="92">
        <v>616.103027</v>
      </c>
      <c r="C1611" s="92">
        <v>617.94598399999995</v>
      </c>
      <c r="D1611" s="92">
        <v>612.59399399999995</v>
      </c>
      <c r="E1611" s="92">
        <v>613.21899399999995</v>
      </c>
      <c r="F1611" s="92">
        <v>613.20074499999998</v>
      </c>
      <c r="G1611" s="92">
        <v>659100</v>
      </c>
    </row>
    <row r="1612" spans="1:7" x14ac:dyDescent="0.25">
      <c r="A1612" s="87">
        <v>35223</v>
      </c>
      <c r="B1612" s="92">
        <v>613.23999000000003</v>
      </c>
      <c r="C1612" s="92">
        <v>613.95800799999995</v>
      </c>
      <c r="D1612" s="92">
        <v>610.58196999999996</v>
      </c>
      <c r="E1612" s="92">
        <v>612.76599099999999</v>
      </c>
      <c r="F1612" s="92">
        <v>612.74780299999998</v>
      </c>
      <c r="G1612" s="92">
        <v>670500</v>
      </c>
    </row>
    <row r="1613" spans="1:7" x14ac:dyDescent="0.25">
      <c r="A1613" s="87">
        <v>35226</v>
      </c>
      <c r="B1613" s="92">
        <v>612.76599099999999</v>
      </c>
      <c r="C1613" s="92">
        <v>613.47100799999998</v>
      </c>
      <c r="D1613" s="92">
        <v>609.02002000000005</v>
      </c>
      <c r="E1613" s="92">
        <v>611.69201699999996</v>
      </c>
      <c r="F1613" s="92">
        <v>611.67388900000003</v>
      </c>
      <c r="G1613" s="92">
        <v>455100</v>
      </c>
    </row>
    <row r="1614" spans="1:7" x14ac:dyDescent="0.25">
      <c r="A1614" s="87">
        <v>35227</v>
      </c>
      <c r="B1614" s="92">
        <v>611.637024</v>
      </c>
      <c r="C1614" s="92">
        <v>613.31500200000005</v>
      </c>
      <c r="D1614" s="92">
        <v>606.52600099999995</v>
      </c>
      <c r="E1614" s="92">
        <v>608.52801499999998</v>
      </c>
      <c r="F1614" s="92">
        <v>608.50994900000001</v>
      </c>
      <c r="G1614" s="92">
        <v>661100</v>
      </c>
    </row>
    <row r="1615" spans="1:7" x14ac:dyDescent="0.25">
      <c r="A1615" s="87">
        <v>35228</v>
      </c>
      <c r="B1615" s="92">
        <v>608.52801499999998</v>
      </c>
      <c r="C1615" s="92">
        <v>608.60699499999998</v>
      </c>
      <c r="D1615" s="92">
        <v>596.05999799999995</v>
      </c>
      <c r="E1615" s="92">
        <v>596.09698500000002</v>
      </c>
      <c r="F1615" s="92">
        <v>596.07928500000003</v>
      </c>
      <c r="G1615" s="92">
        <v>913700</v>
      </c>
    </row>
    <row r="1616" spans="1:7" x14ac:dyDescent="0.25">
      <c r="A1616" s="87">
        <v>35229</v>
      </c>
      <c r="B1616" s="92">
        <v>595.36602800000003</v>
      </c>
      <c r="C1616" s="92">
        <v>596.09698500000002</v>
      </c>
      <c r="D1616" s="92">
        <v>579.69397000000004</v>
      </c>
      <c r="E1616" s="92">
        <v>581.52697799999999</v>
      </c>
      <c r="F1616" s="92">
        <v>581.50970500000005</v>
      </c>
      <c r="G1616" s="92">
        <v>871900</v>
      </c>
    </row>
    <row r="1617" spans="1:7" x14ac:dyDescent="0.25">
      <c r="A1617" s="87">
        <v>35230</v>
      </c>
      <c r="B1617" s="92">
        <v>581.62298599999997</v>
      </c>
      <c r="C1617" s="92">
        <v>592.52099599999997</v>
      </c>
      <c r="D1617" s="92">
        <v>577.89099099999999</v>
      </c>
      <c r="E1617" s="92">
        <v>592.36199999999997</v>
      </c>
      <c r="F1617" s="92">
        <v>592.34442100000001</v>
      </c>
      <c r="G1617" s="92">
        <v>954900</v>
      </c>
    </row>
    <row r="1618" spans="1:7" x14ac:dyDescent="0.25">
      <c r="A1618" s="87">
        <v>35233</v>
      </c>
      <c r="B1618" s="92">
        <v>592.32702600000005</v>
      </c>
      <c r="C1618" s="92">
        <v>596.05602999999996</v>
      </c>
      <c r="D1618" s="92">
        <v>589.06701699999996</v>
      </c>
      <c r="E1618" s="92">
        <v>590.73400900000001</v>
      </c>
      <c r="F1618" s="92">
        <v>590.71643100000006</v>
      </c>
      <c r="G1618" s="92">
        <v>666600</v>
      </c>
    </row>
    <row r="1619" spans="1:7" x14ac:dyDescent="0.25">
      <c r="A1619" s="87">
        <v>35234</v>
      </c>
      <c r="B1619" s="92">
        <v>590.83599900000002</v>
      </c>
      <c r="C1619" s="92">
        <v>591.52099599999997</v>
      </c>
      <c r="D1619" s="92">
        <v>584.669983</v>
      </c>
      <c r="E1619" s="92">
        <v>588.23199499999998</v>
      </c>
      <c r="F1619" s="92">
        <v>588.21453899999995</v>
      </c>
      <c r="G1619" s="92">
        <v>821600</v>
      </c>
    </row>
    <row r="1620" spans="1:7" x14ac:dyDescent="0.25">
      <c r="A1620" s="87">
        <v>35235</v>
      </c>
      <c r="B1620" s="92">
        <v>588.23199499999998</v>
      </c>
      <c r="C1620" s="92">
        <v>588.42999299999997</v>
      </c>
      <c r="D1620" s="92">
        <v>581.23199499999998</v>
      </c>
      <c r="E1620" s="92">
        <v>583.17498799999998</v>
      </c>
      <c r="F1620" s="92">
        <v>583.15771500000005</v>
      </c>
      <c r="G1620" s="92">
        <v>684200</v>
      </c>
    </row>
    <row r="1621" spans="1:7" x14ac:dyDescent="0.25">
      <c r="A1621" s="87">
        <v>35236</v>
      </c>
      <c r="B1621" s="92">
        <v>583.171021</v>
      </c>
      <c r="C1621" s="92">
        <v>583.99200399999995</v>
      </c>
      <c r="D1621" s="92">
        <v>577.19397000000004</v>
      </c>
      <c r="E1621" s="92">
        <v>580.67401099999995</v>
      </c>
      <c r="F1621" s="92">
        <v>580.65673800000002</v>
      </c>
      <c r="G1621" s="92">
        <v>719800</v>
      </c>
    </row>
    <row r="1622" spans="1:7" x14ac:dyDescent="0.25">
      <c r="A1622" s="87">
        <v>35237</v>
      </c>
      <c r="B1622" s="92">
        <v>580.51000999999997</v>
      </c>
      <c r="C1622" s="92">
        <v>580.51000999999997</v>
      </c>
      <c r="D1622" s="92">
        <v>569.54303000000004</v>
      </c>
      <c r="E1622" s="92">
        <v>572.84997599999997</v>
      </c>
      <c r="F1622" s="92">
        <v>572.83294699999999</v>
      </c>
      <c r="G1622" s="92">
        <v>668500</v>
      </c>
    </row>
    <row r="1623" spans="1:7" x14ac:dyDescent="0.25">
      <c r="A1623" s="87">
        <v>35240</v>
      </c>
      <c r="B1623" s="92">
        <v>572.978027</v>
      </c>
      <c r="C1623" s="92">
        <v>578.77301</v>
      </c>
      <c r="D1623" s="92">
        <v>572.978027</v>
      </c>
      <c r="E1623" s="92">
        <v>578.77301</v>
      </c>
      <c r="F1623" s="92">
        <v>578.75585899999999</v>
      </c>
      <c r="G1623" s="92">
        <v>985600</v>
      </c>
    </row>
    <row r="1624" spans="1:7" x14ac:dyDescent="0.25">
      <c r="A1624" s="87">
        <v>35241</v>
      </c>
      <c r="B1624" s="92">
        <v>578.77301</v>
      </c>
      <c r="C1624" s="92">
        <v>586.533997</v>
      </c>
      <c r="D1624" s="92">
        <v>578.77301</v>
      </c>
      <c r="E1624" s="92">
        <v>584.20696999999996</v>
      </c>
      <c r="F1624" s="92">
        <v>584.18963599999995</v>
      </c>
      <c r="G1624" s="92">
        <v>767700</v>
      </c>
    </row>
    <row r="1625" spans="1:7" x14ac:dyDescent="0.25">
      <c r="A1625" s="87">
        <v>35242</v>
      </c>
      <c r="B1625" s="92">
        <v>584.20696999999996</v>
      </c>
      <c r="C1625" s="92">
        <v>596.61102300000005</v>
      </c>
      <c r="D1625" s="92">
        <v>584.20696999999996</v>
      </c>
      <c r="E1625" s="92">
        <v>592.78497300000004</v>
      </c>
      <c r="F1625" s="92">
        <v>592.76739499999996</v>
      </c>
      <c r="G1625" s="92">
        <v>816700</v>
      </c>
    </row>
    <row r="1626" spans="1:7" x14ac:dyDescent="0.25">
      <c r="A1626" s="87">
        <v>35243</v>
      </c>
      <c r="B1626" s="92">
        <v>592.78497300000004</v>
      </c>
      <c r="C1626" s="92">
        <v>594.35900900000001</v>
      </c>
      <c r="D1626" s="92">
        <v>588.67901600000005</v>
      </c>
      <c r="E1626" s="92">
        <v>592.03802499999995</v>
      </c>
      <c r="F1626" s="92">
        <v>592.02044699999999</v>
      </c>
      <c r="G1626" s="92">
        <v>1419900</v>
      </c>
    </row>
    <row r="1627" spans="1:7" x14ac:dyDescent="0.25">
      <c r="A1627" s="87">
        <v>35244</v>
      </c>
      <c r="B1627" s="92">
        <v>592.38201900000001</v>
      </c>
      <c r="C1627" s="92">
        <v>594.25897199999997</v>
      </c>
      <c r="D1627" s="92">
        <v>591.58801300000005</v>
      </c>
      <c r="E1627" s="92">
        <v>594.25897199999997</v>
      </c>
      <c r="F1627" s="92">
        <v>594.24133300000005</v>
      </c>
      <c r="G1627" s="92">
        <v>2350000</v>
      </c>
    </row>
    <row r="1628" spans="1:7" x14ac:dyDescent="0.25">
      <c r="A1628" s="87">
        <v>35247</v>
      </c>
      <c r="B1628" s="92">
        <v>594.46698000000004</v>
      </c>
      <c r="C1628" s="92">
        <v>597.42199700000003</v>
      </c>
      <c r="D1628" s="92">
        <v>594.30798300000004</v>
      </c>
      <c r="E1628" s="92">
        <v>596.28100600000005</v>
      </c>
      <c r="F1628" s="92">
        <v>596.26330600000006</v>
      </c>
      <c r="G1628" s="92">
        <v>940800</v>
      </c>
    </row>
    <row r="1629" spans="1:7" x14ac:dyDescent="0.25">
      <c r="A1629" s="87">
        <v>35248</v>
      </c>
      <c r="B1629" s="92">
        <v>596.27398700000003</v>
      </c>
      <c r="C1629" s="92">
        <v>596.330017</v>
      </c>
      <c r="D1629" s="92">
        <v>592.68102999999996</v>
      </c>
      <c r="E1629" s="92">
        <v>594.40801999999996</v>
      </c>
      <c r="F1629" s="92">
        <v>594.39031999999997</v>
      </c>
      <c r="G1629" s="92">
        <v>839700</v>
      </c>
    </row>
    <row r="1630" spans="1:7" x14ac:dyDescent="0.25">
      <c r="A1630" s="87">
        <v>35249</v>
      </c>
      <c r="B1630" s="92">
        <v>594.40801999999996</v>
      </c>
      <c r="C1630" s="92">
        <v>595.01501499999995</v>
      </c>
      <c r="D1630" s="92">
        <v>593.35900900000001</v>
      </c>
      <c r="E1630" s="92">
        <v>594.07098399999995</v>
      </c>
      <c r="F1630" s="92">
        <v>594.053406</v>
      </c>
      <c r="G1630" s="92">
        <v>1416100</v>
      </c>
    </row>
    <row r="1631" spans="1:7" x14ac:dyDescent="0.25">
      <c r="A1631" s="87">
        <v>35250</v>
      </c>
      <c r="B1631" s="92">
        <v>594.07098399999995</v>
      </c>
      <c r="C1631" s="92">
        <v>595.294983</v>
      </c>
      <c r="D1631" s="92">
        <v>584.49798599999997</v>
      </c>
      <c r="E1631" s="92">
        <v>588.61199999999997</v>
      </c>
      <c r="F1631" s="92">
        <v>588.59454300000004</v>
      </c>
      <c r="G1631" s="92">
        <v>1193300</v>
      </c>
    </row>
    <row r="1632" spans="1:7" x14ac:dyDescent="0.25">
      <c r="A1632" s="87">
        <v>35251</v>
      </c>
      <c r="B1632" s="92">
        <v>588.61199999999997</v>
      </c>
      <c r="C1632" s="92">
        <v>588.95098900000005</v>
      </c>
      <c r="D1632" s="92">
        <v>572.44201699999996</v>
      </c>
      <c r="E1632" s="92">
        <v>575.04998799999998</v>
      </c>
      <c r="F1632" s="92">
        <v>575.03295900000001</v>
      </c>
      <c r="G1632" s="92">
        <v>1272800</v>
      </c>
    </row>
    <row r="1633" spans="1:7" x14ac:dyDescent="0.25">
      <c r="A1633" s="87">
        <v>35254</v>
      </c>
      <c r="B1633" s="92">
        <v>575.04303000000004</v>
      </c>
      <c r="C1633" s="92">
        <v>575.04303000000004</v>
      </c>
      <c r="D1633" s="92">
        <v>566.862976</v>
      </c>
      <c r="E1633" s="92">
        <v>573.83196999999996</v>
      </c>
      <c r="F1633" s="92">
        <v>573.81494099999998</v>
      </c>
      <c r="G1633" s="92">
        <v>705300</v>
      </c>
    </row>
    <row r="1634" spans="1:7" x14ac:dyDescent="0.25">
      <c r="A1634" s="87">
        <v>35255</v>
      </c>
      <c r="B1634" s="92">
        <v>573.83196999999996</v>
      </c>
      <c r="C1634" s="92">
        <v>579.59899900000005</v>
      </c>
      <c r="D1634" s="92">
        <v>573.83196999999996</v>
      </c>
      <c r="E1634" s="92">
        <v>574.89001499999995</v>
      </c>
      <c r="F1634" s="92">
        <v>574.87298599999997</v>
      </c>
      <c r="G1634" s="92">
        <v>1016900</v>
      </c>
    </row>
    <row r="1635" spans="1:7" x14ac:dyDescent="0.25">
      <c r="A1635" s="87">
        <v>35256</v>
      </c>
      <c r="B1635" s="92">
        <v>574.89001499999995</v>
      </c>
      <c r="C1635" s="92">
        <v>579.51599099999999</v>
      </c>
      <c r="D1635" s="92">
        <v>574.89001499999995</v>
      </c>
      <c r="E1635" s="92">
        <v>577.95599400000003</v>
      </c>
      <c r="F1635" s="92">
        <v>577.93884300000002</v>
      </c>
      <c r="G1635" s="92">
        <v>1041300</v>
      </c>
    </row>
    <row r="1636" spans="1:7" x14ac:dyDescent="0.25">
      <c r="A1636" s="87">
        <v>35257</v>
      </c>
      <c r="B1636" s="92">
        <v>577.95599400000003</v>
      </c>
      <c r="C1636" s="92">
        <v>581.39801</v>
      </c>
      <c r="D1636" s="92">
        <v>577.95599400000003</v>
      </c>
      <c r="E1636" s="92">
        <v>579.69097899999997</v>
      </c>
      <c r="F1636" s="92">
        <v>579.673767</v>
      </c>
      <c r="G1636" s="92">
        <v>1208800</v>
      </c>
    </row>
    <row r="1637" spans="1:7" x14ac:dyDescent="0.25">
      <c r="A1637" s="87">
        <v>35258</v>
      </c>
      <c r="B1637" s="92">
        <v>579.69397000000004</v>
      </c>
      <c r="C1637" s="92">
        <v>579.94702099999995</v>
      </c>
      <c r="D1637" s="92">
        <v>578.24200399999995</v>
      </c>
      <c r="E1637" s="92">
        <v>579.94702099999995</v>
      </c>
      <c r="F1637" s="92">
        <v>579.92980999999997</v>
      </c>
      <c r="G1637" s="92">
        <v>746100</v>
      </c>
    </row>
    <row r="1638" spans="1:7" x14ac:dyDescent="0.25">
      <c r="A1638" s="87">
        <v>35261</v>
      </c>
      <c r="B1638" s="92">
        <v>579.203979</v>
      </c>
      <c r="C1638" s="92">
        <v>579.40197799999999</v>
      </c>
      <c r="D1638" s="92">
        <v>576.99700900000005</v>
      </c>
      <c r="E1638" s="92">
        <v>579.010986</v>
      </c>
      <c r="F1638" s="92">
        <v>578.99383499999999</v>
      </c>
      <c r="G1638" s="92">
        <v>866700</v>
      </c>
    </row>
    <row r="1639" spans="1:7" x14ac:dyDescent="0.25">
      <c r="A1639" s="87">
        <v>35262</v>
      </c>
      <c r="B1639" s="92">
        <v>578.79797399999995</v>
      </c>
      <c r="C1639" s="92">
        <v>578.79797399999995</v>
      </c>
      <c r="D1639" s="92">
        <v>571.90100099999995</v>
      </c>
      <c r="E1639" s="92">
        <v>573.32702600000005</v>
      </c>
      <c r="F1639" s="92">
        <v>573.30999799999995</v>
      </c>
      <c r="G1639" s="92">
        <v>988000</v>
      </c>
    </row>
    <row r="1640" spans="1:7" x14ac:dyDescent="0.25">
      <c r="A1640" s="87">
        <v>35263</v>
      </c>
      <c r="B1640" s="92">
        <v>573.32702600000005</v>
      </c>
      <c r="C1640" s="92">
        <v>577.82397500000002</v>
      </c>
      <c r="D1640" s="92">
        <v>573.32702600000005</v>
      </c>
      <c r="E1640" s="92">
        <v>576.26599099999999</v>
      </c>
      <c r="F1640" s="92">
        <v>576.24883999999997</v>
      </c>
      <c r="G1640" s="92">
        <v>1387200</v>
      </c>
    </row>
    <row r="1641" spans="1:7" x14ac:dyDescent="0.25">
      <c r="A1641" s="87">
        <v>35264</v>
      </c>
      <c r="B1641" s="92">
        <v>576.26599099999999</v>
      </c>
      <c r="C1641" s="92">
        <v>579.31701699999996</v>
      </c>
      <c r="D1641" s="92">
        <v>575.77301</v>
      </c>
      <c r="E1641" s="92">
        <v>576.328979</v>
      </c>
      <c r="F1641" s="92">
        <v>576.31182899999999</v>
      </c>
      <c r="G1641" s="92">
        <v>1216100</v>
      </c>
    </row>
    <row r="1642" spans="1:7" x14ac:dyDescent="0.25">
      <c r="A1642" s="87">
        <v>35265</v>
      </c>
      <c r="B1642" s="92">
        <v>576.48602300000005</v>
      </c>
      <c r="C1642" s="92">
        <v>581.14001499999995</v>
      </c>
      <c r="D1642" s="92">
        <v>576.48602300000005</v>
      </c>
      <c r="E1642" s="92">
        <v>580.07397500000002</v>
      </c>
      <c r="F1642" s="92">
        <v>580.05676300000005</v>
      </c>
      <c r="G1642" s="92">
        <v>1473000</v>
      </c>
    </row>
    <row r="1643" spans="1:7" x14ac:dyDescent="0.25">
      <c r="A1643" s="87">
        <v>35268</v>
      </c>
      <c r="B1643" s="92">
        <v>580.33099400000003</v>
      </c>
      <c r="C1643" s="92">
        <v>582.90801999999996</v>
      </c>
      <c r="D1643" s="92">
        <v>578.114014</v>
      </c>
      <c r="E1643" s="92">
        <v>579.76300000000003</v>
      </c>
      <c r="F1643" s="92">
        <v>579.74578899999995</v>
      </c>
      <c r="G1643" s="92">
        <v>1577100</v>
      </c>
    </row>
    <row r="1644" spans="1:7" x14ac:dyDescent="0.25">
      <c r="A1644" s="87">
        <v>35269</v>
      </c>
      <c r="B1644" s="92">
        <v>579.76599099999999</v>
      </c>
      <c r="C1644" s="92">
        <v>579.875</v>
      </c>
      <c r="D1644" s="92">
        <v>575.03198199999997</v>
      </c>
      <c r="E1644" s="92">
        <v>578.18499799999995</v>
      </c>
      <c r="F1644" s="92">
        <v>578.16784700000005</v>
      </c>
      <c r="G1644" s="92">
        <v>1525800</v>
      </c>
    </row>
    <row r="1645" spans="1:7" x14ac:dyDescent="0.25">
      <c r="A1645" s="87">
        <v>35270</v>
      </c>
      <c r="B1645" s="92">
        <v>578.18499799999995</v>
      </c>
      <c r="C1645" s="92">
        <v>579.18597399999999</v>
      </c>
      <c r="D1645" s="92">
        <v>571.06897000000004</v>
      </c>
      <c r="E1645" s="92">
        <v>571.72601299999997</v>
      </c>
      <c r="F1645" s="92">
        <v>571.70904499999995</v>
      </c>
      <c r="G1645" s="92">
        <v>1932700</v>
      </c>
    </row>
    <row r="1646" spans="1:7" x14ac:dyDescent="0.25">
      <c r="A1646" s="87">
        <v>35271</v>
      </c>
      <c r="B1646" s="92">
        <v>572.11901899999998</v>
      </c>
      <c r="C1646" s="92">
        <v>572.70696999999996</v>
      </c>
      <c r="D1646" s="92">
        <v>568.44702099999995</v>
      </c>
      <c r="E1646" s="92">
        <v>568.44702099999995</v>
      </c>
      <c r="F1646" s="92">
        <v>568.43017599999996</v>
      </c>
      <c r="G1646" s="92">
        <v>1924200</v>
      </c>
    </row>
    <row r="1647" spans="1:7" x14ac:dyDescent="0.25">
      <c r="A1647" s="87">
        <v>35272</v>
      </c>
      <c r="B1647" s="92">
        <v>568.716003</v>
      </c>
      <c r="C1647" s="92">
        <v>569.36901899999998</v>
      </c>
      <c r="D1647" s="92">
        <v>560.12298599999997</v>
      </c>
      <c r="E1647" s="92">
        <v>561.30902100000003</v>
      </c>
      <c r="F1647" s="92">
        <v>561.292419</v>
      </c>
      <c r="G1647" s="92">
        <v>978000</v>
      </c>
    </row>
    <row r="1648" spans="1:7" x14ac:dyDescent="0.25">
      <c r="A1648" s="87">
        <v>35275</v>
      </c>
      <c r="B1648" s="92">
        <v>561.32098399999995</v>
      </c>
      <c r="C1648" s="92">
        <v>561.32098399999995</v>
      </c>
      <c r="D1648" s="92">
        <v>527.76800500000002</v>
      </c>
      <c r="E1648" s="92">
        <v>540.737976</v>
      </c>
      <c r="F1648" s="92">
        <v>540.72192399999994</v>
      </c>
      <c r="G1648" s="92">
        <v>1750800</v>
      </c>
    </row>
    <row r="1649" spans="1:7" x14ac:dyDescent="0.25">
      <c r="A1649" s="87">
        <v>35276</v>
      </c>
      <c r="B1649" s="92">
        <v>541.08502199999998</v>
      </c>
      <c r="C1649" s="92">
        <v>543.19097899999997</v>
      </c>
      <c r="D1649" s="92">
        <v>531.27301</v>
      </c>
      <c r="E1649" s="92">
        <v>533.48101799999995</v>
      </c>
      <c r="F1649" s="92">
        <v>533.465149</v>
      </c>
      <c r="G1649" s="92">
        <v>1332000</v>
      </c>
    </row>
    <row r="1650" spans="1:7" x14ac:dyDescent="0.25">
      <c r="A1650" s="87">
        <v>35277</v>
      </c>
      <c r="B1650" s="92">
        <v>533.26000999999997</v>
      </c>
      <c r="C1650" s="92">
        <v>537.96698000000004</v>
      </c>
      <c r="D1650" s="92">
        <v>533.26000999999997</v>
      </c>
      <c r="E1650" s="92">
        <v>536.02899200000002</v>
      </c>
      <c r="F1650" s="92">
        <v>536.01306199999999</v>
      </c>
      <c r="G1650" s="92">
        <v>1025700</v>
      </c>
    </row>
    <row r="1651" spans="1:7" x14ac:dyDescent="0.25">
      <c r="A1651" s="87">
        <v>35278</v>
      </c>
      <c r="B1651" s="92">
        <v>536.12298599999997</v>
      </c>
      <c r="C1651" s="92">
        <v>549.28900099999998</v>
      </c>
      <c r="D1651" s="92">
        <v>536.02899200000002</v>
      </c>
      <c r="E1651" s="92">
        <v>548.93597399999999</v>
      </c>
      <c r="F1651" s="92">
        <v>548.91967799999998</v>
      </c>
      <c r="G1651" s="92">
        <v>1132000</v>
      </c>
    </row>
    <row r="1652" spans="1:7" x14ac:dyDescent="0.25">
      <c r="A1652" s="87">
        <v>35279</v>
      </c>
      <c r="B1652" s="92">
        <v>549.02899200000002</v>
      </c>
      <c r="C1652" s="92">
        <v>561.93902600000001</v>
      </c>
      <c r="D1652" s="92">
        <v>548.93597399999999</v>
      </c>
      <c r="E1652" s="92">
        <v>560.96197500000005</v>
      </c>
      <c r="F1652" s="92">
        <v>560.94537400000002</v>
      </c>
      <c r="G1652" s="92">
        <v>1208200</v>
      </c>
    </row>
    <row r="1653" spans="1:7" x14ac:dyDescent="0.25">
      <c r="A1653" s="87">
        <v>35282</v>
      </c>
      <c r="B1653" s="92">
        <v>560.96197500000005</v>
      </c>
      <c r="C1653" s="92">
        <v>568.76898200000005</v>
      </c>
      <c r="D1653" s="92">
        <v>560.96197500000005</v>
      </c>
      <c r="E1653" s="92">
        <v>562.83398399999999</v>
      </c>
      <c r="F1653" s="92">
        <v>562.81726100000003</v>
      </c>
      <c r="G1653" s="92">
        <v>932000</v>
      </c>
    </row>
    <row r="1654" spans="1:7" x14ac:dyDescent="0.25">
      <c r="A1654" s="87">
        <v>35283</v>
      </c>
      <c r="B1654" s="92">
        <v>563.00799600000005</v>
      </c>
      <c r="C1654" s="92">
        <v>563.07098399999995</v>
      </c>
      <c r="D1654" s="92">
        <v>553.5</v>
      </c>
      <c r="E1654" s="92">
        <v>554.78997800000002</v>
      </c>
      <c r="F1654" s="92">
        <v>554.77349900000002</v>
      </c>
      <c r="G1654" s="92">
        <v>1322400</v>
      </c>
    </row>
    <row r="1655" spans="1:7" x14ac:dyDescent="0.25">
      <c r="A1655" s="87">
        <v>35284</v>
      </c>
      <c r="B1655" s="92">
        <v>554.72399900000005</v>
      </c>
      <c r="C1655" s="92">
        <v>556.114014</v>
      </c>
      <c r="D1655" s="92">
        <v>552.00201400000003</v>
      </c>
      <c r="E1655" s="92">
        <v>553.942993</v>
      </c>
      <c r="F1655" s="92">
        <v>553.92657499999996</v>
      </c>
      <c r="G1655" s="92">
        <v>1370200</v>
      </c>
    </row>
    <row r="1656" spans="1:7" x14ac:dyDescent="0.25">
      <c r="A1656" s="87">
        <v>35285</v>
      </c>
      <c r="B1656" s="92">
        <v>554.18402100000003</v>
      </c>
      <c r="C1656" s="92">
        <v>555.169983</v>
      </c>
      <c r="D1656" s="92">
        <v>546.58196999999996</v>
      </c>
      <c r="E1656" s="92">
        <v>548.18102999999996</v>
      </c>
      <c r="F1656" s="92">
        <v>548.16473399999995</v>
      </c>
      <c r="G1656" s="92">
        <v>1314600</v>
      </c>
    </row>
    <row r="1657" spans="1:7" x14ac:dyDescent="0.25">
      <c r="A1657" s="87">
        <v>35286</v>
      </c>
      <c r="B1657" s="92">
        <v>547.29699700000003</v>
      </c>
      <c r="C1657" s="92">
        <v>547.71398899999997</v>
      </c>
      <c r="D1657" s="92">
        <v>545.44598399999995</v>
      </c>
      <c r="E1657" s="92">
        <v>547.71398899999997</v>
      </c>
      <c r="F1657" s="92">
        <v>547.69769299999996</v>
      </c>
      <c r="G1657" s="92">
        <v>859900</v>
      </c>
    </row>
    <row r="1658" spans="1:7" x14ac:dyDescent="0.25">
      <c r="A1658" s="87">
        <v>35289</v>
      </c>
      <c r="B1658" s="92">
        <v>547.71398899999997</v>
      </c>
      <c r="C1658" s="92">
        <v>547.79797399999995</v>
      </c>
      <c r="D1658" s="92">
        <v>542.87902799999995</v>
      </c>
      <c r="E1658" s="92">
        <v>543.94500700000003</v>
      </c>
      <c r="F1658" s="92">
        <v>543.92883300000005</v>
      </c>
      <c r="G1658" s="92">
        <v>772400</v>
      </c>
    </row>
    <row r="1659" spans="1:7" x14ac:dyDescent="0.25">
      <c r="A1659" s="87">
        <v>35290</v>
      </c>
      <c r="B1659" s="92">
        <v>543.96398899999997</v>
      </c>
      <c r="C1659" s="92">
        <v>544.15301499999998</v>
      </c>
      <c r="D1659" s="92">
        <v>536.53802499999995</v>
      </c>
      <c r="E1659" s="92">
        <v>537.51000999999997</v>
      </c>
      <c r="F1659" s="92">
        <v>537.49408000000005</v>
      </c>
      <c r="G1659" s="92">
        <v>760200</v>
      </c>
    </row>
    <row r="1660" spans="1:7" x14ac:dyDescent="0.25">
      <c r="A1660" s="87">
        <v>35291</v>
      </c>
      <c r="B1660" s="92">
        <v>537.64398200000005</v>
      </c>
      <c r="C1660" s="92">
        <v>537.64398200000005</v>
      </c>
      <c r="D1660" s="92">
        <v>534.15698199999997</v>
      </c>
      <c r="E1660" s="92">
        <v>535.90002400000003</v>
      </c>
      <c r="F1660" s="92">
        <v>535.884094</v>
      </c>
      <c r="G1660" s="92">
        <v>780000</v>
      </c>
    </row>
    <row r="1661" spans="1:7" x14ac:dyDescent="0.25">
      <c r="A1661" s="87">
        <v>35292</v>
      </c>
      <c r="B1661" s="92">
        <v>535.83599900000002</v>
      </c>
      <c r="C1661" s="92">
        <v>536.21698000000004</v>
      </c>
      <c r="D1661" s="92">
        <v>530.89398200000005</v>
      </c>
      <c r="E1661" s="92">
        <v>532.408997</v>
      </c>
      <c r="F1661" s="92">
        <v>532.39318800000001</v>
      </c>
      <c r="G1661" s="92">
        <v>933500</v>
      </c>
    </row>
    <row r="1662" spans="1:7" x14ac:dyDescent="0.25">
      <c r="A1662" s="87">
        <v>35293</v>
      </c>
      <c r="B1662" s="92">
        <v>532.59899900000005</v>
      </c>
      <c r="C1662" s="92">
        <v>536.73101799999995</v>
      </c>
      <c r="D1662" s="92">
        <v>531.95696999999996</v>
      </c>
      <c r="E1662" s="92">
        <v>536.73101799999995</v>
      </c>
      <c r="F1662" s="92">
        <v>536.71508800000004</v>
      </c>
      <c r="G1662" s="92">
        <v>1956700</v>
      </c>
    </row>
    <row r="1663" spans="1:7" x14ac:dyDescent="0.25">
      <c r="A1663" s="87">
        <v>35296</v>
      </c>
      <c r="B1663" s="92">
        <v>536.73101799999995</v>
      </c>
      <c r="C1663" s="92">
        <v>539.59600799999998</v>
      </c>
      <c r="D1663" s="92">
        <v>536.14502000000005</v>
      </c>
      <c r="E1663" s="92">
        <v>537.07702600000005</v>
      </c>
      <c r="F1663" s="92">
        <v>537.06109600000002</v>
      </c>
      <c r="G1663" s="92">
        <v>968000</v>
      </c>
    </row>
    <row r="1664" spans="1:7" x14ac:dyDescent="0.25">
      <c r="A1664" s="87">
        <v>35297</v>
      </c>
      <c r="B1664" s="92">
        <v>537.16803000000004</v>
      </c>
      <c r="C1664" s="92">
        <v>539.60497999999995</v>
      </c>
      <c r="D1664" s="92">
        <v>537.16803000000004</v>
      </c>
      <c r="E1664" s="92">
        <v>539.60497999999995</v>
      </c>
      <c r="F1664" s="92">
        <v>539.58892800000001</v>
      </c>
      <c r="G1664" s="92">
        <v>1120900</v>
      </c>
    </row>
    <row r="1665" spans="1:7" x14ac:dyDescent="0.25">
      <c r="A1665" s="87">
        <v>35298</v>
      </c>
      <c r="B1665" s="92">
        <v>539.60497999999995</v>
      </c>
      <c r="C1665" s="92">
        <v>542.77600099999995</v>
      </c>
      <c r="D1665" s="92">
        <v>539.60497999999995</v>
      </c>
      <c r="E1665" s="92">
        <v>542.20098900000005</v>
      </c>
      <c r="F1665" s="92">
        <v>542.18493699999999</v>
      </c>
      <c r="G1665" s="92">
        <v>1100800</v>
      </c>
    </row>
    <row r="1666" spans="1:7" x14ac:dyDescent="0.25">
      <c r="A1666" s="87">
        <v>35299</v>
      </c>
      <c r="B1666" s="92">
        <v>542.20098900000005</v>
      </c>
      <c r="C1666" s="92">
        <v>544.28198199999997</v>
      </c>
      <c r="D1666" s="92">
        <v>542.06500200000005</v>
      </c>
      <c r="E1666" s="92">
        <v>544.28198199999997</v>
      </c>
      <c r="F1666" s="92">
        <v>544.26580799999999</v>
      </c>
      <c r="G1666" s="92">
        <v>1114200</v>
      </c>
    </row>
    <row r="1667" spans="1:7" x14ac:dyDescent="0.25">
      <c r="A1667" s="87">
        <v>35300</v>
      </c>
      <c r="B1667" s="92">
        <v>544.76702899999998</v>
      </c>
      <c r="C1667" s="92">
        <v>549.21197500000005</v>
      </c>
      <c r="D1667" s="92">
        <v>544.76702899999998</v>
      </c>
      <c r="E1667" s="92">
        <v>549.21197500000005</v>
      </c>
      <c r="F1667" s="92">
        <v>549.19567900000004</v>
      </c>
      <c r="G1667" s="92">
        <v>1948500</v>
      </c>
    </row>
    <row r="1668" spans="1:7" x14ac:dyDescent="0.25">
      <c r="A1668" s="87">
        <v>35303</v>
      </c>
      <c r="B1668" s="92">
        <v>549.39599599999997</v>
      </c>
      <c r="C1668" s="92">
        <v>552.73999000000003</v>
      </c>
      <c r="D1668" s="92">
        <v>549.39599599999997</v>
      </c>
      <c r="E1668" s="92">
        <v>552.73999000000003</v>
      </c>
      <c r="F1668" s="92">
        <v>552.72357199999999</v>
      </c>
      <c r="G1668" s="92">
        <v>1464800</v>
      </c>
    </row>
    <row r="1669" spans="1:7" x14ac:dyDescent="0.25">
      <c r="A1669" s="87">
        <v>35304</v>
      </c>
      <c r="B1669" s="92">
        <v>552.82202099999995</v>
      </c>
      <c r="C1669" s="92">
        <v>552.90600600000005</v>
      </c>
      <c r="D1669" s="92">
        <v>548.28301999999996</v>
      </c>
      <c r="E1669" s="92">
        <v>549.52002000000005</v>
      </c>
      <c r="F1669" s="92">
        <v>549.50372300000004</v>
      </c>
      <c r="G1669" s="92">
        <v>921100</v>
      </c>
    </row>
    <row r="1670" spans="1:7" x14ac:dyDescent="0.25">
      <c r="A1670" s="87">
        <v>35305</v>
      </c>
      <c r="B1670" s="92">
        <v>549.51501499999995</v>
      </c>
      <c r="C1670" s="92">
        <v>550.49102800000003</v>
      </c>
      <c r="D1670" s="92">
        <v>547.21698000000004</v>
      </c>
      <c r="E1670" s="92">
        <v>548.42498799999998</v>
      </c>
      <c r="F1670" s="92">
        <v>548.40869099999998</v>
      </c>
      <c r="G1670" s="92">
        <v>1100100</v>
      </c>
    </row>
    <row r="1671" spans="1:7" x14ac:dyDescent="0.25">
      <c r="A1671" s="87">
        <v>35306</v>
      </c>
      <c r="B1671" s="92">
        <v>548.45696999999996</v>
      </c>
      <c r="C1671" s="92">
        <v>550.02801499999998</v>
      </c>
      <c r="D1671" s="92">
        <v>547.01501499999995</v>
      </c>
      <c r="E1671" s="92">
        <v>550.02801499999998</v>
      </c>
      <c r="F1671" s="92">
        <v>550.01171899999997</v>
      </c>
      <c r="G1671" s="92">
        <v>976300</v>
      </c>
    </row>
    <row r="1672" spans="1:7" x14ac:dyDescent="0.25">
      <c r="A1672" s="87">
        <v>35307</v>
      </c>
      <c r="B1672" s="92">
        <v>550.02801499999998</v>
      </c>
      <c r="C1672" s="92">
        <v>550.15698199999997</v>
      </c>
      <c r="D1672" s="92">
        <v>546.56402600000001</v>
      </c>
      <c r="E1672" s="92">
        <v>547.60998500000005</v>
      </c>
      <c r="F1672" s="92">
        <v>547.59368900000004</v>
      </c>
      <c r="G1672" s="92">
        <v>1040900</v>
      </c>
    </row>
    <row r="1673" spans="1:7" x14ac:dyDescent="0.25">
      <c r="A1673" s="87">
        <v>35310</v>
      </c>
      <c r="B1673" s="92">
        <v>547.60998500000005</v>
      </c>
      <c r="C1673" s="92">
        <v>550.32397500000002</v>
      </c>
      <c r="D1673" s="92">
        <v>543.83300799999995</v>
      </c>
      <c r="E1673" s="92">
        <v>545.02002000000005</v>
      </c>
      <c r="F1673" s="92">
        <v>545.00384499999996</v>
      </c>
      <c r="G1673" s="92">
        <v>939400</v>
      </c>
    </row>
    <row r="1674" spans="1:7" x14ac:dyDescent="0.25">
      <c r="A1674" s="87">
        <v>35311</v>
      </c>
      <c r="B1674" s="92">
        <v>545.046021</v>
      </c>
      <c r="C1674" s="92">
        <v>545.38201900000001</v>
      </c>
      <c r="D1674" s="92">
        <v>536.41198699999995</v>
      </c>
      <c r="E1674" s="92">
        <v>540.54101600000001</v>
      </c>
      <c r="F1674" s="92">
        <v>540.52496299999996</v>
      </c>
      <c r="G1674" s="92">
        <v>997700</v>
      </c>
    </row>
    <row r="1675" spans="1:7" x14ac:dyDescent="0.25">
      <c r="A1675" s="87">
        <v>35312</v>
      </c>
      <c r="B1675" s="92">
        <v>540.86102300000005</v>
      </c>
      <c r="C1675" s="92">
        <v>546.00097700000003</v>
      </c>
      <c r="D1675" s="92">
        <v>540.86102300000005</v>
      </c>
      <c r="E1675" s="92">
        <v>546.00097700000003</v>
      </c>
      <c r="F1675" s="92">
        <v>545.98480199999995</v>
      </c>
      <c r="G1675" s="92">
        <v>1347000</v>
      </c>
    </row>
    <row r="1676" spans="1:7" x14ac:dyDescent="0.25">
      <c r="A1676" s="87">
        <v>35313</v>
      </c>
      <c r="B1676" s="92">
        <v>546.20300299999997</v>
      </c>
      <c r="C1676" s="92">
        <v>547.50299099999995</v>
      </c>
      <c r="D1676" s="92">
        <v>541.580017</v>
      </c>
      <c r="E1676" s="92">
        <v>543.03301999999996</v>
      </c>
      <c r="F1676" s="92">
        <v>543.01690699999995</v>
      </c>
      <c r="G1676" s="92">
        <v>1210400</v>
      </c>
    </row>
    <row r="1677" spans="1:7" x14ac:dyDescent="0.25">
      <c r="A1677" s="87">
        <v>35314</v>
      </c>
      <c r="B1677" s="92">
        <v>543.03301999999996</v>
      </c>
      <c r="C1677" s="92">
        <v>543.75097700000003</v>
      </c>
      <c r="D1677" s="92">
        <v>541.942993</v>
      </c>
      <c r="E1677" s="92">
        <v>543.75097700000003</v>
      </c>
      <c r="F1677" s="92">
        <v>543.73480199999995</v>
      </c>
      <c r="G1677" s="92">
        <v>977800</v>
      </c>
    </row>
    <row r="1678" spans="1:7" x14ac:dyDescent="0.25">
      <c r="A1678" s="87">
        <v>35317</v>
      </c>
      <c r="B1678" s="92">
        <v>543.75097700000003</v>
      </c>
      <c r="C1678" s="92">
        <v>544.99200399999995</v>
      </c>
      <c r="D1678" s="92">
        <v>540.35998500000005</v>
      </c>
      <c r="E1678" s="92">
        <v>542.51702899999998</v>
      </c>
      <c r="F1678" s="92">
        <v>542.50097700000003</v>
      </c>
      <c r="G1678" s="92">
        <v>1046200</v>
      </c>
    </row>
    <row r="1679" spans="1:7" x14ac:dyDescent="0.25">
      <c r="A1679" s="87">
        <v>35318</v>
      </c>
      <c r="B1679" s="92">
        <v>542.70300299999997</v>
      </c>
      <c r="C1679" s="92">
        <v>545.27801499999998</v>
      </c>
      <c r="D1679" s="92">
        <v>542.51702899999998</v>
      </c>
      <c r="E1679" s="92">
        <v>545.10699499999998</v>
      </c>
      <c r="F1679" s="92">
        <v>545.09082000000001</v>
      </c>
      <c r="G1679" s="92">
        <v>1167300</v>
      </c>
    </row>
    <row r="1680" spans="1:7" x14ac:dyDescent="0.25">
      <c r="A1680" s="87">
        <v>35319</v>
      </c>
      <c r="B1680" s="92">
        <v>545.50897199999997</v>
      </c>
      <c r="C1680" s="92">
        <v>546.27002000000005</v>
      </c>
      <c r="D1680" s="92">
        <v>540.98297100000002</v>
      </c>
      <c r="E1680" s="92">
        <v>542.71997099999999</v>
      </c>
      <c r="F1680" s="92">
        <v>542.70385699999997</v>
      </c>
      <c r="G1680" s="92">
        <v>1252200</v>
      </c>
    </row>
    <row r="1681" spans="1:7" x14ac:dyDescent="0.25">
      <c r="A1681" s="87">
        <v>35320</v>
      </c>
      <c r="B1681" s="92">
        <v>542.71997099999999</v>
      </c>
      <c r="C1681" s="92">
        <v>546.46197500000005</v>
      </c>
      <c r="D1681" s="92">
        <v>542.68499799999995</v>
      </c>
      <c r="E1681" s="92">
        <v>546.46197500000005</v>
      </c>
      <c r="F1681" s="92">
        <v>546.44580099999996</v>
      </c>
      <c r="G1681" s="92">
        <v>1144700</v>
      </c>
    </row>
    <row r="1682" spans="1:7" x14ac:dyDescent="0.25">
      <c r="A1682" s="87">
        <v>35321</v>
      </c>
      <c r="B1682" s="92">
        <v>546.86798099999999</v>
      </c>
      <c r="C1682" s="92">
        <v>549.03601100000003</v>
      </c>
      <c r="D1682" s="92">
        <v>546.27002000000005</v>
      </c>
      <c r="E1682" s="92">
        <v>549.03601100000003</v>
      </c>
      <c r="F1682" s="92">
        <v>549.01971400000002</v>
      </c>
      <c r="G1682" s="92">
        <v>1571000</v>
      </c>
    </row>
    <row r="1683" spans="1:7" x14ac:dyDescent="0.25">
      <c r="A1683" s="87">
        <v>35324</v>
      </c>
      <c r="B1683" s="92">
        <v>550.75500499999998</v>
      </c>
      <c r="C1683" s="92">
        <v>556.07702600000005</v>
      </c>
      <c r="D1683" s="92">
        <v>550.75500499999998</v>
      </c>
      <c r="E1683" s="92">
        <v>554.40100099999995</v>
      </c>
      <c r="F1683" s="92">
        <v>554.38452099999995</v>
      </c>
      <c r="G1683" s="92">
        <v>1141500</v>
      </c>
    </row>
    <row r="1684" spans="1:7" x14ac:dyDescent="0.25">
      <c r="A1684" s="87">
        <v>35325</v>
      </c>
      <c r="B1684" s="92">
        <v>554.40100099999995</v>
      </c>
      <c r="C1684" s="92">
        <v>561.94201699999996</v>
      </c>
      <c r="D1684" s="92">
        <v>554.40100099999995</v>
      </c>
      <c r="E1684" s="92">
        <v>561.94201699999996</v>
      </c>
      <c r="F1684" s="92">
        <v>561.92529300000001</v>
      </c>
      <c r="G1684" s="92">
        <v>1272600</v>
      </c>
    </row>
    <row r="1685" spans="1:7" x14ac:dyDescent="0.25">
      <c r="A1685" s="87">
        <v>35326</v>
      </c>
      <c r="B1685" s="92">
        <v>561.94201699999996</v>
      </c>
      <c r="C1685" s="92">
        <v>562.45800799999995</v>
      </c>
      <c r="D1685" s="92">
        <v>555.78997800000002</v>
      </c>
      <c r="E1685" s="92">
        <v>559.69702099999995</v>
      </c>
      <c r="F1685" s="92">
        <v>559.68042000000003</v>
      </c>
      <c r="G1685" s="92">
        <v>946900</v>
      </c>
    </row>
    <row r="1686" spans="1:7" x14ac:dyDescent="0.25">
      <c r="A1686" s="87">
        <v>35327</v>
      </c>
      <c r="B1686" s="92">
        <v>559.966003</v>
      </c>
      <c r="C1686" s="92">
        <v>565.56402600000001</v>
      </c>
      <c r="D1686" s="92">
        <v>559.419983</v>
      </c>
      <c r="E1686" s="92">
        <v>565.56402600000001</v>
      </c>
      <c r="F1686" s="92">
        <v>565.54724099999999</v>
      </c>
      <c r="G1686" s="92">
        <v>1439600</v>
      </c>
    </row>
    <row r="1687" spans="1:7" x14ac:dyDescent="0.25">
      <c r="A1687" s="87">
        <v>35328</v>
      </c>
      <c r="B1687" s="92">
        <v>565.62200900000005</v>
      </c>
      <c r="C1687" s="92">
        <v>568.99401899999998</v>
      </c>
      <c r="D1687" s="92">
        <v>565.62200900000005</v>
      </c>
      <c r="E1687" s="92">
        <v>568.99401899999998</v>
      </c>
      <c r="F1687" s="92">
        <v>568.97711200000003</v>
      </c>
      <c r="G1687" s="92">
        <v>1145200</v>
      </c>
    </row>
    <row r="1688" spans="1:7" x14ac:dyDescent="0.25">
      <c r="A1688" s="87">
        <v>35331</v>
      </c>
      <c r="B1688" s="92">
        <v>569.06897000000004</v>
      </c>
      <c r="C1688" s="92">
        <v>570.16699200000005</v>
      </c>
      <c r="D1688" s="92">
        <v>567.23999000000003</v>
      </c>
      <c r="E1688" s="92">
        <v>570.16699200000005</v>
      </c>
      <c r="F1688" s="92">
        <v>570.15008499999999</v>
      </c>
      <c r="G1688" s="92">
        <v>958400</v>
      </c>
    </row>
    <row r="1689" spans="1:7" x14ac:dyDescent="0.25">
      <c r="A1689" s="87">
        <v>35332</v>
      </c>
      <c r="B1689" s="92">
        <v>570.26898200000005</v>
      </c>
      <c r="C1689" s="92">
        <v>570.62298599999997</v>
      </c>
      <c r="D1689" s="92">
        <v>566.79199200000005</v>
      </c>
      <c r="E1689" s="92">
        <v>569.76599099999999</v>
      </c>
      <c r="F1689" s="92">
        <v>569.74908400000004</v>
      </c>
      <c r="G1689" s="92">
        <v>2235000</v>
      </c>
    </row>
    <row r="1690" spans="1:7" x14ac:dyDescent="0.25">
      <c r="A1690" s="87">
        <v>35333</v>
      </c>
      <c r="B1690" s="92">
        <v>569.75799600000005</v>
      </c>
      <c r="C1690" s="92">
        <v>572.28601100000003</v>
      </c>
      <c r="D1690" s="92">
        <v>569.60497999999995</v>
      </c>
      <c r="E1690" s="92">
        <v>572.28601100000003</v>
      </c>
      <c r="F1690" s="92">
        <v>572.26904300000001</v>
      </c>
      <c r="G1690" s="92">
        <v>1969100</v>
      </c>
    </row>
    <row r="1691" spans="1:7" x14ac:dyDescent="0.25">
      <c r="A1691" s="87">
        <v>35334</v>
      </c>
      <c r="B1691" s="92">
        <v>572.28601100000003</v>
      </c>
      <c r="C1691" s="92">
        <v>574.50299099999995</v>
      </c>
      <c r="D1691" s="92">
        <v>569.53497300000004</v>
      </c>
      <c r="E1691" s="92">
        <v>571.25799600000005</v>
      </c>
      <c r="F1691" s="92">
        <v>571.24102800000003</v>
      </c>
      <c r="G1691" s="92">
        <v>1672300</v>
      </c>
    </row>
    <row r="1692" spans="1:7" x14ac:dyDescent="0.25">
      <c r="A1692" s="87">
        <v>35335</v>
      </c>
      <c r="B1692" s="92">
        <v>572.73699999999997</v>
      </c>
      <c r="C1692" s="92">
        <v>573.81097399999999</v>
      </c>
      <c r="D1692" s="92">
        <v>570.60601799999995</v>
      </c>
      <c r="E1692" s="92">
        <v>573.30297900000005</v>
      </c>
      <c r="F1692" s="92">
        <v>573.28594999999996</v>
      </c>
      <c r="G1692" s="92">
        <v>1622100</v>
      </c>
    </row>
    <row r="1693" spans="1:7" x14ac:dyDescent="0.25">
      <c r="A1693" s="87">
        <v>35338</v>
      </c>
      <c r="B1693" s="92">
        <v>573.33398399999999</v>
      </c>
      <c r="C1693" s="92">
        <v>574.70098900000005</v>
      </c>
      <c r="D1693" s="92">
        <v>572.58599900000002</v>
      </c>
      <c r="E1693" s="92">
        <v>573.93902600000001</v>
      </c>
      <c r="F1693" s="92">
        <v>573.92199700000003</v>
      </c>
      <c r="G1693" s="92">
        <v>988600</v>
      </c>
    </row>
    <row r="1694" spans="1:7" x14ac:dyDescent="0.25">
      <c r="A1694" s="87">
        <v>35339</v>
      </c>
      <c r="B1694" s="92">
        <v>574.29998799999998</v>
      </c>
      <c r="C1694" s="92">
        <v>581.33099400000003</v>
      </c>
      <c r="D1694" s="92">
        <v>573.45300299999997</v>
      </c>
      <c r="E1694" s="92">
        <v>580.21197500000005</v>
      </c>
      <c r="F1694" s="92">
        <v>580.19470200000001</v>
      </c>
      <c r="G1694" s="92">
        <v>1704000</v>
      </c>
    </row>
    <row r="1695" spans="1:7" x14ac:dyDescent="0.25">
      <c r="A1695" s="87">
        <v>35340</v>
      </c>
      <c r="B1695" s="92">
        <v>580.57098399999995</v>
      </c>
      <c r="C1695" s="92">
        <v>589.307007</v>
      </c>
      <c r="D1695" s="92">
        <v>580.57098399999995</v>
      </c>
      <c r="E1695" s="92">
        <v>589.307007</v>
      </c>
      <c r="F1695" s="92">
        <v>589.28955099999996</v>
      </c>
      <c r="G1695" s="92">
        <v>4430800</v>
      </c>
    </row>
    <row r="1696" spans="1:7" x14ac:dyDescent="0.25">
      <c r="A1696" s="87">
        <v>35341</v>
      </c>
      <c r="B1696" s="92">
        <v>590.05200200000002</v>
      </c>
      <c r="C1696" s="92">
        <v>592.62799099999995</v>
      </c>
      <c r="D1696" s="92">
        <v>588.79699700000003</v>
      </c>
      <c r="E1696" s="92">
        <v>589.78997800000002</v>
      </c>
      <c r="F1696" s="92">
        <v>589.77246100000002</v>
      </c>
      <c r="G1696" s="92">
        <v>1783400</v>
      </c>
    </row>
    <row r="1697" spans="1:7" x14ac:dyDescent="0.25">
      <c r="A1697" s="87">
        <v>35342</v>
      </c>
      <c r="B1697" s="92">
        <v>590.20001200000002</v>
      </c>
      <c r="C1697" s="92">
        <v>590.546021</v>
      </c>
      <c r="D1697" s="92">
        <v>586.22699</v>
      </c>
      <c r="E1697" s="92">
        <v>588.34899900000005</v>
      </c>
      <c r="F1697" s="92">
        <v>588.33154300000001</v>
      </c>
      <c r="G1697" s="92">
        <v>1369600</v>
      </c>
    </row>
    <row r="1698" spans="1:7" x14ac:dyDescent="0.25">
      <c r="A1698" s="87">
        <v>35345</v>
      </c>
      <c r="B1698" s="92">
        <v>588.34899900000005</v>
      </c>
      <c r="C1698" s="92">
        <v>591.875</v>
      </c>
      <c r="D1698" s="92">
        <v>585.36499000000003</v>
      </c>
      <c r="E1698" s="92">
        <v>586.31097399999999</v>
      </c>
      <c r="F1698" s="92">
        <v>586.29357900000002</v>
      </c>
      <c r="G1698" s="92">
        <v>1126100</v>
      </c>
    </row>
    <row r="1699" spans="1:7" x14ac:dyDescent="0.25">
      <c r="A1699" s="87">
        <v>35346</v>
      </c>
      <c r="B1699" s="92">
        <v>586.31097399999999</v>
      </c>
      <c r="C1699" s="92">
        <v>586.31097399999999</v>
      </c>
      <c r="D1699" s="92">
        <v>573.10900900000001</v>
      </c>
      <c r="E1699" s="92">
        <v>574.78002900000001</v>
      </c>
      <c r="F1699" s="92">
        <v>574.76300000000003</v>
      </c>
      <c r="G1699" s="92">
        <v>1044100</v>
      </c>
    </row>
    <row r="1700" spans="1:7" x14ac:dyDescent="0.25">
      <c r="A1700" s="87">
        <v>35347</v>
      </c>
      <c r="B1700" s="92">
        <v>574.78002900000001</v>
      </c>
      <c r="C1700" s="92">
        <v>575.12402299999997</v>
      </c>
      <c r="D1700" s="92">
        <v>563.31097399999999</v>
      </c>
      <c r="E1700" s="92">
        <v>566.317993</v>
      </c>
      <c r="F1700" s="92">
        <v>566.30114700000001</v>
      </c>
      <c r="G1700" s="92">
        <v>914300</v>
      </c>
    </row>
    <row r="1701" spans="1:7" x14ac:dyDescent="0.25">
      <c r="A1701" s="87">
        <v>35348</v>
      </c>
      <c r="B1701" s="92">
        <v>566.317993</v>
      </c>
      <c r="C1701" s="92">
        <v>569.05499299999997</v>
      </c>
      <c r="D1701" s="92">
        <v>565.89202899999998</v>
      </c>
      <c r="E1701" s="92">
        <v>567.92901600000005</v>
      </c>
      <c r="F1701" s="92">
        <v>567.91216999999995</v>
      </c>
      <c r="G1701" s="92">
        <v>1012700</v>
      </c>
    </row>
    <row r="1702" spans="1:7" x14ac:dyDescent="0.25">
      <c r="A1702" s="87">
        <v>35349</v>
      </c>
      <c r="B1702" s="92">
        <v>567.92901600000005</v>
      </c>
      <c r="C1702" s="92">
        <v>571.28601100000003</v>
      </c>
      <c r="D1702" s="92">
        <v>567.92901600000005</v>
      </c>
      <c r="E1702" s="92">
        <v>571.23101799999995</v>
      </c>
      <c r="F1702" s="92">
        <v>571.21405000000004</v>
      </c>
      <c r="G1702" s="92">
        <v>1231200</v>
      </c>
    </row>
    <row r="1703" spans="1:7" x14ac:dyDescent="0.25">
      <c r="A1703" s="87">
        <v>35352</v>
      </c>
      <c r="B1703" s="92">
        <v>571.23101799999995</v>
      </c>
      <c r="C1703" s="92">
        <v>572.43298300000004</v>
      </c>
      <c r="D1703" s="92">
        <v>569.13000499999998</v>
      </c>
      <c r="E1703" s="92">
        <v>570.97699</v>
      </c>
      <c r="F1703" s="92">
        <v>570.96002199999998</v>
      </c>
      <c r="G1703" s="92">
        <v>1144100</v>
      </c>
    </row>
    <row r="1704" spans="1:7" x14ac:dyDescent="0.25">
      <c r="A1704" s="87">
        <v>35353</v>
      </c>
      <c r="B1704" s="92">
        <v>570.97699</v>
      </c>
      <c r="C1704" s="92">
        <v>571.48498500000005</v>
      </c>
      <c r="D1704" s="92">
        <v>567.55102499999998</v>
      </c>
      <c r="E1704" s="92">
        <v>568.59002699999996</v>
      </c>
      <c r="F1704" s="92">
        <v>568.57318099999998</v>
      </c>
      <c r="G1704" s="92">
        <v>835800</v>
      </c>
    </row>
    <row r="1705" spans="1:7" x14ac:dyDescent="0.25">
      <c r="A1705" s="87">
        <v>35354</v>
      </c>
      <c r="B1705" s="92">
        <v>568.59002699999996</v>
      </c>
      <c r="C1705" s="92">
        <v>568.73699999999997</v>
      </c>
      <c r="D1705" s="92">
        <v>564.40600600000005</v>
      </c>
      <c r="E1705" s="92">
        <v>565.78002900000001</v>
      </c>
      <c r="F1705" s="92">
        <v>565.76324499999998</v>
      </c>
      <c r="G1705" s="92">
        <v>898400</v>
      </c>
    </row>
    <row r="1706" spans="1:7" x14ac:dyDescent="0.25">
      <c r="A1706" s="87">
        <v>35355</v>
      </c>
      <c r="B1706" s="92">
        <v>565.78002900000001</v>
      </c>
      <c r="C1706" s="92">
        <v>569.12200900000005</v>
      </c>
      <c r="D1706" s="92">
        <v>565.47100799999998</v>
      </c>
      <c r="E1706" s="92">
        <v>569.12200900000005</v>
      </c>
      <c r="F1706" s="92">
        <v>569.10510299999999</v>
      </c>
      <c r="G1706" s="92">
        <v>1182400</v>
      </c>
    </row>
    <row r="1707" spans="1:7" x14ac:dyDescent="0.25">
      <c r="A1707" s="87">
        <v>35356</v>
      </c>
      <c r="B1707" s="92">
        <v>569.12200900000005</v>
      </c>
      <c r="C1707" s="92">
        <v>572.353027</v>
      </c>
      <c r="D1707" s="92">
        <v>569.12200900000005</v>
      </c>
      <c r="E1707" s="92">
        <v>570.20001200000002</v>
      </c>
      <c r="F1707" s="92">
        <v>570.18310499999995</v>
      </c>
      <c r="G1707" s="92">
        <v>1382600</v>
      </c>
    </row>
    <row r="1708" spans="1:7" x14ac:dyDescent="0.25">
      <c r="A1708" s="87">
        <v>35359</v>
      </c>
      <c r="B1708" s="92">
        <v>570.20001200000002</v>
      </c>
      <c r="C1708" s="92">
        <v>572.74700900000005</v>
      </c>
      <c r="D1708" s="92">
        <v>569.44500700000003</v>
      </c>
      <c r="E1708" s="92">
        <v>572.46899399999995</v>
      </c>
      <c r="F1708" s="92">
        <v>572.45196499999997</v>
      </c>
      <c r="G1708" s="92">
        <v>879600</v>
      </c>
    </row>
    <row r="1709" spans="1:7" x14ac:dyDescent="0.25">
      <c r="A1709" s="87">
        <v>35360</v>
      </c>
      <c r="B1709" s="92">
        <v>572.50402799999995</v>
      </c>
      <c r="C1709" s="92">
        <v>573.66900599999997</v>
      </c>
      <c r="D1709" s="92">
        <v>569.47699</v>
      </c>
      <c r="E1709" s="92">
        <v>571.807007</v>
      </c>
      <c r="F1709" s="92">
        <v>571.79003899999998</v>
      </c>
      <c r="G1709" s="92">
        <v>832600</v>
      </c>
    </row>
    <row r="1710" spans="1:7" x14ac:dyDescent="0.25">
      <c r="A1710" s="87">
        <v>35361</v>
      </c>
      <c r="B1710" s="92">
        <v>573.30602999999996</v>
      </c>
      <c r="C1710" s="92">
        <v>576.44097899999997</v>
      </c>
      <c r="D1710" s="92">
        <v>571.807007</v>
      </c>
      <c r="E1710" s="92">
        <v>575.40197799999999</v>
      </c>
      <c r="F1710" s="92">
        <v>575.38494900000001</v>
      </c>
      <c r="G1710" s="92">
        <v>1469000</v>
      </c>
    </row>
    <row r="1711" spans="1:7" x14ac:dyDescent="0.25">
      <c r="A1711" s="87">
        <v>35362</v>
      </c>
      <c r="B1711" s="92">
        <v>575.40197799999999</v>
      </c>
      <c r="C1711" s="92">
        <v>576.84198000000004</v>
      </c>
      <c r="D1711" s="92">
        <v>574.54400599999997</v>
      </c>
      <c r="E1711" s="92">
        <v>575.885986</v>
      </c>
      <c r="F1711" s="92">
        <v>575.86889599999995</v>
      </c>
      <c r="G1711" s="92">
        <v>1458200</v>
      </c>
    </row>
    <row r="1712" spans="1:7" x14ac:dyDescent="0.25">
      <c r="A1712" s="87">
        <v>35363</v>
      </c>
      <c r="B1712" s="92">
        <v>575.93298300000004</v>
      </c>
      <c r="C1712" s="92">
        <v>576.08398399999999</v>
      </c>
      <c r="D1712" s="92">
        <v>569.88201900000001</v>
      </c>
      <c r="E1712" s="92">
        <v>571.33502199999998</v>
      </c>
      <c r="F1712" s="92">
        <v>571.31805399999996</v>
      </c>
      <c r="G1712" s="92">
        <v>917600</v>
      </c>
    </row>
    <row r="1713" spans="1:7" x14ac:dyDescent="0.25">
      <c r="A1713" s="87">
        <v>35366</v>
      </c>
      <c r="B1713" s="92">
        <v>571.33502199999998</v>
      </c>
      <c r="C1713" s="92">
        <v>571.90197799999999</v>
      </c>
      <c r="D1713" s="92">
        <v>565.396973</v>
      </c>
      <c r="E1713" s="92">
        <v>567.27398700000003</v>
      </c>
      <c r="F1713" s="92">
        <v>567.25714100000005</v>
      </c>
      <c r="G1713" s="92">
        <v>872600</v>
      </c>
    </row>
    <row r="1714" spans="1:7" x14ac:dyDescent="0.25">
      <c r="A1714" s="87">
        <v>35367</v>
      </c>
      <c r="B1714" s="92">
        <v>567.27398700000003</v>
      </c>
      <c r="C1714" s="92">
        <v>567.83398399999999</v>
      </c>
      <c r="D1714" s="92">
        <v>565.36102300000005</v>
      </c>
      <c r="E1714" s="92">
        <v>567.75402799999995</v>
      </c>
      <c r="F1714" s="92">
        <v>567.73718299999996</v>
      </c>
      <c r="G1714" s="92">
        <v>857000</v>
      </c>
    </row>
    <row r="1715" spans="1:7" x14ac:dyDescent="0.25">
      <c r="A1715" s="87">
        <v>35368</v>
      </c>
      <c r="B1715" s="92">
        <v>567.93102999999996</v>
      </c>
      <c r="C1715" s="92">
        <v>568.987976</v>
      </c>
      <c r="D1715" s="92">
        <v>566.96002199999998</v>
      </c>
      <c r="E1715" s="92">
        <v>568.862976</v>
      </c>
      <c r="F1715" s="92">
        <v>568.84606900000006</v>
      </c>
      <c r="G1715" s="92">
        <v>846100</v>
      </c>
    </row>
    <row r="1716" spans="1:7" x14ac:dyDescent="0.25">
      <c r="A1716" s="87">
        <v>35369</v>
      </c>
      <c r="B1716" s="92">
        <v>568.862976</v>
      </c>
      <c r="C1716" s="92">
        <v>570.26300000000003</v>
      </c>
      <c r="D1716" s="92">
        <v>567.54303000000004</v>
      </c>
      <c r="E1716" s="92">
        <v>568.02899200000002</v>
      </c>
      <c r="F1716" s="92">
        <v>568.01214600000003</v>
      </c>
      <c r="G1716" s="92">
        <v>1031500</v>
      </c>
    </row>
    <row r="1717" spans="1:7" x14ac:dyDescent="0.25">
      <c r="A1717" s="87">
        <v>35370</v>
      </c>
      <c r="B1717" s="92">
        <v>568.02899200000002</v>
      </c>
      <c r="C1717" s="92">
        <v>570.658997</v>
      </c>
      <c r="D1717" s="92">
        <v>567.86602800000003</v>
      </c>
      <c r="E1717" s="92">
        <v>570.658997</v>
      </c>
      <c r="F1717" s="92">
        <v>570.64209000000005</v>
      </c>
      <c r="G1717" s="92">
        <v>788100</v>
      </c>
    </row>
    <row r="1718" spans="1:7" x14ac:dyDescent="0.25">
      <c r="A1718" s="87">
        <v>35373</v>
      </c>
      <c r="B1718" s="92">
        <v>570.658997</v>
      </c>
      <c r="C1718" s="92">
        <v>578.30798300000004</v>
      </c>
      <c r="D1718" s="92">
        <v>570.60699499999998</v>
      </c>
      <c r="E1718" s="92">
        <v>578.30798300000004</v>
      </c>
      <c r="F1718" s="92">
        <v>578.29083300000002</v>
      </c>
      <c r="G1718" s="92">
        <v>753500</v>
      </c>
    </row>
    <row r="1719" spans="1:7" x14ac:dyDescent="0.25">
      <c r="A1719" s="87">
        <v>35374</v>
      </c>
      <c r="B1719" s="92">
        <v>578.317993</v>
      </c>
      <c r="C1719" s="92">
        <v>584.14398200000005</v>
      </c>
      <c r="D1719" s="92">
        <v>578.22302200000001</v>
      </c>
      <c r="E1719" s="92">
        <v>583.86999500000002</v>
      </c>
      <c r="F1719" s="92">
        <v>583.85266100000001</v>
      </c>
      <c r="G1719" s="92">
        <v>860900</v>
      </c>
    </row>
    <row r="1720" spans="1:7" x14ac:dyDescent="0.25">
      <c r="A1720" s="87">
        <v>35375</v>
      </c>
      <c r="B1720" s="92">
        <v>583.86999500000002</v>
      </c>
      <c r="C1720" s="92">
        <v>588.46197500000005</v>
      </c>
      <c r="D1720" s="92">
        <v>583.86999500000002</v>
      </c>
      <c r="E1720" s="92">
        <v>587.33898899999997</v>
      </c>
      <c r="F1720" s="92">
        <v>587.32153300000004</v>
      </c>
      <c r="G1720" s="92">
        <v>1114100</v>
      </c>
    </row>
    <row r="1721" spans="1:7" x14ac:dyDescent="0.25">
      <c r="A1721" s="87">
        <v>35376</v>
      </c>
      <c r="B1721" s="92">
        <v>587.34600799999998</v>
      </c>
      <c r="C1721" s="92">
        <v>598.06597899999997</v>
      </c>
      <c r="D1721" s="92">
        <v>587.34600799999998</v>
      </c>
      <c r="E1721" s="92">
        <v>594.59301800000003</v>
      </c>
      <c r="F1721" s="92">
        <v>594.57531700000004</v>
      </c>
      <c r="G1721" s="92">
        <v>1724600</v>
      </c>
    </row>
    <row r="1722" spans="1:7" x14ac:dyDescent="0.25">
      <c r="A1722" s="87">
        <v>35377</v>
      </c>
      <c r="B1722" s="92">
        <v>594.59301800000003</v>
      </c>
      <c r="C1722" s="92">
        <v>602.65301499999998</v>
      </c>
      <c r="D1722" s="92">
        <v>594.59301800000003</v>
      </c>
      <c r="E1722" s="92">
        <v>602.02002000000005</v>
      </c>
      <c r="F1722" s="92">
        <v>602.00213599999995</v>
      </c>
      <c r="G1722" s="92">
        <v>1352500</v>
      </c>
    </row>
    <row r="1723" spans="1:7" x14ac:dyDescent="0.25">
      <c r="A1723" s="87">
        <v>35380</v>
      </c>
      <c r="B1723" s="92">
        <v>602.03198199999997</v>
      </c>
      <c r="C1723" s="92">
        <v>604.17199700000003</v>
      </c>
      <c r="D1723" s="92">
        <v>600.09399399999995</v>
      </c>
      <c r="E1723" s="92">
        <v>601.13397199999997</v>
      </c>
      <c r="F1723" s="92">
        <v>601.11614999999995</v>
      </c>
      <c r="G1723" s="92">
        <v>1334200</v>
      </c>
    </row>
    <row r="1724" spans="1:7" x14ac:dyDescent="0.25">
      <c r="A1724" s="87">
        <v>35381</v>
      </c>
      <c r="B1724" s="92">
        <v>601.13397199999997</v>
      </c>
      <c r="C1724" s="92">
        <v>601.73999000000003</v>
      </c>
      <c r="D1724" s="92">
        <v>596.078979</v>
      </c>
      <c r="E1724" s="92">
        <v>597.04998799999998</v>
      </c>
      <c r="F1724" s="92">
        <v>597.03228799999999</v>
      </c>
      <c r="G1724" s="92">
        <v>1111800</v>
      </c>
    </row>
    <row r="1725" spans="1:7" x14ac:dyDescent="0.25">
      <c r="A1725" s="87">
        <v>35382</v>
      </c>
      <c r="B1725" s="92">
        <v>597.36602800000003</v>
      </c>
      <c r="C1725" s="92">
        <v>597.50500499999998</v>
      </c>
      <c r="D1725" s="92">
        <v>591.90002400000003</v>
      </c>
      <c r="E1725" s="92">
        <v>595.49401899999998</v>
      </c>
      <c r="F1725" s="92">
        <v>595.47631799999999</v>
      </c>
      <c r="G1725" s="92">
        <v>1359200</v>
      </c>
    </row>
    <row r="1726" spans="1:7" x14ac:dyDescent="0.25">
      <c r="A1726" s="87">
        <v>35383</v>
      </c>
      <c r="B1726" s="92">
        <v>595.38800000000003</v>
      </c>
      <c r="C1726" s="92">
        <v>601.31402600000001</v>
      </c>
      <c r="D1726" s="92">
        <v>595.02502400000003</v>
      </c>
      <c r="E1726" s="92">
        <v>600.91198699999995</v>
      </c>
      <c r="F1726" s="92">
        <v>600.89416500000004</v>
      </c>
      <c r="G1726" s="92">
        <v>1264000</v>
      </c>
    </row>
    <row r="1727" spans="1:7" x14ac:dyDescent="0.25">
      <c r="A1727" s="87">
        <v>35384</v>
      </c>
      <c r="B1727" s="92">
        <v>600.91198699999995</v>
      </c>
      <c r="C1727" s="92">
        <v>616.91302499999995</v>
      </c>
      <c r="D1727" s="92">
        <v>600.91198699999995</v>
      </c>
      <c r="E1727" s="92">
        <v>616.89001499999995</v>
      </c>
      <c r="F1727" s="92">
        <v>616.87170400000002</v>
      </c>
      <c r="G1727" s="92">
        <v>1582600</v>
      </c>
    </row>
    <row r="1728" spans="1:7" x14ac:dyDescent="0.25">
      <c r="A1728" s="87">
        <v>35387</v>
      </c>
      <c r="B1728" s="92">
        <v>616.92498799999998</v>
      </c>
      <c r="C1728" s="92">
        <v>621.89202899999998</v>
      </c>
      <c r="D1728" s="92">
        <v>616.60797100000002</v>
      </c>
      <c r="E1728" s="92">
        <v>620.85998500000005</v>
      </c>
      <c r="F1728" s="92">
        <v>620.84155299999998</v>
      </c>
      <c r="G1728" s="92">
        <v>1755900</v>
      </c>
    </row>
    <row r="1729" spans="1:7" x14ac:dyDescent="0.25">
      <c r="A1729" s="87">
        <v>35388</v>
      </c>
      <c r="B1729" s="92">
        <v>620.85998500000005</v>
      </c>
      <c r="C1729" s="92">
        <v>620.95098900000005</v>
      </c>
      <c r="D1729" s="92">
        <v>613.38098100000002</v>
      </c>
      <c r="E1729" s="92">
        <v>615.20696999999996</v>
      </c>
      <c r="F1729" s="92">
        <v>615.18872099999999</v>
      </c>
      <c r="G1729" s="92">
        <v>1937400</v>
      </c>
    </row>
    <row r="1730" spans="1:7" x14ac:dyDescent="0.25">
      <c r="A1730" s="87">
        <v>35389</v>
      </c>
      <c r="B1730" s="92">
        <v>615.61901899999998</v>
      </c>
      <c r="C1730" s="92">
        <v>615.61901899999998</v>
      </c>
      <c r="D1730" s="92">
        <v>606.04303000000004</v>
      </c>
      <c r="E1730" s="92">
        <v>606.75799600000005</v>
      </c>
      <c r="F1730" s="92">
        <v>606.73999000000003</v>
      </c>
      <c r="G1730" s="92">
        <v>1569100</v>
      </c>
    </row>
    <row r="1731" spans="1:7" x14ac:dyDescent="0.25">
      <c r="A1731" s="87">
        <v>35390</v>
      </c>
      <c r="B1731" s="92">
        <v>607.07800299999997</v>
      </c>
      <c r="C1731" s="92">
        <v>607.07800299999997</v>
      </c>
      <c r="D1731" s="92">
        <v>601.69897500000002</v>
      </c>
      <c r="E1731" s="92">
        <v>602.98699999999997</v>
      </c>
      <c r="F1731" s="92">
        <v>602.96911599999999</v>
      </c>
      <c r="G1731" s="92">
        <v>1563000</v>
      </c>
    </row>
    <row r="1732" spans="1:7" x14ac:dyDescent="0.25">
      <c r="A1732" s="87">
        <v>35391</v>
      </c>
      <c r="B1732" s="92">
        <v>601.77502400000003</v>
      </c>
      <c r="C1732" s="92">
        <v>614.51898200000005</v>
      </c>
      <c r="D1732" s="92">
        <v>601.77502400000003</v>
      </c>
      <c r="E1732" s="92">
        <v>612.86102300000005</v>
      </c>
      <c r="F1732" s="92">
        <v>612.84283400000004</v>
      </c>
      <c r="G1732" s="92">
        <v>4620400</v>
      </c>
    </row>
    <row r="1733" spans="1:7" x14ac:dyDescent="0.25">
      <c r="A1733" s="87">
        <v>35394</v>
      </c>
      <c r="B1733" s="92">
        <v>612.86102300000005</v>
      </c>
      <c r="C1733" s="92">
        <v>628.23699999999997</v>
      </c>
      <c r="D1733" s="92">
        <v>612.86102300000005</v>
      </c>
      <c r="E1733" s="92">
        <v>628.23699999999997</v>
      </c>
      <c r="F1733" s="92">
        <v>628.21832300000005</v>
      </c>
      <c r="G1733" s="92">
        <v>4819300</v>
      </c>
    </row>
    <row r="1734" spans="1:7" x14ac:dyDescent="0.25">
      <c r="A1734" s="87">
        <v>35395</v>
      </c>
      <c r="B1734" s="92">
        <v>628.23699999999997</v>
      </c>
      <c r="C1734" s="92">
        <v>631.88897699999995</v>
      </c>
      <c r="D1734" s="92">
        <v>624.46997099999999</v>
      </c>
      <c r="E1734" s="92">
        <v>626.22497599999997</v>
      </c>
      <c r="F1734" s="92">
        <v>626.20642099999998</v>
      </c>
      <c r="G1734" s="92">
        <v>2670400</v>
      </c>
    </row>
    <row r="1735" spans="1:7" x14ac:dyDescent="0.25">
      <c r="A1735" s="87">
        <v>35396</v>
      </c>
      <c r="B1735" s="92">
        <v>626.24298099999999</v>
      </c>
      <c r="C1735" s="92">
        <v>626.68499799999995</v>
      </c>
      <c r="D1735" s="92">
        <v>618.82098399999995</v>
      </c>
      <c r="E1735" s="92">
        <v>620.27002000000005</v>
      </c>
      <c r="F1735" s="92">
        <v>620.25158699999997</v>
      </c>
      <c r="G1735" s="92">
        <v>2003900</v>
      </c>
    </row>
    <row r="1736" spans="1:7" x14ac:dyDescent="0.25">
      <c r="A1736" s="87">
        <v>35397</v>
      </c>
      <c r="B1736" s="92">
        <v>620.27002000000005</v>
      </c>
      <c r="C1736" s="92">
        <v>620.27002000000005</v>
      </c>
      <c r="D1736" s="92">
        <v>610.55902100000003</v>
      </c>
      <c r="E1736" s="92">
        <v>611.50201400000003</v>
      </c>
      <c r="F1736" s="92">
        <v>611.48388699999998</v>
      </c>
      <c r="G1736" s="92">
        <v>1375500</v>
      </c>
    </row>
    <row r="1737" spans="1:7" x14ac:dyDescent="0.25">
      <c r="A1737" s="87">
        <v>35398</v>
      </c>
      <c r="B1737" s="92">
        <v>611.46197500000005</v>
      </c>
      <c r="C1737" s="92">
        <v>613.82397500000002</v>
      </c>
      <c r="D1737" s="92">
        <v>610.68499799999995</v>
      </c>
      <c r="E1737" s="92">
        <v>613.01300000000003</v>
      </c>
      <c r="F1737" s="92">
        <v>612.99475099999995</v>
      </c>
      <c r="G1737" s="92">
        <v>1144400</v>
      </c>
    </row>
    <row r="1738" spans="1:7" x14ac:dyDescent="0.25">
      <c r="A1738" s="87">
        <v>35401</v>
      </c>
      <c r="B1738" s="92">
        <v>613.01300000000003</v>
      </c>
      <c r="C1738" s="92">
        <v>616.16803000000004</v>
      </c>
      <c r="D1738" s="92">
        <v>612.74200399999995</v>
      </c>
      <c r="E1738" s="92">
        <v>616.16803000000004</v>
      </c>
      <c r="F1738" s="92">
        <v>616.14977999999996</v>
      </c>
      <c r="G1738" s="92">
        <v>995100</v>
      </c>
    </row>
    <row r="1739" spans="1:7" x14ac:dyDescent="0.25">
      <c r="A1739" s="87">
        <v>35402</v>
      </c>
      <c r="B1739" s="92">
        <v>616.16803000000004</v>
      </c>
      <c r="C1739" s="92">
        <v>620.80902100000003</v>
      </c>
      <c r="D1739" s="92">
        <v>615.66900599999997</v>
      </c>
      <c r="E1739" s="92">
        <v>620.80902100000003</v>
      </c>
      <c r="F1739" s="92">
        <v>620.79058799999996</v>
      </c>
      <c r="G1739" s="92">
        <v>2444500</v>
      </c>
    </row>
    <row r="1740" spans="1:7" x14ac:dyDescent="0.25">
      <c r="A1740" s="87">
        <v>35403</v>
      </c>
      <c r="B1740" s="92">
        <v>620.80902100000003</v>
      </c>
      <c r="C1740" s="92">
        <v>626.26898200000005</v>
      </c>
      <c r="D1740" s="92">
        <v>620.737976</v>
      </c>
      <c r="E1740" s="92">
        <v>626.26898200000005</v>
      </c>
      <c r="F1740" s="92">
        <v>626.25042699999995</v>
      </c>
      <c r="G1740" s="92">
        <v>1538600</v>
      </c>
    </row>
    <row r="1741" spans="1:7" x14ac:dyDescent="0.25">
      <c r="A1741" s="87">
        <v>35404</v>
      </c>
      <c r="B1741" s="92">
        <v>626.55499299999997</v>
      </c>
      <c r="C1741" s="92">
        <v>634.408997</v>
      </c>
      <c r="D1741" s="92">
        <v>626.26898200000005</v>
      </c>
      <c r="E1741" s="92">
        <v>634.296021</v>
      </c>
      <c r="F1741" s="92">
        <v>634.27722200000005</v>
      </c>
      <c r="G1741" s="92">
        <v>2206300</v>
      </c>
    </row>
    <row r="1742" spans="1:7" x14ac:dyDescent="0.25">
      <c r="A1742" s="87">
        <v>35405</v>
      </c>
      <c r="B1742" s="92">
        <v>638.05401600000005</v>
      </c>
      <c r="C1742" s="92">
        <v>638.56097399999999</v>
      </c>
      <c r="D1742" s="92">
        <v>617.16497800000002</v>
      </c>
      <c r="E1742" s="92">
        <v>628.12298599999997</v>
      </c>
      <c r="F1742" s="92">
        <v>628.10430899999994</v>
      </c>
      <c r="G1742" s="92">
        <v>3382700</v>
      </c>
    </row>
    <row r="1743" spans="1:7" x14ac:dyDescent="0.25">
      <c r="A1743" s="87">
        <v>35408</v>
      </c>
      <c r="B1743" s="92">
        <v>628.12298599999997</v>
      </c>
      <c r="C1743" s="92">
        <v>634.57598900000005</v>
      </c>
      <c r="D1743" s="92">
        <v>628.12298599999997</v>
      </c>
      <c r="E1743" s="92">
        <v>634.57598900000005</v>
      </c>
      <c r="F1743" s="92">
        <v>634.55712900000003</v>
      </c>
      <c r="G1743" s="92">
        <v>1621600</v>
      </c>
    </row>
    <row r="1744" spans="1:7" x14ac:dyDescent="0.25">
      <c r="A1744" s="87">
        <v>35409</v>
      </c>
      <c r="B1744" s="92">
        <v>632.84301800000003</v>
      </c>
      <c r="C1744" s="92">
        <v>632.84301800000003</v>
      </c>
      <c r="D1744" s="92">
        <v>625.53698699999995</v>
      </c>
      <c r="E1744" s="92">
        <v>626.67797900000005</v>
      </c>
      <c r="F1744" s="92">
        <v>626.65942399999994</v>
      </c>
      <c r="G1744" s="92">
        <v>1905100</v>
      </c>
    </row>
    <row r="1745" spans="1:7" x14ac:dyDescent="0.25">
      <c r="A1745" s="87">
        <v>35410</v>
      </c>
      <c r="B1745" s="92">
        <v>624.43597399999999</v>
      </c>
      <c r="C1745" s="92">
        <v>632.63299600000005</v>
      </c>
      <c r="D1745" s="92">
        <v>624.43597399999999</v>
      </c>
      <c r="E1745" s="92">
        <v>626.57397500000002</v>
      </c>
      <c r="F1745" s="92">
        <v>626.55542000000003</v>
      </c>
      <c r="G1745" s="92">
        <v>5795400</v>
      </c>
    </row>
    <row r="1746" spans="1:7" x14ac:dyDescent="0.25">
      <c r="A1746" s="87">
        <v>35411</v>
      </c>
      <c r="B1746" s="92">
        <v>626.807007</v>
      </c>
      <c r="C1746" s="92">
        <v>630.68902600000001</v>
      </c>
      <c r="D1746" s="92">
        <v>625.92401099999995</v>
      </c>
      <c r="E1746" s="92">
        <v>627.89898700000003</v>
      </c>
      <c r="F1746" s="92">
        <v>627.88031000000001</v>
      </c>
      <c r="G1746" s="92">
        <v>2207800</v>
      </c>
    </row>
    <row r="1747" spans="1:7" x14ac:dyDescent="0.25">
      <c r="A1747" s="87">
        <v>35412</v>
      </c>
      <c r="B1747" s="92">
        <v>627.47601299999997</v>
      </c>
      <c r="C1747" s="92">
        <v>628.00402799999995</v>
      </c>
      <c r="D1747" s="92">
        <v>623.15600600000005</v>
      </c>
      <c r="E1747" s="92">
        <v>624.45800799999995</v>
      </c>
      <c r="F1747" s="92">
        <v>624.43945299999996</v>
      </c>
      <c r="G1747" s="92">
        <v>4439200</v>
      </c>
    </row>
    <row r="1748" spans="1:7" x14ac:dyDescent="0.25">
      <c r="A1748" s="87">
        <v>35415</v>
      </c>
      <c r="B1748" s="92">
        <v>624.64001499999995</v>
      </c>
      <c r="C1748" s="92">
        <v>625.72100799999998</v>
      </c>
      <c r="D1748" s="92">
        <v>621.83300799999995</v>
      </c>
      <c r="E1748" s="92">
        <v>623.614014</v>
      </c>
      <c r="F1748" s="92">
        <v>623.59545900000001</v>
      </c>
      <c r="G1748" s="92">
        <v>1155500</v>
      </c>
    </row>
    <row r="1749" spans="1:7" x14ac:dyDescent="0.25">
      <c r="A1749" s="87">
        <v>35416</v>
      </c>
      <c r="B1749" s="92">
        <v>623.70098900000005</v>
      </c>
      <c r="C1749" s="92">
        <v>624.52002000000005</v>
      </c>
      <c r="D1749" s="92">
        <v>623.125</v>
      </c>
      <c r="E1749" s="92">
        <v>623.80499299999997</v>
      </c>
      <c r="F1749" s="92">
        <v>623.78643799999998</v>
      </c>
      <c r="G1749" s="92">
        <v>1634700</v>
      </c>
    </row>
    <row r="1750" spans="1:7" x14ac:dyDescent="0.25">
      <c r="A1750" s="87">
        <v>35417</v>
      </c>
      <c r="B1750" s="92">
        <v>623.80499299999997</v>
      </c>
      <c r="C1750" s="92">
        <v>630.59600799999998</v>
      </c>
      <c r="D1750" s="92">
        <v>623.80499299999997</v>
      </c>
      <c r="E1750" s="92">
        <v>629.45202600000005</v>
      </c>
      <c r="F1750" s="92">
        <v>629.43335000000002</v>
      </c>
      <c r="G1750" s="92">
        <v>2352600</v>
      </c>
    </row>
    <row r="1751" spans="1:7" x14ac:dyDescent="0.25">
      <c r="A1751" s="87">
        <v>35418</v>
      </c>
      <c r="B1751" s="92">
        <v>629.466003</v>
      </c>
      <c r="C1751" s="92">
        <v>631.13397199999997</v>
      </c>
      <c r="D1751" s="92">
        <v>626.61700399999995</v>
      </c>
      <c r="E1751" s="92">
        <v>628.31897000000004</v>
      </c>
      <c r="F1751" s="92">
        <v>628.30029300000001</v>
      </c>
      <c r="G1751" s="92">
        <v>2494600</v>
      </c>
    </row>
    <row r="1752" spans="1:7" x14ac:dyDescent="0.25">
      <c r="A1752" s="87">
        <v>35419</v>
      </c>
      <c r="B1752" s="92">
        <v>628.84997599999997</v>
      </c>
      <c r="C1752" s="92">
        <v>635.34497099999999</v>
      </c>
      <c r="D1752" s="92">
        <v>628.84997599999997</v>
      </c>
      <c r="E1752" s="92">
        <v>632.52398700000003</v>
      </c>
      <c r="F1752" s="92">
        <v>632.50518799999998</v>
      </c>
      <c r="G1752" s="92">
        <v>1949200</v>
      </c>
    </row>
    <row r="1753" spans="1:7" x14ac:dyDescent="0.25">
      <c r="A1753" s="87">
        <v>35422</v>
      </c>
      <c r="B1753" s="92">
        <v>632.80297900000005</v>
      </c>
      <c r="C1753" s="92">
        <v>636.05200200000002</v>
      </c>
      <c r="D1753" s="92">
        <v>631.84399399999995</v>
      </c>
      <c r="E1753" s="92">
        <v>633.07299799999998</v>
      </c>
      <c r="F1753" s="92">
        <v>633.05419900000004</v>
      </c>
      <c r="G1753" s="92">
        <v>1163600</v>
      </c>
    </row>
    <row r="1754" spans="1:7" x14ac:dyDescent="0.25">
      <c r="A1754" s="87">
        <v>35423</v>
      </c>
      <c r="B1754" s="92">
        <v>633.07299799999998</v>
      </c>
      <c r="C1754" s="92">
        <v>633.455017</v>
      </c>
      <c r="D1754" s="92">
        <v>629.11901899999998</v>
      </c>
      <c r="E1754" s="92">
        <v>632.74401899999998</v>
      </c>
      <c r="F1754" s="92">
        <v>632.72522000000004</v>
      </c>
      <c r="G1754" s="92">
        <v>1060500</v>
      </c>
    </row>
    <row r="1755" spans="1:7" x14ac:dyDescent="0.25">
      <c r="A1755" s="87">
        <v>35424</v>
      </c>
      <c r="B1755" s="92" t="s">
        <v>2065</v>
      </c>
      <c r="C1755" s="92" t="s">
        <v>2065</v>
      </c>
      <c r="D1755" s="92" t="s">
        <v>2065</v>
      </c>
      <c r="E1755" s="92" t="s">
        <v>2065</v>
      </c>
      <c r="F1755" s="92" t="s">
        <v>2065</v>
      </c>
      <c r="G1755" s="92" t="s">
        <v>2065</v>
      </c>
    </row>
    <row r="1756" spans="1:7" x14ac:dyDescent="0.25">
      <c r="A1756" s="87">
        <v>35425</v>
      </c>
      <c r="B1756" s="92">
        <v>632.74401899999998</v>
      </c>
      <c r="C1756" s="92">
        <v>632.85199</v>
      </c>
      <c r="D1756" s="92">
        <v>629.22399900000005</v>
      </c>
      <c r="E1756" s="92">
        <v>632.49700900000005</v>
      </c>
      <c r="F1756" s="92">
        <v>632.47820999999999</v>
      </c>
      <c r="G1756" s="92">
        <v>831200</v>
      </c>
    </row>
    <row r="1757" spans="1:7" x14ac:dyDescent="0.25">
      <c r="A1757" s="87">
        <v>35426</v>
      </c>
      <c r="B1757" s="92">
        <v>632.49700900000005</v>
      </c>
      <c r="C1757" s="92">
        <v>637.432007</v>
      </c>
      <c r="D1757" s="92">
        <v>632.27697799999999</v>
      </c>
      <c r="E1757" s="92">
        <v>637.432007</v>
      </c>
      <c r="F1757" s="92">
        <v>637.41308600000002</v>
      </c>
      <c r="G1757" s="92">
        <v>2316800</v>
      </c>
    </row>
    <row r="1758" spans="1:7" x14ac:dyDescent="0.25">
      <c r="A1758" s="87">
        <v>35429</v>
      </c>
      <c r="B1758" s="92" t="s">
        <v>2065</v>
      </c>
      <c r="C1758" s="92" t="s">
        <v>2065</v>
      </c>
      <c r="D1758" s="92" t="s">
        <v>2065</v>
      </c>
      <c r="E1758" s="92" t="s">
        <v>2065</v>
      </c>
      <c r="F1758" s="92" t="s">
        <v>2065</v>
      </c>
      <c r="G1758" s="92" t="s">
        <v>2065</v>
      </c>
    </row>
    <row r="1759" spans="1:7" x14ac:dyDescent="0.25">
      <c r="A1759" s="87">
        <v>35430</v>
      </c>
      <c r="B1759" s="92" t="s">
        <v>2065</v>
      </c>
      <c r="C1759" s="92" t="s">
        <v>2065</v>
      </c>
      <c r="D1759" s="92" t="s">
        <v>2065</v>
      </c>
      <c r="E1759" s="92" t="s">
        <v>2065</v>
      </c>
      <c r="F1759" s="92" t="s">
        <v>2065</v>
      </c>
      <c r="G1759" s="92" t="s">
        <v>2065</v>
      </c>
    </row>
    <row r="1760" spans="1:7" x14ac:dyDescent="0.25">
      <c r="A1760" s="87">
        <v>35431</v>
      </c>
      <c r="B1760" s="92" t="s">
        <v>2065</v>
      </c>
      <c r="C1760" s="92" t="s">
        <v>2065</v>
      </c>
      <c r="D1760" s="92" t="s">
        <v>2065</v>
      </c>
      <c r="E1760" s="92" t="s">
        <v>2065</v>
      </c>
      <c r="F1760" s="92" t="s">
        <v>2065</v>
      </c>
      <c r="G1760" s="92" t="s">
        <v>2065</v>
      </c>
    </row>
    <row r="1761" spans="1:7" x14ac:dyDescent="0.25">
      <c r="A1761" s="87">
        <v>35432</v>
      </c>
      <c r="B1761" s="92">
        <v>637.432007</v>
      </c>
      <c r="C1761" s="92">
        <v>638.896973</v>
      </c>
      <c r="D1761" s="92">
        <v>634.14001499999995</v>
      </c>
      <c r="E1761" s="92">
        <v>638.103027</v>
      </c>
      <c r="F1761" s="92">
        <v>638.08410600000002</v>
      </c>
      <c r="G1761" s="92">
        <v>1077300</v>
      </c>
    </row>
    <row r="1762" spans="1:7" x14ac:dyDescent="0.25">
      <c r="A1762" s="87">
        <v>35433</v>
      </c>
      <c r="B1762" s="92">
        <v>638.103027</v>
      </c>
      <c r="C1762" s="92">
        <v>646.19397000000004</v>
      </c>
      <c r="D1762" s="92">
        <v>637.85101299999997</v>
      </c>
      <c r="E1762" s="92">
        <v>646.19397000000004</v>
      </c>
      <c r="F1762" s="92">
        <v>646.17474400000003</v>
      </c>
      <c r="G1762" s="92">
        <v>975400</v>
      </c>
    </row>
    <row r="1763" spans="1:7" x14ac:dyDescent="0.25">
      <c r="A1763" s="87">
        <v>35436</v>
      </c>
      <c r="B1763" s="92">
        <v>646.24597200000005</v>
      </c>
      <c r="C1763" s="92">
        <v>654.125</v>
      </c>
      <c r="D1763" s="92">
        <v>646.24597200000005</v>
      </c>
      <c r="E1763" s="92">
        <v>653.95696999999996</v>
      </c>
      <c r="F1763" s="92">
        <v>653.93756099999996</v>
      </c>
      <c r="G1763" s="92">
        <v>1748400</v>
      </c>
    </row>
    <row r="1764" spans="1:7" x14ac:dyDescent="0.25">
      <c r="A1764" s="87">
        <v>35437</v>
      </c>
      <c r="B1764" s="92">
        <v>654.01501499999995</v>
      </c>
      <c r="C1764" s="92">
        <v>660.36700399999995</v>
      </c>
      <c r="D1764" s="92">
        <v>653.86999500000002</v>
      </c>
      <c r="E1764" s="92">
        <v>660.36700399999995</v>
      </c>
      <c r="F1764" s="92">
        <v>660.347351</v>
      </c>
      <c r="G1764" s="92">
        <v>1542000</v>
      </c>
    </row>
    <row r="1765" spans="1:7" x14ac:dyDescent="0.25">
      <c r="A1765" s="87">
        <v>35438</v>
      </c>
      <c r="B1765" s="92">
        <v>660.466003</v>
      </c>
      <c r="C1765" s="92">
        <v>663.03698699999995</v>
      </c>
      <c r="D1765" s="92">
        <v>658.24102800000003</v>
      </c>
      <c r="E1765" s="92">
        <v>662.205017</v>
      </c>
      <c r="F1765" s="92">
        <v>662.18536400000005</v>
      </c>
      <c r="G1765" s="92">
        <v>1742300</v>
      </c>
    </row>
    <row r="1766" spans="1:7" x14ac:dyDescent="0.25">
      <c r="A1766" s="87">
        <v>35439</v>
      </c>
      <c r="B1766" s="92">
        <v>662.34600799999998</v>
      </c>
      <c r="C1766" s="92">
        <v>662.34600799999998</v>
      </c>
      <c r="D1766" s="92">
        <v>655.60497999999995</v>
      </c>
      <c r="E1766" s="92">
        <v>657.43298300000004</v>
      </c>
      <c r="F1766" s="92">
        <v>657.41345200000001</v>
      </c>
      <c r="G1766" s="92">
        <v>1933900</v>
      </c>
    </row>
    <row r="1767" spans="1:7" x14ac:dyDescent="0.25">
      <c r="A1767" s="87">
        <v>35440</v>
      </c>
      <c r="B1767" s="92">
        <v>657.46002199999998</v>
      </c>
      <c r="C1767" s="92">
        <v>658.25500499999998</v>
      </c>
      <c r="D1767" s="92">
        <v>656.08099400000003</v>
      </c>
      <c r="E1767" s="92">
        <v>657.86798099999999</v>
      </c>
      <c r="F1767" s="92">
        <v>657.84844999999996</v>
      </c>
      <c r="G1767" s="92">
        <v>1505900</v>
      </c>
    </row>
    <row r="1768" spans="1:7" x14ac:dyDescent="0.25">
      <c r="A1768" s="87">
        <v>35443</v>
      </c>
      <c r="B1768" s="92">
        <v>658.11102300000005</v>
      </c>
      <c r="C1768" s="92">
        <v>659.40399200000002</v>
      </c>
      <c r="D1768" s="92">
        <v>655.12402299999997</v>
      </c>
      <c r="E1768" s="92">
        <v>656.09301800000003</v>
      </c>
      <c r="F1768" s="92">
        <v>656.07354699999996</v>
      </c>
      <c r="G1768" s="92">
        <v>1335200</v>
      </c>
    </row>
    <row r="1769" spans="1:7" x14ac:dyDescent="0.25">
      <c r="A1769" s="87">
        <v>35444</v>
      </c>
      <c r="B1769" s="92">
        <v>656.146973</v>
      </c>
      <c r="C1769" s="92">
        <v>656.65301499999998</v>
      </c>
      <c r="D1769" s="92">
        <v>654.078979</v>
      </c>
      <c r="E1769" s="92">
        <v>656.65301499999998</v>
      </c>
      <c r="F1769" s="92">
        <v>656.63348399999995</v>
      </c>
      <c r="G1769" s="92">
        <v>1834400</v>
      </c>
    </row>
    <row r="1770" spans="1:7" x14ac:dyDescent="0.25">
      <c r="A1770" s="87">
        <v>35445</v>
      </c>
      <c r="B1770" s="92">
        <v>656.887024</v>
      </c>
      <c r="C1770" s="92">
        <v>656.887024</v>
      </c>
      <c r="D1770" s="92">
        <v>654.10400400000003</v>
      </c>
      <c r="E1770" s="92">
        <v>656.06701699999996</v>
      </c>
      <c r="F1770" s="92">
        <v>656.04754600000001</v>
      </c>
      <c r="G1770" s="92">
        <v>2124800</v>
      </c>
    </row>
    <row r="1771" spans="1:7" x14ac:dyDescent="0.25">
      <c r="A1771" s="87">
        <v>35446</v>
      </c>
      <c r="B1771" s="92">
        <v>656.59399399999995</v>
      </c>
      <c r="C1771" s="92">
        <v>659.74902299999997</v>
      </c>
      <c r="D1771" s="92">
        <v>655.59899900000005</v>
      </c>
      <c r="E1771" s="92">
        <v>658.70098900000005</v>
      </c>
      <c r="F1771" s="92">
        <v>658.68145800000002</v>
      </c>
      <c r="G1771" s="92">
        <v>2619000</v>
      </c>
    </row>
    <row r="1772" spans="1:7" x14ac:dyDescent="0.25">
      <c r="A1772" s="87">
        <v>35447</v>
      </c>
      <c r="B1772" s="92">
        <v>658.54901099999995</v>
      </c>
      <c r="C1772" s="92">
        <v>664.31402600000001</v>
      </c>
      <c r="D1772" s="92">
        <v>658.54901099999995</v>
      </c>
      <c r="E1772" s="92">
        <v>663.97399900000005</v>
      </c>
      <c r="F1772" s="92">
        <v>663.95428500000003</v>
      </c>
      <c r="G1772" s="92">
        <v>2355900</v>
      </c>
    </row>
    <row r="1773" spans="1:7" x14ac:dyDescent="0.25">
      <c r="A1773" s="87">
        <v>35450</v>
      </c>
      <c r="B1773" s="92">
        <v>664.21997099999999</v>
      </c>
      <c r="C1773" s="92">
        <v>674.12902799999995</v>
      </c>
      <c r="D1773" s="92">
        <v>663.97399900000005</v>
      </c>
      <c r="E1773" s="92">
        <v>674.12902799999995</v>
      </c>
      <c r="F1773" s="92">
        <v>674.10900900000001</v>
      </c>
      <c r="G1773" s="92">
        <v>2120100</v>
      </c>
    </row>
    <row r="1774" spans="1:7" x14ac:dyDescent="0.25">
      <c r="A1774" s="87">
        <v>35451</v>
      </c>
      <c r="B1774" s="92">
        <v>674.487976</v>
      </c>
      <c r="C1774" s="92">
        <v>680.88000499999998</v>
      </c>
      <c r="D1774" s="92">
        <v>674.487976</v>
      </c>
      <c r="E1774" s="92">
        <v>680.88000499999998</v>
      </c>
      <c r="F1774" s="92">
        <v>680.85980199999995</v>
      </c>
      <c r="G1774" s="92">
        <v>3757900</v>
      </c>
    </row>
    <row r="1775" spans="1:7" x14ac:dyDescent="0.25">
      <c r="A1775" s="87">
        <v>35452</v>
      </c>
      <c r="B1775" s="92">
        <v>680.88000499999998</v>
      </c>
      <c r="C1775" s="92">
        <v>687.65197799999999</v>
      </c>
      <c r="D1775" s="92">
        <v>680.88000499999998</v>
      </c>
      <c r="E1775" s="92">
        <v>686.11499000000003</v>
      </c>
      <c r="F1775" s="92">
        <v>686.094604</v>
      </c>
      <c r="G1775" s="92">
        <v>4001600</v>
      </c>
    </row>
    <row r="1776" spans="1:7" x14ac:dyDescent="0.25">
      <c r="A1776" s="87">
        <v>35453</v>
      </c>
      <c r="B1776" s="92">
        <v>686.28497300000004</v>
      </c>
      <c r="C1776" s="92">
        <v>688.478027</v>
      </c>
      <c r="D1776" s="92">
        <v>683.61901899999998</v>
      </c>
      <c r="E1776" s="92">
        <v>684.98199499999998</v>
      </c>
      <c r="F1776" s="92">
        <v>684.96167000000003</v>
      </c>
      <c r="G1776" s="92">
        <v>3732100</v>
      </c>
    </row>
    <row r="1777" spans="1:7" x14ac:dyDescent="0.25">
      <c r="A1777" s="87">
        <v>35454</v>
      </c>
      <c r="B1777" s="92">
        <v>685.31897000000004</v>
      </c>
      <c r="C1777" s="92">
        <v>685.46398899999997</v>
      </c>
      <c r="D1777" s="92">
        <v>678.908997</v>
      </c>
      <c r="E1777" s="92">
        <v>678.908997</v>
      </c>
      <c r="F1777" s="92">
        <v>678.88879399999996</v>
      </c>
      <c r="G1777" s="92">
        <v>3010400</v>
      </c>
    </row>
    <row r="1778" spans="1:7" x14ac:dyDescent="0.25">
      <c r="A1778" s="87">
        <v>35457</v>
      </c>
      <c r="B1778" s="92">
        <v>679.12200900000005</v>
      </c>
      <c r="C1778" s="92">
        <v>685.65600600000005</v>
      </c>
      <c r="D1778" s="92">
        <v>678.86901899999998</v>
      </c>
      <c r="E1778" s="92">
        <v>684.98199499999998</v>
      </c>
      <c r="F1778" s="92">
        <v>684.96167000000003</v>
      </c>
      <c r="G1778" s="92">
        <v>2241300</v>
      </c>
    </row>
    <row r="1779" spans="1:7" x14ac:dyDescent="0.25">
      <c r="A1779" s="87">
        <v>35458</v>
      </c>
      <c r="B1779" s="92">
        <v>684.98199499999998</v>
      </c>
      <c r="C1779" s="92">
        <v>691.487976</v>
      </c>
      <c r="D1779" s="92">
        <v>684.98199499999998</v>
      </c>
      <c r="E1779" s="92">
        <v>689.97399900000005</v>
      </c>
      <c r="F1779" s="92">
        <v>689.95349099999999</v>
      </c>
      <c r="G1779" s="92">
        <v>2493100</v>
      </c>
    </row>
    <row r="1780" spans="1:7" x14ac:dyDescent="0.25">
      <c r="A1780" s="87">
        <v>35459</v>
      </c>
      <c r="B1780" s="92">
        <v>690.31402600000001</v>
      </c>
      <c r="C1780" s="92">
        <v>695.978027</v>
      </c>
      <c r="D1780" s="92">
        <v>689.97399900000005</v>
      </c>
      <c r="E1780" s="92">
        <v>691.33502199999998</v>
      </c>
      <c r="F1780" s="92">
        <v>691.31451400000003</v>
      </c>
      <c r="G1780" s="92">
        <v>3316500</v>
      </c>
    </row>
    <row r="1781" spans="1:7" x14ac:dyDescent="0.25">
      <c r="A1781" s="87">
        <v>35460</v>
      </c>
      <c r="B1781" s="92">
        <v>691.22601299999997</v>
      </c>
      <c r="C1781" s="92">
        <v>692.83099400000003</v>
      </c>
      <c r="D1781" s="92">
        <v>685.57501200000002</v>
      </c>
      <c r="E1781" s="92">
        <v>687.29303000000004</v>
      </c>
      <c r="F1781" s="92">
        <v>687.27264400000001</v>
      </c>
      <c r="G1781" s="92">
        <v>2772600</v>
      </c>
    </row>
    <row r="1782" spans="1:7" x14ac:dyDescent="0.25">
      <c r="A1782" s="87">
        <v>35461</v>
      </c>
      <c r="B1782" s="92">
        <v>687.87200900000005</v>
      </c>
      <c r="C1782" s="92">
        <v>692.93102999999996</v>
      </c>
      <c r="D1782" s="92">
        <v>687.87200900000005</v>
      </c>
      <c r="E1782" s="92">
        <v>691.11602800000003</v>
      </c>
      <c r="F1782" s="92">
        <v>691.09551999999996</v>
      </c>
      <c r="G1782" s="92">
        <v>2637700</v>
      </c>
    </row>
    <row r="1783" spans="1:7" x14ac:dyDescent="0.25">
      <c r="A1783" s="87">
        <v>35464</v>
      </c>
      <c r="B1783" s="92">
        <v>691.11602800000003</v>
      </c>
      <c r="C1783" s="92">
        <v>692.34497099999999</v>
      </c>
      <c r="D1783" s="92">
        <v>685.51501499999995</v>
      </c>
      <c r="E1783" s="92">
        <v>687.46997099999999</v>
      </c>
      <c r="F1783" s="92">
        <v>687.44958499999996</v>
      </c>
      <c r="G1783" s="92">
        <v>1748300</v>
      </c>
    </row>
    <row r="1784" spans="1:7" x14ac:dyDescent="0.25">
      <c r="A1784" s="87">
        <v>35465</v>
      </c>
      <c r="B1784" s="92">
        <v>687.80798300000004</v>
      </c>
      <c r="C1784" s="92">
        <v>688.887024</v>
      </c>
      <c r="D1784" s="92">
        <v>677.13800000000003</v>
      </c>
      <c r="E1784" s="92">
        <v>680.33196999999996</v>
      </c>
      <c r="F1784" s="92">
        <v>680.31176800000003</v>
      </c>
      <c r="G1784" s="92">
        <v>1818400</v>
      </c>
    </row>
    <row r="1785" spans="1:7" x14ac:dyDescent="0.25">
      <c r="A1785" s="87">
        <v>35466</v>
      </c>
      <c r="B1785" s="92">
        <v>680.33196999999996</v>
      </c>
      <c r="C1785" s="92">
        <v>687.65399200000002</v>
      </c>
      <c r="D1785" s="92">
        <v>680.19000200000005</v>
      </c>
      <c r="E1785" s="92">
        <v>686.85699499999998</v>
      </c>
      <c r="F1785" s="92">
        <v>686.83660899999995</v>
      </c>
      <c r="G1785" s="92">
        <v>1713600</v>
      </c>
    </row>
    <row r="1786" spans="1:7" x14ac:dyDescent="0.25">
      <c r="A1786" s="87">
        <v>35467</v>
      </c>
      <c r="B1786" s="92">
        <v>687.10699499999998</v>
      </c>
      <c r="C1786" s="92">
        <v>694.27899200000002</v>
      </c>
      <c r="D1786" s="92">
        <v>685.74200399999995</v>
      </c>
      <c r="E1786" s="92">
        <v>694.27899200000002</v>
      </c>
      <c r="F1786" s="92">
        <v>694.25836200000003</v>
      </c>
      <c r="G1786" s="92">
        <v>1289900</v>
      </c>
    </row>
    <row r="1787" spans="1:7" x14ac:dyDescent="0.25">
      <c r="A1787" s="87">
        <v>35468</v>
      </c>
      <c r="B1787" s="92" t="s">
        <v>2065</v>
      </c>
      <c r="C1787" s="92" t="s">
        <v>2065</v>
      </c>
      <c r="D1787" s="92" t="s">
        <v>2065</v>
      </c>
      <c r="E1787" s="92" t="s">
        <v>2065</v>
      </c>
      <c r="F1787" s="92" t="s">
        <v>2065</v>
      </c>
      <c r="G1787" s="92" t="s">
        <v>2065</v>
      </c>
    </row>
    <row r="1788" spans="1:7" x14ac:dyDescent="0.25">
      <c r="A1788" s="87">
        <v>35471</v>
      </c>
      <c r="B1788" s="92" t="s">
        <v>2065</v>
      </c>
      <c r="C1788" s="92" t="s">
        <v>2065</v>
      </c>
      <c r="D1788" s="92" t="s">
        <v>2065</v>
      </c>
      <c r="E1788" s="92" t="s">
        <v>2065</v>
      </c>
      <c r="F1788" s="92" t="s">
        <v>2065</v>
      </c>
      <c r="G1788" s="92" t="s">
        <v>2065</v>
      </c>
    </row>
    <row r="1789" spans="1:7" x14ac:dyDescent="0.25">
      <c r="A1789" s="87">
        <v>35472</v>
      </c>
      <c r="B1789" s="92" t="s">
        <v>2065</v>
      </c>
      <c r="C1789" s="92" t="s">
        <v>2065</v>
      </c>
      <c r="D1789" s="92" t="s">
        <v>2065</v>
      </c>
      <c r="E1789" s="92" t="s">
        <v>2065</v>
      </c>
      <c r="F1789" s="92" t="s">
        <v>2065</v>
      </c>
      <c r="G1789" s="92" t="s">
        <v>2065</v>
      </c>
    </row>
    <row r="1790" spans="1:7" x14ac:dyDescent="0.25">
      <c r="A1790" s="87">
        <v>35473</v>
      </c>
      <c r="B1790" s="92">
        <v>694.44097899999997</v>
      </c>
      <c r="C1790" s="92">
        <v>701.05499299999997</v>
      </c>
      <c r="D1790" s="92">
        <v>694.27899200000002</v>
      </c>
      <c r="E1790" s="92">
        <v>701.05499299999997</v>
      </c>
      <c r="F1790" s="92">
        <v>701.03417999999999</v>
      </c>
      <c r="G1790" s="92">
        <v>1703200</v>
      </c>
    </row>
    <row r="1791" spans="1:7" x14ac:dyDescent="0.25">
      <c r="A1791" s="87">
        <v>35474</v>
      </c>
      <c r="B1791" s="92">
        <v>701.05499299999997</v>
      </c>
      <c r="C1791" s="92">
        <v>707.36901899999998</v>
      </c>
      <c r="D1791" s="92">
        <v>701.05499299999997</v>
      </c>
      <c r="E1791" s="92">
        <v>707.36901899999998</v>
      </c>
      <c r="F1791" s="92">
        <v>707.34802200000001</v>
      </c>
      <c r="G1791" s="92">
        <v>2317800</v>
      </c>
    </row>
    <row r="1792" spans="1:7" x14ac:dyDescent="0.25">
      <c r="A1792" s="87">
        <v>35475</v>
      </c>
      <c r="B1792" s="92">
        <v>707.36901899999998</v>
      </c>
      <c r="C1792" s="92">
        <v>710.432007</v>
      </c>
      <c r="D1792" s="92">
        <v>700.71099900000002</v>
      </c>
      <c r="E1792" s="92">
        <v>704.47601299999997</v>
      </c>
      <c r="F1792" s="92">
        <v>704.45507799999996</v>
      </c>
      <c r="G1792" s="92">
        <v>2462900</v>
      </c>
    </row>
    <row r="1793" spans="1:7" x14ac:dyDescent="0.25">
      <c r="A1793" s="87">
        <v>35478</v>
      </c>
      <c r="B1793" s="92">
        <v>704.47601299999997</v>
      </c>
      <c r="C1793" s="92">
        <v>706.544983</v>
      </c>
      <c r="D1793" s="92">
        <v>701.28198199999997</v>
      </c>
      <c r="E1793" s="92">
        <v>701.76501499999995</v>
      </c>
      <c r="F1793" s="92">
        <v>701.74420199999997</v>
      </c>
      <c r="G1793" s="92">
        <v>1732300</v>
      </c>
    </row>
    <row r="1794" spans="1:7" x14ac:dyDescent="0.25">
      <c r="A1794" s="87">
        <v>35479</v>
      </c>
      <c r="B1794" s="92">
        <v>701.89001499999995</v>
      </c>
      <c r="C1794" s="92">
        <v>703.10797100000002</v>
      </c>
      <c r="D1794" s="92">
        <v>694.13897699999995</v>
      </c>
      <c r="E1794" s="92">
        <v>695.21698000000004</v>
      </c>
      <c r="F1794" s="92">
        <v>695.19635000000005</v>
      </c>
      <c r="G1794" s="92">
        <v>1893800</v>
      </c>
    </row>
    <row r="1795" spans="1:7" x14ac:dyDescent="0.25">
      <c r="A1795" s="87">
        <v>35480</v>
      </c>
      <c r="B1795" s="92">
        <v>695.044983</v>
      </c>
      <c r="C1795" s="92">
        <v>697.671021</v>
      </c>
      <c r="D1795" s="92">
        <v>693.42297399999995</v>
      </c>
      <c r="E1795" s="92">
        <v>694.88299600000005</v>
      </c>
      <c r="F1795" s="92">
        <v>694.86236599999995</v>
      </c>
      <c r="G1795" s="92">
        <v>2130400</v>
      </c>
    </row>
    <row r="1796" spans="1:7" x14ac:dyDescent="0.25">
      <c r="A1796" s="87">
        <v>35481</v>
      </c>
      <c r="B1796" s="92">
        <v>694.88299600000005</v>
      </c>
      <c r="C1796" s="92">
        <v>698.85601799999995</v>
      </c>
      <c r="D1796" s="92">
        <v>693.99200399999995</v>
      </c>
      <c r="E1796" s="92">
        <v>698.66900599999997</v>
      </c>
      <c r="F1796" s="92">
        <v>698.64825399999995</v>
      </c>
      <c r="G1796" s="92">
        <v>2021200</v>
      </c>
    </row>
    <row r="1797" spans="1:7" x14ac:dyDescent="0.25">
      <c r="A1797" s="87">
        <v>35482</v>
      </c>
      <c r="B1797" s="92">
        <v>698.74298099999999</v>
      </c>
      <c r="C1797" s="92">
        <v>700.23199499999998</v>
      </c>
      <c r="D1797" s="92">
        <v>695.66101100000003</v>
      </c>
      <c r="E1797" s="92">
        <v>696.49499500000002</v>
      </c>
      <c r="F1797" s="92">
        <v>696.47436500000003</v>
      </c>
      <c r="G1797" s="92">
        <v>1923600</v>
      </c>
    </row>
    <row r="1798" spans="1:7" x14ac:dyDescent="0.25">
      <c r="A1798" s="87">
        <v>35485</v>
      </c>
      <c r="B1798" s="92">
        <v>697.83898899999997</v>
      </c>
      <c r="C1798" s="92">
        <v>699.70800799999995</v>
      </c>
      <c r="D1798" s="92">
        <v>695.75701900000001</v>
      </c>
      <c r="E1798" s="92">
        <v>697.36901899999998</v>
      </c>
      <c r="F1798" s="92">
        <v>697.34832800000004</v>
      </c>
      <c r="G1798" s="92">
        <v>2381700</v>
      </c>
    </row>
    <row r="1799" spans="1:7" x14ac:dyDescent="0.25">
      <c r="A1799" s="87">
        <v>35486</v>
      </c>
      <c r="B1799" s="92">
        <v>697.36901899999998</v>
      </c>
      <c r="C1799" s="92">
        <v>701.307007</v>
      </c>
      <c r="D1799" s="92">
        <v>697.04199200000005</v>
      </c>
      <c r="E1799" s="92">
        <v>701.307007</v>
      </c>
      <c r="F1799" s="92">
        <v>701.28619400000002</v>
      </c>
      <c r="G1799" s="92">
        <v>2720100</v>
      </c>
    </row>
    <row r="1800" spans="1:7" x14ac:dyDescent="0.25">
      <c r="A1800" s="87">
        <v>35487</v>
      </c>
      <c r="B1800" s="92">
        <v>701.22100799999998</v>
      </c>
      <c r="C1800" s="92">
        <v>712.60699499999998</v>
      </c>
      <c r="D1800" s="92">
        <v>701.22100799999998</v>
      </c>
      <c r="E1800" s="92">
        <v>712.60699499999998</v>
      </c>
      <c r="F1800" s="92">
        <v>712.58581500000003</v>
      </c>
      <c r="G1800" s="92">
        <v>2892600</v>
      </c>
    </row>
    <row r="1801" spans="1:7" x14ac:dyDescent="0.25">
      <c r="A1801" s="87">
        <v>35488</v>
      </c>
      <c r="B1801" s="92">
        <v>713.10699499999998</v>
      </c>
      <c r="C1801" s="92">
        <v>717.46698000000004</v>
      </c>
      <c r="D1801" s="92">
        <v>707.52502400000003</v>
      </c>
      <c r="E1801" s="92">
        <v>709.921021</v>
      </c>
      <c r="F1801" s="92">
        <v>709.89996299999996</v>
      </c>
      <c r="G1801" s="92">
        <v>3348500</v>
      </c>
    </row>
    <row r="1802" spans="1:7" x14ac:dyDescent="0.25">
      <c r="A1802" s="87">
        <v>35489</v>
      </c>
      <c r="B1802" s="92">
        <v>709.921021</v>
      </c>
      <c r="C1802" s="92">
        <v>709.921021</v>
      </c>
      <c r="D1802" s="92">
        <v>702.317993</v>
      </c>
      <c r="E1802" s="92">
        <v>705.37402299999997</v>
      </c>
      <c r="F1802" s="92">
        <v>705.35308799999996</v>
      </c>
      <c r="G1802" s="92">
        <v>2005800</v>
      </c>
    </row>
    <row r="1803" spans="1:7" x14ac:dyDescent="0.25">
      <c r="A1803" s="87">
        <v>35492</v>
      </c>
      <c r="B1803" s="92">
        <v>705.78100600000005</v>
      </c>
      <c r="C1803" s="92">
        <v>706.65997300000004</v>
      </c>
      <c r="D1803" s="92">
        <v>698.14202899999998</v>
      </c>
      <c r="E1803" s="92">
        <v>700.10900900000001</v>
      </c>
      <c r="F1803" s="92">
        <v>700.088257</v>
      </c>
      <c r="G1803" s="92">
        <v>1834000</v>
      </c>
    </row>
    <row r="1804" spans="1:7" x14ac:dyDescent="0.25">
      <c r="A1804" s="87">
        <v>35493</v>
      </c>
      <c r="B1804" s="92">
        <v>700.10900900000001</v>
      </c>
      <c r="C1804" s="92">
        <v>701.60797100000002</v>
      </c>
      <c r="D1804" s="92">
        <v>692.296021</v>
      </c>
      <c r="E1804" s="92">
        <v>695.52301</v>
      </c>
      <c r="F1804" s="92">
        <v>695.50238000000002</v>
      </c>
      <c r="G1804" s="92">
        <v>2657100</v>
      </c>
    </row>
    <row r="1805" spans="1:7" x14ac:dyDescent="0.25">
      <c r="A1805" s="87">
        <v>35494</v>
      </c>
      <c r="B1805" s="92">
        <v>696.54901099999995</v>
      </c>
      <c r="C1805" s="92">
        <v>696.54901099999995</v>
      </c>
      <c r="D1805" s="92">
        <v>679.49102800000003</v>
      </c>
      <c r="E1805" s="92">
        <v>686.158997</v>
      </c>
      <c r="F1805" s="92">
        <v>686.13861099999997</v>
      </c>
      <c r="G1805" s="92">
        <v>2498400</v>
      </c>
    </row>
    <row r="1806" spans="1:7" x14ac:dyDescent="0.25">
      <c r="A1806" s="87">
        <v>35495</v>
      </c>
      <c r="B1806" s="92">
        <v>686.158997</v>
      </c>
      <c r="C1806" s="92">
        <v>689.39398200000005</v>
      </c>
      <c r="D1806" s="92">
        <v>682.63299600000005</v>
      </c>
      <c r="E1806" s="92">
        <v>683.10797100000002</v>
      </c>
      <c r="F1806" s="92">
        <v>683.08770800000002</v>
      </c>
      <c r="G1806" s="92">
        <v>2564500</v>
      </c>
    </row>
    <row r="1807" spans="1:7" x14ac:dyDescent="0.25">
      <c r="A1807" s="87">
        <v>35496</v>
      </c>
      <c r="B1807" s="92">
        <v>683.64099099999999</v>
      </c>
      <c r="C1807" s="92">
        <v>684.69799799999998</v>
      </c>
      <c r="D1807" s="92">
        <v>680.83099400000003</v>
      </c>
      <c r="E1807" s="92">
        <v>683.80602999999996</v>
      </c>
      <c r="F1807" s="92">
        <v>683.785706</v>
      </c>
      <c r="G1807" s="92">
        <v>1748100</v>
      </c>
    </row>
    <row r="1808" spans="1:7" x14ac:dyDescent="0.25">
      <c r="A1808" s="87">
        <v>35499</v>
      </c>
      <c r="B1808" s="92">
        <v>683.80602999999996</v>
      </c>
      <c r="C1808" s="92">
        <v>688.72601299999997</v>
      </c>
      <c r="D1808" s="92">
        <v>683.58801300000005</v>
      </c>
      <c r="E1808" s="92">
        <v>688.04901099999995</v>
      </c>
      <c r="F1808" s="92">
        <v>688.02862500000003</v>
      </c>
      <c r="G1808" s="92">
        <v>1514500</v>
      </c>
    </row>
    <row r="1809" spans="1:7" x14ac:dyDescent="0.25">
      <c r="A1809" s="87">
        <v>35500</v>
      </c>
      <c r="B1809" s="92">
        <v>688.682007</v>
      </c>
      <c r="C1809" s="92">
        <v>691.88397199999997</v>
      </c>
      <c r="D1809" s="92">
        <v>684.94598399999995</v>
      </c>
      <c r="E1809" s="92">
        <v>687.93402100000003</v>
      </c>
      <c r="F1809" s="92">
        <v>687.913635</v>
      </c>
      <c r="G1809" s="92">
        <v>2149000</v>
      </c>
    </row>
    <row r="1810" spans="1:7" x14ac:dyDescent="0.25">
      <c r="A1810" s="87">
        <v>35501</v>
      </c>
      <c r="B1810" s="92">
        <v>687.93402100000003</v>
      </c>
      <c r="C1810" s="92">
        <v>688.87597700000003</v>
      </c>
      <c r="D1810" s="92">
        <v>679.205017</v>
      </c>
      <c r="E1810" s="92">
        <v>682.60601799999995</v>
      </c>
      <c r="F1810" s="92">
        <v>682.58575399999995</v>
      </c>
      <c r="G1810" s="92">
        <v>1802600</v>
      </c>
    </row>
    <row r="1811" spans="1:7" x14ac:dyDescent="0.25">
      <c r="A1811" s="87">
        <v>35502</v>
      </c>
      <c r="B1811" s="92">
        <v>683.13299600000005</v>
      </c>
      <c r="C1811" s="92">
        <v>683.13299600000005</v>
      </c>
      <c r="D1811" s="92">
        <v>667.05902100000003</v>
      </c>
      <c r="E1811" s="92">
        <v>669.99102800000003</v>
      </c>
      <c r="F1811" s="92">
        <v>669.97113000000002</v>
      </c>
      <c r="G1811" s="92">
        <v>2084000</v>
      </c>
    </row>
    <row r="1812" spans="1:7" x14ac:dyDescent="0.25">
      <c r="A1812" s="87">
        <v>35503</v>
      </c>
      <c r="B1812" s="92">
        <v>669.10497999999995</v>
      </c>
      <c r="C1812" s="92">
        <v>669.99102800000003</v>
      </c>
      <c r="D1812" s="92">
        <v>663.07397500000002</v>
      </c>
      <c r="E1812" s="92">
        <v>666.84198000000004</v>
      </c>
      <c r="F1812" s="92">
        <v>666.82220500000005</v>
      </c>
      <c r="G1812" s="92">
        <v>2061900</v>
      </c>
    </row>
    <row r="1813" spans="1:7" x14ac:dyDescent="0.25">
      <c r="A1813" s="87">
        <v>35506</v>
      </c>
      <c r="B1813" s="92">
        <v>667.30602999999996</v>
      </c>
      <c r="C1813" s="92">
        <v>671.70001200000002</v>
      </c>
      <c r="D1813" s="92">
        <v>667.30602999999996</v>
      </c>
      <c r="E1813" s="92">
        <v>670.93597399999999</v>
      </c>
      <c r="F1813" s="92">
        <v>670.91607699999997</v>
      </c>
      <c r="G1813" s="92">
        <v>1212000</v>
      </c>
    </row>
    <row r="1814" spans="1:7" x14ac:dyDescent="0.25">
      <c r="A1814" s="87">
        <v>35507</v>
      </c>
      <c r="B1814" s="92">
        <v>664.671021</v>
      </c>
      <c r="C1814" s="92">
        <v>670.93597399999999</v>
      </c>
      <c r="D1814" s="92">
        <v>656.06701699999996</v>
      </c>
      <c r="E1814" s="92">
        <v>659.44097899999997</v>
      </c>
      <c r="F1814" s="92">
        <v>659.42144800000005</v>
      </c>
      <c r="G1814" s="92">
        <v>2352700</v>
      </c>
    </row>
    <row r="1815" spans="1:7" x14ac:dyDescent="0.25">
      <c r="A1815" s="87">
        <v>35508</v>
      </c>
      <c r="B1815" s="92">
        <v>659.44097899999997</v>
      </c>
      <c r="C1815" s="92">
        <v>663.17401099999995</v>
      </c>
      <c r="D1815" s="92">
        <v>657.125</v>
      </c>
      <c r="E1815" s="92">
        <v>663.17401099999995</v>
      </c>
      <c r="F1815" s="92">
        <v>663.154358</v>
      </c>
      <c r="G1815" s="92">
        <v>1608100</v>
      </c>
    </row>
    <row r="1816" spans="1:7" x14ac:dyDescent="0.25">
      <c r="A1816" s="87">
        <v>35509</v>
      </c>
      <c r="B1816" s="92">
        <v>664.84301800000003</v>
      </c>
      <c r="C1816" s="92">
        <v>668.762024</v>
      </c>
      <c r="D1816" s="92">
        <v>660.95898399999999</v>
      </c>
      <c r="E1816" s="92">
        <v>663.13201900000001</v>
      </c>
      <c r="F1816" s="92">
        <v>663.11236599999995</v>
      </c>
      <c r="G1816" s="92">
        <v>2054700</v>
      </c>
    </row>
    <row r="1817" spans="1:7" x14ac:dyDescent="0.25">
      <c r="A1817" s="87">
        <v>35510</v>
      </c>
      <c r="B1817" s="92">
        <v>663.47198500000002</v>
      </c>
      <c r="C1817" s="92">
        <v>664.044983</v>
      </c>
      <c r="D1817" s="92">
        <v>653.97497599999997</v>
      </c>
      <c r="E1817" s="92">
        <v>656.10699499999998</v>
      </c>
      <c r="F1817" s="92">
        <v>656.08752400000003</v>
      </c>
      <c r="G1817" s="92">
        <v>1858800</v>
      </c>
    </row>
    <row r="1818" spans="1:7" x14ac:dyDescent="0.25">
      <c r="A1818" s="87">
        <v>35513</v>
      </c>
      <c r="B1818" s="92">
        <v>656.14099099999999</v>
      </c>
      <c r="C1818" s="92">
        <v>656.48999000000003</v>
      </c>
      <c r="D1818" s="92">
        <v>646.94397000000004</v>
      </c>
      <c r="E1818" s="92">
        <v>649.61999500000002</v>
      </c>
      <c r="F1818" s="92">
        <v>649.60070800000005</v>
      </c>
      <c r="G1818" s="92">
        <v>1357900</v>
      </c>
    </row>
    <row r="1819" spans="1:7" x14ac:dyDescent="0.25">
      <c r="A1819" s="87">
        <v>35514</v>
      </c>
      <c r="B1819" s="92">
        <v>650.36999500000002</v>
      </c>
      <c r="C1819" s="92">
        <v>657.28601100000003</v>
      </c>
      <c r="D1819" s="92">
        <v>649.61999500000002</v>
      </c>
      <c r="E1819" s="92">
        <v>657.28601100000003</v>
      </c>
      <c r="F1819" s="92">
        <v>657.266479</v>
      </c>
      <c r="G1819" s="92">
        <v>1540500</v>
      </c>
    </row>
    <row r="1820" spans="1:7" x14ac:dyDescent="0.25">
      <c r="A1820" s="87">
        <v>35515</v>
      </c>
      <c r="B1820" s="92">
        <v>657.28601100000003</v>
      </c>
      <c r="C1820" s="92">
        <v>661.42401099999995</v>
      </c>
      <c r="D1820" s="92">
        <v>656.75598100000002</v>
      </c>
      <c r="E1820" s="92">
        <v>659.35400400000003</v>
      </c>
      <c r="F1820" s="92">
        <v>659.334473</v>
      </c>
      <c r="G1820" s="92">
        <v>1961500</v>
      </c>
    </row>
    <row r="1821" spans="1:7" x14ac:dyDescent="0.25">
      <c r="A1821" s="87">
        <v>35516</v>
      </c>
      <c r="B1821" s="92">
        <v>659.39398200000005</v>
      </c>
      <c r="C1821" s="92">
        <v>662.23602300000005</v>
      </c>
      <c r="D1821" s="92">
        <v>658.11102300000005</v>
      </c>
      <c r="E1821" s="92">
        <v>662.23602300000005</v>
      </c>
      <c r="F1821" s="92">
        <v>662.21636999999998</v>
      </c>
      <c r="G1821" s="92">
        <v>3061800</v>
      </c>
    </row>
    <row r="1822" spans="1:7" x14ac:dyDescent="0.25">
      <c r="A1822" s="87">
        <v>35517</v>
      </c>
      <c r="B1822" s="92" t="s">
        <v>2065</v>
      </c>
      <c r="C1822" s="92" t="s">
        <v>2065</v>
      </c>
      <c r="D1822" s="92" t="s">
        <v>2065</v>
      </c>
      <c r="E1822" s="92" t="s">
        <v>2065</v>
      </c>
      <c r="F1822" s="92" t="s">
        <v>2065</v>
      </c>
      <c r="G1822" s="92" t="s">
        <v>2065</v>
      </c>
    </row>
    <row r="1823" spans="1:7" x14ac:dyDescent="0.25">
      <c r="A1823" s="87">
        <v>35520</v>
      </c>
      <c r="B1823" s="92" t="s">
        <v>2065</v>
      </c>
      <c r="C1823" s="92" t="s">
        <v>2065</v>
      </c>
      <c r="D1823" s="92" t="s">
        <v>2065</v>
      </c>
      <c r="E1823" s="92" t="s">
        <v>2065</v>
      </c>
      <c r="F1823" s="92" t="s">
        <v>2065</v>
      </c>
      <c r="G1823" s="92" t="s">
        <v>2065</v>
      </c>
    </row>
    <row r="1824" spans="1:7" x14ac:dyDescent="0.25">
      <c r="A1824" s="87">
        <v>35521</v>
      </c>
      <c r="B1824" s="92">
        <v>662.23602300000005</v>
      </c>
      <c r="C1824" s="92">
        <v>662.23602300000005</v>
      </c>
      <c r="D1824" s="92">
        <v>649.08196999999996</v>
      </c>
      <c r="E1824" s="92">
        <v>652.00701900000001</v>
      </c>
      <c r="F1824" s="92">
        <v>651.98767099999998</v>
      </c>
      <c r="G1824" s="92">
        <v>1454000</v>
      </c>
    </row>
    <row r="1825" spans="1:7" x14ac:dyDescent="0.25">
      <c r="A1825" s="87">
        <v>35522</v>
      </c>
      <c r="B1825" s="92">
        <v>652.01000999999997</v>
      </c>
      <c r="C1825" s="92">
        <v>653.28900099999998</v>
      </c>
      <c r="D1825" s="92">
        <v>648.42297399999995</v>
      </c>
      <c r="E1825" s="92">
        <v>650.87701400000003</v>
      </c>
      <c r="F1825" s="92">
        <v>650.85766599999999</v>
      </c>
      <c r="G1825" s="92">
        <v>1752500</v>
      </c>
    </row>
    <row r="1826" spans="1:7" x14ac:dyDescent="0.25">
      <c r="A1826" s="87">
        <v>35523</v>
      </c>
      <c r="B1826" s="92">
        <v>648.22699</v>
      </c>
      <c r="C1826" s="92">
        <v>650.87701400000003</v>
      </c>
      <c r="D1826" s="92">
        <v>638.45098900000005</v>
      </c>
      <c r="E1826" s="92">
        <v>641.62097200000005</v>
      </c>
      <c r="F1826" s="92">
        <v>641.60192900000004</v>
      </c>
      <c r="G1826" s="92">
        <v>1576000</v>
      </c>
    </row>
    <row r="1827" spans="1:7" x14ac:dyDescent="0.25">
      <c r="A1827" s="87">
        <v>35524</v>
      </c>
      <c r="B1827" s="92">
        <v>641.82501200000002</v>
      </c>
      <c r="C1827" s="92">
        <v>642.46398899999997</v>
      </c>
      <c r="D1827" s="92">
        <v>634.97302200000001</v>
      </c>
      <c r="E1827" s="92">
        <v>637.42700200000002</v>
      </c>
      <c r="F1827" s="92">
        <v>637.40808100000004</v>
      </c>
      <c r="G1827" s="92">
        <v>1677400</v>
      </c>
    </row>
    <row r="1828" spans="1:7" x14ac:dyDescent="0.25">
      <c r="A1828" s="87">
        <v>35527</v>
      </c>
      <c r="B1828" s="92">
        <v>637.42700200000002</v>
      </c>
      <c r="C1828" s="92">
        <v>639.15100099999995</v>
      </c>
      <c r="D1828" s="92">
        <v>633.28002900000001</v>
      </c>
      <c r="E1828" s="92">
        <v>636.64001499999995</v>
      </c>
      <c r="F1828" s="92">
        <v>636.62109399999997</v>
      </c>
      <c r="G1828" s="92">
        <v>1414800</v>
      </c>
    </row>
    <row r="1829" spans="1:7" x14ac:dyDescent="0.25">
      <c r="A1829" s="87">
        <v>35528</v>
      </c>
      <c r="B1829" s="92">
        <v>636.64001499999995</v>
      </c>
      <c r="C1829" s="92">
        <v>638.22302200000001</v>
      </c>
      <c r="D1829" s="92">
        <v>635.39398200000005</v>
      </c>
      <c r="E1829" s="92">
        <v>638.22302200000001</v>
      </c>
      <c r="F1829" s="92">
        <v>638.20404099999996</v>
      </c>
      <c r="G1829" s="92">
        <v>1810900</v>
      </c>
    </row>
    <row r="1830" spans="1:7" x14ac:dyDescent="0.25">
      <c r="A1830" s="87">
        <v>35529</v>
      </c>
      <c r="B1830" s="92" t="s">
        <v>2065</v>
      </c>
      <c r="C1830" s="92" t="s">
        <v>2065</v>
      </c>
      <c r="D1830" s="92" t="s">
        <v>2065</v>
      </c>
      <c r="E1830" s="92" t="s">
        <v>2065</v>
      </c>
      <c r="F1830" s="92" t="s">
        <v>2065</v>
      </c>
      <c r="G1830" s="92" t="s">
        <v>2065</v>
      </c>
    </row>
    <row r="1831" spans="1:7" x14ac:dyDescent="0.25">
      <c r="A1831" s="87">
        <v>35530</v>
      </c>
      <c r="B1831" s="92">
        <v>638.54699700000003</v>
      </c>
      <c r="C1831" s="92">
        <v>639.07202099999995</v>
      </c>
      <c r="D1831" s="92">
        <v>632.75201400000003</v>
      </c>
      <c r="E1831" s="92">
        <v>635.557007</v>
      </c>
      <c r="F1831" s="92">
        <v>635.53814699999998</v>
      </c>
      <c r="G1831" s="92">
        <v>1861600</v>
      </c>
    </row>
    <row r="1832" spans="1:7" x14ac:dyDescent="0.25">
      <c r="A1832" s="87">
        <v>35531</v>
      </c>
      <c r="B1832" s="92">
        <v>635.807007</v>
      </c>
      <c r="C1832" s="92">
        <v>637.14801</v>
      </c>
      <c r="D1832" s="92">
        <v>633.24798599999997</v>
      </c>
      <c r="E1832" s="92">
        <v>637.14801</v>
      </c>
      <c r="F1832" s="92">
        <v>637.12908900000002</v>
      </c>
      <c r="G1832" s="92">
        <v>1748800</v>
      </c>
    </row>
    <row r="1833" spans="1:7" x14ac:dyDescent="0.25">
      <c r="A1833" s="87">
        <v>35534</v>
      </c>
      <c r="B1833" s="92">
        <v>637.14801</v>
      </c>
      <c r="C1833" s="92">
        <v>637.14801</v>
      </c>
      <c r="D1833" s="92">
        <v>633.10699499999998</v>
      </c>
      <c r="E1833" s="92">
        <v>635.16601600000001</v>
      </c>
      <c r="F1833" s="92">
        <v>635.147156</v>
      </c>
      <c r="G1833" s="92">
        <v>2044800</v>
      </c>
    </row>
    <row r="1834" spans="1:7" x14ac:dyDescent="0.25">
      <c r="A1834" s="87">
        <v>35535</v>
      </c>
      <c r="B1834" s="92">
        <v>635.16601600000001</v>
      </c>
      <c r="C1834" s="92">
        <v>635.91601600000001</v>
      </c>
      <c r="D1834" s="92">
        <v>630.07202099999995</v>
      </c>
      <c r="E1834" s="92">
        <v>631.27398700000003</v>
      </c>
      <c r="F1834" s="92">
        <v>631.25524900000005</v>
      </c>
      <c r="G1834" s="92">
        <v>1858500</v>
      </c>
    </row>
    <row r="1835" spans="1:7" x14ac:dyDescent="0.25">
      <c r="A1835" s="87">
        <v>35536</v>
      </c>
      <c r="B1835" s="92">
        <v>631.91198699999995</v>
      </c>
      <c r="C1835" s="92">
        <v>635.17901600000005</v>
      </c>
      <c r="D1835" s="92">
        <v>630.14599599999997</v>
      </c>
      <c r="E1835" s="92">
        <v>632.81897000000004</v>
      </c>
      <c r="F1835" s="92">
        <v>632.80017099999998</v>
      </c>
      <c r="G1835" s="92">
        <v>1870100</v>
      </c>
    </row>
    <row r="1836" spans="1:7" x14ac:dyDescent="0.25">
      <c r="A1836" s="87">
        <v>35537</v>
      </c>
      <c r="B1836" s="92">
        <v>632.81897000000004</v>
      </c>
      <c r="C1836" s="92">
        <v>637.92498799999998</v>
      </c>
      <c r="D1836" s="92">
        <v>632.21002199999998</v>
      </c>
      <c r="E1836" s="92">
        <v>637.59399399999995</v>
      </c>
      <c r="F1836" s="92">
        <v>637.57507299999997</v>
      </c>
      <c r="G1836" s="92">
        <v>1398200</v>
      </c>
    </row>
    <row r="1837" spans="1:7" x14ac:dyDescent="0.25">
      <c r="A1837" s="87">
        <v>35538</v>
      </c>
      <c r="B1837" s="92" t="s">
        <v>2065</v>
      </c>
      <c r="C1837" s="92" t="s">
        <v>2065</v>
      </c>
      <c r="D1837" s="92" t="s">
        <v>2065</v>
      </c>
      <c r="E1837" s="92" t="s">
        <v>2065</v>
      </c>
      <c r="F1837" s="92" t="s">
        <v>2065</v>
      </c>
      <c r="G1837" s="92" t="s">
        <v>2065</v>
      </c>
    </row>
    <row r="1838" spans="1:7" x14ac:dyDescent="0.25">
      <c r="A1838" s="87">
        <v>35541</v>
      </c>
      <c r="B1838" s="92">
        <v>637.59399399999995</v>
      </c>
      <c r="C1838" s="92">
        <v>643.38000499999998</v>
      </c>
      <c r="D1838" s="92">
        <v>637.59399399999995</v>
      </c>
      <c r="E1838" s="92">
        <v>642.26000999999997</v>
      </c>
      <c r="F1838" s="92">
        <v>642.240906</v>
      </c>
      <c r="G1838" s="92">
        <v>1427800</v>
      </c>
    </row>
    <row r="1839" spans="1:7" x14ac:dyDescent="0.25">
      <c r="A1839" s="87">
        <v>35542</v>
      </c>
      <c r="B1839" s="92">
        <v>642.28301999999996</v>
      </c>
      <c r="C1839" s="92">
        <v>646.24102800000003</v>
      </c>
      <c r="D1839" s="92">
        <v>642.26000999999997</v>
      </c>
      <c r="E1839" s="92">
        <v>646.24102800000003</v>
      </c>
      <c r="F1839" s="92">
        <v>646.22180200000003</v>
      </c>
      <c r="G1839" s="92">
        <v>2082300</v>
      </c>
    </row>
    <row r="1840" spans="1:7" x14ac:dyDescent="0.25">
      <c r="A1840" s="87">
        <v>35543</v>
      </c>
      <c r="B1840" s="92">
        <v>646.34198000000004</v>
      </c>
      <c r="C1840" s="92">
        <v>651.45001200000002</v>
      </c>
      <c r="D1840" s="92">
        <v>646.34198000000004</v>
      </c>
      <c r="E1840" s="92">
        <v>651.45001200000002</v>
      </c>
      <c r="F1840" s="92">
        <v>651.43066399999998</v>
      </c>
      <c r="G1840" s="92">
        <v>2557900</v>
      </c>
    </row>
    <row r="1841" spans="1:7" x14ac:dyDescent="0.25">
      <c r="A1841" s="87">
        <v>35544</v>
      </c>
      <c r="B1841" s="92">
        <v>651.5</v>
      </c>
      <c r="C1841" s="92">
        <v>652.98400900000001</v>
      </c>
      <c r="D1841" s="92">
        <v>648.86499000000003</v>
      </c>
      <c r="E1841" s="92">
        <v>652.98400900000001</v>
      </c>
      <c r="F1841" s="92">
        <v>652.96460000000002</v>
      </c>
      <c r="G1841" s="92">
        <v>2574500</v>
      </c>
    </row>
    <row r="1842" spans="1:7" x14ac:dyDescent="0.25">
      <c r="A1842" s="87">
        <v>35545</v>
      </c>
      <c r="B1842" s="92">
        <v>653.13800000000003</v>
      </c>
      <c r="C1842" s="92">
        <v>654.19897500000002</v>
      </c>
      <c r="D1842" s="92">
        <v>649.81298800000002</v>
      </c>
      <c r="E1842" s="92">
        <v>652.47601299999997</v>
      </c>
      <c r="F1842" s="92">
        <v>652.45666500000004</v>
      </c>
      <c r="G1842" s="92">
        <v>2685300</v>
      </c>
    </row>
    <row r="1843" spans="1:7" x14ac:dyDescent="0.25">
      <c r="A1843" s="87">
        <v>35548</v>
      </c>
      <c r="B1843" s="92">
        <v>653.78002900000001</v>
      </c>
      <c r="C1843" s="92">
        <v>656.53002900000001</v>
      </c>
      <c r="D1843" s="92">
        <v>652.47601299999997</v>
      </c>
      <c r="E1843" s="92">
        <v>656.53002900000001</v>
      </c>
      <c r="F1843" s="92">
        <v>656.51049799999998</v>
      </c>
      <c r="G1843" s="92">
        <v>3854400</v>
      </c>
    </row>
    <row r="1844" spans="1:7" x14ac:dyDescent="0.25">
      <c r="A1844" s="87">
        <v>35549</v>
      </c>
      <c r="B1844" s="92">
        <v>656.79101600000001</v>
      </c>
      <c r="C1844" s="92">
        <v>657.53997800000002</v>
      </c>
      <c r="D1844" s="92">
        <v>645.06897000000004</v>
      </c>
      <c r="E1844" s="92">
        <v>647.22997999999995</v>
      </c>
      <c r="F1844" s="92">
        <v>647.21075399999995</v>
      </c>
      <c r="G1844" s="92">
        <v>3258800</v>
      </c>
    </row>
    <row r="1845" spans="1:7" x14ac:dyDescent="0.25">
      <c r="A1845" s="87">
        <v>35550</v>
      </c>
      <c r="B1845" s="92">
        <v>647.57702600000005</v>
      </c>
      <c r="C1845" s="92">
        <v>652.04901099999995</v>
      </c>
      <c r="D1845" s="92">
        <v>647.57702600000005</v>
      </c>
      <c r="E1845" s="92">
        <v>652.04901099999995</v>
      </c>
      <c r="F1845" s="92">
        <v>652.02966300000003</v>
      </c>
      <c r="G1845" s="92">
        <v>2248300</v>
      </c>
    </row>
    <row r="1846" spans="1:7" x14ac:dyDescent="0.25">
      <c r="A1846" s="87">
        <v>35551</v>
      </c>
      <c r="B1846" s="92">
        <v>652.50500499999998</v>
      </c>
      <c r="C1846" s="92">
        <v>652.97497599999997</v>
      </c>
      <c r="D1846" s="92">
        <v>646.455017</v>
      </c>
      <c r="E1846" s="92">
        <v>650.45800799999995</v>
      </c>
      <c r="F1846" s="92">
        <v>650.43872099999999</v>
      </c>
      <c r="G1846" s="92">
        <v>3166400</v>
      </c>
    </row>
    <row r="1847" spans="1:7" x14ac:dyDescent="0.25">
      <c r="A1847" s="87">
        <v>35552</v>
      </c>
      <c r="B1847" s="92">
        <v>650.96301300000005</v>
      </c>
      <c r="C1847" s="92">
        <v>650.96301300000005</v>
      </c>
      <c r="D1847" s="92">
        <v>644.52801499999998</v>
      </c>
      <c r="E1847" s="92">
        <v>647.89398200000005</v>
      </c>
      <c r="F1847" s="92">
        <v>647.87475600000005</v>
      </c>
      <c r="G1847" s="92">
        <v>1995300</v>
      </c>
    </row>
    <row r="1848" spans="1:7" x14ac:dyDescent="0.25">
      <c r="A1848" s="87">
        <v>35555</v>
      </c>
      <c r="B1848" s="92">
        <v>647.89398200000005</v>
      </c>
      <c r="C1848" s="92">
        <v>652.78698699999995</v>
      </c>
      <c r="D1848" s="92">
        <v>647.66198699999995</v>
      </c>
      <c r="E1848" s="92">
        <v>652.78698699999995</v>
      </c>
      <c r="F1848" s="92">
        <v>652.76763900000003</v>
      </c>
      <c r="G1848" s="92">
        <v>1703300</v>
      </c>
    </row>
    <row r="1849" spans="1:7" x14ac:dyDescent="0.25">
      <c r="A1849" s="87">
        <v>35556</v>
      </c>
      <c r="B1849" s="92">
        <v>652.85497999999995</v>
      </c>
      <c r="C1849" s="92">
        <v>659.60400400000003</v>
      </c>
      <c r="D1849" s="92">
        <v>652.85497999999995</v>
      </c>
      <c r="E1849" s="92">
        <v>659.60400400000003</v>
      </c>
      <c r="F1849" s="92">
        <v>659.584473</v>
      </c>
      <c r="G1849" s="92">
        <v>1940200</v>
      </c>
    </row>
    <row r="1850" spans="1:7" x14ac:dyDescent="0.25">
      <c r="A1850" s="87">
        <v>35557</v>
      </c>
      <c r="B1850" s="92">
        <v>659.64502000000005</v>
      </c>
      <c r="C1850" s="92">
        <v>666.84301800000003</v>
      </c>
      <c r="D1850" s="92">
        <v>659.64502000000005</v>
      </c>
      <c r="E1850" s="92">
        <v>666.84301800000003</v>
      </c>
      <c r="F1850" s="92">
        <v>666.82324200000005</v>
      </c>
      <c r="G1850" s="92">
        <v>2601900</v>
      </c>
    </row>
    <row r="1851" spans="1:7" x14ac:dyDescent="0.25">
      <c r="A1851" s="87">
        <v>35558</v>
      </c>
      <c r="B1851" s="92" t="s">
        <v>2065</v>
      </c>
      <c r="C1851" s="92" t="s">
        <v>2065</v>
      </c>
      <c r="D1851" s="92" t="s">
        <v>2065</v>
      </c>
      <c r="E1851" s="92" t="s">
        <v>2065</v>
      </c>
      <c r="F1851" s="92" t="s">
        <v>2065</v>
      </c>
      <c r="G1851" s="92" t="s">
        <v>2065</v>
      </c>
    </row>
    <row r="1852" spans="1:7" x14ac:dyDescent="0.25">
      <c r="A1852" s="87">
        <v>35559</v>
      </c>
      <c r="B1852" s="92">
        <v>666.93597399999999</v>
      </c>
      <c r="C1852" s="92">
        <v>673.68902600000001</v>
      </c>
      <c r="D1852" s="92">
        <v>666.93597399999999</v>
      </c>
      <c r="E1852" s="92">
        <v>673.68902600000001</v>
      </c>
      <c r="F1852" s="92">
        <v>673.66906700000004</v>
      </c>
      <c r="G1852" s="92">
        <v>2798000</v>
      </c>
    </row>
    <row r="1853" spans="1:7" x14ac:dyDescent="0.25">
      <c r="A1853" s="87">
        <v>35562</v>
      </c>
      <c r="B1853" s="92">
        <v>675.87402299999997</v>
      </c>
      <c r="C1853" s="92">
        <v>677.112976</v>
      </c>
      <c r="D1853" s="92">
        <v>672.83300799999995</v>
      </c>
      <c r="E1853" s="92">
        <v>675.81298800000002</v>
      </c>
      <c r="F1853" s="92">
        <v>675.79290800000001</v>
      </c>
      <c r="G1853" s="92">
        <v>2806500</v>
      </c>
    </row>
    <row r="1854" spans="1:7" x14ac:dyDescent="0.25">
      <c r="A1854" s="87">
        <v>35563</v>
      </c>
      <c r="B1854" s="92">
        <v>675.85699499999998</v>
      </c>
      <c r="C1854" s="92">
        <v>677.34698500000002</v>
      </c>
      <c r="D1854" s="92">
        <v>671.66699200000005</v>
      </c>
      <c r="E1854" s="92">
        <v>672.86499000000003</v>
      </c>
      <c r="F1854" s="92">
        <v>672.84503199999995</v>
      </c>
      <c r="G1854" s="92">
        <v>3182400</v>
      </c>
    </row>
    <row r="1855" spans="1:7" x14ac:dyDescent="0.25">
      <c r="A1855" s="87">
        <v>35564</v>
      </c>
      <c r="B1855" s="92">
        <v>673.16497800000002</v>
      </c>
      <c r="C1855" s="92">
        <v>673.580017</v>
      </c>
      <c r="D1855" s="92">
        <v>667.80902100000003</v>
      </c>
      <c r="E1855" s="92">
        <v>670.28601100000003</v>
      </c>
      <c r="F1855" s="92">
        <v>670.26611300000002</v>
      </c>
      <c r="G1855" s="92">
        <v>2866500</v>
      </c>
    </row>
    <row r="1856" spans="1:7" x14ac:dyDescent="0.25">
      <c r="A1856" s="87">
        <v>35565</v>
      </c>
      <c r="B1856" s="92">
        <v>670.283997</v>
      </c>
      <c r="C1856" s="92">
        <v>670.39202899999998</v>
      </c>
      <c r="D1856" s="92">
        <v>655.01300000000003</v>
      </c>
      <c r="E1856" s="92">
        <v>656.98602300000005</v>
      </c>
      <c r="F1856" s="92">
        <v>656.96649200000002</v>
      </c>
      <c r="G1856" s="92">
        <v>2568800</v>
      </c>
    </row>
    <row r="1857" spans="1:7" x14ac:dyDescent="0.25">
      <c r="A1857" s="87">
        <v>35566</v>
      </c>
      <c r="B1857" s="92">
        <v>656.98602300000005</v>
      </c>
      <c r="C1857" s="92">
        <v>657.39502000000005</v>
      </c>
      <c r="D1857" s="92">
        <v>654.67700200000002</v>
      </c>
      <c r="E1857" s="92">
        <v>657.07299799999998</v>
      </c>
      <c r="F1857" s="92">
        <v>657.05346699999996</v>
      </c>
      <c r="G1857" s="92">
        <v>3148600</v>
      </c>
    </row>
    <row r="1858" spans="1:7" x14ac:dyDescent="0.25">
      <c r="A1858" s="87">
        <v>35569</v>
      </c>
      <c r="B1858" s="92">
        <v>657.02398700000003</v>
      </c>
      <c r="C1858" s="92">
        <v>657.02398700000003</v>
      </c>
      <c r="D1858" s="92">
        <v>650.50097700000003</v>
      </c>
      <c r="E1858" s="92">
        <v>652.54998799999998</v>
      </c>
      <c r="F1858" s="92">
        <v>652.53063999999995</v>
      </c>
      <c r="G1858" s="92">
        <v>1402900</v>
      </c>
    </row>
    <row r="1859" spans="1:7" x14ac:dyDescent="0.25">
      <c r="A1859" s="87">
        <v>35570</v>
      </c>
      <c r="B1859" s="92">
        <v>652.42401099999995</v>
      </c>
      <c r="C1859" s="92">
        <v>655.81298800000002</v>
      </c>
      <c r="D1859" s="92">
        <v>651.341003</v>
      </c>
      <c r="E1859" s="92">
        <v>652.82501200000002</v>
      </c>
      <c r="F1859" s="92">
        <v>652.80560300000002</v>
      </c>
      <c r="G1859" s="92">
        <v>2133700</v>
      </c>
    </row>
    <row r="1860" spans="1:7" x14ac:dyDescent="0.25">
      <c r="A1860" s="87">
        <v>35571</v>
      </c>
      <c r="B1860" s="92">
        <v>652.97198500000002</v>
      </c>
      <c r="C1860" s="92">
        <v>655.43597399999999</v>
      </c>
      <c r="D1860" s="92">
        <v>652.14898700000003</v>
      </c>
      <c r="E1860" s="92">
        <v>654.091003</v>
      </c>
      <c r="F1860" s="92">
        <v>654.071594</v>
      </c>
      <c r="G1860" s="92">
        <v>2436100</v>
      </c>
    </row>
    <row r="1861" spans="1:7" x14ac:dyDescent="0.25">
      <c r="A1861" s="87">
        <v>35572</v>
      </c>
      <c r="B1861" s="92" t="s">
        <v>2065</v>
      </c>
      <c r="C1861" s="92" t="s">
        <v>2065</v>
      </c>
      <c r="D1861" s="92" t="s">
        <v>2065</v>
      </c>
      <c r="E1861" s="92" t="s">
        <v>2065</v>
      </c>
      <c r="F1861" s="92" t="s">
        <v>2065</v>
      </c>
      <c r="G1861" s="92" t="s">
        <v>2065</v>
      </c>
    </row>
    <row r="1862" spans="1:7" x14ac:dyDescent="0.25">
      <c r="A1862" s="87">
        <v>35573</v>
      </c>
      <c r="B1862" s="92">
        <v>654.01599099999999</v>
      </c>
      <c r="C1862" s="92">
        <v>658.521973</v>
      </c>
      <c r="D1862" s="92">
        <v>652.04699700000003</v>
      </c>
      <c r="E1862" s="92">
        <v>658.521973</v>
      </c>
      <c r="F1862" s="92">
        <v>658.50244099999998</v>
      </c>
      <c r="G1862" s="92">
        <v>1503600</v>
      </c>
    </row>
    <row r="1863" spans="1:7" x14ac:dyDescent="0.25">
      <c r="A1863" s="87">
        <v>35576</v>
      </c>
      <c r="B1863" s="92">
        <v>658.828979</v>
      </c>
      <c r="C1863" s="92">
        <v>663.19500700000003</v>
      </c>
      <c r="D1863" s="92">
        <v>658.04797399999995</v>
      </c>
      <c r="E1863" s="92">
        <v>663.19500700000003</v>
      </c>
      <c r="F1863" s="92">
        <v>663.17535399999997</v>
      </c>
      <c r="G1863" s="92">
        <v>1637200</v>
      </c>
    </row>
    <row r="1864" spans="1:7" x14ac:dyDescent="0.25">
      <c r="A1864" s="87">
        <v>35577</v>
      </c>
      <c r="B1864" s="92">
        <v>663.20800799999995</v>
      </c>
      <c r="C1864" s="92">
        <v>668.84899900000005</v>
      </c>
      <c r="D1864" s="92">
        <v>663.15301499999998</v>
      </c>
      <c r="E1864" s="92">
        <v>668.84899900000005</v>
      </c>
      <c r="F1864" s="92">
        <v>668.82916299999999</v>
      </c>
      <c r="G1864" s="92">
        <v>1822900</v>
      </c>
    </row>
    <row r="1865" spans="1:7" x14ac:dyDescent="0.25">
      <c r="A1865" s="87">
        <v>35578</v>
      </c>
      <c r="B1865" s="92">
        <v>668.77002000000005</v>
      </c>
      <c r="C1865" s="92">
        <v>672.49902299999997</v>
      </c>
      <c r="D1865" s="92">
        <v>668.010986</v>
      </c>
      <c r="E1865" s="92">
        <v>672.49902299999997</v>
      </c>
      <c r="F1865" s="92">
        <v>672.47906499999999</v>
      </c>
      <c r="G1865" s="92">
        <v>2604400</v>
      </c>
    </row>
    <row r="1866" spans="1:7" x14ac:dyDescent="0.25">
      <c r="A1866" s="87">
        <v>35579</v>
      </c>
      <c r="B1866" s="92">
        <v>672.49902299999997</v>
      </c>
      <c r="C1866" s="92">
        <v>689.49798599999997</v>
      </c>
      <c r="D1866" s="92">
        <v>672.49902299999997</v>
      </c>
      <c r="E1866" s="92">
        <v>689.49798599999997</v>
      </c>
      <c r="F1866" s="92">
        <v>689.47747800000002</v>
      </c>
      <c r="G1866" s="92">
        <v>3783100</v>
      </c>
    </row>
    <row r="1867" spans="1:7" x14ac:dyDescent="0.25">
      <c r="A1867" s="87">
        <v>35580</v>
      </c>
      <c r="B1867" s="92">
        <v>690.31298800000002</v>
      </c>
      <c r="C1867" s="92">
        <v>699.71899399999995</v>
      </c>
      <c r="D1867" s="92">
        <v>690.31298800000002</v>
      </c>
      <c r="E1867" s="92">
        <v>696.02801499999998</v>
      </c>
      <c r="F1867" s="92">
        <v>696.007385</v>
      </c>
      <c r="G1867" s="92">
        <v>4198000</v>
      </c>
    </row>
    <row r="1868" spans="1:7" x14ac:dyDescent="0.25">
      <c r="A1868" s="87">
        <v>35583</v>
      </c>
      <c r="B1868" s="92">
        <v>696.11798099999999</v>
      </c>
      <c r="C1868" s="92">
        <v>701.74798599999997</v>
      </c>
      <c r="D1868" s="92">
        <v>696.11798099999999</v>
      </c>
      <c r="E1868" s="92">
        <v>699.73101799999995</v>
      </c>
      <c r="F1868" s="92">
        <v>699.71026600000005</v>
      </c>
      <c r="G1868" s="92">
        <v>3298000</v>
      </c>
    </row>
    <row r="1869" spans="1:7" x14ac:dyDescent="0.25">
      <c r="A1869" s="87">
        <v>35584</v>
      </c>
      <c r="B1869" s="92">
        <v>699.81701699999996</v>
      </c>
      <c r="C1869" s="92">
        <v>701.591003</v>
      </c>
      <c r="D1869" s="92">
        <v>694.87097200000005</v>
      </c>
      <c r="E1869" s="92">
        <v>698.40100099999995</v>
      </c>
      <c r="F1869" s="92">
        <v>698.38024900000005</v>
      </c>
      <c r="G1869" s="92">
        <v>2862600</v>
      </c>
    </row>
    <row r="1870" spans="1:7" x14ac:dyDescent="0.25">
      <c r="A1870" s="87">
        <v>35585</v>
      </c>
      <c r="B1870" s="92">
        <v>698.61102300000005</v>
      </c>
      <c r="C1870" s="92">
        <v>698.64398200000005</v>
      </c>
      <c r="D1870" s="92">
        <v>690.51898200000005</v>
      </c>
      <c r="E1870" s="92">
        <v>693.53900099999998</v>
      </c>
      <c r="F1870" s="92">
        <v>693.518372</v>
      </c>
      <c r="G1870" s="92">
        <v>3108200</v>
      </c>
    </row>
    <row r="1871" spans="1:7" x14ac:dyDescent="0.25">
      <c r="A1871" s="87">
        <v>35586</v>
      </c>
      <c r="B1871" s="92">
        <v>693.58697500000005</v>
      </c>
      <c r="C1871" s="92">
        <v>693.58697500000005</v>
      </c>
      <c r="D1871" s="92">
        <v>689.65002400000003</v>
      </c>
      <c r="E1871" s="92">
        <v>691.98199499999998</v>
      </c>
      <c r="F1871" s="92">
        <v>691.96148700000003</v>
      </c>
      <c r="G1871" s="92">
        <v>3045100</v>
      </c>
    </row>
    <row r="1872" spans="1:7" x14ac:dyDescent="0.25">
      <c r="A1872" s="87">
        <v>35587</v>
      </c>
      <c r="B1872" s="92">
        <v>692.16497800000002</v>
      </c>
      <c r="C1872" s="92">
        <v>696.15197799999999</v>
      </c>
      <c r="D1872" s="92">
        <v>692.16497800000002</v>
      </c>
      <c r="E1872" s="92">
        <v>695.01599099999999</v>
      </c>
      <c r="F1872" s="92">
        <v>694.995361</v>
      </c>
      <c r="G1872" s="92">
        <v>2430000</v>
      </c>
    </row>
    <row r="1873" spans="1:7" x14ac:dyDescent="0.25">
      <c r="A1873" s="87">
        <v>35590</v>
      </c>
      <c r="B1873" s="92">
        <v>695.08697500000005</v>
      </c>
      <c r="C1873" s="92">
        <v>696.08300799999995</v>
      </c>
      <c r="D1873" s="92">
        <v>690.56500200000005</v>
      </c>
      <c r="E1873" s="92">
        <v>692.50402799999995</v>
      </c>
      <c r="F1873" s="92">
        <v>692.483521</v>
      </c>
      <c r="G1873" s="92">
        <v>1753500</v>
      </c>
    </row>
    <row r="1874" spans="1:7" x14ac:dyDescent="0.25">
      <c r="A1874" s="87">
        <v>35591</v>
      </c>
      <c r="B1874" s="92">
        <v>692.50402799999995</v>
      </c>
      <c r="C1874" s="92">
        <v>693.330017</v>
      </c>
      <c r="D1874" s="92">
        <v>689.66803000000004</v>
      </c>
      <c r="E1874" s="92">
        <v>689.76501499999995</v>
      </c>
      <c r="F1874" s="92">
        <v>689.744507</v>
      </c>
      <c r="G1874" s="92">
        <v>1865800</v>
      </c>
    </row>
    <row r="1875" spans="1:7" x14ac:dyDescent="0.25">
      <c r="A1875" s="87">
        <v>35592</v>
      </c>
      <c r="B1875" s="92">
        <v>689.76501499999995</v>
      </c>
      <c r="C1875" s="92">
        <v>693.03601100000003</v>
      </c>
      <c r="D1875" s="92">
        <v>686.87200900000005</v>
      </c>
      <c r="E1875" s="92">
        <v>693.03601100000003</v>
      </c>
      <c r="F1875" s="92">
        <v>693.01538100000005</v>
      </c>
      <c r="G1875" s="92">
        <v>3096700</v>
      </c>
    </row>
    <row r="1876" spans="1:7" x14ac:dyDescent="0.25">
      <c r="A1876" s="87">
        <v>35593</v>
      </c>
      <c r="B1876" s="92">
        <v>692.99499500000002</v>
      </c>
      <c r="C1876" s="92">
        <v>695.21997099999999</v>
      </c>
      <c r="D1876" s="92">
        <v>691.73199499999998</v>
      </c>
      <c r="E1876" s="92">
        <v>695.21997099999999</v>
      </c>
      <c r="F1876" s="92">
        <v>695.199341</v>
      </c>
      <c r="G1876" s="92">
        <v>1869000</v>
      </c>
    </row>
    <row r="1877" spans="1:7" x14ac:dyDescent="0.25">
      <c r="A1877" s="87">
        <v>35594</v>
      </c>
      <c r="B1877" s="92">
        <v>695.41803000000004</v>
      </c>
      <c r="C1877" s="92">
        <v>698.61999500000002</v>
      </c>
      <c r="D1877" s="92">
        <v>695.34198000000004</v>
      </c>
      <c r="E1877" s="92">
        <v>698.61999500000002</v>
      </c>
      <c r="F1877" s="92">
        <v>698.599243</v>
      </c>
      <c r="G1877" s="92">
        <v>2328200</v>
      </c>
    </row>
    <row r="1878" spans="1:7" x14ac:dyDescent="0.25">
      <c r="A1878" s="87">
        <v>35597</v>
      </c>
      <c r="B1878" s="92">
        <v>698.69702099999995</v>
      </c>
      <c r="C1878" s="92">
        <v>705.28802499999995</v>
      </c>
      <c r="D1878" s="92">
        <v>698.62097200000005</v>
      </c>
      <c r="E1878" s="92">
        <v>705.28802499999995</v>
      </c>
      <c r="F1878" s="92">
        <v>705.26709000000005</v>
      </c>
      <c r="G1878" s="92">
        <v>3177700</v>
      </c>
    </row>
    <row r="1879" spans="1:7" x14ac:dyDescent="0.25">
      <c r="A1879" s="87">
        <v>35598</v>
      </c>
      <c r="B1879" s="92">
        <v>706.00299099999995</v>
      </c>
      <c r="C1879" s="92">
        <v>707.84802200000001</v>
      </c>
      <c r="D1879" s="92">
        <v>705.08398399999999</v>
      </c>
      <c r="E1879" s="92">
        <v>705.08398399999999</v>
      </c>
      <c r="F1879" s="92">
        <v>705.06304899999998</v>
      </c>
      <c r="G1879" s="92">
        <v>2894100</v>
      </c>
    </row>
    <row r="1880" spans="1:7" x14ac:dyDescent="0.25">
      <c r="A1880" s="87">
        <v>35599</v>
      </c>
      <c r="B1880" s="92">
        <v>705.13299600000005</v>
      </c>
      <c r="C1880" s="92">
        <v>710.99200399999995</v>
      </c>
      <c r="D1880" s="92">
        <v>705.03100600000005</v>
      </c>
      <c r="E1880" s="92">
        <v>710.78601100000003</v>
      </c>
      <c r="F1880" s="92">
        <v>710.76495399999999</v>
      </c>
      <c r="G1880" s="92">
        <v>2671500</v>
      </c>
    </row>
    <row r="1881" spans="1:7" x14ac:dyDescent="0.25">
      <c r="A1881" s="87">
        <v>35600</v>
      </c>
      <c r="B1881" s="92">
        <v>710.84698500000002</v>
      </c>
      <c r="C1881" s="92">
        <v>711.05297900000005</v>
      </c>
      <c r="D1881" s="92">
        <v>706.07598900000005</v>
      </c>
      <c r="E1881" s="92">
        <v>708.44500700000003</v>
      </c>
      <c r="F1881" s="92">
        <v>708.42394999999999</v>
      </c>
      <c r="G1881" s="92">
        <v>3341000</v>
      </c>
    </row>
    <row r="1882" spans="1:7" x14ac:dyDescent="0.25">
      <c r="A1882" s="87">
        <v>35601</v>
      </c>
      <c r="B1882" s="92">
        <v>708.317993</v>
      </c>
      <c r="C1882" s="92">
        <v>712.22399900000005</v>
      </c>
      <c r="D1882" s="92">
        <v>707.55999799999995</v>
      </c>
      <c r="E1882" s="92">
        <v>712.22399900000005</v>
      </c>
      <c r="F1882" s="92">
        <v>712.20281999999997</v>
      </c>
      <c r="G1882" s="92">
        <v>3520700</v>
      </c>
    </row>
    <row r="1883" spans="1:7" x14ac:dyDescent="0.25">
      <c r="A1883" s="87">
        <v>35604</v>
      </c>
      <c r="B1883" s="92">
        <v>712.25598100000002</v>
      </c>
      <c r="C1883" s="92">
        <v>719.79101600000001</v>
      </c>
      <c r="D1883" s="92">
        <v>712.25598100000002</v>
      </c>
      <c r="E1883" s="92">
        <v>719.63800000000003</v>
      </c>
      <c r="F1883" s="92">
        <v>719.61663799999997</v>
      </c>
      <c r="G1883" s="92">
        <v>2354200</v>
      </c>
    </row>
    <row r="1884" spans="1:7" x14ac:dyDescent="0.25">
      <c r="A1884" s="87">
        <v>35605</v>
      </c>
      <c r="B1884" s="92">
        <v>719.603027</v>
      </c>
      <c r="C1884" s="92">
        <v>719.603027</v>
      </c>
      <c r="D1884" s="92">
        <v>711.42401099999995</v>
      </c>
      <c r="E1884" s="92">
        <v>713.387024</v>
      </c>
      <c r="F1884" s="92">
        <v>713.36584500000004</v>
      </c>
      <c r="G1884" s="92">
        <v>2266900</v>
      </c>
    </row>
    <row r="1885" spans="1:7" x14ac:dyDescent="0.25">
      <c r="A1885" s="87">
        <v>35606</v>
      </c>
      <c r="B1885" s="92">
        <v>713.46801800000003</v>
      </c>
      <c r="C1885" s="92">
        <v>714.75</v>
      </c>
      <c r="D1885" s="92">
        <v>708.66803000000004</v>
      </c>
      <c r="E1885" s="92">
        <v>712.49499500000002</v>
      </c>
      <c r="F1885" s="92">
        <v>712.47381600000006</v>
      </c>
      <c r="G1885" s="92">
        <v>3302800</v>
      </c>
    </row>
    <row r="1886" spans="1:7" x14ac:dyDescent="0.25">
      <c r="A1886" s="87">
        <v>35607</v>
      </c>
      <c r="B1886" s="92">
        <v>712.59997599999997</v>
      </c>
      <c r="C1886" s="92">
        <v>713.10601799999995</v>
      </c>
      <c r="D1886" s="92">
        <v>708.48498500000005</v>
      </c>
      <c r="E1886" s="92">
        <v>709.40698199999997</v>
      </c>
      <c r="F1886" s="92">
        <v>709.38592500000004</v>
      </c>
      <c r="G1886" s="92">
        <v>3349800</v>
      </c>
    </row>
    <row r="1887" spans="1:7" x14ac:dyDescent="0.25">
      <c r="A1887" s="87">
        <v>35608</v>
      </c>
      <c r="B1887" s="92">
        <v>709.50897199999997</v>
      </c>
      <c r="C1887" s="92">
        <v>716.828979</v>
      </c>
      <c r="D1887" s="92">
        <v>709.50500499999998</v>
      </c>
      <c r="E1887" s="92">
        <v>716.828979</v>
      </c>
      <c r="F1887" s="92">
        <v>716.80767800000001</v>
      </c>
      <c r="G1887" s="92">
        <v>4488800</v>
      </c>
    </row>
    <row r="1888" spans="1:7" x14ac:dyDescent="0.25">
      <c r="A1888" s="87">
        <v>35611</v>
      </c>
      <c r="B1888" s="92">
        <v>717.00299099999995</v>
      </c>
      <c r="C1888" s="92">
        <v>724.55602999999996</v>
      </c>
      <c r="D1888" s="92">
        <v>715.158997</v>
      </c>
      <c r="E1888" s="92">
        <v>724.55602999999996</v>
      </c>
      <c r="F1888" s="92">
        <v>724.53454599999998</v>
      </c>
      <c r="G1888" s="92">
        <v>3531200</v>
      </c>
    </row>
    <row r="1889" spans="1:7" x14ac:dyDescent="0.25">
      <c r="A1889" s="87">
        <v>35612</v>
      </c>
      <c r="B1889" s="92">
        <v>725.02899200000002</v>
      </c>
      <c r="C1889" s="92">
        <v>732.51599099999999</v>
      </c>
      <c r="D1889" s="92">
        <v>724.99499500000002</v>
      </c>
      <c r="E1889" s="92">
        <v>731.61901899999998</v>
      </c>
      <c r="F1889" s="92">
        <v>731.59729000000004</v>
      </c>
      <c r="G1889" s="92">
        <v>3693300</v>
      </c>
    </row>
    <row r="1890" spans="1:7" x14ac:dyDescent="0.25">
      <c r="A1890" s="87">
        <v>35613</v>
      </c>
      <c r="B1890" s="92">
        <v>731.75299099999995</v>
      </c>
      <c r="C1890" s="92">
        <v>734.01800500000002</v>
      </c>
      <c r="D1890" s="92">
        <v>727.45202600000005</v>
      </c>
      <c r="E1890" s="92">
        <v>730.15502900000001</v>
      </c>
      <c r="F1890" s="92">
        <v>730.13336200000003</v>
      </c>
      <c r="G1890" s="92">
        <v>3457200</v>
      </c>
    </row>
    <row r="1891" spans="1:7" x14ac:dyDescent="0.25">
      <c r="A1891" s="87">
        <v>35614</v>
      </c>
      <c r="B1891" s="92">
        <v>730.48199499999998</v>
      </c>
      <c r="C1891" s="92">
        <v>735.49200399999995</v>
      </c>
      <c r="D1891" s="92">
        <v>729.56298800000002</v>
      </c>
      <c r="E1891" s="92">
        <v>735.49200399999995</v>
      </c>
      <c r="F1891" s="92">
        <v>735.47015399999998</v>
      </c>
      <c r="G1891" s="92">
        <v>2738300</v>
      </c>
    </row>
    <row r="1892" spans="1:7" x14ac:dyDescent="0.25">
      <c r="A1892" s="87">
        <v>35615</v>
      </c>
      <c r="B1892" s="92">
        <v>735.82501200000002</v>
      </c>
      <c r="C1892" s="92">
        <v>736.59698500000002</v>
      </c>
      <c r="D1892" s="92">
        <v>733.885986</v>
      </c>
      <c r="E1892" s="92">
        <v>736.59698500000002</v>
      </c>
      <c r="F1892" s="92">
        <v>736.57513400000005</v>
      </c>
      <c r="G1892" s="92">
        <v>3131800</v>
      </c>
    </row>
    <row r="1893" spans="1:7" x14ac:dyDescent="0.25">
      <c r="A1893" s="87">
        <v>35618</v>
      </c>
      <c r="B1893" s="92">
        <v>736.61798099999999</v>
      </c>
      <c r="C1893" s="92">
        <v>739.83300799999995</v>
      </c>
      <c r="D1893" s="92">
        <v>735.77398700000003</v>
      </c>
      <c r="E1893" s="92">
        <v>738.00598100000002</v>
      </c>
      <c r="F1893" s="92">
        <v>737.98406999999997</v>
      </c>
      <c r="G1893" s="92">
        <v>2714600</v>
      </c>
    </row>
    <row r="1894" spans="1:7" x14ac:dyDescent="0.25">
      <c r="A1894" s="87">
        <v>35619</v>
      </c>
      <c r="B1894" s="92">
        <v>738.02099599999997</v>
      </c>
      <c r="C1894" s="92">
        <v>741.54400599999997</v>
      </c>
      <c r="D1894" s="92">
        <v>737.83398399999999</v>
      </c>
      <c r="E1894" s="92">
        <v>740.83300799999995</v>
      </c>
      <c r="F1894" s="92">
        <v>740.81097399999999</v>
      </c>
      <c r="G1894" s="92">
        <v>2905800</v>
      </c>
    </row>
    <row r="1895" spans="1:7" x14ac:dyDescent="0.25">
      <c r="A1895" s="87">
        <v>35620</v>
      </c>
      <c r="B1895" s="92">
        <v>740.94201699999996</v>
      </c>
      <c r="C1895" s="92">
        <v>742.953979</v>
      </c>
      <c r="D1895" s="92">
        <v>737.06402600000001</v>
      </c>
      <c r="E1895" s="92">
        <v>738.13800000000003</v>
      </c>
      <c r="F1895" s="92">
        <v>738.11608899999999</v>
      </c>
      <c r="G1895" s="92">
        <v>3066100</v>
      </c>
    </row>
    <row r="1896" spans="1:7" x14ac:dyDescent="0.25">
      <c r="A1896" s="87">
        <v>35621</v>
      </c>
      <c r="B1896" s="92">
        <v>738.16601600000001</v>
      </c>
      <c r="C1896" s="92">
        <v>738.40197799999999</v>
      </c>
      <c r="D1896" s="92">
        <v>724.25299099999995</v>
      </c>
      <c r="E1896" s="92">
        <v>729.15100099999995</v>
      </c>
      <c r="F1896" s="92">
        <v>729.12939500000005</v>
      </c>
      <c r="G1896" s="92">
        <v>3071900</v>
      </c>
    </row>
    <row r="1897" spans="1:7" x14ac:dyDescent="0.25">
      <c r="A1897" s="87">
        <v>35622</v>
      </c>
      <c r="B1897" s="92">
        <v>729.43798800000002</v>
      </c>
      <c r="C1897" s="92">
        <v>729.51599099999999</v>
      </c>
      <c r="D1897" s="92">
        <v>721.33099400000003</v>
      </c>
      <c r="E1897" s="92">
        <v>723.41601600000001</v>
      </c>
      <c r="F1897" s="92">
        <v>723.39453100000003</v>
      </c>
      <c r="G1897" s="92">
        <v>3247000</v>
      </c>
    </row>
    <row r="1898" spans="1:7" x14ac:dyDescent="0.25">
      <c r="A1898" s="87">
        <v>35625</v>
      </c>
      <c r="B1898" s="92">
        <v>723.69097899999997</v>
      </c>
      <c r="C1898" s="92">
        <v>725.20202600000005</v>
      </c>
      <c r="D1898" s="92">
        <v>719.52398700000003</v>
      </c>
      <c r="E1898" s="92">
        <v>722.49798599999997</v>
      </c>
      <c r="F1898" s="92">
        <v>722.47650099999998</v>
      </c>
      <c r="G1898" s="92">
        <v>2343200</v>
      </c>
    </row>
    <row r="1899" spans="1:7" x14ac:dyDescent="0.25">
      <c r="A1899" s="87">
        <v>35626</v>
      </c>
      <c r="B1899" s="92">
        <v>722.67401099999995</v>
      </c>
      <c r="C1899" s="92">
        <v>725.11798099999999</v>
      </c>
      <c r="D1899" s="92">
        <v>720.103027</v>
      </c>
      <c r="E1899" s="92">
        <v>722.20898399999999</v>
      </c>
      <c r="F1899" s="92">
        <v>722.18756099999996</v>
      </c>
      <c r="G1899" s="92">
        <v>2713000</v>
      </c>
    </row>
    <row r="1900" spans="1:7" x14ac:dyDescent="0.25">
      <c r="A1900" s="87">
        <v>35627</v>
      </c>
      <c r="B1900" s="92">
        <v>723.67901600000005</v>
      </c>
      <c r="C1900" s="92">
        <v>725.23400900000001</v>
      </c>
      <c r="D1900" s="92">
        <v>721.20202600000005</v>
      </c>
      <c r="E1900" s="92">
        <v>723.50299099999995</v>
      </c>
      <c r="F1900" s="92">
        <v>723.48150599999997</v>
      </c>
      <c r="G1900" s="92">
        <v>3089700</v>
      </c>
    </row>
    <row r="1901" spans="1:7" x14ac:dyDescent="0.25">
      <c r="A1901" s="87">
        <v>35628</v>
      </c>
      <c r="B1901" s="92" t="s">
        <v>2065</v>
      </c>
      <c r="C1901" s="92" t="s">
        <v>2065</v>
      </c>
      <c r="D1901" s="92" t="s">
        <v>2065</v>
      </c>
      <c r="E1901" s="92" t="s">
        <v>2065</v>
      </c>
      <c r="F1901" s="92" t="s">
        <v>2065</v>
      </c>
      <c r="G1901" s="92" t="s">
        <v>2065</v>
      </c>
    </row>
    <row r="1902" spans="1:7" x14ac:dyDescent="0.25">
      <c r="A1902" s="87">
        <v>35629</v>
      </c>
      <c r="B1902" s="92">
        <v>723.54699700000003</v>
      </c>
      <c r="C1902" s="92">
        <v>726.489014</v>
      </c>
      <c r="D1902" s="92">
        <v>720.932007</v>
      </c>
      <c r="E1902" s="92">
        <v>724</v>
      </c>
      <c r="F1902" s="92">
        <v>723.97851600000001</v>
      </c>
      <c r="G1902" s="92">
        <v>2838900</v>
      </c>
    </row>
    <row r="1903" spans="1:7" x14ac:dyDescent="0.25">
      <c r="A1903" s="87">
        <v>35632</v>
      </c>
      <c r="B1903" s="92">
        <v>724.39202899999998</v>
      </c>
      <c r="C1903" s="92">
        <v>724.669983</v>
      </c>
      <c r="D1903" s="92">
        <v>710.612976</v>
      </c>
      <c r="E1903" s="92">
        <v>712.40197799999999</v>
      </c>
      <c r="F1903" s="92">
        <v>712.38079800000003</v>
      </c>
      <c r="G1903" s="92">
        <v>2690300</v>
      </c>
    </row>
    <row r="1904" spans="1:7" x14ac:dyDescent="0.25">
      <c r="A1904" s="87">
        <v>35633</v>
      </c>
      <c r="B1904" s="92">
        <v>712.67401099999995</v>
      </c>
      <c r="C1904" s="92">
        <v>713.83697500000005</v>
      </c>
      <c r="D1904" s="92">
        <v>710.14599599999997</v>
      </c>
      <c r="E1904" s="92">
        <v>711.44097899999997</v>
      </c>
      <c r="F1904" s="92">
        <v>711.41986099999997</v>
      </c>
      <c r="G1904" s="92">
        <v>2524200</v>
      </c>
    </row>
    <row r="1905" spans="1:7" x14ac:dyDescent="0.25">
      <c r="A1905" s="87">
        <v>35634</v>
      </c>
      <c r="B1905" s="92">
        <v>711.76800500000002</v>
      </c>
      <c r="C1905" s="92">
        <v>718.18902600000001</v>
      </c>
      <c r="D1905" s="92">
        <v>711.76800500000002</v>
      </c>
      <c r="E1905" s="92">
        <v>718.18902600000001</v>
      </c>
      <c r="F1905" s="92">
        <v>718.16772500000002</v>
      </c>
      <c r="G1905" s="92">
        <v>2735900</v>
      </c>
    </row>
    <row r="1906" spans="1:7" x14ac:dyDescent="0.25">
      <c r="A1906" s="87">
        <v>35635</v>
      </c>
      <c r="B1906" s="92">
        <v>718.53997800000002</v>
      </c>
      <c r="C1906" s="92">
        <v>720.57598900000005</v>
      </c>
      <c r="D1906" s="92">
        <v>709.817993</v>
      </c>
      <c r="E1906" s="92">
        <v>712.046021</v>
      </c>
      <c r="F1906" s="92">
        <v>712.02484100000004</v>
      </c>
      <c r="G1906" s="92">
        <v>3635800</v>
      </c>
    </row>
    <row r="1907" spans="1:7" x14ac:dyDescent="0.25">
      <c r="A1907" s="87">
        <v>35636</v>
      </c>
      <c r="B1907" s="92">
        <v>712.046021</v>
      </c>
      <c r="C1907" s="92">
        <v>712.271973</v>
      </c>
      <c r="D1907" s="92">
        <v>707.41699200000005</v>
      </c>
      <c r="E1907" s="92">
        <v>710.05798300000004</v>
      </c>
      <c r="F1907" s="92">
        <v>710.03692599999999</v>
      </c>
      <c r="G1907" s="92">
        <v>2639200</v>
      </c>
    </row>
    <row r="1908" spans="1:7" x14ac:dyDescent="0.25">
      <c r="A1908" s="87">
        <v>35639</v>
      </c>
      <c r="B1908" s="92">
        <v>710.49902299999997</v>
      </c>
      <c r="C1908" s="92">
        <v>712.30499299999997</v>
      </c>
      <c r="D1908" s="92">
        <v>709.31597899999997</v>
      </c>
      <c r="E1908" s="92">
        <v>710.81897000000004</v>
      </c>
      <c r="F1908" s="92">
        <v>710.79791299999999</v>
      </c>
      <c r="G1908" s="92">
        <v>5210300</v>
      </c>
    </row>
    <row r="1909" spans="1:7" x14ac:dyDescent="0.25">
      <c r="A1909" s="87">
        <v>35640</v>
      </c>
      <c r="B1909" s="92">
        <v>710.81897000000004</v>
      </c>
      <c r="C1909" s="92">
        <v>716.35497999999995</v>
      </c>
      <c r="D1909" s="92">
        <v>710.81897000000004</v>
      </c>
      <c r="E1909" s="92">
        <v>716.35497999999995</v>
      </c>
      <c r="F1909" s="92">
        <v>716.33367899999996</v>
      </c>
      <c r="G1909" s="92">
        <v>2671000</v>
      </c>
    </row>
    <row r="1910" spans="1:7" x14ac:dyDescent="0.25">
      <c r="A1910" s="87">
        <v>35641</v>
      </c>
      <c r="B1910" s="92">
        <v>716.43102999999996</v>
      </c>
      <c r="C1910" s="92">
        <v>721.97900400000003</v>
      </c>
      <c r="D1910" s="92">
        <v>716.32299799999998</v>
      </c>
      <c r="E1910" s="92">
        <v>721.97900400000003</v>
      </c>
      <c r="F1910" s="92">
        <v>721.957581</v>
      </c>
      <c r="G1910" s="92">
        <v>2758300</v>
      </c>
    </row>
    <row r="1911" spans="1:7" x14ac:dyDescent="0.25">
      <c r="A1911" s="87">
        <v>35642</v>
      </c>
      <c r="B1911" s="92">
        <v>722.34497099999999</v>
      </c>
      <c r="C1911" s="92">
        <v>724.25097700000003</v>
      </c>
      <c r="D1911" s="92">
        <v>717</v>
      </c>
      <c r="E1911" s="92">
        <v>721.27002000000005</v>
      </c>
      <c r="F1911" s="92">
        <v>721.24859600000002</v>
      </c>
      <c r="G1911" s="92">
        <v>5922800</v>
      </c>
    </row>
    <row r="1912" spans="1:7" x14ac:dyDescent="0.25">
      <c r="A1912" s="87">
        <v>35643</v>
      </c>
      <c r="B1912" s="92">
        <v>721.49700900000005</v>
      </c>
      <c r="C1912" s="92">
        <v>722.22302200000001</v>
      </c>
      <c r="D1912" s="92">
        <v>719.06097399999999</v>
      </c>
      <c r="E1912" s="92">
        <v>721.771973</v>
      </c>
      <c r="F1912" s="92">
        <v>721.75054899999998</v>
      </c>
      <c r="G1912" s="92">
        <v>2391300</v>
      </c>
    </row>
    <row r="1913" spans="1:7" x14ac:dyDescent="0.25">
      <c r="A1913" s="87">
        <v>35646</v>
      </c>
      <c r="B1913" s="92">
        <v>721.24597200000005</v>
      </c>
      <c r="C1913" s="92">
        <v>721.90100099999995</v>
      </c>
      <c r="D1913" s="92">
        <v>717.35998500000005</v>
      </c>
      <c r="E1913" s="92">
        <v>718.70898399999999</v>
      </c>
      <c r="F1913" s="92">
        <v>718.68762200000003</v>
      </c>
      <c r="G1913" s="92">
        <v>2661000</v>
      </c>
    </row>
    <row r="1914" spans="1:7" x14ac:dyDescent="0.25">
      <c r="A1914" s="87">
        <v>35647</v>
      </c>
      <c r="B1914" s="92">
        <v>718.79901099999995</v>
      </c>
      <c r="C1914" s="92">
        <v>719.93102999999996</v>
      </c>
      <c r="D1914" s="92">
        <v>711.24700900000005</v>
      </c>
      <c r="E1914" s="92">
        <v>713.88000499999998</v>
      </c>
      <c r="F1914" s="92">
        <v>713.85882600000002</v>
      </c>
      <c r="G1914" s="92">
        <v>1915500</v>
      </c>
    </row>
    <row r="1915" spans="1:7" x14ac:dyDescent="0.25">
      <c r="A1915" s="87">
        <v>35648</v>
      </c>
      <c r="B1915" s="92">
        <v>713.97900400000003</v>
      </c>
      <c r="C1915" s="92">
        <v>714.04699700000003</v>
      </c>
      <c r="D1915" s="92">
        <v>695.75402799999995</v>
      </c>
      <c r="E1915" s="92">
        <v>699.85601799999995</v>
      </c>
      <c r="F1915" s="92">
        <v>699.83526600000005</v>
      </c>
      <c r="G1915" s="92">
        <v>3407500</v>
      </c>
    </row>
    <row r="1916" spans="1:7" x14ac:dyDescent="0.25">
      <c r="A1916" s="87">
        <v>35649</v>
      </c>
      <c r="B1916" s="92">
        <v>699.85601799999995</v>
      </c>
      <c r="C1916" s="92">
        <v>699.85601799999995</v>
      </c>
      <c r="D1916" s="92">
        <v>673.71899399999995</v>
      </c>
      <c r="E1916" s="92">
        <v>677.93902600000001</v>
      </c>
      <c r="F1916" s="92">
        <v>677.91894500000001</v>
      </c>
      <c r="G1916" s="92">
        <v>3212300</v>
      </c>
    </row>
    <row r="1917" spans="1:7" x14ac:dyDescent="0.25">
      <c r="A1917" s="87">
        <v>35650</v>
      </c>
      <c r="B1917" s="92">
        <v>677.93902600000001</v>
      </c>
      <c r="C1917" s="92">
        <v>684.13299600000005</v>
      </c>
      <c r="D1917" s="92">
        <v>671.74700900000005</v>
      </c>
      <c r="E1917" s="92">
        <v>675.43597399999999</v>
      </c>
      <c r="F1917" s="92">
        <v>675.41589399999998</v>
      </c>
      <c r="G1917" s="92">
        <v>3509400</v>
      </c>
    </row>
    <row r="1918" spans="1:7" x14ac:dyDescent="0.25">
      <c r="A1918" s="87">
        <v>35653</v>
      </c>
      <c r="B1918" s="92">
        <v>675.43597399999999</v>
      </c>
      <c r="C1918" s="92">
        <v>675.43597399999999</v>
      </c>
      <c r="D1918" s="92">
        <v>656.58099400000003</v>
      </c>
      <c r="E1918" s="92">
        <v>658.169983</v>
      </c>
      <c r="F1918" s="92">
        <v>658.15045199999997</v>
      </c>
      <c r="G1918" s="92">
        <v>2561500</v>
      </c>
    </row>
    <row r="1919" spans="1:7" x14ac:dyDescent="0.25">
      <c r="A1919" s="87">
        <v>35654</v>
      </c>
      <c r="B1919" s="92">
        <v>658.62200900000005</v>
      </c>
      <c r="C1919" s="92">
        <v>667.82598900000005</v>
      </c>
      <c r="D1919" s="92">
        <v>647.17602499999998</v>
      </c>
      <c r="E1919" s="92">
        <v>662.94702099999995</v>
      </c>
      <c r="F1919" s="92">
        <v>662.927368</v>
      </c>
      <c r="G1919" s="92">
        <v>2960100</v>
      </c>
    </row>
    <row r="1920" spans="1:7" x14ac:dyDescent="0.25">
      <c r="A1920" s="87">
        <v>35655</v>
      </c>
      <c r="B1920" s="92">
        <v>662.35797100000002</v>
      </c>
      <c r="C1920" s="92">
        <v>663.546021</v>
      </c>
      <c r="D1920" s="92">
        <v>654.19000200000005</v>
      </c>
      <c r="E1920" s="92">
        <v>658.60400400000003</v>
      </c>
      <c r="F1920" s="92">
        <v>658.584473</v>
      </c>
      <c r="G1920" s="92">
        <v>1747700</v>
      </c>
    </row>
    <row r="1921" spans="1:7" x14ac:dyDescent="0.25">
      <c r="A1921" s="87">
        <v>35656</v>
      </c>
      <c r="B1921" s="92">
        <v>658.60400400000003</v>
      </c>
      <c r="C1921" s="92">
        <v>660.53802499999995</v>
      </c>
      <c r="D1921" s="92">
        <v>638.61602800000003</v>
      </c>
      <c r="E1921" s="92">
        <v>643.010986</v>
      </c>
      <c r="F1921" s="92">
        <v>642.99188200000003</v>
      </c>
      <c r="G1921" s="92">
        <v>3811300</v>
      </c>
    </row>
    <row r="1922" spans="1:7" x14ac:dyDescent="0.25">
      <c r="A1922" s="87">
        <v>35657</v>
      </c>
      <c r="B1922" s="92">
        <v>641.90801999999996</v>
      </c>
      <c r="C1922" s="92">
        <v>641.90801999999996</v>
      </c>
      <c r="D1922" s="92">
        <v>611.62402299999997</v>
      </c>
      <c r="E1922" s="92">
        <v>617.70599400000003</v>
      </c>
      <c r="F1922" s="92">
        <v>617.68762200000003</v>
      </c>
      <c r="G1922" s="92">
        <v>3867800</v>
      </c>
    </row>
    <row r="1923" spans="1:7" x14ac:dyDescent="0.25">
      <c r="A1923" s="87">
        <v>35660</v>
      </c>
      <c r="B1923" s="92">
        <v>617.70599400000003</v>
      </c>
      <c r="C1923" s="92">
        <v>617.70599400000003</v>
      </c>
      <c r="D1923" s="92">
        <v>565.77899200000002</v>
      </c>
      <c r="E1923" s="92">
        <v>599.635986</v>
      </c>
      <c r="F1923" s="92">
        <v>599.61816399999998</v>
      </c>
      <c r="G1923" s="92">
        <v>5843700</v>
      </c>
    </row>
    <row r="1924" spans="1:7" x14ac:dyDescent="0.25">
      <c r="A1924" s="87">
        <v>35661</v>
      </c>
      <c r="B1924" s="92">
        <v>598.89801</v>
      </c>
      <c r="C1924" s="92">
        <v>612.20800799999995</v>
      </c>
      <c r="D1924" s="92">
        <v>585.58099400000003</v>
      </c>
      <c r="E1924" s="92">
        <v>590.53002900000001</v>
      </c>
      <c r="F1924" s="92">
        <v>590.51251200000002</v>
      </c>
      <c r="G1924" s="92">
        <v>6824800</v>
      </c>
    </row>
    <row r="1925" spans="1:7" x14ac:dyDescent="0.25">
      <c r="A1925" s="87">
        <v>35662</v>
      </c>
      <c r="B1925" s="92">
        <v>590.15197799999999</v>
      </c>
      <c r="C1925" s="92">
        <v>595.83801300000005</v>
      </c>
      <c r="D1925" s="92">
        <v>589.22497599999997</v>
      </c>
      <c r="E1925" s="92">
        <v>593.171021</v>
      </c>
      <c r="F1925" s="92">
        <v>593.15344200000004</v>
      </c>
      <c r="G1925" s="92">
        <v>3229700</v>
      </c>
    </row>
    <row r="1926" spans="1:7" x14ac:dyDescent="0.25">
      <c r="A1926" s="87">
        <v>35663</v>
      </c>
      <c r="B1926" s="92">
        <v>594.81298800000002</v>
      </c>
      <c r="C1926" s="92">
        <v>610.30902100000003</v>
      </c>
      <c r="D1926" s="92">
        <v>594.81298800000002</v>
      </c>
      <c r="E1926" s="92">
        <v>603.05999799999995</v>
      </c>
      <c r="F1926" s="92">
        <v>603.04211399999997</v>
      </c>
      <c r="G1926" s="92">
        <v>4510900</v>
      </c>
    </row>
    <row r="1927" spans="1:7" x14ac:dyDescent="0.25">
      <c r="A1927" s="87">
        <v>35664</v>
      </c>
      <c r="B1927" s="92">
        <v>602.81897000000004</v>
      </c>
      <c r="C1927" s="92">
        <v>602.81897000000004</v>
      </c>
      <c r="D1927" s="92">
        <v>570.12200900000005</v>
      </c>
      <c r="E1927" s="92">
        <v>574.39502000000005</v>
      </c>
      <c r="F1927" s="92">
        <v>574.37799099999995</v>
      </c>
      <c r="G1927" s="92">
        <v>4031400</v>
      </c>
    </row>
    <row r="1928" spans="1:7" x14ac:dyDescent="0.25">
      <c r="A1928" s="87">
        <v>35667</v>
      </c>
      <c r="B1928" s="92">
        <v>572.41198699999995</v>
      </c>
      <c r="C1928" s="92">
        <v>572.41198699999995</v>
      </c>
      <c r="D1928" s="92">
        <v>532.72198500000002</v>
      </c>
      <c r="E1928" s="92">
        <v>540.92901600000005</v>
      </c>
      <c r="F1928" s="92">
        <v>540.91296399999999</v>
      </c>
      <c r="G1928" s="92">
        <v>3478000</v>
      </c>
    </row>
    <row r="1929" spans="1:7" x14ac:dyDescent="0.25">
      <c r="A1929" s="87">
        <v>35668</v>
      </c>
      <c r="B1929" s="92">
        <v>540.41900599999997</v>
      </c>
      <c r="C1929" s="92">
        <v>556.72497599999997</v>
      </c>
      <c r="D1929" s="92">
        <v>517.39502000000005</v>
      </c>
      <c r="E1929" s="92">
        <v>554.237976</v>
      </c>
      <c r="F1929" s="92">
        <v>554.221497</v>
      </c>
      <c r="G1929" s="92">
        <v>5063400</v>
      </c>
    </row>
    <row r="1930" spans="1:7" x14ac:dyDescent="0.25">
      <c r="A1930" s="87">
        <v>35669</v>
      </c>
      <c r="B1930" s="92">
        <v>554.237976</v>
      </c>
      <c r="C1930" s="92">
        <v>561.24700900000005</v>
      </c>
      <c r="D1930" s="92">
        <v>551.98101799999995</v>
      </c>
      <c r="E1930" s="92">
        <v>555.46197500000005</v>
      </c>
      <c r="F1930" s="92">
        <v>555.44549600000005</v>
      </c>
      <c r="G1930" s="92">
        <v>4125500</v>
      </c>
    </row>
    <row r="1931" spans="1:7" x14ac:dyDescent="0.25">
      <c r="A1931" s="87">
        <v>35670</v>
      </c>
      <c r="B1931" s="92">
        <v>554.69201699999996</v>
      </c>
      <c r="C1931" s="92">
        <v>554.69201699999996</v>
      </c>
      <c r="D1931" s="92">
        <v>528.40600600000005</v>
      </c>
      <c r="E1931" s="92">
        <v>530.36602800000003</v>
      </c>
      <c r="F1931" s="92">
        <v>530.350281</v>
      </c>
      <c r="G1931" s="92">
        <v>3166200</v>
      </c>
    </row>
    <row r="1932" spans="1:7" x14ac:dyDescent="0.25">
      <c r="A1932" s="87">
        <v>35671</v>
      </c>
      <c r="B1932" s="92">
        <v>529.07397500000002</v>
      </c>
      <c r="C1932" s="92">
        <v>529.07397500000002</v>
      </c>
      <c r="D1932" s="92">
        <v>491.91000400000001</v>
      </c>
      <c r="E1932" s="92">
        <v>493.96200599999997</v>
      </c>
      <c r="F1932" s="92">
        <v>493.94735700000001</v>
      </c>
      <c r="G1932" s="92">
        <v>4245500</v>
      </c>
    </row>
    <row r="1933" spans="1:7" x14ac:dyDescent="0.25">
      <c r="A1933" s="87">
        <v>35674</v>
      </c>
      <c r="B1933" s="92">
        <v>493.59899899999999</v>
      </c>
      <c r="C1933" s="92">
        <v>499.73001099999999</v>
      </c>
      <c r="D1933" s="92">
        <v>484.02200299999998</v>
      </c>
      <c r="E1933" s="92">
        <v>485.96899400000001</v>
      </c>
      <c r="F1933" s="92">
        <v>485.95455900000002</v>
      </c>
      <c r="G1933" s="92">
        <v>3412000</v>
      </c>
    </row>
    <row r="1934" spans="1:7" x14ac:dyDescent="0.25">
      <c r="A1934" s="87">
        <v>35675</v>
      </c>
      <c r="B1934" s="92">
        <v>486.52600100000001</v>
      </c>
      <c r="C1934" s="92">
        <v>489.95001200000002</v>
      </c>
      <c r="D1934" s="92">
        <v>475.47100799999998</v>
      </c>
      <c r="E1934" s="92">
        <v>479.01400799999999</v>
      </c>
      <c r="F1934" s="92">
        <v>478.99978599999997</v>
      </c>
      <c r="G1934" s="92">
        <v>2311000</v>
      </c>
    </row>
    <row r="1935" spans="1:7" x14ac:dyDescent="0.25">
      <c r="A1935" s="87">
        <v>35676</v>
      </c>
      <c r="B1935" s="92">
        <v>485.27600100000001</v>
      </c>
      <c r="C1935" s="92">
        <v>513.36602800000003</v>
      </c>
      <c r="D1935" s="92">
        <v>485.27600100000001</v>
      </c>
      <c r="E1935" s="92">
        <v>512.58801300000005</v>
      </c>
      <c r="F1935" s="92">
        <v>512.57281499999999</v>
      </c>
      <c r="G1935" s="92">
        <v>5010400</v>
      </c>
    </row>
    <row r="1936" spans="1:7" x14ac:dyDescent="0.25">
      <c r="A1936" s="87">
        <v>35677</v>
      </c>
      <c r="B1936" s="92">
        <v>518.396973</v>
      </c>
      <c r="C1936" s="92">
        <v>533.86999500000002</v>
      </c>
      <c r="D1936" s="92">
        <v>518.396973</v>
      </c>
      <c r="E1936" s="92">
        <v>533.86999500000002</v>
      </c>
      <c r="F1936" s="92">
        <v>533.85412599999995</v>
      </c>
      <c r="G1936" s="92">
        <v>5113600</v>
      </c>
    </row>
    <row r="1937" spans="1:7" x14ac:dyDescent="0.25">
      <c r="A1937" s="87">
        <v>35678</v>
      </c>
      <c r="B1937" s="92">
        <v>540.31097399999999</v>
      </c>
      <c r="C1937" s="92">
        <v>594.112976</v>
      </c>
      <c r="D1937" s="92">
        <v>540.31097399999999</v>
      </c>
      <c r="E1937" s="92">
        <v>594.112976</v>
      </c>
      <c r="F1937" s="92">
        <v>594.09539800000005</v>
      </c>
      <c r="G1937" s="92">
        <v>8341900</v>
      </c>
    </row>
    <row r="1938" spans="1:7" x14ac:dyDescent="0.25">
      <c r="A1938" s="87">
        <v>35681</v>
      </c>
      <c r="B1938" s="92">
        <v>598.53198199999997</v>
      </c>
      <c r="C1938" s="92">
        <v>614.86602800000003</v>
      </c>
      <c r="D1938" s="92">
        <v>589.98400900000001</v>
      </c>
      <c r="E1938" s="92">
        <v>600.31097399999999</v>
      </c>
      <c r="F1938" s="92">
        <v>600.29315199999996</v>
      </c>
      <c r="G1938" s="92">
        <v>8150000</v>
      </c>
    </row>
    <row r="1939" spans="1:7" x14ac:dyDescent="0.25">
      <c r="A1939" s="87">
        <v>35682</v>
      </c>
      <c r="B1939" s="92">
        <v>606.39599599999997</v>
      </c>
      <c r="C1939" s="92">
        <v>615.13397199999997</v>
      </c>
      <c r="D1939" s="92">
        <v>593.112976</v>
      </c>
      <c r="E1939" s="92">
        <v>598.00402799999995</v>
      </c>
      <c r="F1939" s="92">
        <v>597.986267</v>
      </c>
      <c r="G1939" s="92">
        <v>5669400</v>
      </c>
    </row>
    <row r="1940" spans="1:7" x14ac:dyDescent="0.25">
      <c r="A1940" s="87">
        <v>35683</v>
      </c>
      <c r="B1940" s="92">
        <v>597.79199200000005</v>
      </c>
      <c r="C1940" s="92">
        <v>598.59600799999998</v>
      </c>
      <c r="D1940" s="92">
        <v>572.75799600000005</v>
      </c>
      <c r="E1940" s="92">
        <v>575.01599099999999</v>
      </c>
      <c r="F1940" s="92">
        <v>574.99896200000001</v>
      </c>
      <c r="G1940" s="92">
        <v>3974100</v>
      </c>
    </row>
    <row r="1941" spans="1:7" x14ac:dyDescent="0.25">
      <c r="A1941" s="87">
        <v>35684</v>
      </c>
      <c r="B1941" s="92">
        <v>574.21801800000003</v>
      </c>
      <c r="C1941" s="92">
        <v>574.21801800000003</v>
      </c>
      <c r="D1941" s="92">
        <v>554.20696999999996</v>
      </c>
      <c r="E1941" s="92">
        <v>556.135986</v>
      </c>
      <c r="F1941" s="92">
        <v>556.119507</v>
      </c>
      <c r="G1941" s="92">
        <v>3290000</v>
      </c>
    </row>
    <row r="1942" spans="1:7" x14ac:dyDescent="0.25">
      <c r="A1942" s="87">
        <v>35685</v>
      </c>
      <c r="B1942" s="92">
        <v>555.307007</v>
      </c>
      <c r="C1942" s="92">
        <v>555.307007</v>
      </c>
      <c r="D1942" s="92">
        <v>544.13897699999995</v>
      </c>
      <c r="E1942" s="92">
        <v>546.637024</v>
      </c>
      <c r="F1942" s="92">
        <v>546.62085000000002</v>
      </c>
      <c r="G1942" s="92">
        <v>5810200</v>
      </c>
    </row>
    <row r="1943" spans="1:7" x14ac:dyDescent="0.25">
      <c r="A1943" s="87">
        <v>35688</v>
      </c>
      <c r="B1943" s="92">
        <v>547.65301499999998</v>
      </c>
      <c r="C1943" s="92">
        <v>554.86901899999998</v>
      </c>
      <c r="D1943" s="92">
        <v>547.205017</v>
      </c>
      <c r="E1943" s="92">
        <v>550.760986</v>
      </c>
      <c r="F1943" s="92">
        <v>550.74462900000003</v>
      </c>
      <c r="G1943" s="92">
        <v>2532200</v>
      </c>
    </row>
    <row r="1944" spans="1:7" x14ac:dyDescent="0.25">
      <c r="A1944" s="87">
        <v>35689</v>
      </c>
      <c r="B1944" s="92">
        <v>551.05297900000005</v>
      </c>
      <c r="C1944" s="92">
        <v>554.29199200000005</v>
      </c>
      <c r="D1944" s="92">
        <v>533.27899200000002</v>
      </c>
      <c r="E1944" s="92">
        <v>534.828979</v>
      </c>
      <c r="F1944" s="92">
        <v>534.81311000000005</v>
      </c>
      <c r="G1944" s="92">
        <v>3512400</v>
      </c>
    </row>
    <row r="1945" spans="1:7" x14ac:dyDescent="0.25">
      <c r="A1945" s="87">
        <v>35690</v>
      </c>
      <c r="B1945" s="92">
        <v>534.49700900000005</v>
      </c>
      <c r="C1945" s="92">
        <v>535.61199999999997</v>
      </c>
      <c r="D1945" s="92">
        <v>524.34698500000002</v>
      </c>
      <c r="E1945" s="92">
        <v>526.73699999999997</v>
      </c>
      <c r="F1945" s="92">
        <v>526.72137499999997</v>
      </c>
      <c r="G1945" s="92">
        <v>2208800</v>
      </c>
    </row>
    <row r="1946" spans="1:7" x14ac:dyDescent="0.25">
      <c r="A1946" s="87">
        <v>35691</v>
      </c>
      <c r="B1946" s="92">
        <v>526.32598900000005</v>
      </c>
      <c r="C1946" s="92">
        <v>526.32598900000005</v>
      </c>
      <c r="D1946" s="92">
        <v>518.93902600000001</v>
      </c>
      <c r="E1946" s="92">
        <v>524.271973</v>
      </c>
      <c r="F1946" s="92">
        <v>524.25640899999996</v>
      </c>
      <c r="G1946" s="92">
        <v>2336000</v>
      </c>
    </row>
    <row r="1947" spans="1:7" x14ac:dyDescent="0.25">
      <c r="A1947" s="87">
        <v>35692</v>
      </c>
      <c r="B1947" s="92">
        <v>524.271973</v>
      </c>
      <c r="C1947" s="92">
        <v>531.51300000000003</v>
      </c>
      <c r="D1947" s="92">
        <v>524.271973</v>
      </c>
      <c r="E1947" s="92">
        <v>531.078979</v>
      </c>
      <c r="F1947" s="92">
        <v>531.06323199999997</v>
      </c>
      <c r="G1947" s="92">
        <v>2782100</v>
      </c>
    </row>
    <row r="1948" spans="1:7" x14ac:dyDescent="0.25">
      <c r="A1948" s="87">
        <v>35695</v>
      </c>
      <c r="B1948" s="92">
        <v>531.078979</v>
      </c>
      <c r="C1948" s="92">
        <v>539.10797100000002</v>
      </c>
      <c r="D1948" s="92">
        <v>530.58599900000002</v>
      </c>
      <c r="E1948" s="92">
        <v>535.60101299999997</v>
      </c>
      <c r="F1948" s="92">
        <v>535.58514400000001</v>
      </c>
      <c r="G1948" s="92">
        <v>3267300</v>
      </c>
    </row>
    <row r="1949" spans="1:7" x14ac:dyDescent="0.25">
      <c r="A1949" s="87">
        <v>35696</v>
      </c>
      <c r="B1949" s="92">
        <v>536.14202899999998</v>
      </c>
      <c r="C1949" s="92">
        <v>539.82397500000002</v>
      </c>
      <c r="D1949" s="92">
        <v>534.93798800000002</v>
      </c>
      <c r="E1949" s="92">
        <v>539.48297100000002</v>
      </c>
      <c r="F1949" s="92">
        <v>539.46691899999996</v>
      </c>
      <c r="G1949" s="92">
        <v>1995300</v>
      </c>
    </row>
    <row r="1950" spans="1:7" x14ac:dyDescent="0.25">
      <c r="A1950" s="87">
        <v>35697</v>
      </c>
      <c r="B1950" s="92">
        <v>539.48297100000002</v>
      </c>
      <c r="C1950" s="92">
        <v>556.32598900000005</v>
      </c>
      <c r="D1950" s="92">
        <v>539.48297100000002</v>
      </c>
      <c r="E1950" s="92">
        <v>553.64599599999997</v>
      </c>
      <c r="F1950" s="92">
        <v>553.62957800000004</v>
      </c>
      <c r="G1950" s="92">
        <v>3408400</v>
      </c>
    </row>
    <row r="1951" spans="1:7" x14ac:dyDescent="0.25">
      <c r="A1951" s="87">
        <v>35698</v>
      </c>
      <c r="B1951" s="92">
        <v>555.27301</v>
      </c>
      <c r="C1951" s="92">
        <v>560.96698000000004</v>
      </c>
      <c r="D1951" s="92">
        <v>554.91497800000002</v>
      </c>
      <c r="E1951" s="92">
        <v>559.21997099999999</v>
      </c>
      <c r="F1951" s="92">
        <v>559.20336899999995</v>
      </c>
      <c r="G1951" s="92">
        <v>3224100</v>
      </c>
    </row>
    <row r="1952" spans="1:7" x14ac:dyDescent="0.25">
      <c r="A1952" s="87">
        <v>35699</v>
      </c>
      <c r="B1952" s="92">
        <v>558.78601100000003</v>
      </c>
      <c r="C1952" s="92">
        <v>558.78601100000003</v>
      </c>
      <c r="D1952" s="92">
        <v>548.044983</v>
      </c>
      <c r="E1952" s="92">
        <v>549.919983</v>
      </c>
      <c r="F1952" s="92">
        <v>549.90368699999999</v>
      </c>
      <c r="G1952" s="92">
        <v>2397400</v>
      </c>
    </row>
    <row r="1953" spans="1:7" x14ac:dyDescent="0.25">
      <c r="A1953" s="87">
        <v>35702</v>
      </c>
      <c r="B1953" s="92">
        <v>549.94500700000003</v>
      </c>
      <c r="C1953" s="92">
        <v>549.94500700000003</v>
      </c>
      <c r="D1953" s="92">
        <v>542.59198000000004</v>
      </c>
      <c r="E1953" s="92">
        <v>546.237976</v>
      </c>
      <c r="F1953" s="92">
        <v>546.22180200000003</v>
      </c>
      <c r="G1953" s="92">
        <v>1852300</v>
      </c>
    </row>
    <row r="1954" spans="1:7" x14ac:dyDescent="0.25">
      <c r="A1954" s="87">
        <v>35703</v>
      </c>
      <c r="B1954" s="92">
        <v>547.396973</v>
      </c>
      <c r="C1954" s="92">
        <v>553.40301499999998</v>
      </c>
      <c r="D1954" s="92">
        <v>543.65698199999997</v>
      </c>
      <c r="E1954" s="92">
        <v>546.68798800000002</v>
      </c>
      <c r="F1954" s="92">
        <v>546.67181400000004</v>
      </c>
      <c r="G1954" s="92">
        <v>2349400</v>
      </c>
    </row>
    <row r="1955" spans="1:7" x14ac:dyDescent="0.25">
      <c r="A1955" s="87">
        <v>35704</v>
      </c>
      <c r="B1955" s="92">
        <v>546.21997099999999</v>
      </c>
      <c r="C1955" s="92">
        <v>546.21997099999999</v>
      </c>
      <c r="D1955" s="92">
        <v>535.22302200000001</v>
      </c>
      <c r="E1955" s="92">
        <v>536.98602300000005</v>
      </c>
      <c r="F1955" s="92">
        <v>536.97009300000002</v>
      </c>
      <c r="G1955" s="92">
        <v>3182500</v>
      </c>
    </row>
    <row r="1956" spans="1:7" x14ac:dyDescent="0.25">
      <c r="A1956" s="87">
        <v>35705</v>
      </c>
      <c r="B1956" s="92">
        <v>536.98602300000005</v>
      </c>
      <c r="C1956" s="92">
        <v>536.98602300000005</v>
      </c>
      <c r="D1956" s="92">
        <v>530.73400900000001</v>
      </c>
      <c r="E1956" s="92">
        <v>536.92401099999995</v>
      </c>
      <c r="F1956" s="92">
        <v>536.90808100000004</v>
      </c>
      <c r="G1956" s="92">
        <v>2039800</v>
      </c>
    </row>
    <row r="1957" spans="1:7" x14ac:dyDescent="0.25">
      <c r="A1957" s="87">
        <v>35706</v>
      </c>
      <c r="B1957" s="92">
        <v>535.49200399999995</v>
      </c>
      <c r="C1957" s="92">
        <v>535.49200399999995</v>
      </c>
      <c r="D1957" s="92">
        <v>506.74798600000003</v>
      </c>
      <c r="E1957" s="92">
        <v>515.47699</v>
      </c>
      <c r="F1957" s="92">
        <v>515.46167000000003</v>
      </c>
      <c r="G1957" s="92">
        <v>4341700</v>
      </c>
    </row>
    <row r="1958" spans="1:7" x14ac:dyDescent="0.25">
      <c r="A1958" s="87">
        <v>35709</v>
      </c>
      <c r="B1958" s="92">
        <v>515.192993</v>
      </c>
      <c r="C1958" s="92">
        <v>515.192993</v>
      </c>
      <c r="D1958" s="92">
        <v>492.47100799999998</v>
      </c>
      <c r="E1958" s="92">
        <v>512.89300500000002</v>
      </c>
      <c r="F1958" s="92">
        <v>512.87780799999996</v>
      </c>
      <c r="G1958" s="92">
        <v>3684000</v>
      </c>
    </row>
    <row r="1959" spans="1:7" x14ac:dyDescent="0.25">
      <c r="A1959" s="87">
        <v>35710</v>
      </c>
      <c r="B1959" s="92">
        <v>514.18597399999999</v>
      </c>
      <c r="C1959" s="92">
        <v>523.89398200000005</v>
      </c>
      <c r="D1959" s="92">
        <v>512.16699200000005</v>
      </c>
      <c r="E1959" s="92">
        <v>513.94897500000002</v>
      </c>
      <c r="F1959" s="92">
        <v>513.933716</v>
      </c>
      <c r="G1959" s="92">
        <v>3133800</v>
      </c>
    </row>
    <row r="1960" spans="1:7" x14ac:dyDescent="0.25">
      <c r="A1960" s="87">
        <v>35711</v>
      </c>
      <c r="B1960" s="92">
        <v>515.20001200000002</v>
      </c>
      <c r="C1960" s="92">
        <v>518.94000200000005</v>
      </c>
      <c r="D1960" s="92">
        <v>511.25</v>
      </c>
      <c r="E1960" s="92">
        <v>518.94000200000005</v>
      </c>
      <c r="F1960" s="92">
        <v>518.924622</v>
      </c>
      <c r="G1960" s="92">
        <v>3273400</v>
      </c>
    </row>
    <row r="1961" spans="1:7" x14ac:dyDescent="0.25">
      <c r="A1961" s="87">
        <v>35712</v>
      </c>
      <c r="B1961" s="92">
        <v>520.92297399999995</v>
      </c>
      <c r="C1961" s="92">
        <v>526.57800299999997</v>
      </c>
      <c r="D1961" s="92">
        <v>520.31201199999998</v>
      </c>
      <c r="E1961" s="92">
        <v>521.11199999999997</v>
      </c>
      <c r="F1961" s="92">
        <v>521.09655799999996</v>
      </c>
      <c r="G1961" s="92">
        <v>6054500</v>
      </c>
    </row>
    <row r="1962" spans="1:7" x14ac:dyDescent="0.25">
      <c r="A1962" s="87">
        <v>35713</v>
      </c>
      <c r="B1962" s="92">
        <v>522.52502400000003</v>
      </c>
      <c r="C1962" s="92">
        <v>534.75201400000003</v>
      </c>
      <c r="D1962" s="92">
        <v>522.52502400000003</v>
      </c>
      <c r="E1962" s="92">
        <v>534.75201400000003</v>
      </c>
      <c r="F1962" s="92">
        <v>534.73614499999996</v>
      </c>
      <c r="G1962" s="92">
        <v>5484300</v>
      </c>
    </row>
    <row r="1963" spans="1:7" x14ac:dyDescent="0.25">
      <c r="A1963" s="87">
        <v>35716</v>
      </c>
      <c r="B1963" s="92">
        <v>533.93798800000002</v>
      </c>
      <c r="C1963" s="92">
        <v>535.85101299999997</v>
      </c>
      <c r="D1963" s="92">
        <v>528.70696999999996</v>
      </c>
      <c r="E1963" s="92">
        <v>534.82598900000005</v>
      </c>
      <c r="F1963" s="92">
        <v>534.81011999999998</v>
      </c>
      <c r="G1963" s="92">
        <v>3798200</v>
      </c>
    </row>
    <row r="1964" spans="1:7" x14ac:dyDescent="0.25">
      <c r="A1964" s="87">
        <v>35717</v>
      </c>
      <c r="B1964" s="92">
        <v>534.98999000000003</v>
      </c>
      <c r="C1964" s="92">
        <v>536.53997800000002</v>
      </c>
      <c r="D1964" s="92">
        <v>524.94397000000004</v>
      </c>
      <c r="E1964" s="92">
        <v>528.91900599999997</v>
      </c>
      <c r="F1964" s="92">
        <v>528.90325900000005</v>
      </c>
      <c r="G1964" s="92">
        <v>3816000</v>
      </c>
    </row>
    <row r="1965" spans="1:7" x14ac:dyDescent="0.25">
      <c r="A1965" s="87">
        <v>35718</v>
      </c>
      <c r="B1965" s="92">
        <v>529.09997599999997</v>
      </c>
      <c r="C1965" s="92">
        <v>529.38201900000001</v>
      </c>
      <c r="D1965" s="92">
        <v>515.46301300000005</v>
      </c>
      <c r="E1965" s="92">
        <v>518.91497800000002</v>
      </c>
      <c r="F1965" s="92">
        <v>518.89959699999997</v>
      </c>
      <c r="G1965" s="92">
        <v>2530000</v>
      </c>
    </row>
    <row r="1966" spans="1:7" x14ac:dyDescent="0.25">
      <c r="A1966" s="87">
        <v>35719</v>
      </c>
      <c r="B1966" s="92">
        <v>518.10900900000001</v>
      </c>
      <c r="C1966" s="92">
        <v>518.10900900000001</v>
      </c>
      <c r="D1966" s="92">
        <v>511.82800300000002</v>
      </c>
      <c r="E1966" s="92">
        <v>517.091003</v>
      </c>
      <c r="F1966" s="92">
        <v>517.07568400000002</v>
      </c>
      <c r="G1966" s="92">
        <v>3270200</v>
      </c>
    </row>
    <row r="1967" spans="1:7" x14ac:dyDescent="0.25">
      <c r="A1967" s="87">
        <v>35720</v>
      </c>
      <c r="B1967" s="92">
        <v>517.091003</v>
      </c>
      <c r="C1967" s="92">
        <v>522.14398200000005</v>
      </c>
      <c r="D1967" s="92">
        <v>514.00201400000003</v>
      </c>
      <c r="E1967" s="92">
        <v>520.68499799999995</v>
      </c>
      <c r="F1967" s="92">
        <v>520.66955600000006</v>
      </c>
      <c r="G1967" s="92">
        <v>2958200</v>
      </c>
    </row>
    <row r="1968" spans="1:7" x14ac:dyDescent="0.25">
      <c r="A1968" s="87">
        <v>35723</v>
      </c>
      <c r="B1968" s="92">
        <v>520.68499799999995</v>
      </c>
      <c r="C1968" s="92">
        <v>520.68499799999995</v>
      </c>
      <c r="D1968" s="92">
        <v>510.37899800000002</v>
      </c>
      <c r="E1968" s="92">
        <v>514.171021</v>
      </c>
      <c r="F1968" s="92">
        <v>514.15576199999998</v>
      </c>
      <c r="G1968" s="92">
        <v>2295400</v>
      </c>
    </row>
    <row r="1969" spans="1:7" x14ac:dyDescent="0.25">
      <c r="A1969" s="87">
        <v>35724</v>
      </c>
      <c r="B1969" s="92">
        <v>514.60699499999998</v>
      </c>
      <c r="C1969" s="92">
        <v>518.82800299999997</v>
      </c>
      <c r="D1969" s="92">
        <v>512.34698500000002</v>
      </c>
      <c r="E1969" s="92">
        <v>514.96801800000003</v>
      </c>
      <c r="F1969" s="92">
        <v>514.95269800000005</v>
      </c>
      <c r="G1969" s="92">
        <v>3231300</v>
      </c>
    </row>
    <row r="1970" spans="1:7" x14ac:dyDescent="0.25">
      <c r="A1970" s="87">
        <v>35725</v>
      </c>
      <c r="B1970" s="92">
        <v>514.80902100000003</v>
      </c>
      <c r="C1970" s="92">
        <v>514.80902100000003</v>
      </c>
      <c r="D1970" s="92">
        <v>503.47399899999999</v>
      </c>
      <c r="E1970" s="92">
        <v>505.233002</v>
      </c>
      <c r="F1970" s="92">
        <v>505.21801799999997</v>
      </c>
      <c r="G1970" s="92">
        <v>2731700</v>
      </c>
    </row>
    <row r="1971" spans="1:7" x14ac:dyDescent="0.25">
      <c r="A1971" s="87">
        <v>35726</v>
      </c>
      <c r="B1971" s="92">
        <v>505.233002</v>
      </c>
      <c r="C1971" s="92">
        <v>505.233002</v>
      </c>
      <c r="D1971" s="92">
        <v>490.739014</v>
      </c>
      <c r="E1971" s="92">
        <v>494.13699300000002</v>
      </c>
      <c r="F1971" s="92">
        <v>494.122345</v>
      </c>
      <c r="G1971" s="92">
        <v>6883800</v>
      </c>
    </row>
    <row r="1972" spans="1:7" x14ac:dyDescent="0.25">
      <c r="A1972" s="87">
        <v>35727</v>
      </c>
      <c r="B1972" s="92">
        <v>493.989014</v>
      </c>
      <c r="C1972" s="92">
        <v>493.989014</v>
      </c>
      <c r="D1972" s="92">
        <v>486.76800500000002</v>
      </c>
      <c r="E1972" s="92">
        <v>490.39700299999998</v>
      </c>
      <c r="F1972" s="92">
        <v>490.38244600000002</v>
      </c>
      <c r="G1972" s="92">
        <v>2510600</v>
      </c>
    </row>
    <row r="1973" spans="1:7" x14ac:dyDescent="0.25">
      <c r="A1973" s="87">
        <v>35730</v>
      </c>
      <c r="B1973" s="92">
        <v>490.54400600000002</v>
      </c>
      <c r="C1973" s="92">
        <v>493.93701199999998</v>
      </c>
      <c r="D1973" s="92">
        <v>487.62600700000002</v>
      </c>
      <c r="E1973" s="92">
        <v>490.11999500000002</v>
      </c>
      <c r="F1973" s="92">
        <v>490.10543799999999</v>
      </c>
      <c r="G1973" s="92">
        <v>2660100</v>
      </c>
    </row>
    <row r="1974" spans="1:7" x14ac:dyDescent="0.25">
      <c r="A1974" s="87">
        <v>35731</v>
      </c>
      <c r="B1974" s="92">
        <v>487.93899499999998</v>
      </c>
      <c r="C1974" s="92">
        <v>487.93899499999998</v>
      </c>
      <c r="D1974" s="92">
        <v>444.300995</v>
      </c>
      <c r="E1974" s="92">
        <v>447.99600199999998</v>
      </c>
      <c r="F1974" s="92">
        <v>447.98269699999997</v>
      </c>
      <c r="G1974" s="92">
        <v>4050400</v>
      </c>
    </row>
    <row r="1975" spans="1:7" x14ac:dyDescent="0.25">
      <c r="A1975" s="87">
        <v>35732</v>
      </c>
      <c r="B1975" s="92">
        <v>453.79800399999999</v>
      </c>
      <c r="C1975" s="92">
        <v>472.59899899999999</v>
      </c>
      <c r="D1975" s="92">
        <v>453.79800399999999</v>
      </c>
      <c r="E1975" s="92">
        <v>472.050995</v>
      </c>
      <c r="F1975" s="92">
        <v>472.03698700000001</v>
      </c>
      <c r="G1975" s="92">
        <v>3881200</v>
      </c>
    </row>
    <row r="1976" spans="1:7" x14ac:dyDescent="0.25">
      <c r="A1976" s="87">
        <v>35733</v>
      </c>
      <c r="B1976" s="92">
        <v>472.125</v>
      </c>
      <c r="C1976" s="92">
        <v>502.87100199999998</v>
      </c>
      <c r="D1976" s="92">
        <v>467.33099399999998</v>
      </c>
      <c r="E1976" s="92">
        <v>502.87100199999998</v>
      </c>
      <c r="F1976" s="92">
        <v>502.85607900000002</v>
      </c>
      <c r="G1976" s="92">
        <v>5377200</v>
      </c>
    </row>
    <row r="1977" spans="1:7" x14ac:dyDescent="0.25">
      <c r="A1977" s="87">
        <v>35734</v>
      </c>
      <c r="B1977" s="92">
        <v>502.69101000000001</v>
      </c>
      <c r="C1977" s="92">
        <v>511.665009</v>
      </c>
      <c r="D1977" s="92">
        <v>488.72299199999998</v>
      </c>
      <c r="E1977" s="92">
        <v>500.41799900000001</v>
      </c>
      <c r="F1977" s="92">
        <v>500.40313700000002</v>
      </c>
      <c r="G1977" s="92">
        <v>7863400</v>
      </c>
    </row>
    <row r="1978" spans="1:7" x14ac:dyDescent="0.25">
      <c r="A1978" s="87">
        <v>35737</v>
      </c>
      <c r="B1978" s="92">
        <v>500.800995</v>
      </c>
      <c r="C1978" s="92">
        <v>514.716003</v>
      </c>
      <c r="D1978" s="92">
        <v>498.23998999999998</v>
      </c>
      <c r="E1978" s="92">
        <v>501.71398900000003</v>
      </c>
      <c r="F1978" s="92">
        <v>501.69909699999999</v>
      </c>
      <c r="G1978" s="92">
        <v>4958200</v>
      </c>
    </row>
    <row r="1979" spans="1:7" x14ac:dyDescent="0.25">
      <c r="A1979" s="87">
        <v>35738</v>
      </c>
      <c r="B1979" s="92">
        <v>502.67498799999998</v>
      </c>
      <c r="C1979" s="92">
        <v>506.03298999999998</v>
      </c>
      <c r="D1979" s="92">
        <v>492.57900999999998</v>
      </c>
      <c r="E1979" s="92">
        <v>494.84899899999999</v>
      </c>
      <c r="F1979" s="92">
        <v>494.83429000000001</v>
      </c>
      <c r="G1979" s="92">
        <v>3427600</v>
      </c>
    </row>
    <row r="1980" spans="1:7" x14ac:dyDescent="0.25">
      <c r="A1980" s="87">
        <v>35739</v>
      </c>
      <c r="B1980" s="92">
        <v>494.85598800000002</v>
      </c>
      <c r="C1980" s="92">
        <v>495.53601099999997</v>
      </c>
      <c r="D1980" s="92">
        <v>486.81298800000002</v>
      </c>
      <c r="E1980" s="92">
        <v>490.98599200000001</v>
      </c>
      <c r="F1980" s="92">
        <v>490.971405</v>
      </c>
      <c r="G1980" s="92">
        <v>2615800</v>
      </c>
    </row>
    <row r="1981" spans="1:7" x14ac:dyDescent="0.25">
      <c r="A1981" s="87">
        <v>35740</v>
      </c>
      <c r="B1981" s="92">
        <v>490.98599200000001</v>
      </c>
      <c r="C1981" s="92">
        <v>491.58700599999997</v>
      </c>
      <c r="D1981" s="92">
        <v>475.43798800000002</v>
      </c>
      <c r="E1981" s="92">
        <v>478.91299400000003</v>
      </c>
      <c r="F1981" s="92">
        <v>478.89877300000001</v>
      </c>
      <c r="G1981" s="92">
        <v>2689500</v>
      </c>
    </row>
    <row r="1982" spans="1:7" x14ac:dyDescent="0.25">
      <c r="A1982" s="87">
        <v>35741</v>
      </c>
      <c r="B1982" s="92">
        <v>475.614014</v>
      </c>
      <c r="C1982" s="92">
        <v>477.15100100000001</v>
      </c>
      <c r="D1982" s="92">
        <v>460.23700000000002</v>
      </c>
      <c r="E1982" s="92">
        <v>466.11599699999999</v>
      </c>
      <c r="F1982" s="92">
        <v>466.10217299999999</v>
      </c>
      <c r="G1982" s="92">
        <v>4629000</v>
      </c>
    </row>
    <row r="1983" spans="1:7" x14ac:dyDescent="0.25">
      <c r="A1983" s="87">
        <v>35744</v>
      </c>
      <c r="B1983" s="92">
        <v>466.10900900000001</v>
      </c>
      <c r="C1983" s="92">
        <v>466.10900900000001</v>
      </c>
      <c r="D1983" s="92">
        <v>458.48400900000001</v>
      </c>
      <c r="E1983" s="92">
        <v>462.69198599999999</v>
      </c>
      <c r="F1983" s="92">
        <v>462.67825299999998</v>
      </c>
      <c r="G1983" s="92">
        <v>2211800</v>
      </c>
    </row>
    <row r="1984" spans="1:7" x14ac:dyDescent="0.25">
      <c r="A1984" s="87">
        <v>35745</v>
      </c>
      <c r="B1984" s="92">
        <v>462.36999500000002</v>
      </c>
      <c r="C1984" s="92">
        <v>463.11700400000001</v>
      </c>
      <c r="D1984" s="92">
        <v>444.12600700000002</v>
      </c>
      <c r="E1984" s="92">
        <v>448.15499899999998</v>
      </c>
      <c r="F1984" s="92">
        <v>448.14169299999998</v>
      </c>
      <c r="G1984" s="92">
        <v>2532400</v>
      </c>
    </row>
    <row r="1985" spans="1:7" x14ac:dyDescent="0.25">
      <c r="A1985" s="87">
        <v>35746</v>
      </c>
      <c r="B1985" s="92">
        <v>448.16900600000002</v>
      </c>
      <c r="C1985" s="92">
        <v>452.67099000000002</v>
      </c>
      <c r="D1985" s="92">
        <v>444.16799900000001</v>
      </c>
      <c r="E1985" s="92">
        <v>449.64001500000001</v>
      </c>
      <c r="F1985" s="92">
        <v>449.62667800000003</v>
      </c>
      <c r="G1985" s="92">
        <v>2987200</v>
      </c>
    </row>
    <row r="1986" spans="1:7" x14ac:dyDescent="0.25">
      <c r="A1986" s="87">
        <v>35747</v>
      </c>
      <c r="B1986" s="92">
        <v>449.78799400000003</v>
      </c>
      <c r="C1986" s="92">
        <v>449.78799400000003</v>
      </c>
      <c r="D1986" s="92">
        <v>436.06698599999999</v>
      </c>
      <c r="E1986" s="92">
        <v>437.94699100000003</v>
      </c>
      <c r="F1986" s="92">
        <v>437.93398999999999</v>
      </c>
      <c r="G1986" s="92">
        <v>4166900</v>
      </c>
    </row>
    <row r="1987" spans="1:7" x14ac:dyDescent="0.25">
      <c r="A1987" s="87">
        <v>35748</v>
      </c>
      <c r="B1987" s="92">
        <v>438.24099699999999</v>
      </c>
      <c r="C1987" s="92">
        <v>440.73199499999998</v>
      </c>
      <c r="D1987" s="92">
        <v>433.76001000000002</v>
      </c>
      <c r="E1987" s="92">
        <v>436.84298699999999</v>
      </c>
      <c r="F1987" s="92">
        <v>436.830017</v>
      </c>
      <c r="G1987" s="92">
        <v>4709500</v>
      </c>
    </row>
    <row r="1988" spans="1:7" x14ac:dyDescent="0.25">
      <c r="A1988" s="87">
        <v>35751</v>
      </c>
      <c r="B1988" s="92">
        <v>437.50900300000001</v>
      </c>
      <c r="C1988" s="92">
        <v>443.04199199999999</v>
      </c>
      <c r="D1988" s="92">
        <v>436.90200800000002</v>
      </c>
      <c r="E1988" s="92">
        <v>439.53799400000003</v>
      </c>
      <c r="F1988" s="92">
        <v>439.52496300000001</v>
      </c>
      <c r="G1988" s="92">
        <v>2989200</v>
      </c>
    </row>
    <row r="1989" spans="1:7" x14ac:dyDescent="0.25">
      <c r="A1989" s="87">
        <v>35752</v>
      </c>
      <c r="B1989" s="92">
        <v>439.62899800000002</v>
      </c>
      <c r="C1989" s="92">
        <v>442.53601099999997</v>
      </c>
      <c r="D1989" s="92">
        <v>431.66198700000001</v>
      </c>
      <c r="E1989" s="92">
        <v>434.20901500000002</v>
      </c>
      <c r="F1989" s="92">
        <v>434.19613600000002</v>
      </c>
      <c r="G1989" s="92">
        <v>2993600</v>
      </c>
    </row>
    <row r="1990" spans="1:7" x14ac:dyDescent="0.25">
      <c r="A1990" s="87">
        <v>35753</v>
      </c>
      <c r="B1990" s="92">
        <v>434.21398900000003</v>
      </c>
      <c r="C1990" s="92">
        <v>434.21398900000003</v>
      </c>
      <c r="D1990" s="92">
        <v>411.41000400000001</v>
      </c>
      <c r="E1990" s="92">
        <v>415.65399200000002</v>
      </c>
      <c r="F1990" s="92">
        <v>415.64166299999999</v>
      </c>
      <c r="G1990" s="92">
        <v>3638900</v>
      </c>
    </row>
    <row r="1991" spans="1:7" x14ac:dyDescent="0.25">
      <c r="A1991" s="87">
        <v>35754</v>
      </c>
      <c r="B1991" s="92">
        <v>415.74200400000001</v>
      </c>
      <c r="C1991" s="92">
        <v>415.74200400000001</v>
      </c>
      <c r="D1991" s="92">
        <v>392.93600500000002</v>
      </c>
      <c r="E1991" s="92">
        <v>396.13000499999998</v>
      </c>
      <c r="F1991" s="92">
        <v>396.118225</v>
      </c>
      <c r="G1991" s="92">
        <v>4314200</v>
      </c>
    </row>
    <row r="1992" spans="1:7" x14ac:dyDescent="0.25">
      <c r="A1992" s="87">
        <v>35755</v>
      </c>
      <c r="B1992" s="92">
        <v>397.114014</v>
      </c>
      <c r="C1992" s="92">
        <v>398.78298999999998</v>
      </c>
      <c r="D1992" s="92">
        <v>385.85101300000002</v>
      </c>
      <c r="E1992" s="92">
        <v>391.25799599999999</v>
      </c>
      <c r="F1992" s="92">
        <v>391.24636800000002</v>
      </c>
      <c r="G1992" s="92">
        <v>3592800</v>
      </c>
    </row>
    <row r="1993" spans="1:7" x14ac:dyDescent="0.25">
      <c r="A1993" s="87">
        <v>35758</v>
      </c>
      <c r="B1993" s="92">
        <v>391.63699300000002</v>
      </c>
      <c r="C1993" s="92">
        <v>410.20599399999998</v>
      </c>
      <c r="D1993" s="92">
        <v>391.63699300000002</v>
      </c>
      <c r="E1993" s="92">
        <v>410.20599399999998</v>
      </c>
      <c r="F1993" s="92">
        <v>410.19381700000002</v>
      </c>
      <c r="G1993" s="92">
        <v>4443700</v>
      </c>
    </row>
    <row r="1994" spans="1:7" x14ac:dyDescent="0.25">
      <c r="A1994" s="87">
        <v>35759</v>
      </c>
      <c r="B1994" s="92">
        <v>409.23700000000002</v>
      </c>
      <c r="C1994" s="92">
        <v>409.23700000000002</v>
      </c>
      <c r="D1994" s="92">
        <v>392.81399499999998</v>
      </c>
      <c r="E1994" s="92">
        <v>395.67898600000001</v>
      </c>
      <c r="F1994" s="92">
        <v>395.66726699999998</v>
      </c>
      <c r="G1994" s="92">
        <v>3674000</v>
      </c>
    </row>
    <row r="1995" spans="1:7" x14ac:dyDescent="0.25">
      <c r="A1995" s="87">
        <v>35760</v>
      </c>
      <c r="B1995" s="92">
        <v>395.91299400000003</v>
      </c>
      <c r="C1995" s="92">
        <v>398.53900099999998</v>
      </c>
      <c r="D1995" s="92">
        <v>393.76901199999998</v>
      </c>
      <c r="E1995" s="92">
        <v>398.53900099999998</v>
      </c>
      <c r="F1995" s="92">
        <v>398.52716099999998</v>
      </c>
      <c r="G1995" s="92">
        <v>3231900</v>
      </c>
    </row>
    <row r="1996" spans="1:7" x14ac:dyDescent="0.25">
      <c r="A1996" s="87">
        <v>35761</v>
      </c>
      <c r="B1996" s="92">
        <v>398.62799100000001</v>
      </c>
      <c r="C1996" s="92">
        <v>401.70800800000001</v>
      </c>
      <c r="D1996" s="92">
        <v>395.73001099999999</v>
      </c>
      <c r="E1996" s="92">
        <v>401.70800800000001</v>
      </c>
      <c r="F1996" s="92">
        <v>401.69607500000001</v>
      </c>
      <c r="G1996" s="92">
        <v>4527000</v>
      </c>
    </row>
    <row r="1997" spans="1:7" x14ac:dyDescent="0.25">
      <c r="A1997" s="87">
        <v>35762</v>
      </c>
      <c r="B1997" s="92" t="s">
        <v>2065</v>
      </c>
      <c r="C1997" s="92" t="s">
        <v>2065</v>
      </c>
      <c r="D1997" s="92" t="s">
        <v>2065</v>
      </c>
      <c r="E1997" s="92" t="s">
        <v>2065</v>
      </c>
      <c r="F1997" s="92" t="s">
        <v>2065</v>
      </c>
      <c r="G1997" s="92" t="s">
        <v>2065</v>
      </c>
    </row>
    <row r="1998" spans="1:7" x14ac:dyDescent="0.25">
      <c r="A1998" s="87">
        <v>35765</v>
      </c>
      <c r="B1998" s="92">
        <v>401.30200200000002</v>
      </c>
      <c r="C1998" s="92">
        <v>402.12399299999998</v>
      </c>
      <c r="D1998" s="92">
        <v>396.14001500000001</v>
      </c>
      <c r="E1998" s="92">
        <v>398.61599699999999</v>
      </c>
      <c r="F1998" s="92">
        <v>398.60415599999999</v>
      </c>
      <c r="G1998" s="92">
        <v>2648100</v>
      </c>
    </row>
    <row r="1999" spans="1:7" x14ac:dyDescent="0.25">
      <c r="A1999" s="87">
        <v>35766</v>
      </c>
      <c r="B1999" s="92">
        <v>398.466003</v>
      </c>
      <c r="C1999" s="92">
        <v>398.60501099999999</v>
      </c>
      <c r="D1999" s="92">
        <v>390.82501200000002</v>
      </c>
      <c r="E1999" s="92">
        <v>394.28298999999998</v>
      </c>
      <c r="F1999" s="92">
        <v>394.27127100000001</v>
      </c>
      <c r="G1999" s="92">
        <v>12638800</v>
      </c>
    </row>
    <row r="2000" spans="1:7" x14ac:dyDescent="0.25">
      <c r="A2000" s="87">
        <v>35767</v>
      </c>
      <c r="B2000" s="92">
        <v>393.40701300000001</v>
      </c>
      <c r="C2000" s="92">
        <v>393.40701300000001</v>
      </c>
      <c r="D2000" s="92">
        <v>384.64599600000003</v>
      </c>
      <c r="E2000" s="92">
        <v>389.682007</v>
      </c>
      <c r="F2000" s="92">
        <v>389.67044099999998</v>
      </c>
      <c r="G2000" s="92">
        <v>3760900</v>
      </c>
    </row>
    <row r="2001" spans="1:7" x14ac:dyDescent="0.25">
      <c r="A2001" s="87">
        <v>35768</v>
      </c>
      <c r="B2001" s="92">
        <v>389.682007</v>
      </c>
      <c r="C2001" s="92">
        <v>401.925995</v>
      </c>
      <c r="D2001" s="92">
        <v>389.682007</v>
      </c>
      <c r="E2001" s="92">
        <v>401.925995</v>
      </c>
      <c r="F2001" s="92">
        <v>401.914063</v>
      </c>
      <c r="G2001" s="92">
        <v>2945100</v>
      </c>
    </row>
    <row r="2002" spans="1:7" x14ac:dyDescent="0.25">
      <c r="A2002" s="87">
        <v>35769</v>
      </c>
      <c r="B2002" s="92">
        <v>402.07598899999999</v>
      </c>
      <c r="C2002" s="92">
        <v>414.77801499999998</v>
      </c>
      <c r="D2002" s="92">
        <v>402.07598899999999</v>
      </c>
      <c r="E2002" s="92">
        <v>414.77801499999998</v>
      </c>
      <c r="F2002" s="92">
        <v>414.76568600000002</v>
      </c>
      <c r="G2002" s="92">
        <v>3628300</v>
      </c>
    </row>
    <row r="2003" spans="1:7" x14ac:dyDescent="0.25">
      <c r="A2003" s="87">
        <v>35772</v>
      </c>
      <c r="B2003" s="92">
        <v>415.80801400000001</v>
      </c>
      <c r="C2003" s="92">
        <v>427.89099099999999</v>
      </c>
      <c r="D2003" s="92">
        <v>415.80801400000001</v>
      </c>
      <c r="E2003" s="92">
        <v>423.61300699999998</v>
      </c>
      <c r="F2003" s="92">
        <v>423.60043300000001</v>
      </c>
      <c r="G2003" s="92">
        <v>3916700</v>
      </c>
    </row>
    <row r="2004" spans="1:7" x14ac:dyDescent="0.25">
      <c r="A2004" s="87">
        <v>35773</v>
      </c>
      <c r="B2004" s="92">
        <v>424.13900799999999</v>
      </c>
      <c r="C2004" s="92">
        <v>425.84201000000002</v>
      </c>
      <c r="D2004" s="92">
        <v>416.63400300000001</v>
      </c>
      <c r="E2004" s="92">
        <v>425.49600199999998</v>
      </c>
      <c r="F2004" s="92">
        <v>425.48336799999998</v>
      </c>
      <c r="G2004" s="92">
        <v>4490600</v>
      </c>
    </row>
    <row r="2005" spans="1:7" x14ac:dyDescent="0.25">
      <c r="A2005" s="87">
        <v>35774</v>
      </c>
      <c r="B2005" s="92">
        <v>424.97900399999997</v>
      </c>
      <c r="C2005" s="92">
        <v>424.97900399999997</v>
      </c>
      <c r="D2005" s="92">
        <v>412.38400300000001</v>
      </c>
      <c r="E2005" s="92">
        <v>415.93701199999998</v>
      </c>
      <c r="F2005" s="92">
        <v>415.92468300000002</v>
      </c>
      <c r="G2005" s="92">
        <v>2587100</v>
      </c>
    </row>
    <row r="2006" spans="1:7" x14ac:dyDescent="0.25">
      <c r="A2006" s="87">
        <v>35775</v>
      </c>
      <c r="B2006" s="92">
        <v>415.49798600000003</v>
      </c>
      <c r="C2006" s="92">
        <v>415.49798600000003</v>
      </c>
      <c r="D2006" s="92">
        <v>393.192993</v>
      </c>
      <c r="E2006" s="92">
        <v>396.108002</v>
      </c>
      <c r="F2006" s="92">
        <v>396.09622200000001</v>
      </c>
      <c r="G2006" s="92">
        <v>3993400</v>
      </c>
    </row>
    <row r="2007" spans="1:7" x14ac:dyDescent="0.25">
      <c r="A2007" s="87">
        <v>35776</v>
      </c>
      <c r="B2007" s="92">
        <v>395.32000699999998</v>
      </c>
      <c r="C2007" s="92">
        <v>395.32000699999998</v>
      </c>
      <c r="D2007" s="92">
        <v>358.25399800000002</v>
      </c>
      <c r="E2007" s="92">
        <v>365.85299700000002</v>
      </c>
      <c r="F2007" s="92">
        <v>365.84213299999999</v>
      </c>
      <c r="G2007" s="92">
        <v>6498400</v>
      </c>
    </row>
    <row r="2008" spans="1:7" x14ac:dyDescent="0.25">
      <c r="A2008" s="87">
        <v>35779</v>
      </c>
      <c r="B2008" s="92">
        <v>365.41699199999999</v>
      </c>
      <c r="C2008" s="92">
        <v>365.41699199999999</v>
      </c>
      <c r="D2008" s="92">
        <v>335.69400000000002</v>
      </c>
      <c r="E2008" s="92">
        <v>339.53601099999997</v>
      </c>
      <c r="F2008" s="92">
        <v>339.52590900000001</v>
      </c>
      <c r="G2008" s="92">
        <v>5247800</v>
      </c>
    </row>
    <row r="2009" spans="1:7" x14ac:dyDescent="0.25">
      <c r="A2009" s="87">
        <v>35780</v>
      </c>
      <c r="B2009" s="92">
        <v>340.74499500000002</v>
      </c>
      <c r="C2009" s="92">
        <v>356.38501000000002</v>
      </c>
      <c r="D2009" s="92">
        <v>340.74499500000002</v>
      </c>
      <c r="E2009" s="92">
        <v>356.38501000000002</v>
      </c>
      <c r="F2009" s="92">
        <v>356.37441999999999</v>
      </c>
      <c r="G2009" s="92">
        <v>5076900</v>
      </c>
    </row>
    <row r="2010" spans="1:7" x14ac:dyDescent="0.25">
      <c r="A2010" s="87">
        <v>35781</v>
      </c>
      <c r="B2010" s="92">
        <v>360.19799799999998</v>
      </c>
      <c r="C2010" s="92">
        <v>374.10699499999998</v>
      </c>
      <c r="D2010" s="92">
        <v>360.19799799999998</v>
      </c>
      <c r="E2010" s="92">
        <v>368.68499800000001</v>
      </c>
      <c r="F2010" s="92">
        <v>368.67404199999999</v>
      </c>
      <c r="G2010" s="92">
        <v>7340000</v>
      </c>
    </row>
    <row r="2011" spans="1:7" x14ac:dyDescent="0.25">
      <c r="A2011" s="87">
        <v>35782</v>
      </c>
      <c r="B2011" s="92">
        <v>372.47000100000002</v>
      </c>
      <c r="C2011" s="92">
        <v>379.87298600000003</v>
      </c>
      <c r="D2011" s="92">
        <v>372.47000100000002</v>
      </c>
      <c r="E2011" s="92">
        <v>378.385986</v>
      </c>
      <c r="F2011" s="92">
        <v>378.37475599999999</v>
      </c>
      <c r="G2011" s="92">
        <v>4813900</v>
      </c>
    </row>
    <row r="2012" spans="1:7" x14ac:dyDescent="0.25">
      <c r="A2012" s="87">
        <v>35783</v>
      </c>
      <c r="B2012" s="92">
        <v>377.96099900000002</v>
      </c>
      <c r="C2012" s="92">
        <v>381.66101099999997</v>
      </c>
      <c r="D2012" s="92">
        <v>372.05499300000002</v>
      </c>
      <c r="E2012" s="92">
        <v>378.79599000000002</v>
      </c>
      <c r="F2012" s="92">
        <v>378.78476000000001</v>
      </c>
      <c r="G2012" s="92">
        <v>5540100</v>
      </c>
    </row>
    <row r="2013" spans="1:7" x14ac:dyDescent="0.25">
      <c r="A2013" s="87">
        <v>35786</v>
      </c>
      <c r="B2013" s="92">
        <v>378.79599000000002</v>
      </c>
      <c r="C2013" s="92">
        <v>385.84899899999999</v>
      </c>
      <c r="D2013" s="92">
        <v>376.10000600000001</v>
      </c>
      <c r="E2013" s="92">
        <v>385.84899899999999</v>
      </c>
      <c r="F2013" s="92">
        <v>385.83755500000001</v>
      </c>
      <c r="G2013" s="92">
        <v>3799400</v>
      </c>
    </row>
    <row r="2014" spans="1:7" x14ac:dyDescent="0.25">
      <c r="A2014" s="87">
        <v>35787</v>
      </c>
      <c r="B2014" s="92">
        <v>385.665009</v>
      </c>
      <c r="C2014" s="92">
        <v>397.03100599999999</v>
      </c>
      <c r="D2014" s="92">
        <v>385.665009</v>
      </c>
      <c r="E2014" s="92">
        <v>397.03100599999999</v>
      </c>
      <c r="F2014" s="92">
        <v>397.019226</v>
      </c>
      <c r="G2014" s="92">
        <v>5930400</v>
      </c>
    </row>
    <row r="2015" spans="1:7" x14ac:dyDescent="0.25">
      <c r="A2015" s="87">
        <v>35788</v>
      </c>
      <c r="B2015" s="92">
        <v>397.30499300000002</v>
      </c>
      <c r="C2015" s="92">
        <v>400.93301400000001</v>
      </c>
      <c r="D2015" s="92">
        <v>391.12899800000002</v>
      </c>
      <c r="E2015" s="92">
        <v>396.53100599999999</v>
      </c>
      <c r="F2015" s="92">
        <v>396.519226</v>
      </c>
      <c r="G2015" s="92">
        <v>4491400</v>
      </c>
    </row>
    <row r="2016" spans="1:7" x14ac:dyDescent="0.25">
      <c r="A2016" s="87">
        <v>35789</v>
      </c>
      <c r="B2016" s="92" t="s">
        <v>2065</v>
      </c>
      <c r="C2016" s="92" t="s">
        <v>2065</v>
      </c>
      <c r="D2016" s="92" t="s">
        <v>2065</v>
      </c>
      <c r="E2016" s="92" t="s">
        <v>2065</v>
      </c>
      <c r="F2016" s="92" t="s">
        <v>2065</v>
      </c>
      <c r="G2016" s="92" t="s">
        <v>2065</v>
      </c>
    </row>
    <row r="2017" spans="1:7" x14ac:dyDescent="0.25">
      <c r="A2017" s="87">
        <v>35790</v>
      </c>
      <c r="B2017" s="92" t="s">
        <v>2065</v>
      </c>
      <c r="C2017" s="92" t="s">
        <v>2065</v>
      </c>
      <c r="D2017" s="92" t="s">
        <v>2065</v>
      </c>
      <c r="E2017" s="92" t="s">
        <v>2065</v>
      </c>
      <c r="F2017" s="92" t="s">
        <v>2065</v>
      </c>
      <c r="G2017" s="92" t="s">
        <v>2065</v>
      </c>
    </row>
    <row r="2018" spans="1:7" x14ac:dyDescent="0.25">
      <c r="A2018" s="87">
        <v>35793</v>
      </c>
      <c r="B2018" s="92">
        <v>396.790009</v>
      </c>
      <c r="C2018" s="92">
        <v>401.91598499999998</v>
      </c>
      <c r="D2018" s="92">
        <v>394.91198700000001</v>
      </c>
      <c r="E2018" s="92">
        <v>398.01400799999999</v>
      </c>
      <c r="F2018" s="92">
        <v>398.00219700000002</v>
      </c>
      <c r="G2018" s="92">
        <v>5871000</v>
      </c>
    </row>
    <row r="2019" spans="1:7" x14ac:dyDescent="0.25">
      <c r="A2019" s="87">
        <v>35794</v>
      </c>
      <c r="B2019" s="92">
        <v>399.50799599999999</v>
      </c>
      <c r="C2019" s="92">
        <v>401.71200599999997</v>
      </c>
      <c r="D2019" s="92">
        <v>392.22900399999997</v>
      </c>
      <c r="E2019" s="92">
        <v>401.71200599999997</v>
      </c>
      <c r="F2019" s="92">
        <v>401.70007299999997</v>
      </c>
      <c r="G2019" s="92">
        <v>7159800</v>
      </c>
    </row>
    <row r="2020" spans="1:7" x14ac:dyDescent="0.25">
      <c r="A2020" s="87">
        <v>35795</v>
      </c>
      <c r="B2020" s="92" t="s">
        <v>2065</v>
      </c>
      <c r="C2020" s="92" t="s">
        <v>2065</v>
      </c>
      <c r="D2020" s="92" t="s">
        <v>2065</v>
      </c>
      <c r="E2020" s="92" t="s">
        <v>2065</v>
      </c>
      <c r="F2020" s="92" t="s">
        <v>2065</v>
      </c>
      <c r="G2020" s="92" t="s">
        <v>2065</v>
      </c>
    </row>
    <row r="2021" spans="1:7" x14ac:dyDescent="0.25">
      <c r="A2021" s="87">
        <v>35796</v>
      </c>
      <c r="B2021" s="92" t="s">
        <v>2065</v>
      </c>
      <c r="C2021" s="92" t="s">
        <v>2065</v>
      </c>
      <c r="D2021" s="92" t="s">
        <v>2065</v>
      </c>
      <c r="E2021" s="92" t="s">
        <v>2065</v>
      </c>
      <c r="F2021" s="92" t="s">
        <v>2065</v>
      </c>
      <c r="G2021" s="92" t="s">
        <v>2065</v>
      </c>
    </row>
    <row r="2022" spans="1:7" x14ac:dyDescent="0.25">
      <c r="A2022" s="87">
        <v>35797</v>
      </c>
      <c r="B2022" s="92">
        <v>402.10400399999997</v>
      </c>
      <c r="C2022" s="92">
        <v>410.010986</v>
      </c>
      <c r="D2022" s="92">
        <v>400.75100700000002</v>
      </c>
      <c r="E2022" s="92">
        <v>410.010986</v>
      </c>
      <c r="F2022" s="92">
        <v>409.99880999999999</v>
      </c>
      <c r="G2022" s="92">
        <v>1610800</v>
      </c>
    </row>
    <row r="2023" spans="1:7" x14ac:dyDescent="0.25">
      <c r="A2023" s="87">
        <v>35800</v>
      </c>
      <c r="B2023" s="92">
        <v>410.010986</v>
      </c>
      <c r="C2023" s="92">
        <v>415.324005</v>
      </c>
      <c r="D2023" s="92">
        <v>407.233002</v>
      </c>
      <c r="E2023" s="92">
        <v>410.82998700000002</v>
      </c>
      <c r="F2023" s="92">
        <v>410.81778000000003</v>
      </c>
      <c r="G2023" s="92">
        <v>2589500</v>
      </c>
    </row>
    <row r="2024" spans="1:7" x14ac:dyDescent="0.25">
      <c r="A2024" s="87">
        <v>35801</v>
      </c>
      <c r="B2024" s="92">
        <v>409.81698599999999</v>
      </c>
      <c r="C2024" s="92">
        <v>409.81698599999999</v>
      </c>
      <c r="D2024" s="92">
        <v>397.85598800000002</v>
      </c>
      <c r="E2024" s="92">
        <v>402.26501500000001</v>
      </c>
      <c r="F2024" s="92">
        <v>402.25308200000001</v>
      </c>
      <c r="G2024" s="92">
        <v>3784300</v>
      </c>
    </row>
    <row r="2025" spans="1:7" x14ac:dyDescent="0.25">
      <c r="A2025" s="87">
        <v>35802</v>
      </c>
      <c r="B2025" s="92">
        <v>401.76001000000002</v>
      </c>
      <c r="C2025" s="92">
        <v>401.76001000000002</v>
      </c>
      <c r="D2025" s="92">
        <v>382.93301400000001</v>
      </c>
      <c r="E2025" s="92">
        <v>394.239014</v>
      </c>
      <c r="F2025" s="92">
        <v>394.22729500000003</v>
      </c>
      <c r="G2025" s="92">
        <v>3521700</v>
      </c>
    </row>
    <row r="2026" spans="1:7" x14ac:dyDescent="0.25">
      <c r="A2026" s="87">
        <v>35803</v>
      </c>
      <c r="B2026" s="92">
        <v>393.91400099999998</v>
      </c>
      <c r="C2026" s="92">
        <v>393.91400099999998</v>
      </c>
      <c r="D2026" s="92">
        <v>321.07800300000002</v>
      </c>
      <c r="E2026" s="92">
        <v>347.108002</v>
      </c>
      <c r="F2026" s="92">
        <v>347.09768700000001</v>
      </c>
      <c r="G2026" s="92">
        <v>6530500</v>
      </c>
    </row>
    <row r="2027" spans="1:7" x14ac:dyDescent="0.25">
      <c r="A2027" s="87">
        <v>35804</v>
      </c>
      <c r="B2027" s="92">
        <v>346.47000100000002</v>
      </c>
      <c r="C2027" s="92">
        <v>362.78698700000001</v>
      </c>
      <c r="D2027" s="92">
        <v>337.591003</v>
      </c>
      <c r="E2027" s="92">
        <v>342.97000100000002</v>
      </c>
      <c r="F2027" s="92">
        <v>342.95980800000001</v>
      </c>
      <c r="G2027" s="92">
        <v>6766600</v>
      </c>
    </row>
    <row r="2028" spans="1:7" x14ac:dyDescent="0.25">
      <c r="A2028" s="87">
        <v>35807</v>
      </c>
      <c r="B2028" s="92">
        <v>342.97000100000002</v>
      </c>
      <c r="C2028" s="92">
        <v>353.78698700000001</v>
      </c>
      <c r="D2028" s="92">
        <v>342.97000100000002</v>
      </c>
      <c r="E2028" s="92">
        <v>350.23700000000002</v>
      </c>
      <c r="F2028" s="92">
        <v>350.22659299999998</v>
      </c>
      <c r="G2028" s="92">
        <v>4836200</v>
      </c>
    </row>
    <row r="2029" spans="1:7" x14ac:dyDescent="0.25">
      <c r="A2029" s="87">
        <v>35808</v>
      </c>
      <c r="B2029" s="92">
        <v>356.42199699999998</v>
      </c>
      <c r="C2029" s="92">
        <v>382.13699300000002</v>
      </c>
      <c r="D2029" s="92">
        <v>356.42199699999998</v>
      </c>
      <c r="E2029" s="92">
        <v>382.13699300000002</v>
      </c>
      <c r="F2029" s="92">
        <v>382.12564099999997</v>
      </c>
      <c r="G2029" s="92">
        <v>6035700</v>
      </c>
    </row>
    <row r="2030" spans="1:7" x14ac:dyDescent="0.25">
      <c r="A2030" s="87">
        <v>35809</v>
      </c>
      <c r="B2030" s="92">
        <v>382.92700200000002</v>
      </c>
      <c r="C2030" s="92">
        <v>403.98098800000002</v>
      </c>
      <c r="D2030" s="92">
        <v>382.92700200000002</v>
      </c>
      <c r="E2030" s="92">
        <v>403.98098800000002</v>
      </c>
      <c r="F2030" s="92">
        <v>403.96899400000001</v>
      </c>
      <c r="G2030" s="92">
        <v>7817800</v>
      </c>
    </row>
    <row r="2031" spans="1:7" x14ac:dyDescent="0.25">
      <c r="A2031" s="87">
        <v>35810</v>
      </c>
      <c r="B2031" s="92">
        <v>406.42800899999997</v>
      </c>
      <c r="C2031" s="92">
        <v>415.60900900000001</v>
      </c>
      <c r="D2031" s="92">
        <v>380.89099099999999</v>
      </c>
      <c r="E2031" s="92">
        <v>387.24301100000002</v>
      </c>
      <c r="F2031" s="92">
        <v>387.23150600000002</v>
      </c>
      <c r="G2031" s="92">
        <v>9675100</v>
      </c>
    </row>
    <row r="2032" spans="1:7" x14ac:dyDescent="0.25">
      <c r="A2032" s="87">
        <v>35811</v>
      </c>
      <c r="B2032" s="92">
        <v>388.665009</v>
      </c>
      <c r="C2032" s="92">
        <v>413.92001299999998</v>
      </c>
      <c r="D2032" s="92">
        <v>385.22299199999998</v>
      </c>
      <c r="E2032" s="92">
        <v>413.92001299999998</v>
      </c>
      <c r="F2032" s="92">
        <v>413.90774499999998</v>
      </c>
      <c r="G2032" s="92">
        <v>7713700</v>
      </c>
    </row>
    <row r="2033" spans="1:7" x14ac:dyDescent="0.25">
      <c r="A2033" s="87">
        <v>35814</v>
      </c>
      <c r="B2033" s="92">
        <v>416.442993</v>
      </c>
      <c r="C2033" s="92">
        <v>443.317993</v>
      </c>
      <c r="D2033" s="92">
        <v>416.442993</v>
      </c>
      <c r="E2033" s="92">
        <v>439.02801499999998</v>
      </c>
      <c r="F2033" s="92">
        <v>439.01498400000003</v>
      </c>
      <c r="G2033" s="92">
        <v>7850300</v>
      </c>
    </row>
    <row r="2034" spans="1:7" x14ac:dyDescent="0.25">
      <c r="A2034" s="87">
        <v>35815</v>
      </c>
      <c r="B2034" s="92">
        <v>437.493988</v>
      </c>
      <c r="C2034" s="92">
        <v>448.03900099999998</v>
      </c>
      <c r="D2034" s="92">
        <v>425.51501500000001</v>
      </c>
      <c r="E2034" s="92">
        <v>448.03900099999998</v>
      </c>
      <c r="F2034" s="92">
        <v>448.02569599999998</v>
      </c>
      <c r="G2034" s="92">
        <v>4989100</v>
      </c>
    </row>
    <row r="2035" spans="1:7" x14ac:dyDescent="0.25">
      <c r="A2035" s="87">
        <v>35816</v>
      </c>
      <c r="B2035" s="92">
        <v>451.790009</v>
      </c>
      <c r="C2035" s="92">
        <v>471.19198599999999</v>
      </c>
      <c r="D2035" s="92">
        <v>451.790009</v>
      </c>
      <c r="E2035" s="92">
        <v>466.00299100000001</v>
      </c>
      <c r="F2035" s="92">
        <v>465.98916600000001</v>
      </c>
      <c r="G2035" s="92">
        <v>6386100</v>
      </c>
    </row>
    <row r="2036" spans="1:7" x14ac:dyDescent="0.25">
      <c r="A2036" s="87">
        <v>35817</v>
      </c>
      <c r="B2036" s="92">
        <v>467.22799700000002</v>
      </c>
      <c r="C2036" s="92">
        <v>468.699005</v>
      </c>
      <c r="D2036" s="92">
        <v>436.841003</v>
      </c>
      <c r="E2036" s="92">
        <v>443.52899200000002</v>
      </c>
      <c r="F2036" s="92">
        <v>443.51580799999999</v>
      </c>
      <c r="G2036" s="92">
        <v>5251900</v>
      </c>
    </row>
    <row r="2037" spans="1:7" x14ac:dyDescent="0.25">
      <c r="A2037" s="87">
        <v>35818</v>
      </c>
      <c r="B2037" s="92">
        <v>445.39801</v>
      </c>
      <c r="C2037" s="92">
        <v>450.98400900000001</v>
      </c>
      <c r="D2037" s="92">
        <v>438.37100199999998</v>
      </c>
      <c r="E2037" s="92">
        <v>450.98400900000001</v>
      </c>
      <c r="F2037" s="92">
        <v>450.97061200000002</v>
      </c>
      <c r="G2037" s="92">
        <v>3623400</v>
      </c>
    </row>
    <row r="2038" spans="1:7" x14ac:dyDescent="0.25">
      <c r="A2038" s="87">
        <v>35821</v>
      </c>
      <c r="B2038" s="92">
        <v>456.29901100000001</v>
      </c>
      <c r="C2038" s="92">
        <v>477.10501099999999</v>
      </c>
      <c r="D2038" s="92">
        <v>456.29901100000001</v>
      </c>
      <c r="E2038" s="92">
        <v>473.68600500000002</v>
      </c>
      <c r="F2038" s="92">
        <v>473.67193600000002</v>
      </c>
      <c r="G2038" s="92">
        <v>3484300</v>
      </c>
    </row>
    <row r="2039" spans="1:7" x14ac:dyDescent="0.25">
      <c r="A2039" s="87">
        <v>35822</v>
      </c>
      <c r="B2039" s="92">
        <v>473.90499899999998</v>
      </c>
      <c r="C2039" s="92">
        <v>486.89300500000002</v>
      </c>
      <c r="D2039" s="92">
        <v>473.90499899999998</v>
      </c>
      <c r="E2039" s="92">
        <v>476.31100500000002</v>
      </c>
      <c r="F2039" s="92">
        <v>476.296875</v>
      </c>
      <c r="G2039" s="92">
        <v>3964400</v>
      </c>
    </row>
    <row r="2040" spans="1:7" x14ac:dyDescent="0.25">
      <c r="A2040" s="87">
        <v>35823</v>
      </c>
      <c r="B2040" s="92">
        <v>476.45098899999999</v>
      </c>
      <c r="C2040" s="92">
        <v>485.93798800000002</v>
      </c>
      <c r="D2040" s="92">
        <v>462.83999599999999</v>
      </c>
      <c r="E2040" s="92">
        <v>485.93798800000002</v>
      </c>
      <c r="F2040" s="92">
        <v>485.92355300000003</v>
      </c>
      <c r="G2040" s="92">
        <v>2829400</v>
      </c>
    </row>
    <row r="2041" spans="1:7" x14ac:dyDescent="0.25">
      <c r="A2041" s="87">
        <v>35824</v>
      </c>
      <c r="B2041" s="92" t="s">
        <v>2065</v>
      </c>
      <c r="C2041" s="92" t="s">
        <v>2065</v>
      </c>
      <c r="D2041" s="92" t="s">
        <v>2065</v>
      </c>
      <c r="E2041" s="92" t="s">
        <v>2065</v>
      </c>
      <c r="F2041" s="92" t="s">
        <v>2065</v>
      </c>
      <c r="G2041" s="92" t="s">
        <v>2065</v>
      </c>
    </row>
    <row r="2042" spans="1:7" x14ac:dyDescent="0.25">
      <c r="A2042" s="87">
        <v>35825</v>
      </c>
      <c r="B2042" s="92" t="s">
        <v>2065</v>
      </c>
      <c r="C2042" s="92" t="s">
        <v>2065</v>
      </c>
      <c r="D2042" s="92" t="s">
        <v>2065</v>
      </c>
      <c r="E2042" s="92" t="s">
        <v>2065</v>
      </c>
      <c r="F2042" s="92" t="s">
        <v>2065</v>
      </c>
      <c r="G2042" s="92" t="s">
        <v>2065</v>
      </c>
    </row>
    <row r="2043" spans="1:7" x14ac:dyDescent="0.25">
      <c r="A2043" s="87">
        <v>35828</v>
      </c>
      <c r="B2043" s="92">
        <v>486.02301</v>
      </c>
      <c r="C2043" s="92">
        <v>554.10699499999998</v>
      </c>
      <c r="D2043" s="92">
        <v>486.02301</v>
      </c>
      <c r="E2043" s="92">
        <v>554.10699499999998</v>
      </c>
      <c r="F2043" s="92">
        <v>554.09051499999998</v>
      </c>
      <c r="G2043" s="92">
        <v>8130000</v>
      </c>
    </row>
    <row r="2044" spans="1:7" x14ac:dyDescent="0.25">
      <c r="A2044" s="87">
        <v>35829</v>
      </c>
      <c r="B2044" s="92">
        <v>555.24902299999997</v>
      </c>
      <c r="C2044" s="92">
        <v>570.05200200000002</v>
      </c>
      <c r="D2044" s="92">
        <v>527.01702899999998</v>
      </c>
      <c r="E2044" s="92">
        <v>536.78997800000002</v>
      </c>
      <c r="F2044" s="92">
        <v>536.77404799999999</v>
      </c>
      <c r="G2044" s="92">
        <v>6850000</v>
      </c>
    </row>
    <row r="2045" spans="1:7" x14ac:dyDescent="0.25">
      <c r="A2045" s="87">
        <v>35830</v>
      </c>
      <c r="B2045" s="92">
        <v>536.57397500000002</v>
      </c>
      <c r="C2045" s="92">
        <v>536.57397500000002</v>
      </c>
      <c r="D2045" s="92">
        <v>514.89398200000005</v>
      </c>
      <c r="E2045" s="92">
        <v>519.92901600000005</v>
      </c>
      <c r="F2045" s="92">
        <v>519.91357400000004</v>
      </c>
      <c r="G2045" s="92">
        <v>7597300</v>
      </c>
    </row>
    <row r="2046" spans="1:7" x14ac:dyDescent="0.25">
      <c r="A2046" s="87">
        <v>35831</v>
      </c>
      <c r="B2046" s="92">
        <v>519.92901600000005</v>
      </c>
      <c r="C2046" s="92">
        <v>520.69598399999995</v>
      </c>
      <c r="D2046" s="92">
        <v>503.20001200000002</v>
      </c>
      <c r="E2046" s="92">
        <v>513.489014</v>
      </c>
      <c r="F2046" s="92">
        <v>513.47381600000006</v>
      </c>
      <c r="G2046" s="92">
        <v>6807800</v>
      </c>
    </row>
    <row r="2047" spans="1:7" x14ac:dyDescent="0.25">
      <c r="A2047" s="87">
        <v>35832</v>
      </c>
      <c r="B2047" s="92">
        <v>514.908997</v>
      </c>
      <c r="C2047" s="92">
        <v>535.53497300000004</v>
      </c>
      <c r="D2047" s="92">
        <v>514.908997</v>
      </c>
      <c r="E2047" s="92">
        <v>535.42901600000005</v>
      </c>
      <c r="F2047" s="92">
        <v>535.41314699999998</v>
      </c>
      <c r="G2047" s="92">
        <v>10096200</v>
      </c>
    </row>
    <row r="2048" spans="1:7" x14ac:dyDescent="0.25">
      <c r="A2048" s="87">
        <v>35835</v>
      </c>
      <c r="B2048" s="92">
        <v>536.03601100000003</v>
      </c>
      <c r="C2048" s="92">
        <v>544.21899399999995</v>
      </c>
      <c r="D2048" s="92">
        <v>523.97601299999997</v>
      </c>
      <c r="E2048" s="92">
        <v>529.25402799999995</v>
      </c>
      <c r="F2048" s="92">
        <v>529.23828100000003</v>
      </c>
      <c r="G2048" s="92">
        <v>6709600</v>
      </c>
    </row>
    <row r="2049" spans="1:7" x14ac:dyDescent="0.25">
      <c r="A2049" s="87">
        <v>35836</v>
      </c>
      <c r="B2049" s="92">
        <v>524.75201400000003</v>
      </c>
      <c r="C2049" s="92">
        <v>524.75201400000003</v>
      </c>
      <c r="D2049" s="92">
        <v>514.37097200000005</v>
      </c>
      <c r="E2049" s="92">
        <v>517.70098900000005</v>
      </c>
      <c r="F2049" s="92">
        <v>517.685608</v>
      </c>
      <c r="G2049" s="92">
        <v>9818300</v>
      </c>
    </row>
    <row r="2050" spans="1:7" x14ac:dyDescent="0.25">
      <c r="A2050" s="87">
        <v>35837</v>
      </c>
      <c r="B2050" s="92">
        <v>517.28997800000002</v>
      </c>
      <c r="C2050" s="92">
        <v>519.62200900000005</v>
      </c>
      <c r="D2050" s="92">
        <v>476.99301100000002</v>
      </c>
      <c r="E2050" s="92">
        <v>487.60998499999999</v>
      </c>
      <c r="F2050" s="92">
        <v>487.59548999999998</v>
      </c>
      <c r="G2050" s="92">
        <v>11822600</v>
      </c>
    </row>
    <row r="2051" spans="1:7" x14ac:dyDescent="0.25">
      <c r="A2051" s="87">
        <v>35838</v>
      </c>
      <c r="B2051" s="92">
        <v>487.493988</v>
      </c>
      <c r="C2051" s="92">
        <v>487.493988</v>
      </c>
      <c r="D2051" s="92">
        <v>437.98098800000002</v>
      </c>
      <c r="E2051" s="92">
        <v>442.28900099999998</v>
      </c>
      <c r="F2051" s="92">
        <v>442.27587899999997</v>
      </c>
      <c r="G2051" s="92">
        <v>6069500</v>
      </c>
    </row>
    <row r="2052" spans="1:7" x14ac:dyDescent="0.25">
      <c r="A2052" s="87">
        <v>35839</v>
      </c>
      <c r="B2052" s="92">
        <v>445.80499300000002</v>
      </c>
      <c r="C2052" s="92">
        <v>457.02801499999998</v>
      </c>
      <c r="D2052" s="92">
        <v>442.182007</v>
      </c>
      <c r="E2052" s="92">
        <v>448.15798999999998</v>
      </c>
      <c r="F2052" s="92">
        <v>448.14468399999998</v>
      </c>
      <c r="G2052" s="92">
        <v>6387400</v>
      </c>
    </row>
    <row r="2053" spans="1:7" x14ac:dyDescent="0.25">
      <c r="A2053" s="87">
        <v>35842</v>
      </c>
      <c r="B2053" s="92">
        <v>458.27200299999998</v>
      </c>
      <c r="C2053" s="92">
        <v>462.074005</v>
      </c>
      <c r="D2053" s="92">
        <v>453.55499300000002</v>
      </c>
      <c r="E2053" s="92">
        <v>457.70800800000001</v>
      </c>
      <c r="F2053" s="92">
        <v>457.69442700000002</v>
      </c>
      <c r="G2053" s="92">
        <v>4737500</v>
      </c>
    </row>
    <row r="2054" spans="1:7" x14ac:dyDescent="0.25">
      <c r="A2054" s="87">
        <v>35843</v>
      </c>
      <c r="B2054" s="92">
        <v>459.391998</v>
      </c>
      <c r="C2054" s="92">
        <v>472.20901500000002</v>
      </c>
      <c r="D2054" s="92">
        <v>459.391998</v>
      </c>
      <c r="E2054" s="92">
        <v>472.20901500000002</v>
      </c>
      <c r="F2054" s="92">
        <v>472.19500699999998</v>
      </c>
      <c r="G2054" s="92">
        <v>4381500</v>
      </c>
    </row>
    <row r="2055" spans="1:7" x14ac:dyDescent="0.25">
      <c r="A2055" s="87">
        <v>35844</v>
      </c>
      <c r="B2055" s="92">
        <v>472.216003</v>
      </c>
      <c r="C2055" s="92">
        <v>479.76400799999999</v>
      </c>
      <c r="D2055" s="92">
        <v>469.39099099999999</v>
      </c>
      <c r="E2055" s="92">
        <v>472.67898600000001</v>
      </c>
      <c r="F2055" s="92">
        <v>472.66497800000002</v>
      </c>
      <c r="G2055" s="92">
        <v>4793700</v>
      </c>
    </row>
    <row r="2056" spans="1:7" x14ac:dyDescent="0.25">
      <c r="A2056" s="87">
        <v>35845</v>
      </c>
      <c r="B2056" s="92">
        <v>473.24700899999999</v>
      </c>
      <c r="C2056" s="92">
        <v>500.61300699999998</v>
      </c>
      <c r="D2056" s="92">
        <v>473.24700899999999</v>
      </c>
      <c r="E2056" s="92">
        <v>496.25201399999997</v>
      </c>
      <c r="F2056" s="92">
        <v>496.23730499999999</v>
      </c>
      <c r="G2056" s="92">
        <v>6463100</v>
      </c>
    </row>
    <row r="2057" spans="1:7" x14ac:dyDescent="0.25">
      <c r="A2057" s="87">
        <v>35846</v>
      </c>
      <c r="B2057" s="92">
        <v>496.52700800000002</v>
      </c>
      <c r="C2057" s="92">
        <v>496.96798699999999</v>
      </c>
      <c r="D2057" s="92">
        <v>490.20098899999999</v>
      </c>
      <c r="E2057" s="92">
        <v>495.23199499999998</v>
      </c>
      <c r="F2057" s="92">
        <v>495.217285</v>
      </c>
      <c r="G2057" s="92">
        <v>5945100</v>
      </c>
    </row>
    <row r="2058" spans="1:7" x14ac:dyDescent="0.25">
      <c r="A2058" s="87">
        <v>35849</v>
      </c>
      <c r="B2058" s="92">
        <v>494.82101399999999</v>
      </c>
      <c r="C2058" s="92">
        <v>507.10299700000002</v>
      </c>
      <c r="D2058" s="92">
        <v>494.82101399999999</v>
      </c>
      <c r="E2058" s="92">
        <v>505.03500400000001</v>
      </c>
      <c r="F2058" s="92">
        <v>505.02001999999999</v>
      </c>
      <c r="G2058" s="92">
        <v>5795200</v>
      </c>
    </row>
    <row r="2059" spans="1:7" x14ac:dyDescent="0.25">
      <c r="A2059" s="87">
        <v>35850</v>
      </c>
      <c r="B2059" s="92">
        <v>506.19601399999999</v>
      </c>
      <c r="C2059" s="92">
        <v>507.71099900000002</v>
      </c>
      <c r="D2059" s="92">
        <v>492.14898699999998</v>
      </c>
      <c r="E2059" s="92">
        <v>494.89001500000001</v>
      </c>
      <c r="F2059" s="92">
        <v>494.87530500000003</v>
      </c>
      <c r="G2059" s="92">
        <v>5003300</v>
      </c>
    </row>
    <row r="2060" spans="1:7" x14ac:dyDescent="0.25">
      <c r="A2060" s="87">
        <v>35851</v>
      </c>
      <c r="B2060" s="92">
        <v>495.06900000000002</v>
      </c>
      <c r="C2060" s="92">
        <v>495.06900000000002</v>
      </c>
      <c r="D2060" s="92">
        <v>481.199005</v>
      </c>
      <c r="E2060" s="92">
        <v>483.41101099999997</v>
      </c>
      <c r="F2060" s="92">
        <v>483.39666699999998</v>
      </c>
      <c r="G2060" s="92">
        <v>8865100</v>
      </c>
    </row>
    <row r="2061" spans="1:7" x14ac:dyDescent="0.25">
      <c r="A2061" s="87">
        <v>35852</v>
      </c>
      <c r="B2061" s="92">
        <v>482.97699</v>
      </c>
      <c r="C2061" s="92">
        <v>491.03201300000001</v>
      </c>
      <c r="D2061" s="92">
        <v>481.07699600000001</v>
      </c>
      <c r="E2061" s="92">
        <v>483.807007</v>
      </c>
      <c r="F2061" s="92">
        <v>483.79263300000002</v>
      </c>
      <c r="G2061" s="92">
        <v>5887900</v>
      </c>
    </row>
    <row r="2062" spans="1:7" x14ac:dyDescent="0.25">
      <c r="A2062" s="87">
        <v>35853</v>
      </c>
      <c r="B2062" s="92">
        <v>484.11801100000002</v>
      </c>
      <c r="C2062" s="92">
        <v>484.13299599999999</v>
      </c>
      <c r="D2062" s="92">
        <v>475.37399299999998</v>
      </c>
      <c r="E2062" s="92">
        <v>482.37799100000001</v>
      </c>
      <c r="F2062" s="92">
        <v>482.36367799999999</v>
      </c>
      <c r="G2062" s="92">
        <v>5637600</v>
      </c>
    </row>
    <row r="2063" spans="1:7" x14ac:dyDescent="0.25">
      <c r="A2063" s="87">
        <v>35856</v>
      </c>
      <c r="B2063" s="92">
        <v>482.37799100000001</v>
      </c>
      <c r="C2063" s="92">
        <v>496.72900399999997</v>
      </c>
      <c r="D2063" s="92">
        <v>482.37799100000001</v>
      </c>
      <c r="E2063" s="92">
        <v>496.72900399999997</v>
      </c>
      <c r="F2063" s="92">
        <v>496.71426400000001</v>
      </c>
      <c r="G2063" s="92">
        <v>4505200</v>
      </c>
    </row>
    <row r="2064" spans="1:7" x14ac:dyDescent="0.25">
      <c r="A2064" s="87">
        <v>35857</v>
      </c>
      <c r="B2064" s="92">
        <v>505.18899499999998</v>
      </c>
      <c r="C2064" s="92">
        <v>518.68597399999999</v>
      </c>
      <c r="D2064" s="92">
        <v>505.18899499999998</v>
      </c>
      <c r="E2064" s="92">
        <v>518.68597399999999</v>
      </c>
      <c r="F2064" s="92">
        <v>518.67059300000005</v>
      </c>
      <c r="G2064" s="92">
        <v>9222000</v>
      </c>
    </row>
    <row r="2065" spans="1:7" x14ac:dyDescent="0.25">
      <c r="A2065" s="87">
        <v>35858</v>
      </c>
      <c r="B2065" s="92">
        <v>519.81298800000002</v>
      </c>
      <c r="C2065" s="92">
        <v>519.81298800000002</v>
      </c>
      <c r="D2065" s="92">
        <v>499.72198500000002</v>
      </c>
      <c r="E2065" s="92">
        <v>502.91101099999997</v>
      </c>
      <c r="F2065" s="92">
        <v>502.89608800000002</v>
      </c>
      <c r="G2065" s="92">
        <v>4839300</v>
      </c>
    </row>
    <row r="2066" spans="1:7" x14ac:dyDescent="0.25">
      <c r="A2066" s="87">
        <v>35859</v>
      </c>
      <c r="B2066" s="92">
        <v>502.86200000000002</v>
      </c>
      <c r="C2066" s="92">
        <v>516.489014</v>
      </c>
      <c r="D2066" s="92">
        <v>492.290009</v>
      </c>
      <c r="E2066" s="92">
        <v>516.489014</v>
      </c>
      <c r="F2066" s="92">
        <v>516.47369400000002</v>
      </c>
      <c r="G2066" s="92">
        <v>5672500</v>
      </c>
    </row>
    <row r="2067" spans="1:7" x14ac:dyDescent="0.25">
      <c r="A2067" s="87">
        <v>35860</v>
      </c>
      <c r="B2067" s="92">
        <v>521.06201199999998</v>
      </c>
      <c r="C2067" s="92">
        <v>532.59802200000001</v>
      </c>
      <c r="D2067" s="92">
        <v>510.18899499999998</v>
      </c>
      <c r="E2067" s="92">
        <v>512.23101799999995</v>
      </c>
      <c r="F2067" s="92">
        <v>512.21582000000001</v>
      </c>
      <c r="G2067" s="92">
        <v>4218200</v>
      </c>
    </row>
    <row r="2068" spans="1:7" x14ac:dyDescent="0.25">
      <c r="A2068" s="87">
        <v>35863</v>
      </c>
      <c r="B2068" s="92">
        <v>521.07800299999997</v>
      </c>
      <c r="C2068" s="92">
        <v>521.07800299999997</v>
      </c>
      <c r="D2068" s="92">
        <v>492.63699300000002</v>
      </c>
      <c r="E2068" s="92">
        <v>495.81399499999998</v>
      </c>
      <c r="F2068" s="92">
        <v>495.799286</v>
      </c>
      <c r="G2068" s="92">
        <v>3426700</v>
      </c>
    </row>
    <row r="2069" spans="1:7" x14ac:dyDescent="0.25">
      <c r="A2069" s="87">
        <v>35864</v>
      </c>
      <c r="B2069" s="92">
        <v>498.23199499999998</v>
      </c>
      <c r="C2069" s="92">
        <v>498.80801400000001</v>
      </c>
      <c r="D2069" s="92">
        <v>487.77999899999998</v>
      </c>
      <c r="E2069" s="92">
        <v>490.47601300000002</v>
      </c>
      <c r="F2069" s="92">
        <v>490.461456</v>
      </c>
      <c r="G2069" s="92">
        <v>3481200</v>
      </c>
    </row>
    <row r="2070" spans="1:7" x14ac:dyDescent="0.25">
      <c r="A2070" s="87">
        <v>35865</v>
      </c>
      <c r="B2070" s="92">
        <v>491.408997</v>
      </c>
      <c r="C2070" s="92">
        <v>492.66000400000001</v>
      </c>
      <c r="D2070" s="92">
        <v>482.682007</v>
      </c>
      <c r="E2070" s="92">
        <v>491.87298600000003</v>
      </c>
      <c r="F2070" s="92">
        <v>491.85839800000002</v>
      </c>
      <c r="G2070" s="92">
        <v>4388900</v>
      </c>
    </row>
    <row r="2071" spans="1:7" x14ac:dyDescent="0.25">
      <c r="A2071" s="87">
        <v>35866</v>
      </c>
      <c r="B2071" s="92">
        <v>493.24099699999999</v>
      </c>
      <c r="C2071" s="92">
        <v>501.49200400000001</v>
      </c>
      <c r="D2071" s="92">
        <v>493.08401500000002</v>
      </c>
      <c r="E2071" s="92">
        <v>498.18499800000001</v>
      </c>
      <c r="F2071" s="92">
        <v>498.17022700000001</v>
      </c>
      <c r="G2071" s="92">
        <v>4808700</v>
      </c>
    </row>
    <row r="2072" spans="1:7" x14ac:dyDescent="0.25">
      <c r="A2072" s="87">
        <v>35867</v>
      </c>
      <c r="B2072" s="92">
        <v>499.87701399999997</v>
      </c>
      <c r="C2072" s="92">
        <v>506.733002</v>
      </c>
      <c r="D2072" s="92">
        <v>499.87701399999997</v>
      </c>
      <c r="E2072" s="92">
        <v>506.733002</v>
      </c>
      <c r="F2072" s="92">
        <v>506.71795700000001</v>
      </c>
      <c r="G2072" s="92">
        <v>4686600</v>
      </c>
    </row>
    <row r="2073" spans="1:7" x14ac:dyDescent="0.25">
      <c r="A2073" s="87">
        <v>35870</v>
      </c>
      <c r="B2073" s="92">
        <v>507.57699600000001</v>
      </c>
      <c r="C2073" s="92">
        <v>510.78601099999997</v>
      </c>
      <c r="D2073" s="92">
        <v>503.22399899999999</v>
      </c>
      <c r="E2073" s="92">
        <v>510.78601099999997</v>
      </c>
      <c r="F2073" s="92">
        <v>510.77087399999999</v>
      </c>
      <c r="G2073" s="92">
        <v>3958000</v>
      </c>
    </row>
    <row r="2074" spans="1:7" x14ac:dyDescent="0.25">
      <c r="A2074" s="87">
        <v>35871</v>
      </c>
      <c r="B2074" s="92">
        <v>511.091003</v>
      </c>
      <c r="C2074" s="92">
        <v>513.09600799999998</v>
      </c>
      <c r="D2074" s="92">
        <v>507.45599399999998</v>
      </c>
      <c r="E2074" s="92">
        <v>512.14001499999995</v>
      </c>
      <c r="F2074" s="92">
        <v>512.12481700000001</v>
      </c>
      <c r="G2074" s="92">
        <v>6824000</v>
      </c>
    </row>
    <row r="2075" spans="1:7" x14ac:dyDescent="0.25">
      <c r="A2075" s="87">
        <v>35872</v>
      </c>
      <c r="B2075" s="92">
        <v>512.22399900000005</v>
      </c>
      <c r="C2075" s="92">
        <v>512.83898899999997</v>
      </c>
      <c r="D2075" s="92">
        <v>499.14300500000002</v>
      </c>
      <c r="E2075" s="92">
        <v>504.00399800000002</v>
      </c>
      <c r="F2075" s="92">
        <v>503.989014</v>
      </c>
      <c r="G2075" s="92">
        <v>6262200</v>
      </c>
    </row>
    <row r="2076" spans="1:7" x14ac:dyDescent="0.25">
      <c r="A2076" s="87">
        <v>35873</v>
      </c>
      <c r="B2076" s="92">
        <v>503.30300899999997</v>
      </c>
      <c r="C2076" s="92">
        <v>504.18301400000001</v>
      </c>
      <c r="D2076" s="92">
        <v>499.55599999999998</v>
      </c>
      <c r="E2076" s="92">
        <v>504.14700299999998</v>
      </c>
      <c r="F2076" s="92">
        <v>504.13201900000001</v>
      </c>
      <c r="G2076" s="92">
        <v>5878300</v>
      </c>
    </row>
    <row r="2077" spans="1:7" x14ac:dyDescent="0.25">
      <c r="A2077" s="87">
        <v>35874</v>
      </c>
      <c r="B2077" s="92">
        <v>503.90798999999998</v>
      </c>
      <c r="C2077" s="92">
        <v>516.73101799999995</v>
      </c>
      <c r="D2077" s="92">
        <v>503.90798999999998</v>
      </c>
      <c r="E2077" s="92">
        <v>516.73101799999995</v>
      </c>
      <c r="F2077" s="92">
        <v>516.71569799999997</v>
      </c>
      <c r="G2077" s="92">
        <v>6829000</v>
      </c>
    </row>
    <row r="2078" spans="1:7" x14ac:dyDescent="0.25">
      <c r="A2078" s="87">
        <v>35877</v>
      </c>
      <c r="B2078" s="92">
        <v>516.92297399999995</v>
      </c>
      <c r="C2078" s="92">
        <v>526.47997999999995</v>
      </c>
      <c r="D2078" s="92">
        <v>511.18499800000001</v>
      </c>
      <c r="E2078" s="92">
        <v>516.317993</v>
      </c>
      <c r="F2078" s="92">
        <v>516.30267300000003</v>
      </c>
      <c r="G2078" s="92">
        <v>9265500</v>
      </c>
    </row>
    <row r="2079" spans="1:7" x14ac:dyDescent="0.25">
      <c r="A2079" s="87">
        <v>35878</v>
      </c>
      <c r="B2079" s="92">
        <v>516.45098900000005</v>
      </c>
      <c r="C2079" s="92">
        <v>516.45098900000005</v>
      </c>
      <c r="D2079" s="92">
        <v>499.57900999999998</v>
      </c>
      <c r="E2079" s="92">
        <v>501.66000400000001</v>
      </c>
      <c r="F2079" s="92">
        <v>501.64511099999999</v>
      </c>
      <c r="G2079" s="92">
        <v>5234500</v>
      </c>
    </row>
    <row r="2080" spans="1:7" x14ac:dyDescent="0.25">
      <c r="A2080" s="87">
        <v>35879</v>
      </c>
      <c r="B2080" s="92">
        <v>501.66000400000001</v>
      </c>
      <c r="C2080" s="92">
        <v>504.09500100000002</v>
      </c>
      <c r="D2080" s="92">
        <v>493.00500499999998</v>
      </c>
      <c r="E2080" s="92">
        <v>504.09500100000002</v>
      </c>
      <c r="F2080" s="92">
        <v>504.080017</v>
      </c>
      <c r="G2080" s="92">
        <v>5038300</v>
      </c>
    </row>
    <row r="2081" spans="1:7" x14ac:dyDescent="0.25">
      <c r="A2081" s="87">
        <v>35880</v>
      </c>
      <c r="B2081" s="92">
        <v>504.75299100000001</v>
      </c>
      <c r="C2081" s="92">
        <v>533.955017</v>
      </c>
      <c r="D2081" s="92">
        <v>504.75299100000001</v>
      </c>
      <c r="E2081" s="92">
        <v>532.81201199999998</v>
      </c>
      <c r="F2081" s="92">
        <v>532.79620399999999</v>
      </c>
      <c r="G2081" s="92">
        <v>10898900</v>
      </c>
    </row>
    <row r="2082" spans="1:7" x14ac:dyDescent="0.25">
      <c r="A2082" s="87">
        <v>35881</v>
      </c>
      <c r="B2082" s="92">
        <v>533.56597899999997</v>
      </c>
      <c r="C2082" s="92">
        <v>550.26898200000005</v>
      </c>
      <c r="D2082" s="92">
        <v>533.56597899999997</v>
      </c>
      <c r="E2082" s="92">
        <v>542.09802200000001</v>
      </c>
      <c r="F2082" s="92">
        <v>542.08196999999996</v>
      </c>
      <c r="G2082" s="92">
        <v>10878400</v>
      </c>
    </row>
    <row r="2083" spans="1:7" x14ac:dyDescent="0.25">
      <c r="A2083" s="87">
        <v>35884</v>
      </c>
      <c r="B2083" s="92">
        <v>544.18798800000002</v>
      </c>
      <c r="C2083" s="92">
        <v>545.47302200000001</v>
      </c>
      <c r="D2083" s="92">
        <v>534.27600099999995</v>
      </c>
      <c r="E2083" s="92">
        <v>541.42498799999998</v>
      </c>
      <c r="F2083" s="92">
        <v>541.40893600000004</v>
      </c>
      <c r="G2083" s="92">
        <v>6521800</v>
      </c>
    </row>
    <row r="2084" spans="1:7" x14ac:dyDescent="0.25">
      <c r="A2084" s="87">
        <v>35885</v>
      </c>
      <c r="B2084" s="92" t="s">
        <v>2065</v>
      </c>
      <c r="C2084" s="92" t="s">
        <v>2065</v>
      </c>
      <c r="D2084" s="92" t="s">
        <v>2065</v>
      </c>
      <c r="E2084" s="92" t="s">
        <v>2065</v>
      </c>
      <c r="F2084" s="92" t="s">
        <v>2065</v>
      </c>
      <c r="G2084" s="92" t="s">
        <v>2065</v>
      </c>
    </row>
    <row r="2085" spans="1:7" x14ac:dyDescent="0.25">
      <c r="A2085" s="87">
        <v>35886</v>
      </c>
      <c r="B2085" s="92">
        <v>543.09997599999997</v>
      </c>
      <c r="C2085" s="92">
        <v>546.67602499999998</v>
      </c>
      <c r="D2085" s="92">
        <v>520.87701400000003</v>
      </c>
      <c r="E2085" s="92">
        <v>523.94799799999998</v>
      </c>
      <c r="F2085" s="92">
        <v>523.93243399999994</v>
      </c>
      <c r="G2085" s="92">
        <v>6326300</v>
      </c>
    </row>
    <row r="2086" spans="1:7" x14ac:dyDescent="0.25">
      <c r="A2086" s="87">
        <v>35887</v>
      </c>
      <c r="B2086" s="92">
        <v>523.97302200000001</v>
      </c>
      <c r="C2086" s="92">
        <v>524.13397199999997</v>
      </c>
      <c r="D2086" s="92">
        <v>513.73699999999997</v>
      </c>
      <c r="E2086" s="92">
        <v>516.40301499999998</v>
      </c>
      <c r="F2086" s="92">
        <v>516.38769500000001</v>
      </c>
      <c r="G2086" s="92">
        <v>3965200</v>
      </c>
    </row>
    <row r="2087" spans="1:7" x14ac:dyDescent="0.25">
      <c r="A2087" s="87">
        <v>35888</v>
      </c>
      <c r="B2087" s="92">
        <v>516.38299600000005</v>
      </c>
      <c r="C2087" s="92">
        <v>533.74597200000005</v>
      </c>
      <c r="D2087" s="92">
        <v>516.38299600000005</v>
      </c>
      <c r="E2087" s="92">
        <v>533.29998799999998</v>
      </c>
      <c r="F2087" s="92">
        <v>533.28411900000003</v>
      </c>
      <c r="G2087" s="92">
        <v>6654700</v>
      </c>
    </row>
    <row r="2088" spans="1:7" x14ac:dyDescent="0.25">
      <c r="A2088" s="87">
        <v>35891</v>
      </c>
      <c r="B2088" s="92">
        <v>533.489014</v>
      </c>
      <c r="C2088" s="92">
        <v>533.489014</v>
      </c>
      <c r="D2088" s="92">
        <v>523.36901899999998</v>
      </c>
      <c r="E2088" s="92">
        <v>526.14099099999999</v>
      </c>
      <c r="F2088" s="92">
        <v>526.12536599999999</v>
      </c>
      <c r="G2088" s="92">
        <v>4148200</v>
      </c>
    </row>
    <row r="2089" spans="1:7" x14ac:dyDescent="0.25">
      <c r="A2089" s="87">
        <v>35892</v>
      </c>
      <c r="B2089" s="92" t="s">
        <v>2065</v>
      </c>
      <c r="C2089" s="92" t="s">
        <v>2065</v>
      </c>
      <c r="D2089" s="92" t="s">
        <v>2065</v>
      </c>
      <c r="E2089" s="92" t="s">
        <v>2065</v>
      </c>
      <c r="F2089" s="92" t="s">
        <v>2065</v>
      </c>
      <c r="G2089" s="92" t="s">
        <v>2065</v>
      </c>
    </row>
    <row r="2090" spans="1:7" x14ac:dyDescent="0.25">
      <c r="A2090" s="87">
        <v>35893</v>
      </c>
      <c r="B2090" s="92">
        <v>525.85199</v>
      </c>
      <c r="C2090" s="92">
        <v>538.08099400000003</v>
      </c>
      <c r="D2090" s="92">
        <v>525.85199</v>
      </c>
      <c r="E2090" s="92">
        <v>530.03601100000003</v>
      </c>
      <c r="F2090" s="92">
        <v>530.020264</v>
      </c>
      <c r="G2090" s="92">
        <v>5404600</v>
      </c>
    </row>
    <row r="2091" spans="1:7" x14ac:dyDescent="0.25">
      <c r="A2091" s="87">
        <v>35894</v>
      </c>
      <c r="B2091" s="92">
        <v>530.80499299999997</v>
      </c>
      <c r="C2091" s="92">
        <v>532.21997099999999</v>
      </c>
      <c r="D2091" s="92">
        <v>524.10497999999995</v>
      </c>
      <c r="E2091" s="92">
        <v>527.58502199999998</v>
      </c>
      <c r="F2091" s="92">
        <v>527.56939699999998</v>
      </c>
      <c r="G2091" s="92">
        <v>5189100</v>
      </c>
    </row>
    <row r="2092" spans="1:7" x14ac:dyDescent="0.25">
      <c r="A2092" s="87">
        <v>35895</v>
      </c>
      <c r="B2092" s="92" t="s">
        <v>2065</v>
      </c>
      <c r="C2092" s="92" t="s">
        <v>2065</v>
      </c>
      <c r="D2092" s="92" t="s">
        <v>2065</v>
      </c>
      <c r="E2092" s="92" t="s">
        <v>2065</v>
      </c>
      <c r="F2092" s="92" t="s">
        <v>2065</v>
      </c>
      <c r="G2092" s="92" t="s">
        <v>2065</v>
      </c>
    </row>
    <row r="2093" spans="1:7" x14ac:dyDescent="0.25">
      <c r="A2093" s="87">
        <v>35898</v>
      </c>
      <c r="B2093" s="92">
        <v>527.84802200000001</v>
      </c>
      <c r="C2093" s="92">
        <v>533.53698699999995</v>
      </c>
      <c r="D2093" s="92">
        <v>523.02801499999998</v>
      </c>
      <c r="E2093" s="92">
        <v>524.06402600000001</v>
      </c>
      <c r="F2093" s="92">
        <v>524.04846199999997</v>
      </c>
      <c r="G2093" s="92">
        <v>3746300</v>
      </c>
    </row>
    <row r="2094" spans="1:7" x14ac:dyDescent="0.25">
      <c r="A2094" s="87">
        <v>35899</v>
      </c>
      <c r="B2094" s="92">
        <v>524.17498799999998</v>
      </c>
      <c r="C2094" s="92">
        <v>525.91900599999997</v>
      </c>
      <c r="D2094" s="92">
        <v>514.18298300000004</v>
      </c>
      <c r="E2094" s="92">
        <v>516.10101299999997</v>
      </c>
      <c r="F2094" s="92">
        <v>516.08569299999999</v>
      </c>
      <c r="G2094" s="92">
        <v>3764600</v>
      </c>
    </row>
    <row r="2095" spans="1:7" x14ac:dyDescent="0.25">
      <c r="A2095" s="87">
        <v>35900</v>
      </c>
      <c r="B2095" s="92">
        <v>516.14801</v>
      </c>
      <c r="C2095" s="92">
        <v>518.72399900000005</v>
      </c>
      <c r="D2095" s="92">
        <v>512.53497300000004</v>
      </c>
      <c r="E2095" s="92">
        <v>513.44500700000003</v>
      </c>
      <c r="F2095" s="92">
        <v>513.42980999999997</v>
      </c>
      <c r="G2095" s="92">
        <v>4311800</v>
      </c>
    </row>
    <row r="2096" spans="1:7" x14ac:dyDescent="0.25">
      <c r="A2096" s="87">
        <v>35901</v>
      </c>
      <c r="B2096" s="92">
        <v>513.487976</v>
      </c>
      <c r="C2096" s="92">
        <v>517.43402100000003</v>
      </c>
      <c r="D2096" s="92">
        <v>508.57299799999998</v>
      </c>
      <c r="E2096" s="92">
        <v>510.067993</v>
      </c>
      <c r="F2096" s="92">
        <v>510.05285600000002</v>
      </c>
      <c r="G2096" s="92">
        <v>5058700</v>
      </c>
    </row>
    <row r="2097" spans="1:7" x14ac:dyDescent="0.25">
      <c r="A2097" s="87">
        <v>35902</v>
      </c>
      <c r="B2097" s="92">
        <v>510.02099600000003</v>
      </c>
      <c r="C2097" s="92">
        <v>510.47000100000002</v>
      </c>
      <c r="D2097" s="92">
        <v>505.493988</v>
      </c>
      <c r="E2097" s="92">
        <v>507.90200800000002</v>
      </c>
      <c r="F2097" s="92">
        <v>507.886932</v>
      </c>
      <c r="G2097" s="92">
        <v>4520900</v>
      </c>
    </row>
    <row r="2098" spans="1:7" x14ac:dyDescent="0.25">
      <c r="A2098" s="87">
        <v>35905</v>
      </c>
      <c r="B2098" s="92">
        <v>507.97699</v>
      </c>
      <c r="C2098" s="92">
        <v>510.24899299999998</v>
      </c>
      <c r="D2098" s="92">
        <v>505.48400900000001</v>
      </c>
      <c r="E2098" s="92">
        <v>508.15600599999999</v>
      </c>
      <c r="F2098" s="92">
        <v>508.14093000000003</v>
      </c>
      <c r="G2098" s="92">
        <v>4311900</v>
      </c>
    </row>
    <row r="2099" spans="1:7" x14ac:dyDescent="0.25">
      <c r="A2099" s="87">
        <v>35906</v>
      </c>
      <c r="B2099" s="92">
        <v>508.37399299999998</v>
      </c>
      <c r="C2099" s="92">
        <v>508.37399299999998</v>
      </c>
      <c r="D2099" s="92">
        <v>495.692993</v>
      </c>
      <c r="E2099" s="92">
        <v>497.70700099999999</v>
      </c>
      <c r="F2099" s="92">
        <v>497.69223</v>
      </c>
      <c r="G2099" s="92">
        <v>6067100</v>
      </c>
    </row>
    <row r="2100" spans="1:7" x14ac:dyDescent="0.25">
      <c r="A2100" s="87">
        <v>35907</v>
      </c>
      <c r="B2100" s="92">
        <v>497.78201300000001</v>
      </c>
      <c r="C2100" s="92">
        <v>502.03500400000001</v>
      </c>
      <c r="D2100" s="92">
        <v>497.24600199999998</v>
      </c>
      <c r="E2100" s="92">
        <v>500.64099099999999</v>
      </c>
      <c r="F2100" s="92">
        <v>500.62612899999999</v>
      </c>
      <c r="G2100" s="92">
        <v>4551100</v>
      </c>
    </row>
    <row r="2101" spans="1:7" x14ac:dyDescent="0.25">
      <c r="A2101" s="87">
        <v>35908</v>
      </c>
      <c r="B2101" s="92">
        <v>500.71099900000002</v>
      </c>
      <c r="C2101" s="92">
        <v>501.31201199999998</v>
      </c>
      <c r="D2101" s="92">
        <v>489.54299900000001</v>
      </c>
      <c r="E2101" s="92">
        <v>491.85598800000002</v>
      </c>
      <c r="F2101" s="92">
        <v>491.84140000000002</v>
      </c>
      <c r="G2101" s="92">
        <v>4277500</v>
      </c>
    </row>
    <row r="2102" spans="1:7" x14ac:dyDescent="0.25">
      <c r="A2102" s="87">
        <v>35909</v>
      </c>
      <c r="B2102" s="92">
        <v>491.86801100000002</v>
      </c>
      <c r="C2102" s="92">
        <v>491.86801100000002</v>
      </c>
      <c r="D2102" s="92">
        <v>487.68301400000001</v>
      </c>
      <c r="E2102" s="92">
        <v>490.48098800000002</v>
      </c>
      <c r="F2102" s="92">
        <v>490.466431</v>
      </c>
      <c r="G2102" s="92">
        <v>3171100</v>
      </c>
    </row>
    <row r="2103" spans="1:7" x14ac:dyDescent="0.25">
      <c r="A2103" s="87">
        <v>35912</v>
      </c>
      <c r="B2103" s="92">
        <v>490.64001500000001</v>
      </c>
      <c r="C2103" s="92">
        <v>490.72799700000002</v>
      </c>
      <c r="D2103" s="92">
        <v>482.016998</v>
      </c>
      <c r="E2103" s="92">
        <v>485.64099099999999</v>
      </c>
      <c r="F2103" s="92">
        <v>485.62655599999999</v>
      </c>
      <c r="G2103" s="92">
        <v>4059800</v>
      </c>
    </row>
    <row r="2104" spans="1:7" x14ac:dyDescent="0.25">
      <c r="A2104" s="87">
        <v>35913</v>
      </c>
      <c r="B2104" s="92">
        <v>490.64001500000001</v>
      </c>
      <c r="C2104" s="92">
        <v>490.72799700000002</v>
      </c>
      <c r="D2104" s="92">
        <v>482.016998</v>
      </c>
      <c r="E2104" s="92">
        <v>485.64099099999999</v>
      </c>
      <c r="F2104" s="92">
        <v>485.62655599999999</v>
      </c>
      <c r="G2104" s="92">
        <v>0</v>
      </c>
    </row>
    <row r="2105" spans="1:7" x14ac:dyDescent="0.25">
      <c r="A2105" s="87">
        <v>35914</v>
      </c>
      <c r="B2105" s="92">
        <v>485.31298800000002</v>
      </c>
      <c r="C2105" s="92">
        <v>485.36999500000002</v>
      </c>
      <c r="D2105" s="92">
        <v>461.69699100000003</v>
      </c>
      <c r="E2105" s="92">
        <v>465.24700899999999</v>
      </c>
      <c r="F2105" s="92">
        <v>465.23321499999997</v>
      </c>
      <c r="G2105" s="92">
        <v>4310800</v>
      </c>
    </row>
    <row r="2106" spans="1:7" x14ac:dyDescent="0.25">
      <c r="A2106" s="87">
        <v>35915</v>
      </c>
      <c r="B2106" s="92">
        <v>466.36700400000001</v>
      </c>
      <c r="C2106" s="92">
        <v>466.80200200000002</v>
      </c>
      <c r="D2106" s="92">
        <v>456.03900099999998</v>
      </c>
      <c r="E2106" s="92">
        <v>460.13501000000002</v>
      </c>
      <c r="F2106" s="92">
        <v>460.12133799999998</v>
      </c>
      <c r="G2106" s="92">
        <v>3473200</v>
      </c>
    </row>
    <row r="2107" spans="1:7" x14ac:dyDescent="0.25">
      <c r="A2107" s="87">
        <v>35916</v>
      </c>
      <c r="B2107" s="92">
        <v>460.11498999999998</v>
      </c>
      <c r="C2107" s="92">
        <v>460.11498999999998</v>
      </c>
      <c r="D2107" s="92">
        <v>446.57900999999998</v>
      </c>
      <c r="E2107" s="92">
        <v>448.52499399999999</v>
      </c>
      <c r="F2107" s="92">
        <v>448.51168799999999</v>
      </c>
      <c r="G2107" s="92">
        <v>3072300</v>
      </c>
    </row>
    <row r="2108" spans="1:7" x14ac:dyDescent="0.25">
      <c r="A2108" s="87">
        <v>35919</v>
      </c>
      <c r="B2108" s="92">
        <v>448.51501500000001</v>
      </c>
      <c r="C2108" s="92">
        <v>451.92099000000002</v>
      </c>
      <c r="D2108" s="92">
        <v>443.01800500000002</v>
      </c>
      <c r="E2108" s="92">
        <v>445.993988</v>
      </c>
      <c r="F2108" s="92">
        <v>445.98074300000002</v>
      </c>
      <c r="G2108" s="92">
        <v>2448000</v>
      </c>
    </row>
    <row r="2109" spans="1:7" x14ac:dyDescent="0.25">
      <c r="A2109" s="87">
        <v>35920</v>
      </c>
      <c r="B2109" s="92">
        <v>446.00698899999998</v>
      </c>
      <c r="C2109" s="92">
        <v>447.02301</v>
      </c>
      <c r="D2109" s="92">
        <v>431.08099399999998</v>
      </c>
      <c r="E2109" s="92">
        <v>435.16000400000001</v>
      </c>
      <c r="F2109" s="92">
        <v>435.14709499999998</v>
      </c>
      <c r="G2109" s="92">
        <v>3333100</v>
      </c>
    </row>
    <row r="2110" spans="1:7" x14ac:dyDescent="0.25">
      <c r="A2110" s="87">
        <v>35921</v>
      </c>
      <c r="B2110" s="92">
        <v>434.85299700000002</v>
      </c>
      <c r="C2110" s="92">
        <v>434.85299700000002</v>
      </c>
      <c r="D2110" s="92">
        <v>408.131012</v>
      </c>
      <c r="E2110" s="92">
        <v>414.625</v>
      </c>
      <c r="F2110" s="92">
        <v>414.61267099999998</v>
      </c>
      <c r="G2110" s="92">
        <v>3806200</v>
      </c>
    </row>
    <row r="2111" spans="1:7" x14ac:dyDescent="0.25">
      <c r="A2111" s="87">
        <v>35922</v>
      </c>
      <c r="B2111" s="92">
        <v>417.54199199999999</v>
      </c>
      <c r="C2111" s="92">
        <v>436.77801499999998</v>
      </c>
      <c r="D2111" s="92">
        <v>416.69500699999998</v>
      </c>
      <c r="E2111" s="92">
        <v>436.77801499999998</v>
      </c>
      <c r="F2111" s="92">
        <v>436.76504499999999</v>
      </c>
      <c r="G2111" s="92">
        <v>4585000</v>
      </c>
    </row>
    <row r="2112" spans="1:7" x14ac:dyDescent="0.25">
      <c r="A2112" s="87">
        <v>35923</v>
      </c>
      <c r="B2112" s="92">
        <v>436.24200400000001</v>
      </c>
      <c r="C2112" s="92">
        <v>440.46798699999999</v>
      </c>
      <c r="D2112" s="92">
        <v>431.658997</v>
      </c>
      <c r="E2112" s="92">
        <v>434.65499899999998</v>
      </c>
      <c r="F2112" s="92">
        <v>434.64209</v>
      </c>
      <c r="G2112" s="92">
        <v>3835000</v>
      </c>
    </row>
    <row r="2113" spans="1:7" x14ac:dyDescent="0.25">
      <c r="A2113" s="87">
        <v>35926</v>
      </c>
      <c r="B2113" s="92" t="s">
        <v>2065</v>
      </c>
      <c r="C2113" s="92" t="s">
        <v>2065</v>
      </c>
      <c r="D2113" s="92" t="s">
        <v>2065</v>
      </c>
      <c r="E2113" s="92" t="s">
        <v>2065</v>
      </c>
      <c r="F2113" s="92" t="s">
        <v>2065</v>
      </c>
      <c r="G2113" s="92" t="s">
        <v>2065</v>
      </c>
    </row>
    <row r="2114" spans="1:7" x14ac:dyDescent="0.25">
      <c r="A2114" s="87">
        <v>35927</v>
      </c>
      <c r="B2114" s="92">
        <v>434.79599000000002</v>
      </c>
      <c r="C2114" s="92">
        <v>434.79599000000002</v>
      </c>
      <c r="D2114" s="92">
        <v>425.44699100000003</v>
      </c>
      <c r="E2114" s="92">
        <v>430.52600100000001</v>
      </c>
      <c r="F2114" s="92">
        <v>430.51324499999998</v>
      </c>
      <c r="G2114" s="92">
        <v>2578500</v>
      </c>
    </row>
    <row r="2115" spans="1:7" x14ac:dyDescent="0.25">
      <c r="A2115" s="87">
        <v>35928</v>
      </c>
      <c r="B2115" s="92">
        <v>430.44101000000001</v>
      </c>
      <c r="C2115" s="92">
        <v>430.44101000000001</v>
      </c>
      <c r="D2115" s="92">
        <v>393.364014</v>
      </c>
      <c r="E2115" s="92">
        <v>402.057007</v>
      </c>
      <c r="F2115" s="92">
        <v>402.045074</v>
      </c>
      <c r="G2115" s="92">
        <v>5185200</v>
      </c>
    </row>
    <row r="2116" spans="1:7" x14ac:dyDescent="0.25">
      <c r="A2116" s="87">
        <v>35929</v>
      </c>
      <c r="B2116" s="92">
        <v>402.057007</v>
      </c>
      <c r="C2116" s="92">
        <v>412.516998</v>
      </c>
      <c r="D2116" s="92">
        <v>400.93398999999999</v>
      </c>
      <c r="E2116" s="92">
        <v>403.699005</v>
      </c>
      <c r="F2116" s="92">
        <v>403.68701199999998</v>
      </c>
      <c r="G2116" s="92">
        <v>2699000</v>
      </c>
    </row>
    <row r="2117" spans="1:7" x14ac:dyDescent="0.25">
      <c r="A2117" s="87">
        <v>35930</v>
      </c>
      <c r="B2117" s="92">
        <v>403.699005</v>
      </c>
      <c r="C2117" s="92">
        <v>406.15600599999999</v>
      </c>
      <c r="D2117" s="92">
        <v>403.699005</v>
      </c>
      <c r="E2117" s="92">
        <v>405.93701199999998</v>
      </c>
      <c r="F2117" s="92">
        <v>405.92495700000001</v>
      </c>
      <c r="G2117" s="92">
        <v>14500</v>
      </c>
    </row>
    <row r="2118" spans="1:7" x14ac:dyDescent="0.25">
      <c r="A2118" s="87">
        <v>35933</v>
      </c>
      <c r="B2118" s="92">
        <v>405.658997</v>
      </c>
      <c r="C2118" s="92">
        <v>405.658997</v>
      </c>
      <c r="D2118" s="92">
        <v>384.09698500000002</v>
      </c>
      <c r="E2118" s="92">
        <v>388.91799900000001</v>
      </c>
      <c r="F2118" s="92">
        <v>388.90643299999999</v>
      </c>
      <c r="G2118" s="92">
        <v>1277200</v>
      </c>
    </row>
    <row r="2119" spans="1:7" x14ac:dyDescent="0.25">
      <c r="A2119" s="87">
        <v>35934</v>
      </c>
      <c r="B2119" s="92">
        <v>388.90100100000001</v>
      </c>
      <c r="C2119" s="92">
        <v>414.182007</v>
      </c>
      <c r="D2119" s="92">
        <v>387.00799599999999</v>
      </c>
      <c r="E2119" s="92">
        <v>413.824005</v>
      </c>
      <c r="F2119" s="92">
        <v>413.81173699999999</v>
      </c>
      <c r="G2119" s="92">
        <v>996200</v>
      </c>
    </row>
    <row r="2120" spans="1:7" x14ac:dyDescent="0.25">
      <c r="A2120" s="87">
        <v>35935</v>
      </c>
      <c r="B2120" s="92">
        <v>413.824005</v>
      </c>
      <c r="C2120" s="92">
        <v>424.56201199999998</v>
      </c>
      <c r="D2120" s="92">
        <v>412.50201399999997</v>
      </c>
      <c r="E2120" s="92">
        <v>424.006012</v>
      </c>
      <c r="F2120" s="92">
        <v>423.99340799999999</v>
      </c>
      <c r="G2120" s="92">
        <v>167200</v>
      </c>
    </row>
    <row r="2121" spans="1:7" x14ac:dyDescent="0.25">
      <c r="A2121" s="87">
        <v>35936</v>
      </c>
      <c r="B2121" s="92" t="s">
        <v>2065</v>
      </c>
      <c r="C2121" s="92" t="s">
        <v>2065</v>
      </c>
      <c r="D2121" s="92" t="s">
        <v>2065</v>
      </c>
      <c r="E2121" s="92" t="s">
        <v>2065</v>
      </c>
      <c r="F2121" s="92" t="s">
        <v>2065</v>
      </c>
      <c r="G2121" s="92" t="s">
        <v>2065</v>
      </c>
    </row>
    <row r="2122" spans="1:7" x14ac:dyDescent="0.25">
      <c r="A2122" s="87">
        <v>35937</v>
      </c>
      <c r="B2122" s="92">
        <v>426.32199100000003</v>
      </c>
      <c r="C2122" s="92">
        <v>445.14300500000002</v>
      </c>
      <c r="D2122" s="92">
        <v>426.32199100000003</v>
      </c>
      <c r="E2122" s="92">
        <v>445.14300500000002</v>
      </c>
      <c r="F2122" s="92">
        <v>445.12979100000001</v>
      </c>
      <c r="G2122" s="92">
        <v>1996800</v>
      </c>
    </row>
    <row r="2123" spans="1:7" x14ac:dyDescent="0.25">
      <c r="A2123" s="87">
        <v>35940</v>
      </c>
      <c r="B2123" s="92">
        <v>445.43301400000001</v>
      </c>
      <c r="C2123" s="92">
        <v>448.21099900000002</v>
      </c>
      <c r="D2123" s="92">
        <v>435.55398600000001</v>
      </c>
      <c r="E2123" s="92">
        <v>439.55499300000002</v>
      </c>
      <c r="F2123" s="92">
        <v>439.54196200000001</v>
      </c>
      <c r="G2123" s="92">
        <v>2601700</v>
      </c>
    </row>
    <row r="2124" spans="1:7" x14ac:dyDescent="0.25">
      <c r="A2124" s="87">
        <v>35941</v>
      </c>
      <c r="B2124" s="92">
        <v>439.61599699999999</v>
      </c>
      <c r="C2124" s="92">
        <v>440.760986</v>
      </c>
      <c r="D2124" s="92">
        <v>430.00100700000002</v>
      </c>
      <c r="E2124" s="92">
        <v>434.05898999999999</v>
      </c>
      <c r="F2124" s="92">
        <v>434.04611199999999</v>
      </c>
      <c r="G2124" s="92">
        <v>2158400</v>
      </c>
    </row>
    <row r="2125" spans="1:7" x14ac:dyDescent="0.25">
      <c r="A2125" s="87">
        <v>35942</v>
      </c>
      <c r="B2125" s="92">
        <v>433.864014</v>
      </c>
      <c r="C2125" s="92">
        <v>433.864014</v>
      </c>
      <c r="D2125" s="92">
        <v>412.18600500000002</v>
      </c>
      <c r="E2125" s="92">
        <v>416.96701000000002</v>
      </c>
      <c r="F2125" s="92">
        <v>416.95461999999998</v>
      </c>
      <c r="G2125" s="92">
        <v>2501000</v>
      </c>
    </row>
    <row r="2126" spans="1:7" x14ac:dyDescent="0.25">
      <c r="A2126" s="87">
        <v>35943</v>
      </c>
      <c r="B2126" s="92">
        <v>416.37600700000002</v>
      </c>
      <c r="C2126" s="92">
        <v>417.80599999999998</v>
      </c>
      <c r="D2126" s="92">
        <v>407.97500600000001</v>
      </c>
      <c r="E2126" s="92">
        <v>414.22000100000002</v>
      </c>
      <c r="F2126" s="92">
        <v>414.20770299999998</v>
      </c>
      <c r="G2126" s="92">
        <v>1780600</v>
      </c>
    </row>
    <row r="2127" spans="1:7" x14ac:dyDescent="0.25">
      <c r="A2127" s="87">
        <v>35944</v>
      </c>
      <c r="B2127" s="92">
        <v>417.52899200000002</v>
      </c>
      <c r="C2127" s="92">
        <v>421.27700800000002</v>
      </c>
      <c r="D2127" s="92">
        <v>416.02999899999998</v>
      </c>
      <c r="E2127" s="92">
        <v>420.46499599999999</v>
      </c>
      <c r="F2127" s="92">
        <v>420.45251500000001</v>
      </c>
      <c r="G2127" s="92">
        <v>3133600</v>
      </c>
    </row>
    <row r="2128" spans="1:7" x14ac:dyDescent="0.25">
      <c r="A2128" s="87">
        <v>35947</v>
      </c>
      <c r="B2128" s="92">
        <v>420.23098800000002</v>
      </c>
      <c r="C2128" s="92">
        <v>420.23098800000002</v>
      </c>
      <c r="D2128" s="92">
        <v>409.52999899999998</v>
      </c>
      <c r="E2128" s="92">
        <v>414.07900999999998</v>
      </c>
      <c r="F2128" s="92">
        <v>414.06674199999998</v>
      </c>
      <c r="G2128" s="92">
        <v>3072300</v>
      </c>
    </row>
    <row r="2129" spans="1:7" x14ac:dyDescent="0.25">
      <c r="A2129" s="87">
        <v>35948</v>
      </c>
      <c r="B2129" s="92">
        <v>414.07900999999998</v>
      </c>
      <c r="C2129" s="92">
        <v>414.27899200000002</v>
      </c>
      <c r="D2129" s="92">
        <v>396.33200099999999</v>
      </c>
      <c r="E2129" s="92">
        <v>399.59899899999999</v>
      </c>
      <c r="F2129" s="92">
        <v>399.58712800000001</v>
      </c>
      <c r="G2129" s="92">
        <v>1484800</v>
      </c>
    </row>
    <row r="2130" spans="1:7" x14ac:dyDescent="0.25">
      <c r="A2130" s="87">
        <v>35949</v>
      </c>
      <c r="B2130" s="92">
        <v>399.42700200000002</v>
      </c>
      <c r="C2130" s="92">
        <v>400.02600100000001</v>
      </c>
      <c r="D2130" s="92">
        <v>384.71301299999999</v>
      </c>
      <c r="E2130" s="92">
        <v>392.608002</v>
      </c>
      <c r="F2130" s="92">
        <v>392.59634399999999</v>
      </c>
      <c r="G2130" s="92">
        <v>2901500</v>
      </c>
    </row>
    <row r="2131" spans="1:7" x14ac:dyDescent="0.25">
      <c r="A2131" s="87">
        <v>35950</v>
      </c>
      <c r="B2131" s="92">
        <v>393.34799199999998</v>
      </c>
      <c r="C2131" s="92">
        <v>406.33099399999998</v>
      </c>
      <c r="D2131" s="92">
        <v>389.76501500000001</v>
      </c>
      <c r="E2131" s="92">
        <v>406.33099399999998</v>
      </c>
      <c r="F2131" s="92">
        <v>406.318939</v>
      </c>
      <c r="G2131" s="92">
        <v>4362800</v>
      </c>
    </row>
    <row r="2132" spans="1:7" x14ac:dyDescent="0.25">
      <c r="A2132" s="87">
        <v>35951</v>
      </c>
      <c r="B2132" s="92">
        <v>407.78500400000001</v>
      </c>
      <c r="C2132" s="92">
        <v>415.72500600000001</v>
      </c>
      <c r="D2132" s="92">
        <v>405.58999599999999</v>
      </c>
      <c r="E2132" s="92">
        <v>409.51599099999999</v>
      </c>
      <c r="F2132" s="92">
        <v>409.50384500000001</v>
      </c>
      <c r="G2132" s="92">
        <v>4901400</v>
      </c>
    </row>
    <row r="2133" spans="1:7" x14ac:dyDescent="0.25">
      <c r="A2133" s="87">
        <v>35954</v>
      </c>
      <c r="B2133" s="92">
        <v>413.45700099999999</v>
      </c>
      <c r="C2133" s="92">
        <v>413.45700099999999</v>
      </c>
      <c r="D2133" s="92">
        <v>405.13900799999999</v>
      </c>
      <c r="E2133" s="92">
        <v>409.41900600000002</v>
      </c>
      <c r="F2133" s="92">
        <v>409.40685999999999</v>
      </c>
      <c r="G2133" s="92">
        <v>1904100</v>
      </c>
    </row>
    <row r="2134" spans="1:7" x14ac:dyDescent="0.25">
      <c r="A2134" s="87">
        <v>35955</v>
      </c>
      <c r="B2134" s="92">
        <v>409.65499899999998</v>
      </c>
      <c r="C2134" s="92">
        <v>411.07199100000003</v>
      </c>
      <c r="D2134" s="92">
        <v>405.82299799999998</v>
      </c>
      <c r="E2134" s="92">
        <v>411.07199100000003</v>
      </c>
      <c r="F2134" s="92">
        <v>411.05978399999998</v>
      </c>
      <c r="G2134" s="92">
        <v>1772000</v>
      </c>
    </row>
    <row r="2135" spans="1:7" x14ac:dyDescent="0.25">
      <c r="A2135" s="87">
        <v>35956</v>
      </c>
      <c r="B2135" s="92">
        <v>411.125</v>
      </c>
      <c r="C2135" s="92">
        <v>412.58401500000002</v>
      </c>
      <c r="D2135" s="92">
        <v>404.38198899999998</v>
      </c>
      <c r="E2135" s="92">
        <v>408.07998700000002</v>
      </c>
      <c r="F2135" s="92">
        <v>408.06787100000003</v>
      </c>
      <c r="G2135" s="92">
        <v>2507200</v>
      </c>
    </row>
    <row r="2136" spans="1:7" x14ac:dyDescent="0.25">
      <c r="A2136" s="87">
        <v>35957</v>
      </c>
      <c r="B2136" s="92">
        <v>411.48199499999998</v>
      </c>
      <c r="C2136" s="92">
        <v>411.76001000000002</v>
      </c>
      <c r="D2136" s="92">
        <v>403.131012</v>
      </c>
      <c r="E2136" s="92">
        <v>411.54400600000002</v>
      </c>
      <c r="F2136" s="92">
        <v>411.53179899999998</v>
      </c>
      <c r="G2136" s="92">
        <v>2443200</v>
      </c>
    </row>
    <row r="2137" spans="1:7" x14ac:dyDescent="0.25">
      <c r="A2137" s="87">
        <v>35958</v>
      </c>
      <c r="B2137" s="92">
        <v>411.32501200000002</v>
      </c>
      <c r="C2137" s="92">
        <v>416.39001500000001</v>
      </c>
      <c r="D2137" s="92">
        <v>407.28601099999997</v>
      </c>
      <c r="E2137" s="92">
        <v>408.37200899999999</v>
      </c>
      <c r="F2137" s="92">
        <v>408.359894</v>
      </c>
      <c r="G2137" s="92">
        <v>2961600</v>
      </c>
    </row>
    <row r="2138" spans="1:7" x14ac:dyDescent="0.25">
      <c r="A2138" s="87">
        <v>35961</v>
      </c>
      <c r="B2138" s="92">
        <v>407.59698500000002</v>
      </c>
      <c r="C2138" s="92">
        <v>413.38000499999998</v>
      </c>
      <c r="D2138" s="92">
        <v>401.63900799999999</v>
      </c>
      <c r="E2138" s="92">
        <v>406.50100700000002</v>
      </c>
      <c r="F2138" s="92">
        <v>406.48895299999998</v>
      </c>
      <c r="G2138" s="92">
        <v>2477600</v>
      </c>
    </row>
    <row r="2139" spans="1:7" x14ac:dyDescent="0.25">
      <c r="A2139" s="87">
        <v>35962</v>
      </c>
      <c r="B2139" s="92">
        <v>406.50100700000002</v>
      </c>
      <c r="C2139" s="92">
        <v>406.50100700000002</v>
      </c>
      <c r="D2139" s="92">
        <v>396.84201000000002</v>
      </c>
      <c r="E2139" s="92">
        <v>399.51199300000002</v>
      </c>
      <c r="F2139" s="92">
        <v>399.50015300000001</v>
      </c>
      <c r="G2139" s="92">
        <v>1955800</v>
      </c>
    </row>
    <row r="2140" spans="1:7" x14ac:dyDescent="0.25">
      <c r="A2140" s="87">
        <v>35963</v>
      </c>
      <c r="B2140" s="92">
        <v>399.53900099999998</v>
      </c>
      <c r="C2140" s="92">
        <v>419.44198599999999</v>
      </c>
      <c r="D2140" s="92">
        <v>399.53900099999998</v>
      </c>
      <c r="E2140" s="92">
        <v>419.44198599999999</v>
      </c>
      <c r="F2140" s="92">
        <v>419.42953499999999</v>
      </c>
      <c r="G2140" s="92">
        <v>2488300</v>
      </c>
    </row>
    <row r="2141" spans="1:7" x14ac:dyDescent="0.25">
      <c r="A2141" s="87">
        <v>35964</v>
      </c>
      <c r="B2141" s="92">
        <v>419.79501299999998</v>
      </c>
      <c r="C2141" s="92">
        <v>440.09298699999999</v>
      </c>
      <c r="D2141" s="92">
        <v>419.79501299999998</v>
      </c>
      <c r="E2141" s="92">
        <v>440.09298699999999</v>
      </c>
      <c r="F2141" s="92">
        <v>440.079926</v>
      </c>
      <c r="G2141" s="92">
        <v>3052100</v>
      </c>
    </row>
    <row r="2142" spans="1:7" x14ac:dyDescent="0.25">
      <c r="A2142" s="87">
        <v>35965</v>
      </c>
      <c r="B2142" s="92">
        <v>440.40100100000001</v>
      </c>
      <c r="C2142" s="92">
        <v>441.02200299999998</v>
      </c>
      <c r="D2142" s="92">
        <v>421.56298800000002</v>
      </c>
      <c r="E2142" s="92">
        <v>425.45300300000002</v>
      </c>
      <c r="F2142" s="92">
        <v>425.44036899999998</v>
      </c>
      <c r="G2142" s="92">
        <v>1984800</v>
      </c>
    </row>
    <row r="2143" spans="1:7" x14ac:dyDescent="0.25">
      <c r="A2143" s="87">
        <v>35968</v>
      </c>
      <c r="B2143" s="92">
        <v>425.45300300000002</v>
      </c>
      <c r="C2143" s="92">
        <v>426.45700099999999</v>
      </c>
      <c r="D2143" s="92">
        <v>417.35598800000002</v>
      </c>
      <c r="E2143" s="92">
        <v>420.658997</v>
      </c>
      <c r="F2143" s="92">
        <v>420.64651500000002</v>
      </c>
      <c r="G2143" s="92">
        <v>1575600</v>
      </c>
    </row>
    <row r="2144" spans="1:7" x14ac:dyDescent="0.25">
      <c r="A2144" s="87">
        <v>35969</v>
      </c>
      <c r="B2144" s="92">
        <v>420.58999599999999</v>
      </c>
      <c r="C2144" s="92">
        <v>425.016998</v>
      </c>
      <c r="D2144" s="92">
        <v>419.89599600000003</v>
      </c>
      <c r="E2144" s="92">
        <v>423.084991</v>
      </c>
      <c r="F2144" s="92">
        <v>423.07244900000001</v>
      </c>
      <c r="G2144" s="92">
        <v>1616900</v>
      </c>
    </row>
    <row r="2145" spans="1:7" x14ac:dyDescent="0.25">
      <c r="A2145" s="87">
        <v>35970</v>
      </c>
      <c r="B2145" s="92">
        <v>423.14001500000001</v>
      </c>
      <c r="C2145" s="92">
        <v>431.52200299999998</v>
      </c>
      <c r="D2145" s="92">
        <v>422.92401100000001</v>
      </c>
      <c r="E2145" s="92">
        <v>430.959991</v>
      </c>
      <c r="F2145" s="92">
        <v>430.947205</v>
      </c>
      <c r="G2145" s="92">
        <v>1975700</v>
      </c>
    </row>
    <row r="2146" spans="1:7" x14ac:dyDescent="0.25">
      <c r="A2146" s="87">
        <v>35971</v>
      </c>
      <c r="B2146" s="92">
        <v>433.18499800000001</v>
      </c>
      <c r="C2146" s="92">
        <v>433.40600599999999</v>
      </c>
      <c r="D2146" s="92">
        <v>426.75799599999999</v>
      </c>
      <c r="E2146" s="92">
        <v>428.80999800000001</v>
      </c>
      <c r="F2146" s="92">
        <v>428.79724099999999</v>
      </c>
      <c r="G2146" s="92">
        <v>1888200</v>
      </c>
    </row>
    <row r="2147" spans="1:7" x14ac:dyDescent="0.25">
      <c r="A2147" s="87">
        <v>35972</v>
      </c>
      <c r="B2147" s="92">
        <v>429.12200899999999</v>
      </c>
      <c r="C2147" s="92">
        <v>433.29400600000002</v>
      </c>
      <c r="D2147" s="92">
        <v>427.03799400000003</v>
      </c>
      <c r="E2147" s="92">
        <v>430.86999500000002</v>
      </c>
      <c r="F2147" s="92">
        <v>430.85720800000001</v>
      </c>
      <c r="G2147" s="92">
        <v>2092100</v>
      </c>
    </row>
    <row r="2148" spans="1:7" x14ac:dyDescent="0.25">
      <c r="A2148" s="87">
        <v>35975</v>
      </c>
      <c r="B2148" s="92">
        <v>430.86999500000002</v>
      </c>
      <c r="C2148" s="92">
        <v>432.45300300000002</v>
      </c>
      <c r="D2148" s="92">
        <v>426.59600799999998</v>
      </c>
      <c r="E2148" s="92">
        <v>431.23098800000002</v>
      </c>
      <c r="F2148" s="92">
        <v>431.21816999999999</v>
      </c>
      <c r="G2148" s="92">
        <v>1891700</v>
      </c>
    </row>
    <row r="2149" spans="1:7" x14ac:dyDescent="0.25">
      <c r="A2149" s="87">
        <v>35976</v>
      </c>
      <c r="B2149" s="92">
        <v>431.70800800000001</v>
      </c>
      <c r="C2149" s="92">
        <v>445.92001299999998</v>
      </c>
      <c r="D2149" s="92">
        <v>427.01800500000002</v>
      </c>
      <c r="E2149" s="92">
        <v>445.92001299999998</v>
      </c>
      <c r="F2149" s="92">
        <v>445.906769</v>
      </c>
      <c r="G2149" s="92">
        <v>2921500</v>
      </c>
    </row>
    <row r="2150" spans="1:7" x14ac:dyDescent="0.25">
      <c r="A2150" s="87">
        <v>35977</v>
      </c>
      <c r="B2150" s="92">
        <v>445.16400099999998</v>
      </c>
      <c r="C2150" s="92">
        <v>457.209991</v>
      </c>
      <c r="D2150" s="92">
        <v>441.81100500000002</v>
      </c>
      <c r="E2150" s="92">
        <v>456.54098499999998</v>
      </c>
      <c r="F2150" s="92">
        <v>456.52743500000003</v>
      </c>
      <c r="G2150" s="92">
        <v>4130800</v>
      </c>
    </row>
    <row r="2151" spans="1:7" x14ac:dyDescent="0.25">
      <c r="A2151" s="87">
        <v>35978</v>
      </c>
      <c r="B2151" s="92">
        <v>458.466003</v>
      </c>
      <c r="C2151" s="92">
        <v>466.37298600000003</v>
      </c>
      <c r="D2151" s="92">
        <v>458.466003</v>
      </c>
      <c r="E2151" s="92">
        <v>466.37298600000003</v>
      </c>
      <c r="F2151" s="92">
        <v>466.35913099999999</v>
      </c>
      <c r="G2151" s="92">
        <v>4385700</v>
      </c>
    </row>
    <row r="2152" spans="1:7" x14ac:dyDescent="0.25">
      <c r="A2152" s="87">
        <v>35979</v>
      </c>
      <c r="B2152" s="92">
        <v>466.41699199999999</v>
      </c>
      <c r="C2152" s="92">
        <v>470.54501299999998</v>
      </c>
      <c r="D2152" s="92">
        <v>457.51599099999999</v>
      </c>
      <c r="E2152" s="92">
        <v>470.54501299999998</v>
      </c>
      <c r="F2152" s="92">
        <v>470.53106700000001</v>
      </c>
      <c r="G2152" s="92">
        <v>3680500</v>
      </c>
    </row>
    <row r="2153" spans="1:7" x14ac:dyDescent="0.25">
      <c r="A2153" s="87">
        <v>35982</v>
      </c>
      <c r="B2153" s="92" t="s">
        <v>2065</v>
      </c>
      <c r="C2153" s="92" t="s">
        <v>2065</v>
      </c>
      <c r="D2153" s="92" t="s">
        <v>2065</v>
      </c>
      <c r="E2153" s="92" t="s">
        <v>2065</v>
      </c>
      <c r="F2153" s="92" t="s">
        <v>2065</v>
      </c>
      <c r="G2153" s="92" t="s">
        <v>2065</v>
      </c>
    </row>
    <row r="2154" spans="1:7" x14ac:dyDescent="0.25">
      <c r="A2154" s="87">
        <v>35983</v>
      </c>
      <c r="B2154" s="92">
        <v>470.76299999999998</v>
      </c>
      <c r="C2154" s="92">
        <v>490.63400300000001</v>
      </c>
      <c r="D2154" s="92">
        <v>470.76299999999998</v>
      </c>
      <c r="E2154" s="92">
        <v>483.94500699999998</v>
      </c>
      <c r="F2154" s="92">
        <v>483.930634</v>
      </c>
      <c r="G2154" s="92">
        <v>4120400</v>
      </c>
    </row>
    <row r="2155" spans="1:7" x14ac:dyDescent="0.25">
      <c r="A2155" s="87">
        <v>35984</v>
      </c>
      <c r="B2155" s="92">
        <v>484.18899499999998</v>
      </c>
      <c r="C2155" s="92">
        <v>486.66000400000001</v>
      </c>
      <c r="D2155" s="92">
        <v>472.26800500000002</v>
      </c>
      <c r="E2155" s="92">
        <v>472.98001099999999</v>
      </c>
      <c r="F2155" s="92">
        <v>472.96597300000002</v>
      </c>
      <c r="G2155" s="92">
        <v>2240300</v>
      </c>
    </row>
    <row r="2156" spans="1:7" x14ac:dyDescent="0.25">
      <c r="A2156" s="87">
        <v>35985</v>
      </c>
      <c r="B2156" s="92">
        <v>472.87200899999999</v>
      </c>
      <c r="C2156" s="92">
        <v>474.02398699999998</v>
      </c>
      <c r="D2156" s="92">
        <v>468.56601000000001</v>
      </c>
      <c r="E2156" s="92">
        <v>470.32101399999999</v>
      </c>
      <c r="F2156" s="92">
        <v>470.30706800000002</v>
      </c>
      <c r="G2156" s="92">
        <v>2152200</v>
      </c>
    </row>
    <row r="2157" spans="1:7" x14ac:dyDescent="0.25">
      <c r="A2157" s="87">
        <v>35986</v>
      </c>
      <c r="B2157" s="92">
        <v>470.11300699999998</v>
      </c>
      <c r="C2157" s="92">
        <v>470.11300699999998</v>
      </c>
      <c r="D2157" s="92">
        <v>461.02801499999998</v>
      </c>
      <c r="E2157" s="92">
        <v>463.58099399999998</v>
      </c>
      <c r="F2157" s="92">
        <v>463.56723</v>
      </c>
      <c r="G2157" s="92">
        <v>1520000</v>
      </c>
    </row>
    <row r="2158" spans="1:7" x14ac:dyDescent="0.25">
      <c r="A2158" s="87">
        <v>35989</v>
      </c>
      <c r="B2158" s="92">
        <v>464.02499399999999</v>
      </c>
      <c r="C2158" s="92">
        <v>464.64300500000002</v>
      </c>
      <c r="D2158" s="92">
        <v>456.08898900000003</v>
      </c>
      <c r="E2158" s="92">
        <v>459.67300399999999</v>
      </c>
      <c r="F2158" s="92">
        <v>459.65936299999998</v>
      </c>
      <c r="G2158" s="92">
        <v>1752900</v>
      </c>
    </row>
    <row r="2159" spans="1:7" x14ac:dyDescent="0.25">
      <c r="A2159" s="87">
        <v>35990</v>
      </c>
      <c r="B2159" s="92">
        <v>460.27999899999998</v>
      </c>
      <c r="C2159" s="92">
        <v>464.50698899999998</v>
      </c>
      <c r="D2159" s="92">
        <v>460.27999899999998</v>
      </c>
      <c r="E2159" s="92">
        <v>463.87399299999998</v>
      </c>
      <c r="F2159" s="92">
        <v>463.86019900000002</v>
      </c>
      <c r="G2159" s="92">
        <v>2869700</v>
      </c>
    </row>
    <row r="2160" spans="1:7" x14ac:dyDescent="0.25">
      <c r="A2160" s="87">
        <v>35991</v>
      </c>
      <c r="B2160" s="92">
        <v>464.35000600000001</v>
      </c>
      <c r="C2160" s="92">
        <v>472.26299999999998</v>
      </c>
      <c r="D2160" s="92">
        <v>464.35000600000001</v>
      </c>
      <c r="E2160" s="92">
        <v>467.33898900000003</v>
      </c>
      <c r="F2160" s="92">
        <v>467.32510400000001</v>
      </c>
      <c r="G2160" s="92">
        <v>4634500</v>
      </c>
    </row>
    <row r="2161" spans="1:7" x14ac:dyDescent="0.25">
      <c r="A2161" s="87">
        <v>35992</v>
      </c>
      <c r="B2161" s="92">
        <v>471.459991</v>
      </c>
      <c r="C2161" s="92">
        <v>475.38400300000001</v>
      </c>
      <c r="D2161" s="92">
        <v>470.79800399999999</v>
      </c>
      <c r="E2161" s="92">
        <v>473.77200299999998</v>
      </c>
      <c r="F2161" s="92">
        <v>473.75793499999997</v>
      </c>
      <c r="G2161" s="92">
        <v>4322800</v>
      </c>
    </row>
    <row r="2162" spans="1:7" x14ac:dyDescent="0.25">
      <c r="A2162" s="87">
        <v>35993</v>
      </c>
      <c r="B2162" s="92">
        <v>474.29998799999998</v>
      </c>
      <c r="C2162" s="92">
        <v>486.23400900000001</v>
      </c>
      <c r="D2162" s="92">
        <v>474.29998799999998</v>
      </c>
      <c r="E2162" s="92">
        <v>486.23400900000001</v>
      </c>
      <c r="F2162" s="92">
        <v>486.21957400000002</v>
      </c>
      <c r="G2162" s="92">
        <v>5704600</v>
      </c>
    </row>
    <row r="2163" spans="1:7" x14ac:dyDescent="0.25">
      <c r="A2163" s="87">
        <v>35996</v>
      </c>
      <c r="B2163" s="92">
        <v>486.25100700000002</v>
      </c>
      <c r="C2163" s="92">
        <v>488.68499800000001</v>
      </c>
      <c r="D2163" s="92">
        <v>476.26299999999998</v>
      </c>
      <c r="E2163" s="92">
        <v>488.68499800000001</v>
      </c>
      <c r="F2163" s="92">
        <v>488.670502</v>
      </c>
      <c r="G2163" s="92">
        <v>3541200</v>
      </c>
    </row>
    <row r="2164" spans="1:7" x14ac:dyDescent="0.25">
      <c r="A2164" s="87">
        <v>35997</v>
      </c>
      <c r="B2164" s="92">
        <v>488.42199699999998</v>
      </c>
      <c r="C2164" s="92">
        <v>489.135986</v>
      </c>
      <c r="D2164" s="92">
        <v>484.13699300000002</v>
      </c>
      <c r="E2164" s="92">
        <v>488.239014</v>
      </c>
      <c r="F2164" s="92">
        <v>488.22451799999999</v>
      </c>
      <c r="G2164" s="92">
        <v>3122900</v>
      </c>
    </row>
    <row r="2165" spans="1:7" x14ac:dyDescent="0.25">
      <c r="A2165" s="87">
        <v>35998</v>
      </c>
      <c r="B2165" s="92">
        <v>489.19799799999998</v>
      </c>
      <c r="C2165" s="92">
        <v>492.22000100000002</v>
      </c>
      <c r="D2165" s="92">
        <v>480.64898699999998</v>
      </c>
      <c r="E2165" s="92">
        <v>483.05499300000002</v>
      </c>
      <c r="F2165" s="92">
        <v>483.04064899999997</v>
      </c>
      <c r="G2165" s="92">
        <v>3954400</v>
      </c>
    </row>
    <row r="2166" spans="1:7" x14ac:dyDescent="0.25">
      <c r="A2166" s="87">
        <v>35999</v>
      </c>
      <c r="B2166" s="92">
        <v>482.53500400000001</v>
      </c>
      <c r="C2166" s="92">
        <v>484.09698500000002</v>
      </c>
      <c r="D2166" s="92">
        <v>471.20498700000002</v>
      </c>
      <c r="E2166" s="92">
        <v>473.80499300000002</v>
      </c>
      <c r="F2166" s="92">
        <v>473.79092400000002</v>
      </c>
      <c r="G2166" s="92">
        <v>2496000</v>
      </c>
    </row>
    <row r="2167" spans="1:7" x14ac:dyDescent="0.25">
      <c r="A2167" s="87">
        <v>36000</v>
      </c>
      <c r="B2167" s="92">
        <v>473.983002</v>
      </c>
      <c r="C2167" s="92">
        <v>479.56298800000002</v>
      </c>
      <c r="D2167" s="92">
        <v>470.49798600000003</v>
      </c>
      <c r="E2167" s="92">
        <v>479.56298800000002</v>
      </c>
      <c r="F2167" s="92">
        <v>479.548767</v>
      </c>
      <c r="G2167" s="92">
        <v>2473900</v>
      </c>
    </row>
    <row r="2168" spans="1:7" x14ac:dyDescent="0.25">
      <c r="A2168" s="87">
        <v>36003</v>
      </c>
      <c r="B2168" s="92">
        <v>479.709991</v>
      </c>
      <c r="C2168" s="92">
        <v>482.98098800000002</v>
      </c>
      <c r="D2168" s="92">
        <v>478.18398999999999</v>
      </c>
      <c r="E2168" s="92">
        <v>482.98098800000002</v>
      </c>
      <c r="F2168" s="92">
        <v>482.96664399999997</v>
      </c>
      <c r="G2168" s="92">
        <v>1544200</v>
      </c>
    </row>
    <row r="2169" spans="1:7" x14ac:dyDescent="0.25">
      <c r="A2169" s="87">
        <v>36004</v>
      </c>
      <c r="B2169" s="92">
        <v>482.817993</v>
      </c>
      <c r="C2169" s="92">
        <v>486.78298999999998</v>
      </c>
      <c r="D2169" s="92">
        <v>481.62200899999999</v>
      </c>
      <c r="E2169" s="92">
        <v>483.53100599999999</v>
      </c>
      <c r="F2169" s="92">
        <v>483.51666299999999</v>
      </c>
      <c r="G2169" s="92">
        <v>3138900</v>
      </c>
    </row>
    <row r="2170" spans="1:7" x14ac:dyDescent="0.25">
      <c r="A2170" s="87">
        <v>36005</v>
      </c>
      <c r="B2170" s="92">
        <v>483.75100700000002</v>
      </c>
      <c r="C2170" s="92">
        <v>487.074005</v>
      </c>
      <c r="D2170" s="92">
        <v>481.72500600000001</v>
      </c>
      <c r="E2170" s="92">
        <v>485.09600799999998</v>
      </c>
      <c r="F2170" s="92">
        <v>485.08160400000003</v>
      </c>
      <c r="G2170" s="92">
        <v>2309300</v>
      </c>
    </row>
    <row r="2171" spans="1:7" x14ac:dyDescent="0.25">
      <c r="A2171" s="87">
        <v>36006</v>
      </c>
      <c r="B2171" s="92">
        <v>485.25100700000002</v>
      </c>
      <c r="C2171" s="92">
        <v>485.25100700000002</v>
      </c>
      <c r="D2171" s="92">
        <v>480.01199300000002</v>
      </c>
      <c r="E2171" s="92">
        <v>482.68798800000002</v>
      </c>
      <c r="F2171" s="92">
        <v>482.67364500000002</v>
      </c>
      <c r="G2171" s="92">
        <v>3223700</v>
      </c>
    </row>
    <row r="2172" spans="1:7" x14ac:dyDescent="0.25">
      <c r="A2172" s="87">
        <v>36007</v>
      </c>
      <c r="B2172" s="92">
        <v>482.932007</v>
      </c>
      <c r="C2172" s="92">
        <v>486.14099099999999</v>
      </c>
      <c r="D2172" s="92">
        <v>479.50299100000001</v>
      </c>
      <c r="E2172" s="92">
        <v>481.71701000000002</v>
      </c>
      <c r="F2172" s="92">
        <v>481.70272799999998</v>
      </c>
      <c r="G2172" s="92">
        <v>2170000</v>
      </c>
    </row>
    <row r="2173" spans="1:7" x14ac:dyDescent="0.25">
      <c r="A2173" s="87">
        <v>36010</v>
      </c>
      <c r="B2173" s="92">
        <v>481.78601099999997</v>
      </c>
      <c r="C2173" s="92">
        <v>482.33999599999999</v>
      </c>
      <c r="D2173" s="92">
        <v>472.54501299999998</v>
      </c>
      <c r="E2173" s="92">
        <v>475.25799599999999</v>
      </c>
      <c r="F2173" s="92">
        <v>475.24389600000001</v>
      </c>
      <c r="G2173" s="92">
        <v>1319300</v>
      </c>
    </row>
    <row r="2174" spans="1:7" x14ac:dyDescent="0.25">
      <c r="A2174" s="87">
        <v>36011</v>
      </c>
      <c r="B2174" s="92">
        <v>475.25799599999999</v>
      </c>
      <c r="C2174" s="92">
        <v>475.25799599999999</v>
      </c>
      <c r="D2174" s="92">
        <v>457.81698599999999</v>
      </c>
      <c r="E2174" s="92">
        <v>461.35000600000001</v>
      </c>
      <c r="F2174" s="92">
        <v>461.33633400000002</v>
      </c>
      <c r="G2174" s="92">
        <v>1525200</v>
      </c>
    </row>
    <row r="2175" spans="1:7" x14ac:dyDescent="0.25">
      <c r="A2175" s="87">
        <v>36012</v>
      </c>
      <c r="B2175" s="92">
        <v>461.35000600000001</v>
      </c>
      <c r="C2175" s="92">
        <v>461.35000600000001</v>
      </c>
      <c r="D2175" s="92">
        <v>439.72500600000001</v>
      </c>
      <c r="E2175" s="92">
        <v>441.783997</v>
      </c>
      <c r="F2175" s="92">
        <v>441.77087399999999</v>
      </c>
      <c r="G2175" s="92">
        <v>1609400</v>
      </c>
    </row>
    <row r="2176" spans="1:7" x14ac:dyDescent="0.25">
      <c r="A2176" s="87">
        <v>36013</v>
      </c>
      <c r="B2176" s="92">
        <v>441.790009</v>
      </c>
      <c r="C2176" s="92">
        <v>446.66101099999997</v>
      </c>
      <c r="D2176" s="92">
        <v>432.699005</v>
      </c>
      <c r="E2176" s="92">
        <v>433.83300800000001</v>
      </c>
      <c r="F2176" s="92">
        <v>433.82012900000001</v>
      </c>
      <c r="G2176" s="92">
        <v>1435400</v>
      </c>
    </row>
    <row r="2177" spans="1:7" x14ac:dyDescent="0.25">
      <c r="A2177" s="87">
        <v>36014</v>
      </c>
      <c r="B2177" s="92">
        <v>434.17300399999999</v>
      </c>
      <c r="C2177" s="92">
        <v>434.17300399999999</v>
      </c>
      <c r="D2177" s="92">
        <v>422.36599699999999</v>
      </c>
      <c r="E2177" s="92">
        <v>423.61300699999998</v>
      </c>
      <c r="F2177" s="92">
        <v>423.60043300000001</v>
      </c>
      <c r="G2177" s="92">
        <v>2650200</v>
      </c>
    </row>
    <row r="2178" spans="1:7" x14ac:dyDescent="0.25">
      <c r="A2178" s="87">
        <v>36017</v>
      </c>
      <c r="B2178" s="92">
        <v>423.61300699999998</v>
      </c>
      <c r="C2178" s="92">
        <v>423.88000499999998</v>
      </c>
      <c r="D2178" s="92">
        <v>418.239014</v>
      </c>
      <c r="E2178" s="92">
        <v>421.16699199999999</v>
      </c>
      <c r="F2178" s="92">
        <v>421.15451000000002</v>
      </c>
      <c r="G2178" s="92">
        <v>1502200</v>
      </c>
    </row>
    <row r="2179" spans="1:7" x14ac:dyDescent="0.25">
      <c r="A2179" s="87">
        <v>36018</v>
      </c>
      <c r="B2179" s="92">
        <v>421.16699199999999</v>
      </c>
      <c r="C2179" s="92">
        <v>421.16699199999999</v>
      </c>
      <c r="D2179" s="92">
        <v>405.21200599999997</v>
      </c>
      <c r="E2179" s="92">
        <v>407.06399499999998</v>
      </c>
      <c r="F2179" s="92">
        <v>407.05191000000002</v>
      </c>
      <c r="G2179" s="92">
        <v>2466100</v>
      </c>
    </row>
    <row r="2180" spans="1:7" x14ac:dyDescent="0.25">
      <c r="A2180" s="87">
        <v>36019</v>
      </c>
      <c r="B2180" s="92">
        <v>406.891998</v>
      </c>
      <c r="C2180" s="92">
        <v>412.17300399999999</v>
      </c>
      <c r="D2180" s="92">
        <v>402.22699</v>
      </c>
      <c r="E2180" s="92">
        <v>408.63501000000002</v>
      </c>
      <c r="F2180" s="92">
        <v>408.62289399999997</v>
      </c>
      <c r="G2180" s="92">
        <v>2470000</v>
      </c>
    </row>
    <row r="2181" spans="1:7" x14ac:dyDescent="0.25">
      <c r="A2181" s="87">
        <v>36020</v>
      </c>
      <c r="B2181" s="92">
        <v>408.90701300000001</v>
      </c>
      <c r="C2181" s="92">
        <v>413.39099099999999</v>
      </c>
      <c r="D2181" s="92">
        <v>401.27398699999998</v>
      </c>
      <c r="E2181" s="92">
        <v>402.94101000000001</v>
      </c>
      <c r="F2181" s="92">
        <v>402.92904700000003</v>
      </c>
      <c r="G2181" s="92">
        <v>2491600</v>
      </c>
    </row>
    <row r="2182" spans="1:7" x14ac:dyDescent="0.25">
      <c r="A2182" s="87">
        <v>36021</v>
      </c>
      <c r="B2182" s="92">
        <v>402.94101000000001</v>
      </c>
      <c r="C2182" s="92">
        <v>414.70700099999999</v>
      </c>
      <c r="D2182" s="92">
        <v>400.716003</v>
      </c>
      <c r="E2182" s="92">
        <v>414.63000499999998</v>
      </c>
      <c r="F2182" s="92">
        <v>414.61767600000002</v>
      </c>
      <c r="G2182" s="92">
        <v>4934300</v>
      </c>
    </row>
    <row r="2183" spans="1:7" x14ac:dyDescent="0.25">
      <c r="A2183" s="87">
        <v>36024</v>
      </c>
      <c r="B2183" s="92">
        <v>402.94101000000001</v>
      </c>
      <c r="C2183" s="92">
        <v>414.70700099999999</v>
      </c>
      <c r="D2183" s="92">
        <v>400.716003</v>
      </c>
      <c r="E2183" s="92">
        <v>414.63000499999998</v>
      </c>
      <c r="F2183" s="92">
        <v>414.61767600000002</v>
      </c>
      <c r="G2183" s="92">
        <v>0</v>
      </c>
    </row>
    <row r="2184" spans="1:7" x14ac:dyDescent="0.25">
      <c r="A2184" s="87">
        <v>36025</v>
      </c>
      <c r="B2184" s="92">
        <v>414.97799700000002</v>
      </c>
      <c r="C2184" s="92">
        <v>416.26299999999998</v>
      </c>
      <c r="D2184" s="92">
        <v>402.20098899999999</v>
      </c>
      <c r="E2184" s="92">
        <v>403.85501099999999</v>
      </c>
      <c r="F2184" s="92">
        <v>403.84301799999997</v>
      </c>
      <c r="G2184" s="92">
        <v>2167700</v>
      </c>
    </row>
    <row r="2185" spans="1:7" x14ac:dyDescent="0.25">
      <c r="A2185" s="87">
        <v>36026</v>
      </c>
      <c r="B2185" s="92">
        <v>404.84201000000002</v>
      </c>
      <c r="C2185" s="92">
        <v>409.04299900000001</v>
      </c>
      <c r="D2185" s="92">
        <v>402.30499300000002</v>
      </c>
      <c r="E2185" s="92">
        <v>405.89001500000001</v>
      </c>
      <c r="F2185" s="92">
        <v>405.87795999999997</v>
      </c>
      <c r="G2185" s="92">
        <v>2400400</v>
      </c>
    </row>
    <row r="2186" spans="1:7" x14ac:dyDescent="0.25">
      <c r="A2186" s="87">
        <v>36027</v>
      </c>
      <c r="B2186" s="92">
        <v>406.266998</v>
      </c>
      <c r="C2186" s="92">
        <v>406.266998</v>
      </c>
      <c r="D2186" s="92">
        <v>394.44601399999999</v>
      </c>
      <c r="E2186" s="92">
        <v>399.32998700000002</v>
      </c>
      <c r="F2186" s="92">
        <v>399.31814600000001</v>
      </c>
      <c r="G2186" s="92">
        <v>2315300</v>
      </c>
    </row>
    <row r="2187" spans="1:7" x14ac:dyDescent="0.25">
      <c r="A2187" s="87">
        <v>36028</v>
      </c>
      <c r="B2187" s="92">
        <v>399.084991</v>
      </c>
      <c r="C2187" s="92">
        <v>399.084991</v>
      </c>
      <c r="D2187" s="92">
        <v>387.06298800000002</v>
      </c>
      <c r="E2187" s="92">
        <v>388.34500100000002</v>
      </c>
      <c r="F2187" s="92">
        <v>388.33349600000003</v>
      </c>
      <c r="G2187" s="92">
        <v>2069900</v>
      </c>
    </row>
    <row r="2188" spans="1:7" x14ac:dyDescent="0.25">
      <c r="A2188" s="87">
        <v>36031</v>
      </c>
      <c r="B2188" s="92">
        <v>386.89001500000001</v>
      </c>
      <c r="C2188" s="92">
        <v>386.89001500000001</v>
      </c>
      <c r="D2188" s="92">
        <v>368.48001099999999</v>
      </c>
      <c r="E2188" s="92">
        <v>370.54501299999998</v>
      </c>
      <c r="F2188" s="92">
        <v>370.533997</v>
      </c>
      <c r="G2188" s="92">
        <v>1493700</v>
      </c>
    </row>
    <row r="2189" spans="1:7" x14ac:dyDescent="0.25">
      <c r="A2189" s="87">
        <v>36032</v>
      </c>
      <c r="B2189" s="92">
        <v>370.89898699999998</v>
      </c>
      <c r="C2189" s="92">
        <v>374.15701300000001</v>
      </c>
      <c r="D2189" s="92">
        <v>363.16299400000003</v>
      </c>
      <c r="E2189" s="92">
        <v>367.14300500000002</v>
      </c>
      <c r="F2189" s="92">
        <v>367.13211100000001</v>
      </c>
      <c r="G2189" s="92">
        <v>2472500</v>
      </c>
    </row>
    <row r="2190" spans="1:7" x14ac:dyDescent="0.25">
      <c r="A2190" s="87">
        <v>36033</v>
      </c>
      <c r="B2190" s="92">
        <v>367.28799400000003</v>
      </c>
      <c r="C2190" s="92">
        <v>371.99301100000002</v>
      </c>
      <c r="D2190" s="92">
        <v>360.55999800000001</v>
      </c>
      <c r="E2190" s="92">
        <v>360.92700200000002</v>
      </c>
      <c r="F2190" s="92">
        <v>360.91629</v>
      </c>
      <c r="G2190" s="92">
        <v>1563900</v>
      </c>
    </row>
    <row r="2191" spans="1:7" x14ac:dyDescent="0.25">
      <c r="A2191" s="87">
        <v>36034</v>
      </c>
      <c r="B2191" s="92">
        <v>360.45498700000002</v>
      </c>
      <c r="C2191" s="92">
        <v>361.56698599999999</v>
      </c>
      <c r="D2191" s="92">
        <v>351.81698599999999</v>
      </c>
      <c r="E2191" s="92">
        <v>354.94500699999998</v>
      </c>
      <c r="F2191" s="92">
        <v>354.93447900000001</v>
      </c>
      <c r="G2191" s="92">
        <v>1248100</v>
      </c>
    </row>
    <row r="2192" spans="1:7" x14ac:dyDescent="0.25">
      <c r="A2192" s="87">
        <v>36035</v>
      </c>
      <c r="B2192" s="92">
        <v>354.10199</v>
      </c>
      <c r="C2192" s="92">
        <v>354.10199</v>
      </c>
      <c r="D2192" s="92">
        <v>337.02398699999998</v>
      </c>
      <c r="E2192" s="92">
        <v>339.02099600000003</v>
      </c>
      <c r="F2192" s="92">
        <v>339.01095600000002</v>
      </c>
      <c r="G2192" s="92">
        <v>2248800</v>
      </c>
    </row>
    <row r="2193" spans="1:7" x14ac:dyDescent="0.25">
      <c r="A2193" s="87">
        <v>36038</v>
      </c>
      <c r="B2193" s="92">
        <v>337.57299799999998</v>
      </c>
      <c r="C2193" s="92">
        <v>342.43600500000002</v>
      </c>
      <c r="D2193" s="92">
        <v>323.24200400000001</v>
      </c>
      <c r="E2193" s="92">
        <v>342.43600500000002</v>
      </c>
      <c r="F2193" s="92">
        <v>342.42584199999999</v>
      </c>
      <c r="G2193" s="92">
        <v>2431000</v>
      </c>
    </row>
    <row r="2194" spans="1:7" x14ac:dyDescent="0.25">
      <c r="A2194" s="87">
        <v>36039</v>
      </c>
      <c r="B2194" s="92">
        <v>342.08200099999999</v>
      </c>
      <c r="C2194" s="92">
        <v>342.08200099999999</v>
      </c>
      <c r="D2194" s="92">
        <v>324.30499300000002</v>
      </c>
      <c r="E2194" s="92">
        <v>325.85400399999997</v>
      </c>
      <c r="F2194" s="92">
        <v>325.84433000000001</v>
      </c>
      <c r="G2194" s="92">
        <v>1674700</v>
      </c>
    </row>
    <row r="2195" spans="1:7" x14ac:dyDescent="0.25">
      <c r="A2195" s="87">
        <v>36040</v>
      </c>
      <c r="B2195" s="92">
        <v>330.41799900000001</v>
      </c>
      <c r="C2195" s="92">
        <v>334.55599999999998</v>
      </c>
      <c r="D2195" s="92">
        <v>327.692993</v>
      </c>
      <c r="E2195" s="92">
        <v>329.625</v>
      </c>
      <c r="F2195" s="92">
        <v>329.61523399999999</v>
      </c>
      <c r="G2195" s="92">
        <v>2794600</v>
      </c>
    </row>
    <row r="2196" spans="1:7" x14ac:dyDescent="0.25">
      <c r="A2196" s="87">
        <v>36041</v>
      </c>
      <c r="B2196" s="92">
        <v>329.47601300000002</v>
      </c>
      <c r="C2196" s="92">
        <v>336.19101000000001</v>
      </c>
      <c r="D2196" s="92">
        <v>328.65701300000001</v>
      </c>
      <c r="E2196" s="92">
        <v>334.78799400000003</v>
      </c>
      <c r="F2196" s="92">
        <v>334.77804600000002</v>
      </c>
      <c r="G2196" s="92">
        <v>2128100</v>
      </c>
    </row>
    <row r="2197" spans="1:7" x14ac:dyDescent="0.25">
      <c r="A2197" s="87">
        <v>36042</v>
      </c>
      <c r="B2197" s="92">
        <v>331.959991</v>
      </c>
      <c r="C2197" s="92">
        <v>333.00500499999998</v>
      </c>
      <c r="D2197" s="92">
        <v>322.14700299999998</v>
      </c>
      <c r="E2197" s="92">
        <v>325.55599999999998</v>
      </c>
      <c r="F2197" s="92">
        <v>325.54632600000002</v>
      </c>
      <c r="G2197" s="92">
        <v>4512200</v>
      </c>
    </row>
    <row r="2198" spans="1:7" x14ac:dyDescent="0.25">
      <c r="A2198" s="87">
        <v>36045</v>
      </c>
      <c r="B2198" s="92">
        <v>325.993988</v>
      </c>
      <c r="C2198" s="92">
        <v>336.29400600000002</v>
      </c>
      <c r="D2198" s="92">
        <v>325.993988</v>
      </c>
      <c r="E2198" s="92">
        <v>335.80999800000001</v>
      </c>
      <c r="F2198" s="92">
        <v>335.80001800000002</v>
      </c>
      <c r="G2198" s="92">
        <v>1849300</v>
      </c>
    </row>
    <row r="2199" spans="1:7" x14ac:dyDescent="0.25">
      <c r="A2199" s="87">
        <v>36046</v>
      </c>
      <c r="B2199" s="92">
        <v>335.64801</v>
      </c>
      <c r="C2199" s="92">
        <v>339.44699100000003</v>
      </c>
      <c r="D2199" s="92">
        <v>328.80398600000001</v>
      </c>
      <c r="E2199" s="92">
        <v>330.41299400000003</v>
      </c>
      <c r="F2199" s="92">
        <v>330.40316799999999</v>
      </c>
      <c r="G2199" s="92">
        <v>1985200</v>
      </c>
    </row>
    <row r="2200" spans="1:7" x14ac:dyDescent="0.25">
      <c r="A2200" s="87">
        <v>36047</v>
      </c>
      <c r="B2200" s="92">
        <v>333.307007</v>
      </c>
      <c r="C2200" s="92">
        <v>333.307007</v>
      </c>
      <c r="D2200" s="92">
        <v>320.79098499999998</v>
      </c>
      <c r="E2200" s="92">
        <v>325.76199300000002</v>
      </c>
      <c r="F2200" s="92">
        <v>325.752319</v>
      </c>
      <c r="G2200" s="92">
        <v>1684500</v>
      </c>
    </row>
    <row r="2201" spans="1:7" x14ac:dyDescent="0.25">
      <c r="A2201" s="87">
        <v>36048</v>
      </c>
      <c r="B2201" s="92">
        <v>325.53900099999998</v>
      </c>
      <c r="C2201" s="92">
        <v>328.66900600000002</v>
      </c>
      <c r="D2201" s="92">
        <v>322.92898600000001</v>
      </c>
      <c r="E2201" s="92">
        <v>327.27099600000003</v>
      </c>
      <c r="F2201" s="92">
        <v>327.26129200000003</v>
      </c>
      <c r="G2201" s="92">
        <v>2157300</v>
      </c>
    </row>
    <row r="2202" spans="1:7" x14ac:dyDescent="0.25">
      <c r="A2202" s="87">
        <v>36049</v>
      </c>
      <c r="B2202" s="92">
        <v>325.20199600000001</v>
      </c>
      <c r="C2202" s="92">
        <v>326.67898600000001</v>
      </c>
      <c r="D2202" s="92">
        <v>319.79901100000001</v>
      </c>
      <c r="E2202" s="92">
        <v>324.040009</v>
      </c>
      <c r="F2202" s="92">
        <v>324.030396</v>
      </c>
      <c r="G2202" s="92">
        <v>1448900</v>
      </c>
    </row>
    <row r="2203" spans="1:7" x14ac:dyDescent="0.25">
      <c r="A2203" s="87">
        <v>36052</v>
      </c>
      <c r="B2203" s="92">
        <v>324.29699699999998</v>
      </c>
      <c r="C2203" s="92">
        <v>326.28100599999999</v>
      </c>
      <c r="D2203" s="92">
        <v>316.51001000000002</v>
      </c>
      <c r="E2203" s="92">
        <v>320.59500100000002</v>
      </c>
      <c r="F2203" s="92">
        <v>320.58548000000002</v>
      </c>
      <c r="G2203" s="92">
        <v>1827800</v>
      </c>
    </row>
    <row r="2204" spans="1:7" x14ac:dyDescent="0.25">
      <c r="A2204" s="87">
        <v>36053</v>
      </c>
      <c r="B2204" s="92">
        <v>320.55801400000001</v>
      </c>
      <c r="C2204" s="92">
        <v>322.20901500000002</v>
      </c>
      <c r="D2204" s="92">
        <v>291.50500499999998</v>
      </c>
      <c r="E2204" s="92">
        <v>292.15301499999998</v>
      </c>
      <c r="F2204" s="92">
        <v>292.14434799999998</v>
      </c>
      <c r="G2204" s="92">
        <v>3116900</v>
      </c>
    </row>
    <row r="2205" spans="1:7" x14ac:dyDescent="0.25">
      <c r="A2205" s="87">
        <v>36054</v>
      </c>
      <c r="B2205" s="92">
        <v>293.19601399999999</v>
      </c>
      <c r="C2205" s="92">
        <v>299.79599000000002</v>
      </c>
      <c r="D2205" s="92">
        <v>285.92700200000002</v>
      </c>
      <c r="E2205" s="92">
        <v>290.91598499999998</v>
      </c>
      <c r="F2205" s="92">
        <v>290.90734900000001</v>
      </c>
      <c r="G2205" s="92">
        <v>2767300</v>
      </c>
    </row>
    <row r="2206" spans="1:7" x14ac:dyDescent="0.25">
      <c r="A2206" s="87">
        <v>36055</v>
      </c>
      <c r="B2206" s="92">
        <v>290.989014</v>
      </c>
      <c r="C2206" s="92">
        <v>293.09698500000002</v>
      </c>
      <c r="D2206" s="92">
        <v>283.15399200000002</v>
      </c>
      <c r="E2206" s="92">
        <v>285.47500600000001</v>
      </c>
      <c r="F2206" s="92">
        <v>285.466522</v>
      </c>
      <c r="G2206" s="92">
        <v>1655800</v>
      </c>
    </row>
    <row r="2207" spans="1:7" x14ac:dyDescent="0.25">
      <c r="A2207" s="87">
        <v>36056</v>
      </c>
      <c r="B2207" s="92">
        <v>284.92300399999999</v>
      </c>
      <c r="C2207" s="92">
        <v>284.92300399999999</v>
      </c>
      <c r="D2207" s="92">
        <v>268.39801</v>
      </c>
      <c r="E2207" s="92">
        <v>271.67099000000002</v>
      </c>
      <c r="F2207" s="92">
        <v>271.66290300000003</v>
      </c>
      <c r="G2207" s="92">
        <v>1679200</v>
      </c>
    </row>
    <row r="2208" spans="1:7" x14ac:dyDescent="0.25">
      <c r="A2208" s="87">
        <v>36059</v>
      </c>
      <c r="B2208" s="92">
        <v>271.67099000000002</v>
      </c>
      <c r="C2208" s="92">
        <v>273.55499300000002</v>
      </c>
      <c r="D2208" s="92">
        <v>255.46400499999999</v>
      </c>
      <c r="E2208" s="92">
        <v>256.83401500000002</v>
      </c>
      <c r="F2208" s="92">
        <v>256.82641599999999</v>
      </c>
      <c r="G2208" s="92">
        <v>1705200</v>
      </c>
    </row>
    <row r="2209" spans="1:7" x14ac:dyDescent="0.25">
      <c r="A2209" s="87">
        <v>36060</v>
      </c>
      <c r="B2209" s="92">
        <v>257.52398699999998</v>
      </c>
      <c r="C2209" s="92">
        <v>261.98199499999998</v>
      </c>
      <c r="D2209" s="92">
        <v>255.574997</v>
      </c>
      <c r="E2209" s="92">
        <v>260.87600700000002</v>
      </c>
      <c r="F2209" s="92">
        <v>260.86825599999997</v>
      </c>
      <c r="G2209" s="92">
        <v>1433400</v>
      </c>
    </row>
    <row r="2210" spans="1:7" x14ac:dyDescent="0.25">
      <c r="A2210" s="87">
        <v>36061</v>
      </c>
      <c r="B2210" s="92">
        <v>262.050995</v>
      </c>
      <c r="C2210" s="92">
        <v>266.29098499999998</v>
      </c>
      <c r="D2210" s="92">
        <v>259.067993</v>
      </c>
      <c r="E2210" s="92">
        <v>262.25</v>
      </c>
      <c r="F2210" s="92">
        <v>262.24221799999998</v>
      </c>
      <c r="G2210" s="92">
        <v>3106800</v>
      </c>
    </row>
    <row r="2211" spans="1:7" x14ac:dyDescent="0.25">
      <c r="A2211" s="87">
        <v>36062</v>
      </c>
      <c r="B2211" s="92">
        <v>262.25</v>
      </c>
      <c r="C2211" s="92">
        <v>282.16000400000001</v>
      </c>
      <c r="D2211" s="92">
        <v>262.25</v>
      </c>
      <c r="E2211" s="92">
        <v>282.16000400000001</v>
      </c>
      <c r="F2211" s="92">
        <v>282.15164199999998</v>
      </c>
      <c r="G2211" s="92">
        <v>3255200</v>
      </c>
    </row>
    <row r="2212" spans="1:7" x14ac:dyDescent="0.25">
      <c r="A2212" s="87">
        <v>36063</v>
      </c>
      <c r="B2212" s="92">
        <v>278.89401199999998</v>
      </c>
      <c r="C2212" s="92">
        <v>278.89401199999998</v>
      </c>
      <c r="D2212" s="92">
        <v>269.75698899999998</v>
      </c>
      <c r="E2212" s="92">
        <v>275.22399899999999</v>
      </c>
      <c r="F2212" s="92">
        <v>275.21582000000001</v>
      </c>
      <c r="G2212" s="92">
        <v>3082200</v>
      </c>
    </row>
    <row r="2213" spans="1:7" x14ac:dyDescent="0.25">
      <c r="A2213" s="87">
        <v>36066</v>
      </c>
      <c r="B2213" s="92">
        <v>275.34201000000002</v>
      </c>
      <c r="C2213" s="92">
        <v>278.57000699999998</v>
      </c>
      <c r="D2213" s="92">
        <v>272.881012</v>
      </c>
      <c r="E2213" s="92">
        <v>275.00100700000002</v>
      </c>
      <c r="F2213" s="92">
        <v>274.99285900000001</v>
      </c>
      <c r="G2213" s="92">
        <v>2942400</v>
      </c>
    </row>
    <row r="2214" spans="1:7" x14ac:dyDescent="0.25">
      <c r="A2214" s="87">
        <v>36067</v>
      </c>
      <c r="B2214" s="92">
        <v>274.442993</v>
      </c>
      <c r="C2214" s="92">
        <v>276.56698599999999</v>
      </c>
      <c r="D2214" s="92">
        <v>272.41598499999998</v>
      </c>
      <c r="E2214" s="92">
        <v>276.00799599999999</v>
      </c>
      <c r="F2214" s="92">
        <v>275.99978599999997</v>
      </c>
      <c r="G2214" s="92">
        <v>2956700</v>
      </c>
    </row>
    <row r="2215" spans="1:7" x14ac:dyDescent="0.25">
      <c r="A2215" s="87">
        <v>36068</v>
      </c>
      <c r="B2215" s="92">
        <v>276.06698599999999</v>
      </c>
      <c r="C2215" s="92">
        <v>278.949005</v>
      </c>
      <c r="D2215" s="92">
        <v>273.55898999999999</v>
      </c>
      <c r="E2215" s="92">
        <v>276.14999399999999</v>
      </c>
      <c r="F2215" s="92">
        <v>276.14178500000003</v>
      </c>
      <c r="G2215" s="92">
        <v>1577300</v>
      </c>
    </row>
    <row r="2216" spans="1:7" x14ac:dyDescent="0.25">
      <c r="A2216" s="87">
        <v>36069</v>
      </c>
      <c r="B2216" s="92">
        <v>276.58801299999999</v>
      </c>
      <c r="C2216" s="92">
        <v>276.83401500000002</v>
      </c>
      <c r="D2216" s="92">
        <v>272.19101000000001</v>
      </c>
      <c r="E2216" s="92">
        <v>273.86801100000002</v>
      </c>
      <c r="F2216" s="92">
        <v>273.85986300000002</v>
      </c>
      <c r="G2216" s="92">
        <v>1379000</v>
      </c>
    </row>
    <row r="2217" spans="1:7" x14ac:dyDescent="0.25">
      <c r="A2217" s="87">
        <v>36070</v>
      </c>
      <c r="B2217" s="92">
        <v>273.94101000000001</v>
      </c>
      <c r="C2217" s="92">
        <v>273.94101000000001</v>
      </c>
      <c r="D2217" s="92">
        <v>260.90798999999998</v>
      </c>
      <c r="E2217" s="92">
        <v>263.22900399999997</v>
      </c>
      <c r="F2217" s="92">
        <v>263.22119099999998</v>
      </c>
      <c r="G2217" s="92">
        <v>1295300</v>
      </c>
    </row>
    <row r="2218" spans="1:7" x14ac:dyDescent="0.25">
      <c r="A2218" s="87">
        <v>36073</v>
      </c>
      <c r="B2218" s="92">
        <v>264.88299599999999</v>
      </c>
      <c r="C2218" s="92">
        <v>268.22799700000002</v>
      </c>
      <c r="D2218" s="92">
        <v>259.61498999999998</v>
      </c>
      <c r="E2218" s="92">
        <v>261.31399499999998</v>
      </c>
      <c r="F2218" s="92">
        <v>261.30624399999999</v>
      </c>
      <c r="G2218" s="92">
        <v>1081200</v>
      </c>
    </row>
    <row r="2219" spans="1:7" x14ac:dyDescent="0.25">
      <c r="A2219" s="87">
        <v>36074</v>
      </c>
      <c r="B2219" s="92">
        <v>261.31399499999998</v>
      </c>
      <c r="C2219" s="92">
        <v>261.31399499999998</v>
      </c>
      <c r="D2219" s="92">
        <v>255.97399899999999</v>
      </c>
      <c r="E2219" s="92">
        <v>258.10598800000002</v>
      </c>
      <c r="F2219" s="92">
        <v>258.09832799999998</v>
      </c>
      <c r="G2219" s="92">
        <v>2823500</v>
      </c>
    </row>
    <row r="2220" spans="1:7" x14ac:dyDescent="0.25">
      <c r="A2220" s="87">
        <v>36075</v>
      </c>
      <c r="B2220" s="92">
        <v>258.175995</v>
      </c>
      <c r="C2220" s="92">
        <v>267.834991</v>
      </c>
      <c r="D2220" s="92">
        <v>258.175995</v>
      </c>
      <c r="E2220" s="92">
        <v>266.17001299999998</v>
      </c>
      <c r="F2220" s="92">
        <v>266.16210899999999</v>
      </c>
      <c r="G2220" s="92">
        <v>1308800</v>
      </c>
    </row>
    <row r="2221" spans="1:7" x14ac:dyDescent="0.25">
      <c r="A2221" s="87">
        <v>36076</v>
      </c>
      <c r="B2221" s="92">
        <v>265.47601300000002</v>
      </c>
      <c r="C2221" s="92">
        <v>290.02200299999998</v>
      </c>
      <c r="D2221" s="92">
        <v>265.47601300000002</v>
      </c>
      <c r="E2221" s="92">
        <v>288.54998799999998</v>
      </c>
      <c r="F2221" s="92">
        <v>288.54141199999998</v>
      </c>
      <c r="G2221" s="92">
        <v>3581500</v>
      </c>
    </row>
    <row r="2222" spans="1:7" x14ac:dyDescent="0.25">
      <c r="A2222" s="87">
        <v>36077</v>
      </c>
      <c r="B2222" s="92">
        <v>288.56601000000001</v>
      </c>
      <c r="C2222" s="92">
        <v>311.959991</v>
      </c>
      <c r="D2222" s="92">
        <v>288.56601000000001</v>
      </c>
      <c r="E2222" s="92">
        <v>304.83999599999999</v>
      </c>
      <c r="F2222" s="92">
        <v>304.83093300000002</v>
      </c>
      <c r="G2222" s="92">
        <v>5262500</v>
      </c>
    </row>
    <row r="2223" spans="1:7" x14ac:dyDescent="0.25">
      <c r="A2223" s="87">
        <v>36080</v>
      </c>
      <c r="B2223" s="92">
        <v>304.89001500000001</v>
      </c>
      <c r="C2223" s="92">
        <v>312.01199300000002</v>
      </c>
      <c r="D2223" s="92">
        <v>304.89001500000001</v>
      </c>
      <c r="E2223" s="92">
        <v>307.41699199999999</v>
      </c>
      <c r="F2223" s="92">
        <v>307.40786700000001</v>
      </c>
      <c r="G2223" s="92">
        <v>2390800</v>
      </c>
    </row>
    <row r="2224" spans="1:7" x14ac:dyDescent="0.25">
      <c r="A2224" s="87">
        <v>36081</v>
      </c>
      <c r="B2224" s="92">
        <v>309.00399800000002</v>
      </c>
      <c r="C2224" s="92">
        <v>313.98599200000001</v>
      </c>
      <c r="D2224" s="92">
        <v>306.79098499999998</v>
      </c>
      <c r="E2224" s="92">
        <v>313.98599200000001</v>
      </c>
      <c r="F2224" s="92">
        <v>313.976654</v>
      </c>
      <c r="G2224" s="92">
        <v>1978200</v>
      </c>
    </row>
    <row r="2225" spans="1:7" x14ac:dyDescent="0.25">
      <c r="A2225" s="87">
        <v>36082</v>
      </c>
      <c r="B2225" s="92">
        <v>311.97299199999998</v>
      </c>
      <c r="C2225" s="92">
        <v>311.97299199999998</v>
      </c>
      <c r="D2225" s="92">
        <v>301.21499599999999</v>
      </c>
      <c r="E2225" s="92">
        <v>303.19000199999999</v>
      </c>
      <c r="F2225" s="92">
        <v>303.18099999999998</v>
      </c>
      <c r="G2225" s="92">
        <v>1770300</v>
      </c>
    </row>
    <row r="2226" spans="1:7" x14ac:dyDescent="0.25">
      <c r="A2226" s="87">
        <v>36083</v>
      </c>
      <c r="B2226" s="92">
        <v>303.381012</v>
      </c>
      <c r="C2226" s="92">
        <v>307.25299100000001</v>
      </c>
      <c r="D2226" s="92">
        <v>303.091003</v>
      </c>
      <c r="E2226" s="92">
        <v>304.84698500000002</v>
      </c>
      <c r="F2226" s="92">
        <v>304.83792099999999</v>
      </c>
      <c r="G2226" s="92">
        <v>1127700</v>
      </c>
    </row>
    <row r="2227" spans="1:7" x14ac:dyDescent="0.25">
      <c r="A2227" s="87">
        <v>36084</v>
      </c>
      <c r="B2227" s="92">
        <v>311.489014</v>
      </c>
      <c r="C2227" s="92">
        <v>337.58700599999997</v>
      </c>
      <c r="D2227" s="92">
        <v>311.489014</v>
      </c>
      <c r="E2227" s="92">
        <v>337.58700599999997</v>
      </c>
      <c r="F2227" s="92">
        <v>337.57696499999997</v>
      </c>
      <c r="G2227" s="92">
        <v>3849500</v>
      </c>
    </row>
    <row r="2228" spans="1:7" x14ac:dyDescent="0.25">
      <c r="A2228" s="87">
        <v>36087</v>
      </c>
      <c r="B2228" s="92">
        <v>338.13799999999998</v>
      </c>
      <c r="C2228" s="92">
        <v>351.13198899999998</v>
      </c>
      <c r="D2228" s="92">
        <v>331.084991</v>
      </c>
      <c r="E2228" s="92">
        <v>336.41799900000001</v>
      </c>
      <c r="F2228" s="92">
        <v>336.40802000000002</v>
      </c>
      <c r="G2228" s="92">
        <v>3488000</v>
      </c>
    </row>
    <row r="2229" spans="1:7" x14ac:dyDescent="0.25">
      <c r="A2229" s="87">
        <v>36088</v>
      </c>
      <c r="B2229" s="92">
        <v>339.19699100000003</v>
      </c>
      <c r="C2229" s="92">
        <v>340.834991</v>
      </c>
      <c r="D2229" s="92">
        <v>327.69500699999998</v>
      </c>
      <c r="E2229" s="92">
        <v>336.57598899999999</v>
      </c>
      <c r="F2229" s="92">
        <v>336.56601000000001</v>
      </c>
      <c r="G2229" s="92">
        <v>2416300</v>
      </c>
    </row>
    <row r="2230" spans="1:7" x14ac:dyDescent="0.25">
      <c r="A2230" s="87">
        <v>36089</v>
      </c>
      <c r="B2230" s="92">
        <v>337.43099999999998</v>
      </c>
      <c r="C2230" s="92">
        <v>337.43099999999998</v>
      </c>
      <c r="D2230" s="92">
        <v>321.61999500000002</v>
      </c>
      <c r="E2230" s="92">
        <v>322.32101399999999</v>
      </c>
      <c r="F2230" s="92">
        <v>322.31146200000001</v>
      </c>
      <c r="G2230" s="92">
        <v>3357400</v>
      </c>
    </row>
    <row r="2231" spans="1:7" x14ac:dyDescent="0.25">
      <c r="A2231" s="87">
        <v>36090</v>
      </c>
      <c r="B2231" s="92">
        <v>322.32101399999999</v>
      </c>
      <c r="C2231" s="92">
        <v>324.45199600000001</v>
      </c>
      <c r="D2231" s="92">
        <v>316.79501299999998</v>
      </c>
      <c r="E2231" s="92">
        <v>316.79501299999998</v>
      </c>
      <c r="F2231" s="92">
        <v>316.78561400000001</v>
      </c>
      <c r="G2231" s="92">
        <v>2048900</v>
      </c>
    </row>
    <row r="2232" spans="1:7" x14ac:dyDescent="0.25">
      <c r="A2232" s="87">
        <v>36091</v>
      </c>
      <c r="B2232" s="92">
        <v>316.79501299999998</v>
      </c>
      <c r="C2232" s="92">
        <v>317.12100199999998</v>
      </c>
      <c r="D2232" s="92">
        <v>308.97601300000002</v>
      </c>
      <c r="E2232" s="92">
        <v>313.415009</v>
      </c>
      <c r="F2232" s="92">
        <v>313.405731</v>
      </c>
      <c r="G2232" s="92">
        <v>1678400</v>
      </c>
    </row>
    <row r="2233" spans="1:7" x14ac:dyDescent="0.25">
      <c r="A2233" s="87">
        <v>36094</v>
      </c>
      <c r="B2233" s="92">
        <v>312.864014</v>
      </c>
      <c r="C2233" s="92">
        <v>315.31100500000002</v>
      </c>
      <c r="D2233" s="92">
        <v>310.78900099999998</v>
      </c>
      <c r="E2233" s="92">
        <v>315.31100500000002</v>
      </c>
      <c r="F2233" s="92">
        <v>315.30166600000001</v>
      </c>
      <c r="G2233" s="92">
        <v>2260600</v>
      </c>
    </row>
    <row r="2234" spans="1:7" x14ac:dyDescent="0.25">
      <c r="A2234" s="87">
        <v>36095</v>
      </c>
      <c r="B2234" s="92">
        <v>315.381012</v>
      </c>
      <c r="C2234" s="92">
        <v>318.98700000000002</v>
      </c>
      <c r="D2234" s="92">
        <v>313.39999399999999</v>
      </c>
      <c r="E2234" s="92">
        <v>318.10101300000002</v>
      </c>
      <c r="F2234" s="92">
        <v>318.09158300000001</v>
      </c>
      <c r="G2234" s="92">
        <v>1341300</v>
      </c>
    </row>
    <row r="2235" spans="1:7" x14ac:dyDescent="0.25">
      <c r="A2235" s="87">
        <v>36096</v>
      </c>
      <c r="B2235" s="92">
        <v>318.17300399999999</v>
      </c>
      <c r="C2235" s="92">
        <v>322.41198700000001</v>
      </c>
      <c r="D2235" s="92">
        <v>310.63900799999999</v>
      </c>
      <c r="E2235" s="92">
        <v>312.290009</v>
      </c>
      <c r="F2235" s="92">
        <v>312.280731</v>
      </c>
      <c r="G2235" s="92">
        <v>2732100</v>
      </c>
    </row>
    <row r="2236" spans="1:7" x14ac:dyDescent="0.25">
      <c r="A2236" s="87">
        <v>36097</v>
      </c>
      <c r="B2236" s="92">
        <v>312.45098899999999</v>
      </c>
      <c r="C2236" s="92">
        <v>312.45098899999999</v>
      </c>
      <c r="D2236" s="92">
        <v>304.10501099999999</v>
      </c>
      <c r="E2236" s="92">
        <v>309.41198700000001</v>
      </c>
      <c r="F2236" s="92">
        <v>309.40280200000001</v>
      </c>
      <c r="G2236" s="92">
        <v>1162600</v>
      </c>
    </row>
    <row r="2237" spans="1:7" x14ac:dyDescent="0.25">
      <c r="A2237" s="87">
        <v>36098</v>
      </c>
      <c r="B2237" s="92">
        <v>310.05499300000002</v>
      </c>
      <c r="C2237" s="92">
        <v>310.93301400000001</v>
      </c>
      <c r="D2237" s="92">
        <v>299.86801100000002</v>
      </c>
      <c r="E2237" s="92">
        <v>300.76998900000001</v>
      </c>
      <c r="F2237" s="92">
        <v>300.761078</v>
      </c>
      <c r="G2237" s="92">
        <v>2434200</v>
      </c>
    </row>
    <row r="2238" spans="1:7" x14ac:dyDescent="0.25">
      <c r="A2238" s="87">
        <v>36101</v>
      </c>
      <c r="B2238" s="92">
        <v>301.20300300000002</v>
      </c>
      <c r="C2238" s="92">
        <v>308.36700400000001</v>
      </c>
      <c r="D2238" s="92">
        <v>301.20300300000002</v>
      </c>
      <c r="E2238" s="92">
        <v>307.19799799999998</v>
      </c>
      <c r="F2238" s="92">
        <v>307.188873</v>
      </c>
      <c r="G2238" s="92">
        <v>1589900</v>
      </c>
    </row>
    <row r="2239" spans="1:7" x14ac:dyDescent="0.25">
      <c r="A2239" s="87">
        <v>36102</v>
      </c>
      <c r="B2239" s="92">
        <v>310.52801499999998</v>
      </c>
      <c r="C2239" s="92">
        <v>319.08401500000002</v>
      </c>
      <c r="D2239" s="92">
        <v>310.52801499999998</v>
      </c>
      <c r="E2239" s="92">
        <v>317.182007</v>
      </c>
      <c r="F2239" s="92">
        <v>317.17260700000003</v>
      </c>
      <c r="G2239" s="92">
        <v>2352000</v>
      </c>
    </row>
    <row r="2240" spans="1:7" x14ac:dyDescent="0.25">
      <c r="A2240" s="87">
        <v>36103</v>
      </c>
      <c r="B2240" s="92">
        <v>317.26299999999998</v>
      </c>
      <c r="C2240" s="92">
        <v>330.56399499999998</v>
      </c>
      <c r="D2240" s="92">
        <v>316.87100199999998</v>
      </c>
      <c r="E2240" s="92">
        <v>330.45901500000002</v>
      </c>
      <c r="F2240" s="92">
        <v>330.44918799999999</v>
      </c>
      <c r="G2240" s="92">
        <v>3051000</v>
      </c>
    </row>
    <row r="2241" spans="1:7" x14ac:dyDescent="0.25">
      <c r="A2241" s="87">
        <v>36104</v>
      </c>
      <c r="B2241" s="92">
        <v>335.37799100000001</v>
      </c>
      <c r="C2241" s="92">
        <v>371.42999300000002</v>
      </c>
      <c r="D2241" s="92">
        <v>335.37799100000001</v>
      </c>
      <c r="E2241" s="92">
        <v>355.52801499999998</v>
      </c>
      <c r="F2241" s="92">
        <v>355.51748700000002</v>
      </c>
      <c r="G2241" s="92">
        <v>5653600</v>
      </c>
    </row>
    <row r="2242" spans="1:7" x14ac:dyDescent="0.25">
      <c r="A2242" s="87">
        <v>36105</v>
      </c>
      <c r="B2242" s="92">
        <v>358.12600700000002</v>
      </c>
      <c r="C2242" s="92">
        <v>363.61599699999999</v>
      </c>
      <c r="D2242" s="92">
        <v>349.14801</v>
      </c>
      <c r="E2242" s="92">
        <v>353.97799700000002</v>
      </c>
      <c r="F2242" s="92">
        <v>353.967468</v>
      </c>
      <c r="G2242" s="92">
        <v>3268100</v>
      </c>
    </row>
    <row r="2243" spans="1:7" x14ac:dyDescent="0.25">
      <c r="A2243" s="87">
        <v>36108</v>
      </c>
      <c r="B2243" s="92">
        <v>353.47900399999997</v>
      </c>
      <c r="C2243" s="92">
        <v>373.57199100000003</v>
      </c>
      <c r="D2243" s="92">
        <v>353.47900399999997</v>
      </c>
      <c r="E2243" s="92">
        <v>364.39300500000002</v>
      </c>
      <c r="F2243" s="92">
        <v>364.38220200000001</v>
      </c>
      <c r="G2243" s="92">
        <v>3756400</v>
      </c>
    </row>
    <row r="2244" spans="1:7" x14ac:dyDescent="0.25">
      <c r="A2244" s="87">
        <v>36109</v>
      </c>
      <c r="B2244" s="92">
        <v>364.30200200000002</v>
      </c>
      <c r="C2244" s="92">
        <v>365.216003</v>
      </c>
      <c r="D2244" s="92">
        <v>354.99798600000003</v>
      </c>
      <c r="E2244" s="92">
        <v>357.30398600000001</v>
      </c>
      <c r="F2244" s="92">
        <v>357.29339599999997</v>
      </c>
      <c r="G2244" s="92">
        <v>2046300</v>
      </c>
    </row>
    <row r="2245" spans="1:7" x14ac:dyDescent="0.25">
      <c r="A2245" s="87">
        <v>36110</v>
      </c>
      <c r="B2245" s="92">
        <v>357.30398600000001</v>
      </c>
      <c r="C2245" s="92">
        <v>363.61700400000001</v>
      </c>
      <c r="D2245" s="92">
        <v>354.97601300000002</v>
      </c>
      <c r="E2245" s="92">
        <v>363.00698899999998</v>
      </c>
      <c r="F2245" s="92">
        <v>362.99618500000003</v>
      </c>
      <c r="G2245" s="92">
        <v>6094200</v>
      </c>
    </row>
    <row r="2246" spans="1:7" x14ac:dyDescent="0.25">
      <c r="A2246" s="87">
        <v>36111</v>
      </c>
      <c r="B2246" s="92">
        <v>363.00698899999998</v>
      </c>
      <c r="C2246" s="92">
        <v>371.80898999999999</v>
      </c>
      <c r="D2246" s="92">
        <v>355.06399499999998</v>
      </c>
      <c r="E2246" s="92">
        <v>357.97601300000002</v>
      </c>
      <c r="F2246" s="92">
        <v>357.96539300000001</v>
      </c>
      <c r="G2246" s="92">
        <v>4391200</v>
      </c>
    </row>
    <row r="2247" spans="1:7" x14ac:dyDescent="0.25">
      <c r="A2247" s="87">
        <v>36112</v>
      </c>
      <c r="B2247" s="92">
        <v>357.97601300000002</v>
      </c>
      <c r="C2247" s="92">
        <v>359.49499500000002</v>
      </c>
      <c r="D2247" s="92">
        <v>354.54501299999998</v>
      </c>
      <c r="E2247" s="92">
        <v>355.540009</v>
      </c>
      <c r="F2247" s="92">
        <v>355.52947999999998</v>
      </c>
      <c r="G2247" s="92">
        <v>2642400</v>
      </c>
    </row>
    <row r="2248" spans="1:7" x14ac:dyDescent="0.25">
      <c r="A2248" s="87">
        <v>36115</v>
      </c>
      <c r="B2248" s="92">
        <v>355.540009</v>
      </c>
      <c r="C2248" s="92">
        <v>360.65301499999998</v>
      </c>
      <c r="D2248" s="92">
        <v>353.06601000000001</v>
      </c>
      <c r="E2248" s="92">
        <v>356.22601300000002</v>
      </c>
      <c r="F2248" s="92">
        <v>356.21542399999998</v>
      </c>
      <c r="G2248" s="92">
        <v>1033400</v>
      </c>
    </row>
    <row r="2249" spans="1:7" x14ac:dyDescent="0.25">
      <c r="A2249" s="87">
        <v>36116</v>
      </c>
      <c r="B2249" s="92" t="s">
        <v>2065</v>
      </c>
      <c r="C2249" s="92" t="s">
        <v>2065</v>
      </c>
      <c r="D2249" s="92" t="s">
        <v>2065</v>
      </c>
      <c r="E2249" s="92" t="s">
        <v>2065</v>
      </c>
      <c r="F2249" s="92" t="s">
        <v>2065</v>
      </c>
      <c r="G2249" s="92" t="s">
        <v>2065</v>
      </c>
    </row>
    <row r="2250" spans="1:7" x14ac:dyDescent="0.25">
      <c r="A2250" s="87">
        <v>36117</v>
      </c>
      <c r="B2250" s="92">
        <v>356.63699300000002</v>
      </c>
      <c r="C2250" s="92">
        <v>372.182007</v>
      </c>
      <c r="D2250" s="92">
        <v>356.63699300000002</v>
      </c>
      <c r="E2250" s="92">
        <v>369.993988</v>
      </c>
      <c r="F2250" s="92">
        <v>369.983002</v>
      </c>
      <c r="G2250" s="92">
        <v>4905300</v>
      </c>
    </row>
    <row r="2251" spans="1:7" x14ac:dyDescent="0.25">
      <c r="A2251" s="87">
        <v>36118</v>
      </c>
      <c r="B2251" s="92">
        <v>370.131012</v>
      </c>
      <c r="C2251" s="92">
        <v>379.118988</v>
      </c>
      <c r="D2251" s="92">
        <v>370.131012</v>
      </c>
      <c r="E2251" s="92">
        <v>379.118988</v>
      </c>
      <c r="F2251" s="92">
        <v>379.10775799999999</v>
      </c>
      <c r="G2251" s="92">
        <v>3445600</v>
      </c>
    </row>
    <row r="2252" spans="1:7" x14ac:dyDescent="0.25">
      <c r="A2252" s="87">
        <v>36119</v>
      </c>
      <c r="B2252" s="92">
        <v>381.32000699999998</v>
      </c>
      <c r="C2252" s="92">
        <v>403.65200800000002</v>
      </c>
      <c r="D2252" s="92">
        <v>381.32000699999998</v>
      </c>
      <c r="E2252" s="92">
        <v>403.65200800000002</v>
      </c>
      <c r="F2252" s="92">
        <v>403.64001500000001</v>
      </c>
      <c r="G2252" s="92">
        <v>5812900</v>
      </c>
    </row>
    <row r="2253" spans="1:7" x14ac:dyDescent="0.25">
      <c r="A2253" s="87">
        <v>36122</v>
      </c>
      <c r="B2253" s="92">
        <v>403.63699300000002</v>
      </c>
      <c r="C2253" s="92">
        <v>427.42898600000001</v>
      </c>
      <c r="D2253" s="92">
        <v>403.63699300000002</v>
      </c>
      <c r="E2253" s="92">
        <v>424.98700000000002</v>
      </c>
      <c r="F2253" s="92">
        <v>424.97439600000001</v>
      </c>
      <c r="G2253" s="92">
        <v>8618100</v>
      </c>
    </row>
    <row r="2254" spans="1:7" x14ac:dyDescent="0.25">
      <c r="A2254" s="87">
        <v>36123</v>
      </c>
      <c r="B2254" s="92">
        <v>425</v>
      </c>
      <c r="C2254" s="92">
        <v>436.79400600000002</v>
      </c>
      <c r="D2254" s="92">
        <v>417.66400099999998</v>
      </c>
      <c r="E2254" s="92">
        <v>420.07998700000002</v>
      </c>
      <c r="F2254" s="92">
        <v>420.06750499999998</v>
      </c>
      <c r="G2254" s="92">
        <v>13744800</v>
      </c>
    </row>
    <row r="2255" spans="1:7" x14ac:dyDescent="0.25">
      <c r="A2255" s="87">
        <v>36124</v>
      </c>
      <c r="B2255" s="92">
        <v>419.34600799999998</v>
      </c>
      <c r="C2255" s="92">
        <v>419.34600799999998</v>
      </c>
      <c r="D2255" s="92">
        <v>386.010986</v>
      </c>
      <c r="E2255" s="92">
        <v>387.38299599999999</v>
      </c>
      <c r="F2255" s="92">
        <v>387.37148999999999</v>
      </c>
      <c r="G2255" s="92">
        <v>6027500</v>
      </c>
    </row>
    <row r="2256" spans="1:7" x14ac:dyDescent="0.25">
      <c r="A2256" s="87">
        <v>36125</v>
      </c>
      <c r="B2256" s="92">
        <v>387.38299599999999</v>
      </c>
      <c r="C2256" s="92">
        <v>398.05300899999997</v>
      </c>
      <c r="D2256" s="92">
        <v>385.01800500000002</v>
      </c>
      <c r="E2256" s="92">
        <v>394.67800899999997</v>
      </c>
      <c r="F2256" s="92">
        <v>394.66629</v>
      </c>
      <c r="G2256" s="92">
        <v>5145300</v>
      </c>
    </row>
    <row r="2257" spans="1:7" x14ac:dyDescent="0.25">
      <c r="A2257" s="87">
        <v>36126</v>
      </c>
      <c r="B2257" s="92">
        <v>395.10501099999999</v>
      </c>
      <c r="C2257" s="92">
        <v>395.34201000000002</v>
      </c>
      <c r="D2257" s="92">
        <v>388.42099000000002</v>
      </c>
      <c r="E2257" s="92">
        <v>392.32000699999998</v>
      </c>
      <c r="F2257" s="92">
        <v>392.30835000000002</v>
      </c>
      <c r="G2257" s="92">
        <v>3645000</v>
      </c>
    </row>
    <row r="2258" spans="1:7" x14ac:dyDescent="0.25">
      <c r="A2258" s="87">
        <v>36129</v>
      </c>
      <c r="B2258" s="92">
        <v>392.32000699999998</v>
      </c>
      <c r="C2258" s="92">
        <v>395.61599699999999</v>
      </c>
      <c r="D2258" s="92">
        <v>385.92498799999998</v>
      </c>
      <c r="E2258" s="92">
        <v>386.27099600000003</v>
      </c>
      <c r="F2258" s="92">
        <v>386.25955199999999</v>
      </c>
      <c r="G2258" s="92">
        <v>2493500</v>
      </c>
    </row>
    <row r="2259" spans="1:7" x14ac:dyDescent="0.25">
      <c r="A2259" s="87">
        <v>36130</v>
      </c>
      <c r="B2259" s="92">
        <v>385.92099000000002</v>
      </c>
      <c r="C2259" s="92">
        <v>387.73498499999999</v>
      </c>
      <c r="D2259" s="92">
        <v>373.993988</v>
      </c>
      <c r="E2259" s="92">
        <v>387.73498499999999</v>
      </c>
      <c r="F2259" s="92">
        <v>387.72348</v>
      </c>
      <c r="G2259" s="92">
        <v>4152400</v>
      </c>
    </row>
    <row r="2260" spans="1:7" x14ac:dyDescent="0.25">
      <c r="A2260" s="87">
        <v>36131</v>
      </c>
      <c r="B2260" s="92">
        <v>387.73498499999999</v>
      </c>
      <c r="C2260" s="92">
        <v>399.59500100000002</v>
      </c>
      <c r="D2260" s="92">
        <v>387.73498499999999</v>
      </c>
      <c r="E2260" s="92">
        <v>396.96398900000003</v>
      </c>
      <c r="F2260" s="92">
        <v>396.95220899999998</v>
      </c>
      <c r="G2260" s="92">
        <v>2913100</v>
      </c>
    </row>
    <row r="2261" spans="1:7" x14ac:dyDescent="0.25">
      <c r="A2261" s="87">
        <v>36132</v>
      </c>
      <c r="B2261" s="92">
        <v>395.89898699999998</v>
      </c>
      <c r="C2261" s="92">
        <v>397.36300699999998</v>
      </c>
      <c r="D2261" s="92">
        <v>391.14898699999998</v>
      </c>
      <c r="E2261" s="92">
        <v>393.79501299999998</v>
      </c>
      <c r="F2261" s="92">
        <v>393.78332499999999</v>
      </c>
      <c r="G2261" s="92">
        <v>2290100</v>
      </c>
    </row>
    <row r="2262" spans="1:7" x14ac:dyDescent="0.25">
      <c r="A2262" s="87">
        <v>36133</v>
      </c>
      <c r="B2262" s="92">
        <v>393.26299999999998</v>
      </c>
      <c r="C2262" s="92">
        <v>393.26299999999998</v>
      </c>
      <c r="D2262" s="92">
        <v>388.10699499999998</v>
      </c>
      <c r="E2262" s="92">
        <v>390.39498900000001</v>
      </c>
      <c r="F2262" s="92">
        <v>390.38342299999999</v>
      </c>
      <c r="G2262" s="92">
        <v>2314700</v>
      </c>
    </row>
    <row r="2263" spans="1:7" x14ac:dyDescent="0.25">
      <c r="A2263" s="87">
        <v>36136</v>
      </c>
      <c r="B2263" s="92">
        <v>390.91000400000001</v>
      </c>
      <c r="C2263" s="92">
        <v>400.60998499999999</v>
      </c>
      <c r="D2263" s="92">
        <v>390.91000400000001</v>
      </c>
      <c r="E2263" s="92">
        <v>399.459991</v>
      </c>
      <c r="F2263" s="92">
        <v>399.448151</v>
      </c>
      <c r="G2263" s="92">
        <v>2528800</v>
      </c>
    </row>
    <row r="2264" spans="1:7" x14ac:dyDescent="0.25">
      <c r="A2264" s="87">
        <v>36137</v>
      </c>
      <c r="B2264" s="92">
        <v>399.48001099999999</v>
      </c>
      <c r="C2264" s="92">
        <v>402.62100199999998</v>
      </c>
      <c r="D2264" s="92">
        <v>398.118988</v>
      </c>
      <c r="E2264" s="92">
        <v>398.90100100000001</v>
      </c>
      <c r="F2264" s="92">
        <v>398.88916</v>
      </c>
      <c r="G2264" s="92">
        <v>2675500</v>
      </c>
    </row>
    <row r="2265" spans="1:7" x14ac:dyDescent="0.25">
      <c r="A2265" s="87">
        <v>36138</v>
      </c>
      <c r="B2265" s="92">
        <v>400.19198599999999</v>
      </c>
      <c r="C2265" s="92">
        <v>402.44601399999999</v>
      </c>
      <c r="D2265" s="92">
        <v>396.35501099999999</v>
      </c>
      <c r="E2265" s="92">
        <v>398.78298999999998</v>
      </c>
      <c r="F2265" s="92">
        <v>398.77114899999998</v>
      </c>
      <c r="G2265" s="92">
        <v>1480600</v>
      </c>
    </row>
    <row r="2266" spans="1:7" x14ac:dyDescent="0.25">
      <c r="A2266" s="87">
        <v>36139</v>
      </c>
      <c r="B2266" s="92">
        <v>399.33099399999998</v>
      </c>
      <c r="C2266" s="92">
        <v>403.74301100000002</v>
      </c>
      <c r="D2266" s="92">
        <v>398.13400300000001</v>
      </c>
      <c r="E2266" s="92">
        <v>403.66799900000001</v>
      </c>
      <c r="F2266" s="92">
        <v>403.65600599999999</v>
      </c>
      <c r="G2266" s="92">
        <v>2611400</v>
      </c>
    </row>
    <row r="2267" spans="1:7" x14ac:dyDescent="0.25">
      <c r="A2267" s="87">
        <v>36140</v>
      </c>
      <c r="B2267" s="92">
        <v>403.60299700000002</v>
      </c>
      <c r="C2267" s="92">
        <v>406.36999500000002</v>
      </c>
      <c r="D2267" s="92">
        <v>399.29800399999999</v>
      </c>
      <c r="E2267" s="92">
        <v>405.59500100000002</v>
      </c>
      <c r="F2267" s="92">
        <v>405.58294699999999</v>
      </c>
      <c r="G2267" s="92">
        <v>2956800</v>
      </c>
    </row>
    <row r="2268" spans="1:7" x14ac:dyDescent="0.25">
      <c r="A2268" s="87">
        <v>36143</v>
      </c>
      <c r="B2268" s="92">
        <v>405.64599600000003</v>
      </c>
      <c r="C2268" s="92">
        <v>411.17199699999998</v>
      </c>
      <c r="D2268" s="92">
        <v>402.442993</v>
      </c>
      <c r="E2268" s="92">
        <v>404.70300300000002</v>
      </c>
      <c r="F2268" s="92">
        <v>404.69101000000001</v>
      </c>
      <c r="G2268" s="92">
        <v>2751600</v>
      </c>
    </row>
    <row r="2269" spans="1:7" x14ac:dyDescent="0.25">
      <c r="A2269" s="87">
        <v>36144</v>
      </c>
      <c r="B2269" s="92">
        <v>404.73599200000001</v>
      </c>
      <c r="C2269" s="92">
        <v>404.73599200000001</v>
      </c>
      <c r="D2269" s="92">
        <v>399.125</v>
      </c>
      <c r="E2269" s="92">
        <v>400.76501500000001</v>
      </c>
      <c r="F2269" s="92">
        <v>400.75311299999998</v>
      </c>
      <c r="G2269" s="92">
        <v>2318100</v>
      </c>
    </row>
    <row r="2270" spans="1:7" x14ac:dyDescent="0.25">
      <c r="A2270" s="87">
        <v>36145</v>
      </c>
      <c r="B2270" s="92">
        <v>400.76501500000001</v>
      </c>
      <c r="C2270" s="92">
        <v>414.49899299999998</v>
      </c>
      <c r="D2270" s="92">
        <v>400.76501500000001</v>
      </c>
      <c r="E2270" s="92">
        <v>412.69400000000002</v>
      </c>
      <c r="F2270" s="92">
        <v>412.68173200000001</v>
      </c>
      <c r="G2270" s="92">
        <v>2250700</v>
      </c>
    </row>
    <row r="2271" spans="1:7" x14ac:dyDescent="0.25">
      <c r="A2271" s="87">
        <v>36146</v>
      </c>
      <c r="B2271" s="92">
        <v>412.69400000000002</v>
      </c>
      <c r="C2271" s="92">
        <v>412.91900600000002</v>
      </c>
      <c r="D2271" s="92">
        <v>404.65399200000002</v>
      </c>
      <c r="E2271" s="92">
        <v>405.58401500000002</v>
      </c>
      <c r="F2271" s="92">
        <v>405.57195999999999</v>
      </c>
      <c r="G2271" s="92">
        <v>2874700</v>
      </c>
    </row>
    <row r="2272" spans="1:7" x14ac:dyDescent="0.25">
      <c r="A2272" s="87">
        <v>36147</v>
      </c>
      <c r="B2272" s="92">
        <v>405.52899200000002</v>
      </c>
      <c r="C2272" s="92">
        <v>407.27200299999998</v>
      </c>
      <c r="D2272" s="92">
        <v>401.90399200000002</v>
      </c>
      <c r="E2272" s="92">
        <v>403.96200599999997</v>
      </c>
      <c r="F2272" s="92">
        <v>403.95001200000002</v>
      </c>
      <c r="G2272" s="92">
        <v>1556900</v>
      </c>
    </row>
    <row r="2273" spans="1:7" x14ac:dyDescent="0.25">
      <c r="A2273" s="87">
        <v>36150</v>
      </c>
      <c r="B2273" s="92">
        <v>403.97799700000002</v>
      </c>
      <c r="C2273" s="92">
        <v>406.317993</v>
      </c>
      <c r="D2273" s="92">
        <v>400.46899400000001</v>
      </c>
      <c r="E2273" s="92">
        <v>404.50299100000001</v>
      </c>
      <c r="F2273" s="92">
        <v>404.49099699999999</v>
      </c>
      <c r="G2273" s="92">
        <v>1357600</v>
      </c>
    </row>
    <row r="2274" spans="1:7" x14ac:dyDescent="0.25">
      <c r="A2274" s="87">
        <v>36151</v>
      </c>
      <c r="B2274" s="92">
        <v>404.42498799999998</v>
      </c>
      <c r="C2274" s="92">
        <v>409.28601099999997</v>
      </c>
      <c r="D2274" s="92">
        <v>403.63000499999998</v>
      </c>
      <c r="E2274" s="92">
        <v>406.46499599999999</v>
      </c>
      <c r="F2274" s="92">
        <v>406.45294200000001</v>
      </c>
      <c r="G2274" s="92">
        <v>2157900</v>
      </c>
    </row>
    <row r="2275" spans="1:7" x14ac:dyDescent="0.25">
      <c r="A2275" s="87">
        <v>36152</v>
      </c>
      <c r="B2275" s="92">
        <v>405.658997</v>
      </c>
      <c r="C2275" s="92">
        <v>405.658997</v>
      </c>
      <c r="D2275" s="92">
        <v>398.11099200000001</v>
      </c>
      <c r="E2275" s="92">
        <v>400.51901199999998</v>
      </c>
      <c r="F2275" s="92">
        <v>400.50711100000001</v>
      </c>
      <c r="G2275" s="92">
        <v>1531300</v>
      </c>
    </row>
    <row r="2276" spans="1:7" x14ac:dyDescent="0.25">
      <c r="A2276" s="87">
        <v>36153</v>
      </c>
      <c r="B2276" s="92">
        <v>400.51901199999998</v>
      </c>
      <c r="C2276" s="92">
        <v>401.85501099999999</v>
      </c>
      <c r="D2276" s="92">
        <v>399.14401199999998</v>
      </c>
      <c r="E2276" s="92">
        <v>401.85501099999999</v>
      </c>
      <c r="F2276" s="92">
        <v>401.84307899999999</v>
      </c>
      <c r="G2276" s="92">
        <v>1051300</v>
      </c>
    </row>
    <row r="2277" spans="1:7" x14ac:dyDescent="0.25">
      <c r="A2277" s="87">
        <v>36154</v>
      </c>
      <c r="B2277" s="92" t="s">
        <v>2065</v>
      </c>
      <c r="C2277" s="92" t="s">
        <v>2065</v>
      </c>
      <c r="D2277" s="92" t="s">
        <v>2065</v>
      </c>
      <c r="E2277" s="92" t="s">
        <v>2065</v>
      </c>
      <c r="F2277" s="92" t="s">
        <v>2065</v>
      </c>
      <c r="G2277" s="92" t="s">
        <v>2065</v>
      </c>
    </row>
    <row r="2278" spans="1:7" x14ac:dyDescent="0.25">
      <c r="A2278" s="87">
        <v>36157</v>
      </c>
      <c r="B2278" s="92">
        <v>401.881012</v>
      </c>
      <c r="C2278" s="92">
        <v>402.50500499999998</v>
      </c>
      <c r="D2278" s="92">
        <v>395.385986</v>
      </c>
      <c r="E2278" s="92">
        <v>400.175995</v>
      </c>
      <c r="F2278" s="92">
        <v>400.16412400000002</v>
      </c>
      <c r="G2278" s="92">
        <v>1062300</v>
      </c>
    </row>
    <row r="2279" spans="1:7" x14ac:dyDescent="0.25">
      <c r="A2279" s="87">
        <v>36158</v>
      </c>
      <c r="B2279" s="92">
        <v>400.19198599999999</v>
      </c>
      <c r="C2279" s="92">
        <v>401.13198899999998</v>
      </c>
      <c r="D2279" s="92">
        <v>393.82199100000003</v>
      </c>
      <c r="E2279" s="92">
        <v>396.733002</v>
      </c>
      <c r="F2279" s="92">
        <v>396.72122200000001</v>
      </c>
      <c r="G2279" s="92">
        <v>1023200</v>
      </c>
    </row>
    <row r="2280" spans="1:7" x14ac:dyDescent="0.25">
      <c r="A2280" s="87">
        <v>36159</v>
      </c>
      <c r="B2280" s="92">
        <v>396.91598499999998</v>
      </c>
      <c r="C2280" s="92">
        <v>398.03799400000003</v>
      </c>
      <c r="D2280" s="92">
        <v>390.08401500000002</v>
      </c>
      <c r="E2280" s="92">
        <v>398.03799400000003</v>
      </c>
      <c r="F2280" s="92">
        <v>398.026184</v>
      </c>
      <c r="G2280" s="92">
        <v>1748700</v>
      </c>
    </row>
    <row r="2281" spans="1:7" x14ac:dyDescent="0.25">
      <c r="A2281" s="87">
        <v>36160</v>
      </c>
      <c r="B2281" s="92" t="s">
        <v>2065</v>
      </c>
      <c r="C2281" s="92" t="s">
        <v>2065</v>
      </c>
      <c r="D2281" s="92" t="s">
        <v>2065</v>
      </c>
      <c r="E2281" s="92" t="s">
        <v>2065</v>
      </c>
      <c r="F2281" s="92" t="s">
        <v>2065</v>
      </c>
      <c r="G2281" s="92" t="s">
        <v>2065</v>
      </c>
    </row>
    <row r="2282" spans="1:7" x14ac:dyDescent="0.25">
      <c r="A2282" s="87">
        <v>36161</v>
      </c>
      <c r="B2282" s="92" t="s">
        <v>2065</v>
      </c>
      <c r="C2282" s="92" t="s">
        <v>2065</v>
      </c>
      <c r="D2282" s="92" t="s">
        <v>2065</v>
      </c>
      <c r="E2282" s="92" t="s">
        <v>2065</v>
      </c>
      <c r="F2282" s="92" t="s">
        <v>2065</v>
      </c>
      <c r="G2282" s="92" t="s">
        <v>2065</v>
      </c>
    </row>
    <row r="2283" spans="1:7" x14ac:dyDescent="0.25">
      <c r="A2283" s="87">
        <v>36164</v>
      </c>
      <c r="B2283" s="92">
        <v>393.96398900000003</v>
      </c>
      <c r="C2283" s="92">
        <v>395.60699499999998</v>
      </c>
      <c r="D2283" s="92">
        <v>391.24499500000002</v>
      </c>
      <c r="E2283" s="92">
        <v>394.00799599999999</v>
      </c>
      <c r="F2283" s="92">
        <v>393.996307</v>
      </c>
      <c r="G2283" s="92">
        <v>613600</v>
      </c>
    </row>
    <row r="2284" spans="1:7" x14ac:dyDescent="0.25">
      <c r="A2284" s="87">
        <v>36165</v>
      </c>
      <c r="B2284" s="92">
        <v>394.49899299999998</v>
      </c>
      <c r="C2284" s="92">
        <v>408.70300300000002</v>
      </c>
      <c r="D2284" s="92">
        <v>393.02600100000001</v>
      </c>
      <c r="E2284" s="92">
        <v>408.70300300000002</v>
      </c>
      <c r="F2284" s="92">
        <v>408.69085699999999</v>
      </c>
      <c r="G2284" s="92">
        <v>1981400</v>
      </c>
    </row>
    <row r="2285" spans="1:7" x14ac:dyDescent="0.25">
      <c r="A2285" s="87">
        <v>36166</v>
      </c>
      <c r="B2285" s="92">
        <v>411.79599000000002</v>
      </c>
      <c r="C2285" s="92">
        <v>427.07998700000002</v>
      </c>
      <c r="D2285" s="92">
        <v>411.79599000000002</v>
      </c>
      <c r="E2285" s="92">
        <v>427.07998700000002</v>
      </c>
      <c r="F2285" s="92">
        <v>427.06729100000001</v>
      </c>
      <c r="G2285" s="92">
        <v>3815400</v>
      </c>
    </row>
    <row r="2286" spans="1:7" x14ac:dyDescent="0.25">
      <c r="A2286" s="87">
        <v>36167</v>
      </c>
      <c r="B2286" s="92">
        <v>433.53601099999997</v>
      </c>
      <c r="C2286" s="92">
        <v>462.12100199999998</v>
      </c>
      <c r="D2286" s="92">
        <v>433.53601099999997</v>
      </c>
      <c r="E2286" s="92">
        <v>457.94000199999999</v>
      </c>
      <c r="F2286" s="92">
        <v>457.926422</v>
      </c>
      <c r="G2286" s="92">
        <v>5410600</v>
      </c>
    </row>
    <row r="2287" spans="1:7" x14ac:dyDescent="0.25">
      <c r="A2287" s="87">
        <v>36168</v>
      </c>
      <c r="B2287" s="92">
        <v>458.60501099999999</v>
      </c>
      <c r="C2287" s="92">
        <v>458.60501099999999</v>
      </c>
      <c r="D2287" s="92">
        <v>437.78900099999998</v>
      </c>
      <c r="E2287" s="92">
        <v>439.493988</v>
      </c>
      <c r="F2287" s="92">
        <v>439.48095699999999</v>
      </c>
      <c r="G2287" s="92">
        <v>2595500</v>
      </c>
    </row>
    <row r="2288" spans="1:7" x14ac:dyDescent="0.25">
      <c r="A2288" s="87">
        <v>36171</v>
      </c>
      <c r="B2288" s="92">
        <v>441.55200200000002</v>
      </c>
      <c r="C2288" s="92">
        <v>443.756012</v>
      </c>
      <c r="D2288" s="92">
        <v>435.19799799999998</v>
      </c>
      <c r="E2288" s="92">
        <v>437.29599000000002</v>
      </c>
      <c r="F2288" s="92">
        <v>437.28302000000002</v>
      </c>
      <c r="G2288" s="92">
        <v>1610600</v>
      </c>
    </row>
    <row r="2289" spans="1:7" x14ac:dyDescent="0.25">
      <c r="A2289" s="87">
        <v>36172</v>
      </c>
      <c r="B2289" s="92">
        <v>438.04400600000002</v>
      </c>
      <c r="C2289" s="92">
        <v>442.70001200000002</v>
      </c>
      <c r="D2289" s="92">
        <v>433.033997</v>
      </c>
      <c r="E2289" s="92">
        <v>436.19000199999999</v>
      </c>
      <c r="F2289" s="92">
        <v>436.177032</v>
      </c>
      <c r="G2289" s="92">
        <v>2008000</v>
      </c>
    </row>
    <row r="2290" spans="1:7" x14ac:dyDescent="0.25">
      <c r="A2290" s="87">
        <v>36173</v>
      </c>
      <c r="B2290" s="92">
        <v>436.09899899999999</v>
      </c>
      <c r="C2290" s="92">
        <v>436.09899899999999</v>
      </c>
      <c r="D2290" s="92">
        <v>414.92700200000002</v>
      </c>
      <c r="E2290" s="92">
        <v>419.10400399999997</v>
      </c>
      <c r="F2290" s="92">
        <v>419.09158300000001</v>
      </c>
      <c r="G2290" s="92">
        <v>2300000</v>
      </c>
    </row>
    <row r="2291" spans="1:7" x14ac:dyDescent="0.25">
      <c r="A2291" s="87">
        <v>36174</v>
      </c>
      <c r="B2291" s="92">
        <v>418.891998</v>
      </c>
      <c r="C2291" s="92">
        <v>418.891998</v>
      </c>
      <c r="D2291" s="92">
        <v>399.86801100000002</v>
      </c>
      <c r="E2291" s="92">
        <v>408.55398600000001</v>
      </c>
      <c r="F2291" s="92">
        <v>408.54187000000002</v>
      </c>
      <c r="G2291" s="92">
        <v>2366900</v>
      </c>
    </row>
    <row r="2292" spans="1:7" x14ac:dyDescent="0.25">
      <c r="A2292" s="87">
        <v>36175</v>
      </c>
      <c r="B2292" s="92">
        <v>406.93600500000002</v>
      </c>
      <c r="C2292" s="92">
        <v>406.93600500000002</v>
      </c>
      <c r="D2292" s="92">
        <v>398.48498499999999</v>
      </c>
      <c r="E2292" s="92">
        <v>402.40200800000002</v>
      </c>
      <c r="F2292" s="92">
        <v>402.39007600000002</v>
      </c>
      <c r="G2292" s="92">
        <v>1227200</v>
      </c>
    </row>
    <row r="2293" spans="1:7" x14ac:dyDescent="0.25">
      <c r="A2293" s="87">
        <v>36178</v>
      </c>
      <c r="B2293" s="92" t="s">
        <v>2065</v>
      </c>
      <c r="C2293" s="92" t="s">
        <v>2065</v>
      </c>
      <c r="D2293" s="92" t="s">
        <v>2065</v>
      </c>
      <c r="E2293" s="92" t="s">
        <v>2065</v>
      </c>
      <c r="F2293" s="92" t="s">
        <v>2065</v>
      </c>
      <c r="G2293" s="92" t="s">
        <v>2065</v>
      </c>
    </row>
    <row r="2294" spans="1:7" x14ac:dyDescent="0.25">
      <c r="A2294" s="87">
        <v>36179</v>
      </c>
      <c r="B2294" s="92" t="s">
        <v>2065</v>
      </c>
      <c r="C2294" s="92" t="s">
        <v>2065</v>
      </c>
      <c r="D2294" s="92" t="s">
        <v>2065</v>
      </c>
      <c r="E2294" s="92" t="s">
        <v>2065</v>
      </c>
      <c r="F2294" s="92" t="s">
        <v>2065</v>
      </c>
      <c r="G2294" s="92" t="s">
        <v>2065</v>
      </c>
    </row>
    <row r="2295" spans="1:7" x14ac:dyDescent="0.25">
      <c r="A2295" s="87">
        <v>36180</v>
      </c>
      <c r="B2295" s="92" t="s">
        <v>2065</v>
      </c>
      <c r="C2295" s="92" t="s">
        <v>2065</v>
      </c>
      <c r="D2295" s="92" t="s">
        <v>2065</v>
      </c>
      <c r="E2295" s="92" t="s">
        <v>2065</v>
      </c>
      <c r="F2295" s="92" t="s">
        <v>2065</v>
      </c>
      <c r="G2295" s="92" t="s">
        <v>2065</v>
      </c>
    </row>
    <row r="2296" spans="1:7" x14ac:dyDescent="0.25">
      <c r="A2296" s="87">
        <v>36181</v>
      </c>
      <c r="B2296" s="92" t="s">
        <v>2065</v>
      </c>
      <c r="C2296" s="92" t="s">
        <v>2065</v>
      </c>
      <c r="D2296" s="92" t="s">
        <v>2065</v>
      </c>
      <c r="E2296" s="92" t="s">
        <v>2065</v>
      </c>
      <c r="F2296" s="92" t="s">
        <v>2065</v>
      </c>
      <c r="G2296" s="92" t="s">
        <v>2065</v>
      </c>
    </row>
    <row r="2297" spans="1:7" x14ac:dyDescent="0.25">
      <c r="A2297" s="87">
        <v>36182</v>
      </c>
      <c r="B2297" s="92" t="s">
        <v>2065</v>
      </c>
      <c r="C2297" s="92" t="s">
        <v>2065</v>
      </c>
      <c r="D2297" s="92" t="s">
        <v>2065</v>
      </c>
      <c r="E2297" s="92" t="s">
        <v>2065</v>
      </c>
      <c r="F2297" s="92" t="s">
        <v>2065</v>
      </c>
      <c r="G2297" s="92" t="s">
        <v>2065</v>
      </c>
    </row>
    <row r="2298" spans="1:7" x14ac:dyDescent="0.25">
      <c r="A2298" s="87">
        <v>36185</v>
      </c>
      <c r="B2298" s="92">
        <v>402.40200800000002</v>
      </c>
      <c r="C2298" s="92">
        <v>403.53799400000003</v>
      </c>
      <c r="D2298" s="92">
        <v>376.30300899999997</v>
      </c>
      <c r="E2298" s="92">
        <v>382.47799700000002</v>
      </c>
      <c r="F2298" s="92">
        <v>382.46664399999997</v>
      </c>
      <c r="G2298" s="92">
        <v>1566300</v>
      </c>
    </row>
    <row r="2299" spans="1:7" x14ac:dyDescent="0.25">
      <c r="A2299" s="87">
        <v>36186</v>
      </c>
      <c r="B2299" s="92">
        <v>383.77398699999998</v>
      </c>
      <c r="C2299" s="92">
        <v>398.15200800000002</v>
      </c>
      <c r="D2299" s="92">
        <v>383.77398699999998</v>
      </c>
      <c r="E2299" s="92">
        <v>398.15200800000002</v>
      </c>
      <c r="F2299" s="92">
        <v>398.14016700000002</v>
      </c>
      <c r="G2299" s="92">
        <v>1503300</v>
      </c>
    </row>
    <row r="2300" spans="1:7" x14ac:dyDescent="0.25">
      <c r="A2300" s="87">
        <v>36187</v>
      </c>
      <c r="B2300" s="92">
        <v>400.23001099999999</v>
      </c>
      <c r="C2300" s="92">
        <v>410.25</v>
      </c>
      <c r="D2300" s="92">
        <v>400.23001099999999</v>
      </c>
      <c r="E2300" s="92">
        <v>410.25</v>
      </c>
      <c r="F2300" s="92">
        <v>410.23782299999999</v>
      </c>
      <c r="G2300" s="92">
        <v>2203400</v>
      </c>
    </row>
    <row r="2301" spans="1:7" x14ac:dyDescent="0.25">
      <c r="A2301" s="87">
        <v>36188</v>
      </c>
      <c r="B2301" s="92">
        <v>409.96798699999999</v>
      </c>
      <c r="C2301" s="92">
        <v>410.82998700000002</v>
      </c>
      <c r="D2301" s="92">
        <v>405.817993</v>
      </c>
      <c r="E2301" s="92">
        <v>407.27099600000003</v>
      </c>
      <c r="F2301" s="92">
        <v>407.25891100000001</v>
      </c>
      <c r="G2301" s="92">
        <v>1938600</v>
      </c>
    </row>
    <row r="2302" spans="1:7" x14ac:dyDescent="0.25">
      <c r="A2302" s="87">
        <v>36189</v>
      </c>
      <c r="B2302" s="92">
        <v>407.58401500000002</v>
      </c>
      <c r="C2302" s="92">
        <v>415.41101099999997</v>
      </c>
      <c r="D2302" s="92">
        <v>407.58401500000002</v>
      </c>
      <c r="E2302" s="92">
        <v>411.932007</v>
      </c>
      <c r="F2302" s="92">
        <v>411.91980000000001</v>
      </c>
      <c r="G2302" s="92">
        <v>2284300</v>
      </c>
    </row>
    <row r="2303" spans="1:7" x14ac:dyDescent="0.25">
      <c r="A2303" s="87">
        <v>36192</v>
      </c>
      <c r="B2303" s="92">
        <v>412.20901500000002</v>
      </c>
      <c r="C2303" s="92">
        <v>417.76400799999999</v>
      </c>
      <c r="D2303" s="92">
        <v>407.67700200000002</v>
      </c>
      <c r="E2303" s="92">
        <v>409.11200000000002</v>
      </c>
      <c r="F2303" s="92">
        <v>409.09985399999999</v>
      </c>
      <c r="G2303" s="92">
        <v>1547800</v>
      </c>
    </row>
    <row r="2304" spans="1:7" x14ac:dyDescent="0.25">
      <c r="A2304" s="87">
        <v>36193</v>
      </c>
      <c r="B2304" s="92">
        <v>408.915009</v>
      </c>
      <c r="C2304" s="92">
        <v>409.20199600000001</v>
      </c>
      <c r="D2304" s="92">
        <v>402.55898999999999</v>
      </c>
      <c r="E2304" s="92">
        <v>405.16400099999998</v>
      </c>
      <c r="F2304" s="92">
        <v>405.15194700000001</v>
      </c>
      <c r="G2304" s="92">
        <v>1507300</v>
      </c>
    </row>
    <row r="2305" spans="1:7" x14ac:dyDescent="0.25">
      <c r="A2305" s="87">
        <v>36194</v>
      </c>
      <c r="B2305" s="92">
        <v>405.42800899999997</v>
      </c>
      <c r="C2305" s="92">
        <v>410.55599999999998</v>
      </c>
      <c r="D2305" s="92">
        <v>401.96398900000003</v>
      </c>
      <c r="E2305" s="92">
        <v>410.55599999999998</v>
      </c>
      <c r="F2305" s="92">
        <v>410.54379299999999</v>
      </c>
      <c r="G2305" s="92">
        <v>2174100</v>
      </c>
    </row>
    <row r="2306" spans="1:7" x14ac:dyDescent="0.25">
      <c r="A2306" s="87">
        <v>36195</v>
      </c>
      <c r="B2306" s="92">
        <v>410.55599999999998</v>
      </c>
      <c r="C2306" s="92">
        <v>414.58801299999999</v>
      </c>
      <c r="D2306" s="92">
        <v>405.71200599999997</v>
      </c>
      <c r="E2306" s="92">
        <v>409.02200299999998</v>
      </c>
      <c r="F2306" s="92">
        <v>409.00985700000001</v>
      </c>
      <c r="G2306" s="92">
        <v>1856600</v>
      </c>
    </row>
    <row r="2307" spans="1:7" x14ac:dyDescent="0.25">
      <c r="A2307" s="87">
        <v>36196</v>
      </c>
      <c r="B2307" s="92">
        <v>409.02200299999998</v>
      </c>
      <c r="C2307" s="92">
        <v>409.90499899999998</v>
      </c>
      <c r="D2307" s="92">
        <v>405.55300899999997</v>
      </c>
      <c r="E2307" s="92">
        <v>405.55300899999997</v>
      </c>
      <c r="F2307" s="92">
        <v>405.540955</v>
      </c>
      <c r="G2307" s="92">
        <v>1504000</v>
      </c>
    </row>
    <row r="2308" spans="1:7" x14ac:dyDescent="0.25">
      <c r="A2308" s="87">
        <v>36199</v>
      </c>
      <c r="B2308" s="92">
        <v>405.89001500000001</v>
      </c>
      <c r="C2308" s="92">
        <v>407.449005</v>
      </c>
      <c r="D2308" s="92">
        <v>395.64999399999999</v>
      </c>
      <c r="E2308" s="92">
        <v>399.69000199999999</v>
      </c>
      <c r="F2308" s="92">
        <v>399.67813100000001</v>
      </c>
      <c r="G2308" s="92">
        <v>1428500</v>
      </c>
    </row>
    <row r="2309" spans="1:7" x14ac:dyDescent="0.25">
      <c r="A2309" s="87">
        <v>36200</v>
      </c>
      <c r="B2309" s="92">
        <v>400.5</v>
      </c>
      <c r="C2309" s="92">
        <v>402.82598899999999</v>
      </c>
      <c r="D2309" s="92">
        <v>397.87298600000003</v>
      </c>
      <c r="E2309" s="92">
        <v>402.82598899999999</v>
      </c>
      <c r="F2309" s="92">
        <v>402.81402600000001</v>
      </c>
      <c r="G2309" s="92">
        <v>2163800</v>
      </c>
    </row>
    <row r="2310" spans="1:7" x14ac:dyDescent="0.25">
      <c r="A2310" s="87">
        <v>36201</v>
      </c>
      <c r="B2310" s="92">
        <v>403.61200000000002</v>
      </c>
      <c r="C2310" s="92">
        <v>403.61200000000002</v>
      </c>
      <c r="D2310" s="92">
        <v>397.45700099999999</v>
      </c>
      <c r="E2310" s="92">
        <v>398.68099999999998</v>
      </c>
      <c r="F2310" s="92">
        <v>398.66915899999998</v>
      </c>
      <c r="G2310" s="92">
        <v>1185900</v>
      </c>
    </row>
    <row r="2311" spans="1:7" x14ac:dyDescent="0.25">
      <c r="A2311" s="87">
        <v>36202</v>
      </c>
      <c r="B2311" s="92">
        <v>401.12799100000001</v>
      </c>
      <c r="C2311" s="92">
        <v>406.47000100000002</v>
      </c>
      <c r="D2311" s="92">
        <v>400.02398699999998</v>
      </c>
      <c r="E2311" s="92">
        <v>402.64801</v>
      </c>
      <c r="F2311" s="92">
        <v>402.636078</v>
      </c>
      <c r="G2311" s="92">
        <v>1297700</v>
      </c>
    </row>
    <row r="2312" spans="1:7" x14ac:dyDescent="0.25">
      <c r="A2312" s="87">
        <v>36203</v>
      </c>
      <c r="B2312" s="92">
        <v>402.64801</v>
      </c>
      <c r="C2312" s="92">
        <v>406.64099099999999</v>
      </c>
      <c r="D2312" s="92">
        <v>395.94601399999999</v>
      </c>
      <c r="E2312" s="92">
        <v>400.55200200000002</v>
      </c>
      <c r="F2312" s="92">
        <v>400.5401</v>
      </c>
      <c r="G2312" s="92">
        <v>1472700</v>
      </c>
    </row>
    <row r="2313" spans="1:7" x14ac:dyDescent="0.25">
      <c r="A2313" s="87">
        <v>36206</v>
      </c>
      <c r="B2313" s="92">
        <v>400.55200200000002</v>
      </c>
      <c r="C2313" s="92">
        <v>400.70300300000002</v>
      </c>
      <c r="D2313" s="92">
        <v>394.42800899999997</v>
      </c>
      <c r="E2313" s="92">
        <v>396.92401100000001</v>
      </c>
      <c r="F2313" s="92">
        <v>396.91223100000002</v>
      </c>
      <c r="G2313" s="92">
        <v>640700</v>
      </c>
    </row>
    <row r="2314" spans="1:7" x14ac:dyDescent="0.25">
      <c r="A2314" s="87">
        <v>36207</v>
      </c>
      <c r="B2314" s="92">
        <v>396.92401100000001</v>
      </c>
      <c r="C2314" s="92">
        <v>398.87899800000002</v>
      </c>
      <c r="D2314" s="92">
        <v>396.43099999999998</v>
      </c>
      <c r="E2314" s="92">
        <v>398.84799199999998</v>
      </c>
      <c r="F2314" s="92">
        <v>398.83615099999997</v>
      </c>
      <c r="G2314" s="92">
        <v>368600</v>
      </c>
    </row>
    <row r="2315" spans="1:7" x14ac:dyDescent="0.25">
      <c r="A2315" s="87">
        <v>36208</v>
      </c>
      <c r="B2315" s="92">
        <v>398.84799199999998</v>
      </c>
      <c r="C2315" s="92">
        <v>400.07199100000003</v>
      </c>
      <c r="D2315" s="92">
        <v>397.06100500000002</v>
      </c>
      <c r="E2315" s="92">
        <v>397.97500600000001</v>
      </c>
      <c r="F2315" s="92">
        <v>397.96319599999998</v>
      </c>
      <c r="G2315" s="92">
        <v>855800</v>
      </c>
    </row>
    <row r="2316" spans="1:7" x14ac:dyDescent="0.25">
      <c r="A2316" s="87">
        <v>36209</v>
      </c>
      <c r="B2316" s="92">
        <v>397.97500600000001</v>
      </c>
      <c r="C2316" s="92">
        <v>403.41400099999998</v>
      </c>
      <c r="D2316" s="92">
        <v>397.01800500000002</v>
      </c>
      <c r="E2316" s="92">
        <v>403.41400099999998</v>
      </c>
      <c r="F2316" s="92">
        <v>403.40200800000002</v>
      </c>
      <c r="G2316" s="92">
        <v>773300</v>
      </c>
    </row>
    <row r="2317" spans="1:7" x14ac:dyDescent="0.25">
      <c r="A2317" s="87">
        <v>36210</v>
      </c>
      <c r="B2317" s="92">
        <v>403.65499899999998</v>
      </c>
      <c r="C2317" s="92">
        <v>407.96301299999999</v>
      </c>
      <c r="D2317" s="92">
        <v>402.95498700000002</v>
      </c>
      <c r="E2317" s="92">
        <v>404.01800500000002</v>
      </c>
      <c r="F2317" s="92">
        <v>404.006012</v>
      </c>
      <c r="G2317" s="92">
        <v>1298900</v>
      </c>
    </row>
    <row r="2318" spans="1:7" x14ac:dyDescent="0.25">
      <c r="A2318" s="87">
        <v>36213</v>
      </c>
      <c r="B2318" s="92">
        <v>404.30999800000001</v>
      </c>
      <c r="C2318" s="92">
        <v>404.99700899999999</v>
      </c>
      <c r="D2318" s="92">
        <v>397.69799799999998</v>
      </c>
      <c r="E2318" s="92">
        <v>398.67001299999998</v>
      </c>
      <c r="F2318" s="92">
        <v>398.65817299999998</v>
      </c>
      <c r="G2318" s="92">
        <v>395500</v>
      </c>
    </row>
    <row r="2319" spans="1:7" x14ac:dyDescent="0.25">
      <c r="A2319" s="87">
        <v>36214</v>
      </c>
      <c r="B2319" s="92">
        <v>400.216003</v>
      </c>
      <c r="C2319" s="92">
        <v>402.52700800000002</v>
      </c>
      <c r="D2319" s="92">
        <v>394.79098499999998</v>
      </c>
      <c r="E2319" s="92">
        <v>397.93499800000001</v>
      </c>
      <c r="F2319" s="92">
        <v>397.92318699999998</v>
      </c>
      <c r="G2319" s="92">
        <v>1052900</v>
      </c>
    </row>
    <row r="2320" spans="1:7" x14ac:dyDescent="0.25">
      <c r="A2320" s="87">
        <v>36215</v>
      </c>
      <c r="B2320" s="92">
        <v>397.89401199999998</v>
      </c>
      <c r="C2320" s="92">
        <v>402.533997</v>
      </c>
      <c r="D2320" s="92">
        <v>397.300995</v>
      </c>
      <c r="E2320" s="92">
        <v>401.99798600000003</v>
      </c>
      <c r="F2320" s="92">
        <v>401.98605300000003</v>
      </c>
      <c r="G2320" s="92">
        <v>871200</v>
      </c>
    </row>
    <row r="2321" spans="1:7" x14ac:dyDescent="0.25">
      <c r="A2321" s="87">
        <v>36216</v>
      </c>
      <c r="B2321" s="92">
        <v>401.99798600000003</v>
      </c>
      <c r="C2321" s="92">
        <v>401.99798600000003</v>
      </c>
      <c r="D2321" s="92">
        <v>395.76400799999999</v>
      </c>
      <c r="E2321" s="92">
        <v>397.80300899999997</v>
      </c>
      <c r="F2321" s="92">
        <v>397.79119900000001</v>
      </c>
      <c r="G2321" s="92">
        <v>857100</v>
      </c>
    </row>
    <row r="2322" spans="1:7" x14ac:dyDescent="0.25">
      <c r="A2322" s="87">
        <v>36217</v>
      </c>
      <c r="B2322" s="92">
        <v>398.08700599999997</v>
      </c>
      <c r="C2322" s="92">
        <v>398.08700599999997</v>
      </c>
      <c r="D2322" s="92">
        <v>393.20800800000001</v>
      </c>
      <c r="E2322" s="92">
        <v>396.08898900000003</v>
      </c>
      <c r="F2322" s="92">
        <v>396.07720899999998</v>
      </c>
      <c r="G2322" s="92">
        <v>1215100</v>
      </c>
    </row>
    <row r="2323" spans="1:7" x14ac:dyDescent="0.25">
      <c r="A2323" s="87">
        <v>36220</v>
      </c>
      <c r="B2323" s="92">
        <v>396.04800399999999</v>
      </c>
      <c r="C2323" s="92">
        <v>396.949005</v>
      </c>
      <c r="D2323" s="92">
        <v>394.28698700000001</v>
      </c>
      <c r="E2323" s="92">
        <v>396.32501200000002</v>
      </c>
      <c r="F2323" s="92">
        <v>396.31323200000003</v>
      </c>
      <c r="G2323" s="92">
        <v>1577600</v>
      </c>
    </row>
    <row r="2324" spans="1:7" x14ac:dyDescent="0.25">
      <c r="A2324" s="87">
        <v>36221</v>
      </c>
      <c r="B2324" s="92">
        <v>396.77200299999998</v>
      </c>
      <c r="C2324" s="92">
        <v>397.75100700000002</v>
      </c>
      <c r="D2324" s="92">
        <v>394.12799100000001</v>
      </c>
      <c r="E2324" s="92">
        <v>394.966003</v>
      </c>
      <c r="F2324" s="92">
        <v>394.95428500000003</v>
      </c>
      <c r="G2324" s="92">
        <v>1191700</v>
      </c>
    </row>
    <row r="2325" spans="1:7" x14ac:dyDescent="0.25">
      <c r="A2325" s="87">
        <v>36222</v>
      </c>
      <c r="B2325" s="92">
        <v>395.34500100000002</v>
      </c>
      <c r="C2325" s="92">
        <v>399.30300899999997</v>
      </c>
      <c r="D2325" s="92">
        <v>393.057007</v>
      </c>
      <c r="E2325" s="92">
        <v>395.807007</v>
      </c>
      <c r="F2325" s="92">
        <v>395.79525799999999</v>
      </c>
      <c r="G2325" s="92">
        <v>1123700</v>
      </c>
    </row>
    <row r="2326" spans="1:7" x14ac:dyDescent="0.25">
      <c r="A2326" s="87">
        <v>36223</v>
      </c>
      <c r="B2326" s="92">
        <v>396.42401100000001</v>
      </c>
      <c r="C2326" s="92">
        <v>396.625</v>
      </c>
      <c r="D2326" s="92">
        <v>392.96899400000001</v>
      </c>
      <c r="E2326" s="92">
        <v>394.15399200000002</v>
      </c>
      <c r="F2326" s="92">
        <v>394.14227299999999</v>
      </c>
      <c r="G2326" s="92">
        <v>809700</v>
      </c>
    </row>
    <row r="2327" spans="1:7" x14ac:dyDescent="0.25">
      <c r="A2327" s="87">
        <v>36224</v>
      </c>
      <c r="B2327" s="92">
        <v>394.97100799999998</v>
      </c>
      <c r="C2327" s="92">
        <v>395.32501200000002</v>
      </c>
      <c r="D2327" s="92">
        <v>386.41799900000001</v>
      </c>
      <c r="E2327" s="92">
        <v>388.67898600000001</v>
      </c>
      <c r="F2327" s="92">
        <v>388.66744999999997</v>
      </c>
      <c r="G2327" s="92">
        <v>898200</v>
      </c>
    </row>
    <row r="2328" spans="1:7" x14ac:dyDescent="0.25">
      <c r="A2328" s="87">
        <v>36227</v>
      </c>
      <c r="B2328" s="92">
        <v>388.91000400000001</v>
      </c>
      <c r="C2328" s="92">
        <v>391.51599099999999</v>
      </c>
      <c r="D2328" s="92">
        <v>382.03698700000001</v>
      </c>
      <c r="E2328" s="92">
        <v>384.567993</v>
      </c>
      <c r="F2328" s="92">
        <v>384.55658</v>
      </c>
      <c r="G2328" s="92">
        <v>1071400</v>
      </c>
    </row>
    <row r="2329" spans="1:7" x14ac:dyDescent="0.25">
      <c r="A2329" s="87">
        <v>36228</v>
      </c>
      <c r="B2329" s="92">
        <v>384.83200099999999</v>
      </c>
      <c r="C2329" s="92">
        <v>385.25799599999999</v>
      </c>
      <c r="D2329" s="92">
        <v>377.99700899999999</v>
      </c>
      <c r="E2329" s="92">
        <v>379.42099000000002</v>
      </c>
      <c r="F2329" s="92">
        <v>379.40972900000003</v>
      </c>
      <c r="G2329" s="92">
        <v>1013500</v>
      </c>
    </row>
    <row r="2330" spans="1:7" x14ac:dyDescent="0.25">
      <c r="A2330" s="87">
        <v>36229</v>
      </c>
      <c r="B2330" s="92">
        <v>379.61999500000002</v>
      </c>
      <c r="C2330" s="92">
        <v>379.86999500000002</v>
      </c>
      <c r="D2330" s="92">
        <v>370.64300500000002</v>
      </c>
      <c r="E2330" s="92">
        <v>373.80200200000002</v>
      </c>
      <c r="F2330" s="92">
        <v>373.79092400000002</v>
      </c>
      <c r="G2330" s="92">
        <v>758000</v>
      </c>
    </row>
    <row r="2331" spans="1:7" x14ac:dyDescent="0.25">
      <c r="A2331" s="87">
        <v>36230</v>
      </c>
      <c r="B2331" s="92">
        <v>374.06601000000001</v>
      </c>
      <c r="C2331" s="92">
        <v>378.64401199999998</v>
      </c>
      <c r="D2331" s="92">
        <v>371.79800399999999</v>
      </c>
      <c r="E2331" s="92">
        <v>378.64401199999998</v>
      </c>
      <c r="F2331" s="92">
        <v>378.63278200000002</v>
      </c>
      <c r="G2331" s="92">
        <v>720600</v>
      </c>
    </row>
    <row r="2332" spans="1:7" x14ac:dyDescent="0.25">
      <c r="A2332" s="87">
        <v>36231</v>
      </c>
      <c r="B2332" s="92">
        <v>378.39001500000001</v>
      </c>
      <c r="C2332" s="92">
        <v>379.06399499999998</v>
      </c>
      <c r="D2332" s="92">
        <v>374.23001099999999</v>
      </c>
      <c r="E2332" s="92">
        <v>375.93701199999998</v>
      </c>
      <c r="F2332" s="92">
        <v>375.92584199999999</v>
      </c>
      <c r="G2332" s="92">
        <v>1147800</v>
      </c>
    </row>
    <row r="2333" spans="1:7" x14ac:dyDescent="0.25">
      <c r="A2333" s="87">
        <v>36234</v>
      </c>
      <c r="B2333" s="92">
        <v>374.260986</v>
      </c>
      <c r="C2333" s="92">
        <v>377.43798800000002</v>
      </c>
      <c r="D2333" s="92">
        <v>371.10299700000002</v>
      </c>
      <c r="E2333" s="92">
        <v>372.317993</v>
      </c>
      <c r="F2333" s="92">
        <v>372.306915</v>
      </c>
      <c r="G2333" s="92">
        <v>1061600</v>
      </c>
    </row>
    <row r="2334" spans="1:7" x14ac:dyDescent="0.25">
      <c r="A2334" s="87">
        <v>36235</v>
      </c>
      <c r="B2334" s="92">
        <v>374.28601099999997</v>
      </c>
      <c r="C2334" s="92">
        <v>379.45300300000002</v>
      </c>
      <c r="D2334" s="92">
        <v>372.27801499999998</v>
      </c>
      <c r="E2334" s="92">
        <v>379.45300300000002</v>
      </c>
      <c r="F2334" s="92">
        <v>379.441711</v>
      </c>
      <c r="G2334" s="92">
        <v>1450200</v>
      </c>
    </row>
    <row r="2335" spans="1:7" x14ac:dyDescent="0.25">
      <c r="A2335" s="87">
        <v>36236</v>
      </c>
      <c r="B2335" s="92">
        <v>379.22399899999999</v>
      </c>
      <c r="C2335" s="92">
        <v>387.881012</v>
      </c>
      <c r="D2335" s="92">
        <v>379.22399899999999</v>
      </c>
      <c r="E2335" s="92">
        <v>387.881012</v>
      </c>
      <c r="F2335" s="92">
        <v>387.869507</v>
      </c>
      <c r="G2335" s="92">
        <v>1064400</v>
      </c>
    </row>
    <row r="2336" spans="1:7" x14ac:dyDescent="0.25">
      <c r="A2336" s="87">
        <v>36237</v>
      </c>
      <c r="B2336" s="92" t="s">
        <v>2065</v>
      </c>
      <c r="C2336" s="92" t="s">
        <v>2065</v>
      </c>
      <c r="D2336" s="92" t="s">
        <v>2065</v>
      </c>
      <c r="E2336" s="92" t="s">
        <v>2065</v>
      </c>
      <c r="F2336" s="92" t="s">
        <v>2065</v>
      </c>
      <c r="G2336" s="92" t="s">
        <v>2065</v>
      </c>
    </row>
    <row r="2337" spans="1:7" x14ac:dyDescent="0.25">
      <c r="A2337" s="87">
        <v>36238</v>
      </c>
      <c r="B2337" s="92">
        <v>390.30999800000001</v>
      </c>
      <c r="C2337" s="92">
        <v>394.21701000000002</v>
      </c>
      <c r="D2337" s="92">
        <v>390.30999800000001</v>
      </c>
      <c r="E2337" s="92">
        <v>394.21701000000002</v>
      </c>
      <c r="F2337" s="92">
        <v>394.20529199999999</v>
      </c>
      <c r="G2337" s="92">
        <v>1729700</v>
      </c>
    </row>
    <row r="2338" spans="1:7" x14ac:dyDescent="0.25">
      <c r="A2338" s="87">
        <v>36241</v>
      </c>
      <c r="B2338" s="92">
        <v>394.25</v>
      </c>
      <c r="C2338" s="92">
        <v>394.25</v>
      </c>
      <c r="D2338" s="92">
        <v>390.34698500000002</v>
      </c>
      <c r="E2338" s="92">
        <v>392.28298999999998</v>
      </c>
      <c r="F2338" s="92">
        <v>392.27133199999997</v>
      </c>
      <c r="G2338" s="92">
        <v>2577500</v>
      </c>
    </row>
    <row r="2339" spans="1:7" x14ac:dyDescent="0.25">
      <c r="A2339" s="87">
        <v>36242</v>
      </c>
      <c r="B2339" s="92">
        <v>392.03900099999998</v>
      </c>
      <c r="C2339" s="92">
        <v>394.80898999999999</v>
      </c>
      <c r="D2339" s="92">
        <v>389.10299700000002</v>
      </c>
      <c r="E2339" s="92">
        <v>394.80898999999999</v>
      </c>
      <c r="F2339" s="92">
        <v>394.79727200000002</v>
      </c>
      <c r="G2339" s="92">
        <v>1135100</v>
      </c>
    </row>
    <row r="2340" spans="1:7" x14ac:dyDescent="0.25">
      <c r="A2340" s="87">
        <v>36243</v>
      </c>
      <c r="B2340" s="92">
        <v>394.64300500000002</v>
      </c>
      <c r="C2340" s="92">
        <v>394.64300500000002</v>
      </c>
      <c r="D2340" s="92">
        <v>389.07299799999998</v>
      </c>
      <c r="E2340" s="92">
        <v>391.34500100000002</v>
      </c>
      <c r="F2340" s="92">
        <v>391.33337399999999</v>
      </c>
      <c r="G2340" s="92">
        <v>1695500</v>
      </c>
    </row>
    <row r="2341" spans="1:7" x14ac:dyDescent="0.25">
      <c r="A2341" s="87">
        <v>36244</v>
      </c>
      <c r="B2341" s="92">
        <v>391.09899899999999</v>
      </c>
      <c r="C2341" s="92">
        <v>395.82900999999998</v>
      </c>
      <c r="D2341" s="92">
        <v>389.85400399999997</v>
      </c>
      <c r="E2341" s="92">
        <v>395.82900999999998</v>
      </c>
      <c r="F2341" s="92">
        <v>395.81726099999997</v>
      </c>
      <c r="G2341" s="92">
        <v>1939200</v>
      </c>
    </row>
    <row r="2342" spans="1:7" x14ac:dyDescent="0.25">
      <c r="A2342" s="87">
        <v>36245</v>
      </c>
      <c r="B2342" s="92">
        <v>396.02700800000002</v>
      </c>
      <c r="C2342" s="92">
        <v>398.425995</v>
      </c>
      <c r="D2342" s="92">
        <v>391.67800899999997</v>
      </c>
      <c r="E2342" s="92">
        <v>392.94799799999998</v>
      </c>
      <c r="F2342" s="92">
        <v>392.93633999999997</v>
      </c>
      <c r="G2342" s="92">
        <v>1063000</v>
      </c>
    </row>
    <row r="2343" spans="1:7" x14ac:dyDescent="0.25">
      <c r="A2343" s="87">
        <v>36248</v>
      </c>
      <c r="B2343" s="92">
        <v>392.93099999999998</v>
      </c>
      <c r="C2343" s="92">
        <v>392.93099999999998</v>
      </c>
      <c r="D2343" s="92">
        <v>389.86300699999998</v>
      </c>
      <c r="E2343" s="92">
        <v>392.86200000000002</v>
      </c>
      <c r="F2343" s="92">
        <v>392.85034200000001</v>
      </c>
      <c r="G2343" s="92">
        <v>1218100</v>
      </c>
    </row>
    <row r="2344" spans="1:7" x14ac:dyDescent="0.25">
      <c r="A2344" s="87">
        <v>36249</v>
      </c>
      <c r="B2344" s="92">
        <v>393.31500199999999</v>
      </c>
      <c r="C2344" s="92">
        <v>394.98098800000002</v>
      </c>
      <c r="D2344" s="92">
        <v>392.22500600000001</v>
      </c>
      <c r="E2344" s="92">
        <v>393.625</v>
      </c>
      <c r="F2344" s="92">
        <v>393.61331200000001</v>
      </c>
      <c r="G2344" s="92">
        <v>1490200</v>
      </c>
    </row>
    <row r="2345" spans="1:7" x14ac:dyDescent="0.25">
      <c r="A2345" s="87">
        <v>36250</v>
      </c>
      <c r="B2345" s="92" t="s">
        <v>2065</v>
      </c>
      <c r="C2345" s="92" t="s">
        <v>2065</v>
      </c>
      <c r="D2345" s="92" t="s">
        <v>2065</v>
      </c>
      <c r="E2345" s="92" t="s">
        <v>2065</v>
      </c>
      <c r="F2345" s="92" t="s">
        <v>2065</v>
      </c>
      <c r="G2345" s="92" t="s">
        <v>2065</v>
      </c>
    </row>
    <row r="2346" spans="1:7" x14ac:dyDescent="0.25">
      <c r="A2346" s="87">
        <v>36251</v>
      </c>
      <c r="B2346" s="92">
        <v>393.625</v>
      </c>
      <c r="C2346" s="92">
        <v>397.016998</v>
      </c>
      <c r="D2346" s="92">
        <v>392.033997</v>
      </c>
      <c r="E2346" s="92">
        <v>394.43301400000001</v>
      </c>
      <c r="F2346" s="92">
        <v>394.42129499999999</v>
      </c>
      <c r="G2346" s="92">
        <v>1660000</v>
      </c>
    </row>
    <row r="2347" spans="1:7" x14ac:dyDescent="0.25">
      <c r="A2347" s="87">
        <v>36252</v>
      </c>
      <c r="B2347" s="92" t="s">
        <v>2065</v>
      </c>
      <c r="C2347" s="92" t="s">
        <v>2065</v>
      </c>
      <c r="D2347" s="92" t="s">
        <v>2065</v>
      </c>
      <c r="E2347" s="92" t="s">
        <v>2065</v>
      </c>
      <c r="F2347" s="92" t="s">
        <v>2065</v>
      </c>
      <c r="G2347" s="92" t="s">
        <v>2065</v>
      </c>
    </row>
    <row r="2348" spans="1:7" x14ac:dyDescent="0.25">
      <c r="A2348" s="87">
        <v>36255</v>
      </c>
      <c r="B2348" s="92">
        <v>394.43499800000001</v>
      </c>
      <c r="C2348" s="92">
        <v>406.49798600000003</v>
      </c>
      <c r="D2348" s="92">
        <v>393.63799999999998</v>
      </c>
      <c r="E2348" s="92">
        <v>395.33700599999997</v>
      </c>
      <c r="F2348" s="92">
        <v>395.325287</v>
      </c>
      <c r="G2348" s="92">
        <v>1879700</v>
      </c>
    </row>
    <row r="2349" spans="1:7" x14ac:dyDescent="0.25">
      <c r="A2349" s="87">
        <v>36256</v>
      </c>
      <c r="B2349" s="92">
        <v>395.364014</v>
      </c>
      <c r="C2349" s="92">
        <v>395.60699499999998</v>
      </c>
      <c r="D2349" s="92">
        <v>393.97500600000001</v>
      </c>
      <c r="E2349" s="92">
        <v>395.51299999999998</v>
      </c>
      <c r="F2349" s="92">
        <v>395.501282</v>
      </c>
      <c r="G2349" s="92">
        <v>1280100</v>
      </c>
    </row>
    <row r="2350" spans="1:7" x14ac:dyDescent="0.25">
      <c r="A2350" s="87">
        <v>36257</v>
      </c>
      <c r="B2350" s="92">
        <v>395.51299999999998</v>
      </c>
      <c r="C2350" s="92">
        <v>398.19000199999999</v>
      </c>
      <c r="D2350" s="92">
        <v>395.25500499999998</v>
      </c>
      <c r="E2350" s="92">
        <v>395.91101099999997</v>
      </c>
      <c r="F2350" s="92">
        <v>395.89923099999999</v>
      </c>
      <c r="G2350" s="92">
        <v>1467800</v>
      </c>
    </row>
    <row r="2351" spans="1:7" x14ac:dyDescent="0.25">
      <c r="A2351" s="87">
        <v>36258</v>
      </c>
      <c r="B2351" s="92">
        <v>395.95498700000002</v>
      </c>
      <c r="C2351" s="92">
        <v>400.00201399999997</v>
      </c>
      <c r="D2351" s="92">
        <v>395.95498700000002</v>
      </c>
      <c r="E2351" s="92">
        <v>400.00201399999997</v>
      </c>
      <c r="F2351" s="92">
        <v>399.99014299999999</v>
      </c>
      <c r="G2351" s="92">
        <v>2027900</v>
      </c>
    </row>
    <row r="2352" spans="1:7" x14ac:dyDescent="0.25">
      <c r="A2352" s="87">
        <v>36259</v>
      </c>
      <c r="B2352" s="92">
        <v>400.00201399999997</v>
      </c>
      <c r="C2352" s="92">
        <v>421.21301299999999</v>
      </c>
      <c r="D2352" s="92">
        <v>400.00201399999997</v>
      </c>
      <c r="E2352" s="92">
        <v>421.21301299999999</v>
      </c>
      <c r="F2352" s="92">
        <v>421.20053100000001</v>
      </c>
      <c r="G2352" s="92">
        <v>2214600</v>
      </c>
    </row>
    <row r="2353" spans="1:7" x14ac:dyDescent="0.25">
      <c r="A2353" s="87">
        <v>36262</v>
      </c>
      <c r="B2353" s="92">
        <v>421.21301299999999</v>
      </c>
      <c r="C2353" s="92">
        <v>428.79299900000001</v>
      </c>
      <c r="D2353" s="92">
        <v>421.14999399999999</v>
      </c>
      <c r="E2353" s="92">
        <v>421.14999399999999</v>
      </c>
      <c r="F2353" s="92">
        <v>421.13751200000002</v>
      </c>
      <c r="G2353" s="92">
        <v>3257300</v>
      </c>
    </row>
    <row r="2354" spans="1:7" x14ac:dyDescent="0.25">
      <c r="A2354" s="87">
        <v>36263</v>
      </c>
      <c r="B2354" s="92">
        <v>421.14999399999999</v>
      </c>
      <c r="C2354" s="92">
        <v>435.56698599999999</v>
      </c>
      <c r="D2354" s="92">
        <v>421.14999399999999</v>
      </c>
      <c r="E2354" s="92">
        <v>432.51800500000002</v>
      </c>
      <c r="F2354" s="92">
        <v>432.505157</v>
      </c>
      <c r="G2354" s="92">
        <v>2869700</v>
      </c>
    </row>
    <row r="2355" spans="1:7" x14ac:dyDescent="0.25">
      <c r="A2355" s="87">
        <v>36264</v>
      </c>
      <c r="B2355" s="92">
        <v>432.80499300000002</v>
      </c>
      <c r="C2355" s="92">
        <v>435.85998499999999</v>
      </c>
      <c r="D2355" s="92">
        <v>427.32998700000002</v>
      </c>
      <c r="E2355" s="92">
        <v>435.55599999999998</v>
      </c>
      <c r="F2355" s="92">
        <v>435.543091</v>
      </c>
      <c r="G2355" s="92">
        <v>3166100</v>
      </c>
    </row>
    <row r="2356" spans="1:7" x14ac:dyDescent="0.25">
      <c r="A2356" s="87">
        <v>36265</v>
      </c>
      <c r="B2356" s="92">
        <v>435.64401199999998</v>
      </c>
      <c r="C2356" s="92">
        <v>448.13000499999998</v>
      </c>
      <c r="D2356" s="92">
        <v>434.12399299999998</v>
      </c>
      <c r="E2356" s="92">
        <v>447.47900399999997</v>
      </c>
      <c r="F2356" s="92">
        <v>447.46569799999997</v>
      </c>
      <c r="G2356" s="92">
        <v>5176600</v>
      </c>
    </row>
    <row r="2357" spans="1:7" x14ac:dyDescent="0.25">
      <c r="A2357" s="87">
        <v>36266</v>
      </c>
      <c r="B2357" s="92">
        <v>447.46798699999999</v>
      </c>
      <c r="C2357" s="92">
        <v>486.98998999999998</v>
      </c>
      <c r="D2357" s="92">
        <v>447.46798699999999</v>
      </c>
      <c r="E2357" s="92">
        <v>479.53201300000001</v>
      </c>
      <c r="F2357" s="92">
        <v>479.51779199999999</v>
      </c>
      <c r="G2357" s="92">
        <v>10053500</v>
      </c>
    </row>
    <row r="2358" spans="1:7" x14ac:dyDescent="0.25">
      <c r="A2358" s="87">
        <v>36269</v>
      </c>
      <c r="B2358" s="92">
        <v>480.95700099999999</v>
      </c>
      <c r="C2358" s="92">
        <v>528.54699700000003</v>
      </c>
      <c r="D2358" s="92">
        <v>480.95700099999999</v>
      </c>
      <c r="E2358" s="92">
        <v>508.14700299999998</v>
      </c>
      <c r="F2358" s="92">
        <v>508.13192700000002</v>
      </c>
      <c r="G2358" s="92">
        <v>9810100</v>
      </c>
    </row>
    <row r="2359" spans="1:7" x14ac:dyDescent="0.25">
      <c r="A2359" s="87">
        <v>36270</v>
      </c>
      <c r="B2359" s="92">
        <v>507.989014</v>
      </c>
      <c r="C2359" s="92">
        <v>507.989014</v>
      </c>
      <c r="D2359" s="92">
        <v>477.92001299999998</v>
      </c>
      <c r="E2359" s="92">
        <v>485.97000100000002</v>
      </c>
      <c r="F2359" s="92">
        <v>485.95556599999998</v>
      </c>
      <c r="G2359" s="92">
        <v>4480700</v>
      </c>
    </row>
    <row r="2360" spans="1:7" x14ac:dyDescent="0.25">
      <c r="A2360" s="87">
        <v>36271</v>
      </c>
      <c r="B2360" s="92">
        <v>485.97000100000002</v>
      </c>
      <c r="C2360" s="92">
        <v>494.83200099999999</v>
      </c>
      <c r="D2360" s="92">
        <v>477.98800699999998</v>
      </c>
      <c r="E2360" s="92">
        <v>480.625</v>
      </c>
      <c r="F2360" s="92">
        <v>480.61071800000002</v>
      </c>
      <c r="G2360" s="92">
        <v>4403600</v>
      </c>
    </row>
    <row r="2361" spans="1:7" x14ac:dyDescent="0.25">
      <c r="A2361" s="87">
        <v>36272</v>
      </c>
      <c r="B2361" s="92">
        <v>480.73400900000001</v>
      </c>
      <c r="C2361" s="92">
        <v>488.93701199999998</v>
      </c>
      <c r="D2361" s="92">
        <v>477.04098499999998</v>
      </c>
      <c r="E2361" s="92">
        <v>479.24200400000001</v>
      </c>
      <c r="F2361" s="92">
        <v>479.22778299999999</v>
      </c>
      <c r="G2361" s="92">
        <v>7455800</v>
      </c>
    </row>
    <row r="2362" spans="1:7" x14ac:dyDescent="0.25">
      <c r="A2362" s="87">
        <v>36273</v>
      </c>
      <c r="B2362" s="92">
        <v>480.28298999999998</v>
      </c>
      <c r="C2362" s="92">
        <v>483.98199499999998</v>
      </c>
      <c r="D2362" s="92">
        <v>473.21200599999997</v>
      </c>
      <c r="E2362" s="92">
        <v>473.58700599999997</v>
      </c>
      <c r="F2362" s="92">
        <v>473.57293700000002</v>
      </c>
      <c r="G2362" s="92">
        <v>9866600</v>
      </c>
    </row>
    <row r="2363" spans="1:7" x14ac:dyDescent="0.25">
      <c r="A2363" s="87">
        <v>36276</v>
      </c>
      <c r="B2363" s="92">
        <v>473.58700599999997</v>
      </c>
      <c r="C2363" s="92">
        <v>476.78298999999998</v>
      </c>
      <c r="D2363" s="92">
        <v>468.93099999999998</v>
      </c>
      <c r="E2363" s="92">
        <v>470.40600599999999</v>
      </c>
      <c r="F2363" s="92">
        <v>470.39205900000002</v>
      </c>
      <c r="G2363" s="92">
        <v>3874300</v>
      </c>
    </row>
    <row r="2364" spans="1:7" x14ac:dyDescent="0.25">
      <c r="A2364" s="87">
        <v>36277</v>
      </c>
      <c r="B2364" s="92">
        <v>470.63198899999998</v>
      </c>
      <c r="C2364" s="92">
        <v>470.71499599999999</v>
      </c>
      <c r="D2364" s="92">
        <v>466.78698700000001</v>
      </c>
      <c r="E2364" s="92">
        <v>469.20498700000002</v>
      </c>
      <c r="F2364" s="92">
        <v>469.19103999999999</v>
      </c>
      <c r="G2364" s="92">
        <v>2304400</v>
      </c>
    </row>
    <row r="2365" spans="1:7" x14ac:dyDescent="0.25">
      <c r="A2365" s="87">
        <v>36278</v>
      </c>
      <c r="B2365" s="92">
        <v>469.67001299999998</v>
      </c>
      <c r="C2365" s="92">
        <v>483.87200899999999</v>
      </c>
      <c r="D2365" s="92">
        <v>469.67001299999998</v>
      </c>
      <c r="E2365" s="92">
        <v>481.34399400000001</v>
      </c>
      <c r="F2365" s="92">
        <v>481.32971199999997</v>
      </c>
      <c r="G2365" s="92">
        <v>4173000</v>
      </c>
    </row>
    <row r="2366" spans="1:7" x14ac:dyDescent="0.25">
      <c r="A2366" s="87">
        <v>36279</v>
      </c>
      <c r="B2366" s="92">
        <v>482.06201199999998</v>
      </c>
      <c r="C2366" s="92">
        <v>495.31698599999999</v>
      </c>
      <c r="D2366" s="92">
        <v>481.41900600000002</v>
      </c>
      <c r="E2366" s="92">
        <v>490.98998999999998</v>
      </c>
      <c r="F2366" s="92">
        <v>490.97540300000003</v>
      </c>
      <c r="G2366" s="92">
        <v>4626500</v>
      </c>
    </row>
    <row r="2367" spans="1:7" x14ac:dyDescent="0.25">
      <c r="A2367" s="87">
        <v>36280</v>
      </c>
      <c r="B2367" s="92">
        <v>490.98998999999998</v>
      </c>
      <c r="C2367" s="92">
        <v>505.61999500000002</v>
      </c>
      <c r="D2367" s="92">
        <v>490.98998999999998</v>
      </c>
      <c r="E2367" s="92">
        <v>495.22198500000002</v>
      </c>
      <c r="F2367" s="92">
        <v>495.20727499999998</v>
      </c>
      <c r="G2367" s="92">
        <v>7358400</v>
      </c>
    </row>
    <row r="2368" spans="1:7" x14ac:dyDescent="0.25">
      <c r="A2368" s="87">
        <v>36283</v>
      </c>
      <c r="B2368" s="92">
        <v>495.19198599999999</v>
      </c>
      <c r="C2368" s="92">
        <v>523.35797100000002</v>
      </c>
      <c r="D2368" s="92">
        <v>495.19198599999999</v>
      </c>
      <c r="E2368" s="92">
        <v>523.35797100000002</v>
      </c>
      <c r="F2368" s="92">
        <v>523.34246800000005</v>
      </c>
      <c r="G2368" s="92">
        <v>8643800</v>
      </c>
    </row>
    <row r="2369" spans="1:7" x14ac:dyDescent="0.25">
      <c r="A2369" s="87">
        <v>36284</v>
      </c>
      <c r="B2369" s="92">
        <v>531.112976</v>
      </c>
      <c r="C2369" s="92">
        <v>559.56402600000001</v>
      </c>
      <c r="D2369" s="92">
        <v>531.112976</v>
      </c>
      <c r="E2369" s="92">
        <v>548.24102800000003</v>
      </c>
      <c r="F2369" s="92">
        <v>548.22473100000002</v>
      </c>
      <c r="G2369" s="92">
        <v>20547200</v>
      </c>
    </row>
    <row r="2370" spans="1:7" x14ac:dyDescent="0.25">
      <c r="A2370" s="87">
        <v>36285</v>
      </c>
      <c r="B2370" s="92">
        <v>548.17401099999995</v>
      </c>
      <c r="C2370" s="92">
        <v>565.61901899999998</v>
      </c>
      <c r="D2370" s="92">
        <v>544.432007</v>
      </c>
      <c r="E2370" s="92">
        <v>563.84002699999996</v>
      </c>
      <c r="F2370" s="92">
        <v>563.82330300000001</v>
      </c>
      <c r="G2370" s="92">
        <v>28271900</v>
      </c>
    </row>
    <row r="2371" spans="1:7" x14ac:dyDescent="0.25">
      <c r="A2371" s="87">
        <v>36286</v>
      </c>
      <c r="B2371" s="92">
        <v>564.83898899999997</v>
      </c>
      <c r="C2371" s="92">
        <v>591.83898899999997</v>
      </c>
      <c r="D2371" s="92">
        <v>564.83898899999997</v>
      </c>
      <c r="E2371" s="92">
        <v>580.90502900000001</v>
      </c>
      <c r="F2371" s="92">
        <v>580.88775599999997</v>
      </c>
      <c r="G2371" s="92">
        <v>24263200</v>
      </c>
    </row>
    <row r="2372" spans="1:7" x14ac:dyDescent="0.25">
      <c r="A2372" s="87">
        <v>36287</v>
      </c>
      <c r="B2372" s="92">
        <v>586.59301800000003</v>
      </c>
      <c r="C2372" s="92">
        <v>588.237976</v>
      </c>
      <c r="D2372" s="92">
        <v>566.49200399999995</v>
      </c>
      <c r="E2372" s="92">
        <v>575.11798099999999</v>
      </c>
      <c r="F2372" s="92">
        <v>575.10095200000001</v>
      </c>
      <c r="G2372" s="92">
        <v>13580800</v>
      </c>
    </row>
    <row r="2373" spans="1:7" x14ac:dyDescent="0.25">
      <c r="A2373" s="87">
        <v>36290</v>
      </c>
      <c r="B2373" s="92">
        <v>575.08398399999999</v>
      </c>
      <c r="C2373" s="92">
        <v>581.89801</v>
      </c>
      <c r="D2373" s="92">
        <v>567.53601100000003</v>
      </c>
      <c r="E2373" s="92">
        <v>574.35497999999995</v>
      </c>
      <c r="F2373" s="92">
        <v>574.33795199999997</v>
      </c>
      <c r="G2373" s="92">
        <v>6334400</v>
      </c>
    </row>
    <row r="2374" spans="1:7" x14ac:dyDescent="0.25">
      <c r="A2374" s="87">
        <v>36291</v>
      </c>
      <c r="B2374" s="92">
        <v>574.07501200000002</v>
      </c>
      <c r="C2374" s="92">
        <v>577.08300799999995</v>
      </c>
      <c r="D2374" s="92">
        <v>569.86102300000005</v>
      </c>
      <c r="E2374" s="92">
        <v>573.22997999999995</v>
      </c>
      <c r="F2374" s="92">
        <v>573.21295199999997</v>
      </c>
      <c r="G2374" s="92">
        <v>7738500</v>
      </c>
    </row>
    <row r="2375" spans="1:7" x14ac:dyDescent="0.25">
      <c r="A2375" s="87">
        <v>36292</v>
      </c>
      <c r="B2375" s="92">
        <v>573.48199499999998</v>
      </c>
      <c r="C2375" s="92">
        <v>577.58898899999997</v>
      </c>
      <c r="D2375" s="92">
        <v>561.17797900000005</v>
      </c>
      <c r="E2375" s="92">
        <v>576.50402799999995</v>
      </c>
      <c r="F2375" s="92">
        <v>576.48687700000005</v>
      </c>
      <c r="G2375" s="92">
        <v>7646400</v>
      </c>
    </row>
    <row r="2376" spans="1:7" x14ac:dyDescent="0.25">
      <c r="A2376" s="87">
        <v>36293</v>
      </c>
      <c r="B2376" s="92" t="s">
        <v>2065</v>
      </c>
      <c r="C2376" s="92" t="s">
        <v>2065</v>
      </c>
      <c r="D2376" s="92" t="s">
        <v>2065</v>
      </c>
      <c r="E2376" s="92" t="s">
        <v>2065</v>
      </c>
      <c r="F2376" s="92" t="s">
        <v>2065</v>
      </c>
      <c r="G2376" s="92" t="s">
        <v>2065</v>
      </c>
    </row>
    <row r="2377" spans="1:7" x14ac:dyDescent="0.25">
      <c r="A2377" s="87">
        <v>36294</v>
      </c>
      <c r="B2377" s="92">
        <v>576.70898399999999</v>
      </c>
      <c r="C2377" s="92">
        <v>598.20898399999999</v>
      </c>
      <c r="D2377" s="92">
        <v>576.70898399999999</v>
      </c>
      <c r="E2377" s="92">
        <v>591.63397199999997</v>
      </c>
      <c r="F2377" s="92">
        <v>591.61639400000001</v>
      </c>
      <c r="G2377" s="92">
        <v>9476400</v>
      </c>
    </row>
    <row r="2378" spans="1:7" x14ac:dyDescent="0.25">
      <c r="A2378" s="87">
        <v>36297</v>
      </c>
      <c r="B2378" s="92">
        <v>591.69000200000005</v>
      </c>
      <c r="C2378" s="92">
        <v>592.27099599999997</v>
      </c>
      <c r="D2378" s="92">
        <v>583.25299099999995</v>
      </c>
      <c r="E2378" s="92">
        <v>590.79998799999998</v>
      </c>
      <c r="F2378" s="92">
        <v>590.78241000000003</v>
      </c>
      <c r="G2378" s="92">
        <v>8227700</v>
      </c>
    </row>
    <row r="2379" spans="1:7" x14ac:dyDescent="0.25">
      <c r="A2379" s="87">
        <v>36298</v>
      </c>
      <c r="B2379" s="92">
        <v>590.56298800000002</v>
      </c>
      <c r="C2379" s="92">
        <v>591.38201900000001</v>
      </c>
      <c r="D2379" s="92">
        <v>576.228027</v>
      </c>
      <c r="E2379" s="92">
        <v>577.885986</v>
      </c>
      <c r="F2379" s="92">
        <v>577.86883499999999</v>
      </c>
      <c r="G2379" s="92">
        <v>4718600</v>
      </c>
    </row>
    <row r="2380" spans="1:7" x14ac:dyDescent="0.25">
      <c r="A2380" s="87">
        <v>36299</v>
      </c>
      <c r="B2380" s="92">
        <v>577.92401099999995</v>
      </c>
      <c r="C2380" s="92">
        <v>593.60400400000003</v>
      </c>
      <c r="D2380" s="92">
        <v>576.02002000000005</v>
      </c>
      <c r="E2380" s="92">
        <v>593.60400400000003</v>
      </c>
      <c r="F2380" s="92">
        <v>593.58642599999996</v>
      </c>
      <c r="G2380" s="92">
        <v>6745100</v>
      </c>
    </row>
    <row r="2381" spans="1:7" x14ac:dyDescent="0.25">
      <c r="A2381" s="87">
        <v>36300</v>
      </c>
      <c r="B2381" s="92">
        <v>593.50299099999995</v>
      </c>
      <c r="C2381" s="92">
        <v>608.27398700000003</v>
      </c>
      <c r="D2381" s="92">
        <v>588.34399399999995</v>
      </c>
      <c r="E2381" s="92">
        <v>594.05297900000005</v>
      </c>
      <c r="F2381" s="92">
        <v>594.03539999999998</v>
      </c>
      <c r="G2381" s="92">
        <v>8870000</v>
      </c>
    </row>
    <row r="2382" spans="1:7" x14ac:dyDescent="0.25">
      <c r="A2382" s="87">
        <v>36301</v>
      </c>
      <c r="B2382" s="92">
        <v>594.11798099999999</v>
      </c>
      <c r="C2382" s="92">
        <v>595.34802200000001</v>
      </c>
      <c r="D2382" s="92">
        <v>589.591003</v>
      </c>
      <c r="E2382" s="92">
        <v>591.66400099999998</v>
      </c>
      <c r="F2382" s="92">
        <v>591.64642300000003</v>
      </c>
      <c r="G2382" s="92">
        <v>6762400</v>
      </c>
    </row>
    <row r="2383" spans="1:7" x14ac:dyDescent="0.25">
      <c r="A2383" s="87">
        <v>36304</v>
      </c>
      <c r="B2383" s="92">
        <v>591.69097899999997</v>
      </c>
      <c r="C2383" s="92">
        <v>615.91900599999997</v>
      </c>
      <c r="D2383" s="92">
        <v>591.30297900000005</v>
      </c>
      <c r="E2383" s="92">
        <v>613.64099099999999</v>
      </c>
      <c r="F2383" s="92">
        <v>613.62274200000002</v>
      </c>
      <c r="G2383" s="92">
        <v>9420200</v>
      </c>
    </row>
    <row r="2384" spans="1:7" x14ac:dyDescent="0.25">
      <c r="A2384" s="87">
        <v>36305</v>
      </c>
      <c r="B2384" s="92">
        <v>613.35900900000001</v>
      </c>
      <c r="C2384" s="92">
        <v>626.09301800000003</v>
      </c>
      <c r="D2384" s="92">
        <v>613.21099900000002</v>
      </c>
      <c r="E2384" s="92">
        <v>619.87701400000003</v>
      </c>
      <c r="F2384" s="92">
        <v>619.85864300000003</v>
      </c>
      <c r="G2384" s="92">
        <v>14212700</v>
      </c>
    </row>
    <row r="2385" spans="1:7" x14ac:dyDescent="0.25">
      <c r="A2385" s="87">
        <v>36306</v>
      </c>
      <c r="B2385" s="92">
        <v>619.885986</v>
      </c>
      <c r="C2385" s="92">
        <v>620.20898399999999</v>
      </c>
      <c r="D2385" s="92">
        <v>604.72900400000003</v>
      </c>
      <c r="E2385" s="92">
        <v>605.78698699999995</v>
      </c>
      <c r="F2385" s="92">
        <v>605.76898200000005</v>
      </c>
      <c r="G2385" s="92">
        <v>10347400</v>
      </c>
    </row>
    <row r="2386" spans="1:7" x14ac:dyDescent="0.25">
      <c r="A2386" s="87">
        <v>36307</v>
      </c>
      <c r="B2386" s="92">
        <v>606.09002699999996</v>
      </c>
      <c r="C2386" s="92">
        <v>613.27002000000005</v>
      </c>
      <c r="D2386" s="92">
        <v>601.93597399999999</v>
      </c>
      <c r="E2386" s="92">
        <v>603.11602800000003</v>
      </c>
      <c r="F2386" s="92">
        <v>603.09814500000005</v>
      </c>
      <c r="G2386" s="92">
        <v>9229900</v>
      </c>
    </row>
    <row r="2387" spans="1:7" x14ac:dyDescent="0.25">
      <c r="A2387" s="87">
        <v>36308</v>
      </c>
      <c r="B2387" s="92">
        <v>602.91601600000001</v>
      </c>
      <c r="C2387" s="92">
        <v>602.91601600000001</v>
      </c>
      <c r="D2387" s="92">
        <v>581.205017</v>
      </c>
      <c r="E2387" s="92">
        <v>583.64898700000003</v>
      </c>
      <c r="F2387" s="92">
        <v>583.63165300000003</v>
      </c>
      <c r="G2387" s="92">
        <v>5994400</v>
      </c>
    </row>
    <row r="2388" spans="1:7" x14ac:dyDescent="0.25">
      <c r="A2388" s="87">
        <v>36311</v>
      </c>
      <c r="B2388" s="92">
        <v>583.533997</v>
      </c>
      <c r="C2388" s="92">
        <v>593.33196999999996</v>
      </c>
      <c r="D2388" s="92">
        <v>581.79101600000001</v>
      </c>
      <c r="E2388" s="92">
        <v>585.24200399999995</v>
      </c>
      <c r="F2388" s="92">
        <v>585.22460899999999</v>
      </c>
      <c r="G2388" s="92">
        <v>5723100</v>
      </c>
    </row>
    <row r="2389" spans="1:7" x14ac:dyDescent="0.25">
      <c r="A2389" s="87">
        <v>36312</v>
      </c>
      <c r="B2389" s="92">
        <v>585.33697500000005</v>
      </c>
      <c r="C2389" s="92">
        <v>586.86102300000005</v>
      </c>
      <c r="D2389" s="92">
        <v>578.87097200000005</v>
      </c>
      <c r="E2389" s="92">
        <v>583.25701900000001</v>
      </c>
      <c r="F2389" s="92">
        <v>583.23974599999997</v>
      </c>
      <c r="G2389" s="92">
        <v>6457700</v>
      </c>
    </row>
    <row r="2390" spans="1:7" x14ac:dyDescent="0.25">
      <c r="A2390" s="87">
        <v>36313</v>
      </c>
      <c r="B2390" s="92">
        <v>583.466003</v>
      </c>
      <c r="C2390" s="92">
        <v>584.37902799999995</v>
      </c>
      <c r="D2390" s="92">
        <v>571.63500999999997</v>
      </c>
      <c r="E2390" s="92">
        <v>574.31500200000005</v>
      </c>
      <c r="F2390" s="92">
        <v>574.29797399999995</v>
      </c>
      <c r="G2390" s="92">
        <v>5493600</v>
      </c>
    </row>
    <row r="2391" spans="1:7" x14ac:dyDescent="0.25">
      <c r="A2391" s="87">
        <v>36314</v>
      </c>
      <c r="B2391" s="92">
        <v>574.21197500000005</v>
      </c>
      <c r="C2391" s="92">
        <v>587.56897000000004</v>
      </c>
      <c r="D2391" s="92">
        <v>567.96197500000005</v>
      </c>
      <c r="E2391" s="92">
        <v>587.56897000000004</v>
      </c>
      <c r="F2391" s="92">
        <v>587.551514</v>
      </c>
      <c r="G2391" s="92">
        <v>9775000</v>
      </c>
    </row>
    <row r="2392" spans="1:7" x14ac:dyDescent="0.25">
      <c r="A2392" s="87">
        <v>36315</v>
      </c>
      <c r="B2392" s="92">
        <v>588.08398399999999</v>
      </c>
      <c r="C2392" s="92">
        <v>613.14001499999995</v>
      </c>
      <c r="D2392" s="92">
        <v>588.08398399999999</v>
      </c>
      <c r="E2392" s="92">
        <v>612.37799099999995</v>
      </c>
      <c r="F2392" s="92">
        <v>612.35986300000002</v>
      </c>
      <c r="G2392" s="92">
        <v>16267400</v>
      </c>
    </row>
    <row r="2393" spans="1:7" x14ac:dyDescent="0.25">
      <c r="A2393" s="87">
        <v>36318</v>
      </c>
      <c r="B2393" s="92">
        <v>588.08398399999999</v>
      </c>
      <c r="C2393" s="92">
        <v>613.14001499999995</v>
      </c>
      <c r="D2393" s="92">
        <v>588.08398399999999</v>
      </c>
      <c r="E2393" s="92">
        <v>612.37799099999995</v>
      </c>
      <c r="F2393" s="92">
        <v>612.35986300000002</v>
      </c>
      <c r="G2393" s="92">
        <v>0</v>
      </c>
    </row>
    <row r="2394" spans="1:7" x14ac:dyDescent="0.25">
      <c r="A2394" s="87">
        <v>36319</v>
      </c>
      <c r="B2394" s="92">
        <v>612.85797100000002</v>
      </c>
      <c r="C2394" s="92">
        <v>700.817993</v>
      </c>
      <c r="D2394" s="92">
        <v>612.85797100000002</v>
      </c>
      <c r="E2394" s="92">
        <v>686.94702099999995</v>
      </c>
      <c r="F2394" s="92">
        <v>686.92663600000003</v>
      </c>
      <c r="G2394" s="92">
        <v>20307000</v>
      </c>
    </row>
    <row r="2395" spans="1:7" x14ac:dyDescent="0.25">
      <c r="A2395" s="87">
        <v>36320</v>
      </c>
      <c r="B2395" s="92">
        <v>686.78198199999997</v>
      </c>
      <c r="C2395" s="92">
        <v>689.65997300000004</v>
      </c>
      <c r="D2395" s="92">
        <v>676.29101600000001</v>
      </c>
      <c r="E2395" s="92">
        <v>678.96997099999999</v>
      </c>
      <c r="F2395" s="92">
        <v>678.94976799999995</v>
      </c>
      <c r="G2395" s="92">
        <v>12692400</v>
      </c>
    </row>
    <row r="2396" spans="1:7" x14ac:dyDescent="0.25">
      <c r="A2396" s="87">
        <v>36321</v>
      </c>
      <c r="B2396" s="92">
        <v>678.28301999999996</v>
      </c>
      <c r="C2396" s="92">
        <v>678.28301999999996</v>
      </c>
      <c r="D2396" s="92">
        <v>655.35601799999995</v>
      </c>
      <c r="E2396" s="92">
        <v>664.56897000000004</v>
      </c>
      <c r="F2396" s="92">
        <v>664.54925500000002</v>
      </c>
      <c r="G2396" s="92">
        <v>11067500</v>
      </c>
    </row>
    <row r="2397" spans="1:7" x14ac:dyDescent="0.25">
      <c r="A2397" s="87">
        <v>36322</v>
      </c>
      <c r="B2397" s="92">
        <v>662.21099900000002</v>
      </c>
      <c r="C2397" s="92">
        <v>673.09198000000004</v>
      </c>
      <c r="D2397" s="92">
        <v>653.77899200000002</v>
      </c>
      <c r="E2397" s="92">
        <v>668.28100600000005</v>
      </c>
      <c r="F2397" s="92">
        <v>668.261169</v>
      </c>
      <c r="G2397" s="92">
        <v>12706900</v>
      </c>
    </row>
    <row r="2398" spans="1:7" x14ac:dyDescent="0.25">
      <c r="A2398" s="87">
        <v>36325</v>
      </c>
      <c r="B2398" s="92">
        <v>669.31298800000002</v>
      </c>
      <c r="C2398" s="92">
        <v>689.71801800000003</v>
      </c>
      <c r="D2398" s="92">
        <v>669.31298800000002</v>
      </c>
      <c r="E2398" s="92">
        <v>679.44897500000002</v>
      </c>
      <c r="F2398" s="92">
        <v>679.42877199999998</v>
      </c>
      <c r="G2398" s="92">
        <v>17769900</v>
      </c>
    </row>
    <row r="2399" spans="1:7" x14ac:dyDescent="0.25">
      <c r="A2399" s="87">
        <v>36326</v>
      </c>
      <c r="B2399" s="92">
        <v>680.328979</v>
      </c>
      <c r="C2399" s="92">
        <v>687.96899399999995</v>
      </c>
      <c r="D2399" s="92">
        <v>670.15997300000004</v>
      </c>
      <c r="E2399" s="92">
        <v>670.15997300000004</v>
      </c>
      <c r="F2399" s="92">
        <v>670.14007600000002</v>
      </c>
      <c r="G2399" s="92">
        <v>11938000</v>
      </c>
    </row>
    <row r="2400" spans="1:7" x14ac:dyDescent="0.25">
      <c r="A2400" s="87">
        <v>36327</v>
      </c>
      <c r="B2400" s="92">
        <v>669.97601299999997</v>
      </c>
      <c r="C2400" s="92">
        <v>677.80401600000005</v>
      </c>
      <c r="D2400" s="92">
        <v>660.43701199999998</v>
      </c>
      <c r="E2400" s="92">
        <v>661.85199</v>
      </c>
      <c r="F2400" s="92">
        <v>661.83233600000005</v>
      </c>
      <c r="G2400" s="92">
        <v>8810700</v>
      </c>
    </row>
    <row r="2401" spans="1:7" x14ac:dyDescent="0.25">
      <c r="A2401" s="87">
        <v>36328</v>
      </c>
      <c r="B2401" s="92">
        <v>662.10900900000001</v>
      </c>
      <c r="C2401" s="92">
        <v>683.56402600000001</v>
      </c>
      <c r="D2401" s="92">
        <v>662.10900900000001</v>
      </c>
      <c r="E2401" s="92">
        <v>681.03900099999998</v>
      </c>
      <c r="F2401" s="92">
        <v>681.01879899999994</v>
      </c>
      <c r="G2401" s="92">
        <v>9779300</v>
      </c>
    </row>
    <row r="2402" spans="1:7" x14ac:dyDescent="0.25">
      <c r="A2402" s="87">
        <v>36329</v>
      </c>
      <c r="B2402" s="92">
        <v>681.32098399999995</v>
      </c>
      <c r="C2402" s="92">
        <v>707.88397199999997</v>
      </c>
      <c r="D2402" s="92">
        <v>681.32098399999995</v>
      </c>
      <c r="E2402" s="92">
        <v>707.88397199999997</v>
      </c>
      <c r="F2402" s="92">
        <v>707.86291500000004</v>
      </c>
      <c r="G2402" s="92">
        <v>11548100</v>
      </c>
    </row>
    <row r="2403" spans="1:7" x14ac:dyDescent="0.25">
      <c r="A2403" s="87">
        <v>36332</v>
      </c>
      <c r="B2403" s="92">
        <v>707.89801</v>
      </c>
      <c r="C2403" s="92">
        <v>718.07702600000005</v>
      </c>
      <c r="D2403" s="92">
        <v>707.89801</v>
      </c>
      <c r="E2403" s="92">
        <v>716.46002199999998</v>
      </c>
      <c r="F2403" s="92">
        <v>716.43872099999999</v>
      </c>
      <c r="G2403" s="92">
        <v>21689900</v>
      </c>
    </row>
    <row r="2404" spans="1:7" x14ac:dyDescent="0.25">
      <c r="A2404" s="87">
        <v>36333</v>
      </c>
      <c r="B2404" s="92">
        <v>716.84600799999998</v>
      </c>
      <c r="C2404" s="92">
        <v>720.04998799999998</v>
      </c>
      <c r="D2404" s="92">
        <v>706.81701699999996</v>
      </c>
      <c r="E2404" s="92">
        <v>710.682007</v>
      </c>
      <c r="F2404" s="92">
        <v>710.66094999999996</v>
      </c>
      <c r="G2404" s="92">
        <v>15326100</v>
      </c>
    </row>
    <row r="2405" spans="1:7" x14ac:dyDescent="0.25">
      <c r="A2405" s="87">
        <v>36334</v>
      </c>
      <c r="B2405" s="92">
        <v>710.90197799999999</v>
      </c>
      <c r="C2405" s="92">
        <v>711.10101299999997</v>
      </c>
      <c r="D2405" s="92">
        <v>691.75799600000005</v>
      </c>
      <c r="E2405" s="92">
        <v>700.66900599999997</v>
      </c>
      <c r="F2405" s="92">
        <v>700.64819299999999</v>
      </c>
      <c r="G2405" s="92">
        <v>15516400</v>
      </c>
    </row>
    <row r="2406" spans="1:7" x14ac:dyDescent="0.25">
      <c r="A2406" s="87">
        <v>36335</v>
      </c>
      <c r="B2406" s="92">
        <v>701.01397699999995</v>
      </c>
      <c r="C2406" s="92">
        <v>704.65997300000004</v>
      </c>
      <c r="D2406" s="92">
        <v>679.91400099999998</v>
      </c>
      <c r="E2406" s="92">
        <v>682.11901899999998</v>
      </c>
      <c r="F2406" s="92">
        <v>682.09875499999998</v>
      </c>
      <c r="G2406" s="92">
        <v>22218800</v>
      </c>
    </row>
    <row r="2407" spans="1:7" x14ac:dyDescent="0.25">
      <c r="A2407" s="87">
        <v>36336</v>
      </c>
      <c r="B2407" s="92">
        <v>682.41302499999995</v>
      </c>
      <c r="C2407" s="92">
        <v>682.41302499999995</v>
      </c>
      <c r="D2407" s="92">
        <v>669.28497300000004</v>
      </c>
      <c r="E2407" s="92">
        <v>673.15502900000001</v>
      </c>
      <c r="F2407" s="92">
        <v>673.13507100000004</v>
      </c>
      <c r="G2407" s="92">
        <v>11877500</v>
      </c>
    </row>
    <row r="2408" spans="1:7" x14ac:dyDescent="0.25">
      <c r="A2408" s="87">
        <v>36339</v>
      </c>
      <c r="B2408" s="92">
        <v>672.94097899999997</v>
      </c>
      <c r="C2408" s="92">
        <v>683.10699499999998</v>
      </c>
      <c r="D2408" s="92">
        <v>668.03900099999998</v>
      </c>
      <c r="E2408" s="92">
        <v>672.12701400000003</v>
      </c>
      <c r="F2408" s="92">
        <v>672.10705600000006</v>
      </c>
      <c r="G2408" s="92">
        <v>14459600</v>
      </c>
    </row>
    <row r="2409" spans="1:7" x14ac:dyDescent="0.25">
      <c r="A2409" s="87">
        <v>36340</v>
      </c>
      <c r="B2409" s="92">
        <v>672.21099900000002</v>
      </c>
      <c r="C2409" s="92">
        <v>686.39099099999999</v>
      </c>
      <c r="D2409" s="92">
        <v>672.21099900000002</v>
      </c>
      <c r="E2409" s="92">
        <v>680.56097399999999</v>
      </c>
      <c r="F2409" s="92">
        <v>680.54077099999995</v>
      </c>
      <c r="G2409" s="92">
        <v>14140900</v>
      </c>
    </row>
    <row r="2410" spans="1:7" x14ac:dyDescent="0.25">
      <c r="A2410" s="87">
        <v>36341</v>
      </c>
      <c r="B2410" s="92">
        <v>681.091003</v>
      </c>
      <c r="C2410" s="92">
        <v>690.14202899999998</v>
      </c>
      <c r="D2410" s="92">
        <v>658.75</v>
      </c>
      <c r="E2410" s="92">
        <v>662.02502400000003</v>
      </c>
      <c r="F2410" s="92">
        <v>662.00537099999997</v>
      </c>
      <c r="G2410" s="92">
        <v>19989600</v>
      </c>
    </row>
    <row r="2411" spans="1:7" x14ac:dyDescent="0.25">
      <c r="A2411" s="87">
        <v>36342</v>
      </c>
      <c r="B2411" s="92">
        <v>667.82598900000005</v>
      </c>
      <c r="C2411" s="92">
        <v>679.63201900000001</v>
      </c>
      <c r="D2411" s="92">
        <v>665.15698199999997</v>
      </c>
      <c r="E2411" s="92">
        <v>673.04199200000005</v>
      </c>
      <c r="F2411" s="92">
        <v>673.02203399999996</v>
      </c>
      <c r="G2411" s="92">
        <v>11539100</v>
      </c>
    </row>
    <row r="2412" spans="1:7" x14ac:dyDescent="0.25">
      <c r="A2412" s="87">
        <v>36343</v>
      </c>
      <c r="B2412" s="92">
        <v>672.88000499999998</v>
      </c>
      <c r="C2412" s="92">
        <v>677.385986</v>
      </c>
      <c r="D2412" s="92">
        <v>664.51800500000002</v>
      </c>
      <c r="E2412" s="92">
        <v>670.53802499999995</v>
      </c>
      <c r="F2412" s="92">
        <v>670.51812700000005</v>
      </c>
      <c r="G2412" s="92">
        <v>10065200</v>
      </c>
    </row>
    <row r="2413" spans="1:7" x14ac:dyDescent="0.25">
      <c r="A2413" s="87">
        <v>36346</v>
      </c>
      <c r="B2413" s="92">
        <v>670.28198199999997</v>
      </c>
      <c r="C2413" s="92">
        <v>678.49401899999998</v>
      </c>
      <c r="D2413" s="92">
        <v>652.12402299999997</v>
      </c>
      <c r="E2413" s="92">
        <v>665.14398200000005</v>
      </c>
      <c r="F2413" s="92">
        <v>665.12420699999996</v>
      </c>
      <c r="G2413" s="92">
        <v>12440400</v>
      </c>
    </row>
    <row r="2414" spans="1:7" x14ac:dyDescent="0.25">
      <c r="A2414" s="87">
        <v>36347</v>
      </c>
      <c r="B2414" s="92">
        <v>665.36602800000003</v>
      </c>
      <c r="C2414" s="92">
        <v>685.09997599999997</v>
      </c>
      <c r="D2414" s="92">
        <v>661.966003</v>
      </c>
      <c r="E2414" s="92">
        <v>681.58697500000005</v>
      </c>
      <c r="F2414" s="92">
        <v>681.56677200000001</v>
      </c>
      <c r="G2414" s="92">
        <v>10691900</v>
      </c>
    </row>
    <row r="2415" spans="1:7" x14ac:dyDescent="0.25">
      <c r="A2415" s="87">
        <v>36348</v>
      </c>
      <c r="B2415" s="92">
        <v>681.55297900000005</v>
      </c>
      <c r="C2415" s="92">
        <v>690.26702899999998</v>
      </c>
      <c r="D2415" s="92">
        <v>663.455017</v>
      </c>
      <c r="E2415" s="92">
        <v>665.77099599999997</v>
      </c>
      <c r="F2415" s="92">
        <v>665.75122099999999</v>
      </c>
      <c r="G2415" s="92">
        <v>6431900</v>
      </c>
    </row>
    <row r="2416" spans="1:7" x14ac:dyDescent="0.25">
      <c r="A2416" s="87">
        <v>36349</v>
      </c>
      <c r="B2416" s="92">
        <v>665.40997300000004</v>
      </c>
      <c r="C2416" s="92">
        <v>667.521973</v>
      </c>
      <c r="D2416" s="92">
        <v>656.69799799999998</v>
      </c>
      <c r="E2416" s="92">
        <v>660.25402799999995</v>
      </c>
      <c r="F2416" s="92">
        <v>660.234375</v>
      </c>
      <c r="G2416" s="92">
        <v>3700900</v>
      </c>
    </row>
    <row r="2417" spans="1:7" x14ac:dyDescent="0.25">
      <c r="A2417" s="87">
        <v>36350</v>
      </c>
      <c r="B2417" s="92">
        <v>660.25402799999995</v>
      </c>
      <c r="C2417" s="92">
        <v>663.262024</v>
      </c>
      <c r="D2417" s="92">
        <v>653.521973</v>
      </c>
      <c r="E2417" s="92">
        <v>656.64398200000005</v>
      </c>
      <c r="F2417" s="92">
        <v>656.62445100000002</v>
      </c>
      <c r="G2417" s="92">
        <v>3825300</v>
      </c>
    </row>
    <row r="2418" spans="1:7" x14ac:dyDescent="0.25">
      <c r="A2418" s="87">
        <v>36353</v>
      </c>
      <c r="B2418" s="92">
        <v>656.65399200000002</v>
      </c>
      <c r="C2418" s="92">
        <v>670.08898899999997</v>
      </c>
      <c r="D2418" s="92">
        <v>656.65399200000002</v>
      </c>
      <c r="E2418" s="92">
        <v>663.12402299999997</v>
      </c>
      <c r="F2418" s="92">
        <v>663.10437000000002</v>
      </c>
      <c r="G2418" s="92">
        <v>6798700</v>
      </c>
    </row>
    <row r="2419" spans="1:7" x14ac:dyDescent="0.25">
      <c r="A2419" s="87">
        <v>36354</v>
      </c>
      <c r="B2419" s="92">
        <v>663.203979</v>
      </c>
      <c r="C2419" s="92">
        <v>664.51800500000002</v>
      </c>
      <c r="D2419" s="92">
        <v>654.84698500000002</v>
      </c>
      <c r="E2419" s="92">
        <v>656.18701199999998</v>
      </c>
      <c r="F2419" s="92">
        <v>656.16754200000003</v>
      </c>
      <c r="G2419" s="92">
        <v>4592400</v>
      </c>
    </row>
    <row r="2420" spans="1:7" x14ac:dyDescent="0.25">
      <c r="A2420" s="87">
        <v>36355</v>
      </c>
      <c r="B2420" s="92">
        <v>656.18701199999998</v>
      </c>
      <c r="C2420" s="92">
        <v>665.31701699999996</v>
      </c>
      <c r="D2420" s="92">
        <v>652.26397699999995</v>
      </c>
      <c r="E2420" s="92">
        <v>664.88201900000001</v>
      </c>
      <c r="F2420" s="92">
        <v>664.86224400000003</v>
      </c>
      <c r="G2420" s="92">
        <v>5286700</v>
      </c>
    </row>
    <row r="2421" spans="1:7" x14ac:dyDescent="0.25">
      <c r="A2421" s="87">
        <v>36356</v>
      </c>
      <c r="B2421" s="92">
        <v>664.88201900000001</v>
      </c>
      <c r="C2421" s="92">
        <v>666.987976</v>
      </c>
      <c r="D2421" s="92">
        <v>659.17602499999998</v>
      </c>
      <c r="E2421" s="92">
        <v>660.54199200000005</v>
      </c>
      <c r="F2421" s="92">
        <v>660.52233899999999</v>
      </c>
      <c r="G2421" s="92">
        <v>6400600</v>
      </c>
    </row>
    <row r="2422" spans="1:7" x14ac:dyDescent="0.25">
      <c r="A2422" s="87">
        <v>36357</v>
      </c>
      <c r="B2422" s="92">
        <v>660.62097200000005</v>
      </c>
      <c r="C2422" s="92">
        <v>664.78802499999995</v>
      </c>
      <c r="D2422" s="92">
        <v>657.67901600000005</v>
      </c>
      <c r="E2422" s="92">
        <v>662.36700399999995</v>
      </c>
      <c r="F2422" s="92">
        <v>662.347351</v>
      </c>
      <c r="G2422" s="92">
        <v>7160500</v>
      </c>
    </row>
    <row r="2423" spans="1:7" x14ac:dyDescent="0.25">
      <c r="A2423" s="87">
        <v>36360</v>
      </c>
      <c r="B2423" s="92">
        <v>662.43298300000004</v>
      </c>
      <c r="C2423" s="92">
        <v>668.04199200000005</v>
      </c>
      <c r="D2423" s="92">
        <v>653.34198000000004</v>
      </c>
      <c r="E2423" s="92">
        <v>658.27099599999997</v>
      </c>
      <c r="F2423" s="92">
        <v>658.25146500000005</v>
      </c>
      <c r="G2423" s="92">
        <v>5897800</v>
      </c>
    </row>
    <row r="2424" spans="1:7" x14ac:dyDescent="0.25">
      <c r="A2424" s="87">
        <v>36361</v>
      </c>
      <c r="B2424" s="92">
        <v>658.27099599999997</v>
      </c>
      <c r="C2424" s="92">
        <v>659.33801300000005</v>
      </c>
      <c r="D2424" s="92">
        <v>647.25701900000001</v>
      </c>
      <c r="E2424" s="92">
        <v>649.86102300000005</v>
      </c>
      <c r="F2424" s="92">
        <v>649.84173599999997</v>
      </c>
      <c r="G2424" s="92">
        <v>5254400</v>
      </c>
    </row>
    <row r="2425" spans="1:7" x14ac:dyDescent="0.25">
      <c r="A2425" s="87">
        <v>36362</v>
      </c>
      <c r="B2425" s="92">
        <v>649.57800299999997</v>
      </c>
      <c r="C2425" s="92">
        <v>649.57800299999997</v>
      </c>
      <c r="D2425" s="92">
        <v>636.42498799999998</v>
      </c>
      <c r="E2425" s="92">
        <v>641.10699499999998</v>
      </c>
      <c r="F2425" s="92">
        <v>641.08801300000005</v>
      </c>
      <c r="G2425" s="92">
        <v>11485900</v>
      </c>
    </row>
    <row r="2426" spans="1:7" x14ac:dyDescent="0.25">
      <c r="A2426" s="87">
        <v>36363</v>
      </c>
      <c r="B2426" s="92">
        <v>641.06597899999997</v>
      </c>
      <c r="C2426" s="92">
        <v>646.16900599999997</v>
      </c>
      <c r="D2426" s="92">
        <v>640.29400599999997</v>
      </c>
      <c r="E2426" s="92">
        <v>642.65502900000001</v>
      </c>
      <c r="F2426" s="92">
        <v>642.63592500000004</v>
      </c>
      <c r="G2426" s="92">
        <v>3655500</v>
      </c>
    </row>
    <row r="2427" spans="1:7" x14ac:dyDescent="0.25">
      <c r="A2427" s="87">
        <v>36364</v>
      </c>
      <c r="B2427" s="92">
        <v>642.51702899999998</v>
      </c>
      <c r="C2427" s="92">
        <v>642.51702899999998</v>
      </c>
      <c r="D2427" s="92">
        <v>621.908997</v>
      </c>
      <c r="E2427" s="92">
        <v>625.830017</v>
      </c>
      <c r="F2427" s="92">
        <v>625.81146200000001</v>
      </c>
      <c r="G2427" s="92">
        <v>7292500</v>
      </c>
    </row>
    <row r="2428" spans="1:7" x14ac:dyDescent="0.25">
      <c r="A2428" s="87">
        <v>36367</v>
      </c>
      <c r="B2428" s="92">
        <v>625.60797100000002</v>
      </c>
      <c r="C2428" s="92">
        <v>625.60797100000002</v>
      </c>
      <c r="D2428" s="92">
        <v>585.01702899999998</v>
      </c>
      <c r="E2428" s="92">
        <v>592.72100799999998</v>
      </c>
      <c r="F2428" s="92">
        <v>592.70343000000003</v>
      </c>
      <c r="G2428" s="92">
        <v>7152600</v>
      </c>
    </row>
    <row r="2429" spans="1:7" x14ac:dyDescent="0.25">
      <c r="A2429" s="87">
        <v>36368</v>
      </c>
      <c r="B2429" s="92">
        <v>592.72100799999998</v>
      </c>
      <c r="C2429" s="92">
        <v>592.72100799999998</v>
      </c>
      <c r="D2429" s="92">
        <v>567.42297399999995</v>
      </c>
      <c r="E2429" s="92">
        <v>573.216003</v>
      </c>
      <c r="F2429" s="92">
        <v>573.19897500000002</v>
      </c>
      <c r="G2429" s="92">
        <v>4544000</v>
      </c>
    </row>
    <row r="2430" spans="1:7" x14ac:dyDescent="0.25">
      <c r="A2430" s="87">
        <v>36369</v>
      </c>
      <c r="B2430" s="92">
        <v>575.68499799999995</v>
      </c>
      <c r="C2430" s="92">
        <v>599.25701900000001</v>
      </c>
      <c r="D2430" s="92">
        <v>575.68499799999995</v>
      </c>
      <c r="E2430" s="92">
        <v>599.25701900000001</v>
      </c>
      <c r="F2430" s="92">
        <v>599.23919699999999</v>
      </c>
      <c r="G2430" s="92">
        <v>6832300</v>
      </c>
    </row>
    <row r="2431" spans="1:7" x14ac:dyDescent="0.25">
      <c r="A2431" s="87">
        <v>36370</v>
      </c>
      <c r="B2431" s="92">
        <v>599.37097200000005</v>
      </c>
      <c r="C2431" s="92">
        <v>620.70599400000003</v>
      </c>
      <c r="D2431" s="92">
        <v>599.37097200000005</v>
      </c>
      <c r="E2431" s="92">
        <v>616.42797900000005</v>
      </c>
      <c r="F2431" s="92">
        <v>616.40966800000001</v>
      </c>
      <c r="G2431" s="92">
        <v>9662100</v>
      </c>
    </row>
    <row r="2432" spans="1:7" x14ac:dyDescent="0.25">
      <c r="A2432" s="87">
        <v>36371</v>
      </c>
      <c r="B2432" s="92">
        <v>617.30602999999996</v>
      </c>
      <c r="C2432" s="92">
        <v>617.30602999999996</v>
      </c>
      <c r="D2432" s="92">
        <v>596.07702600000005</v>
      </c>
      <c r="E2432" s="92">
        <v>597.87402299999997</v>
      </c>
      <c r="F2432" s="92">
        <v>597.85632299999997</v>
      </c>
      <c r="G2432" s="92">
        <v>6611500</v>
      </c>
    </row>
    <row r="2433" spans="1:7" x14ac:dyDescent="0.25">
      <c r="A2433" s="87">
        <v>36374</v>
      </c>
      <c r="B2433" s="92">
        <v>598.16400099999998</v>
      </c>
      <c r="C2433" s="92">
        <v>604.11700399999995</v>
      </c>
      <c r="D2433" s="92">
        <v>590.83599900000002</v>
      </c>
      <c r="E2433" s="92">
        <v>596.51300000000003</v>
      </c>
      <c r="F2433" s="92">
        <v>596.49530000000004</v>
      </c>
      <c r="G2433" s="92">
        <v>3945100</v>
      </c>
    </row>
    <row r="2434" spans="1:7" x14ac:dyDescent="0.25">
      <c r="A2434" s="87">
        <v>36375</v>
      </c>
      <c r="B2434" s="92">
        <v>596.60497999999995</v>
      </c>
      <c r="C2434" s="92">
        <v>618.98602300000005</v>
      </c>
      <c r="D2434" s="92">
        <v>596.60497999999995</v>
      </c>
      <c r="E2434" s="92">
        <v>618.98602300000005</v>
      </c>
      <c r="F2434" s="92">
        <v>618.96765100000005</v>
      </c>
      <c r="G2434" s="92">
        <v>4923500</v>
      </c>
    </row>
    <row r="2435" spans="1:7" x14ac:dyDescent="0.25">
      <c r="A2435" s="87">
        <v>36376</v>
      </c>
      <c r="B2435" s="92">
        <v>620.96801800000003</v>
      </c>
      <c r="C2435" s="92">
        <v>622.69000200000005</v>
      </c>
      <c r="D2435" s="92">
        <v>610.20202600000005</v>
      </c>
      <c r="E2435" s="92">
        <v>614.39502000000005</v>
      </c>
      <c r="F2435" s="92">
        <v>614.37676999999996</v>
      </c>
      <c r="G2435" s="92">
        <v>6061400</v>
      </c>
    </row>
    <row r="2436" spans="1:7" x14ac:dyDescent="0.25">
      <c r="A2436" s="87">
        <v>36377</v>
      </c>
      <c r="B2436" s="92">
        <v>614.08599900000002</v>
      </c>
      <c r="C2436" s="92">
        <v>614.08599900000002</v>
      </c>
      <c r="D2436" s="92">
        <v>601.32202099999995</v>
      </c>
      <c r="E2436" s="92">
        <v>606.27002000000005</v>
      </c>
      <c r="F2436" s="92">
        <v>606.25201400000003</v>
      </c>
      <c r="G2436" s="92">
        <v>5580800</v>
      </c>
    </row>
    <row r="2437" spans="1:7" x14ac:dyDescent="0.25">
      <c r="A2437" s="87">
        <v>36378</v>
      </c>
      <c r="B2437" s="92">
        <v>606.27398700000003</v>
      </c>
      <c r="C2437" s="92">
        <v>613.39202899999998</v>
      </c>
      <c r="D2437" s="92">
        <v>601.46899399999995</v>
      </c>
      <c r="E2437" s="92">
        <v>607.83502199999998</v>
      </c>
      <c r="F2437" s="92">
        <v>607.81701699999996</v>
      </c>
      <c r="G2437" s="92">
        <v>4580000</v>
      </c>
    </row>
    <row r="2438" spans="1:7" x14ac:dyDescent="0.25">
      <c r="A2438" s="87">
        <v>36381</v>
      </c>
      <c r="B2438" s="92">
        <v>607.45898399999999</v>
      </c>
      <c r="C2438" s="92">
        <v>607.65801999999996</v>
      </c>
      <c r="D2438" s="92">
        <v>589</v>
      </c>
      <c r="E2438" s="92">
        <v>594.10900900000001</v>
      </c>
      <c r="F2438" s="92">
        <v>594.09143100000006</v>
      </c>
      <c r="G2438" s="92">
        <v>6613900</v>
      </c>
    </row>
    <row r="2439" spans="1:7" x14ac:dyDescent="0.25">
      <c r="A2439" s="87">
        <v>36382</v>
      </c>
      <c r="B2439" s="92">
        <v>593.79901099999995</v>
      </c>
      <c r="C2439" s="92">
        <v>593.79901099999995</v>
      </c>
      <c r="D2439" s="92">
        <v>561.45800799999995</v>
      </c>
      <c r="E2439" s="92">
        <v>576.34301800000003</v>
      </c>
      <c r="F2439" s="92">
        <v>576.32586700000002</v>
      </c>
      <c r="G2439" s="92">
        <v>10180300</v>
      </c>
    </row>
    <row r="2440" spans="1:7" x14ac:dyDescent="0.25">
      <c r="A2440" s="87">
        <v>36383</v>
      </c>
      <c r="B2440" s="92">
        <v>576.112976</v>
      </c>
      <c r="C2440" s="92">
        <v>576.19097899999997</v>
      </c>
      <c r="D2440" s="92">
        <v>550.40301499999998</v>
      </c>
      <c r="E2440" s="92">
        <v>554.26300000000003</v>
      </c>
      <c r="F2440" s="92">
        <v>554.24652100000003</v>
      </c>
      <c r="G2440" s="92">
        <v>8351900</v>
      </c>
    </row>
    <row r="2441" spans="1:7" x14ac:dyDescent="0.25">
      <c r="A2441" s="87">
        <v>36384</v>
      </c>
      <c r="B2441" s="92">
        <v>554.26300000000003</v>
      </c>
      <c r="C2441" s="92">
        <v>565.80798300000004</v>
      </c>
      <c r="D2441" s="92">
        <v>554.26300000000003</v>
      </c>
      <c r="E2441" s="92">
        <v>565.21801800000003</v>
      </c>
      <c r="F2441" s="92">
        <v>565.201233</v>
      </c>
      <c r="G2441" s="92">
        <v>4539200</v>
      </c>
    </row>
    <row r="2442" spans="1:7" x14ac:dyDescent="0.25">
      <c r="A2442" s="87">
        <v>36385</v>
      </c>
      <c r="B2442" s="92">
        <v>565.23101799999995</v>
      </c>
      <c r="C2442" s="92">
        <v>567.625</v>
      </c>
      <c r="D2442" s="92">
        <v>554.112976</v>
      </c>
      <c r="E2442" s="92">
        <v>557.70898399999999</v>
      </c>
      <c r="F2442" s="92">
        <v>557.69244400000002</v>
      </c>
      <c r="G2442" s="92">
        <v>3364000</v>
      </c>
    </row>
    <row r="2443" spans="1:7" x14ac:dyDescent="0.25">
      <c r="A2443" s="87">
        <v>36388</v>
      </c>
      <c r="B2443" s="92">
        <v>558.27099599999997</v>
      </c>
      <c r="C2443" s="92">
        <v>568.97997999999995</v>
      </c>
      <c r="D2443" s="92">
        <v>558.27099599999997</v>
      </c>
      <c r="E2443" s="92">
        <v>560.48101799999995</v>
      </c>
      <c r="F2443" s="92">
        <v>560.46441700000003</v>
      </c>
      <c r="G2443" s="92">
        <v>5618300</v>
      </c>
    </row>
    <row r="2444" spans="1:7" x14ac:dyDescent="0.25">
      <c r="A2444" s="87">
        <v>36389</v>
      </c>
      <c r="B2444" s="92" t="s">
        <v>2065</v>
      </c>
      <c r="C2444" s="92" t="s">
        <v>2065</v>
      </c>
      <c r="D2444" s="92" t="s">
        <v>2065</v>
      </c>
      <c r="E2444" s="92" t="s">
        <v>2065</v>
      </c>
      <c r="F2444" s="92" t="s">
        <v>2065</v>
      </c>
      <c r="G2444" s="92" t="s">
        <v>2065</v>
      </c>
    </row>
    <row r="2445" spans="1:7" x14ac:dyDescent="0.25">
      <c r="A2445" s="87">
        <v>36390</v>
      </c>
      <c r="B2445" s="92">
        <v>559.88098100000002</v>
      </c>
      <c r="C2445" s="92">
        <v>561.36499000000003</v>
      </c>
      <c r="D2445" s="92">
        <v>554.12597700000003</v>
      </c>
      <c r="E2445" s="92">
        <v>561.36499000000003</v>
      </c>
      <c r="F2445" s="92">
        <v>561.34832800000004</v>
      </c>
      <c r="G2445" s="92">
        <v>4271800</v>
      </c>
    </row>
    <row r="2446" spans="1:7" x14ac:dyDescent="0.25">
      <c r="A2446" s="87">
        <v>36391</v>
      </c>
      <c r="B2446" s="92">
        <v>561.44500700000003</v>
      </c>
      <c r="C2446" s="92">
        <v>581.74597200000005</v>
      </c>
      <c r="D2446" s="92">
        <v>560.02398700000003</v>
      </c>
      <c r="E2446" s="92">
        <v>581.74597200000005</v>
      </c>
      <c r="F2446" s="92">
        <v>581.72869900000001</v>
      </c>
      <c r="G2446" s="92">
        <v>7600200</v>
      </c>
    </row>
    <row r="2447" spans="1:7" x14ac:dyDescent="0.25">
      <c r="A2447" s="87">
        <v>36392</v>
      </c>
      <c r="B2447" s="92">
        <v>583.10998500000005</v>
      </c>
      <c r="C2447" s="92">
        <v>583.10998500000005</v>
      </c>
      <c r="D2447" s="92">
        <v>573.65002400000003</v>
      </c>
      <c r="E2447" s="92">
        <v>576.16699200000005</v>
      </c>
      <c r="F2447" s="92">
        <v>576.14984100000004</v>
      </c>
      <c r="G2447" s="92">
        <v>3608700</v>
      </c>
    </row>
    <row r="2448" spans="1:7" x14ac:dyDescent="0.25">
      <c r="A2448" s="87">
        <v>36395</v>
      </c>
      <c r="B2448" s="92">
        <v>576.16699200000005</v>
      </c>
      <c r="C2448" s="92">
        <v>584.80297900000005</v>
      </c>
      <c r="D2448" s="92">
        <v>576.16699200000005</v>
      </c>
      <c r="E2448" s="92">
        <v>584.80297900000005</v>
      </c>
      <c r="F2448" s="92">
        <v>584.78564500000005</v>
      </c>
      <c r="G2448" s="92">
        <v>2213200</v>
      </c>
    </row>
    <row r="2449" spans="1:7" x14ac:dyDescent="0.25">
      <c r="A2449" s="87">
        <v>36396</v>
      </c>
      <c r="B2449" s="92">
        <v>585.84198000000004</v>
      </c>
      <c r="C2449" s="92">
        <v>596.45800799999995</v>
      </c>
      <c r="D2449" s="92">
        <v>582.97601299999997</v>
      </c>
      <c r="E2449" s="92">
        <v>586.23602300000005</v>
      </c>
      <c r="F2449" s="92">
        <v>586.21862799999997</v>
      </c>
      <c r="G2449" s="92">
        <v>3111800</v>
      </c>
    </row>
    <row r="2450" spans="1:7" x14ac:dyDescent="0.25">
      <c r="A2450" s="87">
        <v>36397</v>
      </c>
      <c r="B2450" s="92">
        <v>586.15002400000003</v>
      </c>
      <c r="C2450" s="92">
        <v>588.10601799999995</v>
      </c>
      <c r="D2450" s="92">
        <v>581.28698699999995</v>
      </c>
      <c r="E2450" s="92">
        <v>585.25701900000001</v>
      </c>
      <c r="F2450" s="92">
        <v>585.23962400000005</v>
      </c>
      <c r="G2450" s="92">
        <v>2532900</v>
      </c>
    </row>
    <row r="2451" spans="1:7" x14ac:dyDescent="0.25">
      <c r="A2451" s="87">
        <v>36398</v>
      </c>
      <c r="B2451" s="92">
        <v>585.65600600000005</v>
      </c>
      <c r="C2451" s="92">
        <v>585.83196999999996</v>
      </c>
      <c r="D2451" s="92">
        <v>577.62402299999997</v>
      </c>
      <c r="E2451" s="92">
        <v>581.51300000000003</v>
      </c>
      <c r="F2451" s="92">
        <v>581.49572799999999</v>
      </c>
      <c r="G2451" s="92">
        <v>1617700</v>
      </c>
    </row>
    <row r="2452" spans="1:7" x14ac:dyDescent="0.25">
      <c r="A2452" s="87">
        <v>36399</v>
      </c>
      <c r="B2452" s="92">
        <v>579.71801800000003</v>
      </c>
      <c r="C2452" s="92">
        <v>579.71801800000003</v>
      </c>
      <c r="D2452" s="92">
        <v>569.47497599999997</v>
      </c>
      <c r="E2452" s="92">
        <v>572.66699200000005</v>
      </c>
      <c r="F2452" s="92">
        <v>572.64996299999996</v>
      </c>
      <c r="G2452" s="92">
        <v>3478700</v>
      </c>
    </row>
    <row r="2453" spans="1:7" x14ac:dyDescent="0.25">
      <c r="A2453" s="87">
        <v>36402</v>
      </c>
      <c r="B2453" s="92">
        <v>572.41302499999995</v>
      </c>
      <c r="C2453" s="92">
        <v>573.94000200000005</v>
      </c>
      <c r="D2453" s="92">
        <v>563.65399200000002</v>
      </c>
      <c r="E2453" s="92">
        <v>566.669983</v>
      </c>
      <c r="F2453" s="92">
        <v>566.65313700000002</v>
      </c>
      <c r="G2453" s="92">
        <v>9034800</v>
      </c>
    </row>
    <row r="2454" spans="1:7" x14ac:dyDescent="0.25">
      <c r="A2454" s="87">
        <v>36403</v>
      </c>
      <c r="B2454" s="92">
        <v>566.52398700000003</v>
      </c>
      <c r="C2454" s="92">
        <v>568.77600099999995</v>
      </c>
      <c r="D2454" s="92">
        <v>558.85601799999995</v>
      </c>
      <c r="E2454" s="92">
        <v>567.02600099999995</v>
      </c>
      <c r="F2454" s="92">
        <v>567.00915499999996</v>
      </c>
      <c r="G2454" s="92">
        <v>6216400</v>
      </c>
    </row>
    <row r="2455" spans="1:7" x14ac:dyDescent="0.25">
      <c r="A2455" s="87">
        <v>36404</v>
      </c>
      <c r="B2455" s="92">
        <v>567.02600099999995</v>
      </c>
      <c r="C2455" s="92">
        <v>574.37402299999997</v>
      </c>
      <c r="D2455" s="92">
        <v>566.73199499999998</v>
      </c>
      <c r="E2455" s="92">
        <v>571.77600099999995</v>
      </c>
      <c r="F2455" s="92">
        <v>571.75903300000004</v>
      </c>
      <c r="G2455" s="92">
        <v>3991100</v>
      </c>
    </row>
    <row r="2456" spans="1:7" x14ac:dyDescent="0.25">
      <c r="A2456" s="87">
        <v>36405</v>
      </c>
      <c r="B2456" s="92">
        <v>571.17498799999998</v>
      </c>
      <c r="C2456" s="92">
        <v>571.86700399999995</v>
      </c>
      <c r="D2456" s="92">
        <v>567.63500999999997</v>
      </c>
      <c r="E2456" s="92">
        <v>571.11499000000003</v>
      </c>
      <c r="F2456" s="92">
        <v>571.09802200000001</v>
      </c>
      <c r="G2456" s="92">
        <v>2720000</v>
      </c>
    </row>
    <row r="2457" spans="1:7" x14ac:dyDescent="0.25">
      <c r="A2457" s="87">
        <v>36406</v>
      </c>
      <c r="B2457" s="92">
        <v>571.20098900000005</v>
      </c>
      <c r="C2457" s="92">
        <v>571.20098900000005</v>
      </c>
      <c r="D2457" s="92">
        <v>559.73602300000005</v>
      </c>
      <c r="E2457" s="92">
        <v>565.19598399999995</v>
      </c>
      <c r="F2457" s="92">
        <v>565.17919900000004</v>
      </c>
      <c r="G2457" s="92">
        <v>2210300</v>
      </c>
    </row>
    <row r="2458" spans="1:7" x14ac:dyDescent="0.25">
      <c r="A2458" s="87">
        <v>36409</v>
      </c>
      <c r="B2458" s="92">
        <v>565.23400900000001</v>
      </c>
      <c r="C2458" s="92">
        <v>567.955017</v>
      </c>
      <c r="D2458" s="92">
        <v>538.80200200000002</v>
      </c>
      <c r="E2458" s="92">
        <v>540.42700200000002</v>
      </c>
      <c r="F2458" s="92">
        <v>540.41094999999996</v>
      </c>
      <c r="G2458" s="92">
        <v>2594600</v>
      </c>
    </row>
    <row r="2459" spans="1:7" x14ac:dyDescent="0.25">
      <c r="A2459" s="87">
        <v>36410</v>
      </c>
      <c r="B2459" s="92">
        <v>540.26000999999997</v>
      </c>
      <c r="C2459" s="92">
        <v>547.48999000000003</v>
      </c>
      <c r="D2459" s="92">
        <v>528.07202099999995</v>
      </c>
      <c r="E2459" s="92">
        <v>545.35101299999997</v>
      </c>
      <c r="F2459" s="92">
        <v>545.33483899999999</v>
      </c>
      <c r="G2459" s="92">
        <v>4178200</v>
      </c>
    </row>
    <row r="2460" spans="1:7" x14ac:dyDescent="0.25">
      <c r="A2460" s="87">
        <v>36411</v>
      </c>
      <c r="B2460" s="92">
        <v>544.48199499999998</v>
      </c>
      <c r="C2460" s="92">
        <v>544.49499500000002</v>
      </c>
      <c r="D2460" s="92">
        <v>514.85900900000001</v>
      </c>
      <c r="E2460" s="92">
        <v>520.62097200000005</v>
      </c>
      <c r="F2460" s="92">
        <v>520.60553000000004</v>
      </c>
      <c r="G2460" s="92">
        <v>3005300</v>
      </c>
    </row>
    <row r="2461" spans="1:7" x14ac:dyDescent="0.25">
      <c r="A2461" s="87">
        <v>36412</v>
      </c>
      <c r="B2461" s="92">
        <v>519.02002000000005</v>
      </c>
      <c r="C2461" s="92">
        <v>538.01501499999995</v>
      </c>
      <c r="D2461" s="92">
        <v>503.59799199999998</v>
      </c>
      <c r="E2461" s="92">
        <v>538.01501499999995</v>
      </c>
      <c r="F2461" s="92">
        <v>537.99902299999997</v>
      </c>
      <c r="G2461" s="92">
        <v>4709800</v>
      </c>
    </row>
    <row r="2462" spans="1:7" x14ac:dyDescent="0.25">
      <c r="A2462" s="87">
        <v>36413</v>
      </c>
      <c r="B2462" s="92">
        <v>542.07397500000002</v>
      </c>
      <c r="C2462" s="92">
        <v>562.77600099999995</v>
      </c>
      <c r="D2462" s="92">
        <v>542.07397500000002</v>
      </c>
      <c r="E2462" s="92">
        <v>562.77600099999995</v>
      </c>
      <c r="F2462" s="92">
        <v>562.759277</v>
      </c>
      <c r="G2462" s="92">
        <v>7389700</v>
      </c>
    </row>
    <row r="2463" spans="1:7" x14ac:dyDescent="0.25">
      <c r="A2463" s="87">
        <v>36416</v>
      </c>
      <c r="B2463" s="92">
        <v>565.30499299999997</v>
      </c>
      <c r="C2463" s="92">
        <v>576.87597700000003</v>
      </c>
      <c r="D2463" s="92">
        <v>565.30499299999997</v>
      </c>
      <c r="E2463" s="92">
        <v>569.65197799999999</v>
      </c>
      <c r="F2463" s="92">
        <v>569.63507100000004</v>
      </c>
      <c r="G2463" s="92">
        <v>6050500</v>
      </c>
    </row>
    <row r="2464" spans="1:7" x14ac:dyDescent="0.25">
      <c r="A2464" s="87">
        <v>36417</v>
      </c>
      <c r="B2464" s="92">
        <v>569.16101100000003</v>
      </c>
      <c r="C2464" s="92">
        <v>569.16101100000003</v>
      </c>
      <c r="D2464" s="92">
        <v>559.80499299999997</v>
      </c>
      <c r="E2464" s="92">
        <v>562.05902100000003</v>
      </c>
      <c r="F2464" s="92">
        <v>562.04229699999996</v>
      </c>
      <c r="G2464" s="92">
        <v>2893700</v>
      </c>
    </row>
    <row r="2465" spans="1:7" x14ac:dyDescent="0.25">
      <c r="A2465" s="87">
        <v>36418</v>
      </c>
      <c r="B2465" s="92">
        <v>562.05902100000003</v>
      </c>
      <c r="C2465" s="92">
        <v>562.05902100000003</v>
      </c>
      <c r="D2465" s="92">
        <v>544.65698199999997</v>
      </c>
      <c r="E2465" s="92">
        <v>548.61199999999997</v>
      </c>
      <c r="F2465" s="92">
        <v>548.59570299999996</v>
      </c>
      <c r="G2465" s="92">
        <v>2309800</v>
      </c>
    </row>
    <row r="2466" spans="1:7" x14ac:dyDescent="0.25">
      <c r="A2466" s="87">
        <v>36419</v>
      </c>
      <c r="B2466" s="92">
        <v>548.12701400000003</v>
      </c>
      <c r="C2466" s="92">
        <v>549.06402600000001</v>
      </c>
      <c r="D2466" s="92">
        <v>539.00598100000002</v>
      </c>
      <c r="E2466" s="92">
        <v>548.75598100000002</v>
      </c>
      <c r="F2466" s="92">
        <v>548.73968500000001</v>
      </c>
      <c r="G2466" s="92">
        <v>1974100</v>
      </c>
    </row>
    <row r="2467" spans="1:7" x14ac:dyDescent="0.25">
      <c r="A2467" s="87">
        <v>36420</v>
      </c>
      <c r="B2467" s="92">
        <v>548.125</v>
      </c>
      <c r="C2467" s="92">
        <v>549.61102300000005</v>
      </c>
      <c r="D2467" s="92">
        <v>543.942993</v>
      </c>
      <c r="E2467" s="92">
        <v>547.01702899999998</v>
      </c>
      <c r="F2467" s="92">
        <v>547.00079300000004</v>
      </c>
      <c r="G2467" s="92">
        <v>1815700</v>
      </c>
    </row>
    <row r="2468" spans="1:7" x14ac:dyDescent="0.25">
      <c r="A2468" s="87">
        <v>36423</v>
      </c>
      <c r="B2468" s="92">
        <v>546.671021</v>
      </c>
      <c r="C2468" s="92">
        <v>548.11901899999998</v>
      </c>
      <c r="D2468" s="92">
        <v>541.33697500000005</v>
      </c>
      <c r="E2468" s="92">
        <v>543.33300799999995</v>
      </c>
      <c r="F2468" s="92">
        <v>543.31683299999997</v>
      </c>
      <c r="G2468" s="92">
        <v>1736700</v>
      </c>
    </row>
    <row r="2469" spans="1:7" x14ac:dyDescent="0.25">
      <c r="A2469" s="87">
        <v>36424</v>
      </c>
      <c r="B2469" s="92">
        <v>543.33300799999995</v>
      </c>
      <c r="C2469" s="92">
        <v>547.72497599999997</v>
      </c>
      <c r="D2469" s="92">
        <v>542.69097899999997</v>
      </c>
      <c r="E2469" s="92">
        <v>547.26397699999995</v>
      </c>
      <c r="F2469" s="92">
        <v>547.24768100000006</v>
      </c>
      <c r="G2469" s="92">
        <v>2304400</v>
      </c>
    </row>
    <row r="2470" spans="1:7" x14ac:dyDescent="0.25">
      <c r="A2470" s="87">
        <v>36425</v>
      </c>
      <c r="B2470" s="92">
        <v>547.03900099999998</v>
      </c>
      <c r="C2470" s="92">
        <v>547.69397000000004</v>
      </c>
      <c r="D2470" s="92">
        <v>542.35497999999995</v>
      </c>
      <c r="E2470" s="92">
        <v>545.44799799999998</v>
      </c>
      <c r="F2470" s="92">
        <v>545.43182400000001</v>
      </c>
      <c r="G2470" s="92">
        <v>1573600</v>
      </c>
    </row>
    <row r="2471" spans="1:7" x14ac:dyDescent="0.25">
      <c r="A2471" s="87">
        <v>36426</v>
      </c>
      <c r="B2471" s="92">
        <v>545.44799799999998</v>
      </c>
      <c r="C2471" s="92">
        <v>545.44799799999998</v>
      </c>
      <c r="D2471" s="92">
        <v>525.228027</v>
      </c>
      <c r="E2471" s="92">
        <v>528.17199700000003</v>
      </c>
      <c r="F2471" s="92">
        <v>528.15637200000003</v>
      </c>
      <c r="G2471" s="92">
        <v>2676400</v>
      </c>
    </row>
    <row r="2472" spans="1:7" x14ac:dyDescent="0.25">
      <c r="A2472" s="87">
        <v>36427</v>
      </c>
      <c r="B2472" s="92">
        <v>526.16699200000005</v>
      </c>
      <c r="C2472" s="92">
        <v>526.16699200000005</v>
      </c>
      <c r="D2472" s="92">
        <v>505.72000100000002</v>
      </c>
      <c r="E2472" s="92">
        <v>517.54199200000005</v>
      </c>
      <c r="F2472" s="92">
        <v>517.526611</v>
      </c>
      <c r="G2472" s="92">
        <v>9873800</v>
      </c>
    </row>
    <row r="2473" spans="1:7" x14ac:dyDescent="0.25">
      <c r="A2473" s="87">
        <v>36430</v>
      </c>
      <c r="B2473" s="92">
        <v>518.89801</v>
      </c>
      <c r="C2473" s="92">
        <v>523.82702600000005</v>
      </c>
      <c r="D2473" s="92">
        <v>512.12902799999995</v>
      </c>
      <c r="E2473" s="92">
        <v>515.06701699999996</v>
      </c>
      <c r="F2473" s="92">
        <v>515.05169699999999</v>
      </c>
      <c r="G2473" s="92">
        <v>2728100</v>
      </c>
    </row>
    <row r="2474" spans="1:7" x14ac:dyDescent="0.25">
      <c r="A2474" s="87">
        <v>36431</v>
      </c>
      <c r="B2474" s="92">
        <v>515.61602800000003</v>
      </c>
      <c r="C2474" s="92">
        <v>529.22100799999998</v>
      </c>
      <c r="D2474" s="92">
        <v>515.61602800000003</v>
      </c>
      <c r="E2474" s="92">
        <v>529.22100799999998</v>
      </c>
      <c r="F2474" s="92">
        <v>529.20526099999995</v>
      </c>
      <c r="G2474" s="92">
        <v>2284100</v>
      </c>
    </row>
    <row r="2475" spans="1:7" x14ac:dyDescent="0.25">
      <c r="A2475" s="87">
        <v>36432</v>
      </c>
      <c r="B2475" s="92">
        <v>529.22399900000005</v>
      </c>
      <c r="C2475" s="92">
        <v>529.22399900000005</v>
      </c>
      <c r="D2475" s="92">
        <v>523.72399900000005</v>
      </c>
      <c r="E2475" s="92">
        <v>526.46899399999995</v>
      </c>
      <c r="F2475" s="92">
        <v>526.45336899999995</v>
      </c>
      <c r="G2475" s="92">
        <v>2497700</v>
      </c>
    </row>
    <row r="2476" spans="1:7" x14ac:dyDescent="0.25">
      <c r="A2476" s="87">
        <v>36433</v>
      </c>
      <c r="B2476" s="92">
        <v>526.30200200000002</v>
      </c>
      <c r="C2476" s="92">
        <v>547.93701199999998</v>
      </c>
      <c r="D2476" s="92">
        <v>526.30200200000002</v>
      </c>
      <c r="E2476" s="92">
        <v>547.93701199999998</v>
      </c>
      <c r="F2476" s="92">
        <v>547.92071499999997</v>
      </c>
      <c r="G2476" s="92">
        <v>4705500</v>
      </c>
    </row>
    <row r="2477" spans="1:7" x14ac:dyDescent="0.25">
      <c r="A2477" s="87">
        <v>36434</v>
      </c>
      <c r="B2477" s="92">
        <v>548.33502199999998</v>
      </c>
      <c r="C2477" s="92">
        <v>569.716003</v>
      </c>
      <c r="D2477" s="92">
        <v>548.33502199999998</v>
      </c>
      <c r="E2477" s="92">
        <v>566.04199200000005</v>
      </c>
      <c r="F2477" s="92">
        <v>566.02514599999995</v>
      </c>
      <c r="G2477" s="92">
        <v>7849600</v>
      </c>
    </row>
    <row r="2478" spans="1:7" x14ac:dyDescent="0.25">
      <c r="A2478" s="87">
        <v>36437</v>
      </c>
      <c r="B2478" s="92">
        <v>570.77600099999995</v>
      </c>
      <c r="C2478" s="92">
        <v>580.09997599999997</v>
      </c>
      <c r="D2478" s="92">
        <v>552.15197799999999</v>
      </c>
      <c r="E2478" s="92">
        <v>555.30401600000005</v>
      </c>
      <c r="F2478" s="92">
        <v>555.28753700000004</v>
      </c>
      <c r="G2478" s="92">
        <v>7986200</v>
      </c>
    </row>
    <row r="2479" spans="1:7" x14ac:dyDescent="0.25">
      <c r="A2479" s="87">
        <v>36438</v>
      </c>
      <c r="B2479" s="92">
        <v>555.37402299999997</v>
      </c>
      <c r="C2479" s="92">
        <v>566.25097700000003</v>
      </c>
      <c r="D2479" s="92">
        <v>555.317993</v>
      </c>
      <c r="E2479" s="92">
        <v>566.25097700000003</v>
      </c>
      <c r="F2479" s="92">
        <v>566.23413100000005</v>
      </c>
      <c r="G2479" s="92">
        <v>5088400</v>
      </c>
    </row>
    <row r="2480" spans="1:7" x14ac:dyDescent="0.25">
      <c r="A2480" s="87">
        <v>36439</v>
      </c>
      <c r="B2480" s="92">
        <v>566.64801</v>
      </c>
      <c r="C2480" s="92">
        <v>592.81897000000004</v>
      </c>
      <c r="D2480" s="92">
        <v>566.41601600000001</v>
      </c>
      <c r="E2480" s="92">
        <v>588.74902299999997</v>
      </c>
      <c r="F2480" s="92">
        <v>588.73156700000004</v>
      </c>
      <c r="G2480" s="92">
        <v>15291700</v>
      </c>
    </row>
    <row r="2481" spans="1:7" x14ac:dyDescent="0.25">
      <c r="A2481" s="87">
        <v>36440</v>
      </c>
      <c r="B2481" s="92">
        <v>589.20898399999999</v>
      </c>
      <c r="C2481" s="92">
        <v>597.90801999999996</v>
      </c>
      <c r="D2481" s="92">
        <v>581.78698699999995</v>
      </c>
      <c r="E2481" s="92">
        <v>585.34497099999999</v>
      </c>
      <c r="F2481" s="92">
        <v>585.32757600000002</v>
      </c>
      <c r="G2481" s="92">
        <v>7236800</v>
      </c>
    </row>
    <row r="2482" spans="1:7" x14ac:dyDescent="0.25">
      <c r="A2482" s="87">
        <v>36441</v>
      </c>
      <c r="B2482" s="92">
        <v>584.82702600000005</v>
      </c>
      <c r="C2482" s="92">
        <v>588.23699999999997</v>
      </c>
      <c r="D2482" s="92">
        <v>576.87298599999997</v>
      </c>
      <c r="E2482" s="92">
        <v>588.23699999999997</v>
      </c>
      <c r="F2482" s="92">
        <v>588.21954300000004</v>
      </c>
      <c r="G2482" s="92">
        <v>4233100</v>
      </c>
    </row>
    <row r="2483" spans="1:7" x14ac:dyDescent="0.25">
      <c r="A2483" s="87">
        <v>36444</v>
      </c>
      <c r="B2483" s="92">
        <v>587.85797100000002</v>
      </c>
      <c r="C2483" s="92">
        <v>587.85797100000002</v>
      </c>
      <c r="D2483" s="92">
        <v>581.89001499999995</v>
      </c>
      <c r="E2483" s="92">
        <v>584.05999799999995</v>
      </c>
      <c r="F2483" s="92">
        <v>584.04266399999995</v>
      </c>
      <c r="G2483" s="92">
        <v>5456300</v>
      </c>
    </row>
    <row r="2484" spans="1:7" x14ac:dyDescent="0.25">
      <c r="A2484" s="87">
        <v>36445</v>
      </c>
      <c r="B2484" s="92">
        <v>583.80401600000005</v>
      </c>
      <c r="C2484" s="92">
        <v>583.80401600000005</v>
      </c>
      <c r="D2484" s="92">
        <v>566.09198000000004</v>
      </c>
      <c r="E2484" s="92">
        <v>571.38201900000001</v>
      </c>
      <c r="F2484" s="92">
        <v>571.36505099999999</v>
      </c>
      <c r="G2484" s="92">
        <v>3028200</v>
      </c>
    </row>
    <row r="2485" spans="1:7" x14ac:dyDescent="0.25">
      <c r="A2485" s="87">
        <v>36446</v>
      </c>
      <c r="B2485" s="92">
        <v>570.92498799999998</v>
      </c>
      <c r="C2485" s="92">
        <v>571.95696999999996</v>
      </c>
      <c r="D2485" s="92">
        <v>556.47601299999997</v>
      </c>
      <c r="E2485" s="92">
        <v>571.94702099999995</v>
      </c>
      <c r="F2485" s="92">
        <v>571.93005400000004</v>
      </c>
      <c r="G2485" s="92">
        <v>3771900</v>
      </c>
    </row>
    <row r="2486" spans="1:7" x14ac:dyDescent="0.25">
      <c r="A2486" s="87">
        <v>36447</v>
      </c>
      <c r="B2486" s="92">
        <v>571.71301300000005</v>
      </c>
      <c r="C2486" s="92">
        <v>572.00201400000003</v>
      </c>
      <c r="D2486" s="92">
        <v>564.97699</v>
      </c>
      <c r="E2486" s="92">
        <v>567.77697799999999</v>
      </c>
      <c r="F2486" s="92">
        <v>567.760132</v>
      </c>
      <c r="G2486" s="92">
        <v>1980800</v>
      </c>
    </row>
    <row r="2487" spans="1:7" x14ac:dyDescent="0.25">
      <c r="A2487" s="87">
        <v>36448</v>
      </c>
      <c r="B2487" s="92">
        <v>567.77697799999999</v>
      </c>
      <c r="C2487" s="92">
        <v>568.228027</v>
      </c>
      <c r="D2487" s="92">
        <v>559.81897000000004</v>
      </c>
      <c r="E2487" s="92">
        <v>567.91803000000004</v>
      </c>
      <c r="F2487" s="92">
        <v>567.90118399999994</v>
      </c>
      <c r="G2487" s="92">
        <v>2239000</v>
      </c>
    </row>
    <row r="2488" spans="1:7" x14ac:dyDescent="0.25">
      <c r="A2488" s="87">
        <v>36451</v>
      </c>
      <c r="B2488" s="92">
        <v>567.84301800000003</v>
      </c>
      <c r="C2488" s="92">
        <v>567.84301800000003</v>
      </c>
      <c r="D2488" s="92">
        <v>550.21997099999999</v>
      </c>
      <c r="E2488" s="92">
        <v>553.21301300000005</v>
      </c>
      <c r="F2488" s="92">
        <v>553.196594</v>
      </c>
      <c r="G2488" s="92">
        <v>2028900</v>
      </c>
    </row>
    <row r="2489" spans="1:7" x14ac:dyDescent="0.25">
      <c r="A2489" s="87">
        <v>36452</v>
      </c>
      <c r="B2489" s="92">
        <v>553.94097899999997</v>
      </c>
      <c r="C2489" s="92">
        <v>585.97601299999997</v>
      </c>
      <c r="D2489" s="92">
        <v>553.94097899999997</v>
      </c>
      <c r="E2489" s="92">
        <v>583.646973</v>
      </c>
      <c r="F2489" s="92">
        <v>583.629639</v>
      </c>
      <c r="G2489" s="92">
        <v>12078800</v>
      </c>
    </row>
    <row r="2490" spans="1:7" x14ac:dyDescent="0.25">
      <c r="A2490" s="87">
        <v>36453</v>
      </c>
      <c r="B2490" s="92">
        <v>584.20898399999999</v>
      </c>
      <c r="C2490" s="92">
        <v>644.07299799999998</v>
      </c>
      <c r="D2490" s="92">
        <v>569.38000499999998</v>
      </c>
      <c r="E2490" s="92">
        <v>584.42498799999998</v>
      </c>
      <c r="F2490" s="92">
        <v>584.40765399999998</v>
      </c>
      <c r="G2490" s="92">
        <v>40303800</v>
      </c>
    </row>
    <row r="2491" spans="1:7" x14ac:dyDescent="0.25">
      <c r="A2491" s="87">
        <v>36454</v>
      </c>
      <c r="B2491" s="92">
        <v>584.114014</v>
      </c>
      <c r="C2491" s="92">
        <v>624.93499799999995</v>
      </c>
      <c r="D2491" s="92">
        <v>584.114014</v>
      </c>
      <c r="E2491" s="92">
        <v>616.48999000000003</v>
      </c>
      <c r="F2491" s="92">
        <v>616.47167999999999</v>
      </c>
      <c r="G2491" s="92">
        <v>22788600</v>
      </c>
    </row>
    <row r="2492" spans="1:7" x14ac:dyDescent="0.25">
      <c r="A2492" s="87">
        <v>36455</v>
      </c>
      <c r="B2492" s="92">
        <v>628.34899900000005</v>
      </c>
      <c r="C2492" s="92">
        <v>641.21002199999998</v>
      </c>
      <c r="D2492" s="92">
        <v>600.25299099999995</v>
      </c>
      <c r="E2492" s="92">
        <v>604.18402100000003</v>
      </c>
      <c r="F2492" s="92">
        <v>604.16607699999997</v>
      </c>
      <c r="G2492" s="92">
        <v>19982500</v>
      </c>
    </row>
    <row r="2493" spans="1:7" x14ac:dyDescent="0.25">
      <c r="A2493" s="87">
        <v>36458</v>
      </c>
      <c r="B2493" s="92">
        <v>604.18402100000003</v>
      </c>
      <c r="C2493" s="92">
        <v>610.99597200000005</v>
      </c>
      <c r="D2493" s="92">
        <v>592.21398899999997</v>
      </c>
      <c r="E2493" s="92">
        <v>597.067993</v>
      </c>
      <c r="F2493" s="92">
        <v>597.05029300000001</v>
      </c>
      <c r="G2493" s="92">
        <v>8975800</v>
      </c>
    </row>
    <row r="2494" spans="1:7" x14ac:dyDescent="0.25">
      <c r="A2494" s="87">
        <v>36459</v>
      </c>
      <c r="B2494" s="92">
        <v>598.39300500000002</v>
      </c>
      <c r="C2494" s="92">
        <v>612.521973</v>
      </c>
      <c r="D2494" s="92">
        <v>589.90600600000005</v>
      </c>
      <c r="E2494" s="92">
        <v>594.25299099999995</v>
      </c>
      <c r="F2494" s="92">
        <v>594.23535200000003</v>
      </c>
      <c r="G2494" s="92">
        <v>10213600</v>
      </c>
    </row>
    <row r="2495" spans="1:7" x14ac:dyDescent="0.25">
      <c r="A2495" s="87">
        <v>36460</v>
      </c>
      <c r="B2495" s="92">
        <v>593.99798599999997</v>
      </c>
      <c r="C2495" s="92">
        <v>593.99798599999997</v>
      </c>
      <c r="D2495" s="92">
        <v>574.353027</v>
      </c>
      <c r="E2495" s="92">
        <v>576.51898200000005</v>
      </c>
      <c r="F2495" s="92">
        <v>576.50183100000004</v>
      </c>
      <c r="G2495" s="92">
        <v>5095400</v>
      </c>
    </row>
    <row r="2496" spans="1:7" x14ac:dyDescent="0.25">
      <c r="A2496" s="87">
        <v>36461</v>
      </c>
      <c r="B2496" s="92">
        <v>576.51898200000005</v>
      </c>
      <c r="C2496" s="92">
        <v>581.46698000000004</v>
      </c>
      <c r="D2496" s="92">
        <v>572.47198500000002</v>
      </c>
      <c r="E2496" s="92">
        <v>577.932007</v>
      </c>
      <c r="F2496" s="92">
        <v>577.91485599999999</v>
      </c>
      <c r="G2496" s="92">
        <v>3292000</v>
      </c>
    </row>
    <row r="2497" spans="1:7" x14ac:dyDescent="0.25">
      <c r="A2497" s="87">
        <v>36462</v>
      </c>
      <c r="B2497" s="92">
        <v>580.23699999999997</v>
      </c>
      <c r="C2497" s="92">
        <v>593.86901899999998</v>
      </c>
      <c r="D2497" s="92">
        <v>580.23699999999997</v>
      </c>
      <c r="E2497" s="92">
        <v>593.86901899999998</v>
      </c>
      <c r="F2497" s="92">
        <v>593.85144000000003</v>
      </c>
      <c r="G2497" s="92">
        <v>3741100</v>
      </c>
    </row>
    <row r="2498" spans="1:7" x14ac:dyDescent="0.25">
      <c r="A2498" s="87">
        <v>36465</v>
      </c>
      <c r="B2498" s="92">
        <v>594.70300299999997</v>
      </c>
      <c r="C2498" s="92">
        <v>600.52697799999999</v>
      </c>
      <c r="D2498" s="92">
        <v>592.34301800000003</v>
      </c>
      <c r="E2498" s="92">
        <v>595.08398399999999</v>
      </c>
      <c r="F2498" s="92">
        <v>595.066284</v>
      </c>
      <c r="G2498" s="92">
        <v>4164000</v>
      </c>
    </row>
    <row r="2499" spans="1:7" x14ac:dyDescent="0.25">
      <c r="A2499" s="87">
        <v>36466</v>
      </c>
      <c r="B2499" s="92">
        <v>595.08398399999999</v>
      </c>
      <c r="C2499" s="92">
        <v>596.40997300000004</v>
      </c>
      <c r="D2499" s="92">
        <v>591.63201900000001</v>
      </c>
      <c r="E2499" s="92">
        <v>594.40502900000001</v>
      </c>
      <c r="F2499" s="92">
        <v>594.38732900000002</v>
      </c>
      <c r="G2499" s="92">
        <v>4349500</v>
      </c>
    </row>
    <row r="2500" spans="1:7" x14ac:dyDescent="0.25">
      <c r="A2500" s="87">
        <v>36467</v>
      </c>
      <c r="B2500" s="92">
        <v>594.40502900000001</v>
      </c>
      <c r="C2500" s="92">
        <v>604.62597700000003</v>
      </c>
      <c r="D2500" s="92">
        <v>594.40502900000001</v>
      </c>
      <c r="E2500" s="92">
        <v>603.58697500000005</v>
      </c>
      <c r="F2500" s="92">
        <v>603.56909199999996</v>
      </c>
      <c r="G2500" s="92">
        <v>7670300</v>
      </c>
    </row>
    <row r="2501" spans="1:7" x14ac:dyDescent="0.25">
      <c r="A2501" s="87">
        <v>36468</v>
      </c>
      <c r="B2501" s="92">
        <v>602.919983</v>
      </c>
      <c r="C2501" s="92">
        <v>619.06597899999997</v>
      </c>
      <c r="D2501" s="92">
        <v>602.919983</v>
      </c>
      <c r="E2501" s="92">
        <v>618.51000999999997</v>
      </c>
      <c r="F2501" s="92">
        <v>618.49163799999997</v>
      </c>
      <c r="G2501" s="92">
        <v>8708800</v>
      </c>
    </row>
    <row r="2502" spans="1:7" x14ac:dyDescent="0.25">
      <c r="A2502" s="87">
        <v>36469</v>
      </c>
      <c r="B2502" s="92">
        <v>619.09399399999995</v>
      </c>
      <c r="C2502" s="92">
        <v>626.67199700000003</v>
      </c>
      <c r="D2502" s="92">
        <v>615.99102800000003</v>
      </c>
      <c r="E2502" s="92">
        <v>626.04400599999997</v>
      </c>
      <c r="F2502" s="92">
        <v>626.02545199999997</v>
      </c>
      <c r="G2502" s="92">
        <v>6551700</v>
      </c>
    </row>
    <row r="2503" spans="1:7" x14ac:dyDescent="0.25">
      <c r="A2503" s="87">
        <v>36472</v>
      </c>
      <c r="B2503" s="92">
        <v>626.00799600000005</v>
      </c>
      <c r="C2503" s="92">
        <v>630.86199999999997</v>
      </c>
      <c r="D2503" s="92">
        <v>625.95898399999999</v>
      </c>
      <c r="E2503" s="92">
        <v>628.307007</v>
      </c>
      <c r="F2503" s="92">
        <v>628.28832999999997</v>
      </c>
      <c r="G2503" s="92">
        <v>6196100</v>
      </c>
    </row>
    <row r="2504" spans="1:7" x14ac:dyDescent="0.25">
      <c r="A2504" s="87">
        <v>36473</v>
      </c>
      <c r="B2504" s="92">
        <v>628.20599400000003</v>
      </c>
      <c r="C2504" s="92">
        <v>638.82000700000003</v>
      </c>
      <c r="D2504" s="92">
        <v>628.20599400000003</v>
      </c>
      <c r="E2504" s="92">
        <v>638.82000700000003</v>
      </c>
      <c r="F2504" s="92">
        <v>638.80102499999998</v>
      </c>
      <c r="G2504" s="92">
        <v>7209200</v>
      </c>
    </row>
    <row r="2505" spans="1:7" x14ac:dyDescent="0.25">
      <c r="A2505" s="87">
        <v>36474</v>
      </c>
      <c r="B2505" s="92">
        <v>637.85998500000005</v>
      </c>
      <c r="C2505" s="92">
        <v>642.77502400000003</v>
      </c>
      <c r="D2505" s="92">
        <v>635.08300799999995</v>
      </c>
      <c r="E2505" s="92">
        <v>638.91198699999995</v>
      </c>
      <c r="F2505" s="92">
        <v>638.89300500000002</v>
      </c>
      <c r="G2505" s="92">
        <v>8720800</v>
      </c>
    </row>
    <row r="2506" spans="1:7" x14ac:dyDescent="0.25">
      <c r="A2506" s="87">
        <v>36475</v>
      </c>
      <c r="B2506" s="92">
        <v>638.44897500000002</v>
      </c>
      <c r="C2506" s="92">
        <v>647.50598100000002</v>
      </c>
      <c r="D2506" s="92">
        <v>636.66497800000002</v>
      </c>
      <c r="E2506" s="92">
        <v>638.49200399999995</v>
      </c>
      <c r="F2506" s="92">
        <v>638.47302200000001</v>
      </c>
      <c r="G2506" s="92">
        <v>9465600</v>
      </c>
    </row>
    <row r="2507" spans="1:7" x14ac:dyDescent="0.25">
      <c r="A2507" s="87">
        <v>36476</v>
      </c>
      <c r="B2507" s="92">
        <v>638.72601299999997</v>
      </c>
      <c r="C2507" s="92">
        <v>640.16198699999995</v>
      </c>
      <c r="D2507" s="92">
        <v>630.12597700000003</v>
      </c>
      <c r="E2507" s="92">
        <v>635.22997999999995</v>
      </c>
      <c r="F2507" s="92">
        <v>635.21112100000005</v>
      </c>
      <c r="G2507" s="92">
        <v>4289000</v>
      </c>
    </row>
    <row r="2508" spans="1:7" x14ac:dyDescent="0.25">
      <c r="A2508" s="87">
        <v>36479</v>
      </c>
      <c r="B2508" s="92">
        <v>635.19397000000004</v>
      </c>
      <c r="C2508" s="92">
        <v>642.49902299999997</v>
      </c>
      <c r="D2508" s="92">
        <v>633.97497599999997</v>
      </c>
      <c r="E2508" s="92">
        <v>635.79797399999995</v>
      </c>
      <c r="F2508" s="92">
        <v>635.77911400000005</v>
      </c>
      <c r="G2508" s="92">
        <v>3124200</v>
      </c>
    </row>
    <row r="2509" spans="1:7" x14ac:dyDescent="0.25">
      <c r="A2509" s="87">
        <v>36480</v>
      </c>
      <c r="B2509" s="92">
        <v>635.90100099999995</v>
      </c>
      <c r="C2509" s="92">
        <v>641.73101799999995</v>
      </c>
      <c r="D2509" s="92">
        <v>635.80999799999995</v>
      </c>
      <c r="E2509" s="92">
        <v>641.73101799999995</v>
      </c>
      <c r="F2509" s="92">
        <v>641.71197500000005</v>
      </c>
      <c r="G2509" s="92">
        <v>4271900</v>
      </c>
    </row>
    <row r="2510" spans="1:7" x14ac:dyDescent="0.25">
      <c r="A2510" s="87">
        <v>36481</v>
      </c>
      <c r="B2510" s="92">
        <v>642.14801</v>
      </c>
      <c r="C2510" s="92">
        <v>643.53698699999995</v>
      </c>
      <c r="D2510" s="92">
        <v>638.22601299999997</v>
      </c>
      <c r="E2510" s="92">
        <v>641.47497599999997</v>
      </c>
      <c r="F2510" s="92">
        <v>641.45593299999996</v>
      </c>
      <c r="G2510" s="92">
        <v>4379900</v>
      </c>
    </row>
    <row r="2511" spans="1:7" x14ac:dyDescent="0.25">
      <c r="A2511" s="87">
        <v>36482</v>
      </c>
      <c r="B2511" s="92">
        <v>639.26300000000003</v>
      </c>
      <c r="C2511" s="92">
        <v>642.05102499999998</v>
      </c>
      <c r="D2511" s="92">
        <v>634.34899900000005</v>
      </c>
      <c r="E2511" s="92">
        <v>636.61901899999998</v>
      </c>
      <c r="F2511" s="92">
        <v>636.600098</v>
      </c>
      <c r="G2511" s="92">
        <v>5422500</v>
      </c>
    </row>
    <row r="2512" spans="1:7" x14ac:dyDescent="0.25">
      <c r="A2512" s="87">
        <v>36483</v>
      </c>
      <c r="B2512" s="92">
        <v>636.68402100000003</v>
      </c>
      <c r="C2512" s="92">
        <v>642.19799799999998</v>
      </c>
      <c r="D2512" s="92">
        <v>629.66900599999997</v>
      </c>
      <c r="E2512" s="92">
        <v>633.31201199999998</v>
      </c>
      <c r="F2512" s="92">
        <v>633.29321300000004</v>
      </c>
      <c r="G2512" s="92">
        <v>5014100</v>
      </c>
    </row>
    <row r="2513" spans="1:7" x14ac:dyDescent="0.25">
      <c r="A2513" s="87">
        <v>36486</v>
      </c>
      <c r="B2513" s="92">
        <v>633.34600799999998</v>
      </c>
      <c r="C2513" s="92">
        <v>634.841003</v>
      </c>
      <c r="D2513" s="92">
        <v>624.955017</v>
      </c>
      <c r="E2513" s="92">
        <v>630.169983</v>
      </c>
      <c r="F2513" s="92">
        <v>630.15130599999998</v>
      </c>
      <c r="G2513" s="92">
        <v>7249000</v>
      </c>
    </row>
    <row r="2514" spans="1:7" x14ac:dyDescent="0.25">
      <c r="A2514" s="87">
        <v>36487</v>
      </c>
      <c r="B2514" s="92">
        <v>630.169983</v>
      </c>
      <c r="C2514" s="92">
        <v>630.35797100000002</v>
      </c>
      <c r="D2514" s="92">
        <v>614.16400099999998</v>
      </c>
      <c r="E2514" s="92">
        <v>618.44897500000002</v>
      </c>
      <c r="F2514" s="92">
        <v>618.43060300000002</v>
      </c>
      <c r="G2514" s="92">
        <v>4956400</v>
      </c>
    </row>
    <row r="2515" spans="1:7" x14ac:dyDescent="0.25">
      <c r="A2515" s="87">
        <v>36488</v>
      </c>
      <c r="B2515" s="92">
        <v>617.27002000000005</v>
      </c>
      <c r="C2515" s="92">
        <v>617.27002000000005</v>
      </c>
      <c r="D2515" s="92">
        <v>595.62200900000005</v>
      </c>
      <c r="E2515" s="92">
        <v>599.72302200000001</v>
      </c>
      <c r="F2515" s="92">
        <v>599.70519999999999</v>
      </c>
      <c r="G2515" s="92">
        <v>5116600</v>
      </c>
    </row>
    <row r="2516" spans="1:7" x14ac:dyDescent="0.25">
      <c r="A2516" s="87">
        <v>36489</v>
      </c>
      <c r="B2516" s="92">
        <v>599.72302200000001</v>
      </c>
      <c r="C2516" s="92">
        <v>599.72302200000001</v>
      </c>
      <c r="D2516" s="92">
        <v>582.28997800000002</v>
      </c>
      <c r="E2516" s="92">
        <v>588.65997300000004</v>
      </c>
      <c r="F2516" s="92">
        <v>588.642517</v>
      </c>
      <c r="G2516" s="92">
        <v>5499200</v>
      </c>
    </row>
    <row r="2517" spans="1:7" x14ac:dyDescent="0.25">
      <c r="A2517" s="87">
        <v>36490</v>
      </c>
      <c r="B2517" s="92">
        <v>588.42901600000005</v>
      </c>
      <c r="C2517" s="92">
        <v>599.63299600000005</v>
      </c>
      <c r="D2517" s="92">
        <v>588.08801300000005</v>
      </c>
      <c r="E2517" s="92">
        <v>596.35497999999995</v>
      </c>
      <c r="F2517" s="92">
        <v>596.33727999999996</v>
      </c>
      <c r="G2517" s="92">
        <v>3854000</v>
      </c>
    </row>
    <row r="2518" spans="1:7" x14ac:dyDescent="0.25">
      <c r="A2518" s="87">
        <v>36493</v>
      </c>
      <c r="B2518" s="92">
        <v>596.34997599999997</v>
      </c>
      <c r="C2518" s="92">
        <v>596.95300299999997</v>
      </c>
      <c r="D2518" s="92">
        <v>579.43499799999995</v>
      </c>
      <c r="E2518" s="92">
        <v>582.817993</v>
      </c>
      <c r="F2518" s="92">
        <v>582.80071999999996</v>
      </c>
      <c r="G2518" s="92">
        <v>4614500</v>
      </c>
    </row>
    <row r="2519" spans="1:7" x14ac:dyDescent="0.25">
      <c r="A2519" s="87">
        <v>36494</v>
      </c>
      <c r="B2519" s="92">
        <v>582.95800799999995</v>
      </c>
      <c r="C2519" s="92">
        <v>583.79998799999998</v>
      </c>
      <c r="D2519" s="92">
        <v>571.13800000000003</v>
      </c>
      <c r="E2519" s="92">
        <v>583.79998799999998</v>
      </c>
      <c r="F2519" s="92">
        <v>583.78265399999998</v>
      </c>
      <c r="G2519" s="92">
        <v>2936700</v>
      </c>
    </row>
    <row r="2520" spans="1:7" x14ac:dyDescent="0.25">
      <c r="A2520" s="87">
        <v>36495</v>
      </c>
      <c r="B2520" s="92">
        <v>583.23400900000001</v>
      </c>
      <c r="C2520" s="92">
        <v>597.54101600000001</v>
      </c>
      <c r="D2520" s="92">
        <v>583.23400900000001</v>
      </c>
      <c r="E2520" s="92">
        <v>597.54101600000001</v>
      </c>
      <c r="F2520" s="92">
        <v>597.52331500000003</v>
      </c>
      <c r="G2520" s="92">
        <v>3818000</v>
      </c>
    </row>
    <row r="2521" spans="1:7" x14ac:dyDescent="0.25">
      <c r="A2521" s="87">
        <v>36496</v>
      </c>
      <c r="B2521" s="92">
        <v>598.98297100000002</v>
      </c>
      <c r="C2521" s="92">
        <v>602.60601799999995</v>
      </c>
      <c r="D2521" s="92">
        <v>594.56597899999997</v>
      </c>
      <c r="E2521" s="92">
        <v>598.408997</v>
      </c>
      <c r="F2521" s="92">
        <v>598.39123500000005</v>
      </c>
      <c r="G2521" s="92">
        <v>4207100</v>
      </c>
    </row>
    <row r="2522" spans="1:7" x14ac:dyDescent="0.25">
      <c r="A2522" s="87">
        <v>36497</v>
      </c>
      <c r="B2522" s="92">
        <v>598.70800799999995</v>
      </c>
      <c r="C2522" s="92">
        <v>613.48498500000005</v>
      </c>
      <c r="D2522" s="92">
        <v>594.91302499999995</v>
      </c>
      <c r="E2522" s="92">
        <v>613.48498500000005</v>
      </c>
      <c r="F2522" s="92">
        <v>613.46673599999997</v>
      </c>
      <c r="G2522" s="92">
        <v>4082200</v>
      </c>
    </row>
    <row r="2523" spans="1:7" x14ac:dyDescent="0.25">
      <c r="A2523" s="87">
        <v>36500</v>
      </c>
      <c r="B2523" s="92">
        <v>615.10199</v>
      </c>
      <c r="C2523" s="92">
        <v>626.52899200000002</v>
      </c>
      <c r="D2523" s="92">
        <v>615.06897000000004</v>
      </c>
      <c r="E2523" s="92">
        <v>624.385986</v>
      </c>
      <c r="F2523" s="92">
        <v>624.36743200000001</v>
      </c>
      <c r="G2523" s="92">
        <v>4452400</v>
      </c>
    </row>
    <row r="2524" spans="1:7" x14ac:dyDescent="0.25">
      <c r="A2524" s="87">
        <v>36501</v>
      </c>
      <c r="B2524" s="92">
        <v>624.385986</v>
      </c>
      <c r="C2524" s="92">
        <v>631.47900400000003</v>
      </c>
      <c r="D2524" s="92">
        <v>618.75097700000003</v>
      </c>
      <c r="E2524" s="92">
        <v>621.64898700000003</v>
      </c>
      <c r="F2524" s="92">
        <v>621.63055399999996</v>
      </c>
      <c r="G2524" s="92">
        <v>4016500</v>
      </c>
    </row>
    <row r="2525" spans="1:7" x14ac:dyDescent="0.25">
      <c r="A2525" s="87">
        <v>36502</v>
      </c>
      <c r="B2525" s="92">
        <v>621.10497999999995</v>
      </c>
      <c r="C2525" s="92">
        <v>621.30401600000005</v>
      </c>
      <c r="D2525" s="92">
        <v>617.14001499999995</v>
      </c>
      <c r="E2525" s="92">
        <v>620.97699</v>
      </c>
      <c r="F2525" s="92">
        <v>620.95855700000004</v>
      </c>
      <c r="G2525" s="92">
        <v>2866400</v>
      </c>
    </row>
    <row r="2526" spans="1:7" x14ac:dyDescent="0.25">
      <c r="A2526" s="87">
        <v>36503</v>
      </c>
      <c r="B2526" s="92">
        <v>620.96002199999998</v>
      </c>
      <c r="C2526" s="92">
        <v>631.55297900000005</v>
      </c>
      <c r="D2526" s="92">
        <v>620.421021</v>
      </c>
      <c r="E2526" s="92">
        <v>631.55297900000005</v>
      </c>
      <c r="F2526" s="92">
        <v>631.53424099999995</v>
      </c>
      <c r="G2526" s="92">
        <v>4325300</v>
      </c>
    </row>
    <row r="2527" spans="1:7" x14ac:dyDescent="0.25">
      <c r="A2527" s="87">
        <v>36504</v>
      </c>
      <c r="B2527" s="92">
        <v>632.95800799999995</v>
      </c>
      <c r="C2527" s="92">
        <v>639.81897000000004</v>
      </c>
      <c r="D2527" s="92">
        <v>631.04199200000005</v>
      </c>
      <c r="E2527" s="92">
        <v>633.83898899999997</v>
      </c>
      <c r="F2527" s="92">
        <v>633.82019000000003</v>
      </c>
      <c r="G2527" s="92">
        <v>4082700</v>
      </c>
    </row>
    <row r="2528" spans="1:7" x14ac:dyDescent="0.25">
      <c r="A2528" s="87">
        <v>36507</v>
      </c>
      <c r="B2528" s="92">
        <v>634.43102999999996</v>
      </c>
      <c r="C2528" s="92">
        <v>639.69702099999995</v>
      </c>
      <c r="D2528" s="92">
        <v>626.63397199999997</v>
      </c>
      <c r="E2528" s="92">
        <v>630.55499299999997</v>
      </c>
      <c r="F2528" s="92">
        <v>630.53631600000006</v>
      </c>
      <c r="G2528" s="92">
        <v>2461900</v>
      </c>
    </row>
    <row r="2529" spans="1:7" x14ac:dyDescent="0.25">
      <c r="A2529" s="87">
        <v>36508</v>
      </c>
      <c r="B2529" s="92">
        <v>631.01300000000003</v>
      </c>
      <c r="C2529" s="92">
        <v>648.39398200000005</v>
      </c>
      <c r="D2529" s="92">
        <v>630.68102999999996</v>
      </c>
      <c r="E2529" s="92">
        <v>648.39398200000005</v>
      </c>
      <c r="F2529" s="92">
        <v>648.37475600000005</v>
      </c>
      <c r="G2529" s="92">
        <v>8322700</v>
      </c>
    </row>
    <row r="2530" spans="1:7" x14ac:dyDescent="0.25">
      <c r="A2530" s="87">
        <v>36509</v>
      </c>
      <c r="B2530" s="92">
        <v>650.317993</v>
      </c>
      <c r="C2530" s="92">
        <v>656.77398700000003</v>
      </c>
      <c r="D2530" s="92">
        <v>649.08398399999999</v>
      </c>
      <c r="E2530" s="92">
        <v>652.38397199999997</v>
      </c>
      <c r="F2530" s="92">
        <v>652.36462400000005</v>
      </c>
      <c r="G2530" s="92">
        <v>9639400</v>
      </c>
    </row>
    <row r="2531" spans="1:7" x14ac:dyDescent="0.25">
      <c r="A2531" s="87">
        <v>36510</v>
      </c>
      <c r="B2531" s="92">
        <v>652.51599099999999</v>
      </c>
      <c r="C2531" s="92">
        <v>653.81201199999998</v>
      </c>
      <c r="D2531" s="92">
        <v>643.36499000000003</v>
      </c>
      <c r="E2531" s="92">
        <v>646.50598100000002</v>
      </c>
      <c r="F2531" s="92">
        <v>646.48675500000002</v>
      </c>
      <c r="G2531" s="92">
        <v>4786600</v>
      </c>
    </row>
    <row r="2532" spans="1:7" x14ac:dyDescent="0.25">
      <c r="A2532" s="87">
        <v>36511</v>
      </c>
      <c r="B2532" s="92">
        <v>646.39202899999998</v>
      </c>
      <c r="C2532" s="92">
        <v>646.39202899999998</v>
      </c>
      <c r="D2532" s="92">
        <v>636.294983</v>
      </c>
      <c r="E2532" s="92">
        <v>638.82202099999995</v>
      </c>
      <c r="F2532" s="92">
        <v>638.80304000000001</v>
      </c>
      <c r="G2532" s="92">
        <v>2625400</v>
      </c>
    </row>
    <row r="2533" spans="1:7" x14ac:dyDescent="0.25">
      <c r="A2533" s="87">
        <v>36514</v>
      </c>
      <c r="B2533" s="92">
        <v>637.896973</v>
      </c>
      <c r="C2533" s="92">
        <v>646.05902100000003</v>
      </c>
      <c r="D2533" s="92">
        <v>633.62097200000005</v>
      </c>
      <c r="E2533" s="92">
        <v>646.05902100000003</v>
      </c>
      <c r="F2533" s="92">
        <v>646.03979500000003</v>
      </c>
      <c r="G2533" s="92">
        <v>2676100</v>
      </c>
    </row>
    <row r="2534" spans="1:7" x14ac:dyDescent="0.25">
      <c r="A2534" s="87">
        <v>36515</v>
      </c>
      <c r="B2534" s="92">
        <v>646.07598900000005</v>
      </c>
      <c r="C2534" s="92">
        <v>656.88800000000003</v>
      </c>
      <c r="D2534" s="92">
        <v>645.36798099999999</v>
      </c>
      <c r="E2534" s="92">
        <v>656.88800000000003</v>
      </c>
      <c r="F2534" s="92">
        <v>656.868469</v>
      </c>
      <c r="G2534" s="92">
        <v>8390300</v>
      </c>
    </row>
    <row r="2535" spans="1:7" x14ac:dyDescent="0.25">
      <c r="A2535" s="87">
        <v>36516</v>
      </c>
      <c r="B2535" s="92">
        <v>657.18798800000002</v>
      </c>
      <c r="C2535" s="92">
        <v>662.91198699999995</v>
      </c>
      <c r="D2535" s="92">
        <v>657.18798800000002</v>
      </c>
      <c r="E2535" s="92">
        <v>661.05401600000005</v>
      </c>
      <c r="F2535" s="92">
        <v>661.03436299999998</v>
      </c>
      <c r="G2535" s="92">
        <v>15023500</v>
      </c>
    </row>
    <row r="2536" spans="1:7" x14ac:dyDescent="0.25">
      <c r="A2536" s="87">
        <v>36517</v>
      </c>
      <c r="B2536" s="92">
        <v>662.94799799999998</v>
      </c>
      <c r="C2536" s="92">
        <v>666.13299600000005</v>
      </c>
      <c r="D2536" s="92">
        <v>660.510986</v>
      </c>
      <c r="E2536" s="92">
        <v>666.13299600000005</v>
      </c>
      <c r="F2536" s="92">
        <v>666.11321999999996</v>
      </c>
      <c r="G2536" s="92">
        <v>9596800</v>
      </c>
    </row>
    <row r="2537" spans="1:7" x14ac:dyDescent="0.25">
      <c r="A2537" s="87">
        <v>36518</v>
      </c>
      <c r="B2537" s="92" t="s">
        <v>2065</v>
      </c>
      <c r="C2537" s="92" t="s">
        <v>2065</v>
      </c>
      <c r="D2537" s="92" t="s">
        <v>2065</v>
      </c>
      <c r="E2537" s="92" t="s">
        <v>2065</v>
      </c>
      <c r="F2537" s="92" t="s">
        <v>2065</v>
      </c>
      <c r="G2537" s="92" t="s">
        <v>2065</v>
      </c>
    </row>
    <row r="2538" spans="1:7" x14ac:dyDescent="0.25">
      <c r="A2538" s="87">
        <v>36521</v>
      </c>
      <c r="B2538" s="92">
        <v>666.88098100000002</v>
      </c>
      <c r="C2538" s="92">
        <v>693.53301999999996</v>
      </c>
      <c r="D2538" s="92">
        <v>666.88098100000002</v>
      </c>
      <c r="E2538" s="92">
        <v>681.38098100000002</v>
      </c>
      <c r="F2538" s="92">
        <v>681.36077899999998</v>
      </c>
      <c r="G2538" s="92">
        <v>16981000</v>
      </c>
    </row>
    <row r="2539" spans="1:7" x14ac:dyDescent="0.25">
      <c r="A2539" s="87">
        <v>36522</v>
      </c>
      <c r="B2539" s="92">
        <v>682.80902100000003</v>
      </c>
      <c r="C2539" s="92">
        <v>684.68102999999996</v>
      </c>
      <c r="D2539" s="92">
        <v>673.54797399999995</v>
      </c>
      <c r="E2539" s="92">
        <v>677.21801800000003</v>
      </c>
      <c r="F2539" s="92">
        <v>677.19793700000002</v>
      </c>
      <c r="G2539" s="92">
        <v>10743000</v>
      </c>
    </row>
    <row r="2540" spans="1:7" x14ac:dyDescent="0.25">
      <c r="A2540" s="87">
        <v>36523</v>
      </c>
      <c r="B2540" s="92">
        <v>677.53002900000001</v>
      </c>
      <c r="C2540" s="92">
        <v>678.84497099999999</v>
      </c>
      <c r="D2540" s="92">
        <v>672.12701400000003</v>
      </c>
      <c r="E2540" s="92">
        <v>674.88000499999998</v>
      </c>
      <c r="F2540" s="92">
        <v>674.85992399999998</v>
      </c>
      <c r="G2540" s="92">
        <v>7397700</v>
      </c>
    </row>
    <row r="2541" spans="1:7" x14ac:dyDescent="0.25">
      <c r="A2541" s="87">
        <v>36524</v>
      </c>
      <c r="B2541" s="92">
        <v>675.13397199999997</v>
      </c>
      <c r="C2541" s="92">
        <v>678.78698699999995</v>
      </c>
      <c r="D2541" s="92">
        <v>673.94897500000002</v>
      </c>
      <c r="E2541" s="92">
        <v>676.91900599999997</v>
      </c>
      <c r="F2541" s="92">
        <v>676.89892599999996</v>
      </c>
      <c r="G2541" s="92">
        <v>4014000</v>
      </c>
    </row>
    <row r="2542" spans="1:7" x14ac:dyDescent="0.25">
      <c r="A2542" s="87">
        <v>36525</v>
      </c>
      <c r="B2542" s="92" t="s">
        <v>2065</v>
      </c>
      <c r="C2542" s="92" t="s">
        <v>2065</v>
      </c>
      <c r="D2542" s="92" t="s">
        <v>2065</v>
      </c>
      <c r="E2542" s="92" t="s">
        <v>2065</v>
      </c>
      <c r="F2542" s="92" t="s">
        <v>2065</v>
      </c>
      <c r="G2542" s="92" t="s">
        <v>2065</v>
      </c>
    </row>
    <row r="2543" spans="1:7" x14ac:dyDescent="0.25">
      <c r="A2543" s="87">
        <v>36528</v>
      </c>
      <c r="B2543" s="92" t="s">
        <v>2065</v>
      </c>
      <c r="C2543" s="92" t="s">
        <v>2065</v>
      </c>
      <c r="D2543" s="92" t="s">
        <v>2065</v>
      </c>
      <c r="E2543" s="92" t="s">
        <v>2065</v>
      </c>
      <c r="F2543" s="92" t="s">
        <v>2065</v>
      </c>
      <c r="G2543" s="92" t="s">
        <v>2065</v>
      </c>
    </row>
    <row r="2544" spans="1:7" x14ac:dyDescent="0.25">
      <c r="A2544" s="87">
        <v>36529</v>
      </c>
      <c r="B2544" s="92">
        <v>677.47399900000005</v>
      </c>
      <c r="C2544" s="92">
        <v>704.03198199999997</v>
      </c>
      <c r="D2544" s="92">
        <v>677.47399900000005</v>
      </c>
      <c r="E2544" s="92">
        <v>700.21801800000003</v>
      </c>
      <c r="F2544" s="92">
        <v>700.19726600000001</v>
      </c>
      <c r="G2544" s="92">
        <v>11053800</v>
      </c>
    </row>
    <row r="2545" spans="1:7" x14ac:dyDescent="0.25">
      <c r="A2545" s="87">
        <v>36530</v>
      </c>
      <c r="B2545" s="92">
        <v>694.85900900000001</v>
      </c>
      <c r="C2545" s="92">
        <v>694.85900900000001</v>
      </c>
      <c r="D2545" s="92">
        <v>674.33697500000005</v>
      </c>
      <c r="E2545" s="92">
        <v>678.08697500000005</v>
      </c>
      <c r="F2545" s="92">
        <v>678.06689500000005</v>
      </c>
      <c r="G2545" s="92">
        <v>8685000</v>
      </c>
    </row>
    <row r="2546" spans="1:7" x14ac:dyDescent="0.25">
      <c r="A2546" s="87">
        <v>36531</v>
      </c>
      <c r="B2546" s="92">
        <v>681.29797399999995</v>
      </c>
      <c r="C2546" s="92">
        <v>691.887024</v>
      </c>
      <c r="D2546" s="92">
        <v>681.29797399999995</v>
      </c>
      <c r="E2546" s="92">
        <v>688.52099599999997</v>
      </c>
      <c r="F2546" s="92">
        <v>688.50054899999998</v>
      </c>
      <c r="G2546" s="92">
        <v>7604500</v>
      </c>
    </row>
    <row r="2547" spans="1:7" x14ac:dyDescent="0.25">
      <c r="A2547" s="87">
        <v>36532</v>
      </c>
      <c r="B2547" s="92" t="s">
        <v>2065</v>
      </c>
      <c r="C2547" s="92" t="s">
        <v>2065</v>
      </c>
      <c r="D2547" s="92" t="s">
        <v>2065</v>
      </c>
      <c r="E2547" s="92" t="s">
        <v>2065</v>
      </c>
      <c r="F2547" s="92" t="s">
        <v>2065</v>
      </c>
      <c r="G2547" s="92" t="s">
        <v>2065</v>
      </c>
    </row>
    <row r="2548" spans="1:7" x14ac:dyDescent="0.25">
      <c r="A2548" s="87">
        <v>36535</v>
      </c>
      <c r="B2548" s="92" t="s">
        <v>2065</v>
      </c>
      <c r="C2548" s="92" t="s">
        <v>2065</v>
      </c>
      <c r="D2548" s="92" t="s">
        <v>2065</v>
      </c>
      <c r="E2548" s="92" t="s">
        <v>2065</v>
      </c>
      <c r="F2548" s="92" t="s">
        <v>2065</v>
      </c>
      <c r="G2548" s="92" t="s">
        <v>2065</v>
      </c>
    </row>
    <row r="2549" spans="1:7" x14ac:dyDescent="0.25">
      <c r="A2549" s="87">
        <v>36536</v>
      </c>
      <c r="B2549" s="92">
        <v>691.92401099999995</v>
      </c>
      <c r="C2549" s="92">
        <v>704.54199200000005</v>
      </c>
      <c r="D2549" s="92">
        <v>691.92401099999995</v>
      </c>
      <c r="E2549" s="92">
        <v>696.00299099999995</v>
      </c>
      <c r="F2549" s="92">
        <v>695.98236099999997</v>
      </c>
      <c r="G2549" s="92">
        <v>17793800</v>
      </c>
    </row>
    <row r="2550" spans="1:7" x14ac:dyDescent="0.25">
      <c r="A2550" s="87">
        <v>36537</v>
      </c>
      <c r="B2550" s="92">
        <v>696.29303000000004</v>
      </c>
      <c r="C2550" s="92">
        <v>698.14502000000005</v>
      </c>
      <c r="D2550" s="92">
        <v>686.705017</v>
      </c>
      <c r="E2550" s="92">
        <v>690.16400099999998</v>
      </c>
      <c r="F2550" s="92">
        <v>690.14349400000003</v>
      </c>
      <c r="G2550" s="92">
        <v>14668700</v>
      </c>
    </row>
    <row r="2551" spans="1:7" x14ac:dyDescent="0.25">
      <c r="A2551" s="87">
        <v>36538</v>
      </c>
      <c r="B2551" s="92">
        <v>690.79303000000004</v>
      </c>
      <c r="C2551" s="92">
        <v>699.67498799999998</v>
      </c>
      <c r="D2551" s="92">
        <v>688.40197799999999</v>
      </c>
      <c r="E2551" s="92">
        <v>691.60998500000005</v>
      </c>
      <c r="F2551" s="92">
        <v>691.58947799999999</v>
      </c>
      <c r="G2551" s="92">
        <v>23777100</v>
      </c>
    </row>
    <row r="2552" spans="1:7" x14ac:dyDescent="0.25">
      <c r="A2552" s="87">
        <v>36539</v>
      </c>
      <c r="B2552" s="92">
        <v>691.80602999999996</v>
      </c>
      <c r="C2552" s="92">
        <v>694.08502199999998</v>
      </c>
      <c r="D2552" s="92">
        <v>683.70098900000005</v>
      </c>
      <c r="E2552" s="92">
        <v>690.89202899999998</v>
      </c>
      <c r="F2552" s="92">
        <v>690.87152100000003</v>
      </c>
      <c r="G2552" s="92">
        <v>24296600</v>
      </c>
    </row>
    <row r="2553" spans="1:7" x14ac:dyDescent="0.25">
      <c r="A2553" s="87">
        <v>36542</v>
      </c>
      <c r="B2553" s="92">
        <v>691.60400400000003</v>
      </c>
      <c r="C2553" s="92">
        <v>707.46997099999999</v>
      </c>
      <c r="D2553" s="92">
        <v>691.60400400000003</v>
      </c>
      <c r="E2553" s="92">
        <v>703.48297100000002</v>
      </c>
      <c r="F2553" s="92">
        <v>703.46209699999997</v>
      </c>
      <c r="G2553" s="92">
        <v>12189200</v>
      </c>
    </row>
    <row r="2554" spans="1:7" x14ac:dyDescent="0.25">
      <c r="A2554" s="87">
        <v>36543</v>
      </c>
      <c r="B2554" s="92">
        <v>703.79901099999995</v>
      </c>
      <c r="C2554" s="92">
        <v>704.34899900000005</v>
      </c>
      <c r="D2554" s="92">
        <v>681.489014</v>
      </c>
      <c r="E2554" s="92">
        <v>685.716003</v>
      </c>
      <c r="F2554" s="92">
        <v>685.69561799999997</v>
      </c>
      <c r="G2554" s="92">
        <v>9106600</v>
      </c>
    </row>
    <row r="2555" spans="1:7" x14ac:dyDescent="0.25">
      <c r="A2555" s="87">
        <v>36544</v>
      </c>
      <c r="B2555" s="92">
        <v>685.91601600000001</v>
      </c>
      <c r="C2555" s="92">
        <v>685.91601600000001</v>
      </c>
      <c r="D2555" s="92">
        <v>652.03997800000002</v>
      </c>
      <c r="E2555" s="92">
        <v>655.99499500000002</v>
      </c>
      <c r="F2555" s="92">
        <v>655.97552499999995</v>
      </c>
      <c r="G2555" s="92">
        <v>16679500</v>
      </c>
    </row>
    <row r="2556" spans="1:7" x14ac:dyDescent="0.25">
      <c r="A2556" s="87">
        <v>36545</v>
      </c>
      <c r="B2556" s="92">
        <v>656.41400099999998</v>
      </c>
      <c r="C2556" s="92">
        <v>673.90801999999996</v>
      </c>
      <c r="D2556" s="92">
        <v>656.41400099999998</v>
      </c>
      <c r="E2556" s="92">
        <v>670.15301499999998</v>
      </c>
      <c r="F2556" s="92">
        <v>670.13311799999997</v>
      </c>
      <c r="G2556" s="92">
        <v>12962300</v>
      </c>
    </row>
    <row r="2557" spans="1:7" x14ac:dyDescent="0.25">
      <c r="A2557" s="87">
        <v>36546</v>
      </c>
      <c r="B2557" s="92">
        <v>670.28301999999996</v>
      </c>
      <c r="C2557" s="92">
        <v>670.90502900000001</v>
      </c>
      <c r="D2557" s="92">
        <v>662.932007</v>
      </c>
      <c r="E2557" s="92">
        <v>664.69397000000004</v>
      </c>
      <c r="F2557" s="92">
        <v>664.67419400000006</v>
      </c>
      <c r="G2557" s="92">
        <v>9197300</v>
      </c>
    </row>
    <row r="2558" spans="1:7" x14ac:dyDescent="0.25">
      <c r="A2558" s="87">
        <v>36549</v>
      </c>
      <c r="B2558" s="92">
        <v>664.69397000000004</v>
      </c>
      <c r="C2558" s="92">
        <v>668.97601299999997</v>
      </c>
      <c r="D2558" s="92">
        <v>653.54998799999998</v>
      </c>
      <c r="E2558" s="92">
        <v>656.72198500000002</v>
      </c>
      <c r="F2558" s="92">
        <v>656.70245399999999</v>
      </c>
      <c r="G2558" s="92">
        <v>10814200</v>
      </c>
    </row>
    <row r="2559" spans="1:7" x14ac:dyDescent="0.25">
      <c r="A2559" s="87">
        <v>36550</v>
      </c>
      <c r="B2559" s="92">
        <v>656.169983</v>
      </c>
      <c r="C2559" s="92">
        <v>656.169983</v>
      </c>
      <c r="D2559" s="92">
        <v>645.47302200000001</v>
      </c>
      <c r="E2559" s="92">
        <v>649.85797100000002</v>
      </c>
      <c r="F2559" s="92">
        <v>649.83868399999994</v>
      </c>
      <c r="G2559" s="92">
        <v>10807600</v>
      </c>
    </row>
    <row r="2560" spans="1:7" x14ac:dyDescent="0.25">
      <c r="A2560" s="87">
        <v>36551</v>
      </c>
      <c r="B2560" s="92">
        <v>649.67401099999995</v>
      </c>
      <c r="C2560" s="92">
        <v>656.71502699999996</v>
      </c>
      <c r="D2560" s="92">
        <v>640.239014</v>
      </c>
      <c r="E2560" s="92">
        <v>643.38500999999997</v>
      </c>
      <c r="F2560" s="92">
        <v>643.365906</v>
      </c>
      <c r="G2560" s="92">
        <v>13226300</v>
      </c>
    </row>
    <row r="2561" spans="1:7" x14ac:dyDescent="0.25">
      <c r="A2561" s="87">
        <v>36552</v>
      </c>
      <c r="B2561" s="92">
        <v>643.63299600000005</v>
      </c>
      <c r="C2561" s="92">
        <v>650.06897000000004</v>
      </c>
      <c r="D2561" s="92">
        <v>633.81298800000002</v>
      </c>
      <c r="E2561" s="92">
        <v>644.65100099999995</v>
      </c>
      <c r="F2561" s="92">
        <v>644.63189699999998</v>
      </c>
      <c r="G2561" s="92">
        <v>9470000</v>
      </c>
    </row>
    <row r="2562" spans="1:7" x14ac:dyDescent="0.25">
      <c r="A2562" s="87">
        <v>36553</v>
      </c>
      <c r="B2562" s="92">
        <v>645.29998799999998</v>
      </c>
      <c r="C2562" s="92">
        <v>646.27600099999995</v>
      </c>
      <c r="D2562" s="92">
        <v>633.271973</v>
      </c>
      <c r="E2562" s="92">
        <v>634.66900599999997</v>
      </c>
      <c r="F2562" s="92">
        <v>634.65014599999995</v>
      </c>
      <c r="G2562" s="92">
        <v>11709000</v>
      </c>
    </row>
    <row r="2563" spans="1:7" x14ac:dyDescent="0.25">
      <c r="A2563" s="87">
        <v>36556</v>
      </c>
      <c r="B2563" s="92">
        <v>634.50299099999995</v>
      </c>
      <c r="C2563" s="92">
        <v>636.37200900000005</v>
      </c>
      <c r="D2563" s="92">
        <v>626.29699700000003</v>
      </c>
      <c r="E2563" s="92">
        <v>636.37200900000005</v>
      </c>
      <c r="F2563" s="92">
        <v>636.35314900000003</v>
      </c>
      <c r="G2563" s="92">
        <v>6287300</v>
      </c>
    </row>
    <row r="2564" spans="1:7" x14ac:dyDescent="0.25">
      <c r="A2564" s="87">
        <v>36557</v>
      </c>
      <c r="B2564" s="92">
        <v>636.760986</v>
      </c>
      <c r="C2564" s="92">
        <v>638.37597700000003</v>
      </c>
      <c r="D2564" s="92">
        <v>613.53002900000001</v>
      </c>
      <c r="E2564" s="92">
        <v>616.85601799999995</v>
      </c>
      <c r="F2564" s="92">
        <v>616.83770800000002</v>
      </c>
      <c r="G2564" s="92">
        <v>5164600</v>
      </c>
    </row>
    <row r="2565" spans="1:7" x14ac:dyDescent="0.25">
      <c r="A2565" s="87">
        <v>36558</v>
      </c>
      <c r="B2565" s="92">
        <v>617.10400400000003</v>
      </c>
      <c r="C2565" s="92">
        <v>621.72302200000001</v>
      </c>
      <c r="D2565" s="92">
        <v>601.45696999999996</v>
      </c>
      <c r="E2565" s="92">
        <v>603.57598900000005</v>
      </c>
      <c r="F2565" s="92">
        <v>603.55810499999995</v>
      </c>
      <c r="G2565" s="92">
        <v>5577200</v>
      </c>
    </row>
    <row r="2566" spans="1:7" x14ac:dyDescent="0.25">
      <c r="A2566" s="87">
        <v>36559</v>
      </c>
      <c r="B2566" s="92">
        <v>603.05102499999998</v>
      </c>
      <c r="C2566" s="92">
        <v>615.01397699999995</v>
      </c>
      <c r="D2566" s="92">
        <v>600.15600600000005</v>
      </c>
      <c r="E2566" s="92">
        <v>614.30999799999995</v>
      </c>
      <c r="F2566" s="92">
        <v>614.29174799999998</v>
      </c>
      <c r="G2566" s="92">
        <v>4240700</v>
      </c>
    </row>
    <row r="2567" spans="1:7" x14ac:dyDescent="0.25">
      <c r="A2567" s="87">
        <v>36560</v>
      </c>
      <c r="B2567" s="92">
        <v>614.30999799999995</v>
      </c>
      <c r="C2567" s="92">
        <v>634.99798599999997</v>
      </c>
      <c r="D2567" s="92">
        <v>614.30999799999995</v>
      </c>
      <c r="E2567" s="92">
        <v>634.99798599999997</v>
      </c>
      <c r="F2567" s="92">
        <v>634.97912599999995</v>
      </c>
      <c r="G2567" s="92">
        <v>6097900</v>
      </c>
    </row>
    <row r="2568" spans="1:7" x14ac:dyDescent="0.25">
      <c r="A2568" s="87">
        <v>36563</v>
      </c>
      <c r="B2568" s="92">
        <v>635.341003</v>
      </c>
      <c r="C2568" s="92">
        <v>641.16699200000005</v>
      </c>
      <c r="D2568" s="92">
        <v>631.97497599999997</v>
      </c>
      <c r="E2568" s="92">
        <v>636.42797900000005</v>
      </c>
      <c r="F2568" s="92">
        <v>636.40911900000003</v>
      </c>
      <c r="G2568" s="92">
        <v>5173700</v>
      </c>
    </row>
    <row r="2569" spans="1:7" x14ac:dyDescent="0.25">
      <c r="A2569" s="87">
        <v>36564</v>
      </c>
      <c r="B2569" s="92">
        <v>637.955017</v>
      </c>
      <c r="C2569" s="92">
        <v>639.75201400000003</v>
      </c>
      <c r="D2569" s="92">
        <v>627.203979</v>
      </c>
      <c r="E2569" s="92">
        <v>629.90002400000003</v>
      </c>
      <c r="F2569" s="92">
        <v>629.881348</v>
      </c>
      <c r="G2569" s="92">
        <v>4267400</v>
      </c>
    </row>
    <row r="2570" spans="1:7" x14ac:dyDescent="0.25">
      <c r="A2570" s="87">
        <v>36565</v>
      </c>
      <c r="B2570" s="92">
        <v>631.42602499999998</v>
      </c>
      <c r="C2570" s="92">
        <v>632.45098900000005</v>
      </c>
      <c r="D2570" s="92">
        <v>626.08599900000002</v>
      </c>
      <c r="E2570" s="92">
        <v>632.45098900000005</v>
      </c>
      <c r="F2570" s="92">
        <v>632.43218999999999</v>
      </c>
      <c r="G2570" s="92">
        <v>8965100</v>
      </c>
    </row>
    <row r="2571" spans="1:7" x14ac:dyDescent="0.25">
      <c r="A2571" s="87">
        <v>36566</v>
      </c>
      <c r="B2571" s="92">
        <v>631.40801999999996</v>
      </c>
      <c r="C2571" s="92">
        <v>642.13800000000003</v>
      </c>
      <c r="D2571" s="92">
        <v>630.02502400000003</v>
      </c>
      <c r="E2571" s="92">
        <v>639.25299099999995</v>
      </c>
      <c r="F2571" s="92">
        <v>639.23400900000001</v>
      </c>
      <c r="G2571" s="92">
        <v>22673200</v>
      </c>
    </row>
    <row r="2572" spans="1:7" x14ac:dyDescent="0.25">
      <c r="A2572" s="87">
        <v>36567</v>
      </c>
      <c r="B2572" s="92">
        <v>639.05102499999998</v>
      </c>
      <c r="C2572" s="92">
        <v>640.93402100000003</v>
      </c>
      <c r="D2572" s="92">
        <v>630.65399200000002</v>
      </c>
      <c r="E2572" s="92">
        <v>635.07800299999997</v>
      </c>
      <c r="F2572" s="92">
        <v>635.05914299999995</v>
      </c>
      <c r="G2572" s="92">
        <v>12484900</v>
      </c>
    </row>
    <row r="2573" spans="1:7" x14ac:dyDescent="0.25">
      <c r="A2573" s="87">
        <v>36570</v>
      </c>
      <c r="B2573" s="92">
        <v>634.62402299999997</v>
      </c>
      <c r="C2573" s="92">
        <v>638.091003</v>
      </c>
      <c r="D2573" s="92">
        <v>632.09698500000002</v>
      </c>
      <c r="E2573" s="92">
        <v>633.71502699999996</v>
      </c>
      <c r="F2573" s="92">
        <v>633.69622800000002</v>
      </c>
      <c r="G2573" s="92">
        <v>8869800</v>
      </c>
    </row>
    <row r="2574" spans="1:7" x14ac:dyDescent="0.25">
      <c r="A2574" s="87">
        <v>36571</v>
      </c>
      <c r="B2574" s="92">
        <v>634.67498799999998</v>
      </c>
      <c r="C2574" s="92">
        <v>641.60601799999995</v>
      </c>
      <c r="D2574" s="92">
        <v>634.67498799999998</v>
      </c>
      <c r="E2574" s="92">
        <v>636.89502000000005</v>
      </c>
      <c r="F2574" s="92">
        <v>636.87609899999995</v>
      </c>
      <c r="G2574" s="92">
        <v>6730200</v>
      </c>
    </row>
    <row r="2575" spans="1:7" x14ac:dyDescent="0.25">
      <c r="A2575" s="87">
        <v>36572</v>
      </c>
      <c r="B2575" s="92">
        <v>637.28301999999996</v>
      </c>
      <c r="C2575" s="92">
        <v>637.28301999999996</v>
      </c>
      <c r="D2575" s="92">
        <v>618.90301499999998</v>
      </c>
      <c r="E2575" s="92">
        <v>621.90197799999999</v>
      </c>
      <c r="F2575" s="92">
        <v>621.88354500000003</v>
      </c>
      <c r="G2575" s="92">
        <v>6584900</v>
      </c>
    </row>
    <row r="2576" spans="1:7" x14ac:dyDescent="0.25">
      <c r="A2576" s="87">
        <v>36573</v>
      </c>
      <c r="B2576" s="92">
        <v>621.32397500000002</v>
      </c>
      <c r="C2576" s="92">
        <v>623.70300299999997</v>
      </c>
      <c r="D2576" s="92">
        <v>595.11602800000003</v>
      </c>
      <c r="E2576" s="92">
        <v>600.17401099999995</v>
      </c>
      <c r="F2576" s="92">
        <v>600.15618900000004</v>
      </c>
      <c r="G2576" s="92">
        <v>6388600</v>
      </c>
    </row>
    <row r="2577" spans="1:7" x14ac:dyDescent="0.25">
      <c r="A2577" s="87">
        <v>36574</v>
      </c>
      <c r="B2577" s="92">
        <v>600.057007</v>
      </c>
      <c r="C2577" s="92">
        <v>604.57501200000002</v>
      </c>
      <c r="D2577" s="92">
        <v>577.95898399999999</v>
      </c>
      <c r="E2577" s="92">
        <v>599.57299799999998</v>
      </c>
      <c r="F2577" s="92">
        <v>599.55517599999996</v>
      </c>
      <c r="G2577" s="92">
        <v>4987800</v>
      </c>
    </row>
    <row r="2578" spans="1:7" x14ac:dyDescent="0.25">
      <c r="A2578" s="87">
        <v>36577</v>
      </c>
      <c r="B2578" s="92">
        <v>599.57299799999998</v>
      </c>
      <c r="C2578" s="92">
        <v>599.57299799999998</v>
      </c>
      <c r="D2578" s="92">
        <v>589.76898200000005</v>
      </c>
      <c r="E2578" s="92">
        <v>592.987976</v>
      </c>
      <c r="F2578" s="92">
        <v>592.97039800000005</v>
      </c>
      <c r="G2578" s="92">
        <v>3970400</v>
      </c>
    </row>
    <row r="2579" spans="1:7" x14ac:dyDescent="0.25">
      <c r="A2579" s="87">
        <v>36578</v>
      </c>
      <c r="B2579" s="92">
        <v>593.05200200000002</v>
      </c>
      <c r="C2579" s="92">
        <v>596.114014</v>
      </c>
      <c r="D2579" s="92">
        <v>580.51702899999998</v>
      </c>
      <c r="E2579" s="92">
        <v>583.419983</v>
      </c>
      <c r="F2579" s="92">
        <v>583.402649</v>
      </c>
      <c r="G2579" s="92">
        <v>3728800</v>
      </c>
    </row>
    <row r="2580" spans="1:7" x14ac:dyDescent="0.25">
      <c r="A2580" s="87">
        <v>36579</v>
      </c>
      <c r="B2580" s="92">
        <v>583.55102499999998</v>
      </c>
      <c r="C2580" s="92">
        <v>591.78601100000003</v>
      </c>
      <c r="D2580" s="92">
        <v>580.84198000000004</v>
      </c>
      <c r="E2580" s="92">
        <v>584.42797900000005</v>
      </c>
      <c r="F2580" s="92">
        <v>584.41064500000005</v>
      </c>
      <c r="G2580" s="92">
        <v>3912000</v>
      </c>
    </row>
    <row r="2581" spans="1:7" x14ac:dyDescent="0.25">
      <c r="A2581" s="87">
        <v>36580</v>
      </c>
      <c r="B2581" s="92">
        <v>584.68798800000002</v>
      </c>
      <c r="C2581" s="92">
        <v>587.28198199999997</v>
      </c>
      <c r="D2581" s="92">
        <v>570.97997999999995</v>
      </c>
      <c r="E2581" s="92">
        <v>573.48699999999997</v>
      </c>
      <c r="F2581" s="92">
        <v>573.46997099999999</v>
      </c>
      <c r="G2581" s="92">
        <v>3614400</v>
      </c>
    </row>
    <row r="2582" spans="1:7" x14ac:dyDescent="0.25">
      <c r="A2582" s="87">
        <v>36581</v>
      </c>
      <c r="B2582" s="92">
        <v>573.78198199999997</v>
      </c>
      <c r="C2582" s="92">
        <v>575.66400099999998</v>
      </c>
      <c r="D2582" s="92">
        <v>565.34698500000002</v>
      </c>
      <c r="E2582" s="92">
        <v>568.55499299999997</v>
      </c>
      <c r="F2582" s="92">
        <v>568.53814699999998</v>
      </c>
      <c r="G2582" s="92">
        <v>3225700</v>
      </c>
    </row>
    <row r="2583" spans="1:7" x14ac:dyDescent="0.25">
      <c r="A2583" s="87">
        <v>36584</v>
      </c>
      <c r="B2583" s="92">
        <v>568.16601600000001</v>
      </c>
      <c r="C2583" s="92">
        <v>579.49200399999995</v>
      </c>
      <c r="D2583" s="92">
        <v>567.15197799999999</v>
      </c>
      <c r="E2583" s="92">
        <v>576.54199200000005</v>
      </c>
      <c r="F2583" s="92">
        <v>576.52484100000004</v>
      </c>
      <c r="G2583" s="92">
        <v>3440800</v>
      </c>
    </row>
    <row r="2584" spans="1:7" x14ac:dyDescent="0.25">
      <c r="A2584" s="87">
        <v>36585</v>
      </c>
      <c r="B2584" s="92" t="s">
        <v>2065</v>
      </c>
      <c r="C2584" s="92" t="s">
        <v>2065</v>
      </c>
      <c r="D2584" s="92" t="s">
        <v>2065</v>
      </c>
      <c r="E2584" s="92" t="s">
        <v>2065</v>
      </c>
      <c r="F2584" s="92" t="s">
        <v>2065</v>
      </c>
      <c r="G2584" s="92" t="s">
        <v>2065</v>
      </c>
    </row>
    <row r="2585" spans="1:7" x14ac:dyDescent="0.25">
      <c r="A2585" s="87">
        <v>36586</v>
      </c>
      <c r="B2585" s="92">
        <v>577.78601100000003</v>
      </c>
      <c r="C2585" s="92">
        <v>581.93298300000004</v>
      </c>
      <c r="D2585" s="92">
        <v>561.71398899999997</v>
      </c>
      <c r="E2585" s="92">
        <v>565.478027</v>
      </c>
      <c r="F2585" s="92">
        <v>565.46124299999997</v>
      </c>
      <c r="G2585" s="92">
        <v>5175200</v>
      </c>
    </row>
    <row r="2586" spans="1:7" x14ac:dyDescent="0.25">
      <c r="A2586" s="87">
        <v>36587</v>
      </c>
      <c r="B2586" s="92">
        <v>565.48101799999995</v>
      </c>
      <c r="C2586" s="92">
        <v>565.48101799999995</v>
      </c>
      <c r="D2586" s="92">
        <v>543.28100600000005</v>
      </c>
      <c r="E2586" s="92">
        <v>546.52801499999998</v>
      </c>
      <c r="F2586" s="92">
        <v>546.511841</v>
      </c>
      <c r="G2586" s="92">
        <v>4226200</v>
      </c>
    </row>
    <row r="2587" spans="1:7" x14ac:dyDescent="0.25">
      <c r="A2587" s="87">
        <v>36588</v>
      </c>
      <c r="B2587" s="92">
        <v>547.328979</v>
      </c>
      <c r="C2587" s="92">
        <v>548.55297900000005</v>
      </c>
      <c r="D2587" s="92">
        <v>528.203979</v>
      </c>
      <c r="E2587" s="92">
        <v>548.55297900000005</v>
      </c>
      <c r="F2587" s="92">
        <v>548.53668200000004</v>
      </c>
      <c r="G2587" s="92">
        <v>4418400</v>
      </c>
    </row>
    <row r="2588" spans="1:7" x14ac:dyDescent="0.25">
      <c r="A2588" s="87">
        <v>36591</v>
      </c>
      <c r="B2588" s="92">
        <v>549.453979</v>
      </c>
      <c r="C2588" s="92">
        <v>571.56897000000004</v>
      </c>
      <c r="D2588" s="92">
        <v>549.453979</v>
      </c>
      <c r="E2588" s="92">
        <v>566.71002199999998</v>
      </c>
      <c r="F2588" s="92">
        <v>566.69317599999999</v>
      </c>
      <c r="G2588" s="92">
        <v>6469200</v>
      </c>
    </row>
    <row r="2589" spans="1:7" x14ac:dyDescent="0.25">
      <c r="A2589" s="87">
        <v>36592</v>
      </c>
      <c r="B2589" s="92">
        <v>565.94897500000002</v>
      </c>
      <c r="C2589" s="92">
        <v>565.94897500000002</v>
      </c>
      <c r="D2589" s="92">
        <v>555.45202600000005</v>
      </c>
      <c r="E2589" s="92">
        <v>562.75897199999997</v>
      </c>
      <c r="F2589" s="92">
        <v>562.74224900000002</v>
      </c>
      <c r="G2589" s="92">
        <v>5288400</v>
      </c>
    </row>
    <row r="2590" spans="1:7" x14ac:dyDescent="0.25">
      <c r="A2590" s="87">
        <v>36593</v>
      </c>
      <c r="B2590" s="92">
        <v>562.17797900000005</v>
      </c>
      <c r="C2590" s="92">
        <v>571.10900900000001</v>
      </c>
      <c r="D2590" s="92">
        <v>552.00500499999998</v>
      </c>
      <c r="E2590" s="92">
        <v>570.05200200000002</v>
      </c>
      <c r="F2590" s="92">
        <v>570.03509499999996</v>
      </c>
      <c r="G2590" s="92">
        <v>5105500</v>
      </c>
    </row>
    <row r="2591" spans="1:7" x14ac:dyDescent="0.25">
      <c r="A2591" s="87">
        <v>36594</v>
      </c>
      <c r="B2591" s="92">
        <v>570.52502400000003</v>
      </c>
      <c r="C2591" s="92">
        <v>589.82202099999995</v>
      </c>
      <c r="D2591" s="92">
        <v>570.52502400000003</v>
      </c>
      <c r="E2591" s="92">
        <v>585.17999299999997</v>
      </c>
      <c r="F2591" s="92">
        <v>585.162598</v>
      </c>
      <c r="G2591" s="92">
        <v>7215800</v>
      </c>
    </row>
    <row r="2592" spans="1:7" x14ac:dyDescent="0.25">
      <c r="A2592" s="87">
        <v>36595</v>
      </c>
      <c r="B2592" s="92">
        <v>587.08801300000005</v>
      </c>
      <c r="C2592" s="92">
        <v>598.03900099999998</v>
      </c>
      <c r="D2592" s="92">
        <v>587.08801300000005</v>
      </c>
      <c r="E2592" s="92">
        <v>596.182007</v>
      </c>
      <c r="F2592" s="92">
        <v>596.16430700000001</v>
      </c>
      <c r="G2592" s="92">
        <v>6034600</v>
      </c>
    </row>
    <row r="2593" spans="1:7" x14ac:dyDescent="0.25">
      <c r="A2593" s="87">
        <v>36598</v>
      </c>
      <c r="B2593" s="92">
        <v>596.182007</v>
      </c>
      <c r="C2593" s="92">
        <v>599.82202099999995</v>
      </c>
      <c r="D2593" s="92">
        <v>583.578979</v>
      </c>
      <c r="E2593" s="92">
        <v>587.57598900000005</v>
      </c>
      <c r="F2593" s="92">
        <v>587.55853300000001</v>
      </c>
      <c r="G2593" s="92">
        <v>4511900</v>
      </c>
    </row>
    <row r="2594" spans="1:7" x14ac:dyDescent="0.25">
      <c r="A2594" s="87">
        <v>36599</v>
      </c>
      <c r="B2594" s="92">
        <v>587.84497099999999</v>
      </c>
      <c r="C2594" s="92">
        <v>590.18499799999995</v>
      </c>
      <c r="D2594" s="92">
        <v>580.853027</v>
      </c>
      <c r="E2594" s="92">
        <v>585.921021</v>
      </c>
      <c r="F2594" s="92">
        <v>585.90362500000003</v>
      </c>
      <c r="G2594" s="92">
        <v>2187300</v>
      </c>
    </row>
    <row r="2595" spans="1:7" x14ac:dyDescent="0.25">
      <c r="A2595" s="87">
        <v>36600</v>
      </c>
      <c r="B2595" s="92">
        <v>585.62298599999997</v>
      </c>
      <c r="C2595" s="92">
        <v>587.658997</v>
      </c>
      <c r="D2595" s="92">
        <v>579.62799099999995</v>
      </c>
      <c r="E2595" s="92">
        <v>586.86901899999998</v>
      </c>
      <c r="F2595" s="92">
        <v>586.85162400000002</v>
      </c>
      <c r="G2595" s="92">
        <v>3257100</v>
      </c>
    </row>
    <row r="2596" spans="1:7" x14ac:dyDescent="0.25">
      <c r="A2596" s="87">
        <v>36601</v>
      </c>
      <c r="B2596" s="92" t="s">
        <v>2065</v>
      </c>
      <c r="C2596" s="92" t="s">
        <v>2065</v>
      </c>
      <c r="D2596" s="92" t="s">
        <v>2065</v>
      </c>
      <c r="E2596" s="92" t="s">
        <v>2065</v>
      </c>
      <c r="F2596" s="92" t="s">
        <v>2065</v>
      </c>
      <c r="G2596" s="92" t="s">
        <v>2065</v>
      </c>
    </row>
    <row r="2597" spans="1:7" x14ac:dyDescent="0.25">
      <c r="A2597" s="87">
        <v>36602</v>
      </c>
      <c r="B2597" s="92">
        <v>588.31701699999996</v>
      </c>
      <c r="C2597" s="92">
        <v>598.40997300000004</v>
      </c>
      <c r="D2597" s="92">
        <v>587.580017</v>
      </c>
      <c r="E2597" s="92">
        <v>590.85199</v>
      </c>
      <c r="F2597" s="92">
        <v>590.83441200000004</v>
      </c>
      <c r="G2597" s="92">
        <v>3974500</v>
      </c>
    </row>
    <row r="2598" spans="1:7" x14ac:dyDescent="0.25">
      <c r="A2598" s="87">
        <v>36605</v>
      </c>
      <c r="B2598" s="92">
        <v>590.71301300000005</v>
      </c>
      <c r="C2598" s="92">
        <v>590.71301300000005</v>
      </c>
      <c r="D2598" s="92">
        <v>581.32702600000005</v>
      </c>
      <c r="E2598" s="92">
        <v>584.87597700000003</v>
      </c>
      <c r="F2598" s="92">
        <v>584.85858199999996</v>
      </c>
      <c r="G2598" s="92">
        <v>2483200</v>
      </c>
    </row>
    <row r="2599" spans="1:7" x14ac:dyDescent="0.25">
      <c r="A2599" s="87">
        <v>36606</v>
      </c>
      <c r="B2599" s="92">
        <v>584.78900099999998</v>
      </c>
      <c r="C2599" s="92">
        <v>585.00598100000002</v>
      </c>
      <c r="D2599" s="92">
        <v>575.40100099999995</v>
      </c>
      <c r="E2599" s="92">
        <v>578.96502699999996</v>
      </c>
      <c r="F2599" s="92">
        <v>578.94787599999995</v>
      </c>
      <c r="G2599" s="92">
        <v>2467400</v>
      </c>
    </row>
    <row r="2600" spans="1:7" x14ac:dyDescent="0.25">
      <c r="A2600" s="87">
        <v>36607</v>
      </c>
      <c r="B2600" s="92">
        <v>579.57501200000002</v>
      </c>
      <c r="C2600" s="92">
        <v>586.86499000000003</v>
      </c>
      <c r="D2600" s="92">
        <v>579.57501200000002</v>
      </c>
      <c r="E2600" s="92">
        <v>586.86499000000003</v>
      </c>
      <c r="F2600" s="92">
        <v>586.84759499999996</v>
      </c>
      <c r="G2600" s="92">
        <v>3875900</v>
      </c>
    </row>
    <row r="2601" spans="1:7" x14ac:dyDescent="0.25">
      <c r="A2601" s="87">
        <v>36608</v>
      </c>
      <c r="B2601" s="92">
        <v>586.87097200000005</v>
      </c>
      <c r="C2601" s="92">
        <v>593.203979</v>
      </c>
      <c r="D2601" s="92">
        <v>582.67901600000005</v>
      </c>
      <c r="E2601" s="92">
        <v>586.00701900000001</v>
      </c>
      <c r="F2601" s="92">
        <v>585.98962400000005</v>
      </c>
      <c r="G2601" s="92">
        <v>4339300</v>
      </c>
    </row>
    <row r="2602" spans="1:7" x14ac:dyDescent="0.25">
      <c r="A2602" s="87">
        <v>36609</v>
      </c>
      <c r="B2602" s="92">
        <v>586.612976</v>
      </c>
      <c r="C2602" s="92">
        <v>589.03198199999997</v>
      </c>
      <c r="D2602" s="92">
        <v>578.05902100000003</v>
      </c>
      <c r="E2602" s="92">
        <v>581.47302200000001</v>
      </c>
      <c r="F2602" s="92">
        <v>581.45574999999997</v>
      </c>
      <c r="G2602" s="92">
        <v>4903500</v>
      </c>
    </row>
    <row r="2603" spans="1:7" x14ac:dyDescent="0.25">
      <c r="A2603" s="87">
        <v>36612</v>
      </c>
      <c r="B2603" s="92">
        <v>581.83697500000005</v>
      </c>
      <c r="C2603" s="92">
        <v>585.23699999999997</v>
      </c>
      <c r="D2603" s="92">
        <v>579.68499799999995</v>
      </c>
      <c r="E2603" s="92">
        <v>585.23699999999997</v>
      </c>
      <c r="F2603" s="92">
        <v>585.219604</v>
      </c>
      <c r="G2603" s="92">
        <v>2628500</v>
      </c>
    </row>
    <row r="2604" spans="1:7" x14ac:dyDescent="0.25">
      <c r="A2604" s="87">
        <v>36613</v>
      </c>
      <c r="B2604" s="92">
        <v>585.26800500000002</v>
      </c>
      <c r="C2604" s="92">
        <v>588.73199499999998</v>
      </c>
      <c r="D2604" s="92">
        <v>582.216003</v>
      </c>
      <c r="E2604" s="92">
        <v>588.73199499999998</v>
      </c>
      <c r="F2604" s="92">
        <v>588.71453899999995</v>
      </c>
      <c r="G2604" s="92">
        <v>3779900</v>
      </c>
    </row>
    <row r="2605" spans="1:7" x14ac:dyDescent="0.25">
      <c r="A2605" s="87">
        <v>36614</v>
      </c>
      <c r="B2605" s="92">
        <v>588.42999299999997</v>
      </c>
      <c r="C2605" s="92">
        <v>591.67901600000005</v>
      </c>
      <c r="D2605" s="92">
        <v>586.544983</v>
      </c>
      <c r="E2605" s="92">
        <v>591.67901600000005</v>
      </c>
      <c r="F2605" s="92">
        <v>591.66143799999998</v>
      </c>
      <c r="G2605" s="92">
        <v>6757200</v>
      </c>
    </row>
    <row r="2606" spans="1:7" x14ac:dyDescent="0.25">
      <c r="A2606" s="87">
        <v>36615</v>
      </c>
      <c r="B2606" s="92">
        <v>591.67901600000005</v>
      </c>
      <c r="C2606" s="92">
        <v>593.39898700000003</v>
      </c>
      <c r="D2606" s="92">
        <v>581.83398399999999</v>
      </c>
      <c r="E2606" s="92">
        <v>583.27600099999995</v>
      </c>
      <c r="F2606" s="92">
        <v>583.25872800000002</v>
      </c>
      <c r="G2606" s="92">
        <v>6688700</v>
      </c>
    </row>
    <row r="2607" spans="1:7" x14ac:dyDescent="0.25">
      <c r="A2607" s="87">
        <v>36616</v>
      </c>
      <c r="B2607" s="92" t="s">
        <v>2065</v>
      </c>
      <c r="C2607" s="92" t="s">
        <v>2065</v>
      </c>
      <c r="D2607" s="92" t="s">
        <v>2065</v>
      </c>
      <c r="E2607" s="92" t="s">
        <v>2065</v>
      </c>
      <c r="F2607" s="92" t="s">
        <v>2065</v>
      </c>
      <c r="G2607" s="92" t="s">
        <v>2065</v>
      </c>
    </row>
    <row r="2608" spans="1:7" x14ac:dyDescent="0.25">
      <c r="A2608" s="87">
        <v>36619</v>
      </c>
      <c r="B2608" s="92">
        <v>583.54699700000003</v>
      </c>
      <c r="C2608" s="92">
        <v>583.56597899999997</v>
      </c>
      <c r="D2608" s="92">
        <v>566.52502400000003</v>
      </c>
      <c r="E2608" s="92">
        <v>570.90100099999995</v>
      </c>
      <c r="F2608" s="92">
        <v>570.88403300000004</v>
      </c>
      <c r="G2608" s="92">
        <v>2897300</v>
      </c>
    </row>
    <row r="2609" spans="1:7" x14ac:dyDescent="0.25">
      <c r="A2609" s="87">
        <v>36620</v>
      </c>
      <c r="B2609" s="92" t="s">
        <v>2065</v>
      </c>
      <c r="C2609" s="92" t="s">
        <v>2065</v>
      </c>
      <c r="D2609" s="92" t="s">
        <v>2065</v>
      </c>
      <c r="E2609" s="92" t="s">
        <v>2065</v>
      </c>
      <c r="F2609" s="92" t="s">
        <v>2065</v>
      </c>
      <c r="G2609" s="92" t="s">
        <v>2065</v>
      </c>
    </row>
    <row r="2610" spans="1:7" x14ac:dyDescent="0.25">
      <c r="A2610" s="87">
        <v>36621</v>
      </c>
      <c r="B2610" s="92">
        <v>570.87402299999997</v>
      </c>
      <c r="C2610" s="92">
        <v>570.87402299999997</v>
      </c>
      <c r="D2610" s="92">
        <v>556.59698500000002</v>
      </c>
      <c r="E2610" s="92">
        <v>564.182007</v>
      </c>
      <c r="F2610" s="92">
        <v>564.16528300000004</v>
      </c>
      <c r="G2610" s="92">
        <v>2770800</v>
      </c>
    </row>
    <row r="2611" spans="1:7" x14ac:dyDescent="0.25">
      <c r="A2611" s="87">
        <v>36622</v>
      </c>
      <c r="B2611" s="92" t="s">
        <v>2065</v>
      </c>
      <c r="C2611" s="92" t="s">
        <v>2065</v>
      </c>
      <c r="D2611" s="92" t="s">
        <v>2065</v>
      </c>
      <c r="E2611" s="92" t="s">
        <v>2065</v>
      </c>
      <c r="F2611" s="92" t="s">
        <v>2065</v>
      </c>
      <c r="G2611" s="92" t="s">
        <v>2065</v>
      </c>
    </row>
    <row r="2612" spans="1:7" x14ac:dyDescent="0.25">
      <c r="A2612" s="87">
        <v>36623</v>
      </c>
      <c r="B2612" s="92">
        <v>564.62597700000003</v>
      </c>
      <c r="C2612" s="92">
        <v>570.81500200000005</v>
      </c>
      <c r="D2612" s="92">
        <v>564.62597700000003</v>
      </c>
      <c r="E2612" s="92">
        <v>570.81500200000005</v>
      </c>
      <c r="F2612" s="92">
        <v>570.79803500000003</v>
      </c>
      <c r="G2612" s="92">
        <v>2238300</v>
      </c>
    </row>
    <row r="2613" spans="1:7" x14ac:dyDescent="0.25">
      <c r="A2613" s="87">
        <v>36626</v>
      </c>
      <c r="B2613" s="92">
        <v>571.08196999999996</v>
      </c>
      <c r="C2613" s="92">
        <v>571.419983</v>
      </c>
      <c r="D2613" s="92">
        <v>566.64001499999995</v>
      </c>
      <c r="E2613" s="92">
        <v>569.61700399999995</v>
      </c>
      <c r="F2613" s="92">
        <v>569.600098</v>
      </c>
      <c r="G2613" s="92">
        <v>1713600</v>
      </c>
    </row>
    <row r="2614" spans="1:7" x14ac:dyDescent="0.25">
      <c r="A2614" s="87">
        <v>36627</v>
      </c>
      <c r="B2614" s="92">
        <v>569.67498799999998</v>
      </c>
      <c r="C2614" s="92">
        <v>569.73999000000003</v>
      </c>
      <c r="D2614" s="92">
        <v>561.83398399999999</v>
      </c>
      <c r="E2614" s="92">
        <v>569.73999000000003</v>
      </c>
      <c r="F2614" s="92">
        <v>569.72308299999997</v>
      </c>
      <c r="G2614" s="92">
        <v>2645600</v>
      </c>
    </row>
    <row r="2615" spans="1:7" x14ac:dyDescent="0.25">
      <c r="A2615" s="87">
        <v>36628</v>
      </c>
      <c r="B2615" s="92">
        <v>569.896973</v>
      </c>
      <c r="C2615" s="92">
        <v>570.02301</v>
      </c>
      <c r="D2615" s="92">
        <v>561.10101299999997</v>
      </c>
      <c r="E2615" s="92">
        <v>564.73699999999997</v>
      </c>
      <c r="F2615" s="92">
        <v>564.72027600000001</v>
      </c>
      <c r="G2615" s="92">
        <v>2150800</v>
      </c>
    </row>
    <row r="2616" spans="1:7" x14ac:dyDescent="0.25">
      <c r="A2616" s="87">
        <v>36629</v>
      </c>
      <c r="B2616" s="92">
        <v>564.73699999999997</v>
      </c>
      <c r="C2616" s="92">
        <v>565.84198000000004</v>
      </c>
      <c r="D2616" s="92">
        <v>562.27301</v>
      </c>
      <c r="E2616" s="92">
        <v>565.10699499999998</v>
      </c>
      <c r="F2616" s="92">
        <v>565.09020999999996</v>
      </c>
      <c r="G2616" s="92">
        <v>2718000</v>
      </c>
    </row>
    <row r="2617" spans="1:7" x14ac:dyDescent="0.25">
      <c r="A2617" s="87">
        <v>36630</v>
      </c>
      <c r="B2617" s="92">
        <v>565.08898899999997</v>
      </c>
      <c r="C2617" s="92">
        <v>565.29101600000001</v>
      </c>
      <c r="D2617" s="92">
        <v>553.54303000000004</v>
      </c>
      <c r="E2617" s="92">
        <v>556.78802499999995</v>
      </c>
      <c r="F2617" s="92">
        <v>556.77148399999999</v>
      </c>
      <c r="G2617" s="92">
        <v>3030000</v>
      </c>
    </row>
    <row r="2618" spans="1:7" x14ac:dyDescent="0.25">
      <c r="A2618" s="87">
        <v>36633</v>
      </c>
      <c r="B2618" s="92">
        <v>554.08099400000003</v>
      </c>
      <c r="C2618" s="92">
        <v>554.08099400000003</v>
      </c>
      <c r="D2618" s="92">
        <v>524.353027</v>
      </c>
      <c r="E2618" s="92">
        <v>529.26300000000003</v>
      </c>
      <c r="F2618" s="92">
        <v>529.247253</v>
      </c>
      <c r="G2618" s="92">
        <v>8658600</v>
      </c>
    </row>
    <row r="2619" spans="1:7" x14ac:dyDescent="0.25">
      <c r="A2619" s="87">
        <v>36634</v>
      </c>
      <c r="B2619" s="92">
        <v>530.06201199999998</v>
      </c>
      <c r="C2619" s="92">
        <v>536.62200900000005</v>
      </c>
      <c r="D2619" s="92">
        <v>525.76898200000005</v>
      </c>
      <c r="E2619" s="92">
        <v>528.25897199999997</v>
      </c>
      <c r="F2619" s="92">
        <v>528.24334699999997</v>
      </c>
      <c r="G2619" s="92">
        <v>3961700</v>
      </c>
    </row>
    <row r="2620" spans="1:7" x14ac:dyDescent="0.25">
      <c r="A2620" s="87">
        <v>36635</v>
      </c>
      <c r="B2620" s="92">
        <v>528.20696999999996</v>
      </c>
      <c r="C2620" s="92">
        <v>530.96197500000005</v>
      </c>
      <c r="D2620" s="92">
        <v>524.80798300000004</v>
      </c>
      <c r="E2620" s="92">
        <v>526.29998799999998</v>
      </c>
      <c r="F2620" s="92">
        <v>526.28436299999998</v>
      </c>
      <c r="G2620" s="92">
        <v>4194800</v>
      </c>
    </row>
    <row r="2621" spans="1:7" x14ac:dyDescent="0.25">
      <c r="A2621" s="87">
        <v>36636</v>
      </c>
      <c r="B2621" s="92">
        <v>526.29998799999998</v>
      </c>
      <c r="C2621" s="92">
        <v>526.39599599999997</v>
      </c>
      <c r="D2621" s="92">
        <v>519.21301300000005</v>
      </c>
      <c r="E2621" s="92">
        <v>526.39599599999997</v>
      </c>
      <c r="F2621" s="92">
        <v>526.38037099999997</v>
      </c>
      <c r="G2621" s="92">
        <v>2201000</v>
      </c>
    </row>
    <row r="2622" spans="1:7" x14ac:dyDescent="0.25">
      <c r="A2622" s="87">
        <v>36637</v>
      </c>
      <c r="B2622" s="92" t="s">
        <v>2065</v>
      </c>
      <c r="C2622" s="92" t="s">
        <v>2065</v>
      </c>
      <c r="D2622" s="92" t="s">
        <v>2065</v>
      </c>
      <c r="E2622" s="92" t="s">
        <v>2065</v>
      </c>
      <c r="F2622" s="92" t="s">
        <v>2065</v>
      </c>
      <c r="G2622" s="92" t="s">
        <v>2065</v>
      </c>
    </row>
    <row r="2623" spans="1:7" x14ac:dyDescent="0.25">
      <c r="A2623" s="87">
        <v>36640</v>
      </c>
      <c r="B2623" s="92">
        <v>526.078979</v>
      </c>
      <c r="C2623" s="92">
        <v>530.84899900000005</v>
      </c>
      <c r="D2623" s="92">
        <v>524.44397000000004</v>
      </c>
      <c r="E2623" s="92">
        <v>530.84899900000005</v>
      </c>
      <c r="F2623" s="92">
        <v>530.83325200000002</v>
      </c>
      <c r="G2623" s="92">
        <v>1693500</v>
      </c>
    </row>
    <row r="2624" spans="1:7" x14ac:dyDescent="0.25">
      <c r="A2624" s="87">
        <v>36641</v>
      </c>
      <c r="B2624" s="92">
        <v>529.73101799999995</v>
      </c>
      <c r="C2624" s="92">
        <v>529.73101799999995</v>
      </c>
      <c r="D2624" s="92">
        <v>515.61999500000002</v>
      </c>
      <c r="E2624" s="92">
        <v>519.04303000000004</v>
      </c>
      <c r="F2624" s="92">
        <v>519.027649</v>
      </c>
      <c r="G2624" s="92">
        <v>2908500</v>
      </c>
    </row>
    <row r="2625" spans="1:7" x14ac:dyDescent="0.25">
      <c r="A2625" s="87">
        <v>36642</v>
      </c>
      <c r="B2625" s="92">
        <v>518.86901899999998</v>
      </c>
      <c r="C2625" s="92">
        <v>524.26300000000003</v>
      </c>
      <c r="D2625" s="92">
        <v>510.06698599999999</v>
      </c>
      <c r="E2625" s="92">
        <v>524.07800299999997</v>
      </c>
      <c r="F2625" s="92">
        <v>524.06243900000004</v>
      </c>
      <c r="G2625" s="92">
        <v>3425100</v>
      </c>
    </row>
    <row r="2626" spans="1:7" x14ac:dyDescent="0.25">
      <c r="A2626" s="87">
        <v>36643</v>
      </c>
      <c r="B2626" s="92">
        <v>523.66400099999998</v>
      </c>
      <c r="C2626" s="92">
        <v>523.66400099999998</v>
      </c>
      <c r="D2626" s="92">
        <v>519.17901600000005</v>
      </c>
      <c r="E2626" s="92">
        <v>521.61999500000002</v>
      </c>
      <c r="F2626" s="92">
        <v>521.60449200000005</v>
      </c>
      <c r="G2626" s="92">
        <v>1962700</v>
      </c>
    </row>
    <row r="2627" spans="1:7" x14ac:dyDescent="0.25">
      <c r="A2627" s="87">
        <v>36644</v>
      </c>
      <c r="B2627" s="92">
        <v>521.635986</v>
      </c>
      <c r="C2627" s="92">
        <v>526.73699999999997</v>
      </c>
      <c r="D2627" s="92">
        <v>517.966003</v>
      </c>
      <c r="E2627" s="92">
        <v>526.73699999999997</v>
      </c>
      <c r="F2627" s="92">
        <v>526.72137499999997</v>
      </c>
      <c r="G2627" s="92">
        <v>2651600</v>
      </c>
    </row>
    <row r="2628" spans="1:7" x14ac:dyDescent="0.25">
      <c r="A2628" s="87">
        <v>36647</v>
      </c>
      <c r="B2628" s="92">
        <v>526.83196999999996</v>
      </c>
      <c r="C2628" s="92">
        <v>526.86999500000002</v>
      </c>
      <c r="D2628" s="92">
        <v>521.50598100000002</v>
      </c>
      <c r="E2628" s="92">
        <v>524.60900900000001</v>
      </c>
      <c r="F2628" s="92">
        <v>524.59344499999997</v>
      </c>
      <c r="G2628" s="92">
        <v>1318300</v>
      </c>
    </row>
    <row r="2629" spans="1:7" x14ac:dyDescent="0.25">
      <c r="A2629" s="87">
        <v>36648</v>
      </c>
      <c r="B2629" s="92">
        <v>524.55297900000005</v>
      </c>
      <c r="C2629" s="92">
        <v>531.25402799999995</v>
      </c>
      <c r="D2629" s="92">
        <v>523.88500999999997</v>
      </c>
      <c r="E2629" s="92">
        <v>531.25402799999995</v>
      </c>
      <c r="F2629" s="92">
        <v>531.23828100000003</v>
      </c>
      <c r="G2629" s="92">
        <v>2978200</v>
      </c>
    </row>
    <row r="2630" spans="1:7" x14ac:dyDescent="0.25">
      <c r="A2630" s="87">
        <v>36649</v>
      </c>
      <c r="B2630" s="92">
        <v>531.27099599999997</v>
      </c>
      <c r="C2630" s="92">
        <v>539.80902100000003</v>
      </c>
      <c r="D2630" s="92">
        <v>529.10601799999995</v>
      </c>
      <c r="E2630" s="92">
        <v>535.31097399999999</v>
      </c>
      <c r="F2630" s="92">
        <v>535.29510500000004</v>
      </c>
      <c r="G2630" s="92">
        <v>2901700</v>
      </c>
    </row>
    <row r="2631" spans="1:7" x14ac:dyDescent="0.25">
      <c r="A2631" s="87">
        <v>36650</v>
      </c>
      <c r="B2631" s="92">
        <v>535.31097399999999</v>
      </c>
      <c r="C2631" s="92">
        <v>539.77301</v>
      </c>
      <c r="D2631" s="92">
        <v>533.13000499999998</v>
      </c>
      <c r="E2631" s="92">
        <v>538.966003</v>
      </c>
      <c r="F2631" s="92">
        <v>538.95001200000002</v>
      </c>
      <c r="G2631" s="92">
        <v>2740700</v>
      </c>
    </row>
    <row r="2632" spans="1:7" x14ac:dyDescent="0.25">
      <c r="A2632" s="87">
        <v>36651</v>
      </c>
      <c r="B2632" s="92">
        <v>539.04901099999995</v>
      </c>
      <c r="C2632" s="92">
        <v>545.60998500000005</v>
      </c>
      <c r="D2632" s="92">
        <v>539.04901099999995</v>
      </c>
      <c r="E2632" s="92">
        <v>545.60998500000005</v>
      </c>
      <c r="F2632" s="92">
        <v>545.59381099999996</v>
      </c>
      <c r="G2632" s="92">
        <v>2448700</v>
      </c>
    </row>
    <row r="2633" spans="1:7" x14ac:dyDescent="0.25">
      <c r="A2633" s="87">
        <v>36654</v>
      </c>
      <c r="B2633" s="92">
        <v>545.38897699999995</v>
      </c>
      <c r="C2633" s="92">
        <v>553.85101299999997</v>
      </c>
      <c r="D2633" s="92">
        <v>545.38897699999995</v>
      </c>
      <c r="E2633" s="92">
        <v>550.328979</v>
      </c>
      <c r="F2633" s="92">
        <v>550.31268299999999</v>
      </c>
      <c r="G2633" s="92">
        <v>2665400</v>
      </c>
    </row>
    <row r="2634" spans="1:7" x14ac:dyDescent="0.25">
      <c r="A2634" s="87">
        <v>36655</v>
      </c>
      <c r="B2634" s="92">
        <v>550.62200900000005</v>
      </c>
      <c r="C2634" s="92">
        <v>550.76702899999998</v>
      </c>
      <c r="D2634" s="92">
        <v>537.887024</v>
      </c>
      <c r="E2634" s="92">
        <v>547.67199700000003</v>
      </c>
      <c r="F2634" s="92">
        <v>547.65570100000002</v>
      </c>
      <c r="G2634" s="92">
        <v>1929800</v>
      </c>
    </row>
    <row r="2635" spans="1:7" x14ac:dyDescent="0.25">
      <c r="A2635" s="87">
        <v>36656</v>
      </c>
      <c r="B2635" s="92">
        <v>547.67199700000003</v>
      </c>
      <c r="C2635" s="92">
        <v>548.23999000000003</v>
      </c>
      <c r="D2635" s="92">
        <v>544.04303000000004</v>
      </c>
      <c r="E2635" s="92">
        <v>548.23999000000003</v>
      </c>
      <c r="F2635" s="92">
        <v>548.22369400000002</v>
      </c>
      <c r="G2635" s="92">
        <v>1945600</v>
      </c>
    </row>
    <row r="2636" spans="1:7" x14ac:dyDescent="0.25">
      <c r="A2636" s="87">
        <v>36657</v>
      </c>
      <c r="B2636" s="92">
        <v>546.72601299999997</v>
      </c>
      <c r="C2636" s="92">
        <v>546.72601299999997</v>
      </c>
      <c r="D2636" s="92">
        <v>527.43298300000004</v>
      </c>
      <c r="E2636" s="92">
        <v>529.20098900000005</v>
      </c>
      <c r="F2636" s="92">
        <v>529.18524200000002</v>
      </c>
      <c r="G2636" s="92">
        <v>2502300</v>
      </c>
    </row>
    <row r="2637" spans="1:7" x14ac:dyDescent="0.25">
      <c r="A2637" s="87">
        <v>36658</v>
      </c>
      <c r="B2637" s="92">
        <v>529.40002400000003</v>
      </c>
      <c r="C2637" s="92">
        <v>532.30798300000004</v>
      </c>
      <c r="D2637" s="92">
        <v>517.432007</v>
      </c>
      <c r="E2637" s="92">
        <v>526.87701400000003</v>
      </c>
      <c r="F2637" s="92">
        <v>526.86138900000003</v>
      </c>
      <c r="G2637" s="92">
        <v>2240400</v>
      </c>
    </row>
    <row r="2638" spans="1:7" x14ac:dyDescent="0.25">
      <c r="A2638" s="87">
        <v>36661</v>
      </c>
      <c r="B2638" s="92">
        <v>526.58898899999997</v>
      </c>
      <c r="C2638" s="92">
        <v>526.58898899999997</v>
      </c>
      <c r="D2638" s="92">
        <v>512.783997</v>
      </c>
      <c r="E2638" s="92">
        <v>516.42999299999997</v>
      </c>
      <c r="F2638" s="92">
        <v>516.41467299999999</v>
      </c>
      <c r="G2638" s="92">
        <v>1805100</v>
      </c>
    </row>
    <row r="2639" spans="1:7" x14ac:dyDescent="0.25">
      <c r="A2639" s="87">
        <v>36662</v>
      </c>
      <c r="B2639" s="92">
        <v>515.87200900000005</v>
      </c>
      <c r="C2639" s="92">
        <v>516.30602999999996</v>
      </c>
      <c r="D2639" s="92">
        <v>495.20098899999999</v>
      </c>
      <c r="E2639" s="92">
        <v>497.81900000000002</v>
      </c>
      <c r="F2639" s="92">
        <v>497.80423000000002</v>
      </c>
      <c r="G2639" s="92">
        <v>3678500</v>
      </c>
    </row>
    <row r="2640" spans="1:7" x14ac:dyDescent="0.25">
      <c r="A2640" s="87">
        <v>36663</v>
      </c>
      <c r="B2640" s="92">
        <v>497.81900000000002</v>
      </c>
      <c r="C2640" s="92">
        <v>514.85101299999997</v>
      </c>
      <c r="D2640" s="92">
        <v>497.81900000000002</v>
      </c>
      <c r="E2640" s="92">
        <v>514.85101299999997</v>
      </c>
      <c r="F2640" s="92">
        <v>514.83569299999999</v>
      </c>
      <c r="G2640" s="92">
        <v>3434800</v>
      </c>
    </row>
    <row r="2641" spans="1:7" x14ac:dyDescent="0.25">
      <c r="A2641" s="87">
        <v>36664</v>
      </c>
      <c r="B2641" s="92" t="s">
        <v>2065</v>
      </c>
      <c r="C2641" s="92" t="s">
        <v>2065</v>
      </c>
      <c r="D2641" s="92" t="s">
        <v>2065</v>
      </c>
      <c r="E2641" s="92" t="s">
        <v>2065</v>
      </c>
      <c r="F2641" s="92" t="s">
        <v>2065</v>
      </c>
      <c r="G2641" s="92" t="s">
        <v>2065</v>
      </c>
    </row>
    <row r="2642" spans="1:7" x14ac:dyDescent="0.25">
      <c r="A2642" s="87">
        <v>36665</v>
      </c>
      <c r="B2642" s="92">
        <v>514.92498799999998</v>
      </c>
      <c r="C2642" s="92">
        <v>515.33801300000005</v>
      </c>
      <c r="D2642" s="92">
        <v>506.158997</v>
      </c>
      <c r="E2642" s="92">
        <v>509.40499899999998</v>
      </c>
      <c r="F2642" s="92">
        <v>509.38986199999999</v>
      </c>
      <c r="G2642" s="92">
        <v>2287400</v>
      </c>
    </row>
    <row r="2643" spans="1:7" x14ac:dyDescent="0.25">
      <c r="A2643" s="87">
        <v>36668</v>
      </c>
      <c r="B2643" s="92">
        <v>507.81900000000002</v>
      </c>
      <c r="C2643" s="92">
        <v>507.81900000000002</v>
      </c>
      <c r="D2643" s="92">
        <v>496.80200200000002</v>
      </c>
      <c r="E2643" s="92">
        <v>499.76800500000002</v>
      </c>
      <c r="F2643" s="92">
        <v>499.753174</v>
      </c>
      <c r="G2643" s="92">
        <v>2452400</v>
      </c>
    </row>
    <row r="2644" spans="1:7" x14ac:dyDescent="0.25">
      <c r="A2644" s="87">
        <v>36669</v>
      </c>
      <c r="B2644" s="92">
        <v>499.50201399999997</v>
      </c>
      <c r="C2644" s="92">
        <v>499.96798699999999</v>
      </c>
      <c r="D2644" s="92">
        <v>492.99700899999999</v>
      </c>
      <c r="E2644" s="92">
        <v>495.51001000000002</v>
      </c>
      <c r="F2644" s="92">
        <v>495.49529999999999</v>
      </c>
      <c r="G2644" s="92">
        <v>2857100</v>
      </c>
    </row>
    <row r="2645" spans="1:7" x14ac:dyDescent="0.25">
      <c r="A2645" s="87">
        <v>36670</v>
      </c>
      <c r="B2645" s="92">
        <v>495.20498700000002</v>
      </c>
      <c r="C2645" s="92">
        <v>495.20498700000002</v>
      </c>
      <c r="D2645" s="92">
        <v>487.82199100000003</v>
      </c>
      <c r="E2645" s="92">
        <v>493.20400999999998</v>
      </c>
      <c r="F2645" s="92">
        <v>493.18936200000002</v>
      </c>
      <c r="G2645" s="92">
        <v>2254200</v>
      </c>
    </row>
    <row r="2646" spans="1:7" x14ac:dyDescent="0.25">
      <c r="A2646" s="87">
        <v>36671</v>
      </c>
      <c r="B2646" s="92">
        <v>493.70599399999998</v>
      </c>
      <c r="C2646" s="92">
        <v>497.91198700000001</v>
      </c>
      <c r="D2646" s="92">
        <v>487.70700099999999</v>
      </c>
      <c r="E2646" s="92">
        <v>490.682007</v>
      </c>
      <c r="F2646" s="92">
        <v>490.66744999999997</v>
      </c>
      <c r="G2646" s="92">
        <v>2499400</v>
      </c>
    </row>
    <row r="2647" spans="1:7" x14ac:dyDescent="0.25">
      <c r="A2647" s="87">
        <v>36672</v>
      </c>
      <c r="B2647" s="92">
        <v>489.716003</v>
      </c>
      <c r="C2647" s="92">
        <v>489.716003</v>
      </c>
      <c r="D2647" s="92">
        <v>474.63000499999998</v>
      </c>
      <c r="E2647" s="92">
        <v>482.07299799999998</v>
      </c>
      <c r="F2647" s="92">
        <v>482.05868500000003</v>
      </c>
      <c r="G2647" s="92">
        <v>4942700</v>
      </c>
    </row>
    <row r="2648" spans="1:7" x14ac:dyDescent="0.25">
      <c r="A2648" s="87">
        <v>36675</v>
      </c>
      <c r="B2648" s="92">
        <v>481.17999300000002</v>
      </c>
      <c r="C2648" s="92">
        <v>481.17999300000002</v>
      </c>
      <c r="D2648" s="92">
        <v>457.98098800000002</v>
      </c>
      <c r="E2648" s="92">
        <v>461.38900799999999</v>
      </c>
      <c r="F2648" s="92">
        <v>461.375336</v>
      </c>
      <c r="G2648" s="92">
        <v>4986800</v>
      </c>
    </row>
    <row r="2649" spans="1:7" x14ac:dyDescent="0.25">
      <c r="A2649" s="87">
        <v>36676</v>
      </c>
      <c r="B2649" s="92">
        <v>461.10598800000002</v>
      </c>
      <c r="C2649" s="92">
        <v>468.70800800000001</v>
      </c>
      <c r="D2649" s="92">
        <v>441.635986</v>
      </c>
      <c r="E2649" s="92">
        <v>468.70800800000001</v>
      </c>
      <c r="F2649" s="92">
        <v>468.69409200000001</v>
      </c>
      <c r="G2649" s="92">
        <v>5378700</v>
      </c>
    </row>
    <row r="2650" spans="1:7" x14ac:dyDescent="0.25">
      <c r="A2650" s="87">
        <v>36677</v>
      </c>
      <c r="B2650" s="92">
        <v>469.40701300000001</v>
      </c>
      <c r="C2650" s="92">
        <v>474.317993</v>
      </c>
      <c r="D2650" s="92">
        <v>452.79501299999998</v>
      </c>
      <c r="E2650" s="92">
        <v>454.32699600000001</v>
      </c>
      <c r="F2650" s="92">
        <v>454.31353799999999</v>
      </c>
      <c r="G2650" s="92">
        <v>7688100</v>
      </c>
    </row>
    <row r="2651" spans="1:7" x14ac:dyDescent="0.25">
      <c r="A2651" s="87">
        <v>36678</v>
      </c>
      <c r="B2651" s="92" t="s">
        <v>2065</v>
      </c>
      <c r="C2651" s="92" t="s">
        <v>2065</v>
      </c>
      <c r="D2651" s="92" t="s">
        <v>2065</v>
      </c>
      <c r="E2651" s="92" t="s">
        <v>2065</v>
      </c>
      <c r="F2651" s="92" t="s">
        <v>2065</v>
      </c>
      <c r="G2651" s="92" t="s">
        <v>2065</v>
      </c>
    </row>
    <row r="2652" spans="1:7" x14ac:dyDescent="0.25">
      <c r="A2652" s="87">
        <v>36679</v>
      </c>
      <c r="B2652" s="92">
        <v>454.99301100000002</v>
      </c>
      <c r="C2652" s="92">
        <v>459.14300500000002</v>
      </c>
      <c r="D2652" s="92">
        <v>440.46301299999999</v>
      </c>
      <c r="E2652" s="92">
        <v>444.44799799999998</v>
      </c>
      <c r="F2652" s="92">
        <v>444.43481400000002</v>
      </c>
      <c r="G2652" s="92">
        <v>4888100</v>
      </c>
    </row>
    <row r="2653" spans="1:7" x14ac:dyDescent="0.25">
      <c r="A2653" s="87">
        <v>36682</v>
      </c>
      <c r="B2653" s="92">
        <v>446.04199199999999</v>
      </c>
      <c r="C2653" s="92">
        <v>454.70098899999999</v>
      </c>
      <c r="D2653" s="92">
        <v>446.04199199999999</v>
      </c>
      <c r="E2653" s="92">
        <v>453.94500699999998</v>
      </c>
      <c r="F2653" s="92">
        <v>453.93154900000002</v>
      </c>
      <c r="G2653" s="92">
        <v>2727800</v>
      </c>
    </row>
    <row r="2654" spans="1:7" x14ac:dyDescent="0.25">
      <c r="A2654" s="87">
        <v>36683</v>
      </c>
      <c r="B2654" s="92">
        <v>453.14401199999998</v>
      </c>
      <c r="C2654" s="92">
        <v>453.14401199999998</v>
      </c>
      <c r="D2654" s="92">
        <v>444.91699199999999</v>
      </c>
      <c r="E2654" s="92">
        <v>452.76199300000002</v>
      </c>
      <c r="F2654" s="92">
        <v>452.748535</v>
      </c>
      <c r="G2654" s="92">
        <v>2066700</v>
      </c>
    </row>
    <row r="2655" spans="1:7" x14ac:dyDescent="0.25">
      <c r="A2655" s="87">
        <v>36684</v>
      </c>
      <c r="B2655" s="92">
        <v>451.90100100000001</v>
      </c>
      <c r="C2655" s="92">
        <v>459.46099900000002</v>
      </c>
      <c r="D2655" s="92">
        <v>445.516998</v>
      </c>
      <c r="E2655" s="92">
        <v>459.46099900000002</v>
      </c>
      <c r="F2655" s="92">
        <v>459.44735700000001</v>
      </c>
      <c r="G2655" s="92">
        <v>2689200</v>
      </c>
    </row>
    <row r="2656" spans="1:7" x14ac:dyDescent="0.25">
      <c r="A2656" s="87">
        <v>36685</v>
      </c>
      <c r="B2656" s="92">
        <v>460.743988</v>
      </c>
      <c r="C2656" s="92">
        <v>478.20901500000002</v>
      </c>
      <c r="D2656" s="92">
        <v>459.96398900000003</v>
      </c>
      <c r="E2656" s="92">
        <v>478.20901500000002</v>
      </c>
      <c r="F2656" s="92">
        <v>478.194794</v>
      </c>
      <c r="G2656" s="92">
        <v>6478600</v>
      </c>
    </row>
    <row r="2657" spans="1:7" x14ac:dyDescent="0.25">
      <c r="A2657" s="87">
        <v>36686</v>
      </c>
      <c r="B2657" s="92">
        <v>478.79299900000001</v>
      </c>
      <c r="C2657" s="92">
        <v>484.27499399999999</v>
      </c>
      <c r="D2657" s="92">
        <v>472.21899400000001</v>
      </c>
      <c r="E2657" s="92">
        <v>477.92800899999997</v>
      </c>
      <c r="F2657" s="92">
        <v>477.91384900000003</v>
      </c>
      <c r="G2657" s="92">
        <v>5284100</v>
      </c>
    </row>
    <row r="2658" spans="1:7" x14ac:dyDescent="0.25">
      <c r="A2658" s="87">
        <v>36689</v>
      </c>
      <c r="B2658" s="92">
        <v>478.62799100000001</v>
      </c>
      <c r="C2658" s="92">
        <v>484.39099099999999</v>
      </c>
      <c r="D2658" s="92">
        <v>473.47198500000002</v>
      </c>
      <c r="E2658" s="92">
        <v>476.03298999999998</v>
      </c>
      <c r="F2658" s="92">
        <v>476.01886000000002</v>
      </c>
      <c r="G2658" s="92">
        <v>3259700</v>
      </c>
    </row>
    <row r="2659" spans="1:7" x14ac:dyDescent="0.25">
      <c r="A2659" s="87">
        <v>36690</v>
      </c>
      <c r="B2659" s="92">
        <v>476.03298999999998</v>
      </c>
      <c r="C2659" s="92">
        <v>476.03298999999998</v>
      </c>
      <c r="D2659" s="92">
        <v>465.85598800000002</v>
      </c>
      <c r="E2659" s="92">
        <v>468.36200000000002</v>
      </c>
      <c r="F2659" s="92">
        <v>468.34811400000001</v>
      </c>
      <c r="G2659" s="92">
        <v>2270000</v>
      </c>
    </row>
    <row r="2660" spans="1:7" x14ac:dyDescent="0.25">
      <c r="A2660" s="87">
        <v>36691</v>
      </c>
      <c r="B2660" s="92">
        <v>468.37600700000002</v>
      </c>
      <c r="C2660" s="92">
        <v>475.93301400000001</v>
      </c>
      <c r="D2660" s="92">
        <v>466.09698500000002</v>
      </c>
      <c r="E2660" s="92">
        <v>475.93301400000001</v>
      </c>
      <c r="F2660" s="92">
        <v>475.91888399999999</v>
      </c>
      <c r="G2660" s="92">
        <v>2345200</v>
      </c>
    </row>
    <row r="2661" spans="1:7" x14ac:dyDescent="0.25">
      <c r="A2661" s="87">
        <v>36692</v>
      </c>
      <c r="B2661" s="92" t="s">
        <v>2065</v>
      </c>
      <c r="C2661" s="92" t="s">
        <v>2065</v>
      </c>
      <c r="D2661" s="92" t="s">
        <v>2065</v>
      </c>
      <c r="E2661" s="92" t="s">
        <v>2065</v>
      </c>
      <c r="F2661" s="92" t="s">
        <v>2065</v>
      </c>
      <c r="G2661" s="92" t="s">
        <v>2065</v>
      </c>
    </row>
    <row r="2662" spans="1:7" x14ac:dyDescent="0.25">
      <c r="A2662" s="87">
        <v>36693</v>
      </c>
      <c r="B2662" s="92">
        <v>475.89898699999998</v>
      </c>
      <c r="C2662" s="92">
        <v>484.02099600000003</v>
      </c>
      <c r="D2662" s="92">
        <v>475.699005</v>
      </c>
      <c r="E2662" s="92">
        <v>484.02099600000003</v>
      </c>
      <c r="F2662" s="92">
        <v>484.00662199999999</v>
      </c>
      <c r="G2662" s="92">
        <v>3365100</v>
      </c>
    </row>
    <row r="2663" spans="1:7" x14ac:dyDescent="0.25">
      <c r="A2663" s="87">
        <v>36696</v>
      </c>
      <c r="B2663" s="92">
        <v>484.02099600000003</v>
      </c>
      <c r="C2663" s="92">
        <v>491.27801499999998</v>
      </c>
      <c r="D2663" s="92">
        <v>481.82998700000002</v>
      </c>
      <c r="E2663" s="92">
        <v>490.68798800000002</v>
      </c>
      <c r="F2663" s="92">
        <v>490.67343099999999</v>
      </c>
      <c r="G2663" s="92">
        <v>7795500</v>
      </c>
    </row>
    <row r="2664" spans="1:7" x14ac:dyDescent="0.25">
      <c r="A2664" s="87">
        <v>36697</v>
      </c>
      <c r="B2664" s="92">
        <v>490.91699199999999</v>
      </c>
      <c r="C2664" s="92">
        <v>492.733002</v>
      </c>
      <c r="D2664" s="92">
        <v>484.01001000000002</v>
      </c>
      <c r="E2664" s="92">
        <v>490.12100199999998</v>
      </c>
      <c r="F2664" s="92">
        <v>490.10644500000001</v>
      </c>
      <c r="G2664" s="92">
        <v>6012100</v>
      </c>
    </row>
    <row r="2665" spans="1:7" x14ac:dyDescent="0.25">
      <c r="A2665" s="87">
        <v>36698</v>
      </c>
      <c r="B2665" s="92">
        <v>490.02600100000001</v>
      </c>
      <c r="C2665" s="92">
        <v>494.49200400000001</v>
      </c>
      <c r="D2665" s="92">
        <v>484.66900600000002</v>
      </c>
      <c r="E2665" s="92">
        <v>494.49200400000001</v>
      </c>
      <c r="F2665" s="92">
        <v>494.47732500000001</v>
      </c>
      <c r="G2665" s="92">
        <v>3963100</v>
      </c>
    </row>
    <row r="2666" spans="1:7" x14ac:dyDescent="0.25">
      <c r="A2666" s="87">
        <v>36699</v>
      </c>
      <c r="B2666" s="92">
        <v>494.32000699999998</v>
      </c>
      <c r="C2666" s="92">
        <v>504.40798999999998</v>
      </c>
      <c r="D2666" s="92">
        <v>492.52200299999998</v>
      </c>
      <c r="E2666" s="92">
        <v>501.80898999999999</v>
      </c>
      <c r="F2666" s="92">
        <v>501.79409800000002</v>
      </c>
      <c r="G2666" s="92">
        <v>5716100</v>
      </c>
    </row>
    <row r="2667" spans="1:7" x14ac:dyDescent="0.25">
      <c r="A2667" s="87">
        <v>36700</v>
      </c>
      <c r="B2667" s="92">
        <v>501.97699</v>
      </c>
      <c r="C2667" s="92">
        <v>503.14498900000001</v>
      </c>
      <c r="D2667" s="92">
        <v>495.165009</v>
      </c>
      <c r="E2667" s="92">
        <v>503.14498900000001</v>
      </c>
      <c r="F2667" s="92">
        <v>503.130066</v>
      </c>
      <c r="G2667" s="92">
        <v>3984100</v>
      </c>
    </row>
    <row r="2668" spans="1:7" x14ac:dyDescent="0.25">
      <c r="A2668" s="87">
        <v>36703</v>
      </c>
      <c r="B2668" s="92">
        <v>503.34500100000002</v>
      </c>
      <c r="C2668" s="92">
        <v>514.82598900000005</v>
      </c>
      <c r="D2668" s="92">
        <v>503.34500100000002</v>
      </c>
      <c r="E2668" s="92">
        <v>507.50500499999998</v>
      </c>
      <c r="F2668" s="92">
        <v>507.48992900000002</v>
      </c>
      <c r="G2668" s="92">
        <v>6344300</v>
      </c>
    </row>
    <row r="2669" spans="1:7" x14ac:dyDescent="0.25">
      <c r="A2669" s="87">
        <v>36704</v>
      </c>
      <c r="B2669" s="92">
        <v>507.868988</v>
      </c>
      <c r="C2669" s="92">
        <v>512.32098399999995</v>
      </c>
      <c r="D2669" s="92">
        <v>499.46398900000003</v>
      </c>
      <c r="E2669" s="92">
        <v>502.050995</v>
      </c>
      <c r="F2669" s="92">
        <v>502.03607199999999</v>
      </c>
      <c r="G2669" s="92">
        <v>3211300</v>
      </c>
    </row>
    <row r="2670" spans="1:7" x14ac:dyDescent="0.25">
      <c r="A2670" s="87">
        <v>36705</v>
      </c>
      <c r="B2670" s="92">
        <v>502.114014</v>
      </c>
      <c r="C2670" s="92">
        <v>510.11801100000002</v>
      </c>
      <c r="D2670" s="92">
        <v>501.20199600000001</v>
      </c>
      <c r="E2670" s="92">
        <v>510.11801100000002</v>
      </c>
      <c r="F2670" s="92">
        <v>510.10287499999998</v>
      </c>
      <c r="G2670" s="92">
        <v>5009100</v>
      </c>
    </row>
    <row r="2671" spans="1:7" x14ac:dyDescent="0.25">
      <c r="A2671" s="87">
        <v>36706</v>
      </c>
      <c r="B2671" s="92">
        <v>510.24099699999999</v>
      </c>
      <c r="C2671" s="92">
        <v>513.26800500000002</v>
      </c>
      <c r="D2671" s="92">
        <v>508.692993</v>
      </c>
      <c r="E2671" s="92">
        <v>512.59698500000002</v>
      </c>
      <c r="F2671" s="92">
        <v>512.58178699999996</v>
      </c>
      <c r="G2671" s="92">
        <v>5279500</v>
      </c>
    </row>
    <row r="2672" spans="1:7" x14ac:dyDescent="0.25">
      <c r="A2672" s="87">
        <v>36707</v>
      </c>
      <c r="B2672" s="92">
        <v>512.17498799999998</v>
      </c>
      <c r="C2672" s="92">
        <v>515.10998500000005</v>
      </c>
      <c r="D2672" s="92">
        <v>507.567993</v>
      </c>
      <c r="E2672" s="92">
        <v>515.10998500000005</v>
      </c>
      <c r="F2672" s="92">
        <v>515.09466599999996</v>
      </c>
      <c r="G2672" s="92">
        <v>2464400</v>
      </c>
    </row>
    <row r="2673" spans="1:7" x14ac:dyDescent="0.25">
      <c r="A2673" s="87">
        <v>36710</v>
      </c>
      <c r="B2673" s="92">
        <v>514.65801999999996</v>
      </c>
      <c r="C2673" s="92">
        <v>514.65801999999996</v>
      </c>
      <c r="D2673" s="92">
        <v>496.45400999999998</v>
      </c>
      <c r="E2673" s="92">
        <v>503.85598800000002</v>
      </c>
      <c r="F2673" s="92">
        <v>503.841003</v>
      </c>
      <c r="G2673" s="92">
        <v>4226100</v>
      </c>
    </row>
    <row r="2674" spans="1:7" x14ac:dyDescent="0.25">
      <c r="A2674" s="87">
        <v>36711</v>
      </c>
      <c r="B2674" s="92">
        <v>503.47198500000002</v>
      </c>
      <c r="C2674" s="92">
        <v>509.38400300000001</v>
      </c>
      <c r="D2674" s="92">
        <v>493.70300300000002</v>
      </c>
      <c r="E2674" s="92">
        <v>509.26400799999999</v>
      </c>
      <c r="F2674" s="92">
        <v>509.24887100000001</v>
      </c>
      <c r="G2674" s="92">
        <v>3631300</v>
      </c>
    </row>
    <row r="2675" spans="1:7" x14ac:dyDescent="0.25">
      <c r="A2675" s="87">
        <v>36712</v>
      </c>
      <c r="B2675" s="92">
        <v>508.42999300000002</v>
      </c>
      <c r="C2675" s="92">
        <v>516.49597200000005</v>
      </c>
      <c r="D2675" s="92">
        <v>505.58801299999999</v>
      </c>
      <c r="E2675" s="92">
        <v>512.466003</v>
      </c>
      <c r="F2675" s="92">
        <v>512.45080600000006</v>
      </c>
      <c r="G2675" s="92">
        <v>6624500</v>
      </c>
    </row>
    <row r="2676" spans="1:7" x14ac:dyDescent="0.25">
      <c r="A2676" s="87">
        <v>36713</v>
      </c>
      <c r="B2676" s="92">
        <v>512.40502900000001</v>
      </c>
      <c r="C2676" s="92">
        <v>516.63397199999997</v>
      </c>
      <c r="D2676" s="92">
        <v>511.658997</v>
      </c>
      <c r="E2676" s="92">
        <v>513.43102999999996</v>
      </c>
      <c r="F2676" s="92">
        <v>513.41583300000002</v>
      </c>
      <c r="G2676" s="92">
        <v>3986700</v>
      </c>
    </row>
    <row r="2677" spans="1:7" x14ac:dyDescent="0.25">
      <c r="A2677" s="87">
        <v>36714</v>
      </c>
      <c r="B2677" s="92">
        <v>513.43102999999996</v>
      </c>
      <c r="C2677" s="92">
        <v>513.89202899999998</v>
      </c>
      <c r="D2677" s="92">
        <v>505.14401199999998</v>
      </c>
      <c r="E2677" s="92">
        <v>508.108002</v>
      </c>
      <c r="F2677" s="92">
        <v>508.09292599999998</v>
      </c>
      <c r="G2677" s="92">
        <v>3661200</v>
      </c>
    </row>
    <row r="2678" spans="1:7" x14ac:dyDescent="0.25">
      <c r="A2678" s="87">
        <v>36717</v>
      </c>
      <c r="B2678" s="92">
        <v>508.35299700000002</v>
      </c>
      <c r="C2678" s="92">
        <v>511.13799999999998</v>
      </c>
      <c r="D2678" s="92">
        <v>505.30801400000001</v>
      </c>
      <c r="E2678" s="92">
        <v>508.46798699999999</v>
      </c>
      <c r="F2678" s="92">
        <v>508.45291099999997</v>
      </c>
      <c r="G2678" s="92">
        <v>4146600</v>
      </c>
    </row>
    <row r="2679" spans="1:7" x14ac:dyDescent="0.25">
      <c r="A2679" s="87">
        <v>36718</v>
      </c>
      <c r="B2679" s="92">
        <v>509.02301</v>
      </c>
      <c r="C2679" s="92">
        <v>512.61700399999995</v>
      </c>
      <c r="D2679" s="92">
        <v>508.69699100000003</v>
      </c>
      <c r="E2679" s="92">
        <v>512.61700399999995</v>
      </c>
      <c r="F2679" s="92">
        <v>512.60180700000001</v>
      </c>
      <c r="G2679" s="92">
        <v>3524500</v>
      </c>
    </row>
    <row r="2680" spans="1:7" x14ac:dyDescent="0.25">
      <c r="A2680" s="87">
        <v>36719</v>
      </c>
      <c r="B2680" s="92">
        <v>512.612976</v>
      </c>
      <c r="C2680" s="92">
        <v>514.58196999999996</v>
      </c>
      <c r="D2680" s="92">
        <v>509.94500699999998</v>
      </c>
      <c r="E2680" s="92">
        <v>510.98599200000001</v>
      </c>
      <c r="F2680" s="92">
        <v>510.97082499999999</v>
      </c>
      <c r="G2680" s="92">
        <v>7038000</v>
      </c>
    </row>
    <row r="2681" spans="1:7" x14ac:dyDescent="0.25">
      <c r="A2681" s="87">
        <v>36720</v>
      </c>
      <c r="B2681" s="92">
        <v>511.091003</v>
      </c>
      <c r="C2681" s="92">
        <v>511.834991</v>
      </c>
      <c r="D2681" s="92">
        <v>504.50698899999998</v>
      </c>
      <c r="E2681" s="92">
        <v>505.92099000000002</v>
      </c>
      <c r="F2681" s="92">
        <v>505.90597500000001</v>
      </c>
      <c r="G2681" s="92">
        <v>7190500</v>
      </c>
    </row>
    <row r="2682" spans="1:7" x14ac:dyDescent="0.25">
      <c r="A2682" s="87">
        <v>36721</v>
      </c>
      <c r="B2682" s="92">
        <v>505.94799799999998</v>
      </c>
      <c r="C2682" s="92">
        <v>507.43398999999999</v>
      </c>
      <c r="D2682" s="92">
        <v>502.14099099999999</v>
      </c>
      <c r="E2682" s="92">
        <v>504.114014</v>
      </c>
      <c r="F2682" s="92">
        <v>504.09903000000003</v>
      </c>
      <c r="G2682" s="92">
        <v>4344500</v>
      </c>
    </row>
    <row r="2683" spans="1:7" x14ac:dyDescent="0.25">
      <c r="A2683" s="87">
        <v>36724</v>
      </c>
      <c r="B2683" s="92">
        <v>504.21099900000002</v>
      </c>
      <c r="C2683" s="92">
        <v>508.60400399999997</v>
      </c>
      <c r="D2683" s="92">
        <v>504.21099900000002</v>
      </c>
      <c r="E2683" s="92">
        <v>506.80200200000002</v>
      </c>
      <c r="F2683" s="92">
        <v>506.78695699999997</v>
      </c>
      <c r="G2683" s="92">
        <v>1923000</v>
      </c>
    </row>
    <row r="2684" spans="1:7" x14ac:dyDescent="0.25">
      <c r="A2684" s="87">
        <v>36725</v>
      </c>
      <c r="B2684" s="92">
        <v>506.87100199999998</v>
      </c>
      <c r="C2684" s="92">
        <v>507.04501299999998</v>
      </c>
      <c r="D2684" s="92">
        <v>504.62600700000002</v>
      </c>
      <c r="E2684" s="92">
        <v>507.04501299999998</v>
      </c>
      <c r="F2684" s="92">
        <v>507.029968</v>
      </c>
      <c r="G2684" s="92">
        <v>1887300</v>
      </c>
    </row>
    <row r="2685" spans="1:7" x14ac:dyDescent="0.25">
      <c r="A2685" s="87">
        <v>36726</v>
      </c>
      <c r="B2685" s="92">
        <v>507.08801299999999</v>
      </c>
      <c r="C2685" s="92">
        <v>513.77801499999998</v>
      </c>
      <c r="D2685" s="92">
        <v>507.08801299999999</v>
      </c>
      <c r="E2685" s="92">
        <v>513.77801499999998</v>
      </c>
      <c r="F2685" s="92">
        <v>513.76281700000004</v>
      </c>
      <c r="G2685" s="92">
        <v>4223100</v>
      </c>
    </row>
    <row r="2686" spans="1:7" x14ac:dyDescent="0.25">
      <c r="A2686" s="87">
        <v>36727</v>
      </c>
      <c r="B2686" s="92">
        <v>513.82202099999995</v>
      </c>
      <c r="C2686" s="92">
        <v>517.88500999999997</v>
      </c>
      <c r="D2686" s="92">
        <v>509.85998499999999</v>
      </c>
      <c r="E2686" s="92">
        <v>513.39300500000002</v>
      </c>
      <c r="F2686" s="92">
        <v>513.37780799999996</v>
      </c>
      <c r="G2686" s="92">
        <v>4796800</v>
      </c>
    </row>
    <row r="2687" spans="1:7" x14ac:dyDescent="0.25">
      <c r="A2687" s="87">
        <v>36728</v>
      </c>
      <c r="B2687" s="92">
        <v>513.93402100000003</v>
      </c>
      <c r="C2687" s="92">
        <v>514.36199999999997</v>
      </c>
      <c r="D2687" s="92">
        <v>508.05801400000001</v>
      </c>
      <c r="E2687" s="92">
        <v>508.79400600000002</v>
      </c>
      <c r="F2687" s="92">
        <v>508.77890000000002</v>
      </c>
      <c r="G2687" s="92">
        <v>4366500</v>
      </c>
    </row>
    <row r="2688" spans="1:7" x14ac:dyDescent="0.25">
      <c r="A2688" s="87">
        <v>36731</v>
      </c>
      <c r="B2688" s="92">
        <v>508.87100199999998</v>
      </c>
      <c r="C2688" s="92">
        <v>512.27398700000003</v>
      </c>
      <c r="D2688" s="92">
        <v>505.99899299999998</v>
      </c>
      <c r="E2688" s="92">
        <v>506.94000199999999</v>
      </c>
      <c r="F2688" s="92">
        <v>506.92495700000001</v>
      </c>
      <c r="G2688" s="92">
        <v>6697800</v>
      </c>
    </row>
    <row r="2689" spans="1:7" x14ac:dyDescent="0.25">
      <c r="A2689" s="87">
        <v>36732</v>
      </c>
      <c r="B2689" s="92">
        <v>506.90301499999998</v>
      </c>
      <c r="C2689" s="92">
        <v>506.90301499999998</v>
      </c>
      <c r="D2689" s="92">
        <v>498.98098800000002</v>
      </c>
      <c r="E2689" s="92">
        <v>499.67700200000002</v>
      </c>
      <c r="F2689" s="92">
        <v>499.66217</v>
      </c>
      <c r="G2689" s="92">
        <v>3382400</v>
      </c>
    </row>
    <row r="2690" spans="1:7" x14ac:dyDescent="0.25">
      <c r="A2690" s="87">
        <v>36733</v>
      </c>
      <c r="B2690" s="92">
        <v>499.635986</v>
      </c>
      <c r="C2690" s="92">
        <v>499.635986</v>
      </c>
      <c r="D2690" s="92">
        <v>494.66299400000003</v>
      </c>
      <c r="E2690" s="92">
        <v>496.69101000000001</v>
      </c>
      <c r="F2690" s="92">
        <v>496.67626999999999</v>
      </c>
      <c r="G2690" s="92">
        <v>1763100</v>
      </c>
    </row>
    <row r="2691" spans="1:7" x14ac:dyDescent="0.25">
      <c r="A2691" s="87">
        <v>36734</v>
      </c>
      <c r="B2691" s="92">
        <v>496.51299999999998</v>
      </c>
      <c r="C2691" s="92">
        <v>499.17898600000001</v>
      </c>
      <c r="D2691" s="92">
        <v>494.83801299999999</v>
      </c>
      <c r="E2691" s="92">
        <v>499.17898600000001</v>
      </c>
      <c r="F2691" s="92">
        <v>499.164154</v>
      </c>
      <c r="G2691" s="92">
        <v>2652700</v>
      </c>
    </row>
    <row r="2692" spans="1:7" x14ac:dyDescent="0.25">
      <c r="A2692" s="87">
        <v>36735</v>
      </c>
      <c r="B2692" s="92">
        <v>499.37701399999997</v>
      </c>
      <c r="C2692" s="92">
        <v>500.618988</v>
      </c>
      <c r="D2692" s="92">
        <v>497.74899299999998</v>
      </c>
      <c r="E2692" s="92">
        <v>498.80398600000001</v>
      </c>
      <c r="F2692" s="92">
        <v>498.78918499999997</v>
      </c>
      <c r="G2692" s="92">
        <v>3082500</v>
      </c>
    </row>
    <row r="2693" spans="1:7" x14ac:dyDescent="0.25">
      <c r="A2693" s="87">
        <v>36738</v>
      </c>
      <c r="B2693" s="92">
        <v>498.70901500000002</v>
      </c>
      <c r="C2693" s="92">
        <v>498.70901500000002</v>
      </c>
      <c r="D2693" s="92">
        <v>489.35199</v>
      </c>
      <c r="E2693" s="92">
        <v>492.192993</v>
      </c>
      <c r="F2693" s="92">
        <v>492.17837500000002</v>
      </c>
      <c r="G2693" s="92">
        <v>2240600</v>
      </c>
    </row>
    <row r="2694" spans="1:7" x14ac:dyDescent="0.25">
      <c r="A2694" s="87">
        <v>36739</v>
      </c>
      <c r="B2694" s="92">
        <v>492.192993</v>
      </c>
      <c r="C2694" s="92">
        <v>496.733002</v>
      </c>
      <c r="D2694" s="92">
        <v>487.92401100000001</v>
      </c>
      <c r="E2694" s="92">
        <v>489.67700200000002</v>
      </c>
      <c r="F2694" s="92">
        <v>489.66247600000003</v>
      </c>
      <c r="G2694" s="92">
        <v>2907700</v>
      </c>
    </row>
    <row r="2695" spans="1:7" x14ac:dyDescent="0.25">
      <c r="A2695" s="87">
        <v>36740</v>
      </c>
      <c r="B2695" s="92">
        <v>489.80898999999999</v>
      </c>
      <c r="C2695" s="92">
        <v>491.23700000000002</v>
      </c>
      <c r="D2695" s="92">
        <v>487.20400999999998</v>
      </c>
      <c r="E2695" s="92">
        <v>490.43701199999998</v>
      </c>
      <c r="F2695" s="92">
        <v>490.42245500000001</v>
      </c>
      <c r="G2695" s="92">
        <v>4438600</v>
      </c>
    </row>
    <row r="2696" spans="1:7" x14ac:dyDescent="0.25">
      <c r="A2696" s="87">
        <v>36741</v>
      </c>
      <c r="B2696" s="92">
        <v>490.48199499999998</v>
      </c>
      <c r="C2696" s="92">
        <v>495.63299599999999</v>
      </c>
      <c r="D2696" s="92">
        <v>490.48199499999998</v>
      </c>
      <c r="E2696" s="92">
        <v>491.99200400000001</v>
      </c>
      <c r="F2696" s="92">
        <v>491.977417</v>
      </c>
      <c r="G2696" s="92">
        <v>5116700</v>
      </c>
    </row>
    <row r="2697" spans="1:7" x14ac:dyDescent="0.25">
      <c r="A2697" s="87">
        <v>36742</v>
      </c>
      <c r="B2697" s="92">
        <v>491.97000100000002</v>
      </c>
      <c r="C2697" s="92">
        <v>494.932007</v>
      </c>
      <c r="D2697" s="92">
        <v>491.97000100000002</v>
      </c>
      <c r="E2697" s="92">
        <v>494.16000400000001</v>
      </c>
      <c r="F2697" s="92">
        <v>494.145355</v>
      </c>
      <c r="G2697" s="92">
        <v>3333500</v>
      </c>
    </row>
    <row r="2698" spans="1:7" x14ac:dyDescent="0.25">
      <c r="A2698" s="87">
        <v>36745</v>
      </c>
      <c r="B2698" s="92">
        <v>494.17800899999997</v>
      </c>
      <c r="C2698" s="92">
        <v>494.31900000000002</v>
      </c>
      <c r="D2698" s="92">
        <v>489.324005</v>
      </c>
      <c r="E2698" s="92">
        <v>490.54400600000002</v>
      </c>
      <c r="F2698" s="92">
        <v>490.529449</v>
      </c>
      <c r="G2698" s="92">
        <v>2875600</v>
      </c>
    </row>
    <row r="2699" spans="1:7" x14ac:dyDescent="0.25">
      <c r="A2699" s="87">
        <v>36746</v>
      </c>
      <c r="B2699" s="92">
        <v>490.51800500000002</v>
      </c>
      <c r="C2699" s="92">
        <v>491.51501500000001</v>
      </c>
      <c r="D2699" s="92">
        <v>483.04501299999998</v>
      </c>
      <c r="E2699" s="92">
        <v>485.07998700000002</v>
      </c>
      <c r="F2699" s="92">
        <v>485.06558200000001</v>
      </c>
      <c r="G2699" s="92">
        <v>3498500</v>
      </c>
    </row>
    <row r="2700" spans="1:7" x14ac:dyDescent="0.25">
      <c r="A2700" s="87">
        <v>36747</v>
      </c>
      <c r="B2700" s="92">
        <v>485.06601000000001</v>
      </c>
      <c r="C2700" s="92">
        <v>486.30999800000001</v>
      </c>
      <c r="D2700" s="92">
        <v>482.19101000000001</v>
      </c>
      <c r="E2700" s="92">
        <v>483.35000600000001</v>
      </c>
      <c r="F2700" s="92">
        <v>483.33566300000001</v>
      </c>
      <c r="G2700" s="92">
        <v>4221100</v>
      </c>
    </row>
    <row r="2701" spans="1:7" x14ac:dyDescent="0.25">
      <c r="A2701" s="87">
        <v>36748</v>
      </c>
      <c r="B2701" s="92">
        <v>483.72399899999999</v>
      </c>
      <c r="C2701" s="92">
        <v>490.92300399999999</v>
      </c>
      <c r="D2701" s="92">
        <v>483.72399899999999</v>
      </c>
      <c r="E2701" s="92">
        <v>488.618988</v>
      </c>
      <c r="F2701" s="92">
        <v>488.60449199999999</v>
      </c>
      <c r="G2701" s="92">
        <v>9680300</v>
      </c>
    </row>
    <row r="2702" spans="1:7" x14ac:dyDescent="0.25">
      <c r="A2702" s="87">
        <v>36749</v>
      </c>
      <c r="B2702" s="92">
        <v>490.69601399999999</v>
      </c>
      <c r="C2702" s="92">
        <v>505.79098499999998</v>
      </c>
      <c r="D2702" s="92">
        <v>490.07101399999999</v>
      </c>
      <c r="E2702" s="92">
        <v>505.79098499999998</v>
      </c>
      <c r="F2702" s="92">
        <v>505.77596999999997</v>
      </c>
      <c r="G2702" s="92">
        <v>6696600</v>
      </c>
    </row>
    <row r="2703" spans="1:7" x14ac:dyDescent="0.25">
      <c r="A2703" s="87">
        <v>36752</v>
      </c>
      <c r="B2703" s="92">
        <v>506.39099099999999</v>
      </c>
      <c r="C2703" s="92">
        <v>510.15701300000001</v>
      </c>
      <c r="D2703" s="92">
        <v>502.16699199999999</v>
      </c>
      <c r="E2703" s="92">
        <v>504.06698599999999</v>
      </c>
      <c r="F2703" s="92">
        <v>504.05200200000002</v>
      </c>
      <c r="G2703" s="92">
        <v>7017500</v>
      </c>
    </row>
    <row r="2704" spans="1:7" x14ac:dyDescent="0.25">
      <c r="A2704" s="87">
        <v>36753</v>
      </c>
      <c r="B2704" s="92">
        <v>504.15798999999998</v>
      </c>
      <c r="C2704" s="92">
        <v>505.05200200000002</v>
      </c>
      <c r="D2704" s="92">
        <v>500.61498999999998</v>
      </c>
      <c r="E2704" s="92">
        <v>501.57900999999998</v>
      </c>
      <c r="F2704" s="92">
        <v>501.56411700000001</v>
      </c>
      <c r="G2704" s="92">
        <v>6671700</v>
      </c>
    </row>
    <row r="2705" spans="1:7" x14ac:dyDescent="0.25">
      <c r="A2705" s="87">
        <v>36754</v>
      </c>
      <c r="B2705" s="92">
        <v>501.56100500000002</v>
      </c>
      <c r="C2705" s="92">
        <v>501.56100500000002</v>
      </c>
      <c r="D2705" s="92">
        <v>495.15701300000001</v>
      </c>
      <c r="E2705" s="92">
        <v>496.39999399999999</v>
      </c>
      <c r="F2705" s="92">
        <v>496.38528400000001</v>
      </c>
      <c r="G2705" s="92">
        <v>7061900</v>
      </c>
    </row>
    <row r="2706" spans="1:7" x14ac:dyDescent="0.25">
      <c r="A2706" s="87">
        <v>36755</v>
      </c>
      <c r="B2706" s="92" t="s">
        <v>2065</v>
      </c>
      <c r="C2706" s="92" t="s">
        <v>2065</v>
      </c>
      <c r="D2706" s="92" t="s">
        <v>2065</v>
      </c>
      <c r="E2706" s="92" t="s">
        <v>2065</v>
      </c>
      <c r="F2706" s="92" t="s">
        <v>2065</v>
      </c>
      <c r="G2706" s="92" t="s">
        <v>2065</v>
      </c>
    </row>
    <row r="2707" spans="1:7" x14ac:dyDescent="0.25">
      <c r="A2707" s="87">
        <v>36756</v>
      </c>
      <c r="B2707" s="92">
        <v>496.39999399999999</v>
      </c>
      <c r="C2707" s="92">
        <v>496.39999399999999</v>
      </c>
      <c r="D2707" s="92">
        <v>492.80801400000001</v>
      </c>
      <c r="E2707" s="92">
        <v>494.18798800000002</v>
      </c>
      <c r="F2707" s="92">
        <v>494.17334</v>
      </c>
      <c r="G2707" s="92">
        <v>2971000</v>
      </c>
    </row>
    <row r="2708" spans="1:7" x14ac:dyDescent="0.25">
      <c r="A2708" s="87">
        <v>36759</v>
      </c>
      <c r="B2708" s="92">
        <v>494.16400099999998</v>
      </c>
      <c r="C2708" s="92">
        <v>499.67898600000001</v>
      </c>
      <c r="D2708" s="92">
        <v>492.75</v>
      </c>
      <c r="E2708" s="92">
        <v>497.39401199999998</v>
      </c>
      <c r="F2708" s="92">
        <v>497.37924199999998</v>
      </c>
      <c r="G2708" s="92">
        <v>6648900</v>
      </c>
    </row>
    <row r="2709" spans="1:7" x14ac:dyDescent="0.25">
      <c r="A2709" s="87">
        <v>36760</v>
      </c>
      <c r="B2709" s="92">
        <v>497.290009</v>
      </c>
      <c r="C2709" s="92">
        <v>502.57998700000002</v>
      </c>
      <c r="D2709" s="92">
        <v>497.290009</v>
      </c>
      <c r="E2709" s="92">
        <v>500.09899899999999</v>
      </c>
      <c r="F2709" s="92">
        <v>500.08416699999998</v>
      </c>
      <c r="G2709" s="92">
        <v>6601500</v>
      </c>
    </row>
    <row r="2710" spans="1:7" x14ac:dyDescent="0.25">
      <c r="A2710" s="87">
        <v>36761</v>
      </c>
      <c r="B2710" s="92">
        <v>500.243988</v>
      </c>
      <c r="C2710" s="92">
        <v>503.39599600000003</v>
      </c>
      <c r="D2710" s="92">
        <v>499.54901100000001</v>
      </c>
      <c r="E2710" s="92">
        <v>503.39599600000003</v>
      </c>
      <c r="F2710" s="92">
        <v>503.38107300000001</v>
      </c>
      <c r="G2710" s="92">
        <v>6103000</v>
      </c>
    </row>
    <row r="2711" spans="1:7" x14ac:dyDescent="0.25">
      <c r="A2711" s="87">
        <v>36762</v>
      </c>
      <c r="B2711" s="92">
        <v>501.54098499999998</v>
      </c>
      <c r="C2711" s="92">
        <v>501.54098499999998</v>
      </c>
      <c r="D2711" s="92">
        <v>480.41900600000002</v>
      </c>
      <c r="E2711" s="92">
        <v>482.65301499999998</v>
      </c>
      <c r="F2711" s="92">
        <v>482.63867199999999</v>
      </c>
      <c r="G2711" s="92">
        <v>6102900</v>
      </c>
    </row>
    <row r="2712" spans="1:7" x14ac:dyDescent="0.25">
      <c r="A2712" s="87">
        <v>36763</v>
      </c>
      <c r="B2712" s="92">
        <v>482.65399200000002</v>
      </c>
      <c r="C2712" s="92">
        <v>486.90701300000001</v>
      </c>
      <c r="D2712" s="92">
        <v>482.65399200000002</v>
      </c>
      <c r="E2712" s="92">
        <v>486.90701300000001</v>
      </c>
      <c r="F2712" s="92">
        <v>486.89257800000001</v>
      </c>
      <c r="G2712" s="92">
        <v>5159000</v>
      </c>
    </row>
    <row r="2713" spans="1:7" x14ac:dyDescent="0.25">
      <c r="A2713" s="87">
        <v>36766</v>
      </c>
      <c r="B2713" s="92">
        <v>486.96701000000002</v>
      </c>
      <c r="C2713" s="92">
        <v>489.06399499999998</v>
      </c>
      <c r="D2713" s="92">
        <v>480.70400999999998</v>
      </c>
      <c r="E2713" s="92">
        <v>481.66699199999999</v>
      </c>
      <c r="F2713" s="92">
        <v>481.65271000000001</v>
      </c>
      <c r="G2713" s="92">
        <v>6505700</v>
      </c>
    </row>
    <row r="2714" spans="1:7" x14ac:dyDescent="0.25">
      <c r="A2714" s="87">
        <v>36767</v>
      </c>
      <c r="B2714" s="92">
        <v>481.43701199999998</v>
      </c>
      <c r="C2714" s="92">
        <v>481.43701199999998</v>
      </c>
      <c r="D2714" s="92">
        <v>469.74899299999998</v>
      </c>
      <c r="E2714" s="92">
        <v>470.83801299999999</v>
      </c>
      <c r="F2714" s="92">
        <v>470.82406600000002</v>
      </c>
      <c r="G2714" s="92">
        <v>6804900</v>
      </c>
    </row>
    <row r="2715" spans="1:7" x14ac:dyDescent="0.25">
      <c r="A2715" s="87">
        <v>36768</v>
      </c>
      <c r="B2715" s="92">
        <v>470.79800399999999</v>
      </c>
      <c r="C2715" s="92">
        <v>470.79800399999999</v>
      </c>
      <c r="D2715" s="92">
        <v>459.64300500000002</v>
      </c>
      <c r="E2715" s="92">
        <v>469.06100500000002</v>
      </c>
      <c r="F2715" s="92">
        <v>469.04705799999999</v>
      </c>
      <c r="G2715" s="92">
        <v>5611200</v>
      </c>
    </row>
    <row r="2716" spans="1:7" x14ac:dyDescent="0.25">
      <c r="A2716" s="87">
        <v>36769</v>
      </c>
      <c r="B2716" s="92">
        <v>469.067993</v>
      </c>
      <c r="C2716" s="92">
        <v>470.32800300000002</v>
      </c>
      <c r="D2716" s="92">
        <v>462.51599099999999</v>
      </c>
      <c r="E2716" s="92">
        <v>466.38000499999998</v>
      </c>
      <c r="F2716" s="92">
        <v>466.36615</v>
      </c>
      <c r="G2716" s="92">
        <v>7827300</v>
      </c>
    </row>
    <row r="2717" spans="1:7" x14ac:dyDescent="0.25">
      <c r="A2717" s="87">
        <v>36770</v>
      </c>
      <c r="B2717" s="92">
        <v>466.38000499999998</v>
      </c>
      <c r="C2717" s="92">
        <v>474.77099600000003</v>
      </c>
      <c r="D2717" s="92">
        <v>466.38000499999998</v>
      </c>
      <c r="E2717" s="92">
        <v>470.415009</v>
      </c>
      <c r="F2717" s="92">
        <v>470.40106200000002</v>
      </c>
      <c r="G2717" s="92">
        <v>6303900</v>
      </c>
    </row>
    <row r="2718" spans="1:7" x14ac:dyDescent="0.25">
      <c r="A2718" s="87">
        <v>36773</v>
      </c>
      <c r="B2718" s="92">
        <v>470.76001000000002</v>
      </c>
      <c r="C2718" s="92">
        <v>475.78100599999999</v>
      </c>
      <c r="D2718" s="92">
        <v>470.76001000000002</v>
      </c>
      <c r="E2718" s="92">
        <v>475.35598800000002</v>
      </c>
      <c r="F2718" s="92">
        <v>475.34188799999998</v>
      </c>
      <c r="G2718" s="92">
        <v>5429800</v>
      </c>
    </row>
    <row r="2719" spans="1:7" x14ac:dyDescent="0.25">
      <c r="A2719" s="87">
        <v>36774</v>
      </c>
      <c r="B2719" s="92">
        <v>475.37701399999997</v>
      </c>
      <c r="C2719" s="92">
        <v>478.42199699999998</v>
      </c>
      <c r="D2719" s="92">
        <v>473.51800500000002</v>
      </c>
      <c r="E2719" s="92">
        <v>478.42199699999998</v>
      </c>
      <c r="F2719" s="92">
        <v>478.40777600000001</v>
      </c>
      <c r="G2719" s="92">
        <v>4418100</v>
      </c>
    </row>
    <row r="2720" spans="1:7" x14ac:dyDescent="0.25">
      <c r="A2720" s="87">
        <v>36775</v>
      </c>
      <c r="B2720" s="92">
        <v>478.50201399999997</v>
      </c>
      <c r="C2720" s="92">
        <v>478.94500699999998</v>
      </c>
      <c r="D2720" s="92">
        <v>474.73599200000001</v>
      </c>
      <c r="E2720" s="92">
        <v>475.54599000000002</v>
      </c>
      <c r="F2720" s="92">
        <v>475.53189099999997</v>
      </c>
      <c r="G2720" s="92">
        <v>5040100</v>
      </c>
    </row>
    <row r="2721" spans="1:7" x14ac:dyDescent="0.25">
      <c r="A2721" s="87">
        <v>36776</v>
      </c>
      <c r="B2721" s="92">
        <v>475.34899899999999</v>
      </c>
      <c r="C2721" s="92">
        <v>475.34899899999999</v>
      </c>
      <c r="D2721" s="92">
        <v>468.88900799999999</v>
      </c>
      <c r="E2721" s="92">
        <v>472.59899899999999</v>
      </c>
      <c r="F2721" s="92">
        <v>472.584991</v>
      </c>
      <c r="G2721" s="92">
        <v>4086700</v>
      </c>
    </row>
    <row r="2722" spans="1:7" x14ac:dyDescent="0.25">
      <c r="A2722" s="87">
        <v>36777</v>
      </c>
      <c r="B2722" s="92">
        <v>472.83599900000002</v>
      </c>
      <c r="C2722" s="92">
        <v>473.10699499999998</v>
      </c>
      <c r="D2722" s="92">
        <v>470.08700599999997</v>
      </c>
      <c r="E2722" s="92">
        <v>470.92498799999998</v>
      </c>
      <c r="F2722" s="92">
        <v>470.91098</v>
      </c>
      <c r="G2722" s="92">
        <v>2836900</v>
      </c>
    </row>
    <row r="2723" spans="1:7" x14ac:dyDescent="0.25">
      <c r="A2723" s="87">
        <v>36780</v>
      </c>
      <c r="B2723" s="92">
        <v>470.94601399999999</v>
      </c>
      <c r="C2723" s="92">
        <v>470.94601399999999</v>
      </c>
      <c r="D2723" s="92">
        <v>461.90600599999999</v>
      </c>
      <c r="E2723" s="92">
        <v>462.53799400000003</v>
      </c>
      <c r="F2723" s="92">
        <v>462.52426100000002</v>
      </c>
      <c r="G2723" s="92">
        <v>3316500</v>
      </c>
    </row>
    <row r="2724" spans="1:7" x14ac:dyDescent="0.25">
      <c r="A2724" s="87">
        <v>36781</v>
      </c>
      <c r="B2724" s="92">
        <v>462.35299700000002</v>
      </c>
      <c r="C2724" s="92">
        <v>462.35299700000002</v>
      </c>
      <c r="D2724" s="92">
        <v>449.175995</v>
      </c>
      <c r="E2724" s="92">
        <v>451.04501299999998</v>
      </c>
      <c r="F2724" s="92">
        <v>451.03161599999999</v>
      </c>
      <c r="G2724" s="92">
        <v>4877300</v>
      </c>
    </row>
    <row r="2725" spans="1:7" x14ac:dyDescent="0.25">
      <c r="A2725" s="87">
        <v>36782</v>
      </c>
      <c r="B2725" s="92">
        <v>449.72500600000001</v>
      </c>
      <c r="C2725" s="92">
        <v>449.72500600000001</v>
      </c>
      <c r="D2725" s="92">
        <v>441.64599600000003</v>
      </c>
      <c r="E2725" s="92">
        <v>442.091003</v>
      </c>
      <c r="F2725" s="92">
        <v>442.07788099999999</v>
      </c>
      <c r="G2725" s="92">
        <v>3783200</v>
      </c>
    </row>
    <row r="2726" spans="1:7" x14ac:dyDescent="0.25">
      <c r="A2726" s="87">
        <v>36783</v>
      </c>
      <c r="B2726" s="92" t="s">
        <v>2065</v>
      </c>
      <c r="C2726" s="92" t="s">
        <v>2065</v>
      </c>
      <c r="D2726" s="92" t="s">
        <v>2065</v>
      </c>
      <c r="E2726" s="92" t="s">
        <v>2065</v>
      </c>
      <c r="F2726" s="92" t="s">
        <v>2065</v>
      </c>
      <c r="G2726" s="92" t="s">
        <v>2065</v>
      </c>
    </row>
    <row r="2727" spans="1:7" x14ac:dyDescent="0.25">
      <c r="A2727" s="87">
        <v>36784</v>
      </c>
      <c r="B2727" s="92" t="s">
        <v>2065</v>
      </c>
      <c r="C2727" s="92" t="s">
        <v>2065</v>
      </c>
      <c r="D2727" s="92" t="s">
        <v>2065</v>
      </c>
      <c r="E2727" s="92" t="s">
        <v>2065</v>
      </c>
      <c r="F2727" s="92" t="s">
        <v>2065</v>
      </c>
      <c r="G2727" s="92" t="s">
        <v>2065</v>
      </c>
    </row>
    <row r="2728" spans="1:7" x14ac:dyDescent="0.25">
      <c r="A2728" s="87">
        <v>36787</v>
      </c>
      <c r="B2728" s="92">
        <v>440.91699199999999</v>
      </c>
      <c r="C2728" s="92">
        <v>440.91699199999999</v>
      </c>
      <c r="D2728" s="92">
        <v>408.58200099999999</v>
      </c>
      <c r="E2728" s="92">
        <v>411.03298999999998</v>
      </c>
      <c r="F2728" s="92">
        <v>411.020782</v>
      </c>
      <c r="G2728" s="92">
        <v>6860800</v>
      </c>
    </row>
    <row r="2729" spans="1:7" x14ac:dyDescent="0.25">
      <c r="A2729" s="87">
        <v>36788</v>
      </c>
      <c r="B2729" s="92">
        <v>409.32199100000003</v>
      </c>
      <c r="C2729" s="92">
        <v>425.12799100000001</v>
      </c>
      <c r="D2729" s="92">
        <v>408.22100799999998</v>
      </c>
      <c r="E2729" s="92">
        <v>425.12799100000001</v>
      </c>
      <c r="F2729" s="92">
        <v>425.115387</v>
      </c>
      <c r="G2729" s="92">
        <v>8128700</v>
      </c>
    </row>
    <row r="2730" spans="1:7" x14ac:dyDescent="0.25">
      <c r="A2730" s="87">
        <v>36789</v>
      </c>
      <c r="B2730" s="92">
        <v>425.37100199999998</v>
      </c>
      <c r="C2730" s="92">
        <v>428.45400999999998</v>
      </c>
      <c r="D2730" s="92">
        <v>418.550995</v>
      </c>
      <c r="E2730" s="92">
        <v>419.35199</v>
      </c>
      <c r="F2730" s="92">
        <v>419.339539</v>
      </c>
      <c r="G2730" s="92">
        <v>7741200</v>
      </c>
    </row>
    <row r="2731" spans="1:7" x14ac:dyDescent="0.25">
      <c r="A2731" s="87">
        <v>36790</v>
      </c>
      <c r="B2731" s="92">
        <v>419.11599699999999</v>
      </c>
      <c r="C2731" s="92">
        <v>420.14999399999999</v>
      </c>
      <c r="D2731" s="92">
        <v>415.25</v>
      </c>
      <c r="E2731" s="92">
        <v>417.67800899999997</v>
      </c>
      <c r="F2731" s="92">
        <v>417.66561899999999</v>
      </c>
      <c r="G2731" s="92">
        <v>3846700</v>
      </c>
    </row>
    <row r="2732" spans="1:7" x14ac:dyDescent="0.25">
      <c r="A2732" s="87">
        <v>36791</v>
      </c>
      <c r="B2732" s="92">
        <v>417.39801</v>
      </c>
      <c r="C2732" s="92">
        <v>417.39801</v>
      </c>
      <c r="D2732" s="92">
        <v>405.20400999999998</v>
      </c>
      <c r="E2732" s="92">
        <v>406.915009</v>
      </c>
      <c r="F2732" s="92">
        <v>406.90292399999998</v>
      </c>
      <c r="G2732" s="92">
        <v>4958800</v>
      </c>
    </row>
    <row r="2733" spans="1:7" x14ac:dyDescent="0.25">
      <c r="A2733" s="87">
        <v>36794</v>
      </c>
      <c r="B2733" s="92">
        <v>407.233002</v>
      </c>
      <c r="C2733" s="92">
        <v>415.14498900000001</v>
      </c>
      <c r="D2733" s="92">
        <v>407.233002</v>
      </c>
      <c r="E2733" s="92">
        <v>410.89801</v>
      </c>
      <c r="F2733" s="92">
        <v>410.88580300000001</v>
      </c>
      <c r="G2733" s="92">
        <v>3055100</v>
      </c>
    </row>
    <row r="2734" spans="1:7" x14ac:dyDescent="0.25">
      <c r="A2734" s="87">
        <v>36795</v>
      </c>
      <c r="B2734" s="92">
        <v>410.54800399999999</v>
      </c>
      <c r="C2734" s="92">
        <v>411.85400399999997</v>
      </c>
      <c r="D2734" s="92">
        <v>408.41699199999999</v>
      </c>
      <c r="E2734" s="92">
        <v>411.85400399999997</v>
      </c>
      <c r="F2734" s="92">
        <v>411.84179699999999</v>
      </c>
      <c r="G2734" s="92">
        <v>2314200</v>
      </c>
    </row>
    <row r="2735" spans="1:7" x14ac:dyDescent="0.25">
      <c r="A2735" s="87">
        <v>36796</v>
      </c>
      <c r="B2735" s="92">
        <v>411.82101399999999</v>
      </c>
      <c r="C2735" s="92">
        <v>411.82101399999999</v>
      </c>
      <c r="D2735" s="92">
        <v>406.79501299999998</v>
      </c>
      <c r="E2735" s="92">
        <v>410.131012</v>
      </c>
      <c r="F2735" s="92">
        <v>410.11883499999999</v>
      </c>
      <c r="G2735" s="92">
        <v>1962700</v>
      </c>
    </row>
    <row r="2736" spans="1:7" x14ac:dyDescent="0.25">
      <c r="A2736" s="87">
        <v>36797</v>
      </c>
      <c r="B2736" s="92">
        <v>410.131012</v>
      </c>
      <c r="C2736" s="92">
        <v>415.52301</v>
      </c>
      <c r="D2736" s="92">
        <v>407.70901500000002</v>
      </c>
      <c r="E2736" s="92">
        <v>415.52301</v>
      </c>
      <c r="F2736" s="92">
        <v>415.51068099999998</v>
      </c>
      <c r="G2736" s="92">
        <v>5072300</v>
      </c>
    </row>
    <row r="2737" spans="1:7" x14ac:dyDescent="0.25">
      <c r="A2737" s="87">
        <v>36798</v>
      </c>
      <c r="B2737" s="92">
        <v>417.32800300000002</v>
      </c>
      <c r="C2737" s="92">
        <v>423.68798800000002</v>
      </c>
      <c r="D2737" s="92">
        <v>417.32800300000002</v>
      </c>
      <c r="E2737" s="92">
        <v>421.33599900000002</v>
      </c>
      <c r="F2737" s="92">
        <v>421.32351699999998</v>
      </c>
      <c r="G2737" s="92">
        <v>4651600</v>
      </c>
    </row>
    <row r="2738" spans="1:7" x14ac:dyDescent="0.25">
      <c r="A2738" s="87">
        <v>36801</v>
      </c>
      <c r="B2738" s="92">
        <v>421.16000400000001</v>
      </c>
      <c r="C2738" s="92">
        <v>432.239014</v>
      </c>
      <c r="D2738" s="92">
        <v>421.07299799999998</v>
      </c>
      <c r="E2738" s="92">
        <v>432.239014</v>
      </c>
      <c r="F2738" s="92">
        <v>432.22619600000002</v>
      </c>
      <c r="G2738" s="92">
        <v>3486700</v>
      </c>
    </row>
    <row r="2739" spans="1:7" x14ac:dyDescent="0.25">
      <c r="A2739" s="87">
        <v>36802</v>
      </c>
      <c r="B2739" s="92">
        <v>432.26299999999998</v>
      </c>
      <c r="C2739" s="92">
        <v>432.49700899999999</v>
      </c>
      <c r="D2739" s="92">
        <v>425.38299599999999</v>
      </c>
      <c r="E2739" s="92">
        <v>427.71099900000002</v>
      </c>
      <c r="F2739" s="92">
        <v>427.69830300000001</v>
      </c>
      <c r="G2739" s="92">
        <v>4589700</v>
      </c>
    </row>
    <row r="2740" spans="1:7" x14ac:dyDescent="0.25">
      <c r="A2740" s="87">
        <v>36803</v>
      </c>
      <c r="B2740" s="92">
        <v>427.63900799999999</v>
      </c>
      <c r="C2740" s="92">
        <v>427.63900799999999</v>
      </c>
      <c r="D2740" s="92">
        <v>415.76901199999998</v>
      </c>
      <c r="E2740" s="92">
        <v>418.82998700000002</v>
      </c>
      <c r="F2740" s="92">
        <v>418.817566</v>
      </c>
      <c r="G2740" s="92">
        <v>5404100</v>
      </c>
    </row>
    <row r="2741" spans="1:7" x14ac:dyDescent="0.25">
      <c r="A2741" s="87">
        <v>36804</v>
      </c>
      <c r="B2741" s="92">
        <v>418.86599699999999</v>
      </c>
      <c r="C2741" s="92">
        <v>425.84698500000002</v>
      </c>
      <c r="D2741" s="92">
        <v>418.783997</v>
      </c>
      <c r="E2741" s="92">
        <v>423.89599600000003</v>
      </c>
      <c r="F2741" s="92">
        <v>423.88342299999999</v>
      </c>
      <c r="G2741" s="92">
        <v>5792500</v>
      </c>
    </row>
    <row r="2742" spans="1:7" x14ac:dyDescent="0.25">
      <c r="A2742" s="87">
        <v>36805</v>
      </c>
      <c r="B2742" s="92">
        <v>423.92001299999998</v>
      </c>
      <c r="C2742" s="92">
        <v>424.10900900000001</v>
      </c>
      <c r="D2742" s="92">
        <v>421.02099600000003</v>
      </c>
      <c r="E2742" s="92">
        <v>421.99600199999998</v>
      </c>
      <c r="F2742" s="92">
        <v>421.98345899999998</v>
      </c>
      <c r="G2742" s="92">
        <v>4652400</v>
      </c>
    </row>
    <row r="2743" spans="1:7" x14ac:dyDescent="0.25">
      <c r="A2743" s="87">
        <v>36808</v>
      </c>
      <c r="B2743" s="92">
        <v>420.52099600000003</v>
      </c>
      <c r="C2743" s="92">
        <v>420.52099600000003</v>
      </c>
      <c r="D2743" s="92">
        <v>413.23800699999998</v>
      </c>
      <c r="E2743" s="92">
        <v>415.364014</v>
      </c>
      <c r="F2743" s="92">
        <v>415.35168499999997</v>
      </c>
      <c r="G2743" s="92">
        <v>3102600</v>
      </c>
    </row>
    <row r="2744" spans="1:7" x14ac:dyDescent="0.25">
      <c r="A2744" s="87">
        <v>36809</v>
      </c>
      <c r="B2744" s="92">
        <v>415.21899400000001</v>
      </c>
      <c r="C2744" s="92">
        <v>415.21899400000001</v>
      </c>
      <c r="D2744" s="92">
        <v>410.192993</v>
      </c>
      <c r="E2744" s="92">
        <v>412.915009</v>
      </c>
      <c r="F2744" s="92">
        <v>412.90273999999999</v>
      </c>
      <c r="G2744" s="92">
        <v>3387000</v>
      </c>
    </row>
    <row r="2745" spans="1:7" x14ac:dyDescent="0.25">
      <c r="A2745" s="87">
        <v>36810</v>
      </c>
      <c r="B2745" s="92">
        <v>412.17700200000002</v>
      </c>
      <c r="C2745" s="92">
        <v>413.91799900000001</v>
      </c>
      <c r="D2745" s="92">
        <v>409.25299100000001</v>
      </c>
      <c r="E2745" s="92">
        <v>412.32998700000002</v>
      </c>
      <c r="F2745" s="92">
        <v>412.31774899999999</v>
      </c>
      <c r="G2745" s="92">
        <v>3614900</v>
      </c>
    </row>
    <row r="2746" spans="1:7" x14ac:dyDescent="0.25">
      <c r="A2746" s="87">
        <v>36811</v>
      </c>
      <c r="B2746" s="92">
        <v>411.97000100000002</v>
      </c>
      <c r="C2746" s="92">
        <v>414.27301</v>
      </c>
      <c r="D2746" s="92">
        <v>408.02499399999999</v>
      </c>
      <c r="E2746" s="92">
        <v>408.42401100000001</v>
      </c>
      <c r="F2746" s="92">
        <v>408.41189600000001</v>
      </c>
      <c r="G2746" s="92">
        <v>4921700</v>
      </c>
    </row>
    <row r="2747" spans="1:7" x14ac:dyDescent="0.25">
      <c r="A2747" s="87">
        <v>36812</v>
      </c>
      <c r="B2747" s="92">
        <v>406.07101399999999</v>
      </c>
      <c r="C2747" s="92">
        <v>408.20001200000002</v>
      </c>
      <c r="D2747" s="92">
        <v>400.56900000000002</v>
      </c>
      <c r="E2747" s="92">
        <v>408.20001200000002</v>
      </c>
      <c r="F2747" s="92">
        <v>408.18789700000002</v>
      </c>
      <c r="G2747" s="92">
        <v>3380100</v>
      </c>
    </row>
    <row r="2748" spans="1:7" x14ac:dyDescent="0.25">
      <c r="A2748" s="87">
        <v>36815</v>
      </c>
      <c r="B2748" s="92">
        <v>408.74700899999999</v>
      </c>
      <c r="C2748" s="92">
        <v>415.11200000000002</v>
      </c>
      <c r="D2748" s="92">
        <v>408.74700899999999</v>
      </c>
      <c r="E2748" s="92">
        <v>411.75</v>
      </c>
      <c r="F2748" s="92">
        <v>411.73779300000001</v>
      </c>
      <c r="G2748" s="92">
        <v>14998400</v>
      </c>
    </row>
    <row r="2749" spans="1:7" x14ac:dyDescent="0.25">
      <c r="A2749" s="87">
        <v>36816</v>
      </c>
      <c r="B2749" s="92">
        <v>412.12701399999997</v>
      </c>
      <c r="C2749" s="92">
        <v>420.65701300000001</v>
      </c>
      <c r="D2749" s="92">
        <v>412.12701399999997</v>
      </c>
      <c r="E2749" s="92">
        <v>417.43899499999998</v>
      </c>
      <c r="F2749" s="92">
        <v>417.426605</v>
      </c>
      <c r="G2749" s="92">
        <v>10139100</v>
      </c>
    </row>
    <row r="2750" spans="1:7" x14ac:dyDescent="0.25">
      <c r="A2750" s="87">
        <v>36817</v>
      </c>
      <c r="B2750" s="92">
        <v>418.02600100000001</v>
      </c>
      <c r="C2750" s="92">
        <v>420.86801100000002</v>
      </c>
      <c r="D2750" s="92">
        <v>416.10998499999999</v>
      </c>
      <c r="E2750" s="92">
        <v>416.94799799999998</v>
      </c>
      <c r="F2750" s="92">
        <v>416.935608</v>
      </c>
      <c r="G2750" s="92">
        <v>6858200</v>
      </c>
    </row>
    <row r="2751" spans="1:7" x14ac:dyDescent="0.25">
      <c r="A2751" s="87">
        <v>36818</v>
      </c>
      <c r="B2751" s="92">
        <v>416.98098800000002</v>
      </c>
      <c r="C2751" s="92">
        <v>422.733002</v>
      </c>
      <c r="D2751" s="92">
        <v>413.64099099999999</v>
      </c>
      <c r="E2751" s="92">
        <v>422.733002</v>
      </c>
      <c r="F2751" s="92">
        <v>422.72045900000001</v>
      </c>
      <c r="G2751" s="92">
        <v>5531800</v>
      </c>
    </row>
    <row r="2752" spans="1:7" x14ac:dyDescent="0.25">
      <c r="A2752" s="87">
        <v>36819</v>
      </c>
      <c r="B2752" s="92">
        <v>426.99600199999998</v>
      </c>
      <c r="C2752" s="92">
        <v>430.85501099999999</v>
      </c>
      <c r="D2752" s="92">
        <v>419</v>
      </c>
      <c r="E2752" s="92">
        <v>420.33099399999998</v>
      </c>
      <c r="F2752" s="92">
        <v>420.318512</v>
      </c>
      <c r="G2752" s="92">
        <v>5082700</v>
      </c>
    </row>
    <row r="2753" spans="1:7" x14ac:dyDescent="0.25">
      <c r="A2753" s="87">
        <v>36822</v>
      </c>
      <c r="B2753" s="92">
        <v>420.817993</v>
      </c>
      <c r="C2753" s="92">
        <v>424.00399800000002</v>
      </c>
      <c r="D2753" s="92">
        <v>415.71798699999999</v>
      </c>
      <c r="E2753" s="92">
        <v>417.45098899999999</v>
      </c>
      <c r="F2753" s="92">
        <v>417.43859900000001</v>
      </c>
      <c r="G2753" s="92">
        <v>2747000</v>
      </c>
    </row>
    <row r="2754" spans="1:7" x14ac:dyDescent="0.25">
      <c r="A2754" s="87">
        <v>36823</v>
      </c>
      <c r="B2754" s="92">
        <v>417.07900999999998</v>
      </c>
      <c r="C2754" s="92">
        <v>419.790009</v>
      </c>
      <c r="D2754" s="92">
        <v>416.46701000000002</v>
      </c>
      <c r="E2754" s="92">
        <v>418.64099099999999</v>
      </c>
      <c r="F2754" s="92">
        <v>418.62857100000002</v>
      </c>
      <c r="G2754" s="92">
        <v>2147700</v>
      </c>
    </row>
    <row r="2755" spans="1:7" x14ac:dyDescent="0.25">
      <c r="A2755" s="87">
        <v>36824</v>
      </c>
      <c r="B2755" s="92" t="s">
        <v>2065</v>
      </c>
      <c r="C2755" s="92" t="s">
        <v>2065</v>
      </c>
      <c r="D2755" s="92" t="s">
        <v>2065</v>
      </c>
      <c r="E2755" s="92" t="s">
        <v>2065</v>
      </c>
      <c r="F2755" s="92" t="s">
        <v>2065</v>
      </c>
      <c r="G2755" s="92" t="s">
        <v>2065</v>
      </c>
    </row>
    <row r="2756" spans="1:7" x14ac:dyDescent="0.25">
      <c r="A2756" s="87">
        <v>36825</v>
      </c>
      <c r="B2756" s="92">
        <v>418.199005</v>
      </c>
      <c r="C2756" s="92">
        <v>418.199005</v>
      </c>
      <c r="D2756" s="92">
        <v>411.77099600000003</v>
      </c>
      <c r="E2756" s="92">
        <v>414.16000400000001</v>
      </c>
      <c r="F2756" s="92">
        <v>414.14773600000001</v>
      </c>
      <c r="G2756" s="92">
        <v>1793700</v>
      </c>
    </row>
    <row r="2757" spans="1:7" x14ac:dyDescent="0.25">
      <c r="A2757" s="87">
        <v>36826</v>
      </c>
      <c r="B2757" s="92">
        <v>414.16000400000001</v>
      </c>
      <c r="C2757" s="92">
        <v>414.39801</v>
      </c>
      <c r="D2757" s="92">
        <v>409.89700299999998</v>
      </c>
      <c r="E2757" s="92">
        <v>411.84298699999999</v>
      </c>
      <c r="F2757" s="92">
        <v>411.83078</v>
      </c>
      <c r="G2757" s="92">
        <v>4399500</v>
      </c>
    </row>
    <row r="2758" spans="1:7" x14ac:dyDescent="0.25">
      <c r="A2758" s="87">
        <v>36829</v>
      </c>
      <c r="B2758" s="92">
        <v>411.78799400000003</v>
      </c>
      <c r="C2758" s="92">
        <v>411.78799400000003</v>
      </c>
      <c r="D2758" s="92">
        <v>401.68701199999998</v>
      </c>
      <c r="E2758" s="92">
        <v>404.11498999999998</v>
      </c>
      <c r="F2758" s="92">
        <v>404.10299700000002</v>
      </c>
      <c r="G2758" s="92">
        <v>4043200</v>
      </c>
    </row>
    <row r="2759" spans="1:7" x14ac:dyDescent="0.25">
      <c r="A2759" s="87">
        <v>36830</v>
      </c>
      <c r="B2759" s="92">
        <v>403.63501000000002</v>
      </c>
      <c r="C2759" s="92">
        <v>405.34698500000002</v>
      </c>
      <c r="D2759" s="92">
        <v>399.07299799999998</v>
      </c>
      <c r="E2759" s="92">
        <v>405.34698500000002</v>
      </c>
      <c r="F2759" s="92">
        <v>405.33492999999999</v>
      </c>
      <c r="G2759" s="92">
        <v>4338100</v>
      </c>
    </row>
    <row r="2760" spans="1:7" x14ac:dyDescent="0.25">
      <c r="A2760" s="87">
        <v>36831</v>
      </c>
      <c r="B2760" s="92">
        <v>406.89498900000001</v>
      </c>
      <c r="C2760" s="92">
        <v>411.25201399999997</v>
      </c>
      <c r="D2760" s="92">
        <v>406.89498900000001</v>
      </c>
      <c r="E2760" s="92">
        <v>409.36200000000002</v>
      </c>
      <c r="F2760" s="92">
        <v>409.34985399999999</v>
      </c>
      <c r="G2760" s="92">
        <v>3515000</v>
      </c>
    </row>
    <row r="2761" spans="1:7" x14ac:dyDescent="0.25">
      <c r="A2761" s="87">
        <v>36832</v>
      </c>
      <c r="B2761" s="92">
        <v>409.34698500000002</v>
      </c>
      <c r="C2761" s="92">
        <v>409.34698500000002</v>
      </c>
      <c r="D2761" s="92">
        <v>405.56698599999999</v>
      </c>
      <c r="E2761" s="92">
        <v>407.96099900000002</v>
      </c>
      <c r="F2761" s="92">
        <v>407.94888300000002</v>
      </c>
      <c r="G2761" s="92">
        <v>2388700</v>
      </c>
    </row>
    <row r="2762" spans="1:7" x14ac:dyDescent="0.25">
      <c r="A2762" s="87">
        <v>36833</v>
      </c>
      <c r="B2762" s="92">
        <v>409.09899899999999</v>
      </c>
      <c r="C2762" s="92">
        <v>410.17300399999999</v>
      </c>
      <c r="D2762" s="92">
        <v>406.90798999999998</v>
      </c>
      <c r="E2762" s="92">
        <v>409.83401500000002</v>
      </c>
      <c r="F2762" s="92">
        <v>409.82186899999999</v>
      </c>
      <c r="G2762" s="92">
        <v>1804200</v>
      </c>
    </row>
    <row r="2763" spans="1:7" x14ac:dyDescent="0.25">
      <c r="A2763" s="87">
        <v>36836</v>
      </c>
      <c r="B2763" s="92">
        <v>409.95400999999998</v>
      </c>
      <c r="C2763" s="92">
        <v>416.256012</v>
      </c>
      <c r="D2763" s="92">
        <v>409.95400999999998</v>
      </c>
      <c r="E2763" s="92">
        <v>415.266998</v>
      </c>
      <c r="F2763" s="92">
        <v>415.25466899999998</v>
      </c>
      <c r="G2763" s="92">
        <v>2076200</v>
      </c>
    </row>
    <row r="2764" spans="1:7" x14ac:dyDescent="0.25">
      <c r="A2764" s="87">
        <v>36837</v>
      </c>
      <c r="B2764" s="92">
        <v>415.41000400000001</v>
      </c>
      <c r="C2764" s="92">
        <v>421.03298999999998</v>
      </c>
      <c r="D2764" s="92">
        <v>415.41000400000001</v>
      </c>
      <c r="E2764" s="92">
        <v>421.03298999999998</v>
      </c>
      <c r="F2764" s="92">
        <v>421.02050800000001</v>
      </c>
      <c r="G2764" s="92">
        <v>3905400</v>
      </c>
    </row>
    <row r="2765" spans="1:7" x14ac:dyDescent="0.25">
      <c r="A2765" s="87">
        <v>36838</v>
      </c>
      <c r="B2765" s="92">
        <v>420.95300300000002</v>
      </c>
      <c r="C2765" s="92">
        <v>428.31399499999998</v>
      </c>
      <c r="D2765" s="92">
        <v>418.14498900000001</v>
      </c>
      <c r="E2765" s="92">
        <v>426.07598899999999</v>
      </c>
      <c r="F2765" s="92">
        <v>426.063354</v>
      </c>
      <c r="G2765" s="92">
        <v>5890100</v>
      </c>
    </row>
    <row r="2766" spans="1:7" x14ac:dyDescent="0.25">
      <c r="A2766" s="87">
        <v>36839</v>
      </c>
      <c r="B2766" s="92">
        <v>425.540009</v>
      </c>
      <c r="C2766" s="92">
        <v>428.03500400000001</v>
      </c>
      <c r="D2766" s="92">
        <v>419.26001000000002</v>
      </c>
      <c r="E2766" s="92">
        <v>421.47198500000002</v>
      </c>
      <c r="F2766" s="92">
        <v>421.45950299999998</v>
      </c>
      <c r="G2766" s="92">
        <v>3967700</v>
      </c>
    </row>
    <row r="2767" spans="1:7" x14ac:dyDescent="0.25">
      <c r="A2767" s="87">
        <v>36840</v>
      </c>
      <c r="B2767" s="92">
        <v>421.57900999999998</v>
      </c>
      <c r="C2767" s="92">
        <v>426.97000100000002</v>
      </c>
      <c r="D2767" s="92">
        <v>420.33200099999999</v>
      </c>
      <c r="E2767" s="92">
        <v>426.97000100000002</v>
      </c>
      <c r="F2767" s="92">
        <v>426.957336</v>
      </c>
      <c r="G2767" s="92">
        <v>2905200</v>
      </c>
    </row>
    <row r="2768" spans="1:7" x14ac:dyDescent="0.25">
      <c r="A2768" s="87">
        <v>36843</v>
      </c>
      <c r="B2768" s="92">
        <v>426.83801299999999</v>
      </c>
      <c r="C2768" s="92">
        <v>426.83801299999999</v>
      </c>
      <c r="D2768" s="92">
        <v>421.78601099999997</v>
      </c>
      <c r="E2768" s="92">
        <v>423.66400099999998</v>
      </c>
      <c r="F2768" s="92">
        <v>423.65142800000001</v>
      </c>
      <c r="G2768" s="92">
        <v>2888600</v>
      </c>
    </row>
    <row r="2769" spans="1:7" x14ac:dyDescent="0.25">
      <c r="A2769" s="87">
        <v>36844</v>
      </c>
      <c r="B2769" s="92">
        <v>423.68701199999998</v>
      </c>
      <c r="C2769" s="92">
        <v>427.26800500000002</v>
      </c>
      <c r="D2769" s="92">
        <v>420.38000499999998</v>
      </c>
      <c r="E2769" s="92">
        <v>425.60998499999999</v>
      </c>
      <c r="F2769" s="92">
        <v>425.597351</v>
      </c>
      <c r="G2769" s="92">
        <v>4333100</v>
      </c>
    </row>
    <row r="2770" spans="1:7" x14ac:dyDescent="0.25">
      <c r="A2770" s="87">
        <v>36845</v>
      </c>
      <c r="B2770" s="92">
        <v>426.57900999999998</v>
      </c>
      <c r="C2770" s="92">
        <v>428.56500199999999</v>
      </c>
      <c r="D2770" s="92">
        <v>417.46701000000002</v>
      </c>
      <c r="E2770" s="92">
        <v>418.71899400000001</v>
      </c>
      <c r="F2770" s="92">
        <v>418.70657299999999</v>
      </c>
      <c r="G2770" s="92">
        <v>4101800</v>
      </c>
    </row>
    <row r="2771" spans="1:7" x14ac:dyDescent="0.25">
      <c r="A2771" s="87">
        <v>36846</v>
      </c>
      <c r="B2771" s="92">
        <v>418.682007</v>
      </c>
      <c r="C2771" s="92">
        <v>419.94601399999999</v>
      </c>
      <c r="D2771" s="92">
        <v>416.34399400000001</v>
      </c>
      <c r="E2771" s="92">
        <v>416.98098800000002</v>
      </c>
      <c r="F2771" s="92">
        <v>416.96859699999999</v>
      </c>
      <c r="G2771" s="92">
        <v>3360400</v>
      </c>
    </row>
    <row r="2772" spans="1:7" x14ac:dyDescent="0.25">
      <c r="A2772" s="87">
        <v>36847</v>
      </c>
      <c r="B2772" s="92">
        <v>417.04299900000001</v>
      </c>
      <c r="C2772" s="92">
        <v>421.14300500000002</v>
      </c>
      <c r="D2772" s="92">
        <v>417.04299900000001</v>
      </c>
      <c r="E2772" s="92">
        <v>421.14300500000002</v>
      </c>
      <c r="F2772" s="92">
        <v>421.13052399999998</v>
      </c>
      <c r="G2772" s="92">
        <v>3214600</v>
      </c>
    </row>
    <row r="2773" spans="1:7" x14ac:dyDescent="0.25">
      <c r="A2773" s="87">
        <v>36850</v>
      </c>
      <c r="B2773" s="92">
        <v>421.11801100000002</v>
      </c>
      <c r="C2773" s="92">
        <v>426.93701199999998</v>
      </c>
      <c r="D2773" s="92">
        <v>421.07199100000003</v>
      </c>
      <c r="E2773" s="92">
        <v>426.29299900000001</v>
      </c>
      <c r="F2773" s="92">
        <v>426.28033399999998</v>
      </c>
      <c r="G2773" s="92">
        <v>4988400</v>
      </c>
    </row>
    <row r="2774" spans="1:7" x14ac:dyDescent="0.25">
      <c r="A2774" s="87">
        <v>36851</v>
      </c>
      <c r="B2774" s="92">
        <v>426.28500400000001</v>
      </c>
      <c r="C2774" s="92">
        <v>428.08200099999999</v>
      </c>
      <c r="D2774" s="92">
        <v>423.85699499999998</v>
      </c>
      <c r="E2774" s="92">
        <v>425.51599099999999</v>
      </c>
      <c r="F2774" s="92">
        <v>425.50335699999999</v>
      </c>
      <c r="G2774" s="92">
        <v>3619600</v>
      </c>
    </row>
    <row r="2775" spans="1:7" x14ac:dyDescent="0.25">
      <c r="A2775" s="87">
        <v>36852</v>
      </c>
      <c r="B2775" s="92">
        <v>425.39599600000003</v>
      </c>
      <c r="C2775" s="92">
        <v>434.084991</v>
      </c>
      <c r="D2775" s="92">
        <v>425.39599600000003</v>
      </c>
      <c r="E2775" s="92">
        <v>431.70199600000001</v>
      </c>
      <c r="F2775" s="92">
        <v>431.68917800000003</v>
      </c>
      <c r="G2775" s="92">
        <v>5323500</v>
      </c>
    </row>
    <row r="2776" spans="1:7" x14ac:dyDescent="0.25">
      <c r="A2776" s="87">
        <v>36853</v>
      </c>
      <c r="B2776" s="92">
        <v>431.790009</v>
      </c>
      <c r="C2776" s="92">
        <v>435.70400999999998</v>
      </c>
      <c r="D2776" s="92">
        <v>429.56900000000002</v>
      </c>
      <c r="E2776" s="92">
        <v>433.54800399999999</v>
      </c>
      <c r="F2776" s="92">
        <v>433.53512599999999</v>
      </c>
      <c r="G2776" s="92">
        <v>4863100</v>
      </c>
    </row>
    <row r="2777" spans="1:7" x14ac:dyDescent="0.25">
      <c r="A2777" s="87">
        <v>36854</v>
      </c>
      <c r="B2777" s="92">
        <v>433.49200400000001</v>
      </c>
      <c r="C2777" s="92">
        <v>436.12100199999998</v>
      </c>
      <c r="D2777" s="92">
        <v>431.834991</v>
      </c>
      <c r="E2777" s="92">
        <v>434.21099900000002</v>
      </c>
      <c r="F2777" s="92">
        <v>434.19812000000002</v>
      </c>
      <c r="G2777" s="92">
        <v>3159100</v>
      </c>
    </row>
    <row r="2778" spans="1:7" x14ac:dyDescent="0.25">
      <c r="A2778" s="87">
        <v>36857</v>
      </c>
      <c r="B2778" s="92">
        <v>434.29699699999998</v>
      </c>
      <c r="C2778" s="92">
        <v>435.58898900000003</v>
      </c>
      <c r="D2778" s="92">
        <v>428.10199</v>
      </c>
      <c r="E2778" s="92">
        <v>431.23998999999998</v>
      </c>
      <c r="F2778" s="92">
        <v>431.22717299999999</v>
      </c>
      <c r="G2778" s="92">
        <v>2337000</v>
      </c>
    </row>
    <row r="2779" spans="1:7" x14ac:dyDescent="0.25">
      <c r="A2779" s="87">
        <v>36858</v>
      </c>
      <c r="B2779" s="92">
        <v>430.04098499999998</v>
      </c>
      <c r="C2779" s="92">
        <v>430.04098499999998</v>
      </c>
      <c r="D2779" s="92">
        <v>424.47500600000001</v>
      </c>
      <c r="E2779" s="92">
        <v>426.942993</v>
      </c>
      <c r="F2779" s="92">
        <v>426.93032799999997</v>
      </c>
      <c r="G2779" s="92">
        <v>2043200</v>
      </c>
    </row>
    <row r="2780" spans="1:7" x14ac:dyDescent="0.25">
      <c r="A2780" s="87">
        <v>36859</v>
      </c>
      <c r="B2780" s="92">
        <v>426.35501099999999</v>
      </c>
      <c r="C2780" s="92">
        <v>426.35501099999999</v>
      </c>
      <c r="D2780" s="92">
        <v>422.17999300000002</v>
      </c>
      <c r="E2780" s="92">
        <v>425.30200200000002</v>
      </c>
      <c r="F2780" s="92">
        <v>425.28936800000002</v>
      </c>
      <c r="G2780" s="92">
        <v>1800300</v>
      </c>
    </row>
    <row r="2781" spans="1:7" x14ac:dyDescent="0.25">
      <c r="A2781" s="87">
        <v>36860</v>
      </c>
      <c r="B2781" s="92">
        <v>425.30200200000002</v>
      </c>
      <c r="C2781" s="92">
        <v>429.21398900000003</v>
      </c>
      <c r="D2781" s="92">
        <v>424.23001099999999</v>
      </c>
      <c r="E2781" s="92">
        <v>429.21398900000003</v>
      </c>
      <c r="F2781" s="92">
        <v>429.201233</v>
      </c>
      <c r="G2781" s="92">
        <v>3671500</v>
      </c>
    </row>
    <row r="2782" spans="1:7" x14ac:dyDescent="0.25">
      <c r="A2782" s="87">
        <v>36861</v>
      </c>
      <c r="B2782" s="92">
        <v>428.27301</v>
      </c>
      <c r="C2782" s="92">
        <v>428.59201000000002</v>
      </c>
      <c r="D2782" s="92">
        <v>426.05398600000001</v>
      </c>
      <c r="E2782" s="92">
        <v>427.55200200000002</v>
      </c>
      <c r="F2782" s="92">
        <v>427.53930700000001</v>
      </c>
      <c r="G2782" s="92">
        <v>3000900</v>
      </c>
    </row>
    <row r="2783" spans="1:7" x14ac:dyDescent="0.25">
      <c r="A2783" s="87">
        <v>36864</v>
      </c>
      <c r="B2783" s="92">
        <v>427.59201000000002</v>
      </c>
      <c r="C2783" s="92">
        <v>431.13799999999998</v>
      </c>
      <c r="D2783" s="92">
        <v>427.59201000000002</v>
      </c>
      <c r="E2783" s="92">
        <v>429.90399200000002</v>
      </c>
      <c r="F2783" s="92">
        <v>429.89123499999999</v>
      </c>
      <c r="G2783" s="92">
        <v>3401900</v>
      </c>
    </row>
    <row r="2784" spans="1:7" x14ac:dyDescent="0.25">
      <c r="A2784" s="87">
        <v>36865</v>
      </c>
      <c r="B2784" s="92">
        <v>429.66000400000001</v>
      </c>
      <c r="C2784" s="92">
        <v>431.43499800000001</v>
      </c>
      <c r="D2784" s="92">
        <v>428.42999300000002</v>
      </c>
      <c r="E2784" s="92">
        <v>431.43499800000001</v>
      </c>
      <c r="F2784" s="92">
        <v>431.42218000000003</v>
      </c>
      <c r="G2784" s="92">
        <v>4679100</v>
      </c>
    </row>
    <row r="2785" spans="1:7" x14ac:dyDescent="0.25">
      <c r="A2785" s="87">
        <v>36866</v>
      </c>
      <c r="B2785" s="92">
        <v>433.93099999999998</v>
      </c>
      <c r="C2785" s="92">
        <v>435.29299900000001</v>
      </c>
      <c r="D2785" s="92">
        <v>431.75698899999998</v>
      </c>
      <c r="E2785" s="92">
        <v>433.72198500000002</v>
      </c>
      <c r="F2785" s="92">
        <v>433.70910600000002</v>
      </c>
      <c r="G2785" s="92">
        <v>4017400</v>
      </c>
    </row>
    <row r="2786" spans="1:7" x14ac:dyDescent="0.25">
      <c r="A2786" s="87">
        <v>36867</v>
      </c>
      <c r="B2786" s="92">
        <v>432.78500400000001</v>
      </c>
      <c r="C2786" s="92">
        <v>435.641998</v>
      </c>
      <c r="D2786" s="92">
        <v>430.77200299999998</v>
      </c>
      <c r="E2786" s="92">
        <v>435.641998</v>
      </c>
      <c r="F2786" s="92">
        <v>435.62908900000002</v>
      </c>
      <c r="G2786" s="92">
        <v>6859600</v>
      </c>
    </row>
    <row r="2787" spans="1:7" x14ac:dyDescent="0.25">
      <c r="A2787" s="87">
        <v>36868</v>
      </c>
      <c r="B2787" s="92">
        <v>436.11498999999998</v>
      </c>
      <c r="C2787" s="92">
        <v>438.59201000000002</v>
      </c>
      <c r="D2787" s="92">
        <v>429.74798600000003</v>
      </c>
      <c r="E2787" s="92">
        <v>431.80801400000001</v>
      </c>
      <c r="F2787" s="92">
        <v>431.79519699999997</v>
      </c>
      <c r="G2787" s="92">
        <v>2402700</v>
      </c>
    </row>
    <row r="2788" spans="1:7" x14ac:dyDescent="0.25">
      <c r="A2788" s="87">
        <v>36871</v>
      </c>
      <c r="B2788" s="92">
        <v>432.16400099999998</v>
      </c>
      <c r="C2788" s="92">
        <v>432.16400099999998</v>
      </c>
      <c r="D2788" s="92">
        <v>419.52099600000003</v>
      </c>
      <c r="E2788" s="92">
        <v>421.47299199999998</v>
      </c>
      <c r="F2788" s="92">
        <v>421.46051</v>
      </c>
      <c r="G2788" s="92">
        <v>4599300</v>
      </c>
    </row>
    <row r="2789" spans="1:7" x14ac:dyDescent="0.25">
      <c r="A2789" s="87">
        <v>36872</v>
      </c>
      <c r="B2789" s="92">
        <v>421.91799900000001</v>
      </c>
      <c r="C2789" s="92">
        <v>423.74899299999998</v>
      </c>
      <c r="D2789" s="92">
        <v>412.65798999999998</v>
      </c>
      <c r="E2789" s="92">
        <v>415.17700200000002</v>
      </c>
      <c r="F2789" s="92">
        <v>415.16467299999999</v>
      </c>
      <c r="G2789" s="92">
        <v>2827300</v>
      </c>
    </row>
    <row r="2790" spans="1:7" x14ac:dyDescent="0.25">
      <c r="A2790" s="87">
        <v>36873</v>
      </c>
      <c r="B2790" s="92">
        <v>415.24301100000002</v>
      </c>
      <c r="C2790" s="92">
        <v>420.43798800000002</v>
      </c>
      <c r="D2790" s="92">
        <v>414.57800300000002</v>
      </c>
      <c r="E2790" s="92">
        <v>420.43798800000002</v>
      </c>
      <c r="F2790" s="92">
        <v>420.42550699999998</v>
      </c>
      <c r="G2790" s="92">
        <v>2584900</v>
      </c>
    </row>
    <row r="2791" spans="1:7" x14ac:dyDescent="0.25">
      <c r="A2791" s="87">
        <v>36874</v>
      </c>
      <c r="B2791" s="92">
        <v>420.19000199999999</v>
      </c>
      <c r="C2791" s="92">
        <v>423.66299400000003</v>
      </c>
      <c r="D2791" s="92">
        <v>416.216003</v>
      </c>
      <c r="E2791" s="92">
        <v>419.19601399999999</v>
      </c>
      <c r="F2791" s="92">
        <v>419.18359400000003</v>
      </c>
      <c r="G2791" s="92">
        <v>3524400</v>
      </c>
    </row>
    <row r="2792" spans="1:7" x14ac:dyDescent="0.25">
      <c r="A2792" s="87">
        <v>36875</v>
      </c>
      <c r="B2792" s="92">
        <v>418.17800899999997</v>
      </c>
      <c r="C2792" s="92">
        <v>423.68398999999999</v>
      </c>
      <c r="D2792" s="92">
        <v>417.00201399999997</v>
      </c>
      <c r="E2792" s="92">
        <v>423.68398999999999</v>
      </c>
      <c r="F2792" s="92">
        <v>423.67141700000002</v>
      </c>
      <c r="G2792" s="92">
        <v>3913500</v>
      </c>
    </row>
    <row r="2793" spans="1:7" x14ac:dyDescent="0.25">
      <c r="A2793" s="87">
        <v>36878</v>
      </c>
      <c r="B2793" s="92">
        <v>423.77999899999998</v>
      </c>
      <c r="C2793" s="92">
        <v>424.73199499999998</v>
      </c>
      <c r="D2793" s="92">
        <v>416.07800300000002</v>
      </c>
      <c r="E2793" s="92">
        <v>418.55300899999997</v>
      </c>
      <c r="F2793" s="92">
        <v>418.54058800000001</v>
      </c>
      <c r="G2793" s="92">
        <v>2856000</v>
      </c>
    </row>
    <row r="2794" spans="1:7" x14ac:dyDescent="0.25">
      <c r="A2794" s="87">
        <v>36879</v>
      </c>
      <c r="B2794" s="92">
        <v>418.57199100000003</v>
      </c>
      <c r="C2794" s="92">
        <v>420.44500699999998</v>
      </c>
      <c r="D2794" s="92">
        <v>416.63400300000001</v>
      </c>
      <c r="E2794" s="92">
        <v>418.78298999999998</v>
      </c>
      <c r="F2794" s="92">
        <v>418.77056900000002</v>
      </c>
      <c r="G2794" s="92">
        <v>2457400</v>
      </c>
    </row>
    <row r="2795" spans="1:7" x14ac:dyDescent="0.25">
      <c r="A2795" s="87">
        <v>36880</v>
      </c>
      <c r="B2795" s="92">
        <v>418.89300500000002</v>
      </c>
      <c r="C2795" s="92">
        <v>420.53799400000003</v>
      </c>
      <c r="D2795" s="92">
        <v>412.03799400000003</v>
      </c>
      <c r="E2795" s="92">
        <v>414.86999500000002</v>
      </c>
      <c r="F2795" s="92">
        <v>414.85766599999999</v>
      </c>
      <c r="G2795" s="92">
        <v>2310200</v>
      </c>
    </row>
    <row r="2796" spans="1:7" x14ac:dyDescent="0.25">
      <c r="A2796" s="87">
        <v>36881</v>
      </c>
      <c r="B2796" s="92">
        <v>414.52801499999998</v>
      </c>
      <c r="C2796" s="92">
        <v>415.17898600000001</v>
      </c>
      <c r="D2796" s="92">
        <v>410.93899499999998</v>
      </c>
      <c r="E2796" s="92">
        <v>415.10299700000002</v>
      </c>
      <c r="F2796" s="92">
        <v>415.09066799999999</v>
      </c>
      <c r="G2796" s="92">
        <v>2059800</v>
      </c>
    </row>
    <row r="2797" spans="1:7" x14ac:dyDescent="0.25">
      <c r="A2797" s="87">
        <v>36882</v>
      </c>
      <c r="B2797" s="92">
        <v>414.317993</v>
      </c>
      <c r="C2797" s="92">
        <v>418.81500199999999</v>
      </c>
      <c r="D2797" s="92">
        <v>412.53201300000001</v>
      </c>
      <c r="E2797" s="92">
        <v>416.32101399999999</v>
      </c>
      <c r="F2797" s="92">
        <v>416.30865499999999</v>
      </c>
      <c r="G2797" s="92">
        <v>2050800</v>
      </c>
    </row>
    <row r="2798" spans="1:7" x14ac:dyDescent="0.25">
      <c r="A2798" s="87">
        <v>36885</v>
      </c>
      <c r="B2798" s="92" t="s">
        <v>2065</v>
      </c>
      <c r="C2798" s="92" t="s">
        <v>2065</v>
      </c>
      <c r="D2798" s="92" t="s">
        <v>2065</v>
      </c>
      <c r="E2798" s="92" t="s">
        <v>2065</v>
      </c>
      <c r="F2798" s="92" t="s">
        <v>2065</v>
      </c>
      <c r="G2798" s="92" t="s">
        <v>2065</v>
      </c>
    </row>
    <row r="2799" spans="1:7" x14ac:dyDescent="0.25">
      <c r="A2799" s="87">
        <v>36886</v>
      </c>
      <c r="B2799" s="92" t="s">
        <v>2065</v>
      </c>
      <c r="C2799" s="92" t="s">
        <v>2065</v>
      </c>
      <c r="D2799" s="92" t="s">
        <v>2065</v>
      </c>
      <c r="E2799" s="92" t="s">
        <v>2065</v>
      </c>
      <c r="F2799" s="92" t="s">
        <v>2065</v>
      </c>
      <c r="G2799" s="92" t="s">
        <v>2065</v>
      </c>
    </row>
    <row r="2800" spans="1:7" x14ac:dyDescent="0.25">
      <c r="A2800" s="87">
        <v>36887</v>
      </c>
      <c r="B2800" s="92" t="s">
        <v>2065</v>
      </c>
      <c r="C2800" s="92" t="s">
        <v>2065</v>
      </c>
      <c r="D2800" s="92" t="s">
        <v>2065</v>
      </c>
      <c r="E2800" s="92" t="s">
        <v>2065</v>
      </c>
      <c r="F2800" s="92" t="s">
        <v>2065</v>
      </c>
      <c r="G2800" s="92" t="s">
        <v>2065</v>
      </c>
    </row>
    <row r="2801" spans="1:7" x14ac:dyDescent="0.25">
      <c r="A2801" s="87">
        <v>36888</v>
      </c>
      <c r="B2801" s="92" t="s">
        <v>2065</v>
      </c>
      <c r="C2801" s="92" t="s">
        <v>2065</v>
      </c>
      <c r="D2801" s="92" t="s">
        <v>2065</v>
      </c>
      <c r="E2801" s="92" t="s">
        <v>2065</v>
      </c>
      <c r="F2801" s="92" t="s">
        <v>2065</v>
      </c>
      <c r="G2801" s="92" t="s">
        <v>2065</v>
      </c>
    </row>
    <row r="2802" spans="1:7" x14ac:dyDescent="0.25">
      <c r="A2802" s="87">
        <v>36889</v>
      </c>
      <c r="B2802" s="92" t="s">
        <v>2065</v>
      </c>
      <c r="C2802" s="92" t="s">
        <v>2065</v>
      </c>
      <c r="D2802" s="92" t="s">
        <v>2065</v>
      </c>
      <c r="E2802" s="92" t="s">
        <v>2065</v>
      </c>
      <c r="F2802" s="92" t="s">
        <v>2065</v>
      </c>
      <c r="G2802" s="92" t="s">
        <v>2065</v>
      </c>
    </row>
    <row r="2803" spans="1:7" x14ac:dyDescent="0.25">
      <c r="A2803" s="87">
        <v>36892</v>
      </c>
      <c r="B2803" s="92" t="s">
        <v>2065</v>
      </c>
      <c r="C2803" s="92" t="s">
        <v>2065</v>
      </c>
      <c r="D2803" s="92" t="s">
        <v>2065</v>
      </c>
      <c r="E2803" s="92" t="s">
        <v>2065</v>
      </c>
      <c r="F2803" s="92" t="s">
        <v>2065</v>
      </c>
      <c r="G2803" s="92" t="s">
        <v>2065</v>
      </c>
    </row>
    <row r="2804" spans="1:7" x14ac:dyDescent="0.25">
      <c r="A2804" s="87">
        <v>36893</v>
      </c>
      <c r="B2804" s="92">
        <v>415.37200899999999</v>
      </c>
      <c r="C2804" s="92">
        <v>415.37200899999999</v>
      </c>
      <c r="D2804" s="92">
        <v>407.59698500000002</v>
      </c>
      <c r="E2804" s="92">
        <v>410.20498700000002</v>
      </c>
      <c r="F2804" s="92">
        <v>410.19281000000001</v>
      </c>
      <c r="G2804" s="92">
        <v>843700</v>
      </c>
    </row>
    <row r="2805" spans="1:7" x14ac:dyDescent="0.25">
      <c r="A2805" s="87">
        <v>36894</v>
      </c>
      <c r="B2805" s="92">
        <v>409.60101300000002</v>
      </c>
      <c r="C2805" s="92">
        <v>409.60101300000002</v>
      </c>
      <c r="D2805" s="92">
        <v>402.38198899999998</v>
      </c>
      <c r="E2805" s="92">
        <v>405.82900999999998</v>
      </c>
      <c r="F2805" s="92">
        <v>405.816956</v>
      </c>
      <c r="G2805" s="92">
        <v>1825000</v>
      </c>
    </row>
    <row r="2806" spans="1:7" x14ac:dyDescent="0.25">
      <c r="A2806" s="87">
        <v>36895</v>
      </c>
      <c r="B2806" s="92">
        <v>407.26998900000001</v>
      </c>
      <c r="C2806" s="92">
        <v>409.95700099999999</v>
      </c>
      <c r="D2806" s="92">
        <v>405.27099600000003</v>
      </c>
      <c r="E2806" s="92">
        <v>409.82699600000001</v>
      </c>
      <c r="F2806" s="92">
        <v>409.81484999999998</v>
      </c>
      <c r="G2806" s="92">
        <v>3289300</v>
      </c>
    </row>
    <row r="2807" spans="1:7" x14ac:dyDescent="0.25">
      <c r="A2807" s="87">
        <v>36896</v>
      </c>
      <c r="B2807" s="92">
        <v>410.89999399999999</v>
      </c>
      <c r="C2807" s="92">
        <v>418.82000699999998</v>
      </c>
      <c r="D2807" s="92">
        <v>410.89999399999999</v>
      </c>
      <c r="E2807" s="92">
        <v>418.82000699999998</v>
      </c>
      <c r="F2807" s="92">
        <v>418.80758700000001</v>
      </c>
      <c r="G2807" s="92">
        <v>6210600</v>
      </c>
    </row>
    <row r="2808" spans="1:7" x14ac:dyDescent="0.25">
      <c r="A2808" s="87">
        <v>36899</v>
      </c>
      <c r="B2808" s="92">
        <v>418.74798600000003</v>
      </c>
      <c r="C2808" s="92">
        <v>418.74798600000003</v>
      </c>
      <c r="D2808" s="92">
        <v>413.15301499999998</v>
      </c>
      <c r="E2808" s="92">
        <v>415.76599099999999</v>
      </c>
      <c r="F2808" s="92">
        <v>415.75366200000002</v>
      </c>
      <c r="G2808" s="92">
        <v>3666200</v>
      </c>
    </row>
    <row r="2809" spans="1:7" x14ac:dyDescent="0.25">
      <c r="A2809" s="87">
        <v>36900</v>
      </c>
      <c r="B2809" s="92">
        <v>415.76599099999999</v>
      </c>
      <c r="C2809" s="92">
        <v>418.97399899999999</v>
      </c>
      <c r="D2809" s="92">
        <v>412.95901500000002</v>
      </c>
      <c r="E2809" s="92">
        <v>415.27301</v>
      </c>
      <c r="F2809" s="92">
        <v>415.26068099999998</v>
      </c>
      <c r="G2809" s="92">
        <v>4371400</v>
      </c>
    </row>
    <row r="2810" spans="1:7" x14ac:dyDescent="0.25">
      <c r="A2810" s="87">
        <v>36901</v>
      </c>
      <c r="B2810" s="92">
        <v>415.32598899999999</v>
      </c>
      <c r="C2810" s="92">
        <v>418.22900399999997</v>
      </c>
      <c r="D2810" s="92">
        <v>414.59201000000002</v>
      </c>
      <c r="E2810" s="92">
        <v>417.51901199999998</v>
      </c>
      <c r="F2810" s="92">
        <v>417.50662199999999</v>
      </c>
      <c r="G2810" s="92">
        <v>4218000</v>
      </c>
    </row>
    <row r="2811" spans="1:7" x14ac:dyDescent="0.25">
      <c r="A2811" s="87">
        <v>36902</v>
      </c>
      <c r="B2811" s="92">
        <v>416.94400000000002</v>
      </c>
      <c r="C2811" s="92">
        <v>416.94400000000002</v>
      </c>
      <c r="D2811" s="92">
        <v>408.08300800000001</v>
      </c>
      <c r="E2811" s="92">
        <v>410.381012</v>
      </c>
      <c r="F2811" s="92">
        <v>410.36883499999999</v>
      </c>
      <c r="G2811" s="92">
        <v>2815800</v>
      </c>
    </row>
    <row r="2812" spans="1:7" x14ac:dyDescent="0.25">
      <c r="A2812" s="87">
        <v>36903</v>
      </c>
      <c r="B2812" s="92">
        <v>409.78201300000001</v>
      </c>
      <c r="C2812" s="92">
        <v>411.18301400000001</v>
      </c>
      <c r="D2812" s="92">
        <v>404.73199499999998</v>
      </c>
      <c r="E2812" s="92">
        <v>407.36498999999998</v>
      </c>
      <c r="F2812" s="92">
        <v>407.35290500000002</v>
      </c>
      <c r="G2812" s="92">
        <v>6231700</v>
      </c>
    </row>
    <row r="2813" spans="1:7" x14ac:dyDescent="0.25">
      <c r="A2813" s="87">
        <v>36906</v>
      </c>
      <c r="B2813" s="92">
        <v>407.68600500000002</v>
      </c>
      <c r="C2813" s="92">
        <v>412.80599999999998</v>
      </c>
      <c r="D2813" s="92">
        <v>407.68600500000002</v>
      </c>
      <c r="E2813" s="92">
        <v>411.97601300000002</v>
      </c>
      <c r="F2813" s="92">
        <v>411.96380599999998</v>
      </c>
      <c r="G2813" s="92">
        <v>5463000</v>
      </c>
    </row>
    <row r="2814" spans="1:7" x14ac:dyDescent="0.25">
      <c r="A2814" s="87">
        <v>36907</v>
      </c>
      <c r="B2814" s="92">
        <v>411.97601300000002</v>
      </c>
      <c r="C2814" s="92">
        <v>415.21099900000002</v>
      </c>
      <c r="D2814" s="92">
        <v>411.97601300000002</v>
      </c>
      <c r="E2814" s="92">
        <v>415.08898900000003</v>
      </c>
      <c r="F2814" s="92">
        <v>415.07666</v>
      </c>
      <c r="G2814" s="92">
        <v>9510200</v>
      </c>
    </row>
    <row r="2815" spans="1:7" x14ac:dyDescent="0.25">
      <c r="A2815" s="87">
        <v>36908</v>
      </c>
      <c r="B2815" s="92">
        <v>415.841003</v>
      </c>
      <c r="C2815" s="92">
        <v>418.39700299999998</v>
      </c>
      <c r="D2815" s="92">
        <v>410.40100100000001</v>
      </c>
      <c r="E2815" s="92">
        <v>414.665009</v>
      </c>
      <c r="F2815" s="92">
        <v>414.65267899999998</v>
      </c>
      <c r="G2815" s="92">
        <v>3875800</v>
      </c>
    </row>
    <row r="2816" spans="1:7" x14ac:dyDescent="0.25">
      <c r="A2816" s="87">
        <v>36909</v>
      </c>
      <c r="B2816" s="92">
        <v>416.03298999999998</v>
      </c>
      <c r="C2816" s="92">
        <v>417.58898900000003</v>
      </c>
      <c r="D2816" s="92">
        <v>414.12200899999999</v>
      </c>
      <c r="E2816" s="92">
        <v>416.34500100000002</v>
      </c>
      <c r="F2816" s="92">
        <v>416.33264200000002</v>
      </c>
      <c r="G2816" s="92">
        <v>8992000</v>
      </c>
    </row>
    <row r="2817" spans="1:7" x14ac:dyDescent="0.25">
      <c r="A2817" s="87">
        <v>36910</v>
      </c>
      <c r="B2817" s="92">
        <v>416.40200800000002</v>
      </c>
      <c r="C2817" s="92">
        <v>416.40200800000002</v>
      </c>
      <c r="D2817" s="92">
        <v>409.09799199999998</v>
      </c>
      <c r="E2817" s="92">
        <v>411.55801400000001</v>
      </c>
      <c r="F2817" s="92">
        <v>411.54580700000002</v>
      </c>
      <c r="G2817" s="92">
        <v>4991800</v>
      </c>
    </row>
    <row r="2818" spans="1:7" x14ac:dyDescent="0.25">
      <c r="A2818" s="87">
        <v>36913</v>
      </c>
      <c r="B2818" s="92">
        <v>412.59201000000002</v>
      </c>
      <c r="C2818" s="92">
        <v>417.90798999999998</v>
      </c>
      <c r="D2818" s="92">
        <v>412.59201000000002</v>
      </c>
      <c r="E2818" s="92">
        <v>417.90798999999998</v>
      </c>
      <c r="F2818" s="92">
        <v>417.89556900000002</v>
      </c>
      <c r="G2818" s="92">
        <v>3624200</v>
      </c>
    </row>
    <row r="2819" spans="1:7" x14ac:dyDescent="0.25">
      <c r="A2819" s="87">
        <v>36914</v>
      </c>
      <c r="B2819" s="92">
        <v>415.67800899999997</v>
      </c>
      <c r="C2819" s="92">
        <v>416.58300800000001</v>
      </c>
      <c r="D2819" s="92">
        <v>413.65701300000001</v>
      </c>
      <c r="E2819" s="92">
        <v>415.74301100000002</v>
      </c>
      <c r="F2819" s="92">
        <v>415.730682</v>
      </c>
      <c r="G2819" s="92">
        <v>2837000</v>
      </c>
    </row>
    <row r="2820" spans="1:7" x14ac:dyDescent="0.25">
      <c r="A2820" s="87">
        <v>36915</v>
      </c>
      <c r="B2820" s="92">
        <v>415.54699699999998</v>
      </c>
      <c r="C2820" s="92">
        <v>416.96701000000002</v>
      </c>
      <c r="D2820" s="92">
        <v>413.86498999999998</v>
      </c>
      <c r="E2820" s="92">
        <v>416.96701000000002</v>
      </c>
      <c r="F2820" s="92">
        <v>416.95461999999998</v>
      </c>
      <c r="G2820" s="92">
        <v>1379100</v>
      </c>
    </row>
    <row r="2821" spans="1:7" x14ac:dyDescent="0.25">
      <c r="A2821" s="87">
        <v>36916</v>
      </c>
      <c r="B2821" s="92">
        <v>416.99798600000003</v>
      </c>
      <c r="C2821" s="92">
        <v>418.28698700000001</v>
      </c>
      <c r="D2821" s="92">
        <v>415.53900099999998</v>
      </c>
      <c r="E2821" s="92">
        <v>417.13000499999998</v>
      </c>
      <c r="F2821" s="92">
        <v>417.117615</v>
      </c>
      <c r="G2821" s="92">
        <v>3101300</v>
      </c>
    </row>
    <row r="2822" spans="1:7" x14ac:dyDescent="0.25">
      <c r="A2822" s="87">
        <v>36917</v>
      </c>
      <c r="B2822" s="92">
        <v>417.13000499999998</v>
      </c>
      <c r="C2822" s="92">
        <v>417.13000499999998</v>
      </c>
      <c r="D2822" s="92">
        <v>414.69799799999998</v>
      </c>
      <c r="E2822" s="92">
        <v>416.78799400000003</v>
      </c>
      <c r="F2822" s="92">
        <v>416.77563500000002</v>
      </c>
      <c r="G2822" s="92">
        <v>5595700</v>
      </c>
    </row>
    <row r="2823" spans="1:7" x14ac:dyDescent="0.25">
      <c r="A2823" s="87">
        <v>36920</v>
      </c>
      <c r="B2823" s="92">
        <v>416.00100700000002</v>
      </c>
      <c r="C2823" s="92">
        <v>416.00100700000002</v>
      </c>
      <c r="D2823" s="92">
        <v>408.50100700000002</v>
      </c>
      <c r="E2823" s="92">
        <v>413.05200200000002</v>
      </c>
      <c r="F2823" s="92">
        <v>413.03973400000001</v>
      </c>
      <c r="G2823" s="92">
        <v>10312000</v>
      </c>
    </row>
    <row r="2824" spans="1:7" x14ac:dyDescent="0.25">
      <c r="A2824" s="87">
        <v>36921</v>
      </c>
      <c r="B2824" s="92">
        <v>413.05200200000002</v>
      </c>
      <c r="C2824" s="92">
        <v>416.32501200000002</v>
      </c>
      <c r="D2824" s="92">
        <v>413.05200200000002</v>
      </c>
      <c r="E2824" s="92">
        <v>416.32501200000002</v>
      </c>
      <c r="F2824" s="92">
        <v>416.31265300000001</v>
      </c>
      <c r="G2824" s="92">
        <v>3895900</v>
      </c>
    </row>
    <row r="2825" spans="1:7" x14ac:dyDescent="0.25">
      <c r="A2825" s="87">
        <v>36922</v>
      </c>
      <c r="B2825" s="92">
        <v>416.85000600000001</v>
      </c>
      <c r="C2825" s="92">
        <v>425.614014</v>
      </c>
      <c r="D2825" s="92">
        <v>416.182007</v>
      </c>
      <c r="E2825" s="92">
        <v>425.614014</v>
      </c>
      <c r="F2825" s="92">
        <v>425.60137900000001</v>
      </c>
      <c r="G2825" s="92">
        <v>9848600</v>
      </c>
    </row>
    <row r="2826" spans="1:7" x14ac:dyDescent="0.25">
      <c r="A2826" s="87">
        <v>36923</v>
      </c>
      <c r="B2826" s="92">
        <v>426.26599099999999</v>
      </c>
      <c r="C2826" s="92">
        <v>430.89498900000001</v>
      </c>
      <c r="D2826" s="92">
        <v>422.30300899999997</v>
      </c>
      <c r="E2826" s="92">
        <v>430.58099399999998</v>
      </c>
      <c r="F2826" s="92">
        <v>430.56823700000001</v>
      </c>
      <c r="G2826" s="92">
        <v>7425200</v>
      </c>
    </row>
    <row r="2827" spans="1:7" x14ac:dyDescent="0.25">
      <c r="A2827" s="87">
        <v>36924</v>
      </c>
      <c r="B2827" s="92">
        <v>431.09399400000001</v>
      </c>
      <c r="C2827" s="92">
        <v>454.29800399999999</v>
      </c>
      <c r="D2827" s="92">
        <v>430.66101099999997</v>
      </c>
      <c r="E2827" s="92">
        <v>451.97900399999997</v>
      </c>
      <c r="F2827" s="92">
        <v>451.96560699999998</v>
      </c>
      <c r="G2827" s="92">
        <v>16324700</v>
      </c>
    </row>
    <row r="2828" spans="1:7" x14ac:dyDescent="0.25">
      <c r="A2828" s="87">
        <v>36927</v>
      </c>
      <c r="B2828" s="92">
        <v>461.13400300000001</v>
      </c>
      <c r="C2828" s="92">
        <v>469.81201199999998</v>
      </c>
      <c r="D2828" s="92">
        <v>456.334991</v>
      </c>
      <c r="E2828" s="92">
        <v>458.95199600000001</v>
      </c>
      <c r="F2828" s="92">
        <v>458.93838499999998</v>
      </c>
      <c r="G2828" s="92">
        <v>15298400</v>
      </c>
    </row>
    <row r="2829" spans="1:7" x14ac:dyDescent="0.25">
      <c r="A2829" s="87">
        <v>36928</v>
      </c>
      <c r="B2829" s="92">
        <v>456.64801</v>
      </c>
      <c r="C2829" s="92">
        <v>456.64801</v>
      </c>
      <c r="D2829" s="92">
        <v>447.70098899999999</v>
      </c>
      <c r="E2829" s="92">
        <v>450.10998499999999</v>
      </c>
      <c r="F2829" s="92">
        <v>450.09661899999998</v>
      </c>
      <c r="G2829" s="92">
        <v>8980600</v>
      </c>
    </row>
    <row r="2830" spans="1:7" x14ac:dyDescent="0.25">
      <c r="A2830" s="87">
        <v>36929</v>
      </c>
      <c r="B2830" s="92">
        <v>449.38299599999999</v>
      </c>
      <c r="C2830" s="92">
        <v>449.38299599999999</v>
      </c>
      <c r="D2830" s="92">
        <v>438.67300399999999</v>
      </c>
      <c r="E2830" s="92">
        <v>444.33300800000001</v>
      </c>
      <c r="F2830" s="92">
        <v>444.31982399999998</v>
      </c>
      <c r="G2830" s="92">
        <v>6750500</v>
      </c>
    </row>
    <row r="2831" spans="1:7" x14ac:dyDescent="0.25">
      <c r="A2831" s="87">
        <v>36930</v>
      </c>
      <c r="B2831" s="92">
        <v>444.15600599999999</v>
      </c>
      <c r="C2831" s="92">
        <v>445.45400999999998</v>
      </c>
      <c r="D2831" s="92">
        <v>438.12200899999999</v>
      </c>
      <c r="E2831" s="92">
        <v>440.77600100000001</v>
      </c>
      <c r="F2831" s="92">
        <v>440.76290899999998</v>
      </c>
      <c r="G2831" s="92">
        <v>6652700</v>
      </c>
    </row>
    <row r="2832" spans="1:7" x14ac:dyDescent="0.25">
      <c r="A2832" s="87">
        <v>36931</v>
      </c>
      <c r="B2832" s="92">
        <v>440.64599600000003</v>
      </c>
      <c r="C2832" s="92">
        <v>440.64599600000003</v>
      </c>
      <c r="D2832" s="92">
        <v>422.89498900000001</v>
      </c>
      <c r="E2832" s="92">
        <v>427.91400099999998</v>
      </c>
      <c r="F2832" s="92">
        <v>427.90130599999998</v>
      </c>
      <c r="G2832" s="92">
        <v>5066900</v>
      </c>
    </row>
    <row r="2833" spans="1:7" x14ac:dyDescent="0.25">
      <c r="A2833" s="87">
        <v>36934</v>
      </c>
      <c r="B2833" s="92">
        <v>427.91400099999998</v>
      </c>
      <c r="C2833" s="92">
        <v>427.91400099999998</v>
      </c>
      <c r="D2833" s="92">
        <v>421.43701199999998</v>
      </c>
      <c r="E2833" s="92">
        <v>424.46499599999999</v>
      </c>
      <c r="F2833" s="92">
        <v>424.45239299999997</v>
      </c>
      <c r="G2833" s="92">
        <v>3611400</v>
      </c>
    </row>
    <row r="2834" spans="1:7" x14ac:dyDescent="0.25">
      <c r="A2834" s="87">
        <v>36935</v>
      </c>
      <c r="B2834" s="92">
        <v>424.46499599999999</v>
      </c>
      <c r="C2834" s="92">
        <v>428.61700400000001</v>
      </c>
      <c r="D2834" s="92">
        <v>424.27700800000002</v>
      </c>
      <c r="E2834" s="92">
        <v>426.17199699999998</v>
      </c>
      <c r="F2834" s="92">
        <v>426.15936299999998</v>
      </c>
      <c r="G2834" s="92">
        <v>6070300</v>
      </c>
    </row>
    <row r="2835" spans="1:7" x14ac:dyDescent="0.25">
      <c r="A2835" s="87">
        <v>36936</v>
      </c>
      <c r="B2835" s="92">
        <v>425.489014</v>
      </c>
      <c r="C2835" s="92">
        <v>425.489014</v>
      </c>
      <c r="D2835" s="92">
        <v>420.807007</v>
      </c>
      <c r="E2835" s="92">
        <v>423.21398900000003</v>
      </c>
      <c r="F2835" s="92">
        <v>423.20144699999997</v>
      </c>
      <c r="G2835" s="92">
        <v>1684000</v>
      </c>
    </row>
    <row r="2836" spans="1:7" x14ac:dyDescent="0.25">
      <c r="A2836" s="87">
        <v>36937</v>
      </c>
      <c r="B2836" s="92">
        <v>427.699005</v>
      </c>
      <c r="C2836" s="92">
        <v>441.02301</v>
      </c>
      <c r="D2836" s="92">
        <v>427.699005</v>
      </c>
      <c r="E2836" s="92">
        <v>440.22299199999998</v>
      </c>
      <c r="F2836" s="92">
        <v>440.20992999999999</v>
      </c>
      <c r="G2836" s="92">
        <v>9789400</v>
      </c>
    </row>
    <row r="2837" spans="1:7" x14ac:dyDescent="0.25">
      <c r="A2837" s="87">
        <v>36938</v>
      </c>
      <c r="B2837" s="92">
        <v>439.18701199999998</v>
      </c>
      <c r="C2837" s="92">
        <v>439.48498499999999</v>
      </c>
      <c r="D2837" s="92">
        <v>430.81298800000002</v>
      </c>
      <c r="E2837" s="92">
        <v>432.07900999999998</v>
      </c>
      <c r="F2837" s="92">
        <v>432.066193</v>
      </c>
      <c r="G2837" s="92">
        <v>4848800</v>
      </c>
    </row>
    <row r="2838" spans="1:7" x14ac:dyDescent="0.25">
      <c r="A2838" s="87">
        <v>36941</v>
      </c>
      <c r="B2838" s="92">
        <v>430.54098499999998</v>
      </c>
      <c r="C2838" s="92">
        <v>436.94601399999999</v>
      </c>
      <c r="D2838" s="92">
        <v>429.94101000000001</v>
      </c>
      <c r="E2838" s="92">
        <v>435.13900799999999</v>
      </c>
      <c r="F2838" s="92">
        <v>435.12609900000001</v>
      </c>
      <c r="G2838" s="92">
        <v>3451500</v>
      </c>
    </row>
    <row r="2839" spans="1:7" x14ac:dyDescent="0.25">
      <c r="A2839" s="87">
        <v>36942</v>
      </c>
      <c r="B2839" s="92">
        <v>435.33898900000003</v>
      </c>
      <c r="C2839" s="92">
        <v>436.31298800000002</v>
      </c>
      <c r="D2839" s="92">
        <v>431.800995</v>
      </c>
      <c r="E2839" s="92">
        <v>433.68099999999998</v>
      </c>
      <c r="F2839" s="92">
        <v>433.66812099999999</v>
      </c>
      <c r="G2839" s="92">
        <v>3617400</v>
      </c>
    </row>
    <row r="2840" spans="1:7" x14ac:dyDescent="0.25">
      <c r="A2840" s="87">
        <v>36943</v>
      </c>
      <c r="B2840" s="92">
        <v>434.17800899999997</v>
      </c>
      <c r="C2840" s="92">
        <v>442.51599099999999</v>
      </c>
      <c r="D2840" s="92">
        <v>434.17800899999997</v>
      </c>
      <c r="E2840" s="92">
        <v>439.90301499999998</v>
      </c>
      <c r="F2840" s="92">
        <v>439.88995399999999</v>
      </c>
      <c r="G2840" s="92">
        <v>4996800</v>
      </c>
    </row>
    <row r="2841" spans="1:7" x14ac:dyDescent="0.25">
      <c r="A2841" s="87">
        <v>36944</v>
      </c>
      <c r="B2841" s="92">
        <v>440.42498799999998</v>
      </c>
      <c r="C2841" s="92">
        <v>440.42498799999998</v>
      </c>
      <c r="D2841" s="92">
        <v>435.699005</v>
      </c>
      <c r="E2841" s="92">
        <v>437.02999899999998</v>
      </c>
      <c r="F2841" s="92">
        <v>437.01702899999998</v>
      </c>
      <c r="G2841" s="92">
        <v>2850200</v>
      </c>
    </row>
    <row r="2842" spans="1:7" x14ac:dyDescent="0.25">
      <c r="A2842" s="87">
        <v>36945</v>
      </c>
      <c r="B2842" s="92">
        <v>436.01299999999998</v>
      </c>
      <c r="C2842" s="92">
        <v>439.10699499999998</v>
      </c>
      <c r="D2842" s="92">
        <v>434.95700099999999</v>
      </c>
      <c r="E2842" s="92">
        <v>438.64599600000003</v>
      </c>
      <c r="F2842" s="92">
        <v>438.63296500000001</v>
      </c>
      <c r="G2842" s="92">
        <v>4208800</v>
      </c>
    </row>
    <row r="2843" spans="1:7" x14ac:dyDescent="0.25">
      <c r="A2843" s="87">
        <v>36948</v>
      </c>
      <c r="B2843" s="92">
        <v>438.17199699999998</v>
      </c>
      <c r="C2843" s="92">
        <v>438.17199699999998</v>
      </c>
      <c r="D2843" s="92">
        <v>429.66198700000001</v>
      </c>
      <c r="E2843" s="92">
        <v>432.14999399999999</v>
      </c>
      <c r="F2843" s="92">
        <v>432.13717700000001</v>
      </c>
      <c r="G2843" s="92">
        <v>2356300</v>
      </c>
    </row>
    <row r="2844" spans="1:7" x14ac:dyDescent="0.25">
      <c r="A2844" s="87">
        <v>36949</v>
      </c>
      <c r="B2844" s="92">
        <v>432.14999399999999</v>
      </c>
      <c r="C2844" s="92">
        <v>435.13400300000001</v>
      </c>
      <c r="D2844" s="92">
        <v>429.67898600000001</v>
      </c>
      <c r="E2844" s="92">
        <v>433.30801400000001</v>
      </c>
      <c r="F2844" s="92">
        <v>433.29516599999999</v>
      </c>
      <c r="G2844" s="92">
        <v>3115900</v>
      </c>
    </row>
    <row r="2845" spans="1:7" x14ac:dyDescent="0.25">
      <c r="A2845" s="87">
        <v>36950</v>
      </c>
      <c r="B2845" s="92">
        <v>432.67800899999997</v>
      </c>
      <c r="C2845" s="92">
        <v>432.67800899999997</v>
      </c>
      <c r="D2845" s="92">
        <v>426.15701300000001</v>
      </c>
      <c r="E2845" s="92">
        <v>428.30300899999997</v>
      </c>
      <c r="F2845" s="92">
        <v>428.29031400000002</v>
      </c>
      <c r="G2845" s="92">
        <v>3128900</v>
      </c>
    </row>
    <row r="2846" spans="1:7" x14ac:dyDescent="0.25">
      <c r="A2846" s="87">
        <v>36951</v>
      </c>
      <c r="B2846" s="92">
        <v>426.64498900000001</v>
      </c>
      <c r="C2846" s="92">
        <v>426.64498900000001</v>
      </c>
      <c r="D2846" s="92">
        <v>422.40798999999998</v>
      </c>
      <c r="E2846" s="92">
        <v>424.02999899999998</v>
      </c>
      <c r="F2846" s="92">
        <v>424.01739500000002</v>
      </c>
      <c r="G2846" s="92">
        <v>3279300</v>
      </c>
    </row>
    <row r="2847" spans="1:7" x14ac:dyDescent="0.25">
      <c r="A2847" s="87">
        <v>36952</v>
      </c>
      <c r="B2847" s="92">
        <v>423.59600799999998</v>
      </c>
      <c r="C2847" s="92">
        <v>429.30300899999997</v>
      </c>
      <c r="D2847" s="92">
        <v>423.30499300000002</v>
      </c>
      <c r="E2847" s="92">
        <v>426.12701399999997</v>
      </c>
      <c r="F2847" s="92">
        <v>426.11437999999998</v>
      </c>
      <c r="G2847" s="92">
        <v>3459900</v>
      </c>
    </row>
    <row r="2848" spans="1:7" x14ac:dyDescent="0.25">
      <c r="A2848" s="87">
        <v>36955</v>
      </c>
      <c r="B2848" s="92" t="s">
        <v>2065</v>
      </c>
      <c r="C2848" s="92" t="s">
        <v>2065</v>
      </c>
      <c r="D2848" s="92" t="s">
        <v>2065</v>
      </c>
      <c r="E2848" s="92" t="s">
        <v>2065</v>
      </c>
      <c r="F2848" s="92" t="s">
        <v>2065</v>
      </c>
      <c r="G2848" s="92" t="s">
        <v>2065</v>
      </c>
    </row>
    <row r="2849" spans="1:7" x14ac:dyDescent="0.25">
      <c r="A2849" s="87">
        <v>36956</v>
      </c>
      <c r="B2849" s="92">
        <v>425.85699499999998</v>
      </c>
      <c r="C2849" s="92">
        <v>431.51800500000002</v>
      </c>
      <c r="D2849" s="92">
        <v>425.85699499999998</v>
      </c>
      <c r="E2849" s="92">
        <v>431.51800500000002</v>
      </c>
      <c r="F2849" s="92">
        <v>431.50518799999998</v>
      </c>
      <c r="G2849" s="92">
        <v>3102200</v>
      </c>
    </row>
    <row r="2850" spans="1:7" x14ac:dyDescent="0.25">
      <c r="A2850" s="87">
        <v>36957</v>
      </c>
      <c r="B2850" s="92">
        <v>431.73498499999999</v>
      </c>
      <c r="C2850" s="92">
        <v>435.375</v>
      </c>
      <c r="D2850" s="92">
        <v>429</v>
      </c>
      <c r="E2850" s="92">
        <v>430.54998799999998</v>
      </c>
      <c r="F2850" s="92">
        <v>430.53723100000002</v>
      </c>
      <c r="G2850" s="92">
        <v>3252300</v>
      </c>
    </row>
    <row r="2851" spans="1:7" x14ac:dyDescent="0.25">
      <c r="A2851" s="87">
        <v>36958</v>
      </c>
      <c r="B2851" s="92">
        <v>430.54998799999998</v>
      </c>
      <c r="C2851" s="92">
        <v>432.96499599999999</v>
      </c>
      <c r="D2851" s="92">
        <v>426.76299999999998</v>
      </c>
      <c r="E2851" s="92">
        <v>428.03601099999997</v>
      </c>
      <c r="F2851" s="92">
        <v>428.02331500000003</v>
      </c>
      <c r="G2851" s="92">
        <v>1967400</v>
      </c>
    </row>
    <row r="2852" spans="1:7" x14ac:dyDescent="0.25">
      <c r="A2852" s="87">
        <v>36959</v>
      </c>
      <c r="B2852" s="92">
        <v>427.90600599999999</v>
      </c>
      <c r="C2852" s="92">
        <v>427.90600599999999</v>
      </c>
      <c r="D2852" s="92">
        <v>412.74499500000002</v>
      </c>
      <c r="E2852" s="92">
        <v>414.10598800000002</v>
      </c>
      <c r="F2852" s="92">
        <v>414.09371900000002</v>
      </c>
      <c r="G2852" s="92">
        <v>4469600</v>
      </c>
    </row>
    <row r="2853" spans="1:7" x14ac:dyDescent="0.25">
      <c r="A2853" s="87">
        <v>36962</v>
      </c>
      <c r="B2853" s="92">
        <v>411.87701399999997</v>
      </c>
      <c r="C2853" s="92">
        <v>411.87701399999997</v>
      </c>
      <c r="D2853" s="92">
        <v>391.19699100000003</v>
      </c>
      <c r="E2853" s="92">
        <v>396.61099200000001</v>
      </c>
      <c r="F2853" s="92">
        <v>396.59921300000002</v>
      </c>
      <c r="G2853" s="92">
        <v>6180600</v>
      </c>
    </row>
    <row r="2854" spans="1:7" x14ac:dyDescent="0.25">
      <c r="A2854" s="87">
        <v>36963</v>
      </c>
      <c r="B2854" s="92">
        <v>391.885986</v>
      </c>
      <c r="C2854" s="92">
        <v>392.77398699999998</v>
      </c>
      <c r="D2854" s="92">
        <v>383.64898699999998</v>
      </c>
      <c r="E2854" s="92">
        <v>385.90600599999999</v>
      </c>
      <c r="F2854" s="92">
        <v>385.89456200000001</v>
      </c>
      <c r="G2854" s="92">
        <v>7334400</v>
      </c>
    </row>
    <row r="2855" spans="1:7" x14ac:dyDescent="0.25">
      <c r="A2855" s="87">
        <v>36964</v>
      </c>
      <c r="B2855" s="92">
        <v>387.69000199999999</v>
      </c>
      <c r="C2855" s="92">
        <v>394.89999399999999</v>
      </c>
      <c r="D2855" s="92">
        <v>387.69000199999999</v>
      </c>
      <c r="E2855" s="92">
        <v>389.192993</v>
      </c>
      <c r="F2855" s="92">
        <v>389.18142699999999</v>
      </c>
      <c r="G2855" s="92">
        <v>4154100</v>
      </c>
    </row>
    <row r="2856" spans="1:7" x14ac:dyDescent="0.25">
      <c r="A2856" s="87">
        <v>36965</v>
      </c>
      <c r="B2856" s="92">
        <v>386.14801</v>
      </c>
      <c r="C2856" s="92">
        <v>386.92498799999998</v>
      </c>
      <c r="D2856" s="92">
        <v>381.516998</v>
      </c>
      <c r="E2856" s="92">
        <v>386.86300699999998</v>
      </c>
      <c r="F2856" s="92">
        <v>386.85150099999998</v>
      </c>
      <c r="G2856" s="92">
        <v>4827400</v>
      </c>
    </row>
    <row r="2857" spans="1:7" x14ac:dyDescent="0.25">
      <c r="A2857" s="87">
        <v>36966</v>
      </c>
      <c r="B2857" s="92">
        <v>387.591003</v>
      </c>
      <c r="C2857" s="92">
        <v>388.23700000000002</v>
      </c>
      <c r="D2857" s="92">
        <v>378.425995</v>
      </c>
      <c r="E2857" s="92">
        <v>380.51501500000001</v>
      </c>
      <c r="F2857" s="92">
        <v>380.50372299999998</v>
      </c>
      <c r="G2857" s="92">
        <v>5167300</v>
      </c>
    </row>
    <row r="2858" spans="1:7" x14ac:dyDescent="0.25">
      <c r="A2858" s="87">
        <v>36969</v>
      </c>
      <c r="B2858" s="92">
        <v>378.80599999999998</v>
      </c>
      <c r="C2858" s="92">
        <v>378.80599999999998</v>
      </c>
      <c r="D2858" s="92">
        <v>364.68600500000002</v>
      </c>
      <c r="E2858" s="92">
        <v>367.141998</v>
      </c>
      <c r="F2858" s="92">
        <v>367.13110399999999</v>
      </c>
      <c r="G2858" s="92">
        <v>4749300</v>
      </c>
    </row>
    <row r="2859" spans="1:7" x14ac:dyDescent="0.25">
      <c r="A2859" s="87">
        <v>36970</v>
      </c>
      <c r="B2859" s="92">
        <v>367.141998</v>
      </c>
      <c r="C2859" s="92">
        <v>367.88699300000002</v>
      </c>
      <c r="D2859" s="92">
        <v>358.20599399999998</v>
      </c>
      <c r="E2859" s="92">
        <v>360.449005</v>
      </c>
      <c r="F2859" s="92">
        <v>360.43832400000002</v>
      </c>
      <c r="G2859" s="92">
        <v>6302600</v>
      </c>
    </row>
    <row r="2860" spans="1:7" x14ac:dyDescent="0.25">
      <c r="A2860" s="87">
        <v>36971</v>
      </c>
      <c r="B2860" s="92">
        <v>359.39999399999999</v>
      </c>
      <c r="C2860" s="92">
        <v>369.07501200000002</v>
      </c>
      <c r="D2860" s="92">
        <v>352.67099000000002</v>
      </c>
      <c r="E2860" s="92">
        <v>369.07501200000002</v>
      </c>
      <c r="F2860" s="92">
        <v>369.06405599999999</v>
      </c>
      <c r="G2860" s="92">
        <v>11898900</v>
      </c>
    </row>
    <row r="2861" spans="1:7" x14ac:dyDescent="0.25">
      <c r="A2861" s="87">
        <v>36972</v>
      </c>
      <c r="B2861" s="92">
        <v>366.65301499999998</v>
      </c>
      <c r="C2861" s="92">
        <v>367.70800800000001</v>
      </c>
      <c r="D2861" s="92">
        <v>360.807007</v>
      </c>
      <c r="E2861" s="92">
        <v>363.182007</v>
      </c>
      <c r="F2861" s="92">
        <v>363.17120399999999</v>
      </c>
      <c r="G2861" s="92">
        <v>19105700</v>
      </c>
    </row>
    <row r="2862" spans="1:7" x14ac:dyDescent="0.25">
      <c r="A2862" s="87">
        <v>36973</v>
      </c>
      <c r="B2862" s="92">
        <v>362.050995</v>
      </c>
      <c r="C2862" s="92">
        <v>371.47198500000002</v>
      </c>
      <c r="D2862" s="92">
        <v>362.050995</v>
      </c>
      <c r="E2862" s="92">
        <v>371.47198500000002</v>
      </c>
      <c r="F2862" s="92">
        <v>371.46096799999998</v>
      </c>
      <c r="G2862" s="92">
        <v>12217200</v>
      </c>
    </row>
    <row r="2863" spans="1:7" x14ac:dyDescent="0.25">
      <c r="A2863" s="87">
        <v>36976</v>
      </c>
      <c r="B2863" s="92" t="s">
        <v>2065</v>
      </c>
      <c r="C2863" s="92" t="s">
        <v>2065</v>
      </c>
      <c r="D2863" s="92" t="s">
        <v>2065</v>
      </c>
      <c r="E2863" s="92" t="s">
        <v>2065</v>
      </c>
      <c r="F2863" s="92" t="s">
        <v>2065</v>
      </c>
      <c r="G2863" s="92" t="s">
        <v>2065</v>
      </c>
    </row>
    <row r="2864" spans="1:7" x14ac:dyDescent="0.25">
      <c r="A2864" s="87">
        <v>36977</v>
      </c>
      <c r="B2864" s="92">
        <v>371.60000600000001</v>
      </c>
      <c r="C2864" s="92">
        <v>376.62100199999998</v>
      </c>
      <c r="D2864" s="92">
        <v>367.67401100000001</v>
      </c>
      <c r="E2864" s="92">
        <v>369.30300899999997</v>
      </c>
      <c r="F2864" s="92">
        <v>369.29205300000001</v>
      </c>
      <c r="G2864" s="92">
        <v>6796500</v>
      </c>
    </row>
    <row r="2865" spans="1:7" x14ac:dyDescent="0.25">
      <c r="A2865" s="87">
        <v>36978</v>
      </c>
      <c r="B2865" s="92">
        <v>369.24899299999998</v>
      </c>
      <c r="C2865" s="92">
        <v>375.17999300000002</v>
      </c>
      <c r="D2865" s="92">
        <v>368.98998999999998</v>
      </c>
      <c r="E2865" s="92">
        <v>375.17999300000002</v>
      </c>
      <c r="F2865" s="92">
        <v>375.16885400000001</v>
      </c>
      <c r="G2865" s="92">
        <v>8288800</v>
      </c>
    </row>
    <row r="2866" spans="1:7" x14ac:dyDescent="0.25">
      <c r="A2866" s="87">
        <v>36979</v>
      </c>
      <c r="B2866" s="92">
        <v>374.233002</v>
      </c>
      <c r="C2866" s="92">
        <v>381.77301</v>
      </c>
      <c r="D2866" s="92">
        <v>372.30599999999998</v>
      </c>
      <c r="E2866" s="92">
        <v>381.77301</v>
      </c>
      <c r="F2866" s="92">
        <v>381.76165800000001</v>
      </c>
      <c r="G2866" s="92">
        <v>5994300</v>
      </c>
    </row>
    <row r="2867" spans="1:7" x14ac:dyDescent="0.25">
      <c r="A2867" s="87">
        <v>36980</v>
      </c>
      <c r="B2867" s="92">
        <v>383.87600700000002</v>
      </c>
      <c r="C2867" s="92">
        <v>387.88900799999999</v>
      </c>
      <c r="D2867" s="92">
        <v>379.68398999999999</v>
      </c>
      <c r="E2867" s="92">
        <v>381.04998799999998</v>
      </c>
      <c r="F2867" s="92">
        <v>381.03869600000002</v>
      </c>
      <c r="G2867" s="92">
        <v>4624900</v>
      </c>
    </row>
    <row r="2868" spans="1:7" x14ac:dyDescent="0.25">
      <c r="A2868" s="87">
        <v>36983</v>
      </c>
      <c r="B2868" s="92">
        <v>381.04599000000002</v>
      </c>
      <c r="C2868" s="92">
        <v>381.26299999999998</v>
      </c>
      <c r="D2868" s="92">
        <v>374.36999500000002</v>
      </c>
      <c r="E2868" s="92">
        <v>375.03201300000001</v>
      </c>
      <c r="F2868" s="92">
        <v>375.02087399999999</v>
      </c>
      <c r="G2868" s="92">
        <v>5068000</v>
      </c>
    </row>
    <row r="2869" spans="1:7" x14ac:dyDescent="0.25">
      <c r="A2869" s="87">
        <v>36984</v>
      </c>
      <c r="B2869" s="92">
        <v>374.05599999999998</v>
      </c>
      <c r="C2869" s="92">
        <v>374.05599999999998</v>
      </c>
      <c r="D2869" s="92">
        <v>369.74798600000003</v>
      </c>
      <c r="E2869" s="92">
        <v>372.65301499999998</v>
      </c>
      <c r="F2869" s="92">
        <v>372.64193699999998</v>
      </c>
      <c r="G2869" s="92">
        <v>6540000</v>
      </c>
    </row>
    <row r="2870" spans="1:7" x14ac:dyDescent="0.25">
      <c r="A2870" s="87">
        <v>36985</v>
      </c>
      <c r="B2870" s="92">
        <v>371.30801400000001</v>
      </c>
      <c r="C2870" s="92">
        <v>371.30801400000001</v>
      </c>
      <c r="D2870" s="92">
        <v>365.02600100000001</v>
      </c>
      <c r="E2870" s="92">
        <v>367.40798999999998</v>
      </c>
      <c r="F2870" s="92">
        <v>367.39709499999998</v>
      </c>
      <c r="G2870" s="92">
        <v>5560100</v>
      </c>
    </row>
    <row r="2871" spans="1:7" x14ac:dyDescent="0.25">
      <c r="A2871" s="87">
        <v>36986</v>
      </c>
      <c r="B2871" s="92">
        <v>367.35000600000001</v>
      </c>
      <c r="C2871" s="92">
        <v>368.92199699999998</v>
      </c>
      <c r="D2871" s="92">
        <v>361.31298800000002</v>
      </c>
      <c r="E2871" s="92">
        <v>362.46798699999999</v>
      </c>
      <c r="F2871" s="92">
        <v>362.457245</v>
      </c>
      <c r="G2871" s="92">
        <v>7787600</v>
      </c>
    </row>
    <row r="2872" spans="1:7" x14ac:dyDescent="0.25">
      <c r="A2872" s="87">
        <v>36987</v>
      </c>
      <c r="B2872" s="92">
        <v>364.06298800000002</v>
      </c>
      <c r="C2872" s="92">
        <v>367.54901100000001</v>
      </c>
      <c r="D2872" s="92">
        <v>363.53201300000001</v>
      </c>
      <c r="E2872" s="92">
        <v>364.34298699999999</v>
      </c>
      <c r="F2872" s="92">
        <v>364.33218399999998</v>
      </c>
      <c r="G2872" s="92">
        <v>4124700</v>
      </c>
    </row>
    <row r="2873" spans="1:7" x14ac:dyDescent="0.25">
      <c r="A2873" s="87">
        <v>36990</v>
      </c>
      <c r="B2873" s="92">
        <v>363.31500199999999</v>
      </c>
      <c r="C2873" s="92">
        <v>364.73800699999998</v>
      </c>
      <c r="D2873" s="92">
        <v>361.22100799999998</v>
      </c>
      <c r="E2873" s="92">
        <v>362.27600100000001</v>
      </c>
      <c r="F2873" s="92">
        <v>362.26525900000001</v>
      </c>
      <c r="G2873" s="92">
        <v>4898200</v>
      </c>
    </row>
    <row r="2874" spans="1:7" x14ac:dyDescent="0.25">
      <c r="A2874" s="87">
        <v>36991</v>
      </c>
      <c r="B2874" s="92">
        <v>362.290009</v>
      </c>
      <c r="C2874" s="92">
        <v>369.33200099999999</v>
      </c>
      <c r="D2874" s="92">
        <v>362.290009</v>
      </c>
      <c r="E2874" s="92">
        <v>369.19699100000003</v>
      </c>
      <c r="F2874" s="92">
        <v>369.186035</v>
      </c>
      <c r="G2874" s="92">
        <v>6086800</v>
      </c>
    </row>
    <row r="2875" spans="1:7" x14ac:dyDescent="0.25">
      <c r="A2875" s="87">
        <v>36992</v>
      </c>
      <c r="B2875" s="92">
        <v>371.59698500000002</v>
      </c>
      <c r="C2875" s="92">
        <v>373.84500100000002</v>
      </c>
      <c r="D2875" s="92">
        <v>364.96701000000002</v>
      </c>
      <c r="E2875" s="92">
        <v>367.15600599999999</v>
      </c>
      <c r="F2875" s="92">
        <v>367.14511099999999</v>
      </c>
      <c r="G2875" s="92">
        <v>4239300</v>
      </c>
    </row>
    <row r="2876" spans="1:7" x14ac:dyDescent="0.25">
      <c r="A2876" s="87">
        <v>36993</v>
      </c>
      <c r="B2876" s="92">
        <v>367.68899499999998</v>
      </c>
      <c r="C2876" s="92">
        <v>368.85400399999997</v>
      </c>
      <c r="D2876" s="92">
        <v>364.60998499999999</v>
      </c>
      <c r="E2876" s="92">
        <v>365.983002</v>
      </c>
      <c r="F2876" s="92">
        <v>365.97213699999998</v>
      </c>
      <c r="G2876" s="92">
        <v>2594800</v>
      </c>
    </row>
    <row r="2877" spans="1:7" x14ac:dyDescent="0.25">
      <c r="A2877" s="87">
        <v>36994</v>
      </c>
      <c r="B2877" s="92" t="s">
        <v>2065</v>
      </c>
      <c r="C2877" s="92" t="s">
        <v>2065</v>
      </c>
      <c r="D2877" s="92" t="s">
        <v>2065</v>
      </c>
      <c r="E2877" s="92" t="s">
        <v>2065</v>
      </c>
      <c r="F2877" s="92" t="s">
        <v>2065</v>
      </c>
      <c r="G2877" s="92" t="s">
        <v>2065</v>
      </c>
    </row>
    <row r="2878" spans="1:7" x14ac:dyDescent="0.25">
      <c r="A2878" s="87">
        <v>36997</v>
      </c>
      <c r="B2878" s="92">
        <v>365.82199100000003</v>
      </c>
      <c r="C2878" s="92">
        <v>365.82199100000003</v>
      </c>
      <c r="D2878" s="92">
        <v>361.58898900000003</v>
      </c>
      <c r="E2878" s="92">
        <v>363.21099900000002</v>
      </c>
      <c r="F2878" s="92">
        <v>363.20019500000001</v>
      </c>
      <c r="G2878" s="92">
        <v>2994900</v>
      </c>
    </row>
    <row r="2879" spans="1:7" x14ac:dyDescent="0.25">
      <c r="A2879" s="87">
        <v>36998</v>
      </c>
      <c r="B2879" s="92">
        <v>363.56698599999999</v>
      </c>
      <c r="C2879" s="92">
        <v>363.56698599999999</v>
      </c>
      <c r="D2879" s="92">
        <v>358.11599699999999</v>
      </c>
      <c r="E2879" s="92">
        <v>360.03698700000001</v>
      </c>
      <c r="F2879" s="92">
        <v>360.02630599999998</v>
      </c>
      <c r="G2879" s="92">
        <v>4705200</v>
      </c>
    </row>
    <row r="2880" spans="1:7" x14ac:dyDescent="0.25">
      <c r="A2880" s="87">
        <v>36999</v>
      </c>
      <c r="B2880" s="92">
        <v>360.15701300000001</v>
      </c>
      <c r="C2880" s="92">
        <v>360.699005</v>
      </c>
      <c r="D2880" s="92">
        <v>354.20300300000002</v>
      </c>
      <c r="E2880" s="92">
        <v>356.23001099999999</v>
      </c>
      <c r="F2880" s="92">
        <v>356.21942100000001</v>
      </c>
      <c r="G2880" s="92">
        <v>3732600</v>
      </c>
    </row>
    <row r="2881" spans="1:7" x14ac:dyDescent="0.25">
      <c r="A2881" s="87">
        <v>37000</v>
      </c>
      <c r="B2881" s="92">
        <v>357.28601099999997</v>
      </c>
      <c r="C2881" s="92">
        <v>359.97799700000002</v>
      </c>
      <c r="D2881" s="92">
        <v>345.51800500000002</v>
      </c>
      <c r="E2881" s="92">
        <v>349.30801400000001</v>
      </c>
      <c r="F2881" s="92">
        <v>349.29763800000001</v>
      </c>
      <c r="G2881" s="92">
        <v>5037600</v>
      </c>
    </row>
    <row r="2882" spans="1:7" x14ac:dyDescent="0.25">
      <c r="A2882" s="87">
        <v>37001</v>
      </c>
      <c r="B2882" s="92">
        <v>348.37799100000001</v>
      </c>
      <c r="C2882" s="92">
        <v>348.37799100000001</v>
      </c>
      <c r="D2882" s="92">
        <v>338.17898600000001</v>
      </c>
      <c r="E2882" s="92">
        <v>342.858002</v>
      </c>
      <c r="F2882" s="92">
        <v>342.84780899999998</v>
      </c>
      <c r="G2882" s="92">
        <v>5864700</v>
      </c>
    </row>
    <row r="2883" spans="1:7" x14ac:dyDescent="0.25">
      <c r="A2883" s="87">
        <v>37004</v>
      </c>
      <c r="B2883" s="92">
        <v>342.32299799999998</v>
      </c>
      <c r="C2883" s="92">
        <v>346.40701300000001</v>
      </c>
      <c r="D2883" s="92">
        <v>340.15499899999998</v>
      </c>
      <c r="E2883" s="92">
        <v>346.40701300000001</v>
      </c>
      <c r="F2883" s="92">
        <v>346.39675899999997</v>
      </c>
      <c r="G2883" s="92">
        <v>5379800</v>
      </c>
    </row>
    <row r="2884" spans="1:7" x14ac:dyDescent="0.25">
      <c r="A2884" s="87">
        <v>37005</v>
      </c>
      <c r="B2884" s="92">
        <v>346.62600700000002</v>
      </c>
      <c r="C2884" s="92">
        <v>348.09899899999999</v>
      </c>
      <c r="D2884" s="92">
        <v>345.31399499999998</v>
      </c>
      <c r="E2884" s="92">
        <v>348.09899899999999</v>
      </c>
      <c r="F2884" s="92">
        <v>348.088684</v>
      </c>
      <c r="G2884" s="92">
        <v>4739800</v>
      </c>
    </row>
    <row r="2885" spans="1:7" x14ac:dyDescent="0.25">
      <c r="A2885" s="87">
        <v>37006</v>
      </c>
      <c r="B2885" s="92">
        <v>348.11099200000001</v>
      </c>
      <c r="C2885" s="92">
        <v>353.73599200000001</v>
      </c>
      <c r="D2885" s="92">
        <v>348.11099200000001</v>
      </c>
      <c r="E2885" s="92">
        <v>353.18099999999998</v>
      </c>
      <c r="F2885" s="92">
        <v>353.17053199999998</v>
      </c>
      <c r="G2885" s="92">
        <v>7304700</v>
      </c>
    </row>
    <row r="2886" spans="1:7" x14ac:dyDescent="0.25">
      <c r="A2886" s="87">
        <v>37007</v>
      </c>
      <c r="B2886" s="92">
        <v>352.42300399999999</v>
      </c>
      <c r="C2886" s="92">
        <v>352.42300399999999</v>
      </c>
      <c r="D2886" s="92">
        <v>349.30599999999998</v>
      </c>
      <c r="E2886" s="92">
        <v>351.33599900000002</v>
      </c>
      <c r="F2886" s="92">
        <v>351.32556199999999</v>
      </c>
      <c r="G2886" s="92">
        <v>3699500</v>
      </c>
    </row>
    <row r="2887" spans="1:7" x14ac:dyDescent="0.25">
      <c r="A2887" s="87">
        <v>37008</v>
      </c>
      <c r="B2887" s="92">
        <v>350.31601000000001</v>
      </c>
      <c r="C2887" s="92">
        <v>351.78601099999997</v>
      </c>
      <c r="D2887" s="92">
        <v>345.57299799999998</v>
      </c>
      <c r="E2887" s="92">
        <v>351.56201199999998</v>
      </c>
      <c r="F2887" s="92">
        <v>351.55157500000001</v>
      </c>
      <c r="G2887" s="92">
        <v>5261300</v>
      </c>
    </row>
    <row r="2888" spans="1:7" x14ac:dyDescent="0.25">
      <c r="A2888" s="87">
        <v>37011</v>
      </c>
      <c r="B2888" s="92">
        <v>351.63501000000002</v>
      </c>
      <c r="C2888" s="92">
        <v>358.23199499999998</v>
      </c>
      <c r="D2888" s="92">
        <v>350.175995</v>
      </c>
      <c r="E2888" s="92">
        <v>358.23199499999998</v>
      </c>
      <c r="F2888" s="92">
        <v>358.22134399999999</v>
      </c>
      <c r="G2888" s="92">
        <v>4904800</v>
      </c>
    </row>
    <row r="2889" spans="1:7" x14ac:dyDescent="0.25">
      <c r="A2889" s="87">
        <v>37012</v>
      </c>
      <c r="B2889" s="92">
        <v>359.40200800000002</v>
      </c>
      <c r="C2889" s="92">
        <v>365.78900099999998</v>
      </c>
      <c r="D2889" s="92">
        <v>357.80999800000001</v>
      </c>
      <c r="E2889" s="92">
        <v>362.22799700000002</v>
      </c>
      <c r="F2889" s="92">
        <v>362.21725500000002</v>
      </c>
      <c r="G2889" s="92">
        <v>10001700</v>
      </c>
    </row>
    <row r="2890" spans="1:7" x14ac:dyDescent="0.25">
      <c r="A2890" s="87">
        <v>37013</v>
      </c>
      <c r="B2890" s="92">
        <v>362.79098499999998</v>
      </c>
      <c r="C2890" s="92">
        <v>366.39801</v>
      </c>
      <c r="D2890" s="92">
        <v>361.66299400000003</v>
      </c>
      <c r="E2890" s="92">
        <v>362.72198500000002</v>
      </c>
      <c r="F2890" s="92">
        <v>362.71124300000002</v>
      </c>
      <c r="G2890" s="92">
        <v>5127600</v>
      </c>
    </row>
    <row r="2891" spans="1:7" x14ac:dyDescent="0.25">
      <c r="A2891" s="87">
        <v>37014</v>
      </c>
      <c r="B2891" s="92">
        <v>362.760986</v>
      </c>
      <c r="C2891" s="92">
        <v>373.72601300000002</v>
      </c>
      <c r="D2891" s="92">
        <v>362.283997</v>
      </c>
      <c r="E2891" s="92">
        <v>371.93899499999998</v>
      </c>
      <c r="F2891" s="92">
        <v>371.92797899999999</v>
      </c>
      <c r="G2891" s="92">
        <v>7538800</v>
      </c>
    </row>
    <row r="2892" spans="1:7" x14ac:dyDescent="0.25">
      <c r="A2892" s="87">
        <v>37015</v>
      </c>
      <c r="B2892" s="92">
        <v>371.989014</v>
      </c>
      <c r="C2892" s="92">
        <v>377.19601399999999</v>
      </c>
      <c r="D2892" s="92">
        <v>370.70800800000001</v>
      </c>
      <c r="E2892" s="92">
        <v>375.55801400000001</v>
      </c>
      <c r="F2892" s="92">
        <v>375.546875</v>
      </c>
      <c r="G2892" s="92">
        <v>6771500</v>
      </c>
    </row>
    <row r="2893" spans="1:7" x14ac:dyDescent="0.25">
      <c r="A2893" s="87">
        <v>37018</v>
      </c>
      <c r="B2893" s="92" t="s">
        <v>2065</v>
      </c>
      <c r="C2893" s="92" t="s">
        <v>2065</v>
      </c>
      <c r="D2893" s="92" t="s">
        <v>2065</v>
      </c>
      <c r="E2893" s="92" t="s">
        <v>2065</v>
      </c>
      <c r="F2893" s="92" t="s">
        <v>2065</v>
      </c>
      <c r="G2893" s="92" t="s">
        <v>2065</v>
      </c>
    </row>
    <row r="2894" spans="1:7" x14ac:dyDescent="0.25">
      <c r="A2894" s="87">
        <v>37019</v>
      </c>
      <c r="B2894" s="92">
        <v>375.85400399999997</v>
      </c>
      <c r="C2894" s="92">
        <v>377.45901500000002</v>
      </c>
      <c r="D2894" s="92">
        <v>371.11498999999998</v>
      </c>
      <c r="E2894" s="92">
        <v>372.97399899999999</v>
      </c>
      <c r="F2894" s="92">
        <v>372.96292099999999</v>
      </c>
      <c r="G2894" s="92">
        <v>4880800</v>
      </c>
    </row>
    <row r="2895" spans="1:7" x14ac:dyDescent="0.25">
      <c r="A2895" s="87">
        <v>37020</v>
      </c>
      <c r="B2895" s="92">
        <v>372.12701399999997</v>
      </c>
      <c r="C2895" s="92">
        <v>372.12701399999997</v>
      </c>
      <c r="D2895" s="92">
        <v>367.01599099999999</v>
      </c>
      <c r="E2895" s="92">
        <v>372.11099200000001</v>
      </c>
      <c r="F2895" s="92">
        <v>372.09997600000003</v>
      </c>
      <c r="G2895" s="92">
        <v>3160500</v>
      </c>
    </row>
    <row r="2896" spans="1:7" x14ac:dyDescent="0.25">
      <c r="A2896" s="87">
        <v>37021</v>
      </c>
      <c r="B2896" s="92">
        <v>372.17800899999997</v>
      </c>
      <c r="C2896" s="92">
        <v>374.050995</v>
      </c>
      <c r="D2896" s="92">
        <v>367.42800899999997</v>
      </c>
      <c r="E2896" s="92">
        <v>369.03298999999998</v>
      </c>
      <c r="F2896" s="92">
        <v>369.02203400000002</v>
      </c>
      <c r="G2896" s="92">
        <v>5611800</v>
      </c>
    </row>
    <row r="2897" spans="1:7" x14ac:dyDescent="0.25">
      <c r="A2897" s="87">
        <v>37022</v>
      </c>
      <c r="B2897" s="92">
        <v>368.71099900000002</v>
      </c>
      <c r="C2897" s="92">
        <v>370.35900900000001</v>
      </c>
      <c r="D2897" s="92">
        <v>366.74099699999999</v>
      </c>
      <c r="E2897" s="92">
        <v>370.35900900000001</v>
      </c>
      <c r="F2897" s="92">
        <v>370.34799199999998</v>
      </c>
      <c r="G2897" s="92">
        <v>6084100</v>
      </c>
    </row>
    <row r="2898" spans="1:7" x14ac:dyDescent="0.25">
      <c r="A2898" s="87">
        <v>37025</v>
      </c>
      <c r="B2898" s="92">
        <v>370.432007</v>
      </c>
      <c r="C2898" s="92">
        <v>370.91900600000002</v>
      </c>
      <c r="D2898" s="92">
        <v>367.85900900000001</v>
      </c>
      <c r="E2898" s="92">
        <v>368.28201300000001</v>
      </c>
      <c r="F2898" s="92">
        <v>368.27108800000002</v>
      </c>
      <c r="G2898" s="92">
        <v>3510100</v>
      </c>
    </row>
    <row r="2899" spans="1:7" x14ac:dyDescent="0.25">
      <c r="A2899" s="87">
        <v>37026</v>
      </c>
      <c r="B2899" s="92">
        <v>367.73199499999998</v>
      </c>
      <c r="C2899" s="92">
        <v>370.87600700000002</v>
      </c>
      <c r="D2899" s="92">
        <v>367.34500100000002</v>
      </c>
      <c r="E2899" s="92">
        <v>370.87600700000002</v>
      </c>
      <c r="F2899" s="92">
        <v>370.86498999999998</v>
      </c>
      <c r="G2899" s="92">
        <v>3606000</v>
      </c>
    </row>
    <row r="2900" spans="1:7" x14ac:dyDescent="0.25">
      <c r="A2900" s="87">
        <v>37027</v>
      </c>
      <c r="B2900" s="92">
        <v>371.07900999999998</v>
      </c>
      <c r="C2900" s="92">
        <v>376.364014</v>
      </c>
      <c r="D2900" s="92">
        <v>371.07900999999998</v>
      </c>
      <c r="E2900" s="92">
        <v>376.22799700000002</v>
      </c>
      <c r="F2900" s="92">
        <v>376.21682700000002</v>
      </c>
      <c r="G2900" s="92">
        <v>7958500</v>
      </c>
    </row>
    <row r="2901" spans="1:7" x14ac:dyDescent="0.25">
      <c r="A2901" s="87">
        <v>37028</v>
      </c>
      <c r="B2901" s="92">
        <v>376.87799100000001</v>
      </c>
      <c r="C2901" s="92">
        <v>379.52099600000003</v>
      </c>
      <c r="D2901" s="92">
        <v>375.27899200000002</v>
      </c>
      <c r="E2901" s="92">
        <v>376.70199600000001</v>
      </c>
      <c r="F2901" s="92">
        <v>376.69082600000002</v>
      </c>
      <c r="G2901" s="92">
        <v>7742000</v>
      </c>
    </row>
    <row r="2902" spans="1:7" x14ac:dyDescent="0.25">
      <c r="A2902" s="87">
        <v>37029</v>
      </c>
      <c r="B2902" s="92">
        <v>376.99600199999998</v>
      </c>
      <c r="C2902" s="92">
        <v>376.99600199999998</v>
      </c>
      <c r="D2902" s="92">
        <v>374.36498999999998</v>
      </c>
      <c r="E2902" s="92">
        <v>376.79599000000002</v>
      </c>
      <c r="F2902" s="92">
        <v>376.78482100000002</v>
      </c>
      <c r="G2902" s="92">
        <v>3484500</v>
      </c>
    </row>
    <row r="2903" spans="1:7" x14ac:dyDescent="0.25">
      <c r="A2903" s="87">
        <v>37032</v>
      </c>
      <c r="B2903" s="92">
        <v>376.20498700000002</v>
      </c>
      <c r="C2903" s="92">
        <v>380.38000499999998</v>
      </c>
      <c r="D2903" s="92">
        <v>373.37701399999997</v>
      </c>
      <c r="E2903" s="92">
        <v>380.38000499999998</v>
      </c>
      <c r="F2903" s="92">
        <v>380.36871300000001</v>
      </c>
      <c r="G2903" s="92">
        <v>3510600</v>
      </c>
    </row>
    <row r="2904" spans="1:7" x14ac:dyDescent="0.25">
      <c r="A2904" s="87">
        <v>37033</v>
      </c>
      <c r="B2904" s="92">
        <v>380.43701199999998</v>
      </c>
      <c r="C2904" s="92">
        <v>382.37200899999999</v>
      </c>
      <c r="D2904" s="92">
        <v>378.10900900000001</v>
      </c>
      <c r="E2904" s="92">
        <v>379.67001299999998</v>
      </c>
      <c r="F2904" s="92">
        <v>379.65872200000001</v>
      </c>
      <c r="G2904" s="92">
        <v>5246000</v>
      </c>
    </row>
    <row r="2905" spans="1:7" x14ac:dyDescent="0.25">
      <c r="A2905" s="87">
        <v>37034</v>
      </c>
      <c r="B2905" s="92">
        <v>379.34201000000002</v>
      </c>
      <c r="C2905" s="92">
        <v>380.67898600000001</v>
      </c>
      <c r="D2905" s="92">
        <v>377.84698500000002</v>
      </c>
      <c r="E2905" s="92">
        <v>380.67898600000001</v>
      </c>
      <c r="F2905" s="92">
        <v>380.66769399999998</v>
      </c>
      <c r="G2905" s="92">
        <v>2540300</v>
      </c>
    </row>
    <row r="2906" spans="1:7" x14ac:dyDescent="0.25">
      <c r="A2906" s="87">
        <v>37035</v>
      </c>
      <c r="B2906" s="92" t="s">
        <v>2065</v>
      </c>
      <c r="C2906" s="92" t="s">
        <v>2065</v>
      </c>
      <c r="D2906" s="92" t="s">
        <v>2065</v>
      </c>
      <c r="E2906" s="92" t="s">
        <v>2065</v>
      </c>
      <c r="F2906" s="92" t="s">
        <v>2065</v>
      </c>
      <c r="G2906" s="92" t="s">
        <v>2065</v>
      </c>
    </row>
    <row r="2907" spans="1:7" x14ac:dyDescent="0.25">
      <c r="A2907" s="87">
        <v>37036</v>
      </c>
      <c r="B2907" s="92">
        <v>380.70001200000002</v>
      </c>
      <c r="C2907" s="92">
        <v>390.24499500000002</v>
      </c>
      <c r="D2907" s="92">
        <v>380.13000499999998</v>
      </c>
      <c r="E2907" s="92">
        <v>390.12399299999998</v>
      </c>
      <c r="F2907" s="92">
        <v>390.11242700000003</v>
      </c>
      <c r="G2907" s="92">
        <v>5295000</v>
      </c>
    </row>
    <row r="2908" spans="1:7" x14ac:dyDescent="0.25">
      <c r="A2908" s="87">
        <v>37039</v>
      </c>
      <c r="B2908" s="92">
        <v>391.92800899999997</v>
      </c>
      <c r="C2908" s="92">
        <v>394.42898600000001</v>
      </c>
      <c r="D2908" s="92">
        <v>387.64401199999998</v>
      </c>
      <c r="E2908" s="92">
        <v>392.78799400000003</v>
      </c>
      <c r="F2908" s="92">
        <v>392.77633700000001</v>
      </c>
      <c r="G2908" s="92">
        <v>5509500</v>
      </c>
    </row>
    <row r="2909" spans="1:7" x14ac:dyDescent="0.25">
      <c r="A2909" s="87">
        <v>37040</v>
      </c>
      <c r="B2909" s="92">
        <v>392.75500499999998</v>
      </c>
      <c r="C2909" s="92">
        <v>406.53799400000003</v>
      </c>
      <c r="D2909" s="92">
        <v>392.75500499999998</v>
      </c>
      <c r="E2909" s="92">
        <v>406.38400300000001</v>
      </c>
      <c r="F2909" s="92">
        <v>406.37194799999997</v>
      </c>
      <c r="G2909" s="92">
        <v>16025400</v>
      </c>
    </row>
    <row r="2910" spans="1:7" x14ac:dyDescent="0.25">
      <c r="A2910" s="87">
        <v>37041</v>
      </c>
      <c r="B2910" s="92">
        <v>406.55300899999997</v>
      </c>
      <c r="C2910" s="92">
        <v>414.13699300000002</v>
      </c>
      <c r="D2910" s="92">
        <v>403.37200899999999</v>
      </c>
      <c r="E2910" s="92">
        <v>408.92700200000002</v>
      </c>
      <c r="F2910" s="92">
        <v>408.91485599999999</v>
      </c>
      <c r="G2910" s="92">
        <v>18362400</v>
      </c>
    </row>
    <row r="2911" spans="1:7" x14ac:dyDescent="0.25">
      <c r="A2911" s="87">
        <v>37042</v>
      </c>
      <c r="B2911" s="92">
        <v>409.42300399999999</v>
      </c>
      <c r="C2911" s="92">
        <v>412.71798699999999</v>
      </c>
      <c r="D2911" s="92">
        <v>404.02200299999998</v>
      </c>
      <c r="E2911" s="92">
        <v>405.86300699999998</v>
      </c>
      <c r="F2911" s="92">
        <v>405.85095200000001</v>
      </c>
      <c r="G2911" s="92">
        <v>14076100</v>
      </c>
    </row>
    <row r="2912" spans="1:7" x14ac:dyDescent="0.25">
      <c r="A2912" s="87">
        <v>37043</v>
      </c>
      <c r="B2912" s="92">
        <v>405.78298999999998</v>
      </c>
      <c r="C2912" s="92">
        <v>408.783997</v>
      </c>
      <c r="D2912" s="92">
        <v>393.56298800000002</v>
      </c>
      <c r="E2912" s="92">
        <v>396.51400799999999</v>
      </c>
      <c r="F2912" s="92">
        <v>396.502228</v>
      </c>
      <c r="G2912" s="92">
        <v>9669500</v>
      </c>
    </row>
    <row r="2913" spans="1:7" x14ac:dyDescent="0.25">
      <c r="A2913" s="87">
        <v>37046</v>
      </c>
      <c r="B2913" s="92" t="s">
        <v>2065</v>
      </c>
      <c r="C2913" s="92" t="s">
        <v>2065</v>
      </c>
      <c r="D2913" s="92" t="s">
        <v>2065</v>
      </c>
      <c r="E2913" s="92" t="s">
        <v>2065</v>
      </c>
      <c r="F2913" s="92" t="s">
        <v>2065</v>
      </c>
      <c r="G2913" s="92" t="s">
        <v>2065</v>
      </c>
    </row>
    <row r="2914" spans="1:7" x14ac:dyDescent="0.25">
      <c r="A2914" s="87">
        <v>37047</v>
      </c>
      <c r="B2914" s="92">
        <v>394.94198599999999</v>
      </c>
      <c r="C2914" s="92">
        <v>396.459991</v>
      </c>
      <c r="D2914" s="92">
        <v>386.49700899999999</v>
      </c>
      <c r="E2914" s="92">
        <v>396.459991</v>
      </c>
      <c r="F2914" s="92">
        <v>396.44821200000001</v>
      </c>
      <c r="G2914" s="92">
        <v>7456200</v>
      </c>
    </row>
    <row r="2915" spans="1:7" x14ac:dyDescent="0.25">
      <c r="A2915" s="87">
        <v>37048</v>
      </c>
      <c r="B2915" s="92">
        <v>397.61700400000001</v>
      </c>
      <c r="C2915" s="92">
        <v>400.48199499999998</v>
      </c>
      <c r="D2915" s="92">
        <v>395.77301</v>
      </c>
      <c r="E2915" s="92">
        <v>397.60199</v>
      </c>
      <c r="F2915" s="92">
        <v>397.59021000000001</v>
      </c>
      <c r="G2915" s="92">
        <v>9145000</v>
      </c>
    </row>
    <row r="2916" spans="1:7" x14ac:dyDescent="0.25">
      <c r="A2916" s="87">
        <v>37049</v>
      </c>
      <c r="B2916" s="92">
        <v>396.85699499999998</v>
      </c>
      <c r="C2916" s="92">
        <v>399.66900600000002</v>
      </c>
      <c r="D2916" s="92">
        <v>394.88299599999999</v>
      </c>
      <c r="E2916" s="92">
        <v>397.96398900000003</v>
      </c>
      <c r="F2916" s="92">
        <v>397.952179</v>
      </c>
      <c r="G2916" s="92">
        <v>6509000</v>
      </c>
    </row>
    <row r="2917" spans="1:7" x14ac:dyDescent="0.25">
      <c r="A2917" s="87">
        <v>37050</v>
      </c>
      <c r="B2917" s="92">
        <v>397.93899499999998</v>
      </c>
      <c r="C2917" s="92">
        <v>399.23700000000002</v>
      </c>
      <c r="D2917" s="92">
        <v>396.925995</v>
      </c>
      <c r="E2917" s="92">
        <v>398.81100500000002</v>
      </c>
      <c r="F2917" s="92">
        <v>398.79916400000002</v>
      </c>
      <c r="G2917" s="92">
        <v>4091500</v>
      </c>
    </row>
    <row r="2918" spans="1:7" x14ac:dyDescent="0.25">
      <c r="A2918" s="87">
        <v>37053</v>
      </c>
      <c r="B2918" s="92">
        <v>398.88299599999999</v>
      </c>
      <c r="C2918" s="92">
        <v>404.47900399999997</v>
      </c>
      <c r="D2918" s="92">
        <v>397.70700099999999</v>
      </c>
      <c r="E2918" s="92">
        <v>404.47900399999997</v>
      </c>
      <c r="F2918" s="92">
        <v>404.46701000000002</v>
      </c>
      <c r="G2918" s="92">
        <v>5934500</v>
      </c>
    </row>
    <row r="2919" spans="1:7" x14ac:dyDescent="0.25">
      <c r="A2919" s="87">
        <v>37054</v>
      </c>
      <c r="B2919" s="92">
        <v>405.66799900000001</v>
      </c>
      <c r="C2919" s="92">
        <v>417.04901100000001</v>
      </c>
      <c r="D2919" s="92">
        <v>404.53799400000003</v>
      </c>
      <c r="E2919" s="92">
        <v>417.04901100000001</v>
      </c>
      <c r="F2919" s="92">
        <v>417.03662100000003</v>
      </c>
      <c r="G2919" s="92">
        <v>9973400</v>
      </c>
    </row>
    <row r="2920" spans="1:7" x14ac:dyDescent="0.25">
      <c r="A2920" s="87">
        <v>37055</v>
      </c>
      <c r="B2920" s="92">
        <v>417.77200299999998</v>
      </c>
      <c r="C2920" s="92">
        <v>419.32800300000002</v>
      </c>
      <c r="D2920" s="92">
        <v>414.80599999999998</v>
      </c>
      <c r="E2920" s="92">
        <v>417.08300800000001</v>
      </c>
      <c r="F2920" s="92">
        <v>417.07061800000002</v>
      </c>
      <c r="G2920" s="92">
        <v>5494000</v>
      </c>
    </row>
    <row r="2921" spans="1:7" x14ac:dyDescent="0.25">
      <c r="A2921" s="87">
        <v>37056</v>
      </c>
      <c r="B2921" s="92">
        <v>416.40798999999998</v>
      </c>
      <c r="C2921" s="92">
        <v>419.131012</v>
      </c>
      <c r="D2921" s="92">
        <v>413.82501200000002</v>
      </c>
      <c r="E2921" s="92">
        <v>416.73700000000002</v>
      </c>
      <c r="F2921" s="92">
        <v>416.72464000000002</v>
      </c>
      <c r="G2921" s="92">
        <v>6136900</v>
      </c>
    </row>
    <row r="2922" spans="1:7" x14ac:dyDescent="0.25">
      <c r="A2922" s="87">
        <v>37057</v>
      </c>
      <c r="B2922" s="92">
        <v>416.12799100000001</v>
      </c>
      <c r="C2922" s="92">
        <v>417.56201199999998</v>
      </c>
      <c r="D2922" s="92">
        <v>414.22399899999999</v>
      </c>
      <c r="E2922" s="92">
        <v>417.56201199999998</v>
      </c>
      <c r="F2922" s="92">
        <v>417.549622</v>
      </c>
      <c r="G2922" s="92">
        <v>8671700</v>
      </c>
    </row>
    <row r="2923" spans="1:7" x14ac:dyDescent="0.25">
      <c r="A2923" s="87">
        <v>37060</v>
      </c>
      <c r="B2923" s="92">
        <v>416.57800300000002</v>
      </c>
      <c r="C2923" s="92">
        <v>421.47299199999998</v>
      </c>
      <c r="D2923" s="92">
        <v>415.239014</v>
      </c>
      <c r="E2923" s="92">
        <v>421.47299199999998</v>
      </c>
      <c r="F2923" s="92">
        <v>421.46051</v>
      </c>
      <c r="G2923" s="92">
        <v>4311000</v>
      </c>
    </row>
    <row r="2924" spans="1:7" x14ac:dyDescent="0.25">
      <c r="A2924" s="87">
        <v>37061</v>
      </c>
      <c r="B2924" s="92">
        <v>421.45700099999999</v>
      </c>
      <c r="C2924" s="92">
        <v>426.26998900000001</v>
      </c>
      <c r="D2924" s="92">
        <v>421.30999800000001</v>
      </c>
      <c r="E2924" s="92">
        <v>424.04199199999999</v>
      </c>
      <c r="F2924" s="92">
        <v>424.02938799999998</v>
      </c>
      <c r="G2924" s="92">
        <v>4700600</v>
      </c>
    </row>
    <row r="2925" spans="1:7" x14ac:dyDescent="0.25">
      <c r="A2925" s="87">
        <v>37062</v>
      </c>
      <c r="B2925" s="92">
        <v>423.70901500000002</v>
      </c>
      <c r="C2925" s="92">
        <v>432.32101399999999</v>
      </c>
      <c r="D2925" s="92">
        <v>423.70901500000002</v>
      </c>
      <c r="E2925" s="92">
        <v>432.32101399999999</v>
      </c>
      <c r="F2925" s="92">
        <v>432.30819700000001</v>
      </c>
      <c r="G2925" s="92">
        <v>5110400</v>
      </c>
    </row>
    <row r="2926" spans="1:7" x14ac:dyDescent="0.25">
      <c r="A2926" s="87">
        <v>37063</v>
      </c>
      <c r="B2926" s="92">
        <v>432.72198500000002</v>
      </c>
      <c r="C2926" s="92">
        <v>435.21099900000002</v>
      </c>
      <c r="D2926" s="92">
        <v>427.58200099999999</v>
      </c>
      <c r="E2926" s="92">
        <v>435.21099900000002</v>
      </c>
      <c r="F2926" s="92">
        <v>435.19808999999998</v>
      </c>
      <c r="G2926" s="92">
        <v>8386500</v>
      </c>
    </row>
    <row r="2927" spans="1:7" x14ac:dyDescent="0.25">
      <c r="A2927" s="87">
        <v>37064</v>
      </c>
      <c r="B2927" s="92">
        <v>435.40200800000002</v>
      </c>
      <c r="C2927" s="92">
        <v>437.59500100000002</v>
      </c>
      <c r="D2927" s="92">
        <v>432.73599200000001</v>
      </c>
      <c r="E2927" s="92">
        <v>437.59500100000002</v>
      </c>
      <c r="F2927" s="92">
        <v>437.58203099999997</v>
      </c>
      <c r="G2927" s="92">
        <v>5016300</v>
      </c>
    </row>
    <row r="2928" spans="1:7" x14ac:dyDescent="0.25">
      <c r="A2928" s="87">
        <v>37067</v>
      </c>
      <c r="B2928" s="92">
        <v>437.59500100000002</v>
      </c>
      <c r="C2928" s="92">
        <v>440.04501299999998</v>
      </c>
      <c r="D2928" s="92">
        <v>434.317993</v>
      </c>
      <c r="E2928" s="92">
        <v>435.75201399999997</v>
      </c>
      <c r="F2928" s="92">
        <v>435.73907500000001</v>
      </c>
      <c r="G2928" s="92">
        <v>4432800</v>
      </c>
    </row>
    <row r="2929" spans="1:7" x14ac:dyDescent="0.25">
      <c r="A2929" s="87">
        <v>37068</v>
      </c>
      <c r="B2929" s="92">
        <v>435.19699100000003</v>
      </c>
      <c r="C2929" s="92">
        <v>439.03698700000001</v>
      </c>
      <c r="D2929" s="92">
        <v>434.95800800000001</v>
      </c>
      <c r="E2929" s="92">
        <v>438.40600599999999</v>
      </c>
      <c r="F2929" s="92">
        <v>438.39297499999998</v>
      </c>
      <c r="G2929" s="92">
        <v>8248200</v>
      </c>
    </row>
    <row r="2930" spans="1:7" x14ac:dyDescent="0.25">
      <c r="A2930" s="87">
        <v>37069</v>
      </c>
      <c r="B2930" s="92">
        <v>438.46499599999999</v>
      </c>
      <c r="C2930" s="92">
        <v>438.46499599999999</v>
      </c>
      <c r="D2930" s="92">
        <v>433.40399200000002</v>
      </c>
      <c r="E2930" s="92">
        <v>436.125</v>
      </c>
      <c r="F2930" s="92">
        <v>436.11203</v>
      </c>
      <c r="G2930" s="92">
        <v>9717600</v>
      </c>
    </row>
    <row r="2931" spans="1:7" x14ac:dyDescent="0.25">
      <c r="A2931" s="87">
        <v>37070</v>
      </c>
      <c r="B2931" s="92">
        <v>436.03601099999997</v>
      </c>
      <c r="C2931" s="92">
        <v>436.03601099999997</v>
      </c>
      <c r="D2931" s="92">
        <v>423.88799999999998</v>
      </c>
      <c r="E2931" s="92">
        <v>428.47399899999999</v>
      </c>
      <c r="F2931" s="92">
        <v>428.46130399999998</v>
      </c>
      <c r="G2931" s="92">
        <v>9646900</v>
      </c>
    </row>
    <row r="2932" spans="1:7" x14ac:dyDescent="0.25">
      <c r="A2932" s="87">
        <v>37071</v>
      </c>
      <c r="B2932" s="92">
        <v>428.27899200000002</v>
      </c>
      <c r="C2932" s="92">
        <v>437.61999500000002</v>
      </c>
      <c r="D2932" s="92">
        <v>427.10199</v>
      </c>
      <c r="E2932" s="92">
        <v>437.61999500000002</v>
      </c>
      <c r="F2932" s="92">
        <v>437.60702500000002</v>
      </c>
      <c r="G2932" s="92">
        <v>7250400</v>
      </c>
    </row>
    <row r="2933" spans="1:7" x14ac:dyDescent="0.25">
      <c r="A2933" s="87">
        <v>37074</v>
      </c>
      <c r="B2933" s="92">
        <v>437.30999800000001</v>
      </c>
      <c r="C2933" s="92">
        <v>437.30999800000001</v>
      </c>
      <c r="D2933" s="92">
        <v>430.14999399999999</v>
      </c>
      <c r="E2933" s="92">
        <v>431.33599900000002</v>
      </c>
      <c r="F2933" s="92">
        <v>431.32318099999998</v>
      </c>
      <c r="G2933" s="92">
        <v>2864200</v>
      </c>
    </row>
    <row r="2934" spans="1:7" x14ac:dyDescent="0.25">
      <c r="A2934" s="87">
        <v>37075</v>
      </c>
      <c r="B2934" s="92">
        <v>431.29098499999998</v>
      </c>
      <c r="C2934" s="92">
        <v>433.42999300000002</v>
      </c>
      <c r="D2934" s="92">
        <v>427.44799799999998</v>
      </c>
      <c r="E2934" s="92">
        <v>428.65499899999998</v>
      </c>
      <c r="F2934" s="92">
        <v>428.64227299999999</v>
      </c>
      <c r="G2934" s="92">
        <v>5997800</v>
      </c>
    </row>
    <row r="2935" spans="1:7" x14ac:dyDescent="0.25">
      <c r="A2935" s="87">
        <v>37076</v>
      </c>
      <c r="B2935" s="92">
        <v>429.36599699999999</v>
      </c>
      <c r="C2935" s="92">
        <v>429.36599699999999</v>
      </c>
      <c r="D2935" s="92">
        <v>426.50100700000002</v>
      </c>
      <c r="E2935" s="92">
        <v>429.00698899999998</v>
      </c>
      <c r="F2935" s="92">
        <v>428.99423200000001</v>
      </c>
      <c r="G2935" s="92">
        <v>5828400</v>
      </c>
    </row>
    <row r="2936" spans="1:7" x14ac:dyDescent="0.25">
      <c r="A2936" s="87">
        <v>37077</v>
      </c>
      <c r="B2936" s="92">
        <v>428.91799900000001</v>
      </c>
      <c r="C2936" s="92">
        <v>431.62701399999997</v>
      </c>
      <c r="D2936" s="92">
        <v>427.87200899999999</v>
      </c>
      <c r="E2936" s="92">
        <v>431.00500499999998</v>
      </c>
      <c r="F2936" s="92">
        <v>430.992188</v>
      </c>
      <c r="G2936" s="92">
        <v>3198300</v>
      </c>
    </row>
    <row r="2937" spans="1:7" x14ac:dyDescent="0.25">
      <c r="A2937" s="87">
        <v>37078</v>
      </c>
      <c r="B2937" s="92">
        <v>430.89801</v>
      </c>
      <c r="C2937" s="92">
        <v>432.87799100000001</v>
      </c>
      <c r="D2937" s="92">
        <v>428.61099200000001</v>
      </c>
      <c r="E2937" s="92">
        <v>432.87799100000001</v>
      </c>
      <c r="F2937" s="92">
        <v>432.86514299999999</v>
      </c>
      <c r="G2937" s="92">
        <v>7230600</v>
      </c>
    </row>
    <row r="2938" spans="1:7" x14ac:dyDescent="0.25">
      <c r="A2938" s="87">
        <v>37081</v>
      </c>
      <c r="B2938" s="92">
        <v>432.00299100000001</v>
      </c>
      <c r="C2938" s="92">
        <v>434.79800399999999</v>
      </c>
      <c r="D2938" s="92">
        <v>430.28298999999998</v>
      </c>
      <c r="E2938" s="92">
        <v>434.53799400000003</v>
      </c>
      <c r="F2938" s="92">
        <v>434.52508499999999</v>
      </c>
      <c r="G2938" s="92">
        <v>13562200</v>
      </c>
    </row>
    <row r="2939" spans="1:7" x14ac:dyDescent="0.25">
      <c r="A2939" s="87">
        <v>37082</v>
      </c>
      <c r="B2939" s="92">
        <v>434.55499300000002</v>
      </c>
      <c r="C2939" s="92">
        <v>437.47500600000001</v>
      </c>
      <c r="D2939" s="92">
        <v>430.59899899999999</v>
      </c>
      <c r="E2939" s="92">
        <v>435.60400399999997</v>
      </c>
      <c r="F2939" s="92">
        <v>435.591095</v>
      </c>
      <c r="G2939" s="92">
        <v>16116400</v>
      </c>
    </row>
    <row r="2940" spans="1:7" x14ac:dyDescent="0.25">
      <c r="A2940" s="87">
        <v>37083</v>
      </c>
      <c r="B2940" s="92">
        <v>435.39700299999998</v>
      </c>
      <c r="C2940" s="92">
        <v>437.74499500000002</v>
      </c>
      <c r="D2940" s="92">
        <v>433.06201199999998</v>
      </c>
      <c r="E2940" s="92">
        <v>437.42700200000002</v>
      </c>
      <c r="F2940" s="92">
        <v>437.41403200000002</v>
      </c>
      <c r="G2940" s="92">
        <v>13932300</v>
      </c>
    </row>
    <row r="2941" spans="1:7" x14ac:dyDescent="0.25">
      <c r="A2941" s="87">
        <v>37084</v>
      </c>
      <c r="B2941" s="92">
        <v>437.64801</v>
      </c>
      <c r="C2941" s="92">
        <v>443.89898699999998</v>
      </c>
      <c r="D2941" s="92">
        <v>437.64801</v>
      </c>
      <c r="E2941" s="92">
        <v>441.466003</v>
      </c>
      <c r="F2941" s="92">
        <v>441.45291099999997</v>
      </c>
      <c r="G2941" s="92">
        <v>20033700</v>
      </c>
    </row>
    <row r="2942" spans="1:7" x14ac:dyDescent="0.25">
      <c r="A2942" s="87">
        <v>37085</v>
      </c>
      <c r="B2942" s="92">
        <v>441.69601399999999</v>
      </c>
      <c r="C2942" s="92">
        <v>448.28100599999999</v>
      </c>
      <c r="D2942" s="92">
        <v>441.69601399999999</v>
      </c>
      <c r="E2942" s="92">
        <v>446.12799100000001</v>
      </c>
      <c r="F2942" s="92">
        <v>446.11474600000003</v>
      </c>
      <c r="G2942" s="92">
        <v>12112000</v>
      </c>
    </row>
    <row r="2943" spans="1:7" x14ac:dyDescent="0.25">
      <c r="A2943" s="87">
        <v>37088</v>
      </c>
      <c r="B2943" s="92">
        <v>446.26998900000001</v>
      </c>
      <c r="C2943" s="92">
        <v>449.57598899999999</v>
      </c>
      <c r="D2943" s="92">
        <v>440.37899800000002</v>
      </c>
      <c r="E2943" s="92">
        <v>443.324005</v>
      </c>
      <c r="F2943" s="92">
        <v>443.31085200000001</v>
      </c>
      <c r="G2943" s="92">
        <v>6587200</v>
      </c>
    </row>
    <row r="2944" spans="1:7" x14ac:dyDescent="0.25">
      <c r="A2944" s="87">
        <v>37089</v>
      </c>
      <c r="B2944" s="92">
        <v>443.47100799999998</v>
      </c>
      <c r="C2944" s="92">
        <v>446.59500100000002</v>
      </c>
      <c r="D2944" s="92">
        <v>440.30398600000001</v>
      </c>
      <c r="E2944" s="92">
        <v>446.44500699999998</v>
      </c>
      <c r="F2944" s="92">
        <v>446.43176299999999</v>
      </c>
      <c r="G2944" s="92">
        <v>7004500</v>
      </c>
    </row>
    <row r="2945" spans="1:7" x14ac:dyDescent="0.25">
      <c r="A2945" s="87">
        <v>37090</v>
      </c>
      <c r="B2945" s="92">
        <v>446.78601099999997</v>
      </c>
      <c r="C2945" s="92">
        <v>453.300995</v>
      </c>
      <c r="D2945" s="92">
        <v>446.78601099999997</v>
      </c>
      <c r="E2945" s="92">
        <v>453.300995</v>
      </c>
      <c r="F2945" s="92">
        <v>453.28753699999999</v>
      </c>
      <c r="G2945" s="92">
        <v>8104600</v>
      </c>
    </row>
    <row r="2946" spans="1:7" x14ac:dyDescent="0.25">
      <c r="A2946" s="87">
        <v>37091</v>
      </c>
      <c r="B2946" s="92">
        <v>453.32299799999998</v>
      </c>
      <c r="C2946" s="92">
        <v>463.89898699999998</v>
      </c>
      <c r="D2946" s="92">
        <v>453.317993</v>
      </c>
      <c r="E2946" s="92">
        <v>463.260986</v>
      </c>
      <c r="F2946" s="92">
        <v>463.247253</v>
      </c>
      <c r="G2946" s="92">
        <v>18280900</v>
      </c>
    </row>
    <row r="2947" spans="1:7" x14ac:dyDescent="0.25">
      <c r="A2947" s="87">
        <v>37092</v>
      </c>
      <c r="B2947" s="92">
        <v>464.28799400000003</v>
      </c>
      <c r="C2947" s="92">
        <v>466.10598800000002</v>
      </c>
      <c r="D2947" s="92">
        <v>458.38799999999998</v>
      </c>
      <c r="E2947" s="92">
        <v>460.90798999999998</v>
      </c>
      <c r="F2947" s="92">
        <v>460.894318</v>
      </c>
      <c r="G2947" s="92">
        <v>15191100</v>
      </c>
    </row>
    <row r="2948" spans="1:7" x14ac:dyDescent="0.25">
      <c r="A2948" s="87">
        <v>37095</v>
      </c>
      <c r="B2948" s="92">
        <v>463.35900900000001</v>
      </c>
      <c r="C2948" s="92">
        <v>478.36801100000002</v>
      </c>
      <c r="D2948" s="92">
        <v>463.35900900000001</v>
      </c>
      <c r="E2948" s="92">
        <v>470.22900399999997</v>
      </c>
      <c r="F2948" s="92">
        <v>470.215057</v>
      </c>
      <c r="G2948" s="92">
        <v>29457400</v>
      </c>
    </row>
    <row r="2949" spans="1:7" x14ac:dyDescent="0.25">
      <c r="A2949" s="87">
        <v>37096</v>
      </c>
      <c r="B2949" s="92">
        <v>472.17898600000001</v>
      </c>
      <c r="C2949" s="92">
        <v>472.17898600000001</v>
      </c>
      <c r="D2949" s="92">
        <v>454.83200099999999</v>
      </c>
      <c r="E2949" s="92">
        <v>457.91799900000001</v>
      </c>
      <c r="F2949" s="92">
        <v>457.90441900000002</v>
      </c>
      <c r="G2949" s="92">
        <v>22755300</v>
      </c>
    </row>
    <row r="2950" spans="1:7" x14ac:dyDescent="0.25">
      <c r="A2950" s="87">
        <v>37097</v>
      </c>
      <c r="B2950" s="92">
        <v>456.77600100000001</v>
      </c>
      <c r="C2950" s="92">
        <v>456.77600100000001</v>
      </c>
      <c r="D2950" s="92">
        <v>444.97000100000002</v>
      </c>
      <c r="E2950" s="92">
        <v>447.625</v>
      </c>
      <c r="F2950" s="92">
        <v>447.611694</v>
      </c>
      <c r="G2950" s="92">
        <v>14623000</v>
      </c>
    </row>
    <row r="2951" spans="1:7" x14ac:dyDescent="0.25">
      <c r="A2951" s="87">
        <v>37098</v>
      </c>
      <c r="B2951" s="92">
        <v>447.94198599999999</v>
      </c>
      <c r="C2951" s="92">
        <v>453.83898900000003</v>
      </c>
      <c r="D2951" s="92">
        <v>441.97100799999998</v>
      </c>
      <c r="E2951" s="92">
        <v>443.69400000000002</v>
      </c>
      <c r="F2951" s="92">
        <v>443.68081699999999</v>
      </c>
      <c r="G2951" s="92">
        <v>10398100</v>
      </c>
    </row>
    <row r="2952" spans="1:7" x14ac:dyDescent="0.25">
      <c r="A2952" s="87">
        <v>37099</v>
      </c>
      <c r="B2952" s="92">
        <v>443.69500699999998</v>
      </c>
      <c r="C2952" s="92">
        <v>447.381012</v>
      </c>
      <c r="D2952" s="92">
        <v>440.01001000000002</v>
      </c>
      <c r="E2952" s="92">
        <v>447.381012</v>
      </c>
      <c r="F2952" s="92">
        <v>447.36773699999998</v>
      </c>
      <c r="G2952" s="92">
        <v>5863600</v>
      </c>
    </row>
    <row r="2953" spans="1:7" x14ac:dyDescent="0.25">
      <c r="A2953" s="87">
        <v>37102</v>
      </c>
      <c r="B2953" s="92">
        <v>447.46701000000002</v>
      </c>
      <c r="C2953" s="92">
        <v>451.27398699999998</v>
      </c>
      <c r="D2953" s="92">
        <v>446.56100500000002</v>
      </c>
      <c r="E2953" s="92">
        <v>449.19101000000001</v>
      </c>
      <c r="F2953" s="92">
        <v>449.17767300000003</v>
      </c>
      <c r="G2953" s="92">
        <v>8052100</v>
      </c>
    </row>
    <row r="2954" spans="1:7" x14ac:dyDescent="0.25">
      <c r="A2954" s="87">
        <v>37103</v>
      </c>
      <c r="B2954" s="92">
        <v>448.87100199999998</v>
      </c>
      <c r="C2954" s="92">
        <v>449.13299599999999</v>
      </c>
      <c r="D2954" s="92">
        <v>441.39599600000003</v>
      </c>
      <c r="E2954" s="92">
        <v>444.08099399999998</v>
      </c>
      <c r="F2954" s="92">
        <v>444.06781000000001</v>
      </c>
      <c r="G2954" s="92">
        <v>6193500</v>
      </c>
    </row>
    <row r="2955" spans="1:7" x14ac:dyDescent="0.25">
      <c r="A2955" s="87">
        <v>37104</v>
      </c>
      <c r="B2955" s="92">
        <v>443.54599000000002</v>
      </c>
      <c r="C2955" s="92">
        <v>444.760986</v>
      </c>
      <c r="D2955" s="92">
        <v>441.47500600000001</v>
      </c>
      <c r="E2955" s="92">
        <v>443.19400000000002</v>
      </c>
      <c r="F2955" s="92">
        <v>443.18084700000003</v>
      </c>
      <c r="G2955" s="92">
        <v>4629100</v>
      </c>
    </row>
    <row r="2956" spans="1:7" x14ac:dyDescent="0.25">
      <c r="A2956" s="87">
        <v>37105</v>
      </c>
      <c r="B2956" s="92">
        <v>443.26901199999998</v>
      </c>
      <c r="C2956" s="92">
        <v>443.56298800000002</v>
      </c>
      <c r="D2956" s="92">
        <v>433.98599200000001</v>
      </c>
      <c r="E2956" s="92">
        <v>436.46099900000002</v>
      </c>
      <c r="F2956" s="92">
        <v>436.44802900000002</v>
      </c>
      <c r="G2956" s="92">
        <v>5233700</v>
      </c>
    </row>
    <row r="2957" spans="1:7" x14ac:dyDescent="0.25">
      <c r="A2957" s="87">
        <v>37106</v>
      </c>
      <c r="B2957" s="92">
        <v>436.46099900000002</v>
      </c>
      <c r="C2957" s="92">
        <v>436.46099900000002</v>
      </c>
      <c r="D2957" s="92">
        <v>430.46499599999999</v>
      </c>
      <c r="E2957" s="92">
        <v>435.14999399999999</v>
      </c>
      <c r="F2957" s="92">
        <v>435.13708500000001</v>
      </c>
      <c r="G2957" s="92">
        <v>3524400</v>
      </c>
    </row>
    <row r="2958" spans="1:7" x14ac:dyDescent="0.25">
      <c r="A2958" s="87">
        <v>37109</v>
      </c>
      <c r="B2958" s="92">
        <v>435.14999399999999</v>
      </c>
      <c r="C2958" s="92">
        <v>435.14999399999999</v>
      </c>
      <c r="D2958" s="92">
        <v>428.27801499999998</v>
      </c>
      <c r="E2958" s="92">
        <v>430.80999800000001</v>
      </c>
      <c r="F2958" s="92">
        <v>430.797211</v>
      </c>
      <c r="G2958" s="92">
        <v>4694200</v>
      </c>
    </row>
    <row r="2959" spans="1:7" x14ac:dyDescent="0.25">
      <c r="A2959" s="87">
        <v>37110</v>
      </c>
      <c r="B2959" s="92">
        <v>429.78799400000003</v>
      </c>
      <c r="C2959" s="92">
        <v>434.70599399999998</v>
      </c>
      <c r="D2959" s="92">
        <v>427.87600700000002</v>
      </c>
      <c r="E2959" s="92">
        <v>432.93600500000002</v>
      </c>
      <c r="F2959" s="92">
        <v>432.923157</v>
      </c>
      <c r="G2959" s="92">
        <v>4851200</v>
      </c>
    </row>
    <row r="2960" spans="1:7" x14ac:dyDescent="0.25">
      <c r="A2960" s="87">
        <v>37111</v>
      </c>
      <c r="B2960" s="92">
        <v>432.39099099999999</v>
      </c>
      <c r="C2960" s="92">
        <v>442.52600100000001</v>
      </c>
      <c r="D2960" s="92">
        <v>432.06500199999999</v>
      </c>
      <c r="E2960" s="92">
        <v>442.52600100000001</v>
      </c>
      <c r="F2960" s="92">
        <v>442.512878</v>
      </c>
      <c r="G2960" s="92">
        <v>7137000</v>
      </c>
    </row>
    <row r="2961" spans="1:7" x14ac:dyDescent="0.25">
      <c r="A2961" s="87">
        <v>37112</v>
      </c>
      <c r="B2961" s="92">
        <v>443.55300899999997</v>
      </c>
      <c r="C2961" s="92">
        <v>446.135986</v>
      </c>
      <c r="D2961" s="92">
        <v>428.67700200000002</v>
      </c>
      <c r="E2961" s="92">
        <v>430.692993</v>
      </c>
      <c r="F2961" s="92">
        <v>430.680206</v>
      </c>
      <c r="G2961" s="92">
        <v>9459400</v>
      </c>
    </row>
    <row r="2962" spans="1:7" x14ac:dyDescent="0.25">
      <c r="A2962" s="87">
        <v>37113</v>
      </c>
      <c r="B2962" s="92">
        <v>430.75900300000001</v>
      </c>
      <c r="C2962" s="92">
        <v>436.75698899999998</v>
      </c>
      <c r="D2962" s="92">
        <v>430.75900300000001</v>
      </c>
      <c r="E2962" s="92">
        <v>435.67401100000001</v>
      </c>
      <c r="F2962" s="92">
        <v>435.66110200000003</v>
      </c>
      <c r="G2962" s="92">
        <v>3715000</v>
      </c>
    </row>
    <row r="2963" spans="1:7" x14ac:dyDescent="0.25">
      <c r="A2963" s="87">
        <v>37116</v>
      </c>
      <c r="B2963" s="92">
        <v>436.11801100000002</v>
      </c>
      <c r="C2963" s="92">
        <v>442.52999899999998</v>
      </c>
      <c r="D2963" s="92">
        <v>436.11801100000002</v>
      </c>
      <c r="E2963" s="92">
        <v>441.18099999999998</v>
      </c>
      <c r="F2963" s="92">
        <v>441.16790800000001</v>
      </c>
      <c r="G2963" s="92">
        <v>6441100</v>
      </c>
    </row>
    <row r="2964" spans="1:7" x14ac:dyDescent="0.25">
      <c r="A2964" s="87">
        <v>37117</v>
      </c>
      <c r="B2964" s="92">
        <v>442.40100100000001</v>
      </c>
      <c r="C2964" s="92">
        <v>444.31298800000002</v>
      </c>
      <c r="D2964" s="92">
        <v>439.05398600000001</v>
      </c>
      <c r="E2964" s="92">
        <v>441.89700299999998</v>
      </c>
      <c r="F2964" s="92">
        <v>441.88388099999997</v>
      </c>
      <c r="G2964" s="92">
        <v>7034000</v>
      </c>
    </row>
    <row r="2965" spans="1:7" x14ac:dyDescent="0.25">
      <c r="A2965" s="87">
        <v>37118</v>
      </c>
      <c r="B2965" s="92">
        <v>441.84698500000002</v>
      </c>
      <c r="C2965" s="92">
        <v>441.84698500000002</v>
      </c>
      <c r="D2965" s="92">
        <v>434.47198500000002</v>
      </c>
      <c r="E2965" s="92">
        <v>436.40600599999999</v>
      </c>
      <c r="F2965" s="92">
        <v>436.393036</v>
      </c>
      <c r="G2965" s="92">
        <v>3729600</v>
      </c>
    </row>
    <row r="2966" spans="1:7" x14ac:dyDescent="0.25">
      <c r="A2966" s="87">
        <v>37119</v>
      </c>
      <c r="B2966" s="92">
        <v>435.92800899999997</v>
      </c>
      <c r="C2966" s="92">
        <v>436.89999399999999</v>
      </c>
      <c r="D2966" s="92">
        <v>432.61099200000001</v>
      </c>
      <c r="E2966" s="92">
        <v>435.31900000000002</v>
      </c>
      <c r="F2966" s="92">
        <v>435.30609099999998</v>
      </c>
      <c r="G2966" s="92">
        <v>5677800</v>
      </c>
    </row>
    <row r="2967" spans="1:7" x14ac:dyDescent="0.25">
      <c r="A2967" s="87">
        <v>37120</v>
      </c>
      <c r="B2967" s="92" t="s">
        <v>2065</v>
      </c>
      <c r="C2967" s="92" t="s">
        <v>2065</v>
      </c>
      <c r="D2967" s="92" t="s">
        <v>2065</v>
      </c>
      <c r="E2967" s="92" t="s">
        <v>2065</v>
      </c>
      <c r="F2967" s="92" t="s">
        <v>2065</v>
      </c>
      <c r="G2967" s="92" t="s">
        <v>2065</v>
      </c>
    </row>
    <row r="2968" spans="1:7" x14ac:dyDescent="0.25">
      <c r="A2968" s="87">
        <v>37123</v>
      </c>
      <c r="B2968" s="92">
        <v>435.33599900000002</v>
      </c>
      <c r="C2968" s="92">
        <v>439.03799400000003</v>
      </c>
      <c r="D2968" s="92">
        <v>433.95400999999998</v>
      </c>
      <c r="E2968" s="92">
        <v>437.868988</v>
      </c>
      <c r="F2968" s="92">
        <v>437.85601800000001</v>
      </c>
      <c r="G2968" s="92">
        <v>3909500</v>
      </c>
    </row>
    <row r="2969" spans="1:7" x14ac:dyDescent="0.25">
      <c r="A2969" s="87">
        <v>37124</v>
      </c>
      <c r="B2969" s="92">
        <v>437.88900799999999</v>
      </c>
      <c r="C2969" s="92">
        <v>440.32900999999998</v>
      </c>
      <c r="D2969" s="92">
        <v>436.32101399999999</v>
      </c>
      <c r="E2969" s="92">
        <v>437.19699100000003</v>
      </c>
      <c r="F2969" s="92">
        <v>437.18402099999997</v>
      </c>
      <c r="G2969" s="92">
        <v>29562000</v>
      </c>
    </row>
    <row r="2970" spans="1:7" x14ac:dyDescent="0.25">
      <c r="A2970" s="87">
        <v>37125</v>
      </c>
      <c r="B2970" s="92">
        <v>437.77099600000003</v>
      </c>
      <c r="C2970" s="92">
        <v>441.97799700000002</v>
      </c>
      <c r="D2970" s="92">
        <v>437.77099600000003</v>
      </c>
      <c r="E2970" s="92">
        <v>441.97799700000002</v>
      </c>
      <c r="F2970" s="92">
        <v>441.96487400000001</v>
      </c>
      <c r="G2970" s="92">
        <v>2830200</v>
      </c>
    </row>
    <row r="2971" spans="1:7" x14ac:dyDescent="0.25">
      <c r="A2971" s="87">
        <v>37126</v>
      </c>
      <c r="B2971" s="92">
        <v>441.78601099999997</v>
      </c>
      <c r="C2971" s="92">
        <v>441.78601099999997</v>
      </c>
      <c r="D2971" s="92">
        <v>436.44601399999999</v>
      </c>
      <c r="E2971" s="92">
        <v>439.69000199999999</v>
      </c>
      <c r="F2971" s="92">
        <v>439.67697099999998</v>
      </c>
      <c r="G2971" s="92">
        <v>6521000</v>
      </c>
    </row>
    <row r="2972" spans="1:7" x14ac:dyDescent="0.25">
      <c r="A2972" s="87">
        <v>37127</v>
      </c>
      <c r="B2972" s="92">
        <v>439.68301400000001</v>
      </c>
      <c r="C2972" s="92">
        <v>441.98199499999998</v>
      </c>
      <c r="D2972" s="92">
        <v>438.36599699999999</v>
      </c>
      <c r="E2972" s="92">
        <v>441.21899400000001</v>
      </c>
      <c r="F2972" s="92">
        <v>441.20590199999998</v>
      </c>
      <c r="G2972" s="92">
        <v>3160200</v>
      </c>
    </row>
    <row r="2973" spans="1:7" x14ac:dyDescent="0.25">
      <c r="A2973" s="87">
        <v>37130</v>
      </c>
      <c r="B2973" s="92">
        <v>441.44500699999998</v>
      </c>
      <c r="C2973" s="92">
        <v>443.74899299999998</v>
      </c>
      <c r="D2973" s="92">
        <v>439.86599699999999</v>
      </c>
      <c r="E2973" s="92">
        <v>441.307007</v>
      </c>
      <c r="F2973" s="92">
        <v>441.29391500000003</v>
      </c>
      <c r="G2973" s="92">
        <v>4523700</v>
      </c>
    </row>
    <row r="2974" spans="1:7" x14ac:dyDescent="0.25">
      <c r="A2974" s="87">
        <v>37131</v>
      </c>
      <c r="B2974" s="92">
        <v>441.17300399999999</v>
      </c>
      <c r="C2974" s="92">
        <v>442.93600500000002</v>
      </c>
      <c r="D2974" s="92">
        <v>439.74301100000002</v>
      </c>
      <c r="E2974" s="92">
        <v>440.94000199999999</v>
      </c>
      <c r="F2974" s="92">
        <v>440.92691000000002</v>
      </c>
      <c r="G2974" s="92">
        <v>5678900</v>
      </c>
    </row>
    <row r="2975" spans="1:7" x14ac:dyDescent="0.25">
      <c r="A2975" s="87">
        <v>37132</v>
      </c>
      <c r="B2975" s="92">
        <v>440.29199199999999</v>
      </c>
      <c r="C2975" s="92">
        <v>441.29901100000001</v>
      </c>
      <c r="D2975" s="92">
        <v>435.85400399999997</v>
      </c>
      <c r="E2975" s="92">
        <v>437.841003</v>
      </c>
      <c r="F2975" s="92">
        <v>437.828033</v>
      </c>
      <c r="G2975" s="92">
        <v>5299100</v>
      </c>
    </row>
    <row r="2976" spans="1:7" x14ac:dyDescent="0.25">
      <c r="A2976" s="87">
        <v>37133</v>
      </c>
      <c r="B2976" s="92">
        <v>437.36099200000001</v>
      </c>
      <c r="C2976" s="92">
        <v>437.36099200000001</v>
      </c>
      <c r="D2976" s="92">
        <v>431.24798600000003</v>
      </c>
      <c r="E2976" s="92">
        <v>434.317993</v>
      </c>
      <c r="F2976" s="92">
        <v>434.30508400000002</v>
      </c>
      <c r="G2976" s="92">
        <v>3462100</v>
      </c>
    </row>
    <row r="2977" spans="1:7" x14ac:dyDescent="0.25">
      <c r="A2977" s="87">
        <v>37134</v>
      </c>
      <c r="B2977" s="92">
        <v>433.86200000000002</v>
      </c>
      <c r="C2977" s="92">
        <v>436.03100599999999</v>
      </c>
      <c r="D2977" s="92">
        <v>433.37298600000003</v>
      </c>
      <c r="E2977" s="92">
        <v>435.55200200000002</v>
      </c>
      <c r="F2977" s="92">
        <v>435.53909299999998</v>
      </c>
      <c r="G2977" s="92">
        <v>4770600</v>
      </c>
    </row>
    <row r="2978" spans="1:7" x14ac:dyDescent="0.25">
      <c r="A2978" s="87">
        <v>37137</v>
      </c>
      <c r="B2978" s="92">
        <v>435.47299199999998</v>
      </c>
      <c r="C2978" s="92">
        <v>435.53500400000001</v>
      </c>
      <c r="D2978" s="92">
        <v>430.91000400000001</v>
      </c>
      <c r="E2978" s="92">
        <v>432.77200299999998</v>
      </c>
      <c r="F2978" s="92">
        <v>432.75915500000002</v>
      </c>
      <c r="G2978" s="92">
        <v>2473900</v>
      </c>
    </row>
    <row r="2979" spans="1:7" x14ac:dyDescent="0.25">
      <c r="A2979" s="87">
        <v>37138</v>
      </c>
      <c r="B2979" s="92">
        <v>432.77499399999999</v>
      </c>
      <c r="C2979" s="92">
        <v>441.16299400000003</v>
      </c>
      <c r="D2979" s="92">
        <v>431.790009</v>
      </c>
      <c r="E2979" s="92">
        <v>441.16299400000003</v>
      </c>
      <c r="F2979" s="92">
        <v>441.149902</v>
      </c>
      <c r="G2979" s="92">
        <v>4964700</v>
      </c>
    </row>
    <row r="2980" spans="1:7" x14ac:dyDescent="0.25">
      <c r="A2980" s="87">
        <v>37139</v>
      </c>
      <c r="B2980" s="92">
        <v>441.18600500000002</v>
      </c>
      <c r="C2980" s="92">
        <v>445.02301</v>
      </c>
      <c r="D2980" s="92">
        <v>438.67401100000001</v>
      </c>
      <c r="E2980" s="92">
        <v>442.23199499999998</v>
      </c>
      <c r="F2980" s="92">
        <v>442.21887199999998</v>
      </c>
      <c r="G2980" s="92">
        <v>6434800</v>
      </c>
    </row>
    <row r="2981" spans="1:7" x14ac:dyDescent="0.25">
      <c r="A2981" s="87">
        <v>37140</v>
      </c>
      <c r="B2981" s="92">
        <v>442.52398699999998</v>
      </c>
      <c r="C2981" s="92">
        <v>448.69000199999999</v>
      </c>
      <c r="D2981" s="92">
        <v>441.60199</v>
      </c>
      <c r="E2981" s="92">
        <v>448.69000199999999</v>
      </c>
      <c r="F2981" s="92">
        <v>448.67669699999999</v>
      </c>
      <c r="G2981" s="92">
        <v>6797600</v>
      </c>
    </row>
    <row r="2982" spans="1:7" x14ac:dyDescent="0.25">
      <c r="A2982" s="87">
        <v>37141</v>
      </c>
      <c r="B2982" s="92">
        <v>448.20800800000001</v>
      </c>
      <c r="C2982" s="92">
        <v>449.26800500000002</v>
      </c>
      <c r="D2982" s="92">
        <v>442.49798600000003</v>
      </c>
      <c r="E2982" s="92">
        <v>443.80599999999998</v>
      </c>
      <c r="F2982" s="92">
        <v>443.79281600000002</v>
      </c>
      <c r="G2982" s="92">
        <v>3904200</v>
      </c>
    </row>
    <row r="2983" spans="1:7" x14ac:dyDescent="0.25">
      <c r="A2983" s="87">
        <v>37144</v>
      </c>
      <c r="B2983" s="92">
        <v>443.192993</v>
      </c>
      <c r="C2983" s="92">
        <v>443.60101300000002</v>
      </c>
      <c r="D2983" s="92">
        <v>440.77301</v>
      </c>
      <c r="E2983" s="92">
        <v>443.60101300000002</v>
      </c>
      <c r="F2983" s="92">
        <v>443.58783</v>
      </c>
      <c r="G2983" s="92">
        <v>4316500</v>
      </c>
    </row>
    <row r="2984" spans="1:7" x14ac:dyDescent="0.25">
      <c r="A2984" s="87">
        <v>37145</v>
      </c>
      <c r="B2984" s="92">
        <v>444.10501099999999</v>
      </c>
      <c r="C2984" s="92">
        <v>445.47699</v>
      </c>
      <c r="D2984" s="92">
        <v>441.76599099999999</v>
      </c>
      <c r="E2984" s="92">
        <v>445.47699</v>
      </c>
      <c r="F2984" s="92">
        <v>445.46374500000002</v>
      </c>
      <c r="G2984" s="92">
        <v>4793000</v>
      </c>
    </row>
    <row r="2985" spans="1:7" x14ac:dyDescent="0.25">
      <c r="A2985" s="87">
        <v>37146</v>
      </c>
      <c r="B2985" s="92">
        <v>439.92800899999997</v>
      </c>
      <c r="C2985" s="92">
        <v>439.92800899999997</v>
      </c>
      <c r="D2985" s="92">
        <v>427.70700099999999</v>
      </c>
      <c r="E2985" s="92">
        <v>429.84698500000002</v>
      </c>
      <c r="F2985" s="92">
        <v>429.83422899999999</v>
      </c>
      <c r="G2985" s="92">
        <v>8814900</v>
      </c>
    </row>
    <row r="2986" spans="1:7" x14ac:dyDescent="0.25">
      <c r="A2986" s="87">
        <v>37147</v>
      </c>
      <c r="B2986" s="92">
        <v>431.47000100000002</v>
      </c>
      <c r="C2986" s="92">
        <v>434.04199199999999</v>
      </c>
      <c r="D2986" s="92">
        <v>429.64599600000003</v>
      </c>
      <c r="E2986" s="92">
        <v>432.56698599999999</v>
      </c>
      <c r="F2986" s="92">
        <v>432.55413800000002</v>
      </c>
      <c r="G2986" s="92">
        <v>12150900</v>
      </c>
    </row>
    <row r="2987" spans="1:7" x14ac:dyDescent="0.25">
      <c r="A2987" s="87">
        <v>37148</v>
      </c>
      <c r="B2987" s="92">
        <v>432.46099900000002</v>
      </c>
      <c r="C2987" s="92">
        <v>433.199005</v>
      </c>
      <c r="D2987" s="92">
        <v>423.44699100000003</v>
      </c>
      <c r="E2987" s="92">
        <v>425.65301499999998</v>
      </c>
      <c r="F2987" s="92">
        <v>425.64038099999999</v>
      </c>
      <c r="G2987" s="92">
        <v>4804400</v>
      </c>
    </row>
    <row r="2988" spans="1:7" x14ac:dyDescent="0.25">
      <c r="A2988" s="87">
        <v>37151</v>
      </c>
      <c r="B2988" s="92">
        <v>422.98599200000001</v>
      </c>
      <c r="C2988" s="92">
        <v>422.98599200000001</v>
      </c>
      <c r="D2988" s="92">
        <v>403.65701300000001</v>
      </c>
      <c r="E2988" s="92">
        <v>407.25</v>
      </c>
      <c r="F2988" s="92">
        <v>407.23791499999999</v>
      </c>
      <c r="G2988" s="92">
        <v>7314700</v>
      </c>
    </row>
    <row r="2989" spans="1:7" x14ac:dyDescent="0.25">
      <c r="A2989" s="87">
        <v>37152</v>
      </c>
      <c r="B2989" s="92">
        <v>409.65600599999999</v>
      </c>
      <c r="C2989" s="92">
        <v>417.70098899999999</v>
      </c>
      <c r="D2989" s="92">
        <v>409.65600599999999</v>
      </c>
      <c r="E2989" s="92">
        <v>413.83300800000001</v>
      </c>
      <c r="F2989" s="92">
        <v>413.82074</v>
      </c>
      <c r="G2989" s="92">
        <v>6160700</v>
      </c>
    </row>
    <row r="2990" spans="1:7" x14ac:dyDescent="0.25">
      <c r="A2990" s="87">
        <v>37153</v>
      </c>
      <c r="B2990" s="92">
        <v>414.01800500000002</v>
      </c>
      <c r="C2990" s="92">
        <v>422.760986</v>
      </c>
      <c r="D2990" s="92">
        <v>414.01800500000002</v>
      </c>
      <c r="E2990" s="92">
        <v>422.45001200000002</v>
      </c>
      <c r="F2990" s="92">
        <v>422.43746900000002</v>
      </c>
      <c r="G2990" s="92">
        <v>5313400</v>
      </c>
    </row>
    <row r="2991" spans="1:7" x14ac:dyDescent="0.25">
      <c r="A2991" s="87">
        <v>37154</v>
      </c>
      <c r="B2991" s="92">
        <v>420.39999399999999</v>
      </c>
      <c r="C2991" s="92">
        <v>422.34600799999998</v>
      </c>
      <c r="D2991" s="92">
        <v>417.256012</v>
      </c>
      <c r="E2991" s="92">
        <v>422.34600799999998</v>
      </c>
      <c r="F2991" s="92">
        <v>422.33346599999999</v>
      </c>
      <c r="G2991" s="92">
        <v>6622800</v>
      </c>
    </row>
    <row r="2992" spans="1:7" x14ac:dyDescent="0.25">
      <c r="A2992" s="87">
        <v>37155</v>
      </c>
      <c r="B2992" s="92">
        <v>421.56601000000001</v>
      </c>
      <c r="C2992" s="92">
        <v>421.56601000000001</v>
      </c>
      <c r="D2992" s="92">
        <v>412.95199600000001</v>
      </c>
      <c r="E2992" s="92">
        <v>414.42700200000002</v>
      </c>
      <c r="F2992" s="92">
        <v>414.41470299999997</v>
      </c>
      <c r="G2992" s="92">
        <v>4328500</v>
      </c>
    </row>
    <row r="2993" spans="1:7" x14ac:dyDescent="0.25">
      <c r="A2993" s="87">
        <v>37158</v>
      </c>
      <c r="B2993" s="92">
        <v>414.08898900000003</v>
      </c>
      <c r="C2993" s="92">
        <v>414.08898900000003</v>
      </c>
      <c r="D2993" s="92">
        <v>403.317993</v>
      </c>
      <c r="E2993" s="92">
        <v>410.39401199999998</v>
      </c>
      <c r="F2993" s="92">
        <v>410.38183600000002</v>
      </c>
      <c r="G2993" s="92">
        <v>3242500</v>
      </c>
    </row>
    <row r="2994" spans="1:7" x14ac:dyDescent="0.25">
      <c r="A2994" s="87">
        <v>37159</v>
      </c>
      <c r="B2994" s="92">
        <v>412.67800899999997</v>
      </c>
      <c r="C2994" s="92">
        <v>415.88501000000002</v>
      </c>
      <c r="D2994" s="92">
        <v>407.85598800000002</v>
      </c>
      <c r="E2994" s="92">
        <v>409.08700599999997</v>
      </c>
      <c r="F2994" s="92">
        <v>409.07486</v>
      </c>
      <c r="G2994" s="92">
        <v>4559500</v>
      </c>
    </row>
    <row r="2995" spans="1:7" x14ac:dyDescent="0.25">
      <c r="A2995" s="87">
        <v>37160</v>
      </c>
      <c r="B2995" s="92">
        <v>407.73199499999998</v>
      </c>
      <c r="C2995" s="92">
        <v>408.11498999999998</v>
      </c>
      <c r="D2995" s="92">
        <v>397.59201000000002</v>
      </c>
      <c r="E2995" s="92">
        <v>401.01800500000002</v>
      </c>
      <c r="F2995" s="92">
        <v>401.00610399999999</v>
      </c>
      <c r="G2995" s="92">
        <v>3877200</v>
      </c>
    </row>
    <row r="2996" spans="1:7" x14ac:dyDescent="0.25">
      <c r="A2996" s="87">
        <v>37161</v>
      </c>
      <c r="B2996" s="92">
        <v>401.23400900000001</v>
      </c>
      <c r="C2996" s="92">
        <v>401.23400900000001</v>
      </c>
      <c r="D2996" s="92">
        <v>394.19601399999999</v>
      </c>
      <c r="E2996" s="92">
        <v>395.04400600000002</v>
      </c>
      <c r="F2996" s="92">
        <v>395.03228799999999</v>
      </c>
      <c r="G2996" s="92">
        <v>2988700</v>
      </c>
    </row>
    <row r="2997" spans="1:7" x14ac:dyDescent="0.25">
      <c r="A2997" s="87">
        <v>37162</v>
      </c>
      <c r="B2997" s="92">
        <v>395.08401500000002</v>
      </c>
      <c r="C2997" s="92">
        <v>398.15600599999999</v>
      </c>
      <c r="D2997" s="92">
        <v>388.95098899999999</v>
      </c>
      <c r="E2997" s="92">
        <v>392.47900399999997</v>
      </c>
      <c r="F2997" s="92">
        <v>392.46734600000002</v>
      </c>
      <c r="G2997" s="92">
        <v>9887000</v>
      </c>
    </row>
    <row r="2998" spans="1:7" x14ac:dyDescent="0.25">
      <c r="A2998" s="87">
        <v>37165</v>
      </c>
      <c r="B2998" s="92">
        <v>392.46701000000002</v>
      </c>
      <c r="C2998" s="92">
        <v>394.97601300000002</v>
      </c>
      <c r="D2998" s="92">
        <v>385.68701199999998</v>
      </c>
      <c r="E2998" s="92">
        <v>388.67498799999998</v>
      </c>
      <c r="F2998" s="92">
        <v>388.66345200000001</v>
      </c>
      <c r="G2998" s="92">
        <v>2858700</v>
      </c>
    </row>
    <row r="2999" spans="1:7" x14ac:dyDescent="0.25">
      <c r="A2999" s="87">
        <v>37166</v>
      </c>
      <c r="B2999" s="92">
        <v>388.02700800000002</v>
      </c>
      <c r="C2999" s="92">
        <v>388.02700800000002</v>
      </c>
      <c r="D2999" s="92">
        <v>375.15200800000002</v>
      </c>
      <c r="E2999" s="92">
        <v>377.23199499999998</v>
      </c>
      <c r="F2999" s="92">
        <v>377.22079500000001</v>
      </c>
      <c r="G2999" s="92">
        <v>4008900</v>
      </c>
    </row>
    <row r="3000" spans="1:7" x14ac:dyDescent="0.25">
      <c r="A3000" s="87">
        <v>37167</v>
      </c>
      <c r="B3000" s="92">
        <v>377.22601300000002</v>
      </c>
      <c r="C3000" s="92">
        <v>377.44101000000001</v>
      </c>
      <c r="D3000" s="92">
        <v>361.67199699999998</v>
      </c>
      <c r="E3000" s="92">
        <v>371.48800699999998</v>
      </c>
      <c r="F3000" s="92">
        <v>371.47699</v>
      </c>
      <c r="G3000" s="92">
        <v>5159900</v>
      </c>
    </row>
    <row r="3001" spans="1:7" x14ac:dyDescent="0.25">
      <c r="A3001" s="87">
        <v>37168</v>
      </c>
      <c r="B3001" s="92">
        <v>373.074005</v>
      </c>
      <c r="C3001" s="92">
        <v>381.24099699999999</v>
      </c>
      <c r="D3001" s="92">
        <v>371.86801100000002</v>
      </c>
      <c r="E3001" s="92">
        <v>381.24099699999999</v>
      </c>
      <c r="F3001" s="92">
        <v>381.22970600000002</v>
      </c>
      <c r="G3001" s="92">
        <v>5227000</v>
      </c>
    </row>
    <row r="3002" spans="1:7" x14ac:dyDescent="0.25">
      <c r="A3002" s="87">
        <v>37169</v>
      </c>
      <c r="B3002" s="92">
        <v>381.53298999999998</v>
      </c>
      <c r="C3002" s="92">
        <v>382.65798999999998</v>
      </c>
      <c r="D3002" s="92">
        <v>378.17300399999999</v>
      </c>
      <c r="E3002" s="92">
        <v>381.58801299999999</v>
      </c>
      <c r="F3002" s="92">
        <v>381.57669099999998</v>
      </c>
      <c r="G3002" s="92">
        <v>3833700</v>
      </c>
    </row>
    <row r="3003" spans="1:7" x14ac:dyDescent="0.25">
      <c r="A3003" s="87">
        <v>37172</v>
      </c>
      <c r="B3003" s="92">
        <v>375.11599699999999</v>
      </c>
      <c r="C3003" s="92">
        <v>375.11599699999999</v>
      </c>
      <c r="D3003" s="92">
        <v>362.45901500000002</v>
      </c>
      <c r="E3003" s="92">
        <v>367.07299799999998</v>
      </c>
      <c r="F3003" s="92">
        <v>367.06210299999998</v>
      </c>
      <c r="G3003" s="92">
        <v>6233600</v>
      </c>
    </row>
    <row r="3004" spans="1:7" x14ac:dyDescent="0.25">
      <c r="A3004" s="87">
        <v>37173</v>
      </c>
      <c r="B3004" s="92">
        <v>367.02301</v>
      </c>
      <c r="C3004" s="92">
        <v>371.83200099999999</v>
      </c>
      <c r="D3004" s="92">
        <v>366.69400000000002</v>
      </c>
      <c r="E3004" s="92">
        <v>369.79699699999998</v>
      </c>
      <c r="F3004" s="92">
        <v>369.78604100000001</v>
      </c>
      <c r="G3004" s="92">
        <v>5410200</v>
      </c>
    </row>
    <row r="3005" spans="1:7" x14ac:dyDescent="0.25">
      <c r="A3005" s="87">
        <v>37174</v>
      </c>
      <c r="B3005" s="92">
        <v>369.33898900000003</v>
      </c>
      <c r="C3005" s="92">
        <v>371.15701300000001</v>
      </c>
      <c r="D3005" s="92">
        <v>367.46798699999999</v>
      </c>
      <c r="E3005" s="92">
        <v>368.29699699999998</v>
      </c>
      <c r="F3005" s="92">
        <v>368.28607199999999</v>
      </c>
      <c r="G3005" s="92">
        <v>2720400</v>
      </c>
    </row>
    <row r="3006" spans="1:7" x14ac:dyDescent="0.25">
      <c r="A3006" s="87">
        <v>37175</v>
      </c>
      <c r="B3006" s="92">
        <v>369.56201199999998</v>
      </c>
      <c r="C3006" s="92">
        <v>372.62799100000001</v>
      </c>
      <c r="D3006" s="92">
        <v>369.56201199999998</v>
      </c>
      <c r="E3006" s="92">
        <v>370.58898900000003</v>
      </c>
      <c r="F3006" s="92">
        <v>370.57797199999999</v>
      </c>
      <c r="G3006" s="92">
        <v>3511600</v>
      </c>
    </row>
    <row r="3007" spans="1:7" x14ac:dyDescent="0.25">
      <c r="A3007" s="87">
        <v>37176</v>
      </c>
      <c r="B3007" s="92">
        <v>371.02999899999998</v>
      </c>
      <c r="C3007" s="92">
        <v>379.10699499999998</v>
      </c>
      <c r="D3007" s="92">
        <v>371.02999899999998</v>
      </c>
      <c r="E3007" s="92">
        <v>378.59799199999998</v>
      </c>
      <c r="F3007" s="92">
        <v>378.58676100000002</v>
      </c>
      <c r="G3007" s="92">
        <v>4177300</v>
      </c>
    </row>
    <row r="3008" spans="1:7" x14ac:dyDescent="0.25">
      <c r="A3008" s="87">
        <v>37179</v>
      </c>
      <c r="B3008" s="92" t="s">
        <v>2065</v>
      </c>
      <c r="C3008" s="92" t="s">
        <v>2065</v>
      </c>
      <c r="D3008" s="92" t="s">
        <v>2065</v>
      </c>
      <c r="E3008" s="92" t="s">
        <v>2065</v>
      </c>
      <c r="F3008" s="92" t="s">
        <v>2065</v>
      </c>
      <c r="G3008" s="92" t="s">
        <v>2065</v>
      </c>
    </row>
    <row r="3009" spans="1:7" x14ac:dyDescent="0.25">
      <c r="A3009" s="87">
        <v>37180</v>
      </c>
      <c r="B3009" s="92">
        <v>378.60400399999997</v>
      </c>
      <c r="C3009" s="92">
        <v>379.699005</v>
      </c>
      <c r="D3009" s="92">
        <v>376.39801</v>
      </c>
      <c r="E3009" s="92">
        <v>378.88000499999998</v>
      </c>
      <c r="F3009" s="92">
        <v>378.86877399999997</v>
      </c>
      <c r="G3009" s="92">
        <v>2097400</v>
      </c>
    </row>
    <row r="3010" spans="1:7" x14ac:dyDescent="0.25">
      <c r="A3010" s="87">
        <v>37181</v>
      </c>
      <c r="B3010" s="92">
        <v>379.02398699999998</v>
      </c>
      <c r="C3010" s="92">
        <v>381.368988</v>
      </c>
      <c r="D3010" s="92">
        <v>376.82299799999998</v>
      </c>
      <c r="E3010" s="92">
        <v>381.368988</v>
      </c>
      <c r="F3010" s="92">
        <v>381.35766599999999</v>
      </c>
      <c r="G3010" s="92">
        <v>2617800</v>
      </c>
    </row>
    <row r="3011" spans="1:7" x14ac:dyDescent="0.25">
      <c r="A3011" s="87">
        <v>37182</v>
      </c>
      <c r="B3011" s="92">
        <v>381.24899299999998</v>
      </c>
      <c r="C3011" s="92">
        <v>385.165009</v>
      </c>
      <c r="D3011" s="92">
        <v>379.97900399999997</v>
      </c>
      <c r="E3011" s="92">
        <v>385.165009</v>
      </c>
      <c r="F3011" s="92">
        <v>385.15356400000002</v>
      </c>
      <c r="G3011" s="92">
        <v>4572600</v>
      </c>
    </row>
    <row r="3012" spans="1:7" x14ac:dyDescent="0.25">
      <c r="A3012" s="87">
        <v>37183</v>
      </c>
      <c r="B3012" s="92">
        <v>384.68600500000002</v>
      </c>
      <c r="C3012" s="92">
        <v>387.85400399999997</v>
      </c>
      <c r="D3012" s="92">
        <v>384.057007</v>
      </c>
      <c r="E3012" s="92">
        <v>387.85400399999997</v>
      </c>
      <c r="F3012" s="92">
        <v>387.84249899999998</v>
      </c>
      <c r="G3012" s="92">
        <v>4250100</v>
      </c>
    </row>
    <row r="3013" spans="1:7" x14ac:dyDescent="0.25">
      <c r="A3013" s="87">
        <v>37186</v>
      </c>
      <c r="B3013" s="92">
        <v>387.58999599999999</v>
      </c>
      <c r="C3013" s="92">
        <v>391.76001000000002</v>
      </c>
      <c r="D3013" s="92">
        <v>385.550995</v>
      </c>
      <c r="E3013" s="92">
        <v>391.76001000000002</v>
      </c>
      <c r="F3013" s="92">
        <v>391.74838299999999</v>
      </c>
      <c r="G3013" s="92">
        <v>5118800</v>
      </c>
    </row>
    <row r="3014" spans="1:7" x14ac:dyDescent="0.25">
      <c r="A3014" s="87">
        <v>37187</v>
      </c>
      <c r="B3014" s="92">
        <v>392.53201300000001</v>
      </c>
      <c r="C3014" s="92">
        <v>394.72100799999998</v>
      </c>
      <c r="D3014" s="92">
        <v>391.46200599999997</v>
      </c>
      <c r="E3014" s="92">
        <v>391.78500400000001</v>
      </c>
      <c r="F3014" s="92">
        <v>391.77337599999998</v>
      </c>
      <c r="G3014" s="92">
        <v>5074900</v>
      </c>
    </row>
    <row r="3015" spans="1:7" x14ac:dyDescent="0.25">
      <c r="A3015" s="87">
        <v>37188</v>
      </c>
      <c r="B3015" s="92">
        <v>392.31399499999998</v>
      </c>
      <c r="C3015" s="92">
        <v>392.89300500000002</v>
      </c>
      <c r="D3015" s="92">
        <v>385.14099099999999</v>
      </c>
      <c r="E3015" s="92">
        <v>385.96099900000002</v>
      </c>
      <c r="F3015" s="92">
        <v>385.94955399999998</v>
      </c>
      <c r="G3015" s="92">
        <v>3858100</v>
      </c>
    </row>
    <row r="3016" spans="1:7" x14ac:dyDescent="0.25">
      <c r="A3016" s="87">
        <v>37189</v>
      </c>
      <c r="B3016" s="92">
        <v>385.74798600000003</v>
      </c>
      <c r="C3016" s="92">
        <v>390.43499800000001</v>
      </c>
      <c r="D3016" s="92">
        <v>385.50201399999997</v>
      </c>
      <c r="E3016" s="92">
        <v>390.43499800000001</v>
      </c>
      <c r="F3016" s="92">
        <v>390.42340100000001</v>
      </c>
      <c r="G3016" s="92">
        <v>2012400</v>
      </c>
    </row>
    <row r="3017" spans="1:7" x14ac:dyDescent="0.25">
      <c r="A3017" s="87">
        <v>37190</v>
      </c>
      <c r="B3017" s="92">
        <v>389.89898699999998</v>
      </c>
      <c r="C3017" s="92">
        <v>389.89898699999998</v>
      </c>
      <c r="D3017" s="92">
        <v>385.89801</v>
      </c>
      <c r="E3017" s="92">
        <v>387.82199100000003</v>
      </c>
      <c r="F3017" s="92">
        <v>387.81048600000003</v>
      </c>
      <c r="G3017" s="92">
        <v>2174500</v>
      </c>
    </row>
    <row r="3018" spans="1:7" x14ac:dyDescent="0.25">
      <c r="A3018" s="87">
        <v>37193</v>
      </c>
      <c r="B3018" s="92">
        <v>388.114014</v>
      </c>
      <c r="C3018" s="92">
        <v>389.48001099999999</v>
      </c>
      <c r="D3018" s="92">
        <v>381.89001500000001</v>
      </c>
      <c r="E3018" s="92">
        <v>384.32800300000002</v>
      </c>
      <c r="F3018" s="92">
        <v>384.31658900000002</v>
      </c>
      <c r="G3018" s="92">
        <v>2330300</v>
      </c>
    </row>
    <row r="3019" spans="1:7" x14ac:dyDescent="0.25">
      <c r="A3019" s="87">
        <v>37194</v>
      </c>
      <c r="B3019" s="92">
        <v>382.391998</v>
      </c>
      <c r="C3019" s="92">
        <v>382.391998</v>
      </c>
      <c r="D3019" s="92">
        <v>375.989014</v>
      </c>
      <c r="E3019" s="92">
        <v>378.36200000000002</v>
      </c>
      <c r="F3019" s="92">
        <v>378.35076900000001</v>
      </c>
      <c r="G3019" s="92">
        <v>3387700</v>
      </c>
    </row>
    <row r="3020" spans="1:7" x14ac:dyDescent="0.25">
      <c r="A3020" s="87">
        <v>37195</v>
      </c>
      <c r="B3020" s="92">
        <v>377.97000100000002</v>
      </c>
      <c r="C3020" s="92">
        <v>384.30801400000001</v>
      </c>
      <c r="D3020" s="92">
        <v>376.84201000000002</v>
      </c>
      <c r="E3020" s="92">
        <v>383.73498499999999</v>
      </c>
      <c r="F3020" s="92">
        <v>383.72360200000003</v>
      </c>
      <c r="G3020" s="92">
        <v>3876400</v>
      </c>
    </row>
    <row r="3021" spans="1:7" x14ac:dyDescent="0.25">
      <c r="A3021" s="87">
        <v>37196</v>
      </c>
      <c r="B3021" s="92">
        <v>383.98001099999999</v>
      </c>
      <c r="C3021" s="92">
        <v>384.37899800000002</v>
      </c>
      <c r="D3021" s="92">
        <v>380.53201300000001</v>
      </c>
      <c r="E3021" s="92">
        <v>381.99899299999998</v>
      </c>
      <c r="F3021" s="92">
        <v>381.98764</v>
      </c>
      <c r="G3021" s="92">
        <v>6874200</v>
      </c>
    </row>
    <row r="3022" spans="1:7" x14ac:dyDescent="0.25">
      <c r="A3022" s="87">
        <v>37197</v>
      </c>
      <c r="B3022" s="92">
        <v>382.01001000000002</v>
      </c>
      <c r="C3022" s="92">
        <v>382.42199699999998</v>
      </c>
      <c r="D3022" s="92">
        <v>377.93798800000002</v>
      </c>
      <c r="E3022" s="92">
        <v>380.65200800000002</v>
      </c>
      <c r="F3022" s="92">
        <v>380.640717</v>
      </c>
      <c r="G3022" s="92">
        <v>3507800</v>
      </c>
    </row>
    <row r="3023" spans="1:7" x14ac:dyDescent="0.25">
      <c r="A3023" s="87">
        <v>37200</v>
      </c>
      <c r="B3023" s="92">
        <v>379.72000100000002</v>
      </c>
      <c r="C3023" s="92">
        <v>379.72000100000002</v>
      </c>
      <c r="D3023" s="92">
        <v>373.33599900000002</v>
      </c>
      <c r="E3023" s="92">
        <v>375.21398900000003</v>
      </c>
      <c r="F3023" s="92">
        <v>375.20285000000001</v>
      </c>
      <c r="G3023" s="92">
        <v>2362500</v>
      </c>
    </row>
    <row r="3024" spans="1:7" x14ac:dyDescent="0.25">
      <c r="A3024" s="87">
        <v>37201</v>
      </c>
      <c r="B3024" s="92">
        <v>375.59600799999998</v>
      </c>
      <c r="C3024" s="92">
        <v>376.32900999999998</v>
      </c>
      <c r="D3024" s="92">
        <v>373.12298600000003</v>
      </c>
      <c r="E3024" s="92">
        <v>375.42898600000001</v>
      </c>
      <c r="F3024" s="92">
        <v>375.41784699999999</v>
      </c>
      <c r="G3024" s="92">
        <v>5529200</v>
      </c>
    </row>
    <row r="3025" spans="1:7" x14ac:dyDescent="0.25">
      <c r="A3025" s="87">
        <v>37202</v>
      </c>
      <c r="B3025" s="92">
        <v>375.98800699999998</v>
      </c>
      <c r="C3025" s="92">
        <v>378.29199199999999</v>
      </c>
      <c r="D3025" s="92">
        <v>375.06900000000002</v>
      </c>
      <c r="E3025" s="92">
        <v>377.50100700000002</v>
      </c>
      <c r="F3025" s="92">
        <v>377.48980699999998</v>
      </c>
      <c r="G3025" s="92">
        <v>3645500</v>
      </c>
    </row>
    <row r="3026" spans="1:7" x14ac:dyDescent="0.25">
      <c r="A3026" s="87">
        <v>37203</v>
      </c>
      <c r="B3026" s="92">
        <v>377.290009</v>
      </c>
      <c r="C3026" s="92">
        <v>381.83700599999997</v>
      </c>
      <c r="D3026" s="92">
        <v>376.915009</v>
      </c>
      <c r="E3026" s="92">
        <v>381.83700599999997</v>
      </c>
      <c r="F3026" s="92">
        <v>381.82565299999999</v>
      </c>
      <c r="G3026" s="92">
        <v>3622800</v>
      </c>
    </row>
    <row r="3027" spans="1:7" x14ac:dyDescent="0.25">
      <c r="A3027" s="87">
        <v>37204</v>
      </c>
      <c r="B3027" s="92">
        <v>381.84201000000002</v>
      </c>
      <c r="C3027" s="92">
        <v>382.19601399999999</v>
      </c>
      <c r="D3027" s="92">
        <v>375.59298699999999</v>
      </c>
      <c r="E3027" s="92">
        <v>377.33999599999999</v>
      </c>
      <c r="F3027" s="92">
        <v>377.32879600000001</v>
      </c>
      <c r="G3027" s="92">
        <v>348300</v>
      </c>
    </row>
    <row r="3028" spans="1:7" x14ac:dyDescent="0.25">
      <c r="A3028" s="87">
        <v>37207</v>
      </c>
      <c r="B3028" s="92">
        <v>377.10000600000001</v>
      </c>
      <c r="C3028" s="92">
        <v>377.11300699999998</v>
      </c>
      <c r="D3028" s="92">
        <v>368.618988</v>
      </c>
      <c r="E3028" s="92">
        <v>371.36200000000002</v>
      </c>
      <c r="F3028" s="92">
        <v>371.35098299999999</v>
      </c>
      <c r="G3028" s="92">
        <v>2436500</v>
      </c>
    </row>
    <row r="3029" spans="1:7" x14ac:dyDescent="0.25">
      <c r="A3029" s="87">
        <v>37208</v>
      </c>
      <c r="B3029" s="92">
        <v>370.283997</v>
      </c>
      <c r="C3029" s="92">
        <v>370.283997</v>
      </c>
      <c r="D3029" s="92">
        <v>366.00698899999998</v>
      </c>
      <c r="E3029" s="92">
        <v>369.24798600000003</v>
      </c>
      <c r="F3029" s="92">
        <v>369.23703</v>
      </c>
      <c r="G3029" s="92">
        <v>5307500</v>
      </c>
    </row>
    <row r="3030" spans="1:7" x14ac:dyDescent="0.25">
      <c r="A3030" s="87">
        <v>37209</v>
      </c>
      <c r="B3030" s="92">
        <v>369.96899400000001</v>
      </c>
      <c r="C3030" s="92">
        <v>373.25299100000001</v>
      </c>
      <c r="D3030" s="92">
        <v>369.92099000000002</v>
      </c>
      <c r="E3030" s="92">
        <v>372.78900099999998</v>
      </c>
      <c r="F3030" s="92">
        <v>372.77792399999998</v>
      </c>
      <c r="G3030" s="92">
        <v>3840300</v>
      </c>
    </row>
    <row r="3031" spans="1:7" x14ac:dyDescent="0.25">
      <c r="A3031" s="87">
        <v>37210</v>
      </c>
      <c r="B3031" s="92">
        <v>373.12799100000001</v>
      </c>
      <c r="C3031" s="92">
        <v>378.92800899999997</v>
      </c>
      <c r="D3031" s="92">
        <v>372.67700200000002</v>
      </c>
      <c r="E3031" s="92">
        <v>378.37701399999997</v>
      </c>
      <c r="F3031" s="92">
        <v>378.36578400000002</v>
      </c>
      <c r="G3031" s="92">
        <v>5466900</v>
      </c>
    </row>
    <row r="3032" spans="1:7" x14ac:dyDescent="0.25">
      <c r="A3032" s="87">
        <v>37211</v>
      </c>
      <c r="B3032" s="92">
        <v>378.83200099999999</v>
      </c>
      <c r="C3032" s="92">
        <v>379.29998799999998</v>
      </c>
      <c r="D3032" s="92">
        <v>377.33700599999997</v>
      </c>
      <c r="E3032" s="92">
        <v>378.67001299999998</v>
      </c>
      <c r="F3032" s="92">
        <v>378.65878300000003</v>
      </c>
      <c r="G3032" s="92">
        <v>2969700</v>
      </c>
    </row>
    <row r="3033" spans="1:7" x14ac:dyDescent="0.25">
      <c r="A3033" s="87">
        <v>37214</v>
      </c>
      <c r="B3033" s="92">
        <v>378.19799799999998</v>
      </c>
      <c r="C3033" s="92">
        <v>382.78698700000001</v>
      </c>
      <c r="D3033" s="92">
        <v>377.49499500000002</v>
      </c>
      <c r="E3033" s="92">
        <v>382.78698700000001</v>
      </c>
      <c r="F3033" s="92">
        <v>382.77563500000002</v>
      </c>
      <c r="G3033" s="92">
        <v>4577000</v>
      </c>
    </row>
    <row r="3034" spans="1:7" x14ac:dyDescent="0.25">
      <c r="A3034" s="87">
        <v>37215</v>
      </c>
      <c r="B3034" s="92">
        <v>383.55499300000002</v>
      </c>
      <c r="C3034" s="92">
        <v>386.34298699999999</v>
      </c>
      <c r="D3034" s="92">
        <v>380.67300399999999</v>
      </c>
      <c r="E3034" s="92">
        <v>381.83801299999999</v>
      </c>
      <c r="F3034" s="92">
        <v>381.82666</v>
      </c>
      <c r="G3034" s="92">
        <v>5401300</v>
      </c>
    </row>
    <row r="3035" spans="1:7" x14ac:dyDescent="0.25">
      <c r="A3035" s="87">
        <v>37216</v>
      </c>
      <c r="B3035" s="92">
        <v>383.20098899999999</v>
      </c>
      <c r="C3035" s="92">
        <v>384.85199</v>
      </c>
      <c r="D3035" s="92">
        <v>379.57900999999998</v>
      </c>
      <c r="E3035" s="92">
        <v>382.09399400000001</v>
      </c>
      <c r="F3035" s="92">
        <v>382.08264200000002</v>
      </c>
      <c r="G3035" s="92">
        <v>5193300</v>
      </c>
    </row>
    <row r="3036" spans="1:7" x14ac:dyDescent="0.25">
      <c r="A3036" s="87">
        <v>37217</v>
      </c>
      <c r="B3036" s="92">
        <v>382.10299700000002</v>
      </c>
      <c r="C3036" s="92">
        <v>382.10299700000002</v>
      </c>
      <c r="D3036" s="92">
        <v>378.98998999999998</v>
      </c>
      <c r="E3036" s="92">
        <v>380.83401500000002</v>
      </c>
      <c r="F3036" s="92">
        <v>380.822723</v>
      </c>
      <c r="G3036" s="92">
        <v>3352200</v>
      </c>
    </row>
    <row r="3037" spans="1:7" x14ac:dyDescent="0.25">
      <c r="A3037" s="87">
        <v>37218</v>
      </c>
      <c r="B3037" s="92">
        <v>380.83401500000002</v>
      </c>
      <c r="C3037" s="92">
        <v>382.93701199999998</v>
      </c>
      <c r="D3037" s="92">
        <v>380.81500199999999</v>
      </c>
      <c r="E3037" s="92">
        <v>382.70400999999998</v>
      </c>
      <c r="F3037" s="92">
        <v>382.692657</v>
      </c>
      <c r="G3037" s="92">
        <v>4098600</v>
      </c>
    </row>
    <row r="3038" spans="1:7" x14ac:dyDescent="0.25">
      <c r="A3038" s="87">
        <v>37221</v>
      </c>
      <c r="B3038" s="92">
        <v>383.19198599999999</v>
      </c>
      <c r="C3038" s="92">
        <v>384.58401500000002</v>
      </c>
      <c r="D3038" s="92">
        <v>378.72299199999998</v>
      </c>
      <c r="E3038" s="92">
        <v>381.42800899999997</v>
      </c>
      <c r="F3038" s="92">
        <v>381.41668700000002</v>
      </c>
      <c r="G3038" s="92">
        <v>3714300</v>
      </c>
    </row>
    <row r="3039" spans="1:7" x14ac:dyDescent="0.25">
      <c r="A3039" s="87">
        <v>37222</v>
      </c>
      <c r="B3039" s="92">
        <v>381.54098499999998</v>
      </c>
      <c r="C3039" s="92">
        <v>383.18398999999999</v>
      </c>
      <c r="D3039" s="92">
        <v>378.15200800000002</v>
      </c>
      <c r="E3039" s="92">
        <v>380.97601300000002</v>
      </c>
      <c r="F3039" s="92">
        <v>380.96472199999999</v>
      </c>
      <c r="G3039" s="92">
        <v>4932900</v>
      </c>
    </row>
    <row r="3040" spans="1:7" x14ac:dyDescent="0.25">
      <c r="A3040" s="87">
        <v>37223</v>
      </c>
      <c r="B3040" s="92">
        <v>380.97601300000002</v>
      </c>
      <c r="C3040" s="92">
        <v>383.41299400000003</v>
      </c>
      <c r="D3040" s="92">
        <v>379.966003</v>
      </c>
      <c r="E3040" s="92">
        <v>382.90100100000001</v>
      </c>
      <c r="F3040" s="92">
        <v>382.88964800000002</v>
      </c>
      <c r="G3040" s="92">
        <v>3899100</v>
      </c>
    </row>
    <row r="3041" spans="1:7" x14ac:dyDescent="0.25">
      <c r="A3041" s="87">
        <v>37224</v>
      </c>
      <c r="B3041" s="92">
        <v>382.92498799999998</v>
      </c>
      <c r="C3041" s="92">
        <v>383.48001099999999</v>
      </c>
      <c r="D3041" s="92">
        <v>378.19500699999998</v>
      </c>
      <c r="E3041" s="92">
        <v>380.192993</v>
      </c>
      <c r="F3041" s="92">
        <v>380.18170199999997</v>
      </c>
      <c r="G3041" s="92">
        <v>3220200</v>
      </c>
    </row>
    <row r="3042" spans="1:7" x14ac:dyDescent="0.25">
      <c r="A3042" s="87">
        <v>37225</v>
      </c>
      <c r="B3042" s="92">
        <v>380.40200800000002</v>
      </c>
      <c r="C3042" s="92">
        <v>380.91299400000003</v>
      </c>
      <c r="D3042" s="92">
        <v>376.98001099999999</v>
      </c>
      <c r="E3042" s="92">
        <v>380.30801400000001</v>
      </c>
      <c r="F3042" s="92">
        <v>380.29672199999999</v>
      </c>
      <c r="G3042" s="92">
        <v>3154700</v>
      </c>
    </row>
    <row r="3043" spans="1:7" x14ac:dyDescent="0.25">
      <c r="A3043" s="87">
        <v>37228</v>
      </c>
      <c r="B3043" s="92">
        <v>380.20300300000002</v>
      </c>
      <c r="C3043" s="92">
        <v>382.07299799999998</v>
      </c>
      <c r="D3043" s="92">
        <v>379.13000499999998</v>
      </c>
      <c r="E3043" s="92">
        <v>380.79998799999998</v>
      </c>
      <c r="F3043" s="92">
        <v>380.78869600000002</v>
      </c>
      <c r="G3043" s="92">
        <v>3579900</v>
      </c>
    </row>
    <row r="3044" spans="1:7" x14ac:dyDescent="0.25">
      <c r="A3044" s="87">
        <v>37229</v>
      </c>
      <c r="B3044" s="92">
        <v>380.63900799999999</v>
      </c>
      <c r="C3044" s="92">
        <v>381.03100599999999</v>
      </c>
      <c r="D3044" s="92">
        <v>376.216003</v>
      </c>
      <c r="E3044" s="92">
        <v>377.557007</v>
      </c>
      <c r="F3044" s="92">
        <v>377.54580700000002</v>
      </c>
      <c r="G3044" s="92">
        <v>4771700</v>
      </c>
    </row>
    <row r="3045" spans="1:7" x14ac:dyDescent="0.25">
      <c r="A3045" s="87">
        <v>37230</v>
      </c>
      <c r="B3045" s="92">
        <v>377.557007</v>
      </c>
      <c r="C3045" s="92">
        <v>379.55898999999999</v>
      </c>
      <c r="D3045" s="92">
        <v>377.10299700000002</v>
      </c>
      <c r="E3045" s="92">
        <v>377.94198599999999</v>
      </c>
      <c r="F3045" s="92">
        <v>377.93075599999997</v>
      </c>
      <c r="G3045" s="92">
        <v>2291700</v>
      </c>
    </row>
    <row r="3046" spans="1:7" x14ac:dyDescent="0.25">
      <c r="A3046" s="87">
        <v>37231</v>
      </c>
      <c r="B3046" s="92">
        <v>379.22900399999997</v>
      </c>
      <c r="C3046" s="92">
        <v>380.46398900000003</v>
      </c>
      <c r="D3046" s="92">
        <v>377.00299100000001</v>
      </c>
      <c r="E3046" s="92">
        <v>379.35501099999999</v>
      </c>
      <c r="F3046" s="92">
        <v>379.34375</v>
      </c>
      <c r="G3046" s="92">
        <v>3480200</v>
      </c>
    </row>
    <row r="3047" spans="1:7" x14ac:dyDescent="0.25">
      <c r="A3047" s="87">
        <v>37232</v>
      </c>
      <c r="B3047" s="92">
        <v>379.51199300000002</v>
      </c>
      <c r="C3047" s="92">
        <v>379.864014</v>
      </c>
      <c r="D3047" s="92">
        <v>375.84899899999999</v>
      </c>
      <c r="E3047" s="92">
        <v>377.21099900000002</v>
      </c>
      <c r="F3047" s="92">
        <v>377.19979899999998</v>
      </c>
      <c r="G3047" s="92">
        <v>3488900</v>
      </c>
    </row>
    <row r="3048" spans="1:7" x14ac:dyDescent="0.25">
      <c r="A3048" s="87">
        <v>37235</v>
      </c>
      <c r="B3048" s="92">
        <v>377.25698899999998</v>
      </c>
      <c r="C3048" s="92">
        <v>378.08599900000002</v>
      </c>
      <c r="D3048" s="92">
        <v>371.23400900000001</v>
      </c>
      <c r="E3048" s="92">
        <v>373.86300699999998</v>
      </c>
      <c r="F3048" s="92">
        <v>373.85192899999998</v>
      </c>
      <c r="G3048" s="92">
        <v>14350800</v>
      </c>
    </row>
    <row r="3049" spans="1:7" x14ac:dyDescent="0.25">
      <c r="A3049" s="87">
        <v>37236</v>
      </c>
      <c r="B3049" s="92">
        <v>372.63699300000002</v>
      </c>
      <c r="C3049" s="92">
        <v>372.63699300000002</v>
      </c>
      <c r="D3049" s="92">
        <v>368.46499599999999</v>
      </c>
      <c r="E3049" s="92">
        <v>371.24600199999998</v>
      </c>
      <c r="F3049" s="92">
        <v>371.23498499999999</v>
      </c>
      <c r="G3049" s="92">
        <v>3028700</v>
      </c>
    </row>
    <row r="3050" spans="1:7" x14ac:dyDescent="0.25">
      <c r="A3050" s="87">
        <v>37237</v>
      </c>
      <c r="B3050" s="92">
        <v>371.24600199999998</v>
      </c>
      <c r="C3050" s="92">
        <v>373.49099699999999</v>
      </c>
      <c r="D3050" s="92">
        <v>370.84201000000002</v>
      </c>
      <c r="E3050" s="92">
        <v>372.85299700000002</v>
      </c>
      <c r="F3050" s="92">
        <v>372.84191900000002</v>
      </c>
      <c r="G3050" s="92">
        <v>2406000</v>
      </c>
    </row>
    <row r="3051" spans="1:7" x14ac:dyDescent="0.25">
      <c r="A3051" s="87">
        <v>37238</v>
      </c>
      <c r="B3051" s="92">
        <v>373.34799199999998</v>
      </c>
      <c r="C3051" s="92">
        <v>375.34201000000002</v>
      </c>
      <c r="D3051" s="92">
        <v>373.00201399999997</v>
      </c>
      <c r="E3051" s="92">
        <v>374.69000199999999</v>
      </c>
      <c r="F3051" s="92">
        <v>374.67886399999998</v>
      </c>
      <c r="G3051" s="92">
        <v>4959400</v>
      </c>
    </row>
    <row r="3052" spans="1:7" x14ac:dyDescent="0.25">
      <c r="A3052" s="87">
        <v>37239</v>
      </c>
      <c r="B3052" s="92" t="s">
        <v>2065</v>
      </c>
      <c r="C3052" s="92" t="s">
        <v>2065</v>
      </c>
      <c r="D3052" s="92" t="s">
        <v>2065</v>
      </c>
      <c r="E3052" s="92" t="s">
        <v>2065</v>
      </c>
      <c r="F3052" s="92" t="s">
        <v>2065</v>
      </c>
      <c r="G3052" s="92" t="s">
        <v>2065</v>
      </c>
    </row>
    <row r="3053" spans="1:7" x14ac:dyDescent="0.25">
      <c r="A3053" s="87">
        <v>37242</v>
      </c>
      <c r="B3053" s="92" t="s">
        <v>2065</v>
      </c>
      <c r="C3053" s="92" t="s">
        <v>2065</v>
      </c>
      <c r="D3053" s="92" t="s">
        <v>2065</v>
      </c>
      <c r="E3053" s="92" t="s">
        <v>2065</v>
      </c>
      <c r="F3053" s="92" t="s">
        <v>2065</v>
      </c>
      <c r="G3053" s="92" t="s">
        <v>2065</v>
      </c>
    </row>
    <row r="3054" spans="1:7" x14ac:dyDescent="0.25">
      <c r="A3054" s="87">
        <v>37243</v>
      </c>
      <c r="B3054" s="92" t="s">
        <v>2065</v>
      </c>
      <c r="C3054" s="92" t="s">
        <v>2065</v>
      </c>
      <c r="D3054" s="92" t="s">
        <v>2065</v>
      </c>
      <c r="E3054" s="92" t="s">
        <v>2065</v>
      </c>
      <c r="F3054" s="92" t="s">
        <v>2065</v>
      </c>
      <c r="G3054" s="92" t="s">
        <v>2065</v>
      </c>
    </row>
    <row r="3055" spans="1:7" x14ac:dyDescent="0.25">
      <c r="A3055" s="87">
        <v>37244</v>
      </c>
      <c r="B3055" s="92">
        <v>375.57800300000002</v>
      </c>
      <c r="C3055" s="92">
        <v>376.68701199999998</v>
      </c>
      <c r="D3055" s="92">
        <v>371.80300899999997</v>
      </c>
      <c r="E3055" s="92">
        <v>375.074005</v>
      </c>
      <c r="F3055" s="92">
        <v>375.06286599999999</v>
      </c>
      <c r="G3055" s="92">
        <v>2275500</v>
      </c>
    </row>
    <row r="3056" spans="1:7" x14ac:dyDescent="0.25">
      <c r="A3056" s="87">
        <v>37245</v>
      </c>
      <c r="B3056" s="92">
        <v>375.56201199999998</v>
      </c>
      <c r="C3056" s="92">
        <v>377.82800300000002</v>
      </c>
      <c r="D3056" s="92">
        <v>374.23001099999999</v>
      </c>
      <c r="E3056" s="92">
        <v>377.82800300000002</v>
      </c>
      <c r="F3056" s="92">
        <v>377.81677200000001</v>
      </c>
      <c r="G3056" s="92">
        <v>1963800</v>
      </c>
    </row>
    <row r="3057" spans="1:7" x14ac:dyDescent="0.25">
      <c r="A3057" s="87">
        <v>37246</v>
      </c>
      <c r="B3057" s="92">
        <v>376.699005</v>
      </c>
      <c r="C3057" s="92">
        <v>378.25100700000002</v>
      </c>
      <c r="D3057" s="92">
        <v>374.96798699999999</v>
      </c>
      <c r="E3057" s="92">
        <v>378.25100700000002</v>
      </c>
      <c r="F3057" s="92">
        <v>378.239777</v>
      </c>
      <c r="G3057" s="92">
        <v>3358200</v>
      </c>
    </row>
    <row r="3058" spans="1:7" x14ac:dyDescent="0.25">
      <c r="A3058" s="87">
        <v>37249</v>
      </c>
      <c r="B3058" s="92" t="s">
        <v>2065</v>
      </c>
      <c r="C3058" s="92" t="s">
        <v>2065</v>
      </c>
      <c r="D3058" s="92" t="s">
        <v>2065</v>
      </c>
      <c r="E3058" s="92" t="s">
        <v>2065</v>
      </c>
      <c r="F3058" s="92" t="s">
        <v>2065</v>
      </c>
      <c r="G3058" s="92" t="s">
        <v>2065</v>
      </c>
    </row>
    <row r="3059" spans="1:7" x14ac:dyDescent="0.25">
      <c r="A3059" s="87">
        <v>37250</v>
      </c>
      <c r="B3059" s="92" t="s">
        <v>2065</v>
      </c>
      <c r="C3059" s="92" t="s">
        <v>2065</v>
      </c>
      <c r="D3059" s="92" t="s">
        <v>2065</v>
      </c>
      <c r="E3059" s="92" t="s">
        <v>2065</v>
      </c>
      <c r="F3059" s="92" t="s">
        <v>2065</v>
      </c>
      <c r="G3059" s="92" t="s">
        <v>2065</v>
      </c>
    </row>
    <row r="3060" spans="1:7" x14ac:dyDescent="0.25">
      <c r="A3060" s="87">
        <v>37251</v>
      </c>
      <c r="B3060" s="92">
        <v>378.25100700000002</v>
      </c>
      <c r="C3060" s="92">
        <v>378.36801100000002</v>
      </c>
      <c r="D3060" s="92">
        <v>376.86999500000002</v>
      </c>
      <c r="E3060" s="92">
        <v>377.96798699999999</v>
      </c>
      <c r="F3060" s="92">
        <v>377.95675699999998</v>
      </c>
      <c r="G3060" s="92">
        <v>1747300</v>
      </c>
    </row>
    <row r="3061" spans="1:7" x14ac:dyDescent="0.25">
      <c r="A3061" s="87">
        <v>37252</v>
      </c>
      <c r="B3061" s="92">
        <v>378.29299900000001</v>
      </c>
      <c r="C3061" s="92">
        <v>379.96701000000002</v>
      </c>
      <c r="D3061" s="92">
        <v>376.55599999999998</v>
      </c>
      <c r="E3061" s="92">
        <v>379.96701000000002</v>
      </c>
      <c r="F3061" s="92">
        <v>379.95571899999999</v>
      </c>
      <c r="G3061" s="92">
        <v>2794500</v>
      </c>
    </row>
    <row r="3062" spans="1:7" x14ac:dyDescent="0.25">
      <c r="A3062" s="87">
        <v>37253</v>
      </c>
      <c r="B3062" s="92">
        <v>380.10101300000002</v>
      </c>
      <c r="C3062" s="92">
        <v>392.03601099999997</v>
      </c>
      <c r="D3062" s="92">
        <v>378.81601000000001</v>
      </c>
      <c r="E3062" s="92">
        <v>392.03601099999997</v>
      </c>
      <c r="F3062" s="92">
        <v>392.024384</v>
      </c>
      <c r="G3062" s="92">
        <v>6092500</v>
      </c>
    </row>
    <row r="3063" spans="1:7" x14ac:dyDescent="0.25">
      <c r="A3063" s="87">
        <v>37256</v>
      </c>
      <c r="B3063" s="92" t="s">
        <v>2065</v>
      </c>
      <c r="C3063" s="92" t="s">
        <v>2065</v>
      </c>
      <c r="D3063" s="92" t="s">
        <v>2065</v>
      </c>
      <c r="E3063" s="92" t="s">
        <v>2065</v>
      </c>
      <c r="F3063" s="92" t="s">
        <v>2065</v>
      </c>
      <c r="G3063" s="92" t="s">
        <v>2065</v>
      </c>
    </row>
    <row r="3064" spans="1:7" x14ac:dyDescent="0.25">
      <c r="A3064" s="87">
        <v>37257</v>
      </c>
      <c r="B3064" s="92" t="s">
        <v>2065</v>
      </c>
      <c r="C3064" s="92" t="s">
        <v>2065</v>
      </c>
      <c r="D3064" s="92" t="s">
        <v>2065</v>
      </c>
      <c r="E3064" s="92" t="s">
        <v>2065</v>
      </c>
      <c r="F3064" s="92" t="s">
        <v>2065</v>
      </c>
      <c r="G3064" s="92" t="s">
        <v>2065</v>
      </c>
    </row>
    <row r="3065" spans="1:7" x14ac:dyDescent="0.25">
      <c r="A3065" s="87">
        <v>37258</v>
      </c>
      <c r="B3065" s="92">
        <v>387.30898999999999</v>
      </c>
      <c r="C3065" s="92">
        <v>387.30898999999999</v>
      </c>
      <c r="D3065" s="92">
        <v>381.02499399999999</v>
      </c>
      <c r="E3065" s="92">
        <v>383.45800800000001</v>
      </c>
      <c r="F3065" s="92">
        <v>383.44662499999998</v>
      </c>
      <c r="G3065" s="92">
        <v>1941400</v>
      </c>
    </row>
    <row r="3066" spans="1:7" x14ac:dyDescent="0.25">
      <c r="A3066" s="87">
        <v>37259</v>
      </c>
      <c r="B3066" s="92">
        <v>383.45800800000001</v>
      </c>
      <c r="C3066" s="92">
        <v>383.45800800000001</v>
      </c>
      <c r="D3066" s="92">
        <v>377.70300300000002</v>
      </c>
      <c r="E3066" s="92">
        <v>381.51199300000002</v>
      </c>
      <c r="F3066" s="92">
        <v>381.50067100000001</v>
      </c>
      <c r="G3066" s="92">
        <v>1432500</v>
      </c>
    </row>
    <row r="3067" spans="1:7" x14ac:dyDescent="0.25">
      <c r="A3067" s="87">
        <v>37260</v>
      </c>
      <c r="B3067" s="92">
        <v>383.06399499999998</v>
      </c>
      <c r="C3067" s="92">
        <v>388.28298999999998</v>
      </c>
      <c r="D3067" s="92">
        <v>383.06399499999998</v>
      </c>
      <c r="E3067" s="92">
        <v>385.20098899999999</v>
      </c>
      <c r="F3067" s="92">
        <v>385.18954500000001</v>
      </c>
      <c r="G3067" s="92">
        <v>3742400</v>
      </c>
    </row>
    <row r="3068" spans="1:7" x14ac:dyDescent="0.25">
      <c r="A3068" s="87">
        <v>37263</v>
      </c>
      <c r="B3068" s="92">
        <v>385.77099600000003</v>
      </c>
      <c r="C3068" s="92">
        <v>388.72399899999999</v>
      </c>
      <c r="D3068" s="92">
        <v>384.41000400000001</v>
      </c>
      <c r="E3068" s="92">
        <v>388.72399899999999</v>
      </c>
      <c r="F3068" s="92">
        <v>388.71243299999998</v>
      </c>
      <c r="G3068" s="92">
        <v>4006400</v>
      </c>
    </row>
    <row r="3069" spans="1:7" x14ac:dyDescent="0.25">
      <c r="A3069" s="87">
        <v>37264</v>
      </c>
      <c r="B3069" s="92">
        <v>388.09899899999999</v>
      </c>
      <c r="C3069" s="92">
        <v>391.44500699999998</v>
      </c>
      <c r="D3069" s="92">
        <v>386.41900600000002</v>
      </c>
      <c r="E3069" s="92">
        <v>387.69400000000002</v>
      </c>
      <c r="F3069" s="92">
        <v>387.68249500000002</v>
      </c>
      <c r="G3069" s="92">
        <v>4142200</v>
      </c>
    </row>
    <row r="3070" spans="1:7" x14ac:dyDescent="0.25">
      <c r="A3070" s="87">
        <v>37265</v>
      </c>
      <c r="B3070" s="92">
        <v>387.72000100000002</v>
      </c>
      <c r="C3070" s="92">
        <v>391.49798600000003</v>
      </c>
      <c r="D3070" s="92">
        <v>387.34298699999999</v>
      </c>
      <c r="E3070" s="92">
        <v>391.49798600000003</v>
      </c>
      <c r="F3070" s="92">
        <v>391.48635899999999</v>
      </c>
      <c r="G3070" s="92">
        <v>4170100</v>
      </c>
    </row>
    <row r="3071" spans="1:7" x14ac:dyDescent="0.25">
      <c r="A3071" s="87">
        <v>37266</v>
      </c>
      <c r="B3071" s="92">
        <v>391.76800500000002</v>
      </c>
      <c r="C3071" s="92">
        <v>402.06900000000002</v>
      </c>
      <c r="D3071" s="92">
        <v>391.53298999999998</v>
      </c>
      <c r="E3071" s="92">
        <v>402.06900000000002</v>
      </c>
      <c r="F3071" s="92">
        <v>402.05706800000002</v>
      </c>
      <c r="G3071" s="92">
        <v>4924300</v>
      </c>
    </row>
    <row r="3072" spans="1:7" x14ac:dyDescent="0.25">
      <c r="A3072" s="87">
        <v>37267</v>
      </c>
      <c r="B3072" s="92">
        <v>403.79901100000001</v>
      </c>
      <c r="C3072" s="92">
        <v>417.48001099999999</v>
      </c>
      <c r="D3072" s="92">
        <v>403.79901100000001</v>
      </c>
      <c r="E3072" s="92">
        <v>411.77499399999999</v>
      </c>
      <c r="F3072" s="92">
        <v>411.762787</v>
      </c>
      <c r="G3072" s="92">
        <v>10567200</v>
      </c>
    </row>
    <row r="3073" spans="1:7" x14ac:dyDescent="0.25">
      <c r="A3073" s="87">
        <v>37270</v>
      </c>
      <c r="B3073" s="92">
        <v>413.756012</v>
      </c>
      <c r="C3073" s="92">
        <v>416.48498499999999</v>
      </c>
      <c r="D3073" s="92">
        <v>410.45400999999998</v>
      </c>
      <c r="E3073" s="92">
        <v>415.83700599999997</v>
      </c>
      <c r="F3073" s="92">
        <v>415.82467700000001</v>
      </c>
      <c r="G3073" s="92">
        <v>4600800</v>
      </c>
    </row>
    <row r="3074" spans="1:7" x14ac:dyDescent="0.25">
      <c r="A3074" s="87">
        <v>37271</v>
      </c>
      <c r="B3074" s="92">
        <v>416.48498499999999</v>
      </c>
      <c r="C3074" s="92">
        <v>421.915009</v>
      </c>
      <c r="D3074" s="92">
        <v>416.48498499999999</v>
      </c>
      <c r="E3074" s="92">
        <v>421.25399800000002</v>
      </c>
      <c r="F3074" s="92">
        <v>421.24151599999999</v>
      </c>
      <c r="G3074" s="92">
        <v>7771500</v>
      </c>
    </row>
    <row r="3075" spans="1:7" x14ac:dyDescent="0.25">
      <c r="A3075" s="87">
        <v>37272</v>
      </c>
      <c r="B3075" s="92">
        <v>422.01501500000001</v>
      </c>
      <c r="C3075" s="92">
        <v>432.58099399999998</v>
      </c>
      <c r="D3075" s="92">
        <v>421.57501200000002</v>
      </c>
      <c r="E3075" s="92">
        <v>423.584991</v>
      </c>
      <c r="F3075" s="92">
        <v>423.57241800000003</v>
      </c>
      <c r="G3075" s="92">
        <v>11699000</v>
      </c>
    </row>
    <row r="3076" spans="1:7" x14ac:dyDescent="0.25">
      <c r="A3076" s="87">
        <v>37273</v>
      </c>
      <c r="B3076" s="92">
        <v>422.54998799999998</v>
      </c>
      <c r="C3076" s="92">
        <v>425.04199199999999</v>
      </c>
      <c r="D3076" s="92">
        <v>417.88000499999998</v>
      </c>
      <c r="E3076" s="92">
        <v>425.04199199999999</v>
      </c>
      <c r="F3076" s="92">
        <v>425.02938799999998</v>
      </c>
      <c r="G3076" s="92">
        <v>3511200</v>
      </c>
    </row>
    <row r="3077" spans="1:7" x14ac:dyDescent="0.25">
      <c r="A3077" s="87">
        <v>37274</v>
      </c>
      <c r="B3077" s="92">
        <v>425.10900900000001</v>
      </c>
      <c r="C3077" s="92">
        <v>429.65100100000001</v>
      </c>
      <c r="D3077" s="92">
        <v>425.10900900000001</v>
      </c>
      <c r="E3077" s="92">
        <v>426.41101099999997</v>
      </c>
      <c r="F3077" s="92">
        <v>426.398346</v>
      </c>
      <c r="G3077" s="92">
        <v>3981000</v>
      </c>
    </row>
    <row r="3078" spans="1:7" x14ac:dyDescent="0.25">
      <c r="A3078" s="87">
        <v>37277</v>
      </c>
      <c r="B3078" s="92">
        <v>426.62200899999999</v>
      </c>
      <c r="C3078" s="92">
        <v>429.03201300000001</v>
      </c>
      <c r="D3078" s="92">
        <v>425.341003</v>
      </c>
      <c r="E3078" s="92">
        <v>426.15100100000001</v>
      </c>
      <c r="F3078" s="92">
        <v>426.13836700000002</v>
      </c>
      <c r="G3078" s="92">
        <v>3178100</v>
      </c>
    </row>
    <row r="3079" spans="1:7" x14ac:dyDescent="0.25">
      <c r="A3079" s="87">
        <v>37278</v>
      </c>
      <c r="B3079" s="92">
        <v>425.77899200000002</v>
      </c>
      <c r="C3079" s="92">
        <v>428.83599900000002</v>
      </c>
      <c r="D3079" s="92">
        <v>424.89099099999999</v>
      </c>
      <c r="E3079" s="92">
        <v>428.47198500000002</v>
      </c>
      <c r="F3079" s="92">
        <v>428.45929000000001</v>
      </c>
      <c r="G3079" s="92">
        <v>2582700</v>
      </c>
    </row>
    <row r="3080" spans="1:7" x14ac:dyDescent="0.25">
      <c r="A3080" s="87">
        <v>37279</v>
      </c>
      <c r="B3080" s="92">
        <v>428.98599200000001</v>
      </c>
      <c r="C3080" s="92">
        <v>433.97500600000001</v>
      </c>
      <c r="D3080" s="92">
        <v>428.77700800000002</v>
      </c>
      <c r="E3080" s="92">
        <v>433.97500600000001</v>
      </c>
      <c r="F3080" s="92">
        <v>433.96212800000001</v>
      </c>
      <c r="G3080" s="92">
        <v>5566400</v>
      </c>
    </row>
    <row r="3081" spans="1:7" x14ac:dyDescent="0.25">
      <c r="A3081" s="87">
        <v>37280</v>
      </c>
      <c r="B3081" s="92">
        <v>435.10000600000001</v>
      </c>
      <c r="C3081" s="92">
        <v>448.63000499999998</v>
      </c>
      <c r="D3081" s="92">
        <v>435.10000600000001</v>
      </c>
      <c r="E3081" s="92">
        <v>445.85598800000002</v>
      </c>
      <c r="F3081" s="92">
        <v>445.84274299999998</v>
      </c>
      <c r="G3081" s="92">
        <v>10365400</v>
      </c>
    </row>
    <row r="3082" spans="1:7" x14ac:dyDescent="0.25">
      <c r="A3082" s="87">
        <v>37281</v>
      </c>
      <c r="B3082" s="92">
        <v>446.56900000000002</v>
      </c>
      <c r="C3082" s="92">
        <v>453.43798800000002</v>
      </c>
      <c r="D3082" s="92">
        <v>446.56900000000002</v>
      </c>
      <c r="E3082" s="92">
        <v>452.45901500000002</v>
      </c>
      <c r="F3082" s="92">
        <v>452.44558699999999</v>
      </c>
      <c r="G3082" s="92">
        <v>6705200</v>
      </c>
    </row>
    <row r="3083" spans="1:7" x14ac:dyDescent="0.25">
      <c r="A3083" s="87">
        <v>37284</v>
      </c>
      <c r="B3083" s="92">
        <v>452.45901500000002</v>
      </c>
      <c r="C3083" s="92">
        <v>452.45901500000002</v>
      </c>
      <c r="D3083" s="92">
        <v>440.783997</v>
      </c>
      <c r="E3083" s="92">
        <v>441.56698599999999</v>
      </c>
      <c r="F3083" s="92">
        <v>441.55389400000001</v>
      </c>
      <c r="G3083" s="92">
        <v>7251000</v>
      </c>
    </row>
    <row r="3084" spans="1:7" x14ac:dyDescent="0.25">
      <c r="A3084" s="87">
        <v>37285</v>
      </c>
      <c r="B3084" s="92">
        <v>440.98700000000002</v>
      </c>
      <c r="C3084" s="92">
        <v>448.62600700000002</v>
      </c>
      <c r="D3084" s="92">
        <v>440.98700000000002</v>
      </c>
      <c r="E3084" s="92">
        <v>446.83999599999999</v>
      </c>
      <c r="F3084" s="92">
        <v>446.826752</v>
      </c>
      <c r="G3084" s="92">
        <v>4614900</v>
      </c>
    </row>
    <row r="3085" spans="1:7" x14ac:dyDescent="0.25">
      <c r="A3085" s="87">
        <v>37286</v>
      </c>
      <c r="B3085" s="92">
        <v>446.44000199999999</v>
      </c>
      <c r="C3085" s="92">
        <v>446.44000199999999</v>
      </c>
      <c r="D3085" s="92">
        <v>441.87600700000002</v>
      </c>
      <c r="E3085" s="92">
        <v>444.42401100000001</v>
      </c>
      <c r="F3085" s="92">
        <v>444.41082799999998</v>
      </c>
      <c r="G3085" s="92">
        <v>3069900</v>
      </c>
    </row>
    <row r="3086" spans="1:7" x14ac:dyDescent="0.25">
      <c r="A3086" s="87">
        <v>37287</v>
      </c>
      <c r="B3086" s="92">
        <v>444.52398699999998</v>
      </c>
      <c r="C3086" s="92">
        <v>451.635986</v>
      </c>
      <c r="D3086" s="92">
        <v>444.52398699999998</v>
      </c>
      <c r="E3086" s="92">
        <v>451.635986</v>
      </c>
      <c r="F3086" s="92">
        <v>451.622589</v>
      </c>
      <c r="G3086" s="92">
        <v>6268200</v>
      </c>
    </row>
    <row r="3087" spans="1:7" x14ac:dyDescent="0.25">
      <c r="A3087" s="87">
        <v>37288</v>
      </c>
      <c r="B3087" s="92">
        <v>453.17300399999999</v>
      </c>
      <c r="C3087" s="92">
        <v>455.942993</v>
      </c>
      <c r="D3087" s="92">
        <v>450.95700099999999</v>
      </c>
      <c r="E3087" s="92">
        <v>454.28201300000001</v>
      </c>
      <c r="F3087" s="92">
        <v>454.26855499999999</v>
      </c>
      <c r="G3087" s="92">
        <v>9846100</v>
      </c>
    </row>
    <row r="3088" spans="1:7" x14ac:dyDescent="0.25">
      <c r="A3088" s="87">
        <v>37291</v>
      </c>
      <c r="B3088" s="92">
        <v>453.91198700000001</v>
      </c>
      <c r="C3088" s="92">
        <v>453.91198700000001</v>
      </c>
      <c r="D3088" s="92">
        <v>449.47399899999999</v>
      </c>
      <c r="E3088" s="92">
        <v>451.17199699999998</v>
      </c>
      <c r="F3088" s="92">
        <v>451.15859999999998</v>
      </c>
      <c r="G3088" s="92">
        <v>2713900</v>
      </c>
    </row>
    <row r="3089" spans="1:7" x14ac:dyDescent="0.25">
      <c r="A3089" s="87">
        <v>37292</v>
      </c>
      <c r="B3089" s="92">
        <v>451.21499599999999</v>
      </c>
      <c r="C3089" s="92">
        <v>453.50698899999998</v>
      </c>
      <c r="D3089" s="92">
        <v>449.243988</v>
      </c>
      <c r="E3089" s="92">
        <v>450.48998999999998</v>
      </c>
      <c r="F3089" s="92">
        <v>450.47662400000002</v>
      </c>
      <c r="G3089" s="92">
        <v>4117600</v>
      </c>
    </row>
    <row r="3090" spans="1:7" x14ac:dyDescent="0.25">
      <c r="A3090" s="87">
        <v>37293</v>
      </c>
      <c r="B3090" s="92">
        <v>450.959991</v>
      </c>
      <c r="C3090" s="92">
        <v>452.23001099999999</v>
      </c>
      <c r="D3090" s="92">
        <v>441.81900000000002</v>
      </c>
      <c r="E3090" s="92">
        <v>446.209991</v>
      </c>
      <c r="F3090" s="92">
        <v>446.19674700000002</v>
      </c>
      <c r="G3090" s="92">
        <v>6017300</v>
      </c>
    </row>
    <row r="3091" spans="1:7" x14ac:dyDescent="0.25">
      <c r="A3091" s="87">
        <v>37294</v>
      </c>
      <c r="B3091" s="92">
        <v>446.36498999999998</v>
      </c>
      <c r="C3091" s="92">
        <v>446.36498999999998</v>
      </c>
      <c r="D3091" s="92">
        <v>431.02899200000002</v>
      </c>
      <c r="E3091" s="92">
        <v>433.17001299999998</v>
      </c>
      <c r="F3091" s="92">
        <v>433.15716600000002</v>
      </c>
      <c r="G3091" s="92">
        <v>6153100</v>
      </c>
    </row>
    <row r="3092" spans="1:7" x14ac:dyDescent="0.25">
      <c r="A3092" s="87">
        <v>37295</v>
      </c>
      <c r="B3092" s="92">
        <v>431.584991</v>
      </c>
      <c r="C3092" s="92">
        <v>437.73998999999998</v>
      </c>
      <c r="D3092" s="92">
        <v>428.90600599999999</v>
      </c>
      <c r="E3092" s="92">
        <v>436.98001099999999</v>
      </c>
      <c r="F3092" s="92">
        <v>436.96704099999999</v>
      </c>
      <c r="G3092" s="92">
        <v>3844900</v>
      </c>
    </row>
    <row r="3093" spans="1:7" x14ac:dyDescent="0.25">
      <c r="A3093" s="87">
        <v>37298</v>
      </c>
      <c r="B3093" s="92">
        <v>437.78900099999998</v>
      </c>
      <c r="C3093" s="92">
        <v>439.01901199999998</v>
      </c>
      <c r="D3093" s="92">
        <v>434.68499800000001</v>
      </c>
      <c r="E3093" s="92">
        <v>438.84698500000002</v>
      </c>
      <c r="F3093" s="92">
        <v>438.83395400000001</v>
      </c>
      <c r="G3093" s="92">
        <v>2488800</v>
      </c>
    </row>
    <row r="3094" spans="1:7" x14ac:dyDescent="0.25">
      <c r="A3094" s="87">
        <v>37299</v>
      </c>
      <c r="B3094" s="92" t="s">
        <v>2065</v>
      </c>
      <c r="C3094" s="92" t="s">
        <v>2065</v>
      </c>
      <c r="D3094" s="92" t="s">
        <v>2065</v>
      </c>
      <c r="E3094" s="92" t="s">
        <v>2065</v>
      </c>
      <c r="F3094" s="92" t="s">
        <v>2065</v>
      </c>
      <c r="G3094" s="92" t="s">
        <v>2065</v>
      </c>
    </row>
    <row r="3095" spans="1:7" x14ac:dyDescent="0.25">
      <c r="A3095" s="87">
        <v>37300</v>
      </c>
      <c r="B3095" s="92">
        <v>438.91900600000002</v>
      </c>
      <c r="C3095" s="92">
        <v>438.91900600000002</v>
      </c>
      <c r="D3095" s="92">
        <v>435.62899800000002</v>
      </c>
      <c r="E3095" s="92">
        <v>436.78900099999998</v>
      </c>
      <c r="F3095" s="92">
        <v>436.77603099999999</v>
      </c>
      <c r="G3095" s="92">
        <v>2834600</v>
      </c>
    </row>
    <row r="3096" spans="1:7" x14ac:dyDescent="0.25">
      <c r="A3096" s="87">
        <v>37301</v>
      </c>
      <c r="B3096" s="92">
        <v>437.27499399999999</v>
      </c>
      <c r="C3096" s="92">
        <v>439.95199600000001</v>
      </c>
      <c r="D3096" s="92">
        <v>437.06201199999998</v>
      </c>
      <c r="E3096" s="92">
        <v>439.40200800000002</v>
      </c>
      <c r="F3096" s="92">
        <v>439.38897700000001</v>
      </c>
      <c r="G3096" s="92">
        <v>5957800</v>
      </c>
    </row>
    <row r="3097" spans="1:7" x14ac:dyDescent="0.25">
      <c r="A3097" s="87">
        <v>37302</v>
      </c>
      <c r="B3097" s="92">
        <v>439.39700299999998</v>
      </c>
      <c r="C3097" s="92">
        <v>449.381012</v>
      </c>
      <c r="D3097" s="92">
        <v>438.94000199999999</v>
      </c>
      <c r="E3097" s="92">
        <v>449.381012</v>
      </c>
      <c r="F3097" s="92">
        <v>449.36767600000002</v>
      </c>
      <c r="G3097" s="92">
        <v>6319500</v>
      </c>
    </row>
    <row r="3098" spans="1:7" x14ac:dyDescent="0.25">
      <c r="A3098" s="87">
        <v>37305</v>
      </c>
      <c r="B3098" s="92">
        <v>449.45098899999999</v>
      </c>
      <c r="C3098" s="92">
        <v>462.55898999999999</v>
      </c>
      <c r="D3098" s="92">
        <v>449.45098899999999</v>
      </c>
      <c r="E3098" s="92">
        <v>462.34899899999999</v>
      </c>
      <c r="F3098" s="92">
        <v>462.33526599999999</v>
      </c>
      <c r="G3098" s="92">
        <v>11289600</v>
      </c>
    </row>
    <row r="3099" spans="1:7" x14ac:dyDescent="0.25">
      <c r="A3099" s="87">
        <v>37306</v>
      </c>
      <c r="B3099" s="92">
        <v>462.28601099999997</v>
      </c>
      <c r="C3099" s="92">
        <v>466.67401100000001</v>
      </c>
      <c r="D3099" s="92">
        <v>456.91598499999998</v>
      </c>
      <c r="E3099" s="92">
        <v>460.69500699999998</v>
      </c>
      <c r="F3099" s="92">
        <v>460.68133499999999</v>
      </c>
      <c r="G3099" s="92">
        <v>11856000</v>
      </c>
    </row>
    <row r="3100" spans="1:7" x14ac:dyDescent="0.25">
      <c r="A3100" s="87">
        <v>37307</v>
      </c>
      <c r="B3100" s="92">
        <v>459.59698500000002</v>
      </c>
      <c r="C3100" s="92">
        <v>460.07900999999998</v>
      </c>
      <c r="D3100" s="92">
        <v>455.82101399999999</v>
      </c>
      <c r="E3100" s="92">
        <v>458.45800800000001</v>
      </c>
      <c r="F3100" s="92">
        <v>458.44439699999998</v>
      </c>
      <c r="G3100" s="92">
        <v>8174500</v>
      </c>
    </row>
    <row r="3101" spans="1:7" x14ac:dyDescent="0.25">
      <c r="A3101" s="87">
        <v>37308</v>
      </c>
      <c r="B3101" s="92">
        <v>458.71099900000002</v>
      </c>
      <c r="C3101" s="92">
        <v>461.834991</v>
      </c>
      <c r="D3101" s="92">
        <v>456.56100500000002</v>
      </c>
      <c r="E3101" s="92">
        <v>459.38699300000002</v>
      </c>
      <c r="F3101" s="92">
        <v>459.37335200000001</v>
      </c>
      <c r="G3101" s="92">
        <v>10323100</v>
      </c>
    </row>
    <row r="3102" spans="1:7" x14ac:dyDescent="0.25">
      <c r="A3102" s="87">
        <v>37309</v>
      </c>
      <c r="B3102" s="92" t="s">
        <v>2065</v>
      </c>
      <c r="C3102" s="92" t="s">
        <v>2065</v>
      </c>
      <c r="D3102" s="92" t="s">
        <v>2065</v>
      </c>
      <c r="E3102" s="92" t="s">
        <v>2065</v>
      </c>
      <c r="F3102" s="92" t="s">
        <v>2065</v>
      </c>
      <c r="G3102" s="92" t="s">
        <v>2065</v>
      </c>
    </row>
    <row r="3103" spans="1:7" x14ac:dyDescent="0.25">
      <c r="A3103" s="87">
        <v>37312</v>
      </c>
      <c r="B3103" s="92">
        <v>459.82598899999999</v>
      </c>
      <c r="C3103" s="92">
        <v>459.82598899999999</v>
      </c>
      <c r="D3103" s="92">
        <v>445.79400600000002</v>
      </c>
      <c r="E3103" s="92">
        <v>449.31601000000001</v>
      </c>
      <c r="F3103" s="92">
        <v>449.30267300000003</v>
      </c>
      <c r="G3103" s="92">
        <v>8334600</v>
      </c>
    </row>
    <row r="3104" spans="1:7" x14ac:dyDescent="0.25">
      <c r="A3104" s="87">
        <v>37313</v>
      </c>
      <c r="B3104" s="92">
        <v>449.92300399999999</v>
      </c>
      <c r="C3104" s="92">
        <v>451.10501099999999</v>
      </c>
      <c r="D3104" s="92">
        <v>446.64999399999999</v>
      </c>
      <c r="E3104" s="92">
        <v>448.68798800000002</v>
      </c>
      <c r="F3104" s="92">
        <v>448.67468300000002</v>
      </c>
      <c r="G3104" s="92">
        <v>5883100</v>
      </c>
    </row>
    <row r="3105" spans="1:7" x14ac:dyDescent="0.25">
      <c r="A3105" s="87">
        <v>37314</v>
      </c>
      <c r="B3105" s="92">
        <v>449.79599000000002</v>
      </c>
      <c r="C3105" s="92">
        <v>455.01901199999998</v>
      </c>
      <c r="D3105" s="92">
        <v>449.79599000000002</v>
      </c>
      <c r="E3105" s="92">
        <v>454.50201399999997</v>
      </c>
      <c r="F3105" s="92">
        <v>454.488495</v>
      </c>
      <c r="G3105" s="92">
        <v>5270400</v>
      </c>
    </row>
    <row r="3106" spans="1:7" x14ac:dyDescent="0.25">
      <c r="A3106" s="87">
        <v>37315</v>
      </c>
      <c r="B3106" s="92">
        <v>454.01800500000002</v>
      </c>
      <c r="C3106" s="92">
        <v>456.45800800000001</v>
      </c>
      <c r="D3106" s="92">
        <v>448.932007</v>
      </c>
      <c r="E3106" s="92">
        <v>453.24600199999998</v>
      </c>
      <c r="F3106" s="92">
        <v>453.23254400000002</v>
      </c>
      <c r="G3106" s="92">
        <v>7746500</v>
      </c>
    </row>
    <row r="3107" spans="1:7" x14ac:dyDescent="0.25">
      <c r="A3107" s="87">
        <v>37316</v>
      </c>
      <c r="B3107" s="92">
        <v>452.942993</v>
      </c>
      <c r="C3107" s="92">
        <v>452.942993</v>
      </c>
      <c r="D3107" s="92">
        <v>449.10199</v>
      </c>
      <c r="E3107" s="92">
        <v>452.16198700000001</v>
      </c>
      <c r="F3107" s="92">
        <v>452.14855999999997</v>
      </c>
      <c r="G3107" s="92">
        <v>3311800</v>
      </c>
    </row>
    <row r="3108" spans="1:7" x14ac:dyDescent="0.25">
      <c r="A3108" s="87">
        <v>37319</v>
      </c>
      <c r="B3108" s="92">
        <v>453.56500199999999</v>
      </c>
      <c r="C3108" s="92">
        <v>455.28601099999997</v>
      </c>
      <c r="D3108" s="92">
        <v>453.22100799999998</v>
      </c>
      <c r="E3108" s="92">
        <v>455.18701199999998</v>
      </c>
      <c r="F3108" s="92">
        <v>455.17349200000001</v>
      </c>
      <c r="G3108" s="92">
        <v>3547500</v>
      </c>
    </row>
    <row r="3109" spans="1:7" x14ac:dyDescent="0.25">
      <c r="A3109" s="87">
        <v>37320</v>
      </c>
      <c r="B3109" s="92">
        <v>455.97799700000002</v>
      </c>
      <c r="C3109" s="92">
        <v>460.65701300000001</v>
      </c>
      <c r="D3109" s="92">
        <v>455.97799700000002</v>
      </c>
      <c r="E3109" s="92">
        <v>459.27099600000003</v>
      </c>
      <c r="F3109" s="92">
        <v>459.25735500000002</v>
      </c>
      <c r="G3109" s="92">
        <v>4958000</v>
      </c>
    </row>
    <row r="3110" spans="1:7" x14ac:dyDescent="0.25">
      <c r="A3110" s="87">
        <v>37321</v>
      </c>
      <c r="B3110" s="92">
        <v>459.54998799999998</v>
      </c>
      <c r="C3110" s="92">
        <v>476.96099900000002</v>
      </c>
      <c r="D3110" s="92">
        <v>459.54998799999998</v>
      </c>
      <c r="E3110" s="92">
        <v>476.96099900000002</v>
      </c>
      <c r="F3110" s="92">
        <v>476.94683800000001</v>
      </c>
      <c r="G3110" s="92">
        <v>5894400</v>
      </c>
    </row>
    <row r="3111" spans="1:7" x14ac:dyDescent="0.25">
      <c r="A3111" s="87">
        <v>37322</v>
      </c>
      <c r="B3111" s="92">
        <v>472.48098800000002</v>
      </c>
      <c r="C3111" s="92">
        <v>476.16598499999998</v>
      </c>
      <c r="D3111" s="92">
        <v>471.92300399999999</v>
      </c>
      <c r="E3111" s="92">
        <v>472.39001500000001</v>
      </c>
      <c r="F3111" s="92">
        <v>472.37600700000002</v>
      </c>
      <c r="G3111" s="92">
        <v>15627200</v>
      </c>
    </row>
    <row r="3112" spans="1:7" x14ac:dyDescent="0.25">
      <c r="A3112" s="87">
        <v>37323</v>
      </c>
      <c r="B3112" s="92">
        <v>473.02200299999998</v>
      </c>
      <c r="C3112" s="92">
        <v>476.38198899999998</v>
      </c>
      <c r="D3112" s="92">
        <v>472.98998999999998</v>
      </c>
      <c r="E3112" s="92">
        <v>475.11498999999998</v>
      </c>
      <c r="F3112" s="92">
        <v>475.10089099999999</v>
      </c>
      <c r="G3112" s="92">
        <v>6353300</v>
      </c>
    </row>
    <row r="3113" spans="1:7" x14ac:dyDescent="0.25">
      <c r="A3113" s="87">
        <v>37326</v>
      </c>
      <c r="B3113" s="92">
        <v>474.30398600000001</v>
      </c>
      <c r="C3113" s="92">
        <v>478.27801499999998</v>
      </c>
      <c r="D3113" s="92">
        <v>473.25500499999998</v>
      </c>
      <c r="E3113" s="92">
        <v>474.02600100000001</v>
      </c>
      <c r="F3113" s="92">
        <v>474.011932</v>
      </c>
      <c r="G3113" s="92">
        <v>10720900</v>
      </c>
    </row>
    <row r="3114" spans="1:7" x14ac:dyDescent="0.25">
      <c r="A3114" s="87">
        <v>37327</v>
      </c>
      <c r="B3114" s="92">
        <v>474.10101300000002</v>
      </c>
      <c r="C3114" s="92">
        <v>474.35900900000001</v>
      </c>
      <c r="D3114" s="92">
        <v>466.34298699999999</v>
      </c>
      <c r="E3114" s="92">
        <v>469.36599699999999</v>
      </c>
      <c r="F3114" s="92">
        <v>469.35205100000002</v>
      </c>
      <c r="G3114" s="92">
        <v>7989400</v>
      </c>
    </row>
    <row r="3115" spans="1:7" x14ac:dyDescent="0.25">
      <c r="A3115" s="87">
        <v>37328</v>
      </c>
      <c r="B3115" s="92">
        <v>469.23700000000002</v>
      </c>
      <c r="C3115" s="92">
        <v>474.415009</v>
      </c>
      <c r="D3115" s="92">
        <v>468.55599999999998</v>
      </c>
      <c r="E3115" s="92">
        <v>474</v>
      </c>
      <c r="F3115" s="92">
        <v>473.98593099999999</v>
      </c>
      <c r="G3115" s="92">
        <v>6004000</v>
      </c>
    </row>
    <row r="3116" spans="1:7" x14ac:dyDescent="0.25">
      <c r="A3116" s="87">
        <v>37329</v>
      </c>
      <c r="B3116" s="92">
        <v>474.18899499999998</v>
      </c>
      <c r="C3116" s="92">
        <v>474.18899499999998</v>
      </c>
      <c r="D3116" s="92">
        <v>467.06298800000002</v>
      </c>
      <c r="E3116" s="92">
        <v>467.99099699999999</v>
      </c>
      <c r="F3116" s="92">
        <v>467.97711199999998</v>
      </c>
      <c r="G3116" s="92">
        <v>13227000</v>
      </c>
    </row>
    <row r="3117" spans="1:7" x14ac:dyDescent="0.25">
      <c r="A3117" s="87">
        <v>37330</v>
      </c>
      <c r="B3117" s="92" t="s">
        <v>2065</v>
      </c>
      <c r="C3117" s="92" t="s">
        <v>2065</v>
      </c>
      <c r="D3117" s="92" t="s">
        <v>2065</v>
      </c>
      <c r="E3117" s="92" t="s">
        <v>2065</v>
      </c>
      <c r="F3117" s="92" t="s">
        <v>2065</v>
      </c>
      <c r="G3117" s="92" t="s">
        <v>2065</v>
      </c>
    </row>
    <row r="3118" spans="1:7" x14ac:dyDescent="0.25">
      <c r="A3118" s="87">
        <v>37333</v>
      </c>
      <c r="B3118" s="92">
        <v>467.966003</v>
      </c>
      <c r="C3118" s="92">
        <v>469.675995</v>
      </c>
      <c r="D3118" s="92">
        <v>464.23098800000002</v>
      </c>
      <c r="E3118" s="92">
        <v>469.675995</v>
      </c>
      <c r="F3118" s="92">
        <v>469.66204800000003</v>
      </c>
      <c r="G3118" s="92">
        <v>15240800</v>
      </c>
    </row>
    <row r="3119" spans="1:7" x14ac:dyDescent="0.25">
      <c r="A3119" s="87">
        <v>37334</v>
      </c>
      <c r="B3119" s="92">
        <v>470.11700400000001</v>
      </c>
      <c r="C3119" s="92">
        <v>472.30801400000001</v>
      </c>
      <c r="D3119" s="92">
        <v>470.11700400000001</v>
      </c>
      <c r="E3119" s="92">
        <v>471.64300500000002</v>
      </c>
      <c r="F3119" s="92">
        <v>471.62899800000002</v>
      </c>
      <c r="G3119" s="92">
        <v>20219500</v>
      </c>
    </row>
    <row r="3120" spans="1:7" x14ac:dyDescent="0.25">
      <c r="A3120" s="87">
        <v>37335</v>
      </c>
      <c r="B3120" s="92">
        <v>471.68701199999998</v>
      </c>
      <c r="C3120" s="92">
        <v>477.75399800000002</v>
      </c>
      <c r="D3120" s="92">
        <v>471.08200099999999</v>
      </c>
      <c r="E3120" s="92">
        <v>477.28601099999997</v>
      </c>
      <c r="F3120" s="92">
        <v>477.27185100000003</v>
      </c>
      <c r="G3120" s="92">
        <v>20054300</v>
      </c>
    </row>
    <row r="3121" spans="1:7" x14ac:dyDescent="0.25">
      <c r="A3121" s="87">
        <v>37336</v>
      </c>
      <c r="B3121" s="92">
        <v>477.49899299999998</v>
      </c>
      <c r="C3121" s="92">
        <v>485.57800300000002</v>
      </c>
      <c r="D3121" s="92">
        <v>477.49899299999998</v>
      </c>
      <c r="E3121" s="92">
        <v>480.64700299999998</v>
      </c>
      <c r="F3121" s="92">
        <v>480.632721</v>
      </c>
      <c r="G3121" s="92">
        <v>20282000</v>
      </c>
    </row>
    <row r="3122" spans="1:7" x14ac:dyDescent="0.25">
      <c r="A3122" s="87">
        <v>37337</v>
      </c>
      <c r="B3122" s="92">
        <v>480.69400000000002</v>
      </c>
      <c r="C3122" s="92">
        <v>485.27600100000001</v>
      </c>
      <c r="D3122" s="92">
        <v>480.39898699999998</v>
      </c>
      <c r="E3122" s="92">
        <v>484.73199499999998</v>
      </c>
      <c r="F3122" s="92">
        <v>484.71762100000001</v>
      </c>
      <c r="G3122" s="92">
        <v>10660500</v>
      </c>
    </row>
    <row r="3123" spans="1:7" x14ac:dyDescent="0.25">
      <c r="A3123" s="87">
        <v>37340</v>
      </c>
      <c r="B3123" s="92">
        <v>484.50698899999998</v>
      </c>
      <c r="C3123" s="92">
        <v>484.50698899999998</v>
      </c>
      <c r="D3123" s="92">
        <v>478.50100700000002</v>
      </c>
      <c r="E3123" s="92">
        <v>479.42800899999997</v>
      </c>
      <c r="F3123" s="92">
        <v>479.41378800000001</v>
      </c>
      <c r="G3123" s="92">
        <v>6804300</v>
      </c>
    </row>
    <row r="3124" spans="1:7" x14ac:dyDescent="0.25">
      <c r="A3124" s="87">
        <v>37341</v>
      </c>
      <c r="B3124" s="92">
        <v>480.35501099999999</v>
      </c>
      <c r="C3124" s="92">
        <v>483.88900799999999</v>
      </c>
      <c r="D3124" s="92">
        <v>480.35501099999999</v>
      </c>
      <c r="E3124" s="92">
        <v>481.86200000000002</v>
      </c>
      <c r="F3124" s="92">
        <v>481.84768700000001</v>
      </c>
      <c r="G3124" s="92">
        <v>8203600</v>
      </c>
    </row>
    <row r="3125" spans="1:7" x14ac:dyDescent="0.25">
      <c r="A3125" s="87">
        <v>37342</v>
      </c>
      <c r="B3125" s="92">
        <v>483.17401100000001</v>
      </c>
      <c r="C3125" s="92">
        <v>485.05499300000002</v>
      </c>
      <c r="D3125" s="92">
        <v>477.35900900000001</v>
      </c>
      <c r="E3125" s="92">
        <v>481.28601099999997</v>
      </c>
      <c r="F3125" s="92">
        <v>481.27172899999999</v>
      </c>
      <c r="G3125" s="92">
        <v>17033800</v>
      </c>
    </row>
    <row r="3126" spans="1:7" x14ac:dyDescent="0.25">
      <c r="A3126" s="87">
        <v>37343</v>
      </c>
      <c r="B3126" s="92">
        <v>481.28601099999997</v>
      </c>
      <c r="C3126" s="92">
        <v>488.12799100000001</v>
      </c>
      <c r="D3126" s="92">
        <v>479.93499800000001</v>
      </c>
      <c r="E3126" s="92">
        <v>481.77499399999999</v>
      </c>
      <c r="F3126" s="92">
        <v>481.76071200000001</v>
      </c>
      <c r="G3126" s="92">
        <v>18182100</v>
      </c>
    </row>
    <row r="3127" spans="1:7" x14ac:dyDescent="0.25">
      <c r="A3127" s="87">
        <v>37344</v>
      </c>
      <c r="B3127" s="92" t="s">
        <v>2065</v>
      </c>
      <c r="C3127" s="92" t="s">
        <v>2065</v>
      </c>
      <c r="D3127" s="92" t="s">
        <v>2065</v>
      </c>
      <c r="E3127" s="92" t="s">
        <v>2065</v>
      </c>
      <c r="F3127" s="92" t="s">
        <v>2065</v>
      </c>
      <c r="G3127" s="92" t="s">
        <v>2065</v>
      </c>
    </row>
    <row r="3128" spans="1:7" x14ac:dyDescent="0.25">
      <c r="A3128" s="87">
        <v>37347</v>
      </c>
      <c r="B3128" s="92">
        <v>482.52499399999999</v>
      </c>
      <c r="C3128" s="92">
        <v>486.66799900000001</v>
      </c>
      <c r="D3128" s="92">
        <v>481.00698899999998</v>
      </c>
      <c r="E3128" s="92">
        <v>486.66799900000001</v>
      </c>
      <c r="F3128" s="92">
        <v>486.65356400000002</v>
      </c>
      <c r="G3128" s="92">
        <v>10455800</v>
      </c>
    </row>
    <row r="3129" spans="1:7" x14ac:dyDescent="0.25">
      <c r="A3129" s="87">
        <v>37348</v>
      </c>
      <c r="B3129" s="92">
        <v>487.17800899999997</v>
      </c>
      <c r="C3129" s="92">
        <v>491.790009</v>
      </c>
      <c r="D3129" s="92">
        <v>485.949005</v>
      </c>
      <c r="E3129" s="92">
        <v>489.08898900000003</v>
      </c>
      <c r="F3129" s="92">
        <v>489.07449300000002</v>
      </c>
      <c r="G3129" s="92">
        <v>14900200</v>
      </c>
    </row>
    <row r="3130" spans="1:7" x14ac:dyDescent="0.25">
      <c r="A3130" s="87">
        <v>37349</v>
      </c>
      <c r="B3130" s="92">
        <v>489.04800399999999</v>
      </c>
      <c r="C3130" s="92">
        <v>492.07998700000002</v>
      </c>
      <c r="D3130" s="92">
        <v>487.93398999999999</v>
      </c>
      <c r="E3130" s="92">
        <v>488.15701300000001</v>
      </c>
      <c r="F3130" s="92">
        <v>488.142517</v>
      </c>
      <c r="G3130" s="92">
        <v>6984600</v>
      </c>
    </row>
    <row r="3131" spans="1:7" x14ac:dyDescent="0.25">
      <c r="A3131" s="87">
        <v>37350</v>
      </c>
      <c r="B3131" s="92">
        <v>489.81100500000002</v>
      </c>
      <c r="C3131" s="92">
        <v>502.5</v>
      </c>
      <c r="D3131" s="92">
        <v>489.81100500000002</v>
      </c>
      <c r="E3131" s="92">
        <v>502.5</v>
      </c>
      <c r="F3131" s="92">
        <v>502.48507699999999</v>
      </c>
      <c r="G3131" s="92">
        <v>12811200</v>
      </c>
    </row>
    <row r="3132" spans="1:7" x14ac:dyDescent="0.25">
      <c r="A3132" s="87">
        <v>37351</v>
      </c>
      <c r="B3132" s="92">
        <v>500.94198599999999</v>
      </c>
      <c r="C3132" s="92">
        <v>509.89999399999999</v>
      </c>
      <c r="D3132" s="92">
        <v>500.94198599999999</v>
      </c>
      <c r="E3132" s="92">
        <v>508.993988</v>
      </c>
      <c r="F3132" s="92">
        <v>508.978882</v>
      </c>
      <c r="G3132" s="92">
        <v>18495100</v>
      </c>
    </row>
    <row r="3133" spans="1:7" x14ac:dyDescent="0.25">
      <c r="A3133" s="87">
        <v>37354</v>
      </c>
      <c r="B3133" s="92">
        <v>509.300995</v>
      </c>
      <c r="C3133" s="92">
        <v>518.09399399999995</v>
      </c>
      <c r="D3133" s="92">
        <v>509.13900799999999</v>
      </c>
      <c r="E3133" s="92">
        <v>515.080017</v>
      </c>
      <c r="F3133" s="92">
        <v>515.06469700000002</v>
      </c>
      <c r="G3133" s="92">
        <v>18794900</v>
      </c>
    </row>
    <row r="3134" spans="1:7" x14ac:dyDescent="0.25">
      <c r="A3134" s="87">
        <v>37355</v>
      </c>
      <c r="B3134" s="92">
        <v>515.49298099999999</v>
      </c>
      <c r="C3134" s="92">
        <v>520.62902799999995</v>
      </c>
      <c r="D3134" s="92">
        <v>514.20800799999995</v>
      </c>
      <c r="E3134" s="92">
        <v>520.00097700000003</v>
      </c>
      <c r="F3134" s="92">
        <v>519.98553500000003</v>
      </c>
      <c r="G3134" s="92">
        <v>10003700</v>
      </c>
    </row>
    <row r="3135" spans="1:7" x14ac:dyDescent="0.25">
      <c r="A3135" s="87">
        <v>37356</v>
      </c>
      <c r="B3135" s="92">
        <v>521.80102499999998</v>
      </c>
      <c r="C3135" s="92">
        <v>533.80798300000004</v>
      </c>
      <c r="D3135" s="92">
        <v>521.01300000000003</v>
      </c>
      <c r="E3135" s="92">
        <v>533.80798300000004</v>
      </c>
      <c r="F3135" s="92">
        <v>533.79211399999997</v>
      </c>
      <c r="G3135" s="92">
        <v>19178800</v>
      </c>
    </row>
    <row r="3136" spans="1:7" x14ac:dyDescent="0.25">
      <c r="A3136" s="87">
        <v>37357</v>
      </c>
      <c r="B3136" s="92">
        <v>534.31298800000002</v>
      </c>
      <c r="C3136" s="92">
        <v>540.61700399999995</v>
      </c>
      <c r="D3136" s="92">
        <v>528.23602300000005</v>
      </c>
      <c r="E3136" s="92">
        <v>531.51300000000003</v>
      </c>
      <c r="F3136" s="92">
        <v>531.497253</v>
      </c>
      <c r="G3136" s="92">
        <v>27759800</v>
      </c>
    </row>
    <row r="3137" spans="1:7" x14ac:dyDescent="0.25">
      <c r="A3137" s="87">
        <v>37358</v>
      </c>
      <c r="B3137" s="92">
        <v>530.271973</v>
      </c>
      <c r="C3137" s="92">
        <v>539.908997</v>
      </c>
      <c r="D3137" s="92">
        <v>527.79101600000001</v>
      </c>
      <c r="E3137" s="92">
        <v>539.27002000000005</v>
      </c>
      <c r="F3137" s="92">
        <v>539.25402799999995</v>
      </c>
      <c r="G3137" s="92">
        <v>21800600</v>
      </c>
    </row>
    <row r="3138" spans="1:7" x14ac:dyDescent="0.25">
      <c r="A3138" s="87">
        <v>37361</v>
      </c>
      <c r="B3138" s="92">
        <v>541.06298800000002</v>
      </c>
      <c r="C3138" s="92">
        <v>551.96899399999995</v>
      </c>
      <c r="D3138" s="92">
        <v>541.06298800000002</v>
      </c>
      <c r="E3138" s="92">
        <v>549.83801300000005</v>
      </c>
      <c r="F3138" s="92">
        <v>549.82171600000004</v>
      </c>
      <c r="G3138" s="92">
        <v>25433200</v>
      </c>
    </row>
    <row r="3139" spans="1:7" x14ac:dyDescent="0.25">
      <c r="A3139" s="87">
        <v>37362</v>
      </c>
      <c r="B3139" s="92">
        <v>550.92901600000005</v>
      </c>
      <c r="C3139" s="92">
        <v>557.59301800000003</v>
      </c>
      <c r="D3139" s="92">
        <v>548.328979</v>
      </c>
      <c r="E3139" s="92">
        <v>551.60699499999998</v>
      </c>
      <c r="F3139" s="92">
        <v>551.59063700000002</v>
      </c>
      <c r="G3139" s="92">
        <v>26943000</v>
      </c>
    </row>
    <row r="3140" spans="1:7" x14ac:dyDescent="0.25">
      <c r="A3140" s="87">
        <v>37363</v>
      </c>
      <c r="B3140" s="92">
        <v>553.21502699999996</v>
      </c>
      <c r="C3140" s="92">
        <v>556.12597700000003</v>
      </c>
      <c r="D3140" s="92">
        <v>539.06500200000005</v>
      </c>
      <c r="E3140" s="92">
        <v>542.27398700000003</v>
      </c>
      <c r="F3140" s="92">
        <v>542.25793499999997</v>
      </c>
      <c r="G3140" s="92">
        <v>29701500</v>
      </c>
    </row>
    <row r="3141" spans="1:7" x14ac:dyDescent="0.25">
      <c r="A3141" s="87">
        <v>37364</v>
      </c>
      <c r="B3141" s="92">
        <v>542.19500700000003</v>
      </c>
      <c r="C3141" s="92">
        <v>546.71997099999999</v>
      </c>
      <c r="D3141" s="92">
        <v>529.85101299999997</v>
      </c>
      <c r="E3141" s="92">
        <v>534.83801300000005</v>
      </c>
      <c r="F3141" s="92">
        <v>534.82214399999998</v>
      </c>
      <c r="G3141" s="92">
        <v>18087100</v>
      </c>
    </row>
    <row r="3142" spans="1:7" x14ac:dyDescent="0.25">
      <c r="A3142" s="87">
        <v>37365</v>
      </c>
      <c r="B3142" s="92">
        <v>534.54199200000005</v>
      </c>
      <c r="C3142" s="92">
        <v>534.54199200000005</v>
      </c>
      <c r="D3142" s="92">
        <v>527.05499299999997</v>
      </c>
      <c r="E3142" s="92">
        <v>532.78100600000005</v>
      </c>
      <c r="F3142" s="92">
        <v>532.76519800000005</v>
      </c>
      <c r="G3142" s="92">
        <v>15641200</v>
      </c>
    </row>
    <row r="3143" spans="1:7" x14ac:dyDescent="0.25">
      <c r="A3143" s="87">
        <v>37368</v>
      </c>
      <c r="B3143" s="92">
        <v>533.81097399999999</v>
      </c>
      <c r="C3143" s="92">
        <v>540.63000499999998</v>
      </c>
      <c r="D3143" s="92">
        <v>533.81097399999999</v>
      </c>
      <c r="E3143" s="92">
        <v>535.68499799999995</v>
      </c>
      <c r="F3143" s="92">
        <v>535.669128</v>
      </c>
      <c r="G3143" s="92">
        <v>13752900</v>
      </c>
    </row>
    <row r="3144" spans="1:7" x14ac:dyDescent="0.25">
      <c r="A3144" s="87">
        <v>37369</v>
      </c>
      <c r="B3144" s="92">
        <v>535.65600600000005</v>
      </c>
      <c r="C3144" s="92">
        <v>544.67199700000003</v>
      </c>
      <c r="D3144" s="92">
        <v>535.65600600000005</v>
      </c>
      <c r="E3144" s="92">
        <v>543.06097399999999</v>
      </c>
      <c r="F3144" s="92">
        <v>543.04486099999997</v>
      </c>
      <c r="G3144" s="92">
        <v>15172600</v>
      </c>
    </row>
    <row r="3145" spans="1:7" x14ac:dyDescent="0.25">
      <c r="A3145" s="87">
        <v>37370</v>
      </c>
      <c r="B3145" s="92">
        <v>544.06597899999997</v>
      </c>
      <c r="C3145" s="92">
        <v>546.95599400000003</v>
      </c>
      <c r="D3145" s="92">
        <v>539.307007</v>
      </c>
      <c r="E3145" s="92">
        <v>544.262024</v>
      </c>
      <c r="F3145" s="92">
        <v>544.24585000000002</v>
      </c>
      <c r="G3145" s="92">
        <v>12140300</v>
      </c>
    </row>
    <row r="3146" spans="1:7" x14ac:dyDescent="0.25">
      <c r="A3146" s="87">
        <v>37371</v>
      </c>
      <c r="B3146" s="92">
        <v>545.05902100000003</v>
      </c>
      <c r="C3146" s="92">
        <v>547.26000999999997</v>
      </c>
      <c r="D3146" s="92">
        <v>540.95202600000005</v>
      </c>
      <c r="E3146" s="92">
        <v>544.58697500000005</v>
      </c>
      <c r="F3146" s="92">
        <v>544.57080099999996</v>
      </c>
      <c r="G3146" s="92">
        <v>15952000</v>
      </c>
    </row>
    <row r="3147" spans="1:7" x14ac:dyDescent="0.25">
      <c r="A3147" s="87">
        <v>37372</v>
      </c>
      <c r="B3147" s="92">
        <v>544.86901899999998</v>
      </c>
      <c r="C3147" s="92">
        <v>544.86901899999998</v>
      </c>
      <c r="D3147" s="92">
        <v>535.80798300000004</v>
      </c>
      <c r="E3147" s="92">
        <v>539.96301300000005</v>
      </c>
      <c r="F3147" s="92">
        <v>539.94695999999999</v>
      </c>
      <c r="G3147" s="92">
        <v>7393200</v>
      </c>
    </row>
    <row r="3148" spans="1:7" x14ac:dyDescent="0.25">
      <c r="A3148" s="87">
        <v>37375</v>
      </c>
      <c r="B3148" s="92">
        <v>539.89398200000005</v>
      </c>
      <c r="C3148" s="92">
        <v>539.89398200000005</v>
      </c>
      <c r="D3148" s="92">
        <v>524.58398399999999</v>
      </c>
      <c r="E3148" s="92">
        <v>525.85900900000001</v>
      </c>
      <c r="F3148" s="92">
        <v>525.84338400000001</v>
      </c>
      <c r="G3148" s="92">
        <v>7356900</v>
      </c>
    </row>
    <row r="3149" spans="1:7" x14ac:dyDescent="0.25">
      <c r="A3149" s="87">
        <v>37376</v>
      </c>
      <c r="B3149" s="92">
        <v>525.41302499999995</v>
      </c>
      <c r="C3149" s="92">
        <v>535.23199499999998</v>
      </c>
      <c r="D3149" s="92">
        <v>525.205017</v>
      </c>
      <c r="E3149" s="92">
        <v>534.06201199999998</v>
      </c>
      <c r="F3149" s="92">
        <v>534.04614300000003</v>
      </c>
      <c r="G3149" s="92">
        <v>8233300</v>
      </c>
    </row>
    <row r="3150" spans="1:7" x14ac:dyDescent="0.25">
      <c r="A3150" s="87">
        <v>37377</v>
      </c>
      <c r="B3150" s="92">
        <v>534.10998500000005</v>
      </c>
      <c r="C3150" s="92">
        <v>536.78802499999995</v>
      </c>
      <c r="D3150" s="92">
        <v>531.30401600000005</v>
      </c>
      <c r="E3150" s="92">
        <v>534.71997099999999</v>
      </c>
      <c r="F3150" s="92">
        <v>534.70410200000003</v>
      </c>
      <c r="G3150" s="92">
        <v>5962800</v>
      </c>
    </row>
    <row r="3151" spans="1:7" x14ac:dyDescent="0.25">
      <c r="A3151" s="87">
        <v>37378</v>
      </c>
      <c r="B3151" s="92">
        <v>535.22601299999997</v>
      </c>
      <c r="C3151" s="92">
        <v>539.70001200000002</v>
      </c>
      <c r="D3151" s="92">
        <v>533.919983</v>
      </c>
      <c r="E3151" s="92">
        <v>539.70001200000002</v>
      </c>
      <c r="F3151" s="92">
        <v>539.68395999999996</v>
      </c>
      <c r="G3151" s="92">
        <v>8304200</v>
      </c>
    </row>
    <row r="3152" spans="1:7" x14ac:dyDescent="0.25">
      <c r="A3152" s="87">
        <v>37379</v>
      </c>
      <c r="B3152" s="92">
        <v>539.67602499999998</v>
      </c>
      <c r="C3152" s="92">
        <v>544.08300799999995</v>
      </c>
      <c r="D3152" s="92">
        <v>539.52002000000005</v>
      </c>
      <c r="E3152" s="92">
        <v>544.08300799999995</v>
      </c>
      <c r="F3152" s="92">
        <v>544.06683299999997</v>
      </c>
      <c r="G3152" s="92">
        <v>8304200</v>
      </c>
    </row>
    <row r="3153" spans="1:7" x14ac:dyDescent="0.25">
      <c r="A3153" s="87">
        <v>37382</v>
      </c>
      <c r="B3153" s="92">
        <v>544.06402600000001</v>
      </c>
      <c r="C3153" s="92">
        <v>544.06402600000001</v>
      </c>
      <c r="D3153" s="92">
        <v>539.12402299999997</v>
      </c>
      <c r="E3153" s="92">
        <v>539.80798300000004</v>
      </c>
      <c r="F3153" s="92">
        <v>539.79193099999998</v>
      </c>
      <c r="G3153" s="92">
        <v>9046600</v>
      </c>
    </row>
    <row r="3154" spans="1:7" x14ac:dyDescent="0.25">
      <c r="A3154" s="87">
        <v>37383</v>
      </c>
      <c r="B3154" s="92">
        <v>539.97198500000002</v>
      </c>
      <c r="C3154" s="92">
        <v>544.885986</v>
      </c>
      <c r="D3154" s="92">
        <v>537.87902799999995</v>
      </c>
      <c r="E3154" s="92">
        <v>544.885986</v>
      </c>
      <c r="F3154" s="92">
        <v>544.86981200000002</v>
      </c>
      <c r="G3154" s="92">
        <v>6903400</v>
      </c>
    </row>
    <row r="3155" spans="1:7" x14ac:dyDescent="0.25">
      <c r="A3155" s="87">
        <v>37384</v>
      </c>
      <c r="B3155" s="92">
        <v>545.24700900000005</v>
      </c>
      <c r="C3155" s="92">
        <v>550.47997999999995</v>
      </c>
      <c r="D3155" s="92">
        <v>545.24700900000005</v>
      </c>
      <c r="E3155" s="92">
        <v>547.74102800000003</v>
      </c>
      <c r="F3155" s="92">
        <v>547.72473100000002</v>
      </c>
      <c r="G3155" s="92">
        <v>14111300</v>
      </c>
    </row>
    <row r="3156" spans="1:7" x14ac:dyDescent="0.25">
      <c r="A3156" s="87">
        <v>37385</v>
      </c>
      <c r="B3156" s="92" t="s">
        <v>2065</v>
      </c>
      <c r="C3156" s="92" t="s">
        <v>2065</v>
      </c>
      <c r="D3156" s="92" t="s">
        <v>2065</v>
      </c>
      <c r="E3156" s="92" t="s">
        <v>2065</v>
      </c>
      <c r="F3156" s="92" t="s">
        <v>2065</v>
      </c>
      <c r="G3156" s="92" t="s">
        <v>2065</v>
      </c>
    </row>
    <row r="3157" spans="1:7" x14ac:dyDescent="0.25">
      <c r="A3157" s="87">
        <v>37386</v>
      </c>
      <c r="B3157" s="92">
        <v>547.987976</v>
      </c>
      <c r="C3157" s="92">
        <v>551.04199200000005</v>
      </c>
      <c r="D3157" s="92">
        <v>542.80102499999998</v>
      </c>
      <c r="E3157" s="92">
        <v>543.90502900000001</v>
      </c>
      <c r="F3157" s="92">
        <v>543.88885500000004</v>
      </c>
      <c r="G3157" s="92">
        <v>7725800</v>
      </c>
    </row>
    <row r="3158" spans="1:7" x14ac:dyDescent="0.25">
      <c r="A3158" s="87">
        <v>37389</v>
      </c>
      <c r="B3158" s="92">
        <v>544.23199499999998</v>
      </c>
      <c r="C3158" s="92">
        <v>544.65002400000003</v>
      </c>
      <c r="D3158" s="92">
        <v>533.614014</v>
      </c>
      <c r="E3158" s="92">
        <v>537.14398200000005</v>
      </c>
      <c r="F3158" s="92">
        <v>537.12805200000003</v>
      </c>
      <c r="G3158" s="92">
        <v>5599700</v>
      </c>
    </row>
    <row r="3159" spans="1:7" x14ac:dyDescent="0.25">
      <c r="A3159" s="87">
        <v>37390</v>
      </c>
      <c r="B3159" s="92">
        <v>537.15301499999998</v>
      </c>
      <c r="C3159" s="92">
        <v>539.31298800000002</v>
      </c>
      <c r="D3159" s="92">
        <v>534.37298599999997</v>
      </c>
      <c r="E3159" s="92">
        <v>538.62799099999995</v>
      </c>
      <c r="F3159" s="92">
        <v>538.61199999999997</v>
      </c>
      <c r="G3159" s="92">
        <v>6066900</v>
      </c>
    </row>
    <row r="3160" spans="1:7" x14ac:dyDescent="0.25">
      <c r="A3160" s="87">
        <v>37391</v>
      </c>
      <c r="B3160" s="92">
        <v>539.13500999999997</v>
      </c>
      <c r="C3160" s="92">
        <v>540.487976</v>
      </c>
      <c r="D3160" s="92">
        <v>534.66302499999995</v>
      </c>
      <c r="E3160" s="92">
        <v>538.887024</v>
      </c>
      <c r="F3160" s="92">
        <v>538.87103300000001</v>
      </c>
      <c r="G3160" s="92">
        <v>10490700</v>
      </c>
    </row>
    <row r="3161" spans="1:7" x14ac:dyDescent="0.25">
      <c r="A3161" s="87">
        <v>37392</v>
      </c>
      <c r="B3161" s="92">
        <v>537.74401899999998</v>
      </c>
      <c r="C3161" s="92">
        <v>537.74401899999998</v>
      </c>
      <c r="D3161" s="92">
        <v>529.04199200000005</v>
      </c>
      <c r="E3161" s="92">
        <v>529.74499500000002</v>
      </c>
      <c r="F3161" s="92">
        <v>529.72924799999998</v>
      </c>
      <c r="G3161" s="92">
        <v>893500</v>
      </c>
    </row>
    <row r="3162" spans="1:7" x14ac:dyDescent="0.25">
      <c r="A3162" s="87">
        <v>37393</v>
      </c>
      <c r="B3162" s="92">
        <v>530.08099400000003</v>
      </c>
      <c r="C3162" s="92">
        <v>533.48999000000003</v>
      </c>
      <c r="D3162" s="92">
        <v>530.08099400000003</v>
      </c>
      <c r="E3162" s="92">
        <v>531.57800299999997</v>
      </c>
      <c r="F3162" s="92">
        <v>531.56225600000005</v>
      </c>
      <c r="G3162" s="92">
        <v>7064200</v>
      </c>
    </row>
    <row r="3163" spans="1:7" x14ac:dyDescent="0.25">
      <c r="A3163" s="87">
        <v>37396</v>
      </c>
      <c r="B3163" s="92">
        <v>531.63897699999995</v>
      </c>
      <c r="C3163" s="92">
        <v>531.63897699999995</v>
      </c>
      <c r="D3163" s="92">
        <v>524.88397199999997</v>
      </c>
      <c r="E3163" s="92">
        <v>526.93402100000003</v>
      </c>
      <c r="F3163" s="92">
        <v>526.91839600000003</v>
      </c>
      <c r="G3163" s="92">
        <v>7591700</v>
      </c>
    </row>
    <row r="3164" spans="1:7" x14ac:dyDescent="0.25">
      <c r="A3164" s="87">
        <v>37397</v>
      </c>
      <c r="B3164" s="92">
        <v>526.87597700000003</v>
      </c>
      <c r="C3164" s="92">
        <v>527.38397199999997</v>
      </c>
      <c r="D3164" s="92">
        <v>523.341003</v>
      </c>
      <c r="E3164" s="92">
        <v>525.33502199999998</v>
      </c>
      <c r="F3164" s="92">
        <v>525.31939699999998</v>
      </c>
      <c r="G3164" s="92">
        <v>4852400</v>
      </c>
    </row>
    <row r="3165" spans="1:7" x14ac:dyDescent="0.25">
      <c r="A3165" s="87">
        <v>37398</v>
      </c>
      <c r="B3165" s="92">
        <v>525.32800299999997</v>
      </c>
      <c r="C3165" s="92">
        <v>525.35900900000001</v>
      </c>
      <c r="D3165" s="92">
        <v>506.55300899999997</v>
      </c>
      <c r="E3165" s="92">
        <v>511.631012</v>
      </c>
      <c r="F3165" s="92">
        <v>511.615814</v>
      </c>
      <c r="G3165" s="92">
        <v>8508000</v>
      </c>
    </row>
    <row r="3166" spans="1:7" x14ac:dyDescent="0.25">
      <c r="A3166" s="87">
        <v>37399</v>
      </c>
      <c r="B3166" s="92">
        <v>511.65100100000001</v>
      </c>
      <c r="C3166" s="92">
        <v>511.65100100000001</v>
      </c>
      <c r="D3166" s="92">
        <v>495.98199499999998</v>
      </c>
      <c r="E3166" s="92">
        <v>503.66900600000002</v>
      </c>
      <c r="F3166" s="92">
        <v>503.65408300000001</v>
      </c>
      <c r="G3166" s="92">
        <v>8556700</v>
      </c>
    </row>
    <row r="3167" spans="1:7" x14ac:dyDescent="0.25">
      <c r="A3167" s="87">
        <v>37400</v>
      </c>
      <c r="B3167" s="92">
        <v>504.07800300000002</v>
      </c>
      <c r="C3167" s="92">
        <v>508.37399299999998</v>
      </c>
      <c r="D3167" s="92">
        <v>502.69699100000003</v>
      </c>
      <c r="E3167" s="92">
        <v>506.95498700000002</v>
      </c>
      <c r="F3167" s="92">
        <v>506.93994099999998</v>
      </c>
      <c r="G3167" s="92">
        <v>5391100</v>
      </c>
    </row>
    <row r="3168" spans="1:7" x14ac:dyDescent="0.25">
      <c r="A3168" s="87">
        <v>37403</v>
      </c>
      <c r="B3168" s="92">
        <v>506.959991</v>
      </c>
      <c r="C3168" s="92">
        <v>513.830017</v>
      </c>
      <c r="D3168" s="92">
        <v>506.10199</v>
      </c>
      <c r="E3168" s="92">
        <v>512.79400599999997</v>
      </c>
      <c r="F3168" s="92">
        <v>512.77880900000002</v>
      </c>
      <c r="G3168" s="92">
        <v>5914600</v>
      </c>
    </row>
    <row r="3169" spans="1:7" x14ac:dyDescent="0.25">
      <c r="A3169" s="87">
        <v>37404</v>
      </c>
      <c r="B3169" s="92">
        <v>512.81897000000004</v>
      </c>
      <c r="C3169" s="92">
        <v>516.17498799999998</v>
      </c>
      <c r="D3169" s="92">
        <v>510.31900000000002</v>
      </c>
      <c r="E3169" s="92">
        <v>513.58398399999999</v>
      </c>
      <c r="F3169" s="92">
        <v>513.56878700000004</v>
      </c>
      <c r="G3169" s="92">
        <v>6064700</v>
      </c>
    </row>
    <row r="3170" spans="1:7" x14ac:dyDescent="0.25">
      <c r="A3170" s="87">
        <v>37405</v>
      </c>
      <c r="B3170" s="92">
        <v>513.64398200000005</v>
      </c>
      <c r="C3170" s="92">
        <v>520.69097899999997</v>
      </c>
      <c r="D3170" s="92">
        <v>513.00201400000003</v>
      </c>
      <c r="E3170" s="92">
        <v>520.69097899999997</v>
      </c>
      <c r="F3170" s="92">
        <v>520.67553699999996</v>
      </c>
      <c r="G3170" s="92">
        <v>10814200</v>
      </c>
    </row>
    <row r="3171" spans="1:7" x14ac:dyDescent="0.25">
      <c r="A3171" s="87">
        <v>37406</v>
      </c>
      <c r="B3171" s="92">
        <v>520.72601299999997</v>
      </c>
      <c r="C3171" s="92">
        <v>524.42498799999998</v>
      </c>
      <c r="D3171" s="92">
        <v>520.08300799999995</v>
      </c>
      <c r="E3171" s="92">
        <v>522.54901099999995</v>
      </c>
      <c r="F3171" s="92">
        <v>522.53350799999998</v>
      </c>
      <c r="G3171" s="92">
        <v>9671600</v>
      </c>
    </row>
    <row r="3172" spans="1:7" x14ac:dyDescent="0.25">
      <c r="A3172" s="87">
        <v>37407</v>
      </c>
      <c r="B3172" s="92">
        <v>522.966003</v>
      </c>
      <c r="C3172" s="92">
        <v>530.78997800000002</v>
      </c>
      <c r="D3172" s="92">
        <v>522.966003</v>
      </c>
      <c r="E3172" s="92">
        <v>530.78997800000002</v>
      </c>
      <c r="F3172" s="92">
        <v>530.77423099999999</v>
      </c>
      <c r="G3172" s="92">
        <v>6942500</v>
      </c>
    </row>
    <row r="3173" spans="1:7" x14ac:dyDescent="0.25">
      <c r="A3173" s="87">
        <v>37410</v>
      </c>
      <c r="B3173" s="92">
        <v>530.81701699999996</v>
      </c>
      <c r="C3173" s="92">
        <v>530.96801800000003</v>
      </c>
      <c r="D3173" s="92">
        <v>521.86999500000002</v>
      </c>
      <c r="E3173" s="92">
        <v>523.86999500000002</v>
      </c>
      <c r="F3173" s="92">
        <v>523.85443099999998</v>
      </c>
      <c r="G3173" s="92">
        <v>5928200</v>
      </c>
    </row>
    <row r="3174" spans="1:7" x14ac:dyDescent="0.25">
      <c r="A3174" s="87">
        <v>37411</v>
      </c>
      <c r="B3174" s="92">
        <v>522.98400900000001</v>
      </c>
      <c r="C3174" s="92">
        <v>522.98400900000001</v>
      </c>
      <c r="D3174" s="92">
        <v>517.28497300000004</v>
      </c>
      <c r="E3174" s="92">
        <v>518.93499799999995</v>
      </c>
      <c r="F3174" s="92">
        <v>518.91961700000002</v>
      </c>
      <c r="G3174" s="92">
        <v>3885400</v>
      </c>
    </row>
    <row r="3175" spans="1:7" x14ac:dyDescent="0.25">
      <c r="A3175" s="87">
        <v>37412</v>
      </c>
      <c r="B3175" s="92">
        <v>519.47497599999997</v>
      </c>
      <c r="C3175" s="92">
        <v>523.02301</v>
      </c>
      <c r="D3175" s="92">
        <v>518.612976</v>
      </c>
      <c r="E3175" s="92">
        <v>520.46502699999996</v>
      </c>
      <c r="F3175" s="92">
        <v>520.44958499999996</v>
      </c>
      <c r="G3175" s="92">
        <v>4710200</v>
      </c>
    </row>
    <row r="3176" spans="1:7" x14ac:dyDescent="0.25">
      <c r="A3176" s="87">
        <v>37413</v>
      </c>
      <c r="B3176" s="92">
        <v>520.63201900000001</v>
      </c>
      <c r="C3176" s="92">
        <v>521.044983</v>
      </c>
      <c r="D3176" s="92">
        <v>511.60501099999999</v>
      </c>
      <c r="E3176" s="92">
        <v>513.72601299999997</v>
      </c>
      <c r="F3176" s="92">
        <v>513.71081500000003</v>
      </c>
      <c r="G3176" s="92">
        <v>4043900</v>
      </c>
    </row>
    <row r="3177" spans="1:7" x14ac:dyDescent="0.25">
      <c r="A3177" s="87">
        <v>37414</v>
      </c>
      <c r="B3177" s="92">
        <v>512.72399900000005</v>
      </c>
      <c r="C3177" s="92">
        <v>514.48602300000005</v>
      </c>
      <c r="D3177" s="92">
        <v>510.61300699999998</v>
      </c>
      <c r="E3177" s="92">
        <v>514.02801499999998</v>
      </c>
      <c r="F3177" s="92">
        <v>514.01275599999997</v>
      </c>
      <c r="G3177" s="92">
        <v>4307200</v>
      </c>
    </row>
    <row r="3178" spans="1:7" x14ac:dyDescent="0.25">
      <c r="A3178" s="87">
        <v>37417</v>
      </c>
      <c r="B3178" s="92">
        <v>513.794983</v>
      </c>
      <c r="C3178" s="92">
        <v>513.794983</v>
      </c>
      <c r="D3178" s="92">
        <v>508.47000100000002</v>
      </c>
      <c r="E3178" s="92">
        <v>511.36599699999999</v>
      </c>
      <c r="F3178" s="92">
        <v>511.35079999999999</v>
      </c>
      <c r="G3178" s="92">
        <v>4540500</v>
      </c>
    </row>
    <row r="3179" spans="1:7" x14ac:dyDescent="0.25">
      <c r="A3179" s="87">
        <v>37418</v>
      </c>
      <c r="B3179" s="92">
        <v>510.92300399999999</v>
      </c>
      <c r="C3179" s="92">
        <v>516.82098399999995</v>
      </c>
      <c r="D3179" s="92">
        <v>510.92300399999999</v>
      </c>
      <c r="E3179" s="92">
        <v>516.82098399999995</v>
      </c>
      <c r="F3179" s="92">
        <v>516.80566399999998</v>
      </c>
      <c r="G3179" s="92">
        <v>5557000</v>
      </c>
    </row>
    <row r="3180" spans="1:7" x14ac:dyDescent="0.25">
      <c r="A3180" s="87">
        <v>37419</v>
      </c>
      <c r="B3180" s="92">
        <v>517.13000499999998</v>
      </c>
      <c r="C3180" s="92">
        <v>523.96502699999996</v>
      </c>
      <c r="D3180" s="92">
        <v>516.239014</v>
      </c>
      <c r="E3180" s="92">
        <v>523.96502699999996</v>
      </c>
      <c r="F3180" s="92">
        <v>523.94946300000004</v>
      </c>
      <c r="G3180" s="92">
        <v>8484600</v>
      </c>
    </row>
    <row r="3181" spans="1:7" x14ac:dyDescent="0.25">
      <c r="A3181" s="87">
        <v>37420</v>
      </c>
      <c r="B3181" s="92">
        <v>524.02899200000002</v>
      </c>
      <c r="C3181" s="92">
        <v>540.080017</v>
      </c>
      <c r="D3181" s="92">
        <v>524.02899200000002</v>
      </c>
      <c r="E3181" s="92">
        <v>540.080017</v>
      </c>
      <c r="F3181" s="92">
        <v>540.06396500000005</v>
      </c>
      <c r="G3181" s="92">
        <v>16681400</v>
      </c>
    </row>
    <row r="3182" spans="1:7" x14ac:dyDescent="0.25">
      <c r="A3182" s="87">
        <v>37421</v>
      </c>
      <c r="B3182" s="92">
        <v>540.87799099999995</v>
      </c>
      <c r="C3182" s="92">
        <v>545.03698699999995</v>
      </c>
      <c r="D3182" s="92">
        <v>536.67901600000005</v>
      </c>
      <c r="E3182" s="92">
        <v>545.00402799999995</v>
      </c>
      <c r="F3182" s="92">
        <v>544.98785399999997</v>
      </c>
      <c r="G3182" s="92">
        <v>12060800</v>
      </c>
    </row>
    <row r="3183" spans="1:7" x14ac:dyDescent="0.25">
      <c r="A3183" s="87">
        <v>37424</v>
      </c>
      <c r="B3183" s="92">
        <v>544.51599099999999</v>
      </c>
      <c r="C3183" s="92">
        <v>544.51599099999999</v>
      </c>
      <c r="D3183" s="92">
        <v>540.5</v>
      </c>
      <c r="E3183" s="92">
        <v>544.51300000000003</v>
      </c>
      <c r="F3183" s="92">
        <v>544.49682600000006</v>
      </c>
      <c r="G3183" s="92">
        <v>7134100</v>
      </c>
    </row>
    <row r="3184" spans="1:7" x14ac:dyDescent="0.25">
      <c r="A3184" s="87">
        <v>37425</v>
      </c>
      <c r="B3184" s="92">
        <v>545.03997800000002</v>
      </c>
      <c r="C3184" s="92">
        <v>547.23498500000005</v>
      </c>
      <c r="D3184" s="92">
        <v>537.58099400000003</v>
      </c>
      <c r="E3184" s="92">
        <v>539.81597899999997</v>
      </c>
      <c r="F3184" s="92">
        <v>539.79992700000003</v>
      </c>
      <c r="G3184" s="92">
        <v>10121400</v>
      </c>
    </row>
    <row r="3185" spans="1:7" x14ac:dyDescent="0.25">
      <c r="A3185" s="87">
        <v>37426</v>
      </c>
      <c r="B3185" s="92">
        <v>539.81597899999997</v>
      </c>
      <c r="C3185" s="92">
        <v>539.81597899999997</v>
      </c>
      <c r="D3185" s="92">
        <v>529.71997099999999</v>
      </c>
      <c r="E3185" s="92">
        <v>534.52002000000005</v>
      </c>
      <c r="F3185" s="92">
        <v>534.50414999999998</v>
      </c>
      <c r="G3185" s="92">
        <v>6038100</v>
      </c>
    </row>
    <row r="3186" spans="1:7" x14ac:dyDescent="0.25">
      <c r="A3186" s="87">
        <v>37427</v>
      </c>
      <c r="B3186" s="92">
        <v>534.48400900000001</v>
      </c>
      <c r="C3186" s="92">
        <v>534.48400900000001</v>
      </c>
      <c r="D3186" s="92">
        <v>529.69799799999998</v>
      </c>
      <c r="E3186" s="92">
        <v>530.00201400000003</v>
      </c>
      <c r="F3186" s="92">
        <v>529.986267</v>
      </c>
      <c r="G3186" s="92">
        <v>3078700</v>
      </c>
    </row>
    <row r="3187" spans="1:7" x14ac:dyDescent="0.25">
      <c r="A3187" s="87">
        <v>37428</v>
      </c>
      <c r="B3187" s="92">
        <v>530.387024</v>
      </c>
      <c r="C3187" s="92">
        <v>530.737976</v>
      </c>
      <c r="D3187" s="92">
        <v>522.67297399999995</v>
      </c>
      <c r="E3187" s="92">
        <v>525.862976</v>
      </c>
      <c r="F3187" s="92">
        <v>525.847351</v>
      </c>
      <c r="G3187" s="92">
        <v>2625100</v>
      </c>
    </row>
    <row r="3188" spans="1:7" x14ac:dyDescent="0.25">
      <c r="A3188" s="87">
        <v>37431</v>
      </c>
      <c r="B3188" s="92">
        <v>525.41400099999998</v>
      </c>
      <c r="C3188" s="92">
        <v>525.41400099999998</v>
      </c>
      <c r="D3188" s="92">
        <v>515.22601299999997</v>
      </c>
      <c r="E3188" s="92">
        <v>518.81097399999999</v>
      </c>
      <c r="F3188" s="92">
        <v>518.79559300000005</v>
      </c>
      <c r="G3188" s="92">
        <v>3914000</v>
      </c>
    </row>
    <row r="3189" spans="1:7" x14ac:dyDescent="0.25">
      <c r="A3189" s="87">
        <v>37432</v>
      </c>
      <c r="B3189" s="92">
        <v>518.43597399999999</v>
      </c>
      <c r="C3189" s="92">
        <v>518.43597399999999</v>
      </c>
      <c r="D3189" s="92">
        <v>513.59002699999996</v>
      </c>
      <c r="E3189" s="92">
        <v>516.95898399999999</v>
      </c>
      <c r="F3189" s="92">
        <v>516.94366500000001</v>
      </c>
      <c r="G3189" s="92">
        <v>5047000</v>
      </c>
    </row>
    <row r="3190" spans="1:7" x14ac:dyDescent="0.25">
      <c r="A3190" s="87">
        <v>37433</v>
      </c>
      <c r="B3190" s="92">
        <v>515.98999000000003</v>
      </c>
      <c r="C3190" s="92">
        <v>516.11700399999995</v>
      </c>
      <c r="D3190" s="92">
        <v>498.74301100000002</v>
      </c>
      <c r="E3190" s="92">
        <v>503.5</v>
      </c>
      <c r="F3190" s="92">
        <v>503.48507699999999</v>
      </c>
      <c r="G3190" s="92">
        <v>5971200</v>
      </c>
    </row>
    <row r="3191" spans="1:7" x14ac:dyDescent="0.25">
      <c r="A3191" s="87">
        <v>37434</v>
      </c>
      <c r="B3191" s="92">
        <v>503.38501000000002</v>
      </c>
      <c r="C3191" s="92">
        <v>510.41900600000002</v>
      </c>
      <c r="D3191" s="92">
        <v>503.38501000000002</v>
      </c>
      <c r="E3191" s="92">
        <v>506.86599699999999</v>
      </c>
      <c r="F3191" s="92">
        <v>506.85095200000001</v>
      </c>
      <c r="G3191" s="92">
        <v>5735100</v>
      </c>
    </row>
    <row r="3192" spans="1:7" x14ac:dyDescent="0.25">
      <c r="A3192" s="87">
        <v>37435</v>
      </c>
      <c r="B3192" s="92">
        <v>507.87899800000002</v>
      </c>
      <c r="C3192" s="92">
        <v>511.46701000000002</v>
      </c>
      <c r="D3192" s="92">
        <v>501.63400300000001</v>
      </c>
      <c r="E3192" s="92">
        <v>505.00900300000001</v>
      </c>
      <c r="F3192" s="92">
        <v>504.99401899999998</v>
      </c>
      <c r="G3192" s="92">
        <v>4294300</v>
      </c>
    </row>
    <row r="3193" spans="1:7" x14ac:dyDescent="0.25">
      <c r="A3193" s="87">
        <v>37438</v>
      </c>
      <c r="B3193" s="92">
        <v>505.14401199999998</v>
      </c>
      <c r="C3193" s="92">
        <v>505.59600799999998</v>
      </c>
      <c r="D3193" s="92">
        <v>488.43899499999998</v>
      </c>
      <c r="E3193" s="92">
        <v>492.26599099999999</v>
      </c>
      <c r="F3193" s="92">
        <v>492.251373</v>
      </c>
      <c r="G3193" s="92">
        <v>7658000</v>
      </c>
    </row>
    <row r="3194" spans="1:7" x14ac:dyDescent="0.25">
      <c r="A3194" s="87">
        <v>37439</v>
      </c>
      <c r="B3194" s="92">
        <v>491.61300699999998</v>
      </c>
      <c r="C3194" s="92">
        <v>491.61300699999998</v>
      </c>
      <c r="D3194" s="92">
        <v>473.993988</v>
      </c>
      <c r="E3194" s="92">
        <v>483.77999899999998</v>
      </c>
      <c r="F3194" s="92">
        <v>483.765625</v>
      </c>
      <c r="G3194" s="92">
        <v>7248600</v>
      </c>
    </row>
    <row r="3195" spans="1:7" x14ac:dyDescent="0.25">
      <c r="A3195" s="87">
        <v>37440</v>
      </c>
      <c r="B3195" s="92">
        <v>483.17800899999997</v>
      </c>
      <c r="C3195" s="92">
        <v>483.17800899999997</v>
      </c>
      <c r="D3195" s="92">
        <v>476.22500600000001</v>
      </c>
      <c r="E3195" s="92">
        <v>478.533997</v>
      </c>
      <c r="F3195" s="92">
        <v>478.51977499999998</v>
      </c>
      <c r="G3195" s="92">
        <v>4327600</v>
      </c>
    </row>
    <row r="3196" spans="1:7" x14ac:dyDescent="0.25">
      <c r="A3196" s="87">
        <v>37441</v>
      </c>
      <c r="B3196" s="92">
        <v>479.08999599999999</v>
      </c>
      <c r="C3196" s="92">
        <v>488.72399899999999</v>
      </c>
      <c r="D3196" s="92">
        <v>479.08999599999999</v>
      </c>
      <c r="E3196" s="92">
        <v>488.72399899999999</v>
      </c>
      <c r="F3196" s="92">
        <v>488.70950299999998</v>
      </c>
      <c r="G3196" s="92">
        <v>5915200</v>
      </c>
    </row>
    <row r="3197" spans="1:7" x14ac:dyDescent="0.25">
      <c r="A3197" s="87">
        <v>37442</v>
      </c>
      <c r="B3197" s="92">
        <v>489.72699</v>
      </c>
      <c r="C3197" s="92">
        <v>495.108002</v>
      </c>
      <c r="D3197" s="92">
        <v>489.72699</v>
      </c>
      <c r="E3197" s="92">
        <v>492.77999899999998</v>
      </c>
      <c r="F3197" s="92">
        <v>492.76538099999999</v>
      </c>
      <c r="G3197" s="92">
        <v>10034900</v>
      </c>
    </row>
    <row r="3198" spans="1:7" x14ac:dyDescent="0.25">
      <c r="A3198" s="87">
        <v>37445</v>
      </c>
      <c r="B3198" s="92">
        <v>494.59500100000002</v>
      </c>
      <c r="C3198" s="92">
        <v>497.584991</v>
      </c>
      <c r="D3198" s="92">
        <v>484.61498999999998</v>
      </c>
      <c r="E3198" s="92">
        <v>484.61498999999998</v>
      </c>
      <c r="F3198" s="92">
        <v>484.600616</v>
      </c>
      <c r="G3198" s="92">
        <v>3520700</v>
      </c>
    </row>
    <row r="3199" spans="1:7" x14ac:dyDescent="0.25">
      <c r="A3199" s="87">
        <v>37446</v>
      </c>
      <c r="B3199" s="92">
        <v>484.24499500000002</v>
      </c>
      <c r="C3199" s="92">
        <v>487.14099099999999</v>
      </c>
      <c r="D3199" s="92">
        <v>478.92800899999997</v>
      </c>
      <c r="E3199" s="92">
        <v>480.30898999999999</v>
      </c>
      <c r="F3199" s="92">
        <v>480.29470800000001</v>
      </c>
      <c r="G3199" s="92">
        <v>2790100</v>
      </c>
    </row>
    <row r="3200" spans="1:7" x14ac:dyDescent="0.25">
      <c r="A3200" s="87">
        <v>37447</v>
      </c>
      <c r="B3200" s="92">
        <v>480.391998</v>
      </c>
      <c r="C3200" s="92">
        <v>480.391998</v>
      </c>
      <c r="D3200" s="92">
        <v>472.51199300000002</v>
      </c>
      <c r="E3200" s="92">
        <v>477.375</v>
      </c>
      <c r="F3200" s="92">
        <v>477.36084</v>
      </c>
      <c r="G3200" s="92">
        <v>3767700</v>
      </c>
    </row>
    <row r="3201" spans="1:7" x14ac:dyDescent="0.25">
      <c r="A3201" s="87">
        <v>37448</v>
      </c>
      <c r="B3201" s="92">
        <v>475.42999300000002</v>
      </c>
      <c r="C3201" s="92">
        <v>475.42999300000002</v>
      </c>
      <c r="D3201" s="92">
        <v>470.14401199999998</v>
      </c>
      <c r="E3201" s="92">
        <v>470.81900000000002</v>
      </c>
      <c r="F3201" s="92">
        <v>470.80505399999998</v>
      </c>
      <c r="G3201" s="92">
        <v>3365400</v>
      </c>
    </row>
    <row r="3202" spans="1:7" x14ac:dyDescent="0.25">
      <c r="A3202" s="87">
        <v>37449</v>
      </c>
      <c r="B3202" s="92">
        <v>471.74600199999998</v>
      </c>
      <c r="C3202" s="92">
        <v>479.89300500000002</v>
      </c>
      <c r="D3202" s="92">
        <v>471.74600199999998</v>
      </c>
      <c r="E3202" s="92">
        <v>479.61300699999998</v>
      </c>
      <c r="F3202" s="92">
        <v>479.59878500000002</v>
      </c>
      <c r="G3202" s="92">
        <v>4037500</v>
      </c>
    </row>
    <row r="3203" spans="1:7" x14ac:dyDescent="0.25">
      <c r="A3203" s="87">
        <v>37452</v>
      </c>
      <c r="B3203" s="92">
        <v>479.65100100000001</v>
      </c>
      <c r="C3203" s="92">
        <v>484.47198500000002</v>
      </c>
      <c r="D3203" s="92">
        <v>478.97699</v>
      </c>
      <c r="E3203" s="92">
        <v>480.90200800000002</v>
      </c>
      <c r="F3203" s="92">
        <v>480.88772599999999</v>
      </c>
      <c r="G3203" s="92">
        <v>6580900</v>
      </c>
    </row>
    <row r="3204" spans="1:7" x14ac:dyDescent="0.25">
      <c r="A3204" s="87">
        <v>37453</v>
      </c>
      <c r="B3204" s="92">
        <v>481.49099699999999</v>
      </c>
      <c r="C3204" s="92">
        <v>482.21398900000003</v>
      </c>
      <c r="D3204" s="92">
        <v>479.15499899999998</v>
      </c>
      <c r="E3204" s="92">
        <v>481.766998</v>
      </c>
      <c r="F3204" s="92">
        <v>481.75271600000002</v>
      </c>
      <c r="G3204" s="92">
        <v>4735600</v>
      </c>
    </row>
    <row r="3205" spans="1:7" x14ac:dyDescent="0.25">
      <c r="A3205" s="87">
        <v>37454</v>
      </c>
      <c r="B3205" s="92">
        <v>481.766998</v>
      </c>
      <c r="C3205" s="92">
        <v>481.766998</v>
      </c>
      <c r="D3205" s="92">
        <v>475.584991</v>
      </c>
      <c r="E3205" s="92">
        <v>479.37701399999997</v>
      </c>
      <c r="F3205" s="92">
        <v>479.36279300000001</v>
      </c>
      <c r="G3205" s="92">
        <v>8731800</v>
      </c>
    </row>
    <row r="3206" spans="1:7" x14ac:dyDescent="0.25">
      <c r="A3206" s="87">
        <v>37455</v>
      </c>
      <c r="B3206" s="92">
        <v>479.56698599999999</v>
      </c>
      <c r="C3206" s="92">
        <v>488.22000100000002</v>
      </c>
      <c r="D3206" s="92">
        <v>479.56698599999999</v>
      </c>
      <c r="E3206" s="92">
        <v>488.22000100000002</v>
      </c>
      <c r="F3206" s="92">
        <v>488.20550500000002</v>
      </c>
      <c r="G3206" s="92">
        <v>4694900</v>
      </c>
    </row>
    <row r="3207" spans="1:7" x14ac:dyDescent="0.25">
      <c r="A3207" s="87">
        <v>37456</v>
      </c>
      <c r="B3207" s="92">
        <v>487.26501500000001</v>
      </c>
      <c r="C3207" s="92">
        <v>487.26501500000001</v>
      </c>
      <c r="D3207" s="92">
        <v>482.92898600000001</v>
      </c>
      <c r="E3207" s="92">
        <v>484.85000600000001</v>
      </c>
      <c r="F3207" s="92">
        <v>484.83563199999998</v>
      </c>
      <c r="G3207" s="92">
        <v>4276200</v>
      </c>
    </row>
    <row r="3208" spans="1:7" x14ac:dyDescent="0.25">
      <c r="A3208" s="87">
        <v>37459</v>
      </c>
      <c r="B3208" s="92">
        <v>483.209991</v>
      </c>
      <c r="C3208" s="92">
        <v>483.209991</v>
      </c>
      <c r="D3208" s="92">
        <v>472.93701199999998</v>
      </c>
      <c r="E3208" s="92">
        <v>475.27398699999998</v>
      </c>
      <c r="F3208" s="92">
        <v>475.25988799999999</v>
      </c>
      <c r="G3208" s="92">
        <v>7828100</v>
      </c>
    </row>
    <row r="3209" spans="1:7" x14ac:dyDescent="0.25">
      <c r="A3209" s="87">
        <v>37460</v>
      </c>
      <c r="B3209" s="92">
        <v>472.26501500000001</v>
      </c>
      <c r="C3209" s="92">
        <v>477.27700800000002</v>
      </c>
      <c r="D3209" s="92">
        <v>470.11801100000002</v>
      </c>
      <c r="E3209" s="92">
        <v>477.08099399999998</v>
      </c>
      <c r="F3209" s="92">
        <v>477.06683299999997</v>
      </c>
      <c r="G3209" s="92">
        <v>6371700</v>
      </c>
    </row>
    <row r="3210" spans="1:7" x14ac:dyDescent="0.25">
      <c r="A3210" s="87">
        <v>37461</v>
      </c>
      <c r="B3210" s="92">
        <v>476.23098800000002</v>
      </c>
      <c r="C3210" s="92">
        <v>476.23098800000002</v>
      </c>
      <c r="D3210" s="92">
        <v>458.39700299999998</v>
      </c>
      <c r="E3210" s="92">
        <v>460.02801499999998</v>
      </c>
      <c r="F3210" s="92">
        <v>460.014343</v>
      </c>
      <c r="G3210" s="92">
        <v>8261200</v>
      </c>
    </row>
    <row r="3211" spans="1:7" x14ac:dyDescent="0.25">
      <c r="A3211" s="87">
        <v>37462</v>
      </c>
      <c r="B3211" s="92">
        <v>461.14001500000001</v>
      </c>
      <c r="C3211" s="92">
        <v>463.80398600000001</v>
      </c>
      <c r="D3211" s="92">
        <v>452.08700599999997</v>
      </c>
      <c r="E3211" s="92">
        <v>453.15499899999998</v>
      </c>
      <c r="F3211" s="92">
        <v>453.14154100000002</v>
      </c>
      <c r="G3211" s="92">
        <v>6290900</v>
      </c>
    </row>
    <row r="3212" spans="1:7" x14ac:dyDescent="0.25">
      <c r="A3212" s="87">
        <v>37463</v>
      </c>
      <c r="B3212" s="92">
        <v>452.06900000000002</v>
      </c>
      <c r="C3212" s="92">
        <v>452.06900000000002</v>
      </c>
      <c r="D3212" s="92">
        <v>440.16799900000001</v>
      </c>
      <c r="E3212" s="92">
        <v>441.875</v>
      </c>
      <c r="F3212" s="92">
        <v>441.86187699999999</v>
      </c>
      <c r="G3212" s="92">
        <v>11130200</v>
      </c>
    </row>
    <row r="3213" spans="1:7" x14ac:dyDescent="0.25">
      <c r="A3213" s="87">
        <v>37466</v>
      </c>
      <c r="B3213" s="92">
        <v>442.13699300000002</v>
      </c>
      <c r="C3213" s="92">
        <v>455.40100100000001</v>
      </c>
      <c r="D3213" s="92">
        <v>439.27398699999998</v>
      </c>
      <c r="E3213" s="92">
        <v>455.08599900000002</v>
      </c>
      <c r="F3213" s="92">
        <v>455.07247899999999</v>
      </c>
      <c r="G3213" s="92">
        <v>8635100</v>
      </c>
    </row>
    <row r="3214" spans="1:7" x14ac:dyDescent="0.25">
      <c r="A3214" s="87">
        <v>37467</v>
      </c>
      <c r="B3214" s="92">
        <v>456.635986</v>
      </c>
      <c r="C3214" s="92">
        <v>468.87298600000003</v>
      </c>
      <c r="D3214" s="92">
        <v>456.635986</v>
      </c>
      <c r="E3214" s="92">
        <v>462.81900000000002</v>
      </c>
      <c r="F3214" s="92">
        <v>462.80526700000001</v>
      </c>
      <c r="G3214" s="92">
        <v>7221000</v>
      </c>
    </row>
    <row r="3215" spans="1:7" x14ac:dyDescent="0.25">
      <c r="A3215" s="87">
        <v>37468</v>
      </c>
      <c r="B3215" s="92">
        <v>462.78799400000003</v>
      </c>
      <c r="C3215" s="92">
        <v>463.76501500000001</v>
      </c>
      <c r="D3215" s="92">
        <v>456.756012</v>
      </c>
      <c r="E3215" s="92">
        <v>463.66900600000002</v>
      </c>
      <c r="F3215" s="92">
        <v>463.65524299999998</v>
      </c>
      <c r="G3215" s="92">
        <v>5659700</v>
      </c>
    </row>
    <row r="3216" spans="1:7" x14ac:dyDescent="0.25">
      <c r="A3216" s="87">
        <v>37469</v>
      </c>
      <c r="B3216" s="92">
        <v>462.94400000000002</v>
      </c>
      <c r="C3216" s="92">
        <v>466.94699100000003</v>
      </c>
      <c r="D3216" s="92">
        <v>459.75</v>
      </c>
      <c r="E3216" s="92">
        <v>461.28298999999998</v>
      </c>
      <c r="F3216" s="92">
        <v>461.269318</v>
      </c>
      <c r="G3216" s="92">
        <v>4137200</v>
      </c>
    </row>
    <row r="3217" spans="1:7" x14ac:dyDescent="0.25">
      <c r="A3217" s="87">
        <v>37470</v>
      </c>
      <c r="B3217" s="92">
        <v>459.74700899999999</v>
      </c>
      <c r="C3217" s="92">
        <v>459.74700899999999</v>
      </c>
      <c r="D3217" s="92">
        <v>454.84500100000002</v>
      </c>
      <c r="E3217" s="92">
        <v>456.31500199999999</v>
      </c>
      <c r="F3217" s="92">
        <v>456.30145299999998</v>
      </c>
      <c r="G3217" s="92">
        <v>2586000</v>
      </c>
    </row>
    <row r="3218" spans="1:7" x14ac:dyDescent="0.25">
      <c r="A3218" s="87">
        <v>37473</v>
      </c>
      <c r="B3218" s="92">
        <v>456.31500199999999</v>
      </c>
      <c r="C3218" s="92">
        <v>456.31500199999999</v>
      </c>
      <c r="D3218" s="92">
        <v>448.17700200000002</v>
      </c>
      <c r="E3218" s="92">
        <v>449.87298600000003</v>
      </c>
      <c r="F3218" s="92">
        <v>449.85961900000001</v>
      </c>
      <c r="G3218" s="92">
        <v>8952800</v>
      </c>
    </row>
    <row r="3219" spans="1:7" x14ac:dyDescent="0.25">
      <c r="A3219" s="87">
        <v>37474</v>
      </c>
      <c r="B3219" s="92">
        <v>447.425995</v>
      </c>
      <c r="C3219" s="92">
        <v>447.425995</v>
      </c>
      <c r="D3219" s="92">
        <v>437.716003</v>
      </c>
      <c r="E3219" s="92">
        <v>440.932007</v>
      </c>
      <c r="F3219" s="92">
        <v>440.91891500000003</v>
      </c>
      <c r="G3219" s="92">
        <v>5213600</v>
      </c>
    </row>
    <row r="3220" spans="1:7" x14ac:dyDescent="0.25">
      <c r="A3220" s="87">
        <v>37475</v>
      </c>
      <c r="B3220" s="92">
        <v>444.52899200000002</v>
      </c>
      <c r="C3220" s="92">
        <v>448.39401199999998</v>
      </c>
      <c r="D3220" s="92">
        <v>444.52899200000002</v>
      </c>
      <c r="E3220" s="92">
        <v>447.06100500000002</v>
      </c>
      <c r="F3220" s="92">
        <v>447.04775999999998</v>
      </c>
      <c r="G3220" s="92">
        <v>6810000</v>
      </c>
    </row>
    <row r="3221" spans="1:7" x14ac:dyDescent="0.25">
      <c r="A3221" s="87">
        <v>37476</v>
      </c>
      <c r="B3221" s="92">
        <v>448.07501200000002</v>
      </c>
      <c r="C3221" s="92">
        <v>450.584991</v>
      </c>
      <c r="D3221" s="92">
        <v>445.73800699999998</v>
      </c>
      <c r="E3221" s="92">
        <v>446.46499599999999</v>
      </c>
      <c r="F3221" s="92">
        <v>446.451752</v>
      </c>
      <c r="G3221" s="92">
        <v>7124600</v>
      </c>
    </row>
    <row r="3222" spans="1:7" x14ac:dyDescent="0.25">
      <c r="A3222" s="87">
        <v>37477</v>
      </c>
      <c r="B3222" s="92">
        <v>446.72399899999999</v>
      </c>
      <c r="C3222" s="92">
        <v>451.834991</v>
      </c>
      <c r="D3222" s="92">
        <v>446.72399899999999</v>
      </c>
      <c r="E3222" s="92">
        <v>450.23599200000001</v>
      </c>
      <c r="F3222" s="92">
        <v>450.22262599999999</v>
      </c>
      <c r="G3222" s="92">
        <v>4090000</v>
      </c>
    </row>
    <row r="3223" spans="1:7" x14ac:dyDescent="0.25">
      <c r="A3223" s="87">
        <v>37480</v>
      </c>
      <c r="B3223" s="92">
        <v>451.209991</v>
      </c>
      <c r="C3223" s="92">
        <v>451.209991</v>
      </c>
      <c r="D3223" s="92">
        <v>446.93398999999999</v>
      </c>
      <c r="E3223" s="92">
        <v>448.51800500000002</v>
      </c>
      <c r="F3223" s="92">
        <v>448.50470000000001</v>
      </c>
      <c r="G3223" s="92">
        <v>4162900</v>
      </c>
    </row>
    <row r="3224" spans="1:7" x14ac:dyDescent="0.25">
      <c r="A3224" s="87">
        <v>37481</v>
      </c>
      <c r="B3224" s="92">
        <v>448.29199199999999</v>
      </c>
      <c r="C3224" s="92">
        <v>450.97100799999998</v>
      </c>
      <c r="D3224" s="92">
        <v>447.72699</v>
      </c>
      <c r="E3224" s="92">
        <v>450.97100799999998</v>
      </c>
      <c r="F3224" s="92">
        <v>450.95761099999999</v>
      </c>
      <c r="G3224" s="92">
        <v>4043700</v>
      </c>
    </row>
    <row r="3225" spans="1:7" x14ac:dyDescent="0.25">
      <c r="A3225" s="87">
        <v>37482</v>
      </c>
      <c r="B3225" s="92">
        <v>450.24700899999999</v>
      </c>
      <c r="C3225" s="92">
        <v>450.24700899999999</v>
      </c>
      <c r="D3225" s="92">
        <v>446.23001099999999</v>
      </c>
      <c r="E3225" s="92">
        <v>447.67999300000002</v>
      </c>
      <c r="F3225" s="92">
        <v>447.66668700000002</v>
      </c>
      <c r="G3225" s="92">
        <v>4594100</v>
      </c>
    </row>
    <row r="3226" spans="1:7" x14ac:dyDescent="0.25">
      <c r="A3226" s="87">
        <v>37483</v>
      </c>
      <c r="B3226" s="92">
        <v>448.31601000000001</v>
      </c>
      <c r="C3226" s="92">
        <v>449.260986</v>
      </c>
      <c r="D3226" s="92">
        <v>445.48800699999998</v>
      </c>
      <c r="E3226" s="92">
        <v>448.733002</v>
      </c>
      <c r="F3226" s="92">
        <v>448.719696</v>
      </c>
      <c r="G3226" s="92">
        <v>4597100</v>
      </c>
    </row>
    <row r="3227" spans="1:7" x14ac:dyDescent="0.25">
      <c r="A3227" s="87">
        <v>37484</v>
      </c>
      <c r="B3227" s="92">
        <v>448.733002</v>
      </c>
      <c r="C3227" s="92">
        <v>452.32299799999998</v>
      </c>
      <c r="D3227" s="92">
        <v>447.95599399999998</v>
      </c>
      <c r="E3227" s="92">
        <v>450.98498499999999</v>
      </c>
      <c r="F3227" s="92">
        <v>450.971588</v>
      </c>
      <c r="G3227" s="92">
        <v>3209500</v>
      </c>
    </row>
    <row r="3228" spans="1:7" x14ac:dyDescent="0.25">
      <c r="A3228" s="87">
        <v>37487</v>
      </c>
      <c r="B3228" s="92">
        <v>450.98498499999999</v>
      </c>
      <c r="C3228" s="92">
        <v>451.449005</v>
      </c>
      <c r="D3228" s="92">
        <v>448.31399499999998</v>
      </c>
      <c r="E3228" s="92">
        <v>451.449005</v>
      </c>
      <c r="F3228" s="92">
        <v>451.435608</v>
      </c>
      <c r="G3228" s="92">
        <v>3868000</v>
      </c>
    </row>
    <row r="3229" spans="1:7" x14ac:dyDescent="0.25">
      <c r="A3229" s="87">
        <v>37488</v>
      </c>
      <c r="B3229" s="92">
        <v>453.13198899999998</v>
      </c>
      <c r="C3229" s="92">
        <v>456.75100700000002</v>
      </c>
      <c r="D3229" s="92">
        <v>453.13198899999998</v>
      </c>
      <c r="E3229" s="92">
        <v>456.75100700000002</v>
      </c>
      <c r="F3229" s="92">
        <v>456.73745700000001</v>
      </c>
      <c r="G3229" s="92">
        <v>9726800</v>
      </c>
    </row>
    <row r="3230" spans="1:7" x14ac:dyDescent="0.25">
      <c r="A3230" s="87">
        <v>37489</v>
      </c>
      <c r="B3230" s="92">
        <v>456.73599200000001</v>
      </c>
      <c r="C3230" s="92">
        <v>457.22399899999999</v>
      </c>
      <c r="D3230" s="92">
        <v>452.84201000000002</v>
      </c>
      <c r="E3230" s="92">
        <v>457.22399899999999</v>
      </c>
      <c r="F3230" s="92">
        <v>457.210419</v>
      </c>
      <c r="G3230" s="92">
        <v>5853500</v>
      </c>
    </row>
    <row r="3231" spans="1:7" x14ac:dyDescent="0.25">
      <c r="A3231" s="87">
        <v>37490</v>
      </c>
      <c r="B3231" s="92">
        <v>459.16299400000003</v>
      </c>
      <c r="C3231" s="92">
        <v>460.14498900000001</v>
      </c>
      <c r="D3231" s="92">
        <v>452.81500199999999</v>
      </c>
      <c r="E3231" s="92">
        <v>454.34500100000002</v>
      </c>
      <c r="F3231" s="92">
        <v>454.33154300000001</v>
      </c>
      <c r="G3231" s="92">
        <v>3882700</v>
      </c>
    </row>
    <row r="3232" spans="1:7" x14ac:dyDescent="0.25">
      <c r="A3232" s="87">
        <v>37491</v>
      </c>
      <c r="B3232" s="92">
        <v>454.72198500000002</v>
      </c>
      <c r="C3232" s="92">
        <v>459.35501099999999</v>
      </c>
      <c r="D3232" s="92">
        <v>454.72198500000002</v>
      </c>
      <c r="E3232" s="92">
        <v>458.27099600000003</v>
      </c>
      <c r="F3232" s="92">
        <v>458.257385</v>
      </c>
      <c r="G3232" s="92">
        <v>4050100</v>
      </c>
    </row>
    <row r="3233" spans="1:7" x14ac:dyDescent="0.25">
      <c r="A3233" s="87">
        <v>37494</v>
      </c>
      <c r="B3233" s="92">
        <v>458.03900099999998</v>
      </c>
      <c r="C3233" s="92">
        <v>458.19000199999999</v>
      </c>
      <c r="D3233" s="92">
        <v>454.557007</v>
      </c>
      <c r="E3233" s="92">
        <v>456.408997</v>
      </c>
      <c r="F3233" s="92">
        <v>456.39544699999999</v>
      </c>
      <c r="G3233" s="92">
        <v>3626400</v>
      </c>
    </row>
    <row r="3234" spans="1:7" x14ac:dyDescent="0.25">
      <c r="A3234" s="87">
        <v>37495</v>
      </c>
      <c r="B3234" s="92">
        <v>456.33599900000002</v>
      </c>
      <c r="C3234" s="92">
        <v>456.87899800000002</v>
      </c>
      <c r="D3234" s="92">
        <v>449.91900600000002</v>
      </c>
      <c r="E3234" s="92">
        <v>452.06399499999998</v>
      </c>
      <c r="F3234" s="92">
        <v>452.05059799999998</v>
      </c>
      <c r="G3234" s="92">
        <v>2140300</v>
      </c>
    </row>
    <row r="3235" spans="1:7" x14ac:dyDescent="0.25">
      <c r="A3235" s="87">
        <v>37496</v>
      </c>
      <c r="B3235" s="92">
        <v>451.415009</v>
      </c>
      <c r="C3235" s="92">
        <v>451.415009</v>
      </c>
      <c r="D3235" s="92">
        <v>440.19799799999998</v>
      </c>
      <c r="E3235" s="92">
        <v>442.96899400000001</v>
      </c>
      <c r="F3235" s="92">
        <v>442.95584100000002</v>
      </c>
      <c r="G3235" s="92">
        <v>2376300</v>
      </c>
    </row>
    <row r="3236" spans="1:7" x14ac:dyDescent="0.25">
      <c r="A3236" s="87">
        <v>37497</v>
      </c>
      <c r="B3236" s="92">
        <v>442.96899400000001</v>
      </c>
      <c r="C3236" s="92">
        <v>442.96899400000001</v>
      </c>
      <c r="D3236" s="92">
        <v>437.04400600000002</v>
      </c>
      <c r="E3236" s="92">
        <v>438.92401100000001</v>
      </c>
      <c r="F3236" s="92">
        <v>438.91098</v>
      </c>
      <c r="G3236" s="92">
        <v>2925400</v>
      </c>
    </row>
    <row r="3237" spans="1:7" x14ac:dyDescent="0.25">
      <c r="A3237" s="87">
        <v>37498</v>
      </c>
      <c r="B3237" s="92">
        <v>438.56698599999999</v>
      </c>
      <c r="C3237" s="92">
        <v>443.67401100000001</v>
      </c>
      <c r="D3237" s="92">
        <v>438.47100799999998</v>
      </c>
      <c r="E3237" s="92">
        <v>443.67401100000001</v>
      </c>
      <c r="F3237" s="92">
        <v>443.66082799999998</v>
      </c>
      <c r="G3237" s="92">
        <v>2527500</v>
      </c>
    </row>
    <row r="3238" spans="1:7" x14ac:dyDescent="0.25">
      <c r="A3238" s="87">
        <v>37501</v>
      </c>
      <c r="B3238" s="92">
        <v>443.02700800000002</v>
      </c>
      <c r="C3238" s="92">
        <v>443.40200800000002</v>
      </c>
      <c r="D3238" s="92">
        <v>438.364014</v>
      </c>
      <c r="E3238" s="92">
        <v>439.989014</v>
      </c>
      <c r="F3238" s="92">
        <v>439.97595200000001</v>
      </c>
      <c r="G3238" s="92">
        <v>2813900</v>
      </c>
    </row>
    <row r="3239" spans="1:7" x14ac:dyDescent="0.25">
      <c r="A3239" s="87">
        <v>37502</v>
      </c>
      <c r="B3239" s="92">
        <v>439.91699199999999</v>
      </c>
      <c r="C3239" s="92">
        <v>439.91699199999999</v>
      </c>
      <c r="D3239" s="92">
        <v>426.99798600000003</v>
      </c>
      <c r="E3239" s="92">
        <v>429.98800699999998</v>
      </c>
      <c r="F3239" s="92">
        <v>429.97525000000002</v>
      </c>
      <c r="G3239" s="92">
        <v>4325200</v>
      </c>
    </row>
    <row r="3240" spans="1:7" x14ac:dyDescent="0.25">
      <c r="A3240" s="87">
        <v>37503</v>
      </c>
      <c r="B3240" s="92">
        <v>427.41699199999999</v>
      </c>
      <c r="C3240" s="92">
        <v>427.41699199999999</v>
      </c>
      <c r="D3240" s="92">
        <v>415.66299400000003</v>
      </c>
      <c r="E3240" s="92">
        <v>420.44198599999999</v>
      </c>
      <c r="F3240" s="92">
        <v>420.42950400000001</v>
      </c>
      <c r="G3240" s="92">
        <v>5188500</v>
      </c>
    </row>
    <row r="3241" spans="1:7" x14ac:dyDescent="0.25">
      <c r="A3241" s="87">
        <v>37504</v>
      </c>
      <c r="B3241" s="92">
        <v>422.03201300000001</v>
      </c>
      <c r="C3241" s="92">
        <v>427.82101399999999</v>
      </c>
      <c r="D3241" s="92">
        <v>422.03201300000001</v>
      </c>
      <c r="E3241" s="92">
        <v>427.118988</v>
      </c>
      <c r="F3241" s="92">
        <v>427.10629299999999</v>
      </c>
      <c r="G3241" s="92">
        <v>6089400</v>
      </c>
    </row>
    <row r="3242" spans="1:7" x14ac:dyDescent="0.25">
      <c r="A3242" s="87">
        <v>37505</v>
      </c>
      <c r="B3242" s="92">
        <v>425.35998499999999</v>
      </c>
      <c r="C3242" s="92">
        <v>428.91101099999997</v>
      </c>
      <c r="D3242" s="92">
        <v>422.12298600000003</v>
      </c>
      <c r="E3242" s="92">
        <v>427.79998799999998</v>
      </c>
      <c r="F3242" s="92">
        <v>427.78729199999998</v>
      </c>
      <c r="G3242" s="92">
        <v>2411100</v>
      </c>
    </row>
    <row r="3243" spans="1:7" x14ac:dyDescent="0.25">
      <c r="A3243" s="87">
        <v>37508</v>
      </c>
      <c r="B3243" s="92">
        <v>429.17700200000002</v>
      </c>
      <c r="C3243" s="92">
        <v>430.44799799999998</v>
      </c>
      <c r="D3243" s="92">
        <v>427.28601099999997</v>
      </c>
      <c r="E3243" s="92">
        <v>430.27099600000003</v>
      </c>
      <c r="F3243" s="92">
        <v>430.25824</v>
      </c>
      <c r="G3243" s="92">
        <v>2180900</v>
      </c>
    </row>
    <row r="3244" spans="1:7" x14ac:dyDescent="0.25">
      <c r="A3244" s="87">
        <v>37509</v>
      </c>
      <c r="B3244" s="92">
        <v>430.36801100000002</v>
      </c>
      <c r="C3244" s="92">
        <v>431.40200800000002</v>
      </c>
      <c r="D3244" s="92">
        <v>425.95098899999999</v>
      </c>
      <c r="E3244" s="92">
        <v>429.33599900000002</v>
      </c>
      <c r="F3244" s="92">
        <v>429.32324199999999</v>
      </c>
      <c r="G3244" s="92">
        <v>2592400</v>
      </c>
    </row>
    <row r="3245" spans="1:7" x14ac:dyDescent="0.25">
      <c r="A3245" s="87">
        <v>37510</v>
      </c>
      <c r="B3245" s="92">
        <v>429.28698700000001</v>
      </c>
      <c r="C3245" s="92">
        <v>430.15100100000001</v>
      </c>
      <c r="D3245" s="92">
        <v>426.22699</v>
      </c>
      <c r="E3245" s="92">
        <v>430.12100199999998</v>
      </c>
      <c r="F3245" s="92">
        <v>430.10824600000001</v>
      </c>
      <c r="G3245" s="92">
        <v>2579800</v>
      </c>
    </row>
    <row r="3246" spans="1:7" x14ac:dyDescent="0.25">
      <c r="A3246" s="87">
        <v>37511</v>
      </c>
      <c r="B3246" s="92">
        <v>431.04199199999999</v>
      </c>
      <c r="C3246" s="92">
        <v>431.43398999999999</v>
      </c>
      <c r="D3246" s="92">
        <v>427.10000600000001</v>
      </c>
      <c r="E3246" s="92">
        <v>428.18301400000001</v>
      </c>
      <c r="F3246" s="92">
        <v>428.17031900000001</v>
      </c>
      <c r="G3246" s="92">
        <v>2857000</v>
      </c>
    </row>
    <row r="3247" spans="1:7" x14ac:dyDescent="0.25">
      <c r="A3247" s="87">
        <v>37512</v>
      </c>
      <c r="B3247" s="92">
        <v>427.91000400000001</v>
      </c>
      <c r="C3247" s="92">
        <v>427.91000400000001</v>
      </c>
      <c r="D3247" s="92">
        <v>420.41299400000003</v>
      </c>
      <c r="E3247" s="92">
        <v>421.00299100000001</v>
      </c>
      <c r="F3247" s="92">
        <v>420.99050899999997</v>
      </c>
      <c r="G3247" s="92">
        <v>2955200</v>
      </c>
    </row>
    <row r="3248" spans="1:7" x14ac:dyDescent="0.25">
      <c r="A3248" s="87">
        <v>37515</v>
      </c>
      <c r="B3248" s="92">
        <v>421.00299100000001</v>
      </c>
      <c r="C3248" s="92">
        <v>421.00299100000001</v>
      </c>
      <c r="D3248" s="92">
        <v>416.23001099999999</v>
      </c>
      <c r="E3248" s="92">
        <v>420.21701000000002</v>
      </c>
      <c r="F3248" s="92">
        <v>420.20452899999998</v>
      </c>
      <c r="G3248" s="92">
        <v>8411800</v>
      </c>
    </row>
    <row r="3249" spans="1:7" x14ac:dyDescent="0.25">
      <c r="A3249" s="87">
        <v>37516</v>
      </c>
      <c r="B3249" s="92">
        <v>420.76599099999999</v>
      </c>
      <c r="C3249" s="92">
        <v>427.53900099999998</v>
      </c>
      <c r="D3249" s="92">
        <v>420.76599099999999</v>
      </c>
      <c r="E3249" s="92">
        <v>427.18301400000001</v>
      </c>
      <c r="F3249" s="92">
        <v>427.17031900000001</v>
      </c>
      <c r="G3249" s="92">
        <v>4067800</v>
      </c>
    </row>
    <row r="3250" spans="1:7" x14ac:dyDescent="0.25">
      <c r="A3250" s="87">
        <v>37517</v>
      </c>
      <c r="B3250" s="92">
        <v>426.77600100000001</v>
      </c>
      <c r="C3250" s="92">
        <v>426.77600100000001</v>
      </c>
      <c r="D3250" s="92">
        <v>417.19500699999998</v>
      </c>
      <c r="E3250" s="92">
        <v>419.12100199999998</v>
      </c>
      <c r="F3250" s="92">
        <v>419.10858200000001</v>
      </c>
      <c r="G3250" s="92">
        <v>2679200</v>
      </c>
    </row>
    <row r="3251" spans="1:7" x14ac:dyDescent="0.25">
      <c r="A3251" s="87">
        <v>37518</v>
      </c>
      <c r="B3251" s="92">
        <v>417.77200299999998</v>
      </c>
      <c r="C3251" s="92">
        <v>417.77200299999998</v>
      </c>
      <c r="D3251" s="92">
        <v>406.82299799999998</v>
      </c>
      <c r="E3251" s="92">
        <v>408.69601399999999</v>
      </c>
      <c r="F3251" s="92">
        <v>408.68386800000002</v>
      </c>
      <c r="G3251" s="92">
        <v>4623000</v>
      </c>
    </row>
    <row r="3252" spans="1:7" x14ac:dyDescent="0.25">
      <c r="A3252" s="87">
        <v>37519</v>
      </c>
      <c r="B3252" s="92">
        <v>405.89898699999998</v>
      </c>
      <c r="C3252" s="92">
        <v>408.79901100000001</v>
      </c>
      <c r="D3252" s="92">
        <v>401.70098899999999</v>
      </c>
      <c r="E3252" s="92">
        <v>408.79901100000001</v>
      </c>
      <c r="F3252" s="92">
        <v>408.78686499999998</v>
      </c>
      <c r="G3252" s="92">
        <v>4725700</v>
      </c>
    </row>
    <row r="3253" spans="1:7" x14ac:dyDescent="0.25">
      <c r="A3253" s="87">
        <v>37522</v>
      </c>
      <c r="B3253" s="92">
        <v>407.76998900000001</v>
      </c>
      <c r="C3253" s="92">
        <v>411.40600599999999</v>
      </c>
      <c r="D3253" s="92">
        <v>407.76998900000001</v>
      </c>
      <c r="E3253" s="92">
        <v>410.77200299999998</v>
      </c>
      <c r="F3253" s="92">
        <v>410.75979599999999</v>
      </c>
      <c r="G3253" s="92">
        <v>2042500</v>
      </c>
    </row>
    <row r="3254" spans="1:7" x14ac:dyDescent="0.25">
      <c r="A3254" s="87">
        <v>37523</v>
      </c>
      <c r="B3254" s="92">
        <v>410.52600100000001</v>
      </c>
      <c r="C3254" s="92">
        <v>410.52600100000001</v>
      </c>
      <c r="D3254" s="92">
        <v>404.97198500000002</v>
      </c>
      <c r="E3254" s="92">
        <v>408.30398600000001</v>
      </c>
      <c r="F3254" s="92">
        <v>408.29187000000002</v>
      </c>
      <c r="G3254" s="92">
        <v>1822800</v>
      </c>
    </row>
    <row r="3255" spans="1:7" x14ac:dyDescent="0.25">
      <c r="A3255" s="87">
        <v>37524</v>
      </c>
      <c r="B3255" s="92">
        <v>407.260986</v>
      </c>
      <c r="C3255" s="92">
        <v>409.47799700000002</v>
      </c>
      <c r="D3255" s="92">
        <v>404.14401199999998</v>
      </c>
      <c r="E3255" s="92">
        <v>408.64700299999998</v>
      </c>
      <c r="F3255" s="92">
        <v>408.63488799999999</v>
      </c>
      <c r="G3255" s="92">
        <v>3137700</v>
      </c>
    </row>
    <row r="3256" spans="1:7" x14ac:dyDescent="0.25">
      <c r="A3256" s="87">
        <v>37525</v>
      </c>
      <c r="B3256" s="92">
        <v>410.22299199999998</v>
      </c>
      <c r="C3256" s="92">
        <v>411.94101000000001</v>
      </c>
      <c r="D3256" s="92">
        <v>408.53201300000001</v>
      </c>
      <c r="E3256" s="92">
        <v>411.94101000000001</v>
      </c>
      <c r="F3256" s="92">
        <v>411.92880200000002</v>
      </c>
      <c r="G3256" s="92">
        <v>5761600</v>
      </c>
    </row>
    <row r="3257" spans="1:7" x14ac:dyDescent="0.25">
      <c r="A3257" s="87">
        <v>37526</v>
      </c>
      <c r="B3257" s="92">
        <v>413.05200200000002</v>
      </c>
      <c r="C3257" s="92">
        <v>413.47399899999999</v>
      </c>
      <c r="D3257" s="92">
        <v>409.75698899999998</v>
      </c>
      <c r="E3257" s="92">
        <v>412.97299199999998</v>
      </c>
      <c r="F3257" s="92">
        <v>412.96072400000003</v>
      </c>
      <c r="G3257" s="92">
        <v>4430800</v>
      </c>
    </row>
    <row r="3258" spans="1:7" x14ac:dyDescent="0.25">
      <c r="A3258" s="87">
        <v>37529</v>
      </c>
      <c r="B3258" s="92">
        <v>412.17401100000001</v>
      </c>
      <c r="C3258" s="92">
        <v>419.307007</v>
      </c>
      <c r="D3258" s="92">
        <v>403.08200099999999</v>
      </c>
      <c r="E3258" s="92">
        <v>419.307007</v>
      </c>
      <c r="F3258" s="92">
        <v>419.294556</v>
      </c>
      <c r="G3258" s="92">
        <v>7101700</v>
      </c>
    </row>
    <row r="3259" spans="1:7" x14ac:dyDescent="0.25">
      <c r="A3259" s="87">
        <v>37530</v>
      </c>
      <c r="B3259" s="92">
        <v>418.47299199999998</v>
      </c>
      <c r="C3259" s="92">
        <v>418.47299199999998</v>
      </c>
      <c r="D3259" s="92">
        <v>404.38501000000002</v>
      </c>
      <c r="E3259" s="92">
        <v>407.51800500000002</v>
      </c>
      <c r="F3259" s="92">
        <v>407.50589000000002</v>
      </c>
      <c r="G3259" s="92">
        <v>3638500</v>
      </c>
    </row>
    <row r="3260" spans="1:7" x14ac:dyDescent="0.25">
      <c r="A3260" s="87">
        <v>37531</v>
      </c>
      <c r="B3260" s="92">
        <v>409.79098499999998</v>
      </c>
      <c r="C3260" s="92">
        <v>411.614014</v>
      </c>
      <c r="D3260" s="92">
        <v>406.783997</v>
      </c>
      <c r="E3260" s="92">
        <v>409.50201399999997</v>
      </c>
      <c r="F3260" s="92">
        <v>409.489868</v>
      </c>
      <c r="G3260" s="92">
        <v>4619400</v>
      </c>
    </row>
    <row r="3261" spans="1:7" x14ac:dyDescent="0.25">
      <c r="A3261" s="87">
        <v>37532</v>
      </c>
      <c r="B3261" s="92">
        <v>408.83200099999999</v>
      </c>
      <c r="C3261" s="92">
        <v>409.56500199999999</v>
      </c>
      <c r="D3261" s="92">
        <v>406.29400600000002</v>
      </c>
      <c r="E3261" s="92">
        <v>408.43099999999998</v>
      </c>
      <c r="F3261" s="92">
        <v>408.41888399999999</v>
      </c>
      <c r="G3261" s="92">
        <v>3891400</v>
      </c>
    </row>
    <row r="3262" spans="1:7" x14ac:dyDescent="0.25">
      <c r="A3262" s="87">
        <v>37533</v>
      </c>
      <c r="B3262" s="92" t="s">
        <v>2065</v>
      </c>
      <c r="C3262" s="92" t="s">
        <v>2065</v>
      </c>
      <c r="D3262" s="92" t="s">
        <v>2065</v>
      </c>
      <c r="E3262" s="92" t="s">
        <v>2065</v>
      </c>
      <c r="F3262" s="92" t="s">
        <v>2065</v>
      </c>
      <c r="G3262" s="92" t="s">
        <v>2065</v>
      </c>
    </row>
    <row r="3263" spans="1:7" x14ac:dyDescent="0.25">
      <c r="A3263" s="87">
        <v>37536</v>
      </c>
      <c r="B3263" s="92">
        <v>407.574005</v>
      </c>
      <c r="C3263" s="92">
        <v>407.574005</v>
      </c>
      <c r="D3263" s="92">
        <v>399.60400399999997</v>
      </c>
      <c r="E3263" s="92">
        <v>401.84298699999999</v>
      </c>
      <c r="F3263" s="92">
        <v>401.83105499999999</v>
      </c>
      <c r="G3263" s="92">
        <v>1695900</v>
      </c>
    </row>
    <row r="3264" spans="1:7" x14ac:dyDescent="0.25">
      <c r="A3264" s="87">
        <v>37537</v>
      </c>
      <c r="B3264" s="92">
        <v>401.86498999999998</v>
      </c>
      <c r="C3264" s="92">
        <v>402.05200200000002</v>
      </c>
      <c r="D3264" s="92">
        <v>396.80499300000002</v>
      </c>
      <c r="E3264" s="92">
        <v>402.05200200000002</v>
      </c>
      <c r="F3264" s="92">
        <v>402.04007000000001</v>
      </c>
      <c r="G3264" s="92">
        <v>3250700</v>
      </c>
    </row>
    <row r="3265" spans="1:7" x14ac:dyDescent="0.25">
      <c r="A3265" s="87">
        <v>37538</v>
      </c>
      <c r="B3265" s="92">
        <v>401.60101300000002</v>
      </c>
      <c r="C3265" s="92">
        <v>401.60101300000002</v>
      </c>
      <c r="D3265" s="92">
        <v>388.72500600000001</v>
      </c>
      <c r="E3265" s="92">
        <v>391.83700599999997</v>
      </c>
      <c r="F3265" s="92">
        <v>391.825378</v>
      </c>
      <c r="G3265" s="92">
        <v>3804800</v>
      </c>
    </row>
    <row r="3266" spans="1:7" x14ac:dyDescent="0.25">
      <c r="A3266" s="87">
        <v>37539</v>
      </c>
      <c r="B3266" s="92">
        <v>390.209991</v>
      </c>
      <c r="C3266" s="92">
        <v>390.209991</v>
      </c>
      <c r="D3266" s="92">
        <v>381.56298800000002</v>
      </c>
      <c r="E3266" s="92">
        <v>384.48700000000002</v>
      </c>
      <c r="F3266" s="92">
        <v>384.47558600000002</v>
      </c>
      <c r="G3266" s="92">
        <v>3045000</v>
      </c>
    </row>
    <row r="3267" spans="1:7" x14ac:dyDescent="0.25">
      <c r="A3267" s="87">
        <v>37540</v>
      </c>
      <c r="B3267" s="92">
        <v>384.76599099999999</v>
      </c>
      <c r="C3267" s="92">
        <v>387.26199300000002</v>
      </c>
      <c r="D3267" s="92">
        <v>374.59399400000001</v>
      </c>
      <c r="E3267" s="92">
        <v>376.466003</v>
      </c>
      <c r="F3267" s="92">
        <v>376.45483400000001</v>
      </c>
      <c r="G3267" s="92">
        <v>3094000</v>
      </c>
    </row>
    <row r="3268" spans="1:7" x14ac:dyDescent="0.25">
      <c r="A3268" s="87">
        <v>37543</v>
      </c>
      <c r="B3268" s="92">
        <v>370.915009</v>
      </c>
      <c r="C3268" s="92">
        <v>370.915009</v>
      </c>
      <c r="D3268" s="92">
        <v>334.73098800000002</v>
      </c>
      <c r="E3268" s="92">
        <v>337.47500600000001</v>
      </c>
      <c r="F3268" s="92">
        <v>337.464966</v>
      </c>
      <c r="G3268" s="92">
        <v>12072800</v>
      </c>
    </row>
    <row r="3269" spans="1:7" x14ac:dyDescent="0.25">
      <c r="A3269" s="87">
        <v>37544</v>
      </c>
      <c r="B3269" s="92">
        <v>337.26299999999998</v>
      </c>
      <c r="C3269" s="92">
        <v>342.53900099999998</v>
      </c>
      <c r="D3269" s="92">
        <v>323.31698599999999</v>
      </c>
      <c r="E3269" s="92">
        <v>342.20400999999998</v>
      </c>
      <c r="F3269" s="92">
        <v>342.193848</v>
      </c>
      <c r="G3269" s="92">
        <v>15575300</v>
      </c>
    </row>
    <row r="3270" spans="1:7" x14ac:dyDescent="0.25">
      <c r="A3270" s="87">
        <v>37545</v>
      </c>
      <c r="B3270" s="92">
        <v>347.97500600000001</v>
      </c>
      <c r="C3270" s="92">
        <v>360.16900600000002</v>
      </c>
      <c r="D3270" s="92">
        <v>347.97500600000001</v>
      </c>
      <c r="E3270" s="92">
        <v>357.37701399999997</v>
      </c>
      <c r="F3270" s="92">
        <v>357.36642499999999</v>
      </c>
      <c r="G3270" s="92">
        <v>11876800</v>
      </c>
    </row>
    <row r="3271" spans="1:7" x14ac:dyDescent="0.25">
      <c r="A3271" s="87">
        <v>37546</v>
      </c>
      <c r="B3271" s="92">
        <v>356.51599099999999</v>
      </c>
      <c r="C3271" s="92">
        <v>357.64001500000001</v>
      </c>
      <c r="D3271" s="92">
        <v>352.50799599999999</v>
      </c>
      <c r="E3271" s="92">
        <v>355.10501099999999</v>
      </c>
      <c r="F3271" s="92">
        <v>355.09448200000003</v>
      </c>
      <c r="G3271" s="92">
        <v>4088200</v>
      </c>
    </row>
    <row r="3272" spans="1:7" x14ac:dyDescent="0.25">
      <c r="A3272" s="87">
        <v>37547</v>
      </c>
      <c r="B3272" s="92">
        <v>355.37399299999998</v>
      </c>
      <c r="C3272" s="92">
        <v>363.55599999999998</v>
      </c>
      <c r="D3272" s="92">
        <v>355.37399299999998</v>
      </c>
      <c r="E3272" s="92">
        <v>360.90499899999998</v>
      </c>
      <c r="F3272" s="92">
        <v>360.89428700000002</v>
      </c>
      <c r="G3272" s="92">
        <v>5250200</v>
      </c>
    </row>
    <row r="3273" spans="1:7" x14ac:dyDescent="0.25">
      <c r="A3273" s="87">
        <v>37550</v>
      </c>
      <c r="B3273" s="92">
        <v>359.87399299999998</v>
      </c>
      <c r="C3273" s="92">
        <v>363.010986</v>
      </c>
      <c r="D3273" s="92">
        <v>358.65399200000002</v>
      </c>
      <c r="E3273" s="92">
        <v>361.868988</v>
      </c>
      <c r="F3273" s="92">
        <v>361.85824600000001</v>
      </c>
      <c r="G3273" s="92">
        <v>6258900</v>
      </c>
    </row>
    <row r="3274" spans="1:7" x14ac:dyDescent="0.25">
      <c r="A3274" s="87">
        <v>37551</v>
      </c>
      <c r="B3274" s="92">
        <v>362.41400099999998</v>
      </c>
      <c r="C3274" s="92">
        <v>362.41400099999998</v>
      </c>
      <c r="D3274" s="92">
        <v>352.26800500000002</v>
      </c>
      <c r="E3274" s="92">
        <v>353.81399499999998</v>
      </c>
      <c r="F3274" s="92">
        <v>353.80349699999999</v>
      </c>
      <c r="G3274" s="92">
        <v>4055900</v>
      </c>
    </row>
    <row r="3275" spans="1:7" x14ac:dyDescent="0.25">
      <c r="A3275" s="87">
        <v>37552</v>
      </c>
      <c r="B3275" s="92">
        <v>353.65100100000001</v>
      </c>
      <c r="C3275" s="92">
        <v>354.85101300000002</v>
      </c>
      <c r="D3275" s="92">
        <v>348.91000400000001</v>
      </c>
      <c r="E3275" s="92">
        <v>354.85101300000002</v>
      </c>
      <c r="F3275" s="92">
        <v>354.840485</v>
      </c>
      <c r="G3275" s="92">
        <v>6885900</v>
      </c>
    </row>
    <row r="3276" spans="1:7" x14ac:dyDescent="0.25">
      <c r="A3276" s="87">
        <v>37553</v>
      </c>
      <c r="B3276" s="92">
        <v>354.92401100000001</v>
      </c>
      <c r="C3276" s="92">
        <v>355.53698700000001</v>
      </c>
      <c r="D3276" s="92">
        <v>350.50799599999999</v>
      </c>
      <c r="E3276" s="92">
        <v>353.18798800000002</v>
      </c>
      <c r="F3276" s="92">
        <v>353.17752100000001</v>
      </c>
      <c r="G3276" s="92">
        <v>1927100</v>
      </c>
    </row>
    <row r="3277" spans="1:7" x14ac:dyDescent="0.25">
      <c r="A3277" s="87">
        <v>37554</v>
      </c>
      <c r="B3277" s="92">
        <v>351.49600199999998</v>
      </c>
      <c r="C3277" s="92">
        <v>353.96899400000001</v>
      </c>
      <c r="D3277" s="92">
        <v>350.35400399999997</v>
      </c>
      <c r="E3277" s="92">
        <v>353.65399200000002</v>
      </c>
      <c r="F3277" s="92">
        <v>353.64349399999998</v>
      </c>
      <c r="G3277" s="92">
        <v>2993500</v>
      </c>
    </row>
    <row r="3278" spans="1:7" x14ac:dyDescent="0.25">
      <c r="A3278" s="87">
        <v>37557</v>
      </c>
      <c r="B3278" s="92">
        <v>353.71798699999999</v>
      </c>
      <c r="C3278" s="92">
        <v>361.67999300000002</v>
      </c>
      <c r="D3278" s="92">
        <v>353.29098499999998</v>
      </c>
      <c r="E3278" s="92">
        <v>361.67999300000002</v>
      </c>
      <c r="F3278" s="92">
        <v>361.66924999999998</v>
      </c>
      <c r="G3278" s="92">
        <v>5342400</v>
      </c>
    </row>
    <row r="3279" spans="1:7" x14ac:dyDescent="0.25">
      <c r="A3279" s="87">
        <v>37558</v>
      </c>
      <c r="B3279" s="92">
        <v>361.800995</v>
      </c>
      <c r="C3279" s="92">
        <v>364.39599600000003</v>
      </c>
      <c r="D3279" s="92">
        <v>359.77200299999998</v>
      </c>
      <c r="E3279" s="92">
        <v>361.91900600000002</v>
      </c>
      <c r="F3279" s="92">
        <v>361.90826399999997</v>
      </c>
      <c r="G3279" s="92">
        <v>4195400</v>
      </c>
    </row>
    <row r="3280" spans="1:7" x14ac:dyDescent="0.25">
      <c r="A3280" s="87">
        <v>37559</v>
      </c>
      <c r="B3280" s="92">
        <v>360.46899400000001</v>
      </c>
      <c r="C3280" s="92">
        <v>361.118988</v>
      </c>
      <c r="D3280" s="92">
        <v>358.18301400000001</v>
      </c>
      <c r="E3280" s="92">
        <v>361.118988</v>
      </c>
      <c r="F3280" s="92">
        <v>361.10827599999999</v>
      </c>
      <c r="G3280" s="92">
        <v>2214700</v>
      </c>
    </row>
    <row r="3281" spans="1:7" x14ac:dyDescent="0.25">
      <c r="A3281" s="87">
        <v>37560</v>
      </c>
      <c r="B3281" s="92">
        <v>362.21701000000002</v>
      </c>
      <c r="C3281" s="92">
        <v>369.625</v>
      </c>
      <c r="D3281" s="92">
        <v>362.21701000000002</v>
      </c>
      <c r="E3281" s="92">
        <v>369.04400600000002</v>
      </c>
      <c r="F3281" s="92">
        <v>369.033051</v>
      </c>
      <c r="G3281" s="92">
        <v>6233900</v>
      </c>
    </row>
    <row r="3282" spans="1:7" x14ac:dyDescent="0.25">
      <c r="A3282" s="87">
        <v>37561</v>
      </c>
      <c r="B3282" s="92">
        <v>369.70498700000002</v>
      </c>
      <c r="C3282" s="92">
        <v>373.19799799999998</v>
      </c>
      <c r="D3282" s="92">
        <v>368.510986</v>
      </c>
      <c r="E3282" s="92">
        <v>371.135986</v>
      </c>
      <c r="F3282" s="92">
        <v>371.12496900000002</v>
      </c>
      <c r="G3282" s="92">
        <v>3782200</v>
      </c>
    </row>
    <row r="3283" spans="1:7" x14ac:dyDescent="0.25">
      <c r="A3283" s="87">
        <v>37564</v>
      </c>
      <c r="B3283" s="92">
        <v>371.28799400000003</v>
      </c>
      <c r="C3283" s="92">
        <v>383.87100199999998</v>
      </c>
      <c r="D3283" s="92">
        <v>371.28799400000003</v>
      </c>
      <c r="E3283" s="92">
        <v>383.87100199999998</v>
      </c>
      <c r="F3283" s="92">
        <v>383.85961900000001</v>
      </c>
      <c r="G3283" s="92">
        <v>5659500</v>
      </c>
    </row>
    <row r="3284" spans="1:7" x14ac:dyDescent="0.25">
      <c r="A3284" s="87">
        <v>37565</v>
      </c>
      <c r="B3284" s="92">
        <v>385.010986</v>
      </c>
      <c r="C3284" s="92">
        <v>385.12399299999998</v>
      </c>
      <c r="D3284" s="92">
        <v>372.864014</v>
      </c>
      <c r="E3284" s="92">
        <v>374.91400099999998</v>
      </c>
      <c r="F3284" s="92">
        <v>374.90286300000002</v>
      </c>
      <c r="G3284" s="92">
        <v>7450700</v>
      </c>
    </row>
    <row r="3285" spans="1:7" x14ac:dyDescent="0.25">
      <c r="A3285" s="87">
        <v>37566</v>
      </c>
      <c r="B3285" s="92">
        <v>374.89999399999999</v>
      </c>
      <c r="C3285" s="92">
        <v>375.12899800000002</v>
      </c>
      <c r="D3285" s="92">
        <v>367.92401100000001</v>
      </c>
      <c r="E3285" s="92">
        <v>369.40399200000002</v>
      </c>
      <c r="F3285" s="92">
        <v>369.393036</v>
      </c>
      <c r="G3285" s="92">
        <v>3325300</v>
      </c>
    </row>
    <row r="3286" spans="1:7" x14ac:dyDescent="0.25">
      <c r="A3286" s="87">
        <v>37567</v>
      </c>
      <c r="B3286" s="92">
        <v>369.28100599999999</v>
      </c>
      <c r="C3286" s="92">
        <v>371.28201300000001</v>
      </c>
      <c r="D3286" s="92">
        <v>367.540009</v>
      </c>
      <c r="E3286" s="92">
        <v>369.37600700000002</v>
      </c>
      <c r="F3286" s="92">
        <v>369.36505099999999</v>
      </c>
      <c r="G3286" s="92">
        <v>3271300</v>
      </c>
    </row>
    <row r="3287" spans="1:7" x14ac:dyDescent="0.25">
      <c r="A3287" s="87">
        <v>37568</v>
      </c>
      <c r="B3287" s="92">
        <v>367.66198700000001</v>
      </c>
      <c r="C3287" s="92">
        <v>368.14001500000001</v>
      </c>
      <c r="D3287" s="92">
        <v>363.92401100000001</v>
      </c>
      <c r="E3287" s="92">
        <v>365.70400999999998</v>
      </c>
      <c r="F3287" s="92">
        <v>365.69314600000001</v>
      </c>
      <c r="G3287" s="92">
        <v>4030200</v>
      </c>
    </row>
    <row r="3288" spans="1:7" x14ac:dyDescent="0.25">
      <c r="A3288" s="87">
        <v>37571</v>
      </c>
      <c r="B3288" s="92">
        <v>365.68600500000002</v>
      </c>
      <c r="C3288" s="92">
        <v>365.68600500000002</v>
      </c>
      <c r="D3288" s="92">
        <v>360.57598899999999</v>
      </c>
      <c r="E3288" s="92">
        <v>362.57299799999998</v>
      </c>
      <c r="F3288" s="92">
        <v>362.56225599999999</v>
      </c>
      <c r="G3288" s="92">
        <v>5022700</v>
      </c>
    </row>
    <row r="3289" spans="1:7" x14ac:dyDescent="0.25">
      <c r="A3289" s="87">
        <v>37572</v>
      </c>
      <c r="B3289" s="92">
        <v>362.45001200000002</v>
      </c>
      <c r="C3289" s="92">
        <v>371.09201000000002</v>
      </c>
      <c r="D3289" s="92">
        <v>362.24099699999999</v>
      </c>
      <c r="E3289" s="92">
        <v>371.09201000000002</v>
      </c>
      <c r="F3289" s="92">
        <v>371.08099399999998</v>
      </c>
      <c r="G3289" s="92">
        <v>2315400</v>
      </c>
    </row>
    <row r="3290" spans="1:7" x14ac:dyDescent="0.25">
      <c r="A3290" s="87">
        <v>37573</v>
      </c>
      <c r="B3290" s="92">
        <v>371.57501200000002</v>
      </c>
      <c r="C3290" s="92">
        <v>372.79699699999998</v>
      </c>
      <c r="D3290" s="92">
        <v>365.36700400000001</v>
      </c>
      <c r="E3290" s="92">
        <v>367.10199</v>
      </c>
      <c r="F3290" s="92">
        <v>367.091095</v>
      </c>
      <c r="G3290" s="92">
        <v>2000900</v>
      </c>
    </row>
    <row r="3291" spans="1:7" x14ac:dyDescent="0.25">
      <c r="A3291" s="87">
        <v>37574</v>
      </c>
      <c r="B3291" s="92">
        <v>367.43899499999998</v>
      </c>
      <c r="C3291" s="92">
        <v>371.25100700000002</v>
      </c>
      <c r="D3291" s="92">
        <v>367.43899499999998</v>
      </c>
      <c r="E3291" s="92">
        <v>371.25100700000002</v>
      </c>
      <c r="F3291" s="92">
        <v>371.23998999999998</v>
      </c>
      <c r="G3291" s="92">
        <v>8591100</v>
      </c>
    </row>
    <row r="3292" spans="1:7" x14ac:dyDescent="0.25">
      <c r="A3292" s="87">
        <v>37575</v>
      </c>
      <c r="B3292" s="92">
        <v>372.324005</v>
      </c>
      <c r="C3292" s="92">
        <v>375.69000199999999</v>
      </c>
      <c r="D3292" s="92">
        <v>370.98498499999999</v>
      </c>
      <c r="E3292" s="92">
        <v>374.14999399999999</v>
      </c>
      <c r="F3292" s="92">
        <v>374.13888500000002</v>
      </c>
      <c r="G3292" s="92">
        <v>5146100</v>
      </c>
    </row>
    <row r="3293" spans="1:7" x14ac:dyDescent="0.25">
      <c r="A3293" s="87">
        <v>37578</v>
      </c>
      <c r="B3293" s="92">
        <v>373.31399499999998</v>
      </c>
      <c r="C3293" s="92">
        <v>374.15200800000002</v>
      </c>
      <c r="D3293" s="92">
        <v>366.26299999999998</v>
      </c>
      <c r="E3293" s="92">
        <v>367.88000499999998</v>
      </c>
      <c r="F3293" s="92">
        <v>367.86908</v>
      </c>
      <c r="G3293" s="92">
        <v>5584900</v>
      </c>
    </row>
    <row r="3294" spans="1:7" x14ac:dyDescent="0.25">
      <c r="A3294" s="87">
        <v>37579</v>
      </c>
      <c r="B3294" s="92">
        <v>367.88000499999998</v>
      </c>
      <c r="C3294" s="92">
        <v>369.10900900000001</v>
      </c>
      <c r="D3294" s="92">
        <v>366.73199499999998</v>
      </c>
      <c r="E3294" s="92">
        <v>369.10900900000001</v>
      </c>
      <c r="F3294" s="92">
        <v>369.09805299999999</v>
      </c>
      <c r="G3294" s="92">
        <v>9561200</v>
      </c>
    </row>
    <row r="3295" spans="1:7" x14ac:dyDescent="0.25">
      <c r="A3295" s="87">
        <v>37580</v>
      </c>
      <c r="B3295" s="92">
        <v>369.38400300000001</v>
      </c>
      <c r="C3295" s="92">
        <v>372.76400799999999</v>
      </c>
      <c r="D3295" s="92">
        <v>369.38400300000001</v>
      </c>
      <c r="E3295" s="92">
        <v>371.59298699999999</v>
      </c>
      <c r="F3295" s="92">
        <v>371.58197000000001</v>
      </c>
      <c r="G3295" s="92">
        <v>5053600</v>
      </c>
    </row>
    <row r="3296" spans="1:7" x14ac:dyDescent="0.25">
      <c r="A3296" s="87">
        <v>37581</v>
      </c>
      <c r="B3296" s="92">
        <v>372.69101000000001</v>
      </c>
      <c r="C3296" s="92">
        <v>374.00299100000001</v>
      </c>
      <c r="D3296" s="92">
        <v>371.37799100000001</v>
      </c>
      <c r="E3296" s="92">
        <v>373.22601300000002</v>
      </c>
      <c r="F3296" s="92">
        <v>373.21493500000003</v>
      </c>
      <c r="G3296" s="92">
        <v>2640700</v>
      </c>
    </row>
    <row r="3297" spans="1:7" x14ac:dyDescent="0.25">
      <c r="A3297" s="87">
        <v>37582</v>
      </c>
      <c r="B3297" s="92">
        <v>373.26800500000002</v>
      </c>
      <c r="C3297" s="92">
        <v>381.45498700000002</v>
      </c>
      <c r="D3297" s="92">
        <v>373.26800500000002</v>
      </c>
      <c r="E3297" s="92">
        <v>381.45498700000002</v>
      </c>
      <c r="F3297" s="92">
        <v>381.44366500000001</v>
      </c>
      <c r="G3297" s="92">
        <v>6561500</v>
      </c>
    </row>
    <row r="3298" spans="1:7" x14ac:dyDescent="0.25">
      <c r="A3298" s="87">
        <v>37585</v>
      </c>
      <c r="B3298" s="92">
        <v>381.52200299999998</v>
      </c>
      <c r="C3298" s="92">
        <v>384.99499500000002</v>
      </c>
      <c r="D3298" s="92">
        <v>381.14001500000001</v>
      </c>
      <c r="E3298" s="92">
        <v>381.89001500000001</v>
      </c>
      <c r="F3298" s="92">
        <v>381.87866200000002</v>
      </c>
      <c r="G3298" s="92">
        <v>6191900</v>
      </c>
    </row>
    <row r="3299" spans="1:7" x14ac:dyDescent="0.25">
      <c r="A3299" s="87">
        <v>37586</v>
      </c>
      <c r="B3299" s="92">
        <v>382.29599000000002</v>
      </c>
      <c r="C3299" s="92">
        <v>382.29599000000002</v>
      </c>
      <c r="D3299" s="92">
        <v>376.36801100000002</v>
      </c>
      <c r="E3299" s="92">
        <v>381.94699100000003</v>
      </c>
      <c r="F3299" s="92">
        <v>381.93563799999998</v>
      </c>
      <c r="G3299" s="92">
        <v>2323400</v>
      </c>
    </row>
    <row r="3300" spans="1:7" x14ac:dyDescent="0.25">
      <c r="A3300" s="87">
        <v>37587</v>
      </c>
      <c r="B3300" s="92">
        <v>381.243988</v>
      </c>
      <c r="C3300" s="92">
        <v>383.04299900000001</v>
      </c>
      <c r="D3300" s="92">
        <v>379.618988</v>
      </c>
      <c r="E3300" s="92">
        <v>383.04299900000001</v>
      </c>
      <c r="F3300" s="92">
        <v>383.03164700000002</v>
      </c>
      <c r="G3300" s="92">
        <v>2371600</v>
      </c>
    </row>
    <row r="3301" spans="1:7" x14ac:dyDescent="0.25">
      <c r="A3301" s="87">
        <v>37588</v>
      </c>
      <c r="B3301" s="92">
        <v>383.932007</v>
      </c>
      <c r="C3301" s="92">
        <v>389.97500600000001</v>
      </c>
      <c r="D3301" s="92">
        <v>383.932007</v>
      </c>
      <c r="E3301" s="92">
        <v>389.97500600000001</v>
      </c>
      <c r="F3301" s="92">
        <v>389.96343999999999</v>
      </c>
      <c r="G3301" s="92">
        <v>3908900</v>
      </c>
    </row>
    <row r="3302" spans="1:7" x14ac:dyDescent="0.25">
      <c r="A3302" s="87">
        <v>37589</v>
      </c>
      <c r="B3302" s="92">
        <v>389.91198700000001</v>
      </c>
      <c r="C3302" s="92">
        <v>391.17001299999998</v>
      </c>
      <c r="D3302" s="92">
        <v>388.30398600000001</v>
      </c>
      <c r="E3302" s="92">
        <v>390.42498799999998</v>
      </c>
      <c r="F3302" s="92">
        <v>390.41339099999999</v>
      </c>
      <c r="G3302" s="92">
        <v>2342300</v>
      </c>
    </row>
    <row r="3303" spans="1:7" x14ac:dyDescent="0.25">
      <c r="A3303" s="87">
        <v>37592</v>
      </c>
      <c r="B3303" s="92">
        <v>390.42498799999998</v>
      </c>
      <c r="C3303" s="92">
        <v>390.42800899999997</v>
      </c>
      <c r="D3303" s="92">
        <v>387.85501099999999</v>
      </c>
      <c r="E3303" s="92">
        <v>389.26998900000001</v>
      </c>
      <c r="F3303" s="92">
        <v>389.25842299999999</v>
      </c>
      <c r="G3303" s="92">
        <v>1411000</v>
      </c>
    </row>
    <row r="3304" spans="1:7" x14ac:dyDescent="0.25">
      <c r="A3304" s="87">
        <v>37593</v>
      </c>
      <c r="B3304" s="92">
        <v>389.26400799999999</v>
      </c>
      <c r="C3304" s="92">
        <v>398.20700099999999</v>
      </c>
      <c r="D3304" s="92">
        <v>389.01599099999999</v>
      </c>
      <c r="E3304" s="92">
        <v>397.73800699999998</v>
      </c>
      <c r="F3304" s="92">
        <v>397.72619600000002</v>
      </c>
      <c r="G3304" s="92">
        <v>4028400</v>
      </c>
    </row>
    <row r="3305" spans="1:7" x14ac:dyDescent="0.25">
      <c r="A3305" s="87">
        <v>37594</v>
      </c>
      <c r="B3305" s="92">
        <v>397.66598499999998</v>
      </c>
      <c r="C3305" s="92">
        <v>398.85699499999998</v>
      </c>
      <c r="D3305" s="92">
        <v>395.22198500000002</v>
      </c>
      <c r="E3305" s="92">
        <v>397.08300800000001</v>
      </c>
      <c r="F3305" s="92">
        <v>397.07122800000002</v>
      </c>
      <c r="G3305" s="92">
        <v>3724700</v>
      </c>
    </row>
    <row r="3306" spans="1:7" x14ac:dyDescent="0.25">
      <c r="A3306" s="87">
        <v>37595</v>
      </c>
      <c r="B3306" s="92" t="s">
        <v>2065</v>
      </c>
      <c r="C3306" s="92" t="s">
        <v>2065</v>
      </c>
      <c r="D3306" s="92" t="s">
        <v>2065</v>
      </c>
      <c r="E3306" s="92" t="s">
        <v>2065</v>
      </c>
      <c r="F3306" s="92" t="s">
        <v>2065</v>
      </c>
      <c r="G3306" s="92" t="s">
        <v>2065</v>
      </c>
    </row>
    <row r="3307" spans="1:7" x14ac:dyDescent="0.25">
      <c r="A3307" s="87">
        <v>37596</v>
      </c>
      <c r="B3307" s="92" t="s">
        <v>2065</v>
      </c>
      <c r="C3307" s="92" t="s">
        <v>2065</v>
      </c>
      <c r="D3307" s="92" t="s">
        <v>2065</v>
      </c>
      <c r="E3307" s="92" t="s">
        <v>2065</v>
      </c>
      <c r="F3307" s="92" t="s">
        <v>2065</v>
      </c>
      <c r="G3307" s="92" t="s">
        <v>2065</v>
      </c>
    </row>
    <row r="3308" spans="1:7" x14ac:dyDescent="0.25">
      <c r="A3308" s="87">
        <v>37599</v>
      </c>
      <c r="B3308" s="92" t="s">
        <v>2065</v>
      </c>
      <c r="C3308" s="92" t="s">
        <v>2065</v>
      </c>
      <c r="D3308" s="92" t="s">
        <v>2065</v>
      </c>
      <c r="E3308" s="92" t="s">
        <v>2065</v>
      </c>
      <c r="F3308" s="92" t="s">
        <v>2065</v>
      </c>
      <c r="G3308" s="92" t="s">
        <v>2065</v>
      </c>
    </row>
    <row r="3309" spans="1:7" x14ac:dyDescent="0.25">
      <c r="A3309" s="87">
        <v>37600</v>
      </c>
      <c r="B3309" s="92" t="s">
        <v>2065</v>
      </c>
      <c r="C3309" s="92" t="s">
        <v>2065</v>
      </c>
      <c r="D3309" s="92" t="s">
        <v>2065</v>
      </c>
      <c r="E3309" s="92" t="s">
        <v>2065</v>
      </c>
      <c r="F3309" s="92" t="s">
        <v>2065</v>
      </c>
      <c r="G3309" s="92" t="s">
        <v>2065</v>
      </c>
    </row>
    <row r="3310" spans="1:7" x14ac:dyDescent="0.25">
      <c r="A3310" s="87">
        <v>37601</v>
      </c>
      <c r="B3310" s="92">
        <v>396.89401199999998</v>
      </c>
      <c r="C3310" s="92">
        <v>396.89401199999998</v>
      </c>
      <c r="D3310" s="92">
        <v>390.08801299999999</v>
      </c>
      <c r="E3310" s="92">
        <v>391.74200400000001</v>
      </c>
      <c r="F3310" s="92">
        <v>391.73037699999998</v>
      </c>
      <c r="G3310" s="92">
        <v>2606100</v>
      </c>
    </row>
    <row r="3311" spans="1:7" x14ac:dyDescent="0.25">
      <c r="A3311" s="87">
        <v>37602</v>
      </c>
      <c r="B3311" s="92">
        <v>391.716003</v>
      </c>
      <c r="C3311" s="92">
        <v>396.12100199999998</v>
      </c>
      <c r="D3311" s="92">
        <v>391.716003</v>
      </c>
      <c r="E3311" s="92">
        <v>393.85900900000001</v>
      </c>
      <c r="F3311" s="92">
        <v>393.84732100000002</v>
      </c>
      <c r="G3311" s="92">
        <v>2218800</v>
      </c>
    </row>
    <row r="3312" spans="1:7" x14ac:dyDescent="0.25">
      <c r="A3312" s="87">
        <v>37603</v>
      </c>
      <c r="B3312" s="92">
        <v>393.85501099999999</v>
      </c>
      <c r="C3312" s="92">
        <v>393.85501099999999</v>
      </c>
      <c r="D3312" s="92">
        <v>389.33700599999997</v>
      </c>
      <c r="E3312" s="92">
        <v>391.22198500000002</v>
      </c>
      <c r="F3312" s="92">
        <v>391.21035799999999</v>
      </c>
      <c r="G3312" s="92">
        <v>3141600</v>
      </c>
    </row>
    <row r="3313" spans="1:7" x14ac:dyDescent="0.25">
      <c r="A3313" s="87">
        <v>37606</v>
      </c>
      <c r="B3313" s="92">
        <v>392.38299599999999</v>
      </c>
      <c r="C3313" s="92">
        <v>395.70800800000001</v>
      </c>
      <c r="D3313" s="92">
        <v>391.54599000000002</v>
      </c>
      <c r="E3313" s="92">
        <v>395.29599000000002</v>
      </c>
      <c r="F3313" s="92">
        <v>395.28427099999999</v>
      </c>
      <c r="G3313" s="92">
        <v>4622200</v>
      </c>
    </row>
    <row r="3314" spans="1:7" x14ac:dyDescent="0.25">
      <c r="A3314" s="87">
        <v>37607</v>
      </c>
      <c r="B3314" s="92">
        <v>395.766998</v>
      </c>
      <c r="C3314" s="92">
        <v>402.39401199999998</v>
      </c>
      <c r="D3314" s="92">
        <v>395.766998</v>
      </c>
      <c r="E3314" s="92">
        <v>402.39401199999998</v>
      </c>
      <c r="F3314" s="92">
        <v>402.38207999999997</v>
      </c>
      <c r="G3314" s="92">
        <v>6399600</v>
      </c>
    </row>
    <row r="3315" spans="1:7" x14ac:dyDescent="0.25">
      <c r="A3315" s="87">
        <v>37608</v>
      </c>
      <c r="B3315" s="92">
        <v>400.99798600000003</v>
      </c>
      <c r="C3315" s="92">
        <v>406.391998</v>
      </c>
      <c r="D3315" s="92">
        <v>399.881012</v>
      </c>
      <c r="E3315" s="92">
        <v>406.391998</v>
      </c>
      <c r="F3315" s="92">
        <v>406.37994400000002</v>
      </c>
      <c r="G3315" s="92">
        <v>6804700</v>
      </c>
    </row>
    <row r="3316" spans="1:7" x14ac:dyDescent="0.25">
      <c r="A3316" s="87">
        <v>37609</v>
      </c>
      <c r="B3316" s="92">
        <v>407.09799199999998</v>
      </c>
      <c r="C3316" s="92">
        <v>420.32598899999999</v>
      </c>
      <c r="D3316" s="92">
        <v>407.00100700000002</v>
      </c>
      <c r="E3316" s="92">
        <v>420.32598899999999</v>
      </c>
      <c r="F3316" s="92">
        <v>420.31350700000002</v>
      </c>
      <c r="G3316" s="92">
        <v>9978300</v>
      </c>
    </row>
    <row r="3317" spans="1:7" x14ac:dyDescent="0.25">
      <c r="A3317" s="87">
        <v>37610</v>
      </c>
      <c r="B3317" s="92">
        <v>420.31500199999999</v>
      </c>
      <c r="C3317" s="92">
        <v>426.71499599999999</v>
      </c>
      <c r="D3317" s="92">
        <v>420.31500199999999</v>
      </c>
      <c r="E3317" s="92">
        <v>425.11999500000002</v>
      </c>
      <c r="F3317" s="92">
        <v>425.10739100000001</v>
      </c>
      <c r="G3317" s="92">
        <v>9611300</v>
      </c>
    </row>
    <row r="3318" spans="1:7" x14ac:dyDescent="0.25">
      <c r="A3318" s="87">
        <v>37613</v>
      </c>
      <c r="B3318" s="92">
        <v>426.73098800000002</v>
      </c>
      <c r="C3318" s="92">
        <v>427.817993</v>
      </c>
      <c r="D3318" s="92">
        <v>422.91299400000003</v>
      </c>
      <c r="E3318" s="92">
        <v>425.60598800000002</v>
      </c>
      <c r="F3318" s="92">
        <v>425.59335299999998</v>
      </c>
      <c r="G3318" s="92">
        <v>4090100</v>
      </c>
    </row>
    <row r="3319" spans="1:7" x14ac:dyDescent="0.25">
      <c r="A3319" s="87">
        <v>37614</v>
      </c>
      <c r="B3319" s="92" t="s">
        <v>2065</v>
      </c>
      <c r="C3319" s="92" t="s">
        <v>2065</v>
      </c>
      <c r="D3319" s="92" t="s">
        <v>2065</v>
      </c>
      <c r="E3319" s="92" t="s">
        <v>2065</v>
      </c>
      <c r="F3319" s="92" t="s">
        <v>2065</v>
      </c>
      <c r="G3319" s="92" t="s">
        <v>2065</v>
      </c>
    </row>
    <row r="3320" spans="1:7" x14ac:dyDescent="0.25">
      <c r="A3320" s="87">
        <v>37615</v>
      </c>
      <c r="B3320" s="92" t="s">
        <v>2065</v>
      </c>
      <c r="C3320" s="92" t="s">
        <v>2065</v>
      </c>
      <c r="D3320" s="92" t="s">
        <v>2065</v>
      </c>
      <c r="E3320" s="92" t="s">
        <v>2065</v>
      </c>
      <c r="F3320" s="92" t="s">
        <v>2065</v>
      </c>
      <c r="G3320" s="92" t="s">
        <v>2065</v>
      </c>
    </row>
    <row r="3321" spans="1:7" x14ac:dyDescent="0.25">
      <c r="A3321" s="87">
        <v>37616</v>
      </c>
      <c r="B3321" s="92" t="s">
        <v>2065</v>
      </c>
      <c r="C3321" s="92" t="s">
        <v>2065</v>
      </c>
      <c r="D3321" s="92" t="s">
        <v>2065</v>
      </c>
      <c r="E3321" s="92" t="s">
        <v>2065</v>
      </c>
      <c r="F3321" s="92" t="s">
        <v>2065</v>
      </c>
      <c r="G3321" s="92" t="s">
        <v>2065</v>
      </c>
    </row>
    <row r="3322" spans="1:7" x14ac:dyDescent="0.25">
      <c r="A3322" s="87">
        <v>37617</v>
      </c>
      <c r="B3322" s="92">
        <v>425.60998499999999</v>
      </c>
      <c r="C3322" s="92">
        <v>428.62298600000003</v>
      </c>
      <c r="D3322" s="92">
        <v>420.89700299999998</v>
      </c>
      <c r="E3322" s="92">
        <v>424.94500699999998</v>
      </c>
      <c r="F3322" s="92">
        <v>424.93240400000002</v>
      </c>
      <c r="G3322" s="92">
        <v>4297800</v>
      </c>
    </row>
    <row r="3323" spans="1:7" x14ac:dyDescent="0.25">
      <c r="A3323" s="87">
        <v>37620</v>
      </c>
      <c r="B3323" s="92" t="s">
        <v>2065</v>
      </c>
      <c r="C3323" s="92" t="s">
        <v>2065</v>
      </c>
      <c r="D3323" s="92" t="s">
        <v>2065</v>
      </c>
      <c r="E3323" s="92" t="s">
        <v>2065</v>
      </c>
      <c r="F3323" s="92" t="s">
        <v>2065</v>
      </c>
      <c r="G3323" s="92" t="s">
        <v>2065</v>
      </c>
    </row>
    <row r="3324" spans="1:7" x14ac:dyDescent="0.25">
      <c r="A3324" s="87">
        <v>37621</v>
      </c>
      <c r="B3324" s="92" t="s">
        <v>2065</v>
      </c>
      <c r="C3324" s="92" t="s">
        <v>2065</v>
      </c>
      <c r="D3324" s="92" t="s">
        <v>2065</v>
      </c>
      <c r="E3324" s="92" t="s">
        <v>2065</v>
      </c>
      <c r="F3324" s="92" t="s">
        <v>2065</v>
      </c>
      <c r="G3324" s="92" t="s">
        <v>2065</v>
      </c>
    </row>
    <row r="3325" spans="1:7" x14ac:dyDescent="0.25">
      <c r="A3325" s="87">
        <v>37622</v>
      </c>
      <c r="B3325" s="92" t="s">
        <v>2065</v>
      </c>
      <c r="C3325" s="92" t="s">
        <v>2065</v>
      </c>
      <c r="D3325" s="92" t="s">
        <v>2065</v>
      </c>
      <c r="E3325" s="92" t="s">
        <v>2065</v>
      </c>
      <c r="F3325" s="92" t="s">
        <v>2065</v>
      </c>
      <c r="G3325" s="92" t="s">
        <v>2065</v>
      </c>
    </row>
    <row r="3326" spans="1:7" x14ac:dyDescent="0.25">
      <c r="A3326" s="87">
        <v>37623</v>
      </c>
      <c r="B3326" s="92">
        <v>423.34201000000002</v>
      </c>
      <c r="C3326" s="92">
        <v>423.34201000000002</v>
      </c>
      <c r="D3326" s="92">
        <v>407.97299199999998</v>
      </c>
      <c r="E3326" s="92">
        <v>409.125</v>
      </c>
      <c r="F3326" s="92">
        <v>409.11285400000003</v>
      </c>
      <c r="G3326" s="92">
        <v>2014500</v>
      </c>
    </row>
    <row r="3327" spans="1:7" x14ac:dyDescent="0.25">
      <c r="A3327" s="87">
        <v>37624</v>
      </c>
      <c r="B3327" s="92">
        <v>410.13299599999999</v>
      </c>
      <c r="C3327" s="92">
        <v>412.114014</v>
      </c>
      <c r="D3327" s="92">
        <v>405.44198599999999</v>
      </c>
      <c r="E3327" s="92">
        <v>407.51199300000002</v>
      </c>
      <c r="F3327" s="92">
        <v>407.49987800000002</v>
      </c>
      <c r="G3327" s="92">
        <v>1528000</v>
      </c>
    </row>
    <row r="3328" spans="1:7" x14ac:dyDescent="0.25">
      <c r="A3328" s="87">
        <v>37627</v>
      </c>
      <c r="B3328" s="92">
        <v>407.51199300000002</v>
      </c>
      <c r="C3328" s="92">
        <v>407.51199300000002</v>
      </c>
      <c r="D3328" s="92">
        <v>393.89700299999998</v>
      </c>
      <c r="E3328" s="92">
        <v>398.24700899999999</v>
      </c>
      <c r="F3328" s="92">
        <v>398.23516799999999</v>
      </c>
      <c r="G3328" s="92">
        <v>2900300</v>
      </c>
    </row>
    <row r="3329" spans="1:7" x14ac:dyDescent="0.25">
      <c r="A3329" s="87">
        <v>37628</v>
      </c>
      <c r="B3329" s="92">
        <v>398.34298699999999</v>
      </c>
      <c r="C3329" s="92">
        <v>400.41299400000003</v>
      </c>
      <c r="D3329" s="92">
        <v>393.01001000000002</v>
      </c>
      <c r="E3329" s="92">
        <v>394.51901199999998</v>
      </c>
      <c r="F3329" s="92">
        <v>394.507294</v>
      </c>
      <c r="G3329" s="92">
        <v>1336500</v>
      </c>
    </row>
    <row r="3330" spans="1:7" x14ac:dyDescent="0.25">
      <c r="A3330" s="87">
        <v>37629</v>
      </c>
      <c r="B3330" s="92">
        <v>394.01400799999999</v>
      </c>
      <c r="C3330" s="92">
        <v>394.01400799999999</v>
      </c>
      <c r="D3330" s="92">
        <v>387.47299199999998</v>
      </c>
      <c r="E3330" s="92">
        <v>389.41400099999998</v>
      </c>
      <c r="F3330" s="92">
        <v>389.40243500000003</v>
      </c>
      <c r="G3330" s="92">
        <v>1872100</v>
      </c>
    </row>
    <row r="3331" spans="1:7" x14ac:dyDescent="0.25">
      <c r="A3331" s="87">
        <v>37630</v>
      </c>
      <c r="B3331" s="92">
        <v>389.29299900000001</v>
      </c>
      <c r="C3331" s="92">
        <v>396.20400999999998</v>
      </c>
      <c r="D3331" s="92">
        <v>387.14498900000001</v>
      </c>
      <c r="E3331" s="92">
        <v>396.02899200000002</v>
      </c>
      <c r="F3331" s="92">
        <v>396.01721199999997</v>
      </c>
      <c r="G3331" s="92">
        <v>3261100</v>
      </c>
    </row>
    <row r="3332" spans="1:7" x14ac:dyDescent="0.25">
      <c r="A3332" s="87">
        <v>37631</v>
      </c>
      <c r="B3332" s="92">
        <v>396.79699699999998</v>
      </c>
      <c r="C3332" s="92">
        <v>399.665009</v>
      </c>
      <c r="D3332" s="92">
        <v>395.33599900000002</v>
      </c>
      <c r="E3332" s="92">
        <v>399.665009</v>
      </c>
      <c r="F3332" s="92">
        <v>399.65313700000002</v>
      </c>
      <c r="G3332" s="92">
        <v>2570100</v>
      </c>
    </row>
    <row r="3333" spans="1:7" x14ac:dyDescent="0.25">
      <c r="A3333" s="87">
        <v>37634</v>
      </c>
      <c r="B3333" s="92">
        <v>399.92999300000002</v>
      </c>
      <c r="C3333" s="92">
        <v>400.06698599999999</v>
      </c>
      <c r="D3333" s="92">
        <v>394.92498799999998</v>
      </c>
      <c r="E3333" s="92">
        <v>396.22799700000002</v>
      </c>
      <c r="F3333" s="92">
        <v>396.21621699999997</v>
      </c>
      <c r="G3333" s="92">
        <v>2797200</v>
      </c>
    </row>
    <row r="3334" spans="1:7" x14ac:dyDescent="0.25">
      <c r="A3334" s="87">
        <v>37635</v>
      </c>
      <c r="B3334" s="92">
        <v>396.16598499999998</v>
      </c>
      <c r="C3334" s="92">
        <v>407.17700200000002</v>
      </c>
      <c r="D3334" s="92">
        <v>396.13900799999999</v>
      </c>
      <c r="E3334" s="92">
        <v>407.17700200000002</v>
      </c>
      <c r="F3334" s="92">
        <v>407.164917</v>
      </c>
      <c r="G3334" s="92">
        <v>3261300</v>
      </c>
    </row>
    <row r="3335" spans="1:7" x14ac:dyDescent="0.25">
      <c r="A3335" s="87">
        <v>37636</v>
      </c>
      <c r="B3335" s="92">
        <v>407.45498700000002</v>
      </c>
      <c r="C3335" s="92">
        <v>409.72000100000002</v>
      </c>
      <c r="D3335" s="92">
        <v>402.18301400000001</v>
      </c>
      <c r="E3335" s="92">
        <v>405.59799199999998</v>
      </c>
      <c r="F3335" s="92">
        <v>405.585938</v>
      </c>
      <c r="G3335" s="92">
        <v>2609200</v>
      </c>
    </row>
    <row r="3336" spans="1:7" x14ac:dyDescent="0.25">
      <c r="A3336" s="87">
        <v>37637</v>
      </c>
      <c r="B3336" s="92">
        <v>401.283997</v>
      </c>
      <c r="C3336" s="92">
        <v>401.283997</v>
      </c>
      <c r="D3336" s="92">
        <v>392.94799799999998</v>
      </c>
      <c r="E3336" s="92">
        <v>397.10900900000001</v>
      </c>
      <c r="F3336" s="92">
        <v>397.09722900000003</v>
      </c>
      <c r="G3336" s="92">
        <v>2854200</v>
      </c>
    </row>
    <row r="3337" spans="1:7" x14ac:dyDescent="0.25">
      <c r="A3337" s="87">
        <v>37638</v>
      </c>
      <c r="B3337" s="92">
        <v>397.47900399999997</v>
      </c>
      <c r="C3337" s="92">
        <v>401.64898699999998</v>
      </c>
      <c r="D3337" s="92">
        <v>396.87200899999999</v>
      </c>
      <c r="E3337" s="92">
        <v>401.64898699999998</v>
      </c>
      <c r="F3337" s="92">
        <v>401.63705399999998</v>
      </c>
      <c r="G3337" s="92">
        <v>1753600</v>
      </c>
    </row>
    <row r="3338" spans="1:7" x14ac:dyDescent="0.25">
      <c r="A3338" s="87">
        <v>37641</v>
      </c>
      <c r="B3338" s="92">
        <v>402.05200200000002</v>
      </c>
      <c r="C3338" s="92">
        <v>404.42300399999999</v>
      </c>
      <c r="D3338" s="92">
        <v>400.75698899999998</v>
      </c>
      <c r="E3338" s="92">
        <v>404.42300399999999</v>
      </c>
      <c r="F3338" s="92">
        <v>404.41101099999997</v>
      </c>
      <c r="G3338" s="92">
        <v>1293200</v>
      </c>
    </row>
    <row r="3339" spans="1:7" x14ac:dyDescent="0.25">
      <c r="A3339" s="87">
        <v>37642</v>
      </c>
      <c r="B3339" s="92">
        <v>404.665009</v>
      </c>
      <c r="C3339" s="92">
        <v>405.16400099999998</v>
      </c>
      <c r="D3339" s="92">
        <v>401.48400900000001</v>
      </c>
      <c r="E3339" s="92">
        <v>405.16400099999998</v>
      </c>
      <c r="F3339" s="92">
        <v>405.15194700000001</v>
      </c>
      <c r="G3339" s="92">
        <v>2080700</v>
      </c>
    </row>
    <row r="3340" spans="1:7" x14ac:dyDescent="0.25">
      <c r="A3340" s="87">
        <v>37643</v>
      </c>
      <c r="B3340" s="92">
        <v>405.16400099999998</v>
      </c>
      <c r="C3340" s="92">
        <v>405.83099399999998</v>
      </c>
      <c r="D3340" s="92">
        <v>403.510986</v>
      </c>
      <c r="E3340" s="92">
        <v>405.70098899999999</v>
      </c>
      <c r="F3340" s="92">
        <v>405.68893400000002</v>
      </c>
      <c r="G3340" s="92">
        <v>1695800</v>
      </c>
    </row>
    <row r="3341" spans="1:7" x14ac:dyDescent="0.25">
      <c r="A3341" s="87">
        <v>37644</v>
      </c>
      <c r="B3341" s="92">
        <v>405.26400799999999</v>
      </c>
      <c r="C3341" s="92">
        <v>406.76998900000001</v>
      </c>
      <c r="D3341" s="92">
        <v>403.28900099999998</v>
      </c>
      <c r="E3341" s="92">
        <v>406.76998900000001</v>
      </c>
      <c r="F3341" s="92">
        <v>406.75793499999997</v>
      </c>
      <c r="G3341" s="92">
        <v>2505300</v>
      </c>
    </row>
    <row r="3342" spans="1:7" x14ac:dyDescent="0.25">
      <c r="A3342" s="87">
        <v>37645</v>
      </c>
      <c r="B3342" s="92">
        <v>405.77200299999998</v>
      </c>
      <c r="C3342" s="92">
        <v>407.97601300000002</v>
      </c>
      <c r="D3342" s="92">
        <v>402.56900000000002</v>
      </c>
      <c r="E3342" s="92">
        <v>405.34298699999999</v>
      </c>
      <c r="F3342" s="92">
        <v>405.33093300000002</v>
      </c>
      <c r="G3342" s="92">
        <v>2867600</v>
      </c>
    </row>
    <row r="3343" spans="1:7" x14ac:dyDescent="0.25">
      <c r="A3343" s="87">
        <v>37648</v>
      </c>
      <c r="B3343" s="92">
        <v>403.21899400000001</v>
      </c>
      <c r="C3343" s="92">
        <v>403.21899400000001</v>
      </c>
      <c r="D3343" s="92">
        <v>391.98998999999998</v>
      </c>
      <c r="E3343" s="92">
        <v>393.55801400000001</v>
      </c>
      <c r="F3343" s="92">
        <v>393.54632600000002</v>
      </c>
      <c r="G3343" s="92">
        <v>2559300</v>
      </c>
    </row>
    <row r="3344" spans="1:7" x14ac:dyDescent="0.25">
      <c r="A3344" s="87">
        <v>37649</v>
      </c>
      <c r="B3344" s="92">
        <v>393.11099200000001</v>
      </c>
      <c r="C3344" s="92">
        <v>395.209991</v>
      </c>
      <c r="D3344" s="92">
        <v>388.16900600000002</v>
      </c>
      <c r="E3344" s="92">
        <v>395.209991</v>
      </c>
      <c r="F3344" s="92">
        <v>395.19827299999997</v>
      </c>
      <c r="G3344" s="92">
        <v>2588700</v>
      </c>
    </row>
    <row r="3345" spans="1:7" x14ac:dyDescent="0.25">
      <c r="A3345" s="87">
        <v>37650</v>
      </c>
      <c r="B3345" s="92">
        <v>396.16799900000001</v>
      </c>
      <c r="C3345" s="92">
        <v>396.94400000000002</v>
      </c>
      <c r="D3345" s="92">
        <v>390.07699600000001</v>
      </c>
      <c r="E3345" s="92">
        <v>391.52999899999998</v>
      </c>
      <c r="F3345" s="92">
        <v>391.518372</v>
      </c>
      <c r="G3345" s="92">
        <v>6579300</v>
      </c>
    </row>
    <row r="3346" spans="1:7" x14ac:dyDescent="0.25">
      <c r="A3346" s="87">
        <v>37651</v>
      </c>
      <c r="B3346" s="92">
        <v>391.66299400000003</v>
      </c>
      <c r="C3346" s="92">
        <v>394.02499399999999</v>
      </c>
      <c r="D3346" s="92">
        <v>390.07699600000001</v>
      </c>
      <c r="E3346" s="92">
        <v>392.29299900000001</v>
      </c>
      <c r="F3346" s="92">
        <v>392.281342</v>
      </c>
      <c r="G3346" s="92">
        <v>1267300</v>
      </c>
    </row>
    <row r="3347" spans="1:7" x14ac:dyDescent="0.25">
      <c r="A3347" s="87">
        <v>37652</v>
      </c>
      <c r="B3347" s="92">
        <v>392.29299900000001</v>
      </c>
      <c r="C3347" s="92">
        <v>392.29299900000001</v>
      </c>
      <c r="D3347" s="92">
        <v>386.81298800000002</v>
      </c>
      <c r="E3347" s="92">
        <v>388.442993</v>
      </c>
      <c r="F3347" s="92">
        <v>388.431488</v>
      </c>
      <c r="G3347" s="92">
        <v>904500</v>
      </c>
    </row>
    <row r="3348" spans="1:7" x14ac:dyDescent="0.25">
      <c r="A3348" s="87">
        <v>37655</v>
      </c>
      <c r="B3348" s="92">
        <v>388.23098800000002</v>
      </c>
      <c r="C3348" s="92">
        <v>390.81500199999999</v>
      </c>
      <c r="D3348" s="92">
        <v>387.95400999999998</v>
      </c>
      <c r="E3348" s="92">
        <v>390.21499599999999</v>
      </c>
      <c r="F3348" s="92">
        <v>390.20343000000003</v>
      </c>
      <c r="G3348" s="92">
        <v>870600</v>
      </c>
    </row>
    <row r="3349" spans="1:7" x14ac:dyDescent="0.25">
      <c r="A3349" s="87">
        <v>37656</v>
      </c>
      <c r="B3349" s="92">
        <v>390.21499599999999</v>
      </c>
      <c r="C3349" s="92">
        <v>394.14700299999998</v>
      </c>
      <c r="D3349" s="92">
        <v>390.21499599999999</v>
      </c>
      <c r="E3349" s="92">
        <v>394.14700299999998</v>
      </c>
      <c r="F3349" s="92">
        <v>394.13528400000001</v>
      </c>
      <c r="G3349" s="92">
        <v>2003300</v>
      </c>
    </row>
    <row r="3350" spans="1:7" x14ac:dyDescent="0.25">
      <c r="A3350" s="87">
        <v>37657</v>
      </c>
      <c r="B3350" s="92">
        <v>393.17001299999998</v>
      </c>
      <c r="C3350" s="92">
        <v>393.17001299999998</v>
      </c>
      <c r="D3350" s="92">
        <v>390.53100599999999</v>
      </c>
      <c r="E3350" s="92">
        <v>392.31298800000002</v>
      </c>
      <c r="F3350" s="92">
        <v>392.301331</v>
      </c>
      <c r="G3350" s="92">
        <v>1552700</v>
      </c>
    </row>
    <row r="3351" spans="1:7" x14ac:dyDescent="0.25">
      <c r="A3351" s="87">
        <v>37658</v>
      </c>
      <c r="B3351" s="92">
        <v>392.49700899999999</v>
      </c>
      <c r="C3351" s="92">
        <v>394.45498700000002</v>
      </c>
      <c r="D3351" s="92">
        <v>391.891998</v>
      </c>
      <c r="E3351" s="92">
        <v>394.45498700000002</v>
      </c>
      <c r="F3351" s="92">
        <v>394.44326799999999</v>
      </c>
      <c r="G3351" s="92">
        <v>1806200</v>
      </c>
    </row>
    <row r="3352" spans="1:7" x14ac:dyDescent="0.25">
      <c r="A3352" s="87">
        <v>37659</v>
      </c>
      <c r="B3352" s="92">
        <v>394.55200200000002</v>
      </c>
      <c r="C3352" s="92">
        <v>394.631012</v>
      </c>
      <c r="D3352" s="92">
        <v>391.97500600000001</v>
      </c>
      <c r="E3352" s="92">
        <v>394.631012</v>
      </c>
      <c r="F3352" s="92">
        <v>394.61929300000003</v>
      </c>
      <c r="G3352" s="92">
        <v>2144700</v>
      </c>
    </row>
    <row r="3353" spans="1:7" x14ac:dyDescent="0.25">
      <c r="A3353" s="87">
        <v>37662</v>
      </c>
      <c r="B3353" s="92">
        <v>394.61801100000002</v>
      </c>
      <c r="C3353" s="92">
        <v>397.21798699999999</v>
      </c>
      <c r="D3353" s="92">
        <v>393.59399400000001</v>
      </c>
      <c r="E3353" s="92">
        <v>397.21798699999999</v>
      </c>
      <c r="F3353" s="92">
        <v>397.20620700000001</v>
      </c>
      <c r="G3353" s="92">
        <v>2360500</v>
      </c>
    </row>
    <row r="3354" spans="1:7" x14ac:dyDescent="0.25">
      <c r="A3354" s="87">
        <v>37663</v>
      </c>
      <c r="B3354" s="92">
        <v>397.21798699999999</v>
      </c>
      <c r="C3354" s="92">
        <v>397.21798699999999</v>
      </c>
      <c r="D3354" s="92">
        <v>392.89801</v>
      </c>
      <c r="E3354" s="92">
        <v>395.55898999999999</v>
      </c>
      <c r="F3354" s="92">
        <v>395.54727200000002</v>
      </c>
      <c r="G3354" s="92">
        <v>1366100</v>
      </c>
    </row>
    <row r="3355" spans="1:7" x14ac:dyDescent="0.25">
      <c r="A3355" s="87">
        <v>37664</v>
      </c>
      <c r="B3355" s="92" t="s">
        <v>2065</v>
      </c>
      <c r="C3355" s="92" t="s">
        <v>2065</v>
      </c>
      <c r="D3355" s="92" t="s">
        <v>2065</v>
      </c>
      <c r="E3355" s="92" t="s">
        <v>2065</v>
      </c>
      <c r="F3355" s="92" t="s">
        <v>2065</v>
      </c>
      <c r="G3355" s="92" t="s">
        <v>2065</v>
      </c>
    </row>
    <row r="3356" spans="1:7" x14ac:dyDescent="0.25">
      <c r="A3356" s="87">
        <v>37665</v>
      </c>
      <c r="B3356" s="92">
        <v>395.03298999999998</v>
      </c>
      <c r="C3356" s="92">
        <v>396.10299700000002</v>
      </c>
      <c r="D3356" s="92">
        <v>393.66900600000002</v>
      </c>
      <c r="E3356" s="92">
        <v>395.47198500000002</v>
      </c>
      <c r="F3356" s="92">
        <v>395.46026599999999</v>
      </c>
      <c r="G3356" s="92">
        <v>1335700</v>
      </c>
    </row>
    <row r="3357" spans="1:7" x14ac:dyDescent="0.25">
      <c r="A3357" s="87">
        <v>37666</v>
      </c>
      <c r="B3357" s="92">
        <v>395.36700400000001</v>
      </c>
      <c r="C3357" s="92">
        <v>399.51599099999999</v>
      </c>
      <c r="D3357" s="92">
        <v>393.89401199999998</v>
      </c>
      <c r="E3357" s="92">
        <v>399.51599099999999</v>
      </c>
      <c r="F3357" s="92">
        <v>399.50414999999998</v>
      </c>
      <c r="G3357" s="92">
        <v>1837000</v>
      </c>
    </row>
    <row r="3358" spans="1:7" x14ac:dyDescent="0.25">
      <c r="A3358" s="87">
        <v>37669</v>
      </c>
      <c r="B3358" s="92">
        <v>400.881012</v>
      </c>
      <c r="C3358" s="92">
        <v>404.93099999999998</v>
      </c>
      <c r="D3358" s="92">
        <v>400.881012</v>
      </c>
      <c r="E3358" s="92">
        <v>404.39801</v>
      </c>
      <c r="F3358" s="92">
        <v>404.38601699999998</v>
      </c>
      <c r="G3358" s="92">
        <v>2767300</v>
      </c>
    </row>
    <row r="3359" spans="1:7" x14ac:dyDescent="0.25">
      <c r="A3359" s="87">
        <v>37670</v>
      </c>
      <c r="B3359" s="92">
        <v>404.39801</v>
      </c>
      <c r="C3359" s="92">
        <v>404.42401100000001</v>
      </c>
      <c r="D3359" s="92">
        <v>400.63000499999998</v>
      </c>
      <c r="E3359" s="92">
        <v>402.94799799999998</v>
      </c>
      <c r="F3359" s="92">
        <v>402.936035</v>
      </c>
      <c r="G3359" s="92">
        <v>1381400</v>
      </c>
    </row>
    <row r="3360" spans="1:7" x14ac:dyDescent="0.25">
      <c r="A3360" s="87">
        <v>37671</v>
      </c>
      <c r="B3360" s="92">
        <v>403.58700599999997</v>
      </c>
      <c r="C3360" s="92">
        <v>404.35299700000002</v>
      </c>
      <c r="D3360" s="92">
        <v>400.300995</v>
      </c>
      <c r="E3360" s="92">
        <v>401.95300300000002</v>
      </c>
      <c r="F3360" s="92">
        <v>401.94107100000002</v>
      </c>
      <c r="G3360" s="92">
        <v>1556500</v>
      </c>
    </row>
    <row r="3361" spans="1:7" x14ac:dyDescent="0.25">
      <c r="A3361" s="87">
        <v>37672</v>
      </c>
      <c r="B3361" s="92">
        <v>401.42800899999997</v>
      </c>
      <c r="C3361" s="92">
        <v>401.42800899999997</v>
      </c>
      <c r="D3361" s="92">
        <v>398.68301400000001</v>
      </c>
      <c r="E3361" s="92">
        <v>399.96499599999999</v>
      </c>
      <c r="F3361" s="92">
        <v>399.953125</v>
      </c>
      <c r="G3361" s="92">
        <v>2263100</v>
      </c>
    </row>
    <row r="3362" spans="1:7" x14ac:dyDescent="0.25">
      <c r="A3362" s="87">
        <v>37673</v>
      </c>
      <c r="B3362" s="92">
        <v>399.85501099999999</v>
      </c>
      <c r="C3362" s="92">
        <v>402.243988</v>
      </c>
      <c r="D3362" s="92">
        <v>399.33599900000002</v>
      </c>
      <c r="E3362" s="92">
        <v>402.243988</v>
      </c>
      <c r="F3362" s="92">
        <v>402.232056</v>
      </c>
      <c r="G3362" s="92">
        <v>1989400</v>
      </c>
    </row>
    <row r="3363" spans="1:7" x14ac:dyDescent="0.25">
      <c r="A3363" s="87">
        <v>37676</v>
      </c>
      <c r="B3363" s="92">
        <v>402.18398999999999</v>
      </c>
      <c r="C3363" s="92">
        <v>403.03201300000001</v>
      </c>
      <c r="D3363" s="92">
        <v>399.41198700000001</v>
      </c>
      <c r="E3363" s="92">
        <v>403.03201300000001</v>
      </c>
      <c r="F3363" s="92">
        <v>403.02005000000003</v>
      </c>
      <c r="G3363" s="92">
        <v>1494200</v>
      </c>
    </row>
    <row r="3364" spans="1:7" x14ac:dyDescent="0.25">
      <c r="A3364" s="87">
        <v>37677</v>
      </c>
      <c r="B3364" s="92">
        <v>400.760986</v>
      </c>
      <c r="C3364" s="92">
        <v>400.760986</v>
      </c>
      <c r="D3364" s="92">
        <v>396.37600700000002</v>
      </c>
      <c r="E3364" s="92">
        <v>399.108002</v>
      </c>
      <c r="F3364" s="92">
        <v>399.096161</v>
      </c>
      <c r="G3364" s="92">
        <v>1718100</v>
      </c>
    </row>
    <row r="3365" spans="1:7" x14ac:dyDescent="0.25">
      <c r="A3365" s="87">
        <v>37678</v>
      </c>
      <c r="B3365" s="92">
        <v>399.108002</v>
      </c>
      <c r="C3365" s="92">
        <v>399.408997</v>
      </c>
      <c r="D3365" s="92">
        <v>395.932007</v>
      </c>
      <c r="E3365" s="92">
        <v>397.53601099999997</v>
      </c>
      <c r="F3365" s="92">
        <v>397.52423099999999</v>
      </c>
      <c r="G3365" s="92">
        <v>2428100</v>
      </c>
    </row>
    <row r="3366" spans="1:7" x14ac:dyDescent="0.25">
      <c r="A3366" s="87">
        <v>37679</v>
      </c>
      <c r="B3366" s="92">
        <v>397.07299799999998</v>
      </c>
      <c r="C3366" s="92">
        <v>398.949005</v>
      </c>
      <c r="D3366" s="92">
        <v>395.91900600000002</v>
      </c>
      <c r="E3366" s="92">
        <v>398.949005</v>
      </c>
      <c r="F3366" s="92">
        <v>398.937164</v>
      </c>
      <c r="G3366" s="92">
        <v>1849000</v>
      </c>
    </row>
    <row r="3367" spans="1:7" x14ac:dyDescent="0.25">
      <c r="A3367" s="87">
        <v>37680</v>
      </c>
      <c r="B3367" s="92">
        <v>399.10998499999999</v>
      </c>
      <c r="C3367" s="92">
        <v>399.42199699999998</v>
      </c>
      <c r="D3367" s="92">
        <v>396.44400000000002</v>
      </c>
      <c r="E3367" s="92">
        <v>399.22000100000002</v>
      </c>
      <c r="F3367" s="92">
        <v>399.20816000000002</v>
      </c>
      <c r="G3367" s="92">
        <v>2287100</v>
      </c>
    </row>
    <row r="3368" spans="1:7" x14ac:dyDescent="0.25">
      <c r="A3368" s="87">
        <v>37683</v>
      </c>
      <c r="B3368" s="92" t="s">
        <v>2065</v>
      </c>
      <c r="C3368" s="92" t="s">
        <v>2065</v>
      </c>
      <c r="D3368" s="92" t="s">
        <v>2065</v>
      </c>
      <c r="E3368" s="92" t="s">
        <v>2065</v>
      </c>
      <c r="F3368" s="92" t="s">
        <v>2065</v>
      </c>
      <c r="G3368" s="92" t="s">
        <v>2065</v>
      </c>
    </row>
    <row r="3369" spans="1:7" x14ac:dyDescent="0.25">
      <c r="A3369" s="87">
        <v>37684</v>
      </c>
      <c r="B3369" s="92">
        <v>398.74200400000001</v>
      </c>
      <c r="C3369" s="92">
        <v>398.74200400000001</v>
      </c>
      <c r="D3369" s="92">
        <v>394.77099600000003</v>
      </c>
      <c r="E3369" s="92">
        <v>395.36700400000001</v>
      </c>
      <c r="F3369" s="92">
        <v>395.35528599999998</v>
      </c>
      <c r="G3369" s="92">
        <v>2291700</v>
      </c>
    </row>
    <row r="3370" spans="1:7" x14ac:dyDescent="0.25">
      <c r="A3370" s="87">
        <v>37685</v>
      </c>
      <c r="B3370" s="92">
        <v>395.36700400000001</v>
      </c>
      <c r="C3370" s="92">
        <v>395.42099000000002</v>
      </c>
      <c r="D3370" s="92">
        <v>388.68600500000002</v>
      </c>
      <c r="E3370" s="92">
        <v>391.182007</v>
      </c>
      <c r="F3370" s="92">
        <v>391.17038000000002</v>
      </c>
      <c r="G3370" s="92">
        <v>2478900</v>
      </c>
    </row>
    <row r="3371" spans="1:7" x14ac:dyDescent="0.25">
      <c r="A3371" s="87">
        <v>37686</v>
      </c>
      <c r="B3371" s="92">
        <v>391.42099000000002</v>
      </c>
      <c r="C3371" s="92">
        <v>393.98498499999999</v>
      </c>
      <c r="D3371" s="92">
        <v>389.97100799999998</v>
      </c>
      <c r="E3371" s="92">
        <v>393.98498499999999</v>
      </c>
      <c r="F3371" s="92">
        <v>393.973297</v>
      </c>
      <c r="G3371" s="92">
        <v>2862200</v>
      </c>
    </row>
    <row r="3372" spans="1:7" x14ac:dyDescent="0.25">
      <c r="A3372" s="87">
        <v>37687</v>
      </c>
      <c r="B3372" s="92">
        <v>393.21499599999999</v>
      </c>
      <c r="C3372" s="92">
        <v>393.21499599999999</v>
      </c>
      <c r="D3372" s="92">
        <v>387.74499500000002</v>
      </c>
      <c r="E3372" s="92">
        <v>389.79299900000001</v>
      </c>
      <c r="F3372" s="92">
        <v>389.78143299999999</v>
      </c>
      <c r="G3372" s="92">
        <v>2180200</v>
      </c>
    </row>
    <row r="3373" spans="1:7" x14ac:dyDescent="0.25">
      <c r="A3373" s="87">
        <v>37690</v>
      </c>
      <c r="B3373" s="92">
        <v>389.77301</v>
      </c>
      <c r="C3373" s="92">
        <v>389.78201300000001</v>
      </c>
      <c r="D3373" s="92">
        <v>381.31698599999999</v>
      </c>
      <c r="E3373" s="92">
        <v>382.665009</v>
      </c>
      <c r="F3373" s="92">
        <v>382.65365600000001</v>
      </c>
      <c r="G3373" s="92">
        <v>1952800</v>
      </c>
    </row>
    <row r="3374" spans="1:7" x14ac:dyDescent="0.25">
      <c r="A3374" s="87">
        <v>37691</v>
      </c>
      <c r="B3374" s="92">
        <v>382.08599900000002</v>
      </c>
      <c r="C3374" s="92">
        <v>382.08599900000002</v>
      </c>
      <c r="D3374" s="92">
        <v>377.40600599999999</v>
      </c>
      <c r="E3374" s="92">
        <v>379.35101300000002</v>
      </c>
      <c r="F3374" s="92">
        <v>379.33975199999998</v>
      </c>
      <c r="G3374" s="92">
        <v>2838900</v>
      </c>
    </row>
    <row r="3375" spans="1:7" x14ac:dyDescent="0.25">
      <c r="A3375" s="87">
        <v>37692</v>
      </c>
      <c r="B3375" s="92">
        <v>379.80999800000001</v>
      </c>
      <c r="C3375" s="92">
        <v>387.24700899999999</v>
      </c>
      <c r="D3375" s="92">
        <v>379.80999800000001</v>
      </c>
      <c r="E3375" s="92">
        <v>387.24700899999999</v>
      </c>
      <c r="F3375" s="92">
        <v>387.23550399999999</v>
      </c>
      <c r="G3375" s="92">
        <v>2190800</v>
      </c>
    </row>
    <row r="3376" spans="1:7" x14ac:dyDescent="0.25">
      <c r="A3376" s="87">
        <v>37693</v>
      </c>
      <c r="B3376" s="92">
        <v>387.24700899999999</v>
      </c>
      <c r="C3376" s="92">
        <v>387.24700899999999</v>
      </c>
      <c r="D3376" s="92">
        <v>379.84698500000002</v>
      </c>
      <c r="E3376" s="92">
        <v>383.85598800000002</v>
      </c>
      <c r="F3376" s="92">
        <v>383.844604</v>
      </c>
      <c r="G3376" s="92">
        <v>5691300</v>
      </c>
    </row>
    <row r="3377" spans="1:7" x14ac:dyDescent="0.25">
      <c r="A3377" s="87">
        <v>37694</v>
      </c>
      <c r="B3377" s="92">
        <v>385.91101099999997</v>
      </c>
      <c r="C3377" s="92">
        <v>389.15200800000002</v>
      </c>
      <c r="D3377" s="92">
        <v>384.64300500000002</v>
      </c>
      <c r="E3377" s="92">
        <v>387.88000499999998</v>
      </c>
      <c r="F3377" s="92">
        <v>387.86849999999998</v>
      </c>
      <c r="G3377" s="92">
        <v>2855000</v>
      </c>
    </row>
    <row r="3378" spans="1:7" x14ac:dyDescent="0.25">
      <c r="A3378" s="87">
        <v>37697</v>
      </c>
      <c r="B3378" s="92">
        <v>386.38000499999998</v>
      </c>
      <c r="C3378" s="92">
        <v>386.38000499999998</v>
      </c>
      <c r="D3378" s="92">
        <v>380.08099399999998</v>
      </c>
      <c r="E3378" s="92">
        <v>382.14898699999998</v>
      </c>
      <c r="F3378" s="92">
        <v>382.13763399999999</v>
      </c>
      <c r="G3378" s="92">
        <v>1278300</v>
      </c>
    </row>
    <row r="3379" spans="1:7" x14ac:dyDescent="0.25">
      <c r="A3379" s="87">
        <v>37698</v>
      </c>
      <c r="B3379" s="92">
        <v>384.98098800000002</v>
      </c>
      <c r="C3379" s="92">
        <v>385.95199600000001</v>
      </c>
      <c r="D3379" s="92">
        <v>383.47399899999999</v>
      </c>
      <c r="E3379" s="92">
        <v>384.63699300000002</v>
      </c>
      <c r="F3379" s="92">
        <v>384.62558000000001</v>
      </c>
      <c r="G3379" s="92">
        <v>2140700</v>
      </c>
    </row>
    <row r="3380" spans="1:7" x14ac:dyDescent="0.25">
      <c r="A3380" s="87">
        <v>37699</v>
      </c>
      <c r="B3380" s="92">
        <v>384.88699300000002</v>
      </c>
      <c r="C3380" s="92">
        <v>385.82900999999998</v>
      </c>
      <c r="D3380" s="92">
        <v>383.75201399999997</v>
      </c>
      <c r="E3380" s="92">
        <v>385.483002</v>
      </c>
      <c r="F3380" s="92">
        <v>385.47155800000002</v>
      </c>
      <c r="G3380" s="92">
        <v>1701700</v>
      </c>
    </row>
    <row r="3381" spans="1:7" x14ac:dyDescent="0.25">
      <c r="A3381" s="87">
        <v>37700</v>
      </c>
      <c r="B3381" s="92">
        <v>385.483002</v>
      </c>
      <c r="C3381" s="92">
        <v>394.63799999999998</v>
      </c>
      <c r="D3381" s="92">
        <v>385.483002</v>
      </c>
      <c r="E3381" s="92">
        <v>394.63799999999998</v>
      </c>
      <c r="F3381" s="92">
        <v>394.626282</v>
      </c>
      <c r="G3381" s="92">
        <v>2383300</v>
      </c>
    </row>
    <row r="3382" spans="1:7" x14ac:dyDescent="0.25">
      <c r="A3382" s="87">
        <v>37701</v>
      </c>
      <c r="B3382" s="92">
        <v>394.26400799999999</v>
      </c>
      <c r="C3382" s="92">
        <v>394.92498799999998</v>
      </c>
      <c r="D3382" s="92">
        <v>392.45700099999999</v>
      </c>
      <c r="E3382" s="92">
        <v>394.03900099999998</v>
      </c>
      <c r="F3382" s="92">
        <v>394.02731299999999</v>
      </c>
      <c r="G3382" s="92">
        <v>2080600</v>
      </c>
    </row>
    <row r="3383" spans="1:7" x14ac:dyDescent="0.25">
      <c r="A3383" s="87">
        <v>37704</v>
      </c>
      <c r="B3383" s="92">
        <v>395.51800500000002</v>
      </c>
      <c r="C3383" s="92">
        <v>397.41799900000001</v>
      </c>
      <c r="D3383" s="92">
        <v>393.63000499999998</v>
      </c>
      <c r="E3383" s="92">
        <v>395.08599900000002</v>
      </c>
      <c r="F3383" s="92">
        <v>395.07427999999999</v>
      </c>
      <c r="G3383" s="92">
        <v>2165200</v>
      </c>
    </row>
    <row r="3384" spans="1:7" x14ac:dyDescent="0.25">
      <c r="A3384" s="87">
        <v>37705</v>
      </c>
      <c r="B3384" s="92">
        <v>393.48700000000002</v>
      </c>
      <c r="C3384" s="92">
        <v>394.93600500000002</v>
      </c>
      <c r="D3384" s="92">
        <v>391.00900300000001</v>
      </c>
      <c r="E3384" s="92">
        <v>394.93600500000002</v>
      </c>
      <c r="F3384" s="92">
        <v>394.924286</v>
      </c>
      <c r="G3384" s="92">
        <v>1541900</v>
      </c>
    </row>
    <row r="3385" spans="1:7" x14ac:dyDescent="0.25">
      <c r="A3385" s="87">
        <v>37706</v>
      </c>
      <c r="B3385" s="92">
        <v>396.10598800000002</v>
      </c>
      <c r="C3385" s="92">
        <v>401.03900099999998</v>
      </c>
      <c r="D3385" s="92">
        <v>396.10598800000002</v>
      </c>
      <c r="E3385" s="92">
        <v>401.03900099999998</v>
      </c>
      <c r="F3385" s="92">
        <v>401.02710000000002</v>
      </c>
      <c r="G3385" s="92">
        <v>3872400</v>
      </c>
    </row>
    <row r="3386" spans="1:7" x14ac:dyDescent="0.25">
      <c r="A3386" s="87">
        <v>37707</v>
      </c>
      <c r="B3386" s="92">
        <v>400.80499300000002</v>
      </c>
      <c r="C3386" s="92">
        <v>403.22399899999999</v>
      </c>
      <c r="D3386" s="92">
        <v>399.925995</v>
      </c>
      <c r="E3386" s="92">
        <v>401.34298699999999</v>
      </c>
      <c r="F3386" s="92">
        <v>401.33108499999997</v>
      </c>
      <c r="G3386" s="92">
        <v>3007900</v>
      </c>
    </row>
    <row r="3387" spans="1:7" x14ac:dyDescent="0.25">
      <c r="A3387" s="87">
        <v>37708</v>
      </c>
      <c r="B3387" s="92">
        <v>401.22900399999997</v>
      </c>
      <c r="C3387" s="92">
        <v>404.432007</v>
      </c>
      <c r="D3387" s="92">
        <v>400.79199199999999</v>
      </c>
      <c r="E3387" s="92">
        <v>404.432007</v>
      </c>
      <c r="F3387" s="92">
        <v>404.42001299999998</v>
      </c>
      <c r="G3387" s="92">
        <v>2248700</v>
      </c>
    </row>
    <row r="3388" spans="1:7" x14ac:dyDescent="0.25">
      <c r="A3388" s="87">
        <v>37711</v>
      </c>
      <c r="B3388" s="92">
        <v>404.47299199999998</v>
      </c>
      <c r="C3388" s="92">
        <v>404.47299199999998</v>
      </c>
      <c r="D3388" s="92">
        <v>395.766998</v>
      </c>
      <c r="E3388" s="92">
        <v>398.00399800000002</v>
      </c>
      <c r="F3388" s="92">
        <v>397.992188</v>
      </c>
      <c r="G3388" s="92">
        <v>2157600</v>
      </c>
    </row>
    <row r="3389" spans="1:7" x14ac:dyDescent="0.25">
      <c r="A3389" s="87">
        <v>37712</v>
      </c>
      <c r="B3389" s="92">
        <v>397.04199199999999</v>
      </c>
      <c r="C3389" s="92">
        <v>398.05499300000002</v>
      </c>
      <c r="D3389" s="92">
        <v>393.84201000000002</v>
      </c>
      <c r="E3389" s="92">
        <v>398.05499300000002</v>
      </c>
      <c r="F3389" s="92">
        <v>398.043182</v>
      </c>
      <c r="G3389" s="92">
        <v>1298000</v>
      </c>
    </row>
    <row r="3390" spans="1:7" x14ac:dyDescent="0.25">
      <c r="A3390" s="87">
        <v>37713</v>
      </c>
      <c r="B3390" s="92">
        <v>397.04199199999999</v>
      </c>
      <c r="C3390" s="92">
        <v>398.05499300000002</v>
      </c>
      <c r="D3390" s="92">
        <v>393.84201000000002</v>
      </c>
      <c r="E3390" s="92">
        <v>398.05499300000002</v>
      </c>
      <c r="F3390" s="92">
        <v>398.043182</v>
      </c>
      <c r="G3390" s="92">
        <v>112980200</v>
      </c>
    </row>
    <row r="3391" spans="1:7" x14ac:dyDescent="0.25">
      <c r="A3391" s="87">
        <v>37714</v>
      </c>
      <c r="B3391" s="92">
        <v>398.11999500000002</v>
      </c>
      <c r="C3391" s="92">
        <v>400.75698899999998</v>
      </c>
      <c r="D3391" s="92">
        <v>398.11999500000002</v>
      </c>
      <c r="E3391" s="92">
        <v>400.75698899999998</v>
      </c>
      <c r="F3391" s="92">
        <v>400.74508700000001</v>
      </c>
      <c r="G3391" s="92">
        <v>1846900</v>
      </c>
    </row>
    <row r="3392" spans="1:7" x14ac:dyDescent="0.25">
      <c r="A3392" s="87">
        <v>37715</v>
      </c>
      <c r="B3392" s="92">
        <v>400.67199699999998</v>
      </c>
      <c r="C3392" s="92">
        <v>405.67800899999997</v>
      </c>
      <c r="D3392" s="92">
        <v>399.14599600000003</v>
      </c>
      <c r="E3392" s="92">
        <v>405.67800899999997</v>
      </c>
      <c r="F3392" s="92">
        <v>405.665955</v>
      </c>
      <c r="G3392" s="92">
        <v>2354600</v>
      </c>
    </row>
    <row r="3393" spans="1:7" x14ac:dyDescent="0.25">
      <c r="A3393" s="87">
        <v>37718</v>
      </c>
      <c r="B3393" s="92">
        <v>406.30398600000001</v>
      </c>
      <c r="C3393" s="92">
        <v>423.81399499999998</v>
      </c>
      <c r="D3393" s="92">
        <v>406.30398600000001</v>
      </c>
      <c r="E3393" s="92">
        <v>423.81399499999998</v>
      </c>
      <c r="F3393" s="92">
        <v>423.801422</v>
      </c>
      <c r="G3393" s="92">
        <v>8506100</v>
      </c>
    </row>
    <row r="3394" spans="1:7" x14ac:dyDescent="0.25">
      <c r="A3394" s="87">
        <v>37719</v>
      </c>
      <c r="B3394" s="92">
        <v>422.89099099999999</v>
      </c>
      <c r="C3394" s="92">
        <v>428.82501200000002</v>
      </c>
      <c r="D3394" s="92">
        <v>419.13400300000001</v>
      </c>
      <c r="E3394" s="92">
        <v>422.11099200000001</v>
      </c>
      <c r="F3394" s="92">
        <v>422.09845000000001</v>
      </c>
      <c r="G3394" s="92">
        <v>5376900</v>
      </c>
    </row>
    <row r="3395" spans="1:7" x14ac:dyDescent="0.25">
      <c r="A3395" s="87">
        <v>37720</v>
      </c>
      <c r="B3395" s="92">
        <v>422.182007</v>
      </c>
      <c r="C3395" s="92">
        <v>432.34201000000002</v>
      </c>
      <c r="D3395" s="92">
        <v>422.07101399999999</v>
      </c>
      <c r="E3395" s="92">
        <v>430.27600100000001</v>
      </c>
      <c r="F3395" s="92">
        <v>430.26324499999998</v>
      </c>
      <c r="G3395" s="92">
        <v>6164000</v>
      </c>
    </row>
    <row r="3396" spans="1:7" x14ac:dyDescent="0.25">
      <c r="A3396" s="87">
        <v>37721</v>
      </c>
      <c r="B3396" s="92">
        <v>430.73800699999998</v>
      </c>
      <c r="C3396" s="92">
        <v>431.50399800000002</v>
      </c>
      <c r="D3396" s="92">
        <v>427.97500600000001</v>
      </c>
      <c r="E3396" s="92">
        <v>430.44699100000003</v>
      </c>
      <c r="F3396" s="92">
        <v>430.434235</v>
      </c>
      <c r="G3396" s="92">
        <v>6587800</v>
      </c>
    </row>
    <row r="3397" spans="1:7" x14ac:dyDescent="0.25">
      <c r="A3397" s="87">
        <v>37722</v>
      </c>
      <c r="B3397" s="92">
        <v>430.47100799999998</v>
      </c>
      <c r="C3397" s="92">
        <v>438.88299599999999</v>
      </c>
      <c r="D3397" s="92">
        <v>430.47100799999998</v>
      </c>
      <c r="E3397" s="92">
        <v>438.54901100000001</v>
      </c>
      <c r="F3397" s="92">
        <v>438.53598</v>
      </c>
      <c r="G3397" s="92">
        <v>7859500</v>
      </c>
    </row>
    <row r="3398" spans="1:7" x14ac:dyDescent="0.25">
      <c r="A3398" s="87">
        <v>37725</v>
      </c>
      <c r="B3398" s="92">
        <v>438.36999500000002</v>
      </c>
      <c r="C3398" s="92">
        <v>438.36999500000002</v>
      </c>
      <c r="D3398" s="92">
        <v>432.29800399999999</v>
      </c>
      <c r="E3398" s="92">
        <v>433.94699100000003</v>
      </c>
      <c r="F3398" s="92">
        <v>433.93411300000002</v>
      </c>
      <c r="G3398" s="92">
        <v>4486500</v>
      </c>
    </row>
    <row r="3399" spans="1:7" x14ac:dyDescent="0.25">
      <c r="A3399" s="87">
        <v>37726</v>
      </c>
      <c r="B3399" s="92">
        <v>434.966003</v>
      </c>
      <c r="C3399" s="92">
        <v>437.72399899999999</v>
      </c>
      <c r="D3399" s="92">
        <v>429.63501000000002</v>
      </c>
      <c r="E3399" s="92">
        <v>437.72399899999999</v>
      </c>
      <c r="F3399" s="92">
        <v>437.711029</v>
      </c>
      <c r="G3399" s="92">
        <v>5490500</v>
      </c>
    </row>
    <row r="3400" spans="1:7" x14ac:dyDescent="0.25">
      <c r="A3400" s="87">
        <v>37727</v>
      </c>
      <c r="B3400" s="92">
        <v>438.05398600000001</v>
      </c>
      <c r="C3400" s="92">
        <v>443.43899499999998</v>
      </c>
      <c r="D3400" s="92">
        <v>438.05398600000001</v>
      </c>
      <c r="E3400" s="92">
        <v>442.72000100000002</v>
      </c>
      <c r="F3400" s="92">
        <v>442.70687900000001</v>
      </c>
      <c r="G3400" s="92">
        <v>8372300</v>
      </c>
    </row>
    <row r="3401" spans="1:7" x14ac:dyDescent="0.25">
      <c r="A3401" s="87">
        <v>37728</v>
      </c>
      <c r="B3401" s="92">
        <v>441.23498499999999</v>
      </c>
      <c r="C3401" s="92">
        <v>443.85699499999998</v>
      </c>
      <c r="D3401" s="92">
        <v>440.41400099999998</v>
      </c>
      <c r="E3401" s="92">
        <v>443.85699499999998</v>
      </c>
      <c r="F3401" s="92">
        <v>443.84381100000002</v>
      </c>
      <c r="G3401" s="92">
        <v>8284000</v>
      </c>
    </row>
    <row r="3402" spans="1:7" x14ac:dyDescent="0.25">
      <c r="A3402" s="87">
        <v>37729</v>
      </c>
      <c r="B3402" s="92" t="s">
        <v>2065</v>
      </c>
      <c r="C3402" s="92" t="s">
        <v>2065</v>
      </c>
      <c r="D3402" s="92" t="s">
        <v>2065</v>
      </c>
      <c r="E3402" s="92" t="s">
        <v>2065</v>
      </c>
      <c r="F3402" s="92" t="s">
        <v>2065</v>
      </c>
      <c r="G3402" s="92" t="s">
        <v>2065</v>
      </c>
    </row>
    <row r="3403" spans="1:7" x14ac:dyDescent="0.25">
      <c r="A3403" s="87">
        <v>37732</v>
      </c>
      <c r="B3403" s="92">
        <v>443.73400900000001</v>
      </c>
      <c r="C3403" s="92">
        <v>447.94101000000001</v>
      </c>
      <c r="D3403" s="92">
        <v>442.63400300000001</v>
      </c>
      <c r="E3403" s="92">
        <v>447.94101000000001</v>
      </c>
      <c r="F3403" s="92">
        <v>447.92770400000001</v>
      </c>
      <c r="G3403" s="92">
        <v>9158000</v>
      </c>
    </row>
    <row r="3404" spans="1:7" x14ac:dyDescent="0.25">
      <c r="A3404" s="87">
        <v>37733</v>
      </c>
      <c r="B3404" s="92">
        <v>447.46200599999997</v>
      </c>
      <c r="C3404" s="92">
        <v>448.26901199999998</v>
      </c>
      <c r="D3404" s="92">
        <v>441.18301400000001</v>
      </c>
      <c r="E3404" s="92">
        <v>442.73700000000002</v>
      </c>
      <c r="F3404" s="92">
        <v>442.72384599999998</v>
      </c>
      <c r="G3404" s="92">
        <v>7827900</v>
      </c>
    </row>
    <row r="3405" spans="1:7" x14ac:dyDescent="0.25">
      <c r="A3405" s="87">
        <v>37734</v>
      </c>
      <c r="B3405" s="92">
        <v>442.73700000000002</v>
      </c>
      <c r="C3405" s="92">
        <v>447.68600500000002</v>
      </c>
      <c r="D3405" s="92">
        <v>440.53698700000001</v>
      </c>
      <c r="E3405" s="92">
        <v>447.68600500000002</v>
      </c>
      <c r="F3405" s="92">
        <v>447.67269900000002</v>
      </c>
      <c r="G3405" s="92">
        <v>7599900</v>
      </c>
    </row>
    <row r="3406" spans="1:7" x14ac:dyDescent="0.25">
      <c r="A3406" s="87">
        <v>37735</v>
      </c>
      <c r="B3406" s="92">
        <v>447.68600500000002</v>
      </c>
      <c r="C3406" s="92">
        <v>447.68600500000002</v>
      </c>
      <c r="D3406" s="92">
        <v>443.38400300000001</v>
      </c>
      <c r="E3406" s="92">
        <v>445.15200800000002</v>
      </c>
      <c r="F3406" s="92">
        <v>445.13879400000002</v>
      </c>
      <c r="G3406" s="92">
        <v>5058100</v>
      </c>
    </row>
    <row r="3407" spans="1:7" x14ac:dyDescent="0.25">
      <c r="A3407" s="87">
        <v>37736</v>
      </c>
      <c r="B3407" s="92">
        <v>444.084991</v>
      </c>
      <c r="C3407" s="92">
        <v>444.084991</v>
      </c>
      <c r="D3407" s="92">
        <v>433.03201300000001</v>
      </c>
      <c r="E3407" s="92">
        <v>435.04299900000001</v>
      </c>
      <c r="F3407" s="92">
        <v>435.03008999999997</v>
      </c>
      <c r="G3407" s="92">
        <v>7512400</v>
      </c>
    </row>
    <row r="3408" spans="1:7" x14ac:dyDescent="0.25">
      <c r="A3408" s="87">
        <v>37739</v>
      </c>
      <c r="B3408" s="92">
        <v>430.54998799999998</v>
      </c>
      <c r="C3408" s="92">
        <v>432.989014</v>
      </c>
      <c r="D3408" s="92">
        <v>425.68798800000002</v>
      </c>
      <c r="E3408" s="92">
        <v>430.91699199999999</v>
      </c>
      <c r="F3408" s="92">
        <v>430.90420499999999</v>
      </c>
      <c r="G3408" s="92">
        <v>4044100</v>
      </c>
    </row>
    <row r="3409" spans="1:7" x14ac:dyDescent="0.25">
      <c r="A3409" s="87">
        <v>37740</v>
      </c>
      <c r="B3409" s="92">
        <v>433.04501299999998</v>
      </c>
      <c r="C3409" s="92">
        <v>444.182007</v>
      </c>
      <c r="D3409" s="92">
        <v>433.04501299999998</v>
      </c>
      <c r="E3409" s="92">
        <v>444.182007</v>
      </c>
      <c r="F3409" s="92">
        <v>444.16882299999997</v>
      </c>
      <c r="G3409" s="92">
        <v>8509000</v>
      </c>
    </row>
    <row r="3410" spans="1:7" x14ac:dyDescent="0.25">
      <c r="A3410" s="87">
        <v>37741</v>
      </c>
      <c r="B3410" s="92">
        <v>444.608002</v>
      </c>
      <c r="C3410" s="92">
        <v>452.63299599999999</v>
      </c>
      <c r="D3410" s="92">
        <v>442.67300399999999</v>
      </c>
      <c r="E3410" s="92">
        <v>450.86099200000001</v>
      </c>
      <c r="F3410" s="92">
        <v>450.84759500000001</v>
      </c>
      <c r="G3410" s="92">
        <v>9621500</v>
      </c>
    </row>
    <row r="3411" spans="1:7" x14ac:dyDescent="0.25">
      <c r="A3411" s="87">
        <v>37742</v>
      </c>
      <c r="B3411" s="92">
        <v>452.15499899999998</v>
      </c>
      <c r="C3411" s="92">
        <v>453.54800399999999</v>
      </c>
      <c r="D3411" s="92">
        <v>449.71301299999999</v>
      </c>
      <c r="E3411" s="92">
        <v>452.19799799999998</v>
      </c>
      <c r="F3411" s="92">
        <v>452.18457000000001</v>
      </c>
      <c r="G3411" s="92">
        <v>5954200</v>
      </c>
    </row>
    <row r="3412" spans="1:7" x14ac:dyDescent="0.25">
      <c r="A3412" s="87">
        <v>37743</v>
      </c>
      <c r="B3412" s="92">
        <v>451.98098800000002</v>
      </c>
      <c r="C3412" s="92">
        <v>452.114014</v>
      </c>
      <c r="D3412" s="92">
        <v>446.90200800000002</v>
      </c>
      <c r="E3412" s="92">
        <v>447.81900000000002</v>
      </c>
      <c r="F3412" s="92">
        <v>447.80569500000001</v>
      </c>
      <c r="G3412" s="92">
        <v>4601600</v>
      </c>
    </row>
    <row r="3413" spans="1:7" x14ac:dyDescent="0.25">
      <c r="A3413" s="87">
        <v>37746</v>
      </c>
      <c r="B3413" s="92">
        <v>447.81900000000002</v>
      </c>
      <c r="C3413" s="92">
        <v>458.95700099999999</v>
      </c>
      <c r="D3413" s="92">
        <v>447.81900000000002</v>
      </c>
      <c r="E3413" s="92">
        <v>458.95700099999999</v>
      </c>
      <c r="F3413" s="92">
        <v>458.94339000000002</v>
      </c>
      <c r="G3413" s="92">
        <v>6151700</v>
      </c>
    </row>
    <row r="3414" spans="1:7" x14ac:dyDescent="0.25">
      <c r="A3414" s="87">
        <v>37747</v>
      </c>
      <c r="B3414" s="92">
        <v>459.17898600000001</v>
      </c>
      <c r="C3414" s="92">
        <v>465.45901500000002</v>
      </c>
      <c r="D3414" s="92">
        <v>459.17898600000001</v>
      </c>
      <c r="E3414" s="92">
        <v>463.61200000000002</v>
      </c>
      <c r="F3414" s="92">
        <v>463.59823599999999</v>
      </c>
      <c r="G3414" s="92">
        <v>8435600</v>
      </c>
    </row>
    <row r="3415" spans="1:7" x14ac:dyDescent="0.25">
      <c r="A3415" s="87">
        <v>37748</v>
      </c>
      <c r="B3415" s="92">
        <v>463.43600500000002</v>
      </c>
      <c r="C3415" s="92">
        <v>473.12799100000001</v>
      </c>
      <c r="D3415" s="92">
        <v>463.43600500000002</v>
      </c>
      <c r="E3415" s="92">
        <v>473.12799100000001</v>
      </c>
      <c r="F3415" s="92">
        <v>473.11395299999998</v>
      </c>
      <c r="G3415" s="92">
        <v>12024900</v>
      </c>
    </row>
    <row r="3416" spans="1:7" x14ac:dyDescent="0.25">
      <c r="A3416" s="87">
        <v>37749</v>
      </c>
      <c r="B3416" s="92">
        <v>472.67099000000002</v>
      </c>
      <c r="C3416" s="92">
        <v>474.66699199999999</v>
      </c>
      <c r="D3416" s="92">
        <v>468.959991</v>
      </c>
      <c r="E3416" s="92">
        <v>471.11801100000002</v>
      </c>
      <c r="F3416" s="92">
        <v>471.10400399999997</v>
      </c>
      <c r="G3416" s="92">
        <v>6075300</v>
      </c>
    </row>
    <row r="3417" spans="1:7" x14ac:dyDescent="0.25">
      <c r="A3417" s="87">
        <v>37750</v>
      </c>
      <c r="B3417" s="92">
        <v>470.62799100000001</v>
      </c>
      <c r="C3417" s="92">
        <v>470.62799100000001</v>
      </c>
      <c r="D3417" s="92">
        <v>466.45599399999998</v>
      </c>
      <c r="E3417" s="92">
        <v>469.63400300000001</v>
      </c>
      <c r="F3417" s="92">
        <v>469.62005599999998</v>
      </c>
      <c r="G3417" s="92">
        <v>5217800</v>
      </c>
    </row>
    <row r="3418" spans="1:7" x14ac:dyDescent="0.25">
      <c r="A3418" s="87">
        <v>37753</v>
      </c>
      <c r="B3418" s="92">
        <v>469.63400300000001</v>
      </c>
      <c r="C3418" s="92">
        <v>473.92700200000002</v>
      </c>
      <c r="D3418" s="92">
        <v>469.63400300000001</v>
      </c>
      <c r="E3418" s="92">
        <v>473.92700200000002</v>
      </c>
      <c r="F3418" s="92">
        <v>473.91293300000001</v>
      </c>
      <c r="G3418" s="92">
        <v>3733800</v>
      </c>
    </row>
    <row r="3419" spans="1:7" x14ac:dyDescent="0.25">
      <c r="A3419" s="87">
        <v>37754</v>
      </c>
      <c r="B3419" s="92">
        <v>474.72399899999999</v>
      </c>
      <c r="C3419" s="92">
        <v>478.42099000000002</v>
      </c>
      <c r="D3419" s="92">
        <v>472.25100700000002</v>
      </c>
      <c r="E3419" s="92">
        <v>473.510986</v>
      </c>
      <c r="F3419" s="92">
        <v>473.49691799999999</v>
      </c>
      <c r="G3419" s="92">
        <v>4350700</v>
      </c>
    </row>
    <row r="3420" spans="1:7" x14ac:dyDescent="0.25">
      <c r="A3420" s="87">
        <v>37755</v>
      </c>
      <c r="B3420" s="92">
        <v>472.29199199999999</v>
      </c>
      <c r="C3420" s="92">
        <v>472.29199199999999</v>
      </c>
      <c r="D3420" s="92">
        <v>464.29699699999998</v>
      </c>
      <c r="E3420" s="92">
        <v>467.93899499999998</v>
      </c>
      <c r="F3420" s="92">
        <v>467.92511000000002</v>
      </c>
      <c r="G3420" s="92">
        <v>2552100</v>
      </c>
    </row>
    <row r="3421" spans="1:7" x14ac:dyDescent="0.25">
      <c r="A3421" s="87">
        <v>37756</v>
      </c>
      <c r="B3421" s="92" t="s">
        <v>2065</v>
      </c>
      <c r="C3421" s="92" t="s">
        <v>2065</v>
      </c>
      <c r="D3421" s="92" t="s">
        <v>2065</v>
      </c>
      <c r="E3421" s="92" t="s">
        <v>2065</v>
      </c>
      <c r="F3421" s="92" t="s">
        <v>2065</v>
      </c>
      <c r="G3421" s="92" t="s">
        <v>2065</v>
      </c>
    </row>
    <row r="3422" spans="1:7" x14ac:dyDescent="0.25">
      <c r="A3422" s="87">
        <v>37757</v>
      </c>
      <c r="B3422" s="92" t="s">
        <v>2065</v>
      </c>
      <c r="C3422" s="92" t="s">
        <v>2065</v>
      </c>
      <c r="D3422" s="92" t="s">
        <v>2065</v>
      </c>
      <c r="E3422" s="92" t="s">
        <v>2065</v>
      </c>
      <c r="F3422" s="92" t="s">
        <v>2065</v>
      </c>
      <c r="G3422" s="92" t="s">
        <v>2065</v>
      </c>
    </row>
    <row r="3423" spans="1:7" x14ac:dyDescent="0.25">
      <c r="A3423" s="87">
        <v>37760</v>
      </c>
      <c r="B3423" s="92">
        <v>466.30499300000002</v>
      </c>
      <c r="C3423" s="92">
        <v>466.30499300000002</v>
      </c>
      <c r="D3423" s="92">
        <v>457.55999800000001</v>
      </c>
      <c r="E3423" s="92">
        <v>459.21499599999999</v>
      </c>
      <c r="F3423" s="92">
        <v>459.20135499999998</v>
      </c>
      <c r="G3423" s="92">
        <v>2855100</v>
      </c>
    </row>
    <row r="3424" spans="1:7" x14ac:dyDescent="0.25">
      <c r="A3424" s="87">
        <v>37761</v>
      </c>
      <c r="B3424" s="92">
        <v>456.85598800000002</v>
      </c>
      <c r="C3424" s="92">
        <v>467.04501299999998</v>
      </c>
      <c r="D3424" s="92">
        <v>455.96200599999997</v>
      </c>
      <c r="E3424" s="92">
        <v>466.141998</v>
      </c>
      <c r="F3424" s="92">
        <v>466.128174</v>
      </c>
      <c r="G3424" s="92">
        <v>3948900</v>
      </c>
    </row>
    <row r="3425" spans="1:7" x14ac:dyDescent="0.25">
      <c r="A3425" s="87">
        <v>37762</v>
      </c>
      <c r="B3425" s="92">
        <v>466.35998499999999</v>
      </c>
      <c r="C3425" s="92">
        <v>468.79599000000002</v>
      </c>
      <c r="D3425" s="92">
        <v>463.89700299999998</v>
      </c>
      <c r="E3425" s="92">
        <v>466.28698700000001</v>
      </c>
      <c r="F3425" s="92">
        <v>466.27313199999998</v>
      </c>
      <c r="G3425" s="92">
        <v>3756700</v>
      </c>
    </row>
    <row r="3426" spans="1:7" x14ac:dyDescent="0.25">
      <c r="A3426" s="87">
        <v>37763</v>
      </c>
      <c r="B3426" s="92">
        <v>466.48498499999999</v>
      </c>
      <c r="C3426" s="92">
        <v>467.12298600000003</v>
      </c>
      <c r="D3426" s="92">
        <v>465.06100500000002</v>
      </c>
      <c r="E3426" s="92">
        <v>465.12899800000002</v>
      </c>
      <c r="F3426" s="92">
        <v>465.11520400000001</v>
      </c>
      <c r="G3426" s="92">
        <v>3830500</v>
      </c>
    </row>
    <row r="3427" spans="1:7" x14ac:dyDescent="0.25">
      <c r="A3427" s="87">
        <v>37764</v>
      </c>
      <c r="B3427" s="92">
        <v>465.39999399999999</v>
      </c>
      <c r="C3427" s="92">
        <v>472.10501099999999</v>
      </c>
      <c r="D3427" s="92">
        <v>465.39999399999999</v>
      </c>
      <c r="E3427" s="92">
        <v>472.10501099999999</v>
      </c>
      <c r="F3427" s="92">
        <v>472.091003</v>
      </c>
      <c r="G3427" s="92">
        <v>5462900</v>
      </c>
    </row>
    <row r="3428" spans="1:7" x14ac:dyDescent="0.25">
      <c r="A3428" s="87">
        <v>37767</v>
      </c>
      <c r="B3428" s="92">
        <v>472.52200299999998</v>
      </c>
      <c r="C3428" s="92">
        <v>478.64099099999999</v>
      </c>
      <c r="D3428" s="92">
        <v>472.52200299999998</v>
      </c>
      <c r="E3428" s="92">
        <v>478.41000400000001</v>
      </c>
      <c r="F3428" s="92">
        <v>478.395782</v>
      </c>
      <c r="G3428" s="92">
        <v>8190700</v>
      </c>
    </row>
    <row r="3429" spans="1:7" x14ac:dyDescent="0.25">
      <c r="A3429" s="87">
        <v>37768</v>
      </c>
      <c r="B3429" s="92">
        <v>478.24301100000002</v>
      </c>
      <c r="C3429" s="92">
        <v>480.26599099999999</v>
      </c>
      <c r="D3429" s="92">
        <v>477.33401500000002</v>
      </c>
      <c r="E3429" s="92">
        <v>480.26599099999999</v>
      </c>
      <c r="F3429" s="92">
        <v>480.25173999999998</v>
      </c>
      <c r="G3429" s="92">
        <v>7057800</v>
      </c>
    </row>
    <row r="3430" spans="1:7" x14ac:dyDescent="0.25">
      <c r="A3430" s="87">
        <v>37769</v>
      </c>
      <c r="B3430" s="92">
        <v>481.20700099999999</v>
      </c>
      <c r="C3430" s="92">
        <v>492.817993</v>
      </c>
      <c r="D3430" s="92">
        <v>481.20700099999999</v>
      </c>
      <c r="E3430" s="92">
        <v>492.817993</v>
      </c>
      <c r="F3430" s="92">
        <v>492.80334499999998</v>
      </c>
      <c r="G3430" s="92">
        <v>10497400</v>
      </c>
    </row>
    <row r="3431" spans="1:7" x14ac:dyDescent="0.25">
      <c r="A3431" s="87">
        <v>37770</v>
      </c>
      <c r="B3431" s="92">
        <v>493.00900300000001</v>
      </c>
      <c r="C3431" s="92">
        <v>500.61300699999998</v>
      </c>
      <c r="D3431" s="92">
        <v>491.94000199999999</v>
      </c>
      <c r="E3431" s="92">
        <v>494.77600100000001</v>
      </c>
      <c r="F3431" s="92">
        <v>494.76129200000003</v>
      </c>
      <c r="G3431" s="92">
        <v>8820400</v>
      </c>
    </row>
    <row r="3432" spans="1:7" x14ac:dyDescent="0.25">
      <c r="A3432" s="87">
        <v>37771</v>
      </c>
      <c r="B3432" s="92" t="s">
        <v>2065</v>
      </c>
      <c r="C3432" s="92" t="s">
        <v>2065</v>
      </c>
      <c r="D3432" s="92" t="s">
        <v>2065</v>
      </c>
      <c r="E3432" s="92" t="s">
        <v>2065</v>
      </c>
      <c r="F3432" s="92" t="s">
        <v>2065</v>
      </c>
      <c r="G3432" s="92" t="s">
        <v>2065</v>
      </c>
    </row>
    <row r="3433" spans="1:7" x14ac:dyDescent="0.25">
      <c r="A3433" s="87">
        <v>37774</v>
      </c>
      <c r="B3433" s="92">
        <v>495.23700000000002</v>
      </c>
      <c r="C3433" s="92">
        <v>505.72399899999999</v>
      </c>
      <c r="D3433" s="92">
        <v>495.23700000000002</v>
      </c>
      <c r="E3433" s="92">
        <v>505.72399899999999</v>
      </c>
      <c r="F3433" s="92">
        <v>505.70898399999999</v>
      </c>
      <c r="G3433" s="92">
        <v>6384400</v>
      </c>
    </row>
    <row r="3434" spans="1:7" x14ac:dyDescent="0.25">
      <c r="A3434" s="87">
        <v>37775</v>
      </c>
      <c r="B3434" s="92">
        <v>505.74798600000003</v>
      </c>
      <c r="C3434" s="92">
        <v>505.868988</v>
      </c>
      <c r="D3434" s="92">
        <v>499.85000600000001</v>
      </c>
      <c r="E3434" s="92">
        <v>502.42498799999998</v>
      </c>
      <c r="F3434" s="92">
        <v>502.41006499999997</v>
      </c>
      <c r="G3434" s="92">
        <v>6859100</v>
      </c>
    </row>
    <row r="3435" spans="1:7" x14ac:dyDescent="0.25">
      <c r="A3435" s="87">
        <v>37776</v>
      </c>
      <c r="B3435" s="92">
        <v>497.03698700000001</v>
      </c>
      <c r="C3435" s="92">
        <v>505.233002</v>
      </c>
      <c r="D3435" s="92">
        <v>496.68899499999998</v>
      </c>
      <c r="E3435" s="92">
        <v>504.53201300000001</v>
      </c>
      <c r="F3435" s="92">
        <v>504.51702899999998</v>
      </c>
      <c r="G3435" s="92">
        <v>11989900</v>
      </c>
    </row>
    <row r="3436" spans="1:7" x14ac:dyDescent="0.25">
      <c r="A3436" s="87">
        <v>37777</v>
      </c>
      <c r="B3436" s="92">
        <v>505.834991</v>
      </c>
      <c r="C3436" s="92">
        <v>512.794983</v>
      </c>
      <c r="D3436" s="92">
        <v>505.834991</v>
      </c>
      <c r="E3436" s="92">
        <v>511.16598499999998</v>
      </c>
      <c r="F3436" s="92">
        <v>511.15078699999998</v>
      </c>
      <c r="G3436" s="92">
        <v>14164300</v>
      </c>
    </row>
    <row r="3437" spans="1:7" x14ac:dyDescent="0.25">
      <c r="A3437" s="87">
        <v>37778</v>
      </c>
      <c r="B3437" s="92">
        <v>511.23599200000001</v>
      </c>
      <c r="C3437" s="92">
        <v>511.30599999999998</v>
      </c>
      <c r="D3437" s="92">
        <v>507.64401199999998</v>
      </c>
      <c r="E3437" s="92">
        <v>510.692993</v>
      </c>
      <c r="F3437" s="92">
        <v>510.67785600000002</v>
      </c>
      <c r="G3437" s="92">
        <v>12264700</v>
      </c>
    </row>
    <row r="3438" spans="1:7" x14ac:dyDescent="0.25">
      <c r="A3438" s="87">
        <v>37781</v>
      </c>
      <c r="B3438" s="92">
        <v>510.12100199999998</v>
      </c>
      <c r="C3438" s="92">
        <v>519.57397500000002</v>
      </c>
      <c r="D3438" s="92">
        <v>509.584991</v>
      </c>
      <c r="E3438" s="92">
        <v>519.32501200000002</v>
      </c>
      <c r="F3438" s="92">
        <v>519.30957000000001</v>
      </c>
      <c r="G3438" s="92">
        <v>15599900</v>
      </c>
    </row>
    <row r="3439" spans="1:7" x14ac:dyDescent="0.25">
      <c r="A3439" s="87">
        <v>37782</v>
      </c>
      <c r="B3439" s="92">
        <v>519.38201900000001</v>
      </c>
      <c r="C3439" s="92">
        <v>520.25097700000003</v>
      </c>
      <c r="D3439" s="92">
        <v>516.76397699999995</v>
      </c>
      <c r="E3439" s="92">
        <v>519.54303000000004</v>
      </c>
      <c r="F3439" s="92">
        <v>519.52758800000004</v>
      </c>
      <c r="G3439" s="92">
        <v>8543400</v>
      </c>
    </row>
    <row r="3440" spans="1:7" x14ac:dyDescent="0.25">
      <c r="A3440" s="87">
        <v>37783</v>
      </c>
      <c r="B3440" s="92">
        <v>519.79303000000004</v>
      </c>
      <c r="C3440" s="92">
        <v>524.89202899999998</v>
      </c>
      <c r="D3440" s="92">
        <v>512.59802200000001</v>
      </c>
      <c r="E3440" s="92">
        <v>515.71301300000005</v>
      </c>
      <c r="F3440" s="92">
        <v>515.69769299999996</v>
      </c>
      <c r="G3440" s="92">
        <v>14001800</v>
      </c>
    </row>
    <row r="3441" spans="1:7" x14ac:dyDescent="0.25">
      <c r="A3441" s="87">
        <v>37784</v>
      </c>
      <c r="B3441" s="92">
        <v>509.64700299999998</v>
      </c>
      <c r="C3441" s="92">
        <v>509.64700299999998</v>
      </c>
      <c r="D3441" s="92">
        <v>499.78100599999999</v>
      </c>
      <c r="E3441" s="92">
        <v>501.80599999999998</v>
      </c>
      <c r="F3441" s="92">
        <v>501.79110700000001</v>
      </c>
      <c r="G3441" s="92">
        <v>7755200</v>
      </c>
    </row>
    <row r="3442" spans="1:7" x14ac:dyDescent="0.25">
      <c r="A3442" s="87">
        <v>37785</v>
      </c>
      <c r="B3442" s="92">
        <v>503.74899299999998</v>
      </c>
      <c r="C3442" s="92">
        <v>511.59399400000001</v>
      </c>
      <c r="D3442" s="92">
        <v>503.74899299999998</v>
      </c>
      <c r="E3442" s="92">
        <v>510.47900399999997</v>
      </c>
      <c r="F3442" s="92">
        <v>510.46386699999999</v>
      </c>
      <c r="G3442" s="92">
        <v>8122500</v>
      </c>
    </row>
    <row r="3443" spans="1:7" x14ac:dyDescent="0.25">
      <c r="A3443" s="87">
        <v>37788</v>
      </c>
      <c r="B3443" s="92">
        <v>510.38699300000002</v>
      </c>
      <c r="C3443" s="92">
        <v>512.92498799999998</v>
      </c>
      <c r="D3443" s="92">
        <v>510.38699300000002</v>
      </c>
      <c r="E3443" s="92">
        <v>512.69097899999997</v>
      </c>
      <c r="F3443" s="92">
        <v>512.67578100000003</v>
      </c>
      <c r="G3443" s="92">
        <v>3192900</v>
      </c>
    </row>
    <row r="3444" spans="1:7" x14ac:dyDescent="0.25">
      <c r="A3444" s="87">
        <v>37789</v>
      </c>
      <c r="B3444" s="92">
        <v>515.12597700000003</v>
      </c>
      <c r="C3444" s="92">
        <v>517.09198000000004</v>
      </c>
      <c r="D3444" s="92">
        <v>505.14700299999998</v>
      </c>
      <c r="E3444" s="92">
        <v>509.04199199999999</v>
      </c>
      <c r="F3444" s="92">
        <v>509.02688599999999</v>
      </c>
      <c r="G3444" s="92">
        <v>6966700</v>
      </c>
    </row>
    <row r="3445" spans="1:7" x14ac:dyDescent="0.25">
      <c r="A3445" s="87">
        <v>37790</v>
      </c>
      <c r="B3445" s="92">
        <v>509.04199199999999</v>
      </c>
      <c r="C3445" s="92">
        <v>509.41900600000002</v>
      </c>
      <c r="D3445" s="92">
        <v>500.26400799999999</v>
      </c>
      <c r="E3445" s="92">
        <v>503.233002</v>
      </c>
      <c r="F3445" s="92">
        <v>503.21807899999999</v>
      </c>
      <c r="G3445" s="92">
        <v>5525800</v>
      </c>
    </row>
    <row r="3446" spans="1:7" x14ac:dyDescent="0.25">
      <c r="A3446" s="87">
        <v>37791</v>
      </c>
      <c r="B3446" s="92">
        <v>502.57900999999998</v>
      </c>
      <c r="C3446" s="92">
        <v>509.82900999999998</v>
      </c>
      <c r="D3446" s="92">
        <v>502.47100799999998</v>
      </c>
      <c r="E3446" s="92">
        <v>509.82900999999998</v>
      </c>
      <c r="F3446" s="92">
        <v>509.813873</v>
      </c>
      <c r="G3446" s="92">
        <v>5752900</v>
      </c>
    </row>
    <row r="3447" spans="1:7" x14ac:dyDescent="0.25">
      <c r="A3447" s="87">
        <v>37792</v>
      </c>
      <c r="B3447" s="92">
        <v>509.32699600000001</v>
      </c>
      <c r="C3447" s="92">
        <v>513.24200399999995</v>
      </c>
      <c r="D3447" s="92">
        <v>509.32699600000001</v>
      </c>
      <c r="E3447" s="92">
        <v>511.45199600000001</v>
      </c>
      <c r="F3447" s="92">
        <v>511.43679800000001</v>
      </c>
      <c r="G3447" s="92">
        <v>2942500</v>
      </c>
    </row>
    <row r="3448" spans="1:7" x14ac:dyDescent="0.25">
      <c r="A3448" s="87">
        <v>37795</v>
      </c>
      <c r="B3448" s="92">
        <v>511.29599000000002</v>
      </c>
      <c r="C3448" s="92">
        <v>512.01800500000002</v>
      </c>
      <c r="D3448" s="92">
        <v>503.91299400000003</v>
      </c>
      <c r="E3448" s="92">
        <v>506.31298800000002</v>
      </c>
      <c r="F3448" s="92">
        <v>506.29794299999998</v>
      </c>
      <c r="G3448" s="92">
        <v>2848000</v>
      </c>
    </row>
    <row r="3449" spans="1:7" x14ac:dyDescent="0.25">
      <c r="A3449" s="87">
        <v>37796</v>
      </c>
      <c r="B3449" s="92">
        <v>504.10000600000001</v>
      </c>
      <c r="C3449" s="92">
        <v>504.10000600000001</v>
      </c>
      <c r="D3449" s="92">
        <v>493.75299100000001</v>
      </c>
      <c r="E3449" s="92">
        <v>500.19101000000001</v>
      </c>
      <c r="F3449" s="92">
        <v>500.17614700000001</v>
      </c>
      <c r="G3449" s="92">
        <v>4135700</v>
      </c>
    </row>
    <row r="3450" spans="1:7" x14ac:dyDescent="0.25">
      <c r="A3450" s="87">
        <v>37797</v>
      </c>
      <c r="B3450" s="92">
        <v>500.12899800000002</v>
      </c>
      <c r="C3450" s="92">
        <v>503.75500499999998</v>
      </c>
      <c r="D3450" s="92">
        <v>498.54800399999999</v>
      </c>
      <c r="E3450" s="92">
        <v>500.27899200000002</v>
      </c>
      <c r="F3450" s="92">
        <v>500.26413000000002</v>
      </c>
      <c r="G3450" s="92">
        <v>3176800</v>
      </c>
    </row>
    <row r="3451" spans="1:7" x14ac:dyDescent="0.25">
      <c r="A3451" s="87">
        <v>37798</v>
      </c>
      <c r="B3451" s="92">
        <v>500.74301100000002</v>
      </c>
      <c r="C3451" s="92">
        <v>501.53298999999998</v>
      </c>
      <c r="D3451" s="92">
        <v>493.27499399999999</v>
      </c>
      <c r="E3451" s="92">
        <v>497.81399499999998</v>
      </c>
      <c r="F3451" s="92">
        <v>497.79922499999998</v>
      </c>
      <c r="G3451" s="92">
        <v>4865900</v>
      </c>
    </row>
    <row r="3452" spans="1:7" x14ac:dyDescent="0.25">
      <c r="A3452" s="87">
        <v>37799</v>
      </c>
      <c r="B3452" s="92">
        <v>499.57598899999999</v>
      </c>
      <c r="C3452" s="92">
        <v>506.78100599999999</v>
      </c>
      <c r="D3452" s="92">
        <v>499.57598899999999</v>
      </c>
      <c r="E3452" s="92">
        <v>506.78100599999999</v>
      </c>
      <c r="F3452" s="92">
        <v>506.765961</v>
      </c>
      <c r="G3452" s="92">
        <v>3700800</v>
      </c>
    </row>
    <row r="3453" spans="1:7" x14ac:dyDescent="0.25">
      <c r="A3453" s="87">
        <v>37802</v>
      </c>
      <c r="B3453" s="92">
        <v>505.868988</v>
      </c>
      <c r="C3453" s="92">
        <v>509.86700400000001</v>
      </c>
      <c r="D3453" s="92">
        <v>503.05999800000001</v>
      </c>
      <c r="E3453" s="92">
        <v>505.49899299999998</v>
      </c>
      <c r="F3453" s="92">
        <v>505.48400900000001</v>
      </c>
      <c r="G3453" s="92">
        <v>2622900</v>
      </c>
    </row>
    <row r="3454" spans="1:7" x14ac:dyDescent="0.25">
      <c r="A3454" s="87">
        <v>37803</v>
      </c>
      <c r="B3454" s="92">
        <v>505.47399899999999</v>
      </c>
      <c r="C3454" s="92">
        <v>508.75299100000001</v>
      </c>
      <c r="D3454" s="92">
        <v>502.16299400000003</v>
      </c>
      <c r="E3454" s="92">
        <v>505.66400099999998</v>
      </c>
      <c r="F3454" s="92">
        <v>505.64898699999998</v>
      </c>
      <c r="G3454" s="92">
        <v>3224800</v>
      </c>
    </row>
    <row r="3455" spans="1:7" x14ac:dyDescent="0.25">
      <c r="A3455" s="87">
        <v>37804</v>
      </c>
      <c r="B3455" s="92">
        <v>505.13299599999999</v>
      </c>
      <c r="C3455" s="92">
        <v>506.07101399999999</v>
      </c>
      <c r="D3455" s="92">
        <v>503.40701300000001</v>
      </c>
      <c r="E3455" s="92">
        <v>506.07101399999999</v>
      </c>
      <c r="F3455" s="92">
        <v>506.05599999999998</v>
      </c>
      <c r="G3455" s="92">
        <v>3206200</v>
      </c>
    </row>
    <row r="3456" spans="1:7" x14ac:dyDescent="0.25">
      <c r="A3456" s="87">
        <v>37805</v>
      </c>
      <c r="B3456" s="92">
        <v>506.54299900000001</v>
      </c>
      <c r="C3456" s="92">
        <v>509.60400399999997</v>
      </c>
      <c r="D3456" s="92">
        <v>504.864014</v>
      </c>
      <c r="E3456" s="92">
        <v>507.76501500000001</v>
      </c>
      <c r="F3456" s="92">
        <v>507.74993899999998</v>
      </c>
      <c r="G3456" s="92">
        <v>6049400</v>
      </c>
    </row>
    <row r="3457" spans="1:7" x14ac:dyDescent="0.25">
      <c r="A3457" s="87">
        <v>37806</v>
      </c>
      <c r="B3457" s="92">
        <v>505.74899299999998</v>
      </c>
      <c r="C3457" s="92">
        <v>506.34899899999999</v>
      </c>
      <c r="D3457" s="92">
        <v>501.20901500000002</v>
      </c>
      <c r="E3457" s="92">
        <v>504.09899899999999</v>
      </c>
      <c r="F3457" s="92">
        <v>504.08401500000002</v>
      </c>
      <c r="G3457" s="92">
        <v>1775700</v>
      </c>
    </row>
    <row r="3458" spans="1:7" x14ac:dyDescent="0.25">
      <c r="A3458" s="87">
        <v>37809</v>
      </c>
      <c r="B3458" s="92">
        <v>504.12399299999998</v>
      </c>
      <c r="C3458" s="92">
        <v>511.37799100000001</v>
      </c>
      <c r="D3458" s="92">
        <v>504.12399299999998</v>
      </c>
      <c r="E3458" s="92">
        <v>511.37799100000001</v>
      </c>
      <c r="F3458" s="92">
        <v>511.36279300000001</v>
      </c>
      <c r="G3458" s="92">
        <v>4442100</v>
      </c>
    </row>
    <row r="3459" spans="1:7" x14ac:dyDescent="0.25">
      <c r="A3459" s="87">
        <v>37810</v>
      </c>
      <c r="B3459" s="92">
        <v>511.45700099999999</v>
      </c>
      <c r="C3459" s="92">
        <v>518.53002900000001</v>
      </c>
      <c r="D3459" s="92">
        <v>511.45700099999999</v>
      </c>
      <c r="E3459" s="92">
        <v>518.53002900000001</v>
      </c>
      <c r="F3459" s="92">
        <v>518.51464799999997</v>
      </c>
      <c r="G3459" s="92">
        <v>10644300</v>
      </c>
    </row>
    <row r="3460" spans="1:7" x14ac:dyDescent="0.25">
      <c r="A3460" s="87">
        <v>37811</v>
      </c>
      <c r="B3460" s="92">
        <v>519.03497300000004</v>
      </c>
      <c r="C3460" s="92">
        <v>521.08801300000005</v>
      </c>
      <c r="D3460" s="92">
        <v>517.09002699999996</v>
      </c>
      <c r="E3460" s="92">
        <v>519.81097399999999</v>
      </c>
      <c r="F3460" s="92">
        <v>519.79553199999998</v>
      </c>
      <c r="G3460" s="92">
        <v>8546400</v>
      </c>
    </row>
    <row r="3461" spans="1:7" x14ac:dyDescent="0.25">
      <c r="A3461" s="87">
        <v>37812</v>
      </c>
      <c r="B3461" s="92">
        <v>520.34698500000002</v>
      </c>
      <c r="C3461" s="92">
        <v>521.70696999999996</v>
      </c>
      <c r="D3461" s="92">
        <v>516.69702099999995</v>
      </c>
      <c r="E3461" s="92">
        <v>518.24597200000005</v>
      </c>
      <c r="F3461" s="92">
        <v>518.230591</v>
      </c>
      <c r="G3461" s="92">
        <v>3532900</v>
      </c>
    </row>
    <row r="3462" spans="1:7" x14ac:dyDescent="0.25">
      <c r="A3462" s="87">
        <v>37813</v>
      </c>
      <c r="B3462" s="92">
        <v>516.46002199999998</v>
      </c>
      <c r="C3462" s="92">
        <v>524.68798800000002</v>
      </c>
      <c r="D3462" s="92">
        <v>514.04797399999995</v>
      </c>
      <c r="E3462" s="92">
        <v>524.68798800000002</v>
      </c>
      <c r="F3462" s="92">
        <v>524.67242399999998</v>
      </c>
      <c r="G3462" s="92">
        <v>6104500</v>
      </c>
    </row>
    <row r="3463" spans="1:7" x14ac:dyDescent="0.25">
      <c r="A3463" s="87">
        <v>37816</v>
      </c>
      <c r="B3463" s="92">
        <v>530.75299099999995</v>
      </c>
      <c r="C3463" s="92">
        <v>534.96099900000002</v>
      </c>
      <c r="D3463" s="92">
        <v>524.81897000000004</v>
      </c>
      <c r="E3463" s="92">
        <v>534.96099900000002</v>
      </c>
      <c r="F3463" s="92">
        <v>534.94512899999995</v>
      </c>
      <c r="G3463" s="92">
        <v>13750800</v>
      </c>
    </row>
    <row r="3464" spans="1:7" x14ac:dyDescent="0.25">
      <c r="A3464" s="87">
        <v>37817</v>
      </c>
      <c r="B3464" s="92">
        <v>536.13500999999997</v>
      </c>
      <c r="C3464" s="92">
        <v>539.13098100000002</v>
      </c>
      <c r="D3464" s="92">
        <v>531.28002900000001</v>
      </c>
      <c r="E3464" s="92">
        <v>533.830017</v>
      </c>
      <c r="F3464" s="92">
        <v>533.81414800000005</v>
      </c>
      <c r="G3464" s="92">
        <v>9480000</v>
      </c>
    </row>
    <row r="3465" spans="1:7" x14ac:dyDescent="0.25">
      <c r="A3465" s="87">
        <v>37818</v>
      </c>
      <c r="B3465" s="92">
        <v>533.27801499999998</v>
      </c>
      <c r="C3465" s="92">
        <v>533.27801499999998</v>
      </c>
      <c r="D3465" s="92">
        <v>522.55602999999996</v>
      </c>
      <c r="E3465" s="92">
        <v>524.260986</v>
      </c>
      <c r="F3465" s="92">
        <v>524.24542199999996</v>
      </c>
      <c r="G3465" s="92">
        <v>6861900</v>
      </c>
    </row>
    <row r="3466" spans="1:7" x14ac:dyDescent="0.25">
      <c r="A3466" s="87">
        <v>37819</v>
      </c>
      <c r="B3466" s="92">
        <v>524.260986</v>
      </c>
      <c r="C3466" s="92">
        <v>526.75598100000002</v>
      </c>
      <c r="D3466" s="92">
        <v>520.59497099999999</v>
      </c>
      <c r="E3466" s="92">
        <v>523.55297900000005</v>
      </c>
      <c r="F3466" s="92">
        <v>523.53747599999997</v>
      </c>
      <c r="G3466" s="92">
        <v>10521400</v>
      </c>
    </row>
    <row r="3467" spans="1:7" x14ac:dyDescent="0.25">
      <c r="A3467" s="87">
        <v>37820</v>
      </c>
      <c r="B3467" s="92">
        <v>521.94097899999997</v>
      </c>
      <c r="C3467" s="92">
        <v>525.5</v>
      </c>
      <c r="D3467" s="92">
        <v>520.10797100000002</v>
      </c>
      <c r="E3467" s="92">
        <v>525.5</v>
      </c>
      <c r="F3467" s="92">
        <v>525.484375</v>
      </c>
      <c r="G3467" s="92">
        <v>5635500</v>
      </c>
    </row>
    <row r="3468" spans="1:7" x14ac:dyDescent="0.25">
      <c r="A3468" s="87">
        <v>37823</v>
      </c>
      <c r="B3468" s="92">
        <v>525.50097700000003</v>
      </c>
      <c r="C3468" s="92">
        <v>525.50097700000003</v>
      </c>
      <c r="D3468" s="92">
        <v>517.38299600000005</v>
      </c>
      <c r="E3468" s="92">
        <v>520.91302499999995</v>
      </c>
      <c r="F3468" s="92">
        <v>520.89758300000005</v>
      </c>
      <c r="G3468" s="92">
        <v>6894200</v>
      </c>
    </row>
    <row r="3469" spans="1:7" x14ac:dyDescent="0.25">
      <c r="A3469" s="87">
        <v>37824</v>
      </c>
      <c r="B3469" s="92">
        <v>519.77899200000002</v>
      </c>
      <c r="C3469" s="92">
        <v>521.19500700000003</v>
      </c>
      <c r="D3469" s="92">
        <v>513.34301800000003</v>
      </c>
      <c r="E3469" s="92">
        <v>516.77899200000002</v>
      </c>
      <c r="F3469" s="92">
        <v>516.76367200000004</v>
      </c>
      <c r="G3469" s="92">
        <v>11189500</v>
      </c>
    </row>
    <row r="3470" spans="1:7" x14ac:dyDescent="0.25">
      <c r="A3470" s="87">
        <v>37825</v>
      </c>
      <c r="B3470" s="92">
        <v>516.83801300000005</v>
      </c>
      <c r="C3470" s="92">
        <v>516.83801300000005</v>
      </c>
      <c r="D3470" s="92">
        <v>509.02398699999998</v>
      </c>
      <c r="E3470" s="92">
        <v>512.62097200000005</v>
      </c>
      <c r="F3470" s="92">
        <v>512.605774</v>
      </c>
      <c r="G3470" s="92">
        <v>7813400</v>
      </c>
    </row>
    <row r="3471" spans="1:7" x14ac:dyDescent="0.25">
      <c r="A3471" s="87">
        <v>37826</v>
      </c>
      <c r="B3471" s="92">
        <v>511.14999399999999</v>
      </c>
      <c r="C3471" s="92">
        <v>511.14999399999999</v>
      </c>
      <c r="D3471" s="92">
        <v>496.21798699999999</v>
      </c>
      <c r="E3471" s="92">
        <v>505.04400600000002</v>
      </c>
      <c r="F3471" s="92">
        <v>505.029022</v>
      </c>
      <c r="G3471" s="92">
        <v>10161800</v>
      </c>
    </row>
    <row r="3472" spans="1:7" x14ac:dyDescent="0.25">
      <c r="A3472" s="87">
        <v>37827</v>
      </c>
      <c r="B3472" s="92">
        <v>505.49200400000001</v>
      </c>
      <c r="C3472" s="92">
        <v>510.08300800000001</v>
      </c>
      <c r="D3472" s="92">
        <v>504.34799199999998</v>
      </c>
      <c r="E3472" s="92">
        <v>510.08300800000001</v>
      </c>
      <c r="F3472" s="92">
        <v>510.06787100000003</v>
      </c>
      <c r="G3472" s="92">
        <v>9426100</v>
      </c>
    </row>
    <row r="3473" spans="1:7" x14ac:dyDescent="0.25">
      <c r="A3473" s="87">
        <v>37830</v>
      </c>
      <c r="B3473" s="92">
        <v>509.64401199999998</v>
      </c>
      <c r="C3473" s="92">
        <v>515.08196999999996</v>
      </c>
      <c r="D3473" s="92">
        <v>509.64401199999998</v>
      </c>
      <c r="E3473" s="92">
        <v>512.79400599999997</v>
      </c>
      <c r="F3473" s="92">
        <v>512.77880900000002</v>
      </c>
      <c r="G3473" s="92">
        <v>5245000</v>
      </c>
    </row>
    <row r="3474" spans="1:7" x14ac:dyDescent="0.25">
      <c r="A3474" s="87">
        <v>37831</v>
      </c>
      <c r="B3474" s="92">
        <v>513.20599400000003</v>
      </c>
      <c r="C3474" s="92">
        <v>513.20599400000003</v>
      </c>
      <c r="D3474" s="92">
        <v>507.57000699999998</v>
      </c>
      <c r="E3474" s="92">
        <v>511.47198500000002</v>
      </c>
      <c r="F3474" s="92">
        <v>511.45678700000002</v>
      </c>
      <c r="G3474" s="92">
        <v>2838700</v>
      </c>
    </row>
    <row r="3475" spans="1:7" x14ac:dyDescent="0.25">
      <c r="A3475" s="87">
        <v>37832</v>
      </c>
      <c r="B3475" s="92">
        <v>509.158997</v>
      </c>
      <c r="C3475" s="92">
        <v>509.25399800000002</v>
      </c>
      <c r="D3475" s="92">
        <v>504.25500499999998</v>
      </c>
      <c r="E3475" s="92">
        <v>508.22198500000002</v>
      </c>
      <c r="F3475" s="92">
        <v>508.206909</v>
      </c>
      <c r="G3475" s="92">
        <v>6151900</v>
      </c>
    </row>
    <row r="3476" spans="1:7" x14ac:dyDescent="0.25">
      <c r="A3476" s="87">
        <v>37833</v>
      </c>
      <c r="B3476" s="92">
        <v>508.71798699999999</v>
      </c>
      <c r="C3476" s="92">
        <v>508.71798699999999</v>
      </c>
      <c r="D3476" s="92">
        <v>504.28201300000001</v>
      </c>
      <c r="E3476" s="92">
        <v>507.98498499999999</v>
      </c>
      <c r="F3476" s="92">
        <v>507.96991000000003</v>
      </c>
      <c r="G3476" s="92">
        <v>7945400</v>
      </c>
    </row>
    <row r="3477" spans="1:7" x14ac:dyDescent="0.25">
      <c r="A3477" s="87">
        <v>37834</v>
      </c>
      <c r="B3477" s="92">
        <v>508.10900900000001</v>
      </c>
      <c r="C3477" s="92">
        <v>508.70300300000002</v>
      </c>
      <c r="D3477" s="92">
        <v>505.52301</v>
      </c>
      <c r="E3477" s="92">
        <v>508.70300300000002</v>
      </c>
      <c r="F3477" s="92">
        <v>508.68789700000002</v>
      </c>
      <c r="G3477" s="92">
        <v>10992800</v>
      </c>
    </row>
    <row r="3478" spans="1:7" x14ac:dyDescent="0.25">
      <c r="A3478" s="87">
        <v>37837</v>
      </c>
      <c r="B3478" s="92">
        <v>508.63501000000002</v>
      </c>
      <c r="C3478" s="92">
        <v>508.63501000000002</v>
      </c>
      <c r="D3478" s="92">
        <v>498.87200899999999</v>
      </c>
      <c r="E3478" s="92">
        <v>503.94198599999999</v>
      </c>
      <c r="F3478" s="92">
        <v>503.92700200000002</v>
      </c>
      <c r="G3478" s="92">
        <v>11191400</v>
      </c>
    </row>
    <row r="3479" spans="1:7" x14ac:dyDescent="0.25">
      <c r="A3479" s="87">
        <v>37838</v>
      </c>
      <c r="B3479" s="92">
        <v>503.83801299999999</v>
      </c>
      <c r="C3479" s="92">
        <v>503.83801299999999</v>
      </c>
      <c r="D3479" s="92">
        <v>479.82000699999998</v>
      </c>
      <c r="E3479" s="92">
        <v>488.52899200000002</v>
      </c>
      <c r="F3479" s="92">
        <v>488.51449600000001</v>
      </c>
      <c r="G3479" s="92">
        <v>18664000</v>
      </c>
    </row>
    <row r="3480" spans="1:7" x14ac:dyDescent="0.25">
      <c r="A3480" s="87">
        <v>37839</v>
      </c>
      <c r="B3480" s="92">
        <v>489.81500199999999</v>
      </c>
      <c r="C3480" s="92">
        <v>494.43600500000002</v>
      </c>
      <c r="D3480" s="92">
        <v>489.81500199999999</v>
      </c>
      <c r="E3480" s="92">
        <v>494.43600500000002</v>
      </c>
      <c r="F3480" s="92">
        <v>494.42132600000002</v>
      </c>
      <c r="G3480" s="92">
        <v>9556400</v>
      </c>
    </row>
    <row r="3481" spans="1:7" x14ac:dyDescent="0.25">
      <c r="A3481" s="87">
        <v>37840</v>
      </c>
      <c r="B3481" s="92">
        <v>495.959991</v>
      </c>
      <c r="C3481" s="92">
        <v>508.26998900000001</v>
      </c>
      <c r="D3481" s="92">
        <v>495.959991</v>
      </c>
      <c r="E3481" s="92">
        <v>508.26998900000001</v>
      </c>
      <c r="F3481" s="92">
        <v>508.25491299999999</v>
      </c>
      <c r="G3481" s="92">
        <v>9902400</v>
      </c>
    </row>
    <row r="3482" spans="1:7" x14ac:dyDescent="0.25">
      <c r="A3482" s="87">
        <v>37841</v>
      </c>
      <c r="B3482" s="92">
        <v>508.52600100000001</v>
      </c>
      <c r="C3482" s="92">
        <v>508.52600100000001</v>
      </c>
      <c r="D3482" s="92">
        <v>503.510986</v>
      </c>
      <c r="E3482" s="92">
        <v>505.35998499999999</v>
      </c>
      <c r="F3482" s="92">
        <v>505.34500100000002</v>
      </c>
      <c r="G3482" s="92">
        <v>12280500</v>
      </c>
    </row>
    <row r="3483" spans="1:7" x14ac:dyDescent="0.25">
      <c r="A3483" s="87">
        <v>37844</v>
      </c>
      <c r="B3483" s="92">
        <v>505.13000499999998</v>
      </c>
      <c r="C3483" s="92">
        <v>505.72000100000002</v>
      </c>
      <c r="D3483" s="92">
        <v>501.52801499999998</v>
      </c>
      <c r="E3483" s="92">
        <v>504.841003</v>
      </c>
      <c r="F3483" s="92">
        <v>504.82601899999997</v>
      </c>
      <c r="G3483" s="92">
        <v>7781600</v>
      </c>
    </row>
    <row r="3484" spans="1:7" x14ac:dyDescent="0.25">
      <c r="A3484" s="87">
        <v>37845</v>
      </c>
      <c r="B3484" s="92">
        <v>504.84600799999998</v>
      </c>
      <c r="C3484" s="92">
        <v>507.23998999999998</v>
      </c>
      <c r="D3484" s="92">
        <v>503.52398699999998</v>
      </c>
      <c r="E3484" s="92">
        <v>506.41699199999999</v>
      </c>
      <c r="F3484" s="92">
        <v>506.40194700000001</v>
      </c>
      <c r="G3484" s="92">
        <v>4345300</v>
      </c>
    </row>
    <row r="3485" spans="1:7" x14ac:dyDescent="0.25">
      <c r="A3485" s="87">
        <v>37846</v>
      </c>
      <c r="B3485" s="92">
        <v>507.31900000000002</v>
      </c>
      <c r="C3485" s="92">
        <v>512.489014</v>
      </c>
      <c r="D3485" s="92">
        <v>506.73599200000001</v>
      </c>
      <c r="E3485" s="92">
        <v>511.22500600000001</v>
      </c>
      <c r="F3485" s="92">
        <v>511.20980800000001</v>
      </c>
      <c r="G3485" s="92">
        <v>6512300</v>
      </c>
    </row>
    <row r="3486" spans="1:7" x14ac:dyDescent="0.25">
      <c r="A3486" s="87">
        <v>37847</v>
      </c>
      <c r="B3486" s="92">
        <v>512.03698699999995</v>
      </c>
      <c r="C3486" s="92">
        <v>512.03698699999995</v>
      </c>
      <c r="D3486" s="92">
        <v>507.57501200000002</v>
      </c>
      <c r="E3486" s="92">
        <v>510.12899800000002</v>
      </c>
      <c r="F3486" s="92">
        <v>510.11386099999999</v>
      </c>
      <c r="G3486" s="92">
        <v>3826400</v>
      </c>
    </row>
    <row r="3487" spans="1:7" x14ac:dyDescent="0.25">
      <c r="A3487" s="87">
        <v>37848</v>
      </c>
      <c r="B3487" s="92">
        <v>510.70300300000002</v>
      </c>
      <c r="C3487" s="92">
        <v>516.646973</v>
      </c>
      <c r="D3487" s="92">
        <v>509.85000600000001</v>
      </c>
      <c r="E3487" s="92">
        <v>516.646973</v>
      </c>
      <c r="F3487" s="92">
        <v>516.63165300000003</v>
      </c>
      <c r="G3487" s="92">
        <v>3392700</v>
      </c>
    </row>
    <row r="3488" spans="1:7" x14ac:dyDescent="0.25">
      <c r="A3488" s="87">
        <v>37851</v>
      </c>
      <c r="B3488" s="92" t="s">
        <v>2065</v>
      </c>
      <c r="C3488" s="92" t="s">
        <v>2065</v>
      </c>
      <c r="D3488" s="92" t="s">
        <v>2065</v>
      </c>
      <c r="E3488" s="92" t="s">
        <v>2065</v>
      </c>
      <c r="F3488" s="92" t="s">
        <v>2065</v>
      </c>
      <c r="G3488" s="92" t="s">
        <v>2065</v>
      </c>
    </row>
    <row r="3489" spans="1:7" x14ac:dyDescent="0.25">
      <c r="A3489" s="87">
        <v>37852</v>
      </c>
      <c r="B3489" s="92">
        <v>518.36102300000005</v>
      </c>
      <c r="C3489" s="92">
        <v>520.81500200000005</v>
      </c>
      <c r="D3489" s="92">
        <v>513.98400900000001</v>
      </c>
      <c r="E3489" s="92">
        <v>517.05297900000005</v>
      </c>
      <c r="F3489" s="92">
        <v>517.03765899999996</v>
      </c>
      <c r="G3489" s="92">
        <v>5247300</v>
      </c>
    </row>
    <row r="3490" spans="1:7" x14ac:dyDescent="0.25">
      <c r="A3490" s="87">
        <v>37853</v>
      </c>
      <c r="B3490" s="92">
        <v>516.64001499999995</v>
      </c>
      <c r="C3490" s="92">
        <v>518.77697799999999</v>
      </c>
      <c r="D3490" s="92">
        <v>512.57598900000005</v>
      </c>
      <c r="E3490" s="92">
        <v>518.77697799999999</v>
      </c>
      <c r="F3490" s="92">
        <v>518.76159700000005</v>
      </c>
      <c r="G3490" s="92">
        <v>8447400</v>
      </c>
    </row>
    <row r="3491" spans="1:7" x14ac:dyDescent="0.25">
      <c r="A3491" s="87">
        <v>37854</v>
      </c>
      <c r="B3491" s="92">
        <v>518.09002699999996</v>
      </c>
      <c r="C3491" s="92">
        <v>525.58300799999995</v>
      </c>
      <c r="D3491" s="92">
        <v>518.09002699999996</v>
      </c>
      <c r="E3491" s="92">
        <v>525.58300799999995</v>
      </c>
      <c r="F3491" s="92">
        <v>525.56738299999995</v>
      </c>
      <c r="G3491" s="92">
        <v>21710100</v>
      </c>
    </row>
    <row r="3492" spans="1:7" x14ac:dyDescent="0.25">
      <c r="A3492" s="87">
        <v>37855</v>
      </c>
      <c r="B3492" s="92">
        <v>525.24499500000002</v>
      </c>
      <c r="C3492" s="92">
        <v>528.942993</v>
      </c>
      <c r="D3492" s="92">
        <v>524.59497099999999</v>
      </c>
      <c r="E3492" s="92">
        <v>528.942993</v>
      </c>
      <c r="F3492" s="92">
        <v>528.92724599999997</v>
      </c>
      <c r="G3492" s="92">
        <v>11953500</v>
      </c>
    </row>
    <row r="3493" spans="1:7" x14ac:dyDescent="0.25">
      <c r="A3493" s="87">
        <v>37858</v>
      </c>
      <c r="B3493" s="92">
        <v>529.14398200000005</v>
      </c>
      <c r="C3493" s="92">
        <v>531.35199</v>
      </c>
      <c r="D3493" s="92">
        <v>526.18402100000003</v>
      </c>
      <c r="E3493" s="92">
        <v>529.03601100000003</v>
      </c>
      <c r="F3493" s="92">
        <v>529.020264</v>
      </c>
      <c r="G3493" s="92">
        <v>17810500</v>
      </c>
    </row>
    <row r="3494" spans="1:7" x14ac:dyDescent="0.25">
      <c r="A3494" s="87">
        <v>37859</v>
      </c>
      <c r="B3494" s="92">
        <v>528.47699</v>
      </c>
      <c r="C3494" s="92">
        <v>528.75897199999997</v>
      </c>
      <c r="D3494" s="92">
        <v>523.47100799999998</v>
      </c>
      <c r="E3494" s="92">
        <v>528.75897199999997</v>
      </c>
      <c r="F3494" s="92">
        <v>528.74322500000005</v>
      </c>
      <c r="G3494" s="92">
        <v>8132500</v>
      </c>
    </row>
    <row r="3495" spans="1:7" x14ac:dyDescent="0.25">
      <c r="A3495" s="87">
        <v>37860</v>
      </c>
      <c r="B3495" s="92">
        <v>528.07598900000005</v>
      </c>
      <c r="C3495" s="92">
        <v>530.86199999999997</v>
      </c>
      <c r="D3495" s="92">
        <v>526.76300000000003</v>
      </c>
      <c r="E3495" s="92">
        <v>530.86199999999997</v>
      </c>
      <c r="F3495" s="92">
        <v>530.84625200000005</v>
      </c>
      <c r="G3495" s="92">
        <v>18308600</v>
      </c>
    </row>
    <row r="3496" spans="1:7" x14ac:dyDescent="0.25">
      <c r="A3496" s="87">
        <v>37861</v>
      </c>
      <c r="B3496" s="92">
        <v>531.40197799999999</v>
      </c>
      <c r="C3496" s="92">
        <v>531.61102300000005</v>
      </c>
      <c r="D3496" s="92">
        <v>526.66198699999995</v>
      </c>
      <c r="E3496" s="92">
        <v>530.23999000000003</v>
      </c>
      <c r="F3496" s="92">
        <v>530.224243</v>
      </c>
      <c r="G3496" s="92">
        <v>17082400</v>
      </c>
    </row>
    <row r="3497" spans="1:7" x14ac:dyDescent="0.25">
      <c r="A3497" s="87">
        <v>37862</v>
      </c>
      <c r="B3497" s="92">
        <v>529.830017</v>
      </c>
      <c r="C3497" s="92">
        <v>531.74700900000005</v>
      </c>
      <c r="D3497" s="92">
        <v>527.52899200000002</v>
      </c>
      <c r="E3497" s="92">
        <v>529.67498799999998</v>
      </c>
      <c r="F3497" s="92">
        <v>529.65924099999995</v>
      </c>
      <c r="G3497" s="92">
        <v>7608400</v>
      </c>
    </row>
    <row r="3498" spans="1:7" x14ac:dyDescent="0.25">
      <c r="A3498" s="87">
        <v>37865</v>
      </c>
      <c r="B3498" s="92">
        <v>529.50598100000002</v>
      </c>
      <c r="C3498" s="92">
        <v>534.33697500000005</v>
      </c>
      <c r="D3498" s="92">
        <v>529.50598100000002</v>
      </c>
      <c r="E3498" s="92">
        <v>534.33697500000005</v>
      </c>
      <c r="F3498" s="92">
        <v>534.32110599999999</v>
      </c>
      <c r="G3498" s="92">
        <v>20060600</v>
      </c>
    </row>
    <row r="3499" spans="1:7" x14ac:dyDescent="0.25">
      <c r="A3499" s="87">
        <v>37866</v>
      </c>
      <c r="B3499" s="92">
        <v>533.66900599999997</v>
      </c>
      <c r="C3499" s="92">
        <v>538.93902600000001</v>
      </c>
      <c r="D3499" s="92">
        <v>533.66900599999997</v>
      </c>
      <c r="E3499" s="92">
        <v>538.93902600000001</v>
      </c>
      <c r="F3499" s="92">
        <v>538.92303500000003</v>
      </c>
      <c r="G3499" s="92">
        <v>14122100</v>
      </c>
    </row>
    <row r="3500" spans="1:7" x14ac:dyDescent="0.25">
      <c r="A3500" s="87">
        <v>37867</v>
      </c>
      <c r="B3500" s="92">
        <v>540.43798800000002</v>
      </c>
      <c r="C3500" s="92">
        <v>558.25</v>
      </c>
      <c r="D3500" s="92">
        <v>540.43798800000002</v>
      </c>
      <c r="E3500" s="92">
        <v>558.24902299999997</v>
      </c>
      <c r="F3500" s="92">
        <v>558.23242200000004</v>
      </c>
      <c r="G3500" s="92">
        <v>26381100</v>
      </c>
    </row>
    <row r="3501" spans="1:7" x14ac:dyDescent="0.25">
      <c r="A3501" s="87">
        <v>37868</v>
      </c>
      <c r="B3501" s="92">
        <v>562.47997999999995</v>
      </c>
      <c r="C3501" s="92">
        <v>576.73400900000001</v>
      </c>
      <c r="D3501" s="92">
        <v>562.47997999999995</v>
      </c>
      <c r="E3501" s="92">
        <v>575.19201699999996</v>
      </c>
      <c r="F3501" s="92">
        <v>575.17498799999998</v>
      </c>
      <c r="G3501" s="92">
        <v>32520300</v>
      </c>
    </row>
    <row r="3502" spans="1:7" x14ac:dyDescent="0.25">
      <c r="A3502" s="87">
        <v>37869</v>
      </c>
      <c r="B3502" s="92">
        <v>575.58898899999997</v>
      </c>
      <c r="C3502" s="92">
        <v>590.34399399999995</v>
      </c>
      <c r="D3502" s="92">
        <v>575.58898899999997</v>
      </c>
      <c r="E3502" s="92">
        <v>582.32299799999998</v>
      </c>
      <c r="F3502" s="92">
        <v>582.30572500000005</v>
      </c>
      <c r="G3502" s="92">
        <v>18469100</v>
      </c>
    </row>
    <row r="3503" spans="1:7" x14ac:dyDescent="0.25">
      <c r="A3503" s="87">
        <v>37872</v>
      </c>
      <c r="B3503" s="92">
        <v>583.33599900000002</v>
      </c>
      <c r="C3503" s="92">
        <v>588.36798099999999</v>
      </c>
      <c r="D3503" s="92">
        <v>574.06597899999997</v>
      </c>
      <c r="E3503" s="92">
        <v>587.057007</v>
      </c>
      <c r="F3503" s="92">
        <v>587.03955099999996</v>
      </c>
      <c r="G3503" s="92">
        <v>13370700</v>
      </c>
    </row>
    <row r="3504" spans="1:7" x14ac:dyDescent="0.25">
      <c r="A3504" s="87">
        <v>37873</v>
      </c>
      <c r="B3504" s="92">
        <v>589.41601600000001</v>
      </c>
      <c r="C3504" s="92">
        <v>591.55798300000004</v>
      </c>
      <c r="D3504" s="92">
        <v>582.70098900000005</v>
      </c>
      <c r="E3504" s="92">
        <v>585.29199200000005</v>
      </c>
      <c r="F3504" s="92">
        <v>585.27459699999997</v>
      </c>
      <c r="G3504" s="92">
        <v>19710200</v>
      </c>
    </row>
    <row r="3505" spans="1:7" x14ac:dyDescent="0.25">
      <c r="A3505" s="87">
        <v>37874</v>
      </c>
      <c r="B3505" s="92">
        <v>584.42297399999995</v>
      </c>
      <c r="C3505" s="92">
        <v>584.42297399999995</v>
      </c>
      <c r="D3505" s="92">
        <v>571.65997300000004</v>
      </c>
      <c r="E3505" s="92">
        <v>572.853027</v>
      </c>
      <c r="F3505" s="92">
        <v>572.83599900000002</v>
      </c>
      <c r="G3505" s="92">
        <v>13115200</v>
      </c>
    </row>
    <row r="3506" spans="1:7" x14ac:dyDescent="0.25">
      <c r="A3506" s="87">
        <v>37875</v>
      </c>
      <c r="B3506" s="92">
        <v>571.27099599999997</v>
      </c>
      <c r="C3506" s="92">
        <v>571.27099599999997</v>
      </c>
      <c r="D3506" s="92">
        <v>561.33398399999999</v>
      </c>
      <c r="E3506" s="92">
        <v>565.63800000000003</v>
      </c>
      <c r="F3506" s="92">
        <v>565.621216</v>
      </c>
      <c r="G3506" s="92">
        <v>8825900</v>
      </c>
    </row>
    <row r="3507" spans="1:7" x14ac:dyDescent="0.25">
      <c r="A3507" s="87">
        <v>37876</v>
      </c>
      <c r="B3507" s="92">
        <v>566.34802200000001</v>
      </c>
      <c r="C3507" s="92">
        <v>578.375</v>
      </c>
      <c r="D3507" s="92">
        <v>565.82501200000002</v>
      </c>
      <c r="E3507" s="92">
        <v>578.375</v>
      </c>
      <c r="F3507" s="92">
        <v>578.35784899999999</v>
      </c>
      <c r="G3507" s="92">
        <v>9397600</v>
      </c>
    </row>
    <row r="3508" spans="1:7" x14ac:dyDescent="0.25">
      <c r="A3508" s="87">
        <v>37879</v>
      </c>
      <c r="B3508" s="92">
        <v>578.375</v>
      </c>
      <c r="C3508" s="92">
        <v>580.19702099999995</v>
      </c>
      <c r="D3508" s="92">
        <v>569.73199499999998</v>
      </c>
      <c r="E3508" s="92">
        <v>574.79901099999995</v>
      </c>
      <c r="F3508" s="92">
        <v>574.78198199999997</v>
      </c>
      <c r="G3508" s="92">
        <v>11248000</v>
      </c>
    </row>
    <row r="3509" spans="1:7" x14ac:dyDescent="0.25">
      <c r="A3509" s="87">
        <v>37880</v>
      </c>
      <c r="B3509" s="92">
        <v>573.93701199999998</v>
      </c>
      <c r="C3509" s="92">
        <v>581.48400900000001</v>
      </c>
      <c r="D3509" s="92">
        <v>573.93701199999998</v>
      </c>
      <c r="E3509" s="92">
        <v>581.24499500000002</v>
      </c>
      <c r="F3509" s="92">
        <v>581.22772199999997</v>
      </c>
      <c r="G3509" s="92">
        <v>9683700</v>
      </c>
    </row>
    <row r="3510" spans="1:7" x14ac:dyDescent="0.25">
      <c r="A3510" s="87">
        <v>37881</v>
      </c>
      <c r="B3510" s="92">
        <v>581.91400099999998</v>
      </c>
      <c r="C3510" s="92">
        <v>588.24597200000005</v>
      </c>
      <c r="D3510" s="92">
        <v>581.91400099999998</v>
      </c>
      <c r="E3510" s="92">
        <v>585.91302499999995</v>
      </c>
      <c r="F3510" s="92">
        <v>585.89562999999998</v>
      </c>
      <c r="G3510" s="92">
        <v>12034800</v>
      </c>
    </row>
    <row r="3511" spans="1:7" x14ac:dyDescent="0.25">
      <c r="A3511" s="87">
        <v>37882</v>
      </c>
      <c r="B3511" s="92">
        <v>584.89099099999999</v>
      </c>
      <c r="C3511" s="92">
        <v>585.77398700000003</v>
      </c>
      <c r="D3511" s="92">
        <v>579.86999500000002</v>
      </c>
      <c r="E3511" s="92">
        <v>582.68701199999998</v>
      </c>
      <c r="F3511" s="92">
        <v>582.66973900000005</v>
      </c>
      <c r="G3511" s="92">
        <v>16202500</v>
      </c>
    </row>
    <row r="3512" spans="1:7" x14ac:dyDescent="0.25">
      <c r="A3512" s="87">
        <v>37883</v>
      </c>
      <c r="B3512" s="92">
        <v>582.03301999999996</v>
      </c>
      <c r="C3512" s="92">
        <v>585.671021</v>
      </c>
      <c r="D3512" s="92">
        <v>581.94598399999995</v>
      </c>
      <c r="E3512" s="92">
        <v>585.671021</v>
      </c>
      <c r="F3512" s="92">
        <v>585.65362500000003</v>
      </c>
      <c r="G3512" s="92">
        <v>12658200</v>
      </c>
    </row>
    <row r="3513" spans="1:7" x14ac:dyDescent="0.25">
      <c r="A3513" s="87">
        <v>37886</v>
      </c>
      <c r="B3513" s="92" t="s">
        <v>2065</v>
      </c>
      <c r="C3513" s="92" t="s">
        <v>2065</v>
      </c>
      <c r="D3513" s="92" t="s">
        <v>2065</v>
      </c>
      <c r="E3513" s="92" t="s">
        <v>2065</v>
      </c>
      <c r="F3513" s="92" t="s">
        <v>2065</v>
      </c>
      <c r="G3513" s="92" t="s">
        <v>2065</v>
      </c>
    </row>
    <row r="3514" spans="1:7" x14ac:dyDescent="0.25">
      <c r="A3514" s="87">
        <v>37887</v>
      </c>
      <c r="B3514" s="92">
        <v>583.62097200000005</v>
      </c>
      <c r="C3514" s="92">
        <v>588.510986</v>
      </c>
      <c r="D3514" s="92">
        <v>580.67401099999995</v>
      </c>
      <c r="E3514" s="92">
        <v>588.510986</v>
      </c>
      <c r="F3514" s="92">
        <v>588.49352999999996</v>
      </c>
      <c r="G3514" s="92">
        <v>11142400</v>
      </c>
    </row>
    <row r="3515" spans="1:7" x14ac:dyDescent="0.25">
      <c r="A3515" s="87">
        <v>37888</v>
      </c>
      <c r="B3515" s="92">
        <v>588.510986</v>
      </c>
      <c r="C3515" s="92">
        <v>605.62298599999997</v>
      </c>
      <c r="D3515" s="92">
        <v>588.510986</v>
      </c>
      <c r="E3515" s="92">
        <v>605.62298599999997</v>
      </c>
      <c r="F3515" s="92">
        <v>605.60497999999995</v>
      </c>
      <c r="G3515" s="92">
        <v>11005800</v>
      </c>
    </row>
    <row r="3516" spans="1:7" x14ac:dyDescent="0.25">
      <c r="A3516" s="87">
        <v>37889</v>
      </c>
      <c r="B3516" s="92">
        <v>600.78698699999995</v>
      </c>
      <c r="C3516" s="92">
        <v>606.62298599999997</v>
      </c>
      <c r="D3516" s="92">
        <v>598.60400400000003</v>
      </c>
      <c r="E3516" s="92">
        <v>603.70800799999995</v>
      </c>
      <c r="F3516" s="92">
        <v>603.69006300000001</v>
      </c>
      <c r="G3516" s="92">
        <v>12856900</v>
      </c>
    </row>
    <row r="3517" spans="1:7" x14ac:dyDescent="0.25">
      <c r="A3517" s="87">
        <v>37890</v>
      </c>
      <c r="B3517" s="92">
        <v>602.75701900000001</v>
      </c>
      <c r="C3517" s="92">
        <v>602.75701900000001</v>
      </c>
      <c r="D3517" s="92">
        <v>596.37097200000005</v>
      </c>
      <c r="E3517" s="92">
        <v>599.84002699999996</v>
      </c>
      <c r="F3517" s="92">
        <v>599.82220500000005</v>
      </c>
      <c r="G3517" s="92">
        <v>12191100</v>
      </c>
    </row>
    <row r="3518" spans="1:7" x14ac:dyDescent="0.25">
      <c r="A3518" s="87">
        <v>37893</v>
      </c>
      <c r="B3518" s="92">
        <v>597.341003</v>
      </c>
      <c r="C3518" s="92">
        <v>597.91302499999995</v>
      </c>
      <c r="D3518" s="92">
        <v>591.72399900000005</v>
      </c>
      <c r="E3518" s="92">
        <v>597.14001499999995</v>
      </c>
      <c r="F3518" s="92">
        <v>597.12231399999996</v>
      </c>
      <c r="G3518" s="92">
        <v>12016200</v>
      </c>
    </row>
    <row r="3519" spans="1:7" x14ac:dyDescent="0.25">
      <c r="A3519" s="87">
        <v>37894</v>
      </c>
      <c r="B3519" s="92">
        <v>597.16198699999995</v>
      </c>
      <c r="C3519" s="92">
        <v>601.19000200000005</v>
      </c>
      <c r="D3519" s="92">
        <v>595.94500700000003</v>
      </c>
      <c r="E3519" s="92">
        <v>597.65197799999999</v>
      </c>
      <c r="F3519" s="92">
        <v>597.634277</v>
      </c>
      <c r="G3519" s="92">
        <v>7095700</v>
      </c>
    </row>
    <row r="3520" spans="1:7" x14ac:dyDescent="0.25">
      <c r="A3520" s="87">
        <v>37895</v>
      </c>
      <c r="B3520" s="92">
        <v>597.612976</v>
      </c>
      <c r="C3520" s="92">
        <v>606.03900099999998</v>
      </c>
      <c r="D3520" s="92">
        <v>597.612976</v>
      </c>
      <c r="E3520" s="92">
        <v>606.03900099999998</v>
      </c>
      <c r="F3520" s="92">
        <v>606.02099599999997</v>
      </c>
      <c r="G3520" s="92">
        <v>7293700</v>
      </c>
    </row>
    <row r="3521" spans="1:7" x14ac:dyDescent="0.25">
      <c r="A3521" s="87">
        <v>37896</v>
      </c>
      <c r="B3521" s="92">
        <v>607.79998799999998</v>
      </c>
      <c r="C3521" s="92">
        <v>623.794983</v>
      </c>
      <c r="D3521" s="92">
        <v>607.79998799999998</v>
      </c>
      <c r="E3521" s="92">
        <v>619.59301800000003</v>
      </c>
      <c r="F3521" s="92">
        <v>619.57464600000003</v>
      </c>
      <c r="G3521" s="92">
        <v>10244800</v>
      </c>
    </row>
    <row r="3522" spans="1:7" x14ac:dyDescent="0.25">
      <c r="A3522" s="87">
        <v>37897</v>
      </c>
      <c r="B3522" s="92">
        <v>619.42401099999995</v>
      </c>
      <c r="C3522" s="92">
        <v>622.74200399999995</v>
      </c>
      <c r="D3522" s="92">
        <v>617.34301800000003</v>
      </c>
      <c r="E3522" s="92">
        <v>621.86199999999997</v>
      </c>
      <c r="F3522" s="92">
        <v>621.84356700000001</v>
      </c>
      <c r="G3522" s="92">
        <v>9082100</v>
      </c>
    </row>
    <row r="3523" spans="1:7" x14ac:dyDescent="0.25">
      <c r="A3523" s="87">
        <v>37900</v>
      </c>
      <c r="B3523" s="92">
        <v>621.63397199999997</v>
      </c>
      <c r="C3523" s="92">
        <v>623.22900400000003</v>
      </c>
      <c r="D3523" s="92">
        <v>610.93701199999998</v>
      </c>
      <c r="E3523" s="92">
        <v>615.87402299999997</v>
      </c>
      <c r="F3523" s="92">
        <v>615.855774</v>
      </c>
      <c r="G3523" s="92">
        <v>13863400</v>
      </c>
    </row>
    <row r="3524" spans="1:7" x14ac:dyDescent="0.25">
      <c r="A3524" s="87">
        <v>37901</v>
      </c>
      <c r="B3524" s="92">
        <v>615.20599400000003</v>
      </c>
      <c r="C3524" s="92">
        <v>615.35797100000002</v>
      </c>
      <c r="D3524" s="92">
        <v>610.12402299999997</v>
      </c>
      <c r="E3524" s="92">
        <v>615.30902100000003</v>
      </c>
      <c r="F3524" s="92">
        <v>615.29077099999995</v>
      </c>
      <c r="G3524" s="92">
        <v>9092900</v>
      </c>
    </row>
    <row r="3525" spans="1:7" x14ac:dyDescent="0.25">
      <c r="A3525" s="87">
        <v>37902</v>
      </c>
      <c r="B3525" s="92">
        <v>616.06897000000004</v>
      </c>
      <c r="C3525" s="92">
        <v>624.52301</v>
      </c>
      <c r="D3525" s="92">
        <v>616.06897000000004</v>
      </c>
      <c r="E3525" s="92">
        <v>624.32800299999997</v>
      </c>
      <c r="F3525" s="92">
        <v>624.30944799999997</v>
      </c>
      <c r="G3525" s="92">
        <v>14791400</v>
      </c>
    </row>
    <row r="3526" spans="1:7" x14ac:dyDescent="0.25">
      <c r="A3526" s="87">
        <v>37903</v>
      </c>
      <c r="B3526" s="92">
        <v>624.49700900000005</v>
      </c>
      <c r="C3526" s="92">
        <v>636.22699</v>
      </c>
      <c r="D3526" s="92">
        <v>624.49700900000005</v>
      </c>
      <c r="E3526" s="92">
        <v>636.22699</v>
      </c>
      <c r="F3526" s="92">
        <v>636.20812999999998</v>
      </c>
      <c r="G3526" s="92">
        <v>19547200</v>
      </c>
    </row>
    <row r="3527" spans="1:7" x14ac:dyDescent="0.25">
      <c r="A3527" s="87">
        <v>37904</v>
      </c>
      <c r="B3527" s="92">
        <v>638.21002199999998</v>
      </c>
      <c r="C3527" s="92">
        <v>648.68102999999996</v>
      </c>
      <c r="D3527" s="92">
        <v>638.21002199999998</v>
      </c>
      <c r="E3527" s="92">
        <v>644.817993</v>
      </c>
      <c r="F3527" s="92">
        <v>644.79888900000003</v>
      </c>
      <c r="G3527" s="92">
        <v>20635300</v>
      </c>
    </row>
    <row r="3528" spans="1:7" x14ac:dyDescent="0.25">
      <c r="A3528" s="87">
        <v>37907</v>
      </c>
      <c r="B3528" s="92">
        <v>646.669983</v>
      </c>
      <c r="C3528" s="92">
        <v>647.92999299999997</v>
      </c>
      <c r="D3528" s="92">
        <v>637.92297399999995</v>
      </c>
      <c r="E3528" s="92">
        <v>644.43402100000003</v>
      </c>
      <c r="F3528" s="92">
        <v>644.41491699999995</v>
      </c>
      <c r="G3528" s="92">
        <v>10013200</v>
      </c>
    </row>
    <row r="3529" spans="1:7" x14ac:dyDescent="0.25">
      <c r="A3529" s="87">
        <v>37908</v>
      </c>
      <c r="B3529" s="92">
        <v>644.60998500000005</v>
      </c>
      <c r="C3529" s="92">
        <v>651.012024</v>
      </c>
      <c r="D3529" s="92">
        <v>644.60998500000005</v>
      </c>
      <c r="E3529" s="92">
        <v>648.716003</v>
      </c>
      <c r="F3529" s="92">
        <v>648.696777</v>
      </c>
      <c r="G3529" s="92">
        <v>12870600</v>
      </c>
    </row>
    <row r="3530" spans="1:7" x14ac:dyDescent="0.25">
      <c r="A3530" s="87">
        <v>37909</v>
      </c>
      <c r="B3530" s="92">
        <v>649.90997300000004</v>
      </c>
      <c r="C3530" s="92">
        <v>650.69598399999995</v>
      </c>
      <c r="D3530" s="92">
        <v>645.919983</v>
      </c>
      <c r="E3530" s="92">
        <v>650.44000200000005</v>
      </c>
      <c r="F3530" s="92">
        <v>650.42071499999997</v>
      </c>
      <c r="G3530" s="92">
        <v>18367900</v>
      </c>
    </row>
    <row r="3531" spans="1:7" x14ac:dyDescent="0.25">
      <c r="A3531" s="87">
        <v>37910</v>
      </c>
      <c r="B3531" s="92">
        <v>650.49200399999995</v>
      </c>
      <c r="C3531" s="92">
        <v>654.35797100000002</v>
      </c>
      <c r="D3531" s="92">
        <v>646.93701199999998</v>
      </c>
      <c r="E3531" s="92">
        <v>649.29797399999995</v>
      </c>
      <c r="F3531" s="92">
        <v>649.27868699999999</v>
      </c>
      <c r="G3531" s="92">
        <v>18367900</v>
      </c>
    </row>
    <row r="3532" spans="1:7" x14ac:dyDescent="0.25">
      <c r="A3532" s="87">
        <v>37911</v>
      </c>
      <c r="B3532" s="92">
        <v>649.50402799999995</v>
      </c>
      <c r="C3532" s="92">
        <v>652.03301999999996</v>
      </c>
      <c r="D3532" s="92">
        <v>647.30102499999998</v>
      </c>
      <c r="E3532" s="92">
        <v>649.64599599999997</v>
      </c>
      <c r="F3532" s="92">
        <v>649.62670900000001</v>
      </c>
      <c r="G3532" s="92">
        <v>8738100</v>
      </c>
    </row>
    <row r="3533" spans="1:7" x14ac:dyDescent="0.25">
      <c r="A3533" s="87">
        <v>37914</v>
      </c>
      <c r="B3533" s="92">
        <v>649.92297399999995</v>
      </c>
      <c r="C3533" s="92">
        <v>653.93298300000004</v>
      </c>
      <c r="D3533" s="92">
        <v>649.92297399999995</v>
      </c>
      <c r="E3533" s="92">
        <v>652.75897199999997</v>
      </c>
      <c r="F3533" s="92">
        <v>652.73962400000005</v>
      </c>
      <c r="G3533" s="92">
        <v>7856100</v>
      </c>
    </row>
    <row r="3534" spans="1:7" x14ac:dyDescent="0.25">
      <c r="A3534" s="87">
        <v>37915</v>
      </c>
      <c r="B3534" s="92">
        <v>653.46398899999997</v>
      </c>
      <c r="C3534" s="92">
        <v>658.09997599999997</v>
      </c>
      <c r="D3534" s="92">
        <v>644.22198500000002</v>
      </c>
      <c r="E3534" s="92">
        <v>646.97100799999998</v>
      </c>
      <c r="F3534" s="92">
        <v>646.95178199999998</v>
      </c>
      <c r="G3534" s="92">
        <v>13519200</v>
      </c>
    </row>
    <row r="3535" spans="1:7" x14ac:dyDescent="0.25">
      <c r="A3535" s="87">
        <v>37916</v>
      </c>
      <c r="B3535" s="92">
        <v>647.99499500000002</v>
      </c>
      <c r="C3535" s="92">
        <v>651.26397699999995</v>
      </c>
      <c r="D3535" s="92">
        <v>642.31701699999996</v>
      </c>
      <c r="E3535" s="92">
        <v>646.16497800000002</v>
      </c>
      <c r="F3535" s="92">
        <v>646.14575200000002</v>
      </c>
      <c r="G3535" s="92">
        <v>7786300</v>
      </c>
    </row>
    <row r="3536" spans="1:7" x14ac:dyDescent="0.25">
      <c r="A3536" s="87">
        <v>37917</v>
      </c>
      <c r="B3536" s="92">
        <v>642.93499799999995</v>
      </c>
      <c r="C3536" s="92">
        <v>643.31201199999998</v>
      </c>
      <c r="D3536" s="92">
        <v>626.71698000000004</v>
      </c>
      <c r="E3536" s="92">
        <v>630.99200399999995</v>
      </c>
      <c r="F3536" s="92">
        <v>630.97326699999996</v>
      </c>
      <c r="G3536" s="92">
        <v>11387600</v>
      </c>
    </row>
    <row r="3537" spans="1:7" x14ac:dyDescent="0.25">
      <c r="A3537" s="87">
        <v>37918</v>
      </c>
      <c r="B3537" s="92">
        <v>631.84198000000004</v>
      </c>
      <c r="C3537" s="92">
        <v>634.56701699999996</v>
      </c>
      <c r="D3537" s="92">
        <v>627.294983</v>
      </c>
      <c r="E3537" s="92">
        <v>634.56701699999996</v>
      </c>
      <c r="F3537" s="92">
        <v>634.54815699999995</v>
      </c>
      <c r="G3537" s="92">
        <v>22371100</v>
      </c>
    </row>
    <row r="3538" spans="1:7" x14ac:dyDescent="0.25">
      <c r="A3538" s="87">
        <v>37921</v>
      </c>
      <c r="B3538" s="92">
        <v>634.09698500000002</v>
      </c>
      <c r="C3538" s="92">
        <v>634.09698500000002</v>
      </c>
      <c r="D3538" s="92">
        <v>624.78100600000005</v>
      </c>
      <c r="E3538" s="92">
        <v>629.05200200000002</v>
      </c>
      <c r="F3538" s="92">
        <v>629.03332499999999</v>
      </c>
      <c r="G3538" s="92">
        <v>5418200</v>
      </c>
    </row>
    <row r="3539" spans="1:7" x14ac:dyDescent="0.25">
      <c r="A3539" s="87">
        <v>37922</v>
      </c>
      <c r="B3539" s="92">
        <v>631.19097899999997</v>
      </c>
      <c r="C3539" s="92">
        <v>636.19897500000002</v>
      </c>
      <c r="D3539" s="92">
        <v>623.09301800000003</v>
      </c>
      <c r="E3539" s="92">
        <v>626.86199999999997</v>
      </c>
      <c r="F3539" s="92">
        <v>626.84344499999997</v>
      </c>
      <c r="G3539" s="92">
        <v>11849500</v>
      </c>
    </row>
    <row r="3540" spans="1:7" x14ac:dyDescent="0.25">
      <c r="A3540" s="87">
        <v>37923</v>
      </c>
      <c r="B3540" s="92">
        <v>626.86199999999997</v>
      </c>
      <c r="C3540" s="92">
        <v>629.62799099999995</v>
      </c>
      <c r="D3540" s="92">
        <v>617.24102800000003</v>
      </c>
      <c r="E3540" s="92">
        <v>624.56298800000002</v>
      </c>
      <c r="F3540" s="92">
        <v>624.54443400000002</v>
      </c>
      <c r="G3540" s="92">
        <v>8452100</v>
      </c>
    </row>
    <row r="3541" spans="1:7" x14ac:dyDescent="0.25">
      <c r="A3541" s="87">
        <v>37924</v>
      </c>
      <c r="B3541" s="92">
        <v>624.54797399999995</v>
      </c>
      <c r="C3541" s="92">
        <v>627.83398399999999</v>
      </c>
      <c r="D3541" s="92">
        <v>621.41601600000001</v>
      </c>
      <c r="E3541" s="92">
        <v>627.83398399999999</v>
      </c>
      <c r="F3541" s="92">
        <v>627.81530799999996</v>
      </c>
      <c r="G3541" s="92">
        <v>5137200</v>
      </c>
    </row>
    <row r="3542" spans="1:7" x14ac:dyDescent="0.25">
      <c r="A3542" s="87">
        <v>37925</v>
      </c>
      <c r="B3542" s="92">
        <v>627.54199200000005</v>
      </c>
      <c r="C3542" s="92">
        <v>631.96502699999996</v>
      </c>
      <c r="D3542" s="92">
        <v>623.52398700000003</v>
      </c>
      <c r="E3542" s="92">
        <v>625.546021</v>
      </c>
      <c r="F3542" s="92">
        <v>625.527466</v>
      </c>
      <c r="G3542" s="92">
        <v>6234400</v>
      </c>
    </row>
    <row r="3543" spans="1:7" x14ac:dyDescent="0.25">
      <c r="A3543" s="87">
        <v>37928</v>
      </c>
      <c r="B3543" s="92">
        <v>624.26800500000002</v>
      </c>
      <c r="C3543" s="92">
        <v>624.26800500000002</v>
      </c>
      <c r="D3543" s="92">
        <v>610.98400900000001</v>
      </c>
      <c r="E3543" s="92">
        <v>617.260986</v>
      </c>
      <c r="F3543" s="92">
        <v>617.24267599999996</v>
      </c>
      <c r="G3543" s="92">
        <v>6041000</v>
      </c>
    </row>
    <row r="3544" spans="1:7" x14ac:dyDescent="0.25">
      <c r="A3544" s="87">
        <v>37929</v>
      </c>
      <c r="B3544" s="92">
        <v>617.27801499999998</v>
      </c>
      <c r="C3544" s="92">
        <v>626.48999000000003</v>
      </c>
      <c r="D3544" s="92">
        <v>617.27801499999998</v>
      </c>
      <c r="E3544" s="92">
        <v>626.48999000000003</v>
      </c>
      <c r="F3544" s="92">
        <v>626.47143600000004</v>
      </c>
      <c r="G3544" s="92">
        <v>5423400</v>
      </c>
    </row>
    <row r="3545" spans="1:7" x14ac:dyDescent="0.25">
      <c r="A3545" s="87">
        <v>37930</v>
      </c>
      <c r="B3545" s="92">
        <v>626.48999000000003</v>
      </c>
      <c r="C3545" s="92">
        <v>637.60400400000003</v>
      </c>
      <c r="D3545" s="92">
        <v>626.48999000000003</v>
      </c>
      <c r="E3545" s="92">
        <v>635.81701699999996</v>
      </c>
      <c r="F3545" s="92">
        <v>635.79815699999995</v>
      </c>
      <c r="G3545" s="92">
        <v>7672700</v>
      </c>
    </row>
    <row r="3546" spans="1:7" x14ac:dyDescent="0.25">
      <c r="A3546" s="87">
        <v>37931</v>
      </c>
      <c r="B3546" s="92">
        <v>637.91900599999997</v>
      </c>
      <c r="C3546" s="92">
        <v>642.41302499999995</v>
      </c>
      <c r="D3546" s="92">
        <v>630.65600600000005</v>
      </c>
      <c r="E3546" s="92">
        <v>632.81097399999999</v>
      </c>
      <c r="F3546" s="92">
        <v>632.79217500000004</v>
      </c>
      <c r="G3546" s="92">
        <v>5966900</v>
      </c>
    </row>
    <row r="3547" spans="1:7" x14ac:dyDescent="0.25">
      <c r="A3547" s="87">
        <v>37932</v>
      </c>
      <c r="B3547" s="92">
        <v>629.739014</v>
      </c>
      <c r="C3547" s="92">
        <v>630.182007</v>
      </c>
      <c r="D3547" s="92">
        <v>621.794983</v>
      </c>
      <c r="E3547" s="92">
        <v>626.73699999999997</v>
      </c>
      <c r="F3547" s="92">
        <v>626.71844499999997</v>
      </c>
      <c r="G3547" s="92">
        <v>3400900</v>
      </c>
    </row>
    <row r="3548" spans="1:7" x14ac:dyDescent="0.25">
      <c r="A3548" s="87">
        <v>37935</v>
      </c>
      <c r="B3548" s="92">
        <v>629.81701699999996</v>
      </c>
      <c r="C3548" s="92">
        <v>630.63299600000005</v>
      </c>
      <c r="D3548" s="92">
        <v>617.75</v>
      </c>
      <c r="E3548" s="92">
        <v>620.07000700000003</v>
      </c>
      <c r="F3548" s="92">
        <v>620.05157499999996</v>
      </c>
      <c r="G3548" s="92">
        <v>10915100</v>
      </c>
    </row>
    <row r="3549" spans="1:7" x14ac:dyDescent="0.25">
      <c r="A3549" s="87">
        <v>37936</v>
      </c>
      <c r="B3549" s="92">
        <v>615.830017</v>
      </c>
      <c r="C3549" s="92">
        <v>617.71801800000003</v>
      </c>
      <c r="D3549" s="92">
        <v>606.34497099999999</v>
      </c>
      <c r="E3549" s="92">
        <v>617.71801800000003</v>
      </c>
      <c r="F3549" s="92">
        <v>617.69964600000003</v>
      </c>
      <c r="G3549" s="92">
        <v>9631400</v>
      </c>
    </row>
    <row r="3550" spans="1:7" x14ac:dyDescent="0.25">
      <c r="A3550" s="87">
        <v>37937</v>
      </c>
      <c r="B3550" s="92">
        <v>617.34698500000002</v>
      </c>
      <c r="C3550" s="92">
        <v>621.90002400000003</v>
      </c>
      <c r="D3550" s="92">
        <v>615.83300799999995</v>
      </c>
      <c r="E3550" s="92">
        <v>619.87200900000005</v>
      </c>
      <c r="F3550" s="92">
        <v>619.85363800000005</v>
      </c>
      <c r="G3550" s="92">
        <v>6537100</v>
      </c>
    </row>
    <row r="3551" spans="1:7" x14ac:dyDescent="0.25">
      <c r="A3551" s="87">
        <v>37938</v>
      </c>
      <c r="B3551" s="92">
        <v>621.63201900000001</v>
      </c>
      <c r="C3551" s="92">
        <v>621.63201900000001</v>
      </c>
      <c r="D3551" s="92">
        <v>610.93597399999999</v>
      </c>
      <c r="E3551" s="92">
        <v>614.635986</v>
      </c>
      <c r="F3551" s="92">
        <v>614.61773700000003</v>
      </c>
      <c r="G3551" s="92">
        <v>5465200</v>
      </c>
    </row>
    <row r="3552" spans="1:7" x14ac:dyDescent="0.25">
      <c r="A3552" s="87">
        <v>37939</v>
      </c>
      <c r="B3552" s="92">
        <v>614.40502900000001</v>
      </c>
      <c r="C3552" s="92">
        <v>614.40502900000001</v>
      </c>
      <c r="D3552" s="92">
        <v>608.17199700000003</v>
      </c>
      <c r="E3552" s="92">
        <v>610.33502199999998</v>
      </c>
      <c r="F3552" s="92">
        <v>610.31689500000005</v>
      </c>
      <c r="G3552" s="92">
        <v>5641000</v>
      </c>
    </row>
    <row r="3553" spans="1:7" x14ac:dyDescent="0.25">
      <c r="A3553" s="87">
        <v>37942</v>
      </c>
      <c r="B3553" s="92">
        <v>609.67797900000005</v>
      </c>
      <c r="C3553" s="92">
        <v>609.67797900000005</v>
      </c>
      <c r="D3553" s="92">
        <v>602.932007</v>
      </c>
      <c r="E3553" s="92">
        <v>607.78900099999998</v>
      </c>
      <c r="F3553" s="92">
        <v>607.77099599999997</v>
      </c>
      <c r="G3553" s="92">
        <v>4000600</v>
      </c>
    </row>
    <row r="3554" spans="1:7" x14ac:dyDescent="0.25">
      <c r="A3554" s="87">
        <v>37943</v>
      </c>
      <c r="B3554" s="92">
        <v>607.42498799999998</v>
      </c>
      <c r="C3554" s="92">
        <v>607.42498799999998</v>
      </c>
      <c r="D3554" s="92">
        <v>602.58898899999997</v>
      </c>
      <c r="E3554" s="92">
        <v>605.78698699999995</v>
      </c>
      <c r="F3554" s="92">
        <v>605.76898200000005</v>
      </c>
      <c r="G3554" s="92">
        <v>4159000</v>
      </c>
    </row>
    <row r="3555" spans="1:7" x14ac:dyDescent="0.25">
      <c r="A3555" s="87">
        <v>37944</v>
      </c>
      <c r="B3555" s="92">
        <v>603.71801800000003</v>
      </c>
      <c r="C3555" s="92">
        <v>603.71801800000003</v>
      </c>
      <c r="D3555" s="92">
        <v>598.74298099999999</v>
      </c>
      <c r="E3555" s="92">
        <v>601.93798800000002</v>
      </c>
      <c r="F3555" s="92">
        <v>601.92010500000004</v>
      </c>
      <c r="G3555" s="92">
        <v>3387900</v>
      </c>
    </row>
    <row r="3556" spans="1:7" x14ac:dyDescent="0.25">
      <c r="A3556" s="87">
        <v>37945</v>
      </c>
      <c r="B3556" s="92">
        <v>601.87701400000003</v>
      </c>
      <c r="C3556" s="92">
        <v>605.80499299999997</v>
      </c>
      <c r="D3556" s="92">
        <v>599.96698000000004</v>
      </c>
      <c r="E3556" s="92">
        <v>605.80499299999997</v>
      </c>
      <c r="F3556" s="92">
        <v>605.78698699999995</v>
      </c>
      <c r="G3556" s="92">
        <v>4634400</v>
      </c>
    </row>
    <row r="3557" spans="1:7" x14ac:dyDescent="0.25">
      <c r="A3557" s="87">
        <v>37946</v>
      </c>
      <c r="B3557" s="92">
        <v>605.75097700000003</v>
      </c>
      <c r="C3557" s="92">
        <v>617.08398399999999</v>
      </c>
      <c r="D3557" s="92">
        <v>603.50799600000005</v>
      </c>
      <c r="E3557" s="92">
        <v>617.08398399999999</v>
      </c>
      <c r="F3557" s="92">
        <v>617.06567399999994</v>
      </c>
      <c r="G3557" s="92">
        <v>5152400</v>
      </c>
    </row>
    <row r="3558" spans="1:7" x14ac:dyDescent="0.25">
      <c r="A3558" s="87">
        <v>37949</v>
      </c>
      <c r="B3558" s="92" t="s">
        <v>2065</v>
      </c>
      <c r="C3558" s="92" t="s">
        <v>2065</v>
      </c>
      <c r="D3558" s="92" t="s">
        <v>2065</v>
      </c>
      <c r="E3558" s="92" t="s">
        <v>2065</v>
      </c>
      <c r="F3558" s="92" t="s">
        <v>2065</v>
      </c>
      <c r="G3558" s="92" t="s">
        <v>2065</v>
      </c>
    </row>
    <row r="3559" spans="1:7" x14ac:dyDescent="0.25">
      <c r="A3559" s="87">
        <v>37950</v>
      </c>
      <c r="B3559" s="92" t="s">
        <v>2065</v>
      </c>
      <c r="C3559" s="92" t="s">
        <v>2065</v>
      </c>
      <c r="D3559" s="92" t="s">
        <v>2065</v>
      </c>
      <c r="E3559" s="92" t="s">
        <v>2065</v>
      </c>
      <c r="F3559" s="92" t="s">
        <v>2065</v>
      </c>
      <c r="G3559" s="92" t="s">
        <v>2065</v>
      </c>
    </row>
    <row r="3560" spans="1:7" x14ac:dyDescent="0.25">
      <c r="A3560" s="87">
        <v>37951</v>
      </c>
      <c r="B3560" s="92" t="s">
        <v>2065</v>
      </c>
      <c r="C3560" s="92" t="s">
        <v>2065</v>
      </c>
      <c r="D3560" s="92" t="s">
        <v>2065</v>
      </c>
      <c r="E3560" s="92" t="s">
        <v>2065</v>
      </c>
      <c r="F3560" s="92" t="s">
        <v>2065</v>
      </c>
      <c r="G3560" s="92" t="s">
        <v>2065</v>
      </c>
    </row>
    <row r="3561" spans="1:7" x14ac:dyDescent="0.25">
      <c r="A3561" s="87">
        <v>37952</v>
      </c>
      <c r="B3561" s="92" t="s">
        <v>2065</v>
      </c>
      <c r="C3561" s="92" t="s">
        <v>2065</v>
      </c>
      <c r="D3561" s="92" t="s">
        <v>2065</v>
      </c>
      <c r="E3561" s="92" t="s">
        <v>2065</v>
      </c>
      <c r="F3561" s="92" t="s">
        <v>2065</v>
      </c>
      <c r="G3561" s="92" t="s">
        <v>2065</v>
      </c>
    </row>
    <row r="3562" spans="1:7" x14ac:dyDescent="0.25">
      <c r="A3562" s="87">
        <v>37953</v>
      </c>
      <c r="B3562" s="92" t="s">
        <v>2065</v>
      </c>
      <c r="C3562" s="92" t="s">
        <v>2065</v>
      </c>
      <c r="D3562" s="92" t="s">
        <v>2065</v>
      </c>
      <c r="E3562" s="92" t="s">
        <v>2065</v>
      </c>
      <c r="F3562" s="92" t="s">
        <v>2065</v>
      </c>
      <c r="G3562" s="92" t="s">
        <v>2065</v>
      </c>
    </row>
    <row r="3563" spans="1:7" x14ac:dyDescent="0.25">
      <c r="A3563" s="87">
        <v>37956</v>
      </c>
      <c r="B3563" s="92">
        <v>617.25701900000001</v>
      </c>
      <c r="C3563" s="92">
        <v>630.033997</v>
      </c>
      <c r="D3563" s="92">
        <v>617.25701900000001</v>
      </c>
      <c r="E3563" s="92">
        <v>629.94000200000005</v>
      </c>
      <c r="F3563" s="92">
        <v>629.92132600000002</v>
      </c>
      <c r="G3563" s="92">
        <v>6415700</v>
      </c>
    </row>
    <row r="3564" spans="1:7" x14ac:dyDescent="0.25">
      <c r="A3564" s="87">
        <v>37957</v>
      </c>
      <c r="B3564" s="92">
        <v>630.77398700000003</v>
      </c>
      <c r="C3564" s="92">
        <v>635.90600600000005</v>
      </c>
      <c r="D3564" s="92">
        <v>629.51800500000002</v>
      </c>
      <c r="E3564" s="92">
        <v>633.728027</v>
      </c>
      <c r="F3564" s="92">
        <v>633.70922900000005</v>
      </c>
      <c r="G3564" s="92">
        <v>12103500</v>
      </c>
    </row>
    <row r="3565" spans="1:7" x14ac:dyDescent="0.25">
      <c r="A3565" s="87">
        <v>37958</v>
      </c>
      <c r="B3565" s="92">
        <v>632.08099400000003</v>
      </c>
      <c r="C3565" s="92">
        <v>644.16198699999995</v>
      </c>
      <c r="D3565" s="92">
        <v>631.36499000000003</v>
      </c>
      <c r="E3565" s="92">
        <v>643.862976</v>
      </c>
      <c r="F3565" s="92">
        <v>643.84387200000003</v>
      </c>
      <c r="G3565" s="92">
        <v>13680900</v>
      </c>
    </row>
    <row r="3566" spans="1:7" x14ac:dyDescent="0.25">
      <c r="A3566" s="87">
        <v>37959</v>
      </c>
      <c r="B3566" s="92">
        <v>643.862976</v>
      </c>
      <c r="C3566" s="92">
        <v>643.862976</v>
      </c>
      <c r="D3566" s="92">
        <v>639.21899399999995</v>
      </c>
      <c r="E3566" s="92">
        <v>641.15002400000003</v>
      </c>
      <c r="F3566" s="92">
        <v>641.13104199999998</v>
      </c>
      <c r="G3566" s="92">
        <v>9080600</v>
      </c>
    </row>
    <row r="3567" spans="1:7" x14ac:dyDescent="0.25">
      <c r="A3567" s="87">
        <v>37960</v>
      </c>
      <c r="B3567" s="92">
        <v>640.66803000000004</v>
      </c>
      <c r="C3567" s="92">
        <v>642.74102800000003</v>
      </c>
      <c r="D3567" s="92">
        <v>636.86798099999999</v>
      </c>
      <c r="E3567" s="92">
        <v>638.044983</v>
      </c>
      <c r="F3567" s="92">
        <v>638.02606200000002</v>
      </c>
      <c r="G3567" s="92">
        <v>10407300</v>
      </c>
    </row>
    <row r="3568" spans="1:7" x14ac:dyDescent="0.25">
      <c r="A3568" s="87">
        <v>37963</v>
      </c>
      <c r="B3568" s="92">
        <v>635.66302499999995</v>
      </c>
      <c r="C3568" s="92">
        <v>647.77099599999997</v>
      </c>
      <c r="D3568" s="92">
        <v>633.87701400000003</v>
      </c>
      <c r="E3568" s="92">
        <v>647.77099599999997</v>
      </c>
      <c r="F3568" s="92">
        <v>647.75176999999996</v>
      </c>
      <c r="G3568" s="92">
        <v>7337400</v>
      </c>
    </row>
    <row r="3569" spans="1:7" x14ac:dyDescent="0.25">
      <c r="A3569" s="87">
        <v>37964</v>
      </c>
      <c r="B3569" s="92">
        <v>647.703979</v>
      </c>
      <c r="C3569" s="92">
        <v>648.01501499999995</v>
      </c>
      <c r="D3569" s="92">
        <v>641.22399900000005</v>
      </c>
      <c r="E3569" s="92">
        <v>644.45898399999999</v>
      </c>
      <c r="F3569" s="92">
        <v>644.43988000000002</v>
      </c>
      <c r="G3569" s="92">
        <v>5045800</v>
      </c>
    </row>
    <row r="3570" spans="1:7" x14ac:dyDescent="0.25">
      <c r="A3570" s="87">
        <v>37965</v>
      </c>
      <c r="B3570" s="92">
        <v>644.37902799999995</v>
      </c>
      <c r="C3570" s="92">
        <v>645.96099900000002</v>
      </c>
      <c r="D3570" s="92">
        <v>640.74298099999999</v>
      </c>
      <c r="E3570" s="92">
        <v>645.96099900000002</v>
      </c>
      <c r="F3570" s="92">
        <v>645.94177200000001</v>
      </c>
      <c r="G3570" s="92">
        <v>9660500</v>
      </c>
    </row>
    <row r="3571" spans="1:7" x14ac:dyDescent="0.25">
      <c r="A3571" s="87">
        <v>37966</v>
      </c>
      <c r="B3571" s="92">
        <v>645.61901899999998</v>
      </c>
      <c r="C3571" s="92">
        <v>653.32397500000002</v>
      </c>
      <c r="D3571" s="92">
        <v>643.76599099999999</v>
      </c>
      <c r="E3571" s="92">
        <v>653.32397500000002</v>
      </c>
      <c r="F3571" s="92">
        <v>653.30456500000003</v>
      </c>
      <c r="G3571" s="92">
        <v>17816500</v>
      </c>
    </row>
    <row r="3572" spans="1:7" x14ac:dyDescent="0.25">
      <c r="A3572" s="87">
        <v>37967</v>
      </c>
      <c r="B3572" s="92">
        <v>654.091003</v>
      </c>
      <c r="C3572" s="92">
        <v>659.421021</v>
      </c>
      <c r="D3572" s="92">
        <v>652.37097200000005</v>
      </c>
      <c r="E3572" s="92">
        <v>656.73999000000003</v>
      </c>
      <c r="F3572" s="92">
        <v>656.72045900000001</v>
      </c>
      <c r="G3572" s="92">
        <v>26132900</v>
      </c>
    </row>
    <row r="3573" spans="1:7" x14ac:dyDescent="0.25">
      <c r="A3573" s="87">
        <v>37970</v>
      </c>
      <c r="B3573" s="92">
        <v>658.78002900000001</v>
      </c>
      <c r="C3573" s="92">
        <v>660.21997099999999</v>
      </c>
      <c r="D3573" s="92">
        <v>651.67199700000003</v>
      </c>
      <c r="E3573" s="92">
        <v>658.521973</v>
      </c>
      <c r="F3573" s="92">
        <v>658.50244099999998</v>
      </c>
      <c r="G3573" s="92">
        <v>11575000</v>
      </c>
    </row>
    <row r="3574" spans="1:7" x14ac:dyDescent="0.25">
      <c r="A3574" s="87">
        <v>37971</v>
      </c>
      <c r="B3574" s="92">
        <v>657.54199200000005</v>
      </c>
      <c r="C3574" s="92">
        <v>657.54199200000005</v>
      </c>
      <c r="D3574" s="92">
        <v>652.46899399999995</v>
      </c>
      <c r="E3574" s="92">
        <v>656.908997</v>
      </c>
      <c r="F3574" s="92">
        <v>656.88946499999997</v>
      </c>
      <c r="G3574" s="92">
        <v>6090300</v>
      </c>
    </row>
    <row r="3575" spans="1:7" x14ac:dyDescent="0.25">
      <c r="A3575" s="87">
        <v>37972</v>
      </c>
      <c r="B3575" s="92">
        <v>654.89202899999998</v>
      </c>
      <c r="C3575" s="92">
        <v>657.70800799999995</v>
      </c>
      <c r="D3575" s="92">
        <v>652.692993</v>
      </c>
      <c r="E3575" s="92">
        <v>655.69799799999998</v>
      </c>
      <c r="F3575" s="92">
        <v>655.67852800000003</v>
      </c>
      <c r="G3575" s="92">
        <v>8920200</v>
      </c>
    </row>
    <row r="3576" spans="1:7" x14ac:dyDescent="0.25">
      <c r="A3576" s="87">
        <v>37973</v>
      </c>
      <c r="B3576" s="92">
        <v>655.69799799999998</v>
      </c>
      <c r="C3576" s="92">
        <v>664.885986</v>
      </c>
      <c r="D3576" s="92">
        <v>655.69799799999998</v>
      </c>
      <c r="E3576" s="92">
        <v>664.87701400000003</v>
      </c>
      <c r="F3576" s="92">
        <v>664.85723900000005</v>
      </c>
      <c r="G3576" s="92">
        <v>15938900</v>
      </c>
    </row>
    <row r="3577" spans="1:7" x14ac:dyDescent="0.25">
      <c r="A3577" s="87">
        <v>37974</v>
      </c>
      <c r="B3577" s="92">
        <v>666.12701400000003</v>
      </c>
      <c r="C3577" s="92">
        <v>672.29199200000005</v>
      </c>
      <c r="D3577" s="92">
        <v>665.82702600000005</v>
      </c>
      <c r="E3577" s="92">
        <v>672.29199200000005</v>
      </c>
      <c r="F3577" s="92">
        <v>672.27203399999996</v>
      </c>
      <c r="G3577" s="92">
        <v>19866600</v>
      </c>
    </row>
    <row r="3578" spans="1:7" x14ac:dyDescent="0.25">
      <c r="A3578" s="87">
        <v>37977</v>
      </c>
      <c r="B3578" s="92">
        <v>672.908997</v>
      </c>
      <c r="C3578" s="92">
        <v>674.603027</v>
      </c>
      <c r="D3578" s="92">
        <v>669.06097399999999</v>
      </c>
      <c r="E3578" s="92">
        <v>674.39502000000005</v>
      </c>
      <c r="F3578" s="92">
        <v>674.375</v>
      </c>
      <c r="G3578" s="92">
        <v>10163000</v>
      </c>
    </row>
    <row r="3579" spans="1:7" x14ac:dyDescent="0.25">
      <c r="A3579" s="87">
        <v>37978</v>
      </c>
      <c r="B3579" s="92">
        <v>674.39502000000005</v>
      </c>
      <c r="C3579" s="92">
        <v>679.57598900000005</v>
      </c>
      <c r="D3579" s="92">
        <v>674.39502000000005</v>
      </c>
      <c r="E3579" s="92">
        <v>679.307007</v>
      </c>
      <c r="F3579" s="92">
        <v>679.28680399999996</v>
      </c>
      <c r="G3579" s="92">
        <v>15851500</v>
      </c>
    </row>
    <row r="3580" spans="1:7" x14ac:dyDescent="0.25">
      <c r="A3580" s="87">
        <v>37979</v>
      </c>
      <c r="B3580" s="92" t="s">
        <v>2065</v>
      </c>
      <c r="C3580" s="92" t="s">
        <v>2065</v>
      </c>
      <c r="D3580" s="92" t="s">
        <v>2065</v>
      </c>
      <c r="E3580" s="92" t="s">
        <v>2065</v>
      </c>
      <c r="F3580" s="92" t="s">
        <v>2065</v>
      </c>
      <c r="G3580" s="92" t="s">
        <v>2065</v>
      </c>
    </row>
    <row r="3581" spans="1:7" x14ac:dyDescent="0.25">
      <c r="A3581" s="87">
        <v>37980</v>
      </c>
      <c r="B3581" s="92" t="s">
        <v>2065</v>
      </c>
      <c r="C3581" s="92" t="s">
        <v>2065</v>
      </c>
      <c r="D3581" s="92" t="s">
        <v>2065</v>
      </c>
      <c r="E3581" s="92" t="s">
        <v>2065</v>
      </c>
      <c r="F3581" s="92" t="s">
        <v>2065</v>
      </c>
      <c r="G3581" s="92" t="s">
        <v>2065</v>
      </c>
    </row>
    <row r="3582" spans="1:7" x14ac:dyDescent="0.25">
      <c r="A3582" s="87">
        <v>37981</v>
      </c>
      <c r="B3582" s="92" t="s">
        <v>2065</v>
      </c>
      <c r="C3582" s="92" t="s">
        <v>2065</v>
      </c>
      <c r="D3582" s="92" t="s">
        <v>2065</v>
      </c>
      <c r="E3582" s="92" t="s">
        <v>2065</v>
      </c>
      <c r="F3582" s="92" t="s">
        <v>2065</v>
      </c>
      <c r="G3582" s="92" t="s">
        <v>2065</v>
      </c>
    </row>
    <row r="3583" spans="1:7" x14ac:dyDescent="0.25">
      <c r="A3583" s="87">
        <v>37984</v>
      </c>
      <c r="B3583" s="92">
        <v>679.78997800000002</v>
      </c>
      <c r="C3583" s="92">
        <v>693.03301999999996</v>
      </c>
      <c r="D3583" s="92">
        <v>679.73602300000005</v>
      </c>
      <c r="E3583" s="92">
        <v>693.03301999999996</v>
      </c>
      <c r="F3583" s="92">
        <v>693.01238999999998</v>
      </c>
      <c r="G3583" s="92">
        <v>13694900</v>
      </c>
    </row>
    <row r="3584" spans="1:7" x14ac:dyDescent="0.25">
      <c r="A3584" s="87">
        <v>37985</v>
      </c>
      <c r="B3584" s="92">
        <v>695.52099599999997</v>
      </c>
      <c r="C3584" s="92">
        <v>700.96002199999998</v>
      </c>
      <c r="D3584" s="92">
        <v>685.5</v>
      </c>
      <c r="E3584" s="92">
        <v>691.89502000000005</v>
      </c>
      <c r="F3584" s="92">
        <v>691.87451199999998</v>
      </c>
      <c r="G3584" s="92">
        <v>19701600</v>
      </c>
    </row>
    <row r="3585" spans="1:7" x14ac:dyDescent="0.25">
      <c r="A3585" s="87">
        <v>37986</v>
      </c>
      <c r="B3585" s="92" t="s">
        <v>2065</v>
      </c>
      <c r="C3585" s="92" t="s">
        <v>2065</v>
      </c>
      <c r="D3585" s="92" t="s">
        <v>2065</v>
      </c>
      <c r="E3585" s="92" t="s">
        <v>2065</v>
      </c>
      <c r="F3585" s="92" t="s">
        <v>2065</v>
      </c>
      <c r="G3585" s="92" t="s">
        <v>2065</v>
      </c>
    </row>
    <row r="3586" spans="1:7" x14ac:dyDescent="0.25">
      <c r="A3586" s="87">
        <v>37987</v>
      </c>
      <c r="B3586" s="92" t="s">
        <v>2065</v>
      </c>
      <c r="C3586" s="92" t="s">
        <v>2065</v>
      </c>
      <c r="D3586" s="92" t="s">
        <v>2065</v>
      </c>
      <c r="E3586" s="92" t="s">
        <v>2065</v>
      </c>
      <c r="F3586" s="92" t="s">
        <v>2065</v>
      </c>
      <c r="G3586" s="92" t="s">
        <v>2065</v>
      </c>
    </row>
    <row r="3587" spans="1:7" x14ac:dyDescent="0.25">
      <c r="A3587" s="87">
        <v>37988</v>
      </c>
      <c r="B3587" s="92">
        <v>691.37597700000003</v>
      </c>
      <c r="C3587" s="92">
        <v>704.49798599999997</v>
      </c>
      <c r="D3587" s="92">
        <v>687.99798599999997</v>
      </c>
      <c r="E3587" s="92">
        <v>704.49798599999997</v>
      </c>
      <c r="F3587" s="92">
        <v>704.47705099999996</v>
      </c>
      <c r="G3587" s="92">
        <v>11244500</v>
      </c>
    </row>
    <row r="3588" spans="1:7" x14ac:dyDescent="0.25">
      <c r="A3588" s="87">
        <v>37991</v>
      </c>
      <c r="B3588" s="92">
        <v>706.36999500000002</v>
      </c>
      <c r="C3588" s="92">
        <v>725.47198500000002</v>
      </c>
      <c r="D3588" s="92">
        <v>706.36999500000002</v>
      </c>
      <c r="E3588" s="92">
        <v>725.47198500000002</v>
      </c>
      <c r="F3588" s="92">
        <v>725.45050000000003</v>
      </c>
      <c r="G3588" s="92">
        <v>35915500</v>
      </c>
    </row>
    <row r="3589" spans="1:7" x14ac:dyDescent="0.25">
      <c r="A3589" s="87">
        <v>37992</v>
      </c>
      <c r="B3589" s="92">
        <v>728.71997099999999</v>
      </c>
      <c r="C3589" s="92">
        <v>738.158997</v>
      </c>
      <c r="D3589" s="92">
        <v>717.828979</v>
      </c>
      <c r="E3589" s="92">
        <v>723.989014</v>
      </c>
      <c r="F3589" s="92">
        <v>723.96752900000001</v>
      </c>
      <c r="G3589" s="92">
        <v>39797000</v>
      </c>
    </row>
    <row r="3590" spans="1:7" x14ac:dyDescent="0.25">
      <c r="A3590" s="87">
        <v>37993</v>
      </c>
      <c r="B3590" s="92">
        <v>723.90600600000005</v>
      </c>
      <c r="C3590" s="92">
        <v>723.92401099999995</v>
      </c>
      <c r="D3590" s="92">
        <v>705.841003</v>
      </c>
      <c r="E3590" s="92">
        <v>709.36700399999995</v>
      </c>
      <c r="F3590" s="92">
        <v>709.34594700000002</v>
      </c>
      <c r="G3590" s="92">
        <v>33583800</v>
      </c>
    </row>
    <row r="3591" spans="1:7" x14ac:dyDescent="0.25">
      <c r="A3591" s="87">
        <v>37994</v>
      </c>
      <c r="B3591" s="92">
        <v>709.362976</v>
      </c>
      <c r="C3591" s="92">
        <v>730.81500200000005</v>
      </c>
      <c r="D3591" s="92">
        <v>709.362976</v>
      </c>
      <c r="E3591" s="92">
        <v>730.81500200000005</v>
      </c>
      <c r="F3591" s="92">
        <v>730.793274</v>
      </c>
      <c r="G3591" s="92">
        <v>31361400</v>
      </c>
    </row>
    <row r="3592" spans="1:7" x14ac:dyDescent="0.25">
      <c r="A3592" s="87">
        <v>37995</v>
      </c>
      <c r="B3592" s="92">
        <v>734.546021</v>
      </c>
      <c r="C3592" s="92">
        <v>756.78301999999996</v>
      </c>
      <c r="D3592" s="92">
        <v>734.546021</v>
      </c>
      <c r="E3592" s="92">
        <v>753.69201699999996</v>
      </c>
      <c r="F3592" s="92">
        <v>753.66967799999998</v>
      </c>
      <c r="G3592" s="92">
        <v>33810700</v>
      </c>
    </row>
    <row r="3593" spans="1:7" x14ac:dyDescent="0.25">
      <c r="A3593" s="87">
        <v>37998</v>
      </c>
      <c r="B3593" s="92">
        <v>750.71698000000004</v>
      </c>
      <c r="C3593" s="92">
        <v>750.71698000000004</v>
      </c>
      <c r="D3593" s="92">
        <v>738.42700200000002</v>
      </c>
      <c r="E3593" s="92">
        <v>742.50598100000002</v>
      </c>
      <c r="F3593" s="92">
        <v>742.48394800000005</v>
      </c>
      <c r="G3593" s="92">
        <v>24320200</v>
      </c>
    </row>
    <row r="3594" spans="1:7" x14ac:dyDescent="0.25">
      <c r="A3594" s="87">
        <v>37999</v>
      </c>
      <c r="B3594" s="92">
        <v>744.01300000000003</v>
      </c>
      <c r="C3594" s="92">
        <v>745.31701699999996</v>
      </c>
      <c r="D3594" s="92">
        <v>738.09399399999995</v>
      </c>
      <c r="E3594" s="92">
        <v>743.14300500000002</v>
      </c>
      <c r="F3594" s="92">
        <v>743.12097200000005</v>
      </c>
      <c r="G3594" s="92">
        <v>11246100</v>
      </c>
    </row>
    <row r="3595" spans="1:7" x14ac:dyDescent="0.25">
      <c r="A3595" s="87">
        <v>38000</v>
      </c>
      <c r="B3595" s="92">
        <v>742.05902100000003</v>
      </c>
      <c r="C3595" s="92">
        <v>756.56298800000002</v>
      </c>
      <c r="D3595" s="92">
        <v>739.78802499999995</v>
      </c>
      <c r="E3595" s="92">
        <v>756.56298800000002</v>
      </c>
      <c r="F3595" s="92">
        <v>756.540527</v>
      </c>
      <c r="G3595" s="92">
        <v>16628700</v>
      </c>
    </row>
    <row r="3596" spans="1:7" x14ac:dyDescent="0.25">
      <c r="A3596" s="87">
        <v>38001</v>
      </c>
      <c r="B3596" s="92">
        <v>756.70001200000002</v>
      </c>
      <c r="C3596" s="92">
        <v>764.04199200000005</v>
      </c>
      <c r="D3596" s="92">
        <v>756.70001200000002</v>
      </c>
      <c r="E3596" s="92">
        <v>763.45300299999997</v>
      </c>
      <c r="F3596" s="92">
        <v>763.43029799999999</v>
      </c>
      <c r="G3596" s="92">
        <v>16974900</v>
      </c>
    </row>
    <row r="3597" spans="1:7" x14ac:dyDescent="0.25">
      <c r="A3597" s="87">
        <v>38002</v>
      </c>
      <c r="B3597" s="92">
        <v>763.53497300000004</v>
      </c>
      <c r="C3597" s="92">
        <v>771.28802499999995</v>
      </c>
      <c r="D3597" s="92">
        <v>763.53497300000004</v>
      </c>
      <c r="E3597" s="92">
        <v>770.33398399999999</v>
      </c>
      <c r="F3597" s="92">
        <v>770.31109600000002</v>
      </c>
      <c r="G3597" s="92">
        <v>23985800</v>
      </c>
    </row>
    <row r="3598" spans="1:7" x14ac:dyDescent="0.25">
      <c r="A3598" s="87">
        <v>38005</v>
      </c>
      <c r="B3598" s="92">
        <v>770.33398399999999</v>
      </c>
      <c r="C3598" s="92">
        <v>775.51702899999998</v>
      </c>
      <c r="D3598" s="92">
        <v>761.56597899999997</v>
      </c>
      <c r="E3598" s="92">
        <v>766.48297100000002</v>
      </c>
      <c r="F3598" s="92">
        <v>766.46020499999997</v>
      </c>
      <c r="G3598" s="92">
        <v>14904500</v>
      </c>
    </row>
    <row r="3599" spans="1:7" x14ac:dyDescent="0.25">
      <c r="A3599" s="87">
        <v>38006</v>
      </c>
      <c r="B3599" s="92">
        <v>767.92199700000003</v>
      </c>
      <c r="C3599" s="92">
        <v>773.125</v>
      </c>
      <c r="D3599" s="92">
        <v>767.29303000000004</v>
      </c>
      <c r="E3599" s="92">
        <v>773.125</v>
      </c>
      <c r="F3599" s="92">
        <v>773.10205099999996</v>
      </c>
      <c r="G3599" s="92">
        <v>16024800</v>
      </c>
    </row>
    <row r="3600" spans="1:7" x14ac:dyDescent="0.25">
      <c r="A3600" s="87">
        <v>38007</v>
      </c>
      <c r="B3600" s="92">
        <v>773.125</v>
      </c>
      <c r="C3600" s="92">
        <v>777.39099099999999</v>
      </c>
      <c r="D3600" s="92">
        <v>772.353027</v>
      </c>
      <c r="E3600" s="92">
        <v>776.30102499999998</v>
      </c>
      <c r="F3600" s="92">
        <v>776.27801499999998</v>
      </c>
      <c r="G3600" s="92">
        <v>13729700</v>
      </c>
    </row>
    <row r="3601" spans="1:7" x14ac:dyDescent="0.25">
      <c r="A3601" s="87">
        <v>38008</v>
      </c>
      <c r="B3601" s="92" t="s">
        <v>2065</v>
      </c>
      <c r="C3601" s="92" t="s">
        <v>2065</v>
      </c>
      <c r="D3601" s="92" t="s">
        <v>2065</v>
      </c>
      <c r="E3601" s="92" t="s">
        <v>2065</v>
      </c>
      <c r="F3601" s="92" t="s">
        <v>2065</v>
      </c>
      <c r="G3601" s="92" t="s">
        <v>2065</v>
      </c>
    </row>
    <row r="3602" spans="1:7" x14ac:dyDescent="0.25">
      <c r="A3602" s="87">
        <v>38009</v>
      </c>
      <c r="B3602" s="92">
        <v>776.19397000000004</v>
      </c>
      <c r="C3602" s="92">
        <v>785.87902799999995</v>
      </c>
      <c r="D3602" s="92">
        <v>776.19397000000004</v>
      </c>
      <c r="E3602" s="92">
        <v>785.87902799999995</v>
      </c>
      <c r="F3602" s="92">
        <v>785.85571300000004</v>
      </c>
      <c r="G3602" s="92">
        <v>14705400</v>
      </c>
    </row>
    <row r="3603" spans="1:7" x14ac:dyDescent="0.25">
      <c r="A3603" s="87">
        <v>38012</v>
      </c>
      <c r="B3603" s="92">
        <v>782.54199200000005</v>
      </c>
      <c r="C3603" s="92">
        <v>786.87402299999997</v>
      </c>
      <c r="D3603" s="92">
        <v>776.39398200000005</v>
      </c>
      <c r="E3603" s="92">
        <v>786.87402299999997</v>
      </c>
      <c r="F3603" s="92">
        <v>786.85064699999998</v>
      </c>
      <c r="G3603" s="92">
        <v>13603700</v>
      </c>
    </row>
    <row r="3604" spans="1:7" x14ac:dyDescent="0.25">
      <c r="A3604" s="87">
        <v>38013</v>
      </c>
      <c r="B3604" s="92">
        <v>786.88201900000001</v>
      </c>
      <c r="C3604" s="92">
        <v>788.25402799999995</v>
      </c>
      <c r="D3604" s="92">
        <v>764.885986</v>
      </c>
      <c r="E3604" s="92">
        <v>772.49401899999998</v>
      </c>
      <c r="F3604" s="92">
        <v>772.47113000000002</v>
      </c>
      <c r="G3604" s="92">
        <v>18847800</v>
      </c>
    </row>
    <row r="3605" spans="1:7" x14ac:dyDescent="0.25">
      <c r="A3605" s="87">
        <v>38014</v>
      </c>
      <c r="B3605" s="92">
        <v>772.02801499999998</v>
      </c>
      <c r="C3605" s="92">
        <v>778.83099400000003</v>
      </c>
      <c r="D3605" s="92">
        <v>765.54699700000003</v>
      </c>
      <c r="E3605" s="92">
        <v>767.10699499999998</v>
      </c>
      <c r="F3605" s="92">
        <v>767.08422900000005</v>
      </c>
      <c r="G3605" s="92">
        <v>18234300</v>
      </c>
    </row>
    <row r="3606" spans="1:7" x14ac:dyDescent="0.25">
      <c r="A3606" s="87">
        <v>38015</v>
      </c>
      <c r="B3606" s="92">
        <v>763.40502900000001</v>
      </c>
      <c r="C3606" s="92">
        <v>764.46801800000003</v>
      </c>
      <c r="D3606" s="92">
        <v>755.50201400000003</v>
      </c>
      <c r="E3606" s="92">
        <v>759.64398200000005</v>
      </c>
      <c r="F3606" s="92">
        <v>759.621399</v>
      </c>
      <c r="G3606" s="92">
        <v>19133000</v>
      </c>
    </row>
    <row r="3607" spans="1:7" x14ac:dyDescent="0.25">
      <c r="A3607" s="87">
        <v>38016</v>
      </c>
      <c r="B3607" s="92">
        <v>758.14599599999997</v>
      </c>
      <c r="C3607" s="92">
        <v>758.14599599999997</v>
      </c>
      <c r="D3607" s="92">
        <v>746.09002699999996</v>
      </c>
      <c r="E3607" s="92">
        <v>752.932007</v>
      </c>
      <c r="F3607" s="92">
        <v>752.90966800000001</v>
      </c>
      <c r="G3607" s="92">
        <v>19108600</v>
      </c>
    </row>
    <row r="3608" spans="1:7" x14ac:dyDescent="0.25">
      <c r="A3608" s="87">
        <v>38019</v>
      </c>
      <c r="B3608" s="92" t="s">
        <v>2065</v>
      </c>
      <c r="C3608" s="92" t="s">
        <v>2065</v>
      </c>
      <c r="D3608" s="92" t="s">
        <v>2065</v>
      </c>
      <c r="E3608" s="92" t="s">
        <v>2065</v>
      </c>
      <c r="F3608" s="92" t="s">
        <v>2065</v>
      </c>
      <c r="G3608" s="92" t="s">
        <v>2065</v>
      </c>
    </row>
    <row r="3609" spans="1:7" x14ac:dyDescent="0.25">
      <c r="A3609" s="87">
        <v>38020</v>
      </c>
      <c r="B3609" s="92">
        <v>748.48498500000005</v>
      </c>
      <c r="C3609" s="92">
        <v>748.48498500000005</v>
      </c>
      <c r="D3609" s="92">
        <v>725.22302200000001</v>
      </c>
      <c r="E3609" s="92">
        <v>730.31897000000004</v>
      </c>
      <c r="F3609" s="92">
        <v>730.29730199999995</v>
      </c>
      <c r="G3609" s="92">
        <v>22191500</v>
      </c>
    </row>
    <row r="3610" spans="1:7" x14ac:dyDescent="0.25">
      <c r="A3610" s="87">
        <v>38021</v>
      </c>
      <c r="B3610" s="92">
        <v>732.79199200000005</v>
      </c>
      <c r="C3610" s="92">
        <v>736.45696999999996</v>
      </c>
      <c r="D3610" s="92">
        <v>727.71197500000005</v>
      </c>
      <c r="E3610" s="92">
        <v>730.27502400000003</v>
      </c>
      <c r="F3610" s="92">
        <v>730.25335700000005</v>
      </c>
      <c r="G3610" s="92">
        <v>13932000</v>
      </c>
    </row>
    <row r="3611" spans="1:7" x14ac:dyDescent="0.25">
      <c r="A3611" s="87">
        <v>38022</v>
      </c>
      <c r="B3611" s="92">
        <v>732.06097399999999</v>
      </c>
      <c r="C3611" s="92">
        <v>736.46801800000003</v>
      </c>
      <c r="D3611" s="92">
        <v>727.73101799999995</v>
      </c>
      <c r="E3611" s="92">
        <v>736.46801800000003</v>
      </c>
      <c r="F3611" s="92">
        <v>736.44616699999995</v>
      </c>
      <c r="G3611" s="92">
        <v>6728700</v>
      </c>
    </row>
    <row r="3612" spans="1:7" x14ac:dyDescent="0.25">
      <c r="A3612" s="87">
        <v>38023</v>
      </c>
      <c r="B3612" s="92">
        <v>736.81298800000002</v>
      </c>
      <c r="C3612" s="92">
        <v>758.92401099999995</v>
      </c>
      <c r="D3612" s="92">
        <v>736.81298800000002</v>
      </c>
      <c r="E3612" s="92">
        <v>758.92401099999995</v>
      </c>
      <c r="F3612" s="92">
        <v>758.90142800000001</v>
      </c>
      <c r="G3612" s="92">
        <v>13411400</v>
      </c>
    </row>
    <row r="3613" spans="1:7" x14ac:dyDescent="0.25">
      <c r="A3613" s="87">
        <v>38026</v>
      </c>
      <c r="B3613" s="92">
        <v>761.112976</v>
      </c>
      <c r="C3613" s="92">
        <v>767.25500499999998</v>
      </c>
      <c r="D3613" s="92">
        <v>761.112976</v>
      </c>
      <c r="E3613" s="92">
        <v>767.25500499999998</v>
      </c>
      <c r="F3613" s="92">
        <v>767.23223900000005</v>
      </c>
      <c r="G3613" s="92">
        <v>12828500</v>
      </c>
    </row>
    <row r="3614" spans="1:7" x14ac:dyDescent="0.25">
      <c r="A3614" s="87">
        <v>38027</v>
      </c>
      <c r="B3614" s="92">
        <v>767.23602300000005</v>
      </c>
      <c r="C3614" s="92">
        <v>770.43798800000002</v>
      </c>
      <c r="D3614" s="92">
        <v>765.03997800000002</v>
      </c>
      <c r="E3614" s="92">
        <v>766.77099599999997</v>
      </c>
      <c r="F3614" s="92">
        <v>766.74823000000004</v>
      </c>
      <c r="G3614" s="92">
        <v>6483900</v>
      </c>
    </row>
    <row r="3615" spans="1:7" x14ac:dyDescent="0.25">
      <c r="A3615" s="87">
        <v>38028</v>
      </c>
      <c r="B3615" s="92">
        <v>767.15698199999997</v>
      </c>
      <c r="C3615" s="92">
        <v>772.11999500000002</v>
      </c>
      <c r="D3615" s="92">
        <v>765.14898700000003</v>
      </c>
      <c r="E3615" s="92">
        <v>769.79303000000004</v>
      </c>
      <c r="F3615" s="92">
        <v>769.77020300000004</v>
      </c>
      <c r="G3615" s="92">
        <v>10293500</v>
      </c>
    </row>
    <row r="3616" spans="1:7" x14ac:dyDescent="0.25">
      <c r="A3616" s="87">
        <v>38029</v>
      </c>
      <c r="B3616" s="92">
        <v>770.02002000000005</v>
      </c>
      <c r="C3616" s="92">
        <v>773.34899900000005</v>
      </c>
      <c r="D3616" s="92">
        <v>761.91601600000001</v>
      </c>
      <c r="E3616" s="92">
        <v>766.08300799999995</v>
      </c>
      <c r="F3616" s="92">
        <v>766.06030299999998</v>
      </c>
      <c r="G3616" s="92">
        <v>22811300</v>
      </c>
    </row>
    <row r="3617" spans="1:7" x14ac:dyDescent="0.25">
      <c r="A3617" s="87">
        <v>38030</v>
      </c>
      <c r="B3617" s="92">
        <v>766.22302200000001</v>
      </c>
      <c r="C3617" s="92">
        <v>773.14001499999995</v>
      </c>
      <c r="D3617" s="92">
        <v>765.62799099999995</v>
      </c>
      <c r="E3617" s="92">
        <v>773.14001499999995</v>
      </c>
      <c r="F3617" s="92">
        <v>773.11706500000003</v>
      </c>
      <c r="G3617" s="92">
        <v>9743900</v>
      </c>
    </row>
    <row r="3618" spans="1:7" x14ac:dyDescent="0.25">
      <c r="A3618" s="87">
        <v>38033</v>
      </c>
      <c r="B3618" s="92">
        <v>773.11901899999998</v>
      </c>
      <c r="C3618" s="92">
        <v>775.22497599999997</v>
      </c>
      <c r="D3618" s="92">
        <v>767.56701699999996</v>
      </c>
      <c r="E3618" s="92">
        <v>775.22497599999997</v>
      </c>
      <c r="F3618" s="92">
        <v>775.20196499999997</v>
      </c>
      <c r="G3618" s="92">
        <v>27904000</v>
      </c>
    </row>
    <row r="3619" spans="1:7" x14ac:dyDescent="0.25">
      <c r="A3619" s="87">
        <v>38034</v>
      </c>
      <c r="B3619" s="92">
        <v>775.137024</v>
      </c>
      <c r="C3619" s="92">
        <v>777.32299799999998</v>
      </c>
      <c r="D3619" s="92">
        <v>771.96398899999997</v>
      </c>
      <c r="E3619" s="92">
        <v>776.99902299999997</v>
      </c>
      <c r="F3619" s="92">
        <v>776.97601299999997</v>
      </c>
      <c r="G3619" s="92">
        <v>33368000</v>
      </c>
    </row>
    <row r="3620" spans="1:7" x14ac:dyDescent="0.25">
      <c r="A3620" s="87">
        <v>38035</v>
      </c>
      <c r="B3620" s="92">
        <v>777.45599400000003</v>
      </c>
      <c r="C3620" s="92">
        <v>786.158997</v>
      </c>
      <c r="D3620" s="92">
        <v>777.45599400000003</v>
      </c>
      <c r="E3620" s="92">
        <v>785.90698199999997</v>
      </c>
      <c r="F3620" s="92">
        <v>785.88366699999995</v>
      </c>
      <c r="G3620" s="92">
        <v>35865700</v>
      </c>
    </row>
    <row r="3621" spans="1:7" x14ac:dyDescent="0.25">
      <c r="A3621" s="87">
        <v>38036</v>
      </c>
      <c r="B3621" s="92">
        <v>786.09899900000005</v>
      </c>
      <c r="C3621" s="92">
        <v>789.96002199999998</v>
      </c>
      <c r="D3621" s="92">
        <v>785.20696999999996</v>
      </c>
      <c r="E3621" s="92">
        <v>789.432007</v>
      </c>
      <c r="F3621" s="92">
        <v>789.40856900000006</v>
      </c>
      <c r="G3621" s="92">
        <v>17840500</v>
      </c>
    </row>
    <row r="3622" spans="1:7" x14ac:dyDescent="0.25">
      <c r="A3622" s="87">
        <v>38037</v>
      </c>
      <c r="B3622" s="92">
        <v>790.89898700000003</v>
      </c>
      <c r="C3622" s="92">
        <v>796.07000700000003</v>
      </c>
      <c r="D3622" s="92">
        <v>789.53601100000003</v>
      </c>
      <c r="E3622" s="92">
        <v>794.46698000000004</v>
      </c>
      <c r="F3622" s="92">
        <v>794.44341999999995</v>
      </c>
      <c r="G3622" s="92">
        <v>6620800</v>
      </c>
    </row>
    <row r="3623" spans="1:7" x14ac:dyDescent="0.25">
      <c r="A3623" s="87">
        <v>38040</v>
      </c>
      <c r="B3623" s="92" t="s">
        <v>2065</v>
      </c>
      <c r="C3623" s="92" t="s">
        <v>2065</v>
      </c>
      <c r="D3623" s="92" t="s">
        <v>2065</v>
      </c>
      <c r="E3623" s="92" t="s">
        <v>2065</v>
      </c>
      <c r="F3623" s="92" t="s">
        <v>2065</v>
      </c>
      <c r="G3623" s="92" t="s">
        <v>2065</v>
      </c>
    </row>
    <row r="3624" spans="1:7" x14ac:dyDescent="0.25">
      <c r="A3624" s="87">
        <v>38041</v>
      </c>
      <c r="B3624" s="92">
        <v>794.91803000000004</v>
      </c>
      <c r="C3624" s="92">
        <v>794.91803000000004</v>
      </c>
      <c r="D3624" s="92">
        <v>777.45300299999997</v>
      </c>
      <c r="E3624" s="92">
        <v>780.75299099999995</v>
      </c>
      <c r="F3624" s="92">
        <v>780.72985800000004</v>
      </c>
      <c r="G3624" s="92">
        <v>23033300</v>
      </c>
    </row>
    <row r="3625" spans="1:7" x14ac:dyDescent="0.25">
      <c r="A3625" s="87">
        <v>38042</v>
      </c>
      <c r="B3625" s="92">
        <v>778.86700399999995</v>
      </c>
      <c r="C3625" s="92">
        <v>780.57800299999997</v>
      </c>
      <c r="D3625" s="92">
        <v>774.05200200000002</v>
      </c>
      <c r="E3625" s="92">
        <v>777.05297900000005</v>
      </c>
      <c r="F3625" s="92">
        <v>777.02996800000005</v>
      </c>
      <c r="G3625" s="92">
        <v>20511300</v>
      </c>
    </row>
    <row r="3626" spans="1:7" x14ac:dyDescent="0.25">
      <c r="A3626" s="87">
        <v>38043</v>
      </c>
      <c r="B3626" s="92">
        <v>777.171021</v>
      </c>
      <c r="C3626" s="92">
        <v>779.46801800000003</v>
      </c>
      <c r="D3626" s="92">
        <v>772.396973</v>
      </c>
      <c r="E3626" s="92">
        <v>776.01599099999999</v>
      </c>
      <c r="F3626" s="92">
        <v>775.99298099999999</v>
      </c>
      <c r="G3626" s="92">
        <v>28317700</v>
      </c>
    </row>
    <row r="3627" spans="1:7" x14ac:dyDescent="0.25">
      <c r="A3627" s="87">
        <v>38044</v>
      </c>
      <c r="B3627" s="92">
        <v>776.01000999999997</v>
      </c>
      <c r="C3627" s="92">
        <v>776.01000999999997</v>
      </c>
      <c r="D3627" s="92">
        <v>756.88201900000001</v>
      </c>
      <c r="E3627" s="92">
        <v>761.08099400000003</v>
      </c>
      <c r="F3627" s="92">
        <v>761.05841099999998</v>
      </c>
      <c r="G3627" s="92">
        <v>22220300</v>
      </c>
    </row>
    <row r="3628" spans="1:7" x14ac:dyDescent="0.25">
      <c r="A3628" s="87">
        <v>38047</v>
      </c>
      <c r="B3628" s="92">
        <v>760.89599599999997</v>
      </c>
      <c r="C3628" s="92">
        <v>761.62200900000005</v>
      </c>
      <c r="D3628" s="92">
        <v>749.26702899999998</v>
      </c>
      <c r="E3628" s="92">
        <v>759.00598100000002</v>
      </c>
      <c r="F3628" s="92">
        <v>758.98339799999997</v>
      </c>
      <c r="G3628" s="92">
        <v>20263500</v>
      </c>
    </row>
    <row r="3629" spans="1:7" x14ac:dyDescent="0.25">
      <c r="A3629" s="87">
        <v>38048</v>
      </c>
      <c r="B3629" s="92">
        <v>760.64801</v>
      </c>
      <c r="C3629" s="92">
        <v>779.74597200000005</v>
      </c>
      <c r="D3629" s="92">
        <v>760.64801</v>
      </c>
      <c r="E3629" s="92">
        <v>779.74597200000005</v>
      </c>
      <c r="F3629" s="92">
        <v>779.72283900000002</v>
      </c>
      <c r="G3629" s="92">
        <v>22686600</v>
      </c>
    </row>
    <row r="3630" spans="1:7" x14ac:dyDescent="0.25">
      <c r="A3630" s="87">
        <v>38049</v>
      </c>
      <c r="B3630" s="92">
        <v>780.74700900000005</v>
      </c>
      <c r="C3630" s="92">
        <v>781.22997999999995</v>
      </c>
      <c r="D3630" s="92">
        <v>776.82598900000005</v>
      </c>
      <c r="E3630" s="92">
        <v>776.82598900000005</v>
      </c>
      <c r="F3630" s="92">
        <v>776.80297900000005</v>
      </c>
      <c r="G3630" s="92">
        <v>13461400</v>
      </c>
    </row>
    <row r="3631" spans="1:7" x14ac:dyDescent="0.25">
      <c r="A3631" s="87">
        <v>38050</v>
      </c>
      <c r="B3631" s="92">
        <v>777.36102300000005</v>
      </c>
      <c r="C3631" s="92">
        <v>780.27002000000005</v>
      </c>
      <c r="D3631" s="92">
        <v>771.07299799999998</v>
      </c>
      <c r="E3631" s="92">
        <v>774.76800500000002</v>
      </c>
      <c r="F3631" s="92">
        <v>774.74499500000002</v>
      </c>
      <c r="G3631" s="92">
        <v>18645300</v>
      </c>
    </row>
    <row r="3632" spans="1:7" x14ac:dyDescent="0.25">
      <c r="A3632" s="87">
        <v>38051</v>
      </c>
      <c r="B3632" s="92">
        <v>775.49401899999998</v>
      </c>
      <c r="C3632" s="92">
        <v>780.04101600000001</v>
      </c>
      <c r="D3632" s="92">
        <v>773.88800000000003</v>
      </c>
      <c r="E3632" s="92">
        <v>778.01000999999997</v>
      </c>
      <c r="F3632" s="92">
        <v>777.98687700000005</v>
      </c>
      <c r="G3632" s="92">
        <v>17835600</v>
      </c>
    </row>
    <row r="3633" spans="1:7" x14ac:dyDescent="0.25">
      <c r="A3633" s="87">
        <v>38054</v>
      </c>
      <c r="B3633" s="92">
        <v>778.489014</v>
      </c>
      <c r="C3633" s="92">
        <v>778.489014</v>
      </c>
      <c r="D3633" s="92">
        <v>769.88800000000003</v>
      </c>
      <c r="E3633" s="92">
        <v>772.86798099999999</v>
      </c>
      <c r="F3633" s="92">
        <v>772.84503199999995</v>
      </c>
      <c r="G3633" s="92">
        <v>17670600</v>
      </c>
    </row>
    <row r="3634" spans="1:7" x14ac:dyDescent="0.25">
      <c r="A3634" s="87">
        <v>38055</v>
      </c>
      <c r="B3634" s="92">
        <v>768.40502900000001</v>
      </c>
      <c r="C3634" s="92">
        <v>773.16198699999995</v>
      </c>
      <c r="D3634" s="92">
        <v>765.71301300000005</v>
      </c>
      <c r="E3634" s="92">
        <v>771.07800299999997</v>
      </c>
      <c r="F3634" s="92">
        <v>771.055115</v>
      </c>
      <c r="G3634" s="92">
        <v>11391400</v>
      </c>
    </row>
    <row r="3635" spans="1:7" x14ac:dyDescent="0.25">
      <c r="A3635" s="87">
        <v>38056</v>
      </c>
      <c r="B3635" s="92">
        <v>770.453979</v>
      </c>
      <c r="C3635" s="92">
        <v>770.50201400000003</v>
      </c>
      <c r="D3635" s="92">
        <v>752.17498799999998</v>
      </c>
      <c r="E3635" s="92">
        <v>760.32702600000005</v>
      </c>
      <c r="F3635" s="92">
        <v>760.30444299999999</v>
      </c>
      <c r="G3635" s="92">
        <v>11808900</v>
      </c>
    </row>
    <row r="3636" spans="1:7" x14ac:dyDescent="0.25">
      <c r="A3636" s="87">
        <v>38057</v>
      </c>
      <c r="B3636" s="92">
        <v>759.70599400000003</v>
      </c>
      <c r="C3636" s="92">
        <v>759.70599400000003</v>
      </c>
      <c r="D3636" s="92">
        <v>737.96997099999999</v>
      </c>
      <c r="E3636" s="92">
        <v>741.19799799999998</v>
      </c>
      <c r="F3636" s="92">
        <v>741.17596400000002</v>
      </c>
      <c r="G3636" s="92">
        <v>13899800</v>
      </c>
    </row>
    <row r="3637" spans="1:7" x14ac:dyDescent="0.25">
      <c r="A3637" s="87">
        <v>38058</v>
      </c>
      <c r="B3637" s="92">
        <v>733.79998799999998</v>
      </c>
      <c r="C3637" s="92">
        <v>738.15197799999999</v>
      </c>
      <c r="D3637" s="92">
        <v>723.580017</v>
      </c>
      <c r="E3637" s="92">
        <v>738.15197799999999</v>
      </c>
      <c r="F3637" s="92">
        <v>738.13006600000006</v>
      </c>
      <c r="G3637" s="92">
        <v>11050300</v>
      </c>
    </row>
    <row r="3638" spans="1:7" x14ac:dyDescent="0.25">
      <c r="A3638" s="87">
        <v>38061</v>
      </c>
      <c r="B3638" s="92">
        <v>739.79901099999995</v>
      </c>
      <c r="C3638" s="92">
        <v>741.91699200000005</v>
      </c>
      <c r="D3638" s="92">
        <v>722.27899200000002</v>
      </c>
      <c r="E3638" s="92">
        <v>724.15100099999995</v>
      </c>
      <c r="F3638" s="92">
        <v>724.12951699999996</v>
      </c>
      <c r="G3638" s="92">
        <v>9974700</v>
      </c>
    </row>
    <row r="3639" spans="1:7" x14ac:dyDescent="0.25">
      <c r="A3639" s="87">
        <v>38062</v>
      </c>
      <c r="B3639" s="92">
        <v>720.67199700000003</v>
      </c>
      <c r="C3639" s="92">
        <v>720.67199700000003</v>
      </c>
      <c r="D3639" s="92">
        <v>700.17602499999998</v>
      </c>
      <c r="E3639" s="92">
        <v>716.17700200000002</v>
      </c>
      <c r="F3639" s="92">
        <v>716.15576199999998</v>
      </c>
      <c r="G3639" s="92">
        <v>13743400</v>
      </c>
    </row>
    <row r="3640" spans="1:7" x14ac:dyDescent="0.25">
      <c r="A3640" s="87">
        <v>38063</v>
      </c>
      <c r="B3640" s="92">
        <v>716.25598100000002</v>
      </c>
      <c r="C3640" s="92">
        <v>730.58502199999998</v>
      </c>
      <c r="D3640" s="92">
        <v>716.25598100000002</v>
      </c>
      <c r="E3640" s="92">
        <v>730.58502199999998</v>
      </c>
      <c r="F3640" s="92">
        <v>730.56329300000004</v>
      </c>
      <c r="G3640" s="92">
        <v>12169000</v>
      </c>
    </row>
    <row r="3641" spans="1:7" x14ac:dyDescent="0.25">
      <c r="A3641" s="87">
        <v>38064</v>
      </c>
      <c r="B3641" s="92">
        <v>730.85101299999997</v>
      </c>
      <c r="C3641" s="92">
        <v>736.89801</v>
      </c>
      <c r="D3641" s="92">
        <v>729.65801999999996</v>
      </c>
      <c r="E3641" s="92">
        <v>733.57000700000003</v>
      </c>
      <c r="F3641" s="92">
        <v>733.54821800000002</v>
      </c>
      <c r="G3641" s="92">
        <v>12217400</v>
      </c>
    </row>
    <row r="3642" spans="1:7" x14ac:dyDescent="0.25">
      <c r="A3642" s="87">
        <v>38065</v>
      </c>
      <c r="B3642" s="92">
        <v>732.41198699999995</v>
      </c>
      <c r="C3642" s="92">
        <v>742.91400099999998</v>
      </c>
      <c r="D3642" s="92">
        <v>731.93798800000002</v>
      </c>
      <c r="E3642" s="92">
        <v>742.91400099999998</v>
      </c>
      <c r="F3642" s="92">
        <v>742.89196800000002</v>
      </c>
      <c r="G3642" s="92">
        <v>5419600</v>
      </c>
    </row>
    <row r="3643" spans="1:7" x14ac:dyDescent="0.25">
      <c r="A3643" s="87">
        <v>38068</v>
      </c>
      <c r="B3643" s="92" t="s">
        <v>2065</v>
      </c>
      <c r="C3643" s="92" t="s">
        <v>2065</v>
      </c>
      <c r="D3643" s="92" t="s">
        <v>2065</v>
      </c>
      <c r="E3643" s="92" t="s">
        <v>2065</v>
      </c>
      <c r="F3643" s="92" t="s">
        <v>2065</v>
      </c>
      <c r="G3643" s="92" t="s">
        <v>2065</v>
      </c>
    </row>
    <row r="3644" spans="1:7" x14ac:dyDescent="0.25">
      <c r="A3644" s="87">
        <v>38069</v>
      </c>
      <c r="B3644" s="92">
        <v>734.66803000000004</v>
      </c>
      <c r="C3644" s="92">
        <v>736.44201699999996</v>
      </c>
      <c r="D3644" s="92">
        <v>725.19702099999995</v>
      </c>
      <c r="E3644" s="92">
        <v>736.44201699999996</v>
      </c>
      <c r="F3644" s="92">
        <v>736.42016599999999</v>
      </c>
      <c r="G3644" s="92">
        <v>6077600</v>
      </c>
    </row>
    <row r="3645" spans="1:7" x14ac:dyDescent="0.25">
      <c r="A3645" s="87">
        <v>38070</v>
      </c>
      <c r="B3645" s="92">
        <v>736.44201699999996</v>
      </c>
      <c r="C3645" s="92">
        <v>738.79303000000004</v>
      </c>
      <c r="D3645" s="92">
        <v>734.35101299999997</v>
      </c>
      <c r="E3645" s="92">
        <v>738.79303000000004</v>
      </c>
      <c r="F3645" s="92">
        <v>738.771118</v>
      </c>
      <c r="G3645" s="92">
        <v>11879500</v>
      </c>
    </row>
    <row r="3646" spans="1:7" x14ac:dyDescent="0.25">
      <c r="A3646" s="87">
        <v>38071</v>
      </c>
      <c r="B3646" s="92">
        <v>739.31298800000002</v>
      </c>
      <c r="C3646" s="92">
        <v>740.12200900000005</v>
      </c>
      <c r="D3646" s="92">
        <v>720.91601600000001</v>
      </c>
      <c r="E3646" s="92">
        <v>727.103027</v>
      </c>
      <c r="F3646" s="92">
        <v>727.08142099999998</v>
      </c>
      <c r="G3646" s="92">
        <v>7014200</v>
      </c>
    </row>
    <row r="3647" spans="1:7" x14ac:dyDescent="0.25">
      <c r="A3647" s="87">
        <v>38072</v>
      </c>
      <c r="B3647" s="92">
        <v>729.353027</v>
      </c>
      <c r="C3647" s="92">
        <v>731.64202899999998</v>
      </c>
      <c r="D3647" s="92">
        <v>708.42797900000005</v>
      </c>
      <c r="E3647" s="92">
        <v>714.12902799999995</v>
      </c>
      <c r="F3647" s="92">
        <v>714.10784899999999</v>
      </c>
      <c r="G3647" s="92">
        <v>18134600</v>
      </c>
    </row>
    <row r="3648" spans="1:7" x14ac:dyDescent="0.25">
      <c r="A3648" s="87">
        <v>38075</v>
      </c>
      <c r="B3648" s="92">
        <v>714.875</v>
      </c>
      <c r="C3648" s="92">
        <v>718.58697500000005</v>
      </c>
      <c r="D3648" s="92">
        <v>710.61199999999997</v>
      </c>
      <c r="E3648" s="92">
        <v>716.921021</v>
      </c>
      <c r="F3648" s="92">
        <v>716.899719</v>
      </c>
      <c r="G3648" s="92">
        <v>5200900</v>
      </c>
    </row>
    <row r="3649" spans="1:7" x14ac:dyDescent="0.25">
      <c r="A3649" s="87">
        <v>38076</v>
      </c>
      <c r="B3649" s="92">
        <v>718.79901099999995</v>
      </c>
      <c r="C3649" s="92">
        <v>730.06097399999999</v>
      </c>
      <c r="D3649" s="92">
        <v>718.79901099999995</v>
      </c>
      <c r="E3649" s="92">
        <v>730.06097399999999</v>
      </c>
      <c r="F3649" s="92">
        <v>730.03930700000001</v>
      </c>
      <c r="G3649" s="92">
        <v>6395700</v>
      </c>
    </row>
    <row r="3650" spans="1:7" x14ac:dyDescent="0.25">
      <c r="A3650" s="87">
        <v>38077</v>
      </c>
      <c r="B3650" s="92">
        <v>733.51599099999999</v>
      </c>
      <c r="C3650" s="92">
        <v>735.85699499999998</v>
      </c>
      <c r="D3650" s="92">
        <v>726.19000200000005</v>
      </c>
      <c r="E3650" s="92">
        <v>735.67700200000002</v>
      </c>
      <c r="F3650" s="92">
        <v>735.65515100000005</v>
      </c>
      <c r="G3650" s="92">
        <v>6835900</v>
      </c>
    </row>
    <row r="3651" spans="1:7" x14ac:dyDescent="0.25">
      <c r="A3651" s="87">
        <v>38078</v>
      </c>
      <c r="B3651" s="92">
        <v>735.67797900000005</v>
      </c>
      <c r="C3651" s="92">
        <v>737.65301499999998</v>
      </c>
      <c r="D3651" s="92">
        <v>729.77099599999997</v>
      </c>
      <c r="E3651" s="92">
        <v>737.65301499999998</v>
      </c>
      <c r="F3651" s="92">
        <v>737.63110400000005</v>
      </c>
      <c r="G3651" s="92">
        <v>7082000</v>
      </c>
    </row>
    <row r="3652" spans="1:7" x14ac:dyDescent="0.25">
      <c r="A3652" s="87">
        <v>38079</v>
      </c>
      <c r="B3652" s="92">
        <v>739.63800000000003</v>
      </c>
      <c r="C3652" s="92">
        <v>750.65197799999999</v>
      </c>
      <c r="D3652" s="92">
        <v>739.63800000000003</v>
      </c>
      <c r="E3652" s="92">
        <v>750.65197799999999</v>
      </c>
      <c r="F3652" s="92">
        <v>750.62969999999996</v>
      </c>
      <c r="G3652" s="92">
        <v>26875100</v>
      </c>
    </row>
    <row r="3653" spans="1:7" x14ac:dyDescent="0.25">
      <c r="A3653" s="87">
        <v>38082</v>
      </c>
      <c r="B3653" s="92" t="s">
        <v>2065</v>
      </c>
      <c r="C3653" s="92" t="s">
        <v>2065</v>
      </c>
      <c r="D3653" s="92" t="s">
        <v>2065</v>
      </c>
      <c r="E3653" s="92" t="s">
        <v>2065</v>
      </c>
      <c r="F3653" s="92" t="s">
        <v>2065</v>
      </c>
      <c r="G3653" s="92" t="s">
        <v>2065</v>
      </c>
    </row>
    <row r="3654" spans="1:7" x14ac:dyDescent="0.25">
      <c r="A3654" s="87">
        <v>38083</v>
      </c>
      <c r="B3654" s="92">
        <v>757.04199200000005</v>
      </c>
      <c r="C3654" s="92">
        <v>771.71801800000003</v>
      </c>
      <c r="D3654" s="92">
        <v>757.04199200000005</v>
      </c>
      <c r="E3654" s="92">
        <v>771.54797399999995</v>
      </c>
      <c r="F3654" s="92">
        <v>771.52508499999999</v>
      </c>
      <c r="G3654" s="92">
        <v>34088700</v>
      </c>
    </row>
    <row r="3655" spans="1:7" x14ac:dyDescent="0.25">
      <c r="A3655" s="87">
        <v>38084</v>
      </c>
      <c r="B3655" s="92">
        <v>771.739014</v>
      </c>
      <c r="C3655" s="92">
        <v>779.60900900000001</v>
      </c>
      <c r="D3655" s="92">
        <v>769.53002900000001</v>
      </c>
      <c r="E3655" s="92">
        <v>774.39898700000003</v>
      </c>
      <c r="F3655" s="92">
        <v>774.37597700000003</v>
      </c>
      <c r="G3655" s="92">
        <v>15212700</v>
      </c>
    </row>
    <row r="3656" spans="1:7" x14ac:dyDescent="0.25">
      <c r="A3656" s="87">
        <v>38085</v>
      </c>
      <c r="B3656" s="92">
        <v>774.44799799999998</v>
      </c>
      <c r="C3656" s="92">
        <v>782.03301999999996</v>
      </c>
      <c r="D3656" s="92">
        <v>772.20599400000003</v>
      </c>
      <c r="E3656" s="92">
        <v>779.61700399999995</v>
      </c>
      <c r="F3656" s="92">
        <v>779.59387200000003</v>
      </c>
      <c r="G3656" s="92">
        <v>22430400</v>
      </c>
    </row>
    <row r="3657" spans="1:7" x14ac:dyDescent="0.25">
      <c r="A3657" s="87">
        <v>38086</v>
      </c>
      <c r="B3657" s="92" t="s">
        <v>2065</v>
      </c>
      <c r="C3657" s="92" t="s">
        <v>2065</v>
      </c>
      <c r="D3657" s="92" t="s">
        <v>2065</v>
      </c>
      <c r="E3657" s="92" t="s">
        <v>2065</v>
      </c>
      <c r="F3657" s="92" t="s">
        <v>2065</v>
      </c>
      <c r="G3657" s="92" t="s">
        <v>2065</v>
      </c>
    </row>
    <row r="3658" spans="1:7" x14ac:dyDescent="0.25">
      <c r="A3658" s="87">
        <v>38089</v>
      </c>
      <c r="B3658" s="92">
        <v>777.760986</v>
      </c>
      <c r="C3658" s="92">
        <v>777.760986</v>
      </c>
      <c r="D3658" s="92">
        <v>762.10601799999995</v>
      </c>
      <c r="E3658" s="92">
        <v>767.81201199999998</v>
      </c>
      <c r="F3658" s="92">
        <v>767.78924600000005</v>
      </c>
      <c r="G3658" s="92">
        <v>8080300</v>
      </c>
    </row>
    <row r="3659" spans="1:7" x14ac:dyDescent="0.25">
      <c r="A3659" s="87">
        <v>38090</v>
      </c>
      <c r="B3659" s="92">
        <v>769.67797900000005</v>
      </c>
      <c r="C3659" s="92">
        <v>773.88397199999997</v>
      </c>
      <c r="D3659" s="92">
        <v>768.635986</v>
      </c>
      <c r="E3659" s="92">
        <v>771.739014</v>
      </c>
      <c r="F3659" s="92">
        <v>771.71612500000003</v>
      </c>
      <c r="G3659" s="92">
        <v>8151100</v>
      </c>
    </row>
    <row r="3660" spans="1:7" x14ac:dyDescent="0.25">
      <c r="A3660" s="87">
        <v>38091</v>
      </c>
      <c r="B3660" s="92">
        <v>771.27099599999997</v>
      </c>
      <c r="C3660" s="92">
        <v>777.987976</v>
      </c>
      <c r="D3660" s="92">
        <v>769.080017</v>
      </c>
      <c r="E3660" s="92">
        <v>777.987976</v>
      </c>
      <c r="F3660" s="92">
        <v>777.96484399999997</v>
      </c>
      <c r="G3660" s="92">
        <v>16539400</v>
      </c>
    </row>
    <row r="3661" spans="1:7" x14ac:dyDescent="0.25">
      <c r="A3661" s="87">
        <v>38092</v>
      </c>
      <c r="B3661" s="92">
        <v>773.33196999999996</v>
      </c>
      <c r="C3661" s="92">
        <v>773.40399200000002</v>
      </c>
      <c r="D3661" s="92">
        <v>767.87298599999997</v>
      </c>
      <c r="E3661" s="92">
        <v>772.98699999999997</v>
      </c>
      <c r="F3661" s="92">
        <v>772.96405000000004</v>
      </c>
      <c r="G3661" s="92">
        <v>19313400</v>
      </c>
    </row>
    <row r="3662" spans="1:7" x14ac:dyDescent="0.25">
      <c r="A3662" s="87">
        <v>38093</v>
      </c>
      <c r="B3662" s="92">
        <v>774.12402299999997</v>
      </c>
      <c r="C3662" s="92">
        <v>776.64099099999999</v>
      </c>
      <c r="D3662" s="92">
        <v>771.29998799999998</v>
      </c>
      <c r="E3662" s="92">
        <v>776.57202099999995</v>
      </c>
      <c r="F3662" s="92">
        <v>776.54901099999995</v>
      </c>
      <c r="G3662" s="92">
        <v>20813700</v>
      </c>
    </row>
    <row r="3663" spans="1:7" x14ac:dyDescent="0.25">
      <c r="A3663" s="87">
        <v>38096</v>
      </c>
      <c r="B3663" s="92">
        <v>776.63000499999998</v>
      </c>
      <c r="C3663" s="92">
        <v>784.83898899999997</v>
      </c>
      <c r="D3663" s="92">
        <v>775.79101600000001</v>
      </c>
      <c r="E3663" s="92">
        <v>784.83898899999997</v>
      </c>
      <c r="F3663" s="92">
        <v>784.81567399999994</v>
      </c>
      <c r="G3663" s="92">
        <v>17652500</v>
      </c>
    </row>
    <row r="3664" spans="1:7" x14ac:dyDescent="0.25">
      <c r="A3664" s="87">
        <v>38097</v>
      </c>
      <c r="B3664" s="92">
        <v>785.22399900000005</v>
      </c>
      <c r="C3664" s="92">
        <v>810.85900900000001</v>
      </c>
      <c r="D3664" s="92">
        <v>785.22399900000005</v>
      </c>
      <c r="E3664" s="92">
        <v>810.85900900000001</v>
      </c>
      <c r="F3664" s="92">
        <v>810.83489999999995</v>
      </c>
      <c r="G3664" s="92">
        <v>18998800</v>
      </c>
    </row>
    <row r="3665" spans="1:7" x14ac:dyDescent="0.25">
      <c r="A3665" s="87">
        <v>38098</v>
      </c>
      <c r="B3665" s="92">
        <v>810.35101299999997</v>
      </c>
      <c r="C3665" s="92">
        <v>824.50897199999997</v>
      </c>
      <c r="D3665" s="92">
        <v>809.35101299999997</v>
      </c>
      <c r="E3665" s="92">
        <v>814.20300299999997</v>
      </c>
      <c r="F3665" s="92">
        <v>814.17883300000005</v>
      </c>
      <c r="G3665" s="92">
        <v>24125300</v>
      </c>
    </row>
    <row r="3666" spans="1:7" x14ac:dyDescent="0.25">
      <c r="A3666" s="87">
        <v>38099</v>
      </c>
      <c r="B3666" s="92">
        <v>810.96002199999998</v>
      </c>
      <c r="C3666" s="92">
        <v>810.96002199999998</v>
      </c>
      <c r="D3666" s="92">
        <v>801.04797399999995</v>
      </c>
      <c r="E3666" s="92">
        <v>804.42700200000002</v>
      </c>
      <c r="F3666" s="92">
        <v>804.40313700000002</v>
      </c>
      <c r="G3666" s="92">
        <v>14634500</v>
      </c>
    </row>
    <row r="3667" spans="1:7" x14ac:dyDescent="0.25">
      <c r="A3667" s="87">
        <v>38100</v>
      </c>
      <c r="B3667" s="92">
        <v>807.23101799999995</v>
      </c>
      <c r="C3667" s="92">
        <v>815.44397000000004</v>
      </c>
      <c r="D3667" s="92">
        <v>807.23101799999995</v>
      </c>
      <c r="E3667" s="92">
        <v>815.44397000000004</v>
      </c>
      <c r="F3667" s="92">
        <v>815.41973900000005</v>
      </c>
      <c r="G3667" s="92">
        <v>10118900</v>
      </c>
    </row>
    <row r="3668" spans="1:7" x14ac:dyDescent="0.25">
      <c r="A3668" s="87">
        <v>38103</v>
      </c>
      <c r="B3668" s="92">
        <v>812.86999500000002</v>
      </c>
      <c r="C3668" s="92">
        <v>814.58196999999996</v>
      </c>
      <c r="D3668" s="92">
        <v>807.01000999999997</v>
      </c>
      <c r="E3668" s="92">
        <v>811.74499500000002</v>
      </c>
      <c r="F3668" s="92">
        <v>811.72088599999995</v>
      </c>
      <c r="G3668" s="92">
        <v>7443900</v>
      </c>
    </row>
    <row r="3669" spans="1:7" x14ac:dyDescent="0.25">
      <c r="A3669" s="87">
        <v>38104</v>
      </c>
      <c r="B3669" s="92">
        <v>813.52099599999997</v>
      </c>
      <c r="C3669" s="92">
        <v>818.158997</v>
      </c>
      <c r="D3669" s="92">
        <v>811.70800799999995</v>
      </c>
      <c r="E3669" s="92">
        <v>818.158997</v>
      </c>
      <c r="F3669" s="92">
        <v>818.13470500000005</v>
      </c>
      <c r="G3669" s="92">
        <v>5202100</v>
      </c>
    </row>
    <row r="3670" spans="1:7" x14ac:dyDescent="0.25">
      <c r="A3670" s="87">
        <v>38105</v>
      </c>
      <c r="B3670" s="92">
        <v>818.35900900000001</v>
      </c>
      <c r="C3670" s="92">
        <v>819.07702600000005</v>
      </c>
      <c r="D3670" s="92">
        <v>813.40002400000003</v>
      </c>
      <c r="E3670" s="92">
        <v>817.93298300000004</v>
      </c>
      <c r="F3670" s="92">
        <v>817.90869099999998</v>
      </c>
      <c r="G3670" s="92">
        <v>9813300</v>
      </c>
    </row>
    <row r="3671" spans="1:7" x14ac:dyDescent="0.25">
      <c r="A3671" s="87">
        <v>38106</v>
      </c>
      <c r="B3671" s="92">
        <v>812.99798599999997</v>
      </c>
      <c r="C3671" s="92">
        <v>812.99798599999997</v>
      </c>
      <c r="D3671" s="92">
        <v>796.21002199999998</v>
      </c>
      <c r="E3671" s="92">
        <v>801.96698000000004</v>
      </c>
      <c r="F3671" s="92">
        <v>801.94317599999999</v>
      </c>
      <c r="G3671" s="92">
        <v>11298600</v>
      </c>
    </row>
    <row r="3672" spans="1:7" x14ac:dyDescent="0.25">
      <c r="A3672" s="87">
        <v>38107</v>
      </c>
      <c r="B3672" s="92">
        <v>798.11798099999999</v>
      </c>
      <c r="C3672" s="92">
        <v>798.11798099999999</v>
      </c>
      <c r="D3672" s="92">
        <v>774.87597700000003</v>
      </c>
      <c r="E3672" s="92">
        <v>783.41302499999995</v>
      </c>
      <c r="F3672" s="92">
        <v>783.389771</v>
      </c>
      <c r="G3672" s="92">
        <v>16186900</v>
      </c>
    </row>
    <row r="3673" spans="1:7" x14ac:dyDescent="0.25">
      <c r="A3673" s="87">
        <v>38110</v>
      </c>
      <c r="B3673" s="92" t="s">
        <v>2065</v>
      </c>
      <c r="C3673" s="92" t="s">
        <v>2065</v>
      </c>
      <c r="D3673" s="92" t="s">
        <v>2065</v>
      </c>
      <c r="E3673" s="92" t="s">
        <v>2065</v>
      </c>
      <c r="F3673" s="92" t="s">
        <v>2065</v>
      </c>
      <c r="G3673" s="92" t="s">
        <v>2065</v>
      </c>
    </row>
    <row r="3674" spans="1:7" x14ac:dyDescent="0.25">
      <c r="A3674" s="87">
        <v>38111</v>
      </c>
      <c r="B3674" s="92">
        <v>785.40399200000002</v>
      </c>
      <c r="C3674" s="92">
        <v>786.38201900000001</v>
      </c>
      <c r="D3674" s="92">
        <v>775.71099900000002</v>
      </c>
      <c r="E3674" s="92">
        <v>779.603027</v>
      </c>
      <c r="F3674" s="92">
        <v>779.57989499999996</v>
      </c>
      <c r="G3674" s="92">
        <v>7764700</v>
      </c>
    </row>
    <row r="3675" spans="1:7" x14ac:dyDescent="0.25">
      <c r="A3675" s="87">
        <v>38112</v>
      </c>
      <c r="B3675" s="92">
        <v>781.23400900000001</v>
      </c>
      <c r="C3675" s="92">
        <v>781.52002000000005</v>
      </c>
      <c r="D3675" s="92">
        <v>755.10998500000005</v>
      </c>
      <c r="E3675" s="92">
        <v>758.08196999999996</v>
      </c>
      <c r="F3675" s="92">
        <v>758.05950900000005</v>
      </c>
      <c r="G3675" s="92">
        <v>18597600</v>
      </c>
    </row>
    <row r="3676" spans="1:7" x14ac:dyDescent="0.25">
      <c r="A3676" s="87">
        <v>38113</v>
      </c>
      <c r="B3676" s="92">
        <v>757.50500499999998</v>
      </c>
      <c r="C3676" s="92">
        <v>757.50500499999998</v>
      </c>
      <c r="D3676" s="92">
        <v>744.794983</v>
      </c>
      <c r="E3676" s="92">
        <v>746.11700399999995</v>
      </c>
      <c r="F3676" s="92">
        <v>746.09484899999995</v>
      </c>
      <c r="G3676" s="92">
        <v>14122300</v>
      </c>
    </row>
    <row r="3677" spans="1:7" x14ac:dyDescent="0.25">
      <c r="A3677" s="87">
        <v>38114</v>
      </c>
      <c r="B3677" s="92">
        <v>741.61499000000003</v>
      </c>
      <c r="C3677" s="92">
        <v>748.64898700000003</v>
      </c>
      <c r="D3677" s="92">
        <v>737.68298300000004</v>
      </c>
      <c r="E3677" s="92">
        <v>743.637024</v>
      </c>
      <c r="F3677" s="92">
        <v>743.61499000000003</v>
      </c>
      <c r="G3677" s="92">
        <v>16821800</v>
      </c>
    </row>
    <row r="3678" spans="1:7" x14ac:dyDescent="0.25">
      <c r="A3678" s="87">
        <v>38117</v>
      </c>
      <c r="B3678" s="92">
        <v>733.705017</v>
      </c>
      <c r="C3678" s="92">
        <v>733.705017</v>
      </c>
      <c r="D3678" s="92">
        <v>703.88201900000001</v>
      </c>
      <c r="E3678" s="92">
        <v>707.21801800000003</v>
      </c>
      <c r="F3678" s="92">
        <v>707.19702099999995</v>
      </c>
      <c r="G3678" s="92">
        <v>17993300</v>
      </c>
    </row>
    <row r="3679" spans="1:7" x14ac:dyDescent="0.25">
      <c r="A3679" s="87">
        <v>38118</v>
      </c>
      <c r="B3679" s="92">
        <v>698.56201199999998</v>
      </c>
      <c r="C3679" s="92">
        <v>718.260986</v>
      </c>
      <c r="D3679" s="92">
        <v>698.56201199999998</v>
      </c>
      <c r="E3679" s="92">
        <v>718.260986</v>
      </c>
      <c r="F3679" s="92">
        <v>718.23968500000001</v>
      </c>
      <c r="G3679" s="92">
        <v>19786100</v>
      </c>
    </row>
    <row r="3680" spans="1:7" x14ac:dyDescent="0.25">
      <c r="A3680" s="87">
        <v>38119</v>
      </c>
      <c r="B3680" s="92">
        <v>723.49597200000005</v>
      </c>
      <c r="C3680" s="92">
        <v>744.41198699999995</v>
      </c>
      <c r="D3680" s="92">
        <v>723.49597200000005</v>
      </c>
      <c r="E3680" s="92">
        <v>744.29101600000001</v>
      </c>
      <c r="F3680" s="92">
        <v>744.26892099999998</v>
      </c>
      <c r="G3680" s="92">
        <v>22509000</v>
      </c>
    </row>
    <row r="3681" spans="1:7" x14ac:dyDescent="0.25">
      <c r="A3681" s="87">
        <v>38120</v>
      </c>
      <c r="B3681" s="92">
        <v>738.466003</v>
      </c>
      <c r="C3681" s="92">
        <v>746.73297100000002</v>
      </c>
      <c r="D3681" s="92">
        <v>733.36901899999998</v>
      </c>
      <c r="E3681" s="92">
        <v>739.137024</v>
      </c>
      <c r="F3681" s="92">
        <v>739.11511199999995</v>
      </c>
      <c r="G3681" s="92">
        <v>13448700</v>
      </c>
    </row>
    <row r="3682" spans="1:7" x14ac:dyDescent="0.25">
      <c r="A3682" s="87">
        <v>38121</v>
      </c>
      <c r="B3682" s="92">
        <v>738.59997599999997</v>
      </c>
      <c r="C3682" s="92">
        <v>738.59997599999997</v>
      </c>
      <c r="D3682" s="92">
        <v>716.15600600000005</v>
      </c>
      <c r="E3682" s="92">
        <v>722.70898399999999</v>
      </c>
      <c r="F3682" s="92">
        <v>722.6875</v>
      </c>
      <c r="G3682" s="92">
        <v>13512100</v>
      </c>
    </row>
    <row r="3683" spans="1:7" x14ac:dyDescent="0.25">
      <c r="A3683" s="87">
        <v>38124</v>
      </c>
      <c r="B3683" s="92">
        <v>718.57800299999997</v>
      </c>
      <c r="C3683" s="92">
        <v>718.57800299999997</v>
      </c>
      <c r="D3683" s="92">
        <v>665.95898399999999</v>
      </c>
      <c r="E3683" s="92">
        <v>668.47699</v>
      </c>
      <c r="F3683" s="92">
        <v>668.45715299999995</v>
      </c>
      <c r="G3683" s="92">
        <v>17049600</v>
      </c>
    </row>
    <row r="3684" spans="1:7" x14ac:dyDescent="0.25">
      <c r="A3684" s="87">
        <v>38125</v>
      </c>
      <c r="B3684" s="92">
        <v>672.95696999999996</v>
      </c>
      <c r="C3684" s="92">
        <v>683.25897199999997</v>
      </c>
      <c r="D3684" s="92">
        <v>667.03198199999997</v>
      </c>
      <c r="E3684" s="92">
        <v>676.15197799999999</v>
      </c>
      <c r="F3684" s="92">
        <v>676.13189699999998</v>
      </c>
      <c r="G3684" s="92">
        <v>16106500</v>
      </c>
    </row>
    <row r="3685" spans="1:7" x14ac:dyDescent="0.25">
      <c r="A3685" s="87">
        <v>38126</v>
      </c>
      <c r="B3685" s="92">
        <v>684.19897500000002</v>
      </c>
      <c r="C3685" s="92">
        <v>706.79699700000003</v>
      </c>
      <c r="D3685" s="92">
        <v>684.19897500000002</v>
      </c>
      <c r="E3685" s="92">
        <v>706.79699700000003</v>
      </c>
      <c r="F3685" s="92">
        <v>706.77606200000002</v>
      </c>
      <c r="G3685" s="92">
        <v>13560000</v>
      </c>
    </row>
    <row r="3686" spans="1:7" x14ac:dyDescent="0.25">
      <c r="A3686" s="87">
        <v>38127</v>
      </c>
      <c r="B3686" s="92" t="s">
        <v>2065</v>
      </c>
      <c r="C3686" s="92" t="s">
        <v>2065</v>
      </c>
      <c r="D3686" s="92" t="s">
        <v>2065</v>
      </c>
      <c r="E3686" s="92" t="s">
        <v>2065</v>
      </c>
      <c r="F3686" s="92" t="s">
        <v>2065</v>
      </c>
      <c r="G3686" s="92" t="s">
        <v>2065</v>
      </c>
    </row>
    <row r="3687" spans="1:7" x14ac:dyDescent="0.25">
      <c r="A3687" s="87">
        <v>38128</v>
      </c>
      <c r="B3687" s="92">
        <v>712.80798300000004</v>
      </c>
      <c r="C3687" s="92">
        <v>730.04901099999995</v>
      </c>
      <c r="D3687" s="92">
        <v>712.35400400000003</v>
      </c>
      <c r="E3687" s="92">
        <v>724.932007</v>
      </c>
      <c r="F3687" s="92">
        <v>724.91052200000001</v>
      </c>
      <c r="G3687" s="92">
        <v>10298900</v>
      </c>
    </row>
    <row r="3688" spans="1:7" x14ac:dyDescent="0.25">
      <c r="A3688" s="87">
        <v>38131</v>
      </c>
      <c r="B3688" s="92">
        <v>726.51300000000003</v>
      </c>
      <c r="C3688" s="92">
        <v>732.580017</v>
      </c>
      <c r="D3688" s="92">
        <v>726.51300000000003</v>
      </c>
      <c r="E3688" s="92">
        <v>732.580017</v>
      </c>
      <c r="F3688" s="92">
        <v>732.55828899999995</v>
      </c>
      <c r="G3688" s="92">
        <v>6487900</v>
      </c>
    </row>
    <row r="3689" spans="1:7" x14ac:dyDescent="0.25">
      <c r="A3689" s="87">
        <v>38132</v>
      </c>
      <c r="B3689" s="92">
        <v>727.17602499999998</v>
      </c>
      <c r="C3689" s="92">
        <v>727.17602499999998</v>
      </c>
      <c r="D3689" s="92">
        <v>707.70599400000003</v>
      </c>
      <c r="E3689" s="92">
        <v>717.13500999999997</v>
      </c>
      <c r="F3689" s="92">
        <v>717.11370799999997</v>
      </c>
      <c r="G3689" s="92">
        <v>9775200</v>
      </c>
    </row>
    <row r="3690" spans="1:7" x14ac:dyDescent="0.25">
      <c r="A3690" s="87">
        <v>38133</v>
      </c>
      <c r="B3690" s="92">
        <v>724.93298300000004</v>
      </c>
      <c r="C3690" s="92">
        <v>725.76599099999999</v>
      </c>
      <c r="D3690" s="92">
        <v>716.330017</v>
      </c>
      <c r="E3690" s="92">
        <v>718.00500499999998</v>
      </c>
      <c r="F3690" s="92">
        <v>717.98370399999999</v>
      </c>
      <c r="G3690" s="92">
        <v>8448000</v>
      </c>
    </row>
    <row r="3691" spans="1:7" x14ac:dyDescent="0.25">
      <c r="A3691" s="87">
        <v>38134</v>
      </c>
      <c r="B3691" s="92">
        <v>722.39300500000002</v>
      </c>
      <c r="C3691" s="92">
        <v>728.31298800000002</v>
      </c>
      <c r="D3691" s="92">
        <v>722.39300500000002</v>
      </c>
      <c r="E3691" s="92">
        <v>728.31298800000002</v>
      </c>
      <c r="F3691" s="92">
        <v>728.291382</v>
      </c>
      <c r="G3691" s="92">
        <v>4422900</v>
      </c>
    </row>
    <row r="3692" spans="1:7" x14ac:dyDescent="0.25">
      <c r="A3692" s="87">
        <v>38135</v>
      </c>
      <c r="B3692" s="92">
        <v>731.02099599999997</v>
      </c>
      <c r="C3692" s="92">
        <v>734.58599900000002</v>
      </c>
      <c r="D3692" s="92">
        <v>728.48498500000005</v>
      </c>
      <c r="E3692" s="92">
        <v>733.98999000000003</v>
      </c>
      <c r="F3692" s="92">
        <v>733.96820100000002</v>
      </c>
      <c r="G3692" s="92">
        <v>10659500</v>
      </c>
    </row>
    <row r="3693" spans="1:7" x14ac:dyDescent="0.25">
      <c r="A3693" s="87">
        <v>38138</v>
      </c>
      <c r="B3693" s="92">
        <v>731.88201900000001</v>
      </c>
      <c r="C3693" s="92">
        <v>732.51599099999999</v>
      </c>
      <c r="D3693" s="92">
        <v>722.55499299999997</v>
      </c>
      <c r="E3693" s="92">
        <v>732.51599099999999</v>
      </c>
      <c r="F3693" s="92">
        <v>732.49426300000005</v>
      </c>
      <c r="G3693" s="92">
        <v>3720900</v>
      </c>
    </row>
    <row r="3694" spans="1:7" x14ac:dyDescent="0.25">
      <c r="A3694" s="87">
        <v>38139</v>
      </c>
      <c r="B3694" s="92">
        <v>731.512024</v>
      </c>
      <c r="C3694" s="92">
        <v>731.512024</v>
      </c>
      <c r="D3694" s="92">
        <v>727.49798599999997</v>
      </c>
      <c r="E3694" s="92">
        <v>731.20202600000005</v>
      </c>
      <c r="F3694" s="92">
        <v>731.18029799999999</v>
      </c>
      <c r="G3694" s="92">
        <v>4243000</v>
      </c>
    </row>
    <row r="3695" spans="1:7" x14ac:dyDescent="0.25">
      <c r="A3695" s="87">
        <v>38140</v>
      </c>
      <c r="B3695" s="92">
        <v>728.46899399999995</v>
      </c>
      <c r="C3695" s="92">
        <v>728.46899399999995</v>
      </c>
      <c r="D3695" s="92">
        <v>712.84899900000005</v>
      </c>
      <c r="E3695" s="92">
        <v>719.04199200000005</v>
      </c>
      <c r="F3695" s="92">
        <v>719.02062999999998</v>
      </c>
      <c r="G3695" s="92">
        <v>8102300</v>
      </c>
    </row>
    <row r="3696" spans="1:7" x14ac:dyDescent="0.25">
      <c r="A3696" s="87">
        <v>38141</v>
      </c>
      <c r="B3696" s="92" t="s">
        <v>2065</v>
      </c>
      <c r="C3696" s="92" t="s">
        <v>2065</v>
      </c>
      <c r="D3696" s="92" t="s">
        <v>2065</v>
      </c>
      <c r="E3696" s="92" t="s">
        <v>2065</v>
      </c>
      <c r="F3696" s="92" t="s">
        <v>2065</v>
      </c>
      <c r="G3696" s="92" t="s">
        <v>2065</v>
      </c>
    </row>
    <row r="3697" spans="1:7" x14ac:dyDescent="0.25">
      <c r="A3697" s="87">
        <v>38142</v>
      </c>
      <c r="B3697" s="92">
        <v>707.92999299999997</v>
      </c>
      <c r="C3697" s="92">
        <v>707.92999299999997</v>
      </c>
      <c r="D3697" s="92">
        <v>689.53601100000003</v>
      </c>
      <c r="E3697" s="92">
        <v>697.93701199999998</v>
      </c>
      <c r="F3697" s="92">
        <v>697.91625999999997</v>
      </c>
      <c r="G3697" s="92">
        <v>11722600</v>
      </c>
    </row>
    <row r="3698" spans="1:7" x14ac:dyDescent="0.25">
      <c r="A3698" s="87">
        <v>38145</v>
      </c>
      <c r="B3698" s="92">
        <v>704.33300799999995</v>
      </c>
      <c r="C3698" s="92">
        <v>706.91803000000004</v>
      </c>
      <c r="D3698" s="92">
        <v>696.68298300000004</v>
      </c>
      <c r="E3698" s="92">
        <v>700.78497300000004</v>
      </c>
      <c r="F3698" s="92">
        <v>700.76415999999995</v>
      </c>
      <c r="G3698" s="92">
        <v>9804400</v>
      </c>
    </row>
    <row r="3699" spans="1:7" x14ac:dyDescent="0.25">
      <c r="A3699" s="87">
        <v>38146</v>
      </c>
      <c r="B3699" s="92">
        <v>705.78497300000004</v>
      </c>
      <c r="C3699" s="92">
        <v>707.04400599999997</v>
      </c>
      <c r="D3699" s="92">
        <v>702.17602499999998</v>
      </c>
      <c r="E3699" s="92">
        <v>703.578979</v>
      </c>
      <c r="F3699" s="92">
        <v>703.55810499999995</v>
      </c>
      <c r="G3699" s="92">
        <v>8389000</v>
      </c>
    </row>
    <row r="3700" spans="1:7" x14ac:dyDescent="0.25">
      <c r="A3700" s="87">
        <v>38147</v>
      </c>
      <c r="B3700" s="92">
        <v>704.04998799999998</v>
      </c>
      <c r="C3700" s="92">
        <v>710.04901099999995</v>
      </c>
      <c r="D3700" s="92">
        <v>703.33196999999996</v>
      </c>
      <c r="E3700" s="92">
        <v>709.75299099999995</v>
      </c>
      <c r="F3700" s="92">
        <v>709.73193400000002</v>
      </c>
      <c r="G3700" s="92">
        <v>8129700</v>
      </c>
    </row>
    <row r="3701" spans="1:7" x14ac:dyDescent="0.25">
      <c r="A3701" s="87">
        <v>38148</v>
      </c>
      <c r="B3701" s="92">
        <v>706.48199499999998</v>
      </c>
      <c r="C3701" s="92">
        <v>708.44397000000004</v>
      </c>
      <c r="D3701" s="92">
        <v>701.75097700000003</v>
      </c>
      <c r="E3701" s="92">
        <v>706.841003</v>
      </c>
      <c r="F3701" s="92">
        <v>706.82006799999999</v>
      </c>
      <c r="G3701" s="92">
        <v>10711800</v>
      </c>
    </row>
    <row r="3702" spans="1:7" x14ac:dyDescent="0.25">
      <c r="A3702" s="87">
        <v>38149</v>
      </c>
      <c r="B3702" s="92">
        <v>706.34198000000004</v>
      </c>
      <c r="C3702" s="92">
        <v>706.64300500000002</v>
      </c>
      <c r="D3702" s="92">
        <v>700.42401099999995</v>
      </c>
      <c r="E3702" s="92">
        <v>704.125</v>
      </c>
      <c r="F3702" s="92">
        <v>704.10406499999999</v>
      </c>
      <c r="G3702" s="92">
        <v>5034400</v>
      </c>
    </row>
    <row r="3703" spans="1:7" x14ac:dyDescent="0.25">
      <c r="A3703" s="87">
        <v>38152</v>
      </c>
      <c r="B3703" s="92">
        <v>702.489014</v>
      </c>
      <c r="C3703" s="92">
        <v>702.489014</v>
      </c>
      <c r="D3703" s="92">
        <v>692.39599599999997</v>
      </c>
      <c r="E3703" s="92">
        <v>696.33801300000005</v>
      </c>
      <c r="F3703" s="92">
        <v>696.31738299999995</v>
      </c>
      <c r="G3703" s="92">
        <v>8258400</v>
      </c>
    </row>
    <row r="3704" spans="1:7" x14ac:dyDescent="0.25">
      <c r="A3704" s="87">
        <v>38153</v>
      </c>
      <c r="B3704" s="92">
        <v>696.13201900000001</v>
      </c>
      <c r="C3704" s="92">
        <v>707.41101100000003</v>
      </c>
      <c r="D3704" s="92">
        <v>692.86999500000002</v>
      </c>
      <c r="E3704" s="92">
        <v>707.41101100000003</v>
      </c>
      <c r="F3704" s="92">
        <v>707.39001499999995</v>
      </c>
      <c r="G3704" s="92">
        <v>7826800</v>
      </c>
    </row>
    <row r="3705" spans="1:7" x14ac:dyDescent="0.25">
      <c r="A3705" s="87">
        <v>38154</v>
      </c>
      <c r="B3705" s="92">
        <v>710.61999500000002</v>
      </c>
      <c r="C3705" s="92">
        <v>711.21301300000005</v>
      </c>
      <c r="D3705" s="92">
        <v>704.15600600000005</v>
      </c>
      <c r="E3705" s="92">
        <v>707.887024</v>
      </c>
      <c r="F3705" s="92">
        <v>707.86596699999996</v>
      </c>
      <c r="G3705" s="92">
        <v>5432600</v>
      </c>
    </row>
    <row r="3706" spans="1:7" x14ac:dyDescent="0.25">
      <c r="A3706" s="87">
        <v>38155</v>
      </c>
      <c r="B3706" s="92">
        <v>706.703979</v>
      </c>
      <c r="C3706" s="92">
        <v>706.703979</v>
      </c>
      <c r="D3706" s="92">
        <v>695.40002400000003</v>
      </c>
      <c r="E3706" s="92">
        <v>700.137024</v>
      </c>
      <c r="F3706" s="92">
        <v>700.11627199999998</v>
      </c>
      <c r="G3706" s="92">
        <v>3854600</v>
      </c>
    </row>
    <row r="3707" spans="1:7" x14ac:dyDescent="0.25">
      <c r="A3707" s="87">
        <v>38156</v>
      </c>
      <c r="B3707" s="92">
        <v>697.01000999999997</v>
      </c>
      <c r="C3707" s="92">
        <v>697.47601299999997</v>
      </c>
      <c r="D3707" s="92">
        <v>687.48297100000002</v>
      </c>
      <c r="E3707" s="92">
        <v>692.71502699999996</v>
      </c>
      <c r="F3707" s="92">
        <v>692.69451900000001</v>
      </c>
      <c r="G3707" s="92">
        <v>3941200</v>
      </c>
    </row>
    <row r="3708" spans="1:7" x14ac:dyDescent="0.25">
      <c r="A3708" s="87">
        <v>38159</v>
      </c>
      <c r="B3708" s="92">
        <v>694.56298800000002</v>
      </c>
      <c r="C3708" s="92">
        <v>696.171021</v>
      </c>
      <c r="D3708" s="92">
        <v>686.135986</v>
      </c>
      <c r="E3708" s="92">
        <v>689.61499000000003</v>
      </c>
      <c r="F3708" s="92">
        <v>689.59448199999997</v>
      </c>
      <c r="G3708" s="92">
        <v>4420900</v>
      </c>
    </row>
    <row r="3709" spans="1:7" x14ac:dyDescent="0.25">
      <c r="A3709" s="87">
        <v>38160</v>
      </c>
      <c r="B3709" s="92">
        <v>688.658997</v>
      </c>
      <c r="C3709" s="92">
        <v>691.09301800000003</v>
      </c>
      <c r="D3709" s="92">
        <v>683.92297399999995</v>
      </c>
      <c r="E3709" s="92">
        <v>691.09301800000003</v>
      </c>
      <c r="F3709" s="92">
        <v>691.07250999999997</v>
      </c>
      <c r="G3709" s="92">
        <v>3487500</v>
      </c>
    </row>
    <row r="3710" spans="1:7" x14ac:dyDescent="0.25">
      <c r="A3710" s="87">
        <v>38161</v>
      </c>
      <c r="B3710" s="92">
        <v>692.02502400000003</v>
      </c>
      <c r="C3710" s="92">
        <v>699.75598100000002</v>
      </c>
      <c r="D3710" s="92">
        <v>692.02502400000003</v>
      </c>
      <c r="E3710" s="92">
        <v>699.75598100000002</v>
      </c>
      <c r="F3710" s="92">
        <v>699.735229</v>
      </c>
      <c r="G3710" s="92">
        <v>8909800</v>
      </c>
    </row>
    <row r="3711" spans="1:7" x14ac:dyDescent="0.25">
      <c r="A3711" s="87">
        <v>38162</v>
      </c>
      <c r="B3711" s="92">
        <v>703.39599599999997</v>
      </c>
      <c r="C3711" s="92">
        <v>709.35101299999997</v>
      </c>
      <c r="D3711" s="92">
        <v>698.77002000000005</v>
      </c>
      <c r="E3711" s="92">
        <v>709.35101299999997</v>
      </c>
      <c r="F3711" s="92">
        <v>709.32995600000004</v>
      </c>
      <c r="G3711" s="92">
        <v>10504200</v>
      </c>
    </row>
    <row r="3712" spans="1:7" x14ac:dyDescent="0.25">
      <c r="A3712" s="87">
        <v>38163</v>
      </c>
      <c r="B3712" s="92">
        <v>707.87799099999995</v>
      </c>
      <c r="C3712" s="92">
        <v>720.23199499999998</v>
      </c>
      <c r="D3712" s="92">
        <v>707.80499299999997</v>
      </c>
      <c r="E3712" s="92">
        <v>720.23199499999998</v>
      </c>
      <c r="F3712" s="92">
        <v>720.21063200000003</v>
      </c>
      <c r="G3712" s="92">
        <v>6024800</v>
      </c>
    </row>
    <row r="3713" spans="1:7" x14ac:dyDescent="0.25">
      <c r="A3713" s="87">
        <v>38166</v>
      </c>
      <c r="B3713" s="92">
        <v>718.73400900000001</v>
      </c>
      <c r="C3713" s="92">
        <v>720.53900099999998</v>
      </c>
      <c r="D3713" s="92">
        <v>712.33697500000005</v>
      </c>
      <c r="E3713" s="92">
        <v>720.53900099999998</v>
      </c>
      <c r="F3713" s="92">
        <v>720.51763900000003</v>
      </c>
      <c r="G3713" s="92">
        <v>4424900</v>
      </c>
    </row>
    <row r="3714" spans="1:7" x14ac:dyDescent="0.25">
      <c r="A3714" s="87">
        <v>38167</v>
      </c>
      <c r="B3714" s="92">
        <v>718.53601100000003</v>
      </c>
      <c r="C3714" s="92">
        <v>722.29303000000004</v>
      </c>
      <c r="D3714" s="92">
        <v>714.44397000000004</v>
      </c>
      <c r="E3714" s="92">
        <v>722.29303000000004</v>
      </c>
      <c r="F3714" s="92">
        <v>722.27154499999995</v>
      </c>
      <c r="G3714" s="92">
        <v>7158500</v>
      </c>
    </row>
    <row r="3715" spans="1:7" x14ac:dyDescent="0.25">
      <c r="A3715" s="87">
        <v>38168</v>
      </c>
      <c r="B3715" s="92">
        <v>723.64398200000005</v>
      </c>
      <c r="C3715" s="92">
        <v>732.40100099999995</v>
      </c>
      <c r="D3715" s="92">
        <v>723.62402299999997</v>
      </c>
      <c r="E3715" s="92">
        <v>732.40100099999995</v>
      </c>
      <c r="F3715" s="92">
        <v>732.37927200000001</v>
      </c>
      <c r="G3715" s="92">
        <v>15871800</v>
      </c>
    </row>
    <row r="3716" spans="1:7" x14ac:dyDescent="0.25">
      <c r="A3716" s="87">
        <v>38169</v>
      </c>
      <c r="B3716" s="92">
        <v>728.22302200000001</v>
      </c>
      <c r="C3716" s="92">
        <v>729.80798300000004</v>
      </c>
      <c r="D3716" s="92">
        <v>722.74798599999997</v>
      </c>
      <c r="E3716" s="92">
        <v>729.80798300000004</v>
      </c>
      <c r="F3716" s="92">
        <v>729.78631600000006</v>
      </c>
      <c r="G3716" s="92">
        <v>9792700</v>
      </c>
    </row>
    <row r="3717" spans="1:7" x14ac:dyDescent="0.25">
      <c r="A3717" s="87">
        <v>38170</v>
      </c>
      <c r="B3717" s="92">
        <v>728.57598900000005</v>
      </c>
      <c r="C3717" s="92">
        <v>745.02502400000003</v>
      </c>
      <c r="D3717" s="92">
        <v>726.44598399999995</v>
      </c>
      <c r="E3717" s="92">
        <v>745.02502400000003</v>
      </c>
      <c r="F3717" s="92">
        <v>745.00286900000003</v>
      </c>
      <c r="G3717" s="92">
        <v>12367100</v>
      </c>
    </row>
    <row r="3718" spans="1:7" x14ac:dyDescent="0.25">
      <c r="A3718" s="87">
        <v>38173</v>
      </c>
      <c r="B3718" s="92">
        <v>728.57598900000005</v>
      </c>
      <c r="C3718" s="92">
        <v>745.02502400000003</v>
      </c>
      <c r="D3718" s="92">
        <v>726.44598399999995</v>
      </c>
      <c r="E3718" s="92">
        <v>745.02502400000003</v>
      </c>
      <c r="F3718" s="92">
        <v>745.00286900000003</v>
      </c>
      <c r="G3718" s="92">
        <v>123671400</v>
      </c>
    </row>
    <row r="3719" spans="1:7" x14ac:dyDescent="0.25">
      <c r="A3719" s="87">
        <v>38174</v>
      </c>
      <c r="B3719" s="92">
        <v>757.89398200000005</v>
      </c>
      <c r="C3719" s="92">
        <v>769.067993</v>
      </c>
      <c r="D3719" s="92">
        <v>757.89398200000005</v>
      </c>
      <c r="E3719" s="92">
        <v>768.25500499999998</v>
      </c>
      <c r="F3719" s="92">
        <v>768.23217799999998</v>
      </c>
      <c r="G3719" s="92">
        <v>22786100</v>
      </c>
    </row>
    <row r="3720" spans="1:7" x14ac:dyDescent="0.25">
      <c r="A3720" s="87">
        <v>38175</v>
      </c>
      <c r="B3720" s="92">
        <v>762.17401099999995</v>
      </c>
      <c r="C3720" s="92">
        <v>771.66400099999998</v>
      </c>
      <c r="D3720" s="92">
        <v>757.27600099999995</v>
      </c>
      <c r="E3720" s="92">
        <v>771.66400099999998</v>
      </c>
      <c r="F3720" s="92">
        <v>771.64111300000002</v>
      </c>
      <c r="G3720" s="92">
        <v>18953000</v>
      </c>
    </row>
    <row r="3721" spans="1:7" x14ac:dyDescent="0.25">
      <c r="A3721" s="87">
        <v>38176</v>
      </c>
      <c r="B3721" s="92">
        <v>771.19097899999997</v>
      </c>
      <c r="C3721" s="92">
        <v>772.35400400000003</v>
      </c>
      <c r="D3721" s="92">
        <v>757.41198699999995</v>
      </c>
      <c r="E3721" s="92">
        <v>759.74200399999995</v>
      </c>
      <c r="F3721" s="92">
        <v>759.71942100000001</v>
      </c>
      <c r="G3721" s="92">
        <v>14482100</v>
      </c>
    </row>
    <row r="3722" spans="1:7" x14ac:dyDescent="0.25">
      <c r="A3722" s="87">
        <v>38177</v>
      </c>
      <c r="B3722" s="92">
        <v>757.04303000000004</v>
      </c>
      <c r="C3722" s="92">
        <v>761.14001499999995</v>
      </c>
      <c r="D3722" s="92">
        <v>752.87902799999995</v>
      </c>
      <c r="E3722" s="92">
        <v>761.14001499999995</v>
      </c>
      <c r="F3722" s="92">
        <v>761.11743200000001</v>
      </c>
      <c r="G3722" s="92">
        <v>9902400</v>
      </c>
    </row>
    <row r="3723" spans="1:7" x14ac:dyDescent="0.25">
      <c r="A3723" s="87">
        <v>38180</v>
      </c>
      <c r="B3723" s="92">
        <v>762.987976</v>
      </c>
      <c r="C3723" s="92">
        <v>763.864014</v>
      </c>
      <c r="D3723" s="92">
        <v>752.98699999999997</v>
      </c>
      <c r="E3723" s="92">
        <v>757.57501200000002</v>
      </c>
      <c r="F3723" s="92">
        <v>757.55255099999999</v>
      </c>
      <c r="G3723" s="92">
        <v>9299600</v>
      </c>
    </row>
    <row r="3724" spans="1:7" x14ac:dyDescent="0.25">
      <c r="A3724" s="87">
        <v>38181</v>
      </c>
      <c r="B3724" s="92">
        <v>754.92498799999998</v>
      </c>
      <c r="C3724" s="92">
        <v>757.93499799999995</v>
      </c>
      <c r="D3724" s="92">
        <v>750.94702099999995</v>
      </c>
      <c r="E3724" s="92">
        <v>756.58196999999996</v>
      </c>
      <c r="F3724" s="92">
        <v>756.55950900000005</v>
      </c>
      <c r="G3724" s="92">
        <v>6556400</v>
      </c>
    </row>
    <row r="3725" spans="1:7" x14ac:dyDescent="0.25">
      <c r="A3725" s="87">
        <v>38182</v>
      </c>
      <c r="B3725" s="92">
        <v>753.68102999999996</v>
      </c>
      <c r="C3725" s="92">
        <v>753.75701900000001</v>
      </c>
      <c r="D3725" s="92">
        <v>738.34497099999999</v>
      </c>
      <c r="E3725" s="92">
        <v>744.31597899999997</v>
      </c>
      <c r="F3725" s="92">
        <v>744.29388400000005</v>
      </c>
      <c r="G3725" s="92">
        <v>8864000</v>
      </c>
    </row>
    <row r="3726" spans="1:7" x14ac:dyDescent="0.25">
      <c r="A3726" s="87">
        <v>38183</v>
      </c>
      <c r="B3726" s="92">
        <v>743.51702899999998</v>
      </c>
      <c r="C3726" s="92">
        <v>746.71099900000002</v>
      </c>
      <c r="D3726" s="92">
        <v>735.43102999999996</v>
      </c>
      <c r="E3726" s="92">
        <v>745.34002699999996</v>
      </c>
      <c r="F3726" s="92">
        <v>745.31787099999997</v>
      </c>
      <c r="G3726" s="92">
        <v>5801700</v>
      </c>
    </row>
    <row r="3727" spans="1:7" x14ac:dyDescent="0.25">
      <c r="A3727" s="87">
        <v>38184</v>
      </c>
      <c r="B3727" s="92">
        <v>743.34198000000004</v>
      </c>
      <c r="C3727" s="92">
        <v>756.09497099999999</v>
      </c>
      <c r="D3727" s="92">
        <v>743.34198000000004</v>
      </c>
      <c r="E3727" s="92">
        <v>756.09497099999999</v>
      </c>
      <c r="F3727" s="92">
        <v>756.07250999999997</v>
      </c>
      <c r="G3727" s="92">
        <v>10983800</v>
      </c>
    </row>
    <row r="3728" spans="1:7" x14ac:dyDescent="0.25">
      <c r="A3728" s="87">
        <v>38187</v>
      </c>
      <c r="B3728" s="92">
        <v>754.78002900000001</v>
      </c>
      <c r="C3728" s="92">
        <v>755.68298300000004</v>
      </c>
      <c r="D3728" s="92">
        <v>749.08502199999998</v>
      </c>
      <c r="E3728" s="92">
        <v>754.27301</v>
      </c>
      <c r="F3728" s="92">
        <v>754.25061000000005</v>
      </c>
      <c r="G3728" s="92">
        <v>9567200</v>
      </c>
    </row>
    <row r="3729" spans="1:7" x14ac:dyDescent="0.25">
      <c r="A3729" s="87">
        <v>38188</v>
      </c>
      <c r="B3729" s="92">
        <v>752.15100099999995</v>
      </c>
      <c r="C3729" s="92">
        <v>756.66699200000005</v>
      </c>
      <c r="D3729" s="92">
        <v>750.83599900000002</v>
      </c>
      <c r="E3729" s="92">
        <v>756.66699200000005</v>
      </c>
      <c r="F3729" s="92">
        <v>756.64453100000003</v>
      </c>
      <c r="G3729" s="92">
        <v>11534600</v>
      </c>
    </row>
    <row r="3730" spans="1:7" x14ac:dyDescent="0.25">
      <c r="A3730" s="87">
        <v>38189</v>
      </c>
      <c r="B3730" s="92">
        <v>758.364014</v>
      </c>
      <c r="C3730" s="92">
        <v>762.54400599999997</v>
      </c>
      <c r="D3730" s="92">
        <v>755.65997300000004</v>
      </c>
      <c r="E3730" s="92">
        <v>761.239014</v>
      </c>
      <c r="F3730" s="92">
        <v>761.21643100000006</v>
      </c>
      <c r="G3730" s="92">
        <v>13939100</v>
      </c>
    </row>
    <row r="3731" spans="1:7" x14ac:dyDescent="0.25">
      <c r="A3731" s="87">
        <v>38190</v>
      </c>
      <c r="B3731" s="92">
        <v>755.05499299999997</v>
      </c>
      <c r="C3731" s="92">
        <v>761.51800500000002</v>
      </c>
      <c r="D3731" s="92">
        <v>753.65197799999999</v>
      </c>
      <c r="E3731" s="92">
        <v>761.51800500000002</v>
      </c>
      <c r="F3731" s="92">
        <v>761.49542199999996</v>
      </c>
      <c r="G3731" s="92">
        <v>6947400</v>
      </c>
    </row>
    <row r="3732" spans="1:7" x14ac:dyDescent="0.25">
      <c r="A3732" s="87">
        <v>38191</v>
      </c>
      <c r="B3732" s="92">
        <v>761.08502199999998</v>
      </c>
      <c r="C3732" s="92">
        <v>766.36700399999995</v>
      </c>
      <c r="D3732" s="92">
        <v>757.60497999999995</v>
      </c>
      <c r="E3732" s="92">
        <v>766.36700399999995</v>
      </c>
      <c r="F3732" s="92">
        <v>766.34423800000002</v>
      </c>
      <c r="G3732" s="92">
        <v>14926300</v>
      </c>
    </row>
    <row r="3733" spans="1:7" x14ac:dyDescent="0.25">
      <c r="A3733" s="87">
        <v>38194</v>
      </c>
      <c r="B3733" s="92">
        <v>762.53301999999996</v>
      </c>
      <c r="C3733" s="92">
        <v>762.53301999999996</v>
      </c>
      <c r="D3733" s="92">
        <v>749.012024</v>
      </c>
      <c r="E3733" s="92">
        <v>761.80401600000005</v>
      </c>
      <c r="F3733" s="92">
        <v>761.78143299999999</v>
      </c>
      <c r="G3733" s="92">
        <v>13751800</v>
      </c>
    </row>
    <row r="3734" spans="1:7" x14ac:dyDescent="0.25">
      <c r="A3734" s="87">
        <v>38195</v>
      </c>
      <c r="B3734" s="92">
        <v>759.41198699999995</v>
      </c>
      <c r="C3734" s="92">
        <v>762.06597899999997</v>
      </c>
      <c r="D3734" s="92">
        <v>755.24597200000005</v>
      </c>
      <c r="E3734" s="92">
        <v>759.27899200000002</v>
      </c>
      <c r="F3734" s="92">
        <v>759.25640899999996</v>
      </c>
      <c r="G3734" s="92">
        <v>8661900</v>
      </c>
    </row>
    <row r="3735" spans="1:7" x14ac:dyDescent="0.25">
      <c r="A3735" s="87">
        <v>38196</v>
      </c>
      <c r="B3735" s="92">
        <v>760.05102499999998</v>
      </c>
      <c r="C3735" s="92">
        <v>760.87097200000005</v>
      </c>
      <c r="D3735" s="92">
        <v>756.16198699999995</v>
      </c>
      <c r="E3735" s="92">
        <v>760.20001200000002</v>
      </c>
      <c r="F3735" s="92">
        <v>760.17742899999996</v>
      </c>
      <c r="G3735" s="92">
        <v>7829200</v>
      </c>
    </row>
    <row r="3736" spans="1:7" x14ac:dyDescent="0.25">
      <c r="A3736" s="87">
        <v>38197</v>
      </c>
      <c r="B3736" s="92">
        <v>760.40100099999995</v>
      </c>
      <c r="C3736" s="92">
        <v>761.11798099999999</v>
      </c>
      <c r="D3736" s="92">
        <v>753.91900599999997</v>
      </c>
      <c r="E3736" s="92">
        <v>760.97302200000001</v>
      </c>
      <c r="F3736" s="92">
        <v>760.95043899999996</v>
      </c>
      <c r="G3736" s="92">
        <v>13730100</v>
      </c>
    </row>
    <row r="3737" spans="1:7" x14ac:dyDescent="0.25">
      <c r="A3737" s="87">
        <v>38198</v>
      </c>
      <c r="B3737" s="92">
        <v>761.68701199999998</v>
      </c>
      <c r="C3737" s="92">
        <v>763.31897000000004</v>
      </c>
      <c r="D3737" s="92">
        <v>754.521973</v>
      </c>
      <c r="E3737" s="92">
        <v>756.98297100000002</v>
      </c>
      <c r="F3737" s="92">
        <v>756.96051</v>
      </c>
      <c r="G3737" s="92">
        <v>8735700</v>
      </c>
    </row>
    <row r="3738" spans="1:7" x14ac:dyDescent="0.25">
      <c r="A3738" s="87">
        <v>38201</v>
      </c>
      <c r="B3738" s="92">
        <v>755.13897699999995</v>
      </c>
      <c r="C3738" s="92">
        <v>755.52697799999999</v>
      </c>
      <c r="D3738" s="92">
        <v>747.32202099999995</v>
      </c>
      <c r="E3738" s="92">
        <v>749.45800799999995</v>
      </c>
      <c r="F3738" s="92">
        <v>749.43573000000004</v>
      </c>
      <c r="G3738" s="92">
        <v>3056100</v>
      </c>
    </row>
    <row r="3739" spans="1:7" x14ac:dyDescent="0.25">
      <c r="A3739" s="87">
        <v>38202</v>
      </c>
      <c r="B3739" s="92">
        <v>750.82598900000005</v>
      </c>
      <c r="C3739" s="92">
        <v>757.294983</v>
      </c>
      <c r="D3739" s="92">
        <v>750.330017</v>
      </c>
      <c r="E3739" s="92">
        <v>757.294983</v>
      </c>
      <c r="F3739" s="92">
        <v>757.27252199999998</v>
      </c>
      <c r="G3739" s="92">
        <v>6656800</v>
      </c>
    </row>
    <row r="3740" spans="1:7" x14ac:dyDescent="0.25">
      <c r="A3740" s="87">
        <v>38203</v>
      </c>
      <c r="B3740" s="92">
        <v>753.96099900000002</v>
      </c>
      <c r="C3740" s="92">
        <v>758.30401600000005</v>
      </c>
      <c r="D3740" s="92">
        <v>752.79400599999997</v>
      </c>
      <c r="E3740" s="92">
        <v>758.30401600000005</v>
      </c>
      <c r="F3740" s="92">
        <v>758.28155500000003</v>
      </c>
      <c r="G3740" s="92">
        <v>11642800</v>
      </c>
    </row>
    <row r="3741" spans="1:7" x14ac:dyDescent="0.25">
      <c r="A3741" s="87">
        <v>38204</v>
      </c>
      <c r="B3741" s="92">
        <v>757.96301300000005</v>
      </c>
      <c r="C3741" s="92">
        <v>762.010986</v>
      </c>
      <c r="D3741" s="92">
        <v>756.283997</v>
      </c>
      <c r="E3741" s="92">
        <v>762.010986</v>
      </c>
      <c r="F3741" s="92">
        <v>761.98840299999995</v>
      </c>
      <c r="G3741" s="92">
        <v>13753800</v>
      </c>
    </row>
    <row r="3742" spans="1:7" x14ac:dyDescent="0.25">
      <c r="A3742" s="87">
        <v>38205</v>
      </c>
      <c r="B3742" s="92">
        <v>759.45800799999995</v>
      </c>
      <c r="C3742" s="92">
        <v>759.45800799999995</v>
      </c>
      <c r="D3742" s="92">
        <v>750.40301499999998</v>
      </c>
      <c r="E3742" s="92">
        <v>753.932007</v>
      </c>
      <c r="F3742" s="92">
        <v>753.90960700000005</v>
      </c>
      <c r="G3742" s="92">
        <v>11295500</v>
      </c>
    </row>
    <row r="3743" spans="1:7" x14ac:dyDescent="0.25">
      <c r="A3743" s="87">
        <v>38208</v>
      </c>
      <c r="B3743" s="92">
        <v>749.544983</v>
      </c>
      <c r="C3743" s="92">
        <v>750.96301300000005</v>
      </c>
      <c r="D3743" s="92">
        <v>745.646973</v>
      </c>
      <c r="E3743" s="92">
        <v>750.03997800000002</v>
      </c>
      <c r="F3743" s="92">
        <v>750.01769999999999</v>
      </c>
      <c r="G3743" s="92">
        <v>4960500</v>
      </c>
    </row>
    <row r="3744" spans="1:7" x14ac:dyDescent="0.25">
      <c r="A3744" s="87">
        <v>38209</v>
      </c>
      <c r="B3744" s="92">
        <v>750.18798800000002</v>
      </c>
      <c r="C3744" s="92">
        <v>752.442993</v>
      </c>
      <c r="D3744" s="92">
        <v>748.71899399999995</v>
      </c>
      <c r="E3744" s="92">
        <v>752.442993</v>
      </c>
      <c r="F3744" s="92">
        <v>752.42065400000001</v>
      </c>
      <c r="G3744" s="92">
        <v>5691300</v>
      </c>
    </row>
    <row r="3745" spans="1:7" x14ac:dyDescent="0.25">
      <c r="A3745" s="87">
        <v>38210</v>
      </c>
      <c r="B3745" s="92">
        <v>754.40600600000005</v>
      </c>
      <c r="C3745" s="92">
        <v>763.94702099999995</v>
      </c>
      <c r="D3745" s="92">
        <v>754.40600600000005</v>
      </c>
      <c r="E3745" s="92">
        <v>763.94702099999995</v>
      </c>
      <c r="F3745" s="92">
        <v>763.92431599999998</v>
      </c>
      <c r="G3745" s="92">
        <v>7346800</v>
      </c>
    </row>
    <row r="3746" spans="1:7" x14ac:dyDescent="0.25">
      <c r="A3746" s="87">
        <v>38211</v>
      </c>
      <c r="B3746" s="92">
        <v>762.66900599999997</v>
      </c>
      <c r="C3746" s="92">
        <v>762.66900599999997</v>
      </c>
      <c r="D3746" s="92">
        <v>755.17602499999998</v>
      </c>
      <c r="E3746" s="92">
        <v>758.17901600000005</v>
      </c>
      <c r="F3746" s="92">
        <v>758.15655500000003</v>
      </c>
      <c r="G3746" s="92">
        <v>14099400</v>
      </c>
    </row>
    <row r="3747" spans="1:7" x14ac:dyDescent="0.25">
      <c r="A3747" s="87">
        <v>38212</v>
      </c>
      <c r="B3747" s="92">
        <v>753.87402299999997</v>
      </c>
      <c r="C3747" s="92">
        <v>756.88500999999997</v>
      </c>
      <c r="D3747" s="92">
        <v>752.73999000000003</v>
      </c>
      <c r="E3747" s="92">
        <v>755.919983</v>
      </c>
      <c r="F3747" s="92">
        <v>755.89752199999998</v>
      </c>
      <c r="G3747" s="92">
        <v>6322100</v>
      </c>
    </row>
    <row r="3748" spans="1:7" x14ac:dyDescent="0.25">
      <c r="A3748" s="87">
        <v>38215</v>
      </c>
      <c r="B3748" s="92">
        <v>754.36901899999998</v>
      </c>
      <c r="C3748" s="92">
        <v>754.79901099999995</v>
      </c>
      <c r="D3748" s="92">
        <v>748.46801800000003</v>
      </c>
      <c r="E3748" s="92">
        <v>751.95001200000002</v>
      </c>
      <c r="F3748" s="92">
        <v>751.92767300000003</v>
      </c>
      <c r="G3748" s="92">
        <v>2553400</v>
      </c>
    </row>
    <row r="3749" spans="1:7" x14ac:dyDescent="0.25">
      <c r="A3749" s="87">
        <v>38216</v>
      </c>
      <c r="B3749" s="92">
        <v>754.36901899999998</v>
      </c>
      <c r="C3749" s="92">
        <v>754.79901099999995</v>
      </c>
      <c r="D3749" s="92">
        <v>748.46801800000003</v>
      </c>
      <c r="E3749" s="92">
        <v>751.95001200000002</v>
      </c>
      <c r="F3749" s="92">
        <v>751.92767300000003</v>
      </c>
      <c r="G3749" s="92">
        <v>125534200</v>
      </c>
    </row>
    <row r="3750" spans="1:7" x14ac:dyDescent="0.25">
      <c r="A3750" s="87">
        <v>38217</v>
      </c>
      <c r="B3750" s="92">
        <v>752.966003</v>
      </c>
      <c r="C3750" s="92">
        <v>755.12097200000005</v>
      </c>
      <c r="D3750" s="92">
        <v>750.25799600000005</v>
      </c>
      <c r="E3750" s="92">
        <v>754.25402799999995</v>
      </c>
      <c r="F3750" s="92">
        <v>754.231628</v>
      </c>
      <c r="G3750" s="92">
        <v>4941500</v>
      </c>
    </row>
    <row r="3751" spans="1:7" x14ac:dyDescent="0.25">
      <c r="A3751" s="87">
        <v>38218</v>
      </c>
      <c r="B3751" s="92">
        <v>754.17498799999998</v>
      </c>
      <c r="C3751" s="92">
        <v>755.05200200000002</v>
      </c>
      <c r="D3751" s="92">
        <v>751.669983</v>
      </c>
      <c r="E3751" s="92">
        <v>753.68902600000001</v>
      </c>
      <c r="F3751" s="92">
        <v>753.66668700000002</v>
      </c>
      <c r="G3751" s="92">
        <v>3672300</v>
      </c>
    </row>
    <row r="3752" spans="1:7" x14ac:dyDescent="0.25">
      <c r="A3752" s="87">
        <v>38219</v>
      </c>
      <c r="B3752" s="92">
        <v>753.61700399999995</v>
      </c>
      <c r="C3752" s="92">
        <v>753.61700399999995</v>
      </c>
      <c r="D3752" s="92">
        <v>747.146973</v>
      </c>
      <c r="E3752" s="92">
        <v>750.47198500000002</v>
      </c>
      <c r="F3752" s="92">
        <v>750.44970699999999</v>
      </c>
      <c r="G3752" s="92">
        <v>2488900</v>
      </c>
    </row>
    <row r="3753" spans="1:7" x14ac:dyDescent="0.25">
      <c r="A3753" s="87">
        <v>38222</v>
      </c>
      <c r="B3753" s="92">
        <v>751.705017</v>
      </c>
      <c r="C3753" s="92">
        <v>753.10797100000002</v>
      </c>
      <c r="D3753" s="92">
        <v>745.99499500000002</v>
      </c>
      <c r="E3753" s="92">
        <v>749.37097200000005</v>
      </c>
      <c r="F3753" s="92">
        <v>749.34869400000002</v>
      </c>
      <c r="G3753" s="92">
        <v>3982600</v>
      </c>
    </row>
    <row r="3754" spans="1:7" x14ac:dyDescent="0.25">
      <c r="A3754" s="87">
        <v>38223</v>
      </c>
      <c r="B3754" s="92">
        <v>743.54199200000005</v>
      </c>
      <c r="C3754" s="92">
        <v>743.54199200000005</v>
      </c>
      <c r="D3754" s="92">
        <v>731.05499299999997</v>
      </c>
      <c r="E3754" s="92">
        <v>738.86602800000003</v>
      </c>
      <c r="F3754" s="92">
        <v>738.84411599999999</v>
      </c>
      <c r="G3754" s="92">
        <v>11557800</v>
      </c>
    </row>
    <row r="3755" spans="1:7" x14ac:dyDescent="0.25">
      <c r="A3755" s="87">
        <v>38224</v>
      </c>
      <c r="B3755" s="92">
        <v>737.57000700000003</v>
      </c>
      <c r="C3755" s="92">
        <v>737.57000700000003</v>
      </c>
      <c r="D3755" s="92">
        <v>728.34997599999997</v>
      </c>
      <c r="E3755" s="92">
        <v>731.716003</v>
      </c>
      <c r="F3755" s="92">
        <v>731.69427499999995</v>
      </c>
      <c r="G3755" s="92">
        <v>4182900</v>
      </c>
    </row>
    <row r="3756" spans="1:7" x14ac:dyDescent="0.25">
      <c r="A3756" s="87">
        <v>38225</v>
      </c>
      <c r="B3756" s="92">
        <v>732.45800799999995</v>
      </c>
      <c r="C3756" s="92">
        <v>735.25402799999995</v>
      </c>
      <c r="D3756" s="92">
        <v>729.74401899999998</v>
      </c>
      <c r="E3756" s="92">
        <v>735.25402799999995</v>
      </c>
      <c r="F3756" s="92">
        <v>735.23217799999998</v>
      </c>
      <c r="G3756" s="92">
        <v>3365500</v>
      </c>
    </row>
    <row r="3757" spans="1:7" x14ac:dyDescent="0.25">
      <c r="A3757" s="87">
        <v>38226</v>
      </c>
      <c r="B3757" s="92">
        <v>734.04101600000001</v>
      </c>
      <c r="C3757" s="92">
        <v>746.76000999999997</v>
      </c>
      <c r="D3757" s="92">
        <v>734.04101600000001</v>
      </c>
      <c r="E3757" s="92">
        <v>746.76000999999997</v>
      </c>
      <c r="F3757" s="92">
        <v>746.73785399999997</v>
      </c>
      <c r="G3757" s="92">
        <v>5233700</v>
      </c>
    </row>
    <row r="3758" spans="1:7" x14ac:dyDescent="0.25">
      <c r="A3758" s="87">
        <v>38229</v>
      </c>
      <c r="B3758" s="92">
        <v>745.18798800000002</v>
      </c>
      <c r="C3758" s="92">
        <v>753.02502400000003</v>
      </c>
      <c r="D3758" s="92">
        <v>744.06500200000005</v>
      </c>
      <c r="E3758" s="92">
        <v>753.02502400000003</v>
      </c>
      <c r="F3758" s="92">
        <v>753.00268600000004</v>
      </c>
      <c r="G3758" s="92">
        <v>4150400</v>
      </c>
    </row>
    <row r="3759" spans="1:7" x14ac:dyDescent="0.25">
      <c r="A3759" s="87">
        <v>38230</v>
      </c>
      <c r="B3759" s="92">
        <v>754.19702099999995</v>
      </c>
      <c r="C3759" s="92">
        <v>755.73199499999998</v>
      </c>
      <c r="D3759" s="92">
        <v>750.63201900000001</v>
      </c>
      <c r="E3759" s="92">
        <v>754.703979</v>
      </c>
      <c r="F3759" s="92">
        <v>754.68158000000005</v>
      </c>
      <c r="G3759" s="92">
        <v>9754800</v>
      </c>
    </row>
    <row r="3760" spans="1:7" x14ac:dyDescent="0.25">
      <c r="A3760" s="87">
        <v>38231</v>
      </c>
      <c r="B3760" s="92">
        <v>755.96197500000005</v>
      </c>
      <c r="C3760" s="92">
        <v>775.09600799999998</v>
      </c>
      <c r="D3760" s="92">
        <v>755.94500700000003</v>
      </c>
      <c r="E3760" s="92">
        <v>775.09600799999998</v>
      </c>
      <c r="F3760" s="92">
        <v>775.07299799999998</v>
      </c>
      <c r="G3760" s="92">
        <v>18126700</v>
      </c>
    </row>
    <row r="3761" spans="1:7" x14ac:dyDescent="0.25">
      <c r="A3761" s="87">
        <v>38232</v>
      </c>
      <c r="B3761" s="92">
        <v>776.21801800000003</v>
      </c>
      <c r="C3761" s="92">
        <v>780.27099599999997</v>
      </c>
      <c r="D3761" s="92">
        <v>770.53301999999996</v>
      </c>
      <c r="E3761" s="92">
        <v>780.27099599999997</v>
      </c>
      <c r="F3761" s="92">
        <v>780.24786400000005</v>
      </c>
      <c r="G3761" s="92">
        <v>13046700</v>
      </c>
    </row>
    <row r="3762" spans="1:7" x14ac:dyDescent="0.25">
      <c r="A3762" s="87">
        <v>38233</v>
      </c>
      <c r="B3762" s="92">
        <v>779.55999799999995</v>
      </c>
      <c r="C3762" s="92">
        <v>786.48999000000003</v>
      </c>
      <c r="D3762" s="92">
        <v>775.04901099999995</v>
      </c>
      <c r="E3762" s="92">
        <v>786.48999000000003</v>
      </c>
      <c r="F3762" s="92">
        <v>786.46667500000001</v>
      </c>
      <c r="G3762" s="92">
        <v>11946300</v>
      </c>
    </row>
    <row r="3763" spans="1:7" x14ac:dyDescent="0.25">
      <c r="A3763" s="87">
        <v>38236</v>
      </c>
      <c r="B3763" s="92">
        <v>784.82397500000002</v>
      </c>
      <c r="C3763" s="92">
        <v>784.82397500000002</v>
      </c>
      <c r="D3763" s="92">
        <v>780.04400599999997</v>
      </c>
      <c r="E3763" s="92">
        <v>784.78698699999995</v>
      </c>
      <c r="F3763" s="92">
        <v>784.76367200000004</v>
      </c>
      <c r="G3763" s="92">
        <v>6100000</v>
      </c>
    </row>
    <row r="3764" spans="1:7" x14ac:dyDescent="0.25">
      <c r="A3764" s="87">
        <v>38237</v>
      </c>
      <c r="B3764" s="92">
        <v>784.84899900000005</v>
      </c>
      <c r="C3764" s="92">
        <v>786.68701199999998</v>
      </c>
      <c r="D3764" s="92">
        <v>780.85400400000003</v>
      </c>
      <c r="E3764" s="92">
        <v>786.68701199999998</v>
      </c>
      <c r="F3764" s="92">
        <v>786.66369599999996</v>
      </c>
      <c r="G3764" s="92">
        <v>8797400</v>
      </c>
    </row>
    <row r="3765" spans="1:7" x14ac:dyDescent="0.25">
      <c r="A3765" s="87">
        <v>38238</v>
      </c>
      <c r="B3765" s="92">
        <v>786.25799600000005</v>
      </c>
      <c r="C3765" s="92">
        <v>789.45599400000003</v>
      </c>
      <c r="D3765" s="92">
        <v>782.24798599999997</v>
      </c>
      <c r="E3765" s="92">
        <v>789.13500999999997</v>
      </c>
      <c r="F3765" s="92">
        <v>789.11157200000002</v>
      </c>
      <c r="G3765" s="92">
        <v>13054600</v>
      </c>
    </row>
    <row r="3766" spans="1:7" x14ac:dyDescent="0.25">
      <c r="A3766" s="87">
        <v>38239</v>
      </c>
      <c r="B3766" s="92">
        <v>790.60601799999995</v>
      </c>
      <c r="C3766" s="92">
        <v>792.64599599999997</v>
      </c>
      <c r="D3766" s="92">
        <v>757.27801499999998</v>
      </c>
      <c r="E3766" s="92">
        <v>782.65002400000003</v>
      </c>
      <c r="F3766" s="92">
        <v>782.62676999999996</v>
      </c>
      <c r="G3766" s="92">
        <v>40377400</v>
      </c>
    </row>
    <row r="3767" spans="1:7" x14ac:dyDescent="0.25">
      <c r="A3767" s="87">
        <v>38240</v>
      </c>
      <c r="B3767" s="92">
        <v>782.25897199999997</v>
      </c>
      <c r="C3767" s="92">
        <v>797.77502400000003</v>
      </c>
      <c r="D3767" s="92">
        <v>779.39202899999998</v>
      </c>
      <c r="E3767" s="92">
        <v>797.77502400000003</v>
      </c>
      <c r="F3767" s="92">
        <v>797.75134300000002</v>
      </c>
      <c r="G3767" s="92">
        <v>16656600</v>
      </c>
    </row>
    <row r="3768" spans="1:7" x14ac:dyDescent="0.25">
      <c r="A3768" s="87">
        <v>38243</v>
      </c>
      <c r="B3768" s="92" t="s">
        <v>2065</v>
      </c>
      <c r="C3768" s="92" t="s">
        <v>2065</v>
      </c>
      <c r="D3768" s="92" t="s">
        <v>2065</v>
      </c>
      <c r="E3768" s="92" t="s">
        <v>2065</v>
      </c>
      <c r="F3768" s="92" t="s">
        <v>2065</v>
      </c>
      <c r="G3768" s="92" t="s">
        <v>2065</v>
      </c>
    </row>
    <row r="3769" spans="1:7" x14ac:dyDescent="0.25">
      <c r="A3769" s="87">
        <v>38244</v>
      </c>
      <c r="B3769" s="92">
        <v>803.56897000000004</v>
      </c>
      <c r="C3769" s="92">
        <v>814.00500499999998</v>
      </c>
      <c r="D3769" s="92">
        <v>803.56897000000004</v>
      </c>
      <c r="E3769" s="92">
        <v>809.01599099999999</v>
      </c>
      <c r="F3769" s="92">
        <v>808.99200399999995</v>
      </c>
      <c r="G3769" s="92">
        <v>17004500</v>
      </c>
    </row>
    <row r="3770" spans="1:7" x14ac:dyDescent="0.25">
      <c r="A3770" s="87">
        <v>38245</v>
      </c>
      <c r="B3770" s="92">
        <v>805.90997300000004</v>
      </c>
      <c r="C3770" s="92">
        <v>822.49102800000003</v>
      </c>
      <c r="D3770" s="92">
        <v>805.90997300000004</v>
      </c>
      <c r="E3770" s="92">
        <v>815.48602300000005</v>
      </c>
      <c r="F3770" s="92">
        <v>815.46179199999995</v>
      </c>
      <c r="G3770" s="92">
        <v>19835400</v>
      </c>
    </row>
    <row r="3771" spans="1:7" x14ac:dyDescent="0.25">
      <c r="A3771" s="87">
        <v>38246</v>
      </c>
      <c r="B3771" s="92">
        <v>811.73699999999997</v>
      </c>
      <c r="C3771" s="92">
        <v>813.06402600000001</v>
      </c>
      <c r="D3771" s="92">
        <v>807.59399399999995</v>
      </c>
      <c r="E3771" s="92">
        <v>813.06402600000001</v>
      </c>
      <c r="F3771" s="92">
        <v>813.03991699999995</v>
      </c>
      <c r="G3771" s="92">
        <v>5586900</v>
      </c>
    </row>
    <row r="3772" spans="1:7" x14ac:dyDescent="0.25">
      <c r="A3772" s="87">
        <v>38247</v>
      </c>
      <c r="B3772" s="92">
        <v>812.95300299999997</v>
      </c>
      <c r="C3772" s="92">
        <v>814.62597700000003</v>
      </c>
      <c r="D3772" s="92">
        <v>802.13397199999997</v>
      </c>
      <c r="E3772" s="92">
        <v>814.62597700000003</v>
      </c>
      <c r="F3772" s="92">
        <v>814.60180700000001</v>
      </c>
      <c r="G3772" s="92">
        <v>6924400</v>
      </c>
    </row>
    <row r="3773" spans="1:7" x14ac:dyDescent="0.25">
      <c r="A3773" s="87">
        <v>38250</v>
      </c>
      <c r="B3773" s="92">
        <v>812.95300299999997</v>
      </c>
      <c r="C3773" s="92">
        <v>814.62597700000003</v>
      </c>
      <c r="D3773" s="92">
        <v>802.13397199999997</v>
      </c>
      <c r="E3773" s="92">
        <v>814.62597700000003</v>
      </c>
      <c r="F3773" s="92">
        <v>814.60180700000001</v>
      </c>
      <c r="G3773" s="92">
        <v>69244200</v>
      </c>
    </row>
    <row r="3774" spans="1:7" x14ac:dyDescent="0.25">
      <c r="A3774" s="87">
        <v>38251</v>
      </c>
      <c r="B3774" s="92">
        <v>827.18102999999996</v>
      </c>
      <c r="C3774" s="92">
        <v>829.57098399999995</v>
      </c>
      <c r="D3774" s="92">
        <v>814.591003</v>
      </c>
      <c r="E3774" s="92">
        <v>823.85797100000002</v>
      </c>
      <c r="F3774" s="92">
        <v>823.83355700000004</v>
      </c>
      <c r="G3774" s="92">
        <v>18271400</v>
      </c>
    </row>
    <row r="3775" spans="1:7" x14ac:dyDescent="0.25">
      <c r="A3775" s="87">
        <v>38252</v>
      </c>
      <c r="B3775" s="92">
        <v>823.85699499999998</v>
      </c>
      <c r="C3775" s="92">
        <v>823.86901899999998</v>
      </c>
      <c r="D3775" s="92">
        <v>814.46698000000004</v>
      </c>
      <c r="E3775" s="92">
        <v>818.22997999999995</v>
      </c>
      <c r="F3775" s="92">
        <v>818.20568800000001</v>
      </c>
      <c r="G3775" s="92">
        <v>12392900</v>
      </c>
    </row>
    <row r="3776" spans="1:7" x14ac:dyDescent="0.25">
      <c r="A3776" s="87">
        <v>38253</v>
      </c>
      <c r="B3776" s="92">
        <v>813.87097200000005</v>
      </c>
      <c r="C3776" s="92">
        <v>819.94897500000002</v>
      </c>
      <c r="D3776" s="92">
        <v>811.75097700000003</v>
      </c>
      <c r="E3776" s="92">
        <v>816.762024</v>
      </c>
      <c r="F3776" s="92">
        <v>816.73779300000001</v>
      </c>
      <c r="G3776" s="92">
        <v>20964000</v>
      </c>
    </row>
    <row r="3777" spans="1:7" x14ac:dyDescent="0.25">
      <c r="A3777" s="87">
        <v>38254</v>
      </c>
      <c r="B3777" s="92">
        <v>816.47900400000003</v>
      </c>
      <c r="C3777" s="92">
        <v>819.82098399999995</v>
      </c>
      <c r="D3777" s="92">
        <v>813.09198000000004</v>
      </c>
      <c r="E3777" s="92">
        <v>819.82098399999995</v>
      </c>
      <c r="F3777" s="92">
        <v>819.79663100000005</v>
      </c>
      <c r="G3777" s="92">
        <v>14907600</v>
      </c>
    </row>
    <row r="3778" spans="1:7" x14ac:dyDescent="0.25">
      <c r="A3778" s="87">
        <v>38257</v>
      </c>
      <c r="B3778" s="92">
        <v>820.02301</v>
      </c>
      <c r="C3778" s="92">
        <v>822.68402100000003</v>
      </c>
      <c r="D3778" s="92">
        <v>812.169983</v>
      </c>
      <c r="E3778" s="92">
        <v>815.58196999999996</v>
      </c>
      <c r="F3778" s="92">
        <v>815.55773899999997</v>
      </c>
      <c r="G3778" s="92">
        <v>12965200</v>
      </c>
    </row>
    <row r="3779" spans="1:7" x14ac:dyDescent="0.25">
      <c r="A3779" s="87">
        <v>38258</v>
      </c>
      <c r="B3779" s="92">
        <v>813.39001499999995</v>
      </c>
      <c r="C3779" s="92">
        <v>815.38000499999998</v>
      </c>
      <c r="D3779" s="92">
        <v>809.35797100000002</v>
      </c>
      <c r="E3779" s="92">
        <v>812.12701400000003</v>
      </c>
      <c r="F3779" s="92">
        <v>812.10290499999996</v>
      </c>
      <c r="G3779" s="92">
        <v>11580300</v>
      </c>
    </row>
    <row r="3780" spans="1:7" x14ac:dyDescent="0.25">
      <c r="A3780" s="87">
        <v>38259</v>
      </c>
      <c r="B3780" s="92">
        <v>812.59497099999999</v>
      </c>
      <c r="C3780" s="92">
        <v>813.43701199999998</v>
      </c>
      <c r="D3780" s="92">
        <v>806.10797100000002</v>
      </c>
      <c r="E3780" s="92">
        <v>812.89202899999998</v>
      </c>
      <c r="F3780" s="92">
        <v>812.86792000000003</v>
      </c>
      <c r="G3780" s="92">
        <v>8671200</v>
      </c>
    </row>
    <row r="3781" spans="1:7" x14ac:dyDescent="0.25">
      <c r="A3781" s="87">
        <v>38260</v>
      </c>
      <c r="B3781" s="92">
        <v>814.53002900000001</v>
      </c>
      <c r="C3781" s="92">
        <v>820.92797900000005</v>
      </c>
      <c r="D3781" s="92">
        <v>813.95800799999995</v>
      </c>
      <c r="E3781" s="92">
        <v>820.13397199999997</v>
      </c>
      <c r="F3781" s="92">
        <v>820.10961899999995</v>
      </c>
      <c r="G3781" s="92">
        <v>6931700</v>
      </c>
    </row>
    <row r="3782" spans="1:7" x14ac:dyDescent="0.25">
      <c r="A3782" s="87">
        <v>38261</v>
      </c>
      <c r="B3782" s="92">
        <v>820.69201699999996</v>
      </c>
      <c r="C3782" s="92">
        <v>835.90502900000001</v>
      </c>
      <c r="D3782" s="92">
        <v>820.51898200000005</v>
      </c>
      <c r="E3782" s="92">
        <v>835.90502900000001</v>
      </c>
      <c r="F3782" s="92">
        <v>835.88018799999998</v>
      </c>
      <c r="G3782" s="92">
        <v>13617800</v>
      </c>
    </row>
    <row r="3783" spans="1:7" x14ac:dyDescent="0.25">
      <c r="A3783" s="87">
        <v>38264</v>
      </c>
      <c r="B3783" s="92">
        <v>844.24401899999998</v>
      </c>
      <c r="C3783" s="92">
        <v>856.86499000000003</v>
      </c>
      <c r="D3783" s="92">
        <v>844.24401899999998</v>
      </c>
      <c r="E3783" s="92">
        <v>856.44897500000002</v>
      </c>
      <c r="F3783" s="92">
        <v>856.42358400000001</v>
      </c>
      <c r="G3783" s="92">
        <v>27398500</v>
      </c>
    </row>
    <row r="3784" spans="1:7" x14ac:dyDescent="0.25">
      <c r="A3784" s="87">
        <v>38265</v>
      </c>
      <c r="B3784" s="92">
        <v>856.47699</v>
      </c>
      <c r="C3784" s="92">
        <v>861.317993</v>
      </c>
      <c r="D3784" s="92">
        <v>852.47601299999997</v>
      </c>
      <c r="E3784" s="92">
        <v>861.317993</v>
      </c>
      <c r="F3784" s="92">
        <v>861.292419</v>
      </c>
      <c r="G3784" s="92">
        <v>21609800</v>
      </c>
    </row>
    <row r="3785" spans="1:7" x14ac:dyDescent="0.25">
      <c r="A3785" s="87">
        <v>38266</v>
      </c>
      <c r="B3785" s="92">
        <v>858.41601600000001</v>
      </c>
      <c r="C3785" s="92">
        <v>859.31597899999997</v>
      </c>
      <c r="D3785" s="92">
        <v>848.20001200000002</v>
      </c>
      <c r="E3785" s="92">
        <v>856.05999799999995</v>
      </c>
      <c r="F3785" s="92">
        <v>856.03460700000005</v>
      </c>
      <c r="G3785" s="92">
        <v>21978700</v>
      </c>
    </row>
    <row r="3786" spans="1:7" x14ac:dyDescent="0.25">
      <c r="A3786" s="87">
        <v>38267</v>
      </c>
      <c r="B3786" s="92">
        <v>854.00299099999995</v>
      </c>
      <c r="C3786" s="92">
        <v>854.00299099999995</v>
      </c>
      <c r="D3786" s="92">
        <v>843.078979</v>
      </c>
      <c r="E3786" s="92">
        <v>849.82598900000005</v>
      </c>
      <c r="F3786" s="92">
        <v>849.80078100000003</v>
      </c>
      <c r="G3786" s="92">
        <v>15496000</v>
      </c>
    </row>
    <row r="3787" spans="1:7" x14ac:dyDescent="0.25">
      <c r="A3787" s="87">
        <v>38268</v>
      </c>
      <c r="B3787" s="92">
        <v>848.82702600000005</v>
      </c>
      <c r="C3787" s="92">
        <v>855.71899399999995</v>
      </c>
      <c r="D3787" s="92">
        <v>844.487976</v>
      </c>
      <c r="E3787" s="92">
        <v>855.71899399999995</v>
      </c>
      <c r="F3787" s="92">
        <v>855.69360400000005</v>
      </c>
      <c r="G3787" s="92">
        <v>20345900</v>
      </c>
    </row>
    <row r="3788" spans="1:7" x14ac:dyDescent="0.25">
      <c r="A3788" s="87">
        <v>38271</v>
      </c>
      <c r="B3788" s="92">
        <v>856.81897000000004</v>
      </c>
      <c r="C3788" s="92">
        <v>863.09600799999998</v>
      </c>
      <c r="D3788" s="92">
        <v>855.56402600000001</v>
      </c>
      <c r="E3788" s="92">
        <v>860.14398200000005</v>
      </c>
      <c r="F3788" s="92">
        <v>860.118469</v>
      </c>
      <c r="G3788" s="92">
        <v>13274900</v>
      </c>
    </row>
    <row r="3789" spans="1:7" x14ac:dyDescent="0.25">
      <c r="A3789" s="87">
        <v>38272</v>
      </c>
      <c r="B3789" s="92">
        <v>860.28497300000004</v>
      </c>
      <c r="C3789" s="92">
        <v>861.739014</v>
      </c>
      <c r="D3789" s="92">
        <v>846.44702099999995</v>
      </c>
      <c r="E3789" s="92">
        <v>849.192993</v>
      </c>
      <c r="F3789" s="92">
        <v>849.16778599999998</v>
      </c>
      <c r="G3789" s="92">
        <v>20922400</v>
      </c>
    </row>
    <row r="3790" spans="1:7" x14ac:dyDescent="0.25">
      <c r="A3790" s="87">
        <v>38273</v>
      </c>
      <c r="B3790" s="92">
        <v>849.86798099999999</v>
      </c>
      <c r="C3790" s="92">
        <v>863.171021</v>
      </c>
      <c r="D3790" s="92">
        <v>848.21997099999999</v>
      </c>
      <c r="E3790" s="92">
        <v>863.171021</v>
      </c>
      <c r="F3790" s="92">
        <v>863.14538600000003</v>
      </c>
      <c r="G3790" s="92">
        <v>18203200</v>
      </c>
    </row>
    <row r="3791" spans="1:7" x14ac:dyDescent="0.25">
      <c r="A3791" s="87">
        <v>38274</v>
      </c>
      <c r="B3791" s="92">
        <v>860.28100600000005</v>
      </c>
      <c r="C3791" s="92">
        <v>864.625</v>
      </c>
      <c r="D3791" s="92">
        <v>854.43102999999996</v>
      </c>
      <c r="E3791" s="92">
        <v>859.66400099999998</v>
      </c>
      <c r="F3791" s="92">
        <v>859.63848900000005</v>
      </c>
      <c r="G3791" s="92">
        <v>16878000</v>
      </c>
    </row>
    <row r="3792" spans="1:7" x14ac:dyDescent="0.25">
      <c r="A3792" s="87">
        <v>38275</v>
      </c>
      <c r="B3792" s="92">
        <v>856.65197799999999</v>
      </c>
      <c r="C3792" s="92">
        <v>857.68102999999996</v>
      </c>
      <c r="D3792" s="92">
        <v>851.73199499999998</v>
      </c>
      <c r="E3792" s="92">
        <v>857.59301800000003</v>
      </c>
      <c r="F3792" s="92">
        <v>857.56756600000006</v>
      </c>
      <c r="G3792" s="92">
        <v>16878000</v>
      </c>
    </row>
    <row r="3793" spans="1:7" x14ac:dyDescent="0.25">
      <c r="A3793" s="87">
        <v>38278</v>
      </c>
      <c r="B3793" s="92">
        <v>856.953979</v>
      </c>
      <c r="C3793" s="92">
        <v>857.97900400000003</v>
      </c>
      <c r="D3793" s="92">
        <v>850.66699200000005</v>
      </c>
      <c r="E3793" s="92">
        <v>854.387024</v>
      </c>
      <c r="F3793" s="92">
        <v>854.36163299999998</v>
      </c>
      <c r="G3793" s="92">
        <v>13346400</v>
      </c>
    </row>
    <row r="3794" spans="1:7" x14ac:dyDescent="0.25">
      <c r="A3794" s="87">
        <v>38279</v>
      </c>
      <c r="B3794" s="92">
        <v>856.52697799999999</v>
      </c>
      <c r="C3794" s="92">
        <v>859.419983</v>
      </c>
      <c r="D3794" s="92">
        <v>850.36999500000002</v>
      </c>
      <c r="E3794" s="92">
        <v>853.39300500000002</v>
      </c>
      <c r="F3794" s="92">
        <v>853.36767599999996</v>
      </c>
      <c r="G3794" s="92">
        <v>9780600</v>
      </c>
    </row>
    <row r="3795" spans="1:7" x14ac:dyDescent="0.25">
      <c r="A3795" s="87">
        <v>38280</v>
      </c>
      <c r="B3795" s="92">
        <v>852.63800000000003</v>
      </c>
      <c r="C3795" s="92">
        <v>852.63800000000003</v>
      </c>
      <c r="D3795" s="92">
        <v>834.53301999999996</v>
      </c>
      <c r="E3795" s="92">
        <v>840.79101600000001</v>
      </c>
      <c r="F3795" s="92">
        <v>840.76605199999995</v>
      </c>
      <c r="G3795" s="92">
        <v>15464600</v>
      </c>
    </row>
    <row r="3796" spans="1:7" x14ac:dyDescent="0.25">
      <c r="A3796" s="87">
        <v>38281</v>
      </c>
      <c r="B3796" s="92">
        <v>841.44500700000003</v>
      </c>
      <c r="C3796" s="92">
        <v>841.53997800000002</v>
      </c>
      <c r="D3796" s="92">
        <v>824.59698500000002</v>
      </c>
      <c r="E3796" s="92">
        <v>834.16900599999997</v>
      </c>
      <c r="F3796" s="92">
        <v>834.144226</v>
      </c>
      <c r="G3796" s="92">
        <v>13330100</v>
      </c>
    </row>
    <row r="3797" spans="1:7" x14ac:dyDescent="0.25">
      <c r="A3797" s="87">
        <v>38282</v>
      </c>
      <c r="B3797" s="92">
        <v>835.20696999999996</v>
      </c>
      <c r="C3797" s="92">
        <v>850.77398700000003</v>
      </c>
      <c r="D3797" s="92">
        <v>832.82202099999995</v>
      </c>
      <c r="E3797" s="92">
        <v>850.77398700000003</v>
      </c>
      <c r="F3797" s="92">
        <v>850.74871800000005</v>
      </c>
      <c r="G3797" s="92">
        <v>11827000</v>
      </c>
    </row>
    <row r="3798" spans="1:7" x14ac:dyDescent="0.25">
      <c r="A3798" s="87">
        <v>38285</v>
      </c>
      <c r="B3798" s="92">
        <v>846.49798599999997</v>
      </c>
      <c r="C3798" s="92">
        <v>848.260986</v>
      </c>
      <c r="D3798" s="92">
        <v>840.29699700000003</v>
      </c>
      <c r="E3798" s="92">
        <v>846.63500999999997</v>
      </c>
      <c r="F3798" s="92">
        <v>846.60986300000002</v>
      </c>
      <c r="G3798" s="92">
        <v>10071700</v>
      </c>
    </row>
    <row r="3799" spans="1:7" x14ac:dyDescent="0.25">
      <c r="A3799" s="87">
        <v>38286</v>
      </c>
      <c r="B3799" s="92">
        <v>844.78802499999995</v>
      </c>
      <c r="C3799" s="92">
        <v>845.76702899999998</v>
      </c>
      <c r="D3799" s="92">
        <v>837.07702600000005</v>
      </c>
      <c r="E3799" s="92">
        <v>841.353027</v>
      </c>
      <c r="F3799" s="92">
        <v>841.32806400000004</v>
      </c>
      <c r="G3799" s="92">
        <v>8336800</v>
      </c>
    </row>
    <row r="3800" spans="1:7" x14ac:dyDescent="0.25">
      <c r="A3800" s="87">
        <v>38287</v>
      </c>
      <c r="B3800" s="92">
        <v>844.46801800000003</v>
      </c>
      <c r="C3800" s="92">
        <v>849.83898899999997</v>
      </c>
      <c r="D3800" s="92">
        <v>844.40399200000002</v>
      </c>
      <c r="E3800" s="92">
        <v>849.18402100000003</v>
      </c>
      <c r="F3800" s="92">
        <v>849.15881300000001</v>
      </c>
      <c r="G3800" s="92">
        <v>7334100</v>
      </c>
    </row>
    <row r="3801" spans="1:7" x14ac:dyDescent="0.25">
      <c r="A3801" s="87">
        <v>38288</v>
      </c>
      <c r="B3801" s="92">
        <v>854.60699499999998</v>
      </c>
      <c r="C3801" s="92">
        <v>862.11901899999998</v>
      </c>
      <c r="D3801" s="92">
        <v>851.24102800000003</v>
      </c>
      <c r="E3801" s="92">
        <v>862.11901899999998</v>
      </c>
      <c r="F3801" s="92">
        <v>862.09338400000001</v>
      </c>
      <c r="G3801" s="92">
        <v>17921400</v>
      </c>
    </row>
    <row r="3802" spans="1:7" x14ac:dyDescent="0.25">
      <c r="A3802" s="87">
        <v>38289</v>
      </c>
      <c r="B3802" s="92">
        <v>859.294983</v>
      </c>
      <c r="C3802" s="92">
        <v>861.67602499999998</v>
      </c>
      <c r="D3802" s="92">
        <v>856.07397500000002</v>
      </c>
      <c r="E3802" s="92">
        <v>860.48699999999997</v>
      </c>
      <c r="F3802" s="92">
        <v>860.46148700000003</v>
      </c>
      <c r="G3802" s="92">
        <v>15590000</v>
      </c>
    </row>
    <row r="3803" spans="1:7" x14ac:dyDescent="0.25">
      <c r="A3803" s="87">
        <v>38292</v>
      </c>
      <c r="B3803" s="92">
        <v>860.65301499999998</v>
      </c>
      <c r="C3803" s="92">
        <v>863.58898899999997</v>
      </c>
      <c r="D3803" s="92">
        <v>857.57098399999995</v>
      </c>
      <c r="E3803" s="92">
        <v>863.58898899999997</v>
      </c>
      <c r="F3803" s="92">
        <v>863.563354</v>
      </c>
      <c r="G3803" s="92">
        <v>9825500</v>
      </c>
    </row>
    <row r="3804" spans="1:7" x14ac:dyDescent="0.25">
      <c r="A3804" s="87">
        <v>38293</v>
      </c>
      <c r="B3804" s="92">
        <v>863.557007</v>
      </c>
      <c r="C3804" s="92">
        <v>883.82501200000002</v>
      </c>
      <c r="D3804" s="92">
        <v>863.557007</v>
      </c>
      <c r="E3804" s="92">
        <v>881.39599599999997</v>
      </c>
      <c r="F3804" s="92">
        <v>881.36981200000002</v>
      </c>
      <c r="G3804" s="92">
        <v>17785900</v>
      </c>
    </row>
    <row r="3805" spans="1:7" x14ac:dyDescent="0.25">
      <c r="A3805" s="87">
        <v>38294</v>
      </c>
      <c r="B3805" s="92">
        <v>883.60497999999995</v>
      </c>
      <c r="C3805" s="92">
        <v>891.35797100000002</v>
      </c>
      <c r="D3805" s="92">
        <v>879.29400599999997</v>
      </c>
      <c r="E3805" s="92">
        <v>890.36499000000003</v>
      </c>
      <c r="F3805" s="92">
        <v>890.33856200000002</v>
      </c>
      <c r="G3805" s="92">
        <v>12769700</v>
      </c>
    </row>
    <row r="3806" spans="1:7" x14ac:dyDescent="0.25">
      <c r="A3806" s="87">
        <v>38295</v>
      </c>
      <c r="B3806" s="92">
        <v>891.92602499999998</v>
      </c>
      <c r="C3806" s="92">
        <v>893.18597399999999</v>
      </c>
      <c r="D3806" s="92">
        <v>881.62701400000003</v>
      </c>
      <c r="E3806" s="92">
        <v>888.33599900000002</v>
      </c>
      <c r="F3806" s="92">
        <v>888.30963099999997</v>
      </c>
      <c r="G3806" s="92">
        <v>11624400</v>
      </c>
    </row>
    <row r="3807" spans="1:7" x14ac:dyDescent="0.25">
      <c r="A3807" s="87">
        <v>38296</v>
      </c>
      <c r="B3807" s="92">
        <v>894.455017</v>
      </c>
      <c r="C3807" s="92">
        <v>895.09600799999998</v>
      </c>
      <c r="D3807" s="92">
        <v>884.57000700000003</v>
      </c>
      <c r="E3807" s="92">
        <v>893.63897699999995</v>
      </c>
      <c r="F3807" s="92">
        <v>893.61248799999998</v>
      </c>
      <c r="G3807" s="92">
        <v>7453300</v>
      </c>
    </row>
    <row r="3808" spans="1:7" x14ac:dyDescent="0.25">
      <c r="A3808" s="87">
        <v>38299</v>
      </c>
      <c r="B3808" s="92">
        <v>886.66699200000005</v>
      </c>
      <c r="C3808" s="92">
        <v>888.737976</v>
      </c>
      <c r="D3808" s="92">
        <v>881.36999500000002</v>
      </c>
      <c r="E3808" s="92">
        <v>888.737976</v>
      </c>
      <c r="F3808" s="92">
        <v>888.71160899999995</v>
      </c>
      <c r="G3808" s="92">
        <v>5330000</v>
      </c>
    </row>
    <row r="3809" spans="1:7" x14ac:dyDescent="0.25">
      <c r="A3809" s="87">
        <v>38300</v>
      </c>
      <c r="B3809" s="92">
        <v>890.49298099999999</v>
      </c>
      <c r="C3809" s="92">
        <v>901.38000499999998</v>
      </c>
      <c r="D3809" s="92">
        <v>889.67797900000005</v>
      </c>
      <c r="E3809" s="92">
        <v>901.38000499999998</v>
      </c>
      <c r="F3809" s="92">
        <v>901.35327099999995</v>
      </c>
      <c r="G3809" s="92">
        <v>7575600</v>
      </c>
    </row>
    <row r="3810" spans="1:7" x14ac:dyDescent="0.25">
      <c r="A3810" s="87">
        <v>38301</v>
      </c>
      <c r="B3810" s="92">
        <v>902.23199499999998</v>
      </c>
      <c r="C3810" s="92">
        <v>918.71301300000005</v>
      </c>
      <c r="D3810" s="92">
        <v>902.23199499999998</v>
      </c>
      <c r="E3810" s="92">
        <v>918.71301300000005</v>
      </c>
      <c r="F3810" s="92">
        <v>918.68573000000004</v>
      </c>
      <c r="G3810" s="92">
        <v>17537600</v>
      </c>
    </row>
    <row r="3811" spans="1:7" x14ac:dyDescent="0.25">
      <c r="A3811" s="87">
        <v>38302</v>
      </c>
      <c r="B3811" s="92">
        <v>919.23602300000005</v>
      </c>
      <c r="C3811" s="92">
        <v>926.09899900000005</v>
      </c>
      <c r="D3811" s="92">
        <v>916.91302499999995</v>
      </c>
      <c r="E3811" s="92">
        <v>925.18499799999995</v>
      </c>
      <c r="F3811" s="92">
        <v>925.15753199999995</v>
      </c>
      <c r="G3811" s="92">
        <v>11327800</v>
      </c>
    </row>
    <row r="3812" spans="1:7" x14ac:dyDescent="0.25">
      <c r="A3812" s="87">
        <v>38303</v>
      </c>
      <c r="B3812" s="92">
        <v>928.90801999999996</v>
      </c>
      <c r="C3812" s="92">
        <v>937.88299600000005</v>
      </c>
      <c r="D3812" s="92">
        <v>927.419983</v>
      </c>
      <c r="E3812" s="92">
        <v>934.03002900000001</v>
      </c>
      <c r="F3812" s="92">
        <v>934.00231900000006</v>
      </c>
      <c r="G3812" s="92">
        <v>15289400</v>
      </c>
    </row>
    <row r="3813" spans="1:7" x14ac:dyDescent="0.25">
      <c r="A3813" s="87">
        <v>38306</v>
      </c>
      <c r="B3813" s="92" t="s">
        <v>2065</v>
      </c>
      <c r="C3813" s="92" t="s">
        <v>2065</v>
      </c>
      <c r="D3813" s="92" t="s">
        <v>2065</v>
      </c>
      <c r="E3813" s="92" t="s">
        <v>2065</v>
      </c>
      <c r="F3813" s="92" t="s">
        <v>2065</v>
      </c>
      <c r="G3813" s="92" t="s">
        <v>2065</v>
      </c>
    </row>
    <row r="3814" spans="1:7" x14ac:dyDescent="0.25">
      <c r="A3814" s="87">
        <v>38307</v>
      </c>
      <c r="B3814" s="92" t="s">
        <v>2065</v>
      </c>
      <c r="C3814" s="92" t="s">
        <v>2065</v>
      </c>
      <c r="D3814" s="92" t="s">
        <v>2065</v>
      </c>
      <c r="E3814" s="92" t="s">
        <v>2065</v>
      </c>
      <c r="F3814" s="92" t="s">
        <v>2065</v>
      </c>
      <c r="G3814" s="92" t="s">
        <v>2065</v>
      </c>
    </row>
    <row r="3815" spans="1:7" x14ac:dyDescent="0.25">
      <c r="A3815" s="87">
        <v>38308</v>
      </c>
      <c r="B3815" s="92" t="s">
        <v>2065</v>
      </c>
      <c r="C3815" s="92" t="s">
        <v>2065</v>
      </c>
      <c r="D3815" s="92" t="s">
        <v>2065</v>
      </c>
      <c r="E3815" s="92" t="s">
        <v>2065</v>
      </c>
      <c r="F3815" s="92" t="s">
        <v>2065</v>
      </c>
      <c r="G3815" s="92" t="s">
        <v>2065</v>
      </c>
    </row>
    <row r="3816" spans="1:7" x14ac:dyDescent="0.25">
      <c r="A3816" s="87">
        <v>38309</v>
      </c>
      <c r="B3816" s="92" t="s">
        <v>2065</v>
      </c>
      <c r="C3816" s="92" t="s">
        <v>2065</v>
      </c>
      <c r="D3816" s="92" t="s">
        <v>2065</v>
      </c>
      <c r="E3816" s="92" t="s">
        <v>2065</v>
      </c>
      <c r="F3816" s="92" t="s">
        <v>2065</v>
      </c>
      <c r="G3816" s="92" t="s">
        <v>2065</v>
      </c>
    </row>
    <row r="3817" spans="1:7" x14ac:dyDescent="0.25">
      <c r="A3817" s="87">
        <v>38310</v>
      </c>
      <c r="B3817" s="92">
        <v>928.90801999999996</v>
      </c>
      <c r="C3817" s="92">
        <v>937.88299600000005</v>
      </c>
      <c r="D3817" s="92">
        <v>927.419983</v>
      </c>
      <c r="E3817" s="92">
        <v>934.03002900000001</v>
      </c>
      <c r="F3817" s="92">
        <v>934.00231900000006</v>
      </c>
      <c r="G3817" s="92">
        <v>52893700</v>
      </c>
    </row>
    <row r="3818" spans="1:7" x14ac:dyDescent="0.25">
      <c r="A3818" s="87">
        <v>38313</v>
      </c>
      <c r="B3818" s="92">
        <v>936.31500200000005</v>
      </c>
      <c r="C3818" s="92">
        <v>941.73602300000005</v>
      </c>
      <c r="D3818" s="92">
        <v>935.567993</v>
      </c>
      <c r="E3818" s="92">
        <v>939.99102800000003</v>
      </c>
      <c r="F3818" s="92">
        <v>939.96313499999997</v>
      </c>
      <c r="G3818" s="92">
        <v>10309800</v>
      </c>
    </row>
    <row r="3819" spans="1:7" x14ac:dyDescent="0.25">
      <c r="A3819" s="87">
        <v>38314</v>
      </c>
      <c r="B3819" s="92">
        <v>940.05798300000004</v>
      </c>
      <c r="C3819" s="92">
        <v>959.01898200000005</v>
      </c>
      <c r="D3819" s="92">
        <v>940.05798300000004</v>
      </c>
      <c r="E3819" s="92">
        <v>959.01898200000005</v>
      </c>
      <c r="F3819" s="92">
        <v>958.99054000000001</v>
      </c>
      <c r="G3819" s="92">
        <v>20508900</v>
      </c>
    </row>
    <row r="3820" spans="1:7" x14ac:dyDescent="0.25">
      <c r="A3820" s="87">
        <v>38315</v>
      </c>
      <c r="B3820" s="92">
        <v>961.55102499999998</v>
      </c>
      <c r="C3820" s="92">
        <v>968.942993</v>
      </c>
      <c r="D3820" s="92">
        <v>952.92797900000005</v>
      </c>
      <c r="E3820" s="92">
        <v>961.32397500000002</v>
      </c>
      <c r="F3820" s="92">
        <v>961.29540999999995</v>
      </c>
      <c r="G3820" s="92">
        <v>26643100</v>
      </c>
    </row>
    <row r="3821" spans="1:7" x14ac:dyDescent="0.25">
      <c r="A3821" s="87">
        <v>38316</v>
      </c>
      <c r="B3821" s="92">
        <v>958.875</v>
      </c>
      <c r="C3821" s="92">
        <v>958.875</v>
      </c>
      <c r="D3821" s="92">
        <v>947.01501499999995</v>
      </c>
      <c r="E3821" s="92">
        <v>955.68102999999996</v>
      </c>
      <c r="F3821" s="92">
        <v>955.65270999999996</v>
      </c>
      <c r="G3821" s="92">
        <v>16523600</v>
      </c>
    </row>
    <row r="3822" spans="1:7" x14ac:dyDescent="0.25">
      <c r="A3822" s="87">
        <v>38317</v>
      </c>
      <c r="B3822" s="92">
        <v>954.93798800000002</v>
      </c>
      <c r="C3822" s="92">
        <v>965.216003</v>
      </c>
      <c r="D3822" s="92">
        <v>954.93798800000002</v>
      </c>
      <c r="E3822" s="92">
        <v>965.216003</v>
      </c>
      <c r="F3822" s="92">
        <v>965.18737799999997</v>
      </c>
      <c r="G3822" s="92">
        <v>17216900</v>
      </c>
    </row>
    <row r="3823" spans="1:7" x14ac:dyDescent="0.25">
      <c r="A3823" s="87">
        <v>38320</v>
      </c>
      <c r="B3823" s="92">
        <v>966.18298300000004</v>
      </c>
      <c r="C3823" s="92">
        <v>966.84802200000001</v>
      </c>
      <c r="D3823" s="92">
        <v>960.364014</v>
      </c>
      <c r="E3823" s="92">
        <v>964.08599900000002</v>
      </c>
      <c r="F3823" s="92">
        <v>964.05737299999998</v>
      </c>
      <c r="G3823" s="92">
        <v>17780900</v>
      </c>
    </row>
    <row r="3824" spans="1:7" x14ac:dyDescent="0.25">
      <c r="A3824" s="87">
        <v>38321</v>
      </c>
      <c r="B3824" s="92">
        <v>964.64599599999997</v>
      </c>
      <c r="C3824" s="92">
        <v>977.76702899999998</v>
      </c>
      <c r="D3824" s="92">
        <v>964.64599599999997</v>
      </c>
      <c r="E3824" s="92">
        <v>977.76702899999998</v>
      </c>
      <c r="F3824" s="92">
        <v>977.73803699999996</v>
      </c>
      <c r="G3824" s="92">
        <v>17273900</v>
      </c>
    </row>
    <row r="3825" spans="1:7" x14ac:dyDescent="0.25">
      <c r="A3825" s="87">
        <v>38322</v>
      </c>
      <c r="B3825" s="92">
        <v>977.83196999999996</v>
      </c>
      <c r="C3825" s="92">
        <v>986.19897500000002</v>
      </c>
      <c r="D3825" s="92">
        <v>974.30902100000003</v>
      </c>
      <c r="E3825" s="92">
        <v>986.19897500000002</v>
      </c>
      <c r="F3825" s="92">
        <v>986.16967799999998</v>
      </c>
      <c r="G3825" s="92">
        <v>18787200</v>
      </c>
    </row>
    <row r="3826" spans="1:7" x14ac:dyDescent="0.25">
      <c r="A3826" s="87">
        <v>38323</v>
      </c>
      <c r="B3826" s="92">
        <v>996.40197799999999</v>
      </c>
      <c r="C3826" s="92">
        <v>1003.502991</v>
      </c>
      <c r="D3826" s="92">
        <v>990.13397199999997</v>
      </c>
      <c r="E3826" s="92">
        <v>997.69799799999998</v>
      </c>
      <c r="F3826" s="92">
        <v>997.66839600000003</v>
      </c>
      <c r="G3826" s="92">
        <v>41089800</v>
      </c>
    </row>
    <row r="3827" spans="1:7" x14ac:dyDescent="0.25">
      <c r="A3827" s="87">
        <v>38324</v>
      </c>
      <c r="B3827" s="92">
        <v>1000.172974</v>
      </c>
      <c r="C3827" s="92">
        <v>1000.340027</v>
      </c>
      <c r="D3827" s="92">
        <v>977.77002000000005</v>
      </c>
      <c r="E3827" s="92">
        <v>981.40698199999997</v>
      </c>
      <c r="F3827" s="92">
        <v>981.37786900000003</v>
      </c>
      <c r="G3827" s="92">
        <v>19607600</v>
      </c>
    </row>
    <row r="3828" spans="1:7" x14ac:dyDescent="0.25">
      <c r="A3828" s="87">
        <v>38327</v>
      </c>
      <c r="B3828" s="92">
        <v>981.37701400000003</v>
      </c>
      <c r="C3828" s="92">
        <v>983.37097200000005</v>
      </c>
      <c r="D3828" s="92">
        <v>974.39099099999999</v>
      </c>
      <c r="E3828" s="92">
        <v>983.19799799999998</v>
      </c>
      <c r="F3828" s="92">
        <v>983.16882299999997</v>
      </c>
      <c r="G3828" s="92">
        <v>12702400</v>
      </c>
    </row>
    <row r="3829" spans="1:7" x14ac:dyDescent="0.25">
      <c r="A3829" s="87">
        <v>38328</v>
      </c>
      <c r="B3829" s="92">
        <v>983.99499500000002</v>
      </c>
      <c r="C3829" s="92">
        <v>987.79303000000004</v>
      </c>
      <c r="D3829" s="92">
        <v>975.28497300000004</v>
      </c>
      <c r="E3829" s="92">
        <v>986.40997300000004</v>
      </c>
      <c r="F3829" s="92">
        <v>986.38067599999999</v>
      </c>
      <c r="G3829" s="92">
        <v>12454300</v>
      </c>
    </row>
    <row r="3830" spans="1:7" x14ac:dyDescent="0.25">
      <c r="A3830" s="87">
        <v>38329</v>
      </c>
      <c r="B3830" s="92">
        <v>981.97699</v>
      </c>
      <c r="C3830" s="92">
        <v>989.09997599999997</v>
      </c>
      <c r="D3830" s="92">
        <v>973.35497999999995</v>
      </c>
      <c r="E3830" s="92">
        <v>979.21997099999999</v>
      </c>
      <c r="F3830" s="92">
        <v>979.19091800000001</v>
      </c>
      <c r="G3830" s="92">
        <v>21782800</v>
      </c>
    </row>
    <row r="3831" spans="1:7" x14ac:dyDescent="0.25">
      <c r="A3831" s="87">
        <v>38330</v>
      </c>
      <c r="B3831" s="92">
        <v>974.69397000000004</v>
      </c>
      <c r="C3831" s="92">
        <v>974.69397000000004</v>
      </c>
      <c r="D3831" s="92">
        <v>955.70800799999995</v>
      </c>
      <c r="E3831" s="92">
        <v>963.79699700000003</v>
      </c>
      <c r="F3831" s="92">
        <v>963.768372</v>
      </c>
      <c r="G3831" s="92">
        <v>16125600</v>
      </c>
    </row>
    <row r="3832" spans="1:7" x14ac:dyDescent="0.25">
      <c r="A3832" s="87">
        <v>38331</v>
      </c>
      <c r="B3832" s="92">
        <v>951.737976</v>
      </c>
      <c r="C3832" s="92">
        <v>951.737976</v>
      </c>
      <c r="D3832" s="92">
        <v>933.13098100000002</v>
      </c>
      <c r="E3832" s="92">
        <v>945.22997999999995</v>
      </c>
      <c r="F3832" s="92">
        <v>945.20196499999997</v>
      </c>
      <c r="G3832" s="92">
        <v>18397700</v>
      </c>
    </row>
    <row r="3833" spans="1:7" x14ac:dyDescent="0.25">
      <c r="A3833" s="87">
        <v>38334</v>
      </c>
      <c r="B3833" s="92">
        <v>944.08599900000002</v>
      </c>
      <c r="C3833" s="92">
        <v>946.20696999999996</v>
      </c>
      <c r="D3833" s="92">
        <v>929.76800500000002</v>
      </c>
      <c r="E3833" s="92">
        <v>935.783997</v>
      </c>
      <c r="F3833" s="92">
        <v>935.75622599999997</v>
      </c>
      <c r="G3833" s="92">
        <v>10941300</v>
      </c>
    </row>
    <row r="3834" spans="1:7" x14ac:dyDescent="0.25">
      <c r="A3834" s="87">
        <v>38335</v>
      </c>
      <c r="B3834" s="92">
        <v>935.79400599999997</v>
      </c>
      <c r="C3834" s="92">
        <v>936.74298099999999</v>
      </c>
      <c r="D3834" s="92">
        <v>910.99401899999998</v>
      </c>
      <c r="E3834" s="92">
        <v>922.07299799999998</v>
      </c>
      <c r="F3834" s="92">
        <v>922.04565400000001</v>
      </c>
      <c r="G3834" s="92">
        <v>13236900</v>
      </c>
    </row>
    <row r="3835" spans="1:7" x14ac:dyDescent="0.25">
      <c r="A3835" s="87">
        <v>38336</v>
      </c>
      <c r="B3835" s="92">
        <v>921.89898700000003</v>
      </c>
      <c r="C3835" s="92">
        <v>939.15100099999995</v>
      </c>
      <c r="D3835" s="92">
        <v>920.71801800000003</v>
      </c>
      <c r="E3835" s="92">
        <v>939.15100099999995</v>
      </c>
      <c r="F3835" s="92">
        <v>939.123108</v>
      </c>
      <c r="G3835" s="92">
        <v>15038300</v>
      </c>
    </row>
    <row r="3836" spans="1:7" x14ac:dyDescent="0.25">
      <c r="A3836" s="87">
        <v>38337</v>
      </c>
      <c r="B3836" s="92">
        <v>941.27099599999997</v>
      </c>
      <c r="C3836" s="92">
        <v>957.16601600000001</v>
      </c>
      <c r="D3836" s="92">
        <v>941.27099599999997</v>
      </c>
      <c r="E3836" s="92">
        <v>957.16601600000001</v>
      </c>
      <c r="F3836" s="92">
        <v>957.13757299999997</v>
      </c>
      <c r="G3836" s="92">
        <v>22351100</v>
      </c>
    </row>
    <row r="3837" spans="1:7" x14ac:dyDescent="0.25">
      <c r="A3837" s="87">
        <v>38338</v>
      </c>
      <c r="B3837" s="92">
        <v>959.55102499999998</v>
      </c>
      <c r="C3837" s="92">
        <v>973.35400400000003</v>
      </c>
      <c r="D3837" s="92">
        <v>959.55102499999998</v>
      </c>
      <c r="E3837" s="92">
        <v>973.35400400000003</v>
      </c>
      <c r="F3837" s="92">
        <v>973.32513400000005</v>
      </c>
      <c r="G3837" s="92">
        <v>13767000</v>
      </c>
    </row>
    <row r="3838" spans="1:7" x14ac:dyDescent="0.25">
      <c r="A3838" s="87">
        <v>38341</v>
      </c>
      <c r="B3838" s="92">
        <v>971.375</v>
      </c>
      <c r="C3838" s="92">
        <v>971.375</v>
      </c>
      <c r="D3838" s="92">
        <v>960.77398700000003</v>
      </c>
      <c r="E3838" s="92">
        <v>966.81298800000002</v>
      </c>
      <c r="F3838" s="92">
        <v>966.78430200000003</v>
      </c>
      <c r="G3838" s="92">
        <v>14665700</v>
      </c>
    </row>
    <row r="3839" spans="1:7" x14ac:dyDescent="0.25">
      <c r="A3839" s="87">
        <v>38342</v>
      </c>
      <c r="B3839" s="92">
        <v>965.56597899999997</v>
      </c>
      <c r="C3839" s="92">
        <v>976.31897000000004</v>
      </c>
      <c r="D3839" s="92">
        <v>962.078979</v>
      </c>
      <c r="E3839" s="92">
        <v>976.31897000000004</v>
      </c>
      <c r="F3839" s="92">
        <v>976.28997800000002</v>
      </c>
      <c r="G3839" s="92">
        <v>11813400</v>
      </c>
    </row>
    <row r="3840" spans="1:7" x14ac:dyDescent="0.25">
      <c r="A3840" s="87">
        <v>38343</v>
      </c>
      <c r="B3840" s="92">
        <v>980.97399900000005</v>
      </c>
      <c r="C3840" s="92">
        <v>985.37799099999995</v>
      </c>
      <c r="D3840" s="92">
        <v>980.79998799999998</v>
      </c>
      <c r="E3840" s="92">
        <v>985.182007</v>
      </c>
      <c r="F3840" s="92">
        <v>985.15277100000003</v>
      </c>
      <c r="G3840" s="92">
        <v>15747100</v>
      </c>
    </row>
    <row r="3841" spans="1:7" x14ac:dyDescent="0.25">
      <c r="A3841" s="87">
        <v>38344</v>
      </c>
      <c r="B3841" s="92">
        <v>986.5</v>
      </c>
      <c r="C3841" s="92">
        <v>987.17297399999995</v>
      </c>
      <c r="D3841" s="92">
        <v>981.01300000000003</v>
      </c>
      <c r="E3841" s="92">
        <v>986.50598100000002</v>
      </c>
      <c r="F3841" s="92">
        <v>986.47668499999997</v>
      </c>
      <c r="G3841" s="92">
        <v>9121800</v>
      </c>
    </row>
    <row r="3842" spans="1:7" x14ac:dyDescent="0.25">
      <c r="A3842" s="87">
        <v>38345</v>
      </c>
      <c r="B3842" s="92" t="s">
        <v>2065</v>
      </c>
      <c r="C3842" s="92" t="s">
        <v>2065</v>
      </c>
      <c r="D3842" s="92" t="s">
        <v>2065</v>
      </c>
      <c r="E3842" s="92" t="s">
        <v>2065</v>
      </c>
      <c r="F3842" s="92" t="s">
        <v>2065</v>
      </c>
      <c r="G3842" s="92" t="s">
        <v>2065</v>
      </c>
    </row>
    <row r="3843" spans="1:7" x14ac:dyDescent="0.25">
      <c r="A3843" s="87">
        <v>38348</v>
      </c>
      <c r="B3843" s="92">
        <v>985.24902299999997</v>
      </c>
      <c r="C3843" s="92">
        <v>997.51800500000002</v>
      </c>
      <c r="D3843" s="92">
        <v>984.70300299999997</v>
      </c>
      <c r="E3843" s="92">
        <v>997.51800500000002</v>
      </c>
      <c r="F3843" s="92">
        <v>997.48840299999995</v>
      </c>
      <c r="G3843" s="92">
        <v>9839600</v>
      </c>
    </row>
    <row r="3844" spans="1:7" x14ac:dyDescent="0.25">
      <c r="A3844" s="87">
        <v>38349</v>
      </c>
      <c r="B3844" s="92">
        <v>998.67498799999998</v>
      </c>
      <c r="C3844" s="92">
        <v>1003.919006</v>
      </c>
      <c r="D3844" s="92">
        <v>992.14398200000005</v>
      </c>
      <c r="E3844" s="92">
        <v>1003.919006</v>
      </c>
      <c r="F3844" s="92">
        <v>1003.8891599999999</v>
      </c>
      <c r="G3844" s="92">
        <v>8399500</v>
      </c>
    </row>
    <row r="3845" spans="1:7" x14ac:dyDescent="0.25">
      <c r="A3845" s="87">
        <v>38350</v>
      </c>
      <c r="B3845" s="92">
        <v>1006.276001</v>
      </c>
      <c r="C3845" s="92">
        <v>1007.494995</v>
      </c>
      <c r="D3845" s="92">
        <v>996.64502000000005</v>
      </c>
      <c r="E3845" s="92">
        <v>1004.429993</v>
      </c>
      <c r="F3845" s="92">
        <v>1004.4001459999999</v>
      </c>
      <c r="G3845" s="92">
        <v>14071600</v>
      </c>
    </row>
    <row r="3846" spans="1:7" x14ac:dyDescent="0.25">
      <c r="A3846" s="87">
        <v>38351</v>
      </c>
      <c r="B3846" s="92">
        <v>1001.8599850000001</v>
      </c>
      <c r="C3846" s="92">
        <v>1003.508972</v>
      </c>
      <c r="D3846" s="92">
        <v>995.18902600000001</v>
      </c>
      <c r="E3846" s="92">
        <v>1000.232971</v>
      </c>
      <c r="F3846" s="92">
        <v>1000.203247</v>
      </c>
      <c r="G3846" s="92">
        <v>7840000</v>
      </c>
    </row>
    <row r="3847" spans="1:7" x14ac:dyDescent="0.25">
      <c r="A3847" s="87">
        <v>38352</v>
      </c>
      <c r="B3847" s="92" t="s">
        <v>2065</v>
      </c>
      <c r="C3847" s="92" t="s">
        <v>2065</v>
      </c>
      <c r="D3847" s="92" t="s">
        <v>2065</v>
      </c>
      <c r="E3847" s="92" t="s">
        <v>2065</v>
      </c>
      <c r="F3847" s="92" t="s">
        <v>2065</v>
      </c>
      <c r="G3847" s="92" t="s">
        <v>2065</v>
      </c>
    </row>
    <row r="3848" spans="1:7" x14ac:dyDescent="0.25">
      <c r="A3848" s="87">
        <v>38355</v>
      </c>
      <c r="B3848" s="92">
        <v>1000.554016</v>
      </c>
      <c r="C3848" s="92">
        <v>1002.372009</v>
      </c>
      <c r="D3848" s="92">
        <v>994.53100600000005</v>
      </c>
      <c r="E3848" s="92">
        <v>1000.877014</v>
      </c>
      <c r="F3848" s="92">
        <v>1000.84729</v>
      </c>
      <c r="G3848" s="92">
        <v>4584400</v>
      </c>
    </row>
    <row r="3849" spans="1:7" x14ac:dyDescent="0.25">
      <c r="A3849" s="87">
        <v>38356</v>
      </c>
      <c r="B3849" s="92">
        <v>1002.271973</v>
      </c>
      <c r="C3849" s="92">
        <v>1019.070984</v>
      </c>
      <c r="D3849" s="92">
        <v>1002.271973</v>
      </c>
      <c r="E3849" s="92">
        <v>1018.54303</v>
      </c>
      <c r="F3849" s="92">
        <v>1018.512756</v>
      </c>
      <c r="G3849" s="92">
        <v>16504000</v>
      </c>
    </row>
    <row r="3850" spans="1:7" x14ac:dyDescent="0.25">
      <c r="A3850" s="87">
        <v>38357</v>
      </c>
      <c r="B3850" s="92">
        <v>1016.406006</v>
      </c>
      <c r="C3850" s="92">
        <v>1025.383057</v>
      </c>
      <c r="D3850" s="92">
        <v>1013.366028</v>
      </c>
      <c r="E3850" s="92">
        <v>1015.43103</v>
      </c>
      <c r="F3850" s="92">
        <v>1015.400879</v>
      </c>
      <c r="G3850" s="92">
        <v>22712700</v>
      </c>
    </row>
    <row r="3851" spans="1:7" x14ac:dyDescent="0.25">
      <c r="A3851" s="87">
        <v>38358</v>
      </c>
      <c r="B3851" s="92">
        <v>1014.866028</v>
      </c>
      <c r="C3851" s="92">
        <v>1029.885986</v>
      </c>
      <c r="D3851" s="92">
        <v>1014.866028</v>
      </c>
      <c r="E3851" s="92">
        <v>1029.885986</v>
      </c>
      <c r="F3851" s="92">
        <v>1029.8553469999999</v>
      </c>
      <c r="G3851" s="92">
        <v>20900900</v>
      </c>
    </row>
    <row r="3852" spans="1:7" x14ac:dyDescent="0.25">
      <c r="A3852" s="87">
        <v>38359</v>
      </c>
      <c r="B3852" s="92">
        <v>1034.3029790000001</v>
      </c>
      <c r="C3852" s="92">
        <v>1038.823975</v>
      </c>
      <c r="D3852" s="92">
        <v>1028.3439940000001</v>
      </c>
      <c r="E3852" s="92">
        <v>1032.525024</v>
      </c>
      <c r="F3852" s="92">
        <v>1032.494385</v>
      </c>
      <c r="G3852" s="92">
        <v>23479000</v>
      </c>
    </row>
    <row r="3853" spans="1:7" x14ac:dyDescent="0.25">
      <c r="A3853" s="87">
        <v>38362</v>
      </c>
      <c r="B3853" s="92">
        <v>1028.2669679999999</v>
      </c>
      <c r="C3853" s="92">
        <v>1028.2669679999999</v>
      </c>
      <c r="D3853" s="92">
        <v>1010.367004</v>
      </c>
      <c r="E3853" s="92">
        <v>1015.478027</v>
      </c>
      <c r="F3853" s="92">
        <v>1015.447876</v>
      </c>
      <c r="G3853" s="92">
        <v>20111600</v>
      </c>
    </row>
    <row r="3854" spans="1:7" x14ac:dyDescent="0.25">
      <c r="A3854" s="87">
        <v>38363</v>
      </c>
      <c r="B3854" s="92">
        <v>1013.390991</v>
      </c>
      <c r="C3854" s="92">
        <v>1013.888</v>
      </c>
      <c r="D3854" s="92">
        <v>1005.203979</v>
      </c>
      <c r="E3854" s="92">
        <v>1011.672974</v>
      </c>
      <c r="F3854" s="92">
        <v>1011.6429440000001</v>
      </c>
      <c r="G3854" s="92">
        <v>12626100</v>
      </c>
    </row>
    <row r="3855" spans="1:7" x14ac:dyDescent="0.25">
      <c r="A3855" s="87">
        <v>38364</v>
      </c>
      <c r="B3855" s="92">
        <v>1008.755981</v>
      </c>
      <c r="C3855" s="92">
        <v>1012.424011</v>
      </c>
      <c r="D3855" s="92">
        <v>1004.781006</v>
      </c>
      <c r="E3855" s="92">
        <v>1008.578003</v>
      </c>
      <c r="F3855" s="92">
        <v>1008.548035</v>
      </c>
      <c r="G3855" s="92">
        <v>13260300</v>
      </c>
    </row>
    <row r="3856" spans="1:7" x14ac:dyDescent="0.25">
      <c r="A3856" s="87">
        <v>38365</v>
      </c>
      <c r="B3856" s="92">
        <v>1010.116028</v>
      </c>
      <c r="C3856" s="92">
        <v>1022.276001</v>
      </c>
      <c r="D3856" s="92">
        <v>1010.116028</v>
      </c>
      <c r="E3856" s="92">
        <v>1021.669983</v>
      </c>
      <c r="F3856" s="92">
        <v>1021.639648</v>
      </c>
      <c r="G3856" s="92">
        <v>22352900</v>
      </c>
    </row>
    <row r="3857" spans="1:7" x14ac:dyDescent="0.25">
      <c r="A3857" s="87">
        <v>38366</v>
      </c>
      <c r="B3857" s="92">
        <v>1021.0189820000001</v>
      </c>
      <c r="C3857" s="92">
        <v>1027.3320309999999</v>
      </c>
      <c r="D3857" s="92">
        <v>1017.888</v>
      </c>
      <c r="E3857" s="92">
        <v>1021.340027</v>
      </c>
      <c r="F3857" s="92">
        <v>1021.309753</v>
      </c>
      <c r="G3857" s="92">
        <v>14367300</v>
      </c>
    </row>
    <row r="3858" spans="1:7" x14ac:dyDescent="0.25">
      <c r="A3858" s="87">
        <v>38369</v>
      </c>
      <c r="B3858" s="92">
        <v>1024.140991</v>
      </c>
      <c r="C3858" s="92">
        <v>1029.645996</v>
      </c>
      <c r="D3858" s="92">
        <v>1022.674011</v>
      </c>
      <c r="E3858" s="92">
        <v>1024.88501</v>
      </c>
      <c r="F3858" s="92">
        <v>1024.8546140000001</v>
      </c>
      <c r="G3858" s="92">
        <v>17346400</v>
      </c>
    </row>
    <row r="3859" spans="1:7" x14ac:dyDescent="0.25">
      <c r="A3859" s="87">
        <v>38370</v>
      </c>
      <c r="B3859" s="92">
        <v>1025.119019</v>
      </c>
      <c r="C3859" s="92">
        <v>1025.8260499999999</v>
      </c>
      <c r="D3859" s="92">
        <v>1012.942017</v>
      </c>
      <c r="E3859" s="92">
        <v>1017.726013</v>
      </c>
      <c r="F3859" s="92">
        <v>1017.695801</v>
      </c>
      <c r="G3859" s="92">
        <v>10809800</v>
      </c>
    </row>
    <row r="3860" spans="1:7" x14ac:dyDescent="0.25">
      <c r="A3860" s="87">
        <v>38371</v>
      </c>
      <c r="B3860" s="92">
        <v>1019.502014</v>
      </c>
      <c r="C3860" s="92">
        <v>1028.1870120000001</v>
      </c>
      <c r="D3860" s="92">
        <v>1019.502014</v>
      </c>
      <c r="E3860" s="92">
        <v>1027.8100589999999</v>
      </c>
      <c r="F3860" s="92">
        <v>1027.7795410000001</v>
      </c>
      <c r="G3860" s="92">
        <v>26853200</v>
      </c>
    </row>
    <row r="3861" spans="1:7" x14ac:dyDescent="0.25">
      <c r="A3861" s="87">
        <v>38372</v>
      </c>
      <c r="B3861" s="92">
        <v>1030.025024</v>
      </c>
      <c r="C3861" s="92">
        <v>1037.008057</v>
      </c>
      <c r="D3861" s="92">
        <v>1027.3249510000001</v>
      </c>
      <c r="E3861" s="92">
        <v>1035.746948</v>
      </c>
      <c r="F3861" s="92">
        <v>1035.716187</v>
      </c>
      <c r="G3861" s="92">
        <v>19886400</v>
      </c>
    </row>
    <row r="3862" spans="1:7" x14ac:dyDescent="0.25">
      <c r="A3862" s="87">
        <v>38376</v>
      </c>
      <c r="B3862" s="92">
        <v>1033.230957</v>
      </c>
      <c r="C3862" s="92">
        <v>1033.5860600000001</v>
      </c>
      <c r="D3862" s="92">
        <v>1026.973999</v>
      </c>
      <c r="E3862" s="92">
        <v>1030.7170410000001</v>
      </c>
      <c r="F3862" s="92">
        <v>1030.6864009999999</v>
      </c>
      <c r="G3862" s="92">
        <v>11303900</v>
      </c>
    </row>
    <row r="3863" spans="1:7" x14ac:dyDescent="0.25">
      <c r="A3863" s="87">
        <v>38377</v>
      </c>
      <c r="B3863" s="92">
        <v>1029.149048</v>
      </c>
      <c r="C3863" s="92">
        <v>1032.4849850000001</v>
      </c>
      <c r="D3863" s="92">
        <v>1023.15802</v>
      </c>
      <c r="E3863" s="92">
        <v>1026.8929439999999</v>
      </c>
      <c r="F3863" s="92">
        <v>1026.8625489999999</v>
      </c>
      <c r="G3863" s="92">
        <v>10025700</v>
      </c>
    </row>
    <row r="3864" spans="1:7" x14ac:dyDescent="0.25">
      <c r="A3864" s="87">
        <v>38378</v>
      </c>
      <c r="B3864" s="92">
        <v>1028.991943</v>
      </c>
      <c r="C3864" s="92">
        <v>1037.509033</v>
      </c>
      <c r="D3864" s="92">
        <v>1028.991943</v>
      </c>
      <c r="E3864" s="92">
        <v>1037.509033</v>
      </c>
      <c r="F3864" s="92">
        <v>1037.4782709999999</v>
      </c>
      <c r="G3864" s="92">
        <v>18297600</v>
      </c>
    </row>
    <row r="3865" spans="1:7" x14ac:dyDescent="0.25">
      <c r="A3865" s="87">
        <v>38379</v>
      </c>
      <c r="B3865" s="92">
        <v>1037.0939940000001</v>
      </c>
      <c r="C3865" s="92">
        <v>1048.4620359999999</v>
      </c>
      <c r="D3865" s="92">
        <v>1037.0939940000001</v>
      </c>
      <c r="E3865" s="92">
        <v>1044.9880370000001</v>
      </c>
      <c r="F3865" s="92">
        <v>1044.9570309999999</v>
      </c>
      <c r="G3865" s="92">
        <v>26955100</v>
      </c>
    </row>
    <row r="3866" spans="1:7" x14ac:dyDescent="0.25">
      <c r="A3866" s="87">
        <v>38380</v>
      </c>
      <c r="B3866" s="92">
        <v>1046.3570560000001</v>
      </c>
      <c r="C3866" s="92">
        <v>1049.126953</v>
      </c>
      <c r="D3866" s="92">
        <v>1042.0479740000001</v>
      </c>
      <c r="E3866" s="92">
        <v>1046.4830320000001</v>
      </c>
      <c r="F3866" s="92">
        <v>1046.4520259999999</v>
      </c>
      <c r="G3866" s="92">
        <v>17375800</v>
      </c>
    </row>
    <row r="3867" spans="1:7" x14ac:dyDescent="0.25">
      <c r="A3867" s="87">
        <v>38383</v>
      </c>
      <c r="B3867" s="92">
        <v>1045.4499510000001</v>
      </c>
      <c r="C3867" s="92">
        <v>1045.4499510000001</v>
      </c>
      <c r="D3867" s="92">
        <v>1040.4539789999999</v>
      </c>
      <c r="E3867" s="92">
        <v>1045.4350589999999</v>
      </c>
      <c r="F3867" s="92">
        <v>1045.404053</v>
      </c>
      <c r="G3867" s="92">
        <v>16993100</v>
      </c>
    </row>
    <row r="3868" spans="1:7" x14ac:dyDescent="0.25">
      <c r="A3868" s="87">
        <v>38384</v>
      </c>
      <c r="B3868" s="92">
        <v>1046.1030270000001</v>
      </c>
      <c r="C3868" s="92">
        <v>1049.9589840000001</v>
      </c>
      <c r="D3868" s="92">
        <v>1045.1209719999999</v>
      </c>
      <c r="E3868" s="92">
        <v>1047.531982</v>
      </c>
      <c r="F3868" s="92">
        <v>1047.5008539999999</v>
      </c>
      <c r="G3868" s="92">
        <v>17224100</v>
      </c>
    </row>
    <row r="3869" spans="1:7" x14ac:dyDescent="0.25">
      <c r="A3869" s="87">
        <v>38385</v>
      </c>
      <c r="B3869" s="92">
        <v>1048.5429690000001</v>
      </c>
      <c r="C3869" s="92">
        <v>1058.765991</v>
      </c>
      <c r="D3869" s="92">
        <v>1048.5429690000001</v>
      </c>
      <c r="E3869" s="92">
        <v>1052.8249510000001</v>
      </c>
      <c r="F3869" s="92">
        <v>1052.7937010000001</v>
      </c>
      <c r="G3869" s="92">
        <v>20023500</v>
      </c>
    </row>
    <row r="3870" spans="1:7" x14ac:dyDescent="0.25">
      <c r="A3870" s="87">
        <v>38386</v>
      </c>
      <c r="B3870" s="92">
        <v>1055.286987</v>
      </c>
      <c r="C3870" s="92">
        <v>1055.286987</v>
      </c>
      <c r="D3870" s="92">
        <v>1037.0720209999999</v>
      </c>
      <c r="E3870" s="92">
        <v>1049.3310550000001</v>
      </c>
      <c r="F3870" s="92">
        <v>1049.299927</v>
      </c>
      <c r="G3870" s="92">
        <v>14266100</v>
      </c>
    </row>
    <row r="3871" spans="1:7" x14ac:dyDescent="0.25">
      <c r="A3871" s="87">
        <v>38387</v>
      </c>
      <c r="B3871" s="92">
        <v>1046.365967</v>
      </c>
      <c r="C3871" s="92">
        <v>1052.8580320000001</v>
      </c>
      <c r="D3871" s="92">
        <v>1043.590942</v>
      </c>
      <c r="E3871" s="92">
        <v>1048.390991</v>
      </c>
      <c r="F3871" s="92">
        <v>1048.3598629999999</v>
      </c>
      <c r="G3871" s="92">
        <v>9775400</v>
      </c>
    </row>
    <row r="3872" spans="1:7" x14ac:dyDescent="0.25">
      <c r="A3872" s="87">
        <v>38390</v>
      </c>
      <c r="B3872" s="92">
        <v>1050.0179439999999</v>
      </c>
      <c r="C3872" s="92">
        <v>1051.3950199999999</v>
      </c>
      <c r="D3872" s="92">
        <v>1037.8320309999999</v>
      </c>
      <c r="E3872" s="92">
        <v>1041.628052</v>
      </c>
      <c r="F3872" s="92">
        <v>1041.597168</v>
      </c>
      <c r="G3872" s="92">
        <v>8718600</v>
      </c>
    </row>
    <row r="3873" spans="1:7" x14ac:dyDescent="0.25">
      <c r="A3873" s="87">
        <v>38391</v>
      </c>
      <c r="B3873" s="92">
        <v>1040.0760499999999</v>
      </c>
      <c r="C3873" s="92">
        <v>1041.144043</v>
      </c>
      <c r="D3873" s="92">
        <v>1034.1469729999999</v>
      </c>
      <c r="E3873" s="92">
        <v>1036.604004</v>
      </c>
      <c r="F3873" s="92">
        <v>1036.5732419999999</v>
      </c>
      <c r="G3873" s="92">
        <v>12707300</v>
      </c>
    </row>
    <row r="3874" spans="1:7" x14ac:dyDescent="0.25">
      <c r="A3874" s="87">
        <v>38394</v>
      </c>
      <c r="B3874" s="92">
        <v>1037.401001</v>
      </c>
      <c r="C3874" s="92">
        <v>1045.869019</v>
      </c>
      <c r="D3874" s="92">
        <v>1037.401001</v>
      </c>
      <c r="E3874" s="92">
        <v>1045.869019</v>
      </c>
      <c r="F3874" s="92">
        <v>1045.838013</v>
      </c>
      <c r="G3874" s="92">
        <v>6447900</v>
      </c>
    </row>
    <row r="3875" spans="1:7" x14ac:dyDescent="0.25">
      <c r="A3875" s="87">
        <v>38397</v>
      </c>
      <c r="B3875" s="92">
        <v>1049.3229980000001</v>
      </c>
      <c r="C3875" s="92">
        <v>1054.823975</v>
      </c>
      <c r="D3875" s="92">
        <v>1049.1099850000001</v>
      </c>
      <c r="E3875" s="92">
        <v>1050.7330320000001</v>
      </c>
      <c r="F3875" s="92">
        <v>1050.7017820000001</v>
      </c>
      <c r="G3875" s="92">
        <v>12846600</v>
      </c>
    </row>
    <row r="3876" spans="1:7" x14ac:dyDescent="0.25">
      <c r="A3876" s="87">
        <v>38398</v>
      </c>
      <c r="B3876" s="92">
        <v>1052.501953</v>
      </c>
      <c r="C3876" s="92">
        <v>1067.649048</v>
      </c>
      <c r="D3876" s="92">
        <v>1051.9189449999999</v>
      </c>
      <c r="E3876" s="92">
        <v>1067.1999510000001</v>
      </c>
      <c r="F3876" s="92">
        <v>1067.1682129999999</v>
      </c>
      <c r="G3876" s="92">
        <v>20208700</v>
      </c>
    </row>
    <row r="3877" spans="1:7" x14ac:dyDescent="0.25">
      <c r="A3877" s="87">
        <v>38399</v>
      </c>
      <c r="B3877" s="92">
        <v>1067.7280270000001</v>
      </c>
      <c r="C3877" s="92">
        <v>1073.4449460000001</v>
      </c>
      <c r="D3877" s="92">
        <v>1067.7280270000001</v>
      </c>
      <c r="E3877" s="92">
        <v>1073.4449460000001</v>
      </c>
      <c r="F3877" s="92">
        <v>1073.413086</v>
      </c>
      <c r="G3877" s="92">
        <v>20134500</v>
      </c>
    </row>
    <row r="3878" spans="1:7" x14ac:dyDescent="0.25">
      <c r="A3878" s="87">
        <v>38400</v>
      </c>
      <c r="B3878" s="92">
        <v>1075.5</v>
      </c>
      <c r="C3878" s="92">
        <v>1087.8630370000001</v>
      </c>
      <c r="D3878" s="92">
        <v>1075.5</v>
      </c>
      <c r="E3878" s="92">
        <v>1082.9780270000001</v>
      </c>
      <c r="F3878" s="92">
        <v>1082.945923</v>
      </c>
      <c r="G3878" s="92">
        <v>33487900</v>
      </c>
    </row>
    <row r="3879" spans="1:7" x14ac:dyDescent="0.25">
      <c r="A3879" s="87">
        <v>38401</v>
      </c>
      <c r="B3879" s="92">
        <v>1082.329956</v>
      </c>
      <c r="C3879" s="92">
        <v>1092.4930420000001</v>
      </c>
      <c r="D3879" s="92">
        <v>1079.6929929999999</v>
      </c>
      <c r="E3879" s="92">
        <v>1092.4930420000001</v>
      </c>
      <c r="F3879" s="92">
        <v>1092.460693</v>
      </c>
      <c r="G3879" s="92">
        <v>16121000</v>
      </c>
    </row>
    <row r="3880" spans="1:7" x14ac:dyDescent="0.25">
      <c r="A3880" s="87">
        <v>38404</v>
      </c>
      <c r="B3880" s="92">
        <v>1093.9160159999999</v>
      </c>
      <c r="C3880" s="92">
        <v>1097.7010499999999</v>
      </c>
      <c r="D3880" s="92">
        <v>1087.8439940000001</v>
      </c>
      <c r="E3880" s="92">
        <v>1093.7779539999999</v>
      </c>
      <c r="F3880" s="92">
        <v>1093.7454829999999</v>
      </c>
      <c r="G3880" s="92">
        <v>24784900</v>
      </c>
    </row>
    <row r="3881" spans="1:7" x14ac:dyDescent="0.25">
      <c r="A3881" s="87">
        <v>38405</v>
      </c>
      <c r="B3881" s="92">
        <v>1094.373047</v>
      </c>
      <c r="C3881" s="92">
        <v>1100.36499</v>
      </c>
      <c r="D3881" s="92">
        <v>1092.255981</v>
      </c>
      <c r="E3881" s="92">
        <v>1099.9129640000001</v>
      </c>
      <c r="F3881" s="92">
        <v>1099.880371</v>
      </c>
      <c r="G3881" s="92">
        <v>23513200</v>
      </c>
    </row>
    <row r="3882" spans="1:7" x14ac:dyDescent="0.25">
      <c r="A3882" s="87">
        <v>38406</v>
      </c>
      <c r="B3882" s="92">
        <v>1094.871948</v>
      </c>
      <c r="C3882" s="92">
        <v>1108.9160159999999</v>
      </c>
      <c r="D3882" s="92">
        <v>1092.4279790000001</v>
      </c>
      <c r="E3882" s="92">
        <v>1102.926025</v>
      </c>
      <c r="F3882" s="92">
        <v>1102.893311</v>
      </c>
      <c r="G3882" s="92">
        <v>25017200</v>
      </c>
    </row>
    <row r="3883" spans="1:7" x14ac:dyDescent="0.25">
      <c r="A3883" s="87">
        <v>38407</v>
      </c>
      <c r="B3883" s="92">
        <v>1104.4160159999999</v>
      </c>
      <c r="C3883" s="92">
        <v>1109.479004</v>
      </c>
      <c r="D3883" s="92">
        <v>1096.4239500000001</v>
      </c>
      <c r="E3883" s="92">
        <v>1102.019043</v>
      </c>
      <c r="F3883" s="92">
        <v>1101.986328</v>
      </c>
      <c r="G3883" s="92">
        <v>16294100</v>
      </c>
    </row>
    <row r="3884" spans="1:7" x14ac:dyDescent="0.25">
      <c r="A3884" s="87">
        <v>38408</v>
      </c>
      <c r="B3884" s="92">
        <v>1103.61499</v>
      </c>
      <c r="C3884" s="92">
        <v>1105.176025</v>
      </c>
      <c r="D3884" s="92">
        <v>1081.073975</v>
      </c>
      <c r="E3884" s="92">
        <v>1083.3759769999999</v>
      </c>
      <c r="F3884" s="92">
        <v>1083.3438719999999</v>
      </c>
      <c r="G3884" s="92">
        <v>13865700</v>
      </c>
    </row>
    <row r="3885" spans="1:7" x14ac:dyDescent="0.25">
      <c r="A3885" s="87">
        <v>38411</v>
      </c>
      <c r="B3885" s="92">
        <v>1081.9770510000001</v>
      </c>
      <c r="C3885" s="92">
        <v>1081.9770510000001</v>
      </c>
      <c r="D3885" s="92">
        <v>1066.4289550000001</v>
      </c>
      <c r="E3885" s="92">
        <v>1073.8280030000001</v>
      </c>
      <c r="F3885" s="92">
        <v>1073.796143</v>
      </c>
      <c r="G3885" s="92">
        <v>12277000</v>
      </c>
    </row>
    <row r="3886" spans="1:7" x14ac:dyDescent="0.25">
      <c r="A3886" s="87">
        <v>38412</v>
      </c>
      <c r="B3886" s="92">
        <v>1074.25</v>
      </c>
      <c r="C3886" s="92">
        <v>1096.9830320000001</v>
      </c>
      <c r="D3886" s="92">
        <v>1074.25</v>
      </c>
      <c r="E3886" s="92">
        <v>1093.2810059999999</v>
      </c>
      <c r="F3886" s="92">
        <v>1093.2486570000001</v>
      </c>
      <c r="G3886" s="92">
        <v>18985500</v>
      </c>
    </row>
    <row r="3887" spans="1:7" x14ac:dyDescent="0.25">
      <c r="A3887" s="87">
        <v>38413</v>
      </c>
      <c r="B3887" s="92">
        <v>1093.834961</v>
      </c>
      <c r="C3887" s="92">
        <v>1094.286987</v>
      </c>
      <c r="D3887" s="92">
        <v>1079.7330320000001</v>
      </c>
      <c r="E3887" s="92">
        <v>1082.746948</v>
      </c>
      <c r="F3887" s="92">
        <v>1082.7148440000001</v>
      </c>
      <c r="G3887" s="92">
        <v>18692300</v>
      </c>
    </row>
    <row r="3888" spans="1:7" x14ac:dyDescent="0.25">
      <c r="A3888" s="87">
        <v>38414</v>
      </c>
      <c r="B3888" s="92">
        <v>1082.911987</v>
      </c>
      <c r="C3888" s="92">
        <v>1096.494019</v>
      </c>
      <c r="D3888" s="92">
        <v>1082.911987</v>
      </c>
      <c r="E3888" s="92">
        <v>1094.595947</v>
      </c>
      <c r="F3888" s="92">
        <v>1094.5633539999999</v>
      </c>
      <c r="G3888" s="92">
        <v>22996700</v>
      </c>
    </row>
    <row r="3889" spans="1:7" x14ac:dyDescent="0.25">
      <c r="A3889" s="87">
        <v>38415</v>
      </c>
      <c r="B3889" s="92">
        <v>1095.880981</v>
      </c>
      <c r="C3889" s="92">
        <v>1106.255981</v>
      </c>
      <c r="D3889" s="92">
        <v>1095.5820309999999</v>
      </c>
      <c r="E3889" s="92">
        <v>1103.008057</v>
      </c>
      <c r="F3889" s="92">
        <v>1102.975342</v>
      </c>
      <c r="G3889" s="92">
        <v>21702900</v>
      </c>
    </row>
    <row r="3890" spans="1:7" x14ac:dyDescent="0.25">
      <c r="A3890" s="87">
        <v>38418</v>
      </c>
      <c r="B3890" s="92">
        <v>1105.0780030000001</v>
      </c>
      <c r="C3890" s="92">
        <v>1106.9799800000001</v>
      </c>
      <c r="D3890" s="92">
        <v>1099.7769780000001</v>
      </c>
      <c r="E3890" s="92">
        <v>1105.2979740000001</v>
      </c>
      <c r="F3890" s="92">
        <v>1105.2651370000001</v>
      </c>
      <c r="G3890" s="92">
        <v>16756100</v>
      </c>
    </row>
    <row r="3891" spans="1:7" x14ac:dyDescent="0.25">
      <c r="A3891" s="87">
        <v>38419</v>
      </c>
      <c r="B3891" s="92">
        <v>1105.3089600000001</v>
      </c>
      <c r="C3891" s="92">
        <v>1117.295044</v>
      </c>
      <c r="D3891" s="92">
        <v>1104.5660399999999</v>
      </c>
      <c r="E3891" s="92">
        <v>1114.2070309999999</v>
      </c>
      <c r="F3891" s="92">
        <v>1114.1739500000001</v>
      </c>
      <c r="G3891" s="92">
        <v>19276000</v>
      </c>
    </row>
    <row r="3892" spans="1:7" x14ac:dyDescent="0.25">
      <c r="A3892" s="87">
        <v>38420</v>
      </c>
      <c r="B3892" s="92">
        <v>1115.2700199999999</v>
      </c>
      <c r="C3892" s="92">
        <v>1116.8079829999999</v>
      </c>
      <c r="D3892" s="92">
        <v>1111.024048</v>
      </c>
      <c r="E3892" s="92">
        <v>1116.8079829999999</v>
      </c>
      <c r="F3892" s="92">
        <v>1116.77478</v>
      </c>
      <c r="G3892" s="92">
        <v>18561600</v>
      </c>
    </row>
    <row r="3893" spans="1:7" x14ac:dyDescent="0.25">
      <c r="A3893" s="87">
        <v>38421</v>
      </c>
      <c r="B3893" s="92">
        <v>1111.9300539999999</v>
      </c>
      <c r="C3893" s="92">
        <v>1112.1259769999999</v>
      </c>
      <c r="D3893" s="92">
        <v>1103.605957</v>
      </c>
      <c r="E3893" s="92">
        <v>1108.0469969999999</v>
      </c>
      <c r="F3893" s="92">
        <v>1108.0141599999999</v>
      </c>
      <c r="G3893" s="92">
        <v>24169300</v>
      </c>
    </row>
    <row r="3894" spans="1:7" x14ac:dyDescent="0.25">
      <c r="A3894" s="87">
        <v>38425</v>
      </c>
      <c r="B3894" s="92">
        <v>1118.031982</v>
      </c>
      <c r="C3894" s="92">
        <v>1124.8389890000001</v>
      </c>
      <c r="D3894" s="92">
        <v>1104.6829829999999</v>
      </c>
      <c r="E3894" s="92">
        <v>1123.4820560000001</v>
      </c>
      <c r="F3894" s="92">
        <v>1123.4486079999999</v>
      </c>
      <c r="G3894" s="92">
        <v>22118200</v>
      </c>
    </row>
    <row r="3895" spans="1:7" x14ac:dyDescent="0.25">
      <c r="A3895" s="87">
        <v>38426</v>
      </c>
      <c r="B3895" s="92">
        <v>1123.8630370000001</v>
      </c>
      <c r="C3895" s="92">
        <v>1125.9449460000001</v>
      </c>
      <c r="D3895" s="92">
        <v>1112.1030270000001</v>
      </c>
      <c r="E3895" s="92">
        <v>1119.0009769999999</v>
      </c>
      <c r="F3895" s="92">
        <v>1118.9677730000001</v>
      </c>
      <c r="G3895" s="92">
        <v>24984400</v>
      </c>
    </row>
    <row r="3896" spans="1:7" x14ac:dyDescent="0.25">
      <c r="A3896" s="87">
        <v>38427</v>
      </c>
      <c r="B3896" s="92">
        <v>1124.6469729999999</v>
      </c>
      <c r="C3896" s="92">
        <v>1138.4479980000001</v>
      </c>
      <c r="D3896" s="92">
        <v>1124.1829829999999</v>
      </c>
      <c r="E3896" s="92">
        <v>1138.234009</v>
      </c>
      <c r="F3896" s="92">
        <v>1138.2001949999999</v>
      </c>
      <c r="G3896" s="92">
        <v>33619000</v>
      </c>
    </row>
    <row r="3897" spans="1:7" x14ac:dyDescent="0.25">
      <c r="A3897" s="87">
        <v>38428</v>
      </c>
      <c r="B3897" s="92">
        <v>1137.7459719999999</v>
      </c>
      <c r="C3897" s="92">
        <v>1139.6049800000001</v>
      </c>
      <c r="D3897" s="92">
        <v>1127.8950199999999</v>
      </c>
      <c r="E3897" s="92">
        <v>1134.590942</v>
      </c>
      <c r="F3897" s="92">
        <v>1134.557251</v>
      </c>
      <c r="G3897" s="92">
        <v>42689200</v>
      </c>
    </row>
    <row r="3898" spans="1:7" x14ac:dyDescent="0.25">
      <c r="A3898" s="87">
        <v>38429</v>
      </c>
      <c r="B3898" s="92">
        <v>1135.7139890000001</v>
      </c>
      <c r="C3898" s="92">
        <v>1147.8740230000001</v>
      </c>
      <c r="D3898" s="92">
        <v>1135.7139890000001</v>
      </c>
      <c r="E3898" s="92">
        <v>1147.8740230000001</v>
      </c>
      <c r="F3898" s="92">
        <v>1147.839966</v>
      </c>
      <c r="G3898" s="92">
        <v>38582400</v>
      </c>
    </row>
    <row r="3899" spans="1:7" x14ac:dyDescent="0.25">
      <c r="A3899" s="87">
        <v>38432</v>
      </c>
      <c r="B3899" s="92">
        <v>1150.2509769999999</v>
      </c>
      <c r="C3899" s="92">
        <v>1155.6839600000001</v>
      </c>
      <c r="D3899" s="92">
        <v>1147.2650149999999</v>
      </c>
      <c r="E3899" s="92">
        <v>1151.5589600000001</v>
      </c>
      <c r="F3899" s="92">
        <v>1151.52478</v>
      </c>
      <c r="G3899" s="92">
        <v>1715900</v>
      </c>
    </row>
    <row r="3900" spans="1:7" x14ac:dyDescent="0.25">
      <c r="A3900" s="87">
        <v>38433</v>
      </c>
      <c r="B3900" s="92">
        <v>1154.7189940000001</v>
      </c>
      <c r="C3900" s="92">
        <v>1156.9589840000001</v>
      </c>
      <c r="D3900" s="92">
        <v>1138.8480219999999</v>
      </c>
      <c r="E3900" s="92">
        <v>1152.600952</v>
      </c>
      <c r="F3900" s="92">
        <v>1152.56665</v>
      </c>
      <c r="G3900" s="92">
        <v>27373500</v>
      </c>
    </row>
    <row r="3901" spans="1:7" x14ac:dyDescent="0.25">
      <c r="A3901" s="87">
        <v>38434</v>
      </c>
      <c r="B3901" s="92">
        <v>1148.3229980000001</v>
      </c>
      <c r="C3901" s="92">
        <v>1148.3229980000001</v>
      </c>
      <c r="D3901" s="92">
        <v>1139.160034</v>
      </c>
      <c r="E3901" s="92">
        <v>1142.1479489999999</v>
      </c>
      <c r="F3901" s="92">
        <v>1142.114014</v>
      </c>
      <c r="G3901" s="92">
        <v>25903700</v>
      </c>
    </row>
    <row r="3902" spans="1:7" x14ac:dyDescent="0.25">
      <c r="A3902" s="87">
        <v>38435</v>
      </c>
      <c r="B3902" s="92">
        <v>1137.6479489999999</v>
      </c>
      <c r="C3902" s="92">
        <v>1137.6479489999999</v>
      </c>
      <c r="D3902" s="92">
        <v>1109.4820560000001</v>
      </c>
      <c r="E3902" s="92">
        <v>1114.551025</v>
      </c>
      <c r="F3902" s="92">
        <v>1114.5179439999999</v>
      </c>
      <c r="G3902" s="92">
        <v>25554300</v>
      </c>
    </row>
    <row r="3903" spans="1:7" x14ac:dyDescent="0.25">
      <c r="A3903" s="87">
        <v>38439</v>
      </c>
      <c r="B3903" s="92">
        <v>1111.485962</v>
      </c>
      <c r="C3903" s="92">
        <v>1120.2189940000001</v>
      </c>
      <c r="D3903" s="92">
        <v>1096.630981</v>
      </c>
      <c r="E3903" s="92">
        <v>1100.23999</v>
      </c>
      <c r="F3903" s="92">
        <v>1100.2073969999999</v>
      </c>
      <c r="G3903" s="92">
        <v>18863400</v>
      </c>
    </row>
    <row r="3904" spans="1:7" x14ac:dyDescent="0.25">
      <c r="A3904" s="87">
        <v>38440</v>
      </c>
      <c r="B3904" s="92">
        <v>1093.123047</v>
      </c>
      <c r="C3904" s="92">
        <v>1093.123047</v>
      </c>
      <c r="D3904" s="92">
        <v>1056.551025</v>
      </c>
      <c r="E3904" s="92">
        <v>1070.3000489999999</v>
      </c>
      <c r="F3904" s="92">
        <v>1070.268311</v>
      </c>
      <c r="G3904" s="92">
        <v>29328600</v>
      </c>
    </row>
    <row r="3905" spans="1:7" x14ac:dyDescent="0.25">
      <c r="A3905" s="87">
        <v>38441</v>
      </c>
      <c r="B3905" s="92">
        <v>1061.865967</v>
      </c>
      <c r="C3905" s="92">
        <v>1085.9279790000001</v>
      </c>
      <c r="D3905" s="92">
        <v>1057.9449460000001</v>
      </c>
      <c r="E3905" s="92">
        <v>1065.126953</v>
      </c>
      <c r="F3905" s="92">
        <v>1065.095337</v>
      </c>
      <c r="G3905" s="92">
        <v>26297700</v>
      </c>
    </row>
    <row r="3906" spans="1:7" x14ac:dyDescent="0.25">
      <c r="A3906" s="87">
        <v>38442</v>
      </c>
      <c r="B3906" s="92">
        <v>1076.5820309999999</v>
      </c>
      <c r="C3906" s="92">
        <v>1080.165039</v>
      </c>
      <c r="D3906" s="92">
        <v>1067.44397</v>
      </c>
      <c r="E3906" s="92">
        <v>1080.165039</v>
      </c>
      <c r="F3906" s="92">
        <v>1080.1329350000001</v>
      </c>
      <c r="G3906" s="92">
        <v>20720300</v>
      </c>
    </row>
    <row r="3907" spans="1:7" x14ac:dyDescent="0.25">
      <c r="A3907" s="87">
        <v>38443</v>
      </c>
      <c r="B3907" s="92">
        <v>1081.5219729999999</v>
      </c>
      <c r="C3907" s="92">
        <v>1095.844971</v>
      </c>
      <c r="D3907" s="92">
        <v>1081.5219729999999</v>
      </c>
      <c r="E3907" s="92">
        <v>1095.0660399999999</v>
      </c>
      <c r="F3907" s="92">
        <v>1095.033447</v>
      </c>
      <c r="G3907" s="92">
        <v>14767500</v>
      </c>
    </row>
    <row r="3908" spans="1:7" x14ac:dyDescent="0.25">
      <c r="A3908" s="87">
        <v>38446</v>
      </c>
      <c r="B3908" s="92">
        <v>1096.88501</v>
      </c>
      <c r="C3908" s="92">
        <v>1100.2030030000001</v>
      </c>
      <c r="D3908" s="92">
        <v>1092.3570560000001</v>
      </c>
      <c r="E3908" s="92">
        <v>1100.2030030000001</v>
      </c>
      <c r="F3908" s="92">
        <v>1100.1704099999999</v>
      </c>
      <c r="G3908" s="92">
        <v>8278100</v>
      </c>
    </row>
    <row r="3909" spans="1:7" x14ac:dyDescent="0.25">
      <c r="A3909" s="87">
        <v>38447</v>
      </c>
      <c r="B3909" s="92">
        <v>1101.30603</v>
      </c>
      <c r="C3909" s="92">
        <v>1103.5269780000001</v>
      </c>
      <c r="D3909" s="92">
        <v>1089.6429439999999</v>
      </c>
      <c r="E3909" s="92">
        <v>1096.526001</v>
      </c>
      <c r="F3909" s="92">
        <v>1096.493408</v>
      </c>
      <c r="G3909" s="92">
        <v>12276800</v>
      </c>
    </row>
    <row r="3910" spans="1:7" x14ac:dyDescent="0.25">
      <c r="A3910" s="87">
        <v>38448</v>
      </c>
      <c r="B3910" s="92">
        <v>1097.015991</v>
      </c>
      <c r="C3910" s="92">
        <v>1103.2879640000001</v>
      </c>
      <c r="D3910" s="92">
        <v>1095.854004</v>
      </c>
      <c r="E3910" s="92">
        <v>1103.2879640000001</v>
      </c>
      <c r="F3910" s="92">
        <v>1103.255249</v>
      </c>
      <c r="G3910" s="92">
        <v>9903800</v>
      </c>
    </row>
    <row r="3911" spans="1:7" x14ac:dyDescent="0.25">
      <c r="A3911" s="87">
        <v>38449</v>
      </c>
      <c r="B3911" s="92">
        <v>1105.1429439999999</v>
      </c>
      <c r="C3911" s="92">
        <v>1112.3339840000001</v>
      </c>
      <c r="D3911" s="92">
        <v>1104.2669679999999</v>
      </c>
      <c r="E3911" s="92">
        <v>1111.6209719999999</v>
      </c>
      <c r="F3911" s="92">
        <v>1111.588013</v>
      </c>
      <c r="G3911" s="92">
        <v>15313700</v>
      </c>
    </row>
    <row r="3912" spans="1:7" x14ac:dyDescent="0.25">
      <c r="A3912" s="87">
        <v>38450</v>
      </c>
      <c r="B3912" s="92">
        <v>1113.485962</v>
      </c>
      <c r="C3912" s="92">
        <v>1114.255981</v>
      </c>
      <c r="D3912" s="92">
        <v>1107.354004</v>
      </c>
      <c r="E3912" s="92">
        <v>1111.225952</v>
      </c>
      <c r="F3912" s="92">
        <v>1111.1929929999999</v>
      </c>
      <c r="G3912" s="92">
        <v>15241000</v>
      </c>
    </row>
    <row r="3913" spans="1:7" x14ac:dyDescent="0.25">
      <c r="A3913" s="87">
        <v>38453</v>
      </c>
      <c r="B3913" s="92">
        <v>1109.401001</v>
      </c>
      <c r="C3913" s="92">
        <v>1109.6209719999999</v>
      </c>
      <c r="D3913" s="92">
        <v>1098.6579589999999</v>
      </c>
      <c r="E3913" s="92">
        <v>1105.9820560000001</v>
      </c>
      <c r="F3913" s="92">
        <v>1105.9492190000001</v>
      </c>
      <c r="G3913" s="92">
        <v>9866100</v>
      </c>
    </row>
    <row r="3914" spans="1:7" x14ac:dyDescent="0.25">
      <c r="A3914" s="87">
        <v>38454</v>
      </c>
      <c r="B3914" s="92">
        <v>1104.8969729999999</v>
      </c>
      <c r="C3914" s="92">
        <v>1110.884033</v>
      </c>
      <c r="D3914" s="92">
        <v>1100.1259769999999</v>
      </c>
      <c r="E3914" s="92">
        <v>1110.884033</v>
      </c>
      <c r="F3914" s="92">
        <v>1110.8510739999999</v>
      </c>
      <c r="G3914" s="92">
        <v>11903000</v>
      </c>
    </row>
    <row r="3915" spans="1:7" x14ac:dyDescent="0.25">
      <c r="A3915" s="87">
        <v>38455</v>
      </c>
      <c r="B3915" s="92">
        <v>1112.1999510000001</v>
      </c>
      <c r="C3915" s="92">
        <v>1121.4610600000001</v>
      </c>
      <c r="D3915" s="92">
        <v>1110.6259769999999</v>
      </c>
      <c r="E3915" s="92">
        <v>1116.670044</v>
      </c>
      <c r="F3915" s="92">
        <v>1116.636841</v>
      </c>
      <c r="G3915" s="92">
        <v>16251900</v>
      </c>
    </row>
    <row r="3916" spans="1:7" x14ac:dyDescent="0.25">
      <c r="A3916" s="87">
        <v>38456</v>
      </c>
      <c r="B3916" s="92">
        <v>1115.9360349999999</v>
      </c>
      <c r="C3916" s="92">
        <v>1115.9360349999999</v>
      </c>
      <c r="D3916" s="92">
        <v>1104.3199460000001</v>
      </c>
      <c r="E3916" s="92">
        <v>1108.4389650000001</v>
      </c>
      <c r="F3916" s="92">
        <v>1108.4060059999999</v>
      </c>
      <c r="G3916" s="92">
        <v>9959300</v>
      </c>
    </row>
    <row r="3917" spans="1:7" x14ac:dyDescent="0.25">
      <c r="A3917" s="87">
        <v>38457</v>
      </c>
      <c r="B3917" s="92">
        <v>1102.469971</v>
      </c>
      <c r="C3917" s="92">
        <v>1102.469971</v>
      </c>
      <c r="D3917" s="92">
        <v>1093.9279790000001</v>
      </c>
      <c r="E3917" s="92">
        <v>1096.5179439999999</v>
      </c>
      <c r="F3917" s="92">
        <v>1096.4853519999999</v>
      </c>
      <c r="G3917" s="92">
        <v>9835500</v>
      </c>
    </row>
    <row r="3918" spans="1:7" x14ac:dyDescent="0.25">
      <c r="A3918" s="87">
        <v>38460</v>
      </c>
      <c r="B3918" s="92">
        <v>1085.135986</v>
      </c>
      <c r="C3918" s="92">
        <v>1085.135986</v>
      </c>
      <c r="D3918" s="92">
        <v>1056.6209719999999</v>
      </c>
      <c r="E3918" s="92">
        <v>1060.1889650000001</v>
      </c>
      <c r="F3918" s="92">
        <v>1060.157471</v>
      </c>
      <c r="G3918" s="92">
        <v>15538500</v>
      </c>
    </row>
    <row r="3919" spans="1:7" x14ac:dyDescent="0.25">
      <c r="A3919" s="87">
        <v>38461</v>
      </c>
      <c r="B3919" s="92">
        <v>1064.623047</v>
      </c>
      <c r="C3919" s="92">
        <v>1067.496948</v>
      </c>
      <c r="D3919" s="92">
        <v>1054.3979489999999</v>
      </c>
      <c r="E3919" s="92">
        <v>1062.6929929999999</v>
      </c>
      <c r="F3919" s="92">
        <v>1062.661499</v>
      </c>
      <c r="G3919" s="92">
        <v>12061200</v>
      </c>
    </row>
    <row r="3920" spans="1:7" x14ac:dyDescent="0.25">
      <c r="A3920" s="87">
        <v>38462</v>
      </c>
      <c r="B3920" s="92">
        <v>1067.38501</v>
      </c>
      <c r="C3920" s="92">
        <v>1070.9460449999999</v>
      </c>
      <c r="D3920" s="92">
        <v>1065.2540280000001</v>
      </c>
      <c r="E3920" s="92">
        <v>1070.9460449999999</v>
      </c>
      <c r="F3920" s="92">
        <v>1070.914307</v>
      </c>
      <c r="G3920" s="92">
        <v>7588800</v>
      </c>
    </row>
    <row r="3921" spans="1:7" x14ac:dyDescent="0.25">
      <c r="A3921" s="87">
        <v>38463</v>
      </c>
      <c r="B3921" s="92">
        <v>1060.5699460000001</v>
      </c>
      <c r="C3921" s="92">
        <v>1060.5699460000001</v>
      </c>
      <c r="D3921" s="92">
        <v>1040.9689940000001</v>
      </c>
      <c r="E3921" s="92">
        <v>1047.8039550000001</v>
      </c>
      <c r="F3921" s="92">
        <v>1047.772827</v>
      </c>
      <c r="G3921" s="92">
        <v>13380600</v>
      </c>
    </row>
    <row r="3922" spans="1:7" x14ac:dyDescent="0.25">
      <c r="A3922" s="87">
        <v>38467</v>
      </c>
      <c r="B3922" s="92">
        <v>1047.2139890000001</v>
      </c>
      <c r="C3922" s="92">
        <v>1047.2139890000001</v>
      </c>
      <c r="D3922" s="92">
        <v>1011.375977</v>
      </c>
      <c r="E3922" s="92">
        <v>1019.875</v>
      </c>
      <c r="F3922" s="92">
        <v>1019.844727</v>
      </c>
      <c r="G3922" s="92">
        <v>12264700</v>
      </c>
    </row>
    <row r="3923" spans="1:7" x14ac:dyDescent="0.25">
      <c r="A3923" s="87">
        <v>38468</v>
      </c>
      <c r="B3923" s="92">
        <v>1024.0749510000001</v>
      </c>
      <c r="C3923" s="92">
        <v>1031.7679439999999</v>
      </c>
      <c r="D3923" s="92">
        <v>1012.205017</v>
      </c>
      <c r="E3923" s="92">
        <v>1031.7679439999999</v>
      </c>
      <c r="F3923" s="92">
        <v>1031.7373050000001</v>
      </c>
      <c r="G3923" s="92">
        <v>14857900</v>
      </c>
    </row>
    <row r="3924" spans="1:7" x14ac:dyDescent="0.25">
      <c r="A3924" s="87">
        <v>38469</v>
      </c>
      <c r="B3924" s="92">
        <v>1034.7969969999999</v>
      </c>
      <c r="C3924" s="92">
        <v>1038.387939</v>
      </c>
      <c r="D3924" s="92">
        <v>1029.4670410000001</v>
      </c>
      <c r="E3924" s="92">
        <v>1032.218018</v>
      </c>
      <c r="F3924" s="92">
        <v>1032.1873780000001</v>
      </c>
      <c r="G3924" s="92">
        <v>11518200</v>
      </c>
    </row>
    <row r="3925" spans="1:7" x14ac:dyDescent="0.25">
      <c r="A3925" s="87">
        <v>38470</v>
      </c>
      <c r="B3925" s="92">
        <v>1032.0870359999999</v>
      </c>
      <c r="C3925" s="92">
        <v>1040.133057</v>
      </c>
      <c r="D3925" s="92">
        <v>1031.9499510000001</v>
      </c>
      <c r="E3925" s="92">
        <v>1038.3570560000001</v>
      </c>
      <c r="F3925" s="92">
        <v>1038.326172</v>
      </c>
      <c r="G3925" s="92">
        <v>15531900</v>
      </c>
    </row>
    <row r="3926" spans="1:7" x14ac:dyDescent="0.25">
      <c r="A3926" s="87">
        <v>38471</v>
      </c>
      <c r="B3926" s="92">
        <v>1031.001953</v>
      </c>
      <c r="C3926" s="92">
        <v>1031.001953</v>
      </c>
      <c r="D3926" s="92">
        <v>1022.018005</v>
      </c>
      <c r="E3926" s="92">
        <v>1029.6130370000001</v>
      </c>
      <c r="F3926" s="92">
        <v>1029.5823969999999</v>
      </c>
      <c r="G3926" s="92">
        <v>8646500</v>
      </c>
    </row>
    <row r="3927" spans="1:7" x14ac:dyDescent="0.25">
      <c r="A3927" s="87">
        <v>38474</v>
      </c>
      <c r="B3927" s="92">
        <v>1031.1030270000001</v>
      </c>
      <c r="C3927" s="92">
        <v>1032.9289550000001</v>
      </c>
      <c r="D3927" s="92">
        <v>1022.752014</v>
      </c>
      <c r="E3927" s="92">
        <v>1026.5219729999999</v>
      </c>
      <c r="F3927" s="92">
        <v>1026.491577</v>
      </c>
      <c r="G3927" s="92">
        <v>6481200</v>
      </c>
    </row>
    <row r="3928" spans="1:7" x14ac:dyDescent="0.25">
      <c r="A3928" s="87">
        <v>38475</v>
      </c>
      <c r="B3928" s="92">
        <v>1021.927002</v>
      </c>
      <c r="C3928" s="92">
        <v>1033.503052</v>
      </c>
      <c r="D3928" s="92">
        <v>1021.401001</v>
      </c>
      <c r="E3928" s="92">
        <v>1033.503052</v>
      </c>
      <c r="F3928" s="92">
        <v>1033.4724120000001</v>
      </c>
      <c r="G3928" s="92">
        <v>8031600</v>
      </c>
    </row>
    <row r="3929" spans="1:7" x14ac:dyDescent="0.25">
      <c r="A3929" s="87">
        <v>38476</v>
      </c>
      <c r="B3929" s="92">
        <v>1037.3249510000001</v>
      </c>
      <c r="C3929" s="92">
        <v>1051.4129640000001</v>
      </c>
      <c r="D3929" s="92">
        <v>1037.01001</v>
      </c>
      <c r="E3929" s="92">
        <v>1049.5789789999999</v>
      </c>
      <c r="F3929" s="92">
        <v>1049.5478519999999</v>
      </c>
      <c r="G3929" s="92">
        <v>10628200</v>
      </c>
    </row>
    <row r="3930" spans="1:7" x14ac:dyDescent="0.25">
      <c r="A3930" s="87">
        <v>38478</v>
      </c>
      <c r="B3930" s="92">
        <v>1053.633057</v>
      </c>
      <c r="C3930" s="92">
        <v>1069.68103</v>
      </c>
      <c r="D3930" s="92">
        <v>1053.633057</v>
      </c>
      <c r="E3930" s="92">
        <v>1068.275024</v>
      </c>
      <c r="F3930" s="92">
        <v>1068.2432859999999</v>
      </c>
      <c r="G3930" s="92">
        <v>11289100</v>
      </c>
    </row>
    <row r="3931" spans="1:7" x14ac:dyDescent="0.25">
      <c r="A3931" s="87">
        <v>38481</v>
      </c>
      <c r="B3931" s="92">
        <v>1066.9379879999999</v>
      </c>
      <c r="C3931" s="92">
        <v>1080.2070309999999</v>
      </c>
      <c r="D3931" s="92">
        <v>1066.9379879999999</v>
      </c>
      <c r="E3931" s="92">
        <v>1080.2070309999999</v>
      </c>
      <c r="F3931" s="92">
        <v>1080.174927</v>
      </c>
      <c r="G3931" s="92">
        <v>11377300</v>
      </c>
    </row>
    <row r="3932" spans="1:7" x14ac:dyDescent="0.25">
      <c r="A3932" s="87">
        <v>38482</v>
      </c>
      <c r="B3932" s="92">
        <v>1080.3580320000001</v>
      </c>
      <c r="C3932" s="92">
        <v>1080.9539789999999</v>
      </c>
      <c r="D3932" s="92">
        <v>1067.3089600000001</v>
      </c>
      <c r="E3932" s="92">
        <v>1071.156982</v>
      </c>
      <c r="F3932" s="92">
        <v>1071.1252440000001</v>
      </c>
      <c r="G3932" s="92">
        <v>10734800</v>
      </c>
    </row>
    <row r="3933" spans="1:7" x14ac:dyDescent="0.25">
      <c r="A3933" s="87">
        <v>38483</v>
      </c>
      <c r="B3933" s="92">
        <v>1062.084961</v>
      </c>
      <c r="C3933" s="92">
        <v>1062.084961</v>
      </c>
      <c r="D3933" s="92">
        <v>1054.81897</v>
      </c>
      <c r="E3933" s="92">
        <v>1057.0770259999999</v>
      </c>
      <c r="F3933" s="92">
        <v>1057.0455320000001</v>
      </c>
      <c r="G3933" s="92">
        <v>10118100</v>
      </c>
    </row>
    <row r="3934" spans="1:7" x14ac:dyDescent="0.25">
      <c r="A3934" s="87">
        <v>38484</v>
      </c>
      <c r="B3934" s="92">
        <v>1057.121948</v>
      </c>
      <c r="C3934" s="92">
        <v>1064.6030270000001</v>
      </c>
      <c r="D3934" s="92">
        <v>1056.9250489999999</v>
      </c>
      <c r="E3934" s="92">
        <v>1063.8270259999999</v>
      </c>
      <c r="F3934" s="92">
        <v>1063.7955320000001</v>
      </c>
      <c r="G3934" s="92">
        <v>10659900</v>
      </c>
    </row>
    <row r="3935" spans="1:7" x14ac:dyDescent="0.25">
      <c r="A3935" s="87">
        <v>38485</v>
      </c>
      <c r="B3935" s="92">
        <v>1059.0069579999999</v>
      </c>
      <c r="C3935" s="92">
        <v>1064.3210449999999</v>
      </c>
      <c r="D3935" s="92">
        <v>1055.9849850000001</v>
      </c>
      <c r="E3935" s="92">
        <v>1059.2729489999999</v>
      </c>
      <c r="F3935" s="92">
        <v>1059.2414550000001</v>
      </c>
      <c r="G3935" s="92">
        <v>10166100</v>
      </c>
    </row>
    <row r="3936" spans="1:7" x14ac:dyDescent="0.25">
      <c r="A3936" s="87">
        <v>38488</v>
      </c>
      <c r="B3936" s="92">
        <v>1058.0489500000001</v>
      </c>
      <c r="C3936" s="92">
        <v>1058.463013</v>
      </c>
      <c r="D3936" s="92">
        <v>1046.525024</v>
      </c>
      <c r="E3936" s="92">
        <v>1048.786987</v>
      </c>
      <c r="F3936" s="92">
        <v>1048.7558590000001</v>
      </c>
      <c r="G3936" s="92">
        <v>7379800</v>
      </c>
    </row>
    <row r="3937" spans="1:7" x14ac:dyDescent="0.25">
      <c r="A3937" s="87">
        <v>38489</v>
      </c>
      <c r="B3937" s="92">
        <v>1051.900024</v>
      </c>
      <c r="C3937" s="92">
        <v>1053.5830080000001</v>
      </c>
      <c r="D3937" s="92">
        <v>1034.973999</v>
      </c>
      <c r="E3937" s="92">
        <v>1045.7729489999999</v>
      </c>
      <c r="F3937" s="92">
        <v>1045.741943</v>
      </c>
      <c r="G3937" s="92">
        <v>8943400</v>
      </c>
    </row>
    <row r="3938" spans="1:7" x14ac:dyDescent="0.25">
      <c r="A3938" s="87">
        <v>38490</v>
      </c>
      <c r="B3938" s="92">
        <v>1048.0649410000001</v>
      </c>
      <c r="C3938" s="92">
        <v>1049.034058</v>
      </c>
      <c r="D3938" s="92">
        <v>1038.213013</v>
      </c>
      <c r="E3938" s="92">
        <v>1040.262939</v>
      </c>
      <c r="F3938" s="92">
        <v>1040.2320560000001</v>
      </c>
      <c r="G3938" s="92">
        <v>7269900</v>
      </c>
    </row>
    <row r="3939" spans="1:7" x14ac:dyDescent="0.25">
      <c r="A3939" s="87">
        <v>38491</v>
      </c>
      <c r="B3939" s="92">
        <v>1045.5839840000001</v>
      </c>
      <c r="C3939" s="92">
        <v>1049.0529790000001</v>
      </c>
      <c r="D3939" s="92">
        <v>1040.9250489999999</v>
      </c>
      <c r="E3939" s="92">
        <v>1045.464966</v>
      </c>
      <c r="F3939" s="92">
        <v>1045.4339600000001</v>
      </c>
      <c r="G3939" s="92">
        <v>6325600</v>
      </c>
    </row>
    <row r="3940" spans="1:7" x14ac:dyDescent="0.25">
      <c r="A3940" s="87">
        <v>38492</v>
      </c>
      <c r="B3940" s="92">
        <v>1045.88501</v>
      </c>
      <c r="C3940" s="92">
        <v>1048.112061</v>
      </c>
      <c r="D3940" s="92">
        <v>1043.029053</v>
      </c>
      <c r="E3940" s="92">
        <v>1048.112061</v>
      </c>
      <c r="F3940" s="92">
        <v>1048.080933</v>
      </c>
      <c r="G3940" s="92">
        <v>6056600</v>
      </c>
    </row>
    <row r="3941" spans="1:7" x14ac:dyDescent="0.25">
      <c r="A3941" s="87">
        <v>38495</v>
      </c>
      <c r="B3941" s="92">
        <v>1045.4689940000001</v>
      </c>
      <c r="C3941" s="92">
        <v>1045.4689940000001</v>
      </c>
      <c r="D3941" s="92">
        <v>1039.7490230000001</v>
      </c>
      <c r="E3941" s="92">
        <v>1045.150024</v>
      </c>
      <c r="F3941" s="92">
        <v>1045.119019</v>
      </c>
      <c r="G3941" s="92">
        <v>7356300</v>
      </c>
    </row>
    <row r="3942" spans="1:7" x14ac:dyDescent="0.25">
      <c r="A3942" s="87">
        <v>38497</v>
      </c>
      <c r="B3942" s="92">
        <v>1044.512939</v>
      </c>
      <c r="C3942" s="92">
        <v>1049.05603</v>
      </c>
      <c r="D3942" s="92">
        <v>1042.9689940000001</v>
      </c>
      <c r="E3942" s="92">
        <v>1049.05603</v>
      </c>
      <c r="F3942" s="92">
        <v>1049.0249020000001</v>
      </c>
      <c r="G3942" s="92">
        <v>8821900</v>
      </c>
    </row>
    <row r="3943" spans="1:7" x14ac:dyDescent="0.25">
      <c r="A3943" s="87">
        <v>38498</v>
      </c>
      <c r="B3943" s="92">
        <v>1043.645996</v>
      </c>
      <c r="C3943" s="92">
        <v>1054.360962</v>
      </c>
      <c r="D3943" s="92">
        <v>1041.114014</v>
      </c>
      <c r="E3943" s="92">
        <v>1054.360962</v>
      </c>
      <c r="F3943" s="92">
        <v>1054.329712</v>
      </c>
      <c r="G3943" s="92">
        <v>6438600</v>
      </c>
    </row>
    <row r="3944" spans="1:7" x14ac:dyDescent="0.25">
      <c r="A3944" s="87">
        <v>38499</v>
      </c>
      <c r="B3944" s="92">
        <v>1058.3819579999999</v>
      </c>
      <c r="C3944" s="92">
        <v>1061.494995</v>
      </c>
      <c r="D3944" s="92">
        <v>1054.255981</v>
      </c>
      <c r="E3944" s="92">
        <v>1061.494995</v>
      </c>
      <c r="F3944" s="92">
        <v>1061.463501</v>
      </c>
      <c r="G3944" s="92">
        <v>10375600</v>
      </c>
    </row>
    <row r="3945" spans="1:7" x14ac:dyDescent="0.25">
      <c r="A3945" s="87">
        <v>38502</v>
      </c>
      <c r="B3945" s="92">
        <v>1056.1949460000001</v>
      </c>
      <c r="C3945" s="92">
        <v>1062.9560550000001</v>
      </c>
      <c r="D3945" s="92">
        <v>1054.11499</v>
      </c>
      <c r="E3945" s="92">
        <v>1062.9560550000001</v>
      </c>
      <c r="F3945" s="92">
        <v>1062.924561</v>
      </c>
      <c r="G3945" s="92">
        <v>7814300</v>
      </c>
    </row>
    <row r="3946" spans="1:7" x14ac:dyDescent="0.25">
      <c r="A3946" s="87">
        <v>38503</v>
      </c>
      <c r="B3946" s="92">
        <v>1060.4279790000001</v>
      </c>
      <c r="C3946" s="92">
        <v>1088.2089840000001</v>
      </c>
      <c r="D3946" s="92">
        <v>1060.4279790000001</v>
      </c>
      <c r="E3946" s="92">
        <v>1088.1689449999999</v>
      </c>
      <c r="F3946" s="92">
        <v>1088.1365969999999</v>
      </c>
      <c r="G3946" s="92">
        <v>17691600</v>
      </c>
    </row>
    <row r="3947" spans="1:7" x14ac:dyDescent="0.25">
      <c r="A3947" s="87">
        <v>38504</v>
      </c>
      <c r="B3947" s="92">
        <v>1087.5589600000001</v>
      </c>
      <c r="C3947" s="92">
        <v>1087.8210449999999</v>
      </c>
      <c r="D3947" s="92">
        <v>1079.135986</v>
      </c>
      <c r="E3947" s="92">
        <v>1082.9410399999999</v>
      </c>
      <c r="F3947" s="92">
        <v>1082.908936</v>
      </c>
      <c r="G3947" s="92">
        <v>7625300</v>
      </c>
    </row>
    <row r="3948" spans="1:7" x14ac:dyDescent="0.25">
      <c r="A3948" s="87">
        <v>38505</v>
      </c>
      <c r="B3948" s="92">
        <v>1083.3089600000001</v>
      </c>
      <c r="C3948" s="92">
        <v>1093.5329589999999</v>
      </c>
      <c r="D3948" s="92">
        <v>1083.3089600000001</v>
      </c>
      <c r="E3948" s="92">
        <v>1091.464966</v>
      </c>
      <c r="F3948" s="92">
        <v>1091.4326169999999</v>
      </c>
      <c r="G3948" s="92">
        <v>9638200</v>
      </c>
    </row>
    <row r="3949" spans="1:7" x14ac:dyDescent="0.25">
      <c r="A3949" s="87">
        <v>38506</v>
      </c>
      <c r="B3949" s="92">
        <v>1091.0520019999999</v>
      </c>
      <c r="C3949" s="92">
        <v>1095.9279790000001</v>
      </c>
      <c r="D3949" s="92">
        <v>1087.485962</v>
      </c>
      <c r="E3949" s="92">
        <v>1092.501953</v>
      </c>
      <c r="F3949" s="92">
        <v>1092.4696039999999</v>
      </c>
      <c r="G3949" s="92">
        <v>9746800</v>
      </c>
    </row>
    <row r="3950" spans="1:7" x14ac:dyDescent="0.25">
      <c r="A3950" s="87">
        <v>38509</v>
      </c>
      <c r="B3950" s="92">
        <v>1088.9250489999999</v>
      </c>
      <c r="C3950" s="92">
        <v>1096.8330080000001</v>
      </c>
      <c r="D3950" s="92">
        <v>1087.2230219999999</v>
      </c>
      <c r="E3950" s="92">
        <v>1096.8330080000001</v>
      </c>
      <c r="F3950" s="92">
        <v>1096.8004149999999</v>
      </c>
      <c r="G3950" s="92">
        <v>14910500</v>
      </c>
    </row>
    <row r="3951" spans="1:7" x14ac:dyDescent="0.25">
      <c r="A3951" s="87">
        <v>38510</v>
      </c>
      <c r="B3951" s="92">
        <v>1096.6130370000001</v>
      </c>
      <c r="C3951" s="92">
        <v>1099.505005</v>
      </c>
      <c r="D3951" s="92">
        <v>1086.5820309999999</v>
      </c>
      <c r="E3951" s="92">
        <v>1092.8139650000001</v>
      </c>
      <c r="F3951" s="92">
        <v>1092.781616</v>
      </c>
      <c r="G3951" s="92">
        <v>13671500</v>
      </c>
    </row>
    <row r="3952" spans="1:7" x14ac:dyDescent="0.25">
      <c r="A3952" s="87">
        <v>38511</v>
      </c>
      <c r="B3952" s="92">
        <v>1088.948975</v>
      </c>
      <c r="C3952" s="92">
        <v>1095.51001</v>
      </c>
      <c r="D3952" s="92">
        <v>1085.4189449999999</v>
      </c>
      <c r="E3952" s="92">
        <v>1095.51001</v>
      </c>
      <c r="F3952" s="92">
        <v>1095.4774170000001</v>
      </c>
      <c r="G3952" s="92">
        <v>10835000</v>
      </c>
    </row>
    <row r="3953" spans="1:7" x14ac:dyDescent="0.25">
      <c r="A3953" s="87">
        <v>38512</v>
      </c>
      <c r="B3953" s="92">
        <v>1093.8280030000001</v>
      </c>
      <c r="C3953" s="92">
        <v>1095.008057</v>
      </c>
      <c r="D3953" s="92">
        <v>1089.848999</v>
      </c>
      <c r="E3953" s="92">
        <v>1094.1889650000001</v>
      </c>
      <c r="F3953" s="92">
        <v>1094.1564940000001</v>
      </c>
      <c r="G3953" s="92">
        <v>6300800</v>
      </c>
    </row>
    <row r="3954" spans="1:7" x14ac:dyDescent="0.25">
      <c r="A3954" s="87">
        <v>38513</v>
      </c>
      <c r="B3954" s="92">
        <v>1092.6529539999999</v>
      </c>
      <c r="C3954" s="92">
        <v>1096.9320070000001</v>
      </c>
      <c r="D3954" s="92">
        <v>1089.6860349999999</v>
      </c>
      <c r="E3954" s="92">
        <v>1096.9320070000001</v>
      </c>
      <c r="F3954" s="92">
        <v>1096.899414</v>
      </c>
      <c r="G3954" s="92">
        <v>8707400</v>
      </c>
    </row>
    <row r="3955" spans="1:7" x14ac:dyDescent="0.25">
      <c r="A3955" s="87">
        <v>38516</v>
      </c>
      <c r="B3955" s="92">
        <v>1098.769043</v>
      </c>
      <c r="C3955" s="92">
        <v>1101.4279790000001</v>
      </c>
      <c r="D3955" s="92">
        <v>1096.2039789999999</v>
      </c>
      <c r="E3955" s="92">
        <v>1100.878052</v>
      </c>
      <c r="F3955" s="92">
        <v>1100.845337</v>
      </c>
      <c r="G3955" s="92">
        <v>5540500</v>
      </c>
    </row>
    <row r="3956" spans="1:7" x14ac:dyDescent="0.25">
      <c r="A3956" s="87">
        <v>38517</v>
      </c>
      <c r="B3956" s="92">
        <v>1098.2230219999999</v>
      </c>
      <c r="C3956" s="92">
        <v>1105.9300539999999</v>
      </c>
      <c r="D3956" s="92">
        <v>1097.965942</v>
      </c>
      <c r="E3956" s="92">
        <v>1105.8900149999999</v>
      </c>
      <c r="F3956" s="92">
        <v>1105.857178</v>
      </c>
      <c r="G3956" s="92">
        <v>8249500</v>
      </c>
    </row>
    <row r="3957" spans="1:7" x14ac:dyDescent="0.25">
      <c r="A3957" s="87">
        <v>38518</v>
      </c>
      <c r="B3957" s="92">
        <v>1106.6240230000001</v>
      </c>
      <c r="C3957" s="92">
        <v>1123.251953</v>
      </c>
      <c r="D3957" s="92">
        <v>1106.6240230000001</v>
      </c>
      <c r="E3957" s="92">
        <v>1119.5789789999999</v>
      </c>
      <c r="F3957" s="92">
        <v>1119.5457759999999</v>
      </c>
      <c r="G3957" s="92">
        <v>17296700</v>
      </c>
    </row>
    <row r="3958" spans="1:7" x14ac:dyDescent="0.25">
      <c r="A3958" s="87">
        <v>38519</v>
      </c>
      <c r="B3958" s="92">
        <v>1122.2679439999999</v>
      </c>
      <c r="C3958" s="92">
        <v>1131.864014</v>
      </c>
      <c r="D3958" s="92">
        <v>1116.8310550000001</v>
      </c>
      <c r="E3958" s="92">
        <v>1125.759033</v>
      </c>
      <c r="F3958" s="92">
        <v>1125.725586</v>
      </c>
      <c r="G3958" s="92">
        <v>11840400</v>
      </c>
    </row>
    <row r="3959" spans="1:7" x14ac:dyDescent="0.25">
      <c r="A3959" s="87">
        <v>38520</v>
      </c>
      <c r="B3959" s="92">
        <v>1124.9410399999999</v>
      </c>
      <c r="C3959" s="92">
        <v>1141.8179929999999</v>
      </c>
      <c r="D3959" s="92">
        <v>1124.9410399999999</v>
      </c>
      <c r="E3959" s="92">
        <v>1141.8179929999999</v>
      </c>
      <c r="F3959" s="92">
        <v>1141.784058</v>
      </c>
      <c r="G3959" s="92">
        <v>13543500</v>
      </c>
    </row>
    <row r="3960" spans="1:7" x14ac:dyDescent="0.25">
      <c r="A3960" s="87">
        <v>38523</v>
      </c>
      <c r="B3960" s="92">
        <v>1143.849976</v>
      </c>
      <c r="C3960" s="92">
        <v>1148.7979740000001</v>
      </c>
      <c r="D3960" s="92">
        <v>1134.3070070000001</v>
      </c>
      <c r="E3960" s="92">
        <v>1147.709961</v>
      </c>
      <c r="F3960" s="92">
        <v>1147.6759030000001</v>
      </c>
      <c r="G3960" s="92">
        <v>11405000</v>
      </c>
    </row>
    <row r="3961" spans="1:7" x14ac:dyDescent="0.25">
      <c r="A3961" s="87">
        <v>38524</v>
      </c>
      <c r="B3961" s="92">
        <v>1142.9360349999999</v>
      </c>
      <c r="C3961" s="92">
        <v>1142.9360349999999</v>
      </c>
      <c r="D3961" s="92">
        <v>1129.3280030000001</v>
      </c>
      <c r="E3961" s="92">
        <v>1133.3260499999999</v>
      </c>
      <c r="F3961" s="92">
        <v>1133.2923579999999</v>
      </c>
      <c r="G3961" s="92">
        <v>13949300</v>
      </c>
    </row>
    <row r="3962" spans="1:7" x14ac:dyDescent="0.25">
      <c r="A3962" s="87">
        <v>38525</v>
      </c>
      <c r="B3962" s="92">
        <v>1127.7910159999999</v>
      </c>
      <c r="C3962" s="92">
        <v>1135.2729489999999</v>
      </c>
      <c r="D3962" s="92">
        <v>1121.8160399999999</v>
      </c>
      <c r="E3962" s="92">
        <v>1134.6949460000001</v>
      </c>
      <c r="F3962" s="92">
        <v>1134.661255</v>
      </c>
      <c r="G3962" s="92">
        <v>13627300</v>
      </c>
    </row>
    <row r="3963" spans="1:7" x14ac:dyDescent="0.25">
      <c r="A3963" s="87">
        <v>38526</v>
      </c>
      <c r="B3963" s="92">
        <v>1133.8570560000001</v>
      </c>
      <c r="C3963" s="92">
        <v>1146.598999</v>
      </c>
      <c r="D3963" s="92">
        <v>1133.4110109999999</v>
      </c>
      <c r="E3963" s="92">
        <v>1137.4239500000001</v>
      </c>
      <c r="F3963" s="92">
        <v>1137.3901370000001</v>
      </c>
      <c r="G3963" s="92">
        <v>8709700</v>
      </c>
    </row>
    <row r="3964" spans="1:7" x14ac:dyDescent="0.25">
      <c r="A3964" s="87">
        <v>38527</v>
      </c>
      <c r="B3964" s="92">
        <v>1127.4189449999999</v>
      </c>
      <c r="C3964" s="92">
        <v>1135.6669919999999</v>
      </c>
      <c r="D3964" s="92">
        <v>1127.4189449999999</v>
      </c>
      <c r="E3964" s="92">
        <v>1135.6669919999999</v>
      </c>
      <c r="F3964" s="92">
        <v>1135.6333010000001</v>
      </c>
      <c r="G3964" s="92">
        <v>8808200</v>
      </c>
    </row>
    <row r="3965" spans="1:7" x14ac:dyDescent="0.25">
      <c r="A3965" s="87">
        <v>38530</v>
      </c>
      <c r="B3965" s="92">
        <v>1129.614014</v>
      </c>
      <c r="C3965" s="92">
        <v>1130.503052</v>
      </c>
      <c r="D3965" s="92">
        <v>1116.2619629999999</v>
      </c>
      <c r="E3965" s="92">
        <v>1119.8979489999999</v>
      </c>
      <c r="F3965" s="92">
        <v>1119.864746</v>
      </c>
      <c r="G3965" s="92">
        <v>7461800</v>
      </c>
    </row>
    <row r="3966" spans="1:7" x14ac:dyDescent="0.25">
      <c r="A3966" s="87">
        <v>38531</v>
      </c>
      <c r="B3966" s="92">
        <v>1118.0269780000001</v>
      </c>
      <c r="C3966" s="92">
        <v>1128.0660399999999</v>
      </c>
      <c r="D3966" s="92">
        <v>1116.3360600000001</v>
      </c>
      <c r="E3966" s="92">
        <v>1127.8170170000001</v>
      </c>
      <c r="F3966" s="92">
        <v>1127.7835689999999</v>
      </c>
      <c r="G3966" s="92">
        <v>8239400</v>
      </c>
    </row>
    <row r="3967" spans="1:7" x14ac:dyDescent="0.25">
      <c r="A3967" s="87">
        <v>38532</v>
      </c>
      <c r="B3967" s="92">
        <v>1129.0460210000001</v>
      </c>
      <c r="C3967" s="92">
        <v>1130.463013</v>
      </c>
      <c r="D3967" s="92">
        <v>1123.5970460000001</v>
      </c>
      <c r="E3967" s="92">
        <v>1126.8570560000001</v>
      </c>
      <c r="F3967" s="92">
        <v>1126.8236079999999</v>
      </c>
      <c r="G3967" s="92">
        <v>6213200</v>
      </c>
    </row>
    <row r="3968" spans="1:7" x14ac:dyDescent="0.25">
      <c r="A3968" s="87">
        <v>38533</v>
      </c>
      <c r="B3968" s="92">
        <v>1130.487061</v>
      </c>
      <c r="C3968" s="92">
        <v>1130.487061</v>
      </c>
      <c r="D3968" s="92">
        <v>1122.248047</v>
      </c>
      <c r="E3968" s="92">
        <v>1122.3759769999999</v>
      </c>
      <c r="F3968" s="92">
        <v>1122.3427730000001</v>
      </c>
      <c r="G3968" s="92">
        <v>7129300</v>
      </c>
    </row>
    <row r="3969" spans="1:7" x14ac:dyDescent="0.25">
      <c r="A3969" s="87">
        <v>38534</v>
      </c>
      <c r="B3969" s="92">
        <v>1124.2989500000001</v>
      </c>
      <c r="C3969" s="92">
        <v>1138.9880370000001</v>
      </c>
      <c r="D3969" s="92">
        <v>1123.649048</v>
      </c>
      <c r="E3969" s="92">
        <v>1138.9880370000001</v>
      </c>
      <c r="F3969" s="92">
        <v>1138.9542240000001</v>
      </c>
      <c r="G3969" s="92">
        <v>7124700</v>
      </c>
    </row>
    <row r="3970" spans="1:7" x14ac:dyDescent="0.25">
      <c r="A3970" s="87">
        <v>38537</v>
      </c>
      <c r="B3970" s="92">
        <v>1137.3020019999999</v>
      </c>
      <c r="C3970" s="92">
        <v>1140.093018</v>
      </c>
      <c r="D3970" s="92">
        <v>1129.089966</v>
      </c>
      <c r="E3970" s="92">
        <v>1138.8819579999999</v>
      </c>
      <c r="F3970" s="92">
        <v>1138.8481449999999</v>
      </c>
      <c r="G3970" s="92">
        <v>6251800</v>
      </c>
    </row>
    <row r="3971" spans="1:7" x14ac:dyDescent="0.25">
      <c r="A3971" s="87">
        <v>38538</v>
      </c>
      <c r="B3971" s="92">
        <v>1139.964966</v>
      </c>
      <c r="C3971" s="92">
        <v>1142.2879640000001</v>
      </c>
      <c r="D3971" s="92">
        <v>1128.51001</v>
      </c>
      <c r="E3971" s="92">
        <v>1131.1679690000001</v>
      </c>
      <c r="F3971" s="92">
        <v>1131.134399</v>
      </c>
      <c r="G3971" s="92">
        <v>10346100</v>
      </c>
    </row>
    <row r="3972" spans="1:7" x14ac:dyDescent="0.25">
      <c r="A3972" s="87">
        <v>38539</v>
      </c>
      <c r="B3972" s="92">
        <v>1131.395996</v>
      </c>
      <c r="C3972" s="92">
        <v>1131.395996</v>
      </c>
      <c r="D3972" s="92">
        <v>1114.7220460000001</v>
      </c>
      <c r="E3972" s="92">
        <v>1117.8120120000001</v>
      </c>
      <c r="F3972" s="92">
        <v>1117.7788089999999</v>
      </c>
      <c r="G3972" s="92">
        <v>8539500</v>
      </c>
    </row>
    <row r="3973" spans="1:7" x14ac:dyDescent="0.25">
      <c r="A3973" s="87">
        <v>38540</v>
      </c>
      <c r="B3973" s="92">
        <v>1112.764038</v>
      </c>
      <c r="C3973" s="92">
        <v>1112.764038</v>
      </c>
      <c r="D3973" s="92">
        <v>1101.991943</v>
      </c>
      <c r="E3973" s="92">
        <v>1108.4029539999999</v>
      </c>
      <c r="F3973" s="92">
        <v>1108.369995</v>
      </c>
      <c r="G3973" s="92">
        <v>11867800</v>
      </c>
    </row>
    <row r="3974" spans="1:7" x14ac:dyDescent="0.25">
      <c r="A3974" s="87">
        <v>38541</v>
      </c>
      <c r="B3974" s="92">
        <v>1103.2929690000001</v>
      </c>
      <c r="C3974" s="92">
        <v>1113.026001</v>
      </c>
      <c r="D3974" s="92">
        <v>1103.2929690000001</v>
      </c>
      <c r="E3974" s="92">
        <v>1110.5570070000001</v>
      </c>
      <c r="F3974" s="92">
        <v>1110.524048</v>
      </c>
      <c r="G3974" s="92">
        <v>9140600</v>
      </c>
    </row>
    <row r="3975" spans="1:7" x14ac:dyDescent="0.25">
      <c r="A3975" s="87">
        <v>38544</v>
      </c>
      <c r="B3975" s="92">
        <v>1112.8790280000001</v>
      </c>
      <c r="C3975" s="92">
        <v>1123.4620359999999</v>
      </c>
      <c r="D3975" s="92">
        <v>1112.5009769999999</v>
      </c>
      <c r="E3975" s="92">
        <v>1123.4620359999999</v>
      </c>
      <c r="F3975" s="92">
        <v>1123.4285890000001</v>
      </c>
      <c r="G3975" s="92">
        <v>14873100</v>
      </c>
    </row>
    <row r="3976" spans="1:7" x14ac:dyDescent="0.25">
      <c r="A3976" s="87">
        <v>38545</v>
      </c>
      <c r="B3976" s="92">
        <v>1125.3599850000001</v>
      </c>
      <c r="C3976" s="92">
        <v>1131.755005</v>
      </c>
      <c r="D3976" s="92">
        <v>1125.3599850000001</v>
      </c>
      <c r="E3976" s="92">
        <v>1129.11499</v>
      </c>
      <c r="F3976" s="92">
        <v>1129.081543</v>
      </c>
      <c r="G3976" s="92">
        <v>18934500</v>
      </c>
    </row>
    <row r="3977" spans="1:7" x14ac:dyDescent="0.25">
      <c r="A3977" s="87">
        <v>38546</v>
      </c>
      <c r="B3977" s="92">
        <v>1128.7769780000001</v>
      </c>
      <c r="C3977" s="92">
        <v>1132.7939449999999</v>
      </c>
      <c r="D3977" s="92">
        <v>1127.373047</v>
      </c>
      <c r="E3977" s="92">
        <v>1132.7939449999999</v>
      </c>
      <c r="F3977" s="92">
        <v>1132.760254</v>
      </c>
      <c r="G3977" s="92">
        <v>12212700</v>
      </c>
    </row>
    <row r="3978" spans="1:7" x14ac:dyDescent="0.25">
      <c r="A3978" s="87">
        <v>38547</v>
      </c>
      <c r="B3978" s="92">
        <v>1132.8199460000001</v>
      </c>
      <c r="C3978" s="92">
        <v>1139.145996</v>
      </c>
      <c r="D3978" s="92">
        <v>1132.8199460000001</v>
      </c>
      <c r="E3978" s="92">
        <v>1136.56897</v>
      </c>
      <c r="F3978" s="92">
        <v>1136.5352780000001</v>
      </c>
      <c r="G3978" s="92">
        <v>17076600</v>
      </c>
    </row>
    <row r="3979" spans="1:7" x14ac:dyDescent="0.25">
      <c r="A3979" s="87">
        <v>38548</v>
      </c>
      <c r="B3979" s="92">
        <v>1142.161987</v>
      </c>
      <c r="C3979" s="92">
        <v>1142.829956</v>
      </c>
      <c r="D3979" s="92">
        <v>1127.094971</v>
      </c>
      <c r="E3979" s="92">
        <v>1131.4610600000001</v>
      </c>
      <c r="F3979" s="92">
        <v>1131.42749</v>
      </c>
      <c r="G3979" s="92">
        <v>21949800</v>
      </c>
    </row>
    <row r="3980" spans="1:7" x14ac:dyDescent="0.25">
      <c r="A3980" s="87">
        <v>38551</v>
      </c>
      <c r="B3980" s="92">
        <v>1127.301025</v>
      </c>
      <c r="C3980" s="92">
        <v>1128.980957</v>
      </c>
      <c r="D3980" s="92">
        <v>1124.134033</v>
      </c>
      <c r="E3980" s="92">
        <v>1128.4399410000001</v>
      </c>
      <c r="F3980" s="92">
        <v>1128.4064940000001</v>
      </c>
      <c r="G3980" s="92">
        <v>14862200</v>
      </c>
    </row>
    <row r="3981" spans="1:7" x14ac:dyDescent="0.25">
      <c r="A3981" s="87">
        <v>38552</v>
      </c>
      <c r="B3981" s="92">
        <v>1126.76001</v>
      </c>
      <c r="C3981" s="92">
        <v>1133.036987</v>
      </c>
      <c r="D3981" s="92">
        <v>1126.76001</v>
      </c>
      <c r="E3981" s="92">
        <v>1132.0169679999999</v>
      </c>
      <c r="F3981" s="92">
        <v>1131.9833980000001</v>
      </c>
      <c r="G3981" s="92">
        <v>15490100</v>
      </c>
    </row>
    <row r="3982" spans="1:7" x14ac:dyDescent="0.25">
      <c r="A3982" s="87">
        <v>38553</v>
      </c>
      <c r="B3982" s="92">
        <v>1131.621948</v>
      </c>
      <c r="C3982" s="92">
        <v>1140.6560059999999</v>
      </c>
      <c r="D3982" s="92">
        <v>1131.2070309999999</v>
      </c>
      <c r="E3982" s="92">
        <v>1140.6560059999999</v>
      </c>
      <c r="F3982" s="92">
        <v>1140.622192</v>
      </c>
      <c r="G3982" s="92">
        <v>15054600</v>
      </c>
    </row>
    <row r="3983" spans="1:7" x14ac:dyDescent="0.25">
      <c r="A3983" s="87">
        <v>38554</v>
      </c>
      <c r="B3983" s="92">
        <v>1145.5710449999999</v>
      </c>
      <c r="C3983" s="92">
        <v>1160.140991</v>
      </c>
      <c r="D3983" s="92">
        <v>1145.5710449999999</v>
      </c>
      <c r="E3983" s="92">
        <v>1157.514038</v>
      </c>
      <c r="F3983" s="92">
        <v>1157.479736</v>
      </c>
      <c r="G3983" s="92">
        <v>17607300</v>
      </c>
    </row>
    <row r="3984" spans="1:7" x14ac:dyDescent="0.25">
      <c r="A3984" s="87">
        <v>38555</v>
      </c>
      <c r="B3984" s="92">
        <v>1164.4670410000001</v>
      </c>
      <c r="C3984" s="92">
        <v>1172.4139399999999</v>
      </c>
      <c r="D3984" s="92">
        <v>1160.3310550000001</v>
      </c>
      <c r="E3984" s="92">
        <v>1172.244019</v>
      </c>
      <c r="F3984" s="92">
        <v>1172.2092290000001</v>
      </c>
      <c r="G3984" s="92">
        <v>15785600</v>
      </c>
    </row>
    <row r="3985" spans="1:7" x14ac:dyDescent="0.25">
      <c r="A3985" s="87">
        <v>38558</v>
      </c>
      <c r="B3985" s="92">
        <v>1174.5649410000001</v>
      </c>
      <c r="C3985" s="92">
        <v>1174.5970460000001</v>
      </c>
      <c r="D3985" s="92">
        <v>1166.98999</v>
      </c>
      <c r="E3985" s="92">
        <v>1169.75</v>
      </c>
      <c r="F3985" s="92">
        <v>1169.7152100000001</v>
      </c>
      <c r="G3985" s="92">
        <v>10946600</v>
      </c>
    </row>
    <row r="3986" spans="1:7" x14ac:dyDescent="0.25">
      <c r="A3986" s="87">
        <v>38559</v>
      </c>
      <c r="B3986" s="92">
        <v>1170.8320309999999</v>
      </c>
      <c r="C3986" s="92">
        <v>1179.1820070000001</v>
      </c>
      <c r="D3986" s="92">
        <v>1170.515991</v>
      </c>
      <c r="E3986" s="92">
        <v>1178.003052</v>
      </c>
      <c r="F3986" s="92">
        <v>1177.9681399999999</v>
      </c>
      <c r="G3986" s="92">
        <v>11495700</v>
      </c>
    </row>
    <row r="3987" spans="1:7" x14ac:dyDescent="0.25">
      <c r="A3987" s="87">
        <v>38560</v>
      </c>
      <c r="B3987" s="92">
        <v>1181.8129879999999</v>
      </c>
      <c r="C3987" s="92">
        <v>1181.8129879999999</v>
      </c>
      <c r="D3987" s="92">
        <v>1174.2349850000001</v>
      </c>
      <c r="E3987" s="92">
        <v>1178.112061</v>
      </c>
      <c r="F3987" s="92">
        <v>1178.0771480000001</v>
      </c>
      <c r="G3987" s="92">
        <v>20805900</v>
      </c>
    </row>
    <row r="3988" spans="1:7" x14ac:dyDescent="0.25">
      <c r="A3988" s="87">
        <v>38561</v>
      </c>
      <c r="B3988" s="92">
        <v>1184.126953</v>
      </c>
      <c r="C3988" s="92">
        <v>1186.614014</v>
      </c>
      <c r="D3988" s="92">
        <v>1180.1999510000001</v>
      </c>
      <c r="E3988" s="92">
        <v>1186.614014</v>
      </c>
      <c r="F3988" s="92">
        <v>1186.578857</v>
      </c>
      <c r="G3988" s="92">
        <v>16249800</v>
      </c>
    </row>
    <row r="3989" spans="1:7" x14ac:dyDescent="0.25">
      <c r="A3989" s="87">
        <v>38562</v>
      </c>
      <c r="B3989" s="92">
        <v>1187.365967</v>
      </c>
      <c r="C3989" s="92">
        <v>1187.790039</v>
      </c>
      <c r="D3989" s="92">
        <v>1178.176025</v>
      </c>
      <c r="E3989" s="92">
        <v>1182.301025</v>
      </c>
      <c r="F3989" s="92">
        <v>1182.2658690000001</v>
      </c>
      <c r="G3989" s="92">
        <v>16174200</v>
      </c>
    </row>
    <row r="3990" spans="1:7" x14ac:dyDescent="0.25">
      <c r="A3990" s="87">
        <v>38565</v>
      </c>
      <c r="B3990" s="92">
        <v>1180.485962</v>
      </c>
      <c r="C3990" s="92">
        <v>1187.1770019999999</v>
      </c>
      <c r="D3990" s="92">
        <v>1174.244995</v>
      </c>
      <c r="E3990" s="92">
        <v>1178.2230219999999</v>
      </c>
      <c r="F3990" s="92">
        <v>1178.1881100000001</v>
      </c>
      <c r="G3990" s="92">
        <v>15153500</v>
      </c>
    </row>
    <row r="3991" spans="1:7" x14ac:dyDescent="0.25">
      <c r="A3991" s="87">
        <v>38566</v>
      </c>
      <c r="B3991" s="92">
        <v>1178.3249510000001</v>
      </c>
      <c r="C3991" s="92">
        <v>1189.3530270000001</v>
      </c>
      <c r="D3991" s="92">
        <v>1177.214966</v>
      </c>
      <c r="E3991" s="92">
        <v>1189.3270259999999</v>
      </c>
      <c r="F3991" s="92">
        <v>1189.291626</v>
      </c>
      <c r="G3991" s="92">
        <v>12542600</v>
      </c>
    </row>
    <row r="3992" spans="1:7" x14ac:dyDescent="0.25">
      <c r="A3992" s="87">
        <v>38567</v>
      </c>
      <c r="B3992" s="92">
        <v>1189.8330080000001</v>
      </c>
      <c r="C3992" s="92">
        <v>1194.7170410000001</v>
      </c>
      <c r="D3992" s="92">
        <v>1188.1829829999999</v>
      </c>
      <c r="E3992" s="92">
        <v>1192.2030030000001</v>
      </c>
      <c r="F3992" s="92">
        <v>1192.1676030000001</v>
      </c>
      <c r="G3992" s="92">
        <v>13954900</v>
      </c>
    </row>
    <row r="3993" spans="1:7" x14ac:dyDescent="0.25">
      <c r="A3993" s="87">
        <v>38568</v>
      </c>
      <c r="B3993" s="92">
        <v>1192.7960210000001</v>
      </c>
      <c r="C3993" s="92">
        <v>1195.5500489999999</v>
      </c>
      <c r="D3993" s="92">
        <v>1178.355957</v>
      </c>
      <c r="E3993" s="92">
        <v>1185.3270259999999</v>
      </c>
      <c r="F3993" s="92">
        <v>1185.29187</v>
      </c>
      <c r="G3993" s="92">
        <v>14451800</v>
      </c>
    </row>
    <row r="3994" spans="1:7" x14ac:dyDescent="0.25">
      <c r="A3994" s="87">
        <v>38569</v>
      </c>
      <c r="B3994" s="92">
        <v>1180.970947</v>
      </c>
      <c r="C3994" s="92">
        <v>1181.4019780000001</v>
      </c>
      <c r="D3994" s="92">
        <v>1170.855957</v>
      </c>
      <c r="E3994" s="92">
        <v>1174.089966</v>
      </c>
      <c r="F3994" s="92">
        <v>1174.0550539999999</v>
      </c>
      <c r="G3994" s="92">
        <v>12182700</v>
      </c>
    </row>
    <row r="3995" spans="1:7" x14ac:dyDescent="0.25">
      <c r="A3995" s="87">
        <v>38572</v>
      </c>
      <c r="B3995" s="92">
        <v>1169.4930420000001</v>
      </c>
      <c r="C3995" s="92">
        <v>1169.5620120000001</v>
      </c>
      <c r="D3995" s="92">
        <v>1154.8000489999999</v>
      </c>
      <c r="E3995" s="92">
        <v>1158.5860600000001</v>
      </c>
      <c r="F3995" s="92">
        <v>1158.5517580000001</v>
      </c>
      <c r="G3995" s="92">
        <v>12596400</v>
      </c>
    </row>
    <row r="3996" spans="1:7" x14ac:dyDescent="0.25">
      <c r="A3996" s="87">
        <v>38573</v>
      </c>
      <c r="B3996" s="92">
        <v>1156.0009769999999</v>
      </c>
      <c r="C3996" s="92">
        <v>1164.739014</v>
      </c>
      <c r="D3996" s="92">
        <v>1154.987061</v>
      </c>
      <c r="E3996" s="92">
        <v>1162.7989500000001</v>
      </c>
      <c r="F3996" s="92">
        <v>1162.764404</v>
      </c>
      <c r="G3996" s="92">
        <v>10997300</v>
      </c>
    </row>
    <row r="3997" spans="1:7" x14ac:dyDescent="0.25">
      <c r="A3997" s="87">
        <v>38574</v>
      </c>
      <c r="B3997" s="92">
        <v>1168.139038</v>
      </c>
      <c r="C3997" s="92">
        <v>1178.0219729999999</v>
      </c>
      <c r="D3997" s="92">
        <v>1168.139038</v>
      </c>
      <c r="E3997" s="92">
        <v>1176.838013</v>
      </c>
      <c r="F3997" s="92">
        <v>1176.803101</v>
      </c>
      <c r="G3997" s="92">
        <v>16851500</v>
      </c>
    </row>
    <row r="3998" spans="1:7" x14ac:dyDescent="0.25">
      <c r="A3998" s="87">
        <v>38575</v>
      </c>
      <c r="B3998" s="92">
        <v>1179.4470209999999</v>
      </c>
      <c r="C3998" s="92">
        <v>1182.098999</v>
      </c>
      <c r="D3998" s="92">
        <v>1163.994995</v>
      </c>
      <c r="E3998" s="92">
        <v>1167.9720460000001</v>
      </c>
      <c r="F3998" s="92">
        <v>1167.9373780000001</v>
      </c>
      <c r="G3998" s="92">
        <v>14158300</v>
      </c>
    </row>
    <row r="3999" spans="1:7" x14ac:dyDescent="0.25">
      <c r="A3999" s="87">
        <v>38576</v>
      </c>
      <c r="B3999" s="92">
        <v>1167.36499</v>
      </c>
      <c r="C3999" s="92">
        <v>1167.9499510000001</v>
      </c>
      <c r="D3999" s="92">
        <v>1146.5610349999999</v>
      </c>
      <c r="E3999" s="92">
        <v>1153.9689940000001</v>
      </c>
      <c r="F3999" s="92">
        <v>1153.934692</v>
      </c>
      <c r="G3999" s="92">
        <v>10068600</v>
      </c>
    </row>
    <row r="4000" spans="1:7" x14ac:dyDescent="0.25">
      <c r="A4000" s="87">
        <v>38579</v>
      </c>
      <c r="B4000" s="92">
        <v>1151.9350589999999</v>
      </c>
      <c r="C4000" s="92">
        <v>1151.9350589999999</v>
      </c>
      <c r="D4000" s="92">
        <v>1114.9429929999999</v>
      </c>
      <c r="E4000" s="92">
        <v>1118.274048</v>
      </c>
      <c r="F4000" s="92">
        <v>1118.240845</v>
      </c>
      <c r="G4000" s="92">
        <v>16077100</v>
      </c>
    </row>
    <row r="4001" spans="1:7" x14ac:dyDescent="0.25">
      <c r="A4001" s="87">
        <v>38580</v>
      </c>
      <c r="B4001" s="92">
        <v>1118.637939</v>
      </c>
      <c r="C4001" s="92">
        <v>1123.2039789999999</v>
      </c>
      <c r="D4001" s="92">
        <v>1109.239014</v>
      </c>
      <c r="E4001" s="92">
        <v>1113.8249510000001</v>
      </c>
      <c r="F4001" s="92">
        <v>1113.79187</v>
      </c>
      <c r="G4001" s="92">
        <v>8556900</v>
      </c>
    </row>
    <row r="4002" spans="1:7" x14ac:dyDescent="0.25">
      <c r="A4002" s="87">
        <v>38582</v>
      </c>
      <c r="B4002" s="92">
        <v>1114.2679439999999</v>
      </c>
      <c r="C4002" s="92">
        <v>1114.2679439999999</v>
      </c>
      <c r="D4002" s="92">
        <v>1090.1839600000001</v>
      </c>
      <c r="E4002" s="92">
        <v>1100.2989500000001</v>
      </c>
      <c r="F4002" s="92">
        <v>1100.266357</v>
      </c>
      <c r="G4002" s="92">
        <v>15155800</v>
      </c>
    </row>
    <row r="4003" spans="1:7" x14ac:dyDescent="0.25">
      <c r="A4003" s="87">
        <v>38583</v>
      </c>
      <c r="B4003" s="92">
        <v>1101.0179439999999</v>
      </c>
      <c r="C4003" s="92">
        <v>1103.2979740000001</v>
      </c>
      <c r="D4003" s="92">
        <v>1081.723999</v>
      </c>
      <c r="E4003" s="92">
        <v>1087.9530030000001</v>
      </c>
      <c r="F4003" s="92">
        <v>1087.920654</v>
      </c>
      <c r="G4003" s="92">
        <v>17913000</v>
      </c>
    </row>
    <row r="4004" spans="1:7" x14ac:dyDescent="0.25">
      <c r="A4004" s="87">
        <v>38586</v>
      </c>
      <c r="B4004" s="92">
        <v>1086.904053</v>
      </c>
      <c r="C4004" s="92">
        <v>1086.904053</v>
      </c>
      <c r="D4004" s="92">
        <v>1064.759033</v>
      </c>
      <c r="E4004" s="92">
        <v>1076.3530270000001</v>
      </c>
      <c r="F4004" s="92">
        <v>1076.3210449999999</v>
      </c>
      <c r="G4004" s="92">
        <v>11269500</v>
      </c>
    </row>
    <row r="4005" spans="1:7" x14ac:dyDescent="0.25">
      <c r="A4005" s="87">
        <v>38587</v>
      </c>
      <c r="B4005" s="92">
        <v>1075.911987</v>
      </c>
      <c r="C4005" s="92">
        <v>1086.290039</v>
      </c>
      <c r="D4005" s="92">
        <v>1062.366943</v>
      </c>
      <c r="E4005" s="92">
        <v>1066.0920410000001</v>
      </c>
      <c r="F4005" s="92">
        <v>1066.0604249999999</v>
      </c>
      <c r="G4005" s="92">
        <v>9565700</v>
      </c>
    </row>
    <row r="4006" spans="1:7" x14ac:dyDescent="0.25">
      <c r="A4006" s="87">
        <v>38588</v>
      </c>
      <c r="B4006" s="92">
        <v>1058.8389890000001</v>
      </c>
      <c r="C4006" s="92">
        <v>1058.8389890000001</v>
      </c>
      <c r="D4006" s="92">
        <v>1011.578979</v>
      </c>
      <c r="E4006" s="92">
        <v>1035.4449460000001</v>
      </c>
      <c r="F4006" s="92">
        <v>1035.4141850000001</v>
      </c>
      <c r="G4006" s="92">
        <v>24419500</v>
      </c>
    </row>
    <row r="4007" spans="1:7" x14ac:dyDescent="0.25">
      <c r="A4007" s="87">
        <v>38589</v>
      </c>
      <c r="B4007" s="92">
        <v>1031.5660399999999</v>
      </c>
      <c r="C4007" s="92">
        <v>1061.8470460000001</v>
      </c>
      <c r="D4007" s="92">
        <v>1031.512939</v>
      </c>
      <c r="E4007" s="92">
        <v>1061.8470460000001</v>
      </c>
      <c r="F4007" s="92">
        <v>1061.815552</v>
      </c>
      <c r="G4007" s="92">
        <v>23692800</v>
      </c>
    </row>
    <row r="4008" spans="1:7" x14ac:dyDescent="0.25">
      <c r="A4008" s="87">
        <v>38590</v>
      </c>
      <c r="B4008" s="92">
        <v>1059.4610600000001</v>
      </c>
      <c r="C4008" s="92">
        <v>1060.8439940000001</v>
      </c>
      <c r="D4008" s="92">
        <v>1045.5040280000001</v>
      </c>
      <c r="E4008" s="92">
        <v>1048.8740230000001</v>
      </c>
      <c r="F4008" s="92">
        <v>1048.8428960000001</v>
      </c>
      <c r="G4008" s="92">
        <v>12451000</v>
      </c>
    </row>
    <row r="4009" spans="1:7" x14ac:dyDescent="0.25">
      <c r="A4009" s="87">
        <v>38593</v>
      </c>
      <c r="B4009" s="92">
        <v>1034.8260499999999</v>
      </c>
      <c r="C4009" s="92">
        <v>1034.8260499999999</v>
      </c>
      <c r="D4009" s="92">
        <v>981.05297900000005</v>
      </c>
      <c r="E4009" s="92">
        <v>994.77002000000005</v>
      </c>
      <c r="F4009" s="92">
        <v>994.74047900000005</v>
      </c>
      <c r="G4009" s="92">
        <v>28745000</v>
      </c>
    </row>
    <row r="4010" spans="1:7" x14ac:dyDescent="0.25">
      <c r="A4010" s="87">
        <v>38594</v>
      </c>
      <c r="B4010" s="92">
        <v>978.07598900000005</v>
      </c>
      <c r="C4010" s="92">
        <v>1039.8199460000001</v>
      </c>
      <c r="D4010" s="92">
        <v>951.21002199999998</v>
      </c>
      <c r="E4010" s="92">
        <v>1039.8199460000001</v>
      </c>
      <c r="F4010" s="92">
        <v>1039.7890629999999</v>
      </c>
      <c r="G4010" s="92">
        <v>32263500</v>
      </c>
    </row>
    <row r="4011" spans="1:7" x14ac:dyDescent="0.25">
      <c r="A4011" s="87">
        <v>38595</v>
      </c>
      <c r="B4011" s="92">
        <v>1034.0649410000001</v>
      </c>
      <c r="C4011" s="92">
        <v>1056.3480219999999</v>
      </c>
      <c r="D4011" s="92">
        <v>1032.6929929999999</v>
      </c>
      <c r="E4011" s="92">
        <v>1050.089966</v>
      </c>
      <c r="F4011" s="92">
        <v>1050.058716</v>
      </c>
      <c r="G4011" s="92">
        <v>24521100</v>
      </c>
    </row>
    <row r="4012" spans="1:7" x14ac:dyDescent="0.25">
      <c r="A4012" s="87">
        <v>38596</v>
      </c>
      <c r="B4012" s="92">
        <v>1028.8220209999999</v>
      </c>
      <c r="C4012" s="92">
        <v>1041.599976</v>
      </c>
      <c r="D4012" s="92">
        <v>1024.880981</v>
      </c>
      <c r="E4012" s="92">
        <v>1039.2299800000001</v>
      </c>
      <c r="F4012" s="92">
        <v>1039.1990969999999</v>
      </c>
      <c r="G4012" s="92">
        <v>12136600</v>
      </c>
    </row>
    <row r="4013" spans="1:7" x14ac:dyDescent="0.25">
      <c r="A4013" s="87">
        <v>38600</v>
      </c>
      <c r="B4013" s="92">
        <v>1036.025024</v>
      </c>
      <c r="C4013" s="92">
        <v>1044.0820309999999</v>
      </c>
      <c r="D4013" s="92">
        <v>1032.475952</v>
      </c>
      <c r="E4013" s="92">
        <v>1035.890991</v>
      </c>
      <c r="F4013" s="92">
        <v>1035.8602289999999</v>
      </c>
      <c r="G4013" s="92">
        <v>9439100</v>
      </c>
    </row>
    <row r="4014" spans="1:7" x14ac:dyDescent="0.25">
      <c r="A4014" s="87">
        <v>38601</v>
      </c>
      <c r="B4014" s="92">
        <v>1036.0419919999999</v>
      </c>
      <c r="C4014" s="92">
        <v>1051.5939940000001</v>
      </c>
      <c r="D4014" s="92">
        <v>1036.0419919999999</v>
      </c>
      <c r="E4014" s="92">
        <v>1051.5939940000001</v>
      </c>
      <c r="F4014" s="92">
        <v>1051.5627440000001</v>
      </c>
      <c r="G4014" s="92">
        <v>7890300</v>
      </c>
    </row>
    <row r="4015" spans="1:7" x14ac:dyDescent="0.25">
      <c r="A4015" s="87">
        <v>38602</v>
      </c>
      <c r="B4015" s="92">
        <v>1057.014038</v>
      </c>
      <c r="C4015" s="92">
        <v>1063.637939</v>
      </c>
      <c r="D4015" s="92">
        <v>1056.1899410000001</v>
      </c>
      <c r="E4015" s="92">
        <v>1059.380005</v>
      </c>
      <c r="F4015" s="92">
        <v>1059.3485109999999</v>
      </c>
      <c r="G4015" s="92">
        <v>8036100</v>
      </c>
    </row>
    <row r="4016" spans="1:7" x14ac:dyDescent="0.25">
      <c r="A4016" s="87">
        <v>38603</v>
      </c>
      <c r="B4016" s="92">
        <v>1061.1560059999999</v>
      </c>
      <c r="C4016" s="92">
        <v>1085.655029</v>
      </c>
      <c r="D4016" s="92">
        <v>1061.1560059999999</v>
      </c>
      <c r="E4016" s="92">
        <v>1080.4499510000001</v>
      </c>
      <c r="F4016" s="92">
        <v>1080.4178469999999</v>
      </c>
      <c r="G4016" s="92">
        <v>18137600</v>
      </c>
    </row>
    <row r="4017" spans="1:7" x14ac:dyDescent="0.25">
      <c r="A4017" s="87">
        <v>38604</v>
      </c>
      <c r="B4017" s="92">
        <v>1084.968018</v>
      </c>
      <c r="C4017" s="92">
        <v>1098.963013</v>
      </c>
      <c r="D4017" s="92">
        <v>1083.3979489999999</v>
      </c>
      <c r="E4017" s="92">
        <v>1098.4560550000001</v>
      </c>
      <c r="F4017" s="92">
        <v>1098.423462</v>
      </c>
      <c r="G4017" s="92">
        <v>20200800</v>
      </c>
    </row>
    <row r="4018" spans="1:7" x14ac:dyDescent="0.25">
      <c r="A4018" s="87">
        <v>38607</v>
      </c>
      <c r="B4018" s="92">
        <v>1099.9270019999999</v>
      </c>
      <c r="C4018" s="92">
        <v>1106.8139650000001</v>
      </c>
      <c r="D4018" s="92">
        <v>1095.9820560000001</v>
      </c>
      <c r="E4018" s="92">
        <v>1105.656982</v>
      </c>
      <c r="F4018" s="92">
        <v>1105.6241460000001</v>
      </c>
      <c r="G4018" s="92">
        <v>10659100</v>
      </c>
    </row>
    <row r="4019" spans="1:7" x14ac:dyDescent="0.25">
      <c r="A4019" s="87">
        <v>38608</v>
      </c>
      <c r="B4019" s="92">
        <v>1098.355957</v>
      </c>
      <c r="C4019" s="92">
        <v>1098.355957</v>
      </c>
      <c r="D4019" s="92">
        <v>1080.926025</v>
      </c>
      <c r="E4019" s="92">
        <v>1085.744019</v>
      </c>
      <c r="F4019" s="92">
        <v>1085.7117920000001</v>
      </c>
      <c r="G4019" s="92">
        <v>12216100</v>
      </c>
    </row>
    <row r="4020" spans="1:7" x14ac:dyDescent="0.25">
      <c r="A4020" s="87">
        <v>38609</v>
      </c>
      <c r="B4020" s="92">
        <v>1080.399048</v>
      </c>
      <c r="C4020" s="92">
        <v>1081.965942</v>
      </c>
      <c r="D4020" s="92">
        <v>1056.1319579999999</v>
      </c>
      <c r="E4020" s="92">
        <v>1058.626953</v>
      </c>
      <c r="F4020" s="92">
        <v>1058.5954589999999</v>
      </c>
      <c r="G4020" s="92">
        <v>10197800</v>
      </c>
    </row>
    <row r="4021" spans="1:7" x14ac:dyDescent="0.25">
      <c r="A4021" s="87">
        <v>38610</v>
      </c>
      <c r="B4021" s="92">
        <v>1056.616943</v>
      </c>
      <c r="C4021" s="92">
        <v>1061.8139650000001</v>
      </c>
      <c r="D4021" s="92">
        <v>1046.338013</v>
      </c>
      <c r="E4021" s="92">
        <v>1050.9060059999999</v>
      </c>
      <c r="F4021" s="92">
        <v>1050.8747559999999</v>
      </c>
      <c r="G4021" s="92">
        <v>7807700</v>
      </c>
    </row>
    <row r="4022" spans="1:7" x14ac:dyDescent="0.25">
      <c r="A4022" s="87">
        <v>38611</v>
      </c>
      <c r="B4022" s="92">
        <v>1052.8969729999999</v>
      </c>
      <c r="C4022" s="92">
        <v>1060.5789789999999</v>
      </c>
      <c r="D4022" s="92">
        <v>1051.9880370000001</v>
      </c>
      <c r="E4022" s="92">
        <v>1056.725952</v>
      </c>
      <c r="F4022" s="92">
        <v>1056.694702</v>
      </c>
      <c r="G4022" s="92">
        <v>7629900</v>
      </c>
    </row>
    <row r="4023" spans="1:7" x14ac:dyDescent="0.25">
      <c r="A4023" s="87">
        <v>38614</v>
      </c>
      <c r="B4023" s="92">
        <v>1062.0810550000001</v>
      </c>
      <c r="C4023" s="92">
        <v>1068.619019</v>
      </c>
      <c r="D4023" s="92">
        <v>1061.545044</v>
      </c>
      <c r="E4023" s="92">
        <v>1066.590942</v>
      </c>
      <c r="F4023" s="92">
        <v>1066.5592039999999</v>
      </c>
      <c r="G4023" s="92">
        <v>4612100</v>
      </c>
    </row>
    <row r="4024" spans="1:7" x14ac:dyDescent="0.25">
      <c r="A4024" s="87">
        <v>38615</v>
      </c>
      <c r="B4024" s="92">
        <v>1062.219971</v>
      </c>
      <c r="C4024" s="92">
        <v>1062.219971</v>
      </c>
      <c r="D4024" s="92">
        <v>1048.034058</v>
      </c>
      <c r="E4024" s="92">
        <v>1055.590942</v>
      </c>
      <c r="F4024" s="92">
        <v>1055.559692</v>
      </c>
      <c r="G4024" s="92">
        <v>8362400</v>
      </c>
    </row>
    <row r="4025" spans="1:7" x14ac:dyDescent="0.25">
      <c r="A4025" s="87">
        <v>38616</v>
      </c>
      <c r="B4025" s="92">
        <v>1052.505981</v>
      </c>
      <c r="C4025" s="92">
        <v>1052.505981</v>
      </c>
      <c r="D4025" s="92">
        <v>1040.4620359999999</v>
      </c>
      <c r="E4025" s="92">
        <v>1044.05603</v>
      </c>
      <c r="F4025" s="92">
        <v>1044.025024</v>
      </c>
      <c r="G4025" s="92">
        <v>9183800</v>
      </c>
    </row>
    <row r="4026" spans="1:7" x14ac:dyDescent="0.25">
      <c r="A4026" s="87">
        <v>38617</v>
      </c>
      <c r="B4026" s="92">
        <v>1039.1209719999999</v>
      </c>
      <c r="C4026" s="92">
        <v>1039.1209719999999</v>
      </c>
      <c r="D4026" s="92">
        <v>1008.393005</v>
      </c>
      <c r="E4026" s="92">
        <v>1016.757996</v>
      </c>
      <c r="F4026" s="92">
        <v>1016.727844</v>
      </c>
      <c r="G4026" s="92">
        <v>12340300</v>
      </c>
    </row>
    <row r="4027" spans="1:7" x14ac:dyDescent="0.25">
      <c r="A4027" s="87">
        <v>38618</v>
      </c>
      <c r="B4027" s="92">
        <v>1018.505981</v>
      </c>
      <c r="C4027" s="92">
        <v>1022.875</v>
      </c>
      <c r="D4027" s="92">
        <v>1008.685974</v>
      </c>
      <c r="E4027" s="92">
        <v>1012.851013</v>
      </c>
      <c r="F4027" s="92">
        <v>1012.820923</v>
      </c>
      <c r="G4027" s="92">
        <v>7739000</v>
      </c>
    </row>
    <row r="4028" spans="1:7" x14ac:dyDescent="0.25">
      <c r="A4028" s="87">
        <v>38621</v>
      </c>
      <c r="B4028" s="92">
        <v>1018.6669920000001</v>
      </c>
      <c r="C4028" s="92">
        <v>1036.2569579999999</v>
      </c>
      <c r="D4028" s="92">
        <v>1018.6669920000001</v>
      </c>
      <c r="E4028" s="92">
        <v>1034.584961</v>
      </c>
      <c r="F4028" s="92">
        <v>1034.5543210000001</v>
      </c>
      <c r="G4028" s="92">
        <v>6042500</v>
      </c>
    </row>
    <row r="4029" spans="1:7" x14ac:dyDescent="0.25">
      <c r="A4029" s="87">
        <v>38622</v>
      </c>
      <c r="B4029" s="92">
        <v>1034.5780030000001</v>
      </c>
      <c r="C4029" s="92">
        <v>1038.6240230000001</v>
      </c>
      <c r="D4029" s="92">
        <v>1031.514038</v>
      </c>
      <c r="E4029" s="92">
        <v>1037.634033</v>
      </c>
      <c r="F4029" s="92">
        <v>1037.6032709999999</v>
      </c>
      <c r="G4029" s="92">
        <v>7033500</v>
      </c>
    </row>
    <row r="4030" spans="1:7" x14ac:dyDescent="0.25">
      <c r="A4030" s="87">
        <v>38623</v>
      </c>
      <c r="B4030" s="92">
        <v>1037.1910399999999</v>
      </c>
      <c r="C4030" s="92">
        <v>1038.2679439999999</v>
      </c>
      <c r="D4030" s="92">
        <v>1025.989014</v>
      </c>
      <c r="E4030" s="92">
        <v>1027.887939</v>
      </c>
      <c r="F4030" s="92">
        <v>1027.857422</v>
      </c>
      <c r="G4030" s="92">
        <v>5766700</v>
      </c>
    </row>
    <row r="4031" spans="1:7" x14ac:dyDescent="0.25">
      <c r="A4031" s="87">
        <v>38624</v>
      </c>
      <c r="B4031" s="92">
        <v>1026.114014</v>
      </c>
      <c r="C4031" s="92">
        <v>1048.3020019999999</v>
      </c>
      <c r="D4031" s="92">
        <v>1026.114014</v>
      </c>
      <c r="E4031" s="92">
        <v>1048.3020019999999</v>
      </c>
      <c r="F4031" s="92">
        <v>1048.270874</v>
      </c>
      <c r="G4031" s="92">
        <v>8588000</v>
      </c>
    </row>
    <row r="4032" spans="1:7" x14ac:dyDescent="0.25">
      <c r="A4032" s="87">
        <v>38625</v>
      </c>
      <c r="B4032" s="92">
        <v>1051.5820309999999</v>
      </c>
      <c r="C4032" s="92">
        <v>1079.275024</v>
      </c>
      <c r="D4032" s="92">
        <v>1051.5820309999999</v>
      </c>
      <c r="E4032" s="92">
        <v>1079.275024</v>
      </c>
      <c r="F4032" s="92">
        <v>1079.2429199999999</v>
      </c>
      <c r="G4032" s="92">
        <v>13258600</v>
      </c>
    </row>
    <row r="4033" spans="1:7" x14ac:dyDescent="0.25">
      <c r="A4033" s="87">
        <v>38628</v>
      </c>
      <c r="B4033" s="92">
        <v>1055.149048</v>
      </c>
      <c r="C4033" s="92">
        <v>1091.4470209999999</v>
      </c>
      <c r="D4033" s="92">
        <v>1055.149048</v>
      </c>
      <c r="E4033" s="92">
        <v>1083.4139399999999</v>
      </c>
      <c r="F4033" s="92">
        <v>1083.381836</v>
      </c>
      <c r="G4033" s="92">
        <v>9084000</v>
      </c>
    </row>
    <row r="4034" spans="1:7" x14ac:dyDescent="0.25">
      <c r="A4034" s="87">
        <v>38629</v>
      </c>
      <c r="B4034" s="92">
        <v>1088.86499</v>
      </c>
      <c r="C4034" s="92">
        <v>1109.43103</v>
      </c>
      <c r="D4034" s="92">
        <v>1088.86499</v>
      </c>
      <c r="E4034" s="92">
        <v>1101.1660159999999</v>
      </c>
      <c r="F4034" s="92">
        <v>1101.1333010000001</v>
      </c>
      <c r="G4034" s="92">
        <v>17638300</v>
      </c>
    </row>
    <row r="4035" spans="1:7" x14ac:dyDescent="0.25">
      <c r="A4035" s="87">
        <v>38630</v>
      </c>
      <c r="B4035" s="92">
        <v>1102.501953</v>
      </c>
      <c r="C4035" s="92">
        <v>1109.801025</v>
      </c>
      <c r="D4035" s="92">
        <v>1094.781982</v>
      </c>
      <c r="E4035" s="92">
        <v>1104.0550539999999</v>
      </c>
      <c r="F4035" s="92">
        <v>1104.022217</v>
      </c>
      <c r="G4035" s="92">
        <v>13767100</v>
      </c>
    </row>
    <row r="4036" spans="1:7" x14ac:dyDescent="0.25">
      <c r="A4036" s="87">
        <v>38631</v>
      </c>
      <c r="B4036" s="92">
        <v>1090.244995</v>
      </c>
      <c r="C4036" s="92">
        <v>1105.05603</v>
      </c>
      <c r="D4036" s="92">
        <v>1089.865967</v>
      </c>
      <c r="E4036" s="92">
        <v>1096.3759769999999</v>
      </c>
      <c r="F4036" s="92">
        <v>1096.343384</v>
      </c>
      <c r="G4036" s="92">
        <v>6666600</v>
      </c>
    </row>
    <row r="4037" spans="1:7" x14ac:dyDescent="0.25">
      <c r="A4037" s="87">
        <v>38632</v>
      </c>
      <c r="B4037" s="92">
        <v>1084.6369629999999</v>
      </c>
      <c r="C4037" s="92">
        <v>1102.9589840000001</v>
      </c>
      <c r="D4037" s="92">
        <v>1084.3549800000001</v>
      </c>
      <c r="E4037" s="92">
        <v>1094.6519780000001</v>
      </c>
      <c r="F4037" s="92">
        <v>1094.619385</v>
      </c>
      <c r="G4037" s="92">
        <v>6033300</v>
      </c>
    </row>
    <row r="4038" spans="1:7" x14ac:dyDescent="0.25">
      <c r="A4038" s="87">
        <v>38635</v>
      </c>
      <c r="B4038" s="92">
        <v>1097.1469729999999</v>
      </c>
      <c r="C4038" s="92">
        <v>1102.780029</v>
      </c>
      <c r="D4038" s="92">
        <v>1093.5830080000001</v>
      </c>
      <c r="E4038" s="92">
        <v>1102.780029</v>
      </c>
      <c r="F4038" s="92">
        <v>1102.747314</v>
      </c>
      <c r="G4038" s="92">
        <v>5155300</v>
      </c>
    </row>
    <row r="4039" spans="1:7" x14ac:dyDescent="0.25">
      <c r="A4039" s="87">
        <v>38636</v>
      </c>
      <c r="B4039" s="92">
        <v>1102.8220209999999</v>
      </c>
      <c r="C4039" s="92">
        <v>1105.9479980000001</v>
      </c>
      <c r="D4039" s="92">
        <v>1096.5870359999999</v>
      </c>
      <c r="E4039" s="92">
        <v>1105.6290280000001</v>
      </c>
      <c r="F4039" s="92">
        <v>1105.5961910000001</v>
      </c>
      <c r="G4039" s="92">
        <v>4388100</v>
      </c>
    </row>
    <row r="4040" spans="1:7" x14ac:dyDescent="0.25">
      <c r="A4040" s="87">
        <v>38637</v>
      </c>
      <c r="B4040" s="92">
        <v>1105.901001</v>
      </c>
      <c r="C4040" s="92">
        <v>1105.901001</v>
      </c>
      <c r="D4040" s="92">
        <v>1096.729004</v>
      </c>
      <c r="E4040" s="92">
        <v>1102.9799800000001</v>
      </c>
      <c r="F4040" s="92">
        <v>1102.9472659999999</v>
      </c>
      <c r="G4040" s="92">
        <v>5333100</v>
      </c>
    </row>
    <row r="4041" spans="1:7" x14ac:dyDescent="0.25">
      <c r="A4041" s="87">
        <v>38638</v>
      </c>
      <c r="B4041" s="92">
        <v>1097.864014</v>
      </c>
      <c r="C4041" s="92">
        <v>1099.5169679999999</v>
      </c>
      <c r="D4041" s="92">
        <v>1089.3029790000001</v>
      </c>
      <c r="E4041" s="92">
        <v>1090.535034</v>
      </c>
      <c r="F4041" s="92">
        <v>1090.502686</v>
      </c>
      <c r="G4041" s="92">
        <v>7688600</v>
      </c>
    </row>
    <row r="4042" spans="1:7" x14ac:dyDescent="0.25">
      <c r="A4042" s="87">
        <v>38639</v>
      </c>
      <c r="B4042" s="92">
        <v>1089.5970460000001</v>
      </c>
      <c r="C4042" s="92">
        <v>1101.1839600000001</v>
      </c>
      <c r="D4042" s="92">
        <v>1085.6020510000001</v>
      </c>
      <c r="E4042" s="92">
        <v>1096.7039789999999</v>
      </c>
      <c r="F4042" s="92">
        <v>1096.6713870000001</v>
      </c>
      <c r="G4042" s="92">
        <v>18064500</v>
      </c>
    </row>
    <row r="4043" spans="1:7" x14ac:dyDescent="0.25">
      <c r="A4043" s="87">
        <v>38642</v>
      </c>
      <c r="B4043" s="92">
        <v>1097.234009</v>
      </c>
      <c r="C4043" s="92">
        <v>1100.994019</v>
      </c>
      <c r="D4043" s="92">
        <v>1086.723999</v>
      </c>
      <c r="E4043" s="92">
        <v>1090.090942</v>
      </c>
      <c r="F4043" s="92">
        <v>1090.0585940000001</v>
      </c>
      <c r="G4043" s="92">
        <v>7285300</v>
      </c>
    </row>
    <row r="4044" spans="1:7" x14ac:dyDescent="0.25">
      <c r="A4044" s="87">
        <v>38643</v>
      </c>
      <c r="B4044" s="92">
        <v>1091.593018</v>
      </c>
      <c r="C4044" s="92">
        <v>1095.873047</v>
      </c>
      <c r="D4044" s="92">
        <v>1087.0870359999999</v>
      </c>
      <c r="E4044" s="92">
        <v>1095.873047</v>
      </c>
      <c r="F4044" s="92">
        <v>1095.8404539999999</v>
      </c>
      <c r="G4044" s="92">
        <v>6201400</v>
      </c>
    </row>
    <row r="4045" spans="1:7" x14ac:dyDescent="0.25">
      <c r="A4045" s="87">
        <v>38644</v>
      </c>
      <c r="B4045" s="92">
        <v>1088.7330320000001</v>
      </c>
      <c r="C4045" s="92">
        <v>1089.0520019999999</v>
      </c>
      <c r="D4045" s="92">
        <v>1072.730957</v>
      </c>
      <c r="E4045" s="92">
        <v>1075.911987</v>
      </c>
      <c r="F4045" s="92">
        <v>1075.880005</v>
      </c>
      <c r="G4045" s="92">
        <v>14587400</v>
      </c>
    </row>
    <row r="4046" spans="1:7" x14ac:dyDescent="0.25">
      <c r="A4046" s="87">
        <v>38645</v>
      </c>
      <c r="B4046" s="92">
        <v>1080.389038</v>
      </c>
      <c r="C4046" s="92">
        <v>1082.015991</v>
      </c>
      <c r="D4046" s="92">
        <v>1070.7700199999999</v>
      </c>
      <c r="E4046" s="92">
        <v>1075.401001</v>
      </c>
      <c r="F4046" s="92">
        <v>1075.3691409999999</v>
      </c>
      <c r="G4046" s="92">
        <v>7152700</v>
      </c>
    </row>
    <row r="4047" spans="1:7" x14ac:dyDescent="0.25">
      <c r="A4047" s="87">
        <v>38646</v>
      </c>
      <c r="B4047" s="92">
        <v>1070.4449460000001</v>
      </c>
      <c r="C4047" s="92">
        <v>1077.7110600000001</v>
      </c>
      <c r="D4047" s="92">
        <v>1068.0710449999999</v>
      </c>
      <c r="E4047" s="92">
        <v>1075.9620359999999</v>
      </c>
      <c r="F4047" s="92">
        <v>1075.9300539999999</v>
      </c>
      <c r="G4047" s="92">
        <v>6156200</v>
      </c>
    </row>
    <row r="4048" spans="1:7" x14ac:dyDescent="0.25">
      <c r="A4048" s="87">
        <v>38649</v>
      </c>
      <c r="B4048" s="92">
        <v>1076.8819579999999</v>
      </c>
      <c r="C4048" s="92">
        <v>1081.145996</v>
      </c>
      <c r="D4048" s="92">
        <v>1070.149048</v>
      </c>
      <c r="E4048" s="92">
        <v>1073.0820309999999</v>
      </c>
      <c r="F4048" s="92">
        <v>1073.0501710000001</v>
      </c>
      <c r="G4048" s="92">
        <v>5071000</v>
      </c>
    </row>
    <row r="4049" spans="1:7" x14ac:dyDescent="0.25">
      <c r="A4049" s="87">
        <v>38650</v>
      </c>
      <c r="B4049" s="92">
        <v>1076.7509769999999</v>
      </c>
      <c r="C4049" s="92">
        <v>1077.470947</v>
      </c>
      <c r="D4049" s="92">
        <v>1058.9399410000001</v>
      </c>
      <c r="E4049" s="92">
        <v>1062.1719969999999</v>
      </c>
      <c r="F4049" s="92">
        <v>1062.1405030000001</v>
      </c>
      <c r="G4049" s="92">
        <v>14834600</v>
      </c>
    </row>
    <row r="4050" spans="1:7" x14ac:dyDescent="0.25">
      <c r="A4050" s="87">
        <v>38651</v>
      </c>
      <c r="B4050" s="92">
        <v>1058.6450199999999</v>
      </c>
      <c r="C4050" s="92">
        <v>1063.0429690000001</v>
      </c>
      <c r="D4050" s="92">
        <v>1055.1860349999999</v>
      </c>
      <c r="E4050" s="92">
        <v>1062.1750489999999</v>
      </c>
      <c r="F4050" s="92">
        <v>1062.1435550000001</v>
      </c>
      <c r="G4050" s="92">
        <v>6749000</v>
      </c>
    </row>
    <row r="4051" spans="1:7" x14ac:dyDescent="0.25">
      <c r="A4051" s="87">
        <v>38652</v>
      </c>
      <c r="B4051" s="92">
        <v>1063.219971</v>
      </c>
      <c r="C4051" s="92">
        <v>1066.031982</v>
      </c>
      <c r="D4051" s="92">
        <v>1061.7189940000001</v>
      </c>
      <c r="E4051" s="92">
        <v>1063.6970209999999</v>
      </c>
      <c r="F4051" s="92">
        <v>1063.6655270000001</v>
      </c>
      <c r="G4051" s="92">
        <v>7408500</v>
      </c>
    </row>
    <row r="4052" spans="1:7" x14ac:dyDescent="0.25">
      <c r="A4052" s="87">
        <v>38653</v>
      </c>
      <c r="B4052" s="92">
        <v>1059.3470460000001</v>
      </c>
      <c r="C4052" s="92">
        <v>1059.9820560000001</v>
      </c>
      <c r="D4052" s="92">
        <v>1053.4639890000001</v>
      </c>
      <c r="E4052" s="92">
        <v>1058.255981</v>
      </c>
      <c r="F4052" s="92">
        <v>1058.224487</v>
      </c>
      <c r="G4052" s="92">
        <v>12080300</v>
      </c>
    </row>
    <row r="4053" spans="1:7" x14ac:dyDescent="0.25">
      <c r="A4053" s="87">
        <v>38656</v>
      </c>
      <c r="B4053" s="92">
        <v>1059.334961</v>
      </c>
      <c r="C4053" s="92">
        <v>1066.223999</v>
      </c>
      <c r="D4053" s="92">
        <v>1058.0150149999999</v>
      </c>
      <c r="E4053" s="92">
        <v>1066.223999</v>
      </c>
      <c r="F4053" s="92">
        <v>1066.1923830000001</v>
      </c>
      <c r="G4053" s="92">
        <v>2835200</v>
      </c>
    </row>
    <row r="4054" spans="1:7" x14ac:dyDescent="0.25">
      <c r="A4054" s="87">
        <v>38657</v>
      </c>
      <c r="B4054" s="92">
        <v>1072.883057</v>
      </c>
      <c r="C4054" s="92">
        <v>1077.1099850000001</v>
      </c>
      <c r="D4054" s="92">
        <v>1055.0600589999999</v>
      </c>
      <c r="E4054" s="92">
        <v>1064.9530030000001</v>
      </c>
      <c r="F4054" s="92">
        <v>1064.9213870000001</v>
      </c>
      <c r="G4054" s="92">
        <v>6526000</v>
      </c>
    </row>
    <row r="4055" spans="1:7" x14ac:dyDescent="0.25">
      <c r="A4055" s="87">
        <v>38663</v>
      </c>
      <c r="B4055" s="92" t="s">
        <v>2065</v>
      </c>
      <c r="C4055" s="92" t="s">
        <v>2065</v>
      </c>
      <c r="D4055" s="92" t="s">
        <v>2065</v>
      </c>
      <c r="E4055" s="92" t="s">
        <v>2065</v>
      </c>
      <c r="F4055" s="92" t="s">
        <v>2065</v>
      </c>
      <c r="G4055" s="92" t="s">
        <v>2065</v>
      </c>
    </row>
    <row r="4056" spans="1:7" x14ac:dyDescent="0.25">
      <c r="A4056" s="87">
        <v>38664</v>
      </c>
      <c r="B4056" s="92" t="s">
        <v>2065</v>
      </c>
      <c r="C4056" s="92" t="s">
        <v>2065</v>
      </c>
      <c r="D4056" s="92" t="s">
        <v>2065</v>
      </c>
      <c r="E4056" s="92" t="s">
        <v>2065</v>
      </c>
      <c r="F4056" s="92" t="s">
        <v>2065</v>
      </c>
      <c r="G4056" s="92" t="s">
        <v>2065</v>
      </c>
    </row>
    <row r="4057" spans="1:7" x14ac:dyDescent="0.25">
      <c r="A4057" s="87">
        <v>38665</v>
      </c>
      <c r="B4057" s="92">
        <v>1060.0970460000001</v>
      </c>
      <c r="C4057" s="92">
        <v>1061.7459719999999</v>
      </c>
      <c r="D4057" s="92">
        <v>1042.990967</v>
      </c>
      <c r="E4057" s="92">
        <v>1052.8210449999999</v>
      </c>
      <c r="F4057" s="92">
        <v>1052.7897949999999</v>
      </c>
      <c r="G4057" s="92">
        <v>9047900</v>
      </c>
    </row>
    <row r="4058" spans="1:7" x14ac:dyDescent="0.25">
      <c r="A4058" s="87">
        <v>38666</v>
      </c>
      <c r="B4058" s="92">
        <v>1051.1829829999999</v>
      </c>
      <c r="C4058" s="92">
        <v>1051.1829829999999</v>
      </c>
      <c r="D4058" s="92">
        <v>1041.920044</v>
      </c>
      <c r="E4058" s="92">
        <v>1043.6970209999999</v>
      </c>
      <c r="F4058" s="92">
        <v>1043.6660159999999</v>
      </c>
      <c r="G4058" s="92">
        <v>6170600</v>
      </c>
    </row>
    <row r="4059" spans="1:7" x14ac:dyDescent="0.25">
      <c r="A4059" s="87">
        <v>38667</v>
      </c>
      <c r="B4059" s="92">
        <v>1047.9210210000001</v>
      </c>
      <c r="C4059" s="92">
        <v>1049.295044</v>
      </c>
      <c r="D4059" s="92">
        <v>1023.585022</v>
      </c>
      <c r="E4059" s="92">
        <v>1028.984009</v>
      </c>
      <c r="F4059" s="92">
        <v>1028.9533690000001</v>
      </c>
      <c r="G4059" s="92">
        <v>5351800</v>
      </c>
    </row>
    <row r="4060" spans="1:7" x14ac:dyDescent="0.25">
      <c r="A4060" s="87">
        <v>38670</v>
      </c>
      <c r="B4060" s="92">
        <v>1027.645996</v>
      </c>
      <c r="C4060" s="92">
        <v>1027.645996</v>
      </c>
      <c r="D4060" s="92">
        <v>1012.4810179999999</v>
      </c>
      <c r="E4060" s="92">
        <v>1017.732971</v>
      </c>
      <c r="F4060" s="92">
        <v>1017.702759</v>
      </c>
      <c r="G4060" s="92">
        <v>7297100</v>
      </c>
    </row>
    <row r="4061" spans="1:7" x14ac:dyDescent="0.25">
      <c r="A4061" s="87">
        <v>38671</v>
      </c>
      <c r="B4061" s="92">
        <v>1015.4580079999999</v>
      </c>
      <c r="C4061" s="92">
        <v>1022.900024</v>
      </c>
      <c r="D4061" s="92">
        <v>1013.198975</v>
      </c>
      <c r="E4061" s="92">
        <v>1022.075989</v>
      </c>
      <c r="F4061" s="92">
        <v>1022.045654</v>
      </c>
      <c r="G4061" s="92">
        <v>5395900</v>
      </c>
    </row>
    <row r="4062" spans="1:7" x14ac:dyDescent="0.25">
      <c r="A4062" s="87">
        <v>38672</v>
      </c>
      <c r="B4062" s="92">
        <v>1022.133972</v>
      </c>
      <c r="C4062" s="92">
        <v>1031.349976</v>
      </c>
      <c r="D4062" s="92">
        <v>1019.723999</v>
      </c>
      <c r="E4062" s="92">
        <v>1025.8289789999999</v>
      </c>
      <c r="F4062" s="92">
        <v>1025.7985839999999</v>
      </c>
      <c r="G4062" s="92">
        <v>5001400</v>
      </c>
    </row>
    <row r="4063" spans="1:7" x14ac:dyDescent="0.25">
      <c r="A4063" s="87">
        <v>38673</v>
      </c>
      <c r="B4063" s="92">
        <v>1025.4019780000001</v>
      </c>
      <c r="C4063" s="92">
        <v>1033.2810059999999</v>
      </c>
      <c r="D4063" s="92">
        <v>1023.5</v>
      </c>
      <c r="E4063" s="92">
        <v>1033.2810059999999</v>
      </c>
      <c r="F4063" s="92">
        <v>1033.250366</v>
      </c>
      <c r="G4063" s="92">
        <v>4373900</v>
      </c>
    </row>
    <row r="4064" spans="1:7" x14ac:dyDescent="0.25">
      <c r="A4064" s="87">
        <v>38674</v>
      </c>
      <c r="B4064" s="92">
        <v>1036.0539550000001</v>
      </c>
      <c r="C4064" s="92">
        <v>1054.9849850000001</v>
      </c>
      <c r="D4064" s="92">
        <v>1036.0539550000001</v>
      </c>
      <c r="E4064" s="92">
        <v>1054.9849850000001</v>
      </c>
      <c r="F4064" s="92">
        <v>1054.9537350000001</v>
      </c>
      <c r="G4064" s="92">
        <v>6720900</v>
      </c>
    </row>
    <row r="4065" spans="1:7" x14ac:dyDescent="0.25">
      <c r="A4065" s="87">
        <v>38677</v>
      </c>
      <c r="B4065" s="92">
        <v>1058.5479740000001</v>
      </c>
      <c r="C4065" s="92">
        <v>1065.9019780000001</v>
      </c>
      <c r="D4065" s="92">
        <v>1057.0920410000001</v>
      </c>
      <c r="E4065" s="92">
        <v>1062.4570309999999</v>
      </c>
      <c r="F4065" s="92">
        <v>1062.4255370000001</v>
      </c>
      <c r="G4065" s="92">
        <v>8135200</v>
      </c>
    </row>
    <row r="4066" spans="1:7" x14ac:dyDescent="0.25">
      <c r="A4066" s="87">
        <v>38678</v>
      </c>
      <c r="B4066" s="92">
        <v>1063.0980219999999</v>
      </c>
      <c r="C4066" s="92">
        <v>1066.2939449999999</v>
      </c>
      <c r="D4066" s="92">
        <v>1056.7220460000001</v>
      </c>
      <c r="E4066" s="92">
        <v>1066.2939449999999</v>
      </c>
      <c r="F4066" s="92">
        <v>1066.262207</v>
      </c>
      <c r="G4066" s="92">
        <v>4397800</v>
      </c>
    </row>
    <row r="4067" spans="1:7" x14ac:dyDescent="0.25">
      <c r="A4067" s="87">
        <v>38679</v>
      </c>
      <c r="B4067" s="92">
        <v>1067.9079589999999</v>
      </c>
      <c r="C4067" s="92">
        <v>1068.487061</v>
      </c>
      <c r="D4067" s="92">
        <v>1058.3370359999999</v>
      </c>
      <c r="E4067" s="92">
        <v>1061.079956</v>
      </c>
      <c r="F4067" s="92">
        <v>1061.048462</v>
      </c>
      <c r="G4067" s="92">
        <v>4888700</v>
      </c>
    </row>
    <row r="4068" spans="1:7" x14ac:dyDescent="0.25">
      <c r="A4068" s="87">
        <v>38680</v>
      </c>
      <c r="B4068" s="92">
        <v>1063.5699460000001</v>
      </c>
      <c r="C4068" s="92">
        <v>1078.1789550000001</v>
      </c>
      <c r="D4068" s="92">
        <v>1063.5699460000001</v>
      </c>
      <c r="E4068" s="92">
        <v>1078.1789550000001</v>
      </c>
      <c r="F4068" s="92">
        <v>1078.1469729999999</v>
      </c>
      <c r="G4068" s="92">
        <v>6199000</v>
      </c>
    </row>
    <row r="4069" spans="1:7" x14ac:dyDescent="0.25">
      <c r="A4069" s="87">
        <v>38681</v>
      </c>
      <c r="B4069" s="92">
        <v>1079.714966</v>
      </c>
      <c r="C4069" s="92">
        <v>1081.2220460000001</v>
      </c>
      <c r="D4069" s="92">
        <v>1070.9880370000001</v>
      </c>
      <c r="E4069" s="92">
        <v>1074.400024</v>
      </c>
      <c r="F4069" s="92">
        <v>1074.368164</v>
      </c>
      <c r="G4069" s="92">
        <v>3389200</v>
      </c>
    </row>
    <row r="4070" spans="1:7" x14ac:dyDescent="0.25">
      <c r="A4070" s="87">
        <v>38684</v>
      </c>
      <c r="B4070" s="92">
        <v>1076.963013</v>
      </c>
      <c r="C4070" s="92">
        <v>1081.0600589999999</v>
      </c>
      <c r="D4070" s="92">
        <v>1073.9389650000001</v>
      </c>
      <c r="E4070" s="92">
        <v>1081.0600589999999</v>
      </c>
      <c r="F4070" s="92">
        <v>1081.0279539999999</v>
      </c>
      <c r="G4070" s="92">
        <v>4193500</v>
      </c>
    </row>
    <row r="4071" spans="1:7" x14ac:dyDescent="0.25">
      <c r="A4071" s="87">
        <v>38685</v>
      </c>
      <c r="B4071" s="92">
        <v>1081.359009</v>
      </c>
      <c r="C4071" s="92">
        <v>1083.350952</v>
      </c>
      <c r="D4071" s="92">
        <v>1077.395996</v>
      </c>
      <c r="E4071" s="92">
        <v>1082.2779539999999</v>
      </c>
      <c r="F4071" s="92">
        <v>1082.24585</v>
      </c>
      <c r="G4071" s="92">
        <v>7187900</v>
      </c>
    </row>
    <row r="4072" spans="1:7" x14ac:dyDescent="0.25">
      <c r="A4072" s="87">
        <v>38686</v>
      </c>
      <c r="B4072" s="92">
        <v>1081.464966</v>
      </c>
      <c r="C4072" s="92">
        <v>1096.640991</v>
      </c>
      <c r="D4072" s="92">
        <v>1081.2829589999999</v>
      </c>
      <c r="E4072" s="92">
        <v>1096.640991</v>
      </c>
      <c r="F4072" s="92">
        <v>1096.6083980000001</v>
      </c>
      <c r="G4072" s="92">
        <v>7446300</v>
      </c>
    </row>
    <row r="4073" spans="1:7" x14ac:dyDescent="0.25">
      <c r="A4073" s="87">
        <v>38687</v>
      </c>
      <c r="B4073" s="92">
        <v>1095.4219969999999</v>
      </c>
      <c r="C4073" s="92">
        <v>1102.44397</v>
      </c>
      <c r="D4073" s="92">
        <v>1087.161987</v>
      </c>
      <c r="E4073" s="92">
        <v>1096.3709719999999</v>
      </c>
      <c r="F4073" s="92">
        <v>1096.338379</v>
      </c>
      <c r="G4073" s="92">
        <v>11365400</v>
      </c>
    </row>
    <row r="4074" spans="1:7" x14ac:dyDescent="0.25">
      <c r="A4074" s="87">
        <v>38688</v>
      </c>
      <c r="B4074" s="92">
        <v>1102.529053</v>
      </c>
      <c r="C4074" s="92">
        <v>1119.4169919999999</v>
      </c>
      <c r="D4074" s="92">
        <v>1102.529053</v>
      </c>
      <c r="E4074" s="92">
        <v>1119.4169919999999</v>
      </c>
      <c r="F4074" s="92">
        <v>1119.383789</v>
      </c>
      <c r="G4074" s="92">
        <v>8524100</v>
      </c>
    </row>
    <row r="4075" spans="1:7" x14ac:dyDescent="0.25">
      <c r="A4075" s="87">
        <v>38691</v>
      </c>
      <c r="B4075" s="92">
        <v>1121.109009</v>
      </c>
      <c r="C4075" s="92">
        <v>1123.170044</v>
      </c>
      <c r="D4075" s="92">
        <v>1113.573975</v>
      </c>
      <c r="E4075" s="92">
        <v>1120.5780030000001</v>
      </c>
      <c r="F4075" s="92">
        <v>1120.5447999999999</v>
      </c>
      <c r="G4075" s="92">
        <v>7199500</v>
      </c>
    </row>
    <row r="4076" spans="1:7" x14ac:dyDescent="0.25">
      <c r="A4076" s="87">
        <v>38692</v>
      </c>
      <c r="B4076" s="92">
        <v>1121.630981</v>
      </c>
      <c r="C4076" s="92">
        <v>1129.0379640000001</v>
      </c>
      <c r="D4076" s="92">
        <v>1119.8000489999999</v>
      </c>
      <c r="E4076" s="92">
        <v>1123.4350589999999</v>
      </c>
      <c r="F4076" s="92">
        <v>1123.401611</v>
      </c>
      <c r="G4076" s="92">
        <v>10024800</v>
      </c>
    </row>
    <row r="4077" spans="1:7" x14ac:dyDescent="0.25">
      <c r="A4077" s="87">
        <v>38693</v>
      </c>
      <c r="B4077" s="92">
        <v>1130.954956</v>
      </c>
      <c r="C4077" s="92">
        <v>1155.4210210000001</v>
      </c>
      <c r="D4077" s="92">
        <v>1130.954956</v>
      </c>
      <c r="E4077" s="92">
        <v>1151.36499</v>
      </c>
      <c r="F4077" s="92">
        <v>1151.330811</v>
      </c>
      <c r="G4077" s="92">
        <v>20396400</v>
      </c>
    </row>
    <row r="4078" spans="1:7" x14ac:dyDescent="0.25">
      <c r="A4078" s="87">
        <v>38694</v>
      </c>
      <c r="B4078" s="92">
        <v>1157.1860349999999</v>
      </c>
      <c r="C4078" s="92">
        <v>1170.020996</v>
      </c>
      <c r="D4078" s="92">
        <v>1150.6560059999999</v>
      </c>
      <c r="E4078" s="92">
        <v>1158.31897</v>
      </c>
      <c r="F4078" s="92">
        <v>1158.284668</v>
      </c>
      <c r="G4078" s="92">
        <v>16164800</v>
      </c>
    </row>
    <row r="4079" spans="1:7" x14ac:dyDescent="0.25">
      <c r="A4079" s="87">
        <v>38695</v>
      </c>
      <c r="B4079" s="92">
        <v>1160.9399410000001</v>
      </c>
      <c r="C4079" s="92">
        <v>1166.840942</v>
      </c>
      <c r="D4079" s="92">
        <v>1150.6369629999999</v>
      </c>
      <c r="E4079" s="92">
        <v>1160.0679929999999</v>
      </c>
      <c r="F4079" s="92">
        <v>1160.0335689999999</v>
      </c>
      <c r="G4079" s="92">
        <v>7685800</v>
      </c>
    </row>
    <row r="4080" spans="1:7" x14ac:dyDescent="0.25">
      <c r="A4080" s="87">
        <v>38698</v>
      </c>
      <c r="B4080" s="92">
        <v>1167.3320309999999</v>
      </c>
      <c r="C4080" s="92">
        <v>1184.1049800000001</v>
      </c>
      <c r="D4080" s="92">
        <v>1167.3320309999999</v>
      </c>
      <c r="E4080" s="92">
        <v>1175.0069579999999</v>
      </c>
      <c r="F4080" s="92">
        <v>1174.9720460000001</v>
      </c>
      <c r="G4080" s="92">
        <v>17855600</v>
      </c>
    </row>
    <row r="4081" spans="1:7" x14ac:dyDescent="0.25">
      <c r="A4081" s="87">
        <v>38699</v>
      </c>
      <c r="B4081" s="92">
        <v>1178.7729489999999</v>
      </c>
      <c r="C4081" s="92">
        <v>1183.1479489999999</v>
      </c>
      <c r="D4081" s="92">
        <v>1174.8570560000001</v>
      </c>
      <c r="E4081" s="92">
        <v>1182.0279539999999</v>
      </c>
      <c r="F4081" s="92">
        <v>1181.992798</v>
      </c>
      <c r="G4081" s="92">
        <v>12042100</v>
      </c>
    </row>
    <row r="4082" spans="1:7" x14ac:dyDescent="0.25">
      <c r="A4082" s="87">
        <v>38700</v>
      </c>
      <c r="B4082" s="92">
        <v>1184.906982</v>
      </c>
      <c r="C4082" s="92">
        <v>1185.905029</v>
      </c>
      <c r="D4082" s="92">
        <v>1165.56897</v>
      </c>
      <c r="E4082" s="92">
        <v>1173.718018</v>
      </c>
      <c r="F4082" s="92">
        <v>1173.6832280000001</v>
      </c>
      <c r="G4082" s="92">
        <v>9620700</v>
      </c>
    </row>
    <row r="4083" spans="1:7" x14ac:dyDescent="0.25">
      <c r="A4083" s="87">
        <v>38701</v>
      </c>
      <c r="B4083" s="92">
        <v>1171.871948</v>
      </c>
      <c r="C4083" s="92">
        <v>1171.871948</v>
      </c>
      <c r="D4083" s="92">
        <v>1152.5810550000001</v>
      </c>
      <c r="E4083" s="92">
        <v>1155.9639890000001</v>
      </c>
      <c r="F4083" s="92">
        <v>1155.9296879999999</v>
      </c>
      <c r="G4083" s="92">
        <v>6357200</v>
      </c>
    </row>
    <row r="4084" spans="1:7" x14ac:dyDescent="0.25">
      <c r="A4084" s="87">
        <v>38702</v>
      </c>
      <c r="B4084" s="92">
        <v>1152.4449460000001</v>
      </c>
      <c r="C4084" s="92">
        <v>1155.0649410000001</v>
      </c>
      <c r="D4084" s="92">
        <v>1139.5789789999999</v>
      </c>
      <c r="E4084" s="92">
        <v>1143.426025</v>
      </c>
      <c r="F4084" s="92">
        <v>1143.3920900000001</v>
      </c>
      <c r="G4084" s="92">
        <v>6317800</v>
      </c>
    </row>
    <row r="4085" spans="1:7" x14ac:dyDescent="0.25">
      <c r="A4085" s="87">
        <v>38705</v>
      </c>
      <c r="B4085" s="92">
        <v>1147.8070070000001</v>
      </c>
      <c r="C4085" s="92">
        <v>1163.098999</v>
      </c>
      <c r="D4085" s="92">
        <v>1147.8070070000001</v>
      </c>
      <c r="E4085" s="92">
        <v>1162.3280030000001</v>
      </c>
      <c r="F4085" s="92">
        <v>1162.293457</v>
      </c>
      <c r="G4085" s="92">
        <v>4842400</v>
      </c>
    </row>
    <row r="4086" spans="1:7" x14ac:dyDescent="0.25">
      <c r="A4086" s="87">
        <v>38706</v>
      </c>
      <c r="B4086" s="92">
        <v>1169.400024</v>
      </c>
      <c r="C4086" s="92">
        <v>1171.373047</v>
      </c>
      <c r="D4086" s="92">
        <v>1155.496948</v>
      </c>
      <c r="E4086" s="92">
        <v>1163.034058</v>
      </c>
      <c r="F4086" s="92">
        <v>1162.9995120000001</v>
      </c>
      <c r="G4086" s="92">
        <v>6734400</v>
      </c>
    </row>
    <row r="4087" spans="1:7" x14ac:dyDescent="0.25">
      <c r="A4087" s="87">
        <v>38707</v>
      </c>
      <c r="B4087" s="92">
        <v>1160.26001</v>
      </c>
      <c r="C4087" s="92">
        <v>1164.6679690000001</v>
      </c>
      <c r="D4087" s="92">
        <v>1155.8630370000001</v>
      </c>
      <c r="E4087" s="92">
        <v>1160.5589600000001</v>
      </c>
      <c r="F4087" s="92">
        <v>1160.524414</v>
      </c>
      <c r="G4087" s="92">
        <v>6161400</v>
      </c>
    </row>
    <row r="4088" spans="1:7" x14ac:dyDescent="0.25">
      <c r="A4088" s="87">
        <v>38708</v>
      </c>
      <c r="B4088" s="92">
        <v>1159.3900149999999</v>
      </c>
      <c r="C4088" s="92">
        <v>1164.0169679999999</v>
      </c>
      <c r="D4088" s="92">
        <v>1155.4239500000001</v>
      </c>
      <c r="E4088" s="92">
        <v>1164.0169679999999</v>
      </c>
      <c r="F4088" s="92">
        <v>1163.982422</v>
      </c>
      <c r="G4088" s="92">
        <v>4769900</v>
      </c>
    </row>
    <row r="4089" spans="1:7" x14ac:dyDescent="0.25">
      <c r="A4089" s="87">
        <v>38709</v>
      </c>
      <c r="B4089" s="92">
        <v>1162.5279539999999</v>
      </c>
      <c r="C4089" s="92">
        <v>1164.63501</v>
      </c>
      <c r="D4089" s="92">
        <v>1153.5770259999999</v>
      </c>
      <c r="E4089" s="92">
        <v>1158.338013</v>
      </c>
      <c r="F4089" s="92">
        <v>1158.303711</v>
      </c>
      <c r="G4089" s="92">
        <v>6127400</v>
      </c>
    </row>
    <row r="4090" spans="1:7" x14ac:dyDescent="0.25">
      <c r="A4090" s="87">
        <v>38712</v>
      </c>
      <c r="B4090" s="92" t="s">
        <v>2065</v>
      </c>
      <c r="C4090" s="92" t="s">
        <v>2065</v>
      </c>
      <c r="D4090" s="92" t="s">
        <v>2065</v>
      </c>
      <c r="E4090" s="92" t="s">
        <v>2065</v>
      </c>
      <c r="F4090" s="92" t="s">
        <v>2065</v>
      </c>
      <c r="G4090" s="92" t="s">
        <v>2065</v>
      </c>
    </row>
    <row r="4091" spans="1:7" x14ac:dyDescent="0.25">
      <c r="A4091" s="87">
        <v>38713</v>
      </c>
      <c r="B4091" s="92">
        <v>1158.9239500000001</v>
      </c>
      <c r="C4091" s="92">
        <v>1164.4029539999999</v>
      </c>
      <c r="D4091" s="92">
        <v>1158.2650149999999</v>
      </c>
      <c r="E4091" s="92">
        <v>1161.7070309999999</v>
      </c>
      <c r="F4091" s="92">
        <v>1161.6724850000001</v>
      </c>
      <c r="G4091" s="92">
        <v>3635700</v>
      </c>
    </row>
    <row r="4092" spans="1:7" x14ac:dyDescent="0.25">
      <c r="A4092" s="87">
        <v>38714</v>
      </c>
      <c r="B4092" s="92">
        <v>1159.9320070000001</v>
      </c>
      <c r="C4092" s="92">
        <v>1164.1429439999999</v>
      </c>
      <c r="D4092" s="92">
        <v>1157.8360600000001</v>
      </c>
      <c r="E4092" s="92">
        <v>1164.1429439999999</v>
      </c>
      <c r="F4092" s="92">
        <v>1164.1083980000001</v>
      </c>
      <c r="G4092" s="92">
        <v>4429200</v>
      </c>
    </row>
    <row r="4093" spans="1:7" x14ac:dyDescent="0.25">
      <c r="A4093" s="87">
        <v>38715</v>
      </c>
      <c r="B4093" s="92">
        <v>1163.253052</v>
      </c>
      <c r="C4093" s="92">
        <v>1169.9060059999999</v>
      </c>
      <c r="D4093" s="92">
        <v>1157.4179690000001</v>
      </c>
      <c r="E4093" s="92">
        <v>1162.63501</v>
      </c>
      <c r="F4093" s="92">
        <v>1162.6004640000001</v>
      </c>
      <c r="G4093" s="92">
        <v>5840800</v>
      </c>
    </row>
    <row r="4094" spans="1:7" x14ac:dyDescent="0.25">
      <c r="A4094" s="87">
        <v>38716</v>
      </c>
      <c r="B4094" s="92" t="s">
        <v>2065</v>
      </c>
      <c r="C4094" s="92" t="s">
        <v>2065</v>
      </c>
      <c r="D4094" s="92" t="s">
        <v>2065</v>
      </c>
      <c r="E4094" s="92" t="s">
        <v>2065</v>
      </c>
      <c r="F4094" s="92" t="s">
        <v>2065</v>
      </c>
      <c r="G4094" s="92" t="s">
        <v>2065</v>
      </c>
    </row>
    <row r="4095" spans="1:7" x14ac:dyDescent="0.25">
      <c r="A4095" s="87">
        <v>38719</v>
      </c>
      <c r="B4095" s="92">
        <v>1161.9770510000001</v>
      </c>
      <c r="C4095" s="92">
        <v>1171.7089840000001</v>
      </c>
      <c r="D4095" s="92">
        <v>1161.301025</v>
      </c>
      <c r="E4095" s="92">
        <v>1171.7089840000001</v>
      </c>
      <c r="F4095" s="92">
        <v>1171.6741939999999</v>
      </c>
      <c r="G4095" s="92">
        <v>2827600</v>
      </c>
    </row>
    <row r="4096" spans="1:7" x14ac:dyDescent="0.25">
      <c r="A4096" s="87">
        <v>38720</v>
      </c>
      <c r="B4096" s="92">
        <v>1170.029053</v>
      </c>
      <c r="C4096" s="92">
        <v>1186.485962</v>
      </c>
      <c r="D4096" s="92">
        <v>1170.029053</v>
      </c>
      <c r="E4096" s="92">
        <v>1184.6899410000001</v>
      </c>
      <c r="F4096" s="92">
        <v>1184.6547849999999</v>
      </c>
      <c r="G4096" s="92">
        <v>9643500</v>
      </c>
    </row>
    <row r="4097" spans="1:7" x14ac:dyDescent="0.25">
      <c r="A4097" s="87">
        <v>38721</v>
      </c>
      <c r="B4097" s="92">
        <v>1192.4320070000001</v>
      </c>
      <c r="C4097" s="92">
        <v>1211.698975</v>
      </c>
      <c r="D4097" s="92">
        <v>1192.4320070000001</v>
      </c>
      <c r="E4097" s="92">
        <v>1211.698975</v>
      </c>
      <c r="F4097" s="92">
        <v>1211.6629640000001</v>
      </c>
      <c r="G4097" s="92">
        <v>16412100</v>
      </c>
    </row>
    <row r="4098" spans="1:7" x14ac:dyDescent="0.25">
      <c r="A4098" s="87">
        <v>38722</v>
      </c>
      <c r="B4098" s="92">
        <v>1215.744019</v>
      </c>
      <c r="C4098" s="92">
        <v>1221.1689449999999</v>
      </c>
      <c r="D4098" s="92">
        <v>1204.9620359999999</v>
      </c>
      <c r="E4098" s="92">
        <v>1211</v>
      </c>
      <c r="F4098" s="92">
        <v>1210.9639890000001</v>
      </c>
      <c r="G4098" s="92">
        <v>10059800</v>
      </c>
    </row>
    <row r="4099" spans="1:7" x14ac:dyDescent="0.25">
      <c r="A4099" s="87">
        <v>38723</v>
      </c>
      <c r="B4099" s="92">
        <v>1208.4370120000001</v>
      </c>
      <c r="C4099" s="92">
        <v>1225.0040280000001</v>
      </c>
      <c r="D4099" s="92">
        <v>1205.741943</v>
      </c>
      <c r="E4099" s="92">
        <v>1222.2490230000001</v>
      </c>
      <c r="F4099" s="92">
        <v>1222.212769</v>
      </c>
      <c r="G4099" s="92">
        <v>11096900</v>
      </c>
    </row>
    <row r="4100" spans="1:7" x14ac:dyDescent="0.25">
      <c r="A4100" s="87">
        <v>38726</v>
      </c>
      <c r="B4100" s="92">
        <v>1227.290039</v>
      </c>
      <c r="C4100" s="92">
        <v>1247.464966</v>
      </c>
      <c r="D4100" s="92">
        <v>1227.290039</v>
      </c>
      <c r="E4100" s="92">
        <v>1245.0539550000001</v>
      </c>
      <c r="F4100" s="92">
        <v>1245.0169679999999</v>
      </c>
      <c r="G4100" s="92">
        <v>21143400</v>
      </c>
    </row>
    <row r="4101" spans="1:7" x14ac:dyDescent="0.25">
      <c r="A4101" s="87">
        <v>38727</v>
      </c>
      <c r="B4101" s="92" t="s">
        <v>2065</v>
      </c>
      <c r="C4101" s="92" t="s">
        <v>2065</v>
      </c>
      <c r="D4101" s="92" t="s">
        <v>2065</v>
      </c>
      <c r="E4101" s="92" t="s">
        <v>2065</v>
      </c>
      <c r="F4101" s="92" t="s">
        <v>2065</v>
      </c>
      <c r="G4101" s="92" t="s">
        <v>2065</v>
      </c>
    </row>
    <row r="4102" spans="1:7" x14ac:dyDescent="0.25">
      <c r="A4102" s="87">
        <v>38728</v>
      </c>
      <c r="B4102" s="92">
        <v>1245.7349850000001</v>
      </c>
      <c r="C4102" s="92">
        <v>1265.364014</v>
      </c>
      <c r="D4102" s="92">
        <v>1242.781982</v>
      </c>
      <c r="E4102" s="92">
        <v>1261.2829589999999</v>
      </c>
      <c r="F4102" s="92">
        <v>1261.2456050000001</v>
      </c>
      <c r="G4102" s="92">
        <v>15909100</v>
      </c>
    </row>
    <row r="4103" spans="1:7" x14ac:dyDescent="0.25">
      <c r="A4103" s="87">
        <v>38729</v>
      </c>
      <c r="B4103" s="92">
        <v>1267.176025</v>
      </c>
      <c r="C4103" s="92">
        <v>1268.6319579999999</v>
      </c>
      <c r="D4103" s="92">
        <v>1252.2910159999999</v>
      </c>
      <c r="E4103" s="92">
        <v>1256.253052</v>
      </c>
      <c r="F4103" s="92">
        <v>1256.215698</v>
      </c>
      <c r="G4103" s="92">
        <v>11113500</v>
      </c>
    </row>
    <row r="4104" spans="1:7" x14ac:dyDescent="0.25">
      <c r="A4104" s="87">
        <v>38730</v>
      </c>
      <c r="B4104" s="92">
        <v>1248.3029790000001</v>
      </c>
      <c r="C4104" s="92">
        <v>1258.8709719999999</v>
      </c>
      <c r="D4104" s="92">
        <v>1246.3709719999999</v>
      </c>
      <c r="E4104" s="92">
        <v>1250.4279790000001</v>
      </c>
      <c r="F4104" s="92">
        <v>1250.3908690000001</v>
      </c>
      <c r="G4104" s="92">
        <v>10873400</v>
      </c>
    </row>
    <row r="4105" spans="1:7" x14ac:dyDescent="0.25">
      <c r="A4105" s="87">
        <v>38733</v>
      </c>
      <c r="B4105" s="92">
        <v>1250.614014</v>
      </c>
      <c r="C4105" s="92">
        <v>1255.3370359999999</v>
      </c>
      <c r="D4105" s="92">
        <v>1230.265991</v>
      </c>
      <c r="E4105" s="92">
        <v>1235.255981</v>
      </c>
      <c r="F4105" s="92">
        <v>1235.2193600000001</v>
      </c>
      <c r="G4105" s="92">
        <v>9634400</v>
      </c>
    </row>
    <row r="4106" spans="1:7" x14ac:dyDescent="0.25">
      <c r="A4106" s="87">
        <v>38734</v>
      </c>
      <c r="B4106" s="92">
        <v>1231.176025</v>
      </c>
      <c r="C4106" s="92">
        <v>1231.744019</v>
      </c>
      <c r="D4106" s="92">
        <v>1204.734009</v>
      </c>
      <c r="E4106" s="92">
        <v>1212.869995</v>
      </c>
      <c r="F4106" s="92">
        <v>1212.8339840000001</v>
      </c>
      <c r="G4106" s="92">
        <v>12587200</v>
      </c>
    </row>
    <row r="4107" spans="1:7" x14ac:dyDescent="0.25">
      <c r="A4107" s="87">
        <v>38735</v>
      </c>
      <c r="B4107" s="92">
        <v>1191.505005</v>
      </c>
      <c r="C4107" s="92">
        <v>1210.1290280000001</v>
      </c>
      <c r="D4107" s="92">
        <v>1183.7070309999999</v>
      </c>
      <c r="E4107" s="92">
        <v>1193.1960449999999</v>
      </c>
      <c r="F4107" s="92">
        <v>1193.1606449999999</v>
      </c>
      <c r="G4107" s="92">
        <v>7197700</v>
      </c>
    </row>
    <row r="4108" spans="1:7" x14ac:dyDescent="0.25">
      <c r="A4108" s="87">
        <v>38736</v>
      </c>
      <c r="B4108" s="92">
        <v>1201.614014</v>
      </c>
      <c r="C4108" s="92">
        <v>1230.0589600000001</v>
      </c>
      <c r="D4108" s="92">
        <v>1201.614014</v>
      </c>
      <c r="E4108" s="92">
        <v>1230.0589600000001</v>
      </c>
      <c r="F4108" s="92">
        <v>1230.022461</v>
      </c>
      <c r="G4108" s="92">
        <v>8067300</v>
      </c>
    </row>
    <row r="4109" spans="1:7" x14ac:dyDescent="0.25">
      <c r="A4109" s="87">
        <v>38737</v>
      </c>
      <c r="B4109" s="92">
        <v>1235.4029539999999</v>
      </c>
      <c r="C4109" s="92">
        <v>1238.0069579999999</v>
      </c>
      <c r="D4109" s="92">
        <v>1216.5670170000001</v>
      </c>
      <c r="E4109" s="92">
        <v>1222.887939</v>
      </c>
      <c r="F4109" s="92">
        <v>1222.8516850000001</v>
      </c>
      <c r="G4109" s="92">
        <v>7094400</v>
      </c>
    </row>
    <row r="4110" spans="1:7" x14ac:dyDescent="0.25">
      <c r="A4110" s="87">
        <v>38740</v>
      </c>
      <c r="B4110" s="92">
        <v>1200.376953</v>
      </c>
      <c r="C4110" s="92">
        <v>1211.18103</v>
      </c>
      <c r="D4110" s="92">
        <v>1195.2139890000001</v>
      </c>
      <c r="E4110" s="92">
        <v>1200.126953</v>
      </c>
      <c r="F4110" s="92">
        <v>1200.0913089999999</v>
      </c>
      <c r="G4110" s="92">
        <v>12778600</v>
      </c>
    </row>
    <row r="4111" spans="1:7" x14ac:dyDescent="0.25">
      <c r="A4111" s="87">
        <v>38741</v>
      </c>
      <c r="B4111" s="92">
        <v>1208.7459719999999</v>
      </c>
      <c r="C4111" s="92">
        <v>1212.6259769999999</v>
      </c>
      <c r="D4111" s="92">
        <v>1205.4019780000001</v>
      </c>
      <c r="E4111" s="92">
        <v>1207.219971</v>
      </c>
      <c r="F4111" s="92">
        <v>1207.184082</v>
      </c>
      <c r="G4111" s="92">
        <v>8558200</v>
      </c>
    </row>
    <row r="4112" spans="1:7" x14ac:dyDescent="0.25">
      <c r="A4112" s="87">
        <v>38742</v>
      </c>
      <c r="B4112" s="92">
        <v>1217.887939</v>
      </c>
      <c r="C4112" s="92">
        <v>1230.116943</v>
      </c>
      <c r="D4112" s="92">
        <v>1216.9350589999999</v>
      </c>
      <c r="E4112" s="92">
        <v>1230.116943</v>
      </c>
      <c r="F4112" s="92">
        <v>1230.0804439999999</v>
      </c>
      <c r="G4112" s="92">
        <v>18119200</v>
      </c>
    </row>
    <row r="4113" spans="1:7" x14ac:dyDescent="0.25">
      <c r="A4113" s="87">
        <v>38743</v>
      </c>
      <c r="B4113" s="92">
        <v>1232.593018</v>
      </c>
      <c r="C4113" s="92">
        <v>1233.8139650000001</v>
      </c>
      <c r="D4113" s="92">
        <v>1219.198975</v>
      </c>
      <c r="E4113" s="92">
        <v>1226.6529539999999</v>
      </c>
      <c r="F4113" s="92">
        <v>1226.6164550000001</v>
      </c>
      <c r="G4113" s="92">
        <v>17431700</v>
      </c>
    </row>
    <row r="4114" spans="1:7" x14ac:dyDescent="0.25">
      <c r="A4114" s="87">
        <v>38744</v>
      </c>
      <c r="B4114" s="92">
        <v>1234.0920410000001</v>
      </c>
      <c r="C4114" s="92">
        <v>1235.484009</v>
      </c>
      <c r="D4114" s="92">
        <v>1225.225952</v>
      </c>
      <c r="E4114" s="92">
        <v>1229.7089840000001</v>
      </c>
      <c r="F4114" s="92">
        <v>1229.6724850000001</v>
      </c>
      <c r="G4114" s="92">
        <v>12275700</v>
      </c>
    </row>
    <row r="4115" spans="1:7" x14ac:dyDescent="0.25">
      <c r="A4115" s="87">
        <v>38747</v>
      </c>
      <c r="B4115" s="92">
        <v>1231.6839600000001</v>
      </c>
      <c r="C4115" s="92">
        <v>1235.8070070000001</v>
      </c>
      <c r="D4115" s="92">
        <v>1227.7189940000001</v>
      </c>
      <c r="E4115" s="92">
        <v>1232.3210449999999</v>
      </c>
      <c r="F4115" s="92">
        <v>1232.2845460000001</v>
      </c>
      <c r="G4115" s="92">
        <v>3702600</v>
      </c>
    </row>
    <row r="4116" spans="1:7" x14ac:dyDescent="0.25">
      <c r="A4116" s="87">
        <v>38748</v>
      </c>
      <c r="B4116" s="92" t="s">
        <v>2065</v>
      </c>
      <c r="C4116" s="92" t="s">
        <v>2065</v>
      </c>
      <c r="D4116" s="92" t="s">
        <v>2065</v>
      </c>
      <c r="E4116" s="92" t="s">
        <v>2065</v>
      </c>
      <c r="F4116" s="92" t="s">
        <v>2065</v>
      </c>
      <c r="G4116" s="92" t="s">
        <v>2065</v>
      </c>
    </row>
    <row r="4117" spans="1:7" x14ac:dyDescent="0.25">
      <c r="A4117" s="87">
        <v>38749</v>
      </c>
      <c r="B4117" s="92">
        <v>1233.9560550000001</v>
      </c>
      <c r="C4117" s="92">
        <v>1243.660034</v>
      </c>
      <c r="D4117" s="92">
        <v>1232.9520259999999</v>
      </c>
      <c r="E4117" s="92">
        <v>1240.6949460000001</v>
      </c>
      <c r="F4117" s="92">
        <v>1240.658081</v>
      </c>
      <c r="G4117" s="92">
        <v>9369800</v>
      </c>
    </row>
    <row r="4118" spans="1:7" x14ac:dyDescent="0.25">
      <c r="A4118" s="87">
        <v>38750</v>
      </c>
      <c r="B4118" s="92">
        <v>1244.6479489999999</v>
      </c>
      <c r="C4118" s="92">
        <v>1247.633057</v>
      </c>
      <c r="D4118" s="92">
        <v>1239.1920170000001</v>
      </c>
      <c r="E4118" s="92">
        <v>1243.3929439999999</v>
      </c>
      <c r="F4118" s="92">
        <v>1243.3560789999999</v>
      </c>
      <c r="G4118" s="92">
        <v>8027400</v>
      </c>
    </row>
    <row r="4119" spans="1:7" x14ac:dyDescent="0.25">
      <c r="A4119" s="87">
        <v>38751</v>
      </c>
      <c r="B4119" s="92">
        <v>1243.3170170000001</v>
      </c>
      <c r="C4119" s="92">
        <v>1245.968018</v>
      </c>
      <c r="D4119" s="92">
        <v>1237.8330080000001</v>
      </c>
      <c r="E4119" s="92">
        <v>1244.1259769999999</v>
      </c>
      <c r="F4119" s="92">
        <v>1244.089111</v>
      </c>
      <c r="G4119" s="92">
        <v>28228000</v>
      </c>
    </row>
    <row r="4120" spans="1:7" x14ac:dyDescent="0.25">
      <c r="A4120" s="87">
        <v>38754</v>
      </c>
      <c r="B4120" s="92">
        <v>1243.719971</v>
      </c>
      <c r="C4120" s="92">
        <v>1247.545044</v>
      </c>
      <c r="D4120" s="92">
        <v>1240.8310550000001</v>
      </c>
      <c r="E4120" s="92">
        <v>1245.649048</v>
      </c>
      <c r="F4120" s="92">
        <v>1245.612061</v>
      </c>
      <c r="G4120" s="92">
        <v>12151600</v>
      </c>
    </row>
    <row r="4121" spans="1:7" x14ac:dyDescent="0.25">
      <c r="A4121" s="87">
        <v>38755</v>
      </c>
      <c r="B4121" s="92">
        <v>1250.264038</v>
      </c>
      <c r="C4121" s="92">
        <v>1259.9560550000001</v>
      </c>
      <c r="D4121" s="92">
        <v>1248.2039789999999</v>
      </c>
      <c r="E4121" s="92">
        <v>1259.362061</v>
      </c>
      <c r="F4121" s="92">
        <v>1259.324707</v>
      </c>
      <c r="G4121" s="92">
        <v>15188200</v>
      </c>
    </row>
    <row r="4122" spans="1:7" x14ac:dyDescent="0.25">
      <c r="A4122" s="87">
        <v>38756</v>
      </c>
      <c r="B4122" s="92">
        <v>1253.994995</v>
      </c>
      <c r="C4122" s="92">
        <v>1253.994995</v>
      </c>
      <c r="D4122" s="92">
        <v>1235.878052</v>
      </c>
      <c r="E4122" s="92">
        <v>1238.170044</v>
      </c>
      <c r="F4122" s="92">
        <v>1238.1333010000001</v>
      </c>
      <c r="G4122" s="92">
        <v>13776200</v>
      </c>
    </row>
    <row r="4123" spans="1:7" x14ac:dyDescent="0.25">
      <c r="A4123" s="87">
        <v>38757</v>
      </c>
      <c r="B4123" s="92">
        <v>1243.9389650000001</v>
      </c>
      <c r="C4123" s="92">
        <v>1247.6829829999999</v>
      </c>
      <c r="D4123" s="92">
        <v>1237.130981</v>
      </c>
      <c r="E4123" s="92">
        <v>1246.6400149999999</v>
      </c>
      <c r="F4123" s="92">
        <v>1246.6030270000001</v>
      </c>
      <c r="G4123" s="92">
        <v>8517300</v>
      </c>
    </row>
    <row r="4124" spans="1:7" x14ac:dyDescent="0.25">
      <c r="A4124" s="87">
        <v>38758</v>
      </c>
      <c r="B4124" s="92">
        <v>1246.0789789999999</v>
      </c>
      <c r="C4124" s="92">
        <v>1255.612061</v>
      </c>
      <c r="D4124" s="92">
        <v>1245.383057</v>
      </c>
      <c r="E4124" s="92">
        <v>1253.1049800000001</v>
      </c>
      <c r="F4124" s="92">
        <v>1253.067871</v>
      </c>
      <c r="G4124" s="92">
        <v>12255900</v>
      </c>
    </row>
    <row r="4125" spans="1:7" x14ac:dyDescent="0.25">
      <c r="A4125" s="87">
        <v>38761</v>
      </c>
      <c r="B4125" s="92">
        <v>1252.915039</v>
      </c>
      <c r="C4125" s="92">
        <v>1260.104004</v>
      </c>
      <c r="D4125" s="92">
        <v>1248.8229980000001</v>
      </c>
      <c r="E4125" s="92">
        <v>1252.404053</v>
      </c>
      <c r="F4125" s="92">
        <v>1252.366943</v>
      </c>
      <c r="G4125" s="92">
        <v>9171700</v>
      </c>
    </row>
    <row r="4126" spans="1:7" x14ac:dyDescent="0.25">
      <c r="A4126" s="87">
        <v>38762</v>
      </c>
      <c r="B4126" s="92">
        <v>1248.9830320000001</v>
      </c>
      <c r="C4126" s="92">
        <v>1248.9830320000001</v>
      </c>
      <c r="D4126" s="92">
        <v>1226.829956</v>
      </c>
      <c r="E4126" s="92">
        <v>1230.378052</v>
      </c>
      <c r="F4126" s="92">
        <v>1230.341553</v>
      </c>
      <c r="G4126" s="92">
        <v>10997100</v>
      </c>
    </row>
    <row r="4127" spans="1:7" x14ac:dyDescent="0.25">
      <c r="A4127" s="87">
        <v>38763</v>
      </c>
      <c r="B4127" s="92">
        <v>1232.605957</v>
      </c>
      <c r="C4127" s="92">
        <v>1236.9429929999999</v>
      </c>
      <c r="D4127" s="92">
        <v>1221.008057</v>
      </c>
      <c r="E4127" s="92">
        <v>1236.9429929999999</v>
      </c>
      <c r="F4127" s="92">
        <v>1236.90625</v>
      </c>
      <c r="G4127" s="92">
        <v>11054600</v>
      </c>
    </row>
    <row r="4128" spans="1:7" x14ac:dyDescent="0.25">
      <c r="A4128" s="87">
        <v>38764</v>
      </c>
      <c r="B4128" s="92">
        <v>1238.838013</v>
      </c>
      <c r="C4128" s="92">
        <v>1241.8740230000001</v>
      </c>
      <c r="D4128" s="92">
        <v>1234.1519780000001</v>
      </c>
      <c r="E4128" s="92">
        <v>1237.8740230000001</v>
      </c>
      <c r="F4128" s="92">
        <v>1237.83728</v>
      </c>
      <c r="G4128" s="92">
        <v>6828600</v>
      </c>
    </row>
    <row r="4129" spans="1:7" x14ac:dyDescent="0.25">
      <c r="A4129" s="87">
        <v>38765</v>
      </c>
      <c r="B4129" s="92">
        <v>1240.1130370000001</v>
      </c>
      <c r="C4129" s="92">
        <v>1246.0469969999999</v>
      </c>
      <c r="D4129" s="92">
        <v>1237.519043</v>
      </c>
      <c r="E4129" s="92">
        <v>1243.474976</v>
      </c>
      <c r="F4129" s="92">
        <v>1243.4381100000001</v>
      </c>
      <c r="G4129" s="92">
        <v>18331000</v>
      </c>
    </row>
    <row r="4130" spans="1:7" x14ac:dyDescent="0.25">
      <c r="A4130" s="87">
        <v>38768</v>
      </c>
      <c r="B4130" s="92">
        <v>1244.487061</v>
      </c>
      <c r="C4130" s="92">
        <v>1250.990967</v>
      </c>
      <c r="D4130" s="92">
        <v>1241.8869629999999</v>
      </c>
      <c r="E4130" s="92">
        <v>1247.4139399999999</v>
      </c>
      <c r="F4130" s="92">
        <v>1247.376831</v>
      </c>
      <c r="G4130" s="92">
        <v>6954800</v>
      </c>
    </row>
    <row r="4131" spans="1:7" x14ac:dyDescent="0.25">
      <c r="A4131" s="87">
        <v>38769</v>
      </c>
      <c r="B4131" s="92">
        <v>1242.4339600000001</v>
      </c>
      <c r="C4131" s="92">
        <v>1242.4339600000001</v>
      </c>
      <c r="D4131" s="92">
        <v>1230.5419919999999</v>
      </c>
      <c r="E4131" s="92">
        <v>1236.0889890000001</v>
      </c>
      <c r="F4131" s="92">
        <v>1236.052246</v>
      </c>
      <c r="G4131" s="92">
        <v>12202900</v>
      </c>
    </row>
    <row r="4132" spans="1:7" x14ac:dyDescent="0.25">
      <c r="A4132" s="87">
        <v>38770</v>
      </c>
      <c r="B4132" s="92">
        <v>1230.265991</v>
      </c>
      <c r="C4132" s="92">
        <v>1233.9389650000001</v>
      </c>
      <c r="D4132" s="92">
        <v>1224.494995</v>
      </c>
      <c r="E4132" s="92">
        <v>1231.25</v>
      </c>
      <c r="F4132" s="92">
        <v>1231.213501</v>
      </c>
      <c r="G4132" s="92">
        <v>11357100</v>
      </c>
    </row>
    <row r="4133" spans="1:7" x14ac:dyDescent="0.25">
      <c r="A4133" s="87">
        <v>38771</v>
      </c>
      <c r="B4133" s="92">
        <v>1230.920044</v>
      </c>
      <c r="C4133" s="92">
        <v>1231.014038</v>
      </c>
      <c r="D4133" s="92">
        <v>1219.088013</v>
      </c>
      <c r="E4133" s="92">
        <v>1224.1639399999999</v>
      </c>
      <c r="F4133" s="92">
        <v>1224.127686</v>
      </c>
      <c r="G4133" s="92">
        <v>6976700</v>
      </c>
    </row>
    <row r="4134" spans="1:7" x14ac:dyDescent="0.25">
      <c r="A4134" s="87">
        <v>38772</v>
      </c>
      <c r="B4134" s="92">
        <v>1222.6020510000001</v>
      </c>
      <c r="C4134" s="92">
        <v>1225.133057</v>
      </c>
      <c r="D4134" s="92">
        <v>1212.285034</v>
      </c>
      <c r="E4134" s="92">
        <v>1216.1400149999999</v>
      </c>
      <c r="F4134" s="92">
        <v>1216.104004</v>
      </c>
      <c r="G4134" s="92">
        <v>5387600</v>
      </c>
    </row>
    <row r="4135" spans="1:7" x14ac:dyDescent="0.25">
      <c r="A4135" s="87">
        <v>38775</v>
      </c>
      <c r="B4135" s="92">
        <v>1219.3439940000001</v>
      </c>
      <c r="C4135" s="92">
        <v>1239.994019</v>
      </c>
      <c r="D4135" s="92">
        <v>1219.3439940000001</v>
      </c>
      <c r="E4135" s="92">
        <v>1235.4229740000001</v>
      </c>
      <c r="F4135" s="92">
        <v>1235.3862300000001</v>
      </c>
      <c r="G4135" s="92">
        <v>8301000</v>
      </c>
    </row>
    <row r="4136" spans="1:7" x14ac:dyDescent="0.25">
      <c r="A4136" s="87">
        <v>38776</v>
      </c>
      <c r="B4136" s="92">
        <v>1239.770996</v>
      </c>
      <c r="C4136" s="92">
        <v>1240.5729980000001</v>
      </c>
      <c r="D4136" s="92">
        <v>1229.963013</v>
      </c>
      <c r="E4136" s="92">
        <v>1230.6639399999999</v>
      </c>
      <c r="F4136" s="92">
        <v>1230.6274410000001</v>
      </c>
      <c r="G4136" s="92">
        <v>12164700</v>
      </c>
    </row>
    <row r="4137" spans="1:7" x14ac:dyDescent="0.25">
      <c r="A4137" s="87">
        <v>38777</v>
      </c>
      <c r="B4137" s="92">
        <v>1222.8070070000001</v>
      </c>
      <c r="C4137" s="92">
        <v>1239.9389650000001</v>
      </c>
      <c r="D4137" s="92">
        <v>1222.2089840000001</v>
      </c>
      <c r="E4137" s="92">
        <v>1239.2700199999999</v>
      </c>
      <c r="F4137" s="92">
        <v>1239.2332759999999</v>
      </c>
      <c r="G4137" s="92">
        <v>11000900</v>
      </c>
    </row>
    <row r="4138" spans="1:7" x14ac:dyDescent="0.25">
      <c r="A4138" s="87">
        <v>38778</v>
      </c>
      <c r="B4138" s="92">
        <v>1245.4589840000001</v>
      </c>
      <c r="C4138" s="92">
        <v>1250.6429439999999</v>
      </c>
      <c r="D4138" s="92">
        <v>1240.9029539999999</v>
      </c>
      <c r="E4138" s="92">
        <v>1249.6779790000001</v>
      </c>
      <c r="F4138" s="92">
        <v>1249.6408690000001</v>
      </c>
      <c r="G4138" s="92">
        <v>20381500</v>
      </c>
    </row>
    <row r="4139" spans="1:7" x14ac:dyDescent="0.25">
      <c r="A4139" s="87">
        <v>38779</v>
      </c>
      <c r="B4139" s="92">
        <v>1251.2860109999999</v>
      </c>
      <c r="C4139" s="92">
        <v>1261.2650149999999</v>
      </c>
      <c r="D4139" s="92">
        <v>1248.6469729999999</v>
      </c>
      <c r="E4139" s="92">
        <v>1261.2650149999999</v>
      </c>
      <c r="F4139" s="92">
        <v>1261.2276609999999</v>
      </c>
      <c r="G4139" s="92">
        <v>9431200</v>
      </c>
    </row>
    <row r="4140" spans="1:7" x14ac:dyDescent="0.25">
      <c r="A4140" s="87">
        <v>38782</v>
      </c>
      <c r="B4140" s="92">
        <v>1259.286987</v>
      </c>
      <c r="C4140" s="92">
        <v>1263.4320070000001</v>
      </c>
      <c r="D4140" s="92">
        <v>1256.889038</v>
      </c>
      <c r="E4140" s="92">
        <v>1262.6899410000001</v>
      </c>
      <c r="F4140" s="92">
        <v>1262.652466</v>
      </c>
      <c r="G4140" s="92">
        <v>13475400</v>
      </c>
    </row>
    <row r="4141" spans="1:7" x14ac:dyDescent="0.25">
      <c r="A4141" s="87">
        <v>38783</v>
      </c>
      <c r="B4141" s="92">
        <v>1263.128052</v>
      </c>
      <c r="C4141" s="92">
        <v>1266.0820309999999</v>
      </c>
      <c r="D4141" s="92">
        <v>1246.128052</v>
      </c>
      <c r="E4141" s="92">
        <v>1246.2509769999999</v>
      </c>
      <c r="F4141" s="92">
        <v>1246.2139890000001</v>
      </c>
      <c r="G4141" s="92">
        <v>13886300</v>
      </c>
    </row>
    <row r="4142" spans="1:7" x14ac:dyDescent="0.25">
      <c r="A4142" s="87">
        <v>38784</v>
      </c>
      <c r="B4142" s="92">
        <v>1238.6400149999999</v>
      </c>
      <c r="C4142" s="92">
        <v>1239.6099850000001</v>
      </c>
      <c r="D4142" s="92">
        <v>1222.4189449999999</v>
      </c>
      <c r="E4142" s="92">
        <v>1233.595947</v>
      </c>
      <c r="F4142" s="92">
        <v>1233.5593260000001</v>
      </c>
      <c r="G4142" s="92">
        <v>12892200</v>
      </c>
    </row>
    <row r="4143" spans="1:7" x14ac:dyDescent="0.25">
      <c r="A4143" s="87">
        <v>38785</v>
      </c>
      <c r="B4143" s="92">
        <v>1232.990967</v>
      </c>
      <c r="C4143" s="92">
        <v>1240.115967</v>
      </c>
      <c r="D4143" s="92">
        <v>1225.9370120000001</v>
      </c>
      <c r="E4143" s="92">
        <v>1239.5770259999999</v>
      </c>
      <c r="F4143" s="92">
        <v>1239.540283</v>
      </c>
      <c r="G4143" s="92">
        <v>15647200</v>
      </c>
    </row>
    <row r="4144" spans="1:7" x14ac:dyDescent="0.25">
      <c r="A4144" s="87">
        <v>38786</v>
      </c>
      <c r="B4144" s="92">
        <v>1240.524048</v>
      </c>
      <c r="C4144" s="92">
        <v>1249.3950199999999</v>
      </c>
      <c r="D4144" s="92">
        <v>1240.389038</v>
      </c>
      <c r="E4144" s="92">
        <v>1247.4219969999999</v>
      </c>
      <c r="F4144" s="92">
        <v>1247.384888</v>
      </c>
      <c r="G4144" s="92">
        <v>7260100</v>
      </c>
    </row>
    <row r="4145" spans="1:7" x14ac:dyDescent="0.25">
      <c r="A4145" s="87">
        <v>38789</v>
      </c>
      <c r="B4145" s="92">
        <v>1249.8020019999999</v>
      </c>
      <c r="C4145" s="92">
        <v>1250.3129879999999</v>
      </c>
      <c r="D4145" s="92">
        <v>1241.901001</v>
      </c>
      <c r="E4145" s="92">
        <v>1243.6610109999999</v>
      </c>
      <c r="F4145" s="92">
        <v>1243.6241460000001</v>
      </c>
      <c r="G4145" s="92">
        <v>30688800</v>
      </c>
    </row>
    <row r="4146" spans="1:7" x14ac:dyDescent="0.25">
      <c r="A4146" s="87">
        <v>38790</v>
      </c>
      <c r="B4146" s="92">
        <v>1242.5939940000001</v>
      </c>
      <c r="C4146" s="92">
        <v>1245.3790280000001</v>
      </c>
      <c r="D4146" s="92">
        <v>1240.3210449999999</v>
      </c>
      <c r="E4146" s="92">
        <v>1245.3790280000001</v>
      </c>
      <c r="F4146" s="92">
        <v>1245.3420410000001</v>
      </c>
      <c r="G4146" s="92">
        <v>14845800</v>
      </c>
    </row>
    <row r="4147" spans="1:7" x14ac:dyDescent="0.25">
      <c r="A4147" s="87">
        <v>38791</v>
      </c>
      <c r="B4147" s="92">
        <v>1248.30603</v>
      </c>
      <c r="C4147" s="92">
        <v>1251.0379640000001</v>
      </c>
      <c r="D4147" s="92">
        <v>1240.4499510000001</v>
      </c>
      <c r="E4147" s="92">
        <v>1244.4410399999999</v>
      </c>
      <c r="F4147" s="92">
        <v>1244.4041749999999</v>
      </c>
      <c r="G4147" s="92">
        <v>6902700</v>
      </c>
    </row>
    <row r="4148" spans="1:7" x14ac:dyDescent="0.25">
      <c r="A4148" s="87">
        <v>38792</v>
      </c>
      <c r="B4148" s="92">
        <v>1250.5529790000001</v>
      </c>
      <c r="C4148" s="92">
        <v>1276.276001</v>
      </c>
      <c r="D4148" s="92">
        <v>1250.5529790000001</v>
      </c>
      <c r="E4148" s="92">
        <v>1273.7969969999999</v>
      </c>
      <c r="F4148" s="92">
        <v>1273.759155</v>
      </c>
      <c r="G4148" s="92">
        <v>19508400</v>
      </c>
    </row>
    <row r="4149" spans="1:7" x14ac:dyDescent="0.25">
      <c r="A4149" s="87">
        <v>38793</v>
      </c>
      <c r="B4149" s="92">
        <v>1280.7299800000001</v>
      </c>
      <c r="C4149" s="92">
        <v>1306.2430420000001</v>
      </c>
      <c r="D4149" s="92">
        <v>1280.7299800000001</v>
      </c>
      <c r="E4149" s="92">
        <v>1305.1779790000001</v>
      </c>
      <c r="F4149" s="92">
        <v>1305.1392820000001</v>
      </c>
      <c r="G4149" s="92">
        <v>32532600</v>
      </c>
    </row>
    <row r="4150" spans="1:7" x14ac:dyDescent="0.25">
      <c r="A4150" s="87">
        <v>38796</v>
      </c>
      <c r="B4150" s="92">
        <v>1308.9320070000001</v>
      </c>
      <c r="C4150" s="92">
        <v>1334.628052</v>
      </c>
      <c r="D4150" s="92">
        <v>1308.9320070000001</v>
      </c>
      <c r="E4150" s="92">
        <v>1330.1130370000001</v>
      </c>
      <c r="F4150" s="92">
        <v>1330.073486</v>
      </c>
      <c r="G4150" s="92">
        <v>36466200</v>
      </c>
    </row>
    <row r="4151" spans="1:7" x14ac:dyDescent="0.25">
      <c r="A4151" s="87">
        <v>38797</v>
      </c>
      <c r="B4151" s="92">
        <v>1331.2280270000001</v>
      </c>
      <c r="C4151" s="92">
        <v>1339.8199460000001</v>
      </c>
      <c r="D4151" s="92">
        <v>1318.496948</v>
      </c>
      <c r="E4151" s="92">
        <v>1327.1419679999999</v>
      </c>
      <c r="F4151" s="92">
        <v>1327.1026609999999</v>
      </c>
      <c r="G4151" s="92">
        <v>24450700</v>
      </c>
    </row>
    <row r="4152" spans="1:7" x14ac:dyDescent="0.25">
      <c r="A4152" s="87">
        <v>38798</v>
      </c>
      <c r="B4152" s="92">
        <v>1320.862061</v>
      </c>
      <c r="C4152" s="92">
        <v>1320.862061</v>
      </c>
      <c r="D4152" s="92">
        <v>1299.915039</v>
      </c>
      <c r="E4152" s="92">
        <v>1302.3280030000001</v>
      </c>
      <c r="F4152" s="92">
        <v>1302.289307</v>
      </c>
      <c r="G4152" s="92">
        <v>29672600</v>
      </c>
    </row>
    <row r="4153" spans="1:7" x14ac:dyDescent="0.25">
      <c r="A4153" s="87">
        <v>38799</v>
      </c>
      <c r="B4153" s="92">
        <v>1307.525024</v>
      </c>
      <c r="C4153" s="92">
        <v>1321.954956</v>
      </c>
      <c r="D4153" s="92">
        <v>1298.860962</v>
      </c>
      <c r="E4153" s="92">
        <v>1305.623047</v>
      </c>
      <c r="F4153" s="92">
        <v>1305.5842290000001</v>
      </c>
      <c r="G4153" s="92">
        <v>16917200</v>
      </c>
    </row>
    <row r="4154" spans="1:7" x14ac:dyDescent="0.25">
      <c r="A4154" s="87">
        <v>38800</v>
      </c>
      <c r="B4154" s="92">
        <v>1314.285034</v>
      </c>
      <c r="C4154" s="92">
        <v>1319.604004</v>
      </c>
      <c r="D4154" s="92">
        <v>1307.400024</v>
      </c>
      <c r="E4154" s="92">
        <v>1311.3740230000001</v>
      </c>
      <c r="F4154" s="92">
        <v>1311.3350829999999</v>
      </c>
      <c r="G4154" s="92">
        <v>9808500</v>
      </c>
    </row>
    <row r="4155" spans="1:7" x14ac:dyDescent="0.25">
      <c r="A4155" s="87">
        <v>38803</v>
      </c>
      <c r="B4155" s="92">
        <v>1307.5279539999999</v>
      </c>
      <c r="C4155" s="92">
        <v>1312.4820560000001</v>
      </c>
      <c r="D4155" s="92">
        <v>1306.19397</v>
      </c>
      <c r="E4155" s="92">
        <v>1311.9499510000001</v>
      </c>
      <c r="F4155" s="92">
        <v>1311.9110109999999</v>
      </c>
      <c r="G4155" s="92">
        <v>7403000</v>
      </c>
    </row>
    <row r="4156" spans="1:7" x14ac:dyDescent="0.25">
      <c r="A4156" s="87">
        <v>38804</v>
      </c>
      <c r="B4156" s="92">
        <v>1313.6400149999999</v>
      </c>
      <c r="C4156" s="92">
        <v>1327.9029539999999</v>
      </c>
      <c r="D4156" s="92">
        <v>1313.6400149999999</v>
      </c>
      <c r="E4156" s="92">
        <v>1325.2189940000001</v>
      </c>
      <c r="F4156" s="92">
        <v>1325.1796879999999</v>
      </c>
      <c r="G4156" s="92">
        <v>11637600</v>
      </c>
    </row>
    <row r="4157" spans="1:7" x14ac:dyDescent="0.25">
      <c r="A4157" s="87">
        <v>38805</v>
      </c>
      <c r="B4157" s="92">
        <v>1321.625</v>
      </c>
      <c r="C4157" s="92">
        <v>1335.781982</v>
      </c>
      <c r="D4157" s="92">
        <v>1321.604004</v>
      </c>
      <c r="E4157" s="92">
        <v>1322.973999</v>
      </c>
      <c r="F4157" s="92">
        <v>1322.934692</v>
      </c>
      <c r="G4157" s="92">
        <v>10936700</v>
      </c>
    </row>
    <row r="4158" spans="1:7" x14ac:dyDescent="0.25">
      <c r="A4158" s="87">
        <v>38806</v>
      </c>
      <c r="B4158" s="92" t="s">
        <v>2065</v>
      </c>
      <c r="C4158" s="92" t="s">
        <v>2065</v>
      </c>
      <c r="D4158" s="92" t="s">
        <v>2065</v>
      </c>
      <c r="E4158" s="92" t="s">
        <v>2065</v>
      </c>
      <c r="F4158" s="92" t="s">
        <v>2065</v>
      </c>
      <c r="G4158" s="92" t="s">
        <v>2065</v>
      </c>
    </row>
    <row r="4159" spans="1:7" x14ac:dyDescent="0.25">
      <c r="A4159" s="87">
        <v>38807</v>
      </c>
      <c r="B4159" s="92">
        <v>1322.973999</v>
      </c>
      <c r="C4159" s="92">
        <v>1322.973999</v>
      </c>
      <c r="D4159" s="92">
        <v>1322.973999</v>
      </c>
      <c r="E4159" s="92">
        <v>1322.973999</v>
      </c>
      <c r="F4159" s="92">
        <v>1322.934692</v>
      </c>
      <c r="G4159" s="92">
        <v>0</v>
      </c>
    </row>
    <row r="4160" spans="1:7" x14ac:dyDescent="0.25">
      <c r="A4160" s="87">
        <v>38810</v>
      </c>
      <c r="B4160" s="92">
        <v>1322.468018</v>
      </c>
      <c r="C4160" s="92">
        <v>1331.7010499999999</v>
      </c>
      <c r="D4160" s="92">
        <v>1322.3000489999999</v>
      </c>
      <c r="E4160" s="92">
        <v>1329.3129879999999</v>
      </c>
      <c r="F4160" s="92">
        <v>1329.2735600000001</v>
      </c>
      <c r="G4160" s="92">
        <v>11425400</v>
      </c>
    </row>
    <row r="4161" spans="1:7" x14ac:dyDescent="0.25">
      <c r="A4161" s="87">
        <v>38811</v>
      </c>
      <c r="B4161" s="92">
        <v>1329.5379640000001</v>
      </c>
      <c r="C4161" s="92">
        <v>1333.484009</v>
      </c>
      <c r="D4161" s="92">
        <v>1323.884033</v>
      </c>
      <c r="E4161" s="92">
        <v>1326.4479980000001</v>
      </c>
      <c r="F4161" s="92">
        <v>1326.4086910000001</v>
      </c>
      <c r="G4161" s="92">
        <v>10335900</v>
      </c>
    </row>
    <row r="4162" spans="1:7" x14ac:dyDescent="0.25">
      <c r="A4162" s="87">
        <v>38812</v>
      </c>
      <c r="B4162" s="92">
        <v>1332.965942</v>
      </c>
      <c r="C4162" s="92">
        <v>1344.965942</v>
      </c>
      <c r="D4162" s="92">
        <v>1332.965942</v>
      </c>
      <c r="E4162" s="92">
        <v>1344.599976</v>
      </c>
      <c r="F4162" s="92">
        <v>1344.5600589999999</v>
      </c>
      <c r="G4162" s="92">
        <v>14922100</v>
      </c>
    </row>
    <row r="4163" spans="1:7" x14ac:dyDescent="0.25">
      <c r="A4163" s="87">
        <v>38813</v>
      </c>
      <c r="B4163" s="92">
        <v>1347.4420170000001</v>
      </c>
      <c r="C4163" s="92">
        <v>1356.8470460000001</v>
      </c>
      <c r="D4163" s="92">
        <v>1346.5830080000001</v>
      </c>
      <c r="E4163" s="92">
        <v>1355.012939</v>
      </c>
      <c r="F4163" s="92">
        <v>1354.9727780000001</v>
      </c>
      <c r="G4163" s="92">
        <v>15297500</v>
      </c>
    </row>
    <row r="4164" spans="1:7" x14ac:dyDescent="0.25">
      <c r="A4164" s="87">
        <v>38814</v>
      </c>
      <c r="B4164" s="92">
        <v>1356.0810550000001</v>
      </c>
      <c r="C4164" s="92">
        <v>1364.616943</v>
      </c>
      <c r="D4164" s="92">
        <v>1349.790039</v>
      </c>
      <c r="E4164" s="92">
        <v>1363.2979740000001</v>
      </c>
      <c r="F4164" s="92">
        <v>1363.257568</v>
      </c>
      <c r="G4164" s="92">
        <v>12471600</v>
      </c>
    </row>
    <row r="4165" spans="1:7" x14ac:dyDescent="0.25">
      <c r="A4165" s="87">
        <v>38817</v>
      </c>
      <c r="B4165" s="92" t="s">
        <v>2065</v>
      </c>
      <c r="C4165" s="92" t="s">
        <v>2065</v>
      </c>
      <c r="D4165" s="92" t="s">
        <v>2065</v>
      </c>
      <c r="E4165" s="92" t="s">
        <v>2065</v>
      </c>
      <c r="F4165" s="92" t="s">
        <v>2065</v>
      </c>
      <c r="G4165" s="92" t="s">
        <v>2065</v>
      </c>
    </row>
    <row r="4166" spans="1:7" x14ac:dyDescent="0.25">
      <c r="A4166" s="87">
        <v>38818</v>
      </c>
      <c r="B4166" s="92">
        <v>1366.6920170000001</v>
      </c>
      <c r="C4166" s="92">
        <v>1367.4990230000001</v>
      </c>
      <c r="D4166" s="92">
        <v>1357.380981</v>
      </c>
      <c r="E4166" s="92">
        <v>1360.126953</v>
      </c>
      <c r="F4166" s="92">
        <v>1360.086548</v>
      </c>
      <c r="G4166" s="92">
        <v>11567700</v>
      </c>
    </row>
    <row r="4167" spans="1:7" x14ac:dyDescent="0.25">
      <c r="A4167" s="87">
        <v>38819</v>
      </c>
      <c r="B4167" s="92">
        <v>1356.365967</v>
      </c>
      <c r="C4167" s="92">
        <v>1375.735962</v>
      </c>
      <c r="D4167" s="92">
        <v>1353.9720460000001</v>
      </c>
      <c r="E4167" s="92">
        <v>1372.394043</v>
      </c>
      <c r="F4167" s="92">
        <v>1372.3532709999999</v>
      </c>
      <c r="G4167" s="92">
        <v>11861800</v>
      </c>
    </row>
    <row r="4168" spans="1:7" x14ac:dyDescent="0.25">
      <c r="A4168" s="87">
        <v>38820</v>
      </c>
      <c r="B4168" s="92">
        <v>1376.9510499999999</v>
      </c>
      <c r="C4168" s="92">
        <v>1383.969971</v>
      </c>
      <c r="D4168" s="92">
        <v>1376.9510499999999</v>
      </c>
      <c r="E4168" s="92">
        <v>1382.121948</v>
      </c>
      <c r="F4168" s="92">
        <v>1382.080933</v>
      </c>
      <c r="G4168" s="92">
        <v>14614000</v>
      </c>
    </row>
    <row r="4169" spans="1:7" x14ac:dyDescent="0.25">
      <c r="A4169" s="87">
        <v>38821</v>
      </c>
      <c r="B4169" s="92" t="s">
        <v>2065</v>
      </c>
      <c r="C4169" s="92" t="s">
        <v>2065</v>
      </c>
      <c r="D4169" s="92" t="s">
        <v>2065</v>
      </c>
      <c r="E4169" s="92" t="s">
        <v>2065</v>
      </c>
      <c r="F4169" s="92" t="s">
        <v>2065</v>
      </c>
      <c r="G4169" s="92" t="s">
        <v>2065</v>
      </c>
    </row>
    <row r="4170" spans="1:7" x14ac:dyDescent="0.25">
      <c r="A4170" s="87">
        <v>38824</v>
      </c>
      <c r="B4170" s="92">
        <v>1385.2569579999999</v>
      </c>
      <c r="C4170" s="92">
        <v>1389.843018</v>
      </c>
      <c r="D4170" s="92">
        <v>1379.2650149999999</v>
      </c>
      <c r="E4170" s="92">
        <v>1386.785034</v>
      </c>
      <c r="F4170" s="92">
        <v>1386.743774</v>
      </c>
      <c r="G4170" s="92">
        <v>14315000</v>
      </c>
    </row>
    <row r="4171" spans="1:7" x14ac:dyDescent="0.25">
      <c r="A4171" s="87">
        <v>38825</v>
      </c>
      <c r="B4171" s="92">
        <v>1387.889038</v>
      </c>
      <c r="C4171" s="92">
        <v>1417.375</v>
      </c>
      <c r="D4171" s="92">
        <v>1387.889038</v>
      </c>
      <c r="E4171" s="92">
        <v>1417.375</v>
      </c>
      <c r="F4171" s="92">
        <v>1417.3328859999999</v>
      </c>
      <c r="G4171" s="92">
        <v>20331300</v>
      </c>
    </row>
    <row r="4172" spans="1:7" x14ac:dyDescent="0.25">
      <c r="A4172" s="87">
        <v>38826</v>
      </c>
      <c r="B4172" s="92">
        <v>1432.045044</v>
      </c>
      <c r="C4172" s="92">
        <v>1456.3330080000001</v>
      </c>
      <c r="D4172" s="92">
        <v>1432.045044</v>
      </c>
      <c r="E4172" s="92">
        <v>1453.2270510000001</v>
      </c>
      <c r="F4172" s="92">
        <v>1453.1838379999999</v>
      </c>
      <c r="G4172" s="92">
        <v>34484200</v>
      </c>
    </row>
    <row r="4173" spans="1:7" x14ac:dyDescent="0.25">
      <c r="A4173" s="87">
        <v>38827</v>
      </c>
      <c r="B4173" s="92">
        <v>1455.2700199999999</v>
      </c>
      <c r="C4173" s="92">
        <v>1490.6469729999999</v>
      </c>
      <c r="D4173" s="92">
        <v>1455.2700199999999</v>
      </c>
      <c r="E4173" s="92">
        <v>1464.5279539999999</v>
      </c>
      <c r="F4173" s="92">
        <v>1464.4844969999999</v>
      </c>
      <c r="G4173" s="92">
        <v>36455000</v>
      </c>
    </row>
    <row r="4174" spans="1:7" x14ac:dyDescent="0.25">
      <c r="A4174" s="87">
        <v>38828</v>
      </c>
      <c r="B4174" s="92">
        <v>1454.4770510000001</v>
      </c>
      <c r="C4174" s="92">
        <v>1468.1719969999999</v>
      </c>
      <c r="D4174" s="92">
        <v>1444.5269780000001</v>
      </c>
      <c r="E4174" s="92">
        <v>1459.2879640000001</v>
      </c>
      <c r="F4174" s="92">
        <v>1459.244629</v>
      </c>
      <c r="G4174" s="92">
        <v>23043700</v>
      </c>
    </row>
    <row r="4175" spans="1:7" x14ac:dyDescent="0.25">
      <c r="A4175" s="87">
        <v>38831</v>
      </c>
      <c r="B4175" s="92">
        <v>1453.630981</v>
      </c>
      <c r="C4175" s="92">
        <v>1459.1999510000001</v>
      </c>
      <c r="D4175" s="92">
        <v>1436.633057</v>
      </c>
      <c r="E4175" s="92">
        <v>1442.86499</v>
      </c>
      <c r="F4175" s="92">
        <v>1442.822144</v>
      </c>
      <c r="G4175" s="92">
        <v>19644300</v>
      </c>
    </row>
    <row r="4176" spans="1:7" x14ac:dyDescent="0.25">
      <c r="A4176" s="87">
        <v>38832</v>
      </c>
      <c r="B4176" s="92">
        <v>1440.380005</v>
      </c>
      <c r="C4176" s="92">
        <v>1458.784058</v>
      </c>
      <c r="D4176" s="92">
        <v>1440.380005</v>
      </c>
      <c r="E4176" s="92">
        <v>1458.784058</v>
      </c>
      <c r="F4176" s="92">
        <v>1458.740845</v>
      </c>
      <c r="G4176" s="92">
        <v>20468400</v>
      </c>
    </row>
    <row r="4177" spans="1:7" x14ac:dyDescent="0.25">
      <c r="A4177" s="87">
        <v>38833</v>
      </c>
      <c r="B4177" s="92">
        <v>1460.6369629999999</v>
      </c>
      <c r="C4177" s="92">
        <v>1485.7320560000001</v>
      </c>
      <c r="D4177" s="92">
        <v>1460.6369629999999</v>
      </c>
      <c r="E4177" s="92">
        <v>1481.7189940000001</v>
      </c>
      <c r="F4177" s="92">
        <v>1481.674927</v>
      </c>
      <c r="G4177" s="92">
        <v>28981800</v>
      </c>
    </row>
    <row r="4178" spans="1:7" x14ac:dyDescent="0.25">
      <c r="A4178" s="87">
        <v>38834</v>
      </c>
      <c r="B4178" s="92">
        <v>1493.1560059999999</v>
      </c>
      <c r="C4178" s="92">
        <v>1499.994019</v>
      </c>
      <c r="D4178" s="92">
        <v>1468.8110349999999</v>
      </c>
      <c r="E4178" s="92">
        <v>1474.609009</v>
      </c>
      <c r="F4178" s="92">
        <v>1474.565186</v>
      </c>
      <c r="G4178" s="92">
        <v>29669900</v>
      </c>
    </row>
    <row r="4179" spans="1:7" x14ac:dyDescent="0.25">
      <c r="A4179" s="87">
        <v>38835</v>
      </c>
      <c r="B4179" s="92">
        <v>1463.737061</v>
      </c>
      <c r="C4179" s="92">
        <v>1469.19397</v>
      </c>
      <c r="D4179" s="92">
        <v>1447.5439449999999</v>
      </c>
      <c r="E4179" s="92">
        <v>1464.4060059999999</v>
      </c>
      <c r="F4179" s="92">
        <v>1464.3625489999999</v>
      </c>
      <c r="G4179" s="92">
        <v>16512600</v>
      </c>
    </row>
    <row r="4180" spans="1:7" x14ac:dyDescent="0.25">
      <c r="A4180" s="87">
        <v>38838</v>
      </c>
      <c r="B4180" s="92">
        <v>1468.2919919999999</v>
      </c>
      <c r="C4180" s="92">
        <v>1478.9990230000001</v>
      </c>
      <c r="D4180" s="92">
        <v>1468.223999</v>
      </c>
      <c r="E4180" s="92">
        <v>1476.454956</v>
      </c>
      <c r="F4180" s="92">
        <v>1476.4111330000001</v>
      </c>
      <c r="G4180" s="92">
        <v>13029700</v>
      </c>
    </row>
    <row r="4181" spans="1:7" x14ac:dyDescent="0.25">
      <c r="A4181" s="87">
        <v>38839</v>
      </c>
      <c r="B4181" s="92">
        <v>1489.765991</v>
      </c>
      <c r="C4181" s="92">
        <v>1495.473999</v>
      </c>
      <c r="D4181" s="92">
        <v>1470.987061</v>
      </c>
      <c r="E4181" s="92">
        <v>1475.8929439999999</v>
      </c>
      <c r="F4181" s="92">
        <v>1475.849121</v>
      </c>
      <c r="G4181" s="92">
        <v>25438600</v>
      </c>
    </row>
    <row r="4182" spans="1:7" x14ac:dyDescent="0.25">
      <c r="A4182" s="87">
        <v>38840</v>
      </c>
      <c r="B4182" s="92">
        <v>1489.540039</v>
      </c>
      <c r="C4182" s="92">
        <v>1499.0710449999999</v>
      </c>
      <c r="D4182" s="92">
        <v>1483.491943</v>
      </c>
      <c r="E4182" s="92">
        <v>1499.0710449999999</v>
      </c>
      <c r="F4182" s="92">
        <v>1499.0264890000001</v>
      </c>
      <c r="G4182" s="92">
        <v>30130100</v>
      </c>
    </row>
    <row r="4183" spans="1:7" x14ac:dyDescent="0.25">
      <c r="A4183" s="87">
        <v>38841</v>
      </c>
      <c r="B4183" s="92">
        <v>1501.510986</v>
      </c>
      <c r="C4183" s="92">
        <v>1501.849976</v>
      </c>
      <c r="D4183" s="92">
        <v>1479.4780270000001</v>
      </c>
      <c r="E4183" s="92">
        <v>1484.3320309999999</v>
      </c>
      <c r="F4183" s="92">
        <v>1484.2879640000001</v>
      </c>
      <c r="G4183" s="92">
        <v>28674400</v>
      </c>
    </row>
    <row r="4184" spans="1:7" x14ac:dyDescent="0.25">
      <c r="A4184" s="87">
        <v>38842</v>
      </c>
      <c r="B4184" s="92">
        <v>1485.7080080000001</v>
      </c>
      <c r="C4184" s="92">
        <v>1486.0520019999999</v>
      </c>
      <c r="D4184" s="92">
        <v>1468.869019</v>
      </c>
      <c r="E4184" s="92">
        <v>1483.0610349999999</v>
      </c>
      <c r="F4184" s="92">
        <v>1483.0169679999999</v>
      </c>
      <c r="G4184" s="92">
        <v>14342400</v>
      </c>
    </row>
    <row r="4185" spans="1:7" x14ac:dyDescent="0.25">
      <c r="A4185" s="87">
        <v>38845</v>
      </c>
      <c r="B4185" s="92">
        <v>1492.8020019999999</v>
      </c>
      <c r="C4185" s="92">
        <v>1507.926025</v>
      </c>
      <c r="D4185" s="92">
        <v>1488.5660399999999</v>
      </c>
      <c r="E4185" s="92">
        <v>1507.926025</v>
      </c>
      <c r="F4185" s="92">
        <v>1507.881226</v>
      </c>
      <c r="G4185" s="92">
        <v>20932900</v>
      </c>
    </row>
    <row r="4186" spans="1:7" x14ac:dyDescent="0.25">
      <c r="A4186" s="87">
        <v>38846</v>
      </c>
      <c r="B4186" s="92">
        <v>1516.1679690000001</v>
      </c>
      <c r="C4186" s="92">
        <v>1538.2459719999999</v>
      </c>
      <c r="D4186" s="92">
        <v>1516.1679690000001</v>
      </c>
      <c r="E4186" s="92">
        <v>1532.6240230000001</v>
      </c>
      <c r="F4186" s="92">
        <v>1532.578491</v>
      </c>
      <c r="G4186" s="92">
        <v>3849500</v>
      </c>
    </row>
    <row r="4187" spans="1:7" x14ac:dyDescent="0.25">
      <c r="A4187" s="87">
        <v>38847</v>
      </c>
      <c r="B4187" s="92">
        <v>1538.105957</v>
      </c>
      <c r="C4187" s="92">
        <v>1542.609009</v>
      </c>
      <c r="D4187" s="92">
        <v>1524.2220460000001</v>
      </c>
      <c r="E4187" s="92">
        <v>1539.401001</v>
      </c>
      <c r="F4187" s="92">
        <v>1539.3553469999999</v>
      </c>
      <c r="G4187" s="92">
        <v>27661800</v>
      </c>
    </row>
    <row r="4188" spans="1:7" x14ac:dyDescent="0.25">
      <c r="A4188" s="87">
        <v>38848</v>
      </c>
      <c r="B4188" s="92">
        <v>1538.1419679999999</v>
      </c>
      <c r="C4188" s="92">
        <v>1553.4880370000001</v>
      </c>
      <c r="D4188" s="92">
        <v>1536.911987</v>
      </c>
      <c r="E4188" s="92">
        <v>1553.0620120000001</v>
      </c>
      <c r="F4188" s="92">
        <v>1553.015991</v>
      </c>
      <c r="G4188" s="92">
        <v>30841500</v>
      </c>
    </row>
    <row r="4189" spans="1:7" x14ac:dyDescent="0.25">
      <c r="A4189" s="87">
        <v>38849</v>
      </c>
      <c r="B4189" s="92">
        <v>1530.4320070000001</v>
      </c>
      <c r="C4189" s="92">
        <v>1541.5980219999999</v>
      </c>
      <c r="D4189" s="92">
        <v>1521.0310059999999</v>
      </c>
      <c r="E4189" s="92">
        <v>1525.780029</v>
      </c>
      <c r="F4189" s="92">
        <v>1525.734741</v>
      </c>
      <c r="G4189" s="92">
        <v>26946400</v>
      </c>
    </row>
    <row r="4190" spans="1:7" x14ac:dyDescent="0.25">
      <c r="A4190" s="87">
        <v>38852</v>
      </c>
      <c r="B4190" s="92">
        <v>1497.031982</v>
      </c>
      <c r="C4190" s="92">
        <v>1497.031982</v>
      </c>
      <c r="D4190" s="92">
        <v>1427.0500489999999</v>
      </c>
      <c r="E4190" s="92">
        <v>1429.5419919999999</v>
      </c>
      <c r="F4190" s="92">
        <v>1429.499634</v>
      </c>
      <c r="G4190" s="92">
        <v>35249800</v>
      </c>
    </row>
    <row r="4191" spans="1:7" x14ac:dyDescent="0.25">
      <c r="A4191" s="87">
        <v>38853</v>
      </c>
      <c r="B4191" s="92">
        <v>1427.395996</v>
      </c>
      <c r="C4191" s="92">
        <v>1437.0649410000001</v>
      </c>
      <c r="D4191" s="92">
        <v>1339.2330320000001</v>
      </c>
      <c r="E4191" s="92">
        <v>1427.8139650000001</v>
      </c>
      <c r="F4191" s="92">
        <v>1427.771606</v>
      </c>
      <c r="G4191" s="92">
        <v>39889800</v>
      </c>
    </row>
    <row r="4192" spans="1:7" x14ac:dyDescent="0.25">
      <c r="A4192" s="87">
        <v>38854</v>
      </c>
      <c r="B4192" s="92">
        <v>1460.0119629999999</v>
      </c>
      <c r="C4192" s="92">
        <v>1484.1180420000001</v>
      </c>
      <c r="D4192" s="92">
        <v>1458.5520019999999</v>
      </c>
      <c r="E4192" s="92">
        <v>1462.1579589999999</v>
      </c>
      <c r="F4192" s="92">
        <v>1462.1145019999999</v>
      </c>
      <c r="G4192" s="92">
        <v>1014000</v>
      </c>
    </row>
    <row r="4193" spans="1:7" x14ac:dyDescent="0.25">
      <c r="A4193" s="87">
        <v>38855</v>
      </c>
      <c r="B4193" s="92">
        <v>1386.9179690000001</v>
      </c>
      <c r="C4193" s="92">
        <v>1416.110962</v>
      </c>
      <c r="D4193" s="92">
        <v>1375.06897</v>
      </c>
      <c r="E4193" s="92">
        <v>1400.8470460000001</v>
      </c>
      <c r="F4193" s="92">
        <v>1400.8054199999999</v>
      </c>
      <c r="G4193" s="92">
        <v>21824700</v>
      </c>
    </row>
    <row r="4194" spans="1:7" x14ac:dyDescent="0.25">
      <c r="A4194" s="87">
        <v>38856</v>
      </c>
      <c r="B4194" s="92">
        <v>1394.9160159999999</v>
      </c>
      <c r="C4194" s="92">
        <v>1411.735962</v>
      </c>
      <c r="D4194" s="92">
        <v>1389.5760499999999</v>
      </c>
      <c r="E4194" s="92">
        <v>1392.98999</v>
      </c>
      <c r="F4194" s="92">
        <v>1392.9487300000001</v>
      </c>
      <c r="G4194" s="92">
        <v>15021200</v>
      </c>
    </row>
    <row r="4195" spans="1:7" x14ac:dyDescent="0.25">
      <c r="A4195" s="87">
        <v>38859</v>
      </c>
      <c r="B4195" s="92">
        <v>1395.9610600000001</v>
      </c>
      <c r="C4195" s="92">
        <v>1397.4179690000001</v>
      </c>
      <c r="D4195" s="92">
        <v>1304.344971</v>
      </c>
      <c r="E4195" s="92">
        <v>1309.045044</v>
      </c>
      <c r="F4195" s="92">
        <v>1309.006226</v>
      </c>
      <c r="G4195" s="92">
        <v>30850500</v>
      </c>
    </row>
    <row r="4196" spans="1:7" x14ac:dyDescent="0.25">
      <c r="A4196" s="87">
        <v>38860</v>
      </c>
      <c r="B4196" s="92">
        <v>1280.323975</v>
      </c>
      <c r="C4196" s="92">
        <v>1327.4959719999999</v>
      </c>
      <c r="D4196" s="92">
        <v>1272.255981</v>
      </c>
      <c r="E4196" s="92">
        <v>1326.26001</v>
      </c>
      <c r="F4196" s="92">
        <v>1326.220703</v>
      </c>
      <c r="G4196" s="92">
        <v>26076800</v>
      </c>
    </row>
    <row r="4197" spans="1:7" x14ac:dyDescent="0.25">
      <c r="A4197" s="87">
        <v>38861</v>
      </c>
      <c r="B4197" s="92">
        <v>1339.3570560000001</v>
      </c>
      <c r="C4197" s="92">
        <v>1339.3570560000001</v>
      </c>
      <c r="D4197" s="92">
        <v>1311.9289550000001</v>
      </c>
      <c r="E4197" s="92">
        <v>1323.1469729999999</v>
      </c>
      <c r="F4197" s="92">
        <v>1323.1076660000001</v>
      </c>
      <c r="G4197" s="92">
        <v>21103400</v>
      </c>
    </row>
    <row r="4198" spans="1:7" x14ac:dyDescent="0.25">
      <c r="A4198" s="87">
        <v>38862</v>
      </c>
      <c r="B4198" s="92" t="s">
        <v>2065</v>
      </c>
      <c r="C4198" s="92" t="s">
        <v>2065</v>
      </c>
      <c r="D4198" s="92" t="s">
        <v>2065</v>
      </c>
      <c r="E4198" s="92" t="s">
        <v>2065</v>
      </c>
      <c r="F4198" s="92" t="s">
        <v>2065</v>
      </c>
      <c r="G4198" s="92" t="s">
        <v>2065</v>
      </c>
    </row>
    <row r="4199" spans="1:7" x14ac:dyDescent="0.25">
      <c r="A4199" s="87">
        <v>38863</v>
      </c>
      <c r="B4199" s="92" t="s">
        <v>2065</v>
      </c>
      <c r="C4199" s="92" t="s">
        <v>2065</v>
      </c>
      <c r="D4199" s="92" t="s">
        <v>2065</v>
      </c>
      <c r="E4199" s="92" t="s">
        <v>2065</v>
      </c>
      <c r="F4199" s="92" t="s">
        <v>2065</v>
      </c>
      <c r="G4199" s="92" t="s">
        <v>2065</v>
      </c>
    </row>
    <row r="4200" spans="1:7" x14ac:dyDescent="0.25">
      <c r="A4200" s="87">
        <v>38866</v>
      </c>
      <c r="B4200" s="92">
        <v>1342.369019</v>
      </c>
      <c r="C4200" s="92">
        <v>1354.43103</v>
      </c>
      <c r="D4200" s="92">
        <v>1326.8020019999999</v>
      </c>
      <c r="E4200" s="92">
        <v>1333.884033</v>
      </c>
      <c r="F4200" s="92">
        <v>1333.844482</v>
      </c>
      <c r="G4200" s="92">
        <v>16004600</v>
      </c>
    </row>
    <row r="4201" spans="1:7" x14ac:dyDescent="0.25">
      <c r="A4201" s="87">
        <v>38867</v>
      </c>
      <c r="B4201" s="92">
        <v>1335.605957</v>
      </c>
      <c r="C4201" s="92">
        <v>1370.5550539999999</v>
      </c>
      <c r="D4201" s="92">
        <v>1335.605957</v>
      </c>
      <c r="E4201" s="92">
        <v>1366.170044</v>
      </c>
      <c r="F4201" s="92">
        <v>1366.1295170000001</v>
      </c>
      <c r="G4201" s="92">
        <v>11571600</v>
      </c>
    </row>
    <row r="4202" spans="1:7" x14ac:dyDescent="0.25">
      <c r="A4202" s="87">
        <v>38868</v>
      </c>
      <c r="B4202" s="92">
        <v>1327.8570560000001</v>
      </c>
      <c r="C4202" s="92">
        <v>1343.619019</v>
      </c>
      <c r="D4202" s="92">
        <v>1326.2120359999999</v>
      </c>
      <c r="E4202" s="92">
        <v>1329.9959719999999</v>
      </c>
      <c r="F4202" s="92">
        <v>1329.9564210000001</v>
      </c>
      <c r="G4202" s="92">
        <v>14749000</v>
      </c>
    </row>
    <row r="4203" spans="1:7" x14ac:dyDescent="0.25">
      <c r="A4203" s="87">
        <v>38869</v>
      </c>
      <c r="B4203" s="92">
        <v>1340.1729740000001</v>
      </c>
      <c r="C4203" s="92">
        <v>1346.119995</v>
      </c>
      <c r="D4203" s="92">
        <v>1311.3709719999999</v>
      </c>
      <c r="E4203" s="92">
        <v>1321.5600589999999</v>
      </c>
      <c r="F4203" s="92">
        <v>1321.5207519999999</v>
      </c>
      <c r="G4203" s="92">
        <v>8660500</v>
      </c>
    </row>
    <row r="4204" spans="1:7" x14ac:dyDescent="0.25">
      <c r="A4204" s="87">
        <v>38870</v>
      </c>
      <c r="B4204" s="92">
        <v>1329.655029</v>
      </c>
      <c r="C4204" s="92">
        <v>1347.6860349999999</v>
      </c>
      <c r="D4204" s="92">
        <v>1316.149048</v>
      </c>
      <c r="E4204" s="92">
        <v>1347.6860349999999</v>
      </c>
      <c r="F4204" s="92">
        <v>1347.6461179999999</v>
      </c>
      <c r="G4204" s="92">
        <v>8442400</v>
      </c>
    </row>
    <row r="4205" spans="1:7" x14ac:dyDescent="0.25">
      <c r="A4205" s="87">
        <v>38873</v>
      </c>
      <c r="B4205" s="92">
        <v>1350.470947</v>
      </c>
      <c r="C4205" s="92">
        <v>1359.530029</v>
      </c>
      <c r="D4205" s="92">
        <v>1342.8950199999999</v>
      </c>
      <c r="E4205" s="92">
        <v>1349.0379640000001</v>
      </c>
      <c r="F4205" s="92">
        <v>1348.9979249999999</v>
      </c>
      <c r="G4205" s="92">
        <v>8544500</v>
      </c>
    </row>
    <row r="4206" spans="1:7" x14ac:dyDescent="0.25">
      <c r="A4206" s="87">
        <v>38874</v>
      </c>
      <c r="B4206" s="92">
        <v>1324.520996</v>
      </c>
      <c r="C4206" s="92">
        <v>1328.170044</v>
      </c>
      <c r="D4206" s="92">
        <v>1305.6679690000001</v>
      </c>
      <c r="E4206" s="92">
        <v>1316.9449460000001</v>
      </c>
      <c r="F4206" s="92">
        <v>1316.905884</v>
      </c>
      <c r="G4206" s="92">
        <v>8478100</v>
      </c>
    </row>
    <row r="4207" spans="1:7" x14ac:dyDescent="0.25">
      <c r="A4207" s="87">
        <v>38875</v>
      </c>
      <c r="B4207" s="92">
        <v>1303.883057</v>
      </c>
      <c r="C4207" s="92">
        <v>1303.883057</v>
      </c>
      <c r="D4207" s="92">
        <v>1282.0789789999999</v>
      </c>
      <c r="E4207" s="92">
        <v>1287.1779790000001</v>
      </c>
      <c r="F4207" s="92">
        <v>1287.1397710000001</v>
      </c>
      <c r="G4207" s="92">
        <v>8574800</v>
      </c>
    </row>
    <row r="4208" spans="1:7" x14ac:dyDescent="0.25">
      <c r="A4208" s="87">
        <v>38876</v>
      </c>
      <c r="B4208" s="92">
        <v>1262.378052</v>
      </c>
      <c r="C4208" s="92">
        <v>1265.7139890000001</v>
      </c>
      <c r="D4208" s="92">
        <v>1229.9539789999999</v>
      </c>
      <c r="E4208" s="92">
        <v>1241.3260499999999</v>
      </c>
      <c r="F4208" s="92">
        <v>1241.2891850000001</v>
      </c>
      <c r="G4208" s="92">
        <v>13793000</v>
      </c>
    </row>
    <row r="4209" spans="1:7" x14ac:dyDescent="0.25">
      <c r="A4209" s="87">
        <v>38877</v>
      </c>
      <c r="B4209" s="92">
        <v>1252.840942</v>
      </c>
      <c r="C4209" s="92">
        <v>1274.753052</v>
      </c>
      <c r="D4209" s="92">
        <v>1243.489014</v>
      </c>
      <c r="E4209" s="92">
        <v>1274.753052</v>
      </c>
      <c r="F4209" s="92">
        <v>1274.7152100000001</v>
      </c>
      <c r="G4209" s="92">
        <v>14270000</v>
      </c>
    </row>
    <row r="4210" spans="1:7" x14ac:dyDescent="0.25">
      <c r="A4210" s="87">
        <v>38880</v>
      </c>
      <c r="B4210" s="92">
        <v>1261.3950199999999</v>
      </c>
      <c r="C4210" s="92">
        <v>1273.1099850000001</v>
      </c>
      <c r="D4210" s="92">
        <v>1258.5710449999999</v>
      </c>
      <c r="E4210" s="92">
        <v>1273.1099850000001</v>
      </c>
      <c r="F4210" s="92">
        <v>1273.072144</v>
      </c>
      <c r="G4210" s="92">
        <v>5316100</v>
      </c>
    </row>
    <row r="4211" spans="1:7" x14ac:dyDescent="0.25">
      <c r="A4211" s="87">
        <v>38881</v>
      </c>
      <c r="B4211" s="92">
        <v>1246.8070070000001</v>
      </c>
      <c r="C4211" s="92">
        <v>1256.1779790000001</v>
      </c>
      <c r="D4211" s="92">
        <v>1232.176025</v>
      </c>
      <c r="E4211" s="92">
        <v>1236.5679929999999</v>
      </c>
      <c r="F4211" s="92">
        <v>1236.53125</v>
      </c>
      <c r="G4211" s="92">
        <v>14586000</v>
      </c>
    </row>
    <row r="4212" spans="1:7" x14ac:dyDescent="0.25">
      <c r="A4212" s="87">
        <v>38882</v>
      </c>
      <c r="B4212" s="92">
        <v>1234.6479489999999</v>
      </c>
      <c r="C4212" s="92">
        <v>1239.2889399999999</v>
      </c>
      <c r="D4212" s="92">
        <v>1222.276001</v>
      </c>
      <c r="E4212" s="92">
        <v>1234.1979980000001</v>
      </c>
      <c r="F4212" s="92">
        <v>1234.1613769999999</v>
      </c>
      <c r="G4212" s="92">
        <v>10431500</v>
      </c>
    </row>
    <row r="4213" spans="1:7" x14ac:dyDescent="0.25">
      <c r="A4213" s="87">
        <v>38883</v>
      </c>
      <c r="B4213" s="92">
        <v>1255.9460449999999</v>
      </c>
      <c r="C4213" s="92">
        <v>1259.6889650000001</v>
      </c>
      <c r="D4213" s="92">
        <v>1236.4289550000001</v>
      </c>
      <c r="E4213" s="92">
        <v>1241.650024</v>
      </c>
      <c r="F4213" s="92">
        <v>1241.613159</v>
      </c>
      <c r="G4213" s="92">
        <v>9690600</v>
      </c>
    </row>
    <row r="4214" spans="1:7" x14ac:dyDescent="0.25">
      <c r="A4214" s="87">
        <v>38884</v>
      </c>
      <c r="B4214" s="92">
        <v>1276.5179439999999</v>
      </c>
      <c r="C4214" s="92">
        <v>1309.525024</v>
      </c>
      <c r="D4214" s="92">
        <v>1271.5500489999999</v>
      </c>
      <c r="E4214" s="92">
        <v>1309.525024</v>
      </c>
      <c r="F4214" s="92">
        <v>1309.486206</v>
      </c>
      <c r="G4214" s="92">
        <v>14117800</v>
      </c>
    </row>
    <row r="4215" spans="1:7" x14ac:dyDescent="0.25">
      <c r="A4215" s="87">
        <v>38887</v>
      </c>
      <c r="B4215" s="92">
        <v>1295.0699460000001</v>
      </c>
      <c r="C4215" s="92">
        <v>1300.8599850000001</v>
      </c>
      <c r="D4215" s="92">
        <v>1286.399048</v>
      </c>
      <c r="E4215" s="92">
        <v>1295.051025</v>
      </c>
      <c r="F4215" s="92">
        <v>1295.012573</v>
      </c>
      <c r="G4215" s="92">
        <v>7110600</v>
      </c>
    </row>
    <row r="4216" spans="1:7" x14ac:dyDescent="0.25">
      <c r="A4216" s="87">
        <v>38888</v>
      </c>
      <c r="B4216" s="92">
        <v>1277.730957</v>
      </c>
      <c r="C4216" s="92">
        <v>1295.110962</v>
      </c>
      <c r="D4216" s="92">
        <v>1277.015991</v>
      </c>
      <c r="E4216" s="92">
        <v>1294.969971</v>
      </c>
      <c r="F4216" s="92">
        <v>1294.931519</v>
      </c>
      <c r="G4216" s="92">
        <v>6875600</v>
      </c>
    </row>
    <row r="4217" spans="1:7" x14ac:dyDescent="0.25">
      <c r="A4217" s="87">
        <v>38889</v>
      </c>
      <c r="B4217" s="92">
        <v>1297.801025</v>
      </c>
      <c r="C4217" s="92">
        <v>1301.1719969999999</v>
      </c>
      <c r="D4217" s="92">
        <v>1287.920044</v>
      </c>
      <c r="E4217" s="92">
        <v>1293.286987</v>
      </c>
      <c r="F4217" s="92">
        <v>1293.2485349999999</v>
      </c>
      <c r="G4217" s="92">
        <v>3733400</v>
      </c>
    </row>
    <row r="4218" spans="1:7" x14ac:dyDescent="0.25">
      <c r="A4218" s="87">
        <v>38890</v>
      </c>
      <c r="B4218" s="92">
        <v>1313.68103</v>
      </c>
      <c r="C4218" s="92">
        <v>1313.68103</v>
      </c>
      <c r="D4218" s="92">
        <v>1298.4610600000001</v>
      </c>
      <c r="E4218" s="92">
        <v>1303.4499510000001</v>
      </c>
      <c r="F4218" s="92">
        <v>1303.411255</v>
      </c>
      <c r="G4218" s="92">
        <v>7118700</v>
      </c>
    </row>
    <row r="4219" spans="1:7" x14ac:dyDescent="0.25">
      <c r="A4219" s="87">
        <v>38891</v>
      </c>
      <c r="B4219" s="92">
        <v>1285.1400149999999</v>
      </c>
      <c r="C4219" s="92">
        <v>1290.1639399999999</v>
      </c>
      <c r="D4219" s="92">
        <v>1283.234009</v>
      </c>
      <c r="E4219" s="92">
        <v>1290.1639399999999</v>
      </c>
      <c r="F4219" s="92">
        <v>1290.125732</v>
      </c>
      <c r="G4219" s="92">
        <v>4169600</v>
      </c>
    </row>
    <row r="4220" spans="1:7" x14ac:dyDescent="0.25">
      <c r="A4220" s="87">
        <v>38894</v>
      </c>
      <c r="B4220" s="92">
        <v>1289.05603</v>
      </c>
      <c r="C4220" s="92">
        <v>1290.165039</v>
      </c>
      <c r="D4220" s="92">
        <v>1276.426025</v>
      </c>
      <c r="E4220" s="92">
        <v>1283.8530270000001</v>
      </c>
      <c r="F4220" s="92">
        <v>1283.8148189999999</v>
      </c>
      <c r="G4220" s="92">
        <v>4867700</v>
      </c>
    </row>
    <row r="4221" spans="1:7" x14ac:dyDescent="0.25">
      <c r="A4221" s="87">
        <v>38895</v>
      </c>
      <c r="B4221" s="92">
        <v>1286.5520019999999</v>
      </c>
      <c r="C4221" s="92">
        <v>1292.3120120000001</v>
      </c>
      <c r="D4221" s="92">
        <v>1281.595947</v>
      </c>
      <c r="E4221" s="92">
        <v>1285.626953</v>
      </c>
      <c r="F4221" s="92">
        <v>1285.588745</v>
      </c>
      <c r="G4221" s="92">
        <v>7556900</v>
      </c>
    </row>
    <row r="4222" spans="1:7" x14ac:dyDescent="0.25">
      <c r="A4222" s="87">
        <v>38896</v>
      </c>
      <c r="B4222" s="92">
        <v>1271.3029790000001</v>
      </c>
      <c r="C4222" s="92">
        <v>1277.758057</v>
      </c>
      <c r="D4222" s="92">
        <v>1266.3089600000001</v>
      </c>
      <c r="E4222" s="92">
        <v>1272.0529790000001</v>
      </c>
      <c r="F4222" s="92">
        <v>1272.015259</v>
      </c>
      <c r="G4222" s="92">
        <v>5183500</v>
      </c>
    </row>
    <row r="4223" spans="1:7" x14ac:dyDescent="0.25">
      <c r="A4223" s="87">
        <v>38897</v>
      </c>
      <c r="B4223" s="92">
        <v>1276.020996</v>
      </c>
      <c r="C4223" s="92">
        <v>1279.123047</v>
      </c>
      <c r="D4223" s="92">
        <v>1271.3929439999999</v>
      </c>
      <c r="E4223" s="92">
        <v>1274.744019</v>
      </c>
      <c r="F4223" s="92">
        <v>1274.706177</v>
      </c>
      <c r="G4223" s="92">
        <v>7228600</v>
      </c>
    </row>
    <row r="4224" spans="1:7" x14ac:dyDescent="0.25">
      <c r="A4224" s="87">
        <v>38898</v>
      </c>
      <c r="B4224" s="92">
        <v>1311.1860349999999</v>
      </c>
      <c r="C4224" s="92">
        <v>1311.616943</v>
      </c>
      <c r="D4224" s="92">
        <v>1301.704956</v>
      </c>
      <c r="E4224" s="92">
        <v>1310.262939</v>
      </c>
      <c r="F4224" s="92">
        <v>1310.224121</v>
      </c>
      <c r="G4224" s="92">
        <v>14451500</v>
      </c>
    </row>
    <row r="4225" spans="1:7" x14ac:dyDescent="0.25">
      <c r="A4225" s="87">
        <v>38901</v>
      </c>
      <c r="B4225" s="92">
        <v>1310.5789789999999</v>
      </c>
      <c r="C4225" s="92">
        <v>1327.755005</v>
      </c>
      <c r="D4225" s="92">
        <v>1308.854004</v>
      </c>
      <c r="E4225" s="92">
        <v>1327.755005</v>
      </c>
      <c r="F4225" s="92">
        <v>1327.7155760000001</v>
      </c>
      <c r="G4225" s="92">
        <v>9235000</v>
      </c>
    </row>
    <row r="4226" spans="1:7" x14ac:dyDescent="0.25">
      <c r="A4226" s="87">
        <v>38902</v>
      </c>
      <c r="B4226" s="92">
        <v>1338.2929690000001</v>
      </c>
      <c r="C4226" s="92">
        <v>1341.3680420000001</v>
      </c>
      <c r="D4226" s="92">
        <v>1333.008057</v>
      </c>
      <c r="E4226" s="92">
        <v>1337.8680420000001</v>
      </c>
      <c r="F4226" s="92">
        <v>1337.8283690000001</v>
      </c>
      <c r="G4226" s="92">
        <v>8945500</v>
      </c>
    </row>
    <row r="4227" spans="1:7" x14ac:dyDescent="0.25">
      <c r="A4227" s="87">
        <v>38903</v>
      </c>
      <c r="B4227" s="92">
        <v>1334.235962</v>
      </c>
      <c r="C4227" s="92">
        <v>1345.6429439999999</v>
      </c>
      <c r="D4227" s="92">
        <v>1333.359009</v>
      </c>
      <c r="E4227" s="92">
        <v>1338.3229980000001</v>
      </c>
      <c r="F4227" s="92">
        <v>1338.2833250000001</v>
      </c>
      <c r="G4227" s="92">
        <v>8529800</v>
      </c>
    </row>
    <row r="4228" spans="1:7" x14ac:dyDescent="0.25">
      <c r="A4228" s="87">
        <v>38904</v>
      </c>
      <c r="B4228" s="92">
        <v>1327.6710210000001</v>
      </c>
      <c r="C4228" s="92">
        <v>1340.020996</v>
      </c>
      <c r="D4228" s="92">
        <v>1318.1610109999999</v>
      </c>
      <c r="E4228" s="92">
        <v>1340.020996</v>
      </c>
      <c r="F4228" s="92">
        <v>1339.9812010000001</v>
      </c>
      <c r="G4228" s="92">
        <v>11164400</v>
      </c>
    </row>
    <row r="4229" spans="1:7" x14ac:dyDescent="0.25">
      <c r="A4229" s="87">
        <v>38905</v>
      </c>
      <c r="B4229" s="92">
        <v>1347.2139890000001</v>
      </c>
      <c r="C4229" s="92">
        <v>1350.715942</v>
      </c>
      <c r="D4229" s="92">
        <v>1340.911987</v>
      </c>
      <c r="E4229" s="92">
        <v>1347.905029</v>
      </c>
      <c r="F4229" s="92">
        <v>1347.865112</v>
      </c>
      <c r="G4229" s="92">
        <v>11219300</v>
      </c>
    </row>
    <row r="4230" spans="1:7" x14ac:dyDescent="0.25">
      <c r="A4230" s="87">
        <v>38908</v>
      </c>
      <c r="B4230" s="92">
        <v>1338.6130370000001</v>
      </c>
      <c r="C4230" s="92">
        <v>1351.2939449999999</v>
      </c>
      <c r="D4230" s="92">
        <v>1335.7189940000001</v>
      </c>
      <c r="E4230" s="92">
        <v>1339.829956</v>
      </c>
      <c r="F4230" s="92">
        <v>1339.7901609999999</v>
      </c>
      <c r="G4230" s="92">
        <v>6294900</v>
      </c>
    </row>
    <row r="4231" spans="1:7" x14ac:dyDescent="0.25">
      <c r="A4231" s="87">
        <v>38909</v>
      </c>
      <c r="B4231" s="92">
        <v>1339.875</v>
      </c>
      <c r="C4231" s="92">
        <v>1349.2779539999999</v>
      </c>
      <c r="D4231" s="92">
        <v>1339.840942</v>
      </c>
      <c r="E4231" s="92">
        <v>1343.9449460000001</v>
      </c>
      <c r="F4231" s="92">
        <v>1343.905029</v>
      </c>
      <c r="G4231" s="92">
        <v>6780800</v>
      </c>
    </row>
    <row r="4232" spans="1:7" x14ac:dyDescent="0.25">
      <c r="A4232" s="87">
        <v>38910</v>
      </c>
      <c r="B4232" s="92">
        <v>1348.160034</v>
      </c>
      <c r="C4232" s="92">
        <v>1355.1850589999999</v>
      </c>
      <c r="D4232" s="92">
        <v>1341.520996</v>
      </c>
      <c r="E4232" s="92">
        <v>1345.866943</v>
      </c>
      <c r="F4232" s="92">
        <v>1345.8270259999999</v>
      </c>
      <c r="G4232" s="92">
        <v>5011500</v>
      </c>
    </row>
    <row r="4233" spans="1:7" x14ac:dyDescent="0.25">
      <c r="A4233" s="87">
        <v>38911</v>
      </c>
      <c r="B4233" s="92">
        <v>1343.4019780000001</v>
      </c>
      <c r="C4233" s="92">
        <v>1349.873047</v>
      </c>
      <c r="D4233" s="92">
        <v>1330.009033</v>
      </c>
      <c r="E4233" s="92">
        <v>1334.029053</v>
      </c>
      <c r="F4233" s="92">
        <v>1333.9895019999999</v>
      </c>
      <c r="G4233" s="92">
        <v>11399700</v>
      </c>
    </row>
    <row r="4234" spans="1:7" x14ac:dyDescent="0.25">
      <c r="A4234" s="87">
        <v>38912</v>
      </c>
      <c r="B4234" s="92">
        <v>1303.719971</v>
      </c>
      <c r="C4234" s="92">
        <v>1317.019043</v>
      </c>
      <c r="D4234" s="92">
        <v>1298.159058</v>
      </c>
      <c r="E4234" s="92">
        <v>1303.584961</v>
      </c>
      <c r="F4234" s="92">
        <v>1303.5462649999999</v>
      </c>
      <c r="G4234" s="92">
        <v>7177400</v>
      </c>
    </row>
    <row r="4235" spans="1:7" x14ac:dyDescent="0.25">
      <c r="A4235" s="87">
        <v>38915</v>
      </c>
      <c r="B4235" s="92">
        <v>1290.4360349999999</v>
      </c>
      <c r="C4235" s="92">
        <v>1292.1870120000001</v>
      </c>
      <c r="D4235" s="92">
        <v>1279.670044</v>
      </c>
      <c r="E4235" s="92">
        <v>1283.948975</v>
      </c>
      <c r="F4235" s="92">
        <v>1283.9107670000001</v>
      </c>
      <c r="G4235" s="92">
        <v>7277000</v>
      </c>
    </row>
    <row r="4236" spans="1:7" x14ac:dyDescent="0.25">
      <c r="A4236" s="87">
        <v>38916</v>
      </c>
      <c r="B4236" s="92">
        <v>1288.7719729999999</v>
      </c>
      <c r="C4236" s="92">
        <v>1294.156982</v>
      </c>
      <c r="D4236" s="92">
        <v>1281.6719969999999</v>
      </c>
      <c r="E4236" s="92">
        <v>1286.0500489999999</v>
      </c>
      <c r="F4236" s="92">
        <v>1286.011841</v>
      </c>
      <c r="G4236" s="92">
        <v>8857800</v>
      </c>
    </row>
    <row r="4237" spans="1:7" x14ac:dyDescent="0.25">
      <c r="A4237" s="87">
        <v>38917</v>
      </c>
      <c r="B4237" s="92">
        <v>1293.7989500000001</v>
      </c>
      <c r="C4237" s="92">
        <v>1294.5729980000001</v>
      </c>
      <c r="D4237" s="92">
        <v>1277.6030270000001</v>
      </c>
      <c r="E4237" s="92">
        <v>1280.4959719999999</v>
      </c>
      <c r="F4237" s="92">
        <v>1280.4580080000001</v>
      </c>
      <c r="G4237" s="92">
        <v>5987000</v>
      </c>
    </row>
    <row r="4238" spans="1:7" x14ac:dyDescent="0.25">
      <c r="A4238" s="87">
        <v>38918</v>
      </c>
      <c r="B4238" s="92">
        <v>1307.2860109999999</v>
      </c>
      <c r="C4238" s="92">
        <v>1315.589966</v>
      </c>
      <c r="D4238" s="92">
        <v>1300.723999</v>
      </c>
      <c r="E4238" s="92">
        <v>1315.589966</v>
      </c>
      <c r="F4238" s="92">
        <v>1315.5509030000001</v>
      </c>
      <c r="G4238" s="92">
        <v>8454100</v>
      </c>
    </row>
    <row r="4239" spans="1:7" x14ac:dyDescent="0.25">
      <c r="A4239" s="87">
        <v>38919</v>
      </c>
      <c r="B4239" s="92">
        <v>1302.7120359999999</v>
      </c>
      <c r="C4239" s="92">
        <v>1314.9129640000001</v>
      </c>
      <c r="D4239" s="92">
        <v>1302.7120359999999</v>
      </c>
      <c r="E4239" s="92">
        <v>1314.5770259999999</v>
      </c>
      <c r="F4239" s="92">
        <v>1314.5379640000001</v>
      </c>
      <c r="G4239" s="92">
        <v>6490400</v>
      </c>
    </row>
    <row r="4240" spans="1:7" x14ac:dyDescent="0.25">
      <c r="A4240" s="87">
        <v>38922</v>
      </c>
      <c r="B4240" s="92">
        <v>1303.4300539999999</v>
      </c>
      <c r="C4240" s="92">
        <v>1303.4300539999999</v>
      </c>
      <c r="D4240" s="92">
        <v>1295.44397</v>
      </c>
      <c r="E4240" s="92">
        <v>1303.150024</v>
      </c>
      <c r="F4240" s="92">
        <v>1303.111328</v>
      </c>
      <c r="G4240" s="92">
        <v>4553800</v>
      </c>
    </row>
    <row r="4241" spans="1:7" x14ac:dyDescent="0.25">
      <c r="A4241" s="87">
        <v>38923</v>
      </c>
      <c r="B4241" s="92">
        <v>1315.3089600000001</v>
      </c>
      <c r="C4241" s="92">
        <v>1316.80603</v>
      </c>
      <c r="D4241" s="92">
        <v>1302.489014</v>
      </c>
      <c r="E4241" s="92">
        <v>1307.775024</v>
      </c>
      <c r="F4241" s="92">
        <v>1307.736206</v>
      </c>
      <c r="G4241" s="92">
        <v>9174900</v>
      </c>
    </row>
    <row r="4242" spans="1:7" x14ac:dyDescent="0.25">
      <c r="A4242" s="87">
        <v>38924</v>
      </c>
      <c r="B4242" s="92">
        <v>1308.4239500000001</v>
      </c>
      <c r="C4242" s="92">
        <v>1316.0069579999999</v>
      </c>
      <c r="D4242" s="92">
        <v>1307.2779539999999</v>
      </c>
      <c r="E4242" s="92">
        <v>1312.829956</v>
      </c>
      <c r="F4242" s="92">
        <v>1312.7910159999999</v>
      </c>
      <c r="G4242" s="92">
        <v>6876400</v>
      </c>
    </row>
    <row r="4243" spans="1:7" x14ac:dyDescent="0.25">
      <c r="A4243" s="87">
        <v>38925</v>
      </c>
      <c r="B4243" s="92">
        <v>1317.530029</v>
      </c>
      <c r="C4243" s="92">
        <v>1335.005981</v>
      </c>
      <c r="D4243" s="92">
        <v>1314.215942</v>
      </c>
      <c r="E4243" s="92">
        <v>1330.5920410000001</v>
      </c>
      <c r="F4243" s="92">
        <v>1330.55249</v>
      </c>
      <c r="G4243" s="92">
        <v>10965600</v>
      </c>
    </row>
    <row r="4244" spans="1:7" x14ac:dyDescent="0.25">
      <c r="A4244" s="87">
        <v>38926</v>
      </c>
      <c r="B4244" s="92">
        <v>1334.8310550000001</v>
      </c>
      <c r="C4244" s="92">
        <v>1337.410034</v>
      </c>
      <c r="D4244" s="92">
        <v>1332.4300539999999</v>
      </c>
      <c r="E4244" s="92">
        <v>1337.410034</v>
      </c>
      <c r="F4244" s="92">
        <v>1337.370361</v>
      </c>
      <c r="G4244" s="92">
        <v>7348000</v>
      </c>
    </row>
    <row r="4245" spans="1:7" x14ac:dyDescent="0.25">
      <c r="A4245" s="87">
        <v>38929</v>
      </c>
      <c r="B4245" s="92">
        <v>1351.6929929999999</v>
      </c>
      <c r="C4245" s="92">
        <v>1351.6929929999999</v>
      </c>
      <c r="D4245" s="92">
        <v>1342.6820070000001</v>
      </c>
      <c r="E4245" s="92">
        <v>1351.649048</v>
      </c>
      <c r="F4245" s="92">
        <v>1351.6088870000001</v>
      </c>
      <c r="G4245" s="92">
        <v>8267900</v>
      </c>
    </row>
    <row r="4246" spans="1:7" x14ac:dyDescent="0.25">
      <c r="A4246" s="87">
        <v>38930</v>
      </c>
      <c r="B4246" s="92">
        <v>1352.73999</v>
      </c>
      <c r="C4246" s="92">
        <v>1372.214966</v>
      </c>
      <c r="D4246" s="92">
        <v>1351.005005</v>
      </c>
      <c r="E4246" s="92">
        <v>1371.6929929999999</v>
      </c>
      <c r="F4246" s="92">
        <v>1371.6522219999999</v>
      </c>
      <c r="G4246" s="92">
        <v>11609200</v>
      </c>
    </row>
    <row r="4247" spans="1:7" x14ac:dyDescent="0.25">
      <c r="A4247" s="87">
        <v>38931</v>
      </c>
      <c r="B4247" s="92">
        <v>1368.5710449999999</v>
      </c>
      <c r="C4247" s="92">
        <v>1394.364014</v>
      </c>
      <c r="D4247" s="92">
        <v>1368.5710449999999</v>
      </c>
      <c r="E4247" s="92">
        <v>1394.364014</v>
      </c>
      <c r="F4247" s="92">
        <v>1394.3226320000001</v>
      </c>
      <c r="G4247" s="92">
        <v>14091600</v>
      </c>
    </row>
    <row r="4248" spans="1:7" x14ac:dyDescent="0.25">
      <c r="A4248" s="87">
        <v>38932</v>
      </c>
      <c r="B4248" s="92">
        <v>1400.270996</v>
      </c>
      <c r="C4248" s="92">
        <v>1400.740967</v>
      </c>
      <c r="D4248" s="92">
        <v>1376.4399410000001</v>
      </c>
      <c r="E4248" s="92">
        <v>1379.714966</v>
      </c>
      <c r="F4248" s="92">
        <v>1379.6739500000001</v>
      </c>
      <c r="G4248" s="92">
        <v>15086700</v>
      </c>
    </row>
    <row r="4249" spans="1:7" x14ac:dyDescent="0.25">
      <c r="A4249" s="87">
        <v>38933</v>
      </c>
      <c r="B4249" s="92">
        <v>1381.301025</v>
      </c>
      <c r="C4249" s="92">
        <v>1391.112061</v>
      </c>
      <c r="D4249" s="92">
        <v>1381.301025</v>
      </c>
      <c r="E4249" s="92">
        <v>1389.3530270000001</v>
      </c>
      <c r="F4249" s="92">
        <v>1389.311768</v>
      </c>
      <c r="G4249" s="92">
        <v>10997200</v>
      </c>
    </row>
    <row r="4250" spans="1:7" x14ac:dyDescent="0.25">
      <c r="A4250" s="87">
        <v>38936</v>
      </c>
      <c r="B4250" s="92">
        <v>1392.5279539999999</v>
      </c>
      <c r="C4250" s="92">
        <v>1408.3869629999999</v>
      </c>
      <c r="D4250" s="92">
        <v>1392.5279539999999</v>
      </c>
      <c r="E4250" s="92">
        <v>1403.48999</v>
      </c>
      <c r="F4250" s="92">
        <v>1403.4483640000001</v>
      </c>
      <c r="G4250" s="92">
        <v>12529100</v>
      </c>
    </row>
    <row r="4251" spans="1:7" x14ac:dyDescent="0.25">
      <c r="A4251" s="87">
        <v>38937</v>
      </c>
      <c r="B4251" s="92">
        <v>1407.154053</v>
      </c>
      <c r="C4251" s="92">
        <v>1409.6960449999999</v>
      </c>
      <c r="D4251" s="92">
        <v>1393.339966</v>
      </c>
      <c r="E4251" s="92">
        <v>1396.0830080000001</v>
      </c>
      <c r="F4251" s="92">
        <v>1396.041504</v>
      </c>
      <c r="G4251" s="92">
        <v>11237100</v>
      </c>
    </row>
    <row r="4252" spans="1:7" x14ac:dyDescent="0.25">
      <c r="A4252" s="87">
        <v>38938</v>
      </c>
      <c r="B4252" s="92">
        <v>1393.7540280000001</v>
      </c>
      <c r="C4252" s="92">
        <v>1413.790039</v>
      </c>
      <c r="D4252" s="92">
        <v>1392.098999</v>
      </c>
      <c r="E4252" s="92">
        <v>1413.099976</v>
      </c>
      <c r="F4252" s="92">
        <v>1413.0581050000001</v>
      </c>
      <c r="G4252" s="92">
        <v>11796400</v>
      </c>
    </row>
    <row r="4253" spans="1:7" x14ac:dyDescent="0.25">
      <c r="A4253" s="87">
        <v>38939</v>
      </c>
      <c r="B4253" s="92">
        <v>1410.9379879999999</v>
      </c>
      <c r="C4253" s="92">
        <v>1419.223999</v>
      </c>
      <c r="D4253" s="92">
        <v>1383.9959719999999</v>
      </c>
      <c r="E4253" s="92">
        <v>1384.855957</v>
      </c>
      <c r="F4253" s="92">
        <v>1384.8149410000001</v>
      </c>
      <c r="G4253" s="92">
        <v>14032800</v>
      </c>
    </row>
    <row r="4254" spans="1:7" x14ac:dyDescent="0.25">
      <c r="A4254" s="87">
        <v>38940</v>
      </c>
      <c r="B4254" s="92">
        <v>1396.9880370000001</v>
      </c>
      <c r="C4254" s="92">
        <v>1405.588013</v>
      </c>
      <c r="D4254" s="92">
        <v>1396.9880370000001</v>
      </c>
      <c r="E4254" s="92">
        <v>1402.1910399999999</v>
      </c>
      <c r="F4254" s="92">
        <v>1402.149414</v>
      </c>
      <c r="G4254" s="92">
        <v>6618600</v>
      </c>
    </row>
    <row r="4255" spans="1:7" x14ac:dyDescent="0.25">
      <c r="A4255" s="87">
        <v>38943</v>
      </c>
      <c r="B4255" s="92">
        <v>1407.223999</v>
      </c>
      <c r="C4255" s="92">
        <v>1415.223999</v>
      </c>
      <c r="D4255" s="92">
        <v>1399.5889890000001</v>
      </c>
      <c r="E4255" s="92">
        <v>1415.223999</v>
      </c>
      <c r="F4255" s="92">
        <v>1415.1820070000001</v>
      </c>
      <c r="G4255" s="92">
        <v>7641800</v>
      </c>
    </row>
    <row r="4256" spans="1:7" x14ac:dyDescent="0.25">
      <c r="A4256" s="87">
        <v>38944</v>
      </c>
      <c r="B4256" s="92">
        <v>1415.8020019999999</v>
      </c>
      <c r="C4256" s="92">
        <v>1424.239014</v>
      </c>
      <c r="D4256" s="92">
        <v>1415.573975</v>
      </c>
      <c r="E4256" s="92">
        <v>1424.239014</v>
      </c>
      <c r="F4256" s="92">
        <v>1424.196655</v>
      </c>
      <c r="G4256" s="92">
        <v>10936500</v>
      </c>
    </row>
    <row r="4257" spans="1:7" x14ac:dyDescent="0.25">
      <c r="A4257" s="87">
        <v>38945</v>
      </c>
      <c r="B4257" s="92">
        <v>1437.729004</v>
      </c>
      <c r="C4257" s="92">
        <v>1441.9560550000001</v>
      </c>
      <c r="D4257" s="92">
        <v>1429.2280270000001</v>
      </c>
      <c r="E4257" s="92">
        <v>1437.7679439999999</v>
      </c>
      <c r="F4257" s="92">
        <v>1437.72522</v>
      </c>
      <c r="G4257" s="92">
        <v>14779400</v>
      </c>
    </row>
    <row r="4258" spans="1:7" x14ac:dyDescent="0.25">
      <c r="A4258" s="87">
        <v>38946</v>
      </c>
      <c r="B4258" s="92" t="s">
        <v>2065</v>
      </c>
      <c r="C4258" s="92" t="s">
        <v>2065</v>
      </c>
      <c r="D4258" s="92" t="s">
        <v>2065</v>
      </c>
      <c r="E4258" s="92" t="s">
        <v>2065</v>
      </c>
      <c r="F4258" s="92" t="s">
        <v>2065</v>
      </c>
      <c r="G4258" s="92" t="s">
        <v>2065</v>
      </c>
    </row>
    <row r="4259" spans="1:7" x14ac:dyDescent="0.25">
      <c r="A4259" s="87">
        <v>38947</v>
      </c>
      <c r="B4259" s="92" t="s">
        <v>2065</v>
      </c>
      <c r="C4259" s="92" t="s">
        <v>2065</v>
      </c>
      <c r="D4259" s="92" t="s">
        <v>2065</v>
      </c>
      <c r="E4259" s="92" t="s">
        <v>2065</v>
      </c>
      <c r="F4259" s="92" t="s">
        <v>2065</v>
      </c>
      <c r="G4259" s="92" t="s">
        <v>2065</v>
      </c>
    </row>
    <row r="4260" spans="1:7" x14ac:dyDescent="0.25">
      <c r="A4260" s="87">
        <v>38950</v>
      </c>
      <c r="B4260" s="92" t="s">
        <v>2065</v>
      </c>
      <c r="C4260" s="92" t="s">
        <v>2065</v>
      </c>
      <c r="D4260" s="92" t="s">
        <v>2065</v>
      </c>
      <c r="E4260" s="92" t="s">
        <v>2065</v>
      </c>
      <c r="F4260" s="92" t="s">
        <v>2065</v>
      </c>
      <c r="G4260" s="92" t="s">
        <v>2065</v>
      </c>
    </row>
    <row r="4261" spans="1:7" x14ac:dyDescent="0.25">
      <c r="A4261" s="87">
        <v>38951</v>
      </c>
      <c r="B4261" s="92">
        <v>1438.2919919999999</v>
      </c>
      <c r="C4261" s="92">
        <v>1441.4570309999999</v>
      </c>
      <c r="D4261" s="92">
        <v>1425.1889650000001</v>
      </c>
      <c r="E4261" s="92">
        <v>1435.029053</v>
      </c>
      <c r="F4261" s="92">
        <v>1434.9864500000001</v>
      </c>
      <c r="G4261" s="92">
        <v>9127400</v>
      </c>
    </row>
    <row r="4262" spans="1:7" x14ac:dyDescent="0.25">
      <c r="A4262" s="87">
        <v>38952</v>
      </c>
      <c r="B4262" s="92">
        <v>1430.55603</v>
      </c>
      <c r="C4262" s="92">
        <v>1438.630981</v>
      </c>
      <c r="D4262" s="92">
        <v>1430.280029</v>
      </c>
      <c r="E4262" s="92">
        <v>1438.630981</v>
      </c>
      <c r="F4262" s="92">
        <v>1438.5882570000001</v>
      </c>
      <c r="G4262" s="92">
        <v>13200400</v>
      </c>
    </row>
    <row r="4263" spans="1:7" x14ac:dyDescent="0.25">
      <c r="A4263" s="87">
        <v>38953</v>
      </c>
      <c r="B4263" s="92">
        <v>1427.0600589999999</v>
      </c>
      <c r="C4263" s="92">
        <v>1436.6130370000001</v>
      </c>
      <c r="D4263" s="92">
        <v>1424.900024</v>
      </c>
      <c r="E4263" s="92">
        <v>1429.484009</v>
      </c>
      <c r="F4263" s="92">
        <v>1429.44165</v>
      </c>
      <c r="G4263" s="92">
        <v>15132400</v>
      </c>
    </row>
    <row r="4264" spans="1:7" x14ac:dyDescent="0.25">
      <c r="A4264" s="87">
        <v>38954</v>
      </c>
      <c r="B4264" s="92">
        <v>1431.526001</v>
      </c>
      <c r="C4264" s="92">
        <v>1432.0570070000001</v>
      </c>
      <c r="D4264" s="92">
        <v>1410.801025</v>
      </c>
      <c r="E4264" s="92">
        <v>1416.9300539999999</v>
      </c>
      <c r="F4264" s="92">
        <v>1416.887939</v>
      </c>
      <c r="G4264" s="92">
        <v>10448200</v>
      </c>
    </row>
    <row r="4265" spans="1:7" x14ac:dyDescent="0.25">
      <c r="A4265" s="87">
        <v>38957</v>
      </c>
      <c r="B4265" s="92">
        <v>1418.4399410000001</v>
      </c>
      <c r="C4265" s="92">
        <v>1429.5699460000001</v>
      </c>
      <c r="D4265" s="92">
        <v>1414.869019</v>
      </c>
      <c r="E4265" s="92">
        <v>1418.0040280000001</v>
      </c>
      <c r="F4265" s="92">
        <v>1417.961914</v>
      </c>
      <c r="G4265" s="92">
        <v>14059100</v>
      </c>
    </row>
    <row r="4266" spans="1:7" x14ac:dyDescent="0.25">
      <c r="A4266" s="87">
        <v>38958</v>
      </c>
      <c r="B4266" s="92">
        <v>1424.9720460000001</v>
      </c>
      <c r="C4266" s="92">
        <v>1432.93103</v>
      </c>
      <c r="D4266" s="92">
        <v>1418.76001</v>
      </c>
      <c r="E4266" s="92">
        <v>1432.93103</v>
      </c>
      <c r="F4266" s="92">
        <v>1432.888428</v>
      </c>
      <c r="G4266" s="92">
        <v>11207300</v>
      </c>
    </row>
    <row r="4267" spans="1:7" x14ac:dyDescent="0.25">
      <c r="A4267" s="87">
        <v>38959</v>
      </c>
      <c r="B4267" s="92">
        <v>1435.5460210000001</v>
      </c>
      <c r="C4267" s="92">
        <v>1436.9399410000001</v>
      </c>
      <c r="D4267" s="92">
        <v>1420.7030030000001</v>
      </c>
      <c r="E4267" s="92">
        <v>1425.224976</v>
      </c>
      <c r="F4267" s="92">
        <v>1425.1826169999999</v>
      </c>
      <c r="G4267" s="92">
        <v>14577800</v>
      </c>
    </row>
    <row r="4268" spans="1:7" x14ac:dyDescent="0.25">
      <c r="A4268" s="87">
        <v>38960</v>
      </c>
      <c r="B4268" s="92">
        <v>1431.904053</v>
      </c>
      <c r="C4268" s="92">
        <v>1432.9670410000001</v>
      </c>
      <c r="D4268" s="92">
        <v>1424.2070309999999</v>
      </c>
      <c r="E4268" s="92">
        <v>1431.2619629999999</v>
      </c>
      <c r="F4268" s="92">
        <v>1431.219482</v>
      </c>
      <c r="G4268" s="92">
        <v>12567600</v>
      </c>
    </row>
    <row r="4269" spans="1:7" x14ac:dyDescent="0.25">
      <c r="A4269" s="87">
        <v>38961</v>
      </c>
      <c r="B4269" s="92">
        <v>1431.5429690000001</v>
      </c>
      <c r="C4269" s="92">
        <v>1444.48999</v>
      </c>
      <c r="D4269" s="92">
        <v>1431.5429690000001</v>
      </c>
      <c r="E4269" s="92">
        <v>1444.48999</v>
      </c>
      <c r="F4269" s="92">
        <v>1444.447144</v>
      </c>
      <c r="G4269" s="92">
        <v>9711000</v>
      </c>
    </row>
    <row r="4270" spans="1:7" x14ac:dyDescent="0.25">
      <c r="A4270" s="87">
        <v>38964</v>
      </c>
      <c r="B4270" s="92">
        <v>1455.4329829999999</v>
      </c>
      <c r="C4270" s="92">
        <v>1469.5589600000001</v>
      </c>
      <c r="D4270" s="92">
        <v>1449.7030030000001</v>
      </c>
      <c r="E4270" s="92">
        <v>1469.5589600000001</v>
      </c>
      <c r="F4270" s="92">
        <v>1469.5153809999999</v>
      </c>
      <c r="G4270" s="92">
        <v>13114200</v>
      </c>
    </row>
    <row r="4271" spans="1:7" x14ac:dyDescent="0.25">
      <c r="A4271" s="87">
        <v>38965</v>
      </c>
      <c r="B4271" s="92">
        <v>1473.024048</v>
      </c>
      <c r="C4271" s="92">
        <v>1473.024048</v>
      </c>
      <c r="D4271" s="92">
        <v>1461.7010499999999</v>
      </c>
      <c r="E4271" s="92">
        <v>1468.2380370000001</v>
      </c>
      <c r="F4271" s="92">
        <v>1468.1944579999999</v>
      </c>
      <c r="G4271" s="92">
        <v>13936800</v>
      </c>
    </row>
    <row r="4272" spans="1:7" x14ac:dyDescent="0.25">
      <c r="A4272" s="87">
        <v>38966</v>
      </c>
      <c r="B4272" s="92">
        <v>1469.704956</v>
      </c>
      <c r="C4272" s="92">
        <v>1472.5629879999999</v>
      </c>
      <c r="D4272" s="92">
        <v>1463.751953</v>
      </c>
      <c r="E4272" s="92">
        <v>1472.5629879999999</v>
      </c>
      <c r="F4272" s="92">
        <v>1472.5192870000001</v>
      </c>
      <c r="G4272" s="92">
        <v>11250400</v>
      </c>
    </row>
    <row r="4273" spans="1:7" x14ac:dyDescent="0.25">
      <c r="A4273" s="87">
        <v>38967</v>
      </c>
      <c r="B4273" s="92">
        <v>1460.5229489999999</v>
      </c>
      <c r="C4273" s="92">
        <v>1470.465942</v>
      </c>
      <c r="D4273" s="92">
        <v>1456.350952</v>
      </c>
      <c r="E4273" s="92">
        <v>1470.465942</v>
      </c>
      <c r="F4273" s="92">
        <v>1470.422241</v>
      </c>
      <c r="G4273" s="92">
        <v>11626800</v>
      </c>
    </row>
    <row r="4274" spans="1:7" x14ac:dyDescent="0.25">
      <c r="A4274" s="87">
        <v>38968</v>
      </c>
      <c r="B4274" s="92">
        <v>1462.3790280000001</v>
      </c>
      <c r="C4274" s="92">
        <v>1467.7189940000001</v>
      </c>
      <c r="D4274" s="92">
        <v>1458.01001</v>
      </c>
      <c r="E4274" s="92">
        <v>1466.5760499999999</v>
      </c>
      <c r="F4274" s="92">
        <v>1466.532471</v>
      </c>
      <c r="G4274" s="92">
        <v>16001300</v>
      </c>
    </row>
    <row r="4275" spans="1:7" x14ac:dyDescent="0.25">
      <c r="A4275" s="87">
        <v>38971</v>
      </c>
      <c r="B4275" s="92">
        <v>1464.5310059999999</v>
      </c>
      <c r="C4275" s="92">
        <v>1464.5310059999999</v>
      </c>
      <c r="D4275" s="92">
        <v>1441.996948</v>
      </c>
      <c r="E4275" s="92">
        <v>1447.2540280000001</v>
      </c>
      <c r="F4275" s="92">
        <v>1447.2110600000001</v>
      </c>
      <c r="G4275" s="92">
        <v>9977800</v>
      </c>
    </row>
    <row r="4276" spans="1:7" x14ac:dyDescent="0.25">
      <c r="A4276" s="87">
        <v>38972</v>
      </c>
      <c r="B4276" s="92">
        <v>1444.8389890000001</v>
      </c>
      <c r="C4276" s="92">
        <v>1444.8389890000001</v>
      </c>
      <c r="D4276" s="92">
        <v>1417.239014</v>
      </c>
      <c r="E4276" s="92">
        <v>1435.2070309999999</v>
      </c>
      <c r="F4276" s="92">
        <v>1435.1644289999999</v>
      </c>
      <c r="G4276" s="92">
        <v>10998500</v>
      </c>
    </row>
    <row r="4277" spans="1:7" x14ac:dyDescent="0.25">
      <c r="A4277" s="87">
        <v>38973</v>
      </c>
      <c r="B4277" s="92">
        <v>1446.260986</v>
      </c>
      <c r="C4277" s="92">
        <v>1457.2969969999999</v>
      </c>
      <c r="D4277" s="92">
        <v>1443.489014</v>
      </c>
      <c r="E4277" s="92">
        <v>1451.079956</v>
      </c>
      <c r="F4277" s="92">
        <v>1451.036987</v>
      </c>
      <c r="G4277" s="92">
        <v>11147600</v>
      </c>
    </row>
    <row r="4278" spans="1:7" x14ac:dyDescent="0.25">
      <c r="A4278" s="87">
        <v>38974</v>
      </c>
      <c r="B4278" s="92">
        <v>1458.489014</v>
      </c>
      <c r="C4278" s="92">
        <v>1461.998047</v>
      </c>
      <c r="D4278" s="92">
        <v>1454.2719729999999</v>
      </c>
      <c r="E4278" s="92">
        <v>1461.2919919999999</v>
      </c>
      <c r="F4278" s="92">
        <v>1461.2485349999999</v>
      </c>
      <c r="G4278" s="92">
        <v>8839400</v>
      </c>
    </row>
    <row r="4279" spans="1:7" x14ac:dyDescent="0.25">
      <c r="A4279" s="87">
        <v>38975</v>
      </c>
      <c r="B4279" s="92">
        <v>1457.5889890000001</v>
      </c>
      <c r="C4279" s="92">
        <v>1465.7010499999999</v>
      </c>
      <c r="D4279" s="92">
        <v>1455.3370359999999</v>
      </c>
      <c r="E4279" s="92">
        <v>1465.7010499999999</v>
      </c>
      <c r="F4279" s="92">
        <v>1465.6575929999999</v>
      </c>
      <c r="G4279" s="92">
        <v>6277400</v>
      </c>
    </row>
    <row r="4280" spans="1:7" x14ac:dyDescent="0.25">
      <c r="A4280" s="87">
        <v>38978</v>
      </c>
      <c r="B4280" s="92">
        <v>1466.630981</v>
      </c>
      <c r="C4280" s="92">
        <v>1474.258057</v>
      </c>
      <c r="D4280" s="92">
        <v>1462.4460449999999</v>
      </c>
      <c r="E4280" s="92">
        <v>1474.258057</v>
      </c>
      <c r="F4280" s="92">
        <v>1474.2142329999999</v>
      </c>
      <c r="G4280" s="92">
        <v>7097200</v>
      </c>
    </row>
    <row r="4281" spans="1:7" x14ac:dyDescent="0.25">
      <c r="A4281" s="87">
        <v>38979</v>
      </c>
      <c r="B4281" s="92">
        <v>1473.223999</v>
      </c>
      <c r="C4281" s="92">
        <v>1487.225952</v>
      </c>
      <c r="D4281" s="92">
        <v>1473.223999</v>
      </c>
      <c r="E4281" s="92">
        <v>1485.348999</v>
      </c>
      <c r="F4281" s="92">
        <v>1485.304932</v>
      </c>
      <c r="G4281" s="92">
        <v>10963700</v>
      </c>
    </row>
    <row r="4282" spans="1:7" x14ac:dyDescent="0.25">
      <c r="A4282" s="87">
        <v>38980</v>
      </c>
      <c r="B4282" s="92">
        <v>1471.385986</v>
      </c>
      <c r="C4282" s="92">
        <v>1483.889038</v>
      </c>
      <c r="D4282" s="92">
        <v>1471.385986</v>
      </c>
      <c r="E4282" s="92">
        <v>1479.3070070000001</v>
      </c>
      <c r="F4282" s="92">
        <v>1479.2631839999999</v>
      </c>
      <c r="G4282" s="92">
        <v>9322900</v>
      </c>
    </row>
    <row r="4283" spans="1:7" x14ac:dyDescent="0.25">
      <c r="A4283" s="87">
        <v>38981</v>
      </c>
      <c r="B4283" s="92">
        <v>1482.61499</v>
      </c>
      <c r="C4283" s="92">
        <v>1507.36499</v>
      </c>
      <c r="D4283" s="92">
        <v>1482.411987</v>
      </c>
      <c r="E4283" s="92">
        <v>1507.36499</v>
      </c>
      <c r="F4283" s="92">
        <v>1507.3203129999999</v>
      </c>
      <c r="G4283" s="92">
        <v>19647400</v>
      </c>
    </row>
    <row r="4284" spans="1:7" x14ac:dyDescent="0.25">
      <c r="A4284" s="87">
        <v>38982</v>
      </c>
      <c r="B4284" s="92">
        <v>1500.508057</v>
      </c>
      <c r="C4284" s="92">
        <v>1515.411987</v>
      </c>
      <c r="D4284" s="92">
        <v>1500.508057</v>
      </c>
      <c r="E4284" s="92">
        <v>1510.8249510000001</v>
      </c>
      <c r="F4284" s="92">
        <v>1510.780029</v>
      </c>
      <c r="G4284" s="92">
        <v>13806000</v>
      </c>
    </row>
    <row r="4285" spans="1:7" x14ac:dyDescent="0.25">
      <c r="A4285" s="87">
        <v>38985</v>
      </c>
      <c r="B4285" s="92">
        <v>1503.604004</v>
      </c>
      <c r="C4285" s="92">
        <v>1506.755981</v>
      </c>
      <c r="D4285" s="92">
        <v>1496.014038</v>
      </c>
      <c r="E4285" s="92">
        <v>1506.755981</v>
      </c>
      <c r="F4285" s="92">
        <v>1506.7113039999999</v>
      </c>
      <c r="G4285" s="92">
        <v>9991800</v>
      </c>
    </row>
    <row r="4286" spans="1:7" x14ac:dyDescent="0.25">
      <c r="A4286" s="87">
        <v>38986</v>
      </c>
      <c r="B4286" s="92">
        <v>1509.7030030000001</v>
      </c>
      <c r="C4286" s="92">
        <v>1510.4210210000001</v>
      </c>
      <c r="D4286" s="92">
        <v>1492.765991</v>
      </c>
      <c r="E4286" s="92">
        <v>1500.1049800000001</v>
      </c>
      <c r="F4286" s="92">
        <v>1500.0604249999999</v>
      </c>
      <c r="G4286" s="92">
        <v>9557000</v>
      </c>
    </row>
    <row r="4287" spans="1:7" x14ac:dyDescent="0.25">
      <c r="A4287" s="87">
        <v>38987</v>
      </c>
      <c r="B4287" s="92">
        <v>1510.0269780000001</v>
      </c>
      <c r="C4287" s="92">
        <v>1523.0589600000001</v>
      </c>
      <c r="D4287" s="92">
        <v>1510.0269780000001</v>
      </c>
      <c r="E4287" s="92">
        <v>1523.0589600000001</v>
      </c>
      <c r="F4287" s="92">
        <v>1523.013794</v>
      </c>
      <c r="G4287" s="92">
        <v>10483600</v>
      </c>
    </row>
    <row r="4288" spans="1:7" x14ac:dyDescent="0.25">
      <c r="A4288" s="87">
        <v>38988</v>
      </c>
      <c r="B4288" s="92">
        <v>1526.036987</v>
      </c>
      <c r="C4288" s="92">
        <v>1533.8000489999999</v>
      </c>
      <c r="D4288" s="92">
        <v>1520.8139650000001</v>
      </c>
      <c r="E4288" s="92">
        <v>1533.8000489999999</v>
      </c>
      <c r="F4288" s="92">
        <v>1533.7545170000001</v>
      </c>
      <c r="G4288" s="92">
        <v>12661800</v>
      </c>
    </row>
    <row r="4289" spans="1:7" x14ac:dyDescent="0.25">
      <c r="A4289" s="87">
        <v>38989</v>
      </c>
      <c r="B4289" s="92">
        <v>1532.1030270000001</v>
      </c>
      <c r="C4289" s="92">
        <v>1534.61499</v>
      </c>
      <c r="D4289" s="92">
        <v>1526.244019</v>
      </c>
      <c r="E4289" s="92">
        <v>1534.61499</v>
      </c>
      <c r="F4289" s="92">
        <v>1534.5694579999999</v>
      </c>
      <c r="G4289" s="92">
        <v>12686600</v>
      </c>
    </row>
    <row r="4290" spans="1:7" x14ac:dyDescent="0.25">
      <c r="A4290" s="87">
        <v>38992</v>
      </c>
      <c r="B4290" s="92">
        <v>1531.984009</v>
      </c>
      <c r="C4290" s="92">
        <v>1533.7380370000001</v>
      </c>
      <c r="D4290" s="92">
        <v>1522.4139399999999</v>
      </c>
      <c r="E4290" s="92">
        <v>1528.906982</v>
      </c>
      <c r="F4290" s="92">
        <v>1528.861572</v>
      </c>
      <c r="G4290" s="92">
        <v>17703300</v>
      </c>
    </row>
    <row r="4291" spans="1:7" x14ac:dyDescent="0.25">
      <c r="A4291" s="87">
        <v>38993</v>
      </c>
      <c r="B4291" s="92">
        <v>1521.5570070000001</v>
      </c>
      <c r="C4291" s="92">
        <v>1537.709961</v>
      </c>
      <c r="D4291" s="92">
        <v>1520.9079589999999</v>
      </c>
      <c r="E4291" s="92">
        <v>1537.709961</v>
      </c>
      <c r="F4291" s="92">
        <v>1537.664307</v>
      </c>
      <c r="G4291" s="92">
        <v>15553900</v>
      </c>
    </row>
    <row r="4292" spans="1:7" x14ac:dyDescent="0.25">
      <c r="A4292" s="87">
        <v>38994</v>
      </c>
      <c r="B4292" s="92">
        <v>1535.0410159999999</v>
      </c>
      <c r="C4292" s="92">
        <v>1537.61499</v>
      </c>
      <c r="D4292" s="92">
        <v>1515.4639890000001</v>
      </c>
      <c r="E4292" s="92">
        <v>1537.084961</v>
      </c>
      <c r="F4292" s="92">
        <v>1537.039307</v>
      </c>
      <c r="G4292" s="92">
        <v>15106100</v>
      </c>
    </row>
    <row r="4293" spans="1:7" x14ac:dyDescent="0.25">
      <c r="A4293" s="87">
        <v>38995</v>
      </c>
      <c r="B4293" s="92">
        <v>1547.3260499999999</v>
      </c>
      <c r="C4293" s="92">
        <v>1549.4570309999999</v>
      </c>
      <c r="D4293" s="92">
        <v>1534.968018</v>
      </c>
      <c r="E4293" s="92">
        <v>1544.9780270000001</v>
      </c>
      <c r="F4293" s="92">
        <v>1544.932251</v>
      </c>
      <c r="G4293" s="92">
        <v>20795400</v>
      </c>
    </row>
    <row r="4294" spans="1:7" x14ac:dyDescent="0.25">
      <c r="A4294" s="87">
        <v>38996</v>
      </c>
      <c r="B4294" s="92">
        <v>1547.535034</v>
      </c>
      <c r="C4294" s="92">
        <v>1560.2330320000001</v>
      </c>
      <c r="D4294" s="92">
        <v>1547.170044</v>
      </c>
      <c r="E4294" s="92">
        <v>1549.6290280000001</v>
      </c>
      <c r="F4294" s="92">
        <v>1549.5830080000001</v>
      </c>
      <c r="G4294" s="92">
        <v>13236500</v>
      </c>
    </row>
    <row r="4295" spans="1:7" x14ac:dyDescent="0.25">
      <c r="A4295" s="87">
        <v>38999</v>
      </c>
      <c r="B4295" s="92">
        <v>1549.280029</v>
      </c>
      <c r="C4295" s="92">
        <v>1551.137939</v>
      </c>
      <c r="D4295" s="92">
        <v>1534.0500489999999</v>
      </c>
      <c r="E4295" s="92">
        <v>1543.4239500000001</v>
      </c>
      <c r="F4295" s="92">
        <v>1543.3781739999999</v>
      </c>
      <c r="G4295" s="92">
        <v>13088400</v>
      </c>
    </row>
    <row r="4296" spans="1:7" x14ac:dyDescent="0.25">
      <c r="A4296" s="87">
        <v>39000</v>
      </c>
      <c r="B4296" s="92">
        <v>1540.900024</v>
      </c>
      <c r="C4296" s="92">
        <v>1554.9169919999999</v>
      </c>
      <c r="D4296" s="92">
        <v>1540.900024</v>
      </c>
      <c r="E4296" s="92">
        <v>1554.9169919999999</v>
      </c>
      <c r="F4296" s="92">
        <v>1554.8707280000001</v>
      </c>
      <c r="G4296" s="92">
        <v>12732600</v>
      </c>
    </row>
    <row r="4297" spans="1:7" x14ac:dyDescent="0.25">
      <c r="A4297" s="87">
        <v>39001</v>
      </c>
      <c r="B4297" s="92">
        <v>1554.43103</v>
      </c>
      <c r="C4297" s="92">
        <v>1563.26001</v>
      </c>
      <c r="D4297" s="92">
        <v>1548.51001</v>
      </c>
      <c r="E4297" s="92">
        <v>1553.119019</v>
      </c>
      <c r="F4297" s="92">
        <v>1553.0729980000001</v>
      </c>
      <c r="G4297" s="92">
        <v>17091800</v>
      </c>
    </row>
    <row r="4298" spans="1:7" x14ac:dyDescent="0.25">
      <c r="A4298" s="87">
        <v>39002</v>
      </c>
      <c r="B4298" s="92">
        <v>1549.8979489999999</v>
      </c>
      <c r="C4298" s="92">
        <v>1554.0219729999999</v>
      </c>
      <c r="D4298" s="92">
        <v>1539.6669919999999</v>
      </c>
      <c r="E4298" s="92">
        <v>1549.535034</v>
      </c>
      <c r="F4298" s="92">
        <v>1549.489014</v>
      </c>
      <c r="G4298" s="92">
        <v>17359000</v>
      </c>
    </row>
    <row r="4299" spans="1:7" x14ac:dyDescent="0.25">
      <c r="A4299" s="87">
        <v>39003</v>
      </c>
      <c r="B4299" s="92">
        <v>1555.590942</v>
      </c>
      <c r="C4299" s="92">
        <v>1572.975952</v>
      </c>
      <c r="D4299" s="92">
        <v>1555.590942</v>
      </c>
      <c r="E4299" s="92">
        <v>1572.1979980000001</v>
      </c>
      <c r="F4299" s="92">
        <v>1572.1513669999999</v>
      </c>
      <c r="G4299" s="92">
        <v>13259100</v>
      </c>
    </row>
    <row r="4300" spans="1:7" x14ac:dyDescent="0.25">
      <c r="A4300" s="87">
        <v>39006</v>
      </c>
      <c r="B4300" s="92">
        <v>1578.073975</v>
      </c>
      <c r="C4300" s="92">
        <v>1579.505005</v>
      </c>
      <c r="D4300" s="92">
        <v>1555.5539550000001</v>
      </c>
      <c r="E4300" s="92">
        <v>1561.7860109999999</v>
      </c>
      <c r="F4300" s="92">
        <v>1561.739624</v>
      </c>
      <c r="G4300" s="92">
        <v>14605900</v>
      </c>
    </row>
    <row r="4301" spans="1:7" x14ac:dyDescent="0.25">
      <c r="A4301" s="87">
        <v>39007</v>
      </c>
      <c r="B4301" s="92">
        <v>1562.1429439999999</v>
      </c>
      <c r="C4301" s="92">
        <v>1566.963013</v>
      </c>
      <c r="D4301" s="92">
        <v>1561.349976</v>
      </c>
      <c r="E4301" s="92">
        <v>1566.823975</v>
      </c>
      <c r="F4301" s="92">
        <v>1566.777466</v>
      </c>
      <c r="G4301" s="92">
        <v>15809500</v>
      </c>
    </row>
    <row r="4302" spans="1:7" x14ac:dyDescent="0.25">
      <c r="A4302" s="87">
        <v>39008</v>
      </c>
      <c r="B4302" s="92">
        <v>1559.1970209999999</v>
      </c>
      <c r="C4302" s="92">
        <v>1565.285034</v>
      </c>
      <c r="D4302" s="92">
        <v>1556.9470209999999</v>
      </c>
      <c r="E4302" s="92">
        <v>1564.5489500000001</v>
      </c>
      <c r="F4302" s="92">
        <v>1564.5024410000001</v>
      </c>
      <c r="G4302" s="92">
        <v>13800500</v>
      </c>
    </row>
    <row r="4303" spans="1:7" x14ac:dyDescent="0.25">
      <c r="A4303" s="87">
        <v>39009</v>
      </c>
      <c r="B4303" s="92">
        <v>1567.4959719999999</v>
      </c>
      <c r="C4303" s="92">
        <v>1572.959961</v>
      </c>
      <c r="D4303" s="92">
        <v>1564.990967</v>
      </c>
      <c r="E4303" s="92">
        <v>1568.594971</v>
      </c>
      <c r="F4303" s="92">
        <v>1568.548462</v>
      </c>
      <c r="G4303" s="92">
        <v>9622900</v>
      </c>
    </row>
    <row r="4304" spans="1:7" x14ac:dyDescent="0.25">
      <c r="A4304" s="87">
        <v>39010</v>
      </c>
      <c r="B4304" s="92">
        <v>1569.990967</v>
      </c>
      <c r="C4304" s="92">
        <v>1572.845947</v>
      </c>
      <c r="D4304" s="92">
        <v>1565.154053</v>
      </c>
      <c r="E4304" s="92">
        <v>1572.845947</v>
      </c>
      <c r="F4304" s="92">
        <v>1572.7993160000001</v>
      </c>
      <c r="G4304" s="92">
        <v>8753100</v>
      </c>
    </row>
    <row r="4305" spans="1:7" x14ac:dyDescent="0.25">
      <c r="A4305" s="87">
        <v>39013</v>
      </c>
      <c r="B4305" s="92" t="s">
        <v>2065</v>
      </c>
      <c r="C4305" s="92" t="s">
        <v>2065</v>
      </c>
      <c r="D4305" s="92" t="s">
        <v>2065</v>
      </c>
      <c r="E4305" s="92" t="s">
        <v>2065</v>
      </c>
      <c r="F4305" s="92" t="s">
        <v>2065</v>
      </c>
      <c r="G4305" s="92" t="s">
        <v>2065</v>
      </c>
    </row>
    <row r="4306" spans="1:7" x14ac:dyDescent="0.25">
      <c r="A4306" s="87">
        <v>39014</v>
      </c>
      <c r="B4306" s="92" t="s">
        <v>2065</v>
      </c>
      <c r="C4306" s="92" t="s">
        <v>2065</v>
      </c>
      <c r="D4306" s="92" t="s">
        <v>2065</v>
      </c>
      <c r="E4306" s="92" t="s">
        <v>2065</v>
      </c>
      <c r="F4306" s="92" t="s">
        <v>2065</v>
      </c>
      <c r="G4306" s="92" t="s">
        <v>2065</v>
      </c>
    </row>
    <row r="4307" spans="1:7" x14ac:dyDescent="0.25">
      <c r="A4307" s="87">
        <v>39015</v>
      </c>
      <c r="B4307" s="92" t="s">
        <v>2065</v>
      </c>
      <c r="C4307" s="92" t="s">
        <v>2065</v>
      </c>
      <c r="D4307" s="92" t="s">
        <v>2065</v>
      </c>
      <c r="E4307" s="92" t="s">
        <v>2065</v>
      </c>
      <c r="F4307" s="92" t="s">
        <v>2065</v>
      </c>
      <c r="G4307" s="92" t="s">
        <v>2065</v>
      </c>
    </row>
    <row r="4308" spans="1:7" x14ac:dyDescent="0.25">
      <c r="A4308" s="87">
        <v>39016</v>
      </c>
      <c r="B4308" s="92" t="s">
        <v>2065</v>
      </c>
      <c r="C4308" s="92" t="s">
        <v>2065</v>
      </c>
      <c r="D4308" s="92" t="s">
        <v>2065</v>
      </c>
      <c r="E4308" s="92" t="s">
        <v>2065</v>
      </c>
      <c r="F4308" s="92" t="s">
        <v>2065</v>
      </c>
      <c r="G4308" s="92" t="s">
        <v>2065</v>
      </c>
    </row>
    <row r="4309" spans="1:7" x14ac:dyDescent="0.25">
      <c r="A4309" s="87">
        <v>39017</v>
      </c>
      <c r="B4309" s="92">
        <v>1572.845947</v>
      </c>
      <c r="C4309" s="92">
        <v>1572.845947</v>
      </c>
      <c r="D4309" s="92">
        <v>1572.845947</v>
      </c>
      <c r="E4309" s="92">
        <v>1572.845947</v>
      </c>
      <c r="F4309" s="92">
        <v>1572.7993160000001</v>
      </c>
      <c r="G4309" s="92">
        <v>0</v>
      </c>
    </row>
    <row r="4310" spans="1:7" x14ac:dyDescent="0.25">
      <c r="A4310" s="87">
        <v>39020</v>
      </c>
      <c r="B4310" s="92">
        <v>1570.034058</v>
      </c>
      <c r="C4310" s="92">
        <v>1583.095947</v>
      </c>
      <c r="D4310" s="92">
        <v>1568.740967</v>
      </c>
      <c r="E4310" s="92">
        <v>1580.1889650000001</v>
      </c>
      <c r="F4310" s="92">
        <v>1580.1420900000001</v>
      </c>
      <c r="G4310" s="92">
        <v>10031200</v>
      </c>
    </row>
    <row r="4311" spans="1:7" x14ac:dyDescent="0.25">
      <c r="A4311" s="87">
        <v>39021</v>
      </c>
      <c r="B4311" s="92">
        <v>1581.114014</v>
      </c>
      <c r="C4311" s="92">
        <v>1588.5310059999999</v>
      </c>
      <c r="D4311" s="92">
        <v>1575.0489500000001</v>
      </c>
      <c r="E4311" s="92">
        <v>1582.6259769999999</v>
      </c>
      <c r="F4311" s="92">
        <v>1582.5791019999999</v>
      </c>
      <c r="G4311" s="92">
        <v>12493500</v>
      </c>
    </row>
    <row r="4312" spans="1:7" x14ac:dyDescent="0.25">
      <c r="A4312" s="87">
        <v>39022</v>
      </c>
      <c r="B4312" s="92">
        <v>1582.698975</v>
      </c>
      <c r="C4312" s="92">
        <v>1589.920044</v>
      </c>
      <c r="D4312" s="92">
        <v>1576.4350589999999</v>
      </c>
      <c r="E4312" s="92">
        <v>1589.8680420000001</v>
      </c>
      <c r="F4312" s="92">
        <v>1589.820923</v>
      </c>
      <c r="G4312" s="92">
        <v>10412800</v>
      </c>
    </row>
    <row r="4313" spans="1:7" x14ac:dyDescent="0.25">
      <c r="A4313" s="87">
        <v>39023</v>
      </c>
      <c r="B4313" s="92">
        <v>1585.8530270000001</v>
      </c>
      <c r="C4313" s="92">
        <v>1607.6960449999999</v>
      </c>
      <c r="D4313" s="92">
        <v>1582.774048</v>
      </c>
      <c r="E4313" s="92">
        <v>1607.6960449999999</v>
      </c>
      <c r="F4313" s="92">
        <v>1607.6483149999999</v>
      </c>
      <c r="G4313" s="92">
        <v>14235100</v>
      </c>
    </row>
    <row r="4314" spans="1:7" x14ac:dyDescent="0.25">
      <c r="A4314" s="87">
        <v>39024</v>
      </c>
      <c r="B4314" s="92">
        <v>1607.8129879999999</v>
      </c>
      <c r="C4314" s="92">
        <v>1616.9959719999999</v>
      </c>
      <c r="D4314" s="92">
        <v>1606.5649410000001</v>
      </c>
      <c r="E4314" s="92">
        <v>1612.9229740000001</v>
      </c>
      <c r="F4314" s="92">
        <v>1612.875</v>
      </c>
      <c r="G4314" s="92">
        <v>12721200</v>
      </c>
    </row>
    <row r="4315" spans="1:7" x14ac:dyDescent="0.25">
      <c r="A4315" s="87">
        <v>39027</v>
      </c>
      <c r="B4315" s="92">
        <v>1612.125</v>
      </c>
      <c r="C4315" s="92">
        <v>1649.4379879999999</v>
      </c>
      <c r="D4315" s="92">
        <v>1612.125</v>
      </c>
      <c r="E4315" s="92">
        <v>1640.8480219999999</v>
      </c>
      <c r="F4315" s="92">
        <v>1640.7993160000001</v>
      </c>
      <c r="G4315" s="92">
        <v>17002700</v>
      </c>
    </row>
    <row r="4316" spans="1:7" x14ac:dyDescent="0.25">
      <c r="A4316" s="87">
        <v>39028</v>
      </c>
      <c r="B4316" s="92">
        <v>1657.573975</v>
      </c>
      <c r="C4316" s="92">
        <v>1664.4210210000001</v>
      </c>
      <c r="D4316" s="92">
        <v>1644.31897</v>
      </c>
      <c r="E4316" s="92">
        <v>1654.1519780000001</v>
      </c>
      <c r="F4316" s="92">
        <v>1654.102905</v>
      </c>
      <c r="G4316" s="92">
        <v>20739200</v>
      </c>
    </row>
    <row r="4317" spans="1:7" x14ac:dyDescent="0.25">
      <c r="A4317" s="87">
        <v>39029</v>
      </c>
      <c r="B4317" s="92">
        <v>1652.3120120000001</v>
      </c>
      <c r="C4317" s="92">
        <v>1655.1850589999999</v>
      </c>
      <c r="D4317" s="92">
        <v>1642.0839840000001</v>
      </c>
      <c r="E4317" s="92">
        <v>1646.0660399999999</v>
      </c>
      <c r="F4317" s="92">
        <v>1646.017212</v>
      </c>
      <c r="G4317" s="92">
        <v>13697600</v>
      </c>
    </row>
    <row r="4318" spans="1:7" x14ac:dyDescent="0.25">
      <c r="A4318" s="87">
        <v>39030</v>
      </c>
      <c r="B4318" s="92">
        <v>1644.7679439999999</v>
      </c>
      <c r="C4318" s="92">
        <v>1660.264038</v>
      </c>
      <c r="D4318" s="92">
        <v>1644.616943</v>
      </c>
      <c r="E4318" s="92">
        <v>1660.264038</v>
      </c>
      <c r="F4318" s="92">
        <v>1660.2147219999999</v>
      </c>
      <c r="G4318" s="92">
        <v>12421100</v>
      </c>
    </row>
    <row r="4319" spans="1:7" x14ac:dyDescent="0.25">
      <c r="A4319" s="87">
        <v>39031</v>
      </c>
      <c r="B4319" s="92">
        <v>1661.545044</v>
      </c>
      <c r="C4319" s="92">
        <v>1673.125</v>
      </c>
      <c r="D4319" s="92">
        <v>1655.2939449999999</v>
      </c>
      <c r="E4319" s="92">
        <v>1664.8370359999999</v>
      </c>
      <c r="F4319" s="92">
        <v>1664.7875979999999</v>
      </c>
      <c r="G4319" s="92">
        <v>11615200</v>
      </c>
    </row>
    <row r="4320" spans="1:7" x14ac:dyDescent="0.25">
      <c r="A4320" s="87">
        <v>39034</v>
      </c>
      <c r="B4320" s="92">
        <v>1659.405029</v>
      </c>
      <c r="C4320" s="92">
        <v>1659.405029</v>
      </c>
      <c r="D4320" s="92">
        <v>1636.5479740000001</v>
      </c>
      <c r="E4320" s="92">
        <v>1639.2700199999999</v>
      </c>
      <c r="F4320" s="92">
        <v>1639.221436</v>
      </c>
      <c r="G4320" s="92">
        <v>11687600</v>
      </c>
    </row>
    <row r="4321" spans="1:7" x14ac:dyDescent="0.25">
      <c r="A4321" s="87">
        <v>39035</v>
      </c>
      <c r="B4321" s="92">
        <v>1648.2349850000001</v>
      </c>
      <c r="C4321" s="92">
        <v>1672.0710449999999</v>
      </c>
      <c r="D4321" s="92">
        <v>1648.2349850000001</v>
      </c>
      <c r="E4321" s="92">
        <v>1672.0710449999999</v>
      </c>
      <c r="F4321" s="92">
        <v>1672.021362</v>
      </c>
      <c r="G4321" s="92">
        <v>16542500</v>
      </c>
    </row>
    <row r="4322" spans="1:7" x14ac:dyDescent="0.25">
      <c r="A4322" s="87">
        <v>39036</v>
      </c>
      <c r="B4322" s="92">
        <v>1679.864014</v>
      </c>
      <c r="C4322" s="92">
        <v>1680.5529790000001</v>
      </c>
      <c r="D4322" s="92">
        <v>1664.8549800000001</v>
      </c>
      <c r="E4322" s="92">
        <v>1670.1099850000001</v>
      </c>
      <c r="F4322" s="92">
        <v>1670.0604249999999</v>
      </c>
      <c r="G4322" s="92">
        <v>13604000</v>
      </c>
    </row>
    <row r="4323" spans="1:7" x14ac:dyDescent="0.25">
      <c r="A4323" s="87">
        <v>39037</v>
      </c>
      <c r="B4323" s="92">
        <v>1673.1529539999999</v>
      </c>
      <c r="C4323" s="92">
        <v>1673.479004</v>
      </c>
      <c r="D4323" s="92">
        <v>1660.1669919999999</v>
      </c>
      <c r="E4323" s="92">
        <v>1668.823975</v>
      </c>
      <c r="F4323" s="92">
        <v>1668.774414</v>
      </c>
      <c r="G4323" s="92">
        <v>12512400</v>
      </c>
    </row>
    <row r="4324" spans="1:7" x14ac:dyDescent="0.25">
      <c r="A4324" s="87">
        <v>39038</v>
      </c>
      <c r="B4324" s="92">
        <v>1669.014038</v>
      </c>
      <c r="C4324" s="92">
        <v>1678.790039</v>
      </c>
      <c r="D4324" s="92">
        <v>1666.3979489999999</v>
      </c>
      <c r="E4324" s="92">
        <v>1672.1080320000001</v>
      </c>
      <c r="F4324" s="92">
        <v>1672.05835</v>
      </c>
      <c r="G4324" s="92">
        <v>19789600</v>
      </c>
    </row>
    <row r="4325" spans="1:7" x14ac:dyDescent="0.25">
      <c r="A4325" s="87">
        <v>39041</v>
      </c>
      <c r="B4325" s="92">
        <v>1666.8740230000001</v>
      </c>
      <c r="C4325" s="92">
        <v>1684.730957</v>
      </c>
      <c r="D4325" s="92">
        <v>1665.295044</v>
      </c>
      <c r="E4325" s="92">
        <v>1684.005981</v>
      </c>
      <c r="F4325" s="92">
        <v>1683.9560550000001</v>
      </c>
      <c r="G4325" s="92">
        <v>14548600</v>
      </c>
    </row>
    <row r="4326" spans="1:7" x14ac:dyDescent="0.25">
      <c r="A4326" s="87">
        <v>39042</v>
      </c>
      <c r="B4326" s="92">
        <v>1684.3709719999999</v>
      </c>
      <c r="C4326" s="92">
        <v>1684.3709719999999</v>
      </c>
      <c r="D4326" s="92">
        <v>1672.9420170000001</v>
      </c>
      <c r="E4326" s="92">
        <v>1681.339966</v>
      </c>
      <c r="F4326" s="92">
        <v>1681.290039</v>
      </c>
      <c r="G4326" s="92">
        <v>12009300</v>
      </c>
    </row>
    <row r="4327" spans="1:7" x14ac:dyDescent="0.25">
      <c r="A4327" s="87">
        <v>39043</v>
      </c>
      <c r="B4327" s="92">
        <v>1686.645996</v>
      </c>
      <c r="C4327" s="92">
        <v>1705.4410399999999</v>
      </c>
      <c r="D4327" s="92">
        <v>1686.645996</v>
      </c>
      <c r="E4327" s="92">
        <v>1705.4410399999999</v>
      </c>
      <c r="F4327" s="92">
        <v>1705.3903809999999</v>
      </c>
      <c r="G4327" s="92">
        <v>21718900</v>
      </c>
    </row>
    <row r="4328" spans="1:7" x14ac:dyDescent="0.25">
      <c r="A4328" s="87">
        <v>39044</v>
      </c>
      <c r="B4328" s="92">
        <v>1708.9530030000001</v>
      </c>
      <c r="C4328" s="92">
        <v>1709.0539550000001</v>
      </c>
      <c r="D4328" s="92">
        <v>1696.649048</v>
      </c>
      <c r="E4328" s="92">
        <v>1704.130005</v>
      </c>
      <c r="F4328" s="92">
        <v>1704.0794679999999</v>
      </c>
      <c r="G4328" s="92">
        <v>22625400</v>
      </c>
    </row>
    <row r="4329" spans="1:7" x14ac:dyDescent="0.25">
      <c r="A4329" s="87">
        <v>39045</v>
      </c>
      <c r="B4329" s="92">
        <v>1702.5579829999999</v>
      </c>
      <c r="C4329" s="92">
        <v>1718.3029790000001</v>
      </c>
      <c r="D4329" s="92">
        <v>1698.4799800000001</v>
      </c>
      <c r="E4329" s="92">
        <v>1717.7299800000001</v>
      </c>
      <c r="F4329" s="92">
        <v>1717.6789550000001</v>
      </c>
      <c r="G4329" s="92">
        <v>16947600</v>
      </c>
    </row>
    <row r="4330" spans="1:7" x14ac:dyDescent="0.25">
      <c r="A4330" s="87">
        <v>39048</v>
      </c>
      <c r="B4330" s="92">
        <v>1722.625</v>
      </c>
      <c r="C4330" s="92">
        <v>1738.4060059999999</v>
      </c>
      <c r="D4330" s="92">
        <v>1716.4849850000001</v>
      </c>
      <c r="E4330" s="92">
        <v>1728.9329829999999</v>
      </c>
      <c r="F4330" s="92">
        <v>1728.8817140000001</v>
      </c>
      <c r="G4330" s="92">
        <v>17138300</v>
      </c>
    </row>
    <row r="4331" spans="1:7" x14ac:dyDescent="0.25">
      <c r="A4331" s="87">
        <v>39049</v>
      </c>
      <c r="B4331" s="92">
        <v>1710.991943</v>
      </c>
      <c r="C4331" s="92">
        <v>1716.218018</v>
      </c>
      <c r="D4331" s="92">
        <v>1690.170044</v>
      </c>
      <c r="E4331" s="92">
        <v>1691.0839840000001</v>
      </c>
      <c r="F4331" s="92">
        <v>1691.033813</v>
      </c>
      <c r="G4331" s="92">
        <v>16470200</v>
      </c>
    </row>
    <row r="4332" spans="1:7" x14ac:dyDescent="0.25">
      <c r="A4332" s="87">
        <v>39050</v>
      </c>
      <c r="B4332" s="92">
        <v>1710.2220460000001</v>
      </c>
      <c r="C4332" s="92">
        <v>1713.3969729999999</v>
      </c>
      <c r="D4332" s="92">
        <v>1696.9379879999999</v>
      </c>
      <c r="E4332" s="92">
        <v>1713.3969729999999</v>
      </c>
      <c r="F4332" s="92">
        <v>1713.3461910000001</v>
      </c>
      <c r="G4332" s="92">
        <v>31475300</v>
      </c>
    </row>
    <row r="4333" spans="1:7" x14ac:dyDescent="0.25">
      <c r="A4333" s="87">
        <v>39051</v>
      </c>
      <c r="B4333" s="92">
        <v>1725.9449460000001</v>
      </c>
      <c r="C4333" s="92">
        <v>1737.4160159999999</v>
      </c>
      <c r="D4333" s="92">
        <v>1715.253052</v>
      </c>
      <c r="E4333" s="92">
        <v>1718.9610600000001</v>
      </c>
      <c r="F4333" s="92">
        <v>1718.910034</v>
      </c>
      <c r="G4333" s="92">
        <v>23460200</v>
      </c>
    </row>
    <row r="4334" spans="1:7" x14ac:dyDescent="0.25">
      <c r="A4334" s="87">
        <v>39052</v>
      </c>
      <c r="B4334" s="92">
        <v>1720.1529539999999</v>
      </c>
      <c r="C4334" s="92">
        <v>1735.5729980000001</v>
      </c>
      <c r="D4334" s="92">
        <v>1720.0360109999999</v>
      </c>
      <c r="E4334" s="92">
        <v>1734.75</v>
      </c>
      <c r="F4334" s="92">
        <v>1734.698486</v>
      </c>
      <c r="G4334" s="92">
        <v>18354300</v>
      </c>
    </row>
    <row r="4335" spans="1:7" x14ac:dyDescent="0.25">
      <c r="A4335" s="87">
        <v>39055</v>
      </c>
      <c r="B4335" s="92">
        <v>1734.623047</v>
      </c>
      <c r="C4335" s="92">
        <v>1734.623047</v>
      </c>
      <c r="D4335" s="92">
        <v>1726.2989500000001</v>
      </c>
      <c r="E4335" s="92">
        <v>1731.2349850000001</v>
      </c>
      <c r="F4335" s="92">
        <v>1731.1835940000001</v>
      </c>
      <c r="G4335" s="92">
        <v>15954700</v>
      </c>
    </row>
    <row r="4336" spans="1:7" x14ac:dyDescent="0.25">
      <c r="A4336" s="87">
        <v>39056</v>
      </c>
      <c r="B4336" s="92">
        <v>1740.9589840000001</v>
      </c>
      <c r="C4336" s="92">
        <v>1776.758057</v>
      </c>
      <c r="D4336" s="92">
        <v>1740.9589840000001</v>
      </c>
      <c r="E4336" s="92">
        <v>1776.758057</v>
      </c>
      <c r="F4336" s="92">
        <v>1776.705322</v>
      </c>
      <c r="G4336" s="92">
        <v>26297800</v>
      </c>
    </row>
    <row r="4337" spans="1:7" x14ac:dyDescent="0.25">
      <c r="A4337" s="87">
        <v>39057</v>
      </c>
      <c r="B4337" s="92">
        <v>1785.0670170000001</v>
      </c>
      <c r="C4337" s="92">
        <v>1801.640991</v>
      </c>
      <c r="D4337" s="92">
        <v>1779.4300539999999</v>
      </c>
      <c r="E4337" s="92">
        <v>1784.4279790000001</v>
      </c>
      <c r="F4337" s="92">
        <v>1784.375</v>
      </c>
      <c r="G4337" s="92">
        <v>25934400</v>
      </c>
    </row>
    <row r="4338" spans="1:7" x14ac:dyDescent="0.25">
      <c r="A4338" s="87">
        <v>39058</v>
      </c>
      <c r="B4338" s="92">
        <v>1779.150024</v>
      </c>
      <c r="C4338" s="92">
        <v>1786.7110600000001</v>
      </c>
      <c r="D4338" s="92">
        <v>1772.1910399999999</v>
      </c>
      <c r="E4338" s="92">
        <v>1782.115967</v>
      </c>
      <c r="F4338" s="92">
        <v>1782.0629879999999</v>
      </c>
      <c r="G4338" s="92">
        <v>20075700</v>
      </c>
    </row>
    <row r="4339" spans="1:7" x14ac:dyDescent="0.25">
      <c r="A4339" s="87">
        <v>39059</v>
      </c>
      <c r="B4339" s="92">
        <v>1778.468018</v>
      </c>
      <c r="C4339" s="92">
        <v>1781.3260499999999</v>
      </c>
      <c r="D4339" s="92">
        <v>1770.6910399999999</v>
      </c>
      <c r="E4339" s="92">
        <v>1775.285034</v>
      </c>
      <c r="F4339" s="92">
        <v>1775.2322999999999</v>
      </c>
      <c r="G4339" s="92">
        <v>28736500</v>
      </c>
    </row>
    <row r="4340" spans="1:7" x14ac:dyDescent="0.25">
      <c r="A4340" s="87">
        <v>39062</v>
      </c>
      <c r="B4340" s="92">
        <v>1776.8969729999999</v>
      </c>
      <c r="C4340" s="92">
        <v>1781.1920170000001</v>
      </c>
      <c r="D4340" s="92">
        <v>1751.8900149999999</v>
      </c>
      <c r="E4340" s="92">
        <v>1759.6729740000001</v>
      </c>
      <c r="F4340" s="92">
        <v>1759.6207280000001</v>
      </c>
      <c r="G4340" s="92">
        <v>23664400</v>
      </c>
    </row>
    <row r="4341" spans="1:7" x14ac:dyDescent="0.25">
      <c r="A4341" s="87">
        <v>39063</v>
      </c>
      <c r="B4341" s="92">
        <v>1757.2929690000001</v>
      </c>
      <c r="C4341" s="92">
        <v>1759.5550539999999</v>
      </c>
      <c r="D4341" s="92">
        <v>1741.6209719999999</v>
      </c>
      <c r="E4341" s="92">
        <v>1754.5780030000001</v>
      </c>
      <c r="F4341" s="92">
        <v>1754.525879</v>
      </c>
      <c r="G4341" s="92">
        <v>20784300</v>
      </c>
    </row>
    <row r="4342" spans="1:7" x14ac:dyDescent="0.25">
      <c r="A4342" s="87">
        <v>39064</v>
      </c>
      <c r="B4342" s="92">
        <v>1753.894043</v>
      </c>
      <c r="C4342" s="92">
        <v>1758.161987</v>
      </c>
      <c r="D4342" s="92">
        <v>1742.1779790000001</v>
      </c>
      <c r="E4342" s="92">
        <v>1753.7979740000001</v>
      </c>
      <c r="F4342" s="92">
        <v>1753.74585</v>
      </c>
      <c r="G4342" s="92">
        <v>19182200</v>
      </c>
    </row>
    <row r="4343" spans="1:7" x14ac:dyDescent="0.25">
      <c r="A4343" s="87">
        <v>39065</v>
      </c>
      <c r="B4343" s="92">
        <v>1756.5720209999999</v>
      </c>
      <c r="C4343" s="92">
        <v>1767.8020019999999</v>
      </c>
      <c r="D4343" s="92">
        <v>1751.323975</v>
      </c>
      <c r="E4343" s="92">
        <v>1767.8020019999999</v>
      </c>
      <c r="F4343" s="92">
        <v>1767.7495120000001</v>
      </c>
      <c r="G4343" s="92">
        <v>24039200</v>
      </c>
    </row>
    <row r="4344" spans="1:7" x14ac:dyDescent="0.25">
      <c r="A4344" s="87">
        <v>39066</v>
      </c>
      <c r="B4344" s="92">
        <v>1783.1889650000001</v>
      </c>
      <c r="C4344" s="92">
        <v>1792.1639399999999</v>
      </c>
      <c r="D4344" s="92">
        <v>1777.9270019999999</v>
      </c>
      <c r="E4344" s="92">
        <v>1792.1639399999999</v>
      </c>
      <c r="F4344" s="92">
        <v>1792.1107179999999</v>
      </c>
      <c r="G4344" s="92">
        <v>23451400</v>
      </c>
    </row>
    <row r="4345" spans="1:7" x14ac:dyDescent="0.25">
      <c r="A4345" s="87">
        <v>39069</v>
      </c>
      <c r="B4345" s="92">
        <v>1793.2989500000001</v>
      </c>
      <c r="C4345" s="92">
        <v>1795.890991</v>
      </c>
      <c r="D4345" s="92">
        <v>1776.9350589999999</v>
      </c>
      <c r="E4345" s="92">
        <v>1787.619995</v>
      </c>
      <c r="F4345" s="92">
        <v>1787.5670170000001</v>
      </c>
      <c r="G4345" s="92">
        <v>22368700</v>
      </c>
    </row>
    <row r="4346" spans="1:7" x14ac:dyDescent="0.25">
      <c r="A4346" s="87">
        <v>39070</v>
      </c>
      <c r="B4346" s="92">
        <v>1778.6850589999999</v>
      </c>
      <c r="C4346" s="92">
        <v>1782.0639650000001</v>
      </c>
      <c r="D4346" s="92">
        <v>1719.3420410000001</v>
      </c>
      <c r="E4346" s="92">
        <v>1736.670044</v>
      </c>
      <c r="F4346" s="92">
        <v>1736.61853</v>
      </c>
      <c r="G4346" s="92">
        <v>36975300</v>
      </c>
    </row>
    <row r="4347" spans="1:7" x14ac:dyDescent="0.25">
      <c r="A4347" s="87">
        <v>39071</v>
      </c>
      <c r="B4347" s="92">
        <v>1763.894043</v>
      </c>
      <c r="C4347" s="92">
        <v>1773.987061</v>
      </c>
      <c r="D4347" s="92">
        <v>1762.656982</v>
      </c>
      <c r="E4347" s="92">
        <v>1766.7989500000001</v>
      </c>
      <c r="F4347" s="92">
        <v>1766.7464600000001</v>
      </c>
      <c r="G4347" s="92">
        <v>24811000</v>
      </c>
    </row>
    <row r="4348" spans="1:7" x14ac:dyDescent="0.25">
      <c r="A4348" s="87">
        <v>39072</v>
      </c>
      <c r="B4348" s="92">
        <v>1767.2459719999999</v>
      </c>
      <c r="C4348" s="92">
        <v>1789.0860600000001</v>
      </c>
      <c r="D4348" s="92">
        <v>1767.2459719999999</v>
      </c>
      <c r="E4348" s="92">
        <v>1789.0860600000001</v>
      </c>
      <c r="F4348" s="92">
        <v>1789.0329589999999</v>
      </c>
      <c r="G4348" s="92">
        <v>24914800</v>
      </c>
    </row>
    <row r="4349" spans="1:7" x14ac:dyDescent="0.25">
      <c r="A4349" s="87">
        <v>39073</v>
      </c>
      <c r="B4349" s="92">
        <v>1784.2969969999999</v>
      </c>
      <c r="C4349" s="92">
        <v>1789.1450199999999</v>
      </c>
      <c r="D4349" s="92">
        <v>1778.795044</v>
      </c>
      <c r="E4349" s="92">
        <v>1785.76001</v>
      </c>
      <c r="F4349" s="92">
        <v>1785.7070309999999</v>
      </c>
      <c r="G4349" s="92">
        <v>18489200</v>
      </c>
    </row>
    <row r="4350" spans="1:7" x14ac:dyDescent="0.25">
      <c r="A4350" s="87">
        <v>39077</v>
      </c>
      <c r="B4350" s="92">
        <v>1784.3339840000001</v>
      </c>
      <c r="C4350" s="92">
        <v>1787.6779790000001</v>
      </c>
      <c r="D4350" s="92">
        <v>1781.9930420000001</v>
      </c>
      <c r="E4350" s="92">
        <v>1783.979004</v>
      </c>
      <c r="F4350" s="92">
        <v>1783.926025</v>
      </c>
      <c r="G4350" s="92">
        <v>8375100</v>
      </c>
    </row>
    <row r="4351" spans="1:7" x14ac:dyDescent="0.25">
      <c r="A4351" s="87">
        <v>39078</v>
      </c>
      <c r="B4351" s="92">
        <v>1788.6450199999999</v>
      </c>
      <c r="C4351" s="92">
        <v>1803.264038</v>
      </c>
      <c r="D4351" s="92">
        <v>1788.6450199999999</v>
      </c>
      <c r="E4351" s="92">
        <v>1803.264038</v>
      </c>
      <c r="F4351" s="92">
        <v>1803.2104489999999</v>
      </c>
      <c r="G4351" s="92">
        <v>18294800</v>
      </c>
    </row>
    <row r="4352" spans="1:7" x14ac:dyDescent="0.25">
      <c r="A4352" s="87">
        <v>39079</v>
      </c>
      <c r="B4352" s="92">
        <v>1813.0229489999999</v>
      </c>
      <c r="C4352" s="92">
        <v>1814.2569579999999</v>
      </c>
      <c r="D4352" s="92">
        <v>1800.6519780000001</v>
      </c>
      <c r="E4352" s="92">
        <v>1805.5229489999999</v>
      </c>
      <c r="F4352" s="92">
        <v>1805.4693600000001</v>
      </c>
      <c r="G4352" s="92">
        <v>30711600</v>
      </c>
    </row>
    <row r="4353" spans="1:7" x14ac:dyDescent="0.25">
      <c r="A4353" s="87">
        <v>39080</v>
      </c>
      <c r="B4353" s="92">
        <v>1805.5229489999999</v>
      </c>
      <c r="C4353" s="92">
        <v>1805.5229489999999</v>
      </c>
      <c r="D4353" s="92">
        <v>1805.5229489999999</v>
      </c>
      <c r="E4353" s="92">
        <v>1805.5229489999999</v>
      </c>
      <c r="F4353" s="92">
        <v>1805.4693600000001</v>
      </c>
      <c r="G4353" s="92">
        <v>0</v>
      </c>
    </row>
    <row r="4354" spans="1:7" x14ac:dyDescent="0.25">
      <c r="A4354" s="87">
        <v>39084</v>
      </c>
      <c r="B4354" s="92">
        <v>1813.4499510000001</v>
      </c>
      <c r="C4354" s="92">
        <v>1836.5200199999999</v>
      </c>
      <c r="D4354" s="92">
        <v>1813.4499510000001</v>
      </c>
      <c r="E4354" s="92">
        <v>1836.5200199999999</v>
      </c>
      <c r="F4354" s="92">
        <v>1836.4655760000001</v>
      </c>
      <c r="G4354" s="92">
        <v>23595900</v>
      </c>
    </row>
    <row r="4355" spans="1:7" x14ac:dyDescent="0.25">
      <c r="A4355" s="87">
        <v>39085</v>
      </c>
      <c r="B4355" s="92">
        <v>1832.0699460000001</v>
      </c>
      <c r="C4355" s="92">
        <v>1837.0749510000001</v>
      </c>
      <c r="D4355" s="92">
        <v>1829.598999</v>
      </c>
      <c r="E4355" s="92">
        <v>1834.7089840000001</v>
      </c>
      <c r="F4355" s="92">
        <v>1834.6545410000001</v>
      </c>
      <c r="G4355" s="92">
        <v>1531300</v>
      </c>
    </row>
    <row r="4356" spans="1:7" x14ac:dyDescent="0.25">
      <c r="A4356" s="87">
        <v>39086</v>
      </c>
      <c r="B4356" s="92">
        <v>1839.5600589999999</v>
      </c>
      <c r="C4356" s="92">
        <v>1843.348999</v>
      </c>
      <c r="D4356" s="92">
        <v>1820.8179929999999</v>
      </c>
      <c r="E4356" s="92">
        <v>1824.1030270000001</v>
      </c>
      <c r="F4356" s="92">
        <v>1824.0489500000001</v>
      </c>
      <c r="G4356" s="92">
        <v>34667400</v>
      </c>
    </row>
    <row r="4357" spans="1:7" x14ac:dyDescent="0.25">
      <c r="A4357" s="87">
        <v>39087</v>
      </c>
      <c r="B4357" s="92">
        <v>1817.5660399999999</v>
      </c>
      <c r="C4357" s="92">
        <v>1832.5500489999999</v>
      </c>
      <c r="D4357" s="92">
        <v>1813.9019780000001</v>
      </c>
      <c r="E4357" s="92">
        <v>1832.5500489999999</v>
      </c>
      <c r="F4357" s="92">
        <v>1832.4956050000001</v>
      </c>
      <c r="G4357" s="92">
        <v>39872500</v>
      </c>
    </row>
    <row r="4358" spans="1:7" x14ac:dyDescent="0.25">
      <c r="A4358" s="87">
        <v>39090</v>
      </c>
      <c r="B4358" s="92">
        <v>1818.0119629999999</v>
      </c>
      <c r="C4358" s="92">
        <v>1818.8270259999999</v>
      </c>
      <c r="D4358" s="92">
        <v>1804.3280030000001</v>
      </c>
      <c r="E4358" s="92">
        <v>1813.394043</v>
      </c>
      <c r="F4358" s="92">
        <v>1813.3402100000001</v>
      </c>
      <c r="G4358" s="92">
        <v>34902600</v>
      </c>
    </row>
    <row r="4359" spans="1:7" x14ac:dyDescent="0.25">
      <c r="A4359" s="87">
        <v>39091</v>
      </c>
      <c r="B4359" s="92">
        <v>1821.2960210000001</v>
      </c>
      <c r="C4359" s="92">
        <v>1823.0939940000001</v>
      </c>
      <c r="D4359" s="92">
        <v>1770.594971</v>
      </c>
      <c r="E4359" s="92">
        <v>1780.880981</v>
      </c>
      <c r="F4359" s="92">
        <v>1780.828125</v>
      </c>
      <c r="G4359" s="92">
        <v>1260900</v>
      </c>
    </row>
    <row r="4360" spans="1:7" x14ac:dyDescent="0.25">
      <c r="A4360" s="87">
        <v>39092</v>
      </c>
      <c r="B4360" s="92">
        <v>1746.4990230000001</v>
      </c>
      <c r="C4360" s="92">
        <v>1747.270996</v>
      </c>
      <c r="D4360" s="92">
        <v>1703.655029</v>
      </c>
      <c r="E4360" s="92">
        <v>1710.366943</v>
      </c>
      <c r="F4360" s="92">
        <v>1710.3161620000001</v>
      </c>
      <c r="G4360" s="92">
        <v>40697100</v>
      </c>
    </row>
    <row r="4361" spans="1:7" x14ac:dyDescent="0.25">
      <c r="A4361" s="87">
        <v>39093</v>
      </c>
      <c r="B4361" s="92">
        <v>1729.395996</v>
      </c>
      <c r="C4361" s="92">
        <v>1732.0870359999999</v>
      </c>
      <c r="D4361" s="92">
        <v>1698.8370359999999</v>
      </c>
      <c r="E4361" s="92">
        <v>1703.8439940000001</v>
      </c>
      <c r="F4361" s="92">
        <v>1703.793457</v>
      </c>
      <c r="G4361" s="92">
        <v>21148200</v>
      </c>
    </row>
    <row r="4362" spans="1:7" x14ac:dyDescent="0.25">
      <c r="A4362" s="87">
        <v>39094</v>
      </c>
      <c r="B4362" s="92">
        <v>1711.2080080000001</v>
      </c>
      <c r="C4362" s="92">
        <v>1711.2080080000001</v>
      </c>
      <c r="D4362" s="92">
        <v>1627.7619629999999</v>
      </c>
      <c r="E4362" s="92">
        <v>1678.0439449999999</v>
      </c>
      <c r="F4362" s="92">
        <v>1677.9941409999999</v>
      </c>
      <c r="G4362" s="92">
        <v>28527200</v>
      </c>
    </row>
    <row r="4363" spans="1:7" x14ac:dyDescent="0.25">
      <c r="A4363" s="87">
        <v>39097</v>
      </c>
      <c r="B4363" s="92">
        <v>1694.159058</v>
      </c>
      <c r="C4363" s="92">
        <v>1730.474976</v>
      </c>
      <c r="D4363" s="92">
        <v>1694.159058</v>
      </c>
      <c r="E4363" s="92">
        <v>1730.474976</v>
      </c>
      <c r="F4363" s="92">
        <v>1730.4235839999999</v>
      </c>
      <c r="G4363" s="92">
        <v>19792700</v>
      </c>
    </row>
    <row r="4364" spans="1:7" x14ac:dyDescent="0.25">
      <c r="A4364" s="87">
        <v>39098</v>
      </c>
      <c r="B4364" s="92">
        <v>1741.801025</v>
      </c>
      <c r="C4364" s="92">
        <v>1755.735962</v>
      </c>
      <c r="D4364" s="92">
        <v>1737.176025</v>
      </c>
      <c r="E4364" s="92">
        <v>1754.2939449999999</v>
      </c>
      <c r="F4364" s="92">
        <v>1754.2418210000001</v>
      </c>
      <c r="G4364" s="92">
        <v>18578500</v>
      </c>
    </row>
    <row r="4365" spans="1:7" x14ac:dyDescent="0.25">
      <c r="A4365" s="87">
        <v>39099</v>
      </c>
      <c r="B4365" s="92">
        <v>1755.159058</v>
      </c>
      <c r="C4365" s="92">
        <v>1761.4160159999999</v>
      </c>
      <c r="D4365" s="92">
        <v>1753.265991</v>
      </c>
      <c r="E4365" s="92">
        <v>1758.4830320000001</v>
      </c>
      <c r="F4365" s="92">
        <v>1758.430908</v>
      </c>
      <c r="G4365" s="92">
        <v>23673000</v>
      </c>
    </row>
    <row r="4366" spans="1:7" x14ac:dyDescent="0.25">
      <c r="A4366" s="87">
        <v>39100</v>
      </c>
      <c r="B4366" s="92">
        <v>1764.9169919999999</v>
      </c>
      <c r="C4366" s="92">
        <v>1783.6529539999999</v>
      </c>
      <c r="D4366" s="92">
        <v>1764.9169919999999</v>
      </c>
      <c r="E4366" s="92">
        <v>1777.7080080000001</v>
      </c>
      <c r="F4366" s="92">
        <v>1777.6552730000001</v>
      </c>
      <c r="G4366" s="92">
        <v>31413700</v>
      </c>
    </row>
    <row r="4367" spans="1:7" x14ac:dyDescent="0.25">
      <c r="A4367" s="87">
        <v>39101</v>
      </c>
      <c r="B4367" s="92">
        <v>1775.491943</v>
      </c>
      <c r="C4367" s="92">
        <v>1795.5589600000001</v>
      </c>
      <c r="D4367" s="92">
        <v>1768.6560059999999</v>
      </c>
      <c r="E4367" s="92">
        <v>1795.5589600000001</v>
      </c>
      <c r="F4367" s="92">
        <v>1795.505737</v>
      </c>
      <c r="G4367" s="92">
        <v>24811300</v>
      </c>
    </row>
    <row r="4368" spans="1:7" x14ac:dyDescent="0.25">
      <c r="A4368" s="87">
        <v>39104</v>
      </c>
      <c r="B4368" s="92">
        <v>1804.5760499999999</v>
      </c>
      <c r="C4368" s="92">
        <v>1817.409058</v>
      </c>
      <c r="D4368" s="92">
        <v>1801.3520510000001</v>
      </c>
      <c r="E4368" s="92">
        <v>1817.409058</v>
      </c>
      <c r="F4368" s="92">
        <v>1817.355225</v>
      </c>
      <c r="G4368" s="92">
        <v>24697400</v>
      </c>
    </row>
    <row r="4369" spans="1:7" x14ac:dyDescent="0.25">
      <c r="A4369" s="87">
        <v>39105</v>
      </c>
      <c r="B4369" s="92">
        <v>1811.698975</v>
      </c>
      <c r="C4369" s="92">
        <v>1811.698975</v>
      </c>
      <c r="D4369" s="92">
        <v>1789.2979740000001</v>
      </c>
      <c r="E4369" s="92">
        <v>1808.5749510000001</v>
      </c>
      <c r="F4369" s="92">
        <v>1808.52124</v>
      </c>
      <c r="G4369" s="92">
        <v>16146600</v>
      </c>
    </row>
    <row r="4370" spans="1:7" x14ac:dyDescent="0.25">
      <c r="A4370" s="87">
        <v>39106</v>
      </c>
      <c r="B4370" s="92">
        <v>1815.514038</v>
      </c>
      <c r="C4370" s="92">
        <v>1819.3120120000001</v>
      </c>
      <c r="D4370" s="92">
        <v>1798.2879640000001</v>
      </c>
      <c r="E4370" s="92">
        <v>1805.6920170000001</v>
      </c>
      <c r="F4370" s="92">
        <v>1805.638428</v>
      </c>
      <c r="G4370" s="92">
        <v>25533800</v>
      </c>
    </row>
    <row r="4371" spans="1:7" x14ac:dyDescent="0.25">
      <c r="A4371" s="87">
        <v>39107</v>
      </c>
      <c r="B4371" s="92">
        <v>1804.119019</v>
      </c>
      <c r="C4371" s="92">
        <v>1805.3819579999999</v>
      </c>
      <c r="D4371" s="92">
        <v>1764.0600589999999</v>
      </c>
      <c r="E4371" s="92">
        <v>1773.9560550000001</v>
      </c>
      <c r="F4371" s="92">
        <v>1773.9033199999999</v>
      </c>
      <c r="G4371" s="92">
        <v>24914100</v>
      </c>
    </row>
    <row r="4372" spans="1:7" x14ac:dyDescent="0.25">
      <c r="A4372" s="87">
        <v>39108</v>
      </c>
      <c r="B4372" s="92">
        <v>1747.4169919999999</v>
      </c>
      <c r="C4372" s="92">
        <v>1759.2060550000001</v>
      </c>
      <c r="D4372" s="92">
        <v>1736.31897</v>
      </c>
      <c r="E4372" s="92">
        <v>1759.2060550000001</v>
      </c>
      <c r="F4372" s="92">
        <v>1759.1538089999999</v>
      </c>
      <c r="G4372" s="92">
        <v>18835700</v>
      </c>
    </row>
    <row r="4373" spans="1:7" x14ac:dyDescent="0.25">
      <c r="A4373" s="87">
        <v>39111</v>
      </c>
      <c r="B4373" s="92">
        <v>1756.0489500000001</v>
      </c>
      <c r="C4373" s="92">
        <v>1771.115967</v>
      </c>
      <c r="D4373" s="92">
        <v>1756.0489500000001</v>
      </c>
      <c r="E4373" s="92">
        <v>1764.994995</v>
      </c>
      <c r="F4373" s="92">
        <v>1764.9426269999999</v>
      </c>
      <c r="G4373" s="92">
        <v>14951200</v>
      </c>
    </row>
    <row r="4374" spans="1:7" x14ac:dyDescent="0.25">
      <c r="A4374" s="87">
        <v>39112</v>
      </c>
      <c r="B4374" s="92">
        <v>1771.5760499999999</v>
      </c>
      <c r="C4374" s="92">
        <v>1773.984009</v>
      </c>
      <c r="D4374" s="92">
        <v>1753.4479980000001</v>
      </c>
      <c r="E4374" s="92">
        <v>1765.5219729999999</v>
      </c>
      <c r="F4374" s="92">
        <v>1765.4696039999999</v>
      </c>
      <c r="G4374" s="92">
        <v>15534300</v>
      </c>
    </row>
    <row r="4375" spans="1:7" x14ac:dyDescent="0.25">
      <c r="A4375" s="87">
        <v>39113</v>
      </c>
      <c r="B4375" s="92">
        <v>1767.737061</v>
      </c>
      <c r="C4375" s="92">
        <v>1767.737061</v>
      </c>
      <c r="D4375" s="92">
        <v>1742.5589600000001</v>
      </c>
      <c r="E4375" s="92">
        <v>1757.258057</v>
      </c>
      <c r="F4375" s="92">
        <v>1757.205933</v>
      </c>
      <c r="G4375" s="92">
        <v>16557400</v>
      </c>
    </row>
    <row r="4376" spans="1:7" x14ac:dyDescent="0.25">
      <c r="A4376" s="87">
        <v>39114</v>
      </c>
      <c r="B4376" s="92">
        <v>1765.866943</v>
      </c>
      <c r="C4376" s="92">
        <v>1772.213013</v>
      </c>
      <c r="D4376" s="92">
        <v>1754.119019</v>
      </c>
      <c r="E4376" s="92">
        <v>1771.3260499999999</v>
      </c>
      <c r="F4376" s="92">
        <v>1771.2734379999999</v>
      </c>
      <c r="G4376" s="92">
        <v>33282500</v>
      </c>
    </row>
    <row r="4377" spans="1:7" x14ac:dyDescent="0.25">
      <c r="A4377" s="87">
        <v>39115</v>
      </c>
      <c r="B4377" s="92">
        <v>1774.8020019999999</v>
      </c>
      <c r="C4377" s="92">
        <v>1786.401001</v>
      </c>
      <c r="D4377" s="92">
        <v>1771.464966</v>
      </c>
      <c r="E4377" s="92">
        <v>1780.380981</v>
      </c>
      <c r="F4377" s="92">
        <v>1780.328125</v>
      </c>
      <c r="G4377" s="92">
        <v>21287200</v>
      </c>
    </row>
    <row r="4378" spans="1:7" x14ac:dyDescent="0.25">
      <c r="A4378" s="87">
        <v>39118</v>
      </c>
      <c r="B4378" s="92">
        <v>1770.8210449999999</v>
      </c>
      <c r="C4378" s="92">
        <v>1776.0660399999999</v>
      </c>
      <c r="D4378" s="92">
        <v>1762.536987</v>
      </c>
      <c r="E4378" s="92">
        <v>1768.5389399999999</v>
      </c>
      <c r="F4378" s="92">
        <v>1768.4864500000001</v>
      </c>
      <c r="G4378" s="92">
        <v>11558400</v>
      </c>
    </row>
    <row r="4379" spans="1:7" x14ac:dyDescent="0.25">
      <c r="A4379" s="87">
        <v>39119</v>
      </c>
      <c r="B4379" s="92">
        <v>1764.6450199999999</v>
      </c>
      <c r="C4379" s="92">
        <v>1770.380981</v>
      </c>
      <c r="D4379" s="92">
        <v>1757.38501</v>
      </c>
      <c r="E4379" s="92">
        <v>1761.2929690000001</v>
      </c>
      <c r="F4379" s="92">
        <v>1761.2407229999999</v>
      </c>
      <c r="G4379" s="92">
        <v>17488000</v>
      </c>
    </row>
    <row r="4380" spans="1:7" x14ac:dyDescent="0.25">
      <c r="A4380" s="87">
        <v>39120</v>
      </c>
      <c r="B4380" s="92">
        <v>1758.7220460000001</v>
      </c>
      <c r="C4380" s="92">
        <v>1773.0500489999999</v>
      </c>
      <c r="D4380" s="92">
        <v>1753.1929929999999</v>
      </c>
      <c r="E4380" s="92">
        <v>1764.909058</v>
      </c>
      <c r="F4380" s="92">
        <v>1764.856689</v>
      </c>
      <c r="G4380" s="92">
        <v>23037500</v>
      </c>
    </row>
    <row r="4381" spans="1:7" x14ac:dyDescent="0.25">
      <c r="A4381" s="87">
        <v>39121</v>
      </c>
      <c r="B4381" s="92">
        <v>1759.1469729999999</v>
      </c>
      <c r="C4381" s="92">
        <v>1759.244019</v>
      </c>
      <c r="D4381" s="92">
        <v>1740.404053</v>
      </c>
      <c r="E4381" s="92">
        <v>1751.31897</v>
      </c>
      <c r="F4381" s="92">
        <v>1751.2670900000001</v>
      </c>
      <c r="G4381" s="92">
        <v>31521300</v>
      </c>
    </row>
    <row r="4382" spans="1:7" x14ac:dyDescent="0.25">
      <c r="A4382" s="87">
        <v>39122</v>
      </c>
      <c r="B4382" s="92">
        <v>1742.895996</v>
      </c>
      <c r="C4382" s="92">
        <v>1744.3530270000001</v>
      </c>
      <c r="D4382" s="92">
        <v>1732.265991</v>
      </c>
      <c r="E4382" s="92">
        <v>1740.3170170000001</v>
      </c>
      <c r="F4382" s="92">
        <v>1740.2653809999999</v>
      </c>
      <c r="G4382" s="92">
        <v>26949200</v>
      </c>
    </row>
    <row r="4383" spans="1:7" x14ac:dyDescent="0.25">
      <c r="A4383" s="87">
        <v>39125</v>
      </c>
      <c r="B4383" s="92">
        <v>1727.094971</v>
      </c>
      <c r="C4383" s="92">
        <v>1745.5469969999999</v>
      </c>
      <c r="D4383" s="92">
        <v>1722.755005</v>
      </c>
      <c r="E4383" s="92">
        <v>1734.4620359999999</v>
      </c>
      <c r="F4383" s="92">
        <v>1734.4105219999999</v>
      </c>
      <c r="G4383" s="92">
        <v>18976000</v>
      </c>
    </row>
    <row r="4384" spans="1:7" x14ac:dyDescent="0.25">
      <c r="A4384" s="87">
        <v>39126</v>
      </c>
      <c r="B4384" s="92">
        <v>1734.213013</v>
      </c>
      <c r="C4384" s="92">
        <v>1742.2939449999999</v>
      </c>
      <c r="D4384" s="92">
        <v>1721.781982</v>
      </c>
      <c r="E4384" s="92">
        <v>1727.3599850000001</v>
      </c>
      <c r="F4384" s="92">
        <v>1727.308716</v>
      </c>
      <c r="G4384" s="92">
        <v>14591700</v>
      </c>
    </row>
    <row r="4385" spans="1:7" x14ac:dyDescent="0.25">
      <c r="A4385" s="87">
        <v>39127</v>
      </c>
      <c r="B4385" s="92">
        <v>1753.1770019999999</v>
      </c>
      <c r="C4385" s="92">
        <v>1761.1629640000001</v>
      </c>
      <c r="D4385" s="92">
        <v>1744.6870120000001</v>
      </c>
      <c r="E4385" s="92">
        <v>1750.985962</v>
      </c>
      <c r="F4385" s="92">
        <v>1750.934082</v>
      </c>
      <c r="G4385" s="92">
        <v>20957200</v>
      </c>
    </row>
    <row r="4386" spans="1:7" x14ac:dyDescent="0.25">
      <c r="A4386" s="87">
        <v>39128</v>
      </c>
      <c r="B4386" s="92">
        <v>1774.5539550000001</v>
      </c>
      <c r="C4386" s="92">
        <v>1790.405029</v>
      </c>
      <c r="D4386" s="92">
        <v>1774.5539550000001</v>
      </c>
      <c r="E4386" s="92">
        <v>1790.405029</v>
      </c>
      <c r="F4386" s="92">
        <v>1790.351807</v>
      </c>
      <c r="G4386" s="92">
        <v>27937000</v>
      </c>
    </row>
    <row r="4387" spans="1:7" x14ac:dyDescent="0.25">
      <c r="A4387" s="87">
        <v>39129</v>
      </c>
      <c r="B4387" s="92">
        <v>1793.869019</v>
      </c>
      <c r="C4387" s="92">
        <v>1803.0009769999999</v>
      </c>
      <c r="D4387" s="92">
        <v>1789.849976</v>
      </c>
      <c r="E4387" s="92">
        <v>1794.3630370000001</v>
      </c>
      <c r="F4387" s="92">
        <v>1794.309814</v>
      </c>
      <c r="G4387" s="92">
        <v>18499100</v>
      </c>
    </row>
    <row r="4388" spans="1:7" x14ac:dyDescent="0.25">
      <c r="A4388" s="87">
        <v>39132</v>
      </c>
      <c r="B4388" s="92">
        <v>1798.4589840000001</v>
      </c>
      <c r="C4388" s="92">
        <v>1804.470947</v>
      </c>
      <c r="D4388" s="92">
        <v>1794.6879879999999</v>
      </c>
      <c r="E4388" s="92">
        <v>1799.2929690000001</v>
      </c>
      <c r="F4388" s="92">
        <v>1799.2395019999999</v>
      </c>
      <c r="G4388" s="92">
        <v>9984200</v>
      </c>
    </row>
    <row r="4389" spans="1:7" x14ac:dyDescent="0.25">
      <c r="A4389" s="87">
        <v>39133</v>
      </c>
      <c r="B4389" s="92">
        <v>1799.123047</v>
      </c>
      <c r="C4389" s="92">
        <v>1806.4820560000001</v>
      </c>
      <c r="D4389" s="92">
        <v>1794.137939</v>
      </c>
      <c r="E4389" s="92">
        <v>1806.4820560000001</v>
      </c>
      <c r="F4389" s="92">
        <v>1806.428467</v>
      </c>
      <c r="G4389" s="92">
        <v>23539700</v>
      </c>
    </row>
    <row r="4390" spans="1:7" x14ac:dyDescent="0.25">
      <c r="A4390" s="87">
        <v>39134</v>
      </c>
      <c r="B4390" s="92">
        <v>1813.6130370000001</v>
      </c>
      <c r="C4390" s="92">
        <v>1817.9029539999999</v>
      </c>
      <c r="D4390" s="92">
        <v>1806.5410159999999</v>
      </c>
      <c r="E4390" s="92">
        <v>1816.5660399999999</v>
      </c>
      <c r="F4390" s="92">
        <v>1816.512207</v>
      </c>
      <c r="G4390" s="92">
        <v>42043700</v>
      </c>
    </row>
    <row r="4391" spans="1:7" x14ac:dyDescent="0.25">
      <c r="A4391" s="87">
        <v>39135</v>
      </c>
      <c r="B4391" s="92">
        <v>1819.3709719999999</v>
      </c>
      <c r="C4391" s="92">
        <v>1824.991943</v>
      </c>
      <c r="D4391" s="92">
        <v>1802.380005</v>
      </c>
      <c r="E4391" s="92">
        <v>1808.4410399999999</v>
      </c>
      <c r="F4391" s="92">
        <v>1808.3874510000001</v>
      </c>
      <c r="G4391" s="92">
        <v>38267100</v>
      </c>
    </row>
    <row r="4392" spans="1:7" x14ac:dyDescent="0.25">
      <c r="A4392" s="87">
        <v>39136</v>
      </c>
      <c r="B4392" s="92">
        <v>1807.255005</v>
      </c>
      <c r="C4392" s="92">
        <v>1807.255005</v>
      </c>
      <c r="D4392" s="92">
        <v>1784.8869629999999</v>
      </c>
      <c r="E4392" s="92">
        <v>1791.5529790000001</v>
      </c>
      <c r="F4392" s="92">
        <v>1791.4997559999999</v>
      </c>
      <c r="G4392" s="92">
        <v>18834400</v>
      </c>
    </row>
    <row r="4393" spans="1:7" x14ac:dyDescent="0.25">
      <c r="A4393" s="87">
        <v>39139</v>
      </c>
      <c r="B4393" s="92">
        <v>1790.4820560000001</v>
      </c>
      <c r="C4393" s="92">
        <v>1790.887939</v>
      </c>
      <c r="D4393" s="92">
        <v>1774.3570560000001</v>
      </c>
      <c r="E4393" s="92">
        <v>1783.9510499999999</v>
      </c>
      <c r="F4393" s="92">
        <v>1783.8980710000001</v>
      </c>
      <c r="G4393" s="92">
        <v>20630100</v>
      </c>
    </row>
    <row r="4394" spans="1:7" x14ac:dyDescent="0.25">
      <c r="A4394" s="87">
        <v>39140</v>
      </c>
      <c r="B4394" s="92">
        <v>1788.6839600000001</v>
      </c>
      <c r="C4394" s="92">
        <v>1794.1739500000001</v>
      </c>
      <c r="D4394" s="92">
        <v>1760.9770510000001</v>
      </c>
      <c r="E4394" s="92">
        <v>1764.008057</v>
      </c>
      <c r="F4394" s="92">
        <v>1763.955688</v>
      </c>
      <c r="G4394" s="92">
        <v>30444400</v>
      </c>
    </row>
    <row r="4395" spans="1:7" x14ac:dyDescent="0.25">
      <c r="A4395" s="87">
        <v>39141</v>
      </c>
      <c r="B4395" s="92">
        <v>1672.2330320000001</v>
      </c>
      <c r="C4395" s="92">
        <v>1740.970947</v>
      </c>
      <c r="D4395" s="92">
        <v>1664.2039789999999</v>
      </c>
      <c r="E4395" s="92">
        <v>1740.970947</v>
      </c>
      <c r="F4395" s="92">
        <v>1740.919312</v>
      </c>
      <c r="G4395" s="92">
        <v>33156500</v>
      </c>
    </row>
    <row r="4396" spans="1:7" x14ac:dyDescent="0.25">
      <c r="A4396" s="87">
        <v>39142</v>
      </c>
      <c r="B4396" s="92">
        <v>1752.114014</v>
      </c>
      <c r="C4396" s="92">
        <v>1774.4880370000001</v>
      </c>
      <c r="D4396" s="92">
        <v>1750.630005</v>
      </c>
      <c r="E4396" s="92">
        <v>1759.48999</v>
      </c>
      <c r="F4396" s="92">
        <v>1759.4377440000001</v>
      </c>
      <c r="G4396" s="92">
        <v>31201700</v>
      </c>
    </row>
    <row r="4397" spans="1:7" x14ac:dyDescent="0.25">
      <c r="A4397" s="87">
        <v>39143</v>
      </c>
      <c r="B4397" s="92">
        <v>1752.7170410000001</v>
      </c>
      <c r="C4397" s="92">
        <v>1765.114014</v>
      </c>
      <c r="D4397" s="92">
        <v>1752.0479740000001</v>
      </c>
      <c r="E4397" s="92">
        <v>1760.019043</v>
      </c>
      <c r="F4397" s="92">
        <v>1759.966797</v>
      </c>
      <c r="G4397" s="92">
        <v>17231000</v>
      </c>
    </row>
    <row r="4398" spans="1:7" x14ac:dyDescent="0.25">
      <c r="A4398" s="87">
        <v>39146</v>
      </c>
      <c r="B4398" s="92">
        <v>1728.244019</v>
      </c>
      <c r="C4398" s="92">
        <v>1739.8270259999999</v>
      </c>
      <c r="D4398" s="92">
        <v>1692.218018</v>
      </c>
      <c r="E4398" s="92">
        <v>1698.8199460000001</v>
      </c>
      <c r="F4398" s="92">
        <v>1698.7695309999999</v>
      </c>
      <c r="G4398" s="92">
        <v>25479100</v>
      </c>
    </row>
    <row r="4399" spans="1:7" x14ac:dyDescent="0.25">
      <c r="A4399" s="87">
        <v>39147</v>
      </c>
      <c r="B4399" s="92">
        <v>1714.8210449999999</v>
      </c>
      <c r="C4399" s="92">
        <v>1733.990967</v>
      </c>
      <c r="D4399" s="92">
        <v>1706.965942</v>
      </c>
      <c r="E4399" s="92">
        <v>1732.4379879999999</v>
      </c>
      <c r="F4399" s="92">
        <v>1732.3865969999999</v>
      </c>
      <c r="G4399" s="92">
        <v>26102100</v>
      </c>
    </row>
    <row r="4400" spans="1:7" x14ac:dyDescent="0.25">
      <c r="A4400" s="87">
        <v>39148</v>
      </c>
      <c r="B4400" s="92">
        <v>1745.6610109999999</v>
      </c>
      <c r="C4400" s="92">
        <v>1755.2979740000001</v>
      </c>
      <c r="D4400" s="92">
        <v>1737.880981</v>
      </c>
      <c r="E4400" s="92">
        <v>1743.1889650000001</v>
      </c>
      <c r="F4400" s="92">
        <v>1743.137207</v>
      </c>
      <c r="G4400" s="92">
        <v>28346900</v>
      </c>
    </row>
    <row r="4401" spans="1:7" x14ac:dyDescent="0.25">
      <c r="A4401" s="87">
        <v>39149</v>
      </c>
      <c r="B4401" s="92">
        <v>1747.2919919999999</v>
      </c>
      <c r="C4401" s="92">
        <v>1774.1479489999999</v>
      </c>
      <c r="D4401" s="92">
        <v>1747.2919919999999</v>
      </c>
      <c r="E4401" s="92">
        <v>1771.5579829999999</v>
      </c>
      <c r="F4401" s="92">
        <v>1771.505371</v>
      </c>
      <c r="G4401" s="92">
        <v>22675600</v>
      </c>
    </row>
    <row r="4402" spans="1:7" x14ac:dyDescent="0.25">
      <c r="A4402" s="87">
        <v>39150</v>
      </c>
      <c r="B4402" s="92">
        <v>1782.0529790000001</v>
      </c>
      <c r="C4402" s="92">
        <v>1784.045044</v>
      </c>
      <c r="D4402" s="92">
        <v>1759.823975</v>
      </c>
      <c r="E4402" s="92">
        <v>1764.5820309999999</v>
      </c>
      <c r="F4402" s="92">
        <v>1764.529663</v>
      </c>
      <c r="G4402" s="92">
        <v>18813200</v>
      </c>
    </row>
    <row r="4403" spans="1:7" x14ac:dyDescent="0.25">
      <c r="A4403" s="87">
        <v>39153</v>
      </c>
      <c r="B4403" s="92">
        <v>1770.5679929999999</v>
      </c>
      <c r="C4403" s="92">
        <v>1794.5219729999999</v>
      </c>
      <c r="D4403" s="92">
        <v>1770.5679929999999</v>
      </c>
      <c r="E4403" s="92">
        <v>1794.5219729999999</v>
      </c>
      <c r="F4403" s="92">
        <v>1794.46875</v>
      </c>
      <c r="G4403" s="92">
        <v>21320300</v>
      </c>
    </row>
    <row r="4404" spans="1:7" x14ac:dyDescent="0.25">
      <c r="A4404" s="87">
        <v>39154</v>
      </c>
      <c r="B4404" s="92">
        <v>1798.5529790000001</v>
      </c>
      <c r="C4404" s="92">
        <v>1798.623047</v>
      </c>
      <c r="D4404" s="92">
        <v>1786.5389399999999</v>
      </c>
      <c r="E4404" s="92">
        <v>1797.4019780000001</v>
      </c>
      <c r="F4404" s="92">
        <v>1797.3486330000001</v>
      </c>
      <c r="G4404" s="92">
        <v>20354600</v>
      </c>
    </row>
    <row r="4405" spans="1:7" x14ac:dyDescent="0.25">
      <c r="A4405" s="87">
        <v>39155</v>
      </c>
      <c r="B4405" s="92">
        <v>1757.154053</v>
      </c>
      <c r="C4405" s="92">
        <v>1776.623047</v>
      </c>
      <c r="D4405" s="92">
        <v>1757.0760499999999</v>
      </c>
      <c r="E4405" s="92">
        <v>1762.284058</v>
      </c>
      <c r="F4405" s="92">
        <v>1762.231689</v>
      </c>
      <c r="G4405" s="92">
        <v>18418600</v>
      </c>
    </row>
    <row r="4406" spans="1:7" x14ac:dyDescent="0.25">
      <c r="A4406" s="87">
        <v>39156</v>
      </c>
      <c r="B4406" s="92">
        <v>1778.2139890000001</v>
      </c>
      <c r="C4406" s="92">
        <v>1785.723999</v>
      </c>
      <c r="D4406" s="92">
        <v>1771.0279539999999</v>
      </c>
      <c r="E4406" s="92">
        <v>1776.360962</v>
      </c>
      <c r="F4406" s="92">
        <v>1776.3082280000001</v>
      </c>
      <c r="G4406" s="92">
        <v>15945500</v>
      </c>
    </row>
    <row r="4407" spans="1:7" x14ac:dyDescent="0.25">
      <c r="A4407" s="87">
        <v>39157</v>
      </c>
      <c r="B4407" s="92">
        <v>1776.3220209999999</v>
      </c>
      <c r="C4407" s="92">
        <v>1786.9399410000001</v>
      </c>
      <c r="D4407" s="92">
        <v>1771.6960449999999</v>
      </c>
      <c r="E4407" s="92">
        <v>1777.8900149999999</v>
      </c>
      <c r="F4407" s="92">
        <v>1777.83728</v>
      </c>
      <c r="G4407" s="92">
        <v>16075900</v>
      </c>
    </row>
    <row r="4408" spans="1:7" x14ac:dyDescent="0.25">
      <c r="A4408" s="87">
        <v>39161</v>
      </c>
      <c r="B4408" s="92">
        <v>1790.9399410000001</v>
      </c>
      <c r="C4408" s="92">
        <v>1792.2220460000001</v>
      </c>
      <c r="D4408" s="92">
        <v>1768.899048</v>
      </c>
      <c r="E4408" s="92">
        <v>1775.4229740000001</v>
      </c>
      <c r="F4408" s="92">
        <v>1775.3702390000001</v>
      </c>
      <c r="G4408" s="92">
        <v>21785500</v>
      </c>
    </row>
    <row r="4409" spans="1:7" x14ac:dyDescent="0.25">
      <c r="A4409" s="87">
        <v>39162</v>
      </c>
      <c r="B4409" s="92">
        <v>1775.6920170000001</v>
      </c>
      <c r="C4409" s="92">
        <v>1781.2380370000001</v>
      </c>
      <c r="D4409" s="92">
        <v>1768.0229489999999</v>
      </c>
      <c r="E4409" s="92">
        <v>1779.237061</v>
      </c>
      <c r="F4409" s="92">
        <v>1779.1843260000001</v>
      </c>
      <c r="G4409" s="92">
        <v>24043500</v>
      </c>
    </row>
    <row r="4410" spans="1:7" x14ac:dyDescent="0.25">
      <c r="A4410" s="87">
        <v>39163</v>
      </c>
      <c r="B4410" s="92">
        <v>1794.855957</v>
      </c>
      <c r="C4410" s="92">
        <v>1809.0660399999999</v>
      </c>
      <c r="D4410" s="92">
        <v>1790.265991</v>
      </c>
      <c r="E4410" s="92">
        <v>1809.0660399999999</v>
      </c>
      <c r="F4410" s="92">
        <v>1809.0123289999999</v>
      </c>
      <c r="G4410" s="92">
        <v>24035900</v>
      </c>
    </row>
    <row r="4411" spans="1:7" x14ac:dyDescent="0.25">
      <c r="A4411" s="87">
        <v>39164</v>
      </c>
      <c r="B4411" s="92">
        <v>1813.4320070000001</v>
      </c>
      <c r="C4411" s="92">
        <v>1813.4320070000001</v>
      </c>
      <c r="D4411" s="92">
        <v>1801.114014</v>
      </c>
      <c r="E4411" s="92">
        <v>1805.9610600000001</v>
      </c>
      <c r="F4411" s="92">
        <v>1805.907471</v>
      </c>
      <c r="G4411" s="92">
        <v>16450500</v>
      </c>
    </row>
    <row r="4412" spans="1:7" x14ac:dyDescent="0.25">
      <c r="A4412" s="87">
        <v>39167</v>
      </c>
      <c r="B4412" s="92">
        <v>1805.589966</v>
      </c>
      <c r="C4412" s="92">
        <v>1813.718018</v>
      </c>
      <c r="D4412" s="92">
        <v>1803.9780270000001</v>
      </c>
      <c r="E4412" s="92">
        <v>1813.718018</v>
      </c>
      <c r="F4412" s="92">
        <v>1813.6641850000001</v>
      </c>
      <c r="G4412" s="92">
        <v>15899600</v>
      </c>
    </row>
    <row r="4413" spans="1:7" x14ac:dyDescent="0.25">
      <c r="A4413" s="87">
        <v>39168</v>
      </c>
      <c r="B4413" s="92">
        <v>1819.2769780000001</v>
      </c>
      <c r="C4413" s="92">
        <v>1824.9589840000001</v>
      </c>
      <c r="D4413" s="92">
        <v>1812.474976</v>
      </c>
      <c r="E4413" s="92">
        <v>1819.660034</v>
      </c>
      <c r="F4413" s="92">
        <v>1819.605957</v>
      </c>
      <c r="G4413" s="92">
        <v>18111800</v>
      </c>
    </row>
    <row r="4414" spans="1:7" x14ac:dyDescent="0.25">
      <c r="A4414" s="87">
        <v>39169</v>
      </c>
      <c r="B4414" s="92">
        <v>1811.2039789999999</v>
      </c>
      <c r="C4414" s="92">
        <v>1811.2039789999999</v>
      </c>
      <c r="D4414" s="92">
        <v>1794.114014</v>
      </c>
      <c r="E4414" s="92">
        <v>1800.3919679999999</v>
      </c>
      <c r="F4414" s="92">
        <v>1800.338501</v>
      </c>
      <c r="G4414" s="92">
        <v>19038700</v>
      </c>
    </row>
    <row r="4415" spans="1:7" x14ac:dyDescent="0.25">
      <c r="A4415" s="87">
        <v>39170</v>
      </c>
      <c r="B4415" s="92">
        <v>1787.4620359999999</v>
      </c>
      <c r="C4415" s="92">
        <v>1817.7189940000001</v>
      </c>
      <c r="D4415" s="92">
        <v>1787.1889650000001</v>
      </c>
      <c r="E4415" s="92">
        <v>1817.7189940000001</v>
      </c>
      <c r="F4415" s="92">
        <v>1817.665039</v>
      </c>
      <c r="G4415" s="92">
        <v>25437900</v>
      </c>
    </row>
    <row r="4416" spans="1:7" x14ac:dyDescent="0.25">
      <c r="A4416" s="87">
        <v>39171</v>
      </c>
      <c r="B4416" s="92">
        <v>1830.219971</v>
      </c>
      <c r="C4416" s="92">
        <v>1833.415039</v>
      </c>
      <c r="D4416" s="92">
        <v>1823.6629640000001</v>
      </c>
      <c r="E4416" s="92">
        <v>1830.9239500000001</v>
      </c>
      <c r="F4416" s="92">
        <v>1830.869629</v>
      </c>
      <c r="G4416" s="92">
        <v>18339600</v>
      </c>
    </row>
    <row r="4417" spans="1:7" x14ac:dyDescent="0.25">
      <c r="A4417" s="87">
        <v>39174</v>
      </c>
      <c r="B4417" s="92">
        <v>1837.18103</v>
      </c>
      <c r="C4417" s="92">
        <v>1852.9689940000001</v>
      </c>
      <c r="D4417" s="92">
        <v>1837.18103</v>
      </c>
      <c r="E4417" s="92">
        <v>1849.384033</v>
      </c>
      <c r="F4417" s="92">
        <v>1849.3291019999999</v>
      </c>
      <c r="G4417" s="92">
        <v>16280500</v>
      </c>
    </row>
    <row r="4418" spans="1:7" x14ac:dyDescent="0.25">
      <c r="A4418" s="87">
        <v>39175</v>
      </c>
      <c r="B4418" s="92">
        <v>1859.1099850000001</v>
      </c>
      <c r="C4418" s="92">
        <v>1894.5760499999999</v>
      </c>
      <c r="D4418" s="92">
        <v>1859.1099850000001</v>
      </c>
      <c r="E4418" s="92">
        <v>1894.5760499999999</v>
      </c>
      <c r="F4418" s="92">
        <v>1894.519775</v>
      </c>
      <c r="G4418" s="92">
        <v>26413400</v>
      </c>
    </row>
    <row r="4419" spans="1:7" x14ac:dyDescent="0.25">
      <c r="A4419" s="87">
        <v>39176</v>
      </c>
      <c r="B4419" s="92">
        <v>1924.286987</v>
      </c>
      <c r="C4419" s="92">
        <v>1930.2729489999999</v>
      </c>
      <c r="D4419" s="92">
        <v>1915.724976</v>
      </c>
      <c r="E4419" s="92">
        <v>1922.051025</v>
      </c>
      <c r="F4419" s="92">
        <v>1921.9938959999999</v>
      </c>
      <c r="G4419" s="92">
        <v>37408800</v>
      </c>
    </row>
    <row r="4420" spans="1:7" x14ac:dyDescent="0.25">
      <c r="A4420" s="87">
        <v>39177</v>
      </c>
      <c r="B4420" s="92">
        <v>1925.369019</v>
      </c>
      <c r="C4420" s="92">
        <v>1926.6479489999999</v>
      </c>
      <c r="D4420" s="92">
        <v>1889.099976</v>
      </c>
      <c r="E4420" s="92">
        <v>1895.610962</v>
      </c>
      <c r="F4420" s="92">
        <v>1895.5546879999999</v>
      </c>
      <c r="G4420" s="92">
        <v>18897600</v>
      </c>
    </row>
    <row r="4421" spans="1:7" x14ac:dyDescent="0.25">
      <c r="A4421" s="87">
        <v>39181</v>
      </c>
      <c r="B4421" s="92">
        <v>1909.0479740000001</v>
      </c>
      <c r="C4421" s="92">
        <v>1914.8900149999999</v>
      </c>
      <c r="D4421" s="92">
        <v>1904.06897</v>
      </c>
      <c r="E4421" s="92">
        <v>1913.7349850000001</v>
      </c>
      <c r="F4421" s="92">
        <v>1913.678101</v>
      </c>
      <c r="G4421" s="92">
        <v>16031900</v>
      </c>
    </row>
    <row r="4422" spans="1:7" x14ac:dyDescent="0.25">
      <c r="A4422" s="87">
        <v>39182</v>
      </c>
      <c r="B4422" s="92">
        <v>1914.854004</v>
      </c>
      <c r="C4422" s="92">
        <v>1926.5360109999999</v>
      </c>
      <c r="D4422" s="92">
        <v>1910.51001</v>
      </c>
      <c r="E4422" s="92">
        <v>1925.470947</v>
      </c>
      <c r="F4422" s="92">
        <v>1925.413818</v>
      </c>
      <c r="G4422" s="92">
        <v>18479200</v>
      </c>
    </row>
    <row r="4423" spans="1:7" x14ac:dyDescent="0.25">
      <c r="A4423" s="87">
        <v>39183</v>
      </c>
      <c r="B4423" s="92">
        <v>1931.7010499999999</v>
      </c>
      <c r="C4423" s="92">
        <v>1939.7700199999999</v>
      </c>
      <c r="D4423" s="92">
        <v>1919.6929929999999</v>
      </c>
      <c r="E4423" s="92">
        <v>1931.0439449999999</v>
      </c>
      <c r="F4423" s="92">
        <v>1930.986572</v>
      </c>
      <c r="G4423" s="92">
        <v>25182600</v>
      </c>
    </row>
    <row r="4424" spans="1:7" x14ac:dyDescent="0.25">
      <c r="A4424" s="87">
        <v>39184</v>
      </c>
      <c r="B4424" s="92">
        <v>1911.755005</v>
      </c>
      <c r="C4424" s="92">
        <v>1933.290039</v>
      </c>
      <c r="D4424" s="92">
        <v>1911.137939</v>
      </c>
      <c r="E4424" s="92">
        <v>1930.3969729999999</v>
      </c>
      <c r="F4424" s="92">
        <v>1930.3397219999999</v>
      </c>
      <c r="G4424" s="92">
        <v>27355000</v>
      </c>
    </row>
    <row r="4425" spans="1:7" x14ac:dyDescent="0.25">
      <c r="A4425" s="87">
        <v>39185</v>
      </c>
      <c r="B4425" s="92">
        <v>1936.86499</v>
      </c>
      <c r="C4425" s="92">
        <v>1944.474976</v>
      </c>
      <c r="D4425" s="92">
        <v>1934.1180420000001</v>
      </c>
      <c r="E4425" s="92">
        <v>1941.1519780000001</v>
      </c>
      <c r="F4425" s="92">
        <v>1941.0943600000001</v>
      </c>
      <c r="G4425" s="92">
        <v>25896600</v>
      </c>
    </row>
    <row r="4426" spans="1:7" x14ac:dyDescent="0.25">
      <c r="A4426" s="87">
        <v>39188</v>
      </c>
      <c r="B4426" s="92">
        <v>1954.494995</v>
      </c>
      <c r="C4426" s="92">
        <v>1963.889038</v>
      </c>
      <c r="D4426" s="92">
        <v>1951.4289550000001</v>
      </c>
      <c r="E4426" s="92">
        <v>1963.8220209999999</v>
      </c>
      <c r="F4426" s="92">
        <v>1963.763794</v>
      </c>
      <c r="G4426" s="92">
        <v>26430600</v>
      </c>
    </row>
    <row r="4427" spans="1:7" x14ac:dyDescent="0.25">
      <c r="A4427" s="87">
        <v>39189</v>
      </c>
      <c r="B4427" s="92">
        <v>1973.109009</v>
      </c>
      <c r="C4427" s="92">
        <v>1975.1999510000001</v>
      </c>
      <c r="D4427" s="92">
        <v>1958.009033</v>
      </c>
      <c r="E4427" s="92">
        <v>1965.4379879999999</v>
      </c>
      <c r="F4427" s="92">
        <v>1965.379639</v>
      </c>
      <c r="G4427" s="92">
        <v>31591700</v>
      </c>
    </row>
    <row r="4428" spans="1:7" x14ac:dyDescent="0.25">
      <c r="A4428" s="87">
        <v>39190</v>
      </c>
      <c r="B4428" s="92">
        <v>1970.133057</v>
      </c>
      <c r="C4428" s="92">
        <v>1974.3289789999999</v>
      </c>
      <c r="D4428" s="92">
        <v>1956.234009</v>
      </c>
      <c r="E4428" s="92">
        <v>1959.6770019999999</v>
      </c>
      <c r="F4428" s="92">
        <v>1959.618774</v>
      </c>
      <c r="G4428" s="92">
        <v>37243800</v>
      </c>
    </row>
    <row r="4429" spans="1:7" x14ac:dyDescent="0.25">
      <c r="A4429" s="87">
        <v>39191</v>
      </c>
      <c r="B4429" s="92">
        <v>1948.4399410000001</v>
      </c>
      <c r="C4429" s="92">
        <v>1951.5379640000001</v>
      </c>
      <c r="D4429" s="92">
        <v>1912.725952</v>
      </c>
      <c r="E4429" s="92">
        <v>1918.3530270000001</v>
      </c>
      <c r="F4429" s="92">
        <v>1918.296143</v>
      </c>
      <c r="G4429" s="92">
        <v>31143300</v>
      </c>
    </row>
    <row r="4430" spans="1:7" x14ac:dyDescent="0.25">
      <c r="A4430" s="87">
        <v>39192</v>
      </c>
      <c r="B4430" s="92">
        <v>1941.490967</v>
      </c>
      <c r="C4430" s="92">
        <v>1968.730957</v>
      </c>
      <c r="D4430" s="92">
        <v>1935.8370359999999</v>
      </c>
      <c r="E4430" s="92">
        <v>1968.730957</v>
      </c>
      <c r="F4430" s="92">
        <v>1968.6724850000001</v>
      </c>
      <c r="G4430" s="92">
        <v>29322500</v>
      </c>
    </row>
    <row r="4431" spans="1:7" x14ac:dyDescent="0.25">
      <c r="A4431" s="87">
        <v>39195</v>
      </c>
      <c r="B4431" s="92">
        <v>1986.498047</v>
      </c>
      <c r="C4431" s="92">
        <v>1993.8160399999999</v>
      </c>
      <c r="D4431" s="92">
        <v>1978.348999</v>
      </c>
      <c r="E4431" s="92">
        <v>1986.7270510000001</v>
      </c>
      <c r="F4431" s="92">
        <v>1986.668091</v>
      </c>
      <c r="G4431" s="92">
        <v>42083800</v>
      </c>
    </row>
    <row r="4432" spans="1:7" x14ac:dyDescent="0.25">
      <c r="A4432" s="87">
        <v>39196</v>
      </c>
      <c r="B4432" s="92">
        <v>1982.0839840000001</v>
      </c>
      <c r="C4432" s="92">
        <v>1992.8580320000001</v>
      </c>
      <c r="D4432" s="92">
        <v>1976.5789789999999</v>
      </c>
      <c r="E4432" s="92">
        <v>1981.5699460000001</v>
      </c>
      <c r="F4432" s="92">
        <v>1981.5111079999999</v>
      </c>
      <c r="G4432" s="92">
        <v>4070000</v>
      </c>
    </row>
    <row r="4433" spans="1:7" x14ac:dyDescent="0.25">
      <c r="A4433" s="87">
        <v>39197</v>
      </c>
      <c r="B4433" s="92">
        <v>1975.1679690000001</v>
      </c>
      <c r="C4433" s="92">
        <v>1986.6879879999999</v>
      </c>
      <c r="D4433" s="92">
        <v>1972.010986</v>
      </c>
      <c r="E4433" s="92">
        <v>1986.6710210000001</v>
      </c>
      <c r="F4433" s="92">
        <v>1986.612061</v>
      </c>
      <c r="G4433" s="92">
        <v>40797000</v>
      </c>
    </row>
    <row r="4434" spans="1:7" x14ac:dyDescent="0.25">
      <c r="A4434" s="87">
        <v>39198</v>
      </c>
      <c r="B4434" s="92">
        <v>1999.1929929999999</v>
      </c>
      <c r="C4434" s="92">
        <v>2018.2060550000001</v>
      </c>
      <c r="D4434" s="92">
        <v>1996.665039</v>
      </c>
      <c r="E4434" s="92">
        <v>2016.0329589999999</v>
      </c>
      <c r="F4434" s="92">
        <v>2015.9730219999999</v>
      </c>
      <c r="G4434" s="92">
        <v>11040400</v>
      </c>
    </row>
    <row r="4435" spans="1:7" x14ac:dyDescent="0.25">
      <c r="A4435" s="87">
        <v>39199</v>
      </c>
      <c r="B4435" s="92">
        <v>2010.660034</v>
      </c>
      <c r="C4435" s="92">
        <v>2019.676025</v>
      </c>
      <c r="D4435" s="92">
        <v>2002.1049800000001</v>
      </c>
      <c r="E4435" s="92">
        <v>2019.676025</v>
      </c>
      <c r="F4435" s="92">
        <v>2019.6160890000001</v>
      </c>
      <c r="G4435" s="92">
        <v>2748200</v>
      </c>
    </row>
    <row r="4436" spans="1:7" x14ac:dyDescent="0.25">
      <c r="A4436" s="87">
        <v>39202</v>
      </c>
      <c r="B4436" s="92">
        <v>2016.9730219999999</v>
      </c>
      <c r="C4436" s="92">
        <v>2021.01001</v>
      </c>
      <c r="D4436" s="92">
        <v>1993.551025</v>
      </c>
      <c r="E4436" s="92">
        <v>1999.1669919999999</v>
      </c>
      <c r="F4436" s="92">
        <v>1999.1076660000001</v>
      </c>
      <c r="G4436" s="92">
        <v>18416800</v>
      </c>
    </row>
    <row r="4437" spans="1:7" x14ac:dyDescent="0.25">
      <c r="A4437" s="87">
        <v>39203</v>
      </c>
      <c r="B4437" s="92">
        <v>1995.1669919999999</v>
      </c>
      <c r="C4437" s="92">
        <v>2007.26001</v>
      </c>
      <c r="D4437" s="92">
        <v>1990.6259769999999</v>
      </c>
      <c r="E4437" s="92">
        <v>2001.1779790000001</v>
      </c>
      <c r="F4437" s="92">
        <v>2001.11853</v>
      </c>
      <c r="G4437" s="92">
        <v>37862800</v>
      </c>
    </row>
    <row r="4438" spans="1:7" x14ac:dyDescent="0.25">
      <c r="A4438" s="87">
        <v>39204</v>
      </c>
      <c r="B4438" s="92">
        <v>2011.4250489999999</v>
      </c>
      <c r="C4438" s="92">
        <v>2016.0310059999999</v>
      </c>
      <c r="D4438" s="92">
        <v>1987.88501</v>
      </c>
      <c r="E4438" s="92">
        <v>2008.5589600000001</v>
      </c>
      <c r="F4438" s="92">
        <v>2008.499268</v>
      </c>
      <c r="G4438" s="92">
        <v>28308200</v>
      </c>
    </row>
    <row r="4439" spans="1:7" x14ac:dyDescent="0.25">
      <c r="A4439" s="87">
        <v>39205</v>
      </c>
      <c r="B4439" s="92">
        <v>2020.1639399999999</v>
      </c>
      <c r="C4439" s="92">
        <v>2030.8439940000001</v>
      </c>
      <c r="D4439" s="92">
        <v>2018.9420170000001</v>
      </c>
      <c r="E4439" s="92">
        <v>2025.644043</v>
      </c>
      <c r="F4439" s="92">
        <v>2025.583862</v>
      </c>
      <c r="G4439" s="92">
        <v>12589800</v>
      </c>
    </row>
    <row r="4440" spans="1:7" x14ac:dyDescent="0.25">
      <c r="A4440" s="87">
        <v>39206</v>
      </c>
      <c r="B4440" s="92">
        <v>2037.7919919999999</v>
      </c>
      <c r="C4440" s="92">
        <v>2042.468018</v>
      </c>
      <c r="D4440" s="92">
        <v>2024.5379640000001</v>
      </c>
      <c r="E4440" s="92">
        <v>2033.3680420000001</v>
      </c>
      <c r="F4440" s="92">
        <v>2033.3077390000001</v>
      </c>
      <c r="G4440" s="92">
        <v>11632000</v>
      </c>
    </row>
    <row r="4441" spans="1:7" x14ac:dyDescent="0.25">
      <c r="A4441" s="87">
        <v>39209</v>
      </c>
      <c r="B4441" s="92">
        <v>2040.759033</v>
      </c>
      <c r="C4441" s="92">
        <v>2042.0970460000001</v>
      </c>
      <c r="D4441" s="92">
        <v>2027.9830320000001</v>
      </c>
      <c r="E4441" s="92">
        <v>2037.0410159999999</v>
      </c>
      <c r="F4441" s="92">
        <v>2036.9804690000001</v>
      </c>
      <c r="G4441" s="92">
        <v>42824000</v>
      </c>
    </row>
    <row r="4442" spans="1:7" x14ac:dyDescent="0.25">
      <c r="A4442" s="87">
        <v>39210</v>
      </c>
      <c r="B4442" s="92">
        <v>2033.395996</v>
      </c>
      <c r="C4442" s="92">
        <v>2033.535034</v>
      </c>
      <c r="D4442" s="92">
        <v>2014.5520019999999</v>
      </c>
      <c r="E4442" s="92">
        <v>2022.790039</v>
      </c>
      <c r="F4442" s="92">
        <v>2022.7299800000001</v>
      </c>
      <c r="G4442" s="92">
        <v>38015300</v>
      </c>
    </row>
    <row r="4443" spans="1:7" x14ac:dyDescent="0.25">
      <c r="A4443" s="87">
        <v>39211</v>
      </c>
      <c r="B4443" s="92">
        <v>2015.130005</v>
      </c>
      <c r="C4443" s="92">
        <v>2039.5720209999999</v>
      </c>
      <c r="D4443" s="92">
        <v>2011.1960449999999</v>
      </c>
      <c r="E4443" s="92">
        <v>2037.9780270000001</v>
      </c>
      <c r="F4443" s="92">
        <v>2037.9174800000001</v>
      </c>
      <c r="G4443" s="92">
        <v>32821800</v>
      </c>
    </row>
    <row r="4444" spans="1:7" x14ac:dyDescent="0.25">
      <c r="A4444" s="87">
        <v>39212</v>
      </c>
      <c r="B4444" s="92">
        <v>2044.426025</v>
      </c>
      <c r="C4444" s="92">
        <v>2049.5329590000001</v>
      </c>
      <c r="D4444" s="92">
        <v>2035.454956</v>
      </c>
      <c r="E4444" s="92">
        <v>2047.0310059999999</v>
      </c>
      <c r="F4444" s="92">
        <v>2046.9702150000001</v>
      </c>
      <c r="G4444" s="92">
        <v>35480800</v>
      </c>
    </row>
    <row r="4445" spans="1:7" x14ac:dyDescent="0.25">
      <c r="A4445" s="87">
        <v>39213</v>
      </c>
      <c r="B4445" s="92">
        <v>2016.6970209999999</v>
      </c>
      <c r="C4445" s="92">
        <v>2028.4670410000001</v>
      </c>
      <c r="D4445" s="92">
        <v>2012.823975</v>
      </c>
      <c r="E4445" s="92">
        <v>2022.2969969999999</v>
      </c>
      <c r="F4445" s="92">
        <v>2022.237061</v>
      </c>
      <c r="G4445" s="92">
        <v>36996400</v>
      </c>
    </row>
    <row r="4446" spans="1:7" x14ac:dyDescent="0.25">
      <c r="A4446" s="87">
        <v>39216</v>
      </c>
      <c r="B4446" s="92">
        <v>2046.6770019999999</v>
      </c>
      <c r="C4446" s="92">
        <v>2048.8020019999999</v>
      </c>
      <c r="D4446" s="92">
        <v>2031.1610109999999</v>
      </c>
      <c r="E4446" s="92">
        <v>2044.2110600000001</v>
      </c>
      <c r="F4446" s="92">
        <v>2044.1503909999999</v>
      </c>
      <c r="G4446" s="92">
        <v>18268800</v>
      </c>
    </row>
    <row r="4447" spans="1:7" x14ac:dyDescent="0.25">
      <c r="A4447" s="87">
        <v>39217</v>
      </c>
      <c r="B4447" s="92">
        <v>2048.2338869999999</v>
      </c>
      <c r="C4447" s="92">
        <v>2049.6259770000001</v>
      </c>
      <c r="D4447" s="92">
        <v>2030.698975</v>
      </c>
      <c r="E4447" s="92">
        <v>2037.7829589999999</v>
      </c>
      <c r="F4447" s="92">
        <v>2037.7224120000001</v>
      </c>
      <c r="G4447" s="92">
        <v>36485500</v>
      </c>
    </row>
    <row r="4448" spans="1:7" x14ac:dyDescent="0.25">
      <c r="A4448" s="87">
        <v>39218</v>
      </c>
      <c r="B4448" s="92">
        <v>2037.383057</v>
      </c>
      <c r="C4448" s="92">
        <v>2063.7629390000002</v>
      </c>
      <c r="D4448" s="92">
        <v>2034.099976</v>
      </c>
      <c r="E4448" s="92">
        <v>2063.7629390000002</v>
      </c>
      <c r="F4448" s="92">
        <v>2063.7016600000002</v>
      </c>
      <c r="G4448" s="92">
        <v>39946900</v>
      </c>
    </row>
    <row r="4449" spans="1:7" x14ac:dyDescent="0.25">
      <c r="A4449" s="87">
        <v>39223</v>
      </c>
      <c r="B4449" s="92">
        <v>2071.4709469999998</v>
      </c>
      <c r="C4449" s="92">
        <v>2071.6530760000001</v>
      </c>
      <c r="D4449" s="92">
        <v>2055.8889159999999</v>
      </c>
      <c r="E4449" s="92">
        <v>2071.2719729999999</v>
      </c>
      <c r="F4449" s="92">
        <v>2071.2104490000002</v>
      </c>
      <c r="G4449" s="92">
        <v>36425500</v>
      </c>
    </row>
    <row r="4450" spans="1:7" x14ac:dyDescent="0.25">
      <c r="A4450" s="87">
        <v>39224</v>
      </c>
      <c r="B4450" s="92">
        <v>2071.461914</v>
      </c>
      <c r="C4450" s="92">
        <v>2078.7539059999999</v>
      </c>
      <c r="D4450" s="92">
        <v>2065.7839359999998</v>
      </c>
      <c r="E4450" s="92">
        <v>2078.7539059999999</v>
      </c>
      <c r="F4450" s="92">
        <v>2078.6921390000002</v>
      </c>
      <c r="G4450" s="92">
        <v>9906800</v>
      </c>
    </row>
    <row r="4451" spans="1:7" x14ac:dyDescent="0.25">
      <c r="A4451" s="87">
        <v>39225</v>
      </c>
      <c r="B4451" s="92">
        <v>2083.219971</v>
      </c>
      <c r="C4451" s="92">
        <v>2111.826904</v>
      </c>
      <c r="D4451" s="92">
        <v>2083.219971</v>
      </c>
      <c r="E4451" s="92">
        <v>2104.2460940000001</v>
      </c>
      <c r="F4451" s="92">
        <v>2104.1835940000001</v>
      </c>
      <c r="G4451" s="92">
        <v>11887100</v>
      </c>
    </row>
    <row r="4452" spans="1:7" x14ac:dyDescent="0.25">
      <c r="A4452" s="87">
        <v>39226</v>
      </c>
      <c r="B4452" s="92">
        <v>2094.8820799999999</v>
      </c>
      <c r="C4452" s="92">
        <v>2098.4689939999998</v>
      </c>
      <c r="D4452" s="92">
        <v>2073.2299800000001</v>
      </c>
      <c r="E4452" s="92">
        <v>2078.6049800000001</v>
      </c>
      <c r="F4452" s="92">
        <v>2078.5432129999999</v>
      </c>
      <c r="G4452" s="92">
        <v>22794500</v>
      </c>
    </row>
    <row r="4453" spans="1:7" x14ac:dyDescent="0.25">
      <c r="A4453" s="87">
        <v>39227</v>
      </c>
      <c r="B4453" s="92">
        <v>2051.4990229999999</v>
      </c>
      <c r="C4453" s="92">
        <v>2060.4340820000002</v>
      </c>
      <c r="D4453" s="92">
        <v>2043.9620359999999</v>
      </c>
      <c r="E4453" s="92">
        <v>2060.4340820000002</v>
      </c>
      <c r="F4453" s="92">
        <v>2060.3728030000002</v>
      </c>
      <c r="G4453" s="92">
        <v>12015100</v>
      </c>
    </row>
    <row r="4454" spans="1:7" x14ac:dyDescent="0.25">
      <c r="A4454" s="87">
        <v>39230</v>
      </c>
      <c r="B4454" s="92">
        <v>2073.498047</v>
      </c>
      <c r="C4454" s="92">
        <v>2080.8579100000002</v>
      </c>
      <c r="D4454" s="92">
        <v>2061.13501</v>
      </c>
      <c r="E4454" s="92">
        <v>2076.758057</v>
      </c>
      <c r="F4454" s="92">
        <v>2076.696289</v>
      </c>
      <c r="G4454" s="92">
        <v>9078100</v>
      </c>
    </row>
    <row r="4455" spans="1:7" x14ac:dyDescent="0.25">
      <c r="A4455" s="87">
        <v>39231</v>
      </c>
      <c r="B4455" s="92">
        <v>2076.4418949999999</v>
      </c>
      <c r="C4455" s="92">
        <v>2079.0161130000001</v>
      </c>
      <c r="D4455" s="92">
        <v>2052.3110350000002</v>
      </c>
      <c r="E4455" s="92">
        <v>2058.7360840000001</v>
      </c>
      <c r="F4455" s="92">
        <v>2058.6748050000001</v>
      </c>
      <c r="G4455" s="92">
        <v>16319700</v>
      </c>
    </row>
    <row r="4456" spans="1:7" x14ac:dyDescent="0.25">
      <c r="A4456" s="87">
        <v>39232</v>
      </c>
      <c r="B4456" s="92">
        <v>2054.415039</v>
      </c>
      <c r="C4456" s="92">
        <v>2065.501953</v>
      </c>
      <c r="D4456" s="92">
        <v>2043.295044</v>
      </c>
      <c r="E4456" s="92">
        <v>2055.3959960000002</v>
      </c>
      <c r="F4456" s="92">
        <v>2055.334961</v>
      </c>
      <c r="G4456" s="92">
        <v>23390900</v>
      </c>
    </row>
    <row r="4457" spans="1:7" x14ac:dyDescent="0.25">
      <c r="A4457" s="87">
        <v>39233</v>
      </c>
      <c r="B4457" s="92">
        <v>2076.751953</v>
      </c>
      <c r="C4457" s="92">
        <v>2084.3239749999998</v>
      </c>
      <c r="D4457" s="92">
        <v>2068.6359859999998</v>
      </c>
      <c r="E4457" s="92">
        <v>2084.3239749999998</v>
      </c>
      <c r="F4457" s="92">
        <v>2084.2622070000002</v>
      </c>
      <c r="G4457" s="92">
        <v>37670100</v>
      </c>
    </row>
    <row r="4458" spans="1:7" x14ac:dyDescent="0.25">
      <c r="A4458" s="87">
        <v>39237</v>
      </c>
      <c r="B4458" s="92">
        <v>2100.6840820000002</v>
      </c>
      <c r="C4458" s="92">
        <v>2113.360107</v>
      </c>
      <c r="D4458" s="92">
        <v>2094.530029</v>
      </c>
      <c r="E4458" s="92">
        <v>2111.751953</v>
      </c>
      <c r="F4458" s="92">
        <v>2111.689453</v>
      </c>
      <c r="G4458" s="92">
        <v>34106400</v>
      </c>
    </row>
    <row r="4459" spans="1:7" x14ac:dyDescent="0.25">
      <c r="A4459" s="87">
        <v>39238</v>
      </c>
      <c r="B4459" s="92">
        <v>2111.2338869999999</v>
      </c>
      <c r="C4459" s="92">
        <v>2117.5590820000002</v>
      </c>
      <c r="D4459" s="92">
        <v>2084.1708979999999</v>
      </c>
      <c r="E4459" s="92">
        <v>2093.110107</v>
      </c>
      <c r="F4459" s="92">
        <v>2093.048096</v>
      </c>
      <c r="G4459" s="92">
        <v>39160900</v>
      </c>
    </row>
    <row r="4460" spans="1:7" x14ac:dyDescent="0.25">
      <c r="A4460" s="87">
        <v>39239</v>
      </c>
      <c r="B4460" s="92">
        <v>2086.3979490000002</v>
      </c>
      <c r="C4460" s="92">
        <v>2112.514893</v>
      </c>
      <c r="D4460" s="92">
        <v>2085.0520019999999</v>
      </c>
      <c r="E4460" s="92">
        <v>2102.4440920000002</v>
      </c>
      <c r="F4460" s="92">
        <v>2102.3815920000002</v>
      </c>
      <c r="G4460" s="92">
        <v>16535800</v>
      </c>
    </row>
    <row r="4461" spans="1:7" x14ac:dyDescent="0.25">
      <c r="A4461" s="87">
        <v>39240</v>
      </c>
      <c r="B4461" s="92">
        <v>2084.3530270000001</v>
      </c>
      <c r="C4461" s="92">
        <v>2105.6040039999998</v>
      </c>
      <c r="D4461" s="92">
        <v>2082.3549800000001</v>
      </c>
      <c r="E4461" s="92">
        <v>2093.8110350000002</v>
      </c>
      <c r="F4461" s="92">
        <v>2093.7490229999999</v>
      </c>
      <c r="G4461" s="92">
        <v>105000</v>
      </c>
    </row>
    <row r="4462" spans="1:7" x14ac:dyDescent="0.25">
      <c r="A4462" s="87">
        <v>39241</v>
      </c>
      <c r="B4462" s="92">
        <v>2057.3220209999999</v>
      </c>
      <c r="C4462" s="92">
        <v>2067.5190429999998</v>
      </c>
      <c r="D4462" s="92">
        <v>2045.5770259999999</v>
      </c>
      <c r="E4462" s="92">
        <v>2054.4499510000001</v>
      </c>
      <c r="F4462" s="92">
        <v>2054.3891600000002</v>
      </c>
      <c r="G4462" s="92">
        <v>41595200</v>
      </c>
    </row>
    <row r="4463" spans="1:7" x14ac:dyDescent="0.25">
      <c r="A4463" s="87">
        <v>39244</v>
      </c>
      <c r="B4463" s="92">
        <v>2071.2871089999999</v>
      </c>
      <c r="C4463" s="92">
        <v>2084.0290530000002</v>
      </c>
      <c r="D4463" s="92">
        <v>2068.1020509999998</v>
      </c>
      <c r="E4463" s="92">
        <v>2084.0290530000002</v>
      </c>
      <c r="F4463" s="92">
        <v>2083.9672850000002</v>
      </c>
      <c r="G4463" s="92">
        <v>31812600</v>
      </c>
    </row>
    <row r="4464" spans="1:7" x14ac:dyDescent="0.25">
      <c r="A4464" s="87">
        <v>39245</v>
      </c>
      <c r="B4464" s="92">
        <v>2089.0969239999999</v>
      </c>
      <c r="C4464" s="92">
        <v>2112.173096</v>
      </c>
      <c r="D4464" s="92">
        <v>2089.0969239999999</v>
      </c>
      <c r="E4464" s="92">
        <v>2108.580078</v>
      </c>
      <c r="F4464" s="92">
        <v>2108.517578</v>
      </c>
      <c r="G4464" s="92">
        <v>37972200</v>
      </c>
    </row>
    <row r="4465" spans="1:7" x14ac:dyDescent="0.25">
      <c r="A4465" s="87">
        <v>39246</v>
      </c>
      <c r="B4465" s="92">
        <v>2087.4809570000002</v>
      </c>
      <c r="C4465" s="92">
        <v>2091.586914</v>
      </c>
      <c r="D4465" s="92">
        <v>2080.076904</v>
      </c>
      <c r="E4465" s="92">
        <v>2088.6010740000002</v>
      </c>
      <c r="F4465" s="92">
        <v>2088.5390630000002</v>
      </c>
      <c r="G4465" s="92">
        <v>35028500</v>
      </c>
    </row>
    <row r="4466" spans="1:7" x14ac:dyDescent="0.25">
      <c r="A4466" s="87">
        <v>39247</v>
      </c>
      <c r="B4466" s="92">
        <v>2107.7329100000002</v>
      </c>
      <c r="C4466" s="92">
        <v>2113.3911130000001</v>
      </c>
      <c r="D4466" s="92">
        <v>2096.8439939999998</v>
      </c>
      <c r="E4466" s="92">
        <v>2108.4121089999999</v>
      </c>
      <c r="F4466" s="92">
        <v>2108.3496089999999</v>
      </c>
      <c r="G4466" s="92">
        <v>32277000</v>
      </c>
    </row>
    <row r="4467" spans="1:7" x14ac:dyDescent="0.25">
      <c r="A4467" s="87">
        <v>39248</v>
      </c>
      <c r="B4467" s="92">
        <v>2122.6960450000001</v>
      </c>
      <c r="C4467" s="92">
        <v>2122.8950199999999</v>
      </c>
      <c r="D4467" s="92">
        <v>2108.2529300000001</v>
      </c>
      <c r="E4467" s="92">
        <v>2120.639893</v>
      </c>
      <c r="F4467" s="92">
        <v>2120.576904</v>
      </c>
      <c r="G4467" s="92">
        <v>38928400</v>
      </c>
    </row>
    <row r="4468" spans="1:7" x14ac:dyDescent="0.25">
      <c r="A4468" s="87">
        <v>39251</v>
      </c>
      <c r="B4468" s="92">
        <v>2135.6059570000002</v>
      </c>
      <c r="C4468" s="92">
        <v>2137.455078</v>
      </c>
      <c r="D4468" s="92">
        <v>2113.5200199999999</v>
      </c>
      <c r="E4468" s="92">
        <v>2126.4929200000001</v>
      </c>
      <c r="F4468" s="92">
        <v>2126.429932</v>
      </c>
      <c r="G4468" s="92">
        <v>5951900</v>
      </c>
    </row>
    <row r="4469" spans="1:7" x14ac:dyDescent="0.25">
      <c r="A4469" s="87">
        <v>39252</v>
      </c>
      <c r="B4469" s="92">
        <v>2116.7739259999998</v>
      </c>
      <c r="C4469" s="92">
        <v>2142.1860350000002</v>
      </c>
      <c r="D4469" s="92">
        <v>2116.7739259999998</v>
      </c>
      <c r="E4469" s="92">
        <v>2142.1860350000002</v>
      </c>
      <c r="F4469" s="92">
        <v>2142.1225589999999</v>
      </c>
      <c r="G4469" s="92">
        <v>6857900</v>
      </c>
    </row>
    <row r="4470" spans="1:7" x14ac:dyDescent="0.25">
      <c r="A4470" s="87">
        <v>39253</v>
      </c>
      <c r="B4470" s="92">
        <v>2140.01001</v>
      </c>
      <c r="C4470" s="92">
        <v>2161.0739749999998</v>
      </c>
      <c r="D4470" s="92">
        <v>2140.01001</v>
      </c>
      <c r="E4470" s="92">
        <v>2161.0739749999998</v>
      </c>
      <c r="F4470" s="92">
        <v>2161.0097660000001</v>
      </c>
      <c r="G4470" s="92">
        <v>12337100</v>
      </c>
    </row>
    <row r="4471" spans="1:7" x14ac:dyDescent="0.25">
      <c r="A4471" s="87">
        <v>39254</v>
      </c>
      <c r="B4471" s="92">
        <v>2149.9909670000002</v>
      </c>
      <c r="C4471" s="92">
        <v>2162.3129880000001</v>
      </c>
      <c r="D4471" s="92">
        <v>2141.1989749999998</v>
      </c>
      <c r="E4471" s="92">
        <v>2152.3400879999999</v>
      </c>
      <c r="F4471" s="92">
        <v>2152.2761230000001</v>
      </c>
      <c r="G4471" s="92">
        <v>3001400</v>
      </c>
    </row>
    <row r="4472" spans="1:7" x14ac:dyDescent="0.25">
      <c r="A4472" s="87">
        <v>39255</v>
      </c>
      <c r="B4472" s="92">
        <v>2155.6259770000001</v>
      </c>
      <c r="C4472" s="92">
        <v>2156.9689939999998</v>
      </c>
      <c r="D4472" s="92">
        <v>2135.673096</v>
      </c>
      <c r="E4472" s="92">
        <v>2152.3210450000001</v>
      </c>
      <c r="F4472" s="92">
        <v>2152.2570799999999</v>
      </c>
      <c r="G4472" s="92">
        <v>38588500</v>
      </c>
    </row>
    <row r="4473" spans="1:7" x14ac:dyDescent="0.25">
      <c r="A4473" s="87">
        <v>39258</v>
      </c>
      <c r="B4473" s="92">
        <v>2144.116943</v>
      </c>
      <c r="C4473" s="92">
        <v>2152.2028810000002</v>
      </c>
      <c r="D4473" s="92">
        <v>2138.9580080000001</v>
      </c>
      <c r="E4473" s="92">
        <v>2152.2028810000002</v>
      </c>
      <c r="F4473" s="92">
        <v>2152.1389159999999</v>
      </c>
      <c r="G4473" s="92">
        <v>30121300</v>
      </c>
    </row>
    <row r="4474" spans="1:7" x14ac:dyDescent="0.25">
      <c r="A4474" s="87">
        <v>39259</v>
      </c>
      <c r="B4474" s="92">
        <v>2153.0170899999998</v>
      </c>
      <c r="C4474" s="92">
        <v>2167.4509280000002</v>
      </c>
      <c r="D4474" s="92">
        <v>2143.8000489999999</v>
      </c>
      <c r="E4474" s="92">
        <v>2153.5419919999999</v>
      </c>
      <c r="F4474" s="92">
        <v>2153.4780270000001</v>
      </c>
      <c r="G4474" s="92">
        <v>36589800</v>
      </c>
    </row>
    <row r="4475" spans="1:7" x14ac:dyDescent="0.25">
      <c r="A4475" s="87">
        <v>39260</v>
      </c>
      <c r="B4475" s="92">
        <v>2146.758057</v>
      </c>
      <c r="C4475" s="92">
        <v>2146.758057</v>
      </c>
      <c r="D4475" s="92">
        <v>2107.3059079999998</v>
      </c>
      <c r="E4475" s="92">
        <v>2125.3378910000001</v>
      </c>
      <c r="F4475" s="92">
        <v>2125.2749020000001</v>
      </c>
      <c r="G4475" s="92">
        <v>30068300</v>
      </c>
    </row>
    <row r="4476" spans="1:7" x14ac:dyDescent="0.25">
      <c r="A4476" s="87">
        <v>39261</v>
      </c>
      <c r="B4476" s="92">
        <v>2131.4528810000002</v>
      </c>
      <c r="C4476" s="92">
        <v>2133.1989749999998</v>
      </c>
      <c r="D4476" s="92">
        <v>2088.4929200000001</v>
      </c>
      <c r="E4476" s="92">
        <v>2112.8510740000002</v>
      </c>
      <c r="F4476" s="92">
        <v>2112.7885740000002</v>
      </c>
      <c r="G4476" s="92">
        <v>25582300</v>
      </c>
    </row>
    <row r="4477" spans="1:7" x14ac:dyDescent="0.25">
      <c r="A4477" s="87">
        <v>39262</v>
      </c>
      <c r="B4477" s="92">
        <v>2118.0830080000001</v>
      </c>
      <c r="C4477" s="92">
        <v>2139.5810550000001</v>
      </c>
      <c r="D4477" s="92">
        <v>2109.8710940000001</v>
      </c>
      <c r="E4477" s="92">
        <v>2139.2780760000001</v>
      </c>
      <c r="F4477" s="92">
        <v>2139.2145999999998</v>
      </c>
      <c r="G4477" s="92">
        <v>20586500</v>
      </c>
    </row>
    <row r="4478" spans="1:7" x14ac:dyDescent="0.25">
      <c r="A4478" s="87">
        <v>39265</v>
      </c>
      <c r="B4478" s="92">
        <v>2140.6220699999999</v>
      </c>
      <c r="C4478" s="92">
        <v>2167.820068</v>
      </c>
      <c r="D4478" s="92">
        <v>2140.6220699999999</v>
      </c>
      <c r="E4478" s="92">
        <v>2167.820068</v>
      </c>
      <c r="F4478" s="92">
        <v>2167.7558589999999</v>
      </c>
      <c r="G4478" s="92">
        <v>26147300</v>
      </c>
    </row>
    <row r="4479" spans="1:7" x14ac:dyDescent="0.25">
      <c r="A4479" s="87">
        <v>39266</v>
      </c>
      <c r="B4479" s="92">
        <v>2168.4990229999999</v>
      </c>
      <c r="C4479" s="92">
        <v>2191.9770509999998</v>
      </c>
      <c r="D4479" s="92">
        <v>2168.4990229999999</v>
      </c>
      <c r="E4479" s="92">
        <v>2189.1188959999999</v>
      </c>
      <c r="F4479" s="92">
        <v>2189.053711</v>
      </c>
      <c r="G4479" s="92">
        <v>33308600</v>
      </c>
    </row>
    <row r="4480" spans="1:7" x14ac:dyDescent="0.25">
      <c r="A4480" s="87">
        <v>39267</v>
      </c>
      <c r="B4480" s="92">
        <v>2191.1359859999998</v>
      </c>
      <c r="C4480" s="92">
        <v>2197.054932</v>
      </c>
      <c r="D4480" s="92">
        <v>2184.0969239999999</v>
      </c>
      <c r="E4480" s="92">
        <v>2196.1049800000001</v>
      </c>
      <c r="F4480" s="92">
        <v>2196.0397950000001</v>
      </c>
      <c r="G4480" s="92">
        <v>31569300</v>
      </c>
    </row>
    <row r="4481" spans="1:7" x14ac:dyDescent="0.25">
      <c r="A4481" s="87">
        <v>39268</v>
      </c>
      <c r="B4481" s="92">
        <v>2199.5979000000002</v>
      </c>
      <c r="C4481" s="92">
        <v>2220.9309079999998</v>
      </c>
      <c r="D4481" s="92">
        <v>2199.5979000000002</v>
      </c>
      <c r="E4481" s="92">
        <v>2220.9309079999998</v>
      </c>
      <c r="F4481" s="92">
        <v>2220.86499</v>
      </c>
      <c r="G4481" s="92">
        <v>3200500</v>
      </c>
    </row>
    <row r="4482" spans="1:7" x14ac:dyDescent="0.25">
      <c r="A4482" s="87">
        <v>39269</v>
      </c>
      <c r="B4482" s="92">
        <v>2219.8940429999998</v>
      </c>
      <c r="C4482" s="92">
        <v>2227.0510250000002</v>
      </c>
      <c r="D4482" s="92">
        <v>2215.843018</v>
      </c>
      <c r="E4482" s="92">
        <v>2227.0510250000002</v>
      </c>
      <c r="F4482" s="92">
        <v>2226.9848630000001</v>
      </c>
      <c r="G4482" s="92">
        <v>1142800</v>
      </c>
    </row>
    <row r="4483" spans="1:7" x14ac:dyDescent="0.25">
      <c r="A4483" s="87">
        <v>39272</v>
      </c>
      <c r="B4483" s="92">
        <v>2235.5161130000001</v>
      </c>
      <c r="C4483" s="92">
        <v>2272.7189939999998</v>
      </c>
      <c r="D4483" s="92">
        <v>2235.5161130000001</v>
      </c>
      <c r="E4483" s="92">
        <v>2271.3439939999998</v>
      </c>
      <c r="F4483" s="92">
        <v>2271.2766109999998</v>
      </c>
      <c r="G4483" s="92">
        <v>2258100</v>
      </c>
    </row>
    <row r="4484" spans="1:7" x14ac:dyDescent="0.25">
      <c r="A4484" s="87">
        <v>39273</v>
      </c>
      <c r="B4484" s="92">
        <v>2281.9020999999998</v>
      </c>
      <c r="C4484" s="92">
        <v>2285.030029</v>
      </c>
      <c r="D4484" s="92">
        <v>2267.7409670000002</v>
      </c>
      <c r="E4484" s="92">
        <v>2282.3789059999999</v>
      </c>
      <c r="F4484" s="92">
        <v>2282.311279</v>
      </c>
      <c r="G4484" s="92">
        <v>4698600</v>
      </c>
    </row>
    <row r="4485" spans="1:7" x14ac:dyDescent="0.25">
      <c r="A4485" s="87">
        <v>39274</v>
      </c>
      <c r="B4485" s="92">
        <v>2256.2858890000002</v>
      </c>
      <c r="C4485" s="92">
        <v>2276.6979980000001</v>
      </c>
      <c r="D4485" s="92">
        <v>2252.3999020000001</v>
      </c>
      <c r="E4485" s="92">
        <v>2273.4169919999999</v>
      </c>
      <c r="F4485" s="92">
        <v>2273.3496089999999</v>
      </c>
      <c r="G4485" s="92">
        <v>22529300</v>
      </c>
    </row>
    <row r="4486" spans="1:7" x14ac:dyDescent="0.25">
      <c r="A4486" s="87">
        <v>39275</v>
      </c>
      <c r="B4486" s="92">
        <v>2285.0559079999998</v>
      </c>
      <c r="C4486" s="92">
        <v>2298.3688959999999</v>
      </c>
      <c r="D4486" s="92">
        <v>2278.6040039999998</v>
      </c>
      <c r="E4486" s="92">
        <v>2284.9160160000001</v>
      </c>
      <c r="F4486" s="92">
        <v>2284.8481449999999</v>
      </c>
      <c r="G4486" s="92">
        <v>857100</v>
      </c>
    </row>
    <row r="4487" spans="1:7" x14ac:dyDescent="0.25">
      <c r="A4487" s="87">
        <v>39276</v>
      </c>
      <c r="B4487" s="92">
        <v>2319.0339359999998</v>
      </c>
      <c r="C4487" s="92">
        <v>2319.9040530000002</v>
      </c>
      <c r="D4487" s="92">
        <v>2293.344971</v>
      </c>
      <c r="E4487" s="92">
        <v>2301.6010740000002</v>
      </c>
      <c r="F4487" s="92">
        <v>2301.5329590000001</v>
      </c>
      <c r="G4487" s="92">
        <v>42489900</v>
      </c>
    </row>
    <row r="4488" spans="1:7" x14ac:dyDescent="0.25">
      <c r="A4488" s="87">
        <v>39279</v>
      </c>
      <c r="B4488" s="92">
        <v>2308.054932</v>
      </c>
      <c r="C4488" s="92">
        <v>2313.6589359999998</v>
      </c>
      <c r="D4488" s="92">
        <v>2277.9570309999999</v>
      </c>
      <c r="E4488" s="92">
        <v>2286.218018</v>
      </c>
      <c r="F4488" s="92">
        <v>2286.1501459999999</v>
      </c>
      <c r="G4488" s="92">
        <v>29240400</v>
      </c>
    </row>
    <row r="4489" spans="1:7" x14ac:dyDescent="0.25">
      <c r="A4489" s="87">
        <v>39280</v>
      </c>
      <c r="B4489" s="92">
        <v>2283.0429690000001</v>
      </c>
      <c r="C4489" s="92">
        <v>2301.3420409999999</v>
      </c>
      <c r="D4489" s="92">
        <v>2282.3469239999999</v>
      </c>
      <c r="E4489" s="92">
        <v>2301.3420409999999</v>
      </c>
      <c r="F4489" s="92">
        <v>2301.2739259999998</v>
      </c>
      <c r="G4489" s="92">
        <v>31865200</v>
      </c>
    </row>
    <row r="4490" spans="1:7" x14ac:dyDescent="0.25">
      <c r="A4490" s="87">
        <v>39281</v>
      </c>
      <c r="B4490" s="92">
        <v>2296.6450199999999</v>
      </c>
      <c r="C4490" s="92">
        <v>2296.6450199999999</v>
      </c>
      <c r="D4490" s="92">
        <v>2285.070068</v>
      </c>
      <c r="E4490" s="92">
        <v>2294.5910640000002</v>
      </c>
      <c r="F4490" s="92">
        <v>2294.5229490000002</v>
      </c>
      <c r="G4490" s="92">
        <v>28535500</v>
      </c>
    </row>
    <row r="4491" spans="1:7" x14ac:dyDescent="0.25">
      <c r="A4491" s="87">
        <v>39282</v>
      </c>
      <c r="B4491" s="92">
        <v>2291.38501</v>
      </c>
      <c r="C4491" s="92">
        <v>2333.6831050000001</v>
      </c>
      <c r="D4491" s="92">
        <v>2290.8779300000001</v>
      </c>
      <c r="E4491" s="92">
        <v>2333.6831050000001</v>
      </c>
      <c r="F4491" s="92">
        <v>2333.6137699999999</v>
      </c>
      <c r="G4491" s="92">
        <v>5813600</v>
      </c>
    </row>
    <row r="4492" spans="1:7" x14ac:dyDescent="0.25">
      <c r="A4492" s="87">
        <v>39283</v>
      </c>
      <c r="B4492" s="92">
        <v>2346.6179200000001</v>
      </c>
      <c r="C4492" s="92">
        <v>2366.3959960000002</v>
      </c>
      <c r="D4492" s="92">
        <v>2337.4909670000002</v>
      </c>
      <c r="E4492" s="92">
        <v>2366.3959960000002</v>
      </c>
      <c r="F4492" s="92">
        <v>2366.3256839999999</v>
      </c>
      <c r="G4492" s="92">
        <v>2059100</v>
      </c>
    </row>
    <row r="4493" spans="1:7" x14ac:dyDescent="0.25">
      <c r="A4493" s="87">
        <v>39286</v>
      </c>
      <c r="B4493" s="92">
        <v>2344.1940920000002</v>
      </c>
      <c r="C4493" s="92">
        <v>2380.209961</v>
      </c>
      <c r="D4493" s="92">
        <v>2344.123047</v>
      </c>
      <c r="E4493" s="92">
        <v>2380.209961</v>
      </c>
      <c r="F4493" s="92">
        <v>2380.1391600000002</v>
      </c>
      <c r="G4493" s="92">
        <v>15226800</v>
      </c>
    </row>
    <row r="4494" spans="1:7" x14ac:dyDescent="0.25">
      <c r="A4494" s="87">
        <v>39287</v>
      </c>
      <c r="B4494" s="92">
        <v>2385.5239259999998</v>
      </c>
      <c r="C4494" s="92">
        <v>2401.1440429999998</v>
      </c>
      <c r="D4494" s="92">
        <v>2373.9489749999998</v>
      </c>
      <c r="E4494" s="92">
        <v>2401.1440429999998</v>
      </c>
      <c r="F4494" s="92">
        <v>2401.0727539999998</v>
      </c>
      <c r="G4494" s="92">
        <v>8005900</v>
      </c>
    </row>
    <row r="4495" spans="1:7" x14ac:dyDescent="0.25">
      <c r="A4495" s="87">
        <v>39288</v>
      </c>
      <c r="B4495" s="92">
        <v>2376.084961</v>
      </c>
      <c r="C4495" s="92">
        <v>2395.8000489999999</v>
      </c>
      <c r="D4495" s="92">
        <v>2375.7810060000002</v>
      </c>
      <c r="E4495" s="92">
        <v>2394.5649410000001</v>
      </c>
      <c r="F4495" s="92">
        <v>2394.4938959999999</v>
      </c>
      <c r="G4495" s="92">
        <v>7237000</v>
      </c>
    </row>
    <row r="4496" spans="1:7" x14ac:dyDescent="0.25">
      <c r="A4496" s="87">
        <v>39289</v>
      </c>
      <c r="B4496" s="92">
        <v>2399.7128910000001</v>
      </c>
      <c r="C4496" s="92">
        <v>2405.9628910000001</v>
      </c>
      <c r="D4496" s="92">
        <v>2354.7290039999998</v>
      </c>
      <c r="E4496" s="92">
        <v>2365.2629390000002</v>
      </c>
      <c r="F4496" s="92">
        <v>2365.1926269999999</v>
      </c>
      <c r="G4496" s="92">
        <v>14697900</v>
      </c>
    </row>
    <row r="4497" spans="1:7" x14ac:dyDescent="0.25">
      <c r="A4497" s="87">
        <v>39290</v>
      </c>
      <c r="B4497" s="92">
        <v>2301.3610840000001</v>
      </c>
      <c r="C4497" s="92">
        <v>2329.4709469999998</v>
      </c>
      <c r="D4497" s="92">
        <v>2281.8630370000001</v>
      </c>
      <c r="E4497" s="92">
        <v>2298.4140630000002</v>
      </c>
      <c r="F4497" s="92">
        <v>2298.3459469999998</v>
      </c>
      <c r="G4497" s="92">
        <v>22614500</v>
      </c>
    </row>
    <row r="4498" spans="1:7" x14ac:dyDescent="0.25">
      <c r="A4498" s="87">
        <v>39293</v>
      </c>
      <c r="B4498" s="92">
        <v>2291.788086</v>
      </c>
      <c r="C4498" s="92">
        <v>2306.8889159999999</v>
      </c>
      <c r="D4498" s="92">
        <v>2268.6679690000001</v>
      </c>
      <c r="E4498" s="92">
        <v>2301.5520019999999</v>
      </c>
      <c r="F4498" s="92">
        <v>2301.4838869999999</v>
      </c>
      <c r="G4498" s="92">
        <v>5235700</v>
      </c>
    </row>
    <row r="4499" spans="1:7" x14ac:dyDescent="0.25">
      <c r="A4499" s="87">
        <v>39294</v>
      </c>
      <c r="B4499" s="92">
        <v>2328.3100589999999</v>
      </c>
      <c r="C4499" s="92">
        <v>2348.673096</v>
      </c>
      <c r="D4499" s="92">
        <v>2323.1840820000002</v>
      </c>
      <c r="E4499" s="92">
        <v>2348.673096</v>
      </c>
      <c r="F4499" s="92">
        <v>2348.6032709999999</v>
      </c>
      <c r="G4499" s="92">
        <v>38208800</v>
      </c>
    </row>
    <row r="4500" spans="1:7" x14ac:dyDescent="0.25">
      <c r="A4500" s="87">
        <v>39295</v>
      </c>
      <c r="B4500" s="92">
        <v>2318.6989749999998</v>
      </c>
      <c r="C4500" s="92">
        <v>2322.7971189999998</v>
      </c>
      <c r="D4500" s="92">
        <v>2242.280029</v>
      </c>
      <c r="E4500" s="92">
        <v>2256.3081050000001</v>
      </c>
      <c r="F4500" s="92">
        <v>2256.241211</v>
      </c>
      <c r="G4500" s="92">
        <v>16946700</v>
      </c>
    </row>
    <row r="4501" spans="1:7" x14ac:dyDescent="0.25">
      <c r="A4501" s="87">
        <v>39296</v>
      </c>
      <c r="B4501" s="92">
        <v>2288.8859859999998</v>
      </c>
      <c r="C4501" s="92">
        <v>2296.2990719999998</v>
      </c>
      <c r="D4501" s="92">
        <v>2224.4938959999999</v>
      </c>
      <c r="E4501" s="92">
        <v>2270.8540039999998</v>
      </c>
      <c r="F4501" s="92">
        <v>2270.7866210000002</v>
      </c>
      <c r="G4501" s="92">
        <v>648800</v>
      </c>
    </row>
    <row r="4502" spans="1:7" x14ac:dyDescent="0.25">
      <c r="A4502" s="87">
        <v>39297</v>
      </c>
      <c r="B4502" s="92">
        <v>2292.2141109999998</v>
      </c>
      <c r="C4502" s="92">
        <v>2294.7309570000002</v>
      </c>
      <c r="D4502" s="92">
        <v>2259.0959469999998</v>
      </c>
      <c r="E4502" s="92">
        <v>2269.7910160000001</v>
      </c>
      <c r="F4502" s="92">
        <v>2269.7236330000001</v>
      </c>
      <c r="G4502" s="92">
        <v>1356100</v>
      </c>
    </row>
    <row r="4503" spans="1:7" x14ac:dyDescent="0.25">
      <c r="A4503" s="87">
        <v>39300</v>
      </c>
      <c r="B4503" s="92">
        <v>2210.4790039999998</v>
      </c>
      <c r="C4503" s="92">
        <v>2210.4790039999998</v>
      </c>
      <c r="D4503" s="92">
        <v>2161.9279790000001</v>
      </c>
      <c r="E4503" s="92">
        <v>2189.1069339999999</v>
      </c>
      <c r="F4503" s="92">
        <v>2189.0417480000001</v>
      </c>
      <c r="G4503" s="92">
        <v>34527200</v>
      </c>
    </row>
    <row r="4504" spans="1:7" x14ac:dyDescent="0.25">
      <c r="A4504" s="87">
        <v>39301</v>
      </c>
      <c r="B4504" s="92">
        <v>2217.0329590000001</v>
      </c>
      <c r="C4504" s="92">
        <v>2223.031982</v>
      </c>
      <c r="D4504" s="92">
        <v>2166.8100589999999</v>
      </c>
      <c r="E4504" s="92">
        <v>2174.0710450000001</v>
      </c>
      <c r="F4504" s="92">
        <v>2174.0063479999999</v>
      </c>
      <c r="G4504" s="92">
        <v>29455400</v>
      </c>
    </row>
    <row r="4505" spans="1:7" x14ac:dyDescent="0.25">
      <c r="A4505" s="87">
        <v>39302</v>
      </c>
      <c r="B4505" s="92">
        <v>2199.4560550000001</v>
      </c>
      <c r="C4505" s="92">
        <v>2263.5</v>
      </c>
      <c r="D4505" s="92">
        <v>2199.4560550000001</v>
      </c>
      <c r="E4505" s="92">
        <v>2262.6359859999998</v>
      </c>
      <c r="F4505" s="92">
        <v>2262.5688479999999</v>
      </c>
      <c r="G4505" s="92">
        <v>38589700</v>
      </c>
    </row>
    <row r="4506" spans="1:7" x14ac:dyDescent="0.25">
      <c r="A4506" s="87">
        <v>39303</v>
      </c>
      <c r="B4506" s="92">
        <v>2296.2150879999999</v>
      </c>
      <c r="C4506" s="92">
        <v>2298.6040039999998</v>
      </c>
      <c r="D4506" s="92">
        <v>2233.5791020000001</v>
      </c>
      <c r="E4506" s="92">
        <v>2241.4020999999998</v>
      </c>
      <c r="F4506" s="92">
        <v>2241.335693</v>
      </c>
      <c r="G4506" s="92">
        <v>34919600</v>
      </c>
    </row>
    <row r="4507" spans="1:7" x14ac:dyDescent="0.25">
      <c r="A4507" s="87">
        <v>39304</v>
      </c>
      <c r="B4507" s="92">
        <v>2157.6379390000002</v>
      </c>
      <c r="C4507" s="92">
        <v>2207.3959960000002</v>
      </c>
      <c r="D4507" s="92">
        <v>2155.9208979999999</v>
      </c>
      <c r="E4507" s="92">
        <v>2207.3959960000002</v>
      </c>
      <c r="F4507" s="92">
        <v>2207.3305660000001</v>
      </c>
      <c r="G4507" s="92">
        <v>29052900</v>
      </c>
    </row>
    <row r="4508" spans="1:7" x14ac:dyDescent="0.25">
      <c r="A4508" s="87">
        <v>39307</v>
      </c>
      <c r="B4508" s="92">
        <v>2207.4169919999999</v>
      </c>
      <c r="C4508" s="92">
        <v>2211.455078</v>
      </c>
      <c r="D4508" s="92">
        <v>2185.9060060000002</v>
      </c>
      <c r="E4508" s="92">
        <v>2211.455078</v>
      </c>
      <c r="F4508" s="92">
        <v>2211.389404</v>
      </c>
      <c r="G4508" s="92">
        <v>17416800</v>
      </c>
    </row>
    <row r="4509" spans="1:7" x14ac:dyDescent="0.25">
      <c r="A4509" s="87">
        <v>39308</v>
      </c>
      <c r="B4509" s="92">
        <v>2200.9331050000001</v>
      </c>
      <c r="C4509" s="92">
        <v>2200.9331050000001</v>
      </c>
      <c r="D4509" s="92">
        <v>2159.344971</v>
      </c>
      <c r="E4509" s="92">
        <v>2168.6379390000002</v>
      </c>
      <c r="F4509" s="92">
        <v>2168.5737300000001</v>
      </c>
      <c r="G4509" s="92">
        <v>21425900</v>
      </c>
    </row>
    <row r="4510" spans="1:7" x14ac:dyDescent="0.25">
      <c r="A4510" s="87">
        <v>39309</v>
      </c>
      <c r="B4510" s="92">
        <v>2121.9370119999999</v>
      </c>
      <c r="C4510" s="92">
        <v>2121.9370119999999</v>
      </c>
      <c r="D4510" s="92">
        <v>2019.6369629999999</v>
      </c>
      <c r="E4510" s="92">
        <v>2029.0830080000001</v>
      </c>
      <c r="F4510" s="92">
        <v>2029.022827</v>
      </c>
      <c r="G4510" s="92">
        <v>40303900</v>
      </c>
    </row>
    <row r="4511" spans="1:7" x14ac:dyDescent="0.25">
      <c r="A4511" s="87">
        <v>39310</v>
      </c>
      <c r="B4511" s="92">
        <v>1936.5460210000001</v>
      </c>
      <c r="C4511" s="92">
        <v>1936.5460210000001</v>
      </c>
      <c r="D4511" s="92">
        <v>1863.36499</v>
      </c>
      <c r="E4511" s="92">
        <v>1908.63501</v>
      </c>
      <c r="F4511" s="92">
        <v>1908.5783690000001</v>
      </c>
      <c r="G4511" s="92">
        <v>9223000</v>
      </c>
    </row>
    <row r="4512" spans="1:7" x14ac:dyDescent="0.25">
      <c r="A4512" s="87">
        <v>39314</v>
      </c>
      <c r="B4512" s="92">
        <v>2008.3079829999999</v>
      </c>
      <c r="C4512" s="92">
        <v>2042.719971</v>
      </c>
      <c r="D4512" s="92">
        <v>1999.729004</v>
      </c>
      <c r="E4512" s="92">
        <v>2041.5839840000001</v>
      </c>
      <c r="F4512" s="92">
        <v>2041.5234379999999</v>
      </c>
      <c r="G4512" s="92">
        <v>41800200</v>
      </c>
    </row>
    <row r="4513" spans="1:7" x14ac:dyDescent="0.25">
      <c r="A4513" s="87">
        <v>39315</v>
      </c>
      <c r="B4513" s="92">
        <v>2041.1779790000001</v>
      </c>
      <c r="C4513" s="92">
        <v>2063.235107</v>
      </c>
      <c r="D4513" s="92">
        <v>1987.4539789999999</v>
      </c>
      <c r="E4513" s="92">
        <v>1993.0069579999999</v>
      </c>
      <c r="F4513" s="92">
        <v>1992.947876</v>
      </c>
      <c r="G4513" s="92">
        <v>35289800</v>
      </c>
    </row>
    <row r="4514" spans="1:7" x14ac:dyDescent="0.25">
      <c r="A4514" s="87">
        <v>39316</v>
      </c>
      <c r="B4514" s="92">
        <v>2007.3370359999999</v>
      </c>
      <c r="C4514" s="92">
        <v>2062.9909670000002</v>
      </c>
      <c r="D4514" s="92">
        <v>1999.105957</v>
      </c>
      <c r="E4514" s="92">
        <v>2062.9909670000002</v>
      </c>
      <c r="F4514" s="92">
        <v>2062.9296880000002</v>
      </c>
      <c r="G4514" s="92">
        <v>30553800</v>
      </c>
    </row>
    <row r="4515" spans="1:7" x14ac:dyDescent="0.25">
      <c r="A4515" s="87">
        <v>39317</v>
      </c>
      <c r="B4515" s="92">
        <v>2117.8549800000001</v>
      </c>
      <c r="C4515" s="92">
        <v>2139.3081050000001</v>
      </c>
      <c r="D4515" s="92">
        <v>2104.423096</v>
      </c>
      <c r="E4515" s="92">
        <v>2117.6599120000001</v>
      </c>
      <c r="F4515" s="92">
        <v>2117.5969239999999</v>
      </c>
      <c r="G4515" s="92">
        <v>9056500</v>
      </c>
    </row>
    <row r="4516" spans="1:7" x14ac:dyDescent="0.25">
      <c r="A4516" s="87">
        <v>39318</v>
      </c>
      <c r="B4516" s="92">
        <v>2107.1599120000001</v>
      </c>
      <c r="C4516" s="92">
        <v>2143.1088869999999</v>
      </c>
      <c r="D4516" s="92">
        <v>2092.9670409999999</v>
      </c>
      <c r="E4516" s="92">
        <v>2143.1088869999999</v>
      </c>
      <c r="F4516" s="92">
        <v>2143.0451659999999</v>
      </c>
      <c r="G4516" s="92">
        <v>41047000</v>
      </c>
    </row>
    <row r="4517" spans="1:7" x14ac:dyDescent="0.25">
      <c r="A4517" s="87">
        <v>39321</v>
      </c>
      <c r="B4517" s="92">
        <v>2174.8000489999999</v>
      </c>
      <c r="C4517" s="92">
        <v>2180.5349120000001</v>
      </c>
      <c r="D4517" s="92">
        <v>2162.7590329999998</v>
      </c>
      <c r="E4517" s="92">
        <v>2175.3530270000001</v>
      </c>
      <c r="F4517" s="92">
        <v>2175.2883299999999</v>
      </c>
      <c r="G4517" s="92">
        <v>5977800</v>
      </c>
    </row>
    <row r="4518" spans="1:7" x14ac:dyDescent="0.25">
      <c r="A4518" s="87">
        <v>39322</v>
      </c>
      <c r="B4518" s="92">
        <v>2167.1520999999998</v>
      </c>
      <c r="C4518" s="92">
        <v>2177.383057</v>
      </c>
      <c r="D4518" s="92">
        <v>2148.0539549999999</v>
      </c>
      <c r="E4518" s="92">
        <v>2159.6088869999999</v>
      </c>
      <c r="F4518" s="92">
        <v>2159.5446780000002</v>
      </c>
      <c r="G4518" s="92">
        <v>4590100</v>
      </c>
    </row>
    <row r="4519" spans="1:7" x14ac:dyDescent="0.25">
      <c r="A4519" s="87">
        <v>39323</v>
      </c>
      <c r="B4519" s="92">
        <v>2085.8439939999998</v>
      </c>
      <c r="C4519" s="92">
        <v>2134.883057</v>
      </c>
      <c r="D4519" s="92">
        <v>2085.8439939999998</v>
      </c>
      <c r="E4519" s="92">
        <v>2134.883057</v>
      </c>
      <c r="F4519" s="92">
        <v>2134.8195799999999</v>
      </c>
      <c r="G4519" s="92">
        <v>37122600</v>
      </c>
    </row>
    <row r="4520" spans="1:7" x14ac:dyDescent="0.25">
      <c r="A4520" s="87">
        <v>39324</v>
      </c>
      <c r="B4520" s="92">
        <v>2164.8239749999998</v>
      </c>
      <c r="C4520" s="92">
        <v>2172.2910160000001</v>
      </c>
      <c r="D4520" s="92">
        <v>2145.2929690000001</v>
      </c>
      <c r="E4520" s="92">
        <v>2150.7150879999999</v>
      </c>
      <c r="F4520" s="92">
        <v>2150.6513669999999</v>
      </c>
      <c r="G4520" s="92">
        <v>30120900</v>
      </c>
    </row>
    <row r="4521" spans="1:7" x14ac:dyDescent="0.25">
      <c r="A4521" s="87">
        <v>39325</v>
      </c>
      <c r="B4521" s="92">
        <v>2157.1188959999999</v>
      </c>
      <c r="C4521" s="92">
        <v>2194.3391109999998</v>
      </c>
      <c r="D4521" s="92">
        <v>2151.1259770000001</v>
      </c>
      <c r="E4521" s="92">
        <v>2194.3391109999998</v>
      </c>
      <c r="F4521" s="92">
        <v>2194.2739259999998</v>
      </c>
      <c r="G4521" s="92">
        <v>40708900</v>
      </c>
    </row>
    <row r="4522" spans="1:7" x14ac:dyDescent="0.25">
      <c r="A4522" s="87">
        <v>39328</v>
      </c>
      <c r="B4522" s="92">
        <v>2194.4260250000002</v>
      </c>
      <c r="C4522" s="92">
        <v>2214.405029</v>
      </c>
      <c r="D4522" s="92">
        <v>2192.7890630000002</v>
      </c>
      <c r="E4522" s="92">
        <v>2213.5739749999998</v>
      </c>
      <c r="F4522" s="92">
        <v>2213.5083009999998</v>
      </c>
      <c r="G4522" s="92">
        <v>28629500</v>
      </c>
    </row>
    <row r="4523" spans="1:7" x14ac:dyDescent="0.25">
      <c r="A4523" s="87">
        <v>39329</v>
      </c>
      <c r="B4523" s="92">
        <v>2211.98999</v>
      </c>
      <c r="C4523" s="92">
        <v>2226.9938959999999</v>
      </c>
      <c r="D4523" s="92">
        <v>2202.1860350000002</v>
      </c>
      <c r="E4523" s="92">
        <v>2215.116943</v>
      </c>
      <c r="F4523" s="92">
        <v>2215.0512699999999</v>
      </c>
      <c r="G4523" s="92">
        <v>29955500</v>
      </c>
    </row>
    <row r="4524" spans="1:7" x14ac:dyDescent="0.25">
      <c r="A4524" s="87">
        <v>39330</v>
      </c>
      <c r="B4524" s="92">
        <v>2228.343018</v>
      </c>
      <c r="C4524" s="92">
        <v>2230.669922</v>
      </c>
      <c r="D4524" s="92">
        <v>2193.3610840000001</v>
      </c>
      <c r="E4524" s="92">
        <v>2214.6220699999999</v>
      </c>
      <c r="F4524" s="92">
        <v>2214.5563959999999</v>
      </c>
      <c r="G4524" s="92">
        <v>38311000</v>
      </c>
    </row>
    <row r="4525" spans="1:7" x14ac:dyDescent="0.25">
      <c r="A4525" s="87">
        <v>39331</v>
      </c>
      <c r="B4525" s="92">
        <v>2197.0629880000001</v>
      </c>
      <c r="C4525" s="92">
        <v>2220.7770999999998</v>
      </c>
      <c r="D4525" s="92">
        <v>2195.0439449999999</v>
      </c>
      <c r="E4525" s="92">
        <v>2220.7770999999998</v>
      </c>
      <c r="F4525" s="92">
        <v>2220.711182</v>
      </c>
      <c r="G4525" s="92">
        <v>41285200</v>
      </c>
    </row>
    <row r="4526" spans="1:7" x14ac:dyDescent="0.25">
      <c r="A4526" s="87">
        <v>39332</v>
      </c>
      <c r="B4526" s="92">
        <v>2229.6179200000001</v>
      </c>
      <c r="C4526" s="92">
        <v>2243.2041020000001</v>
      </c>
      <c r="D4526" s="92">
        <v>2228.6999510000001</v>
      </c>
      <c r="E4526" s="92">
        <v>2239.9008789999998</v>
      </c>
      <c r="F4526" s="92">
        <v>2239.8344729999999</v>
      </c>
      <c r="G4526" s="92">
        <v>47094800</v>
      </c>
    </row>
    <row r="4527" spans="1:7" x14ac:dyDescent="0.25">
      <c r="A4527" s="87">
        <v>39335</v>
      </c>
      <c r="B4527" s="92">
        <v>2202</v>
      </c>
      <c r="C4527" s="92">
        <v>2210.9589839999999</v>
      </c>
      <c r="D4527" s="92">
        <v>2195.1508789999998</v>
      </c>
      <c r="E4527" s="92">
        <v>2209.6420899999998</v>
      </c>
      <c r="F4527" s="92">
        <v>2209.5764159999999</v>
      </c>
      <c r="G4527" s="92">
        <v>30546100</v>
      </c>
    </row>
    <row r="4528" spans="1:7" x14ac:dyDescent="0.25">
      <c r="A4528" s="87">
        <v>39336</v>
      </c>
      <c r="B4528" s="92">
        <v>2211.0969239999999</v>
      </c>
      <c r="C4528" s="92">
        <v>2220.9030760000001</v>
      </c>
      <c r="D4528" s="92">
        <v>2204.9750979999999</v>
      </c>
      <c r="E4528" s="92">
        <v>2211.413086</v>
      </c>
      <c r="F4528" s="92">
        <v>2211.3474120000001</v>
      </c>
      <c r="G4528" s="92">
        <v>35903700</v>
      </c>
    </row>
    <row r="4529" spans="1:7" x14ac:dyDescent="0.25">
      <c r="A4529" s="87">
        <v>39337</v>
      </c>
      <c r="B4529" s="92">
        <v>2223.4418949999999</v>
      </c>
      <c r="C4529" s="92">
        <v>2227.4089359999998</v>
      </c>
      <c r="D4529" s="92">
        <v>2194.2570799999999</v>
      </c>
      <c r="E4529" s="92">
        <v>2209.9309079999998</v>
      </c>
      <c r="F4529" s="92">
        <v>2209.8652339999999</v>
      </c>
      <c r="G4529" s="92">
        <v>37778700</v>
      </c>
    </row>
    <row r="4530" spans="1:7" x14ac:dyDescent="0.25">
      <c r="A4530" s="87">
        <v>39338</v>
      </c>
      <c r="B4530" s="92">
        <v>2212.679932</v>
      </c>
      <c r="C4530" s="92">
        <v>2222.7460940000001</v>
      </c>
      <c r="D4530" s="92">
        <v>2199.6120609999998</v>
      </c>
      <c r="E4530" s="92">
        <v>2222.7460940000001</v>
      </c>
      <c r="F4530" s="92">
        <v>2222.6801759999998</v>
      </c>
      <c r="G4530" s="92">
        <v>35584300</v>
      </c>
    </row>
    <row r="4531" spans="1:7" x14ac:dyDescent="0.25">
      <c r="A4531" s="87">
        <v>39339</v>
      </c>
      <c r="B4531" s="92">
        <v>2234.2709960000002</v>
      </c>
      <c r="C4531" s="92">
        <v>2234.2709960000002</v>
      </c>
      <c r="D4531" s="92">
        <v>2220.0810550000001</v>
      </c>
      <c r="E4531" s="92">
        <v>2225.6069339999999</v>
      </c>
      <c r="F4531" s="92">
        <v>2225.5410160000001</v>
      </c>
      <c r="G4531" s="92">
        <v>46834000</v>
      </c>
    </row>
    <row r="4532" spans="1:7" x14ac:dyDescent="0.25">
      <c r="A4532" s="87">
        <v>39342</v>
      </c>
      <c r="B4532" s="92">
        <v>2230.3979490000002</v>
      </c>
      <c r="C4532" s="92">
        <v>2236.125</v>
      </c>
      <c r="D4532" s="92">
        <v>2209.798096</v>
      </c>
      <c r="E4532" s="92">
        <v>2223.2209469999998</v>
      </c>
      <c r="F4532" s="92">
        <v>2223.155029</v>
      </c>
      <c r="G4532" s="92">
        <v>45220500</v>
      </c>
    </row>
    <row r="4533" spans="1:7" x14ac:dyDescent="0.25">
      <c r="A4533" s="87">
        <v>39343</v>
      </c>
      <c r="B4533" s="92">
        <v>2217.2241210000002</v>
      </c>
      <c r="C4533" s="92">
        <v>2239.8620609999998</v>
      </c>
      <c r="D4533" s="92">
        <v>2217.2241210000002</v>
      </c>
      <c r="E4533" s="92">
        <v>2239.8620609999998</v>
      </c>
      <c r="F4533" s="92">
        <v>2239.795654</v>
      </c>
      <c r="G4533" s="92">
        <v>35636700</v>
      </c>
    </row>
    <row r="4534" spans="1:7" x14ac:dyDescent="0.25">
      <c r="A4534" s="87">
        <v>39344</v>
      </c>
      <c r="B4534" s="92">
        <v>2293.9470209999999</v>
      </c>
      <c r="C4534" s="92">
        <v>2313.3391109999998</v>
      </c>
      <c r="D4534" s="92">
        <v>2275.9741210000002</v>
      </c>
      <c r="E4534" s="92">
        <v>2313.3391109999998</v>
      </c>
      <c r="F4534" s="92">
        <v>2313.2705080000001</v>
      </c>
      <c r="G4534" s="92">
        <v>75199900</v>
      </c>
    </row>
    <row r="4535" spans="1:7" x14ac:dyDescent="0.25">
      <c r="A4535" s="87">
        <v>39345</v>
      </c>
      <c r="B4535" s="92">
        <v>2321.0119629999999</v>
      </c>
      <c r="C4535" s="92">
        <v>2331.0358890000002</v>
      </c>
      <c r="D4535" s="92">
        <v>2303.8310550000001</v>
      </c>
      <c r="E4535" s="92">
        <v>2304.6311040000001</v>
      </c>
      <c r="F4535" s="92">
        <v>2304.5625</v>
      </c>
      <c r="G4535" s="92">
        <v>46661200</v>
      </c>
    </row>
    <row r="4536" spans="1:7" x14ac:dyDescent="0.25">
      <c r="A4536" s="87">
        <v>39346</v>
      </c>
      <c r="B4536" s="92">
        <v>2296.4479980000001</v>
      </c>
      <c r="C4536" s="92">
        <v>2335.4870609999998</v>
      </c>
      <c r="D4536" s="92">
        <v>2295.8720699999999</v>
      </c>
      <c r="E4536" s="92">
        <v>2335.4870609999998</v>
      </c>
      <c r="F4536" s="92">
        <v>2335.4177249999998</v>
      </c>
      <c r="G4536" s="92">
        <v>54960400</v>
      </c>
    </row>
    <row r="4537" spans="1:7" x14ac:dyDescent="0.25">
      <c r="A4537" s="87">
        <v>39349</v>
      </c>
      <c r="B4537" s="92">
        <v>2336.2270509999998</v>
      </c>
      <c r="C4537" s="92">
        <v>2353.6298830000001</v>
      </c>
      <c r="D4537" s="92">
        <v>2325.3291020000001</v>
      </c>
      <c r="E4537" s="92">
        <v>2353.6298830000001</v>
      </c>
      <c r="F4537" s="92">
        <v>2353.5600589999999</v>
      </c>
      <c r="G4537" s="92">
        <v>71689100</v>
      </c>
    </row>
    <row r="4538" spans="1:7" x14ac:dyDescent="0.25">
      <c r="A4538" s="87">
        <v>39350</v>
      </c>
      <c r="B4538" s="92">
        <v>2341.110107</v>
      </c>
      <c r="C4538" s="92">
        <v>2348.5410160000001</v>
      </c>
      <c r="D4538" s="92">
        <v>2323.373047</v>
      </c>
      <c r="E4538" s="92">
        <v>2330.3630370000001</v>
      </c>
      <c r="F4538" s="92">
        <v>2330.2939449999999</v>
      </c>
      <c r="G4538" s="92">
        <v>55220400</v>
      </c>
    </row>
    <row r="4539" spans="1:7" x14ac:dyDescent="0.25">
      <c r="A4539" s="87">
        <v>39351</v>
      </c>
      <c r="B4539" s="92">
        <v>2336.7380370000001</v>
      </c>
      <c r="C4539" s="92">
        <v>2361.0129390000002</v>
      </c>
      <c r="D4539" s="92">
        <v>2335.5739749999998</v>
      </c>
      <c r="E4539" s="92">
        <v>2361.0129390000002</v>
      </c>
      <c r="F4539" s="92">
        <v>2360.9428710000002</v>
      </c>
      <c r="G4539" s="92">
        <v>46686700</v>
      </c>
    </row>
    <row r="4540" spans="1:7" x14ac:dyDescent="0.25">
      <c r="A4540" s="87">
        <v>39352</v>
      </c>
      <c r="B4540" s="92">
        <v>2377.9260250000002</v>
      </c>
      <c r="C4540" s="92">
        <v>2381.0820309999999</v>
      </c>
      <c r="D4540" s="92">
        <v>2369.4399410000001</v>
      </c>
      <c r="E4540" s="92">
        <v>2378.830078</v>
      </c>
      <c r="F4540" s="92">
        <v>2378.7592770000001</v>
      </c>
      <c r="G4540" s="92">
        <v>50197600</v>
      </c>
    </row>
    <row r="4541" spans="1:7" x14ac:dyDescent="0.25">
      <c r="A4541" s="87">
        <v>39353</v>
      </c>
      <c r="B4541" s="92">
        <v>2380.3190920000002</v>
      </c>
      <c r="C4541" s="92">
        <v>2385.235107</v>
      </c>
      <c r="D4541" s="92">
        <v>2355.0310060000002</v>
      </c>
      <c r="E4541" s="92">
        <v>2359.2060550000001</v>
      </c>
      <c r="F4541" s="92">
        <v>2359.1359859999998</v>
      </c>
      <c r="G4541" s="92">
        <v>37958800</v>
      </c>
    </row>
    <row r="4542" spans="1:7" x14ac:dyDescent="0.25">
      <c r="A4542" s="87">
        <v>39356</v>
      </c>
      <c r="B4542" s="92">
        <v>2366.61499</v>
      </c>
      <c r="C4542" s="92">
        <v>2399.4560550000001</v>
      </c>
      <c r="D4542" s="92">
        <v>2366.61499</v>
      </c>
      <c r="E4542" s="92">
        <v>2399.4560550000001</v>
      </c>
      <c r="F4542" s="92">
        <v>2399.3847660000001</v>
      </c>
      <c r="G4542" s="92">
        <v>40636800</v>
      </c>
    </row>
    <row r="4543" spans="1:7" x14ac:dyDescent="0.25">
      <c r="A4543" s="87">
        <v>39357</v>
      </c>
      <c r="B4543" s="92">
        <v>2425.7639159999999</v>
      </c>
      <c r="C4543" s="92">
        <v>2464.943115</v>
      </c>
      <c r="D4543" s="92">
        <v>2418.318115</v>
      </c>
      <c r="E4543" s="92">
        <v>2464.943115</v>
      </c>
      <c r="F4543" s="92">
        <v>2464.8698730000001</v>
      </c>
      <c r="G4543" s="92">
        <v>49546400</v>
      </c>
    </row>
    <row r="4544" spans="1:7" x14ac:dyDescent="0.25">
      <c r="A4544" s="87">
        <v>39358</v>
      </c>
      <c r="B4544" s="92">
        <v>2475.0559079999998</v>
      </c>
      <c r="C4544" s="92">
        <v>2498.7929690000001</v>
      </c>
      <c r="D4544" s="92">
        <v>2441.0129390000002</v>
      </c>
      <c r="E4544" s="92">
        <v>2451.5859380000002</v>
      </c>
      <c r="F4544" s="92">
        <v>2451.5131839999999</v>
      </c>
      <c r="G4544" s="92">
        <v>70233100</v>
      </c>
    </row>
    <row r="4545" spans="1:7" x14ac:dyDescent="0.25">
      <c r="A4545" s="87">
        <v>39359</v>
      </c>
      <c r="B4545" s="92">
        <v>2439.6579590000001</v>
      </c>
      <c r="C4545" s="92">
        <v>2478.5048830000001</v>
      </c>
      <c r="D4545" s="92">
        <v>2439.6579590000001</v>
      </c>
      <c r="E4545" s="92">
        <v>2473.155029</v>
      </c>
      <c r="F4545" s="92">
        <v>2473.0815429999998</v>
      </c>
      <c r="G4545" s="92">
        <v>54200700</v>
      </c>
    </row>
    <row r="4546" spans="1:7" x14ac:dyDescent="0.25">
      <c r="A4546" s="87">
        <v>39360</v>
      </c>
      <c r="B4546" s="92">
        <v>2477.6159670000002</v>
      </c>
      <c r="C4546" s="92">
        <v>2504.4440920000002</v>
      </c>
      <c r="D4546" s="92">
        <v>2476.5529790000001</v>
      </c>
      <c r="E4546" s="92">
        <v>2500.5810550000001</v>
      </c>
      <c r="F4546" s="92">
        <v>2500.506836</v>
      </c>
      <c r="G4546" s="92">
        <v>40500500</v>
      </c>
    </row>
    <row r="4547" spans="1:7" x14ac:dyDescent="0.25">
      <c r="A4547" s="87">
        <v>39363</v>
      </c>
      <c r="B4547" s="92">
        <v>2515.5390630000002</v>
      </c>
      <c r="C4547" s="92">
        <v>2533.5109859999998</v>
      </c>
      <c r="D4547" s="92">
        <v>2508.7451169999999</v>
      </c>
      <c r="E4547" s="92">
        <v>2523.7009280000002</v>
      </c>
      <c r="F4547" s="92">
        <v>2523.6259770000001</v>
      </c>
      <c r="G4547" s="92">
        <v>43526400</v>
      </c>
    </row>
    <row r="4548" spans="1:7" x14ac:dyDescent="0.25">
      <c r="A4548" s="87">
        <v>39364</v>
      </c>
      <c r="B4548" s="92">
        <v>2512.4040530000002</v>
      </c>
      <c r="C4548" s="92">
        <v>2546.6079100000002</v>
      </c>
      <c r="D4548" s="92">
        <v>2509.6459960000002</v>
      </c>
      <c r="E4548" s="92">
        <v>2546.6079100000002</v>
      </c>
      <c r="F4548" s="92">
        <v>2546.5322270000001</v>
      </c>
      <c r="G4548" s="92">
        <v>37998300</v>
      </c>
    </row>
    <row r="4549" spans="1:7" x14ac:dyDescent="0.25">
      <c r="A4549" s="87">
        <v>39365</v>
      </c>
      <c r="B4549" s="92">
        <v>2562.4470209999999</v>
      </c>
      <c r="C4549" s="92">
        <v>2592.3249510000001</v>
      </c>
      <c r="D4549" s="92">
        <v>2562.2451169999999</v>
      </c>
      <c r="E4549" s="92">
        <v>2591.4829100000002</v>
      </c>
      <c r="F4549" s="92">
        <v>2591.4060060000002</v>
      </c>
      <c r="G4549" s="92">
        <v>50989500</v>
      </c>
    </row>
    <row r="4550" spans="1:7" x14ac:dyDescent="0.25">
      <c r="A4550" s="87">
        <v>39366</v>
      </c>
      <c r="B4550" s="92">
        <v>2599.594971</v>
      </c>
      <c r="C4550" s="92">
        <v>2638.2128910000001</v>
      </c>
      <c r="D4550" s="92">
        <v>2599.594971</v>
      </c>
      <c r="E4550" s="92">
        <v>2638.2128910000001</v>
      </c>
      <c r="F4550" s="92">
        <v>2638.1347660000001</v>
      </c>
      <c r="G4550" s="92">
        <v>43788100</v>
      </c>
    </row>
    <row r="4551" spans="1:7" x14ac:dyDescent="0.25">
      <c r="A4551" s="87">
        <v>39372</v>
      </c>
      <c r="B4551" s="92">
        <v>2611.280029</v>
      </c>
      <c r="C4551" s="92">
        <v>2641.5900879999999</v>
      </c>
      <c r="D4551" s="92">
        <v>2602.806885</v>
      </c>
      <c r="E4551" s="92">
        <v>2641.5900879999999</v>
      </c>
      <c r="F4551" s="92">
        <v>2641.5114749999998</v>
      </c>
      <c r="G4551" s="92">
        <v>41575300</v>
      </c>
    </row>
    <row r="4552" spans="1:7" x14ac:dyDescent="0.25">
      <c r="A4552" s="87">
        <v>39373</v>
      </c>
      <c r="B4552" s="92">
        <v>2652.4409179999998</v>
      </c>
      <c r="C4552" s="92">
        <v>2661.2729490000002</v>
      </c>
      <c r="D4552" s="92">
        <v>2612.2910160000001</v>
      </c>
      <c r="E4552" s="92">
        <v>2616.73999</v>
      </c>
      <c r="F4552" s="92">
        <v>2616.6623540000001</v>
      </c>
      <c r="G4552" s="92">
        <v>52529200</v>
      </c>
    </row>
    <row r="4553" spans="1:7" x14ac:dyDescent="0.25">
      <c r="A4553" s="87">
        <v>39374</v>
      </c>
      <c r="B4553" s="92">
        <v>2601.4221189999998</v>
      </c>
      <c r="C4553" s="92">
        <v>2609.8820799999999</v>
      </c>
      <c r="D4553" s="92">
        <v>2548.5349120000001</v>
      </c>
      <c r="E4553" s="92">
        <v>2563.751953</v>
      </c>
      <c r="F4553" s="92">
        <v>2563.6760250000002</v>
      </c>
      <c r="G4553" s="92">
        <v>32023400</v>
      </c>
    </row>
    <row r="4554" spans="1:7" x14ac:dyDescent="0.25">
      <c r="A4554" s="87">
        <v>39377</v>
      </c>
      <c r="B4554" s="92">
        <v>2471.1359859999998</v>
      </c>
      <c r="C4554" s="92">
        <v>2503.4541020000001</v>
      </c>
      <c r="D4554" s="92">
        <v>2446.7570799999999</v>
      </c>
      <c r="E4554" s="92">
        <v>2453.2109380000002</v>
      </c>
      <c r="F4554" s="92">
        <v>2453.1379390000002</v>
      </c>
      <c r="G4554" s="92">
        <v>39122600</v>
      </c>
    </row>
    <row r="4555" spans="1:7" x14ac:dyDescent="0.25">
      <c r="A4555" s="87">
        <v>39378</v>
      </c>
      <c r="B4555" s="92">
        <v>2485.883057</v>
      </c>
      <c r="C4555" s="92">
        <v>2555.8310550000001</v>
      </c>
      <c r="D4555" s="92">
        <v>2485.883057</v>
      </c>
      <c r="E4555" s="92">
        <v>2553.7990719999998</v>
      </c>
      <c r="F4555" s="92">
        <v>2553.7231449999999</v>
      </c>
      <c r="G4555" s="92">
        <v>43951700</v>
      </c>
    </row>
    <row r="4556" spans="1:7" x14ac:dyDescent="0.25">
      <c r="A4556" s="87">
        <v>39379</v>
      </c>
      <c r="B4556" s="92">
        <v>2585.9099120000001</v>
      </c>
      <c r="C4556" s="92">
        <v>2597.3510740000002</v>
      </c>
      <c r="D4556" s="92">
        <v>2519.0270999999998</v>
      </c>
      <c r="E4556" s="92">
        <v>2524.9809570000002</v>
      </c>
      <c r="F4556" s="92">
        <v>2524.9060060000002</v>
      </c>
      <c r="G4556" s="92">
        <v>42639500</v>
      </c>
    </row>
    <row r="4557" spans="1:7" x14ac:dyDescent="0.25">
      <c r="A4557" s="87">
        <v>39380</v>
      </c>
      <c r="B4557" s="92">
        <v>2552.4938959999999</v>
      </c>
      <c r="C4557" s="92">
        <v>2596.7709960000002</v>
      </c>
      <c r="D4557" s="92">
        <v>2544.3969729999999</v>
      </c>
      <c r="E4557" s="92">
        <v>2596.663086</v>
      </c>
      <c r="F4557" s="92">
        <v>2596.5859380000002</v>
      </c>
      <c r="G4557" s="92">
        <v>35412600</v>
      </c>
    </row>
    <row r="4558" spans="1:7" x14ac:dyDescent="0.25">
      <c r="A4558" s="87">
        <v>39381</v>
      </c>
      <c r="B4558" s="92">
        <v>2615.866943</v>
      </c>
      <c r="C4558" s="92">
        <v>2655.1599120000001</v>
      </c>
      <c r="D4558" s="92">
        <v>2608.0959469999998</v>
      </c>
      <c r="E4558" s="92">
        <v>2624.431885</v>
      </c>
      <c r="F4558" s="92">
        <v>2624.3540039999998</v>
      </c>
      <c r="G4558" s="92">
        <v>33521300</v>
      </c>
    </row>
    <row r="4559" spans="1:7" x14ac:dyDescent="0.25">
      <c r="A4559" s="87">
        <v>39384</v>
      </c>
      <c r="B4559" s="92">
        <v>2655.376953</v>
      </c>
      <c r="C4559" s="92">
        <v>2675.086914</v>
      </c>
      <c r="D4559" s="92">
        <v>2654.8149410000001</v>
      </c>
      <c r="E4559" s="92">
        <v>2667.531982</v>
      </c>
      <c r="F4559" s="92">
        <v>2667.4528810000002</v>
      </c>
      <c r="G4559" s="92">
        <v>47540500</v>
      </c>
    </row>
    <row r="4560" spans="1:7" x14ac:dyDescent="0.25">
      <c r="A4560" s="87">
        <v>39385</v>
      </c>
      <c r="B4560" s="92">
        <v>2664.1530760000001</v>
      </c>
      <c r="C4560" s="92">
        <v>2689.9160160000001</v>
      </c>
      <c r="D4560" s="92">
        <v>2654.3549800000001</v>
      </c>
      <c r="E4560" s="92">
        <v>2662.9221189999998</v>
      </c>
      <c r="F4560" s="92">
        <v>2662.843018</v>
      </c>
      <c r="G4560" s="92">
        <v>45379900</v>
      </c>
    </row>
    <row r="4561" spans="1:7" x14ac:dyDescent="0.25">
      <c r="A4561" s="87">
        <v>39386</v>
      </c>
      <c r="B4561" s="92">
        <v>2635.5759280000002</v>
      </c>
      <c r="C4561" s="92">
        <v>2646.6279300000001</v>
      </c>
      <c r="D4561" s="92">
        <v>2618.0329590000001</v>
      </c>
      <c r="E4561" s="92">
        <v>2643.4870609999998</v>
      </c>
      <c r="F4561" s="92">
        <v>2643.4084469999998</v>
      </c>
      <c r="G4561" s="92">
        <v>31618700</v>
      </c>
    </row>
    <row r="4562" spans="1:7" x14ac:dyDescent="0.25">
      <c r="A4562" s="87">
        <v>39387</v>
      </c>
      <c r="B4562" s="92">
        <v>2692.5109859999998</v>
      </c>
      <c r="C4562" s="92">
        <v>2732.6660160000001</v>
      </c>
      <c r="D4562" s="92">
        <v>2692.5109859999998</v>
      </c>
      <c r="E4562" s="92">
        <v>2704.656982</v>
      </c>
      <c r="F4562" s="92">
        <v>2704.5766600000002</v>
      </c>
      <c r="G4562" s="92">
        <v>48750200</v>
      </c>
    </row>
    <row r="4563" spans="1:7" x14ac:dyDescent="0.25">
      <c r="A4563" s="87">
        <v>39388</v>
      </c>
      <c r="B4563" s="92">
        <v>2638.7209469999998</v>
      </c>
      <c r="C4563" s="92">
        <v>2717.5791020000001</v>
      </c>
      <c r="D4563" s="92">
        <v>2636.8520509999998</v>
      </c>
      <c r="E4563" s="92">
        <v>2710.616943</v>
      </c>
      <c r="F4563" s="92">
        <v>2710.5366210000002</v>
      </c>
      <c r="G4563" s="92">
        <v>36937400</v>
      </c>
    </row>
    <row r="4564" spans="1:7" x14ac:dyDescent="0.25">
      <c r="A4564" s="87">
        <v>39391</v>
      </c>
      <c r="B4564" s="92">
        <v>2710.8869629999999</v>
      </c>
      <c r="C4564" s="92">
        <v>2727.9160160000001</v>
      </c>
      <c r="D4564" s="92">
        <v>2639.951904</v>
      </c>
      <c r="E4564" s="92">
        <v>2652.4780270000001</v>
      </c>
      <c r="F4564" s="92">
        <v>2652.399414</v>
      </c>
      <c r="G4564" s="92">
        <v>34952200</v>
      </c>
    </row>
    <row r="4565" spans="1:7" x14ac:dyDescent="0.25">
      <c r="A4565" s="87">
        <v>39392</v>
      </c>
      <c r="B4565" s="92">
        <v>2667.2319339999999</v>
      </c>
      <c r="C4565" s="92">
        <v>2681.9020999999998</v>
      </c>
      <c r="D4565" s="92">
        <v>2660.3491210000002</v>
      </c>
      <c r="E4565" s="92">
        <v>2681.9020999999998</v>
      </c>
      <c r="F4565" s="92">
        <v>2681.82251</v>
      </c>
      <c r="G4565" s="92">
        <v>32681000</v>
      </c>
    </row>
    <row r="4566" spans="1:7" x14ac:dyDescent="0.25">
      <c r="A4566" s="87">
        <v>39393</v>
      </c>
      <c r="B4566" s="92">
        <v>2708.875</v>
      </c>
      <c r="C4566" s="92">
        <v>2724.0471189999998</v>
      </c>
      <c r="D4566" s="92">
        <v>2687.804932</v>
      </c>
      <c r="E4566" s="92">
        <v>2713.9780270000001</v>
      </c>
      <c r="F4566" s="92">
        <v>2713.897461</v>
      </c>
      <c r="G4566" s="92">
        <v>50133300</v>
      </c>
    </row>
    <row r="4567" spans="1:7" x14ac:dyDescent="0.25">
      <c r="A4567" s="87">
        <v>39394</v>
      </c>
      <c r="B4567" s="92">
        <v>2657.3378910000001</v>
      </c>
      <c r="C4567" s="92">
        <v>2680.3020019999999</v>
      </c>
      <c r="D4567" s="92">
        <v>2640.1469729999999</v>
      </c>
      <c r="E4567" s="92">
        <v>2678.2241210000002</v>
      </c>
      <c r="F4567" s="92">
        <v>2678.1445309999999</v>
      </c>
      <c r="G4567" s="92">
        <v>44633500</v>
      </c>
    </row>
    <row r="4568" spans="1:7" x14ac:dyDescent="0.25">
      <c r="A4568" s="87">
        <v>39395</v>
      </c>
      <c r="B4568" s="92">
        <v>2674.9340820000002</v>
      </c>
      <c r="C4568" s="92">
        <v>2707.6669919999999</v>
      </c>
      <c r="D4568" s="92">
        <v>2663.5520019999999</v>
      </c>
      <c r="E4568" s="92">
        <v>2707.6669919999999</v>
      </c>
      <c r="F4568" s="92">
        <v>2707.5866700000001</v>
      </c>
      <c r="G4568" s="92">
        <v>38709000</v>
      </c>
    </row>
    <row r="4569" spans="1:7" x14ac:dyDescent="0.25">
      <c r="A4569" s="87">
        <v>39398</v>
      </c>
      <c r="B4569" s="92">
        <v>2663.7429200000001</v>
      </c>
      <c r="C4569" s="92">
        <v>2701.9670409999999</v>
      </c>
      <c r="D4569" s="92">
        <v>2649.955078</v>
      </c>
      <c r="E4569" s="92">
        <v>2671.9020999999998</v>
      </c>
      <c r="F4569" s="92">
        <v>2671.8227539999998</v>
      </c>
      <c r="G4569" s="92">
        <v>42092000</v>
      </c>
    </row>
    <row r="4570" spans="1:7" x14ac:dyDescent="0.25">
      <c r="A4570" s="87">
        <v>39399</v>
      </c>
      <c r="B4570" s="92">
        <v>2669.2299800000001</v>
      </c>
      <c r="C4570" s="92">
        <v>2678.6179200000001</v>
      </c>
      <c r="D4570" s="92">
        <v>2630.8620609999998</v>
      </c>
      <c r="E4570" s="92">
        <v>2654.2080080000001</v>
      </c>
      <c r="F4570" s="92">
        <v>2654.1293949999999</v>
      </c>
      <c r="G4570" s="92">
        <v>53247000</v>
      </c>
    </row>
    <row r="4571" spans="1:7" x14ac:dyDescent="0.25">
      <c r="A4571" s="87">
        <v>39400</v>
      </c>
      <c r="B4571" s="92">
        <v>2696.9509280000002</v>
      </c>
      <c r="C4571" s="92">
        <v>2714.2060550000001</v>
      </c>
      <c r="D4571" s="92">
        <v>2676.1110840000001</v>
      </c>
      <c r="E4571" s="92">
        <v>2691.8710940000001</v>
      </c>
      <c r="F4571" s="92">
        <v>2691.79126</v>
      </c>
      <c r="G4571" s="92">
        <v>53097200</v>
      </c>
    </row>
    <row r="4572" spans="1:7" x14ac:dyDescent="0.25">
      <c r="A4572" s="87">
        <v>39401</v>
      </c>
      <c r="B4572" s="92">
        <v>2694.1589359999998</v>
      </c>
      <c r="C4572" s="92">
        <v>2716.6989749999998</v>
      </c>
      <c r="D4572" s="92">
        <v>2678.7690429999998</v>
      </c>
      <c r="E4572" s="92">
        <v>2705.820068</v>
      </c>
      <c r="F4572" s="92">
        <v>2705.7397460000002</v>
      </c>
      <c r="G4572" s="92">
        <v>40483400</v>
      </c>
    </row>
    <row r="4573" spans="1:7" x14ac:dyDescent="0.25">
      <c r="A4573" s="87">
        <v>39402</v>
      </c>
      <c r="B4573" s="92">
        <v>2670.6599120000001</v>
      </c>
      <c r="C4573" s="92">
        <v>2689.5620119999999</v>
      </c>
      <c r="D4573" s="92">
        <v>2647.6459960000002</v>
      </c>
      <c r="E4573" s="92">
        <v>2668.7041020000001</v>
      </c>
      <c r="F4573" s="92">
        <v>2668.625</v>
      </c>
      <c r="G4573" s="92">
        <v>24280400</v>
      </c>
    </row>
    <row r="4574" spans="1:7" x14ac:dyDescent="0.25">
      <c r="A4574" s="87">
        <v>39405</v>
      </c>
      <c r="B4574" s="92">
        <v>2679.6508789999998</v>
      </c>
      <c r="C4574" s="92">
        <v>2685.6359859999998</v>
      </c>
      <c r="D4574" s="92">
        <v>2636.905029</v>
      </c>
      <c r="E4574" s="92">
        <v>2646.8129880000001</v>
      </c>
      <c r="F4574" s="92">
        <v>2646.734375</v>
      </c>
      <c r="G4574" s="92">
        <v>25586100</v>
      </c>
    </row>
    <row r="4575" spans="1:7" x14ac:dyDescent="0.25">
      <c r="A4575" s="87">
        <v>39406</v>
      </c>
      <c r="B4575" s="92">
        <v>2583.8410640000002</v>
      </c>
      <c r="C4575" s="92">
        <v>2630.7910160000001</v>
      </c>
      <c r="D4575" s="92">
        <v>2551.0290530000002</v>
      </c>
      <c r="E4575" s="92">
        <v>2624.8620609999998</v>
      </c>
      <c r="F4575" s="92">
        <v>2624.7841800000001</v>
      </c>
      <c r="G4575" s="92">
        <v>37203900</v>
      </c>
    </row>
    <row r="4576" spans="1:7" x14ac:dyDescent="0.25">
      <c r="A4576" s="87">
        <v>39407</v>
      </c>
      <c r="B4576" s="92">
        <v>2608.6831050000001</v>
      </c>
      <c r="C4576" s="92">
        <v>2632.1589359999998</v>
      </c>
      <c r="D4576" s="92">
        <v>2548.9938959999999</v>
      </c>
      <c r="E4576" s="92">
        <v>2563.6210940000001</v>
      </c>
      <c r="F4576" s="92">
        <v>2563.5451659999999</v>
      </c>
      <c r="G4576" s="92">
        <v>26876700</v>
      </c>
    </row>
    <row r="4577" spans="1:7" x14ac:dyDescent="0.25">
      <c r="A4577" s="87">
        <v>39408</v>
      </c>
      <c r="B4577" s="92">
        <v>2542.280029</v>
      </c>
      <c r="C4577" s="92">
        <v>2571.6899410000001</v>
      </c>
      <c r="D4577" s="92">
        <v>2526.9499510000001</v>
      </c>
      <c r="E4577" s="92">
        <v>2569.5139159999999</v>
      </c>
      <c r="F4577" s="92">
        <v>2569.4375</v>
      </c>
      <c r="G4577" s="92">
        <v>27188000</v>
      </c>
    </row>
    <row r="4578" spans="1:7" x14ac:dyDescent="0.25">
      <c r="A4578" s="87">
        <v>39409</v>
      </c>
      <c r="B4578" s="92">
        <v>2589.8869629999999</v>
      </c>
      <c r="C4578" s="92">
        <v>2595.5371089999999</v>
      </c>
      <c r="D4578" s="92">
        <v>2574.6469729999999</v>
      </c>
      <c r="E4578" s="92">
        <v>2584.3469239999999</v>
      </c>
      <c r="F4578" s="92">
        <v>2584.2700199999999</v>
      </c>
      <c r="G4578" s="92">
        <v>19595900</v>
      </c>
    </row>
    <row r="4579" spans="1:7" x14ac:dyDescent="0.25">
      <c r="A4579" s="87">
        <v>39412</v>
      </c>
      <c r="B4579" s="92">
        <v>2617.139893</v>
      </c>
      <c r="C4579" s="92">
        <v>2648.0439449999999</v>
      </c>
      <c r="D4579" s="92">
        <v>2617.139893</v>
      </c>
      <c r="E4579" s="92">
        <v>2648.0439449999999</v>
      </c>
      <c r="F4579" s="92">
        <v>2647.9653320000002</v>
      </c>
      <c r="G4579" s="92">
        <v>27694800</v>
      </c>
    </row>
    <row r="4580" spans="1:7" x14ac:dyDescent="0.25">
      <c r="A4580" s="87">
        <v>39413</v>
      </c>
      <c r="B4580" s="92">
        <v>2604.8291020000001</v>
      </c>
      <c r="C4580" s="92">
        <v>2634.4909670000002</v>
      </c>
      <c r="D4580" s="92">
        <v>2604.8291020000001</v>
      </c>
      <c r="E4580" s="92">
        <v>2627.9541020000001</v>
      </c>
      <c r="F4580" s="92">
        <v>2627.8759770000001</v>
      </c>
      <c r="G4580" s="92">
        <v>25077400</v>
      </c>
    </row>
    <row r="4581" spans="1:7" x14ac:dyDescent="0.25">
      <c r="A4581" s="87">
        <v>39414</v>
      </c>
      <c r="B4581" s="92">
        <v>2646.586914</v>
      </c>
      <c r="C4581" s="92">
        <v>2671.8950199999999</v>
      </c>
      <c r="D4581" s="92">
        <v>2639.6660160000001</v>
      </c>
      <c r="E4581" s="92">
        <v>2671.8950199999999</v>
      </c>
      <c r="F4581" s="92">
        <v>2671.8156739999999</v>
      </c>
      <c r="G4581" s="92">
        <v>35864600</v>
      </c>
    </row>
    <row r="4582" spans="1:7" x14ac:dyDescent="0.25">
      <c r="A4582" s="87">
        <v>39415</v>
      </c>
      <c r="B4582" s="92">
        <v>2731.8330080000001</v>
      </c>
      <c r="C4582" s="92">
        <v>2737.8129880000001</v>
      </c>
      <c r="D4582" s="92">
        <v>2693.1220699999999</v>
      </c>
      <c r="E4582" s="92">
        <v>2699.8168949999999</v>
      </c>
      <c r="F4582" s="92">
        <v>2699.7365719999998</v>
      </c>
      <c r="G4582" s="92">
        <v>41411700</v>
      </c>
    </row>
    <row r="4583" spans="1:7" x14ac:dyDescent="0.25">
      <c r="A4583" s="87">
        <v>39416</v>
      </c>
      <c r="B4583" s="92">
        <v>2710.0329590000001</v>
      </c>
      <c r="C4583" s="92">
        <v>2733.9399410000001</v>
      </c>
      <c r="D4583" s="92">
        <v>2686.498047</v>
      </c>
      <c r="E4583" s="92">
        <v>2688.3320309999999</v>
      </c>
      <c r="F4583" s="92">
        <v>2688.2521969999998</v>
      </c>
      <c r="G4583" s="92">
        <v>33592100</v>
      </c>
    </row>
    <row r="4584" spans="1:7" x14ac:dyDescent="0.25">
      <c r="A4584" s="87">
        <v>39419</v>
      </c>
      <c r="B4584" s="92">
        <v>2703.7160640000002</v>
      </c>
      <c r="C4584" s="92">
        <v>2726.9250489999999</v>
      </c>
      <c r="D4584" s="92">
        <v>2697.830078</v>
      </c>
      <c r="E4584" s="92">
        <v>2726.9250489999999</v>
      </c>
      <c r="F4584" s="92">
        <v>2726.8442380000001</v>
      </c>
      <c r="G4584" s="92">
        <v>31733100</v>
      </c>
    </row>
    <row r="4585" spans="1:7" x14ac:dyDescent="0.25">
      <c r="A4585" s="87">
        <v>39420</v>
      </c>
      <c r="B4585" s="92">
        <v>2720.780029</v>
      </c>
      <c r="C4585" s="92">
        <v>2752.943115</v>
      </c>
      <c r="D4585" s="92">
        <v>2707.3500979999999</v>
      </c>
      <c r="E4585" s="92">
        <v>2752.943115</v>
      </c>
      <c r="F4585" s="92">
        <v>2752.861328</v>
      </c>
      <c r="G4585" s="92">
        <v>46639600</v>
      </c>
    </row>
    <row r="4586" spans="1:7" x14ac:dyDescent="0.25">
      <c r="A4586" s="87">
        <v>39421</v>
      </c>
      <c r="B4586" s="92">
        <v>2749.9838869999999</v>
      </c>
      <c r="C4586" s="92">
        <v>2768.0581050000001</v>
      </c>
      <c r="D4586" s="92">
        <v>2733.2570799999999</v>
      </c>
      <c r="E4586" s="92">
        <v>2768.0581050000001</v>
      </c>
      <c r="F4586" s="92">
        <v>2767.9760740000002</v>
      </c>
      <c r="G4586" s="92">
        <v>34517100</v>
      </c>
    </row>
    <row r="4587" spans="1:7" x14ac:dyDescent="0.25">
      <c r="A4587" s="87">
        <v>39422</v>
      </c>
      <c r="B4587" s="92">
        <v>2802.540039</v>
      </c>
      <c r="C4587" s="92">
        <v>2802.6750489999999</v>
      </c>
      <c r="D4587" s="92">
        <v>2779.2670899999998</v>
      </c>
      <c r="E4587" s="92">
        <v>2795.3989259999998</v>
      </c>
      <c r="F4587" s="92">
        <v>2795.3159179999998</v>
      </c>
      <c r="G4587" s="92">
        <v>41310000</v>
      </c>
    </row>
    <row r="4588" spans="1:7" x14ac:dyDescent="0.25">
      <c r="A4588" s="87">
        <v>39423</v>
      </c>
      <c r="B4588" s="92">
        <v>2817.2858890000002</v>
      </c>
      <c r="C4588" s="92">
        <v>2818.5349120000001</v>
      </c>
      <c r="D4588" s="92">
        <v>2771.498047</v>
      </c>
      <c r="E4588" s="92">
        <v>2778.9470209999999</v>
      </c>
      <c r="F4588" s="92">
        <v>2778.8645019999999</v>
      </c>
      <c r="G4588" s="92">
        <v>38752900</v>
      </c>
    </row>
    <row r="4589" spans="1:7" x14ac:dyDescent="0.25">
      <c r="A4589" s="87">
        <v>39426</v>
      </c>
      <c r="B4589" s="92">
        <v>2782.6870119999999</v>
      </c>
      <c r="C4589" s="92">
        <v>2814.4489749999998</v>
      </c>
      <c r="D4589" s="92">
        <v>2777.0161130000001</v>
      </c>
      <c r="E4589" s="92">
        <v>2790.264893</v>
      </c>
      <c r="F4589" s="92">
        <v>2790.181885</v>
      </c>
      <c r="G4589" s="92">
        <v>23550900</v>
      </c>
    </row>
    <row r="4590" spans="1:7" x14ac:dyDescent="0.25">
      <c r="A4590" s="87">
        <v>39427</v>
      </c>
      <c r="B4590" s="92">
        <v>2805.0920409999999</v>
      </c>
      <c r="C4590" s="92">
        <v>2810.961914</v>
      </c>
      <c r="D4590" s="92">
        <v>2790.6999510000001</v>
      </c>
      <c r="E4590" s="92">
        <v>2810.961914</v>
      </c>
      <c r="F4590" s="92">
        <v>2810.8784179999998</v>
      </c>
      <c r="G4590" s="92">
        <v>40252000</v>
      </c>
    </row>
    <row r="4591" spans="1:7" x14ac:dyDescent="0.25">
      <c r="A4591" s="87">
        <v>39428</v>
      </c>
      <c r="B4591" s="92">
        <v>2776.9799800000001</v>
      </c>
      <c r="C4591" s="92">
        <v>2798.8239749999998</v>
      </c>
      <c r="D4591" s="92">
        <v>2776.9799800000001</v>
      </c>
      <c r="E4591" s="92">
        <v>2795.8391109999998</v>
      </c>
      <c r="F4591" s="92">
        <v>2795.7561040000001</v>
      </c>
      <c r="G4591" s="92">
        <v>42186200</v>
      </c>
    </row>
    <row r="4592" spans="1:7" x14ac:dyDescent="0.25">
      <c r="A4592" s="87">
        <v>39429</v>
      </c>
      <c r="B4592" s="92">
        <v>2799.13501</v>
      </c>
      <c r="C4592" s="92">
        <v>2800.8620609999998</v>
      </c>
      <c r="D4592" s="92">
        <v>2748.719971</v>
      </c>
      <c r="E4592" s="92">
        <v>2755.7290039999998</v>
      </c>
      <c r="F4592" s="92">
        <v>2755.6472170000002</v>
      </c>
      <c r="G4592" s="92">
        <v>35343900</v>
      </c>
    </row>
    <row r="4593" spans="1:7" x14ac:dyDescent="0.25">
      <c r="A4593" s="87">
        <v>39430</v>
      </c>
      <c r="B4593" s="92">
        <v>2753.0529790000001</v>
      </c>
      <c r="C4593" s="92">
        <v>2753.0529790000001</v>
      </c>
      <c r="D4593" s="92">
        <v>2719.4970699999999</v>
      </c>
      <c r="E4593" s="92">
        <v>2740.0610350000002</v>
      </c>
      <c r="F4593" s="92">
        <v>2739.9797359999998</v>
      </c>
      <c r="G4593" s="92">
        <v>21514900</v>
      </c>
    </row>
    <row r="4594" spans="1:7" x14ac:dyDescent="0.25">
      <c r="A4594" s="87">
        <v>39433</v>
      </c>
      <c r="B4594" s="92">
        <v>2731.7829590000001</v>
      </c>
      <c r="C4594" s="92">
        <v>2731.7829590000001</v>
      </c>
      <c r="D4594" s="92">
        <v>2645.3149410000001</v>
      </c>
      <c r="E4594" s="92">
        <v>2664.9179690000001</v>
      </c>
      <c r="F4594" s="92">
        <v>2664.8388669999999</v>
      </c>
      <c r="G4594" s="92">
        <v>23783600</v>
      </c>
    </row>
    <row r="4595" spans="1:7" x14ac:dyDescent="0.25">
      <c r="A4595" s="87">
        <v>39434</v>
      </c>
      <c r="B4595" s="92">
        <v>2644.860107</v>
      </c>
      <c r="C4595" s="92">
        <v>2674.1530760000001</v>
      </c>
      <c r="D4595" s="92">
        <v>2629.0739749999998</v>
      </c>
      <c r="E4595" s="92">
        <v>2646.2280270000001</v>
      </c>
      <c r="F4595" s="92">
        <v>2646.149414</v>
      </c>
      <c r="G4595" s="92">
        <v>23197900</v>
      </c>
    </row>
    <row r="4596" spans="1:7" x14ac:dyDescent="0.25">
      <c r="A4596" s="87">
        <v>39435</v>
      </c>
      <c r="B4596" s="92">
        <v>2667.7700199999999</v>
      </c>
      <c r="C4596" s="92">
        <v>2672.1879880000001</v>
      </c>
      <c r="D4596" s="92">
        <v>2643.304932</v>
      </c>
      <c r="E4596" s="92">
        <v>2657.9770509999998</v>
      </c>
      <c r="F4596" s="92">
        <v>2657.898193</v>
      </c>
      <c r="G4596" s="92">
        <v>20942200</v>
      </c>
    </row>
    <row r="4597" spans="1:7" x14ac:dyDescent="0.25">
      <c r="A4597" s="87">
        <v>39442</v>
      </c>
      <c r="B4597" s="92">
        <v>2689.8259280000002</v>
      </c>
      <c r="C4597" s="92">
        <v>2714.548096</v>
      </c>
      <c r="D4597" s="92">
        <v>2682.205078</v>
      </c>
      <c r="E4597" s="92">
        <v>2714.548096</v>
      </c>
      <c r="F4597" s="92">
        <v>2714.467529</v>
      </c>
      <c r="G4597" s="92">
        <v>16848200</v>
      </c>
    </row>
    <row r="4598" spans="1:7" x14ac:dyDescent="0.25">
      <c r="A4598" s="87">
        <v>39443</v>
      </c>
      <c r="B4598" s="92">
        <v>2721.5739749999998</v>
      </c>
      <c r="C4598" s="92">
        <v>2739.7041020000001</v>
      </c>
      <c r="D4598" s="92">
        <v>2717.3249510000001</v>
      </c>
      <c r="E4598" s="92">
        <v>2739.7041020000001</v>
      </c>
      <c r="F4598" s="92">
        <v>2739.6228030000002</v>
      </c>
      <c r="G4598" s="92">
        <v>18825800</v>
      </c>
    </row>
    <row r="4599" spans="1:7" x14ac:dyDescent="0.25">
      <c r="A4599" s="87">
        <v>39444</v>
      </c>
      <c r="B4599" s="92">
        <v>2726.3911130000001</v>
      </c>
      <c r="C4599" s="92">
        <v>2745.8259280000002</v>
      </c>
      <c r="D4599" s="92">
        <v>2723.9838869999999</v>
      </c>
      <c r="E4599" s="92">
        <v>2745.8259280000002</v>
      </c>
      <c r="F4599" s="92">
        <v>2745.744385</v>
      </c>
      <c r="G4599" s="92">
        <v>20798500</v>
      </c>
    </row>
    <row r="4600" spans="1:7" x14ac:dyDescent="0.25">
      <c r="A4600" s="87">
        <v>39447</v>
      </c>
      <c r="B4600" s="92" t="s">
        <v>2065</v>
      </c>
      <c r="C4600" s="92" t="s">
        <v>2065</v>
      </c>
      <c r="D4600" s="92" t="s">
        <v>2065</v>
      </c>
      <c r="E4600" s="92" t="s">
        <v>2065</v>
      </c>
      <c r="F4600" s="92" t="s">
        <v>2065</v>
      </c>
      <c r="G4600" s="92" t="s">
        <v>2065</v>
      </c>
    </row>
    <row r="4601" spans="1:7" x14ac:dyDescent="0.25">
      <c r="A4601" s="87">
        <v>39449</v>
      </c>
      <c r="B4601" s="92">
        <v>2739.5859380000002</v>
      </c>
      <c r="C4601" s="92">
        <v>2740.3190920000002</v>
      </c>
      <c r="D4601" s="92">
        <v>2709.1621089999999</v>
      </c>
      <c r="E4601" s="92">
        <v>2731.5070799999999</v>
      </c>
      <c r="F4601" s="92">
        <v>2731.4260250000002</v>
      </c>
      <c r="G4601" s="92">
        <v>11523000</v>
      </c>
    </row>
    <row r="4602" spans="1:7" x14ac:dyDescent="0.25">
      <c r="A4602" s="87">
        <v>39450</v>
      </c>
      <c r="B4602" s="92">
        <v>2706.5419919999999</v>
      </c>
      <c r="C4602" s="92">
        <v>2717.8330080000001</v>
      </c>
      <c r="D4602" s="92">
        <v>2697.6508789999998</v>
      </c>
      <c r="E4602" s="92">
        <v>2715.0649410000001</v>
      </c>
      <c r="F4602" s="92">
        <v>2714.9841310000002</v>
      </c>
      <c r="G4602" s="92">
        <v>17181800</v>
      </c>
    </row>
    <row r="4603" spans="1:7" x14ac:dyDescent="0.25">
      <c r="A4603" s="87">
        <v>39451</v>
      </c>
      <c r="B4603" s="92">
        <v>2717.0959469999998</v>
      </c>
      <c r="C4603" s="92">
        <v>2769.4289549999999</v>
      </c>
      <c r="D4603" s="92">
        <v>2717.0959469999998</v>
      </c>
      <c r="E4603" s="92">
        <v>2765.1899410000001</v>
      </c>
      <c r="F4603" s="92">
        <v>2765.1079100000002</v>
      </c>
      <c r="G4603" s="92">
        <v>29196600</v>
      </c>
    </row>
    <row r="4604" spans="1:7" x14ac:dyDescent="0.25">
      <c r="A4604" s="87">
        <v>39454</v>
      </c>
      <c r="B4604" s="92">
        <v>2732.4331050000001</v>
      </c>
      <c r="C4604" s="92">
        <v>2776.781982</v>
      </c>
      <c r="D4604" s="92">
        <v>2732.4331050000001</v>
      </c>
      <c r="E4604" s="92">
        <v>2776.4099120000001</v>
      </c>
      <c r="F4604" s="92">
        <v>2776.327393</v>
      </c>
      <c r="G4604" s="92">
        <v>35241700</v>
      </c>
    </row>
    <row r="4605" spans="1:7" x14ac:dyDescent="0.25">
      <c r="A4605" s="87">
        <v>39455</v>
      </c>
      <c r="B4605" s="92">
        <v>2783.6069339999999</v>
      </c>
      <c r="C4605" s="92">
        <v>2800.2958979999999</v>
      </c>
      <c r="D4605" s="92">
        <v>2771.8010250000002</v>
      </c>
      <c r="E4605" s="92">
        <v>2785.625</v>
      </c>
      <c r="F4605" s="92">
        <v>2785.5424800000001</v>
      </c>
      <c r="G4605" s="92">
        <v>41806000</v>
      </c>
    </row>
    <row r="4606" spans="1:7" x14ac:dyDescent="0.25">
      <c r="A4606" s="87">
        <v>39456</v>
      </c>
      <c r="B4606" s="92">
        <v>2772.0690920000002</v>
      </c>
      <c r="C4606" s="92">
        <v>2830.2629390000002</v>
      </c>
      <c r="D4606" s="92">
        <v>2772.0690920000002</v>
      </c>
      <c r="E4606" s="92">
        <v>2830.2629390000002</v>
      </c>
      <c r="F4606" s="92">
        <v>2830.1789549999999</v>
      </c>
      <c r="G4606" s="92">
        <v>33554700</v>
      </c>
    </row>
    <row r="4607" spans="1:7" x14ac:dyDescent="0.25">
      <c r="A4607" s="87">
        <v>39461</v>
      </c>
      <c r="B4607" s="92">
        <v>2831.2529300000001</v>
      </c>
      <c r="C4607" s="92">
        <v>2838.4760740000002</v>
      </c>
      <c r="D4607" s="92">
        <v>2788.6201169999999</v>
      </c>
      <c r="E4607" s="92">
        <v>2810.3720699999999</v>
      </c>
      <c r="F4607" s="92">
        <v>2810.2885740000002</v>
      </c>
      <c r="G4607" s="92">
        <v>41357600</v>
      </c>
    </row>
    <row r="4608" spans="1:7" x14ac:dyDescent="0.25">
      <c r="A4608" s="87">
        <v>39462</v>
      </c>
      <c r="B4608" s="92">
        <v>2829.7060550000001</v>
      </c>
      <c r="C4608" s="92">
        <v>2838.2700199999999</v>
      </c>
      <c r="D4608" s="92">
        <v>2713.5209960000002</v>
      </c>
      <c r="E4608" s="92">
        <v>2730.0310060000002</v>
      </c>
      <c r="F4608" s="92">
        <v>2729.9499510000001</v>
      </c>
      <c r="G4608" s="92">
        <v>34295700</v>
      </c>
    </row>
    <row r="4609" spans="1:7" x14ac:dyDescent="0.25">
      <c r="A4609" s="87">
        <v>39463</v>
      </c>
      <c r="B4609" s="92">
        <v>2659.0590820000002</v>
      </c>
      <c r="C4609" s="92">
        <v>2661.5029300000001</v>
      </c>
      <c r="D4609" s="92">
        <v>2557.031982</v>
      </c>
      <c r="E4609" s="92">
        <v>2592.3110350000002</v>
      </c>
      <c r="F4609" s="92">
        <v>2592.2341310000002</v>
      </c>
      <c r="G4609" s="92">
        <v>35004200</v>
      </c>
    </row>
    <row r="4610" spans="1:7" x14ac:dyDescent="0.25">
      <c r="A4610" s="87">
        <v>39464</v>
      </c>
      <c r="B4610" s="92">
        <v>2617.6960450000001</v>
      </c>
      <c r="C4610" s="92">
        <v>2649.2790530000002</v>
      </c>
      <c r="D4610" s="92">
        <v>2558.4179690000001</v>
      </c>
      <c r="E4610" s="92">
        <v>2649.2790530000002</v>
      </c>
      <c r="F4610" s="92">
        <v>2649.2004390000002</v>
      </c>
      <c r="G4610" s="92">
        <v>34240200</v>
      </c>
    </row>
    <row r="4611" spans="1:7" x14ac:dyDescent="0.25">
      <c r="A4611" s="87">
        <v>39465</v>
      </c>
      <c r="B4611" s="92">
        <v>2546.709961</v>
      </c>
      <c r="C4611" s="92">
        <v>2633.1130370000001</v>
      </c>
      <c r="D4611" s="92">
        <v>2542.9489749999998</v>
      </c>
      <c r="E4611" s="92">
        <v>2611.1320799999999</v>
      </c>
      <c r="F4611" s="92">
        <v>2611.0546880000002</v>
      </c>
      <c r="G4611" s="92">
        <v>23992200</v>
      </c>
    </row>
    <row r="4612" spans="1:7" x14ac:dyDescent="0.25">
      <c r="A4612" s="87">
        <v>39468</v>
      </c>
      <c r="B4612" s="92">
        <v>2576.7858890000002</v>
      </c>
      <c r="C4612" s="92">
        <v>2597.2451169999999</v>
      </c>
      <c r="D4612" s="92">
        <v>2461.1379390000002</v>
      </c>
      <c r="E4612" s="92">
        <v>2485.8789059999999</v>
      </c>
      <c r="F4612" s="92">
        <v>2485.8051759999998</v>
      </c>
      <c r="G4612" s="92">
        <v>39115300</v>
      </c>
    </row>
    <row r="4613" spans="1:7" x14ac:dyDescent="0.25">
      <c r="A4613" s="87">
        <v>39469</v>
      </c>
      <c r="B4613" s="92">
        <v>2375.8820799999999</v>
      </c>
      <c r="C4613" s="92">
        <v>2375.8820799999999</v>
      </c>
      <c r="D4613" s="92">
        <v>2229.8190920000002</v>
      </c>
      <c r="E4613" s="92">
        <v>2294.5239259999998</v>
      </c>
      <c r="F4613" s="92">
        <v>2294.4558109999998</v>
      </c>
      <c r="G4613" s="92">
        <v>45795900</v>
      </c>
    </row>
    <row r="4614" spans="1:7" x14ac:dyDescent="0.25">
      <c r="A4614" s="87">
        <v>39470</v>
      </c>
      <c r="B4614" s="92">
        <v>2441.1159670000002</v>
      </c>
      <c r="C4614" s="92">
        <v>2490.2270509999998</v>
      </c>
      <c r="D4614" s="92">
        <v>2387.0439449999999</v>
      </c>
      <c r="E4614" s="92">
        <v>2476.2780760000001</v>
      </c>
      <c r="F4614" s="92">
        <v>2476.2045899999998</v>
      </c>
      <c r="G4614" s="92">
        <v>46645100</v>
      </c>
    </row>
    <row r="4615" spans="1:7" x14ac:dyDescent="0.25">
      <c r="A4615" s="87">
        <v>39471</v>
      </c>
      <c r="B4615" s="92">
        <v>2515.2509770000001</v>
      </c>
      <c r="C4615" s="92">
        <v>2547.1040039999998</v>
      </c>
      <c r="D4615" s="92">
        <v>2475.0329590000001</v>
      </c>
      <c r="E4615" s="92">
        <v>2516.7009280000002</v>
      </c>
      <c r="F4615" s="92">
        <v>2516.626221</v>
      </c>
      <c r="G4615" s="92">
        <v>32288200</v>
      </c>
    </row>
    <row r="4616" spans="1:7" x14ac:dyDescent="0.25">
      <c r="A4616" s="87">
        <v>39472</v>
      </c>
      <c r="B4616" s="92">
        <v>2566.116943</v>
      </c>
      <c r="C4616" s="92">
        <v>2620.4929200000001</v>
      </c>
      <c r="D4616" s="92">
        <v>2561.9499510000001</v>
      </c>
      <c r="E4616" s="92">
        <v>2620.4929200000001</v>
      </c>
      <c r="F4616" s="92">
        <v>2620.4152829999998</v>
      </c>
      <c r="G4616" s="92">
        <v>32959500</v>
      </c>
    </row>
    <row r="4617" spans="1:7" x14ac:dyDescent="0.25">
      <c r="A4617" s="87">
        <v>39475</v>
      </c>
      <c r="B4617" s="92">
        <v>2569.8378910000001</v>
      </c>
      <c r="C4617" s="92">
        <v>2607.719971</v>
      </c>
      <c r="D4617" s="92">
        <v>2561.2839359999998</v>
      </c>
      <c r="E4617" s="92">
        <v>2582.0490719999998</v>
      </c>
      <c r="F4617" s="92">
        <v>2581.9724120000001</v>
      </c>
      <c r="G4617" s="92">
        <v>28929500</v>
      </c>
    </row>
    <row r="4618" spans="1:7" x14ac:dyDescent="0.25">
      <c r="A4618" s="87">
        <v>39476</v>
      </c>
      <c r="B4618" s="92">
        <v>2625.0339359999998</v>
      </c>
      <c r="C4618" s="92">
        <v>2630.5190429999998</v>
      </c>
      <c r="D4618" s="92">
        <v>2591.7971189999998</v>
      </c>
      <c r="E4618" s="92">
        <v>2607.843018</v>
      </c>
      <c r="F4618" s="92">
        <v>2607.765625</v>
      </c>
      <c r="G4618" s="92">
        <v>32313200</v>
      </c>
    </row>
    <row r="4619" spans="1:7" x14ac:dyDescent="0.25">
      <c r="A4619" s="87">
        <v>39477</v>
      </c>
      <c r="B4619" s="92">
        <v>2631.1030270000001</v>
      </c>
      <c r="C4619" s="92">
        <v>2636.8339839999999</v>
      </c>
      <c r="D4619" s="92">
        <v>2581.985107</v>
      </c>
      <c r="E4619" s="92">
        <v>2610.3588869999999</v>
      </c>
      <c r="F4619" s="92">
        <v>2610.2814939999998</v>
      </c>
      <c r="G4619" s="92">
        <v>26090000</v>
      </c>
    </row>
    <row r="4620" spans="1:7" x14ac:dyDescent="0.25">
      <c r="A4620" s="87">
        <v>39478</v>
      </c>
      <c r="B4620" s="92">
        <v>2608.7539059999999</v>
      </c>
      <c r="C4620" s="92">
        <v>2627.2509770000001</v>
      </c>
      <c r="D4620" s="92">
        <v>2586.4479980000001</v>
      </c>
      <c r="E4620" s="92">
        <v>2627.2509770000001</v>
      </c>
      <c r="F4620" s="92">
        <v>2627.1728520000001</v>
      </c>
      <c r="G4620" s="92">
        <v>29665600</v>
      </c>
    </row>
    <row r="4621" spans="1:7" x14ac:dyDescent="0.25">
      <c r="A4621" s="87">
        <v>39479</v>
      </c>
      <c r="B4621" s="92">
        <v>2657.1599120000001</v>
      </c>
      <c r="C4621" s="92">
        <v>2660.7438959999999</v>
      </c>
      <c r="D4621" s="92">
        <v>2613.5048830000001</v>
      </c>
      <c r="E4621" s="92">
        <v>2646.8210450000001</v>
      </c>
      <c r="F4621" s="92">
        <v>2646.742432</v>
      </c>
      <c r="G4621" s="92">
        <v>20140600</v>
      </c>
    </row>
    <row r="4622" spans="1:7" x14ac:dyDescent="0.25">
      <c r="A4622" s="87">
        <v>39482</v>
      </c>
      <c r="B4622" s="92">
        <v>2684.1210940000001</v>
      </c>
      <c r="C4622" s="92">
        <v>2719.2290039999998</v>
      </c>
      <c r="D4622" s="92">
        <v>2679.9389649999998</v>
      </c>
      <c r="E4622" s="92">
        <v>2701.6289059999999</v>
      </c>
      <c r="F4622" s="92">
        <v>2701.5485840000001</v>
      </c>
      <c r="G4622" s="92">
        <v>37529300</v>
      </c>
    </row>
    <row r="4623" spans="1:7" x14ac:dyDescent="0.25">
      <c r="A4623" s="87">
        <v>39483</v>
      </c>
      <c r="B4623" s="92">
        <v>2687.4221189999998</v>
      </c>
      <c r="C4623" s="92">
        <v>2725.1140140000002</v>
      </c>
      <c r="D4623" s="92">
        <v>2685.288086</v>
      </c>
      <c r="E4623" s="92">
        <v>2704.2470699999999</v>
      </c>
      <c r="F4623" s="92">
        <v>2704.1667480000001</v>
      </c>
      <c r="G4623" s="92">
        <v>49044700</v>
      </c>
    </row>
    <row r="4624" spans="1:7" x14ac:dyDescent="0.25">
      <c r="A4624" s="87">
        <v>39484</v>
      </c>
      <c r="B4624" s="92">
        <v>2615.8391109999998</v>
      </c>
      <c r="C4624" s="92">
        <v>2641.0371089999999</v>
      </c>
      <c r="D4624" s="92">
        <v>2608.5878910000001</v>
      </c>
      <c r="E4624" s="92">
        <v>2639.086914</v>
      </c>
      <c r="F4624" s="92">
        <v>2639.008789</v>
      </c>
      <c r="G4624" s="92">
        <v>42904100</v>
      </c>
    </row>
    <row r="4625" spans="1:7" x14ac:dyDescent="0.25">
      <c r="A4625" s="87">
        <v>39489</v>
      </c>
      <c r="B4625" s="92">
        <v>2625.038086</v>
      </c>
      <c r="C4625" s="92">
        <v>2639.11499</v>
      </c>
      <c r="D4625" s="92">
        <v>2573.406982</v>
      </c>
      <c r="E4625" s="92">
        <v>2589.3820799999999</v>
      </c>
      <c r="F4625" s="92">
        <v>2589.3051759999998</v>
      </c>
      <c r="G4625" s="92">
        <v>24666900</v>
      </c>
    </row>
    <row r="4626" spans="1:7" x14ac:dyDescent="0.25">
      <c r="A4626" s="87">
        <v>39490</v>
      </c>
      <c r="B4626" s="92">
        <v>2623.406982</v>
      </c>
      <c r="C4626" s="92">
        <v>2626.8630370000001</v>
      </c>
      <c r="D4626" s="92">
        <v>2581.8640140000002</v>
      </c>
      <c r="E4626" s="92">
        <v>2592.070068</v>
      </c>
      <c r="F4626" s="92">
        <v>2591.993164</v>
      </c>
      <c r="G4626" s="92">
        <v>20671600</v>
      </c>
    </row>
    <row r="4627" spans="1:7" x14ac:dyDescent="0.25">
      <c r="A4627" s="87">
        <v>39491</v>
      </c>
      <c r="B4627" s="92">
        <v>2626.969971</v>
      </c>
      <c r="C4627" s="92">
        <v>2632.094971</v>
      </c>
      <c r="D4627" s="92">
        <v>2604.2470699999999</v>
      </c>
      <c r="E4627" s="92">
        <v>2610.7810060000002</v>
      </c>
      <c r="F4627" s="92">
        <v>2610.7036130000001</v>
      </c>
      <c r="G4627" s="92">
        <v>27143300</v>
      </c>
    </row>
    <row r="4628" spans="1:7" x14ac:dyDescent="0.25">
      <c r="A4628" s="87">
        <v>39492</v>
      </c>
      <c r="B4628" s="92">
        <v>2654.9770509999998</v>
      </c>
      <c r="C4628" s="92">
        <v>2675.6450199999999</v>
      </c>
      <c r="D4628" s="92">
        <v>2652.6259770000001</v>
      </c>
      <c r="E4628" s="92">
        <v>2675.6450199999999</v>
      </c>
      <c r="F4628" s="92">
        <v>2675.5656739999999</v>
      </c>
      <c r="G4628" s="92">
        <v>37836800</v>
      </c>
    </row>
    <row r="4629" spans="1:7" x14ac:dyDescent="0.25">
      <c r="A4629" s="87">
        <v>39493</v>
      </c>
      <c r="B4629" s="92">
        <v>2641.873047</v>
      </c>
      <c r="C4629" s="92">
        <v>2688.1909179999998</v>
      </c>
      <c r="D4629" s="92">
        <v>2641.873047</v>
      </c>
      <c r="E4629" s="92">
        <v>2688.1909179999998</v>
      </c>
      <c r="F4629" s="92">
        <v>2688.1110840000001</v>
      </c>
      <c r="G4629" s="92">
        <v>30487900</v>
      </c>
    </row>
    <row r="4630" spans="1:7" x14ac:dyDescent="0.25">
      <c r="A4630" s="87">
        <v>39496</v>
      </c>
      <c r="B4630" s="92">
        <v>2701.923096</v>
      </c>
      <c r="C4630" s="92">
        <v>2707.4628910000001</v>
      </c>
      <c r="D4630" s="92">
        <v>2673.3659670000002</v>
      </c>
      <c r="E4630" s="92">
        <v>2684.701904</v>
      </c>
      <c r="F4630" s="92">
        <v>2684.6220699999999</v>
      </c>
      <c r="G4630" s="92">
        <v>25902500</v>
      </c>
    </row>
    <row r="4631" spans="1:7" x14ac:dyDescent="0.25">
      <c r="A4631" s="87">
        <v>39497</v>
      </c>
      <c r="B4631" s="92">
        <v>2711.6918949999999</v>
      </c>
      <c r="C4631" s="92">
        <v>2713.1789549999999</v>
      </c>
      <c r="D4631" s="92">
        <v>2701.0959469999998</v>
      </c>
      <c r="E4631" s="92">
        <v>2711.8720699999999</v>
      </c>
      <c r="F4631" s="92">
        <v>2711.7917480000001</v>
      </c>
      <c r="G4631" s="92">
        <v>20334700</v>
      </c>
    </row>
    <row r="4632" spans="1:7" x14ac:dyDescent="0.25">
      <c r="A4632" s="87">
        <v>39498</v>
      </c>
      <c r="B4632" s="92">
        <v>2713.2189939999998</v>
      </c>
      <c r="C4632" s="92">
        <v>2714.4399410000001</v>
      </c>
      <c r="D4632" s="92">
        <v>2674.2429200000001</v>
      </c>
      <c r="E4632" s="92">
        <v>2689.2561040000001</v>
      </c>
      <c r="F4632" s="92">
        <v>2689.1762699999999</v>
      </c>
      <c r="G4632" s="92">
        <v>30387800</v>
      </c>
    </row>
    <row r="4633" spans="1:7" x14ac:dyDescent="0.25">
      <c r="A4633" s="87">
        <v>39499</v>
      </c>
      <c r="B4633" s="92">
        <v>2715.2009280000002</v>
      </c>
      <c r="C4633" s="92">
        <v>2734.209961</v>
      </c>
      <c r="D4633" s="92">
        <v>2707.2719729999999</v>
      </c>
      <c r="E4633" s="92">
        <v>2734.209961</v>
      </c>
      <c r="F4633" s="92">
        <v>2734.1286620000001</v>
      </c>
      <c r="G4633" s="92">
        <v>32358800</v>
      </c>
    </row>
    <row r="4634" spans="1:7" x14ac:dyDescent="0.25">
      <c r="A4634" s="87">
        <v>39500</v>
      </c>
      <c r="B4634" s="92">
        <v>2718.4609380000002</v>
      </c>
      <c r="C4634" s="92">
        <v>2741.8391109999998</v>
      </c>
      <c r="D4634" s="92">
        <v>2718.4609380000002</v>
      </c>
      <c r="E4634" s="92">
        <v>2741.1809079999998</v>
      </c>
      <c r="F4634" s="92">
        <v>2741.0996089999999</v>
      </c>
      <c r="G4634" s="92">
        <v>21597400</v>
      </c>
    </row>
    <row r="4635" spans="1:7" x14ac:dyDescent="0.25">
      <c r="A4635" s="87">
        <v>39503</v>
      </c>
      <c r="B4635" s="92">
        <v>2763.9309079999998</v>
      </c>
      <c r="C4635" s="92">
        <v>2767.8459469999998</v>
      </c>
      <c r="D4635" s="92">
        <v>2745.038086</v>
      </c>
      <c r="E4635" s="92">
        <v>2751.8620609999998</v>
      </c>
      <c r="F4635" s="92">
        <v>2751.780518</v>
      </c>
      <c r="G4635" s="92">
        <v>35152100</v>
      </c>
    </row>
    <row r="4636" spans="1:7" x14ac:dyDescent="0.25">
      <c r="A4636" s="87">
        <v>39504</v>
      </c>
      <c r="B4636" s="92">
        <v>2772.1889649999998</v>
      </c>
      <c r="C4636" s="92">
        <v>2773.4340820000002</v>
      </c>
      <c r="D4636" s="92">
        <v>2732.6379390000002</v>
      </c>
      <c r="E4636" s="92">
        <v>2738.8720699999999</v>
      </c>
      <c r="F4636" s="92">
        <v>2738.7907709999999</v>
      </c>
      <c r="G4636" s="92">
        <v>35746500</v>
      </c>
    </row>
    <row r="4637" spans="1:7" x14ac:dyDescent="0.25">
      <c r="A4637" s="87">
        <v>39505</v>
      </c>
      <c r="B4637" s="92">
        <v>2764.556885</v>
      </c>
      <c r="C4637" s="92">
        <v>2764.556885</v>
      </c>
      <c r="D4637" s="92">
        <v>2730.790039</v>
      </c>
      <c r="E4637" s="92">
        <v>2740.1379390000002</v>
      </c>
      <c r="F4637" s="92">
        <v>2740.0566410000001</v>
      </c>
      <c r="G4637" s="92">
        <v>34877000</v>
      </c>
    </row>
    <row r="4638" spans="1:7" x14ac:dyDescent="0.25">
      <c r="A4638" s="87">
        <v>39506</v>
      </c>
      <c r="B4638" s="92">
        <v>2738.6579590000001</v>
      </c>
      <c r="C4638" s="92">
        <v>2757.094971</v>
      </c>
      <c r="D4638" s="92">
        <v>2738.6579590000001</v>
      </c>
      <c r="E4638" s="92">
        <v>2756.3139649999998</v>
      </c>
      <c r="F4638" s="92">
        <v>2756.2321780000002</v>
      </c>
      <c r="G4638" s="92">
        <v>37435900</v>
      </c>
    </row>
    <row r="4639" spans="1:7" x14ac:dyDescent="0.25">
      <c r="A4639" s="87">
        <v>39507</v>
      </c>
      <c r="B4639" s="92">
        <v>2745.4628910000001</v>
      </c>
      <c r="C4639" s="92">
        <v>2749.4770509999998</v>
      </c>
      <c r="D4639" s="92">
        <v>2712.2189939999998</v>
      </c>
      <c r="E4639" s="92">
        <v>2721.9440920000002</v>
      </c>
      <c r="F4639" s="92">
        <v>2721.8632809999999</v>
      </c>
      <c r="G4639" s="92">
        <v>28257800</v>
      </c>
    </row>
    <row r="4640" spans="1:7" x14ac:dyDescent="0.25">
      <c r="A4640" s="87">
        <v>39510</v>
      </c>
      <c r="B4640" s="92">
        <v>2651.8759770000001</v>
      </c>
      <c r="C4640" s="92">
        <v>2689.6599120000001</v>
      </c>
      <c r="D4640" s="92">
        <v>2642.0009770000001</v>
      </c>
      <c r="E4640" s="92">
        <v>2652.3120119999999</v>
      </c>
      <c r="F4640" s="92">
        <v>2652.2333979999999</v>
      </c>
      <c r="G4640" s="92">
        <v>26794200</v>
      </c>
    </row>
    <row r="4641" spans="1:7" x14ac:dyDescent="0.25">
      <c r="A4641" s="87">
        <v>39511</v>
      </c>
      <c r="B4641" s="92">
        <v>2679.3999020000001</v>
      </c>
      <c r="C4641" s="92">
        <v>2681.9460450000001</v>
      </c>
      <c r="D4641" s="92">
        <v>2609.3129880000001</v>
      </c>
      <c r="E4641" s="92">
        <v>2634.751953</v>
      </c>
      <c r="F4641" s="92">
        <v>2634.673828</v>
      </c>
      <c r="G4641" s="92">
        <v>25791600</v>
      </c>
    </row>
    <row r="4642" spans="1:7" x14ac:dyDescent="0.25">
      <c r="A4642" s="87">
        <v>39512</v>
      </c>
      <c r="B4642" s="92">
        <v>2636.1130370000001</v>
      </c>
      <c r="C4642" s="92">
        <v>2645.9160160000001</v>
      </c>
      <c r="D4642" s="92">
        <v>2611.7041020000001</v>
      </c>
      <c r="E4642" s="92">
        <v>2639.6520999999998</v>
      </c>
      <c r="F4642" s="92">
        <v>2639.5739749999998</v>
      </c>
      <c r="G4642" s="92">
        <v>20172300</v>
      </c>
    </row>
    <row r="4643" spans="1:7" x14ac:dyDescent="0.25">
      <c r="A4643" s="87">
        <v>39513</v>
      </c>
      <c r="B4643" s="92">
        <v>2669.2548830000001</v>
      </c>
      <c r="C4643" s="92">
        <v>2671.0200199999999</v>
      </c>
      <c r="D4643" s="92">
        <v>2647.5039059999999</v>
      </c>
      <c r="E4643" s="92">
        <v>2656.4560550000001</v>
      </c>
      <c r="F4643" s="92">
        <v>2656.3771969999998</v>
      </c>
      <c r="G4643" s="92">
        <v>22443600</v>
      </c>
    </row>
    <row r="4644" spans="1:7" x14ac:dyDescent="0.25">
      <c r="A4644" s="87">
        <v>39517</v>
      </c>
      <c r="B4644" s="92">
        <v>2594.5891109999998</v>
      </c>
      <c r="C4644" s="92">
        <v>2594.5891109999998</v>
      </c>
      <c r="D4644" s="92">
        <v>2514.9160160000001</v>
      </c>
      <c r="E4644" s="92">
        <v>2527.866943</v>
      </c>
      <c r="F4644" s="92">
        <v>2527.7917480000001</v>
      </c>
      <c r="G4644" s="92">
        <v>30935400</v>
      </c>
    </row>
    <row r="4645" spans="1:7" x14ac:dyDescent="0.25">
      <c r="A4645" s="87">
        <v>39518</v>
      </c>
      <c r="B4645" s="92">
        <v>2502.8889159999999</v>
      </c>
      <c r="C4645" s="92">
        <v>2523.5339359999998</v>
      </c>
      <c r="D4645" s="92">
        <v>2446.2290039999998</v>
      </c>
      <c r="E4645" s="92">
        <v>2523.5339359999998</v>
      </c>
      <c r="F4645" s="92">
        <v>2523.4589839999999</v>
      </c>
      <c r="G4645" s="92">
        <v>25828200</v>
      </c>
    </row>
    <row r="4646" spans="1:7" x14ac:dyDescent="0.25">
      <c r="A4646" s="87">
        <v>39519</v>
      </c>
      <c r="B4646" s="92">
        <v>2599.4099120000001</v>
      </c>
      <c r="C4646" s="92">
        <v>2602.6489259999998</v>
      </c>
      <c r="D4646" s="92">
        <v>2542.3620609999998</v>
      </c>
      <c r="E4646" s="92">
        <v>2556.241943</v>
      </c>
      <c r="F4646" s="92">
        <v>2556.1660160000001</v>
      </c>
      <c r="G4646" s="92">
        <v>25877100</v>
      </c>
    </row>
    <row r="4647" spans="1:7" x14ac:dyDescent="0.25">
      <c r="A4647" s="87">
        <v>39520</v>
      </c>
      <c r="B4647" s="92">
        <v>2522.4838869999999</v>
      </c>
      <c r="C4647" s="92">
        <v>2528.8259280000002</v>
      </c>
      <c r="D4647" s="92">
        <v>2432.8339839999999</v>
      </c>
      <c r="E4647" s="92">
        <v>2440.5920409999999</v>
      </c>
      <c r="F4647" s="92">
        <v>2440.5195309999999</v>
      </c>
      <c r="G4647" s="92">
        <v>27215600</v>
      </c>
    </row>
    <row r="4648" spans="1:7" x14ac:dyDescent="0.25">
      <c r="A4648" s="87">
        <v>39521</v>
      </c>
      <c r="B4648" s="92">
        <v>2474.0339359999998</v>
      </c>
      <c r="C4648" s="92">
        <v>2475.330078</v>
      </c>
      <c r="D4648" s="92">
        <v>2381.8259280000002</v>
      </c>
      <c r="E4648" s="92">
        <v>2383.419922</v>
      </c>
      <c r="F4648" s="92">
        <v>2383.3491210000002</v>
      </c>
      <c r="G4648" s="92">
        <v>21871500</v>
      </c>
    </row>
    <row r="4649" spans="1:7" x14ac:dyDescent="0.25">
      <c r="A4649" s="87">
        <v>39524</v>
      </c>
      <c r="B4649" s="92">
        <v>2274.5979000000002</v>
      </c>
      <c r="C4649" s="92">
        <v>2312.3210450000001</v>
      </c>
      <c r="D4649" s="92">
        <v>2239.7280270000001</v>
      </c>
      <c r="E4649" s="92">
        <v>2312.3210450000001</v>
      </c>
      <c r="F4649" s="92">
        <v>2312.2524410000001</v>
      </c>
      <c r="G4649" s="92">
        <v>21982800</v>
      </c>
    </row>
    <row r="4650" spans="1:7" x14ac:dyDescent="0.25">
      <c r="A4650" s="87">
        <v>39525</v>
      </c>
      <c r="B4650" s="92">
        <v>2336.6110840000001</v>
      </c>
      <c r="C4650" s="92">
        <v>2339.794922</v>
      </c>
      <c r="D4650" s="92">
        <v>2242.5991210000002</v>
      </c>
      <c r="E4650" s="92">
        <v>2339.794922</v>
      </c>
      <c r="F4650" s="92">
        <v>2339.7253420000002</v>
      </c>
      <c r="G4650" s="92">
        <v>27426500</v>
      </c>
    </row>
    <row r="4651" spans="1:7" x14ac:dyDescent="0.25">
      <c r="A4651" s="87">
        <v>39526</v>
      </c>
      <c r="B4651" s="92">
        <v>2389.9990229999999</v>
      </c>
      <c r="C4651" s="92">
        <v>2389.9990229999999</v>
      </c>
      <c r="D4651" s="92">
        <v>2301.7241210000002</v>
      </c>
      <c r="E4651" s="92">
        <v>2323.5659179999998</v>
      </c>
      <c r="F4651" s="92">
        <v>2323.4968260000001</v>
      </c>
      <c r="G4651" s="92">
        <v>21616900</v>
      </c>
    </row>
    <row r="4652" spans="1:7" x14ac:dyDescent="0.25">
      <c r="A4652" s="87">
        <v>39531</v>
      </c>
      <c r="B4652" s="92">
        <v>2319.6010740000002</v>
      </c>
      <c r="C4652" s="92">
        <v>2339.2939449999999</v>
      </c>
      <c r="D4652" s="92">
        <v>2291.1579590000001</v>
      </c>
      <c r="E4652" s="92">
        <v>2339.2939449999999</v>
      </c>
      <c r="F4652" s="92">
        <v>2339.224365</v>
      </c>
      <c r="G4652" s="92">
        <v>15688400</v>
      </c>
    </row>
    <row r="4653" spans="1:7" x14ac:dyDescent="0.25">
      <c r="A4653" s="87">
        <v>39532</v>
      </c>
      <c r="B4653" s="92">
        <v>2366.9880370000001</v>
      </c>
      <c r="C4653" s="92">
        <v>2419.6159670000002</v>
      </c>
      <c r="D4653" s="92">
        <v>2361.593018</v>
      </c>
      <c r="E4653" s="92">
        <v>2419.6159670000002</v>
      </c>
      <c r="F4653" s="92">
        <v>2419.5441890000002</v>
      </c>
      <c r="G4653" s="92">
        <v>27402500</v>
      </c>
    </row>
    <row r="4654" spans="1:7" x14ac:dyDescent="0.25">
      <c r="A4654" s="87">
        <v>39533</v>
      </c>
      <c r="B4654" s="92">
        <v>2417.2690429999998</v>
      </c>
      <c r="C4654" s="92">
        <v>2459.3139649999998</v>
      </c>
      <c r="D4654" s="92">
        <v>2403.0129390000002</v>
      </c>
      <c r="E4654" s="92">
        <v>2440.639893</v>
      </c>
      <c r="F4654" s="92">
        <v>2440.5673830000001</v>
      </c>
      <c r="G4654" s="92">
        <v>28520600</v>
      </c>
    </row>
    <row r="4655" spans="1:7" x14ac:dyDescent="0.25">
      <c r="A4655" s="87">
        <v>39534</v>
      </c>
      <c r="B4655" s="92">
        <v>2418.4350589999999</v>
      </c>
      <c r="C4655" s="92">
        <v>2451.3500979999999</v>
      </c>
      <c r="D4655" s="92">
        <v>2405.1459960000002</v>
      </c>
      <c r="E4655" s="92">
        <v>2451.3500979999999</v>
      </c>
      <c r="F4655" s="92">
        <v>2451.2773440000001</v>
      </c>
      <c r="G4655" s="92">
        <v>22136300</v>
      </c>
    </row>
    <row r="4656" spans="1:7" x14ac:dyDescent="0.25">
      <c r="A4656" s="87">
        <v>39535</v>
      </c>
      <c r="B4656" s="92">
        <v>2450.7990719999998</v>
      </c>
      <c r="C4656" s="92">
        <v>2477.5859380000002</v>
      </c>
      <c r="D4656" s="92">
        <v>2448.0939939999998</v>
      </c>
      <c r="E4656" s="92">
        <v>2477.5859380000002</v>
      </c>
      <c r="F4656" s="92">
        <v>2477.5124510000001</v>
      </c>
      <c r="G4656" s="92">
        <v>23382800</v>
      </c>
    </row>
    <row r="4657" spans="1:7" x14ac:dyDescent="0.25">
      <c r="A4657" s="87">
        <v>39538</v>
      </c>
      <c r="B4657" s="92">
        <v>2467.8520509999998</v>
      </c>
      <c r="C4657" s="92">
        <v>2476.5791020000001</v>
      </c>
      <c r="D4657" s="92">
        <v>2430.0249020000001</v>
      </c>
      <c r="E4657" s="92">
        <v>2447.2990719999998</v>
      </c>
      <c r="F4657" s="92">
        <v>2447.2265630000002</v>
      </c>
      <c r="G4657" s="92">
        <v>18192500</v>
      </c>
    </row>
    <row r="4658" spans="1:7" x14ac:dyDescent="0.25">
      <c r="A4658" s="87">
        <v>39539</v>
      </c>
      <c r="B4658" s="92">
        <v>2463.7409670000002</v>
      </c>
      <c r="C4658" s="92">
        <v>2465.8220209999999</v>
      </c>
      <c r="D4658" s="92">
        <v>2343.123047</v>
      </c>
      <c r="E4658" s="92">
        <v>2393.2490229999999</v>
      </c>
      <c r="F4658" s="92">
        <v>2393.1779790000001</v>
      </c>
      <c r="G4658" s="92">
        <v>25281100</v>
      </c>
    </row>
    <row r="4659" spans="1:7" x14ac:dyDescent="0.25">
      <c r="A4659" s="87">
        <v>39540</v>
      </c>
      <c r="B4659" s="92">
        <v>2432.9909670000002</v>
      </c>
      <c r="C4659" s="92">
        <v>2432.9909670000002</v>
      </c>
      <c r="D4659" s="92">
        <v>2331.8559570000002</v>
      </c>
      <c r="E4659" s="92">
        <v>2342.1889649999998</v>
      </c>
      <c r="F4659" s="92">
        <v>2342.119385</v>
      </c>
      <c r="G4659" s="92">
        <v>25266800</v>
      </c>
    </row>
    <row r="4660" spans="1:7" x14ac:dyDescent="0.25">
      <c r="A4660" s="87">
        <v>39541</v>
      </c>
      <c r="B4660" s="92">
        <v>2349.2990719999998</v>
      </c>
      <c r="C4660" s="92">
        <v>2351.014893</v>
      </c>
      <c r="D4660" s="92">
        <v>2221.0070799999999</v>
      </c>
      <c r="E4660" s="92">
        <v>2237.9709469999998</v>
      </c>
      <c r="F4660" s="92">
        <v>2237.9045409999999</v>
      </c>
      <c r="G4660" s="92">
        <v>35333200</v>
      </c>
    </row>
    <row r="4661" spans="1:7" x14ac:dyDescent="0.25">
      <c r="A4661" s="87">
        <v>39542</v>
      </c>
      <c r="B4661" s="92">
        <v>2261.9719239999999</v>
      </c>
      <c r="C4661" s="92">
        <v>2277.1560060000002</v>
      </c>
      <c r="D4661" s="92">
        <v>2239.8020019999999</v>
      </c>
      <c r="E4661" s="92">
        <v>2277.084961</v>
      </c>
      <c r="F4661" s="92">
        <v>2277.0173340000001</v>
      </c>
      <c r="G4661" s="92">
        <v>22960600</v>
      </c>
    </row>
    <row r="4662" spans="1:7" x14ac:dyDescent="0.25">
      <c r="A4662" s="87">
        <v>39545</v>
      </c>
      <c r="B4662" s="92">
        <v>2286.5979000000002</v>
      </c>
      <c r="C4662" s="92">
        <v>2290.876953</v>
      </c>
      <c r="D4662" s="92">
        <v>2252.054932</v>
      </c>
      <c r="E4662" s="92">
        <v>2286.7971189999998</v>
      </c>
      <c r="F4662" s="92">
        <v>2286.7292480000001</v>
      </c>
      <c r="G4662" s="92">
        <v>19903800</v>
      </c>
    </row>
    <row r="4663" spans="1:7" x14ac:dyDescent="0.25">
      <c r="A4663" s="87">
        <v>39546</v>
      </c>
      <c r="B4663" s="92">
        <v>2274.1599120000001</v>
      </c>
      <c r="C4663" s="92">
        <v>2279.6469729999999</v>
      </c>
      <c r="D4663" s="92">
        <v>2244.1689449999999</v>
      </c>
      <c r="E4663" s="92">
        <v>2249.7700199999999</v>
      </c>
      <c r="F4663" s="92">
        <v>2249.703125</v>
      </c>
      <c r="G4663" s="92">
        <v>16260500</v>
      </c>
    </row>
    <row r="4664" spans="1:7" x14ac:dyDescent="0.25">
      <c r="A4664" s="87">
        <v>39547</v>
      </c>
      <c r="B4664" s="92">
        <v>2248.8479000000002</v>
      </c>
      <c r="C4664" s="92">
        <v>2268.0791020000001</v>
      </c>
      <c r="D4664" s="92">
        <v>2171.6059570000002</v>
      </c>
      <c r="E4664" s="92">
        <v>2180.0891109999998</v>
      </c>
      <c r="F4664" s="92">
        <v>2180.024414</v>
      </c>
      <c r="G4664" s="92">
        <v>27779400</v>
      </c>
    </row>
    <row r="4665" spans="1:7" x14ac:dyDescent="0.25">
      <c r="A4665" s="87">
        <v>39548</v>
      </c>
      <c r="B4665" s="92">
        <v>2167.6459960000002</v>
      </c>
      <c r="C4665" s="92">
        <v>2235.9340820000002</v>
      </c>
      <c r="D4665" s="92">
        <v>2167.6459960000002</v>
      </c>
      <c r="E4665" s="92">
        <v>2235.9340820000002</v>
      </c>
      <c r="F4665" s="92">
        <v>2235.8676759999998</v>
      </c>
      <c r="G4665" s="92">
        <v>21854600</v>
      </c>
    </row>
    <row r="4666" spans="1:7" x14ac:dyDescent="0.25">
      <c r="A4666" s="87">
        <v>39549</v>
      </c>
      <c r="B4666" s="92">
        <v>2264.1030270000001</v>
      </c>
      <c r="C4666" s="92">
        <v>2303.9289549999999</v>
      </c>
      <c r="D4666" s="92">
        <v>2254.0749510000001</v>
      </c>
      <c r="E4666" s="92">
        <v>2303.9289549999999</v>
      </c>
      <c r="F4666" s="92">
        <v>2303.860596</v>
      </c>
      <c r="G4666" s="92">
        <v>27252900</v>
      </c>
    </row>
    <row r="4667" spans="1:7" x14ac:dyDescent="0.25">
      <c r="A4667" s="87">
        <v>39552</v>
      </c>
      <c r="B4667" s="92">
        <v>2245.6420899999998</v>
      </c>
      <c r="C4667" s="92">
        <v>2279.0209960000002</v>
      </c>
      <c r="D4667" s="92">
        <v>2243.0920409999999</v>
      </c>
      <c r="E4667" s="92">
        <v>2272.4760740000002</v>
      </c>
      <c r="F4667" s="92">
        <v>2272.4086910000001</v>
      </c>
      <c r="G4667" s="92">
        <v>17571400</v>
      </c>
    </row>
    <row r="4668" spans="1:7" x14ac:dyDescent="0.25">
      <c r="A4668" s="87">
        <v>39553</v>
      </c>
      <c r="B4668" s="92">
        <v>2287.3989259999998</v>
      </c>
      <c r="C4668" s="92">
        <v>2305.7070309999999</v>
      </c>
      <c r="D4668" s="92">
        <v>2278.9760740000002</v>
      </c>
      <c r="E4668" s="92">
        <v>2294.2570799999999</v>
      </c>
      <c r="F4668" s="92">
        <v>2294.1889649999998</v>
      </c>
      <c r="G4668" s="92">
        <v>29046800</v>
      </c>
    </row>
    <row r="4669" spans="1:7" x14ac:dyDescent="0.25">
      <c r="A4669" s="87">
        <v>39554</v>
      </c>
      <c r="B4669" s="92">
        <v>2316.9750979999999</v>
      </c>
      <c r="C4669" s="92">
        <v>2337.923096</v>
      </c>
      <c r="D4669" s="92">
        <v>2313.0878910000001</v>
      </c>
      <c r="E4669" s="92">
        <v>2337.923096</v>
      </c>
      <c r="F4669" s="92">
        <v>2337.85376</v>
      </c>
      <c r="G4669" s="92">
        <v>25922100</v>
      </c>
    </row>
    <row r="4670" spans="1:7" x14ac:dyDescent="0.25">
      <c r="A4670" s="87">
        <v>39555</v>
      </c>
      <c r="B4670" s="92">
        <v>2370.9208979999999</v>
      </c>
      <c r="C4670" s="92">
        <v>2374.2858890000002</v>
      </c>
      <c r="D4670" s="92">
        <v>2325.794922</v>
      </c>
      <c r="E4670" s="92">
        <v>2341.780029</v>
      </c>
      <c r="F4670" s="92">
        <v>2341.7104490000002</v>
      </c>
      <c r="G4670" s="92">
        <v>36022000</v>
      </c>
    </row>
    <row r="4671" spans="1:7" x14ac:dyDescent="0.25">
      <c r="A4671" s="87">
        <v>39556</v>
      </c>
      <c r="B4671" s="92">
        <v>2343.2290039999998</v>
      </c>
      <c r="C4671" s="92">
        <v>2362.7919919999999</v>
      </c>
      <c r="D4671" s="92">
        <v>2339.3979490000002</v>
      </c>
      <c r="E4671" s="92">
        <v>2349.2690429999998</v>
      </c>
      <c r="F4671" s="92">
        <v>2349.1992190000001</v>
      </c>
      <c r="G4671" s="92">
        <v>24114300</v>
      </c>
    </row>
    <row r="4672" spans="1:7" x14ac:dyDescent="0.25">
      <c r="A4672" s="87">
        <v>39559</v>
      </c>
      <c r="B4672" s="92">
        <v>2387.0629880000001</v>
      </c>
      <c r="C4672" s="92">
        <v>2387.0629880000001</v>
      </c>
      <c r="D4672" s="92">
        <v>2325.9589839999999</v>
      </c>
      <c r="E4672" s="92">
        <v>2335.8889159999999</v>
      </c>
      <c r="F4672" s="92">
        <v>2335.8195799999999</v>
      </c>
      <c r="G4672" s="92">
        <v>29510400</v>
      </c>
    </row>
    <row r="4673" spans="1:7" x14ac:dyDescent="0.25">
      <c r="A4673" s="87">
        <v>39560</v>
      </c>
      <c r="B4673" s="92">
        <v>2318.4760740000002</v>
      </c>
      <c r="C4673" s="92">
        <v>2319.4929200000001</v>
      </c>
      <c r="D4673" s="92">
        <v>2279.3740229999999</v>
      </c>
      <c r="E4673" s="92">
        <v>2289.0959469999998</v>
      </c>
      <c r="F4673" s="92">
        <v>2289.0280760000001</v>
      </c>
      <c r="G4673" s="92">
        <v>18854500</v>
      </c>
    </row>
    <row r="4674" spans="1:7" x14ac:dyDescent="0.25">
      <c r="A4674" s="87">
        <v>39561</v>
      </c>
      <c r="B4674" s="92">
        <v>2287.8020019999999</v>
      </c>
      <c r="C4674" s="92">
        <v>2314.3020019999999</v>
      </c>
      <c r="D4674" s="92">
        <v>2269.5559079999998</v>
      </c>
      <c r="E4674" s="92">
        <v>2314.3020019999999</v>
      </c>
      <c r="F4674" s="92">
        <v>2314.2333979999999</v>
      </c>
      <c r="G4674" s="92">
        <v>17710800</v>
      </c>
    </row>
    <row r="4675" spans="1:7" x14ac:dyDescent="0.25">
      <c r="A4675" s="87">
        <v>39562</v>
      </c>
      <c r="B4675" s="92">
        <v>2329.8020019999999</v>
      </c>
      <c r="C4675" s="92">
        <v>2329.8020019999999</v>
      </c>
      <c r="D4675" s="92">
        <v>2265.8911130000001</v>
      </c>
      <c r="E4675" s="92">
        <v>2269.9799800000001</v>
      </c>
      <c r="F4675" s="92">
        <v>2269.9125979999999</v>
      </c>
      <c r="G4675" s="92">
        <v>20850500</v>
      </c>
    </row>
    <row r="4676" spans="1:7" x14ac:dyDescent="0.25">
      <c r="A4676" s="87">
        <v>39563</v>
      </c>
      <c r="B4676" s="92">
        <v>2279.7028810000002</v>
      </c>
      <c r="C4676" s="92">
        <v>2279.7028810000002</v>
      </c>
      <c r="D4676" s="92">
        <v>2231.6579590000001</v>
      </c>
      <c r="E4676" s="92">
        <v>2240.5778810000002</v>
      </c>
      <c r="F4676" s="92">
        <v>2240.5114749999998</v>
      </c>
      <c r="G4676" s="92">
        <v>17577800</v>
      </c>
    </row>
    <row r="4677" spans="1:7" x14ac:dyDescent="0.25">
      <c r="A4677" s="87">
        <v>39566</v>
      </c>
      <c r="B4677" s="92">
        <v>2250.415039</v>
      </c>
      <c r="C4677" s="92">
        <v>2257.288086</v>
      </c>
      <c r="D4677" s="92">
        <v>2222.7189939999998</v>
      </c>
      <c r="E4677" s="92">
        <v>2254.3081050000001</v>
      </c>
      <c r="F4677" s="92">
        <v>2254.241211</v>
      </c>
      <c r="G4677" s="92">
        <v>17668400</v>
      </c>
    </row>
    <row r="4678" spans="1:7" x14ac:dyDescent="0.25">
      <c r="A4678" s="87">
        <v>39567</v>
      </c>
      <c r="B4678" s="92">
        <v>2274.2241210000002</v>
      </c>
      <c r="C4678" s="92">
        <v>2305.1459960000002</v>
      </c>
      <c r="D4678" s="92">
        <v>2272.2409670000002</v>
      </c>
      <c r="E4678" s="92">
        <v>2303.5258789999998</v>
      </c>
      <c r="F4678" s="92">
        <v>2303.4575199999999</v>
      </c>
      <c r="G4678" s="92">
        <v>23406100</v>
      </c>
    </row>
    <row r="4679" spans="1:7" x14ac:dyDescent="0.25">
      <c r="A4679" s="87">
        <v>39568</v>
      </c>
      <c r="B4679" s="92">
        <v>2300.919922</v>
      </c>
      <c r="C4679" s="92">
        <v>2304.5161130000001</v>
      </c>
      <c r="D4679" s="92">
        <v>2277.4089359999998</v>
      </c>
      <c r="E4679" s="92">
        <v>2304.5161130000001</v>
      </c>
      <c r="F4679" s="92">
        <v>2304.44751</v>
      </c>
      <c r="G4679" s="92">
        <v>14682400</v>
      </c>
    </row>
    <row r="4680" spans="1:7" x14ac:dyDescent="0.25">
      <c r="A4680" s="87">
        <v>39573</v>
      </c>
      <c r="B4680" s="92">
        <v>2360.9309079999998</v>
      </c>
      <c r="C4680" s="92">
        <v>2387.9860840000001</v>
      </c>
      <c r="D4680" s="92">
        <v>2354.905029</v>
      </c>
      <c r="E4680" s="92">
        <v>2387.9860840000001</v>
      </c>
      <c r="F4680" s="92">
        <v>2387.9152829999998</v>
      </c>
      <c r="G4680" s="92">
        <v>24597400</v>
      </c>
    </row>
    <row r="4681" spans="1:7" x14ac:dyDescent="0.25">
      <c r="A4681" s="87">
        <v>39574</v>
      </c>
      <c r="B4681" s="92">
        <v>2386.4499510000001</v>
      </c>
      <c r="C4681" s="92">
        <v>2395.6259770000001</v>
      </c>
      <c r="D4681" s="92">
        <v>2366.405029</v>
      </c>
      <c r="E4681" s="92">
        <v>2371.826904</v>
      </c>
      <c r="F4681" s="92">
        <v>2371.7565920000002</v>
      </c>
      <c r="G4681" s="92">
        <v>24696900</v>
      </c>
    </row>
    <row r="4682" spans="1:7" x14ac:dyDescent="0.25">
      <c r="A4682" s="87">
        <v>39575</v>
      </c>
      <c r="B4682" s="92">
        <v>2378.6140140000002</v>
      </c>
      <c r="C4682" s="92">
        <v>2388.6040039999998</v>
      </c>
      <c r="D4682" s="92">
        <v>2367.5891109999998</v>
      </c>
      <c r="E4682" s="92">
        <v>2382.6989749999998</v>
      </c>
      <c r="F4682" s="92">
        <v>2382.6281739999999</v>
      </c>
      <c r="G4682" s="92">
        <v>23666700</v>
      </c>
    </row>
    <row r="4683" spans="1:7" x14ac:dyDescent="0.25">
      <c r="A4683" s="87">
        <v>39576</v>
      </c>
      <c r="B4683" s="92">
        <v>2360.375</v>
      </c>
      <c r="C4683" s="92">
        <v>2376.9331050000001</v>
      </c>
      <c r="D4683" s="92">
        <v>2345.8720699999999</v>
      </c>
      <c r="E4683" s="92">
        <v>2376.9331050000001</v>
      </c>
      <c r="F4683" s="92">
        <v>2376.8625489999999</v>
      </c>
      <c r="G4683" s="92">
        <v>25466500</v>
      </c>
    </row>
    <row r="4684" spans="1:7" x14ac:dyDescent="0.25">
      <c r="A4684" s="87">
        <v>39577</v>
      </c>
      <c r="B4684" s="92">
        <v>2380.8659670000002</v>
      </c>
      <c r="C4684" s="92">
        <v>2382.0979000000002</v>
      </c>
      <c r="D4684" s="92">
        <v>2360.906982</v>
      </c>
      <c r="E4684" s="92">
        <v>2375.0270999999998</v>
      </c>
      <c r="F4684" s="92">
        <v>2374.9567870000001</v>
      </c>
      <c r="G4684" s="92">
        <v>25915400</v>
      </c>
    </row>
    <row r="4685" spans="1:7" x14ac:dyDescent="0.25">
      <c r="A4685" s="87">
        <v>39580</v>
      </c>
      <c r="B4685" s="92">
        <v>2366.0239259999998</v>
      </c>
      <c r="C4685" s="92">
        <v>2382.4909670000002</v>
      </c>
      <c r="D4685" s="92">
        <v>2357.5458979999999</v>
      </c>
      <c r="E4685" s="92">
        <v>2378.0029300000001</v>
      </c>
      <c r="F4685" s="92">
        <v>2377.9321289999998</v>
      </c>
      <c r="G4685" s="92">
        <v>20293300</v>
      </c>
    </row>
    <row r="4686" spans="1:7" x14ac:dyDescent="0.25">
      <c r="A4686" s="87">
        <v>39581</v>
      </c>
      <c r="B4686" s="92">
        <v>2393.4160160000001</v>
      </c>
      <c r="C4686" s="92">
        <v>2426.2709960000002</v>
      </c>
      <c r="D4686" s="92">
        <v>2388.6779790000001</v>
      </c>
      <c r="E4686" s="92">
        <v>2418.8999020000001</v>
      </c>
      <c r="F4686" s="92">
        <v>2418.828125</v>
      </c>
      <c r="G4686" s="92">
        <v>31420000</v>
      </c>
    </row>
    <row r="4687" spans="1:7" x14ac:dyDescent="0.25">
      <c r="A4687" s="87">
        <v>39582</v>
      </c>
      <c r="B4687" s="92">
        <v>2424.2429200000001</v>
      </c>
      <c r="C4687" s="92">
        <v>2459.5969239999999</v>
      </c>
      <c r="D4687" s="92">
        <v>2424.2429200000001</v>
      </c>
      <c r="E4687" s="92">
        <v>2449.3378910000001</v>
      </c>
      <c r="F4687" s="92">
        <v>2449.2653810000002</v>
      </c>
      <c r="G4687" s="92">
        <v>34218400</v>
      </c>
    </row>
    <row r="4688" spans="1:7" x14ac:dyDescent="0.25">
      <c r="A4688" s="87">
        <v>39583</v>
      </c>
      <c r="B4688" s="92">
        <v>2468.2250979999999</v>
      </c>
      <c r="C4688" s="92">
        <v>2469.2719729999999</v>
      </c>
      <c r="D4688" s="92">
        <v>2439.8479000000002</v>
      </c>
      <c r="E4688" s="92">
        <v>2449.8110350000002</v>
      </c>
      <c r="F4688" s="92">
        <v>2449.7385250000002</v>
      </c>
      <c r="G4688" s="92">
        <v>40844100</v>
      </c>
    </row>
    <row r="4689" spans="1:7" x14ac:dyDescent="0.25">
      <c r="A4689" s="87">
        <v>39584</v>
      </c>
      <c r="B4689" s="92">
        <v>2462.1770019999999</v>
      </c>
      <c r="C4689" s="92">
        <v>2473.5529790000001</v>
      </c>
      <c r="D4689" s="92">
        <v>2459.8100589999999</v>
      </c>
      <c r="E4689" s="92">
        <v>2468.8400879999999</v>
      </c>
      <c r="F4689" s="92">
        <v>2468.766846</v>
      </c>
      <c r="G4689" s="92">
        <v>33817200</v>
      </c>
    </row>
    <row r="4690" spans="1:7" x14ac:dyDescent="0.25">
      <c r="A4690" s="87">
        <v>39589</v>
      </c>
      <c r="B4690" s="92">
        <v>2481.5620119999999</v>
      </c>
      <c r="C4690" s="92">
        <v>2508.2229000000002</v>
      </c>
      <c r="D4690" s="92">
        <v>2472.6669919999999</v>
      </c>
      <c r="E4690" s="92">
        <v>2494.7089839999999</v>
      </c>
      <c r="F4690" s="92">
        <v>2494.6347660000001</v>
      </c>
      <c r="G4690" s="92">
        <v>41640800</v>
      </c>
    </row>
    <row r="4691" spans="1:7" x14ac:dyDescent="0.25">
      <c r="A4691" s="87">
        <v>39590</v>
      </c>
      <c r="B4691" s="92">
        <v>2456.6870119999999</v>
      </c>
      <c r="C4691" s="92">
        <v>2503.951904</v>
      </c>
      <c r="D4691" s="92">
        <v>2452.4829100000002</v>
      </c>
      <c r="E4691" s="92">
        <v>2503.951904</v>
      </c>
      <c r="F4691" s="92">
        <v>2503.8776859999998</v>
      </c>
      <c r="G4691" s="92">
        <v>35923700</v>
      </c>
    </row>
    <row r="4692" spans="1:7" x14ac:dyDescent="0.25">
      <c r="A4692" s="87">
        <v>39591</v>
      </c>
      <c r="B4692" s="92">
        <v>2513.6560060000002</v>
      </c>
      <c r="C4692" s="92">
        <v>2516.2629390000002</v>
      </c>
      <c r="D4692" s="92">
        <v>2447.9189449999999</v>
      </c>
      <c r="E4692" s="92">
        <v>2465.955078</v>
      </c>
      <c r="F4692" s="92">
        <v>2465.881836</v>
      </c>
      <c r="G4692" s="92">
        <v>50103600</v>
      </c>
    </row>
    <row r="4693" spans="1:7" x14ac:dyDescent="0.25">
      <c r="A4693" s="87">
        <v>39594</v>
      </c>
      <c r="B4693" s="92">
        <v>2423.5590820000002</v>
      </c>
      <c r="C4693" s="92">
        <v>2447.5358890000002</v>
      </c>
      <c r="D4693" s="92">
        <v>2412.6088869999999</v>
      </c>
      <c r="E4693" s="92">
        <v>2419.7270509999998</v>
      </c>
      <c r="F4693" s="92">
        <v>2419.6552729999999</v>
      </c>
      <c r="G4693" s="92">
        <v>27337300</v>
      </c>
    </row>
    <row r="4694" spans="1:7" x14ac:dyDescent="0.25">
      <c r="A4694" s="87">
        <v>39595</v>
      </c>
      <c r="B4694" s="92">
        <v>2422.0749510000001</v>
      </c>
      <c r="C4694" s="92">
        <v>2447.0410160000001</v>
      </c>
      <c r="D4694" s="92">
        <v>2387.2490229999999</v>
      </c>
      <c r="E4694" s="92">
        <v>2396.9990229999999</v>
      </c>
      <c r="F4694" s="92">
        <v>2396.9277339999999</v>
      </c>
      <c r="G4694" s="92">
        <v>36907200</v>
      </c>
    </row>
    <row r="4695" spans="1:7" x14ac:dyDescent="0.25">
      <c r="A4695" s="87">
        <v>39596</v>
      </c>
      <c r="B4695" s="92">
        <v>2416.1760250000002</v>
      </c>
      <c r="C4695" s="92">
        <v>2433.7690429999998</v>
      </c>
      <c r="D4695" s="92">
        <v>2390.2690429999998</v>
      </c>
      <c r="E4695" s="92">
        <v>2433.7690429999998</v>
      </c>
      <c r="F4695" s="92">
        <v>2433.6967770000001</v>
      </c>
      <c r="G4695" s="92">
        <v>29638100</v>
      </c>
    </row>
    <row r="4696" spans="1:7" x14ac:dyDescent="0.25">
      <c r="A4696" s="87">
        <v>39597</v>
      </c>
      <c r="B4696" s="92">
        <v>2455.554932</v>
      </c>
      <c r="C4696" s="92">
        <v>2455.554932</v>
      </c>
      <c r="D4696" s="92">
        <v>2426.9020999999998</v>
      </c>
      <c r="E4696" s="92">
        <v>2446.9541020000001</v>
      </c>
      <c r="F4696" s="92">
        <v>2446.8815920000002</v>
      </c>
      <c r="G4696" s="92">
        <v>29860600</v>
      </c>
    </row>
    <row r="4697" spans="1:7" x14ac:dyDescent="0.25">
      <c r="A4697" s="87">
        <v>39598</v>
      </c>
      <c r="B4697" s="92">
        <v>2450.1599120000001</v>
      </c>
      <c r="C4697" s="92">
        <v>2454.9809570000002</v>
      </c>
      <c r="D4697" s="92">
        <v>2433.5290530000002</v>
      </c>
      <c r="E4697" s="92">
        <v>2444.3491210000002</v>
      </c>
      <c r="F4697" s="92">
        <v>2444.2766109999998</v>
      </c>
      <c r="G4697" s="92">
        <v>27286600</v>
      </c>
    </row>
    <row r="4698" spans="1:7" x14ac:dyDescent="0.25">
      <c r="A4698" s="87">
        <v>39601</v>
      </c>
      <c r="B4698" s="92">
        <v>2447.6320799999999</v>
      </c>
      <c r="C4698" s="92">
        <v>2461.0510250000002</v>
      </c>
      <c r="D4698" s="92">
        <v>2422.9350589999999</v>
      </c>
      <c r="E4698" s="92">
        <v>2427.7680660000001</v>
      </c>
      <c r="F4698" s="92">
        <v>2427.6960450000001</v>
      </c>
      <c r="G4698" s="92">
        <v>19397300</v>
      </c>
    </row>
    <row r="4699" spans="1:7" x14ac:dyDescent="0.25">
      <c r="A4699" s="87">
        <v>39602</v>
      </c>
      <c r="B4699" s="92">
        <v>2405.4670409999999</v>
      </c>
      <c r="C4699" s="92">
        <v>2424.038086</v>
      </c>
      <c r="D4699" s="92">
        <v>2378.2849120000001</v>
      </c>
      <c r="E4699" s="92">
        <v>2403.8139649999998</v>
      </c>
      <c r="F4699" s="92">
        <v>2403.7426759999998</v>
      </c>
      <c r="G4699" s="92">
        <v>24426400</v>
      </c>
    </row>
    <row r="4700" spans="1:7" x14ac:dyDescent="0.25">
      <c r="A4700" s="87">
        <v>39603</v>
      </c>
      <c r="B4700" s="92">
        <v>2405.5109859999998</v>
      </c>
      <c r="C4700" s="92">
        <v>2406.883057</v>
      </c>
      <c r="D4700" s="92">
        <v>2356.860107</v>
      </c>
      <c r="E4700" s="92">
        <v>2362.5878910000001</v>
      </c>
      <c r="F4700" s="92">
        <v>2362.517578</v>
      </c>
      <c r="G4700" s="92">
        <v>21666300</v>
      </c>
    </row>
    <row r="4701" spans="1:7" x14ac:dyDescent="0.25">
      <c r="A4701" s="87">
        <v>39604</v>
      </c>
      <c r="B4701" s="92">
        <v>2358.0410160000001</v>
      </c>
      <c r="C4701" s="92">
        <v>2399.6770019999999</v>
      </c>
      <c r="D4701" s="92">
        <v>2349.1899410000001</v>
      </c>
      <c r="E4701" s="92">
        <v>2399.6770019999999</v>
      </c>
      <c r="F4701" s="92">
        <v>2399.6057129999999</v>
      </c>
      <c r="G4701" s="92">
        <v>23126200</v>
      </c>
    </row>
    <row r="4702" spans="1:7" x14ac:dyDescent="0.25">
      <c r="A4702" s="87">
        <v>39605</v>
      </c>
      <c r="B4702" s="92">
        <v>2432.7829590000001</v>
      </c>
      <c r="C4702" s="92">
        <v>2437.413086</v>
      </c>
      <c r="D4702" s="92">
        <v>2397.86499</v>
      </c>
      <c r="E4702" s="92">
        <v>2402.2360840000001</v>
      </c>
      <c r="F4702" s="92">
        <v>2402.1647950000001</v>
      </c>
      <c r="G4702" s="92">
        <v>22378200</v>
      </c>
    </row>
    <row r="4703" spans="1:7" x14ac:dyDescent="0.25">
      <c r="A4703" s="87">
        <v>39608</v>
      </c>
      <c r="B4703" s="92">
        <v>2352.6010740000002</v>
      </c>
      <c r="C4703" s="92">
        <v>2410.8789059999999</v>
      </c>
      <c r="D4703" s="92">
        <v>2352.6010740000002</v>
      </c>
      <c r="E4703" s="92">
        <v>2410.076904</v>
      </c>
      <c r="F4703" s="92">
        <v>2410.0053710000002</v>
      </c>
      <c r="G4703" s="92">
        <v>22159700</v>
      </c>
    </row>
    <row r="4704" spans="1:7" x14ac:dyDescent="0.25">
      <c r="A4704" s="87">
        <v>39609</v>
      </c>
      <c r="B4704" s="92">
        <v>2425.5959469999998</v>
      </c>
      <c r="C4704" s="92">
        <v>2425.5959469999998</v>
      </c>
      <c r="D4704" s="92">
        <v>2360.3239749999998</v>
      </c>
      <c r="E4704" s="92">
        <v>2373.8168949999999</v>
      </c>
      <c r="F4704" s="92">
        <v>2373.7465820000002</v>
      </c>
      <c r="G4704" s="92">
        <v>29519300</v>
      </c>
    </row>
    <row r="4705" spans="1:7" x14ac:dyDescent="0.25">
      <c r="A4705" s="87">
        <v>39610</v>
      </c>
      <c r="B4705" s="92">
        <v>2382.4309079999998</v>
      </c>
      <c r="C4705" s="92">
        <v>2389.5900879999999</v>
      </c>
      <c r="D4705" s="92">
        <v>2361.679932</v>
      </c>
      <c r="E4705" s="92">
        <v>2374.7849120000001</v>
      </c>
      <c r="F4705" s="92">
        <v>2374.7145999999998</v>
      </c>
      <c r="G4705" s="92">
        <v>21935900</v>
      </c>
    </row>
    <row r="4706" spans="1:7" x14ac:dyDescent="0.25">
      <c r="A4706" s="87">
        <v>39611</v>
      </c>
      <c r="B4706" s="92">
        <v>2345.0510250000002</v>
      </c>
      <c r="C4706" s="92">
        <v>2409.008057</v>
      </c>
      <c r="D4706" s="92">
        <v>2345.0510250000002</v>
      </c>
      <c r="E4706" s="92">
        <v>2409.008057</v>
      </c>
      <c r="F4706" s="92">
        <v>2408.9365229999999</v>
      </c>
      <c r="G4706" s="92">
        <v>27051500</v>
      </c>
    </row>
    <row r="4707" spans="1:7" x14ac:dyDescent="0.25">
      <c r="A4707" s="87">
        <v>39612</v>
      </c>
      <c r="B4707" s="92">
        <v>2407.9079590000001</v>
      </c>
      <c r="C4707" s="92">
        <v>2415.9331050000001</v>
      </c>
      <c r="D4707" s="92">
        <v>2390.094971</v>
      </c>
      <c r="E4707" s="92">
        <v>2398.4169919999999</v>
      </c>
      <c r="F4707" s="92">
        <v>2398.345703</v>
      </c>
      <c r="G4707" s="92">
        <v>25012400</v>
      </c>
    </row>
    <row r="4708" spans="1:7" x14ac:dyDescent="0.25">
      <c r="A4708" s="87">
        <v>39615</v>
      </c>
      <c r="B4708" s="92">
        <v>2411.8569339999999</v>
      </c>
      <c r="C4708" s="92">
        <v>2419.258057</v>
      </c>
      <c r="D4708" s="92">
        <v>2389.8459469999998</v>
      </c>
      <c r="E4708" s="92">
        <v>2398.0410160000001</v>
      </c>
      <c r="F4708" s="92">
        <v>2397.9697270000001</v>
      </c>
      <c r="G4708" s="92">
        <v>18569000</v>
      </c>
    </row>
    <row r="4709" spans="1:7" x14ac:dyDescent="0.25">
      <c r="A4709" s="87">
        <v>39616</v>
      </c>
      <c r="B4709" s="92">
        <v>2397.7700199999999</v>
      </c>
      <c r="C4709" s="92">
        <v>2399.959961</v>
      </c>
      <c r="D4709" s="92">
        <v>2366.8659670000002</v>
      </c>
      <c r="E4709" s="92">
        <v>2377.9760740000002</v>
      </c>
      <c r="F4709" s="92">
        <v>2377.9052729999999</v>
      </c>
      <c r="G4709" s="92">
        <v>23608900</v>
      </c>
    </row>
    <row r="4710" spans="1:7" x14ac:dyDescent="0.25">
      <c r="A4710" s="87">
        <v>39617</v>
      </c>
      <c r="B4710" s="92">
        <v>2378.8391109999998</v>
      </c>
      <c r="C4710" s="92">
        <v>2390.3090820000002</v>
      </c>
      <c r="D4710" s="92">
        <v>2361.0791020000001</v>
      </c>
      <c r="E4710" s="92">
        <v>2364.580078</v>
      </c>
      <c r="F4710" s="92">
        <v>2364.5097660000001</v>
      </c>
      <c r="G4710" s="92">
        <v>22562400</v>
      </c>
    </row>
    <row r="4711" spans="1:7" x14ac:dyDescent="0.25">
      <c r="A4711" s="87">
        <v>39618</v>
      </c>
      <c r="B4711" s="92">
        <v>2350.7619629999999</v>
      </c>
      <c r="C4711" s="92">
        <v>2376.4008789999998</v>
      </c>
      <c r="D4711" s="92">
        <v>2350.7619629999999</v>
      </c>
      <c r="E4711" s="92">
        <v>2373.0620119999999</v>
      </c>
      <c r="F4711" s="92">
        <v>2372.9916990000002</v>
      </c>
      <c r="G4711" s="92">
        <v>21935100</v>
      </c>
    </row>
    <row r="4712" spans="1:7" x14ac:dyDescent="0.25">
      <c r="A4712" s="87">
        <v>39619</v>
      </c>
      <c r="B4712" s="92">
        <v>2376.0969239999999</v>
      </c>
      <c r="C4712" s="92">
        <v>2386.1789549999999</v>
      </c>
      <c r="D4712" s="92">
        <v>2353.8679200000001</v>
      </c>
      <c r="E4712" s="92">
        <v>2371.7758789999998</v>
      </c>
      <c r="F4712" s="92">
        <v>2371.7055660000001</v>
      </c>
      <c r="G4712" s="92">
        <v>29989100</v>
      </c>
    </row>
    <row r="4713" spans="1:7" x14ac:dyDescent="0.25">
      <c r="A4713" s="87">
        <v>39622</v>
      </c>
      <c r="B4713" s="92">
        <v>2352.4580080000001</v>
      </c>
      <c r="C4713" s="92">
        <v>2366.7290039999998</v>
      </c>
      <c r="D4713" s="92">
        <v>2351.0009770000001</v>
      </c>
      <c r="E4713" s="92">
        <v>2362.7438959999999</v>
      </c>
      <c r="F4713" s="92">
        <v>2362.6735840000001</v>
      </c>
      <c r="G4713" s="92">
        <v>18044100</v>
      </c>
    </row>
    <row r="4714" spans="1:7" x14ac:dyDescent="0.25">
      <c r="A4714" s="87">
        <v>39623</v>
      </c>
      <c r="B4714" s="92">
        <v>2362.205078</v>
      </c>
      <c r="C4714" s="92">
        <v>2369.7539059999999</v>
      </c>
      <c r="D4714" s="92">
        <v>2353.4951169999999</v>
      </c>
      <c r="E4714" s="92">
        <v>2365.3779300000001</v>
      </c>
      <c r="F4714" s="92">
        <v>2365.3076169999999</v>
      </c>
      <c r="G4714" s="92">
        <v>19049700</v>
      </c>
    </row>
    <row r="4715" spans="1:7" x14ac:dyDescent="0.25">
      <c r="A4715" s="87">
        <v>39624</v>
      </c>
      <c r="B4715" s="92">
        <v>2360.3459469999998</v>
      </c>
      <c r="C4715" s="92">
        <v>2361.531982</v>
      </c>
      <c r="D4715" s="92">
        <v>2327.2990719999998</v>
      </c>
      <c r="E4715" s="92">
        <v>2341.3620609999998</v>
      </c>
      <c r="F4715" s="92">
        <v>2341.2924800000001</v>
      </c>
      <c r="G4715" s="92">
        <v>14697200</v>
      </c>
    </row>
    <row r="4716" spans="1:7" x14ac:dyDescent="0.25">
      <c r="A4716" s="87">
        <v>39625</v>
      </c>
      <c r="B4716" s="92">
        <v>2353.4409179999998</v>
      </c>
      <c r="C4716" s="92">
        <v>2366.2028810000002</v>
      </c>
      <c r="D4716" s="92">
        <v>2338.3989259999998</v>
      </c>
      <c r="E4716" s="92">
        <v>2350.8920899999998</v>
      </c>
      <c r="F4716" s="92">
        <v>2350.8222660000001</v>
      </c>
      <c r="G4716" s="92">
        <v>19230200</v>
      </c>
    </row>
    <row r="4717" spans="1:7" x14ac:dyDescent="0.25">
      <c r="A4717" s="87">
        <v>39626</v>
      </c>
      <c r="B4717" s="92">
        <v>2321.25</v>
      </c>
      <c r="C4717" s="92">
        <v>2344.656982</v>
      </c>
      <c r="D4717" s="92">
        <v>2316.429932</v>
      </c>
      <c r="E4717" s="92">
        <v>2332.11499</v>
      </c>
      <c r="F4717" s="92">
        <v>2332.0458979999999</v>
      </c>
      <c r="G4717" s="92">
        <v>23482600</v>
      </c>
    </row>
    <row r="4718" spans="1:7" x14ac:dyDescent="0.25">
      <c r="A4718" s="87">
        <v>39629</v>
      </c>
      <c r="B4718" s="92">
        <v>2333.593018</v>
      </c>
      <c r="C4718" s="92">
        <v>2349.1049800000001</v>
      </c>
      <c r="D4718" s="92">
        <v>2333.593018</v>
      </c>
      <c r="E4718" s="92">
        <v>2349.1049800000001</v>
      </c>
      <c r="F4718" s="92">
        <v>2349.0351559999999</v>
      </c>
      <c r="G4718" s="92">
        <v>12913900</v>
      </c>
    </row>
    <row r="4719" spans="1:7" x14ac:dyDescent="0.25">
      <c r="A4719" s="87">
        <v>39630</v>
      </c>
      <c r="B4719" s="92">
        <v>2361.4780270000001</v>
      </c>
      <c r="C4719" s="92">
        <v>2384.4990229999999</v>
      </c>
      <c r="D4719" s="92">
        <v>2360.001953</v>
      </c>
      <c r="E4719" s="92">
        <v>2378.8081050000001</v>
      </c>
      <c r="F4719" s="92">
        <v>2378.7373050000001</v>
      </c>
      <c r="G4719" s="92">
        <v>14450800</v>
      </c>
    </row>
    <row r="4720" spans="1:7" x14ac:dyDescent="0.25">
      <c r="A4720" s="87">
        <v>39631</v>
      </c>
      <c r="B4720" s="92">
        <v>2379.7338869999999</v>
      </c>
      <c r="C4720" s="92">
        <v>2394.1708979999999</v>
      </c>
      <c r="D4720" s="92">
        <v>2367.030029</v>
      </c>
      <c r="E4720" s="92">
        <v>2378.4741210000002</v>
      </c>
      <c r="F4720" s="92">
        <v>2378.4033199999999</v>
      </c>
      <c r="G4720" s="92">
        <v>17919300</v>
      </c>
    </row>
    <row r="4721" spans="1:7" x14ac:dyDescent="0.25">
      <c r="A4721" s="87">
        <v>39632</v>
      </c>
      <c r="B4721" s="92">
        <v>2323.4020999999998</v>
      </c>
      <c r="C4721" s="92">
        <v>2323.4020999999998</v>
      </c>
      <c r="D4721" s="92">
        <v>2275.5529790000001</v>
      </c>
      <c r="E4721" s="92">
        <v>2286.6110840000001</v>
      </c>
      <c r="F4721" s="92">
        <v>2286.5432129999999</v>
      </c>
      <c r="G4721" s="92">
        <v>21872600</v>
      </c>
    </row>
    <row r="4722" spans="1:7" x14ac:dyDescent="0.25">
      <c r="A4722" s="87">
        <v>39633</v>
      </c>
      <c r="B4722" s="92">
        <v>2305.530029</v>
      </c>
      <c r="C4722" s="92">
        <v>2316.0390630000002</v>
      </c>
      <c r="D4722" s="92">
        <v>2296.445068</v>
      </c>
      <c r="E4722" s="92">
        <v>2314.7509770000001</v>
      </c>
      <c r="F4722" s="92">
        <v>2314.6823730000001</v>
      </c>
      <c r="G4722" s="92">
        <v>13333200</v>
      </c>
    </row>
    <row r="4723" spans="1:7" x14ac:dyDescent="0.25">
      <c r="A4723" s="87">
        <v>39636</v>
      </c>
      <c r="B4723" s="92">
        <v>2317.125</v>
      </c>
      <c r="C4723" s="92">
        <v>2320.6059570000002</v>
      </c>
      <c r="D4723" s="92">
        <v>2289.6020509999998</v>
      </c>
      <c r="E4723" s="92">
        <v>2303.818115</v>
      </c>
      <c r="F4723" s="92">
        <v>2303.7497560000002</v>
      </c>
      <c r="G4723" s="92">
        <v>17546900</v>
      </c>
    </row>
    <row r="4724" spans="1:7" x14ac:dyDescent="0.25">
      <c r="A4724" s="87">
        <v>39637</v>
      </c>
      <c r="B4724" s="92">
        <v>2292.3759770000001</v>
      </c>
      <c r="C4724" s="92">
        <v>2306.1689449999999</v>
      </c>
      <c r="D4724" s="92">
        <v>2263.7709960000002</v>
      </c>
      <c r="E4724" s="92">
        <v>2278.9729000000002</v>
      </c>
      <c r="F4724" s="92">
        <v>2278.9052729999999</v>
      </c>
      <c r="G4724" s="92">
        <v>16806400</v>
      </c>
    </row>
    <row r="4725" spans="1:7" x14ac:dyDescent="0.25">
      <c r="A4725" s="87">
        <v>39638</v>
      </c>
      <c r="B4725" s="92">
        <v>2302.209961</v>
      </c>
      <c r="C4725" s="92">
        <v>2308.7858890000002</v>
      </c>
      <c r="D4725" s="92">
        <v>2273.7338869999999</v>
      </c>
      <c r="E4725" s="92">
        <v>2286.0258789999998</v>
      </c>
      <c r="F4725" s="92">
        <v>2285.9580080000001</v>
      </c>
      <c r="G4725" s="92">
        <v>20378500</v>
      </c>
    </row>
    <row r="4726" spans="1:7" x14ac:dyDescent="0.25">
      <c r="A4726" s="87">
        <v>39639</v>
      </c>
      <c r="B4726" s="92">
        <v>2267.9250489999999</v>
      </c>
      <c r="C4726" s="92">
        <v>2276.2309570000002</v>
      </c>
      <c r="D4726" s="92">
        <v>2241.9221189999998</v>
      </c>
      <c r="E4726" s="92">
        <v>2276.2309570000002</v>
      </c>
      <c r="F4726" s="92">
        <v>2276.1633299999999</v>
      </c>
      <c r="G4726" s="92">
        <v>21898000</v>
      </c>
    </row>
    <row r="4727" spans="1:7" x14ac:dyDescent="0.25">
      <c r="A4727" s="87">
        <v>39640</v>
      </c>
      <c r="B4727" s="92">
        <v>2284.959961</v>
      </c>
      <c r="C4727" s="92">
        <v>2284.959961</v>
      </c>
      <c r="D4727" s="92">
        <v>2259.2700199999999</v>
      </c>
      <c r="E4727" s="92">
        <v>2276.8530270000001</v>
      </c>
      <c r="F4727" s="92">
        <v>2276.7854000000002</v>
      </c>
      <c r="G4727" s="92">
        <v>16446000</v>
      </c>
    </row>
    <row r="4728" spans="1:7" x14ac:dyDescent="0.25">
      <c r="A4728" s="87">
        <v>39643</v>
      </c>
      <c r="B4728" s="92">
        <v>2265.1530760000001</v>
      </c>
      <c r="C4728" s="92">
        <v>2283.209961</v>
      </c>
      <c r="D4728" s="92">
        <v>2251.3320309999999</v>
      </c>
      <c r="E4728" s="92">
        <v>2259.540039</v>
      </c>
      <c r="F4728" s="92">
        <v>2259.4731449999999</v>
      </c>
      <c r="G4728" s="92">
        <v>16044900</v>
      </c>
    </row>
    <row r="4729" spans="1:7" x14ac:dyDescent="0.25">
      <c r="A4729" s="87">
        <v>39644</v>
      </c>
      <c r="B4729" s="92">
        <v>2237.5249020000001</v>
      </c>
      <c r="C4729" s="92">
        <v>2245.0258789999998</v>
      </c>
      <c r="D4729" s="92">
        <v>2203.9008789999998</v>
      </c>
      <c r="E4729" s="92">
        <v>2214.8520509999998</v>
      </c>
      <c r="F4729" s="92">
        <v>2214.7863769999999</v>
      </c>
      <c r="G4729" s="92">
        <v>15811700</v>
      </c>
    </row>
    <row r="4730" spans="1:7" x14ac:dyDescent="0.25">
      <c r="A4730" s="87">
        <v>39645</v>
      </c>
      <c r="B4730" s="92">
        <v>2244.1970209999999</v>
      </c>
      <c r="C4730" s="92">
        <v>2244.1970209999999</v>
      </c>
      <c r="D4730" s="92">
        <v>2211.1689449999999</v>
      </c>
      <c r="E4730" s="92">
        <v>2218.125</v>
      </c>
      <c r="F4730" s="92">
        <v>2218.0590820000002</v>
      </c>
      <c r="G4730" s="92">
        <v>20463900</v>
      </c>
    </row>
    <row r="4731" spans="1:7" x14ac:dyDescent="0.25">
      <c r="A4731" s="87">
        <v>39646</v>
      </c>
      <c r="B4731" s="92">
        <v>2251.8930660000001</v>
      </c>
      <c r="C4731" s="92">
        <v>2251.8930660000001</v>
      </c>
      <c r="D4731" s="92">
        <v>2156.780029</v>
      </c>
      <c r="E4731" s="92">
        <v>2167.7128910000001</v>
      </c>
      <c r="F4731" s="92">
        <v>2167.648682</v>
      </c>
      <c r="G4731" s="92">
        <v>25335300</v>
      </c>
    </row>
    <row r="4732" spans="1:7" x14ac:dyDescent="0.25">
      <c r="A4732" s="87">
        <v>39647</v>
      </c>
      <c r="B4732" s="92">
        <v>2163.8979490000002</v>
      </c>
      <c r="C4732" s="92">
        <v>2168.3869629999999</v>
      </c>
      <c r="D4732" s="92">
        <v>2129.4008789999998</v>
      </c>
      <c r="E4732" s="92">
        <v>2141.13501</v>
      </c>
      <c r="F4732" s="92">
        <v>2141.0715329999998</v>
      </c>
      <c r="G4732" s="92">
        <v>21412400</v>
      </c>
    </row>
    <row r="4733" spans="1:7" x14ac:dyDescent="0.25">
      <c r="A4733" s="87">
        <v>39650</v>
      </c>
      <c r="B4733" s="92">
        <v>2168.9279790000001</v>
      </c>
      <c r="C4733" s="92">
        <v>2195.0668949999999</v>
      </c>
      <c r="D4733" s="92">
        <v>2153.0229490000002</v>
      </c>
      <c r="E4733" s="92">
        <v>2195.0668949999999</v>
      </c>
      <c r="F4733" s="92">
        <v>2195.0017090000001</v>
      </c>
      <c r="G4733" s="92">
        <v>17359600</v>
      </c>
    </row>
    <row r="4734" spans="1:7" x14ac:dyDescent="0.25">
      <c r="A4734" s="87">
        <v>39651</v>
      </c>
      <c r="B4734" s="92">
        <v>2194.5170899999998</v>
      </c>
      <c r="C4734" s="92">
        <v>2216.3059079999998</v>
      </c>
      <c r="D4734" s="92">
        <v>2190.6909179999998</v>
      </c>
      <c r="E4734" s="92">
        <v>2212.7539059999999</v>
      </c>
      <c r="F4734" s="92">
        <v>2212.688232</v>
      </c>
      <c r="G4734" s="92">
        <v>18099800</v>
      </c>
    </row>
    <row r="4735" spans="1:7" x14ac:dyDescent="0.25">
      <c r="A4735" s="87">
        <v>39652</v>
      </c>
      <c r="B4735" s="92">
        <v>2237.1000979999999</v>
      </c>
      <c r="C4735" s="92">
        <v>2238.673096</v>
      </c>
      <c r="D4735" s="92">
        <v>2201.514893</v>
      </c>
      <c r="E4735" s="92">
        <v>2225.8439939999998</v>
      </c>
      <c r="F4735" s="92">
        <v>2225.7780760000001</v>
      </c>
      <c r="G4735" s="92">
        <v>27711400</v>
      </c>
    </row>
    <row r="4736" spans="1:7" x14ac:dyDescent="0.25">
      <c r="A4736" s="87">
        <v>39653</v>
      </c>
      <c r="B4736" s="92">
        <v>2215.6669919999999</v>
      </c>
      <c r="C4736" s="92">
        <v>2257.0539549999999</v>
      </c>
      <c r="D4736" s="92">
        <v>2200.4938959999999</v>
      </c>
      <c r="E4736" s="92">
        <v>2257.0539549999999</v>
      </c>
      <c r="F4736" s="92">
        <v>2256.9870609999998</v>
      </c>
      <c r="G4736" s="92">
        <v>32587000</v>
      </c>
    </row>
    <row r="4737" spans="1:7" x14ac:dyDescent="0.25">
      <c r="A4737" s="87">
        <v>39654</v>
      </c>
      <c r="B4737" s="92">
        <v>2223.1188959999999</v>
      </c>
      <c r="C4737" s="92">
        <v>2245.3439939999998</v>
      </c>
      <c r="D4737" s="92">
        <v>2222.485107</v>
      </c>
      <c r="E4737" s="92">
        <v>2245.3439939999998</v>
      </c>
      <c r="F4737" s="92">
        <v>2245.2773440000001</v>
      </c>
      <c r="G4737" s="92">
        <v>22895000</v>
      </c>
    </row>
    <row r="4738" spans="1:7" x14ac:dyDescent="0.25">
      <c r="A4738" s="87">
        <v>39657</v>
      </c>
      <c r="B4738" s="92">
        <v>2252.3940429999998</v>
      </c>
      <c r="C4738" s="92">
        <v>2279.748047</v>
      </c>
      <c r="D4738" s="92">
        <v>2249.13501</v>
      </c>
      <c r="E4738" s="92">
        <v>2275.6760250000002</v>
      </c>
      <c r="F4738" s="92">
        <v>2275.6083979999999</v>
      </c>
      <c r="G4738" s="92">
        <v>19946600</v>
      </c>
    </row>
    <row r="4739" spans="1:7" x14ac:dyDescent="0.25">
      <c r="A4739" s="87">
        <v>39658</v>
      </c>
      <c r="B4739" s="92">
        <v>2254.3278810000002</v>
      </c>
      <c r="C4739" s="92">
        <v>2278.6840820000002</v>
      </c>
      <c r="D4739" s="92">
        <v>2249.538086</v>
      </c>
      <c r="E4739" s="92">
        <v>2278.6840820000002</v>
      </c>
      <c r="F4739" s="92">
        <v>2278.6164549999999</v>
      </c>
      <c r="G4739" s="92">
        <v>14655500</v>
      </c>
    </row>
    <row r="4740" spans="1:7" x14ac:dyDescent="0.25">
      <c r="A4740" s="87">
        <v>39660</v>
      </c>
      <c r="B4740" s="92">
        <v>2307.4370119999999</v>
      </c>
      <c r="C4740" s="92">
        <v>2322.4060060000002</v>
      </c>
      <c r="D4740" s="92">
        <v>2297.9628910000001</v>
      </c>
      <c r="E4740" s="92">
        <v>2304.508057</v>
      </c>
      <c r="F4740" s="92">
        <v>2304.439453</v>
      </c>
      <c r="G4740" s="92">
        <v>21776000</v>
      </c>
    </row>
    <row r="4741" spans="1:7" x14ac:dyDescent="0.25">
      <c r="A4741" s="87">
        <v>39661</v>
      </c>
      <c r="B4741" s="92">
        <v>2283.0170899999998</v>
      </c>
      <c r="C4741" s="92">
        <v>2283.0170899999998</v>
      </c>
      <c r="D4741" s="92">
        <v>2241.4350589999999</v>
      </c>
      <c r="E4741" s="92">
        <v>2248.75</v>
      </c>
      <c r="F4741" s="92">
        <v>2248.6831050000001</v>
      </c>
      <c r="G4741" s="92">
        <v>16491400</v>
      </c>
    </row>
    <row r="4742" spans="1:7" x14ac:dyDescent="0.25">
      <c r="A4742" s="87">
        <v>39664</v>
      </c>
      <c r="B4742" s="92">
        <v>2232.5729980000001</v>
      </c>
      <c r="C4742" s="92">
        <v>2233.5109859999998</v>
      </c>
      <c r="D4742" s="92">
        <v>2214.5161130000001</v>
      </c>
      <c r="E4742" s="92">
        <v>2227.6750489999999</v>
      </c>
      <c r="F4742" s="92">
        <v>2227.6088869999999</v>
      </c>
      <c r="G4742" s="92">
        <v>12530700</v>
      </c>
    </row>
    <row r="4743" spans="1:7" x14ac:dyDescent="0.25">
      <c r="A4743" s="87">
        <v>39665</v>
      </c>
      <c r="B4743" s="92">
        <v>2227.6750489999999</v>
      </c>
      <c r="C4743" s="92">
        <v>2227.6750489999999</v>
      </c>
      <c r="D4743" s="92">
        <v>2153.7309570000002</v>
      </c>
      <c r="E4743" s="92">
        <v>2185.6188959999999</v>
      </c>
      <c r="F4743" s="92">
        <v>2185.5541990000002</v>
      </c>
      <c r="G4743" s="92">
        <v>19818200</v>
      </c>
    </row>
    <row r="4744" spans="1:7" x14ac:dyDescent="0.25">
      <c r="A4744" s="87">
        <v>39666</v>
      </c>
      <c r="B4744" s="92">
        <v>2206.5270999999998</v>
      </c>
      <c r="C4744" s="92">
        <v>2208.4580080000001</v>
      </c>
      <c r="D4744" s="92">
        <v>2172.3330080000001</v>
      </c>
      <c r="E4744" s="92">
        <v>2187.2041020000001</v>
      </c>
      <c r="F4744" s="92">
        <v>2187.1391600000002</v>
      </c>
      <c r="G4744" s="92">
        <v>22132100</v>
      </c>
    </row>
    <row r="4745" spans="1:7" x14ac:dyDescent="0.25">
      <c r="A4745" s="87">
        <v>39667</v>
      </c>
      <c r="B4745" s="92">
        <v>2189.0429690000001</v>
      </c>
      <c r="C4745" s="92">
        <v>2199.0109859999998</v>
      </c>
      <c r="D4745" s="92">
        <v>2180.6130370000001</v>
      </c>
      <c r="E4745" s="92">
        <v>2199.0109859999998</v>
      </c>
      <c r="F4745" s="92">
        <v>2198.9458009999998</v>
      </c>
      <c r="G4745" s="92">
        <v>15035600</v>
      </c>
    </row>
    <row r="4746" spans="1:7" x14ac:dyDescent="0.25">
      <c r="A4746" s="87">
        <v>39668</v>
      </c>
      <c r="B4746" s="92">
        <v>2201.2548830000001</v>
      </c>
      <c r="C4746" s="92">
        <v>2210.1179200000001</v>
      </c>
      <c r="D4746" s="92">
        <v>2184.2929690000001</v>
      </c>
      <c r="E4746" s="92">
        <v>2195.9260250000002</v>
      </c>
      <c r="F4746" s="92">
        <v>2195.8608399999998</v>
      </c>
      <c r="G4746" s="92">
        <v>13543000</v>
      </c>
    </row>
    <row r="4747" spans="1:7" x14ac:dyDescent="0.25">
      <c r="A4747" s="87">
        <v>39671</v>
      </c>
      <c r="B4747" s="92">
        <v>2198.5229490000002</v>
      </c>
      <c r="C4747" s="92">
        <v>2198.5229490000002</v>
      </c>
      <c r="D4747" s="92">
        <v>2124.2929690000001</v>
      </c>
      <c r="E4747" s="92">
        <v>2133.919922</v>
      </c>
      <c r="F4747" s="92">
        <v>2133.8564449999999</v>
      </c>
      <c r="G4747" s="92">
        <v>18788600</v>
      </c>
    </row>
    <row r="4748" spans="1:7" x14ac:dyDescent="0.25">
      <c r="A4748" s="87">
        <v>39672</v>
      </c>
      <c r="B4748" s="92">
        <v>2121.3879390000002</v>
      </c>
      <c r="C4748" s="92">
        <v>2126.7270509999998</v>
      </c>
      <c r="D4748" s="92">
        <v>2042.5040280000001</v>
      </c>
      <c r="E4748" s="92">
        <v>2057.5791020000001</v>
      </c>
      <c r="F4748" s="92">
        <v>2057.5178219999998</v>
      </c>
      <c r="G4748" s="92">
        <v>18932400</v>
      </c>
    </row>
    <row r="4749" spans="1:7" x14ac:dyDescent="0.25">
      <c r="A4749" s="87">
        <v>39673</v>
      </c>
      <c r="B4749" s="92">
        <v>2036.01001</v>
      </c>
      <c r="C4749" s="92">
        <v>2077.070068</v>
      </c>
      <c r="D4749" s="92">
        <v>2035.590942</v>
      </c>
      <c r="E4749" s="92">
        <v>2063.5209960000002</v>
      </c>
      <c r="F4749" s="92">
        <v>2063.4597170000002</v>
      </c>
      <c r="G4749" s="92">
        <v>16838500</v>
      </c>
    </row>
    <row r="4750" spans="1:7" x14ac:dyDescent="0.25">
      <c r="A4750" s="87">
        <v>39674</v>
      </c>
      <c r="B4750" s="92">
        <v>2088.9870609999998</v>
      </c>
      <c r="C4750" s="92">
        <v>2106.6420899999998</v>
      </c>
      <c r="D4750" s="92">
        <v>2077.3159179999998</v>
      </c>
      <c r="E4750" s="92">
        <v>2106.6420899999998</v>
      </c>
      <c r="F4750" s="92">
        <v>2106.5795899999998</v>
      </c>
      <c r="G4750" s="92">
        <v>19823900</v>
      </c>
    </row>
    <row r="4751" spans="1:7" x14ac:dyDescent="0.25">
      <c r="A4751" s="87">
        <v>39675</v>
      </c>
      <c r="B4751" s="92">
        <v>2086.7561040000001</v>
      </c>
      <c r="C4751" s="92">
        <v>2100.4008789999998</v>
      </c>
      <c r="D4751" s="92">
        <v>2067.5900879999999</v>
      </c>
      <c r="E4751" s="92">
        <v>2085.1479490000002</v>
      </c>
      <c r="F4751" s="92">
        <v>2085.0859380000002</v>
      </c>
      <c r="G4751" s="92">
        <v>14896300</v>
      </c>
    </row>
    <row r="4752" spans="1:7" x14ac:dyDescent="0.25">
      <c r="A4752" s="87">
        <v>39679</v>
      </c>
      <c r="B4752" s="92">
        <v>2060.63501</v>
      </c>
      <c r="C4752" s="92">
        <v>2080.1379390000002</v>
      </c>
      <c r="D4752" s="92">
        <v>2036.709961</v>
      </c>
      <c r="E4752" s="92">
        <v>2042.498047</v>
      </c>
      <c r="F4752" s="92">
        <v>2042.4375</v>
      </c>
      <c r="G4752" s="92">
        <v>11833200</v>
      </c>
    </row>
    <row r="4753" spans="1:7" x14ac:dyDescent="0.25">
      <c r="A4753" s="87">
        <v>39680</v>
      </c>
      <c r="B4753" s="92">
        <v>2062.6420899999998</v>
      </c>
      <c r="C4753" s="92">
        <v>2072.61499</v>
      </c>
      <c r="D4753" s="92">
        <v>2055.3989259999998</v>
      </c>
      <c r="E4753" s="92">
        <v>2069.6979980000001</v>
      </c>
      <c r="F4753" s="92">
        <v>2069.6367190000001</v>
      </c>
      <c r="G4753" s="92">
        <v>16666800</v>
      </c>
    </row>
    <row r="4754" spans="1:7" x14ac:dyDescent="0.25">
      <c r="A4754" s="87">
        <v>39681</v>
      </c>
      <c r="B4754" s="92">
        <v>2079.7451169999999</v>
      </c>
      <c r="C4754" s="92">
        <v>2098.931885</v>
      </c>
      <c r="D4754" s="92">
        <v>2078.4829100000002</v>
      </c>
      <c r="E4754" s="92">
        <v>2088.2509770000001</v>
      </c>
      <c r="F4754" s="92">
        <v>2088.1889649999998</v>
      </c>
      <c r="G4754" s="92">
        <v>18068300</v>
      </c>
    </row>
    <row r="4755" spans="1:7" x14ac:dyDescent="0.25">
      <c r="A4755" s="87">
        <v>39682</v>
      </c>
      <c r="B4755" s="92">
        <v>2117.8969729999999</v>
      </c>
      <c r="C4755" s="92">
        <v>2127.2109380000002</v>
      </c>
      <c r="D4755" s="92">
        <v>2109.4489749999998</v>
      </c>
      <c r="E4755" s="92">
        <v>2120.4909670000002</v>
      </c>
      <c r="F4755" s="92">
        <v>2120.4279790000001</v>
      </c>
      <c r="G4755" s="92">
        <v>22913300</v>
      </c>
    </row>
    <row r="4756" spans="1:7" x14ac:dyDescent="0.25">
      <c r="A4756" s="87">
        <v>39685</v>
      </c>
      <c r="B4756" s="92">
        <v>2111.3969729999999</v>
      </c>
      <c r="C4756" s="92">
        <v>2127.2241210000002</v>
      </c>
      <c r="D4756" s="92">
        <v>2097.5559079999998</v>
      </c>
      <c r="E4756" s="92">
        <v>2127.2241210000002</v>
      </c>
      <c r="F4756" s="92">
        <v>2127.1611330000001</v>
      </c>
      <c r="G4756" s="92">
        <v>12099700</v>
      </c>
    </row>
    <row r="4757" spans="1:7" x14ac:dyDescent="0.25">
      <c r="A4757" s="87">
        <v>39686</v>
      </c>
      <c r="B4757" s="92">
        <v>2105.4350589999999</v>
      </c>
      <c r="C4757" s="92">
        <v>2119.423096</v>
      </c>
      <c r="D4757" s="92">
        <v>2099.5581050000001</v>
      </c>
      <c r="E4757" s="92">
        <v>2107.548096</v>
      </c>
      <c r="F4757" s="92">
        <v>2107.485596</v>
      </c>
      <c r="G4757" s="92">
        <v>15716200</v>
      </c>
    </row>
    <row r="4758" spans="1:7" x14ac:dyDescent="0.25">
      <c r="A4758" s="87">
        <v>39687</v>
      </c>
      <c r="B4758" s="92">
        <v>2113.3120119999999</v>
      </c>
      <c r="C4758" s="92">
        <v>2131.0629880000001</v>
      </c>
      <c r="D4758" s="92">
        <v>2113.3120119999999</v>
      </c>
      <c r="E4758" s="92">
        <v>2131.0629880000001</v>
      </c>
      <c r="F4758" s="92">
        <v>2130.9997560000002</v>
      </c>
      <c r="G4758" s="92">
        <v>17747500</v>
      </c>
    </row>
    <row r="4759" spans="1:7" x14ac:dyDescent="0.25">
      <c r="A4759" s="87">
        <v>39688</v>
      </c>
      <c r="B4759" s="92">
        <v>2142.804932</v>
      </c>
      <c r="C4759" s="92">
        <v>2154.3210450000001</v>
      </c>
      <c r="D4759" s="92">
        <v>2136.1411130000001</v>
      </c>
      <c r="E4759" s="92">
        <v>2144.8479000000002</v>
      </c>
      <c r="F4759" s="92">
        <v>2144.7841800000001</v>
      </c>
      <c r="G4759" s="92">
        <v>16326900</v>
      </c>
    </row>
    <row r="4760" spans="1:7" x14ac:dyDescent="0.25">
      <c r="A4760" s="87">
        <v>39689</v>
      </c>
      <c r="B4760" s="92">
        <v>2154.959961</v>
      </c>
      <c r="C4760" s="92">
        <v>2165.943115</v>
      </c>
      <c r="D4760" s="92">
        <v>2140.8559570000002</v>
      </c>
      <c r="E4760" s="92">
        <v>2165.943115</v>
      </c>
      <c r="F4760" s="92">
        <v>2165.8789059999999</v>
      </c>
      <c r="G4760" s="92">
        <v>12641800</v>
      </c>
    </row>
    <row r="4761" spans="1:7" x14ac:dyDescent="0.25">
      <c r="A4761" s="87">
        <v>39692</v>
      </c>
      <c r="B4761" s="92">
        <v>2157.0229490000002</v>
      </c>
      <c r="C4761" s="92">
        <v>2168.8010250000002</v>
      </c>
      <c r="D4761" s="92">
        <v>2138.7829590000001</v>
      </c>
      <c r="E4761" s="92">
        <v>2164.6201169999999</v>
      </c>
      <c r="F4761" s="92">
        <v>2164.5559079999998</v>
      </c>
      <c r="G4761" s="92">
        <v>12467000</v>
      </c>
    </row>
    <row r="4762" spans="1:7" x14ac:dyDescent="0.25">
      <c r="A4762" s="87">
        <v>39693</v>
      </c>
      <c r="B4762" s="92">
        <v>2149.73999</v>
      </c>
      <c r="C4762" s="92">
        <v>2159.0520019999999</v>
      </c>
      <c r="D4762" s="92">
        <v>2127.718018</v>
      </c>
      <c r="E4762" s="92">
        <v>2159.0520019999999</v>
      </c>
      <c r="F4762" s="92">
        <v>2158.9877929999998</v>
      </c>
      <c r="G4762" s="92">
        <v>18541900</v>
      </c>
    </row>
    <row r="4763" spans="1:7" x14ac:dyDescent="0.25">
      <c r="A4763" s="87">
        <v>39694</v>
      </c>
      <c r="B4763" s="92">
        <v>2151.2219239999999</v>
      </c>
      <c r="C4763" s="92">
        <v>2151.7629390000002</v>
      </c>
      <c r="D4763" s="92">
        <v>2114.5371089999999</v>
      </c>
      <c r="E4763" s="92">
        <v>2116</v>
      </c>
      <c r="F4763" s="92">
        <v>2115.9370119999999</v>
      </c>
      <c r="G4763" s="92">
        <v>14999600</v>
      </c>
    </row>
    <row r="4764" spans="1:7" x14ac:dyDescent="0.25">
      <c r="A4764" s="87">
        <v>39695</v>
      </c>
      <c r="B4764" s="92">
        <v>2100.2548830000001</v>
      </c>
      <c r="C4764" s="92">
        <v>2100.2548830000001</v>
      </c>
      <c r="D4764" s="92">
        <v>2058.1579590000001</v>
      </c>
      <c r="E4764" s="92">
        <v>2075.2338869999999</v>
      </c>
      <c r="F4764" s="92">
        <v>2075.1723630000001</v>
      </c>
      <c r="G4764" s="92">
        <v>15384800</v>
      </c>
    </row>
    <row r="4765" spans="1:7" x14ac:dyDescent="0.25">
      <c r="A4765" s="87">
        <v>39696</v>
      </c>
      <c r="B4765" s="92">
        <v>2020.123047</v>
      </c>
      <c r="C4765" s="92">
        <v>2036.140991</v>
      </c>
      <c r="D4765" s="92">
        <v>1999.534058</v>
      </c>
      <c r="E4765" s="92">
        <v>2022.5639650000001</v>
      </c>
      <c r="F4765" s="92">
        <v>2022.5039059999999</v>
      </c>
      <c r="G4765" s="92">
        <v>16556700</v>
      </c>
    </row>
    <row r="4766" spans="1:7" x14ac:dyDescent="0.25">
      <c r="A4766" s="87">
        <v>39699</v>
      </c>
      <c r="B4766" s="92">
        <v>2078.304932</v>
      </c>
      <c r="C4766" s="92">
        <v>2078.304932</v>
      </c>
      <c r="D4766" s="92">
        <v>2033.8070070000001</v>
      </c>
      <c r="E4766" s="92">
        <v>2037.998047</v>
      </c>
      <c r="F4766" s="92">
        <v>2037.9375</v>
      </c>
      <c r="G4766" s="92">
        <v>14843900</v>
      </c>
    </row>
    <row r="4767" spans="1:7" x14ac:dyDescent="0.25">
      <c r="A4767" s="87">
        <v>39700</v>
      </c>
      <c r="B4767" s="92">
        <v>2019.8160399999999</v>
      </c>
      <c r="C4767" s="92">
        <v>2019.8160399999999</v>
      </c>
      <c r="D4767" s="92">
        <v>1945.776001</v>
      </c>
      <c r="E4767" s="92">
        <v>1958.751953</v>
      </c>
      <c r="F4767" s="92">
        <v>1958.6938479999999</v>
      </c>
      <c r="G4767" s="92">
        <v>18336900</v>
      </c>
    </row>
    <row r="4768" spans="1:7" x14ac:dyDescent="0.25">
      <c r="A4768" s="87">
        <v>39701</v>
      </c>
      <c r="B4768" s="92">
        <v>1902.770996</v>
      </c>
      <c r="C4768" s="92">
        <v>1928.6259769999999</v>
      </c>
      <c r="D4768" s="92">
        <v>1869.9959719999999</v>
      </c>
      <c r="E4768" s="92">
        <v>1885.0429690000001</v>
      </c>
      <c r="F4768" s="92">
        <v>1884.986938</v>
      </c>
      <c r="G4768" s="92">
        <v>29410300</v>
      </c>
    </row>
    <row r="4769" spans="1:7" x14ac:dyDescent="0.25">
      <c r="A4769" s="87">
        <v>39702</v>
      </c>
      <c r="B4769" s="92">
        <v>1887.5310059999999</v>
      </c>
      <c r="C4769" s="92">
        <v>1897.4399410000001</v>
      </c>
      <c r="D4769" s="92">
        <v>1848.2490230000001</v>
      </c>
      <c r="E4769" s="92">
        <v>1870.133057</v>
      </c>
      <c r="F4769" s="92">
        <v>1870.0775149999999</v>
      </c>
      <c r="G4769" s="92">
        <v>21885000</v>
      </c>
    </row>
    <row r="4770" spans="1:7" x14ac:dyDescent="0.25">
      <c r="A4770" s="87">
        <v>39703</v>
      </c>
      <c r="B4770" s="92">
        <v>1873.4189449999999</v>
      </c>
      <c r="C4770" s="92">
        <v>1873.4189449999999</v>
      </c>
      <c r="D4770" s="92">
        <v>1767.2490230000001</v>
      </c>
      <c r="E4770" s="92">
        <v>1804.0620120000001</v>
      </c>
      <c r="F4770" s="92">
        <v>1804.008423</v>
      </c>
      <c r="G4770" s="92">
        <v>20370100</v>
      </c>
    </row>
    <row r="4771" spans="1:7" x14ac:dyDescent="0.25">
      <c r="A4771" s="87">
        <v>39706</v>
      </c>
      <c r="B4771" s="92">
        <v>1777.9990230000001</v>
      </c>
      <c r="C4771" s="92">
        <v>1791.099976</v>
      </c>
      <c r="D4771" s="92">
        <v>1701.5889890000001</v>
      </c>
      <c r="E4771" s="92">
        <v>1719.2540280000001</v>
      </c>
      <c r="F4771" s="92">
        <v>1719.2030030000001</v>
      </c>
      <c r="G4771" s="92">
        <v>22296600</v>
      </c>
    </row>
    <row r="4772" spans="1:7" x14ac:dyDescent="0.25">
      <c r="A4772" s="87">
        <v>39707</v>
      </c>
      <c r="B4772" s="92">
        <v>1628.1629640000001</v>
      </c>
      <c r="C4772" s="92">
        <v>1735.635986</v>
      </c>
      <c r="D4772" s="92">
        <v>1592.2430420000001</v>
      </c>
      <c r="E4772" s="92">
        <v>1735.635986</v>
      </c>
      <c r="F4772" s="92">
        <v>1735.5844729999999</v>
      </c>
      <c r="G4772" s="92">
        <v>37962300</v>
      </c>
    </row>
    <row r="4773" spans="1:7" x14ac:dyDescent="0.25">
      <c r="A4773" s="87">
        <v>39708</v>
      </c>
      <c r="B4773" s="92">
        <v>1773.255981</v>
      </c>
      <c r="C4773" s="92">
        <v>1787.0040280000001</v>
      </c>
      <c r="D4773" s="92">
        <v>1745.8020019999999</v>
      </c>
      <c r="E4773" s="92">
        <v>1769.894043</v>
      </c>
      <c r="F4773" s="92">
        <v>1769.841553</v>
      </c>
      <c r="G4773" s="92">
        <v>28110200</v>
      </c>
    </row>
    <row r="4774" spans="1:7" x14ac:dyDescent="0.25">
      <c r="A4774" s="87">
        <v>39709</v>
      </c>
      <c r="B4774" s="92">
        <v>1710.270996</v>
      </c>
      <c r="C4774" s="92">
        <v>1787.6729740000001</v>
      </c>
      <c r="D4774" s="92">
        <v>1709.406982</v>
      </c>
      <c r="E4774" s="92">
        <v>1787.6729740000001</v>
      </c>
      <c r="F4774" s="92">
        <v>1787.619995</v>
      </c>
      <c r="G4774" s="92">
        <v>33240800</v>
      </c>
    </row>
    <row r="4775" spans="1:7" x14ac:dyDescent="0.25">
      <c r="A4775" s="87">
        <v>39710</v>
      </c>
      <c r="B4775" s="92">
        <v>1841.4320070000001</v>
      </c>
      <c r="C4775" s="92">
        <v>1923.244019</v>
      </c>
      <c r="D4775" s="92">
        <v>1840.715942</v>
      </c>
      <c r="E4775" s="92">
        <v>1891.7320560000001</v>
      </c>
      <c r="F4775" s="92">
        <v>1891.6759030000001</v>
      </c>
      <c r="G4775" s="92">
        <v>49933800</v>
      </c>
    </row>
    <row r="4776" spans="1:7" x14ac:dyDescent="0.25">
      <c r="A4776" s="87">
        <v>39713</v>
      </c>
      <c r="B4776" s="92">
        <v>1931.515991</v>
      </c>
      <c r="C4776" s="92">
        <v>1934.121948</v>
      </c>
      <c r="D4776" s="92">
        <v>1890.373047</v>
      </c>
      <c r="E4776" s="92">
        <v>1897.3420410000001</v>
      </c>
      <c r="F4776" s="92">
        <v>1897.2857670000001</v>
      </c>
      <c r="G4776" s="92">
        <v>27029200</v>
      </c>
    </row>
    <row r="4777" spans="1:7" x14ac:dyDescent="0.25">
      <c r="A4777" s="87">
        <v>39714</v>
      </c>
      <c r="B4777" s="92">
        <v>1872.9780270000001</v>
      </c>
      <c r="C4777" s="92">
        <v>1905.2189940000001</v>
      </c>
      <c r="D4777" s="92">
        <v>1867.5579829999999</v>
      </c>
      <c r="E4777" s="92">
        <v>1873.099976</v>
      </c>
      <c r="F4777" s="92">
        <v>1873.0444339999999</v>
      </c>
      <c r="G4777" s="92">
        <v>19570700</v>
      </c>
    </row>
    <row r="4778" spans="1:7" x14ac:dyDescent="0.25">
      <c r="A4778" s="87">
        <v>39715</v>
      </c>
      <c r="B4778" s="92">
        <v>1857.5469969999999</v>
      </c>
      <c r="C4778" s="92">
        <v>1888.0770259999999</v>
      </c>
      <c r="D4778" s="92">
        <v>1856.5770259999999</v>
      </c>
      <c r="E4778" s="92">
        <v>1883.551025</v>
      </c>
      <c r="F4778" s="92">
        <v>1883.4951169999999</v>
      </c>
      <c r="G4778" s="92">
        <v>28468700</v>
      </c>
    </row>
    <row r="4779" spans="1:7" x14ac:dyDescent="0.25">
      <c r="A4779" s="87">
        <v>39716</v>
      </c>
      <c r="B4779" s="92">
        <v>1876.9239500000001</v>
      </c>
      <c r="C4779" s="92">
        <v>1876.9239500000001</v>
      </c>
      <c r="D4779" s="92">
        <v>1860.8199460000001</v>
      </c>
      <c r="E4779" s="92">
        <v>1870.0610349999999</v>
      </c>
      <c r="F4779" s="92">
        <v>1870.0054929999999</v>
      </c>
      <c r="G4779" s="92">
        <v>22408500</v>
      </c>
    </row>
    <row r="4780" spans="1:7" x14ac:dyDescent="0.25">
      <c r="A4780" s="87">
        <v>39717</v>
      </c>
      <c r="B4780" s="92">
        <v>1864.573975</v>
      </c>
      <c r="C4780" s="92">
        <v>1865.406982</v>
      </c>
      <c r="D4780" s="92">
        <v>1825.2139890000001</v>
      </c>
      <c r="E4780" s="92">
        <v>1846.090942</v>
      </c>
      <c r="F4780" s="92">
        <v>1846.0361330000001</v>
      </c>
      <c r="G4780" s="92">
        <v>16135700</v>
      </c>
    </row>
    <row r="4781" spans="1:7" x14ac:dyDescent="0.25">
      <c r="A4781" s="87">
        <v>39727</v>
      </c>
      <c r="B4781" s="92">
        <v>1766.9350589999999</v>
      </c>
      <c r="C4781" s="92">
        <v>1766.9350589999999</v>
      </c>
      <c r="D4781" s="92">
        <v>1634.545044</v>
      </c>
      <c r="E4781" s="92">
        <v>1648.739014</v>
      </c>
      <c r="F4781" s="92">
        <v>1648.690186</v>
      </c>
      <c r="G4781" s="92">
        <v>31611000</v>
      </c>
    </row>
    <row r="4782" spans="1:7" x14ac:dyDescent="0.25">
      <c r="A4782" s="87">
        <v>39728</v>
      </c>
      <c r="B4782" s="92">
        <v>1614.746948</v>
      </c>
      <c r="C4782" s="92">
        <v>1651.0310059999999</v>
      </c>
      <c r="D4782" s="92">
        <v>1603.9799800000001</v>
      </c>
      <c r="E4782" s="92">
        <v>1619.720947</v>
      </c>
      <c r="F4782" s="92">
        <v>1619.6729740000001</v>
      </c>
      <c r="G4782" s="92">
        <v>29609500</v>
      </c>
    </row>
    <row r="4783" spans="1:7" x14ac:dyDescent="0.25">
      <c r="A4783" s="87">
        <v>39729</v>
      </c>
      <c r="B4783" s="92">
        <v>1565.0219729999999</v>
      </c>
      <c r="C4783" s="92">
        <v>1565.7380370000001</v>
      </c>
      <c r="D4783" s="92">
        <v>1451.6689449999999</v>
      </c>
      <c r="E4783" s="92">
        <v>1451.6689449999999</v>
      </c>
      <c r="F4783" s="92">
        <v>1451.6258539999999</v>
      </c>
      <c r="G4783" s="92">
        <v>10771000</v>
      </c>
    </row>
    <row r="4784" spans="1:7" x14ac:dyDescent="0.25">
      <c r="A4784" s="87">
        <v>39730</v>
      </c>
      <c r="B4784" s="92" t="s">
        <v>2065</v>
      </c>
      <c r="C4784" s="92" t="s">
        <v>2065</v>
      </c>
      <c r="D4784" s="92" t="s">
        <v>2065</v>
      </c>
      <c r="E4784" s="92" t="s">
        <v>2065</v>
      </c>
      <c r="F4784" s="92" t="s">
        <v>2065</v>
      </c>
      <c r="G4784" s="92" t="s">
        <v>2065</v>
      </c>
    </row>
    <row r="4785" spans="1:7" x14ac:dyDescent="0.25">
      <c r="A4785" s="87">
        <v>39731</v>
      </c>
      <c r="B4785" s="92">
        <v>1451.6689449999999</v>
      </c>
      <c r="C4785" s="92">
        <v>1451.6689449999999</v>
      </c>
      <c r="D4785" s="92">
        <v>1451.6689449999999</v>
      </c>
      <c r="E4785" s="92">
        <v>1451.6689449999999</v>
      </c>
      <c r="F4785" s="92">
        <v>1451.6258539999999</v>
      </c>
      <c r="G4785" s="92">
        <v>0</v>
      </c>
    </row>
    <row r="4786" spans="1:7" x14ac:dyDescent="0.25">
      <c r="A4786" s="87">
        <v>39734</v>
      </c>
      <c r="B4786" s="92">
        <v>1361.616943</v>
      </c>
      <c r="C4786" s="92">
        <v>1468.5870359999999</v>
      </c>
      <c r="D4786" s="92">
        <v>1360.411987</v>
      </c>
      <c r="E4786" s="92">
        <v>1461.873047</v>
      </c>
      <c r="F4786" s="92">
        <v>1461.8295900000001</v>
      </c>
      <c r="G4786" s="92">
        <v>26123600</v>
      </c>
    </row>
    <row r="4787" spans="1:7" x14ac:dyDescent="0.25">
      <c r="A4787" s="87">
        <v>39735</v>
      </c>
      <c r="B4787" s="92">
        <v>1528.7230219999999</v>
      </c>
      <c r="C4787" s="92">
        <v>1561.084961</v>
      </c>
      <c r="D4787" s="92">
        <v>1528.7230219999999</v>
      </c>
      <c r="E4787" s="92">
        <v>1555.9670410000001</v>
      </c>
      <c r="F4787" s="92">
        <v>1555.9207759999999</v>
      </c>
      <c r="G4787" s="92">
        <v>20979500</v>
      </c>
    </row>
    <row r="4788" spans="1:7" x14ac:dyDescent="0.25">
      <c r="A4788" s="87">
        <v>39736</v>
      </c>
      <c r="B4788" s="92">
        <v>1562.6679690000001</v>
      </c>
      <c r="C4788" s="92">
        <v>1599.8310550000001</v>
      </c>
      <c r="D4788" s="92">
        <v>1510.9520259999999</v>
      </c>
      <c r="E4788" s="92">
        <v>1520.406982</v>
      </c>
      <c r="F4788" s="92">
        <v>1520.3618160000001</v>
      </c>
      <c r="G4788" s="92">
        <v>15962500</v>
      </c>
    </row>
    <row r="4789" spans="1:7" x14ac:dyDescent="0.25">
      <c r="A4789" s="87">
        <v>39737</v>
      </c>
      <c r="B4789" s="92">
        <v>1442.734009</v>
      </c>
      <c r="C4789" s="92">
        <v>1477.5679929999999</v>
      </c>
      <c r="D4789" s="92">
        <v>1439.2110600000001</v>
      </c>
      <c r="E4789" s="92">
        <v>1463.2509769999999</v>
      </c>
      <c r="F4789" s="92">
        <v>1463.2075199999999</v>
      </c>
      <c r="G4789" s="92">
        <v>11549400</v>
      </c>
    </row>
    <row r="4790" spans="1:7" x14ac:dyDescent="0.25">
      <c r="A4790" s="87">
        <v>39738</v>
      </c>
      <c r="B4790" s="92">
        <v>1467.4670410000001</v>
      </c>
      <c r="C4790" s="92">
        <v>1467.4670410000001</v>
      </c>
      <c r="D4790" s="92">
        <v>1391.270996</v>
      </c>
      <c r="E4790" s="92">
        <v>1399.4239500000001</v>
      </c>
      <c r="F4790" s="92">
        <v>1399.3824460000001</v>
      </c>
      <c r="G4790" s="92">
        <v>16902900</v>
      </c>
    </row>
    <row r="4791" spans="1:7" x14ac:dyDescent="0.25">
      <c r="A4791" s="87">
        <v>39741</v>
      </c>
      <c r="B4791" s="92">
        <v>1394.605957</v>
      </c>
      <c r="C4791" s="92">
        <v>1441.1479489999999</v>
      </c>
      <c r="D4791" s="92">
        <v>1377.784058</v>
      </c>
      <c r="E4791" s="92">
        <v>1426.9379879999999</v>
      </c>
      <c r="F4791" s="92">
        <v>1426.89563</v>
      </c>
      <c r="G4791" s="92">
        <v>11039400</v>
      </c>
    </row>
    <row r="4792" spans="1:7" x14ac:dyDescent="0.25">
      <c r="A4792" s="87">
        <v>39742</v>
      </c>
      <c r="B4792" s="92">
        <v>1462.709961</v>
      </c>
      <c r="C4792" s="92">
        <v>1469.362061</v>
      </c>
      <c r="D4792" s="92">
        <v>1427.116943</v>
      </c>
      <c r="E4792" s="92">
        <v>1440.149048</v>
      </c>
      <c r="F4792" s="92">
        <v>1440.106323</v>
      </c>
      <c r="G4792" s="92">
        <v>27583300</v>
      </c>
    </row>
    <row r="4793" spans="1:7" x14ac:dyDescent="0.25">
      <c r="A4793" s="87">
        <v>39743</v>
      </c>
      <c r="B4793" s="92">
        <v>1422.4510499999999</v>
      </c>
      <c r="C4793" s="92">
        <v>1426.285034</v>
      </c>
      <c r="D4793" s="92">
        <v>1369.229004</v>
      </c>
      <c r="E4793" s="92">
        <v>1379.7430420000001</v>
      </c>
      <c r="F4793" s="92">
        <v>1379.7020259999999</v>
      </c>
      <c r="G4793" s="92">
        <v>11157100</v>
      </c>
    </row>
    <row r="4794" spans="1:7" x14ac:dyDescent="0.25">
      <c r="A4794" s="87">
        <v>39744</v>
      </c>
      <c r="B4794" s="92">
        <v>1327.0269780000001</v>
      </c>
      <c r="C4794" s="92">
        <v>1337.2039789999999</v>
      </c>
      <c r="D4794" s="92">
        <v>1313.2700199999999</v>
      </c>
      <c r="E4794" s="92">
        <v>1337.2039789999999</v>
      </c>
      <c r="F4794" s="92">
        <v>1337.164307</v>
      </c>
      <c r="G4794" s="92">
        <v>10572600</v>
      </c>
    </row>
    <row r="4795" spans="1:7" x14ac:dyDescent="0.25">
      <c r="A4795" s="87">
        <v>39745</v>
      </c>
      <c r="B4795" s="92">
        <v>1306.7669679999999</v>
      </c>
      <c r="C4795" s="92">
        <v>1306.7669679999999</v>
      </c>
      <c r="D4795" s="92">
        <v>1239.2910159999999</v>
      </c>
      <c r="E4795" s="92">
        <v>1244.864014</v>
      </c>
      <c r="F4795" s="92">
        <v>1244.8270259999999</v>
      </c>
      <c r="G4795" s="92">
        <v>12282200</v>
      </c>
    </row>
    <row r="4796" spans="1:7" x14ac:dyDescent="0.25">
      <c r="A4796" s="87">
        <v>39748</v>
      </c>
      <c r="B4796" s="92">
        <v>1185.5550539999999</v>
      </c>
      <c r="C4796" s="92">
        <v>1185.5550539999999</v>
      </c>
      <c r="D4796" s="92">
        <v>1157.1979980000001</v>
      </c>
      <c r="E4796" s="92">
        <v>1166.409058</v>
      </c>
      <c r="F4796" s="92">
        <v>1166.3745120000001</v>
      </c>
      <c r="G4796" s="92">
        <v>8601400</v>
      </c>
    </row>
    <row r="4797" spans="1:7" x14ac:dyDescent="0.25">
      <c r="A4797" s="87">
        <v>39749</v>
      </c>
      <c r="B4797" s="92">
        <v>1119.115967</v>
      </c>
      <c r="C4797" s="92">
        <v>1131.758057</v>
      </c>
      <c r="D4797" s="92">
        <v>1089.339966</v>
      </c>
      <c r="E4797" s="92">
        <v>1111.3900149999999</v>
      </c>
      <c r="F4797" s="92">
        <v>1111.3570560000001</v>
      </c>
      <c r="G4797" s="92">
        <v>18479600</v>
      </c>
    </row>
    <row r="4798" spans="1:7" x14ac:dyDescent="0.25">
      <c r="A4798" s="87">
        <v>39750</v>
      </c>
      <c r="B4798" s="92">
        <v>1146.530029</v>
      </c>
      <c r="C4798" s="92">
        <v>1146.530029</v>
      </c>
      <c r="D4798" s="92">
        <v>1097.1929929999999</v>
      </c>
      <c r="E4798" s="92">
        <v>1113.6240230000001</v>
      </c>
      <c r="F4798" s="92">
        <v>1113.590942</v>
      </c>
      <c r="G4798" s="92">
        <v>19635400</v>
      </c>
    </row>
    <row r="4799" spans="1:7" x14ac:dyDescent="0.25">
      <c r="A4799" s="87">
        <v>39751</v>
      </c>
      <c r="B4799" s="92">
        <v>1143.112061</v>
      </c>
      <c r="C4799" s="92">
        <v>1180.0279539999999</v>
      </c>
      <c r="D4799" s="92">
        <v>1140.6800539999999</v>
      </c>
      <c r="E4799" s="92">
        <v>1173.8630370000001</v>
      </c>
      <c r="F4799" s="92">
        <v>1173.8282469999999</v>
      </c>
      <c r="G4799" s="92">
        <v>34105500</v>
      </c>
    </row>
    <row r="4800" spans="1:7" x14ac:dyDescent="0.25">
      <c r="A4800" s="87">
        <v>39752</v>
      </c>
      <c r="B4800" s="92">
        <v>1186.5219729999999</v>
      </c>
      <c r="C4800" s="92">
        <v>1258.975952</v>
      </c>
      <c r="D4800" s="92">
        <v>1186.5219729999999</v>
      </c>
      <c r="E4800" s="92">
        <v>1256.7039789999999</v>
      </c>
      <c r="F4800" s="92">
        <v>1256.666626</v>
      </c>
      <c r="G4800" s="92">
        <v>31252700</v>
      </c>
    </row>
    <row r="4801" spans="1:7" x14ac:dyDescent="0.25">
      <c r="A4801" s="87">
        <v>39755</v>
      </c>
      <c r="B4801" s="92">
        <v>1281.508057</v>
      </c>
      <c r="C4801" s="92">
        <v>1367.404053</v>
      </c>
      <c r="D4801" s="92">
        <v>1281.508057</v>
      </c>
      <c r="E4801" s="92">
        <v>1352.715942</v>
      </c>
      <c r="F4801" s="92">
        <v>1352.6757809999999</v>
      </c>
      <c r="G4801" s="92">
        <v>33289000</v>
      </c>
    </row>
    <row r="4802" spans="1:7" x14ac:dyDescent="0.25">
      <c r="A4802" s="87">
        <v>39756</v>
      </c>
      <c r="B4802" s="92">
        <v>1358.3220209999999</v>
      </c>
      <c r="C4802" s="92">
        <v>1378.5539550000001</v>
      </c>
      <c r="D4802" s="92">
        <v>1328.262939</v>
      </c>
      <c r="E4802" s="92">
        <v>1369.785034</v>
      </c>
      <c r="F4802" s="92">
        <v>1369.744385</v>
      </c>
      <c r="G4802" s="92">
        <v>35524400</v>
      </c>
    </row>
    <row r="4803" spans="1:7" x14ac:dyDescent="0.25">
      <c r="A4803" s="87">
        <v>39757</v>
      </c>
      <c r="B4803" s="92">
        <v>1388.6240230000001</v>
      </c>
      <c r="C4803" s="92">
        <v>1430.7170410000001</v>
      </c>
      <c r="D4803" s="92">
        <v>1357.7089840000001</v>
      </c>
      <c r="E4803" s="92">
        <v>1366.275024</v>
      </c>
      <c r="F4803" s="92">
        <v>1366.2344969999999</v>
      </c>
      <c r="G4803" s="92">
        <v>24766300</v>
      </c>
    </row>
    <row r="4804" spans="1:7" x14ac:dyDescent="0.25">
      <c r="A4804" s="87">
        <v>39758</v>
      </c>
      <c r="B4804" s="92">
        <v>1303.3020019999999</v>
      </c>
      <c r="C4804" s="92">
        <v>1316.579956</v>
      </c>
      <c r="D4804" s="92">
        <v>1292.4499510000001</v>
      </c>
      <c r="E4804" s="92">
        <v>1307.8969729999999</v>
      </c>
      <c r="F4804" s="92">
        <v>1307.858154</v>
      </c>
      <c r="G4804" s="92">
        <v>11278700</v>
      </c>
    </row>
    <row r="4805" spans="1:7" x14ac:dyDescent="0.25">
      <c r="A4805" s="87">
        <v>39759</v>
      </c>
      <c r="B4805" s="92">
        <v>1273.3079829999999</v>
      </c>
      <c r="C4805" s="92">
        <v>1338.3599850000001</v>
      </c>
      <c r="D4805" s="92">
        <v>1270.6020510000001</v>
      </c>
      <c r="E4805" s="92">
        <v>1338.3599850000001</v>
      </c>
      <c r="F4805" s="92">
        <v>1338.3203129999999</v>
      </c>
      <c r="G4805" s="92">
        <v>22403900</v>
      </c>
    </row>
    <row r="4806" spans="1:7" x14ac:dyDescent="0.25">
      <c r="A4806" s="87">
        <v>39762</v>
      </c>
      <c r="B4806" s="92">
        <v>1364.6469729999999</v>
      </c>
      <c r="C4806" s="92">
        <v>1375.0429690000001</v>
      </c>
      <c r="D4806" s="92">
        <v>1324.904053</v>
      </c>
      <c r="E4806" s="92">
        <v>1340.68103</v>
      </c>
      <c r="F4806" s="92">
        <v>1340.6412350000001</v>
      </c>
      <c r="G4806" s="92">
        <v>13737000</v>
      </c>
    </row>
    <row r="4807" spans="1:7" x14ac:dyDescent="0.25">
      <c r="A4807" s="87">
        <v>39763</v>
      </c>
      <c r="B4807" s="92">
        <v>1321.7769780000001</v>
      </c>
      <c r="C4807" s="92">
        <v>1346.1290280000001</v>
      </c>
      <c r="D4807" s="92">
        <v>1317.6679690000001</v>
      </c>
      <c r="E4807" s="92">
        <v>1336.5570070000001</v>
      </c>
      <c r="F4807" s="92">
        <v>1336.5173339999999</v>
      </c>
      <c r="G4807" s="92">
        <v>15696800</v>
      </c>
    </row>
    <row r="4808" spans="1:7" x14ac:dyDescent="0.25">
      <c r="A4808" s="87">
        <v>39764</v>
      </c>
      <c r="B4808" s="92">
        <v>1328.4060059999999</v>
      </c>
      <c r="C4808" s="92">
        <v>1340.130005</v>
      </c>
      <c r="D4808" s="92">
        <v>1315.9460449999999</v>
      </c>
      <c r="E4808" s="92">
        <v>1326.6209719999999</v>
      </c>
      <c r="F4808" s="92">
        <v>1326.5816649999999</v>
      </c>
      <c r="G4808" s="92">
        <v>25057100</v>
      </c>
    </row>
    <row r="4809" spans="1:7" x14ac:dyDescent="0.25">
      <c r="A4809" s="87">
        <v>39765</v>
      </c>
      <c r="B4809" s="92">
        <v>1305.2110600000001</v>
      </c>
      <c r="C4809" s="92">
        <v>1305.2110600000001</v>
      </c>
      <c r="D4809" s="92">
        <v>1246.8179929999999</v>
      </c>
      <c r="E4809" s="92">
        <v>1259.713013</v>
      </c>
      <c r="F4809" s="92">
        <v>1259.675659</v>
      </c>
      <c r="G4809" s="92">
        <v>33601000</v>
      </c>
    </row>
    <row r="4810" spans="1:7" x14ac:dyDescent="0.25">
      <c r="A4810" s="87">
        <v>39766</v>
      </c>
      <c r="B4810" s="92">
        <v>1262.7910159999999</v>
      </c>
      <c r="C4810" s="92">
        <v>1295.1020510000001</v>
      </c>
      <c r="D4810" s="92">
        <v>1255.3029790000001</v>
      </c>
      <c r="E4810" s="92">
        <v>1264.376953</v>
      </c>
      <c r="F4810" s="92">
        <v>1264.3393550000001</v>
      </c>
      <c r="G4810" s="92">
        <v>25479600</v>
      </c>
    </row>
    <row r="4811" spans="1:7" x14ac:dyDescent="0.25">
      <c r="A4811" s="87">
        <v>39769</v>
      </c>
      <c r="B4811" s="92">
        <v>1261.3050539999999</v>
      </c>
      <c r="C4811" s="92">
        <v>1270.8039550000001</v>
      </c>
      <c r="D4811" s="92">
        <v>1228.9370120000001</v>
      </c>
      <c r="E4811" s="92">
        <v>1236.9329829999999</v>
      </c>
      <c r="F4811" s="92">
        <v>1236.89624</v>
      </c>
      <c r="G4811" s="92">
        <v>12259900</v>
      </c>
    </row>
    <row r="4812" spans="1:7" x14ac:dyDescent="0.25">
      <c r="A4812" s="87">
        <v>39770</v>
      </c>
      <c r="B4812" s="92">
        <v>1231.9830320000001</v>
      </c>
      <c r="C4812" s="92">
        <v>1231.9830320000001</v>
      </c>
      <c r="D4812" s="92">
        <v>1167.8480219999999</v>
      </c>
      <c r="E4812" s="92">
        <v>1189.862061</v>
      </c>
      <c r="F4812" s="92">
        <v>1189.8266599999999</v>
      </c>
      <c r="G4812" s="92">
        <v>11535500</v>
      </c>
    </row>
    <row r="4813" spans="1:7" x14ac:dyDescent="0.25">
      <c r="A4813" s="87">
        <v>39771</v>
      </c>
      <c r="B4813" s="92">
        <v>1185.509033</v>
      </c>
      <c r="C4813" s="92">
        <v>1185.509033</v>
      </c>
      <c r="D4813" s="92">
        <v>1159.9620359999999</v>
      </c>
      <c r="E4813" s="92">
        <v>1180.3570560000001</v>
      </c>
      <c r="F4813" s="92">
        <v>1180.3220209999999</v>
      </c>
      <c r="G4813" s="92">
        <v>12386500</v>
      </c>
    </row>
    <row r="4814" spans="1:7" x14ac:dyDescent="0.25">
      <c r="A4814" s="87">
        <v>39772</v>
      </c>
      <c r="B4814" s="92">
        <v>1144.8110349999999</v>
      </c>
      <c r="C4814" s="92">
        <v>1157.63501</v>
      </c>
      <c r="D4814" s="92">
        <v>1134.926025</v>
      </c>
      <c r="E4814" s="92">
        <v>1154.969971</v>
      </c>
      <c r="F4814" s="92">
        <v>1154.935669</v>
      </c>
      <c r="G4814" s="92">
        <v>11949700</v>
      </c>
    </row>
    <row r="4815" spans="1:7" x14ac:dyDescent="0.25">
      <c r="A4815" s="87">
        <v>39773</v>
      </c>
      <c r="B4815" s="92">
        <v>1131.6820070000001</v>
      </c>
      <c r="C4815" s="92">
        <v>1157.670044</v>
      </c>
      <c r="D4815" s="92">
        <v>1102.6739500000001</v>
      </c>
      <c r="E4815" s="92">
        <v>1146.276001</v>
      </c>
      <c r="F4815" s="92">
        <v>1146.241943</v>
      </c>
      <c r="G4815" s="92">
        <v>21506800</v>
      </c>
    </row>
    <row r="4816" spans="1:7" x14ac:dyDescent="0.25">
      <c r="A4816" s="87">
        <v>39776</v>
      </c>
      <c r="B4816" s="92">
        <v>1147.2080080000001</v>
      </c>
      <c r="C4816" s="92">
        <v>1149.6639399999999</v>
      </c>
      <c r="D4816" s="92">
        <v>1125.5429690000001</v>
      </c>
      <c r="E4816" s="92">
        <v>1141.401001</v>
      </c>
      <c r="F4816" s="92">
        <v>1141.3671879999999</v>
      </c>
      <c r="G4816" s="92">
        <v>21036900</v>
      </c>
    </row>
    <row r="4817" spans="1:7" x14ac:dyDescent="0.25">
      <c r="A4817" s="87">
        <v>39777</v>
      </c>
      <c r="B4817" s="92">
        <v>1169.734009</v>
      </c>
      <c r="C4817" s="92">
        <v>1176.373047</v>
      </c>
      <c r="D4817" s="92">
        <v>1148.7569579999999</v>
      </c>
      <c r="E4817" s="92">
        <v>1154.140991</v>
      </c>
      <c r="F4817" s="92">
        <v>1154.106689</v>
      </c>
      <c r="G4817" s="92">
        <v>29838100</v>
      </c>
    </row>
    <row r="4818" spans="1:7" x14ac:dyDescent="0.25">
      <c r="A4818" s="87">
        <v>39778</v>
      </c>
      <c r="B4818" s="92">
        <v>1157.3110349999999</v>
      </c>
      <c r="C4818" s="92">
        <v>1193.151001</v>
      </c>
      <c r="D4818" s="92">
        <v>1155.9029539999999</v>
      </c>
      <c r="E4818" s="92">
        <v>1193.151001</v>
      </c>
      <c r="F4818" s="92">
        <v>1193.115601</v>
      </c>
      <c r="G4818" s="92">
        <v>25899400</v>
      </c>
    </row>
    <row r="4819" spans="1:7" x14ac:dyDescent="0.25">
      <c r="A4819" s="87">
        <v>39779</v>
      </c>
      <c r="B4819" s="92">
        <v>1211.4460449999999</v>
      </c>
      <c r="C4819" s="92">
        <v>1222.1180420000001</v>
      </c>
      <c r="D4819" s="92">
        <v>1185.144043</v>
      </c>
      <c r="E4819" s="92">
        <v>1202.073975</v>
      </c>
      <c r="F4819" s="92">
        <v>1202.0383300000001</v>
      </c>
      <c r="G4819" s="92">
        <v>24562400</v>
      </c>
    </row>
    <row r="4820" spans="1:7" x14ac:dyDescent="0.25">
      <c r="A4820" s="87">
        <v>39780</v>
      </c>
      <c r="B4820" s="92">
        <v>1207.6820070000001</v>
      </c>
      <c r="C4820" s="92">
        <v>1241.5410159999999</v>
      </c>
      <c r="D4820" s="92">
        <v>1201.1689449999999</v>
      </c>
      <c r="E4820" s="92">
        <v>1241.5410159999999</v>
      </c>
      <c r="F4820" s="92">
        <v>1241.50415</v>
      </c>
      <c r="G4820" s="92">
        <v>20031400</v>
      </c>
    </row>
    <row r="4821" spans="1:7" x14ac:dyDescent="0.25">
      <c r="A4821" s="87">
        <v>39783</v>
      </c>
      <c r="B4821" s="92">
        <v>1240.848999</v>
      </c>
      <c r="C4821" s="92">
        <v>1261.034058</v>
      </c>
      <c r="D4821" s="92">
        <v>1216.8370359999999</v>
      </c>
      <c r="E4821" s="92">
        <v>1223.125</v>
      </c>
      <c r="F4821" s="92">
        <v>1223.088745</v>
      </c>
      <c r="G4821" s="92">
        <v>18066000</v>
      </c>
    </row>
    <row r="4822" spans="1:7" x14ac:dyDescent="0.25">
      <c r="A4822" s="87">
        <v>39784</v>
      </c>
      <c r="B4822" s="92">
        <v>1204.734009</v>
      </c>
      <c r="C4822" s="92">
        <v>1204.734009</v>
      </c>
      <c r="D4822" s="92">
        <v>1177.8570560000001</v>
      </c>
      <c r="E4822" s="92">
        <v>1191.3580320000001</v>
      </c>
      <c r="F4822" s="92">
        <v>1191.3226320000001</v>
      </c>
      <c r="G4822" s="92">
        <v>9425500</v>
      </c>
    </row>
    <row r="4823" spans="1:7" x14ac:dyDescent="0.25">
      <c r="A4823" s="87">
        <v>39785</v>
      </c>
      <c r="B4823" s="92">
        <v>1201.1319579999999</v>
      </c>
      <c r="C4823" s="92">
        <v>1205.1679690000001</v>
      </c>
      <c r="D4823" s="92">
        <v>1188.8210449999999</v>
      </c>
      <c r="E4823" s="92">
        <v>1192.526001</v>
      </c>
      <c r="F4823" s="92">
        <v>1192.490601</v>
      </c>
      <c r="G4823" s="92">
        <v>14046100</v>
      </c>
    </row>
    <row r="4824" spans="1:7" x14ac:dyDescent="0.25">
      <c r="A4824" s="87">
        <v>39786</v>
      </c>
      <c r="B4824" s="92">
        <v>1205.44397</v>
      </c>
      <c r="C4824" s="92">
        <v>1215.125</v>
      </c>
      <c r="D4824" s="92">
        <v>1197.7220460000001</v>
      </c>
      <c r="E4824" s="92">
        <v>1205.323975</v>
      </c>
      <c r="F4824" s="92">
        <v>1205.2882079999999</v>
      </c>
      <c r="G4824" s="92">
        <v>14241700</v>
      </c>
    </row>
    <row r="4825" spans="1:7" x14ac:dyDescent="0.25">
      <c r="A4825" s="87">
        <v>39787</v>
      </c>
      <c r="B4825" s="92">
        <v>1197.3050539999999</v>
      </c>
      <c r="C4825" s="92">
        <v>1208.1960449999999</v>
      </c>
      <c r="D4825" s="92">
        <v>1191.775024</v>
      </c>
      <c r="E4825" s="92">
        <v>1202.3420410000001</v>
      </c>
      <c r="F4825" s="92">
        <v>1202.3063959999999</v>
      </c>
      <c r="G4825" s="92">
        <v>8459200</v>
      </c>
    </row>
    <row r="4826" spans="1:7" x14ac:dyDescent="0.25">
      <c r="A4826" s="87">
        <v>39791</v>
      </c>
      <c r="B4826" s="92">
        <v>1233.3310550000001</v>
      </c>
      <c r="C4826" s="92">
        <v>1266.115967</v>
      </c>
      <c r="D4826" s="92">
        <v>1229.979004</v>
      </c>
      <c r="E4826" s="92">
        <v>1266.115967</v>
      </c>
      <c r="F4826" s="92">
        <v>1266.0783690000001</v>
      </c>
      <c r="G4826" s="92">
        <v>18017500</v>
      </c>
    </row>
    <row r="4827" spans="1:7" x14ac:dyDescent="0.25">
      <c r="A4827" s="87">
        <v>39792</v>
      </c>
      <c r="B4827" s="92">
        <v>1267.0229489999999</v>
      </c>
      <c r="C4827" s="92">
        <v>1315.8950199999999</v>
      </c>
      <c r="D4827" s="92">
        <v>1267.0229489999999</v>
      </c>
      <c r="E4827" s="92">
        <v>1315.8950199999999</v>
      </c>
      <c r="F4827" s="92">
        <v>1315.855957</v>
      </c>
      <c r="G4827" s="92">
        <v>27304100</v>
      </c>
    </row>
    <row r="4828" spans="1:7" x14ac:dyDescent="0.25">
      <c r="A4828" s="87">
        <v>39793</v>
      </c>
      <c r="B4828" s="92">
        <v>1314.780029</v>
      </c>
      <c r="C4828" s="92">
        <v>1343.7110600000001</v>
      </c>
      <c r="D4828" s="92">
        <v>1310.0610349999999</v>
      </c>
      <c r="E4828" s="92">
        <v>1316.69397</v>
      </c>
      <c r="F4828" s="92">
        <v>1316.6549070000001</v>
      </c>
      <c r="G4828" s="92">
        <v>45607900</v>
      </c>
    </row>
    <row r="4829" spans="1:7" x14ac:dyDescent="0.25">
      <c r="A4829" s="87">
        <v>39794</v>
      </c>
      <c r="B4829" s="92">
        <v>1307.5620120000001</v>
      </c>
      <c r="C4829" s="92">
        <v>1321.9029539999999</v>
      </c>
      <c r="D4829" s="92">
        <v>1255.9079589999999</v>
      </c>
      <c r="E4829" s="92">
        <v>1262.968018</v>
      </c>
      <c r="F4829" s="92">
        <v>1262.9305420000001</v>
      </c>
      <c r="G4829" s="92">
        <v>19847700</v>
      </c>
    </row>
    <row r="4830" spans="1:7" x14ac:dyDescent="0.25">
      <c r="A4830" s="87">
        <v>39797</v>
      </c>
      <c r="B4830" s="92">
        <v>1285.2280270000001</v>
      </c>
      <c r="C4830" s="92">
        <v>1359.2779539999999</v>
      </c>
      <c r="D4830" s="92">
        <v>1285.2280270000001</v>
      </c>
      <c r="E4830" s="92">
        <v>1359.2779539999999</v>
      </c>
      <c r="F4830" s="92">
        <v>1359.2375489999999</v>
      </c>
      <c r="G4830" s="92">
        <v>20939700</v>
      </c>
    </row>
    <row r="4831" spans="1:7" x14ac:dyDescent="0.25">
      <c r="A4831" s="87">
        <v>39798</v>
      </c>
      <c r="B4831" s="92">
        <v>1352.6669919999999</v>
      </c>
      <c r="C4831" s="92">
        <v>1359.1639399999999</v>
      </c>
      <c r="D4831" s="92">
        <v>1333.8979489999999</v>
      </c>
      <c r="E4831" s="92">
        <v>1342.8360600000001</v>
      </c>
      <c r="F4831" s="92">
        <v>1342.796143</v>
      </c>
      <c r="G4831" s="92">
        <v>17368700</v>
      </c>
    </row>
    <row r="4832" spans="1:7" x14ac:dyDescent="0.25">
      <c r="A4832" s="87">
        <v>39799</v>
      </c>
      <c r="B4832" s="92">
        <v>1371.5820309999999</v>
      </c>
      <c r="C4832" s="92">
        <v>1376.100952</v>
      </c>
      <c r="D4832" s="92">
        <v>1348.8179929999999</v>
      </c>
      <c r="E4832" s="92">
        <v>1363.984009</v>
      </c>
      <c r="F4832" s="92">
        <v>1363.9436040000001</v>
      </c>
      <c r="G4832" s="92">
        <v>20396300</v>
      </c>
    </row>
    <row r="4833" spans="1:7" x14ac:dyDescent="0.25">
      <c r="A4833" s="87">
        <v>39800</v>
      </c>
      <c r="B4833" s="92">
        <v>1362.5539550000001</v>
      </c>
      <c r="C4833" s="92">
        <v>1362.5539550000001</v>
      </c>
      <c r="D4833" s="92">
        <v>1340.6679690000001</v>
      </c>
      <c r="E4833" s="92">
        <v>1351.764038</v>
      </c>
      <c r="F4833" s="92">
        <v>1351.7238769999999</v>
      </c>
      <c r="G4833" s="92">
        <v>13238300</v>
      </c>
    </row>
    <row r="4834" spans="1:7" x14ac:dyDescent="0.25">
      <c r="A4834" s="87">
        <v>39801</v>
      </c>
      <c r="B4834" s="92">
        <v>1339.235962</v>
      </c>
      <c r="C4834" s="92">
        <v>1352.137939</v>
      </c>
      <c r="D4834" s="92">
        <v>1332.220947</v>
      </c>
      <c r="E4834" s="92">
        <v>1348.285034</v>
      </c>
      <c r="F4834" s="92">
        <v>1348.244995</v>
      </c>
      <c r="G4834" s="92">
        <v>23604600</v>
      </c>
    </row>
    <row r="4835" spans="1:7" x14ac:dyDescent="0.25">
      <c r="A4835" s="87">
        <v>39804</v>
      </c>
      <c r="B4835" s="92">
        <v>1344.5629879999999</v>
      </c>
      <c r="C4835" s="92">
        <v>1348.394043</v>
      </c>
      <c r="D4835" s="92">
        <v>1327.2810059999999</v>
      </c>
      <c r="E4835" s="92">
        <v>1345.3079829999999</v>
      </c>
      <c r="F4835" s="92">
        <v>1345.2680660000001</v>
      </c>
      <c r="G4835" s="92">
        <v>15048000</v>
      </c>
    </row>
    <row r="4836" spans="1:7" x14ac:dyDescent="0.25">
      <c r="A4836" s="87">
        <v>39805</v>
      </c>
      <c r="B4836" s="92">
        <v>1341.4470209999999</v>
      </c>
      <c r="C4836" s="92">
        <v>1343.715942</v>
      </c>
      <c r="D4836" s="92">
        <v>1323.489014</v>
      </c>
      <c r="E4836" s="92">
        <v>1343.715942</v>
      </c>
      <c r="F4836" s="92">
        <v>1343.676025</v>
      </c>
      <c r="G4836" s="92">
        <v>11629800</v>
      </c>
    </row>
    <row r="4837" spans="1:7" x14ac:dyDescent="0.25">
      <c r="A4837" s="87">
        <v>39806</v>
      </c>
      <c r="B4837" s="92">
        <v>1346.5820309999999</v>
      </c>
      <c r="C4837" s="92">
        <v>1356.753052</v>
      </c>
      <c r="D4837" s="92">
        <v>1333.900024</v>
      </c>
      <c r="E4837" s="92">
        <v>1336.614014</v>
      </c>
      <c r="F4837" s="92">
        <v>1336.574341</v>
      </c>
      <c r="G4837" s="92">
        <v>9931600</v>
      </c>
    </row>
    <row r="4838" spans="1:7" x14ac:dyDescent="0.25">
      <c r="A4838" s="87">
        <v>39812</v>
      </c>
      <c r="B4838" s="92">
        <v>1345.276001</v>
      </c>
      <c r="C4838" s="92">
        <v>1361.855957</v>
      </c>
      <c r="D4838" s="92">
        <v>1345.276001</v>
      </c>
      <c r="E4838" s="92">
        <v>1355.4079589999999</v>
      </c>
      <c r="F4838" s="92">
        <v>1355.367798</v>
      </c>
      <c r="G4838" s="92">
        <v>7946800</v>
      </c>
    </row>
    <row r="4839" spans="1:7" x14ac:dyDescent="0.25">
      <c r="A4839" s="87">
        <v>39813</v>
      </c>
      <c r="B4839" s="92" t="s">
        <v>2065</v>
      </c>
      <c r="C4839" s="92" t="s">
        <v>2065</v>
      </c>
      <c r="D4839" s="92" t="s">
        <v>2065</v>
      </c>
      <c r="E4839" s="92" t="s">
        <v>2065</v>
      </c>
      <c r="F4839" s="92" t="s">
        <v>2065</v>
      </c>
      <c r="G4839" s="92" t="s">
        <v>2065</v>
      </c>
    </row>
    <row r="4840" spans="1:7" x14ac:dyDescent="0.25">
      <c r="A4840" s="87">
        <v>39818</v>
      </c>
      <c r="B4840" s="92">
        <v>1377.4499510000001</v>
      </c>
      <c r="C4840" s="92">
        <v>1438.204956</v>
      </c>
      <c r="D4840" s="92">
        <v>1377.4499510000001</v>
      </c>
      <c r="E4840" s="92">
        <v>1437.338013</v>
      </c>
      <c r="F4840" s="92">
        <v>1437.295288</v>
      </c>
      <c r="G4840" s="92">
        <v>24464300</v>
      </c>
    </row>
    <row r="4841" spans="1:7" x14ac:dyDescent="0.25">
      <c r="A4841" s="87">
        <v>39819</v>
      </c>
      <c r="B4841" s="92">
        <v>1438.4189449999999</v>
      </c>
      <c r="C4841" s="92">
        <v>1462.630005</v>
      </c>
      <c r="D4841" s="92">
        <v>1430.0980219999999</v>
      </c>
      <c r="E4841" s="92">
        <v>1435.536987</v>
      </c>
      <c r="F4841" s="92">
        <v>1435.494385</v>
      </c>
      <c r="G4841" s="92">
        <v>44791500</v>
      </c>
    </row>
    <row r="4842" spans="1:7" x14ac:dyDescent="0.25">
      <c r="A4842" s="87">
        <v>39820</v>
      </c>
      <c r="B4842" s="92">
        <v>1440.25</v>
      </c>
      <c r="C4842" s="92">
        <v>1472.459961</v>
      </c>
      <c r="D4842" s="92">
        <v>1414.151001</v>
      </c>
      <c r="E4842" s="92">
        <v>1421.469971</v>
      </c>
      <c r="F4842" s="92">
        <v>1421.427856</v>
      </c>
      <c r="G4842" s="92">
        <v>39511600</v>
      </c>
    </row>
    <row r="4843" spans="1:7" x14ac:dyDescent="0.25">
      <c r="A4843" s="87">
        <v>39821</v>
      </c>
      <c r="B4843" s="92">
        <v>1401.0920410000001</v>
      </c>
      <c r="C4843" s="92">
        <v>1410.9339600000001</v>
      </c>
      <c r="D4843" s="92">
        <v>1388.094971</v>
      </c>
      <c r="E4843" s="92">
        <v>1402.6610109999999</v>
      </c>
      <c r="F4843" s="92">
        <v>1402.619385</v>
      </c>
      <c r="G4843" s="92">
        <v>13090400</v>
      </c>
    </row>
    <row r="4844" spans="1:7" x14ac:dyDescent="0.25">
      <c r="A4844" s="87">
        <v>39822</v>
      </c>
      <c r="B4844" s="92">
        <v>1400.6979980000001</v>
      </c>
      <c r="C4844" s="92">
        <v>1416.670044</v>
      </c>
      <c r="D4844" s="92">
        <v>1395.3229980000001</v>
      </c>
      <c r="E4844" s="92">
        <v>1416.670044</v>
      </c>
      <c r="F4844" s="92">
        <v>1416.6279300000001</v>
      </c>
      <c r="G4844" s="92">
        <v>14861200</v>
      </c>
    </row>
    <row r="4845" spans="1:7" x14ac:dyDescent="0.25">
      <c r="A4845" s="87">
        <v>39825</v>
      </c>
      <c r="B4845" s="92">
        <v>1406.7829589999999</v>
      </c>
      <c r="C4845" s="92">
        <v>1411.234009</v>
      </c>
      <c r="D4845" s="92">
        <v>1392.2170410000001</v>
      </c>
      <c r="E4845" s="92">
        <v>1406.5529790000001</v>
      </c>
      <c r="F4845" s="92">
        <v>1406.5112300000001</v>
      </c>
      <c r="G4845" s="92">
        <v>10547700</v>
      </c>
    </row>
    <row r="4846" spans="1:7" x14ac:dyDescent="0.25">
      <c r="A4846" s="87">
        <v>39826</v>
      </c>
      <c r="B4846" s="92">
        <v>1395.448975</v>
      </c>
      <c r="C4846" s="92">
        <v>1412.68103</v>
      </c>
      <c r="D4846" s="92">
        <v>1392.3580320000001</v>
      </c>
      <c r="E4846" s="92">
        <v>1399.7330320000001</v>
      </c>
      <c r="F4846" s="92">
        <v>1399.6915280000001</v>
      </c>
      <c r="G4846" s="92">
        <v>12630500</v>
      </c>
    </row>
    <row r="4847" spans="1:7" x14ac:dyDescent="0.25">
      <c r="A4847" s="87">
        <v>39827</v>
      </c>
      <c r="B4847" s="92">
        <v>1406.512939</v>
      </c>
      <c r="C4847" s="92">
        <v>1416.0589600000001</v>
      </c>
      <c r="D4847" s="92">
        <v>1383.262939</v>
      </c>
      <c r="E4847" s="92">
        <v>1386.9060059999999</v>
      </c>
      <c r="F4847" s="92">
        <v>1386.864746</v>
      </c>
      <c r="G4847" s="92">
        <v>29913300</v>
      </c>
    </row>
    <row r="4848" spans="1:7" x14ac:dyDescent="0.25">
      <c r="A4848" s="87">
        <v>39828</v>
      </c>
      <c r="B4848" s="92">
        <v>1358.6970209999999</v>
      </c>
      <c r="C4848" s="92">
        <v>1358.6970209999999</v>
      </c>
      <c r="D4848" s="92">
        <v>1329.3000489999999</v>
      </c>
      <c r="E4848" s="92">
        <v>1343.494019</v>
      </c>
      <c r="F4848" s="92">
        <v>1343.4541019999999</v>
      </c>
      <c r="G4848" s="92">
        <v>8634100</v>
      </c>
    </row>
    <row r="4849" spans="1:7" x14ac:dyDescent="0.25">
      <c r="A4849" s="87">
        <v>39829</v>
      </c>
      <c r="B4849" s="92">
        <v>1349.8199460000001</v>
      </c>
      <c r="C4849" s="92">
        <v>1363.8759769999999</v>
      </c>
      <c r="D4849" s="92">
        <v>1345.395996</v>
      </c>
      <c r="E4849" s="92">
        <v>1363.8759769999999</v>
      </c>
      <c r="F4849" s="92">
        <v>1363.8355710000001</v>
      </c>
      <c r="G4849" s="92">
        <v>19470600</v>
      </c>
    </row>
    <row r="4850" spans="1:7" x14ac:dyDescent="0.25">
      <c r="A4850" s="87">
        <v>39832</v>
      </c>
      <c r="B4850" s="92">
        <v>1370.8950199999999</v>
      </c>
      <c r="C4850" s="92">
        <v>1375.365967</v>
      </c>
      <c r="D4850" s="92">
        <v>1342.0839840000001</v>
      </c>
      <c r="E4850" s="92">
        <v>1350.6870120000001</v>
      </c>
      <c r="F4850" s="92">
        <v>1350.646851</v>
      </c>
      <c r="G4850" s="92">
        <v>13838000</v>
      </c>
    </row>
    <row r="4851" spans="1:7" x14ac:dyDescent="0.25">
      <c r="A4851" s="87">
        <v>39833</v>
      </c>
      <c r="B4851" s="92">
        <v>1335.720947</v>
      </c>
      <c r="C4851" s="92">
        <v>1344.151001</v>
      </c>
      <c r="D4851" s="92">
        <v>1320.6920170000001</v>
      </c>
      <c r="E4851" s="92">
        <v>1344.151001</v>
      </c>
      <c r="F4851" s="92">
        <v>1344.1110839999999</v>
      </c>
      <c r="G4851" s="92">
        <v>10729800</v>
      </c>
    </row>
    <row r="4852" spans="1:7" x14ac:dyDescent="0.25">
      <c r="A4852" s="87">
        <v>39834</v>
      </c>
      <c r="B4852" s="92">
        <v>1326.6779790000001</v>
      </c>
      <c r="C4852" s="92">
        <v>1334.9110109999999</v>
      </c>
      <c r="D4852" s="92">
        <v>1311.387939</v>
      </c>
      <c r="E4852" s="92">
        <v>1321.4530030000001</v>
      </c>
      <c r="F4852" s="92">
        <v>1321.4136960000001</v>
      </c>
      <c r="G4852" s="92">
        <v>9516800</v>
      </c>
    </row>
    <row r="4853" spans="1:7" x14ac:dyDescent="0.25">
      <c r="A4853" s="87">
        <v>39835</v>
      </c>
      <c r="B4853" s="92">
        <v>1332.3289789999999</v>
      </c>
      <c r="C4853" s="92">
        <v>1336.781982</v>
      </c>
      <c r="D4853" s="92">
        <v>1314.73999</v>
      </c>
      <c r="E4853" s="92">
        <v>1327.3229980000001</v>
      </c>
      <c r="F4853" s="92">
        <v>1327.2836910000001</v>
      </c>
      <c r="G4853" s="92">
        <v>6645700</v>
      </c>
    </row>
    <row r="4854" spans="1:7" x14ac:dyDescent="0.25">
      <c r="A4854" s="87">
        <v>39836</v>
      </c>
      <c r="B4854" s="92">
        <v>1321.4279790000001</v>
      </c>
      <c r="C4854" s="92">
        <v>1321.4279790000001</v>
      </c>
      <c r="D4854" s="92">
        <v>1307.5279539999999</v>
      </c>
      <c r="E4854" s="92">
        <v>1315.584961</v>
      </c>
      <c r="F4854" s="92">
        <v>1315.5458980000001</v>
      </c>
      <c r="G4854" s="92">
        <v>5448600</v>
      </c>
    </row>
    <row r="4855" spans="1:7" x14ac:dyDescent="0.25">
      <c r="A4855" s="87">
        <v>39840</v>
      </c>
      <c r="B4855" s="92">
        <v>1320.1429439999999</v>
      </c>
      <c r="C4855" s="92">
        <v>1340.94397</v>
      </c>
      <c r="D4855" s="92">
        <v>1320.1429439999999</v>
      </c>
      <c r="E4855" s="92">
        <v>1336.630981</v>
      </c>
      <c r="F4855" s="92">
        <v>1336.5913089999999</v>
      </c>
      <c r="G4855" s="92">
        <v>5926500</v>
      </c>
    </row>
    <row r="4856" spans="1:7" x14ac:dyDescent="0.25">
      <c r="A4856" s="87">
        <v>39841</v>
      </c>
      <c r="B4856" s="92">
        <v>1339.9389650000001</v>
      </c>
      <c r="C4856" s="92">
        <v>1339.9389650000001</v>
      </c>
      <c r="D4856" s="92">
        <v>1320.7910159999999</v>
      </c>
      <c r="E4856" s="92">
        <v>1321.4510499999999</v>
      </c>
      <c r="F4856" s="92">
        <v>1321.4117429999999</v>
      </c>
      <c r="G4856" s="92">
        <v>7767800</v>
      </c>
    </row>
    <row r="4857" spans="1:7" x14ac:dyDescent="0.25">
      <c r="A4857" s="87">
        <v>39842</v>
      </c>
      <c r="B4857" s="92">
        <v>1333.6209719999999</v>
      </c>
      <c r="C4857" s="92">
        <v>1336.628052</v>
      </c>
      <c r="D4857" s="92">
        <v>1319.6629640000001</v>
      </c>
      <c r="E4857" s="92">
        <v>1324.650024</v>
      </c>
      <c r="F4857" s="92">
        <v>1324.6107179999999</v>
      </c>
      <c r="G4857" s="92">
        <v>8697100</v>
      </c>
    </row>
    <row r="4858" spans="1:7" x14ac:dyDescent="0.25">
      <c r="A4858" s="87">
        <v>39843</v>
      </c>
      <c r="B4858" s="92">
        <v>1324.5219729999999</v>
      </c>
      <c r="C4858" s="92">
        <v>1332.6669919999999</v>
      </c>
      <c r="D4858" s="92">
        <v>1315.241943</v>
      </c>
      <c r="E4858" s="92">
        <v>1332.6669919999999</v>
      </c>
      <c r="F4858" s="92">
        <v>1332.6274410000001</v>
      </c>
      <c r="G4858" s="92">
        <v>5567700</v>
      </c>
    </row>
    <row r="4859" spans="1:7" x14ac:dyDescent="0.25">
      <c r="A4859" s="87">
        <v>39846</v>
      </c>
      <c r="B4859" s="92">
        <v>1330.0150149999999</v>
      </c>
      <c r="C4859" s="92">
        <v>1330.0150149999999</v>
      </c>
      <c r="D4859" s="92">
        <v>1298.024048</v>
      </c>
      <c r="E4859" s="92">
        <v>1310.6429439999999</v>
      </c>
      <c r="F4859" s="92">
        <v>1310.604004</v>
      </c>
      <c r="G4859" s="92">
        <v>5409100</v>
      </c>
    </row>
    <row r="4860" spans="1:7" x14ac:dyDescent="0.25">
      <c r="A4860" s="87">
        <v>39847</v>
      </c>
      <c r="B4860" s="92">
        <v>1311.198975</v>
      </c>
      <c r="C4860" s="92">
        <v>1313.489014</v>
      </c>
      <c r="D4860" s="92">
        <v>1300.0720209999999</v>
      </c>
      <c r="E4860" s="92">
        <v>1304.3310550000001</v>
      </c>
      <c r="F4860" s="92">
        <v>1304.2923579999999</v>
      </c>
      <c r="G4860" s="92">
        <v>4763800</v>
      </c>
    </row>
    <row r="4861" spans="1:7" x14ac:dyDescent="0.25">
      <c r="A4861" s="87">
        <v>39848</v>
      </c>
      <c r="B4861" s="92">
        <v>1311.8819579999999</v>
      </c>
      <c r="C4861" s="92">
        <v>1320.3630370000001</v>
      </c>
      <c r="D4861" s="92">
        <v>1307.6429439999999</v>
      </c>
      <c r="E4861" s="92">
        <v>1320.3630370000001</v>
      </c>
      <c r="F4861" s="92">
        <v>1320.3237300000001</v>
      </c>
      <c r="G4861" s="92">
        <v>5817400</v>
      </c>
    </row>
    <row r="4862" spans="1:7" x14ac:dyDescent="0.25">
      <c r="A4862" s="87">
        <v>39849</v>
      </c>
      <c r="B4862" s="92">
        <v>1319.5150149999999</v>
      </c>
      <c r="C4862" s="92">
        <v>1331.505981</v>
      </c>
      <c r="D4862" s="92">
        <v>1318.786987</v>
      </c>
      <c r="E4862" s="92">
        <v>1328.0749510000001</v>
      </c>
      <c r="F4862" s="92">
        <v>1328.0355219999999</v>
      </c>
      <c r="G4862" s="92">
        <v>13499100</v>
      </c>
    </row>
    <row r="4863" spans="1:7" x14ac:dyDescent="0.25">
      <c r="A4863" s="87">
        <v>39850</v>
      </c>
      <c r="B4863" s="92">
        <v>1337.5789789999999</v>
      </c>
      <c r="C4863" s="92">
        <v>1351.9139399999999</v>
      </c>
      <c r="D4863" s="92">
        <v>1336.5179439999999</v>
      </c>
      <c r="E4863" s="92">
        <v>1350.640991</v>
      </c>
      <c r="F4863" s="92">
        <v>1350.6008300000001</v>
      </c>
      <c r="G4863" s="92">
        <v>27617600</v>
      </c>
    </row>
    <row r="4864" spans="1:7" x14ac:dyDescent="0.25">
      <c r="A4864" s="87">
        <v>39853</v>
      </c>
      <c r="B4864" s="92">
        <v>1360.94397</v>
      </c>
      <c r="C4864" s="92">
        <v>1360.94397</v>
      </c>
      <c r="D4864" s="92">
        <v>1332.279053</v>
      </c>
      <c r="E4864" s="92">
        <v>1342.225952</v>
      </c>
      <c r="F4864" s="92">
        <v>1342.1860349999999</v>
      </c>
      <c r="G4864" s="92">
        <v>17933800</v>
      </c>
    </row>
    <row r="4865" spans="1:7" x14ac:dyDescent="0.25">
      <c r="A4865" s="87">
        <v>39854</v>
      </c>
      <c r="B4865" s="92">
        <v>1342.269043</v>
      </c>
      <c r="C4865" s="92">
        <v>1342.269043</v>
      </c>
      <c r="D4865" s="92">
        <v>1326.661987</v>
      </c>
      <c r="E4865" s="92">
        <v>1332.1290280000001</v>
      </c>
      <c r="F4865" s="92">
        <v>1332.0894780000001</v>
      </c>
      <c r="G4865" s="92">
        <v>19453400</v>
      </c>
    </row>
    <row r="4866" spans="1:7" x14ac:dyDescent="0.25">
      <c r="A4866" s="87">
        <v>39855</v>
      </c>
      <c r="B4866" s="92">
        <v>1327.3950199999999</v>
      </c>
      <c r="C4866" s="92">
        <v>1327.3950199999999</v>
      </c>
      <c r="D4866" s="92">
        <v>1302.0360109999999</v>
      </c>
      <c r="E4866" s="92">
        <v>1324.823975</v>
      </c>
      <c r="F4866" s="92">
        <v>1324.784668</v>
      </c>
      <c r="G4866" s="92">
        <v>30704400</v>
      </c>
    </row>
    <row r="4867" spans="1:7" x14ac:dyDescent="0.25">
      <c r="A4867" s="87">
        <v>39856</v>
      </c>
      <c r="B4867" s="92">
        <v>1322.100952</v>
      </c>
      <c r="C4867" s="92">
        <v>1325.645996</v>
      </c>
      <c r="D4867" s="92">
        <v>1315.38501</v>
      </c>
      <c r="E4867" s="92">
        <v>1325.4210210000001</v>
      </c>
      <c r="F4867" s="92">
        <v>1325.3817140000001</v>
      </c>
      <c r="G4867" s="92">
        <v>31384700</v>
      </c>
    </row>
    <row r="4868" spans="1:7" x14ac:dyDescent="0.25">
      <c r="A4868" s="87">
        <v>39857</v>
      </c>
      <c r="B4868" s="92">
        <v>1326.8740230000001</v>
      </c>
      <c r="C4868" s="92">
        <v>1342.760986</v>
      </c>
      <c r="D4868" s="92">
        <v>1325.5620120000001</v>
      </c>
      <c r="E4868" s="92">
        <v>1338.741943</v>
      </c>
      <c r="F4868" s="92">
        <v>1338.7021480000001</v>
      </c>
      <c r="G4868" s="92">
        <v>17256800</v>
      </c>
    </row>
    <row r="4869" spans="1:7" x14ac:dyDescent="0.25">
      <c r="A4869" s="87">
        <v>39860</v>
      </c>
      <c r="B4869" s="92">
        <v>1338.80603</v>
      </c>
      <c r="C4869" s="92">
        <v>1346.165039</v>
      </c>
      <c r="D4869" s="92">
        <v>1336.519043</v>
      </c>
      <c r="E4869" s="92">
        <v>1342.001953</v>
      </c>
      <c r="F4869" s="92">
        <v>1341.962158</v>
      </c>
      <c r="G4869" s="92">
        <v>11196700</v>
      </c>
    </row>
    <row r="4870" spans="1:7" x14ac:dyDescent="0.25">
      <c r="A4870" s="87">
        <v>39861</v>
      </c>
      <c r="B4870" s="92">
        <v>1338.81897</v>
      </c>
      <c r="C4870" s="92">
        <v>1338.81897</v>
      </c>
      <c r="D4870" s="92">
        <v>1311.4689940000001</v>
      </c>
      <c r="E4870" s="92">
        <v>1318.040039</v>
      </c>
      <c r="F4870" s="92">
        <v>1318.0009769999999</v>
      </c>
      <c r="G4870" s="92">
        <v>15358500</v>
      </c>
    </row>
    <row r="4871" spans="1:7" x14ac:dyDescent="0.25">
      <c r="A4871" s="87">
        <v>39862</v>
      </c>
      <c r="B4871" s="92">
        <v>1312.4780270000001</v>
      </c>
      <c r="C4871" s="92">
        <v>1331.63501</v>
      </c>
      <c r="D4871" s="92">
        <v>1304.349976</v>
      </c>
      <c r="E4871" s="92">
        <v>1330.6099850000001</v>
      </c>
      <c r="F4871" s="92">
        <v>1330.5704350000001</v>
      </c>
      <c r="G4871" s="92">
        <v>14409700</v>
      </c>
    </row>
    <row r="4872" spans="1:7" x14ac:dyDescent="0.25">
      <c r="A4872" s="87">
        <v>39863</v>
      </c>
      <c r="B4872" s="92">
        <v>1330.8149410000001</v>
      </c>
      <c r="C4872" s="92">
        <v>1330.8149410000001</v>
      </c>
      <c r="D4872" s="92">
        <v>1313.724976</v>
      </c>
      <c r="E4872" s="92">
        <v>1323.6960449999999</v>
      </c>
      <c r="F4872" s="92">
        <v>1323.6567379999999</v>
      </c>
      <c r="G4872" s="92">
        <v>23618200</v>
      </c>
    </row>
    <row r="4873" spans="1:7" x14ac:dyDescent="0.25">
      <c r="A4873" s="87">
        <v>39864</v>
      </c>
      <c r="B4873" s="92">
        <v>1320.621948</v>
      </c>
      <c r="C4873" s="92">
        <v>1320.621948</v>
      </c>
      <c r="D4873" s="92">
        <v>1291.410034</v>
      </c>
      <c r="E4873" s="92">
        <v>1296.9420170000001</v>
      </c>
      <c r="F4873" s="92">
        <v>1296.903564</v>
      </c>
      <c r="G4873" s="92">
        <v>18829300</v>
      </c>
    </row>
    <row r="4874" spans="1:7" x14ac:dyDescent="0.25">
      <c r="A4874" s="87">
        <v>39867</v>
      </c>
      <c r="B4874" s="92">
        <v>1298.2860109999999</v>
      </c>
      <c r="C4874" s="92">
        <v>1312.4389650000001</v>
      </c>
      <c r="D4874" s="92">
        <v>1294.3790280000001</v>
      </c>
      <c r="E4874" s="92">
        <v>1312.4389650000001</v>
      </c>
      <c r="F4874" s="92">
        <v>1312.400024</v>
      </c>
      <c r="G4874" s="92">
        <v>11787800</v>
      </c>
    </row>
    <row r="4875" spans="1:7" x14ac:dyDescent="0.25">
      <c r="A4875" s="87">
        <v>39868</v>
      </c>
      <c r="B4875" s="92">
        <v>1305.6999510000001</v>
      </c>
      <c r="C4875" s="92">
        <v>1305.6999510000001</v>
      </c>
      <c r="D4875" s="92">
        <v>1286.725952</v>
      </c>
      <c r="E4875" s="92">
        <v>1295.869019</v>
      </c>
      <c r="F4875" s="92">
        <v>1295.8305660000001</v>
      </c>
      <c r="G4875" s="92">
        <v>9430300</v>
      </c>
    </row>
    <row r="4876" spans="1:7" x14ac:dyDescent="0.25">
      <c r="A4876" s="87">
        <v>39869</v>
      </c>
      <c r="B4876" s="92">
        <v>1301.0839840000001</v>
      </c>
      <c r="C4876" s="92">
        <v>1312.3420410000001</v>
      </c>
      <c r="D4876" s="92">
        <v>1290.1669919999999</v>
      </c>
      <c r="E4876" s="92">
        <v>1300.1080320000001</v>
      </c>
      <c r="F4876" s="92">
        <v>1300.0694579999999</v>
      </c>
      <c r="G4876" s="92">
        <v>20352200</v>
      </c>
    </row>
    <row r="4877" spans="1:7" x14ac:dyDescent="0.25">
      <c r="A4877" s="87">
        <v>39870</v>
      </c>
      <c r="B4877" s="92">
        <v>1303.751953</v>
      </c>
      <c r="C4877" s="92">
        <v>1303.751953</v>
      </c>
      <c r="D4877" s="92">
        <v>1281.770996</v>
      </c>
      <c r="E4877" s="92">
        <v>1290.3210449999999</v>
      </c>
      <c r="F4877" s="92">
        <v>1290.282837</v>
      </c>
      <c r="G4877" s="92">
        <v>19552000</v>
      </c>
    </row>
    <row r="4878" spans="1:7" x14ac:dyDescent="0.25">
      <c r="A4878" s="87">
        <v>39871</v>
      </c>
      <c r="B4878" s="92">
        <v>1292.281982</v>
      </c>
      <c r="C4878" s="92">
        <v>1293.9510499999999</v>
      </c>
      <c r="D4878" s="92">
        <v>1281.0749510000001</v>
      </c>
      <c r="E4878" s="92">
        <v>1285.475952</v>
      </c>
      <c r="F4878" s="92">
        <v>1285.4377440000001</v>
      </c>
      <c r="G4878" s="92">
        <v>10377200</v>
      </c>
    </row>
    <row r="4879" spans="1:7" x14ac:dyDescent="0.25">
      <c r="A4879" s="87">
        <v>39874</v>
      </c>
      <c r="B4879" s="92">
        <v>1285.475952</v>
      </c>
      <c r="C4879" s="92">
        <v>1285.475952</v>
      </c>
      <c r="D4879" s="92">
        <v>1252.8709719999999</v>
      </c>
      <c r="E4879" s="92">
        <v>1256.109009</v>
      </c>
      <c r="F4879" s="92">
        <v>1256.071655</v>
      </c>
      <c r="G4879" s="92">
        <v>10694800</v>
      </c>
    </row>
    <row r="4880" spans="1:7" x14ac:dyDescent="0.25">
      <c r="A4880" s="87">
        <v>39875</v>
      </c>
      <c r="B4880" s="92">
        <v>1256.109009</v>
      </c>
      <c r="C4880" s="92">
        <v>1270.9520259999999</v>
      </c>
      <c r="D4880" s="92">
        <v>1244.8680420000001</v>
      </c>
      <c r="E4880" s="92">
        <v>1264.8160399999999</v>
      </c>
      <c r="F4880" s="92">
        <v>1264.778442</v>
      </c>
      <c r="G4880" s="92">
        <v>12181100</v>
      </c>
    </row>
    <row r="4881" spans="1:7" x14ac:dyDescent="0.25">
      <c r="A4881" s="87">
        <v>39876</v>
      </c>
      <c r="B4881" s="92">
        <v>1264.8160399999999</v>
      </c>
      <c r="C4881" s="92">
        <v>1289.8000489999999</v>
      </c>
      <c r="D4881" s="92">
        <v>1261.501953</v>
      </c>
      <c r="E4881" s="92">
        <v>1289.380005</v>
      </c>
      <c r="F4881" s="92">
        <v>1289.341797</v>
      </c>
      <c r="G4881" s="92">
        <v>13207600</v>
      </c>
    </row>
    <row r="4882" spans="1:7" x14ac:dyDescent="0.25">
      <c r="A4882" s="87">
        <v>39877</v>
      </c>
      <c r="B4882" s="92">
        <v>1289.380005</v>
      </c>
      <c r="C4882" s="92">
        <v>1300.2039789999999</v>
      </c>
      <c r="D4882" s="92">
        <v>1282.220947</v>
      </c>
      <c r="E4882" s="92">
        <v>1288.073975</v>
      </c>
      <c r="F4882" s="92">
        <v>1288.0357670000001</v>
      </c>
      <c r="G4882" s="92">
        <v>13518800</v>
      </c>
    </row>
    <row r="4883" spans="1:7" x14ac:dyDescent="0.25">
      <c r="A4883" s="87">
        <v>39878</v>
      </c>
      <c r="B4883" s="92">
        <v>1288.073975</v>
      </c>
      <c r="C4883" s="92">
        <v>1290.619995</v>
      </c>
      <c r="D4883" s="92">
        <v>1278.862061</v>
      </c>
      <c r="E4883" s="92">
        <v>1286.6929929999999</v>
      </c>
      <c r="F4883" s="92">
        <v>1286.6547849999999</v>
      </c>
      <c r="G4883" s="92">
        <v>5838700</v>
      </c>
    </row>
    <row r="4884" spans="1:7" x14ac:dyDescent="0.25">
      <c r="A4884" s="87">
        <v>39882</v>
      </c>
      <c r="B4884" s="92">
        <v>1286.6929929999999</v>
      </c>
      <c r="C4884" s="92">
        <v>1300.5410159999999</v>
      </c>
      <c r="D4884" s="92">
        <v>1282.6319579999999</v>
      </c>
      <c r="E4884" s="92">
        <v>1300.214966</v>
      </c>
      <c r="F4884" s="92">
        <v>1300.1763920000001</v>
      </c>
      <c r="G4884" s="92">
        <v>7296000</v>
      </c>
    </row>
    <row r="4885" spans="1:7" x14ac:dyDescent="0.25">
      <c r="A4885" s="87">
        <v>39883</v>
      </c>
      <c r="B4885" s="92">
        <v>1300.214966</v>
      </c>
      <c r="C4885" s="92">
        <v>1319.51001</v>
      </c>
      <c r="D4885" s="92">
        <v>1300.214966</v>
      </c>
      <c r="E4885" s="92">
        <v>1314.519043</v>
      </c>
      <c r="F4885" s="92">
        <v>1314.4799800000001</v>
      </c>
      <c r="G4885" s="92">
        <v>13691300</v>
      </c>
    </row>
    <row r="4886" spans="1:7" x14ac:dyDescent="0.25">
      <c r="A4886" s="87">
        <v>39884</v>
      </c>
      <c r="B4886" s="92">
        <v>1314.519043</v>
      </c>
      <c r="C4886" s="92">
        <v>1318.1529539999999</v>
      </c>
      <c r="D4886" s="92">
        <v>1305.255005</v>
      </c>
      <c r="E4886" s="92">
        <v>1310.4139399999999</v>
      </c>
      <c r="F4886" s="92">
        <v>1310.3751219999999</v>
      </c>
      <c r="G4886" s="92">
        <v>7273100</v>
      </c>
    </row>
    <row r="4887" spans="1:7" x14ac:dyDescent="0.25">
      <c r="A4887" s="87">
        <v>39885</v>
      </c>
      <c r="B4887" s="92">
        <v>1310.4139399999999</v>
      </c>
      <c r="C4887" s="92">
        <v>1333.215942</v>
      </c>
      <c r="D4887" s="92">
        <v>1310.4139399999999</v>
      </c>
      <c r="E4887" s="92">
        <v>1327.4370120000001</v>
      </c>
      <c r="F4887" s="92">
        <v>1327.3977050000001</v>
      </c>
      <c r="G4887" s="92">
        <v>12045300</v>
      </c>
    </row>
    <row r="4888" spans="1:7" x14ac:dyDescent="0.25">
      <c r="A4888" s="87">
        <v>39888</v>
      </c>
      <c r="B4888" s="92">
        <v>1327.4370120000001</v>
      </c>
      <c r="C4888" s="92">
        <v>1340.994995</v>
      </c>
      <c r="D4888" s="92">
        <v>1322.480957</v>
      </c>
      <c r="E4888" s="92">
        <v>1324.8470460000001</v>
      </c>
      <c r="F4888" s="92">
        <v>1324.8077390000001</v>
      </c>
      <c r="G4888" s="92">
        <v>10208600</v>
      </c>
    </row>
    <row r="4889" spans="1:7" x14ac:dyDescent="0.25">
      <c r="A4889" s="87">
        <v>39889</v>
      </c>
      <c r="B4889" s="92">
        <v>1324.8470460000001</v>
      </c>
      <c r="C4889" s="92">
        <v>1326.1070560000001</v>
      </c>
      <c r="D4889" s="92">
        <v>1308.390991</v>
      </c>
      <c r="E4889" s="92">
        <v>1312.0920410000001</v>
      </c>
      <c r="F4889" s="92">
        <v>1312.053101</v>
      </c>
      <c r="G4889" s="92">
        <v>10389900</v>
      </c>
    </row>
    <row r="4890" spans="1:7" x14ac:dyDescent="0.25">
      <c r="A4890" s="87">
        <v>39890</v>
      </c>
      <c r="B4890" s="92">
        <v>1312.0920410000001</v>
      </c>
      <c r="C4890" s="92">
        <v>1324.084961</v>
      </c>
      <c r="D4890" s="92">
        <v>1312.0920410000001</v>
      </c>
      <c r="E4890" s="92">
        <v>1322.8370359999999</v>
      </c>
      <c r="F4890" s="92">
        <v>1322.7977289999999</v>
      </c>
      <c r="G4890" s="92">
        <v>11819200</v>
      </c>
    </row>
    <row r="4891" spans="1:7" x14ac:dyDescent="0.25">
      <c r="A4891" s="87">
        <v>39891</v>
      </c>
      <c r="B4891" s="92">
        <v>1322.8370359999999</v>
      </c>
      <c r="C4891" s="92">
        <v>1347.115967</v>
      </c>
      <c r="D4891" s="92">
        <v>1322.8370359999999</v>
      </c>
      <c r="E4891" s="92">
        <v>1341.6030270000001</v>
      </c>
      <c r="F4891" s="92">
        <v>1341.563232</v>
      </c>
      <c r="G4891" s="92">
        <v>12818600</v>
      </c>
    </row>
    <row r="4892" spans="1:7" x14ac:dyDescent="0.25">
      <c r="A4892" s="87">
        <v>39892</v>
      </c>
      <c r="B4892" s="92">
        <v>1341.6030270000001</v>
      </c>
      <c r="C4892" s="92">
        <v>1364.3050539999999</v>
      </c>
      <c r="D4892" s="92">
        <v>1341.151001</v>
      </c>
      <c r="E4892" s="92">
        <v>1360.889038</v>
      </c>
      <c r="F4892" s="92">
        <v>1360.8486330000001</v>
      </c>
      <c r="G4892" s="92">
        <v>16259400</v>
      </c>
    </row>
    <row r="4893" spans="1:7" x14ac:dyDescent="0.25">
      <c r="A4893" s="87">
        <v>39895</v>
      </c>
      <c r="B4893" s="92">
        <v>1360.889038</v>
      </c>
      <c r="C4893" s="92">
        <v>1407.5920410000001</v>
      </c>
      <c r="D4893" s="92">
        <v>1360.889038</v>
      </c>
      <c r="E4893" s="92">
        <v>1406.6469729999999</v>
      </c>
      <c r="F4893" s="92">
        <v>1406.605225</v>
      </c>
      <c r="G4893" s="92">
        <v>26588300</v>
      </c>
    </row>
    <row r="4894" spans="1:7" x14ac:dyDescent="0.25">
      <c r="A4894" s="87">
        <v>39896</v>
      </c>
      <c r="B4894" s="92">
        <v>1406.6469729999999</v>
      </c>
      <c r="C4894" s="92">
        <v>1449.9499510000001</v>
      </c>
      <c r="D4894" s="92">
        <v>1406.6469729999999</v>
      </c>
      <c r="E4894" s="92">
        <v>1436.115967</v>
      </c>
      <c r="F4894" s="92">
        <v>1436.0733640000001</v>
      </c>
      <c r="G4894" s="92">
        <v>36741700</v>
      </c>
    </row>
    <row r="4895" spans="1:7" x14ac:dyDescent="0.25">
      <c r="A4895" s="87">
        <v>39897</v>
      </c>
      <c r="B4895" s="92">
        <v>1436.115967</v>
      </c>
      <c r="C4895" s="92">
        <v>1448.4689940000001</v>
      </c>
      <c r="D4895" s="92">
        <v>1418.259033</v>
      </c>
      <c r="E4895" s="92">
        <v>1419.9730219999999</v>
      </c>
      <c r="F4895" s="92">
        <v>1419.930908</v>
      </c>
      <c r="G4895" s="92">
        <v>28116500</v>
      </c>
    </row>
    <row r="4896" spans="1:7" x14ac:dyDescent="0.25">
      <c r="A4896" s="87">
        <v>39899</v>
      </c>
      <c r="B4896" s="92">
        <v>1419.9730219999999</v>
      </c>
      <c r="C4896" s="92">
        <v>1467.524048</v>
      </c>
      <c r="D4896" s="92">
        <v>1419.9730219999999</v>
      </c>
      <c r="E4896" s="92">
        <v>1462.744995</v>
      </c>
      <c r="F4896" s="92">
        <v>1462.701538</v>
      </c>
      <c r="G4896" s="92">
        <v>28328200</v>
      </c>
    </row>
    <row r="4897" spans="1:7" x14ac:dyDescent="0.25">
      <c r="A4897" s="87">
        <v>39902</v>
      </c>
      <c r="B4897" s="92">
        <v>1462.744995</v>
      </c>
      <c r="C4897" s="92">
        <v>1463.5889890000001</v>
      </c>
      <c r="D4897" s="92">
        <v>1404.3759769999999</v>
      </c>
      <c r="E4897" s="92">
        <v>1419.0920410000001</v>
      </c>
      <c r="F4897" s="92">
        <v>1419.049927</v>
      </c>
      <c r="G4897" s="92">
        <v>17639100</v>
      </c>
    </row>
    <row r="4898" spans="1:7" x14ac:dyDescent="0.25">
      <c r="A4898" s="87">
        <v>39903</v>
      </c>
      <c r="B4898" s="92">
        <v>1419.0920410000001</v>
      </c>
      <c r="C4898" s="92">
        <v>1453.770996</v>
      </c>
      <c r="D4898" s="92">
        <v>1417.3389890000001</v>
      </c>
      <c r="E4898" s="92">
        <v>1434.073975</v>
      </c>
      <c r="F4898" s="92">
        <v>1434.0313719999999</v>
      </c>
      <c r="G4898" s="92">
        <v>15553100</v>
      </c>
    </row>
    <row r="4899" spans="1:7" x14ac:dyDescent="0.25">
      <c r="A4899" s="87">
        <v>39904</v>
      </c>
      <c r="B4899" s="92">
        <v>1434.073975</v>
      </c>
      <c r="C4899" s="92">
        <v>1464.3929439999999</v>
      </c>
      <c r="D4899" s="92">
        <v>1434.073975</v>
      </c>
      <c r="E4899" s="92">
        <v>1461.748047</v>
      </c>
      <c r="F4899" s="92">
        <v>1461.7045900000001</v>
      </c>
      <c r="G4899" s="92">
        <v>25067700</v>
      </c>
    </row>
    <row r="4900" spans="1:7" x14ac:dyDescent="0.25">
      <c r="A4900" s="87">
        <v>39905</v>
      </c>
      <c r="B4900" s="92">
        <v>1461.748047</v>
      </c>
      <c r="C4900" s="92">
        <v>1499.9959719999999</v>
      </c>
      <c r="D4900" s="92">
        <v>1461.748047</v>
      </c>
      <c r="E4900" s="92">
        <v>1499.7330320000001</v>
      </c>
      <c r="F4900" s="92">
        <v>1499.6884769999999</v>
      </c>
      <c r="G4900" s="92">
        <v>32241500</v>
      </c>
    </row>
    <row r="4901" spans="1:7" x14ac:dyDescent="0.25">
      <c r="A4901" s="87">
        <v>39906</v>
      </c>
      <c r="B4901" s="92">
        <v>1499.7330320000001</v>
      </c>
      <c r="C4901" s="92">
        <v>1511.334961</v>
      </c>
      <c r="D4901" s="92">
        <v>1494.1209719999999</v>
      </c>
      <c r="E4901" s="92">
        <v>1500.360962</v>
      </c>
      <c r="F4901" s="92">
        <v>1500.3164059999999</v>
      </c>
      <c r="G4901" s="92">
        <v>30261000</v>
      </c>
    </row>
    <row r="4902" spans="1:7" x14ac:dyDescent="0.25">
      <c r="A4902" s="87">
        <v>39909</v>
      </c>
      <c r="B4902" s="92">
        <v>1500.360962</v>
      </c>
      <c r="C4902" s="92">
        <v>1527.1800539999999</v>
      </c>
      <c r="D4902" s="92">
        <v>1500.360962</v>
      </c>
      <c r="E4902" s="92">
        <v>1516.640991</v>
      </c>
      <c r="F4902" s="92">
        <v>1516.5960689999999</v>
      </c>
      <c r="G4902" s="92">
        <v>28501000</v>
      </c>
    </row>
    <row r="4903" spans="1:7" x14ac:dyDescent="0.25">
      <c r="A4903" s="87">
        <v>39910</v>
      </c>
      <c r="B4903" s="92">
        <v>1516.640991</v>
      </c>
      <c r="C4903" s="92">
        <v>1516.640991</v>
      </c>
      <c r="D4903" s="92">
        <v>1483.7220460000001</v>
      </c>
      <c r="E4903" s="92">
        <v>1490.8570560000001</v>
      </c>
      <c r="F4903" s="92">
        <v>1490.8127440000001</v>
      </c>
      <c r="G4903" s="92">
        <v>29341700</v>
      </c>
    </row>
    <row r="4904" spans="1:7" x14ac:dyDescent="0.25">
      <c r="A4904" s="87">
        <v>39911</v>
      </c>
      <c r="B4904" s="92">
        <v>1490.8570560000001</v>
      </c>
      <c r="C4904" s="92">
        <v>1491.110962</v>
      </c>
      <c r="D4904" s="92">
        <v>1460.0389399999999</v>
      </c>
      <c r="E4904" s="92">
        <v>1465.75</v>
      </c>
      <c r="F4904" s="92">
        <v>1465.706543</v>
      </c>
      <c r="G4904" s="92">
        <v>31037800</v>
      </c>
    </row>
    <row r="4905" spans="1:7" x14ac:dyDescent="0.25">
      <c r="A4905" s="87">
        <v>39912</v>
      </c>
      <c r="B4905" s="92" t="s">
        <v>2065</v>
      </c>
      <c r="C4905" s="92" t="s">
        <v>2065</v>
      </c>
      <c r="D4905" s="92" t="s">
        <v>2065</v>
      </c>
      <c r="E4905" s="92" t="s">
        <v>2065</v>
      </c>
      <c r="F4905" s="92" t="s">
        <v>2065</v>
      </c>
      <c r="G4905" s="92" t="s">
        <v>2065</v>
      </c>
    </row>
    <row r="4906" spans="1:7" x14ac:dyDescent="0.25">
      <c r="A4906" s="87">
        <v>39916</v>
      </c>
      <c r="B4906" s="92">
        <v>1465.75</v>
      </c>
      <c r="C4906" s="92">
        <v>1540.519043</v>
      </c>
      <c r="D4906" s="92">
        <v>1465.75</v>
      </c>
      <c r="E4906" s="92">
        <v>1540.4029539999999</v>
      </c>
      <c r="F4906" s="92">
        <v>1540.357178</v>
      </c>
      <c r="G4906" s="92">
        <v>47161200</v>
      </c>
    </row>
    <row r="4907" spans="1:7" x14ac:dyDescent="0.25">
      <c r="A4907" s="87">
        <v>39917</v>
      </c>
      <c r="B4907" s="92">
        <v>1540.4029539999999</v>
      </c>
      <c r="C4907" s="92">
        <v>1573.3950199999999</v>
      </c>
      <c r="D4907" s="92">
        <v>1536.6679690000001</v>
      </c>
      <c r="E4907" s="92">
        <v>1570.260986</v>
      </c>
      <c r="F4907" s="92">
        <v>1570.2143550000001</v>
      </c>
      <c r="G4907" s="92">
        <v>81512500</v>
      </c>
    </row>
    <row r="4908" spans="1:7" x14ac:dyDescent="0.25">
      <c r="A4908" s="87">
        <v>39918</v>
      </c>
      <c r="B4908" s="92">
        <v>1570.260986</v>
      </c>
      <c r="C4908" s="92">
        <v>1603.3110349999999</v>
      </c>
      <c r="D4908" s="92">
        <v>1564.9449460000001</v>
      </c>
      <c r="E4908" s="92">
        <v>1593.6629640000001</v>
      </c>
      <c r="F4908" s="92">
        <v>1593.615601</v>
      </c>
      <c r="G4908" s="92">
        <v>95933900</v>
      </c>
    </row>
    <row r="4909" spans="1:7" x14ac:dyDescent="0.25">
      <c r="A4909" s="87">
        <v>39919</v>
      </c>
      <c r="B4909" s="92">
        <v>1593.6629640000001</v>
      </c>
      <c r="C4909" s="92">
        <v>1641.8039550000001</v>
      </c>
      <c r="D4909" s="92">
        <v>1593.6629640000001</v>
      </c>
      <c r="E4909" s="92">
        <v>1625.0870359999999</v>
      </c>
      <c r="F4909" s="92">
        <v>1625.038818</v>
      </c>
      <c r="G4909" s="92">
        <v>181868000</v>
      </c>
    </row>
    <row r="4910" spans="1:7" x14ac:dyDescent="0.25">
      <c r="A4910" s="87">
        <v>39920</v>
      </c>
      <c r="B4910" s="92">
        <v>1625.0870359999999</v>
      </c>
      <c r="C4910" s="92">
        <v>1659.3420410000001</v>
      </c>
      <c r="D4910" s="92">
        <v>1619.339966</v>
      </c>
      <c r="E4910" s="92">
        <v>1634.790039</v>
      </c>
      <c r="F4910" s="92">
        <v>1634.7414550000001</v>
      </c>
      <c r="G4910" s="92">
        <v>106253400</v>
      </c>
    </row>
    <row r="4911" spans="1:7" x14ac:dyDescent="0.25">
      <c r="A4911" s="87">
        <v>39923</v>
      </c>
      <c r="B4911" s="92">
        <v>1634.790039</v>
      </c>
      <c r="C4911" s="92">
        <v>1661.844971</v>
      </c>
      <c r="D4911" s="92">
        <v>1618.880981</v>
      </c>
      <c r="E4911" s="92">
        <v>1661.844971</v>
      </c>
      <c r="F4911" s="92">
        <v>1661.795654</v>
      </c>
      <c r="G4911" s="92">
        <v>197443800</v>
      </c>
    </row>
    <row r="4912" spans="1:7" x14ac:dyDescent="0.25">
      <c r="A4912" s="87">
        <v>39925</v>
      </c>
      <c r="B4912" s="92">
        <v>1628.848999</v>
      </c>
      <c r="C4912" s="92">
        <v>1674.9179690000001</v>
      </c>
      <c r="D4912" s="92">
        <v>1610.4639890000001</v>
      </c>
      <c r="E4912" s="92">
        <v>1615.2320560000001</v>
      </c>
      <c r="F4912" s="92">
        <v>1615.184082</v>
      </c>
      <c r="G4912" s="92">
        <v>145365700</v>
      </c>
    </row>
    <row r="4913" spans="1:7" x14ac:dyDescent="0.25">
      <c r="A4913" s="87">
        <v>39926</v>
      </c>
      <c r="B4913" s="92">
        <v>1615.2320560000001</v>
      </c>
      <c r="C4913" s="92">
        <v>1615.2509769999999</v>
      </c>
      <c r="D4913" s="92">
        <v>1585.9239500000001</v>
      </c>
      <c r="E4913" s="92">
        <v>1592.6999510000001</v>
      </c>
      <c r="F4913" s="92">
        <v>1592.6525879999999</v>
      </c>
      <c r="G4913" s="92">
        <v>73377300</v>
      </c>
    </row>
    <row r="4914" spans="1:7" x14ac:dyDescent="0.25">
      <c r="A4914" s="87">
        <v>39927</v>
      </c>
      <c r="B4914" s="92">
        <v>1592.6999510000001</v>
      </c>
      <c r="C4914" s="92">
        <v>1609.965942</v>
      </c>
      <c r="D4914" s="92">
        <v>1576.285034</v>
      </c>
      <c r="E4914" s="92">
        <v>1591.3360600000001</v>
      </c>
      <c r="F4914" s="92">
        <v>1591.288818</v>
      </c>
      <c r="G4914" s="92">
        <v>86654700</v>
      </c>
    </row>
    <row r="4915" spans="1:7" x14ac:dyDescent="0.25">
      <c r="A4915" s="87">
        <v>39930</v>
      </c>
      <c r="B4915" s="92">
        <v>1591.3360600000001</v>
      </c>
      <c r="C4915" s="92">
        <v>1598.9560550000001</v>
      </c>
      <c r="D4915" s="92">
        <v>1574.225952</v>
      </c>
      <c r="E4915" s="92">
        <v>1576.0810550000001</v>
      </c>
      <c r="F4915" s="92">
        <v>1576.034302</v>
      </c>
      <c r="G4915" s="92">
        <v>59271200</v>
      </c>
    </row>
    <row r="4916" spans="1:7" x14ac:dyDescent="0.25">
      <c r="A4916" s="87">
        <v>39931</v>
      </c>
      <c r="B4916" s="92">
        <v>1576.0810550000001</v>
      </c>
      <c r="C4916" s="92">
        <v>1618.0620120000001</v>
      </c>
      <c r="D4916" s="92">
        <v>1576.0810550000001</v>
      </c>
      <c r="E4916" s="92">
        <v>1595.915039</v>
      </c>
      <c r="F4916" s="92">
        <v>1595.8676760000001</v>
      </c>
      <c r="G4916" s="92">
        <v>68917900</v>
      </c>
    </row>
    <row r="4917" spans="1:7" x14ac:dyDescent="0.25">
      <c r="A4917" s="87">
        <v>39932</v>
      </c>
      <c r="B4917" s="92">
        <v>1595.915039</v>
      </c>
      <c r="C4917" s="92">
        <v>1648.630981</v>
      </c>
      <c r="D4917" s="92">
        <v>1595.915039</v>
      </c>
      <c r="E4917" s="92">
        <v>1644.1850589999999</v>
      </c>
      <c r="F4917" s="92">
        <v>1644.1362300000001</v>
      </c>
      <c r="G4917" s="92">
        <v>69574400</v>
      </c>
    </row>
    <row r="4918" spans="1:7" x14ac:dyDescent="0.25">
      <c r="A4918" s="87">
        <v>39933</v>
      </c>
      <c r="B4918" s="92">
        <v>1644.1850589999999</v>
      </c>
      <c r="C4918" s="92">
        <v>1728.0660399999999</v>
      </c>
      <c r="D4918" s="92">
        <v>1644.1850589999999</v>
      </c>
      <c r="E4918" s="92">
        <v>1722.765991</v>
      </c>
      <c r="F4918" s="92">
        <v>1722.7148440000001</v>
      </c>
      <c r="G4918" s="92">
        <v>162896500</v>
      </c>
    </row>
    <row r="4919" spans="1:7" x14ac:dyDescent="0.25">
      <c r="A4919" s="87">
        <v>39934</v>
      </c>
      <c r="B4919" s="92">
        <v>1722.765991</v>
      </c>
      <c r="C4919" s="92">
        <v>1738.7089840000001</v>
      </c>
      <c r="D4919" s="92">
        <v>1701.994019</v>
      </c>
      <c r="E4919" s="92">
        <v>1729.5820309999999</v>
      </c>
      <c r="F4919" s="92">
        <v>1729.5307620000001</v>
      </c>
      <c r="G4919" s="92">
        <v>113212400</v>
      </c>
    </row>
    <row r="4920" spans="1:7" x14ac:dyDescent="0.25">
      <c r="A4920" s="87">
        <v>39937</v>
      </c>
      <c r="B4920" s="92">
        <v>1729.5820309999999</v>
      </c>
      <c r="C4920" s="92">
        <v>1796.713013</v>
      </c>
      <c r="D4920" s="92">
        <v>1729.5820309999999</v>
      </c>
      <c r="E4920" s="92">
        <v>1788.1469729999999</v>
      </c>
      <c r="F4920" s="92">
        <v>1788.0939940000001</v>
      </c>
      <c r="G4920" s="92">
        <v>106621100</v>
      </c>
    </row>
    <row r="4921" spans="1:7" x14ac:dyDescent="0.25">
      <c r="A4921" s="87">
        <v>39938</v>
      </c>
      <c r="B4921" s="92">
        <v>1788.1469729999999</v>
      </c>
      <c r="C4921" s="92">
        <v>1823.380981</v>
      </c>
      <c r="D4921" s="92">
        <v>1759.484009</v>
      </c>
      <c r="E4921" s="92">
        <v>1772.0699460000001</v>
      </c>
      <c r="F4921" s="92">
        <v>1772.0173339999999</v>
      </c>
      <c r="G4921" s="92">
        <v>113034500</v>
      </c>
    </row>
    <row r="4922" spans="1:7" x14ac:dyDescent="0.25">
      <c r="A4922" s="87">
        <v>39939</v>
      </c>
      <c r="B4922" s="92">
        <v>1772.0699460000001</v>
      </c>
      <c r="C4922" s="92">
        <v>1799.6240230000001</v>
      </c>
      <c r="D4922" s="92">
        <v>1761.1099850000001</v>
      </c>
      <c r="E4922" s="92">
        <v>1798.3360600000001</v>
      </c>
      <c r="F4922" s="92">
        <v>1798.2827150000001</v>
      </c>
      <c r="G4922" s="92">
        <v>90095200</v>
      </c>
    </row>
    <row r="4923" spans="1:7" x14ac:dyDescent="0.25">
      <c r="A4923" s="87">
        <v>39940</v>
      </c>
      <c r="B4923" s="92">
        <v>1798.3360600000001</v>
      </c>
      <c r="C4923" s="92">
        <v>1840.475952</v>
      </c>
      <c r="D4923" s="92">
        <v>1798.3360600000001</v>
      </c>
      <c r="E4923" s="92">
        <v>1828.8520510000001</v>
      </c>
      <c r="F4923" s="92">
        <v>1828.7977289999999</v>
      </c>
      <c r="G4923" s="92">
        <v>168895100</v>
      </c>
    </row>
    <row r="4924" spans="1:7" x14ac:dyDescent="0.25">
      <c r="A4924" s="87">
        <v>39941</v>
      </c>
      <c r="B4924" s="92">
        <v>1828.8520510000001</v>
      </c>
      <c r="C4924" s="92">
        <v>1863.628052</v>
      </c>
      <c r="D4924" s="92">
        <v>1821.1419679999999</v>
      </c>
      <c r="E4924" s="92">
        <v>1862.531982</v>
      </c>
      <c r="F4924" s="92">
        <v>1862.4766850000001</v>
      </c>
      <c r="G4924" s="92">
        <v>177683000</v>
      </c>
    </row>
    <row r="4925" spans="1:7" x14ac:dyDescent="0.25">
      <c r="A4925" s="87">
        <v>39944</v>
      </c>
      <c r="B4925" s="92">
        <v>1862.531982</v>
      </c>
      <c r="C4925" s="92">
        <v>1891.769043</v>
      </c>
      <c r="D4925" s="92">
        <v>1827.161987</v>
      </c>
      <c r="E4925" s="92">
        <v>1830.740967</v>
      </c>
      <c r="F4925" s="92">
        <v>1830.6866460000001</v>
      </c>
      <c r="G4925" s="92">
        <v>225749200</v>
      </c>
    </row>
    <row r="4926" spans="1:7" x14ac:dyDescent="0.25">
      <c r="A4926" s="87">
        <v>39945</v>
      </c>
      <c r="B4926" s="92">
        <v>1830.740967</v>
      </c>
      <c r="C4926" s="92">
        <v>1842.725952</v>
      </c>
      <c r="D4926" s="92">
        <v>1796.9449460000001</v>
      </c>
      <c r="E4926" s="92">
        <v>1842.0219729999999</v>
      </c>
      <c r="F4926" s="92">
        <v>1841.9672849999999</v>
      </c>
      <c r="G4926" s="92">
        <v>138511600</v>
      </c>
    </row>
    <row r="4927" spans="1:7" x14ac:dyDescent="0.25">
      <c r="A4927" s="87">
        <v>39946</v>
      </c>
      <c r="B4927" s="92">
        <v>1842.0219729999999</v>
      </c>
      <c r="C4927" s="92">
        <v>1871.8170170000001</v>
      </c>
      <c r="D4927" s="92">
        <v>1834.3029790000001</v>
      </c>
      <c r="E4927" s="92">
        <v>1851.3320309999999</v>
      </c>
      <c r="F4927" s="92">
        <v>1851.2771</v>
      </c>
      <c r="G4927" s="92">
        <v>287554600</v>
      </c>
    </row>
    <row r="4928" spans="1:7" x14ac:dyDescent="0.25">
      <c r="A4928" s="87">
        <v>39947</v>
      </c>
      <c r="B4928" s="92">
        <v>1851.3320309999999</v>
      </c>
      <c r="C4928" s="92">
        <v>1851.3320309999999</v>
      </c>
      <c r="D4928" s="92">
        <v>1776.9410399999999</v>
      </c>
      <c r="E4928" s="92">
        <v>1785.003052</v>
      </c>
      <c r="F4928" s="92">
        <v>1784.950073</v>
      </c>
      <c r="G4928" s="92">
        <v>270909500</v>
      </c>
    </row>
    <row r="4929" spans="1:7" x14ac:dyDescent="0.25">
      <c r="A4929" s="87">
        <v>39948</v>
      </c>
      <c r="B4929" s="92">
        <v>1785.003052</v>
      </c>
      <c r="C4929" s="92">
        <v>1820.8549800000001</v>
      </c>
      <c r="D4929" s="92">
        <v>1708.38501</v>
      </c>
      <c r="E4929" s="92">
        <v>1750.9139399999999</v>
      </c>
      <c r="F4929" s="92">
        <v>1750.862061</v>
      </c>
      <c r="G4929" s="92">
        <v>181611000</v>
      </c>
    </row>
    <row r="4930" spans="1:7" x14ac:dyDescent="0.25">
      <c r="A4930" s="87">
        <v>39951</v>
      </c>
      <c r="B4930" s="92">
        <v>1750.4930420000001</v>
      </c>
      <c r="C4930" s="92">
        <v>1804.8709719999999</v>
      </c>
      <c r="D4930" s="92">
        <v>1712.637939</v>
      </c>
      <c r="E4930" s="92">
        <v>1803.5679929999999</v>
      </c>
      <c r="F4930" s="92">
        <v>1803.514404</v>
      </c>
      <c r="G4930" s="92">
        <v>137301800</v>
      </c>
    </row>
    <row r="4931" spans="1:7" x14ac:dyDescent="0.25">
      <c r="A4931" s="87">
        <v>39952</v>
      </c>
      <c r="B4931" s="92">
        <v>1805.43103</v>
      </c>
      <c r="C4931" s="92">
        <v>1888.2230219999999</v>
      </c>
      <c r="D4931" s="92">
        <v>1805.43103</v>
      </c>
      <c r="E4931" s="92">
        <v>1886.015991</v>
      </c>
      <c r="F4931" s="92">
        <v>1885.959961</v>
      </c>
      <c r="G4931" s="92">
        <v>158367300</v>
      </c>
    </row>
    <row r="4932" spans="1:7" x14ac:dyDescent="0.25">
      <c r="A4932" s="87">
        <v>39953</v>
      </c>
      <c r="B4932" s="92">
        <v>1886.2230219999999</v>
      </c>
      <c r="C4932" s="92">
        <v>1907.494995</v>
      </c>
      <c r="D4932" s="92">
        <v>1872.259033</v>
      </c>
      <c r="E4932" s="92">
        <v>1885.7220460000001</v>
      </c>
      <c r="F4932" s="92">
        <v>1885.6660159999999</v>
      </c>
      <c r="G4932" s="92">
        <v>66887000</v>
      </c>
    </row>
    <row r="4933" spans="1:7" x14ac:dyDescent="0.25">
      <c r="A4933" s="87">
        <v>39954</v>
      </c>
      <c r="B4933" s="92" t="s">
        <v>2065</v>
      </c>
      <c r="C4933" s="92" t="s">
        <v>2065</v>
      </c>
      <c r="D4933" s="92" t="s">
        <v>2065</v>
      </c>
      <c r="E4933" s="92" t="s">
        <v>2065</v>
      </c>
      <c r="F4933" s="92" t="s">
        <v>2065</v>
      </c>
      <c r="G4933" s="92" t="s">
        <v>2065</v>
      </c>
    </row>
    <row r="4934" spans="1:7" x14ac:dyDescent="0.25">
      <c r="A4934" s="87">
        <v>39955</v>
      </c>
      <c r="B4934" s="92">
        <v>1885.411987</v>
      </c>
      <c r="C4934" s="92">
        <v>1889.880005</v>
      </c>
      <c r="D4934" s="92">
        <v>1858.0820309999999</v>
      </c>
      <c r="E4934" s="92">
        <v>1881.7089840000001</v>
      </c>
      <c r="F4934" s="92">
        <v>1881.653198</v>
      </c>
      <c r="G4934" s="92">
        <v>63340900</v>
      </c>
    </row>
    <row r="4935" spans="1:7" x14ac:dyDescent="0.25">
      <c r="A4935" s="87">
        <v>39958</v>
      </c>
      <c r="B4935" s="92">
        <v>1881.399048</v>
      </c>
      <c r="C4935" s="92">
        <v>1898.0489500000001</v>
      </c>
      <c r="D4935" s="92">
        <v>1878.651001</v>
      </c>
      <c r="E4935" s="92">
        <v>1890.970947</v>
      </c>
      <c r="F4935" s="92">
        <v>1890.9147949999999</v>
      </c>
      <c r="G4935" s="92">
        <v>71117900</v>
      </c>
    </row>
    <row r="4936" spans="1:7" x14ac:dyDescent="0.25">
      <c r="A4936" s="87">
        <v>39959</v>
      </c>
      <c r="B4936" s="92">
        <v>1891.1779790000001</v>
      </c>
      <c r="C4936" s="92">
        <v>1905.909058</v>
      </c>
      <c r="D4936" s="92">
        <v>1852.024048</v>
      </c>
      <c r="E4936" s="92">
        <v>1857.5860600000001</v>
      </c>
      <c r="F4936" s="92">
        <v>1857.530884</v>
      </c>
      <c r="G4936" s="92">
        <v>91041100</v>
      </c>
    </row>
    <row r="4937" spans="1:7" x14ac:dyDescent="0.25">
      <c r="A4937" s="87">
        <v>39960</v>
      </c>
      <c r="B4937" s="92">
        <v>1858.4139399999999</v>
      </c>
      <c r="C4937" s="92">
        <v>1902.0789789999999</v>
      </c>
      <c r="D4937" s="92">
        <v>1858.4139399999999</v>
      </c>
      <c r="E4937" s="92">
        <v>1892.843018</v>
      </c>
      <c r="F4937" s="92">
        <v>1892.786865</v>
      </c>
      <c r="G4937" s="92">
        <v>73196200</v>
      </c>
    </row>
    <row r="4938" spans="1:7" x14ac:dyDescent="0.25">
      <c r="A4938" s="87">
        <v>39961</v>
      </c>
      <c r="B4938" s="92">
        <v>1892.739014</v>
      </c>
      <c r="C4938" s="92">
        <v>1904.615967</v>
      </c>
      <c r="D4938" s="92">
        <v>1878.465942</v>
      </c>
      <c r="E4938" s="92">
        <v>1902.8759769999999</v>
      </c>
      <c r="F4938" s="92">
        <v>1902.8194579999999</v>
      </c>
      <c r="G4938" s="92">
        <v>61969500</v>
      </c>
    </row>
    <row r="4939" spans="1:7" x14ac:dyDescent="0.25">
      <c r="A4939" s="87">
        <v>39962</v>
      </c>
      <c r="B4939" s="92">
        <v>1903.1860349999999</v>
      </c>
      <c r="C4939" s="92">
        <v>1941.786987</v>
      </c>
      <c r="D4939" s="92">
        <v>1903.1860349999999</v>
      </c>
      <c r="E4939" s="92">
        <v>1916.8310550000001</v>
      </c>
      <c r="F4939" s="92">
        <v>1916.7741699999999</v>
      </c>
      <c r="G4939" s="92">
        <v>128449100</v>
      </c>
    </row>
    <row r="4940" spans="1:7" x14ac:dyDescent="0.25">
      <c r="A4940" s="87">
        <v>39965</v>
      </c>
      <c r="B4940" s="92">
        <v>1917.4530030000001</v>
      </c>
      <c r="C4940" s="92">
        <v>1998.579956</v>
      </c>
      <c r="D4940" s="92">
        <v>1917.4530030000001</v>
      </c>
      <c r="E4940" s="92">
        <v>1998.579956</v>
      </c>
      <c r="F4940" s="92">
        <v>1998.52063</v>
      </c>
      <c r="G4940" s="92">
        <v>90610500</v>
      </c>
    </row>
    <row r="4941" spans="1:7" x14ac:dyDescent="0.25">
      <c r="A4941" s="87">
        <v>39966</v>
      </c>
      <c r="B4941" s="92">
        <v>1999.2010499999999</v>
      </c>
      <c r="C4941" s="92">
        <v>2043.9479980000001</v>
      </c>
      <c r="D4941" s="92">
        <v>1991.964966</v>
      </c>
      <c r="E4941" s="92">
        <v>1998.6429439999999</v>
      </c>
      <c r="F4941" s="92">
        <v>1998.5836179999999</v>
      </c>
      <c r="G4941" s="92">
        <v>117531500</v>
      </c>
    </row>
    <row r="4942" spans="1:7" x14ac:dyDescent="0.25">
      <c r="A4942" s="87">
        <v>39967</v>
      </c>
      <c r="B4942" s="92">
        <v>1999.1610109999999</v>
      </c>
      <c r="C4942" s="92">
        <v>2027.6920170000001</v>
      </c>
      <c r="D4942" s="92">
        <v>1993.0810550000001</v>
      </c>
      <c r="E4942" s="92">
        <v>2010.9139399999999</v>
      </c>
      <c r="F4942" s="92">
        <v>2010.8542480000001</v>
      </c>
      <c r="G4942" s="92">
        <v>56294300</v>
      </c>
    </row>
    <row r="4943" spans="1:7" x14ac:dyDescent="0.25">
      <c r="A4943" s="87">
        <v>39968</v>
      </c>
      <c r="B4943" s="92">
        <v>2010.8100589999999</v>
      </c>
      <c r="C4943" s="92">
        <v>2033.0529790000001</v>
      </c>
      <c r="D4943" s="92">
        <v>1989.7910159999999</v>
      </c>
      <c r="E4943" s="92">
        <v>2032.715942</v>
      </c>
      <c r="F4943" s="92">
        <v>2032.6556399999999</v>
      </c>
      <c r="G4943" s="92">
        <v>57776800</v>
      </c>
    </row>
    <row r="4944" spans="1:7" x14ac:dyDescent="0.25">
      <c r="A4944" s="87">
        <v>39969</v>
      </c>
      <c r="B4944" s="92">
        <v>2033.026001</v>
      </c>
      <c r="C4944" s="92">
        <v>2078.9309079999998</v>
      </c>
      <c r="D4944" s="92">
        <v>2033.026001</v>
      </c>
      <c r="E4944" s="92">
        <v>2078.9309079999998</v>
      </c>
      <c r="F4944" s="92">
        <v>2078.8691410000001</v>
      </c>
      <c r="G4944" s="92">
        <v>75514200</v>
      </c>
    </row>
    <row r="4945" spans="1:7" x14ac:dyDescent="0.25">
      <c r="A4945" s="87">
        <v>39972</v>
      </c>
      <c r="B4945" s="92">
        <v>2079.7719729999999</v>
      </c>
      <c r="C4945" s="92">
        <v>2099.080078</v>
      </c>
      <c r="D4945" s="92">
        <v>2052.0270999999998</v>
      </c>
      <c r="E4945" s="92">
        <v>2056.6469729999999</v>
      </c>
      <c r="F4945" s="92">
        <v>2056.5859380000002</v>
      </c>
      <c r="G4945" s="92">
        <v>85694100</v>
      </c>
    </row>
    <row r="4946" spans="1:7" x14ac:dyDescent="0.25">
      <c r="A4946" s="87">
        <v>39973</v>
      </c>
      <c r="B4946" s="92">
        <v>2057.0668949999999</v>
      </c>
      <c r="C4946" s="92">
        <v>2096.929932</v>
      </c>
      <c r="D4946" s="92">
        <v>2057.0258789999998</v>
      </c>
      <c r="E4946" s="92">
        <v>2093.2939449999999</v>
      </c>
      <c r="F4946" s="92">
        <v>2093.2319339999999</v>
      </c>
      <c r="G4946" s="92">
        <v>65894800</v>
      </c>
    </row>
    <row r="4947" spans="1:7" x14ac:dyDescent="0.25">
      <c r="A4947" s="87">
        <v>39974</v>
      </c>
      <c r="B4947" s="92">
        <v>2094.13501</v>
      </c>
      <c r="C4947" s="92">
        <v>2116.1660160000001</v>
      </c>
      <c r="D4947" s="92">
        <v>2094.13501</v>
      </c>
      <c r="E4947" s="92">
        <v>2108.8139649999998</v>
      </c>
      <c r="F4947" s="92">
        <v>2108.7514649999998</v>
      </c>
      <c r="G4947" s="92">
        <v>124710800</v>
      </c>
    </row>
    <row r="4948" spans="1:7" x14ac:dyDescent="0.25">
      <c r="A4948" s="87">
        <v>39975</v>
      </c>
      <c r="B4948" s="92">
        <v>2108.5009770000001</v>
      </c>
      <c r="C4948" s="92">
        <v>2112.8400879999999</v>
      </c>
      <c r="D4948" s="92">
        <v>2077.4541020000001</v>
      </c>
      <c r="E4948" s="92">
        <v>2089.584961</v>
      </c>
      <c r="F4948" s="92">
        <v>2089.5229490000002</v>
      </c>
      <c r="G4948" s="92">
        <v>148039100</v>
      </c>
    </row>
    <row r="4949" spans="1:7" x14ac:dyDescent="0.25">
      <c r="A4949" s="87">
        <v>39976</v>
      </c>
      <c r="B4949" s="92">
        <v>2089.7919919999999</v>
      </c>
      <c r="C4949" s="92">
        <v>2106.9760740000002</v>
      </c>
      <c r="D4949" s="92">
        <v>2073.336914</v>
      </c>
      <c r="E4949" s="92">
        <v>2090.943115</v>
      </c>
      <c r="F4949" s="92">
        <v>2090.8811040000001</v>
      </c>
      <c r="G4949" s="92">
        <v>84551500</v>
      </c>
    </row>
    <row r="4950" spans="1:7" x14ac:dyDescent="0.25">
      <c r="A4950" s="87">
        <v>39979</v>
      </c>
      <c r="B4950" s="92">
        <v>2090.7360840000001</v>
      </c>
      <c r="C4950" s="92">
        <v>2100.7709960000002</v>
      </c>
      <c r="D4950" s="92">
        <v>2060.6201169999999</v>
      </c>
      <c r="E4950" s="92">
        <v>2069.875</v>
      </c>
      <c r="F4950" s="92">
        <v>2069.813721</v>
      </c>
      <c r="G4950" s="92">
        <v>60473000</v>
      </c>
    </row>
    <row r="4951" spans="1:7" x14ac:dyDescent="0.25">
      <c r="A4951" s="87">
        <v>39980</v>
      </c>
      <c r="B4951" s="92">
        <v>2069.4609380000002</v>
      </c>
      <c r="C4951" s="92">
        <v>2069.4609380000002</v>
      </c>
      <c r="D4951" s="92">
        <v>1995.5660399999999</v>
      </c>
      <c r="E4951" s="92">
        <v>2030.365967</v>
      </c>
      <c r="F4951" s="92">
        <v>2030.305664</v>
      </c>
      <c r="G4951" s="92">
        <v>76345700</v>
      </c>
    </row>
    <row r="4952" spans="1:7" x14ac:dyDescent="0.25">
      <c r="A4952" s="87">
        <v>39981</v>
      </c>
      <c r="B4952" s="92">
        <v>2029.9520259999999</v>
      </c>
      <c r="C4952" s="92">
        <v>2034.3199460000001</v>
      </c>
      <c r="D4952" s="92">
        <v>2009.4329829999999</v>
      </c>
      <c r="E4952" s="92">
        <v>2024.964966</v>
      </c>
      <c r="F4952" s="92">
        <v>2024.9047849999999</v>
      </c>
      <c r="G4952" s="92">
        <v>58227300</v>
      </c>
    </row>
    <row r="4953" spans="1:7" x14ac:dyDescent="0.25">
      <c r="A4953" s="87">
        <v>39982</v>
      </c>
      <c r="B4953" s="92">
        <v>2024.651001</v>
      </c>
      <c r="C4953" s="92">
        <v>2025.1240230000001</v>
      </c>
      <c r="D4953" s="92">
        <v>1940.323975</v>
      </c>
      <c r="E4953" s="92">
        <v>1950.987061</v>
      </c>
      <c r="F4953" s="92">
        <v>1950.929077</v>
      </c>
      <c r="G4953" s="92">
        <v>83570000</v>
      </c>
    </row>
    <row r="4954" spans="1:7" x14ac:dyDescent="0.25">
      <c r="A4954" s="87">
        <v>39983</v>
      </c>
      <c r="B4954" s="92">
        <v>1951.8270259999999</v>
      </c>
      <c r="C4954" s="92">
        <v>1993.241943</v>
      </c>
      <c r="D4954" s="92">
        <v>1922.862061</v>
      </c>
      <c r="E4954" s="92">
        <v>1990.4720460000001</v>
      </c>
      <c r="F4954" s="92">
        <v>1990.4129640000001</v>
      </c>
      <c r="G4954" s="92">
        <v>73940800</v>
      </c>
    </row>
    <row r="4955" spans="1:7" x14ac:dyDescent="0.25">
      <c r="A4955" s="87">
        <v>39986</v>
      </c>
      <c r="B4955" s="92">
        <v>1990.6789550000001</v>
      </c>
      <c r="C4955" s="92">
        <v>2011.6999510000001</v>
      </c>
      <c r="D4955" s="92">
        <v>1965.387939</v>
      </c>
      <c r="E4955" s="92">
        <v>1975.0269780000001</v>
      </c>
      <c r="F4955" s="92">
        <v>1974.968384</v>
      </c>
      <c r="G4955" s="92">
        <v>84123700</v>
      </c>
    </row>
    <row r="4956" spans="1:7" x14ac:dyDescent="0.25">
      <c r="A4956" s="87">
        <v>39987</v>
      </c>
      <c r="B4956" s="92">
        <v>1973.9930420000001</v>
      </c>
      <c r="C4956" s="92">
        <v>1973.9930420000001</v>
      </c>
      <c r="D4956" s="92">
        <v>1888.8210449999999</v>
      </c>
      <c r="E4956" s="92">
        <v>1914.38501</v>
      </c>
      <c r="F4956" s="92">
        <v>1914.328125</v>
      </c>
      <c r="G4956" s="92">
        <v>68632000</v>
      </c>
    </row>
    <row r="4957" spans="1:7" x14ac:dyDescent="0.25">
      <c r="A4957" s="87">
        <v>39988</v>
      </c>
      <c r="B4957" s="92">
        <v>1913.964966</v>
      </c>
      <c r="C4957" s="92">
        <v>1995.6739500000001</v>
      </c>
      <c r="D4957" s="92">
        <v>1913.964966</v>
      </c>
      <c r="E4957" s="92">
        <v>1995.6739500000001</v>
      </c>
      <c r="F4957" s="92">
        <v>1995.614746</v>
      </c>
      <c r="G4957" s="92">
        <v>70778700</v>
      </c>
    </row>
    <row r="4958" spans="1:7" x14ac:dyDescent="0.25">
      <c r="A4958" s="87">
        <v>39989</v>
      </c>
      <c r="B4958" s="92">
        <v>1996.0870359999999</v>
      </c>
      <c r="C4958" s="92">
        <v>2045.6679690000001</v>
      </c>
      <c r="D4958" s="92">
        <v>1996.0870359999999</v>
      </c>
      <c r="E4958" s="92">
        <v>2044.1710210000001</v>
      </c>
      <c r="F4958" s="92">
        <v>2044.1103519999999</v>
      </c>
      <c r="G4958" s="92">
        <v>75862000</v>
      </c>
    </row>
    <row r="4959" spans="1:7" x14ac:dyDescent="0.25">
      <c r="A4959" s="87">
        <v>39990</v>
      </c>
      <c r="B4959" s="92">
        <v>2044.378052</v>
      </c>
      <c r="C4959" s="92">
        <v>2066.3149410000001</v>
      </c>
      <c r="D4959" s="92">
        <v>2026.7380370000001</v>
      </c>
      <c r="E4959" s="92">
        <v>2040.1929929999999</v>
      </c>
      <c r="F4959" s="92">
        <v>2040.1324460000001</v>
      </c>
      <c r="G4959" s="92">
        <v>37485100</v>
      </c>
    </row>
    <row r="4960" spans="1:7" x14ac:dyDescent="0.25">
      <c r="A4960" s="87">
        <v>39993</v>
      </c>
      <c r="B4960" s="92">
        <v>2040.4589840000001</v>
      </c>
      <c r="C4960" s="92">
        <v>2049.8510740000002</v>
      </c>
      <c r="D4960" s="92">
        <v>2021.362061</v>
      </c>
      <c r="E4960" s="92">
        <v>2033.715942</v>
      </c>
      <c r="F4960" s="92">
        <v>2033.6556399999999</v>
      </c>
      <c r="G4960" s="92">
        <v>27447300</v>
      </c>
    </row>
    <row r="4961" spans="1:7" x14ac:dyDescent="0.25">
      <c r="A4961" s="87">
        <v>39994</v>
      </c>
      <c r="B4961" s="92">
        <v>2034.9770510000001</v>
      </c>
      <c r="C4961" s="92">
        <v>2060.7250979999999</v>
      </c>
      <c r="D4961" s="92">
        <v>2020.6920170000001</v>
      </c>
      <c r="E4961" s="92">
        <v>2026.780029</v>
      </c>
      <c r="F4961" s="92">
        <v>2026.7198490000001</v>
      </c>
      <c r="G4961" s="92">
        <v>38238200</v>
      </c>
    </row>
    <row r="4962" spans="1:7" x14ac:dyDescent="0.25">
      <c r="A4962" s="87">
        <v>39995</v>
      </c>
      <c r="B4962" s="92">
        <v>2026.884033</v>
      </c>
      <c r="C4962" s="92">
        <v>2059.8911130000001</v>
      </c>
      <c r="D4962" s="92">
        <v>2023.8480219999999</v>
      </c>
      <c r="E4962" s="92">
        <v>2059.8840329999998</v>
      </c>
      <c r="F4962" s="92">
        <v>2059.8227539999998</v>
      </c>
      <c r="G4962" s="92">
        <v>38604000</v>
      </c>
    </row>
    <row r="4963" spans="1:7" x14ac:dyDescent="0.25">
      <c r="A4963" s="87">
        <v>39996</v>
      </c>
      <c r="B4963" s="92">
        <v>2060.0900879999999</v>
      </c>
      <c r="C4963" s="92">
        <v>2085.4528810000002</v>
      </c>
      <c r="D4963" s="92">
        <v>2056.7548830000001</v>
      </c>
      <c r="E4963" s="92">
        <v>2065.7529300000001</v>
      </c>
      <c r="F4963" s="92">
        <v>2065.6916500000002</v>
      </c>
      <c r="G4963" s="92">
        <v>46178300</v>
      </c>
    </row>
    <row r="4964" spans="1:7" x14ac:dyDescent="0.25">
      <c r="A4964" s="87">
        <v>39997</v>
      </c>
      <c r="B4964" s="92">
        <v>2065.5458979999999</v>
      </c>
      <c r="C4964" s="92">
        <v>2078.0520019999999</v>
      </c>
      <c r="D4964" s="92">
        <v>2039.0810550000001</v>
      </c>
      <c r="E4964" s="92">
        <v>2075.3020019999999</v>
      </c>
      <c r="F4964" s="92">
        <v>2075.2404790000001</v>
      </c>
      <c r="G4964" s="92">
        <v>30243400</v>
      </c>
    </row>
    <row r="4965" spans="1:7" x14ac:dyDescent="0.25">
      <c r="A4965" s="87">
        <v>40000</v>
      </c>
      <c r="B4965" s="92">
        <v>2074.8820799999999</v>
      </c>
      <c r="C4965" s="92">
        <v>2074.8820799999999</v>
      </c>
      <c r="D4965" s="92">
        <v>2023.974976</v>
      </c>
      <c r="E4965" s="92">
        <v>2035.01001</v>
      </c>
      <c r="F4965" s="92">
        <v>2034.9495850000001</v>
      </c>
      <c r="G4965" s="92">
        <v>28970400</v>
      </c>
    </row>
    <row r="4966" spans="1:7" x14ac:dyDescent="0.25">
      <c r="A4966" s="87">
        <v>40001</v>
      </c>
      <c r="B4966" s="92">
        <v>2034.88501</v>
      </c>
      <c r="C4966" s="92">
        <v>2083.2470699999999</v>
      </c>
      <c r="D4966" s="92">
        <v>2034.88501</v>
      </c>
      <c r="E4966" s="92">
        <v>2083.2470699999999</v>
      </c>
      <c r="F4966" s="92">
        <v>2083.1853030000002</v>
      </c>
      <c r="G4966" s="92">
        <v>48866400</v>
      </c>
    </row>
    <row r="4967" spans="1:7" x14ac:dyDescent="0.25">
      <c r="A4967" s="87">
        <v>40002</v>
      </c>
      <c r="B4967" s="92" t="s">
        <v>2065</v>
      </c>
      <c r="C4967" s="92" t="s">
        <v>2065</v>
      </c>
      <c r="D4967" s="92" t="s">
        <v>2065</v>
      </c>
      <c r="E4967" s="92" t="s">
        <v>2065</v>
      </c>
      <c r="F4967" s="92" t="s">
        <v>2065</v>
      </c>
      <c r="G4967" s="92" t="s">
        <v>2065</v>
      </c>
    </row>
    <row r="4968" spans="1:7" x14ac:dyDescent="0.25">
      <c r="A4968" s="87">
        <v>40003</v>
      </c>
      <c r="B4968" s="92">
        <v>2083.4528810000002</v>
      </c>
      <c r="C4968" s="92">
        <v>2116.8588869999999</v>
      </c>
      <c r="D4968" s="92">
        <v>2060.4809570000002</v>
      </c>
      <c r="E4968" s="92">
        <v>2083.9741210000002</v>
      </c>
      <c r="F4968" s="92">
        <v>2083.9123540000001</v>
      </c>
      <c r="G4968" s="92">
        <v>71130200</v>
      </c>
    </row>
    <row r="4969" spans="1:7" x14ac:dyDescent="0.25">
      <c r="A4969" s="87">
        <v>40004</v>
      </c>
      <c r="B4969" s="92">
        <v>2084.8129880000001</v>
      </c>
      <c r="C4969" s="92">
        <v>2090.5820309999999</v>
      </c>
      <c r="D4969" s="92">
        <v>2058.3220209999999</v>
      </c>
      <c r="E4969" s="92">
        <v>2063.0939939999998</v>
      </c>
      <c r="F4969" s="92">
        <v>2063.0327149999998</v>
      </c>
      <c r="G4969" s="92">
        <v>41331100</v>
      </c>
    </row>
    <row r="4970" spans="1:7" x14ac:dyDescent="0.25">
      <c r="A4970" s="87">
        <v>40007</v>
      </c>
      <c r="B4970" s="92">
        <v>2062.6750489999999</v>
      </c>
      <c r="C4970" s="92">
        <v>2063.951904</v>
      </c>
      <c r="D4970" s="92">
        <v>1992.3790280000001</v>
      </c>
      <c r="E4970" s="92">
        <v>2020.139038</v>
      </c>
      <c r="F4970" s="92">
        <v>2020.0791019999999</v>
      </c>
      <c r="G4970" s="92">
        <v>37537400</v>
      </c>
    </row>
    <row r="4971" spans="1:7" x14ac:dyDescent="0.25">
      <c r="A4971" s="87">
        <v>40008</v>
      </c>
      <c r="B4971" s="92">
        <v>2020.639038</v>
      </c>
      <c r="C4971" s="92">
        <v>2059.836914</v>
      </c>
      <c r="D4971" s="92">
        <v>2020.639038</v>
      </c>
      <c r="E4971" s="92">
        <v>2056.5791020000001</v>
      </c>
      <c r="F4971" s="92">
        <v>2056.5180660000001</v>
      </c>
      <c r="G4971" s="92">
        <v>39420800</v>
      </c>
    </row>
    <row r="4972" spans="1:7" x14ac:dyDescent="0.25">
      <c r="A4972" s="87">
        <v>40009</v>
      </c>
      <c r="B4972" s="92">
        <v>2056.991943</v>
      </c>
      <c r="C4972" s="92">
        <v>2123.4580080000001</v>
      </c>
      <c r="D4972" s="92">
        <v>2056.991943</v>
      </c>
      <c r="E4972" s="92">
        <v>2123.2780760000001</v>
      </c>
      <c r="F4972" s="92">
        <v>2123.2150879999999</v>
      </c>
      <c r="G4972" s="92">
        <v>49345700</v>
      </c>
    </row>
    <row r="4973" spans="1:7" x14ac:dyDescent="0.25">
      <c r="A4973" s="87">
        <v>40010</v>
      </c>
      <c r="B4973" s="92">
        <v>2123.7939449999999</v>
      </c>
      <c r="C4973" s="92">
        <v>2154.876953</v>
      </c>
      <c r="D4973" s="92">
        <v>2112.9331050000001</v>
      </c>
      <c r="E4973" s="92">
        <v>2117.9499510000001</v>
      </c>
      <c r="F4973" s="92">
        <v>2117.8869629999999</v>
      </c>
      <c r="G4973" s="92">
        <v>51398700</v>
      </c>
    </row>
    <row r="4974" spans="1:7" x14ac:dyDescent="0.25">
      <c r="A4974" s="87">
        <v>40011</v>
      </c>
      <c r="B4974" s="92">
        <v>2117.125</v>
      </c>
      <c r="C4974" s="92">
        <v>2126.5070799999999</v>
      </c>
      <c r="D4974" s="92">
        <v>2060.616943</v>
      </c>
      <c r="E4974" s="92">
        <v>2106.3530270000001</v>
      </c>
      <c r="F4974" s="92">
        <v>2106.2905270000001</v>
      </c>
      <c r="G4974" s="92">
        <v>43484800</v>
      </c>
    </row>
    <row r="4975" spans="1:7" x14ac:dyDescent="0.25">
      <c r="A4975" s="87">
        <v>40014</v>
      </c>
      <c r="B4975" s="92" t="s">
        <v>2065</v>
      </c>
      <c r="C4975" s="92" t="s">
        <v>2065</v>
      </c>
      <c r="D4975" s="92" t="s">
        <v>2065</v>
      </c>
      <c r="E4975" s="92" t="s">
        <v>2065</v>
      </c>
      <c r="F4975" s="92" t="s">
        <v>2065</v>
      </c>
      <c r="G4975" s="92" t="s">
        <v>2065</v>
      </c>
    </row>
    <row r="4976" spans="1:7" x14ac:dyDescent="0.25">
      <c r="A4976" s="87">
        <v>40015</v>
      </c>
      <c r="B4976" s="92">
        <v>2107.0749510000001</v>
      </c>
      <c r="C4976" s="92">
        <v>2157.4938959999999</v>
      </c>
      <c r="D4976" s="92">
        <v>2107.0749510000001</v>
      </c>
      <c r="E4976" s="92">
        <v>2146.5539549999999</v>
      </c>
      <c r="F4976" s="92">
        <v>2146.4902339999999</v>
      </c>
      <c r="G4976" s="92">
        <v>40962200</v>
      </c>
    </row>
    <row r="4977" spans="1:7" x14ac:dyDescent="0.25">
      <c r="A4977" s="87">
        <v>40016</v>
      </c>
      <c r="B4977" s="92">
        <v>2146.8640140000002</v>
      </c>
      <c r="C4977" s="92">
        <v>2156.415039</v>
      </c>
      <c r="D4977" s="92">
        <v>2119.5139159999999</v>
      </c>
      <c r="E4977" s="92">
        <v>2125.61499</v>
      </c>
      <c r="F4977" s="92">
        <v>2125.5520019999999</v>
      </c>
      <c r="G4977" s="92">
        <v>68911800</v>
      </c>
    </row>
    <row r="4978" spans="1:7" x14ac:dyDescent="0.25">
      <c r="A4978" s="87">
        <v>40017</v>
      </c>
      <c r="B4978" s="92">
        <v>2125.718018</v>
      </c>
      <c r="C4978" s="92">
        <v>2162.748047</v>
      </c>
      <c r="D4978" s="92">
        <v>2125.718018</v>
      </c>
      <c r="E4978" s="92">
        <v>2160.7170409999999</v>
      </c>
      <c r="F4978" s="92">
        <v>2160.6528320000002</v>
      </c>
      <c r="G4978" s="92">
        <v>39476600</v>
      </c>
    </row>
    <row r="4979" spans="1:7" x14ac:dyDescent="0.25">
      <c r="A4979" s="87">
        <v>40018</v>
      </c>
      <c r="B4979" s="92">
        <v>2161.1298830000001</v>
      </c>
      <c r="C4979" s="92">
        <v>2199.2241210000002</v>
      </c>
      <c r="D4979" s="92">
        <v>2161.1298830000001</v>
      </c>
      <c r="E4979" s="92">
        <v>2185.6540530000002</v>
      </c>
      <c r="F4979" s="92">
        <v>2185.5893550000001</v>
      </c>
      <c r="G4979" s="92">
        <v>39560400</v>
      </c>
    </row>
    <row r="4980" spans="1:7" x14ac:dyDescent="0.25">
      <c r="A4980" s="87">
        <v>40021</v>
      </c>
      <c r="B4980" s="92">
        <v>2186.0729980000001</v>
      </c>
      <c r="C4980" s="92">
        <v>2213.6201169999999</v>
      </c>
      <c r="D4980" s="92">
        <v>2186.0729980000001</v>
      </c>
      <c r="E4980" s="92">
        <v>2209.1010740000002</v>
      </c>
      <c r="F4980" s="92">
        <v>2209.0354000000002</v>
      </c>
      <c r="G4980" s="92">
        <v>47289700</v>
      </c>
    </row>
    <row r="4981" spans="1:7" x14ac:dyDescent="0.25">
      <c r="A4981" s="87">
        <v>40022</v>
      </c>
      <c r="B4981" s="92">
        <v>2209.5200199999999</v>
      </c>
      <c r="C4981" s="92">
        <v>2240.6389159999999</v>
      </c>
      <c r="D4981" s="92">
        <v>2201.1909179999998</v>
      </c>
      <c r="E4981" s="92">
        <v>2237.1049800000001</v>
      </c>
      <c r="F4981" s="92">
        <v>2237.0385740000002</v>
      </c>
      <c r="G4981" s="92">
        <v>69027100</v>
      </c>
    </row>
    <row r="4982" spans="1:7" x14ac:dyDescent="0.25">
      <c r="A4982" s="87">
        <v>40023</v>
      </c>
      <c r="B4982" s="92">
        <v>2236.8989259999998</v>
      </c>
      <c r="C4982" s="92">
        <v>2241.633057</v>
      </c>
      <c r="D4982" s="92">
        <v>2190.4099120000001</v>
      </c>
      <c r="E4982" s="92">
        <v>2225.8120119999999</v>
      </c>
      <c r="F4982" s="92">
        <v>2225.7460940000001</v>
      </c>
      <c r="G4982" s="92">
        <v>52774100</v>
      </c>
    </row>
    <row r="4983" spans="1:7" x14ac:dyDescent="0.25">
      <c r="A4983" s="87">
        <v>40024</v>
      </c>
      <c r="B4983" s="92">
        <v>2224.5559079999998</v>
      </c>
      <c r="C4983" s="92">
        <v>2298.7700199999999</v>
      </c>
      <c r="D4983" s="92">
        <v>2218.4279790000001</v>
      </c>
      <c r="E4983" s="92">
        <v>2298.13501</v>
      </c>
      <c r="F4983" s="92">
        <v>2298.0668949999999</v>
      </c>
      <c r="G4983" s="92">
        <v>91391100</v>
      </c>
    </row>
    <row r="4984" spans="1:7" x14ac:dyDescent="0.25">
      <c r="A4984" s="87">
        <v>40025</v>
      </c>
      <c r="B4984" s="92">
        <v>2298.6499020000001</v>
      </c>
      <c r="C4984" s="92">
        <v>2332.7629390000002</v>
      </c>
      <c r="D4984" s="92">
        <v>2298.6499020000001</v>
      </c>
      <c r="E4984" s="92">
        <v>2323.2360840000001</v>
      </c>
      <c r="F4984" s="92">
        <v>2323.1669919999999</v>
      </c>
      <c r="G4984" s="92">
        <v>133264200</v>
      </c>
    </row>
    <row r="4985" spans="1:7" x14ac:dyDescent="0.25">
      <c r="A4985" s="87">
        <v>40028</v>
      </c>
      <c r="B4985" s="92">
        <v>2323.8540039999998</v>
      </c>
      <c r="C4985" s="92">
        <v>2350.6760250000002</v>
      </c>
      <c r="D4985" s="92">
        <v>2323.8540039999998</v>
      </c>
      <c r="E4985" s="92">
        <v>2338.7971189999998</v>
      </c>
      <c r="F4985" s="92">
        <v>2338.7277829999998</v>
      </c>
      <c r="G4985" s="92">
        <v>103150400</v>
      </c>
    </row>
    <row r="4986" spans="1:7" x14ac:dyDescent="0.25">
      <c r="A4986" s="87">
        <v>40029</v>
      </c>
      <c r="B4986" s="92">
        <v>2339.0029300000001</v>
      </c>
      <c r="C4986" s="92">
        <v>2382.0959469999998</v>
      </c>
      <c r="D4986" s="92">
        <v>2339.0029300000001</v>
      </c>
      <c r="E4986" s="92">
        <v>2360.0939939999998</v>
      </c>
      <c r="F4986" s="92">
        <v>2360.0239259999998</v>
      </c>
      <c r="G4986" s="92">
        <v>129954700</v>
      </c>
    </row>
    <row r="4987" spans="1:7" x14ac:dyDescent="0.25">
      <c r="A4987" s="87">
        <v>40030</v>
      </c>
      <c r="B4987" s="92">
        <v>2360.5129390000002</v>
      </c>
      <c r="C4987" s="92">
        <v>2362.7661130000001</v>
      </c>
      <c r="D4987" s="92">
        <v>2308.6340329999998</v>
      </c>
      <c r="E4987" s="92">
        <v>2317.0629880000001</v>
      </c>
      <c r="F4987" s="92">
        <v>2316.994385</v>
      </c>
      <c r="G4987" s="92">
        <v>113651400</v>
      </c>
    </row>
    <row r="4988" spans="1:7" x14ac:dyDescent="0.25">
      <c r="A4988" s="87">
        <v>40031</v>
      </c>
      <c r="B4988" s="92">
        <v>2317.373047</v>
      </c>
      <c r="C4988" s="92">
        <v>2360.0458979999999</v>
      </c>
      <c r="D4988" s="92">
        <v>2309.9880370000001</v>
      </c>
      <c r="E4988" s="92">
        <v>2359.9770509999998</v>
      </c>
      <c r="F4988" s="92">
        <v>2359.906982</v>
      </c>
      <c r="G4988" s="92">
        <v>143651000</v>
      </c>
    </row>
    <row r="4989" spans="1:7" x14ac:dyDescent="0.25">
      <c r="A4989" s="87">
        <v>40032</v>
      </c>
      <c r="B4989" s="92">
        <v>2359.5639649999998</v>
      </c>
      <c r="C4989" s="92">
        <v>2366.9570309999999</v>
      </c>
      <c r="D4989" s="92">
        <v>2333.7390140000002</v>
      </c>
      <c r="E4989" s="92">
        <v>2349.133057</v>
      </c>
      <c r="F4989" s="92">
        <v>2349.063232</v>
      </c>
      <c r="G4989" s="92">
        <v>111878500</v>
      </c>
    </row>
    <row r="4990" spans="1:7" x14ac:dyDescent="0.25">
      <c r="A4990" s="87">
        <v>40035</v>
      </c>
      <c r="B4990" s="92">
        <v>2349.751953</v>
      </c>
      <c r="C4990" s="92">
        <v>2394.3210450000001</v>
      </c>
      <c r="D4990" s="92">
        <v>2349.751953</v>
      </c>
      <c r="E4990" s="92">
        <v>2389.5620119999999</v>
      </c>
      <c r="F4990" s="92">
        <v>2389.491211</v>
      </c>
      <c r="G4990" s="92">
        <v>159141600</v>
      </c>
    </row>
    <row r="4991" spans="1:7" x14ac:dyDescent="0.25">
      <c r="A4991" s="87">
        <v>40036</v>
      </c>
      <c r="B4991" s="92">
        <v>2389.4589839999999</v>
      </c>
      <c r="C4991" s="92">
        <v>2404.735107</v>
      </c>
      <c r="D4991" s="92">
        <v>2370.681885</v>
      </c>
      <c r="E4991" s="92">
        <v>2399.2758789999998</v>
      </c>
      <c r="F4991" s="92">
        <v>2399.2045899999998</v>
      </c>
      <c r="G4991" s="92">
        <v>145466900</v>
      </c>
    </row>
    <row r="4992" spans="1:7" x14ac:dyDescent="0.25">
      <c r="A4992" s="87">
        <v>40037</v>
      </c>
      <c r="B4992" s="92">
        <v>2399.173096</v>
      </c>
      <c r="C4992" s="92">
        <v>2399.173096</v>
      </c>
      <c r="D4992" s="92">
        <v>2326.8139649999998</v>
      </c>
      <c r="E4992" s="92">
        <v>2347.3579100000002</v>
      </c>
      <c r="F4992" s="92">
        <v>2347.2883299999999</v>
      </c>
      <c r="G4992" s="92">
        <v>86791200</v>
      </c>
    </row>
    <row r="4993" spans="1:7" x14ac:dyDescent="0.25">
      <c r="A4993" s="87">
        <v>40038</v>
      </c>
      <c r="B4993" s="92">
        <v>2347.9770509999998</v>
      </c>
      <c r="C4993" s="92">
        <v>2408.8840329999998</v>
      </c>
      <c r="D4993" s="92">
        <v>2347.9770509999998</v>
      </c>
      <c r="E4993" s="92">
        <v>2396.48999</v>
      </c>
      <c r="F4993" s="92">
        <v>2396.4187010000001</v>
      </c>
      <c r="G4993" s="92">
        <v>110095100</v>
      </c>
    </row>
    <row r="4994" spans="1:7" x14ac:dyDescent="0.25">
      <c r="A4994" s="87">
        <v>40039</v>
      </c>
      <c r="B4994" s="92">
        <v>2397.625</v>
      </c>
      <c r="C4994" s="92">
        <v>2411.8989259999998</v>
      </c>
      <c r="D4994" s="92">
        <v>2370.0891109999998</v>
      </c>
      <c r="E4994" s="92">
        <v>2386.86499</v>
      </c>
      <c r="F4994" s="92">
        <v>2386.7941890000002</v>
      </c>
      <c r="G4994" s="92">
        <v>61176100</v>
      </c>
    </row>
    <row r="4995" spans="1:7" x14ac:dyDescent="0.25">
      <c r="A4995" s="87">
        <v>40043</v>
      </c>
      <c r="B4995" s="92">
        <v>2384.8020019999999</v>
      </c>
      <c r="C4995" s="92">
        <v>2384.8020019999999</v>
      </c>
      <c r="D4995" s="92">
        <v>2296.9641109999998</v>
      </c>
      <c r="E4995" s="92">
        <v>2336.9870609999998</v>
      </c>
      <c r="F4995" s="92">
        <v>2336.9177249999998</v>
      </c>
      <c r="G4995" s="92">
        <v>81370900</v>
      </c>
    </row>
    <row r="4996" spans="1:7" x14ac:dyDescent="0.25">
      <c r="A4996" s="87">
        <v>40044</v>
      </c>
      <c r="B4996" s="92">
        <v>2337.193115</v>
      </c>
      <c r="C4996" s="92">
        <v>2351.1770019999999</v>
      </c>
      <c r="D4996" s="92">
        <v>2271.2089839999999</v>
      </c>
      <c r="E4996" s="92">
        <v>2277.751953</v>
      </c>
      <c r="F4996" s="92">
        <v>2277.6843260000001</v>
      </c>
      <c r="G4996" s="92">
        <v>75703500</v>
      </c>
    </row>
    <row r="4997" spans="1:7" x14ac:dyDescent="0.25">
      <c r="A4997" s="87">
        <v>40045</v>
      </c>
      <c r="B4997" s="92">
        <v>2279.1960450000001</v>
      </c>
      <c r="C4997" s="92">
        <v>2330.6999510000001</v>
      </c>
      <c r="D4997" s="92">
        <v>2279.1960450000001</v>
      </c>
      <c r="E4997" s="92">
        <v>2328.6389159999999</v>
      </c>
      <c r="F4997" s="92">
        <v>2328.5698240000002</v>
      </c>
      <c r="G4997" s="92">
        <v>59075300</v>
      </c>
    </row>
    <row r="4998" spans="1:7" x14ac:dyDescent="0.25">
      <c r="A4998" s="87">
        <v>40046</v>
      </c>
      <c r="B4998" s="92">
        <v>2328.431885</v>
      </c>
      <c r="C4998" s="92">
        <v>2346.834961</v>
      </c>
      <c r="D4998" s="92">
        <v>2313.7690429999998</v>
      </c>
      <c r="E4998" s="92">
        <v>2333.8969729999999</v>
      </c>
      <c r="F4998" s="92">
        <v>2333.8276369999999</v>
      </c>
      <c r="G4998" s="92">
        <v>34067400</v>
      </c>
    </row>
    <row r="4999" spans="1:7" x14ac:dyDescent="0.25">
      <c r="A4999" s="87">
        <v>40049</v>
      </c>
      <c r="B4999" s="92">
        <v>2335.7529300000001</v>
      </c>
      <c r="C4999" s="92">
        <v>2379.9060060000002</v>
      </c>
      <c r="D4999" s="92">
        <v>2335.7529300000001</v>
      </c>
      <c r="E4999" s="92">
        <v>2375.8740229999999</v>
      </c>
      <c r="F4999" s="92">
        <v>2375.803711</v>
      </c>
      <c r="G4999" s="92">
        <v>47202900</v>
      </c>
    </row>
    <row r="5000" spans="1:7" x14ac:dyDescent="0.25">
      <c r="A5000" s="87">
        <v>40050</v>
      </c>
      <c r="B5000" s="92">
        <v>2375.6679690000001</v>
      </c>
      <c r="C5000" s="92">
        <v>2382.4108890000002</v>
      </c>
      <c r="D5000" s="92">
        <v>2351.8588869999999</v>
      </c>
      <c r="E5000" s="92">
        <v>2380.5209960000002</v>
      </c>
      <c r="F5000" s="92">
        <v>2380.4501949999999</v>
      </c>
      <c r="G5000" s="92">
        <v>46761700</v>
      </c>
    </row>
    <row r="5001" spans="1:7" x14ac:dyDescent="0.25">
      <c r="A5001" s="87">
        <v>40051</v>
      </c>
      <c r="B5001" s="92">
        <v>2379.7990719999998</v>
      </c>
      <c r="C5001" s="92">
        <v>2387.3779300000001</v>
      </c>
      <c r="D5001" s="92">
        <v>2366.2758789999998</v>
      </c>
      <c r="E5001" s="92">
        <v>2380.086914</v>
      </c>
      <c r="F5001" s="92">
        <v>2380.0161130000001</v>
      </c>
      <c r="G5001" s="92">
        <v>67409500</v>
      </c>
    </row>
    <row r="5002" spans="1:7" x14ac:dyDescent="0.25">
      <c r="A5002" s="87">
        <v>40052</v>
      </c>
      <c r="B5002" s="92">
        <v>2379.6679690000001</v>
      </c>
      <c r="C5002" s="92">
        <v>2379.6679690000001</v>
      </c>
      <c r="D5002" s="92">
        <v>2338.6909179999998</v>
      </c>
      <c r="E5002" s="92">
        <v>2356.0639649999998</v>
      </c>
      <c r="F5002" s="92">
        <v>2355.9941410000001</v>
      </c>
      <c r="G5002" s="92">
        <v>60647500</v>
      </c>
    </row>
    <row r="5003" spans="1:7" x14ac:dyDescent="0.25">
      <c r="A5003" s="87">
        <v>40053</v>
      </c>
      <c r="B5003" s="92">
        <v>2356.5791020000001</v>
      </c>
      <c r="C5003" s="92">
        <v>2378.1110840000001</v>
      </c>
      <c r="D5003" s="92">
        <v>2355.9670409999999</v>
      </c>
      <c r="E5003" s="92">
        <v>2377.2470699999999</v>
      </c>
      <c r="F5003" s="92">
        <v>2377.1762699999999</v>
      </c>
      <c r="G5003" s="92">
        <v>44417800</v>
      </c>
    </row>
    <row r="5004" spans="1:7" x14ac:dyDescent="0.25">
      <c r="A5004" s="87">
        <v>40056</v>
      </c>
      <c r="B5004" s="92">
        <v>2377.4528810000002</v>
      </c>
      <c r="C5004" s="92">
        <v>2378.2910160000001</v>
      </c>
      <c r="D5004" s="92">
        <v>2333.3081050000001</v>
      </c>
      <c r="E5004" s="92">
        <v>2341.5371089999999</v>
      </c>
      <c r="F5004" s="92">
        <v>2341.467529</v>
      </c>
      <c r="G5004" s="92">
        <v>46892000</v>
      </c>
    </row>
    <row r="5005" spans="1:7" x14ac:dyDescent="0.25">
      <c r="A5005" s="87">
        <v>40057</v>
      </c>
      <c r="B5005" s="92">
        <v>2341.4340820000002</v>
      </c>
      <c r="C5005" s="92">
        <v>2355.8090820000002</v>
      </c>
      <c r="D5005" s="92">
        <v>2325.4660640000002</v>
      </c>
      <c r="E5005" s="92">
        <v>2326.9140630000002</v>
      </c>
      <c r="F5005" s="92">
        <v>2326.844971</v>
      </c>
      <c r="G5005" s="92">
        <v>38733600</v>
      </c>
    </row>
    <row r="5006" spans="1:7" x14ac:dyDescent="0.25">
      <c r="A5006" s="87">
        <v>40058</v>
      </c>
      <c r="B5006" s="92">
        <v>2325.883057</v>
      </c>
      <c r="C5006" s="92">
        <v>2325.883057</v>
      </c>
      <c r="D5006" s="92">
        <v>2272.7639159999999</v>
      </c>
      <c r="E5006" s="92">
        <v>2285.9250489999999</v>
      </c>
      <c r="F5006" s="92">
        <v>2285.8571780000002</v>
      </c>
      <c r="G5006" s="92">
        <v>45531200</v>
      </c>
    </row>
    <row r="5007" spans="1:7" x14ac:dyDescent="0.25">
      <c r="A5007" s="87">
        <v>40059</v>
      </c>
      <c r="B5007" s="92">
        <v>2286.2338869999999</v>
      </c>
      <c r="C5007" s="92">
        <v>2329.281982</v>
      </c>
      <c r="D5007" s="92">
        <v>2284.9279790000001</v>
      </c>
      <c r="E5007" s="92">
        <v>2322.2460940000001</v>
      </c>
      <c r="F5007" s="92">
        <v>2322.1770019999999</v>
      </c>
      <c r="G5007" s="92">
        <v>57937800</v>
      </c>
    </row>
    <row r="5008" spans="1:7" x14ac:dyDescent="0.25">
      <c r="A5008" s="87">
        <v>40060</v>
      </c>
      <c r="B5008" s="92">
        <v>2322.5590820000002</v>
      </c>
      <c r="C5008" s="92">
        <v>2333.9470209999999</v>
      </c>
      <c r="D5008" s="92">
        <v>2316.0539549999999</v>
      </c>
      <c r="E5008" s="92">
        <v>2322.7360840000001</v>
      </c>
      <c r="F5008" s="92">
        <v>2322.6669919999999</v>
      </c>
      <c r="G5008" s="92">
        <v>35777000</v>
      </c>
    </row>
    <row r="5009" spans="1:7" x14ac:dyDescent="0.25">
      <c r="A5009" s="87">
        <v>40063</v>
      </c>
      <c r="B5009" s="92">
        <v>2323.155029</v>
      </c>
      <c r="C5009" s="92">
        <v>2342.1579590000001</v>
      </c>
      <c r="D5009" s="92">
        <v>2323.155029</v>
      </c>
      <c r="E5009" s="92">
        <v>2340.3920899999998</v>
      </c>
      <c r="F5009" s="92">
        <v>2340.32251</v>
      </c>
      <c r="G5009" s="92">
        <v>37862700</v>
      </c>
    </row>
    <row r="5010" spans="1:7" x14ac:dyDescent="0.25">
      <c r="A5010" s="87">
        <v>40064</v>
      </c>
      <c r="B5010" s="92">
        <v>2340.7041020000001</v>
      </c>
      <c r="C5010" s="92">
        <v>2371.4030760000001</v>
      </c>
      <c r="D5010" s="92">
        <v>2333.8659670000002</v>
      </c>
      <c r="E5010" s="92">
        <v>2371.3020019999999</v>
      </c>
      <c r="F5010" s="92">
        <v>2371.2316890000002</v>
      </c>
      <c r="G5010" s="92">
        <v>46496200</v>
      </c>
    </row>
    <row r="5011" spans="1:7" x14ac:dyDescent="0.25">
      <c r="A5011" s="87">
        <v>40065</v>
      </c>
      <c r="B5011" s="92">
        <v>2371.508057</v>
      </c>
      <c r="C5011" s="92">
        <v>2389.7890630000002</v>
      </c>
      <c r="D5011" s="92">
        <v>2364.6469729999999</v>
      </c>
      <c r="E5011" s="92">
        <v>2383.3378910000001</v>
      </c>
      <c r="F5011" s="92">
        <v>2383.2670899999998</v>
      </c>
      <c r="G5011" s="92">
        <v>35235300</v>
      </c>
    </row>
    <row r="5012" spans="1:7" x14ac:dyDescent="0.25">
      <c r="A5012" s="87">
        <v>40066</v>
      </c>
      <c r="B5012" s="92">
        <v>2383.7509770000001</v>
      </c>
      <c r="C5012" s="92">
        <v>2422.5810550000001</v>
      </c>
      <c r="D5012" s="92">
        <v>2383.7509770000001</v>
      </c>
      <c r="E5012" s="92">
        <v>2411.8630370000001</v>
      </c>
      <c r="F5012" s="92">
        <v>2411.7915039999998</v>
      </c>
      <c r="G5012" s="92">
        <v>47370300</v>
      </c>
    </row>
    <row r="5013" spans="1:7" x14ac:dyDescent="0.25">
      <c r="A5013" s="87">
        <v>40067</v>
      </c>
      <c r="B5013" s="92">
        <v>2412.1750489999999</v>
      </c>
      <c r="C5013" s="92">
        <v>2425.389893</v>
      </c>
      <c r="D5013" s="92">
        <v>2408.413086</v>
      </c>
      <c r="E5013" s="92">
        <v>2415.9460450000001</v>
      </c>
      <c r="F5013" s="92">
        <v>2415.874268</v>
      </c>
      <c r="G5013" s="92">
        <v>48353400</v>
      </c>
    </row>
    <row r="5014" spans="1:7" x14ac:dyDescent="0.25">
      <c r="A5014" s="87">
        <v>40070</v>
      </c>
      <c r="B5014" s="92">
        <v>2415.1088869999999</v>
      </c>
      <c r="C5014" s="92">
        <v>2415.1088869999999</v>
      </c>
      <c r="D5014" s="92">
        <v>2377.0329590000001</v>
      </c>
      <c r="E5014" s="92">
        <v>2382.701904</v>
      </c>
      <c r="F5014" s="92">
        <v>2382.6311040000001</v>
      </c>
      <c r="G5014" s="92">
        <v>26960800</v>
      </c>
    </row>
    <row r="5015" spans="1:7" x14ac:dyDescent="0.25">
      <c r="A5015" s="87">
        <v>40071</v>
      </c>
      <c r="B5015" s="92">
        <v>2382.968018</v>
      </c>
      <c r="C5015" s="92">
        <v>2420.8220209999999</v>
      </c>
      <c r="D5015" s="92">
        <v>2382.968018</v>
      </c>
      <c r="E5015" s="92">
        <v>2420.1088869999999</v>
      </c>
      <c r="F5015" s="92">
        <v>2420.0371089999999</v>
      </c>
      <c r="G5015" s="92">
        <v>43368300</v>
      </c>
    </row>
    <row r="5016" spans="1:7" x14ac:dyDescent="0.25">
      <c r="A5016" s="87">
        <v>40072</v>
      </c>
      <c r="B5016" s="92">
        <v>2420.3149410000001</v>
      </c>
      <c r="C5016" s="92">
        <v>2442.1440429999998</v>
      </c>
      <c r="D5016" s="92">
        <v>2420.3149410000001</v>
      </c>
      <c r="E5016" s="92">
        <v>2439.3569339999999</v>
      </c>
      <c r="F5016" s="92">
        <v>2439.2844239999999</v>
      </c>
      <c r="G5016" s="92">
        <v>39052000</v>
      </c>
    </row>
    <row r="5017" spans="1:7" x14ac:dyDescent="0.25">
      <c r="A5017" s="87">
        <v>40073</v>
      </c>
      <c r="B5017" s="92">
        <v>2440.1809079999998</v>
      </c>
      <c r="C5017" s="92">
        <v>2474.788086</v>
      </c>
      <c r="D5017" s="92">
        <v>2440.1809079999998</v>
      </c>
      <c r="E5017" s="92">
        <v>2456.9860840000001</v>
      </c>
      <c r="F5017" s="92">
        <v>2456.913086</v>
      </c>
      <c r="G5017" s="92">
        <v>52415600</v>
      </c>
    </row>
    <row r="5018" spans="1:7" x14ac:dyDescent="0.25">
      <c r="A5018" s="87">
        <v>40080</v>
      </c>
      <c r="B5018" s="92">
        <v>2457.294922</v>
      </c>
      <c r="C5018" s="92">
        <v>2482.8500979999999</v>
      </c>
      <c r="D5018" s="92">
        <v>2454.8569339999999</v>
      </c>
      <c r="E5018" s="92">
        <v>2468.9020999999998</v>
      </c>
      <c r="F5018" s="92">
        <v>2468.828857</v>
      </c>
      <c r="G5018" s="92">
        <v>23682000</v>
      </c>
    </row>
    <row r="5019" spans="1:7" x14ac:dyDescent="0.25">
      <c r="A5019" s="87">
        <v>40081</v>
      </c>
      <c r="B5019" s="92">
        <v>2468.179932</v>
      </c>
      <c r="C5019" s="92">
        <v>2468.179932</v>
      </c>
      <c r="D5019" s="92">
        <v>2432.4360350000002</v>
      </c>
      <c r="E5019" s="92">
        <v>2444.5839839999999</v>
      </c>
      <c r="F5019" s="92">
        <v>2444.5114749999998</v>
      </c>
      <c r="G5019" s="92">
        <v>18405900</v>
      </c>
    </row>
    <row r="5020" spans="1:7" x14ac:dyDescent="0.25">
      <c r="A5020" s="87">
        <v>40084</v>
      </c>
      <c r="B5020" s="92">
        <v>2444.3779300000001</v>
      </c>
      <c r="C5020" s="92">
        <v>2444.3779300000001</v>
      </c>
      <c r="D5020" s="92">
        <v>2394.7719729999999</v>
      </c>
      <c r="E5020" s="92">
        <v>2397.8278810000002</v>
      </c>
      <c r="F5020" s="92">
        <v>2397.7565920000002</v>
      </c>
      <c r="G5020" s="92">
        <v>25612800</v>
      </c>
    </row>
    <row r="5021" spans="1:7" x14ac:dyDescent="0.25">
      <c r="A5021" s="87">
        <v>40085</v>
      </c>
      <c r="B5021" s="92">
        <v>2398.5500489999999</v>
      </c>
      <c r="C5021" s="92">
        <v>2444.4670409999999</v>
      </c>
      <c r="D5021" s="92">
        <v>2398.5500489999999</v>
      </c>
      <c r="E5021" s="92">
        <v>2443.8310550000001</v>
      </c>
      <c r="F5021" s="92">
        <v>2443.7585450000001</v>
      </c>
      <c r="G5021" s="92">
        <v>30330400</v>
      </c>
    </row>
    <row r="5022" spans="1:7" x14ac:dyDescent="0.25">
      <c r="A5022" s="87">
        <v>40086</v>
      </c>
      <c r="B5022" s="92">
        <v>2444.25</v>
      </c>
      <c r="C5022" s="92">
        <v>2471.8779300000001</v>
      </c>
      <c r="D5022" s="92">
        <v>2435.0200199999999</v>
      </c>
      <c r="E5022" s="92">
        <v>2467.5910640000002</v>
      </c>
      <c r="F5022" s="92">
        <v>2467.5178219999998</v>
      </c>
      <c r="G5022" s="92">
        <v>29892400</v>
      </c>
    </row>
    <row r="5023" spans="1:7" x14ac:dyDescent="0.25">
      <c r="A5023" s="87">
        <v>40087</v>
      </c>
      <c r="B5023" s="92">
        <v>2467.9030760000001</v>
      </c>
      <c r="C5023" s="92">
        <v>2484.6789549999999</v>
      </c>
      <c r="D5023" s="92">
        <v>2467.6379390000002</v>
      </c>
      <c r="E5023" s="92">
        <v>2477.9709469999998</v>
      </c>
      <c r="F5023" s="92">
        <v>2477.897461</v>
      </c>
      <c r="G5023" s="92">
        <v>27585200</v>
      </c>
    </row>
    <row r="5024" spans="1:7" x14ac:dyDescent="0.25">
      <c r="A5024" s="87">
        <v>40088</v>
      </c>
      <c r="B5024" s="92">
        <v>2477.5581050000001</v>
      </c>
      <c r="C5024" s="92">
        <v>2493.3640140000002</v>
      </c>
      <c r="D5024" s="92">
        <v>2433.0668949999999</v>
      </c>
      <c r="E5024" s="92">
        <v>2479.8479000000002</v>
      </c>
      <c r="F5024" s="92">
        <v>2479.7741700000001</v>
      </c>
      <c r="G5024" s="92">
        <v>44290200</v>
      </c>
    </row>
    <row r="5025" spans="1:7" x14ac:dyDescent="0.25">
      <c r="A5025" s="87">
        <v>40091</v>
      </c>
      <c r="B5025" s="92">
        <v>2479.1259770000001</v>
      </c>
      <c r="C5025" s="92">
        <v>2486.080078</v>
      </c>
      <c r="D5025" s="92">
        <v>2454.0429690000001</v>
      </c>
      <c r="E5025" s="92">
        <v>2480.413086</v>
      </c>
      <c r="F5025" s="92">
        <v>2480.3393550000001</v>
      </c>
      <c r="G5025" s="92">
        <v>60755500</v>
      </c>
    </row>
    <row r="5026" spans="1:7" x14ac:dyDescent="0.25">
      <c r="A5026" s="87">
        <v>40092</v>
      </c>
      <c r="B5026" s="92">
        <v>2480.8259280000002</v>
      </c>
      <c r="C5026" s="92">
        <v>2533.0629880000001</v>
      </c>
      <c r="D5026" s="92">
        <v>2480.8259280000002</v>
      </c>
      <c r="E5026" s="92">
        <v>2528.1459960000002</v>
      </c>
      <c r="F5026" s="92">
        <v>2528.0708009999998</v>
      </c>
      <c r="G5026" s="92">
        <v>57504000</v>
      </c>
    </row>
    <row r="5027" spans="1:7" x14ac:dyDescent="0.25">
      <c r="A5027" s="87">
        <v>40093</v>
      </c>
      <c r="B5027" s="92">
        <v>2528.7639159999999</v>
      </c>
      <c r="C5027" s="92">
        <v>2559.669922</v>
      </c>
      <c r="D5027" s="92">
        <v>2499.4240719999998</v>
      </c>
      <c r="E5027" s="92">
        <v>2513.4060060000002</v>
      </c>
      <c r="F5027" s="92">
        <v>2513.3312989999999</v>
      </c>
      <c r="G5027" s="92">
        <v>61810900</v>
      </c>
    </row>
    <row r="5028" spans="1:7" x14ac:dyDescent="0.25">
      <c r="A5028" s="87">
        <v>40094</v>
      </c>
      <c r="B5028" s="92">
        <v>2513.8249510000001</v>
      </c>
      <c r="C5028" s="92">
        <v>2524.1520999999998</v>
      </c>
      <c r="D5028" s="92">
        <v>2472.626953</v>
      </c>
      <c r="E5028" s="92">
        <v>2484.5180660000001</v>
      </c>
      <c r="F5028" s="92">
        <v>2484.444336</v>
      </c>
      <c r="G5028" s="92">
        <v>45146400</v>
      </c>
    </row>
    <row r="5029" spans="1:7" x14ac:dyDescent="0.25">
      <c r="A5029" s="87">
        <v>40095</v>
      </c>
      <c r="B5029" s="92">
        <v>2484.9360350000002</v>
      </c>
      <c r="C5029" s="92">
        <v>2489.923096</v>
      </c>
      <c r="D5029" s="92">
        <v>2464.6069339999999</v>
      </c>
      <c r="E5029" s="92">
        <v>2474.4008789999998</v>
      </c>
      <c r="F5029" s="92">
        <v>2474.327393</v>
      </c>
      <c r="G5029" s="92">
        <v>27697800</v>
      </c>
    </row>
    <row r="5030" spans="1:7" x14ac:dyDescent="0.25">
      <c r="A5030" s="87">
        <v>40098</v>
      </c>
      <c r="B5030" s="92">
        <v>2474.820068</v>
      </c>
      <c r="C5030" s="92">
        <v>2480.758057</v>
      </c>
      <c r="D5030" s="92">
        <v>2446.4689939999998</v>
      </c>
      <c r="E5030" s="92">
        <v>2456.6889649999998</v>
      </c>
      <c r="F5030" s="92">
        <v>2456.6159670000002</v>
      </c>
      <c r="G5030" s="92">
        <v>27021400</v>
      </c>
    </row>
    <row r="5031" spans="1:7" x14ac:dyDescent="0.25">
      <c r="A5031" s="87">
        <v>40099</v>
      </c>
      <c r="B5031" s="92">
        <v>2457.1010740000002</v>
      </c>
      <c r="C5031" s="92">
        <v>2486.133057</v>
      </c>
      <c r="D5031" s="92">
        <v>2456.9838869999999</v>
      </c>
      <c r="E5031" s="92">
        <v>2471.991943</v>
      </c>
      <c r="F5031" s="92">
        <v>2471.9184570000002</v>
      </c>
      <c r="G5031" s="92">
        <v>29180100</v>
      </c>
    </row>
    <row r="5032" spans="1:7" x14ac:dyDescent="0.25">
      <c r="A5032" s="87">
        <v>40100</v>
      </c>
      <c r="B5032" s="92">
        <v>2472.3010250000002</v>
      </c>
      <c r="C5032" s="92">
        <v>2512.126953</v>
      </c>
      <c r="D5032" s="92">
        <v>2472.3010250000002</v>
      </c>
      <c r="E5032" s="92">
        <v>2511.7209469999998</v>
      </c>
      <c r="F5032" s="92">
        <v>2511.64624</v>
      </c>
      <c r="G5032" s="92">
        <v>35627100</v>
      </c>
    </row>
    <row r="5033" spans="1:7" x14ac:dyDescent="0.25">
      <c r="A5033" s="87">
        <v>40101</v>
      </c>
      <c r="B5033" s="92">
        <v>2512.3400879999999</v>
      </c>
      <c r="C5033" s="92">
        <v>2537.6430660000001</v>
      </c>
      <c r="D5033" s="92">
        <v>2506.0429690000001</v>
      </c>
      <c r="E5033" s="92">
        <v>2515.383057</v>
      </c>
      <c r="F5033" s="92">
        <v>2515.3083499999998</v>
      </c>
      <c r="G5033" s="92">
        <v>40175800</v>
      </c>
    </row>
    <row r="5034" spans="1:7" x14ac:dyDescent="0.25">
      <c r="A5034" s="87">
        <v>40102</v>
      </c>
      <c r="B5034" s="92">
        <v>2515.5891109999998</v>
      </c>
      <c r="C5034" s="92">
        <v>2520.8940429999998</v>
      </c>
      <c r="D5034" s="92">
        <v>2501.7939449999999</v>
      </c>
      <c r="E5034" s="92">
        <v>2515.8059079999998</v>
      </c>
      <c r="F5034" s="92">
        <v>2515.7312010000001</v>
      </c>
      <c r="G5034" s="92">
        <v>18770800</v>
      </c>
    </row>
    <row r="5035" spans="1:7" x14ac:dyDescent="0.25">
      <c r="A5035" s="87">
        <v>40105</v>
      </c>
      <c r="B5035" s="92">
        <v>2515.4970699999999</v>
      </c>
      <c r="C5035" s="92">
        <v>2521.5590820000002</v>
      </c>
      <c r="D5035" s="92">
        <v>2497.3249510000001</v>
      </c>
      <c r="E5035" s="92">
        <v>2520.9240719999998</v>
      </c>
      <c r="F5035" s="92">
        <v>2520.849365</v>
      </c>
      <c r="G5035" s="92">
        <v>17850400</v>
      </c>
    </row>
    <row r="5036" spans="1:7" x14ac:dyDescent="0.25">
      <c r="A5036" s="87">
        <v>40106</v>
      </c>
      <c r="B5036" s="92">
        <v>2521.3359380000002</v>
      </c>
      <c r="C5036" s="92">
        <v>2531.7910160000001</v>
      </c>
      <c r="D5036" s="92">
        <v>2493.7839359999998</v>
      </c>
      <c r="E5036" s="92">
        <v>2502.2160640000002</v>
      </c>
      <c r="F5036" s="92">
        <v>2502.141846</v>
      </c>
      <c r="G5036" s="92">
        <v>29689900</v>
      </c>
    </row>
    <row r="5037" spans="1:7" x14ac:dyDescent="0.25">
      <c r="A5037" s="87">
        <v>40107</v>
      </c>
      <c r="B5037" s="92">
        <v>2501.3920899999998</v>
      </c>
      <c r="C5037" s="92">
        <v>2501.3920899999998</v>
      </c>
      <c r="D5037" s="92">
        <v>2462.0258789999998</v>
      </c>
      <c r="E5037" s="92">
        <v>2476.7971189999998</v>
      </c>
      <c r="F5037" s="92">
        <v>2476.7236330000001</v>
      </c>
      <c r="G5037" s="92">
        <v>34398400</v>
      </c>
    </row>
    <row r="5038" spans="1:7" x14ac:dyDescent="0.25">
      <c r="A5038" s="87">
        <v>40108</v>
      </c>
      <c r="B5038" s="92">
        <v>2476.3789059999999</v>
      </c>
      <c r="C5038" s="92">
        <v>2476.8129880000001</v>
      </c>
      <c r="D5038" s="92">
        <v>2421.514893</v>
      </c>
      <c r="E5038" s="92">
        <v>2433.1840820000002</v>
      </c>
      <c r="F5038" s="92">
        <v>2433.1120609999998</v>
      </c>
      <c r="G5038" s="92">
        <v>37684400</v>
      </c>
    </row>
    <row r="5039" spans="1:7" x14ac:dyDescent="0.25">
      <c r="A5039" s="87">
        <v>40109</v>
      </c>
      <c r="B5039" s="92">
        <v>2433.4929200000001</v>
      </c>
      <c r="C5039" s="92">
        <v>2469.1420899999998</v>
      </c>
      <c r="D5039" s="92">
        <v>2429.556885</v>
      </c>
      <c r="E5039" s="92">
        <v>2467.9479980000001</v>
      </c>
      <c r="F5039" s="92">
        <v>2467.8747560000002</v>
      </c>
      <c r="G5039" s="92">
        <v>44629900</v>
      </c>
    </row>
    <row r="5040" spans="1:7" x14ac:dyDescent="0.25">
      <c r="A5040" s="87">
        <v>40112</v>
      </c>
      <c r="B5040" s="92">
        <v>2468.4770509999998</v>
      </c>
      <c r="C5040" s="92">
        <v>2475.9060060000002</v>
      </c>
      <c r="D5040" s="92">
        <v>2456.4208979999999</v>
      </c>
      <c r="E5040" s="92">
        <v>2467.7141109999998</v>
      </c>
      <c r="F5040" s="92">
        <v>2467.6408689999998</v>
      </c>
      <c r="G5040" s="92">
        <v>34390100</v>
      </c>
    </row>
    <row r="5041" spans="1:7" x14ac:dyDescent="0.25">
      <c r="A5041" s="87">
        <v>40113</v>
      </c>
      <c r="B5041" s="92">
        <v>2466.876953</v>
      </c>
      <c r="C5041" s="92">
        <v>2466.876953</v>
      </c>
      <c r="D5041" s="92">
        <v>2417.4670409999999</v>
      </c>
      <c r="E5041" s="92">
        <v>2425.2009280000002</v>
      </c>
      <c r="F5041" s="92">
        <v>2425.1289059999999</v>
      </c>
      <c r="G5041" s="92">
        <v>43203300</v>
      </c>
    </row>
    <row r="5042" spans="1:7" x14ac:dyDescent="0.25">
      <c r="A5042" s="87">
        <v>40114</v>
      </c>
      <c r="B5042" s="92">
        <v>2424.406982</v>
      </c>
      <c r="C5042" s="92">
        <v>2426.7790530000002</v>
      </c>
      <c r="D5042" s="92">
        <v>2336.7971189999998</v>
      </c>
      <c r="E5042" s="92">
        <v>2355.3139649999998</v>
      </c>
      <c r="F5042" s="92">
        <v>2355.2441410000001</v>
      </c>
      <c r="G5042" s="92">
        <v>50067700</v>
      </c>
    </row>
    <row r="5043" spans="1:7" x14ac:dyDescent="0.25">
      <c r="A5043" s="87">
        <v>40115</v>
      </c>
      <c r="B5043" s="92">
        <v>2354.6970209999999</v>
      </c>
      <c r="C5043" s="92">
        <v>2354.6970209999999</v>
      </c>
      <c r="D5043" s="92">
        <v>2235.3869629999999</v>
      </c>
      <c r="E5043" s="92">
        <v>2344.0329590000001</v>
      </c>
      <c r="F5043" s="92">
        <v>2343.9633789999998</v>
      </c>
      <c r="G5043" s="92">
        <v>69174700</v>
      </c>
    </row>
    <row r="5044" spans="1:7" x14ac:dyDescent="0.25">
      <c r="A5044" s="87">
        <v>40116</v>
      </c>
      <c r="B5044" s="92">
        <v>2345.0620119999999</v>
      </c>
      <c r="C5044" s="92">
        <v>2402.4160160000001</v>
      </c>
      <c r="D5044" s="92">
        <v>2345.0620119999999</v>
      </c>
      <c r="E5044" s="92">
        <v>2367.7009280000002</v>
      </c>
      <c r="F5044" s="92">
        <v>2367.630615</v>
      </c>
      <c r="G5044" s="92">
        <v>53125700</v>
      </c>
    </row>
    <row r="5045" spans="1:7" x14ac:dyDescent="0.25">
      <c r="A5045" s="87">
        <v>40119</v>
      </c>
      <c r="B5045" s="92">
        <v>2365.6489259999998</v>
      </c>
      <c r="C5045" s="92">
        <v>2373.1979980000001</v>
      </c>
      <c r="D5045" s="92">
        <v>2294.5559079999998</v>
      </c>
      <c r="E5045" s="92">
        <v>2371.6420899999998</v>
      </c>
      <c r="F5045" s="92">
        <v>2371.5717770000001</v>
      </c>
      <c r="G5045" s="92">
        <v>44188600</v>
      </c>
    </row>
    <row r="5046" spans="1:7" x14ac:dyDescent="0.25">
      <c r="A5046" s="87">
        <v>40120</v>
      </c>
      <c r="B5046" s="92">
        <v>2371.9528810000002</v>
      </c>
      <c r="C5046" s="92">
        <v>2386.179932</v>
      </c>
      <c r="D5046" s="92">
        <v>2328.4528810000002</v>
      </c>
      <c r="E5046" s="92">
        <v>2334.1059570000002</v>
      </c>
      <c r="F5046" s="92">
        <v>2334.0366210000002</v>
      </c>
      <c r="G5046" s="92">
        <v>36653900</v>
      </c>
    </row>
    <row r="5047" spans="1:7" x14ac:dyDescent="0.25">
      <c r="A5047" s="87">
        <v>40121</v>
      </c>
      <c r="B5047" s="92">
        <v>2334.9399410000001</v>
      </c>
      <c r="C5047" s="92">
        <v>2371.8969729999999</v>
      </c>
      <c r="D5047" s="92">
        <v>2334.9399410000001</v>
      </c>
      <c r="E5047" s="92">
        <v>2371.8559570000002</v>
      </c>
      <c r="F5047" s="92">
        <v>2371.7856449999999</v>
      </c>
      <c r="G5047" s="92">
        <v>40847400</v>
      </c>
    </row>
    <row r="5048" spans="1:7" x14ac:dyDescent="0.25">
      <c r="A5048" s="87">
        <v>40122</v>
      </c>
      <c r="B5048" s="92">
        <v>2371.6508789999998</v>
      </c>
      <c r="C5048" s="92">
        <v>2376.264893</v>
      </c>
      <c r="D5048" s="92">
        <v>2355.4409179999998</v>
      </c>
      <c r="E5048" s="92">
        <v>2367.2141109999998</v>
      </c>
      <c r="F5048" s="92">
        <v>2367.1437989999999</v>
      </c>
      <c r="G5048" s="92">
        <v>29964800</v>
      </c>
    </row>
    <row r="5049" spans="1:7" x14ac:dyDescent="0.25">
      <c r="A5049" s="87">
        <v>40123</v>
      </c>
      <c r="B5049" s="92">
        <v>2367.625</v>
      </c>
      <c r="C5049" s="92">
        <v>2403.2719729999999</v>
      </c>
      <c r="D5049" s="92">
        <v>2367.625</v>
      </c>
      <c r="E5049" s="92">
        <v>2395.1059570000002</v>
      </c>
      <c r="F5049" s="92">
        <v>2395.0349120000001</v>
      </c>
      <c r="G5049" s="92">
        <v>28907200</v>
      </c>
    </row>
    <row r="5050" spans="1:7" x14ac:dyDescent="0.25">
      <c r="A5050" s="87">
        <v>40126</v>
      </c>
      <c r="B5050" s="92">
        <v>2395.413086</v>
      </c>
      <c r="C5050" s="92">
        <v>2406.919922</v>
      </c>
      <c r="D5050" s="92">
        <v>2380.4938959999999</v>
      </c>
      <c r="E5050" s="92">
        <v>2406.4340820000002</v>
      </c>
      <c r="F5050" s="92">
        <v>2406.3625489999999</v>
      </c>
      <c r="G5050" s="92">
        <v>22752200</v>
      </c>
    </row>
    <row r="5051" spans="1:7" x14ac:dyDescent="0.25">
      <c r="A5051" s="87">
        <v>40127</v>
      </c>
      <c r="B5051" s="92">
        <v>2406.741943</v>
      </c>
      <c r="C5051" s="92">
        <v>2432.334961</v>
      </c>
      <c r="D5051" s="92">
        <v>2372.0410160000001</v>
      </c>
      <c r="E5051" s="92">
        <v>2381.955078</v>
      </c>
      <c r="F5051" s="92">
        <v>2381.8842770000001</v>
      </c>
      <c r="G5051" s="92">
        <v>35982800</v>
      </c>
    </row>
    <row r="5052" spans="1:7" x14ac:dyDescent="0.25">
      <c r="A5052" s="87">
        <v>40128</v>
      </c>
      <c r="B5052" s="92">
        <v>2382.5759280000002</v>
      </c>
      <c r="C5052" s="92">
        <v>2414.9099120000001</v>
      </c>
      <c r="D5052" s="92">
        <v>2380.2719729999999</v>
      </c>
      <c r="E5052" s="92">
        <v>2403.8789059999999</v>
      </c>
      <c r="F5052" s="92">
        <v>2403.8076169999999</v>
      </c>
      <c r="G5052" s="92">
        <v>56048400</v>
      </c>
    </row>
    <row r="5053" spans="1:7" x14ac:dyDescent="0.25">
      <c r="A5053" s="87">
        <v>40129</v>
      </c>
      <c r="B5053" s="92">
        <v>2405.1298830000001</v>
      </c>
      <c r="C5053" s="92">
        <v>2434.0119629999999</v>
      </c>
      <c r="D5053" s="92">
        <v>2405.1298830000001</v>
      </c>
      <c r="E5053" s="92">
        <v>2420.2810060000002</v>
      </c>
      <c r="F5053" s="92">
        <v>2420.2092290000001</v>
      </c>
      <c r="G5053" s="92">
        <v>56016000</v>
      </c>
    </row>
    <row r="5054" spans="1:7" x14ac:dyDescent="0.25">
      <c r="A5054" s="87">
        <v>40130</v>
      </c>
      <c r="B5054" s="92">
        <v>2420.0749510000001</v>
      </c>
      <c r="C5054" s="92">
        <v>2431.2309570000002</v>
      </c>
      <c r="D5054" s="92">
        <v>2408.6201169999999</v>
      </c>
      <c r="E5054" s="92">
        <v>2426.8010250000002</v>
      </c>
      <c r="F5054" s="92">
        <v>2426.7290039999998</v>
      </c>
      <c r="G5054" s="92">
        <v>24031400</v>
      </c>
    </row>
    <row r="5055" spans="1:7" x14ac:dyDescent="0.25">
      <c r="A5055" s="87">
        <v>40133</v>
      </c>
      <c r="B5055" s="92">
        <v>2427.3139649999998</v>
      </c>
      <c r="C5055" s="92">
        <v>2471.7109380000002</v>
      </c>
      <c r="D5055" s="92">
        <v>2427.3139649999998</v>
      </c>
      <c r="E5055" s="92">
        <v>2468.6750489999999</v>
      </c>
      <c r="F5055" s="92">
        <v>2468.601807</v>
      </c>
      <c r="G5055" s="92">
        <v>56451600</v>
      </c>
    </row>
    <row r="5056" spans="1:7" x14ac:dyDescent="0.25">
      <c r="A5056" s="87">
        <v>40134</v>
      </c>
      <c r="B5056" s="92">
        <v>2468.985107</v>
      </c>
      <c r="C5056" s="92">
        <v>2487.014893</v>
      </c>
      <c r="D5056" s="92">
        <v>2461.2758789999998</v>
      </c>
      <c r="E5056" s="92">
        <v>2473.7890630000002</v>
      </c>
      <c r="F5056" s="92">
        <v>2473.7155760000001</v>
      </c>
      <c r="G5056" s="92">
        <v>62929100</v>
      </c>
    </row>
    <row r="5057" spans="1:7" x14ac:dyDescent="0.25">
      <c r="A5057" s="87">
        <v>40135</v>
      </c>
      <c r="B5057" s="92">
        <v>2473.6860350000002</v>
      </c>
      <c r="C5057" s="92">
        <v>2487.610107</v>
      </c>
      <c r="D5057" s="92">
        <v>2451.7070309999999</v>
      </c>
      <c r="E5057" s="92">
        <v>2484.2290039999998</v>
      </c>
      <c r="F5057" s="92">
        <v>2484.1552729999999</v>
      </c>
      <c r="G5057" s="92">
        <v>72965300</v>
      </c>
    </row>
    <row r="5058" spans="1:7" x14ac:dyDescent="0.25">
      <c r="A5058" s="87">
        <v>40136</v>
      </c>
      <c r="B5058" s="92">
        <v>2483.9208979999999</v>
      </c>
      <c r="C5058" s="92">
        <v>2491.4750979999999</v>
      </c>
      <c r="D5058" s="92">
        <v>2458.2790530000002</v>
      </c>
      <c r="E5058" s="92">
        <v>2468.788086</v>
      </c>
      <c r="F5058" s="92">
        <v>2468.7148440000001</v>
      </c>
      <c r="G5058" s="92">
        <v>85414400</v>
      </c>
    </row>
    <row r="5059" spans="1:7" x14ac:dyDescent="0.25">
      <c r="A5059" s="87">
        <v>40137</v>
      </c>
      <c r="B5059" s="92">
        <v>2468.26001</v>
      </c>
      <c r="C5059" s="92">
        <v>2490.294922</v>
      </c>
      <c r="D5059" s="92">
        <v>2458.6279300000001</v>
      </c>
      <c r="E5059" s="92">
        <v>2487.36499</v>
      </c>
      <c r="F5059" s="92">
        <v>2487.29126</v>
      </c>
      <c r="G5059" s="92">
        <v>71220800</v>
      </c>
    </row>
    <row r="5060" spans="1:7" x14ac:dyDescent="0.25">
      <c r="A5060" s="87">
        <v>40140</v>
      </c>
      <c r="B5060" s="92">
        <v>2487.7810060000002</v>
      </c>
      <c r="C5060" s="92">
        <v>2494.8249510000001</v>
      </c>
      <c r="D5060" s="92">
        <v>2467.5048830000001</v>
      </c>
      <c r="E5060" s="92">
        <v>2481.4160160000001</v>
      </c>
      <c r="F5060" s="92">
        <v>2481.3422850000002</v>
      </c>
      <c r="G5060" s="92">
        <v>68133900</v>
      </c>
    </row>
    <row r="5061" spans="1:7" x14ac:dyDescent="0.25">
      <c r="A5061" s="87">
        <v>40141</v>
      </c>
      <c r="B5061" s="92">
        <v>2481.5180660000001</v>
      </c>
      <c r="C5061" s="92">
        <v>2491.86499</v>
      </c>
      <c r="D5061" s="92">
        <v>2455.3229980000001</v>
      </c>
      <c r="E5061" s="92">
        <v>2471.8840329999998</v>
      </c>
      <c r="F5061" s="92">
        <v>2471.810547</v>
      </c>
      <c r="G5061" s="92">
        <v>48187200</v>
      </c>
    </row>
    <row r="5062" spans="1:7" x14ac:dyDescent="0.25">
      <c r="A5062" s="87">
        <v>40142</v>
      </c>
      <c r="B5062" s="92">
        <v>2471.093018</v>
      </c>
      <c r="C5062" s="92">
        <v>2482.2919919999999</v>
      </c>
      <c r="D5062" s="92">
        <v>2458.741943</v>
      </c>
      <c r="E5062" s="92">
        <v>2461.5280760000001</v>
      </c>
      <c r="F5062" s="92">
        <v>2461.455078</v>
      </c>
      <c r="G5062" s="92">
        <v>43851800</v>
      </c>
    </row>
    <row r="5063" spans="1:7" x14ac:dyDescent="0.25">
      <c r="A5063" s="87">
        <v>40143</v>
      </c>
      <c r="B5063" s="92">
        <v>2459.9379880000001</v>
      </c>
      <c r="C5063" s="92">
        <v>2462.318115</v>
      </c>
      <c r="D5063" s="92">
        <v>2386.7299800000001</v>
      </c>
      <c r="E5063" s="92">
        <v>2393.5190429999998</v>
      </c>
      <c r="F5063" s="92">
        <v>2393.4479980000001</v>
      </c>
      <c r="G5063" s="92">
        <v>59444700</v>
      </c>
    </row>
    <row r="5064" spans="1:7" x14ac:dyDescent="0.25">
      <c r="A5064" s="87">
        <v>40147</v>
      </c>
      <c r="B5064" s="92">
        <v>2393.4160160000001</v>
      </c>
      <c r="C5064" s="92">
        <v>2430.251953</v>
      </c>
      <c r="D5064" s="92">
        <v>2370.530029</v>
      </c>
      <c r="E5064" s="92">
        <v>2415.836914</v>
      </c>
      <c r="F5064" s="92">
        <v>2415.7651369999999</v>
      </c>
      <c r="G5064" s="92">
        <v>44583400</v>
      </c>
    </row>
    <row r="5065" spans="1:7" x14ac:dyDescent="0.25">
      <c r="A5065" s="87">
        <v>40148</v>
      </c>
      <c r="B5065" s="92">
        <v>2416.0419919999999</v>
      </c>
      <c r="C5065" s="92">
        <v>2452.5009770000001</v>
      </c>
      <c r="D5065" s="92">
        <v>2412.9970699999999</v>
      </c>
      <c r="E5065" s="92">
        <v>2452.5009770000001</v>
      </c>
      <c r="F5065" s="92">
        <v>2452.4279790000001</v>
      </c>
      <c r="G5065" s="92">
        <v>38557000</v>
      </c>
    </row>
    <row r="5066" spans="1:7" x14ac:dyDescent="0.25">
      <c r="A5066" s="87">
        <v>40149</v>
      </c>
      <c r="B5066" s="92">
        <v>2452.9169919999999</v>
      </c>
      <c r="C5066" s="92">
        <v>2481.8820799999999</v>
      </c>
      <c r="D5066" s="92">
        <v>2452.9169919999999</v>
      </c>
      <c r="E5066" s="92">
        <v>2471.5639649999998</v>
      </c>
      <c r="F5066" s="92">
        <v>2471.4904790000001</v>
      </c>
      <c r="G5066" s="92">
        <v>46908700</v>
      </c>
    </row>
    <row r="5067" spans="1:7" x14ac:dyDescent="0.25">
      <c r="A5067" s="87">
        <v>40150</v>
      </c>
      <c r="B5067" s="92">
        <v>2471.1540530000002</v>
      </c>
      <c r="C5067" s="92">
        <v>2502.5510250000002</v>
      </c>
      <c r="D5067" s="92">
        <v>2471.1540530000002</v>
      </c>
      <c r="E5067" s="92">
        <v>2500.0371089999999</v>
      </c>
      <c r="F5067" s="92">
        <v>2499.9628910000001</v>
      </c>
      <c r="G5067" s="92">
        <v>51255500</v>
      </c>
    </row>
    <row r="5068" spans="1:7" x14ac:dyDescent="0.25">
      <c r="A5068" s="87">
        <v>40151</v>
      </c>
      <c r="B5068" s="92">
        <v>2499.6201169999999</v>
      </c>
      <c r="C5068" s="92">
        <v>2512.663086</v>
      </c>
      <c r="D5068" s="92">
        <v>2484.8989259999998</v>
      </c>
      <c r="E5068" s="92">
        <v>2511.544922</v>
      </c>
      <c r="F5068" s="92">
        <v>2511.4702149999998</v>
      </c>
      <c r="G5068" s="92">
        <v>35972300</v>
      </c>
    </row>
    <row r="5069" spans="1:7" x14ac:dyDescent="0.25">
      <c r="A5069" s="87">
        <v>40154</v>
      </c>
      <c r="B5069" s="92">
        <v>2511.955078</v>
      </c>
      <c r="C5069" s="92">
        <v>2516.1840820000002</v>
      </c>
      <c r="D5069" s="92">
        <v>2478.5839839999999</v>
      </c>
      <c r="E5069" s="92">
        <v>2483.758057</v>
      </c>
      <c r="F5069" s="92">
        <v>2483.6843260000001</v>
      </c>
      <c r="G5069" s="92">
        <v>27993700</v>
      </c>
    </row>
    <row r="5070" spans="1:7" x14ac:dyDescent="0.25">
      <c r="A5070" s="87">
        <v>40155</v>
      </c>
      <c r="B5070" s="92">
        <v>2484.2849120000001</v>
      </c>
      <c r="C5070" s="92">
        <v>2497.5119629999999</v>
      </c>
      <c r="D5070" s="92">
        <v>2470.2370609999998</v>
      </c>
      <c r="E5070" s="92">
        <v>2483.8920899999998</v>
      </c>
      <c r="F5070" s="92">
        <v>2483.8183589999999</v>
      </c>
      <c r="G5070" s="92">
        <v>29448800</v>
      </c>
    </row>
    <row r="5071" spans="1:7" x14ac:dyDescent="0.25">
      <c r="A5071" s="87">
        <v>40156</v>
      </c>
      <c r="B5071" s="92">
        <v>2483.790039</v>
      </c>
      <c r="C5071" s="92">
        <v>2485.836914</v>
      </c>
      <c r="D5071" s="92">
        <v>2462.8798830000001</v>
      </c>
      <c r="E5071" s="92">
        <v>2481.2971189999998</v>
      </c>
      <c r="F5071" s="92">
        <v>2481.2233890000002</v>
      </c>
      <c r="G5071" s="92">
        <v>31146300</v>
      </c>
    </row>
    <row r="5072" spans="1:7" x14ac:dyDescent="0.25">
      <c r="A5072" s="87">
        <v>40157</v>
      </c>
      <c r="B5072" s="92">
        <v>2481.501953</v>
      </c>
      <c r="C5072" s="92">
        <v>2492.3139649999998</v>
      </c>
      <c r="D5072" s="92">
        <v>2476.5729980000001</v>
      </c>
      <c r="E5072" s="92">
        <v>2486.4370119999999</v>
      </c>
      <c r="F5072" s="92">
        <v>2486.3632809999999</v>
      </c>
      <c r="G5072" s="92">
        <v>28097200</v>
      </c>
    </row>
    <row r="5073" spans="1:7" x14ac:dyDescent="0.25">
      <c r="A5073" s="87">
        <v>40158</v>
      </c>
      <c r="B5073" s="92">
        <v>2485.8220209999999</v>
      </c>
      <c r="C5073" s="92">
        <v>2519.0991210000002</v>
      </c>
      <c r="D5073" s="92">
        <v>2485.8220209999999</v>
      </c>
      <c r="E5073" s="92">
        <v>2519.0991210000002</v>
      </c>
      <c r="F5073" s="92">
        <v>2519.024414</v>
      </c>
      <c r="G5073" s="92">
        <v>30695100</v>
      </c>
    </row>
    <row r="5074" spans="1:7" x14ac:dyDescent="0.25">
      <c r="A5074" s="87">
        <v>40161</v>
      </c>
      <c r="B5074" s="92">
        <v>2519.3039549999999</v>
      </c>
      <c r="C5074" s="92">
        <v>2519.3039549999999</v>
      </c>
      <c r="D5074" s="92">
        <v>2492.4528810000002</v>
      </c>
      <c r="E5074" s="92">
        <v>2506.3859859999998</v>
      </c>
      <c r="F5074" s="92">
        <v>2506.311768</v>
      </c>
      <c r="G5074" s="92">
        <v>33305700</v>
      </c>
    </row>
    <row r="5075" spans="1:7" x14ac:dyDescent="0.25">
      <c r="A5075" s="87">
        <v>40162</v>
      </c>
      <c r="B5075" s="92">
        <v>2505.5920409999999</v>
      </c>
      <c r="C5075" s="92">
        <v>2510.2890630000002</v>
      </c>
      <c r="D5075" s="92">
        <v>2481.6960450000001</v>
      </c>
      <c r="E5075" s="92">
        <v>2494.7370609999998</v>
      </c>
      <c r="F5075" s="92">
        <v>2494.6628420000002</v>
      </c>
      <c r="G5075" s="92">
        <v>35730600</v>
      </c>
    </row>
    <row r="5076" spans="1:7" x14ac:dyDescent="0.25">
      <c r="A5076" s="87">
        <v>40163</v>
      </c>
      <c r="B5076" s="92">
        <v>2495.0471189999998</v>
      </c>
      <c r="C5076" s="92">
        <v>2523.1909179999998</v>
      </c>
      <c r="D5076" s="92">
        <v>2482.4379880000001</v>
      </c>
      <c r="E5076" s="92">
        <v>2522.544922</v>
      </c>
      <c r="F5076" s="92">
        <v>2522.4702149999998</v>
      </c>
      <c r="G5076" s="92">
        <v>39611600</v>
      </c>
    </row>
    <row r="5077" spans="1:7" x14ac:dyDescent="0.25">
      <c r="A5077" s="87">
        <v>40164</v>
      </c>
      <c r="B5077" s="92">
        <v>2522.6469729999999</v>
      </c>
      <c r="C5077" s="92">
        <v>2542.5039059999999</v>
      </c>
      <c r="D5077" s="92">
        <v>2505.9729000000002</v>
      </c>
      <c r="E5077" s="92">
        <v>2509.5759280000002</v>
      </c>
      <c r="F5077" s="92">
        <v>2509.501221</v>
      </c>
      <c r="G5077" s="92">
        <v>33943100</v>
      </c>
    </row>
    <row r="5078" spans="1:7" x14ac:dyDescent="0.25">
      <c r="A5078" s="87">
        <v>40168</v>
      </c>
      <c r="B5078" s="92">
        <v>2508.9641109999998</v>
      </c>
      <c r="C5078" s="92">
        <v>2509.3779300000001</v>
      </c>
      <c r="D5078" s="92">
        <v>2415.3469239999999</v>
      </c>
      <c r="E5078" s="92">
        <v>2431.3889159999999</v>
      </c>
      <c r="F5078" s="92">
        <v>2431.3168949999999</v>
      </c>
      <c r="G5078" s="92">
        <v>28538900</v>
      </c>
    </row>
    <row r="5079" spans="1:7" x14ac:dyDescent="0.25">
      <c r="A5079" s="87">
        <v>40169</v>
      </c>
      <c r="B5079" s="92">
        <v>2432.218018</v>
      </c>
      <c r="C5079" s="92">
        <v>2468.7858890000002</v>
      </c>
      <c r="D5079" s="92">
        <v>2432.218018</v>
      </c>
      <c r="E5079" s="92">
        <v>2467.6369629999999</v>
      </c>
      <c r="F5079" s="92">
        <v>2467.563721</v>
      </c>
      <c r="G5079" s="92">
        <v>23427100</v>
      </c>
    </row>
    <row r="5080" spans="1:7" x14ac:dyDescent="0.25">
      <c r="A5080" s="87">
        <v>40170</v>
      </c>
      <c r="B5080" s="92">
        <v>2467.8410640000002</v>
      </c>
      <c r="C5080" s="92">
        <v>2476.5720209999999</v>
      </c>
      <c r="D5080" s="92">
        <v>2456.2128910000001</v>
      </c>
      <c r="E5080" s="92">
        <v>2474.883057</v>
      </c>
      <c r="F5080" s="92">
        <v>2474.8095699999999</v>
      </c>
      <c r="G5080" s="92">
        <v>19329500</v>
      </c>
    </row>
    <row r="5081" spans="1:7" x14ac:dyDescent="0.25">
      <c r="A5081" s="87">
        <v>40175</v>
      </c>
      <c r="B5081" s="92">
        <v>2475.086914</v>
      </c>
      <c r="C5081" s="92">
        <v>2512.2241210000002</v>
      </c>
      <c r="D5081" s="92">
        <v>2475.086914</v>
      </c>
      <c r="E5081" s="92">
        <v>2509.6918949999999</v>
      </c>
      <c r="F5081" s="92">
        <v>2509.6171880000002</v>
      </c>
      <c r="G5081" s="92">
        <v>23690700</v>
      </c>
    </row>
    <row r="5082" spans="1:7" x14ac:dyDescent="0.25">
      <c r="A5082" s="87">
        <v>40176</v>
      </c>
      <c r="B5082" s="92">
        <v>2511.264893</v>
      </c>
      <c r="C5082" s="92">
        <v>2520.8630370000001</v>
      </c>
      <c r="D5082" s="92">
        <v>2504.8659670000002</v>
      </c>
      <c r="E5082" s="92">
        <v>2518.9938959999999</v>
      </c>
      <c r="F5082" s="92">
        <v>2518.9191890000002</v>
      </c>
      <c r="G5082" s="92">
        <v>22126900</v>
      </c>
    </row>
    <row r="5083" spans="1:7" x14ac:dyDescent="0.25">
      <c r="A5083" s="87">
        <v>40177</v>
      </c>
      <c r="B5083" s="92">
        <v>2520.3039549999999</v>
      </c>
      <c r="C5083" s="92">
        <v>2534.3559570000002</v>
      </c>
      <c r="D5083" s="92">
        <v>2519.0090329999998</v>
      </c>
      <c r="E5083" s="92">
        <v>2534.3559570000002</v>
      </c>
      <c r="F5083" s="92">
        <v>2534.2807619999999</v>
      </c>
      <c r="G5083" s="92">
        <v>19863800</v>
      </c>
    </row>
    <row r="5084" spans="1:7" x14ac:dyDescent="0.25">
      <c r="A5084" s="87">
        <v>40182</v>
      </c>
      <c r="B5084" s="92">
        <v>2533.9479980000001</v>
      </c>
      <c r="C5084" s="92">
        <v>2576.0559079999998</v>
      </c>
      <c r="D5084" s="92">
        <v>2532.8959960000002</v>
      </c>
      <c r="E5084" s="92">
        <v>2575.413086</v>
      </c>
      <c r="F5084" s="92">
        <v>2575.3366700000001</v>
      </c>
      <c r="G5084" s="92">
        <v>18339300</v>
      </c>
    </row>
    <row r="5085" spans="1:7" x14ac:dyDescent="0.25">
      <c r="A5085" s="87">
        <v>40183</v>
      </c>
      <c r="B5085" s="92">
        <v>2575.616943</v>
      </c>
      <c r="C5085" s="92">
        <v>2606.0690920000002</v>
      </c>
      <c r="D5085" s="92">
        <v>2575.616943</v>
      </c>
      <c r="E5085" s="92">
        <v>2605.2770999999998</v>
      </c>
      <c r="F5085" s="92">
        <v>2605.1997070000002</v>
      </c>
      <c r="G5085" s="92">
        <v>57043800</v>
      </c>
    </row>
    <row r="5086" spans="1:7" x14ac:dyDescent="0.25">
      <c r="A5086" s="87">
        <v>40184</v>
      </c>
      <c r="B5086" s="92">
        <v>2605.4809570000002</v>
      </c>
      <c r="C5086" s="92">
        <v>2622.1159670000002</v>
      </c>
      <c r="D5086" s="92">
        <v>2587.709961</v>
      </c>
      <c r="E5086" s="92">
        <v>2603.2971189999998</v>
      </c>
      <c r="F5086" s="92">
        <v>2603.2197270000001</v>
      </c>
      <c r="G5086" s="92">
        <v>51569100</v>
      </c>
    </row>
    <row r="5087" spans="1:7" x14ac:dyDescent="0.25">
      <c r="A5087" s="87">
        <v>40185</v>
      </c>
      <c r="B5087" s="92">
        <v>2603.5009770000001</v>
      </c>
      <c r="C5087" s="92">
        <v>2611.6030270000001</v>
      </c>
      <c r="D5087" s="92">
        <v>2570.2729490000002</v>
      </c>
      <c r="E5087" s="92">
        <v>2586.8950199999999</v>
      </c>
      <c r="F5087" s="92">
        <v>2586.818115</v>
      </c>
      <c r="G5087" s="92">
        <v>45510800</v>
      </c>
    </row>
    <row r="5088" spans="1:7" x14ac:dyDescent="0.25">
      <c r="A5088" s="87">
        <v>40186</v>
      </c>
      <c r="B5088" s="92">
        <v>2586.7929690000001</v>
      </c>
      <c r="C5088" s="92">
        <v>2614.5358890000002</v>
      </c>
      <c r="D5088" s="92">
        <v>2583.8469239999999</v>
      </c>
      <c r="E5088" s="92">
        <v>2614.3701169999999</v>
      </c>
      <c r="F5088" s="92">
        <v>2614.2924800000001</v>
      </c>
      <c r="G5088" s="92">
        <v>73723500</v>
      </c>
    </row>
    <row r="5089" spans="1:7" x14ac:dyDescent="0.25">
      <c r="A5089" s="87">
        <v>40189</v>
      </c>
      <c r="B5089" s="92">
        <v>2615.6079100000002</v>
      </c>
      <c r="C5089" s="92">
        <v>2649.1970209999999</v>
      </c>
      <c r="D5089" s="92">
        <v>2615.6079100000002</v>
      </c>
      <c r="E5089" s="92">
        <v>2632.2041020000001</v>
      </c>
      <c r="F5089" s="92">
        <v>2632.1259770000001</v>
      </c>
      <c r="G5089" s="92">
        <v>52891200</v>
      </c>
    </row>
    <row r="5090" spans="1:7" x14ac:dyDescent="0.25">
      <c r="A5090" s="87">
        <v>40190</v>
      </c>
      <c r="B5090" s="92">
        <v>2632.3059079999998</v>
      </c>
      <c r="C5090" s="92">
        <v>2659.9760740000002</v>
      </c>
      <c r="D5090" s="92">
        <v>2623.7739259999998</v>
      </c>
      <c r="E5090" s="92">
        <v>2659.5510250000002</v>
      </c>
      <c r="F5090" s="92">
        <v>2659.4719239999999</v>
      </c>
      <c r="G5090" s="92">
        <v>57497400</v>
      </c>
    </row>
    <row r="5091" spans="1:7" x14ac:dyDescent="0.25">
      <c r="A5091" s="87">
        <v>40191</v>
      </c>
      <c r="B5091" s="92">
        <v>2657.9030760000001</v>
      </c>
      <c r="C5091" s="92">
        <v>2657.9030760000001</v>
      </c>
      <c r="D5091" s="92">
        <v>2623.4609380000002</v>
      </c>
      <c r="E5091" s="92">
        <v>2632.8720699999999</v>
      </c>
      <c r="F5091" s="92">
        <v>2632.7939449999999</v>
      </c>
      <c r="G5091" s="92">
        <v>42685500</v>
      </c>
    </row>
    <row r="5092" spans="1:7" x14ac:dyDescent="0.25">
      <c r="A5092" s="87">
        <v>40192</v>
      </c>
      <c r="B5092" s="92">
        <v>2633.5820309999999</v>
      </c>
      <c r="C5092" s="92">
        <v>2661.9279790000001</v>
      </c>
      <c r="D5092" s="92">
        <v>2633.5820309999999</v>
      </c>
      <c r="E5092" s="92">
        <v>2645.1809079999998</v>
      </c>
      <c r="F5092" s="92">
        <v>2645.1022950000001</v>
      </c>
      <c r="G5092" s="92">
        <v>53126200</v>
      </c>
    </row>
    <row r="5093" spans="1:7" x14ac:dyDescent="0.25">
      <c r="A5093" s="87">
        <v>40193</v>
      </c>
      <c r="B5093" s="92">
        <v>2646.7529300000001</v>
      </c>
      <c r="C5093" s="92">
        <v>2655.8059079999998</v>
      </c>
      <c r="D5093" s="92">
        <v>2638.3559570000002</v>
      </c>
      <c r="E5093" s="92">
        <v>2647.0900879999999</v>
      </c>
      <c r="F5093" s="92">
        <v>2647.0114749999998</v>
      </c>
      <c r="G5093" s="92">
        <v>47643800</v>
      </c>
    </row>
    <row r="5094" spans="1:7" x14ac:dyDescent="0.25">
      <c r="A5094" s="87">
        <v>40196</v>
      </c>
      <c r="B5094" s="92">
        <v>2645.4418949999999</v>
      </c>
      <c r="C5094" s="92">
        <v>2648.9240719999998</v>
      </c>
      <c r="D5094" s="92">
        <v>2629.9079590000001</v>
      </c>
      <c r="E5094" s="92">
        <v>2642.548096</v>
      </c>
      <c r="F5094" s="92">
        <v>2642.469482</v>
      </c>
      <c r="G5094" s="92">
        <v>30861500</v>
      </c>
    </row>
    <row r="5095" spans="1:7" x14ac:dyDescent="0.25">
      <c r="A5095" s="87">
        <v>40197</v>
      </c>
      <c r="B5095" s="92">
        <v>2642.3540039999998</v>
      </c>
      <c r="C5095" s="92">
        <v>2666.5729980000001</v>
      </c>
      <c r="D5095" s="92">
        <v>2640.1779790000001</v>
      </c>
      <c r="E5095" s="92">
        <v>2666.0710450000001</v>
      </c>
      <c r="F5095" s="92">
        <v>2665.991943</v>
      </c>
      <c r="G5095" s="92">
        <v>32768000</v>
      </c>
    </row>
    <row r="5096" spans="1:7" x14ac:dyDescent="0.25">
      <c r="A5096" s="87">
        <v>40198</v>
      </c>
      <c r="B5096" s="92">
        <v>2666.5778810000002</v>
      </c>
      <c r="C5096" s="92">
        <v>2689.7749020000001</v>
      </c>
      <c r="D5096" s="92">
        <v>2655</v>
      </c>
      <c r="E5096" s="92">
        <v>2667.2661130000001</v>
      </c>
      <c r="F5096" s="92">
        <v>2667.1870119999999</v>
      </c>
      <c r="G5096" s="92">
        <v>36995600</v>
      </c>
    </row>
    <row r="5097" spans="1:7" x14ac:dyDescent="0.25">
      <c r="A5097" s="87">
        <v>40199</v>
      </c>
      <c r="B5097" s="92">
        <v>2664.6589359999998</v>
      </c>
      <c r="C5097" s="92">
        <v>2664.6589359999998</v>
      </c>
      <c r="D5097" s="92">
        <v>2621.360107</v>
      </c>
      <c r="E5097" s="92">
        <v>2638.3820799999999</v>
      </c>
      <c r="F5097" s="92">
        <v>2638.3039549999999</v>
      </c>
      <c r="G5097" s="92">
        <v>32438400</v>
      </c>
    </row>
    <row r="5098" spans="1:7" x14ac:dyDescent="0.25">
      <c r="A5098" s="87">
        <v>40200</v>
      </c>
      <c r="B5098" s="92">
        <v>2636.961914</v>
      </c>
      <c r="C5098" s="92">
        <v>2636.961914</v>
      </c>
      <c r="D5098" s="92">
        <v>2580.1679690000001</v>
      </c>
      <c r="E5098" s="92">
        <v>2610.3400879999999</v>
      </c>
      <c r="F5098" s="92">
        <v>2610.2626949999999</v>
      </c>
      <c r="G5098" s="92">
        <v>36693100</v>
      </c>
    </row>
    <row r="5099" spans="1:7" x14ac:dyDescent="0.25">
      <c r="A5099" s="87">
        <v>40203</v>
      </c>
      <c r="B5099" s="92">
        <v>2609.7309570000002</v>
      </c>
      <c r="C5099" s="92">
        <v>2609.7309570000002</v>
      </c>
      <c r="D5099" s="92">
        <v>2575.9628910000001</v>
      </c>
      <c r="E5099" s="92">
        <v>2597.860107</v>
      </c>
      <c r="F5099" s="92">
        <v>2597.7829590000001</v>
      </c>
      <c r="G5099" s="92">
        <v>33669400</v>
      </c>
    </row>
    <row r="5100" spans="1:7" x14ac:dyDescent="0.25">
      <c r="A5100" s="87">
        <v>40204</v>
      </c>
      <c r="B5100" s="92">
        <v>2597.3530270000001</v>
      </c>
      <c r="C5100" s="92">
        <v>2608.73999</v>
      </c>
      <c r="D5100" s="92">
        <v>2568.9489749999998</v>
      </c>
      <c r="E5100" s="92">
        <v>2578.415039</v>
      </c>
      <c r="F5100" s="92">
        <v>2578.3386230000001</v>
      </c>
      <c r="G5100" s="92">
        <v>42143000</v>
      </c>
    </row>
    <row r="5101" spans="1:7" x14ac:dyDescent="0.25">
      <c r="A5101" s="87">
        <v>40205</v>
      </c>
      <c r="B5101" s="92">
        <v>2577.9079590000001</v>
      </c>
      <c r="C5101" s="92">
        <v>2594.2460940000001</v>
      </c>
      <c r="D5101" s="92">
        <v>2554.8820799999999</v>
      </c>
      <c r="E5101" s="92">
        <v>2564.5539549999999</v>
      </c>
      <c r="F5101" s="92">
        <v>2564.4780270000001</v>
      </c>
      <c r="G5101" s="92">
        <v>26010100</v>
      </c>
    </row>
    <row r="5102" spans="1:7" x14ac:dyDescent="0.25">
      <c r="A5102" s="87">
        <v>40206</v>
      </c>
      <c r="B5102" s="92">
        <v>2565.3779300000001</v>
      </c>
      <c r="C5102" s="92">
        <v>2619.9780270000001</v>
      </c>
      <c r="D5102" s="92">
        <v>2565.3779300000001</v>
      </c>
      <c r="E5102" s="92">
        <v>2619.5649410000001</v>
      </c>
      <c r="F5102" s="92">
        <v>2619.4873050000001</v>
      </c>
      <c r="G5102" s="92">
        <v>33551500</v>
      </c>
    </row>
    <row r="5103" spans="1:7" x14ac:dyDescent="0.25">
      <c r="A5103" s="87">
        <v>40207</v>
      </c>
      <c r="B5103" s="92">
        <v>2619.2609859999998</v>
      </c>
      <c r="C5103" s="92">
        <v>2619.2609859999998</v>
      </c>
      <c r="D5103" s="92">
        <v>2569.2661130000001</v>
      </c>
      <c r="E5103" s="92">
        <v>2610.7958979999999</v>
      </c>
      <c r="F5103" s="92">
        <v>2610.7185060000002</v>
      </c>
      <c r="G5103" s="92">
        <v>21712000</v>
      </c>
    </row>
    <row r="5104" spans="1:7" x14ac:dyDescent="0.25">
      <c r="A5104" s="87">
        <v>40210</v>
      </c>
      <c r="B5104" s="92">
        <v>2610.593018</v>
      </c>
      <c r="C5104" s="92">
        <v>2610.593018</v>
      </c>
      <c r="D5104" s="92">
        <v>2571.7590329999998</v>
      </c>
      <c r="E5104" s="92">
        <v>2587.5490719999998</v>
      </c>
      <c r="F5104" s="92">
        <v>2587.4721679999998</v>
      </c>
      <c r="G5104" s="92">
        <v>32319600</v>
      </c>
    </row>
    <row r="5105" spans="1:7" x14ac:dyDescent="0.25">
      <c r="A5105" s="87">
        <v>40211</v>
      </c>
      <c r="B5105" s="92">
        <v>2588.2590329999998</v>
      </c>
      <c r="C5105" s="92">
        <v>2613.673096</v>
      </c>
      <c r="D5105" s="92">
        <v>2574.110107</v>
      </c>
      <c r="E5105" s="92">
        <v>2580.2509770000001</v>
      </c>
      <c r="F5105" s="92">
        <v>2580.1745609999998</v>
      </c>
      <c r="G5105" s="92">
        <v>30633100</v>
      </c>
    </row>
    <row r="5106" spans="1:7" x14ac:dyDescent="0.25">
      <c r="A5106" s="87">
        <v>40212</v>
      </c>
      <c r="B5106" s="92">
        <v>2580.6560060000002</v>
      </c>
      <c r="C5106" s="92">
        <v>2606.2829590000001</v>
      </c>
      <c r="D5106" s="92">
        <v>2580.6560060000002</v>
      </c>
      <c r="E5106" s="92">
        <v>2604.5490719999998</v>
      </c>
      <c r="F5106" s="92">
        <v>2604.4716800000001</v>
      </c>
      <c r="G5106" s="92">
        <v>38272000</v>
      </c>
    </row>
    <row r="5107" spans="1:7" x14ac:dyDescent="0.25">
      <c r="A5107" s="87">
        <v>40213</v>
      </c>
      <c r="B5107" s="92">
        <v>2604.751953</v>
      </c>
      <c r="C5107" s="92">
        <v>2610.3679200000001</v>
      </c>
      <c r="D5107" s="92">
        <v>2589.054932</v>
      </c>
      <c r="E5107" s="92">
        <v>2593.219971</v>
      </c>
      <c r="F5107" s="92">
        <v>2593.1430660000001</v>
      </c>
      <c r="G5107" s="92">
        <v>38026400</v>
      </c>
    </row>
    <row r="5108" spans="1:7" x14ac:dyDescent="0.25">
      <c r="A5108" s="87">
        <v>40214</v>
      </c>
      <c r="B5108" s="92">
        <v>2592.4089359999998</v>
      </c>
      <c r="C5108" s="92">
        <v>2592.4089359999998</v>
      </c>
      <c r="D5108" s="92">
        <v>2506.8889159999999</v>
      </c>
      <c r="E5108" s="92">
        <v>2518.9760740000002</v>
      </c>
      <c r="F5108" s="92">
        <v>2518.9013669999999</v>
      </c>
      <c r="G5108" s="92">
        <v>34842900</v>
      </c>
    </row>
    <row r="5109" spans="1:7" x14ac:dyDescent="0.25">
      <c r="A5109" s="87">
        <v>40217</v>
      </c>
      <c r="B5109" s="92">
        <v>2518.6069339999999</v>
      </c>
      <c r="C5109" s="92">
        <v>2518.6069339999999</v>
      </c>
      <c r="D5109" s="92">
        <v>2431.8378910000001</v>
      </c>
      <c r="E5109" s="92">
        <v>2475.5720209999999</v>
      </c>
      <c r="F5109" s="92">
        <v>2475.4985350000002</v>
      </c>
      <c r="G5109" s="92">
        <v>36850700</v>
      </c>
    </row>
    <row r="5110" spans="1:7" x14ac:dyDescent="0.25">
      <c r="A5110" s="87">
        <v>40218</v>
      </c>
      <c r="B5110" s="92">
        <v>2474.75</v>
      </c>
      <c r="C5110" s="92">
        <v>2490.1088869999999</v>
      </c>
      <c r="D5110" s="92">
        <v>2439.9099120000001</v>
      </c>
      <c r="E5110" s="92">
        <v>2489.485107</v>
      </c>
      <c r="F5110" s="92">
        <v>2489.4113769999999</v>
      </c>
      <c r="G5110" s="92">
        <v>32704700</v>
      </c>
    </row>
    <row r="5111" spans="1:7" x14ac:dyDescent="0.25">
      <c r="A5111" s="87">
        <v>40219</v>
      </c>
      <c r="B5111" s="92">
        <v>2490.2929690000001</v>
      </c>
      <c r="C5111" s="92">
        <v>2511.735107</v>
      </c>
      <c r="D5111" s="92">
        <v>2474.4008789999998</v>
      </c>
      <c r="E5111" s="92">
        <v>2483.4379880000001</v>
      </c>
      <c r="F5111" s="92">
        <v>2483.3642580000001</v>
      </c>
      <c r="G5111" s="92">
        <v>26501600</v>
      </c>
    </row>
    <row r="5112" spans="1:7" x14ac:dyDescent="0.25">
      <c r="A5112" s="87">
        <v>40220</v>
      </c>
      <c r="B5112" s="92">
        <v>2483.6389159999999</v>
      </c>
      <c r="C5112" s="92">
        <v>2508.2629390000002</v>
      </c>
      <c r="D5112" s="92">
        <v>2468.8540039999998</v>
      </c>
      <c r="E5112" s="92">
        <v>2507.7509770000001</v>
      </c>
      <c r="F5112" s="92">
        <v>2507.6767580000001</v>
      </c>
      <c r="G5112" s="92">
        <v>40917000</v>
      </c>
    </row>
    <row r="5113" spans="1:7" x14ac:dyDescent="0.25">
      <c r="A5113" s="87">
        <v>40221</v>
      </c>
      <c r="B5113" s="92">
        <v>2508.1540530000002</v>
      </c>
      <c r="C5113" s="92">
        <v>2536.5659179999998</v>
      </c>
      <c r="D5113" s="92">
        <v>2501.985107</v>
      </c>
      <c r="E5113" s="92">
        <v>2534.1369629999999</v>
      </c>
      <c r="F5113" s="92">
        <v>2534.061768</v>
      </c>
      <c r="G5113" s="92">
        <v>35308600</v>
      </c>
    </row>
    <row r="5114" spans="1:7" x14ac:dyDescent="0.25">
      <c r="A5114" s="87">
        <v>40224</v>
      </c>
      <c r="B5114" s="92">
        <v>2533.7338869999999</v>
      </c>
      <c r="C5114" s="92">
        <v>2533.7338869999999</v>
      </c>
      <c r="D5114" s="92">
        <v>2510.9589839999999</v>
      </c>
      <c r="E5114" s="92">
        <v>2517.4560550000001</v>
      </c>
      <c r="F5114" s="92">
        <v>2517.3813479999999</v>
      </c>
      <c r="G5114" s="92">
        <v>16743700</v>
      </c>
    </row>
    <row r="5115" spans="1:7" x14ac:dyDescent="0.25">
      <c r="A5115" s="87">
        <v>40225</v>
      </c>
      <c r="B5115" s="92">
        <v>2517.6579590000001</v>
      </c>
      <c r="C5115" s="92">
        <v>2558.655029</v>
      </c>
      <c r="D5115" s="92">
        <v>2516.3378910000001</v>
      </c>
      <c r="E5115" s="92">
        <v>2558.5048830000001</v>
      </c>
      <c r="F5115" s="92">
        <v>2558.4289549999999</v>
      </c>
      <c r="G5115" s="92">
        <v>22302000</v>
      </c>
    </row>
    <row r="5116" spans="1:7" x14ac:dyDescent="0.25">
      <c r="A5116" s="87">
        <v>40226</v>
      </c>
      <c r="B5116" s="92">
        <v>2558.6059570000002</v>
      </c>
      <c r="C5116" s="92">
        <v>2581.6000979999999</v>
      </c>
      <c r="D5116" s="92">
        <v>2558.6059570000002</v>
      </c>
      <c r="E5116" s="92">
        <v>2581.3400879999999</v>
      </c>
      <c r="F5116" s="92">
        <v>2581.263672</v>
      </c>
      <c r="G5116" s="92">
        <v>35680400</v>
      </c>
    </row>
    <row r="5117" spans="1:7" x14ac:dyDescent="0.25">
      <c r="A5117" s="87">
        <v>40227</v>
      </c>
      <c r="B5117" s="92">
        <v>2581.4409179999998</v>
      </c>
      <c r="C5117" s="92">
        <v>2581.4409179999998</v>
      </c>
      <c r="D5117" s="92">
        <v>2550.5290530000002</v>
      </c>
      <c r="E5117" s="92">
        <v>2560.0339359999998</v>
      </c>
      <c r="F5117" s="92">
        <v>2559.9580080000001</v>
      </c>
      <c r="G5117" s="92">
        <v>26304700</v>
      </c>
    </row>
    <row r="5118" spans="1:7" x14ac:dyDescent="0.25">
      <c r="A5118" s="87">
        <v>40228</v>
      </c>
      <c r="B5118" s="92">
        <v>2559.9331050000001</v>
      </c>
      <c r="C5118" s="92">
        <v>2559.9331050000001</v>
      </c>
      <c r="D5118" s="92">
        <v>2527.7451169999999</v>
      </c>
      <c r="E5118" s="92">
        <v>2554.3759770000001</v>
      </c>
      <c r="F5118" s="92">
        <v>2554.3000489999999</v>
      </c>
      <c r="G5118" s="92">
        <v>21925400</v>
      </c>
    </row>
    <row r="5119" spans="1:7" x14ac:dyDescent="0.25">
      <c r="A5119" s="87">
        <v>40231</v>
      </c>
      <c r="B5119" s="92">
        <v>2554.7790530000002</v>
      </c>
      <c r="C5119" s="92">
        <v>2574.9689939999998</v>
      </c>
      <c r="D5119" s="92">
        <v>2553.8139649999998</v>
      </c>
      <c r="E5119" s="92">
        <v>2564.2629390000002</v>
      </c>
      <c r="F5119" s="92">
        <v>2564.1870119999999</v>
      </c>
      <c r="G5119" s="92">
        <v>19028500</v>
      </c>
    </row>
    <row r="5120" spans="1:7" x14ac:dyDescent="0.25">
      <c r="A5120" s="87">
        <v>40232</v>
      </c>
      <c r="B5120" s="92">
        <v>2564.1621089999999</v>
      </c>
      <c r="C5120" s="92">
        <v>2583.695068</v>
      </c>
      <c r="D5120" s="92">
        <v>2538.0349120000001</v>
      </c>
      <c r="E5120" s="92">
        <v>2583.6508789999998</v>
      </c>
      <c r="F5120" s="92">
        <v>2583.5739749999998</v>
      </c>
      <c r="G5120" s="92">
        <v>32655900</v>
      </c>
    </row>
    <row r="5121" spans="1:7" x14ac:dyDescent="0.25">
      <c r="A5121" s="87">
        <v>40233</v>
      </c>
      <c r="B5121" s="92">
        <v>2582.423096</v>
      </c>
      <c r="C5121" s="92">
        <v>2582.423096</v>
      </c>
      <c r="D5121" s="92">
        <v>2555.469971</v>
      </c>
      <c r="E5121" s="92">
        <v>2579.4160160000001</v>
      </c>
      <c r="F5121" s="92">
        <v>2579.3395999999998</v>
      </c>
      <c r="G5121" s="92">
        <v>40083200</v>
      </c>
    </row>
    <row r="5122" spans="1:7" x14ac:dyDescent="0.25">
      <c r="A5122" s="87">
        <v>40234</v>
      </c>
      <c r="B5122" s="92">
        <v>2579.3149410000001</v>
      </c>
      <c r="C5122" s="92">
        <v>2583.1589359999998</v>
      </c>
      <c r="D5122" s="92">
        <v>2536.0920409999999</v>
      </c>
      <c r="E5122" s="92">
        <v>2549.0329590000001</v>
      </c>
      <c r="F5122" s="92">
        <v>2548.9572750000002</v>
      </c>
      <c r="G5122" s="92">
        <v>23650800</v>
      </c>
    </row>
    <row r="5123" spans="1:7" x14ac:dyDescent="0.25">
      <c r="A5123" s="87">
        <v>40238</v>
      </c>
      <c r="B5123" s="92">
        <v>2548.8310550000001</v>
      </c>
      <c r="C5123" s="92">
        <v>2565.4370119999999</v>
      </c>
      <c r="D5123" s="92">
        <v>2545.8930660000001</v>
      </c>
      <c r="E5123" s="92">
        <v>2554.6740719999998</v>
      </c>
      <c r="F5123" s="92">
        <v>2554.5981449999999</v>
      </c>
      <c r="G5123" s="92">
        <v>18985100</v>
      </c>
    </row>
    <row r="5124" spans="1:7" x14ac:dyDescent="0.25">
      <c r="A5124" s="87">
        <v>40239</v>
      </c>
      <c r="B5124" s="92">
        <v>2554.4729000000002</v>
      </c>
      <c r="C5124" s="92">
        <v>2577.0900879999999</v>
      </c>
      <c r="D5124" s="92">
        <v>2554.4729000000002</v>
      </c>
      <c r="E5124" s="92">
        <v>2576.5910640000002</v>
      </c>
      <c r="F5124" s="92">
        <v>2576.5146479999999</v>
      </c>
      <c r="G5124" s="92">
        <v>25350600</v>
      </c>
    </row>
    <row r="5125" spans="1:7" x14ac:dyDescent="0.25">
      <c r="A5125" s="87">
        <v>40240</v>
      </c>
      <c r="B5125" s="92">
        <v>2577.0009770000001</v>
      </c>
      <c r="C5125" s="92">
        <v>2585.8320309999999</v>
      </c>
      <c r="D5125" s="92">
        <v>2552.8540039999998</v>
      </c>
      <c r="E5125" s="92">
        <v>2567.0891109999998</v>
      </c>
      <c r="F5125" s="92">
        <v>2567.0129390000002</v>
      </c>
      <c r="G5125" s="92">
        <v>34245400</v>
      </c>
    </row>
    <row r="5126" spans="1:7" x14ac:dyDescent="0.25">
      <c r="A5126" s="87">
        <v>40241</v>
      </c>
      <c r="B5126" s="92">
        <v>2566.9880370000001</v>
      </c>
      <c r="C5126" s="92">
        <v>2579.5329590000001</v>
      </c>
      <c r="D5126" s="92">
        <v>2557.3701169999999</v>
      </c>
      <c r="E5126" s="92">
        <v>2565.6450199999999</v>
      </c>
      <c r="F5126" s="92">
        <v>2565.5688479999999</v>
      </c>
      <c r="G5126" s="92">
        <v>24987400</v>
      </c>
    </row>
    <row r="5127" spans="1:7" x14ac:dyDescent="0.25">
      <c r="A5127" s="87">
        <v>40242</v>
      </c>
      <c r="B5127" s="92">
        <v>2566.0539549999999</v>
      </c>
      <c r="C5127" s="92">
        <v>2583.0878910000001</v>
      </c>
      <c r="D5127" s="92">
        <v>2566.0539549999999</v>
      </c>
      <c r="E5127" s="92">
        <v>2578.7719729999999</v>
      </c>
      <c r="F5127" s="92">
        <v>2578.695557</v>
      </c>
      <c r="G5127" s="92">
        <v>25418300</v>
      </c>
    </row>
    <row r="5128" spans="1:7" x14ac:dyDescent="0.25">
      <c r="A5128" s="87">
        <v>40245</v>
      </c>
      <c r="B5128" s="92">
        <v>2578.9741210000002</v>
      </c>
      <c r="C5128" s="92">
        <v>2627.695068</v>
      </c>
      <c r="D5128" s="92">
        <v>2578.9741210000002</v>
      </c>
      <c r="E5128" s="92">
        <v>2626.4509280000002</v>
      </c>
      <c r="F5128" s="92">
        <v>2626.3728030000002</v>
      </c>
      <c r="G5128" s="92">
        <v>29813600</v>
      </c>
    </row>
    <row r="5129" spans="1:7" x14ac:dyDescent="0.25">
      <c r="A5129" s="87">
        <v>40246</v>
      </c>
      <c r="B5129" s="92">
        <v>2626.25</v>
      </c>
      <c r="C5129" s="92">
        <v>2657.3820799999999</v>
      </c>
      <c r="D5129" s="92">
        <v>2624.11499</v>
      </c>
      <c r="E5129" s="92">
        <v>2657.1669919999999</v>
      </c>
      <c r="F5129" s="92">
        <v>2657.088135</v>
      </c>
      <c r="G5129" s="92">
        <v>30408700</v>
      </c>
    </row>
    <row r="5130" spans="1:7" x14ac:dyDescent="0.25">
      <c r="A5130" s="87">
        <v>40247</v>
      </c>
      <c r="B5130" s="92">
        <v>2656.8620609999998</v>
      </c>
      <c r="C5130" s="92">
        <v>2676.2739259999998</v>
      </c>
      <c r="D5130" s="92">
        <v>2652.8491210000002</v>
      </c>
      <c r="E5130" s="92">
        <v>2670.2189939999998</v>
      </c>
      <c r="F5130" s="92">
        <v>2670.1396479999999</v>
      </c>
      <c r="G5130" s="92">
        <v>30181300</v>
      </c>
    </row>
    <row r="5131" spans="1:7" x14ac:dyDescent="0.25">
      <c r="A5131" s="87">
        <v>40248</v>
      </c>
      <c r="B5131" s="92">
        <v>2670.1188959999999</v>
      </c>
      <c r="C5131" s="92">
        <v>2687.1179200000001</v>
      </c>
      <c r="D5131" s="92">
        <v>2661.9289549999999</v>
      </c>
      <c r="E5131" s="92">
        <v>2676.5219729999999</v>
      </c>
      <c r="F5131" s="92">
        <v>2676.4426269999999</v>
      </c>
      <c r="G5131" s="92">
        <v>40847100</v>
      </c>
    </row>
    <row r="5132" spans="1:7" x14ac:dyDescent="0.25">
      <c r="A5132" s="87">
        <v>40249</v>
      </c>
      <c r="B5132" s="92">
        <v>2676.1130370000001</v>
      </c>
      <c r="C5132" s="92">
        <v>2686.2370609999998</v>
      </c>
      <c r="D5132" s="92">
        <v>2661.056885</v>
      </c>
      <c r="E5132" s="92">
        <v>2666.5109859999998</v>
      </c>
      <c r="F5132" s="92">
        <v>2666.431885</v>
      </c>
      <c r="G5132" s="92">
        <v>52724000</v>
      </c>
    </row>
    <row r="5133" spans="1:7" x14ac:dyDescent="0.25">
      <c r="A5133" s="87">
        <v>40252</v>
      </c>
      <c r="B5133" s="92">
        <v>2666.4099120000001</v>
      </c>
      <c r="C5133" s="92">
        <v>2683.1079100000002</v>
      </c>
      <c r="D5133" s="92">
        <v>2658.554932</v>
      </c>
      <c r="E5133" s="92">
        <v>2669.6079100000002</v>
      </c>
      <c r="F5133" s="92">
        <v>2669.5288089999999</v>
      </c>
      <c r="G5133" s="92">
        <v>29518100</v>
      </c>
    </row>
    <row r="5134" spans="1:7" x14ac:dyDescent="0.25">
      <c r="A5134" s="87">
        <v>40254</v>
      </c>
      <c r="B5134" s="92">
        <v>2669.406982</v>
      </c>
      <c r="C5134" s="92">
        <v>2756.2619629999999</v>
      </c>
      <c r="D5134" s="92">
        <v>2669.406982</v>
      </c>
      <c r="E5134" s="92">
        <v>2756.2619629999999</v>
      </c>
      <c r="F5134" s="92">
        <v>2756.1801759999998</v>
      </c>
      <c r="G5134" s="92">
        <v>65719300</v>
      </c>
    </row>
    <row r="5135" spans="1:7" x14ac:dyDescent="0.25">
      <c r="A5135" s="87">
        <v>40255</v>
      </c>
      <c r="B5135" s="92">
        <v>2756.4628910000001</v>
      </c>
      <c r="C5135" s="92">
        <v>2779.3559570000002</v>
      </c>
      <c r="D5135" s="92">
        <v>2718.3059079999998</v>
      </c>
      <c r="E5135" s="92">
        <v>2737.241943</v>
      </c>
      <c r="F5135" s="92">
        <v>2737.1606449999999</v>
      </c>
      <c r="G5135" s="92">
        <v>60311400</v>
      </c>
    </row>
    <row r="5136" spans="1:7" x14ac:dyDescent="0.25">
      <c r="A5136" s="87">
        <v>40256</v>
      </c>
      <c r="B5136" s="92">
        <v>2738.8029790000001</v>
      </c>
      <c r="C5136" s="92">
        <v>2758.1259770000001</v>
      </c>
      <c r="D5136" s="92">
        <v>2725.6489259999998</v>
      </c>
      <c r="E5136" s="92">
        <v>2742.9741210000002</v>
      </c>
      <c r="F5136" s="92">
        <v>2742.892578</v>
      </c>
      <c r="G5136" s="92">
        <v>38764300</v>
      </c>
    </row>
    <row r="5137" spans="1:7" x14ac:dyDescent="0.25">
      <c r="A5137" s="87">
        <v>40259</v>
      </c>
      <c r="B5137" s="92">
        <v>2742.6721189999998</v>
      </c>
      <c r="C5137" s="92">
        <v>2742.6721189999998</v>
      </c>
      <c r="D5137" s="92">
        <v>2698.2629390000002</v>
      </c>
      <c r="E5137" s="92">
        <v>2702.4008789999998</v>
      </c>
      <c r="F5137" s="92">
        <v>2702.320557</v>
      </c>
      <c r="G5137" s="92">
        <v>34251000</v>
      </c>
    </row>
    <row r="5138" spans="1:7" x14ac:dyDescent="0.25">
      <c r="A5138" s="87">
        <v>40260</v>
      </c>
      <c r="B5138" s="92">
        <v>2702.6020509999998</v>
      </c>
      <c r="C5138" s="92">
        <v>2746.13501</v>
      </c>
      <c r="D5138" s="92">
        <v>2702.6020509999998</v>
      </c>
      <c r="E5138" s="92">
        <v>2720.8620609999998</v>
      </c>
      <c r="F5138" s="92">
        <v>2720.78125</v>
      </c>
      <c r="G5138" s="92">
        <v>27466700</v>
      </c>
    </row>
    <row r="5139" spans="1:7" x14ac:dyDescent="0.25">
      <c r="A5139" s="87">
        <v>40261</v>
      </c>
      <c r="B5139" s="92">
        <v>2721.1640630000002</v>
      </c>
      <c r="C5139" s="92">
        <v>2774.8500979999999</v>
      </c>
      <c r="D5139" s="92">
        <v>2721.1640630000002</v>
      </c>
      <c r="E5139" s="92">
        <v>2774.8500979999999</v>
      </c>
      <c r="F5139" s="92">
        <v>2774.767578</v>
      </c>
      <c r="G5139" s="92">
        <v>33240000</v>
      </c>
    </row>
    <row r="5140" spans="1:7" x14ac:dyDescent="0.25">
      <c r="A5140" s="87">
        <v>40262</v>
      </c>
      <c r="B5140" s="92">
        <v>2773.2971189999998</v>
      </c>
      <c r="C5140" s="92">
        <v>2814.8610840000001</v>
      </c>
      <c r="D5140" s="92">
        <v>2760.2009280000002</v>
      </c>
      <c r="E5140" s="92">
        <v>2799.1489259999998</v>
      </c>
      <c r="F5140" s="92">
        <v>2799.0659179999998</v>
      </c>
      <c r="G5140" s="92">
        <v>42022300</v>
      </c>
    </row>
    <row r="5141" spans="1:7" x14ac:dyDescent="0.25">
      <c r="A5141" s="87">
        <v>40263</v>
      </c>
      <c r="B5141" s="92">
        <v>2799.25</v>
      </c>
      <c r="C5141" s="92">
        <v>2813.0820309999999</v>
      </c>
      <c r="D5141" s="92">
        <v>2792.3610840000001</v>
      </c>
      <c r="E5141" s="92">
        <v>2813.0820309999999</v>
      </c>
      <c r="F5141" s="92">
        <v>2812.9985350000002</v>
      </c>
      <c r="G5141" s="92">
        <v>40138200</v>
      </c>
    </row>
    <row r="5142" spans="1:7" x14ac:dyDescent="0.25">
      <c r="A5142" s="87">
        <v>40266</v>
      </c>
      <c r="B5142" s="92">
        <v>2813.4909670000002</v>
      </c>
      <c r="C5142" s="92">
        <v>2813.7958979999999</v>
      </c>
      <c r="D5142" s="92">
        <v>2780.429932</v>
      </c>
      <c r="E5142" s="92">
        <v>2794.7709960000002</v>
      </c>
      <c r="F5142" s="92">
        <v>2794.6879880000001</v>
      </c>
      <c r="G5142" s="92">
        <v>46152900</v>
      </c>
    </row>
    <row r="5143" spans="1:7" x14ac:dyDescent="0.25">
      <c r="A5143" s="87">
        <v>40267</v>
      </c>
      <c r="B5143" s="92">
        <v>2795.179932</v>
      </c>
      <c r="C5143" s="92">
        <v>2818.9409179999998</v>
      </c>
      <c r="D5143" s="92">
        <v>2787.5048830000001</v>
      </c>
      <c r="E5143" s="92">
        <v>2798.2680660000001</v>
      </c>
      <c r="F5143" s="92">
        <v>2798.1850589999999</v>
      </c>
      <c r="G5143" s="92">
        <v>41374000</v>
      </c>
    </row>
    <row r="5144" spans="1:7" x14ac:dyDescent="0.25">
      <c r="A5144" s="87">
        <v>40268</v>
      </c>
      <c r="B5144" s="92">
        <v>2798.6770019999999</v>
      </c>
      <c r="C5144" s="92">
        <v>2809.4729000000002</v>
      </c>
      <c r="D5144" s="92">
        <v>2758.2619629999999</v>
      </c>
      <c r="E5144" s="92">
        <v>2777.3010250000002</v>
      </c>
      <c r="F5144" s="92">
        <v>2777.2185060000002</v>
      </c>
      <c r="G5144" s="92">
        <v>41736300</v>
      </c>
    </row>
    <row r="5145" spans="1:7" x14ac:dyDescent="0.25">
      <c r="A5145" s="87">
        <v>40269</v>
      </c>
      <c r="B5145" s="92">
        <v>2777.7041020000001</v>
      </c>
      <c r="C5145" s="92">
        <v>2834.2409670000002</v>
      </c>
      <c r="D5145" s="92">
        <v>2777.7041020000001</v>
      </c>
      <c r="E5145" s="92">
        <v>2829.9960940000001</v>
      </c>
      <c r="F5145" s="92">
        <v>2829.9121089999999</v>
      </c>
      <c r="G5145" s="92">
        <v>42051100</v>
      </c>
    </row>
    <row r="5146" spans="1:7" x14ac:dyDescent="0.25">
      <c r="A5146" s="87">
        <v>40273</v>
      </c>
      <c r="B5146" s="92">
        <v>2831.0310060000002</v>
      </c>
      <c r="C5146" s="92">
        <v>2890.1760250000002</v>
      </c>
      <c r="D5146" s="92">
        <v>2831.0310060000002</v>
      </c>
      <c r="E5146" s="92">
        <v>2887.2460940000001</v>
      </c>
      <c r="F5146" s="92">
        <v>2887.1604000000002</v>
      </c>
      <c r="G5146" s="92">
        <v>44192300</v>
      </c>
    </row>
    <row r="5147" spans="1:7" x14ac:dyDescent="0.25">
      <c r="A5147" s="87">
        <v>40274</v>
      </c>
      <c r="B5147" s="92">
        <v>2888.8059079999998</v>
      </c>
      <c r="C5147" s="92">
        <v>2911.4628910000001</v>
      </c>
      <c r="D5147" s="92">
        <v>2871.7470699999999</v>
      </c>
      <c r="E5147" s="92">
        <v>2880.9689939999998</v>
      </c>
      <c r="F5147" s="92">
        <v>2880.8835450000001</v>
      </c>
      <c r="G5147" s="92">
        <v>84458100</v>
      </c>
    </row>
    <row r="5148" spans="1:7" x14ac:dyDescent="0.25">
      <c r="A5148" s="87">
        <v>40275</v>
      </c>
      <c r="B5148" s="92">
        <v>2881.3710940000001</v>
      </c>
      <c r="C5148" s="92">
        <v>2916.1088869999999</v>
      </c>
      <c r="D5148" s="92">
        <v>2881.3710940000001</v>
      </c>
      <c r="E5148" s="92">
        <v>2898.5820309999999</v>
      </c>
      <c r="F5148" s="92">
        <v>2898.4960940000001</v>
      </c>
      <c r="G5148" s="92">
        <v>65778000</v>
      </c>
    </row>
    <row r="5149" spans="1:7" x14ac:dyDescent="0.25">
      <c r="A5149" s="87">
        <v>40276</v>
      </c>
      <c r="B5149" s="92">
        <v>2898.179932</v>
      </c>
      <c r="C5149" s="92">
        <v>2898.179932</v>
      </c>
      <c r="D5149" s="92">
        <v>2837.3999020000001</v>
      </c>
      <c r="E5149" s="92">
        <v>2850.8339839999999</v>
      </c>
      <c r="F5149" s="92">
        <v>2850.749268</v>
      </c>
      <c r="G5149" s="92">
        <v>51323800</v>
      </c>
    </row>
    <row r="5150" spans="1:7" x14ac:dyDescent="0.25">
      <c r="A5150" s="87">
        <v>40277</v>
      </c>
      <c r="B5150" s="92">
        <v>2850.633057</v>
      </c>
      <c r="C5150" s="92">
        <v>2870.9689939999998</v>
      </c>
      <c r="D5150" s="92">
        <v>2833.2438959999999</v>
      </c>
      <c r="E5150" s="92">
        <v>2845.0109859999998</v>
      </c>
      <c r="F5150" s="92">
        <v>2844.9267580000001</v>
      </c>
      <c r="G5150" s="92">
        <v>42393300</v>
      </c>
    </row>
    <row r="5151" spans="1:7" x14ac:dyDescent="0.25">
      <c r="A5151" s="87">
        <v>40280</v>
      </c>
      <c r="B5151" s="92">
        <v>2845.6140140000002</v>
      </c>
      <c r="C5151" s="92">
        <v>2882.7141109999998</v>
      </c>
      <c r="D5151" s="92">
        <v>2845.6140140000002</v>
      </c>
      <c r="E5151" s="92">
        <v>2881.3330080000001</v>
      </c>
      <c r="F5151" s="92">
        <v>2881.2475589999999</v>
      </c>
      <c r="G5151" s="92">
        <v>50485000</v>
      </c>
    </row>
    <row r="5152" spans="1:7" x14ac:dyDescent="0.25">
      <c r="A5152" s="87">
        <v>40281</v>
      </c>
      <c r="B5152" s="92">
        <v>2881.0280760000001</v>
      </c>
      <c r="C5152" s="92">
        <v>2884.9460450000001</v>
      </c>
      <c r="D5152" s="92">
        <v>2856.2490229999999</v>
      </c>
      <c r="E5152" s="92">
        <v>2884.6999510000001</v>
      </c>
      <c r="F5152" s="92">
        <v>2884.6142580000001</v>
      </c>
      <c r="G5152" s="92">
        <v>49876500</v>
      </c>
    </row>
    <row r="5153" spans="1:7" x14ac:dyDescent="0.25">
      <c r="A5153" s="87">
        <v>40282</v>
      </c>
      <c r="B5153" s="92">
        <v>2884.9008789999998</v>
      </c>
      <c r="C5153" s="92">
        <v>2897.3291020000001</v>
      </c>
      <c r="D5153" s="92">
        <v>2875.2529300000001</v>
      </c>
      <c r="E5153" s="92">
        <v>2885.014893</v>
      </c>
      <c r="F5153" s="92">
        <v>2884.9291990000002</v>
      </c>
      <c r="G5153" s="92">
        <v>50442600</v>
      </c>
    </row>
    <row r="5154" spans="1:7" x14ac:dyDescent="0.25">
      <c r="A5154" s="87">
        <v>40283</v>
      </c>
      <c r="B5154" s="92">
        <v>2885.1159670000002</v>
      </c>
      <c r="C5154" s="92">
        <v>2913.718018</v>
      </c>
      <c r="D5154" s="92">
        <v>2885.1159670000002</v>
      </c>
      <c r="E5154" s="92">
        <v>2900.530029</v>
      </c>
      <c r="F5154" s="92">
        <v>2900.4440920000002</v>
      </c>
      <c r="G5154" s="92">
        <v>57186200</v>
      </c>
    </row>
    <row r="5155" spans="1:7" x14ac:dyDescent="0.25">
      <c r="A5155" s="87">
        <v>40284</v>
      </c>
      <c r="B5155" s="92">
        <v>2900.8339839999999</v>
      </c>
      <c r="C5155" s="92">
        <v>2903.2780760000001</v>
      </c>
      <c r="D5155" s="92">
        <v>2860.9270019999999</v>
      </c>
      <c r="E5155" s="92">
        <v>2878.6708979999999</v>
      </c>
      <c r="F5155" s="92">
        <v>2878.5854490000002</v>
      </c>
      <c r="G5155" s="92">
        <v>36312000</v>
      </c>
    </row>
    <row r="5156" spans="1:7" x14ac:dyDescent="0.25">
      <c r="A5156" s="87">
        <v>40287</v>
      </c>
      <c r="B5156" s="92">
        <v>2877.968018</v>
      </c>
      <c r="C5156" s="92">
        <v>2877.968018</v>
      </c>
      <c r="D5156" s="92">
        <v>2811.788086</v>
      </c>
      <c r="E5156" s="92">
        <v>2840.4250489999999</v>
      </c>
      <c r="F5156" s="92">
        <v>2840.3408199999999</v>
      </c>
      <c r="G5156" s="92">
        <v>37623100</v>
      </c>
    </row>
    <row r="5157" spans="1:7" x14ac:dyDescent="0.25">
      <c r="A5157" s="87">
        <v>40288</v>
      </c>
      <c r="B5157" s="92">
        <v>2840.6259770000001</v>
      </c>
      <c r="C5157" s="92">
        <v>2892.6201169999999</v>
      </c>
      <c r="D5157" s="92">
        <v>2840.6259770000001</v>
      </c>
      <c r="E5157" s="92">
        <v>2891.2700199999999</v>
      </c>
      <c r="F5157" s="92">
        <v>2891.1840820000002</v>
      </c>
      <c r="G5157" s="92">
        <v>40735900</v>
      </c>
    </row>
    <row r="5158" spans="1:7" x14ac:dyDescent="0.25">
      <c r="A5158" s="87">
        <v>40289</v>
      </c>
      <c r="B5158" s="92">
        <v>2891.4709469999998</v>
      </c>
      <c r="C5158" s="92">
        <v>2916.5520019999999</v>
      </c>
      <c r="D5158" s="92">
        <v>2891.4709469999998</v>
      </c>
      <c r="E5158" s="92">
        <v>2912.8259280000002</v>
      </c>
      <c r="F5158" s="92">
        <v>2912.7395019999999</v>
      </c>
      <c r="G5158" s="92">
        <v>65446100</v>
      </c>
    </row>
    <row r="5159" spans="1:7" x14ac:dyDescent="0.25">
      <c r="A5159" s="87">
        <v>40290</v>
      </c>
      <c r="B5159" s="92">
        <v>2912.7260740000002</v>
      </c>
      <c r="C5159" s="92">
        <v>2927.3940429999998</v>
      </c>
      <c r="D5159" s="92">
        <v>2883.0139159999999</v>
      </c>
      <c r="E5159" s="92">
        <v>2926.531982</v>
      </c>
      <c r="F5159" s="92">
        <v>2926.445068</v>
      </c>
      <c r="G5159" s="92">
        <v>50073500</v>
      </c>
    </row>
    <row r="5160" spans="1:7" x14ac:dyDescent="0.25">
      <c r="A5160" s="87">
        <v>40291</v>
      </c>
      <c r="B5160" s="92">
        <v>2926.1298830000001</v>
      </c>
      <c r="C5160" s="92">
        <v>2926.3889159999999</v>
      </c>
      <c r="D5160" s="92">
        <v>2907.030029</v>
      </c>
      <c r="E5160" s="92">
        <v>2924.7309570000002</v>
      </c>
      <c r="F5160" s="92">
        <v>2924.6440429999998</v>
      </c>
      <c r="G5160" s="92">
        <v>38537700</v>
      </c>
    </row>
    <row r="5161" spans="1:7" x14ac:dyDescent="0.25">
      <c r="A5161" s="87">
        <v>40294</v>
      </c>
      <c r="B5161" s="92">
        <v>2924.931885</v>
      </c>
      <c r="C5161" s="92">
        <v>2954.8291020000001</v>
      </c>
      <c r="D5161" s="92">
        <v>2924.931885</v>
      </c>
      <c r="E5161" s="92">
        <v>2944.7089839999999</v>
      </c>
      <c r="F5161" s="92">
        <v>2944.6215820000002</v>
      </c>
      <c r="G5161" s="92">
        <v>40750000</v>
      </c>
    </row>
    <row r="5162" spans="1:7" x14ac:dyDescent="0.25">
      <c r="A5162" s="87">
        <v>40295</v>
      </c>
      <c r="B5162" s="92">
        <v>2943.6770019999999</v>
      </c>
      <c r="C5162" s="92">
        <v>2944.4399410000001</v>
      </c>
      <c r="D5162" s="92">
        <v>2930.4189449999999</v>
      </c>
      <c r="E5162" s="92">
        <v>2939.2990719999998</v>
      </c>
      <c r="F5162" s="92">
        <v>2939.211914</v>
      </c>
      <c r="G5162" s="92">
        <v>42008700</v>
      </c>
    </row>
    <row r="5163" spans="1:7" x14ac:dyDescent="0.25">
      <c r="A5163" s="87">
        <v>40296</v>
      </c>
      <c r="B5163" s="92">
        <v>2938.998047</v>
      </c>
      <c r="C5163" s="92">
        <v>2938.998047</v>
      </c>
      <c r="D5163" s="92">
        <v>2875.6679690000001</v>
      </c>
      <c r="E5163" s="92">
        <v>2903.3190920000002</v>
      </c>
      <c r="F5163" s="92">
        <v>2903.2329100000002</v>
      </c>
      <c r="G5163" s="92">
        <v>51624300</v>
      </c>
    </row>
    <row r="5164" spans="1:7" x14ac:dyDescent="0.25">
      <c r="A5164" s="87">
        <v>40297</v>
      </c>
      <c r="B5164" s="92">
        <v>2903.5200199999999</v>
      </c>
      <c r="C5164" s="92">
        <v>2927.9641109999998</v>
      </c>
      <c r="D5164" s="92">
        <v>2903.5200199999999</v>
      </c>
      <c r="E5164" s="92">
        <v>2926.860107</v>
      </c>
      <c r="F5164" s="92">
        <v>2926.773193</v>
      </c>
      <c r="G5164" s="92">
        <v>61415100</v>
      </c>
    </row>
    <row r="5165" spans="1:7" x14ac:dyDescent="0.25">
      <c r="A5165" s="87">
        <v>40298</v>
      </c>
      <c r="B5165" s="92">
        <v>2927.2609859999998</v>
      </c>
      <c r="C5165" s="92">
        <v>2972.9169919999999</v>
      </c>
      <c r="D5165" s="92">
        <v>2927.2609859999998</v>
      </c>
      <c r="E5165" s="92">
        <v>2971.251953</v>
      </c>
      <c r="F5165" s="92">
        <v>2971.163818</v>
      </c>
      <c r="G5165" s="92">
        <v>52354600</v>
      </c>
    </row>
    <row r="5166" spans="1:7" x14ac:dyDescent="0.25">
      <c r="A5166" s="87">
        <v>40301</v>
      </c>
      <c r="B5166" s="92">
        <v>2971.7470699999999</v>
      </c>
      <c r="C5166" s="92">
        <v>2982.3579100000002</v>
      </c>
      <c r="D5166" s="92">
        <v>2950.431885</v>
      </c>
      <c r="E5166" s="92">
        <v>2960.8950199999999</v>
      </c>
      <c r="F5166" s="92">
        <v>2960.8071289999998</v>
      </c>
      <c r="G5166" s="92">
        <v>40869300</v>
      </c>
    </row>
    <row r="5167" spans="1:7" x14ac:dyDescent="0.25">
      <c r="A5167" s="87">
        <v>40302</v>
      </c>
      <c r="B5167" s="92">
        <v>2961.2910160000001</v>
      </c>
      <c r="C5167" s="92">
        <v>2996.4189449999999</v>
      </c>
      <c r="D5167" s="92">
        <v>2946.4189449999999</v>
      </c>
      <c r="E5167" s="92">
        <v>2959.014893</v>
      </c>
      <c r="F5167" s="92">
        <v>2958.9272460000002</v>
      </c>
      <c r="G5167" s="92">
        <v>39115500</v>
      </c>
    </row>
    <row r="5168" spans="1:7" x14ac:dyDescent="0.25">
      <c r="A5168" s="87">
        <v>40303</v>
      </c>
      <c r="B5168" s="92">
        <v>2958.5200199999999</v>
      </c>
      <c r="C5168" s="92">
        <v>2958.5200199999999</v>
      </c>
      <c r="D5168" s="92">
        <v>2834.9628910000001</v>
      </c>
      <c r="E5168" s="92">
        <v>2846.2390140000002</v>
      </c>
      <c r="F5168" s="92">
        <v>2846.1545409999999</v>
      </c>
      <c r="G5168" s="92">
        <v>64284400</v>
      </c>
    </row>
    <row r="5169" spans="1:7" x14ac:dyDescent="0.25">
      <c r="A5169" s="87">
        <v>40304</v>
      </c>
      <c r="B5169" s="92">
        <v>2846.0410160000001</v>
      </c>
      <c r="C5169" s="92">
        <v>2846.0410160000001</v>
      </c>
      <c r="D5169" s="92">
        <v>2748.6789549999999</v>
      </c>
      <c r="E5169" s="92">
        <v>2810.6159670000002</v>
      </c>
      <c r="F5169" s="92">
        <v>2810.532471</v>
      </c>
      <c r="G5169" s="92">
        <v>49674100</v>
      </c>
    </row>
    <row r="5170" spans="1:7" x14ac:dyDescent="0.25">
      <c r="A5170" s="87">
        <v>40305</v>
      </c>
      <c r="B5170" s="92">
        <v>2808.735107</v>
      </c>
      <c r="C5170" s="92">
        <v>2808.735107</v>
      </c>
      <c r="D5170" s="92">
        <v>2705.205078</v>
      </c>
      <c r="E5170" s="92">
        <v>2739.3330080000001</v>
      </c>
      <c r="F5170" s="92">
        <v>2739.2517090000001</v>
      </c>
      <c r="G5170" s="92">
        <v>35710700</v>
      </c>
    </row>
    <row r="5171" spans="1:7" x14ac:dyDescent="0.25">
      <c r="A5171" s="87">
        <v>40308</v>
      </c>
      <c r="B5171" s="92">
        <v>2739.9270019999999</v>
      </c>
      <c r="C5171" s="92">
        <v>2860.0500489999999</v>
      </c>
      <c r="D5171" s="92">
        <v>2739.9270019999999</v>
      </c>
      <c r="E5171" s="92">
        <v>2850.4270019999999</v>
      </c>
      <c r="F5171" s="92">
        <v>2850.3422850000002</v>
      </c>
      <c r="G5171" s="92">
        <v>57259100</v>
      </c>
    </row>
    <row r="5172" spans="1:7" x14ac:dyDescent="0.25">
      <c r="A5172" s="87">
        <v>40309</v>
      </c>
      <c r="B5172" s="92">
        <v>2850.8229980000001</v>
      </c>
      <c r="C5172" s="92">
        <v>2865.4780270000001</v>
      </c>
      <c r="D5172" s="92">
        <v>2808.568115</v>
      </c>
      <c r="E5172" s="92">
        <v>2812.8911130000001</v>
      </c>
      <c r="F5172" s="92">
        <v>2812.8076169999999</v>
      </c>
      <c r="G5172" s="92">
        <v>50915600</v>
      </c>
    </row>
    <row r="5173" spans="1:7" x14ac:dyDescent="0.25">
      <c r="A5173" s="87">
        <v>40310</v>
      </c>
      <c r="B5173" s="92">
        <v>2812.98999</v>
      </c>
      <c r="C5173" s="92">
        <v>2849.0759280000002</v>
      </c>
      <c r="D5173" s="92">
        <v>2812.98999</v>
      </c>
      <c r="E5173" s="92">
        <v>2847.6220699999999</v>
      </c>
      <c r="F5173" s="92">
        <v>2847.5373540000001</v>
      </c>
      <c r="G5173" s="92">
        <v>27651200</v>
      </c>
    </row>
    <row r="5174" spans="1:7" x14ac:dyDescent="0.25">
      <c r="A5174" s="87">
        <v>40312</v>
      </c>
      <c r="B5174" s="92">
        <v>2847.126953</v>
      </c>
      <c r="C5174" s="92">
        <v>2869.4860840000001</v>
      </c>
      <c r="D5174" s="92">
        <v>2843.8479000000002</v>
      </c>
      <c r="E5174" s="92">
        <v>2858.38501</v>
      </c>
      <c r="F5174" s="92">
        <v>2858.3002929999998</v>
      </c>
      <c r="G5174" s="92">
        <v>27961400</v>
      </c>
    </row>
    <row r="5175" spans="1:7" x14ac:dyDescent="0.25">
      <c r="A5175" s="87">
        <v>40315</v>
      </c>
      <c r="B5175" s="92">
        <v>2857.9890140000002</v>
      </c>
      <c r="C5175" s="92">
        <v>2857.9890140000002</v>
      </c>
      <c r="D5175" s="92">
        <v>2780.3940429999998</v>
      </c>
      <c r="E5175" s="92">
        <v>2819.469971</v>
      </c>
      <c r="F5175" s="92">
        <v>2819.3862300000001</v>
      </c>
      <c r="G5175" s="92">
        <v>26022700</v>
      </c>
    </row>
    <row r="5176" spans="1:7" x14ac:dyDescent="0.25">
      <c r="A5176" s="87">
        <v>40316</v>
      </c>
      <c r="B5176" s="92">
        <v>2820.4760740000002</v>
      </c>
      <c r="C5176" s="92">
        <v>2837.5649410000001</v>
      </c>
      <c r="D5176" s="92">
        <v>2818.8359380000002</v>
      </c>
      <c r="E5176" s="92">
        <v>2834.1860350000002</v>
      </c>
      <c r="F5176" s="92">
        <v>2834.101807</v>
      </c>
      <c r="G5176" s="92">
        <v>31953300</v>
      </c>
    </row>
    <row r="5177" spans="1:7" x14ac:dyDescent="0.25">
      <c r="A5177" s="87">
        <v>40317</v>
      </c>
      <c r="B5177" s="92">
        <v>2833.6909179999998</v>
      </c>
      <c r="C5177" s="92">
        <v>2833.6909179999998</v>
      </c>
      <c r="D5177" s="92">
        <v>2721.7250979999999</v>
      </c>
      <c r="E5177" s="92">
        <v>2729.4838869999999</v>
      </c>
      <c r="F5177" s="92">
        <v>2729.4028320000002</v>
      </c>
      <c r="G5177" s="92">
        <v>47880900</v>
      </c>
    </row>
    <row r="5178" spans="1:7" x14ac:dyDescent="0.25">
      <c r="A5178" s="87">
        <v>40318</v>
      </c>
      <c r="B5178" s="92">
        <v>2730.288086</v>
      </c>
      <c r="C5178" s="92">
        <v>2763.8811040000001</v>
      </c>
      <c r="D5178" s="92">
        <v>2660.1188959999999</v>
      </c>
      <c r="E5178" s="92">
        <v>2694.2490229999999</v>
      </c>
      <c r="F5178" s="92">
        <v>2694.1691890000002</v>
      </c>
      <c r="G5178" s="92">
        <v>49228600</v>
      </c>
    </row>
    <row r="5179" spans="1:7" x14ac:dyDescent="0.25">
      <c r="A5179" s="87">
        <v>40319</v>
      </c>
      <c r="B5179" s="92">
        <v>2692.665039</v>
      </c>
      <c r="C5179" s="92">
        <v>2692.665039</v>
      </c>
      <c r="D5179" s="92">
        <v>2584.9689939999998</v>
      </c>
      <c r="E5179" s="92">
        <v>2623.2209469999998</v>
      </c>
      <c r="F5179" s="92">
        <v>2623.1430660000001</v>
      </c>
      <c r="G5179" s="92">
        <v>41668500</v>
      </c>
    </row>
    <row r="5180" spans="1:7" x14ac:dyDescent="0.25">
      <c r="A5180" s="87">
        <v>40322</v>
      </c>
      <c r="B5180" s="92">
        <v>2623.7160640000002</v>
      </c>
      <c r="C5180" s="92">
        <v>2672.8620609999998</v>
      </c>
      <c r="D5180" s="92">
        <v>2600.8520509999998</v>
      </c>
      <c r="E5180" s="92">
        <v>2609.610107</v>
      </c>
      <c r="F5180" s="92">
        <v>2609.5327149999998</v>
      </c>
      <c r="G5180" s="92">
        <v>54224200</v>
      </c>
    </row>
    <row r="5181" spans="1:7" x14ac:dyDescent="0.25">
      <c r="A5181" s="87">
        <v>40323</v>
      </c>
      <c r="B5181" s="92">
        <v>2609.0161130000001</v>
      </c>
      <c r="C5181" s="92">
        <v>2609.0161130000001</v>
      </c>
      <c r="D5181" s="92">
        <v>2502.0539549999999</v>
      </c>
      <c r="E5181" s="92">
        <v>2514.1188959999999</v>
      </c>
      <c r="F5181" s="92">
        <v>2514.0441890000002</v>
      </c>
      <c r="G5181" s="92">
        <v>71613600</v>
      </c>
    </row>
    <row r="5182" spans="1:7" x14ac:dyDescent="0.25">
      <c r="A5182" s="87">
        <v>40324</v>
      </c>
      <c r="B5182" s="92">
        <v>2514.9108890000002</v>
      </c>
      <c r="C5182" s="92">
        <v>2701.991943</v>
      </c>
      <c r="D5182" s="92">
        <v>2514.9108890000002</v>
      </c>
      <c r="E5182" s="92">
        <v>2696.780029</v>
      </c>
      <c r="F5182" s="92">
        <v>2696.6999510000001</v>
      </c>
      <c r="G5182" s="92">
        <v>96599900</v>
      </c>
    </row>
    <row r="5183" spans="1:7" x14ac:dyDescent="0.25">
      <c r="A5183" s="87">
        <v>40325</v>
      </c>
      <c r="B5183" s="92">
        <v>2696.2849120000001</v>
      </c>
      <c r="C5183" s="92">
        <v>2732.0620119999999</v>
      </c>
      <c r="D5183" s="92">
        <v>2618.2829590000001</v>
      </c>
      <c r="E5183" s="92">
        <v>2713.923096</v>
      </c>
      <c r="F5183" s="92">
        <v>2713.842529</v>
      </c>
      <c r="G5183" s="92">
        <v>100495800</v>
      </c>
    </row>
    <row r="5184" spans="1:7" x14ac:dyDescent="0.25">
      <c r="A5184" s="87">
        <v>40329</v>
      </c>
      <c r="B5184" s="92">
        <v>2714.3190920000002</v>
      </c>
      <c r="C5184" s="92">
        <v>2799.4528810000002</v>
      </c>
      <c r="D5184" s="92">
        <v>2714.3190920000002</v>
      </c>
      <c r="E5184" s="92">
        <v>2796.9570309999999</v>
      </c>
      <c r="F5184" s="92">
        <v>2796.8740229999999</v>
      </c>
      <c r="G5184" s="92">
        <v>56586900</v>
      </c>
    </row>
    <row r="5185" spans="1:7" x14ac:dyDescent="0.25">
      <c r="A5185" s="87">
        <v>40330</v>
      </c>
      <c r="B5185" s="92">
        <v>2796.6599120000001</v>
      </c>
      <c r="C5185" s="92">
        <v>2796.6599120000001</v>
      </c>
      <c r="D5185" s="92">
        <v>2724.1110840000001</v>
      </c>
      <c r="E5185" s="92">
        <v>2724.61499</v>
      </c>
      <c r="F5185" s="92">
        <v>2724.5341800000001</v>
      </c>
      <c r="G5185" s="92">
        <v>55000000</v>
      </c>
    </row>
    <row r="5186" spans="1:7" x14ac:dyDescent="0.25">
      <c r="A5186" s="87">
        <v>40331</v>
      </c>
      <c r="B5186" s="92">
        <v>2725.0109859999998</v>
      </c>
      <c r="C5186" s="92">
        <v>2771.2810060000002</v>
      </c>
      <c r="D5186" s="92">
        <v>2721.1940920000002</v>
      </c>
      <c r="E5186" s="92">
        <v>2733.6779790000001</v>
      </c>
      <c r="F5186" s="92">
        <v>2733.5969239999999</v>
      </c>
      <c r="G5186" s="92">
        <v>59242600</v>
      </c>
    </row>
    <row r="5187" spans="1:7" x14ac:dyDescent="0.25">
      <c r="A5187" s="87">
        <v>40332</v>
      </c>
      <c r="B5187" s="92">
        <v>2734.173096</v>
      </c>
      <c r="C5187" s="92">
        <v>2811.8320309999999</v>
      </c>
      <c r="D5187" s="92">
        <v>2734.173096</v>
      </c>
      <c r="E5187" s="92">
        <v>2810.9770509999998</v>
      </c>
      <c r="F5187" s="92">
        <v>2810.8935550000001</v>
      </c>
      <c r="G5187" s="92">
        <v>63368500</v>
      </c>
    </row>
    <row r="5188" spans="1:7" x14ac:dyDescent="0.25">
      <c r="A5188" s="87">
        <v>40333</v>
      </c>
      <c r="B5188" s="92">
        <v>2810.8779300000001</v>
      </c>
      <c r="C5188" s="92">
        <v>2823.8640140000002</v>
      </c>
      <c r="D5188" s="92">
        <v>2791.455078</v>
      </c>
      <c r="E5188" s="92">
        <v>2823.2509770000001</v>
      </c>
      <c r="F5188" s="92">
        <v>2823.1672359999998</v>
      </c>
      <c r="G5188" s="92">
        <v>49708300</v>
      </c>
    </row>
    <row r="5189" spans="1:7" x14ac:dyDescent="0.25">
      <c r="A5189" s="87">
        <v>40336</v>
      </c>
      <c r="B5189" s="92">
        <v>2820.875</v>
      </c>
      <c r="C5189" s="92">
        <v>2820.875</v>
      </c>
      <c r="D5189" s="92">
        <v>2698.2810060000002</v>
      </c>
      <c r="E5189" s="92">
        <v>2750.2329100000002</v>
      </c>
      <c r="F5189" s="92">
        <v>2750.1513669999999</v>
      </c>
      <c r="G5189" s="92">
        <v>39668300</v>
      </c>
    </row>
    <row r="5190" spans="1:7" x14ac:dyDescent="0.25">
      <c r="A5190" s="87">
        <v>40337</v>
      </c>
      <c r="B5190" s="92">
        <v>2750.3530270000001</v>
      </c>
      <c r="C5190" s="92">
        <v>2781.3510740000002</v>
      </c>
      <c r="D5190" s="92">
        <v>2750.3530270000001</v>
      </c>
      <c r="E5190" s="92">
        <v>2779.9829100000002</v>
      </c>
      <c r="F5190" s="92">
        <v>2779.9003910000001</v>
      </c>
      <c r="G5190" s="92">
        <v>43080100</v>
      </c>
    </row>
    <row r="5191" spans="1:7" x14ac:dyDescent="0.25">
      <c r="A5191" s="87">
        <v>40338</v>
      </c>
      <c r="B5191" s="92">
        <v>2779.7849120000001</v>
      </c>
      <c r="C5191" s="92">
        <v>2794.179932</v>
      </c>
      <c r="D5191" s="92">
        <v>2765.3479000000002</v>
      </c>
      <c r="E5191" s="92">
        <v>2785.7929690000001</v>
      </c>
      <c r="F5191" s="92">
        <v>2785.7104490000002</v>
      </c>
      <c r="G5191" s="92">
        <v>40994900</v>
      </c>
    </row>
    <row r="5192" spans="1:7" x14ac:dyDescent="0.25">
      <c r="A5192" s="87">
        <v>40339</v>
      </c>
      <c r="B5192" s="92">
        <v>2786.1889649999998</v>
      </c>
      <c r="C5192" s="92">
        <v>2792.5239259999998</v>
      </c>
      <c r="D5192" s="92">
        <v>2758.163086</v>
      </c>
      <c r="E5192" s="92">
        <v>2770.7871089999999</v>
      </c>
      <c r="F5192" s="92">
        <v>2770.705078</v>
      </c>
      <c r="G5192" s="92">
        <v>34594200</v>
      </c>
    </row>
    <row r="5193" spans="1:7" x14ac:dyDescent="0.25">
      <c r="A5193" s="87">
        <v>40340</v>
      </c>
      <c r="B5193" s="92">
        <v>2771.4799800000001</v>
      </c>
      <c r="C5193" s="92">
        <v>2817.406982</v>
      </c>
      <c r="D5193" s="92">
        <v>2771.4799800000001</v>
      </c>
      <c r="E5193" s="92">
        <v>2801.8989259999998</v>
      </c>
      <c r="F5193" s="92">
        <v>2801.8156739999999</v>
      </c>
      <c r="G5193" s="92">
        <v>30751100</v>
      </c>
    </row>
    <row r="5194" spans="1:7" x14ac:dyDescent="0.25">
      <c r="A5194" s="87">
        <v>40343</v>
      </c>
      <c r="B5194" s="92">
        <v>2802.0969239999999</v>
      </c>
      <c r="C5194" s="92">
        <v>2826.9570309999999</v>
      </c>
      <c r="D5194" s="92">
        <v>2802.0969239999999</v>
      </c>
      <c r="E5194" s="92">
        <v>2826.836914</v>
      </c>
      <c r="F5194" s="92">
        <v>2826.7531739999999</v>
      </c>
      <c r="G5194" s="92">
        <v>24995300</v>
      </c>
    </row>
    <row r="5195" spans="1:7" x14ac:dyDescent="0.25">
      <c r="A5195" s="87">
        <v>40344</v>
      </c>
      <c r="B5195" s="92">
        <v>2827.0349120000001</v>
      </c>
      <c r="C5195" s="92">
        <v>2850.031982</v>
      </c>
      <c r="D5195" s="92">
        <v>2824.383057</v>
      </c>
      <c r="E5195" s="92">
        <v>2830.173096</v>
      </c>
      <c r="F5195" s="92">
        <v>2830.0891109999998</v>
      </c>
      <c r="G5195" s="92">
        <v>37229900</v>
      </c>
    </row>
    <row r="5196" spans="1:7" x14ac:dyDescent="0.25">
      <c r="A5196" s="87">
        <v>40345</v>
      </c>
      <c r="B5196" s="92">
        <v>2830.6679690000001</v>
      </c>
      <c r="C5196" s="92">
        <v>2877.8540039999998</v>
      </c>
      <c r="D5196" s="92">
        <v>2830.6679690000001</v>
      </c>
      <c r="E5196" s="92">
        <v>2858.6589359999998</v>
      </c>
      <c r="F5196" s="92">
        <v>2858.5742190000001</v>
      </c>
      <c r="G5196" s="92">
        <v>37776100</v>
      </c>
    </row>
    <row r="5197" spans="1:7" x14ac:dyDescent="0.25">
      <c r="A5197" s="87">
        <v>40346</v>
      </c>
      <c r="B5197" s="92">
        <v>2856.3688959999999</v>
      </c>
      <c r="C5197" s="92">
        <v>2897.6079100000002</v>
      </c>
      <c r="D5197" s="92">
        <v>2856.3688959999999</v>
      </c>
      <c r="E5197" s="92">
        <v>2891.0979000000002</v>
      </c>
      <c r="F5197" s="92">
        <v>2891.0119629999999</v>
      </c>
      <c r="G5197" s="92">
        <v>49582800</v>
      </c>
    </row>
    <row r="5198" spans="1:7" x14ac:dyDescent="0.25">
      <c r="A5198" s="87">
        <v>40347</v>
      </c>
      <c r="B5198" s="92">
        <v>2891.2958979999999</v>
      </c>
      <c r="C5198" s="92">
        <v>2932.0639649999998</v>
      </c>
      <c r="D5198" s="92">
        <v>2891.2958979999999</v>
      </c>
      <c r="E5198" s="92">
        <v>2929.5891109999998</v>
      </c>
      <c r="F5198" s="92">
        <v>2929.5021969999998</v>
      </c>
      <c r="G5198" s="92">
        <v>63241400</v>
      </c>
    </row>
    <row r="5199" spans="1:7" x14ac:dyDescent="0.25">
      <c r="A5199" s="87">
        <v>40350</v>
      </c>
      <c r="B5199" s="92">
        <v>2929.985107</v>
      </c>
      <c r="C5199" s="92">
        <v>2981.2780760000001</v>
      </c>
      <c r="D5199" s="92">
        <v>2926.0778810000002</v>
      </c>
      <c r="E5199" s="92">
        <v>2941.9030760000001</v>
      </c>
      <c r="F5199" s="92">
        <v>2941.8156739999999</v>
      </c>
      <c r="G5199" s="92">
        <v>54836200</v>
      </c>
    </row>
    <row r="5200" spans="1:7" x14ac:dyDescent="0.25">
      <c r="A5200" s="87">
        <v>40351</v>
      </c>
      <c r="B5200" s="92">
        <v>2940.8969729999999</v>
      </c>
      <c r="C5200" s="92">
        <v>2956.8100589999999</v>
      </c>
      <c r="D5200" s="92">
        <v>2921.3000489999999</v>
      </c>
      <c r="E5200" s="92">
        <v>2934.5891109999998</v>
      </c>
      <c r="F5200" s="92">
        <v>2934.501953</v>
      </c>
      <c r="G5200" s="92">
        <v>34480600</v>
      </c>
    </row>
    <row r="5201" spans="1:7" x14ac:dyDescent="0.25">
      <c r="A5201" s="87">
        <v>40352</v>
      </c>
      <c r="B5201" s="92">
        <v>2933.8959960000002</v>
      </c>
      <c r="C5201" s="92">
        <v>2933.8959960000002</v>
      </c>
      <c r="D5201" s="92">
        <v>2899.2661130000001</v>
      </c>
      <c r="E5201" s="92">
        <v>2924.790039</v>
      </c>
      <c r="F5201" s="92">
        <v>2924.703125</v>
      </c>
      <c r="G5201" s="92">
        <v>45910300</v>
      </c>
    </row>
    <row r="5202" spans="1:7" x14ac:dyDescent="0.25">
      <c r="A5202" s="87">
        <v>40353</v>
      </c>
      <c r="B5202" s="92">
        <v>2924.8889159999999</v>
      </c>
      <c r="C5202" s="92">
        <v>2946.5439449999999</v>
      </c>
      <c r="D5202" s="92">
        <v>2908.3479000000002</v>
      </c>
      <c r="E5202" s="92">
        <v>2914.094971</v>
      </c>
      <c r="F5202" s="92">
        <v>2914.0085450000001</v>
      </c>
      <c r="G5202" s="92">
        <v>40566000</v>
      </c>
    </row>
    <row r="5203" spans="1:7" x14ac:dyDescent="0.25">
      <c r="A5203" s="87">
        <v>40354</v>
      </c>
      <c r="B5203" s="92">
        <v>2913.798096</v>
      </c>
      <c r="C5203" s="92">
        <v>2949.4160160000001</v>
      </c>
      <c r="D5203" s="92">
        <v>2904.3920899999998</v>
      </c>
      <c r="E5203" s="92">
        <v>2947.0229490000002</v>
      </c>
      <c r="F5203" s="92">
        <v>2946.935547</v>
      </c>
      <c r="G5203" s="92">
        <v>25184500</v>
      </c>
    </row>
    <row r="5204" spans="1:7" x14ac:dyDescent="0.25">
      <c r="A5204" s="87">
        <v>40357</v>
      </c>
      <c r="B5204" s="92">
        <v>2947.219971</v>
      </c>
      <c r="C5204" s="92">
        <v>2975.8959960000002</v>
      </c>
      <c r="D5204" s="92">
        <v>2945.2229000000002</v>
      </c>
      <c r="E5204" s="92">
        <v>2955.7319339999999</v>
      </c>
      <c r="F5204" s="92">
        <v>2955.6442870000001</v>
      </c>
      <c r="G5204" s="92">
        <v>29699400</v>
      </c>
    </row>
    <row r="5205" spans="1:7" x14ac:dyDescent="0.25">
      <c r="A5205" s="87">
        <v>40358</v>
      </c>
      <c r="B5205" s="92">
        <v>2955.8310550000001</v>
      </c>
      <c r="C5205" s="92">
        <v>2960.8110350000002</v>
      </c>
      <c r="D5205" s="92">
        <v>2872.4169919999999</v>
      </c>
      <c r="E5205" s="92">
        <v>2893.3710940000001</v>
      </c>
      <c r="F5205" s="92">
        <v>2893.2851559999999</v>
      </c>
      <c r="G5205" s="92">
        <v>27437700</v>
      </c>
    </row>
    <row r="5206" spans="1:7" x14ac:dyDescent="0.25">
      <c r="A5206" s="87">
        <v>40359</v>
      </c>
      <c r="B5206" s="92">
        <v>2892.580078</v>
      </c>
      <c r="C5206" s="92">
        <v>2918.0629880000001</v>
      </c>
      <c r="D5206" s="92">
        <v>2844.4479980000001</v>
      </c>
      <c r="E5206" s="92">
        <v>2913.6840820000002</v>
      </c>
      <c r="F5206" s="92">
        <v>2913.5976559999999</v>
      </c>
      <c r="G5206" s="92">
        <v>24859700</v>
      </c>
    </row>
    <row r="5207" spans="1:7" x14ac:dyDescent="0.25">
      <c r="A5207" s="87">
        <v>40360</v>
      </c>
      <c r="B5207" s="92">
        <v>2912.8811040000001</v>
      </c>
      <c r="C5207" s="92">
        <v>2912.8811040000001</v>
      </c>
      <c r="D5207" s="92">
        <v>2860.9121089999999</v>
      </c>
      <c r="E5207" s="92">
        <v>2874.248047</v>
      </c>
      <c r="F5207" s="92">
        <v>2874.1628420000002</v>
      </c>
      <c r="G5207" s="92">
        <v>38617700</v>
      </c>
    </row>
    <row r="5208" spans="1:7" x14ac:dyDescent="0.25">
      <c r="A5208" s="87">
        <v>40361</v>
      </c>
      <c r="B5208" s="92">
        <v>2874.8410640000002</v>
      </c>
      <c r="C5208" s="92">
        <v>2891.1850589999999</v>
      </c>
      <c r="D5208" s="92">
        <v>2861.2250979999999</v>
      </c>
      <c r="E5208" s="92">
        <v>2871.5539549999999</v>
      </c>
      <c r="F5208" s="92">
        <v>2871.46875</v>
      </c>
      <c r="G5208" s="92">
        <v>24510400</v>
      </c>
    </row>
    <row r="5209" spans="1:7" x14ac:dyDescent="0.25">
      <c r="A5209" s="87">
        <v>40364</v>
      </c>
      <c r="B5209" s="92">
        <v>2871.9489749999998</v>
      </c>
      <c r="C5209" s="92">
        <v>2885.3549800000001</v>
      </c>
      <c r="D5209" s="92">
        <v>2869.0749510000001</v>
      </c>
      <c r="E5209" s="92">
        <v>2877.3039549999999</v>
      </c>
      <c r="F5209" s="92">
        <v>2877.2185060000002</v>
      </c>
      <c r="G5209" s="92">
        <v>22568500</v>
      </c>
    </row>
    <row r="5210" spans="1:7" x14ac:dyDescent="0.25">
      <c r="A5210" s="87">
        <v>40365</v>
      </c>
      <c r="B5210" s="92">
        <v>2877.4030760000001</v>
      </c>
      <c r="C5210" s="92">
        <v>2912.0830080000001</v>
      </c>
      <c r="D5210" s="92">
        <v>2864.7460940000001</v>
      </c>
      <c r="E5210" s="92">
        <v>2910.6479490000002</v>
      </c>
      <c r="F5210" s="92">
        <v>2910.5615229999999</v>
      </c>
      <c r="G5210" s="92">
        <v>24580200</v>
      </c>
    </row>
    <row r="5211" spans="1:7" x14ac:dyDescent="0.25">
      <c r="A5211" s="87">
        <v>40366</v>
      </c>
      <c r="B5211" s="92">
        <v>2910.5280760000001</v>
      </c>
      <c r="C5211" s="92">
        <v>2913.8439939999998</v>
      </c>
      <c r="D5211" s="92">
        <v>2890.2858890000002</v>
      </c>
      <c r="E5211" s="92">
        <v>2902.0439449999999</v>
      </c>
      <c r="F5211" s="92">
        <v>2901.9580080000001</v>
      </c>
      <c r="G5211" s="92">
        <v>20540500</v>
      </c>
    </row>
    <row r="5212" spans="1:7" x14ac:dyDescent="0.25">
      <c r="A5212" s="87">
        <v>40367</v>
      </c>
      <c r="B5212" s="92">
        <v>2902.6340329999998</v>
      </c>
      <c r="C5212" s="92">
        <v>2936.2590329999998</v>
      </c>
      <c r="D5212" s="92">
        <v>2902.6340329999998</v>
      </c>
      <c r="E5212" s="92">
        <v>2915.9079590000001</v>
      </c>
      <c r="F5212" s="92">
        <v>2915.8215329999998</v>
      </c>
      <c r="G5212" s="92">
        <v>41989100</v>
      </c>
    </row>
    <row r="5213" spans="1:7" x14ac:dyDescent="0.25">
      <c r="A5213" s="87">
        <v>40368</v>
      </c>
      <c r="B5213" s="92">
        <v>2916.201904</v>
      </c>
      <c r="C5213" s="92">
        <v>2943.959961</v>
      </c>
      <c r="D5213" s="92">
        <v>2909.6660160000001</v>
      </c>
      <c r="E5213" s="92">
        <v>2943.8959960000002</v>
      </c>
      <c r="F5213" s="92">
        <v>2943.8085940000001</v>
      </c>
      <c r="G5213" s="92">
        <v>42852300</v>
      </c>
    </row>
    <row r="5214" spans="1:7" x14ac:dyDescent="0.25">
      <c r="A5214" s="87">
        <v>40371</v>
      </c>
      <c r="B5214" s="92">
        <v>2942.126953</v>
      </c>
      <c r="C5214" s="92">
        <v>2972.5620119999999</v>
      </c>
      <c r="D5214" s="92">
        <v>2940.6040039999998</v>
      </c>
      <c r="E5214" s="92">
        <v>2958.7910160000001</v>
      </c>
      <c r="F5214" s="92">
        <v>2958.7033689999998</v>
      </c>
      <c r="G5214" s="92">
        <v>34634600</v>
      </c>
    </row>
    <row r="5215" spans="1:7" x14ac:dyDescent="0.25">
      <c r="A5215" s="87">
        <v>40372</v>
      </c>
      <c r="B5215" s="92">
        <v>2957.7929690000001</v>
      </c>
      <c r="C5215" s="92">
        <v>2978.5061040000001</v>
      </c>
      <c r="D5215" s="92">
        <v>2946.4079590000001</v>
      </c>
      <c r="E5215" s="92">
        <v>2961.5119629999999</v>
      </c>
      <c r="F5215" s="92">
        <v>2961.4240719999998</v>
      </c>
      <c r="G5215" s="92">
        <v>27671900</v>
      </c>
    </row>
    <row r="5216" spans="1:7" x14ac:dyDescent="0.25">
      <c r="A5216" s="87">
        <v>40373</v>
      </c>
      <c r="B5216" s="92">
        <v>2961.7089839999999</v>
      </c>
      <c r="C5216" s="92">
        <v>2994.586914</v>
      </c>
      <c r="D5216" s="92">
        <v>2961.7089839999999</v>
      </c>
      <c r="E5216" s="92">
        <v>2981.0590820000002</v>
      </c>
      <c r="F5216" s="92">
        <v>2980.9704590000001</v>
      </c>
      <c r="G5216" s="92">
        <v>39458200</v>
      </c>
    </row>
    <row r="5217" spans="1:7" x14ac:dyDescent="0.25">
      <c r="A5217" s="87">
        <v>40374</v>
      </c>
      <c r="B5217" s="92">
        <v>2980.0610350000002</v>
      </c>
      <c r="C5217" s="92">
        <v>2987.0419919999999</v>
      </c>
      <c r="D5217" s="92">
        <v>2956.8889159999999</v>
      </c>
      <c r="E5217" s="92">
        <v>2980.5969239999999</v>
      </c>
      <c r="F5217" s="92">
        <v>2980.5083009999998</v>
      </c>
      <c r="G5217" s="92">
        <v>45256300</v>
      </c>
    </row>
    <row r="5218" spans="1:7" x14ac:dyDescent="0.25">
      <c r="A5218" s="87">
        <v>40375</v>
      </c>
      <c r="B5218" s="92">
        <v>2980.4780270000001</v>
      </c>
      <c r="C5218" s="92">
        <v>2992.4499510000001</v>
      </c>
      <c r="D5218" s="92">
        <v>2972.2661130000001</v>
      </c>
      <c r="E5218" s="92">
        <v>2992.4499510000001</v>
      </c>
      <c r="F5218" s="92">
        <v>2992.3610840000001</v>
      </c>
      <c r="G5218" s="92">
        <v>43437600</v>
      </c>
    </row>
    <row r="5219" spans="1:7" x14ac:dyDescent="0.25">
      <c r="A5219" s="87">
        <v>40378</v>
      </c>
      <c r="B5219" s="92">
        <v>2992.155029</v>
      </c>
      <c r="C5219" s="92">
        <v>2992.155029</v>
      </c>
      <c r="D5219" s="92">
        <v>2948.0290530000002</v>
      </c>
      <c r="E5219" s="92">
        <v>2975.5720209999999</v>
      </c>
      <c r="F5219" s="92">
        <v>2975.4838869999999</v>
      </c>
      <c r="G5219" s="92">
        <v>29147800</v>
      </c>
    </row>
    <row r="5220" spans="1:7" x14ac:dyDescent="0.25">
      <c r="A5220" s="87">
        <v>40379</v>
      </c>
      <c r="B5220" s="92">
        <v>2975.866943</v>
      </c>
      <c r="C5220" s="92">
        <v>2995.4409179999998</v>
      </c>
      <c r="D5220" s="92">
        <v>2970.798096</v>
      </c>
      <c r="E5220" s="92">
        <v>2995.4409179999998</v>
      </c>
      <c r="F5220" s="92">
        <v>2995.3520509999998</v>
      </c>
      <c r="G5220" s="92">
        <v>42827800</v>
      </c>
    </row>
    <row r="5221" spans="1:7" x14ac:dyDescent="0.25">
      <c r="A5221" s="87">
        <v>40380</v>
      </c>
      <c r="B5221" s="92">
        <v>2995.7360840000001</v>
      </c>
      <c r="C5221" s="92">
        <v>3014.4809570000002</v>
      </c>
      <c r="D5221" s="92">
        <v>2994.211914</v>
      </c>
      <c r="E5221" s="92">
        <v>3013.4008789999998</v>
      </c>
      <c r="F5221" s="92">
        <v>3013.3115229999999</v>
      </c>
      <c r="G5221" s="92">
        <v>50624800</v>
      </c>
    </row>
    <row r="5222" spans="1:7" x14ac:dyDescent="0.25">
      <c r="A5222" s="87">
        <v>40381</v>
      </c>
      <c r="B5222" s="92">
        <v>3013.6960450000001</v>
      </c>
      <c r="C5222" s="92">
        <v>3019.0119629999999</v>
      </c>
      <c r="D5222" s="92">
        <v>2997.304932</v>
      </c>
      <c r="E5222" s="92">
        <v>3009.923096</v>
      </c>
      <c r="F5222" s="92">
        <v>3009.83374</v>
      </c>
      <c r="G5222" s="92">
        <v>42180100</v>
      </c>
    </row>
    <row r="5223" spans="1:7" x14ac:dyDescent="0.25">
      <c r="A5223" s="87">
        <v>40382</v>
      </c>
      <c r="B5223" s="92">
        <v>3010.3149410000001</v>
      </c>
      <c r="C5223" s="92">
        <v>3051.36499</v>
      </c>
      <c r="D5223" s="92">
        <v>3010.3149410000001</v>
      </c>
      <c r="E5223" s="92">
        <v>3042.0200199999999</v>
      </c>
      <c r="F5223" s="92">
        <v>3041.9296880000002</v>
      </c>
      <c r="G5223" s="92">
        <v>51153000</v>
      </c>
    </row>
    <row r="5224" spans="1:7" x14ac:dyDescent="0.25">
      <c r="A5224" s="87">
        <v>40385</v>
      </c>
      <c r="B5224" s="92">
        <v>3042.1179200000001</v>
      </c>
      <c r="C5224" s="92">
        <v>3062.9528810000002</v>
      </c>
      <c r="D5224" s="92">
        <v>3014.5510250000002</v>
      </c>
      <c r="E5224" s="92">
        <v>3023.6989749999998</v>
      </c>
      <c r="F5224" s="92">
        <v>3023.6091310000002</v>
      </c>
      <c r="G5224" s="92">
        <v>41815100</v>
      </c>
    </row>
    <row r="5225" spans="1:7" x14ac:dyDescent="0.25">
      <c r="A5225" s="87">
        <v>40386</v>
      </c>
      <c r="B5225" s="92">
        <v>3023.9929200000001</v>
      </c>
      <c r="C5225" s="92">
        <v>3061.626953</v>
      </c>
      <c r="D5225" s="92">
        <v>3023.9929200000001</v>
      </c>
      <c r="E5225" s="92">
        <v>3041.6779790000001</v>
      </c>
      <c r="F5225" s="92">
        <v>3041.5876459999999</v>
      </c>
      <c r="G5225" s="92">
        <v>38118200</v>
      </c>
    </row>
    <row r="5226" spans="1:7" x14ac:dyDescent="0.25">
      <c r="A5226" s="87">
        <v>40387</v>
      </c>
      <c r="B5226" s="92">
        <v>3041.5791020000001</v>
      </c>
      <c r="C5226" s="92">
        <v>3064.7890630000002</v>
      </c>
      <c r="D5226" s="92">
        <v>3041.5791020000001</v>
      </c>
      <c r="E5226" s="92">
        <v>3057.4750979999999</v>
      </c>
      <c r="F5226" s="92">
        <v>3057.3842770000001</v>
      </c>
      <c r="G5226" s="92">
        <v>39927800</v>
      </c>
    </row>
    <row r="5227" spans="1:7" x14ac:dyDescent="0.25">
      <c r="A5227" s="87">
        <v>40388</v>
      </c>
      <c r="B5227" s="92">
        <v>3057.9670409999999</v>
      </c>
      <c r="C5227" s="92">
        <v>3097.193115</v>
      </c>
      <c r="D5227" s="92">
        <v>3056.6708979999999</v>
      </c>
      <c r="E5227" s="92">
        <v>3096.8159179999998</v>
      </c>
      <c r="F5227" s="92">
        <v>3096.7238769999999</v>
      </c>
      <c r="G5227" s="92">
        <v>45659200</v>
      </c>
    </row>
    <row r="5228" spans="1:7" x14ac:dyDescent="0.25">
      <c r="A5228" s="87">
        <v>40389</v>
      </c>
      <c r="B5228" s="92">
        <v>3096.718018</v>
      </c>
      <c r="C5228" s="92">
        <v>3104.0791020000001</v>
      </c>
      <c r="D5228" s="92">
        <v>3054.0969239999999</v>
      </c>
      <c r="E5228" s="92">
        <v>3069.280029</v>
      </c>
      <c r="F5228" s="92">
        <v>3069.1889649999998</v>
      </c>
      <c r="G5228" s="92">
        <v>33560600</v>
      </c>
    </row>
    <row r="5229" spans="1:7" x14ac:dyDescent="0.25">
      <c r="A5229" s="87">
        <v>40392</v>
      </c>
      <c r="B5229" s="92">
        <v>3070.2780760000001</v>
      </c>
      <c r="C5229" s="92">
        <v>3083.860107</v>
      </c>
      <c r="D5229" s="92">
        <v>3048.5859380000002</v>
      </c>
      <c r="E5229" s="92">
        <v>3058.9790039999998</v>
      </c>
      <c r="F5229" s="92">
        <v>3058.8881839999999</v>
      </c>
      <c r="G5229" s="92">
        <v>29613000</v>
      </c>
    </row>
    <row r="5230" spans="1:7" x14ac:dyDescent="0.25">
      <c r="A5230" s="87">
        <v>40393</v>
      </c>
      <c r="B5230" s="92">
        <v>3059.3720699999999</v>
      </c>
      <c r="C5230" s="92">
        <v>3084.1679690000001</v>
      </c>
      <c r="D5230" s="92">
        <v>2965.5581050000001</v>
      </c>
      <c r="E5230" s="92">
        <v>2973.6560060000002</v>
      </c>
      <c r="F5230" s="92">
        <v>2973.5678710000002</v>
      </c>
      <c r="G5230" s="92">
        <v>43158300</v>
      </c>
    </row>
    <row r="5231" spans="1:7" x14ac:dyDescent="0.25">
      <c r="A5231" s="87">
        <v>40394</v>
      </c>
      <c r="B5231" s="92">
        <v>2973.8530270000001</v>
      </c>
      <c r="C5231" s="92">
        <v>3001.1201169999999</v>
      </c>
      <c r="D5231" s="92">
        <v>2959.7539059999999</v>
      </c>
      <c r="E5231" s="92">
        <v>2983.2470699999999</v>
      </c>
      <c r="F5231" s="92">
        <v>2983.1584469999998</v>
      </c>
      <c r="G5231" s="92">
        <v>30313800</v>
      </c>
    </row>
    <row r="5232" spans="1:7" x14ac:dyDescent="0.25">
      <c r="A5232" s="87">
        <v>40395</v>
      </c>
      <c r="B5232" s="92">
        <v>2983.836914</v>
      </c>
      <c r="C5232" s="92">
        <v>3046.8740229999999</v>
      </c>
      <c r="D5232" s="92">
        <v>2983.836914</v>
      </c>
      <c r="E5232" s="92">
        <v>3044.9409179999998</v>
      </c>
      <c r="F5232" s="92">
        <v>3044.850586</v>
      </c>
      <c r="G5232" s="92">
        <v>35892100</v>
      </c>
    </row>
    <row r="5233" spans="1:7" x14ac:dyDescent="0.25">
      <c r="A5233" s="87">
        <v>40396</v>
      </c>
      <c r="B5233" s="92">
        <v>3045.431885</v>
      </c>
      <c r="C5233" s="92">
        <v>3062.6831050000001</v>
      </c>
      <c r="D5233" s="92">
        <v>3031.4260250000002</v>
      </c>
      <c r="E5233" s="92">
        <v>3060.593018</v>
      </c>
      <c r="F5233" s="92">
        <v>3060.5021969999998</v>
      </c>
      <c r="G5233" s="92">
        <v>27844700</v>
      </c>
    </row>
    <row r="5234" spans="1:7" x14ac:dyDescent="0.25">
      <c r="A5234" s="87">
        <v>40399</v>
      </c>
      <c r="B5234" s="92">
        <v>3057.548096</v>
      </c>
      <c r="C5234" s="92">
        <v>3082.7849120000001</v>
      </c>
      <c r="D5234" s="92">
        <v>3056.1740719999998</v>
      </c>
      <c r="E5234" s="92">
        <v>3082.5979000000002</v>
      </c>
      <c r="F5234" s="92">
        <v>3082.5063479999999</v>
      </c>
      <c r="G5234" s="92">
        <v>24487600</v>
      </c>
    </row>
    <row r="5235" spans="1:7" x14ac:dyDescent="0.25">
      <c r="A5235" s="87">
        <v>40400</v>
      </c>
      <c r="B5235" s="92">
        <v>3082.9909670000002</v>
      </c>
      <c r="C5235" s="92">
        <v>3083.288086</v>
      </c>
      <c r="D5235" s="92">
        <v>3047.2189939999998</v>
      </c>
      <c r="E5235" s="92">
        <v>3057.1608890000002</v>
      </c>
      <c r="F5235" s="92">
        <v>3057.070068</v>
      </c>
      <c r="G5235" s="92">
        <v>23919300</v>
      </c>
    </row>
    <row r="5236" spans="1:7" x14ac:dyDescent="0.25">
      <c r="A5236" s="87">
        <v>40401</v>
      </c>
      <c r="B5236" s="92">
        <v>3054.6359859999998</v>
      </c>
      <c r="C5236" s="92">
        <v>3061.8779300000001</v>
      </c>
      <c r="D5236" s="92">
        <v>3022.4960940000001</v>
      </c>
      <c r="E5236" s="92">
        <v>3035.318115</v>
      </c>
      <c r="F5236" s="92">
        <v>3035.2280270000001</v>
      </c>
      <c r="G5236" s="92">
        <v>28779900</v>
      </c>
    </row>
    <row r="5237" spans="1:7" x14ac:dyDescent="0.25">
      <c r="A5237" s="87">
        <v>40402</v>
      </c>
      <c r="B5237" s="92">
        <v>3034.2380370000001</v>
      </c>
      <c r="C5237" s="92">
        <v>3034.2380370000001</v>
      </c>
      <c r="D5237" s="92">
        <v>2993.7690429999998</v>
      </c>
      <c r="E5237" s="92">
        <v>3025.6440429999998</v>
      </c>
      <c r="F5237" s="92">
        <v>3025.5541990000002</v>
      </c>
      <c r="G5237" s="92">
        <v>25851700</v>
      </c>
    </row>
    <row r="5238" spans="1:7" x14ac:dyDescent="0.25">
      <c r="A5238" s="87">
        <v>40403</v>
      </c>
      <c r="B5238" s="92">
        <v>3025.7429200000001</v>
      </c>
      <c r="C5238" s="92">
        <v>3053.5659179999998</v>
      </c>
      <c r="D5238" s="92">
        <v>3025.7429200000001</v>
      </c>
      <c r="E5238" s="92">
        <v>3053.01001</v>
      </c>
      <c r="F5238" s="92">
        <v>3052.9194339999999</v>
      </c>
      <c r="G5238" s="92">
        <v>22483700</v>
      </c>
    </row>
    <row r="5239" spans="1:7" x14ac:dyDescent="0.25">
      <c r="A5239" s="87">
        <v>40406</v>
      </c>
      <c r="B5239" s="92">
        <v>3052.9108890000002</v>
      </c>
      <c r="C5239" s="92">
        <v>3059.040039</v>
      </c>
      <c r="D5239" s="92">
        <v>3032.4250489999999</v>
      </c>
      <c r="E5239" s="92">
        <v>3052.5991210000002</v>
      </c>
      <c r="F5239" s="92">
        <v>3052.5085450000001</v>
      </c>
      <c r="G5239" s="92">
        <v>26005500</v>
      </c>
    </row>
    <row r="5240" spans="1:7" x14ac:dyDescent="0.25">
      <c r="A5240" s="87">
        <v>40408</v>
      </c>
      <c r="B5240" s="92">
        <v>3053.3559570000002</v>
      </c>
      <c r="C5240" s="92">
        <v>3072.8278810000002</v>
      </c>
      <c r="D5240" s="92">
        <v>3045.2219239999999</v>
      </c>
      <c r="E5240" s="92">
        <v>3072.086914</v>
      </c>
      <c r="F5240" s="92">
        <v>3071.9956050000001</v>
      </c>
      <c r="G5240" s="92">
        <v>35134300</v>
      </c>
    </row>
    <row r="5241" spans="1:7" x14ac:dyDescent="0.25">
      <c r="A5241" s="87">
        <v>40409</v>
      </c>
      <c r="B5241" s="92">
        <v>3072.4770509999998</v>
      </c>
      <c r="C5241" s="92">
        <v>3118.373047</v>
      </c>
      <c r="D5241" s="92">
        <v>3072.4770509999998</v>
      </c>
      <c r="E5241" s="92">
        <v>3105.3500979999999</v>
      </c>
      <c r="F5241" s="92">
        <v>3105.258057</v>
      </c>
      <c r="G5241" s="92">
        <v>57274200</v>
      </c>
    </row>
    <row r="5242" spans="1:7" x14ac:dyDescent="0.25">
      <c r="A5242" s="87">
        <v>40410</v>
      </c>
      <c r="B5242" s="92">
        <v>3103.3659670000002</v>
      </c>
      <c r="C5242" s="92">
        <v>3118.6520999999998</v>
      </c>
      <c r="D5242" s="92">
        <v>3084.9860840000001</v>
      </c>
      <c r="E5242" s="92">
        <v>3117.719971</v>
      </c>
      <c r="F5242" s="92">
        <v>3117.6274410000001</v>
      </c>
      <c r="G5242" s="92">
        <v>44632400</v>
      </c>
    </row>
    <row r="5243" spans="1:7" x14ac:dyDescent="0.25">
      <c r="A5243" s="87">
        <v>40413</v>
      </c>
      <c r="B5243" s="92">
        <v>3117.4270019999999</v>
      </c>
      <c r="C5243" s="92">
        <v>3129.656982</v>
      </c>
      <c r="D5243" s="92">
        <v>3107.7639159999999</v>
      </c>
      <c r="E5243" s="92">
        <v>3128.7338869999999</v>
      </c>
      <c r="F5243" s="92">
        <v>3128.6408689999998</v>
      </c>
      <c r="G5243" s="92">
        <v>55150900</v>
      </c>
    </row>
    <row r="5244" spans="1:7" x14ac:dyDescent="0.25">
      <c r="A5244" s="87">
        <v>40414</v>
      </c>
      <c r="B5244" s="92">
        <v>3128.4379880000001</v>
      </c>
      <c r="C5244" s="92">
        <v>3145.11499</v>
      </c>
      <c r="D5244" s="92">
        <v>3099.915039</v>
      </c>
      <c r="E5244" s="92">
        <v>3114.9389649999998</v>
      </c>
      <c r="F5244" s="92">
        <v>3114.8464359999998</v>
      </c>
      <c r="G5244" s="92">
        <v>49021600</v>
      </c>
    </row>
    <row r="5245" spans="1:7" x14ac:dyDescent="0.25">
      <c r="A5245" s="87">
        <v>40415</v>
      </c>
      <c r="B5245" s="92">
        <v>3114.7438959999999</v>
      </c>
      <c r="C5245" s="92">
        <v>3140.1589359999998</v>
      </c>
      <c r="D5245" s="92">
        <v>3102.514893</v>
      </c>
      <c r="E5245" s="92">
        <v>3138.9099120000001</v>
      </c>
      <c r="F5245" s="92">
        <v>3138.8166500000002</v>
      </c>
      <c r="G5245" s="92">
        <v>65868600</v>
      </c>
    </row>
    <row r="5246" spans="1:7" x14ac:dyDescent="0.25">
      <c r="A5246" s="87">
        <v>40416</v>
      </c>
      <c r="B5246" s="92">
        <v>3138.5190429999998</v>
      </c>
      <c r="C5246" s="92">
        <v>3150.1589359999998</v>
      </c>
      <c r="D5246" s="92">
        <v>3128.8701169999999</v>
      </c>
      <c r="E5246" s="92">
        <v>3145.13501</v>
      </c>
      <c r="F5246" s="92">
        <v>3145.0417480000001</v>
      </c>
      <c r="G5246" s="92">
        <v>69423400</v>
      </c>
    </row>
    <row r="5247" spans="1:7" x14ac:dyDescent="0.25">
      <c r="A5247" s="87">
        <v>40417</v>
      </c>
      <c r="B5247" s="92">
        <v>3145.0371089999999</v>
      </c>
      <c r="C5247" s="92">
        <v>3145.0371089999999</v>
      </c>
      <c r="D5247" s="92">
        <v>3089.6899410000001</v>
      </c>
      <c r="E5247" s="92">
        <v>3104.7329100000002</v>
      </c>
      <c r="F5247" s="92">
        <v>3104.6408689999998</v>
      </c>
      <c r="G5247" s="92">
        <v>48185900</v>
      </c>
    </row>
    <row r="5248" spans="1:7" x14ac:dyDescent="0.25">
      <c r="A5248" s="87">
        <v>40420</v>
      </c>
      <c r="B5248" s="92">
        <v>3105.2209469999998</v>
      </c>
      <c r="C5248" s="92">
        <v>3138.4880370000001</v>
      </c>
      <c r="D5248" s="92">
        <v>3089.6411130000001</v>
      </c>
      <c r="E5248" s="92">
        <v>3099.5649410000001</v>
      </c>
      <c r="F5248" s="92">
        <v>3099.4729000000002</v>
      </c>
      <c r="G5248" s="92">
        <v>38236500</v>
      </c>
    </row>
    <row r="5249" spans="1:7" x14ac:dyDescent="0.25">
      <c r="A5249" s="87">
        <v>40421</v>
      </c>
      <c r="B5249" s="92">
        <v>3098.7709960000002</v>
      </c>
      <c r="C5249" s="92">
        <v>3099.7509770000001</v>
      </c>
      <c r="D5249" s="92">
        <v>3058.0510250000002</v>
      </c>
      <c r="E5249" s="92">
        <v>3081.8840329999998</v>
      </c>
      <c r="F5249" s="92">
        <v>3081.7924800000001</v>
      </c>
      <c r="G5249" s="92">
        <v>35991000</v>
      </c>
    </row>
    <row r="5250" spans="1:7" x14ac:dyDescent="0.25">
      <c r="A5250" s="87">
        <v>40422</v>
      </c>
      <c r="B5250" s="92">
        <v>3081.4870609999998</v>
      </c>
      <c r="C5250" s="92">
        <v>3135.540039</v>
      </c>
      <c r="D5250" s="92">
        <v>3081.4870609999998</v>
      </c>
      <c r="E5250" s="92">
        <v>3135.3159179999998</v>
      </c>
      <c r="F5250" s="92">
        <v>3135.2229000000002</v>
      </c>
      <c r="G5250" s="92">
        <v>38262900</v>
      </c>
    </row>
    <row r="5251" spans="1:7" x14ac:dyDescent="0.25">
      <c r="A5251" s="87">
        <v>40423</v>
      </c>
      <c r="B5251" s="92">
        <v>3135.7070309999999</v>
      </c>
      <c r="C5251" s="92">
        <v>3159.7241210000002</v>
      </c>
      <c r="D5251" s="92">
        <v>3105.8081050000001</v>
      </c>
      <c r="E5251" s="92">
        <v>3122.1489259999998</v>
      </c>
      <c r="F5251" s="92">
        <v>3122.0563959999999</v>
      </c>
      <c r="G5251" s="92">
        <v>40055000</v>
      </c>
    </row>
    <row r="5252" spans="1:7" x14ac:dyDescent="0.25">
      <c r="A5252" s="87">
        <v>40424</v>
      </c>
      <c r="B5252" s="92">
        <v>3122.2460940000001</v>
      </c>
      <c r="C5252" s="92">
        <v>3164.3620609999998</v>
      </c>
      <c r="D5252" s="92">
        <v>3122.2460940000001</v>
      </c>
      <c r="E5252" s="92">
        <v>3164.2770999999998</v>
      </c>
      <c r="F5252" s="92">
        <v>3164.1833499999998</v>
      </c>
      <c r="G5252" s="92">
        <v>36230200</v>
      </c>
    </row>
    <row r="5253" spans="1:7" x14ac:dyDescent="0.25">
      <c r="A5253" s="87">
        <v>40427</v>
      </c>
      <c r="B5253" s="92">
        <v>3164.4729000000002</v>
      </c>
      <c r="C5253" s="92">
        <v>3217.366943</v>
      </c>
      <c r="D5253" s="92">
        <v>3164.4729000000002</v>
      </c>
      <c r="E5253" s="92">
        <v>3217.1479490000002</v>
      </c>
      <c r="F5253" s="92">
        <v>3217.05249</v>
      </c>
      <c r="G5253" s="92">
        <v>28435500</v>
      </c>
    </row>
    <row r="5254" spans="1:7" x14ac:dyDescent="0.25">
      <c r="A5254" s="87">
        <v>40428</v>
      </c>
      <c r="B5254" s="92">
        <v>3217.5390630000002</v>
      </c>
      <c r="C5254" s="92">
        <v>3239.4541020000001</v>
      </c>
      <c r="D5254" s="92">
        <v>3214.195068</v>
      </c>
      <c r="E5254" s="92">
        <v>3230.8879390000002</v>
      </c>
      <c r="F5254" s="92">
        <v>3230.7919919999999</v>
      </c>
      <c r="G5254" s="92">
        <v>36835100</v>
      </c>
    </row>
    <row r="5255" spans="1:7" x14ac:dyDescent="0.25">
      <c r="A5255" s="87">
        <v>40436</v>
      </c>
      <c r="B5255" s="92">
        <v>3232.0791020000001</v>
      </c>
      <c r="C5255" s="92">
        <v>3360.0539549999999</v>
      </c>
      <c r="D5255" s="92">
        <v>3232.0791020000001</v>
      </c>
      <c r="E5255" s="92">
        <v>3357.031982</v>
      </c>
      <c r="F5255" s="92">
        <v>3356.9323730000001</v>
      </c>
      <c r="G5255" s="92">
        <v>46833300</v>
      </c>
    </row>
    <row r="5256" spans="1:7" x14ac:dyDescent="0.25">
      <c r="A5256" s="87">
        <v>40437</v>
      </c>
      <c r="B5256" s="92">
        <v>3357.1298830000001</v>
      </c>
      <c r="C5256" s="92">
        <v>3358.1210940000001</v>
      </c>
      <c r="D5256" s="92">
        <v>3317.794922</v>
      </c>
      <c r="E5256" s="92">
        <v>3341.6320799999999</v>
      </c>
      <c r="F5256" s="92">
        <v>3341.5329590000001</v>
      </c>
      <c r="G5256" s="92">
        <v>50943400</v>
      </c>
    </row>
    <row r="5257" spans="1:7" x14ac:dyDescent="0.25">
      <c r="A5257" s="87">
        <v>40438</v>
      </c>
      <c r="B5257" s="92">
        <v>3341.4360350000002</v>
      </c>
      <c r="C5257" s="92">
        <v>3390.5559079999998</v>
      </c>
      <c r="D5257" s="92">
        <v>3341.4360350000002</v>
      </c>
      <c r="E5257" s="92">
        <v>3384.6530760000001</v>
      </c>
      <c r="F5257" s="92">
        <v>3384.5527339999999</v>
      </c>
      <c r="G5257" s="92">
        <v>92721600</v>
      </c>
    </row>
    <row r="5258" spans="1:7" x14ac:dyDescent="0.25">
      <c r="A5258" s="87">
        <v>40441</v>
      </c>
      <c r="B5258" s="92">
        <v>3384.5559079999998</v>
      </c>
      <c r="C5258" s="92">
        <v>3392.0590820000002</v>
      </c>
      <c r="D5258" s="92">
        <v>3344.9008789999998</v>
      </c>
      <c r="E5258" s="92">
        <v>3370.9819339999999</v>
      </c>
      <c r="F5258" s="92">
        <v>3370.8820799999999</v>
      </c>
      <c r="G5258" s="92">
        <v>102815200</v>
      </c>
    </row>
    <row r="5259" spans="1:7" x14ac:dyDescent="0.25">
      <c r="A5259" s="87">
        <v>40442</v>
      </c>
      <c r="B5259" s="92">
        <v>3371.4709469999998</v>
      </c>
      <c r="C5259" s="92">
        <v>3405.8491210000002</v>
      </c>
      <c r="D5259" s="92">
        <v>3342.2041020000001</v>
      </c>
      <c r="E5259" s="92">
        <v>3365.0371089999999</v>
      </c>
      <c r="F5259" s="92">
        <v>3364.9372560000002</v>
      </c>
      <c r="G5259" s="92">
        <v>100983500</v>
      </c>
    </row>
    <row r="5260" spans="1:7" x14ac:dyDescent="0.25">
      <c r="A5260" s="87">
        <v>40443</v>
      </c>
      <c r="B5260" s="92">
        <v>3365.1340329999998</v>
      </c>
      <c r="C5260" s="92">
        <v>3380.2041020000001</v>
      </c>
      <c r="D5260" s="92">
        <v>3332.2690429999998</v>
      </c>
      <c r="E5260" s="92">
        <v>3343.343018</v>
      </c>
      <c r="F5260" s="92">
        <v>3343.2436520000001</v>
      </c>
      <c r="G5260" s="92">
        <v>112246400</v>
      </c>
    </row>
    <row r="5261" spans="1:7" x14ac:dyDescent="0.25">
      <c r="A5261" s="87">
        <v>40444</v>
      </c>
      <c r="B5261" s="92">
        <v>3343.8320309999999</v>
      </c>
      <c r="C5261" s="92">
        <v>3351.3879390000002</v>
      </c>
      <c r="D5261" s="92">
        <v>3313.3120119999999</v>
      </c>
      <c r="E5261" s="92">
        <v>3337.1970209999999</v>
      </c>
      <c r="F5261" s="92">
        <v>3337.0979000000002</v>
      </c>
      <c r="G5261" s="92">
        <v>75105000</v>
      </c>
    </row>
    <row r="5262" spans="1:7" x14ac:dyDescent="0.25">
      <c r="A5262" s="87">
        <v>40445</v>
      </c>
      <c r="B5262" s="92">
        <v>3338.7109380000002</v>
      </c>
      <c r="C5262" s="92">
        <v>3400.5629880000001</v>
      </c>
      <c r="D5262" s="92">
        <v>3331.8588869999999</v>
      </c>
      <c r="E5262" s="92">
        <v>3397.6259770000001</v>
      </c>
      <c r="F5262" s="92">
        <v>3397.5251459999999</v>
      </c>
      <c r="G5262" s="92">
        <v>49811300</v>
      </c>
    </row>
    <row r="5263" spans="1:7" x14ac:dyDescent="0.25">
      <c r="A5263" s="87">
        <v>40448</v>
      </c>
      <c r="B5263" s="92">
        <v>3397.8210450000001</v>
      </c>
      <c r="C5263" s="92">
        <v>3472.0290530000002</v>
      </c>
      <c r="D5263" s="92">
        <v>3397.8210450000001</v>
      </c>
      <c r="E5263" s="92">
        <v>3468.0358890000002</v>
      </c>
      <c r="F5263" s="92">
        <v>3467.9328609999998</v>
      </c>
      <c r="G5263" s="92">
        <v>60521200</v>
      </c>
    </row>
    <row r="5264" spans="1:7" x14ac:dyDescent="0.25">
      <c r="A5264" s="87">
        <v>40449</v>
      </c>
      <c r="B5264" s="92">
        <v>3468.2319339999999</v>
      </c>
      <c r="C5264" s="92">
        <v>3524.3159179999998</v>
      </c>
      <c r="D5264" s="92">
        <v>3455.5009770000001</v>
      </c>
      <c r="E5264" s="92">
        <v>3472.7070309999999</v>
      </c>
      <c r="F5264" s="92">
        <v>3472.6040039999998</v>
      </c>
      <c r="G5264" s="92">
        <v>61810900</v>
      </c>
    </row>
    <row r="5265" spans="1:7" x14ac:dyDescent="0.25">
      <c r="A5265" s="87">
        <v>40450</v>
      </c>
      <c r="B5265" s="92">
        <v>3473.2929690000001</v>
      </c>
      <c r="C5265" s="92">
        <v>3513.3559570000002</v>
      </c>
      <c r="D5265" s="92">
        <v>3473.2929690000001</v>
      </c>
      <c r="E5265" s="92">
        <v>3495.4641109999998</v>
      </c>
      <c r="F5265" s="92">
        <v>3495.3603520000001</v>
      </c>
      <c r="G5265" s="92">
        <v>61190500</v>
      </c>
    </row>
    <row r="5266" spans="1:7" x14ac:dyDescent="0.25">
      <c r="A5266" s="87">
        <v>40451</v>
      </c>
      <c r="B5266" s="92">
        <v>3495.76001</v>
      </c>
      <c r="C5266" s="92">
        <v>3514.7690429999998</v>
      </c>
      <c r="D5266" s="92">
        <v>3487.7128910000001</v>
      </c>
      <c r="E5266" s="92">
        <v>3501.2958979999999</v>
      </c>
      <c r="F5266" s="92">
        <v>3501.1921390000002</v>
      </c>
      <c r="G5266" s="92">
        <v>55774300</v>
      </c>
    </row>
    <row r="5267" spans="1:7" x14ac:dyDescent="0.25">
      <c r="A5267" s="87">
        <v>40452</v>
      </c>
      <c r="B5267" s="92">
        <v>3501.1989749999998</v>
      </c>
      <c r="C5267" s="92">
        <v>3550.0349120000001</v>
      </c>
      <c r="D5267" s="92">
        <v>3501.1989749999998</v>
      </c>
      <c r="E5267" s="92">
        <v>3547.11499</v>
      </c>
      <c r="F5267" s="92">
        <v>3547.0097660000001</v>
      </c>
      <c r="G5267" s="92">
        <v>50247800</v>
      </c>
    </row>
    <row r="5268" spans="1:7" x14ac:dyDescent="0.25">
      <c r="A5268" s="87">
        <v>40455</v>
      </c>
      <c r="B5268" s="92">
        <v>3547.3100589999999</v>
      </c>
      <c r="C5268" s="92">
        <v>3594.366943</v>
      </c>
      <c r="D5268" s="92">
        <v>3547.3100589999999</v>
      </c>
      <c r="E5268" s="92">
        <v>3569.498047</v>
      </c>
      <c r="F5268" s="92">
        <v>3569.3920899999998</v>
      </c>
      <c r="G5268" s="92">
        <v>56368500</v>
      </c>
    </row>
    <row r="5269" spans="1:7" x14ac:dyDescent="0.25">
      <c r="A5269" s="87">
        <v>40456</v>
      </c>
      <c r="B5269" s="92">
        <v>3569.594971</v>
      </c>
      <c r="C5269" s="92">
        <v>3592.0910640000002</v>
      </c>
      <c r="D5269" s="92">
        <v>3553.086914</v>
      </c>
      <c r="E5269" s="92">
        <v>3591.695068</v>
      </c>
      <c r="F5269" s="92">
        <v>3591.5883789999998</v>
      </c>
      <c r="G5269" s="92">
        <v>68355200</v>
      </c>
    </row>
    <row r="5270" spans="1:7" x14ac:dyDescent="0.25">
      <c r="A5270" s="87">
        <v>40457</v>
      </c>
      <c r="B5270" s="92">
        <v>3592.0839839999999</v>
      </c>
      <c r="C5270" s="92">
        <v>3630.3859859999998</v>
      </c>
      <c r="D5270" s="92">
        <v>3582.251953</v>
      </c>
      <c r="E5270" s="92">
        <v>3603.4040530000002</v>
      </c>
      <c r="F5270" s="92">
        <v>3603.2971189999998</v>
      </c>
      <c r="G5270" s="92">
        <v>81232300</v>
      </c>
    </row>
    <row r="5271" spans="1:7" x14ac:dyDescent="0.25">
      <c r="A5271" s="87">
        <v>40458</v>
      </c>
      <c r="B5271" s="92">
        <v>3603.5</v>
      </c>
      <c r="C5271" s="92">
        <v>3605.5349120000001</v>
      </c>
      <c r="D5271" s="92">
        <v>3540.6120609999998</v>
      </c>
      <c r="E5271" s="92">
        <v>3586.1860350000002</v>
      </c>
      <c r="F5271" s="92">
        <v>3586.0795899999998</v>
      </c>
      <c r="G5271" s="92">
        <v>64812100</v>
      </c>
    </row>
    <row r="5272" spans="1:7" x14ac:dyDescent="0.25">
      <c r="A5272" s="87">
        <v>40459</v>
      </c>
      <c r="B5272" s="92">
        <v>3585.8950199999999</v>
      </c>
      <c r="C5272" s="92">
        <v>3585.8950199999999</v>
      </c>
      <c r="D5272" s="92">
        <v>3532.0139159999999</v>
      </c>
      <c r="E5272" s="92">
        <v>3546.9541020000001</v>
      </c>
      <c r="F5272" s="92">
        <v>3546.8488769999999</v>
      </c>
      <c r="G5272" s="92">
        <v>54248000</v>
      </c>
    </row>
    <row r="5273" spans="1:7" x14ac:dyDescent="0.25">
      <c r="A5273" s="87">
        <v>40462</v>
      </c>
      <c r="B5273" s="92">
        <v>3547.7219239999999</v>
      </c>
      <c r="C5273" s="92">
        <v>3575.2390140000002</v>
      </c>
      <c r="D5273" s="92">
        <v>3536.5139159999999</v>
      </c>
      <c r="E5273" s="92">
        <v>3548.7460940000001</v>
      </c>
      <c r="F5273" s="92">
        <v>3548.640625</v>
      </c>
      <c r="G5273" s="92">
        <v>54496100</v>
      </c>
    </row>
    <row r="5274" spans="1:7" x14ac:dyDescent="0.25">
      <c r="A5274" s="87">
        <v>40463</v>
      </c>
      <c r="B5274" s="92">
        <v>3548.9389649999998</v>
      </c>
      <c r="C5274" s="92">
        <v>3565.4079590000001</v>
      </c>
      <c r="D5274" s="92">
        <v>3535.7839359999998</v>
      </c>
      <c r="E5274" s="92">
        <v>3547.248047</v>
      </c>
      <c r="F5274" s="92">
        <v>3547.1428219999998</v>
      </c>
      <c r="G5274" s="92">
        <v>64487400</v>
      </c>
    </row>
    <row r="5275" spans="1:7" x14ac:dyDescent="0.25">
      <c r="A5275" s="87">
        <v>40464</v>
      </c>
      <c r="B5275" s="92">
        <v>3549.469971</v>
      </c>
      <c r="C5275" s="92">
        <v>3611.9790039999998</v>
      </c>
      <c r="D5275" s="92">
        <v>3547.9809570000002</v>
      </c>
      <c r="E5275" s="92">
        <v>3611.9790039999998</v>
      </c>
      <c r="F5275" s="92">
        <v>3611.8718260000001</v>
      </c>
      <c r="G5275" s="92">
        <v>85224100</v>
      </c>
    </row>
    <row r="5276" spans="1:7" x14ac:dyDescent="0.25">
      <c r="A5276" s="87">
        <v>40465</v>
      </c>
      <c r="B5276" s="92">
        <v>3612.1708979999999</v>
      </c>
      <c r="C5276" s="92">
        <v>3645.610107</v>
      </c>
      <c r="D5276" s="92">
        <v>3603.0009770000001</v>
      </c>
      <c r="E5276" s="92">
        <v>3618.4780270000001</v>
      </c>
      <c r="F5276" s="92">
        <v>3618.3706050000001</v>
      </c>
      <c r="G5276" s="92">
        <v>66365500</v>
      </c>
    </row>
    <row r="5277" spans="1:7" x14ac:dyDescent="0.25">
      <c r="A5277" s="87">
        <v>40466</v>
      </c>
      <c r="B5277" s="92">
        <v>3619.4660640000002</v>
      </c>
      <c r="C5277" s="92">
        <v>3619.4660640000002</v>
      </c>
      <c r="D5277" s="92">
        <v>3584.7871089999999</v>
      </c>
      <c r="E5277" s="92">
        <v>3597.0310060000002</v>
      </c>
      <c r="F5277" s="92">
        <v>3596.9243160000001</v>
      </c>
      <c r="G5277" s="92">
        <v>50094300</v>
      </c>
    </row>
    <row r="5278" spans="1:7" x14ac:dyDescent="0.25">
      <c r="A5278" s="87">
        <v>40469</v>
      </c>
      <c r="B5278" s="92">
        <v>3596.8391109999998</v>
      </c>
      <c r="C5278" s="92">
        <v>3596.8391109999998</v>
      </c>
      <c r="D5278" s="92">
        <v>3557.2749020000001</v>
      </c>
      <c r="E5278" s="92">
        <v>3566.9179690000001</v>
      </c>
      <c r="F5278" s="92">
        <v>3566.8120119999999</v>
      </c>
      <c r="G5278" s="92">
        <v>49795600</v>
      </c>
    </row>
    <row r="5279" spans="1:7" x14ac:dyDescent="0.25">
      <c r="A5279" s="87">
        <v>40470</v>
      </c>
      <c r="B5279" s="92">
        <v>3567.4121089999999</v>
      </c>
      <c r="C5279" s="92">
        <v>3599.820068</v>
      </c>
      <c r="D5279" s="92">
        <v>3567.4121089999999</v>
      </c>
      <c r="E5279" s="92">
        <v>3592.788086</v>
      </c>
      <c r="F5279" s="92">
        <v>3592.6813959999999</v>
      </c>
      <c r="G5279" s="92">
        <v>64020700</v>
      </c>
    </row>
    <row r="5280" spans="1:7" x14ac:dyDescent="0.25">
      <c r="A5280" s="87">
        <v>40471</v>
      </c>
      <c r="B5280" s="92">
        <v>3592.5</v>
      </c>
      <c r="C5280" s="92">
        <v>3592.5</v>
      </c>
      <c r="D5280" s="92">
        <v>3537.0891109999998</v>
      </c>
      <c r="E5280" s="92">
        <v>3578.9541020000001</v>
      </c>
      <c r="F5280" s="92">
        <v>3578.8479000000002</v>
      </c>
      <c r="G5280" s="92">
        <v>82157600</v>
      </c>
    </row>
    <row r="5281" spans="1:7" x14ac:dyDescent="0.25">
      <c r="A5281" s="87">
        <v>40472</v>
      </c>
      <c r="B5281" s="92">
        <v>3579.1459960000002</v>
      </c>
      <c r="C5281" s="92">
        <v>3610.5590820000002</v>
      </c>
      <c r="D5281" s="92">
        <v>3579.1459960000002</v>
      </c>
      <c r="E5281" s="92">
        <v>3588.01001</v>
      </c>
      <c r="F5281" s="92">
        <v>3587.9035640000002</v>
      </c>
      <c r="G5281" s="92">
        <v>68012400</v>
      </c>
    </row>
    <row r="5282" spans="1:7" x14ac:dyDescent="0.25">
      <c r="A5282" s="87">
        <v>40473</v>
      </c>
      <c r="B5282" s="92">
        <v>3588.7509770000001</v>
      </c>
      <c r="C5282" s="92">
        <v>3605.2141109999998</v>
      </c>
      <c r="D5282" s="92">
        <v>3582.8110350000002</v>
      </c>
      <c r="E5282" s="92">
        <v>3597.7451169999999</v>
      </c>
      <c r="F5282" s="92">
        <v>3597.6384280000002</v>
      </c>
      <c r="G5282" s="92">
        <v>51559900</v>
      </c>
    </row>
    <row r="5283" spans="1:7" x14ac:dyDescent="0.25">
      <c r="A5283" s="87">
        <v>40476</v>
      </c>
      <c r="B5283" s="92">
        <v>3598.2060550000001</v>
      </c>
      <c r="C5283" s="92">
        <v>3644.719971</v>
      </c>
      <c r="D5283" s="92">
        <v>3598.2060550000001</v>
      </c>
      <c r="E5283" s="92">
        <v>3643.4909670000002</v>
      </c>
      <c r="F5283" s="92">
        <v>3643.3828130000002</v>
      </c>
      <c r="G5283" s="92">
        <v>51321400</v>
      </c>
    </row>
    <row r="5284" spans="1:7" x14ac:dyDescent="0.25">
      <c r="A5284" s="87">
        <v>40477</v>
      </c>
      <c r="B5284" s="92">
        <v>3643.1079100000002</v>
      </c>
      <c r="C5284" s="92">
        <v>3661.1960450000001</v>
      </c>
      <c r="D5284" s="92">
        <v>3638.0639649999998</v>
      </c>
      <c r="E5284" s="92">
        <v>3654.1020509999998</v>
      </c>
      <c r="F5284" s="92">
        <v>3653.9936520000001</v>
      </c>
      <c r="G5284" s="92">
        <v>53657000</v>
      </c>
    </row>
    <row r="5285" spans="1:7" x14ac:dyDescent="0.25">
      <c r="A5285" s="87">
        <v>40478</v>
      </c>
      <c r="B5285" s="92">
        <v>3652.1860350000002</v>
      </c>
      <c r="C5285" s="92">
        <v>3667.0139159999999</v>
      </c>
      <c r="D5285" s="92">
        <v>3602.1220699999999</v>
      </c>
      <c r="E5285" s="92">
        <v>3624.4670409999999</v>
      </c>
      <c r="F5285" s="92">
        <v>3624.359375</v>
      </c>
      <c r="G5285" s="92">
        <v>51160600</v>
      </c>
    </row>
    <row r="5286" spans="1:7" x14ac:dyDescent="0.25">
      <c r="A5286" s="87">
        <v>40479</v>
      </c>
      <c r="B5286" s="92">
        <v>3623.8920899999998</v>
      </c>
      <c r="C5286" s="92">
        <v>3643.5239259999998</v>
      </c>
      <c r="D5286" s="92">
        <v>3614.6340329999998</v>
      </c>
      <c r="E5286" s="92">
        <v>3638.8259280000002</v>
      </c>
      <c r="F5286" s="92">
        <v>3638.7177729999999</v>
      </c>
      <c r="G5286" s="92">
        <v>43195900</v>
      </c>
    </row>
    <row r="5287" spans="1:7" x14ac:dyDescent="0.25">
      <c r="A5287" s="87">
        <v>40480</v>
      </c>
      <c r="B5287" s="92">
        <v>3639.2089839999999</v>
      </c>
      <c r="C5287" s="92">
        <v>3647.5649410000001</v>
      </c>
      <c r="D5287" s="92">
        <v>3615.2241210000002</v>
      </c>
      <c r="E5287" s="92">
        <v>3635.3239749999998</v>
      </c>
      <c r="F5287" s="92">
        <v>3635.2160640000002</v>
      </c>
      <c r="G5287" s="92">
        <v>34923600</v>
      </c>
    </row>
    <row r="5288" spans="1:7" x14ac:dyDescent="0.25">
      <c r="A5288" s="87">
        <v>40483</v>
      </c>
      <c r="B5288" s="92">
        <v>3635.5161130000001</v>
      </c>
      <c r="C5288" s="92">
        <v>3663.7858890000002</v>
      </c>
      <c r="D5288" s="92">
        <v>3621.5639649999998</v>
      </c>
      <c r="E5288" s="92">
        <v>3645.1469729999999</v>
      </c>
      <c r="F5288" s="92">
        <v>3645.038818</v>
      </c>
      <c r="G5288" s="92">
        <v>38168300</v>
      </c>
    </row>
    <row r="5289" spans="1:7" x14ac:dyDescent="0.25">
      <c r="A5289" s="87">
        <v>40484</v>
      </c>
      <c r="B5289" s="92">
        <v>3644.1750489999999</v>
      </c>
      <c r="C5289" s="92">
        <v>3648.2619629999999</v>
      </c>
      <c r="D5289" s="92">
        <v>3616.3688959999999</v>
      </c>
      <c r="E5289" s="92">
        <v>3625.4880370000001</v>
      </c>
      <c r="F5289" s="92">
        <v>3625.3803710000002</v>
      </c>
      <c r="G5289" s="92">
        <v>49374100</v>
      </c>
    </row>
    <row r="5290" spans="1:7" x14ac:dyDescent="0.25">
      <c r="A5290" s="87">
        <v>40485</v>
      </c>
      <c r="B5290" s="92">
        <v>3625.679932</v>
      </c>
      <c r="C5290" s="92">
        <v>3641.7329100000002</v>
      </c>
      <c r="D5290" s="92">
        <v>3590.3740229999999</v>
      </c>
      <c r="E5290" s="92">
        <v>3605.673096</v>
      </c>
      <c r="F5290" s="92">
        <v>3605.5661620000001</v>
      </c>
      <c r="G5290" s="92">
        <v>47337100</v>
      </c>
    </row>
    <row r="5291" spans="1:7" x14ac:dyDescent="0.25">
      <c r="A5291" s="87">
        <v>40486</v>
      </c>
      <c r="B5291" s="92">
        <v>3605.86499</v>
      </c>
      <c r="C5291" s="92">
        <v>3633.6918949999999</v>
      </c>
      <c r="D5291" s="92">
        <v>3604.719971</v>
      </c>
      <c r="E5291" s="92">
        <v>3629.0458979999999</v>
      </c>
      <c r="F5291" s="92">
        <v>3628.938232</v>
      </c>
      <c r="G5291" s="92">
        <v>41669600</v>
      </c>
    </row>
    <row r="5292" spans="1:7" x14ac:dyDescent="0.25">
      <c r="A5292" s="87">
        <v>40487</v>
      </c>
      <c r="B5292" s="92">
        <v>3629.7160640000002</v>
      </c>
      <c r="C5292" s="92">
        <v>3665.8491210000002</v>
      </c>
      <c r="D5292" s="92">
        <v>3629.7160640000002</v>
      </c>
      <c r="E5292" s="92">
        <v>3655.304932</v>
      </c>
      <c r="F5292" s="92">
        <v>3655.196289</v>
      </c>
      <c r="G5292" s="92">
        <v>49451700</v>
      </c>
    </row>
    <row r="5293" spans="1:7" x14ac:dyDescent="0.25">
      <c r="A5293" s="87">
        <v>40490</v>
      </c>
      <c r="B5293" s="92">
        <v>3655.4008789999998</v>
      </c>
      <c r="C5293" s="92">
        <v>3700.538086</v>
      </c>
      <c r="D5293" s="92">
        <v>3654.4809570000002</v>
      </c>
      <c r="E5293" s="92">
        <v>3699.2629390000002</v>
      </c>
      <c r="F5293" s="92">
        <v>3699.1530760000001</v>
      </c>
      <c r="G5293" s="92">
        <v>41320300</v>
      </c>
    </row>
    <row r="5294" spans="1:7" x14ac:dyDescent="0.25">
      <c r="A5294" s="87">
        <v>40491</v>
      </c>
      <c r="B5294" s="92">
        <v>3699.1540530000002</v>
      </c>
      <c r="C5294" s="92">
        <v>3742.7719729999999</v>
      </c>
      <c r="D5294" s="92">
        <v>3689.7470699999999</v>
      </c>
      <c r="E5294" s="92">
        <v>3737.4838869999999</v>
      </c>
      <c r="F5294" s="92">
        <v>3737.373047</v>
      </c>
      <c r="G5294" s="92">
        <v>59587600</v>
      </c>
    </row>
    <row r="5295" spans="1:7" x14ac:dyDescent="0.25">
      <c r="A5295" s="87">
        <v>40492</v>
      </c>
      <c r="B5295" s="92">
        <v>3738.0559079999998</v>
      </c>
      <c r="C5295" s="92">
        <v>3759.4770509999998</v>
      </c>
      <c r="D5295" s="92">
        <v>3731.1918949999999</v>
      </c>
      <c r="E5295" s="92">
        <v>3756.9670409999999</v>
      </c>
      <c r="F5295" s="92">
        <v>3756.8554690000001</v>
      </c>
      <c r="G5295" s="92">
        <v>71330800</v>
      </c>
    </row>
    <row r="5296" spans="1:7" x14ac:dyDescent="0.25">
      <c r="A5296" s="87">
        <v>40493</v>
      </c>
      <c r="B5296" s="92">
        <v>3757.3469239999999</v>
      </c>
      <c r="C5296" s="92">
        <v>3777.9179690000001</v>
      </c>
      <c r="D5296" s="92">
        <v>3721.8930660000001</v>
      </c>
      <c r="E5296" s="92">
        <v>3744.6179200000001</v>
      </c>
      <c r="F5296" s="92">
        <v>3744.506836</v>
      </c>
      <c r="G5296" s="92">
        <v>78274500</v>
      </c>
    </row>
    <row r="5297" spans="1:7" x14ac:dyDescent="0.25">
      <c r="A5297" s="87">
        <v>40494</v>
      </c>
      <c r="B5297" s="92">
        <v>3744.5229490000002</v>
      </c>
      <c r="C5297" s="92">
        <v>3744.5349120000001</v>
      </c>
      <c r="D5297" s="92">
        <v>3633.4179690000001</v>
      </c>
      <c r="E5297" s="92">
        <v>3665.8459469999998</v>
      </c>
      <c r="F5297" s="92">
        <v>3665.7370609999998</v>
      </c>
      <c r="G5297" s="92">
        <v>58737900</v>
      </c>
    </row>
    <row r="5298" spans="1:7" x14ac:dyDescent="0.25">
      <c r="A5298" s="87">
        <v>40497</v>
      </c>
      <c r="B5298" s="92">
        <v>3665.0859380000002</v>
      </c>
      <c r="C5298" s="92">
        <v>3674.568115</v>
      </c>
      <c r="D5298" s="92">
        <v>3633.1489259999998</v>
      </c>
      <c r="E5298" s="92">
        <v>3656.461914</v>
      </c>
      <c r="F5298" s="92">
        <v>3656.3532709999999</v>
      </c>
      <c r="G5298" s="92">
        <v>57098700</v>
      </c>
    </row>
    <row r="5299" spans="1:7" x14ac:dyDescent="0.25">
      <c r="A5299" s="87">
        <v>40498</v>
      </c>
      <c r="B5299" s="92">
        <v>3656.9370119999999</v>
      </c>
      <c r="C5299" s="92">
        <v>3682.7958979999999</v>
      </c>
      <c r="D5299" s="92">
        <v>3637.9040530000002</v>
      </c>
      <c r="E5299" s="92">
        <v>3674.0270999999998</v>
      </c>
      <c r="F5299" s="92">
        <v>3673.9179690000001</v>
      </c>
      <c r="G5299" s="92">
        <v>67855800</v>
      </c>
    </row>
    <row r="5300" spans="1:7" x14ac:dyDescent="0.25">
      <c r="A5300" s="87">
        <v>40500</v>
      </c>
      <c r="B5300" s="92">
        <v>3673.5510250000002</v>
      </c>
      <c r="C5300" s="92">
        <v>3682.3659670000002</v>
      </c>
      <c r="D5300" s="92">
        <v>3641.1660160000001</v>
      </c>
      <c r="E5300" s="92">
        <v>3677.9040530000002</v>
      </c>
      <c r="F5300" s="92">
        <v>3677.794922</v>
      </c>
      <c r="G5300" s="92">
        <v>137832000</v>
      </c>
    </row>
    <row r="5301" spans="1:7" x14ac:dyDescent="0.25">
      <c r="A5301" s="87">
        <v>40501</v>
      </c>
      <c r="B5301" s="92">
        <v>3678.4741210000002</v>
      </c>
      <c r="C5301" s="92">
        <v>3725.048096</v>
      </c>
      <c r="D5301" s="92">
        <v>3678.4741210000002</v>
      </c>
      <c r="E5301" s="92">
        <v>3725.048096</v>
      </c>
      <c r="F5301" s="92">
        <v>3724.9375</v>
      </c>
      <c r="G5301" s="92">
        <v>83904100</v>
      </c>
    </row>
    <row r="5302" spans="1:7" x14ac:dyDescent="0.25">
      <c r="A5302" s="87">
        <v>40504</v>
      </c>
      <c r="B5302" s="92">
        <v>3725.3330080000001</v>
      </c>
      <c r="C5302" s="92">
        <v>3742.9440920000002</v>
      </c>
      <c r="D5302" s="92">
        <v>3707.8950199999999</v>
      </c>
      <c r="E5302" s="92">
        <v>3741.2290039999998</v>
      </c>
      <c r="F5302" s="92">
        <v>3741.1179200000001</v>
      </c>
      <c r="G5302" s="92">
        <v>54562700</v>
      </c>
    </row>
    <row r="5303" spans="1:7" x14ac:dyDescent="0.25">
      <c r="A5303" s="87">
        <v>40505</v>
      </c>
      <c r="B5303" s="92">
        <v>3741.0390630000002</v>
      </c>
      <c r="C5303" s="92">
        <v>3741.0390630000002</v>
      </c>
      <c r="D5303" s="92">
        <v>3658.576904</v>
      </c>
      <c r="E5303" s="92">
        <v>3678.1940920000002</v>
      </c>
      <c r="F5303" s="92">
        <v>3678.084961</v>
      </c>
      <c r="G5303" s="92">
        <v>67385300</v>
      </c>
    </row>
    <row r="5304" spans="1:7" x14ac:dyDescent="0.25">
      <c r="A5304" s="87">
        <v>40506</v>
      </c>
      <c r="B5304" s="92">
        <v>3677.6240229999999</v>
      </c>
      <c r="C5304" s="92">
        <v>3684.1540530000002</v>
      </c>
      <c r="D5304" s="92">
        <v>3619.8811040000001</v>
      </c>
      <c r="E5304" s="92">
        <v>3658.7770999999998</v>
      </c>
      <c r="F5304" s="92">
        <v>3658.6684570000002</v>
      </c>
      <c r="G5304" s="92">
        <v>54330600</v>
      </c>
    </row>
    <row r="5305" spans="1:7" x14ac:dyDescent="0.25">
      <c r="A5305" s="87">
        <v>40507</v>
      </c>
      <c r="B5305" s="92">
        <v>3659.156982</v>
      </c>
      <c r="C5305" s="92">
        <v>3710.943115</v>
      </c>
      <c r="D5305" s="92">
        <v>3659.156982</v>
      </c>
      <c r="E5305" s="92">
        <v>3702.0129390000002</v>
      </c>
      <c r="F5305" s="92">
        <v>3701.9030760000001</v>
      </c>
      <c r="G5305" s="92">
        <v>85829100</v>
      </c>
    </row>
    <row r="5306" spans="1:7" x14ac:dyDescent="0.25">
      <c r="A5306" s="87">
        <v>40508</v>
      </c>
      <c r="B5306" s="92">
        <v>3701.9189449999999</v>
      </c>
      <c r="C5306" s="92">
        <v>3710.459961</v>
      </c>
      <c r="D5306" s="92">
        <v>3632.094971</v>
      </c>
      <c r="E5306" s="92">
        <v>3642.5</v>
      </c>
      <c r="F5306" s="92">
        <v>3642.391846</v>
      </c>
      <c r="G5306" s="92">
        <v>90591300</v>
      </c>
    </row>
    <row r="5307" spans="1:7" x14ac:dyDescent="0.25">
      <c r="A5307" s="87">
        <v>40511</v>
      </c>
      <c r="B5307" s="92">
        <v>3642.876953</v>
      </c>
      <c r="C5307" s="92">
        <v>3642.876953</v>
      </c>
      <c r="D5307" s="92">
        <v>3573.2209469999998</v>
      </c>
      <c r="E5307" s="92">
        <v>3630.6359859999998</v>
      </c>
      <c r="F5307" s="92">
        <v>3630.5283199999999</v>
      </c>
      <c r="G5307" s="92">
        <v>50401500</v>
      </c>
    </row>
    <row r="5308" spans="1:7" x14ac:dyDescent="0.25">
      <c r="A5308" s="87">
        <v>40512</v>
      </c>
      <c r="B5308" s="92">
        <v>3631.540039</v>
      </c>
      <c r="C5308" s="92">
        <v>3633.98999</v>
      </c>
      <c r="D5308" s="92">
        <v>3529.8540039999998</v>
      </c>
      <c r="E5308" s="92">
        <v>3531.2109380000002</v>
      </c>
      <c r="F5308" s="92">
        <v>3531.1062010000001</v>
      </c>
      <c r="G5308" s="92">
        <v>79712800</v>
      </c>
    </row>
    <row r="5309" spans="1:7" x14ac:dyDescent="0.25">
      <c r="A5309" s="87">
        <v>40513</v>
      </c>
      <c r="B5309" s="92">
        <v>3530.9260250000002</v>
      </c>
      <c r="C5309" s="92">
        <v>3619.0939939999998</v>
      </c>
      <c r="D5309" s="92">
        <v>3530.9260250000002</v>
      </c>
      <c r="E5309" s="92">
        <v>3619.0939939999998</v>
      </c>
      <c r="F5309" s="92">
        <v>3618.9865719999998</v>
      </c>
      <c r="G5309" s="92">
        <v>66508300</v>
      </c>
    </row>
    <row r="5310" spans="1:7" x14ac:dyDescent="0.25">
      <c r="A5310" s="87">
        <v>40514</v>
      </c>
      <c r="B5310" s="92">
        <v>3619.8479000000002</v>
      </c>
      <c r="C5310" s="92">
        <v>3706.3979490000002</v>
      </c>
      <c r="D5310" s="92">
        <v>3619.8479000000002</v>
      </c>
      <c r="E5310" s="92">
        <v>3694.580078</v>
      </c>
      <c r="F5310" s="92">
        <v>3694.4702149999998</v>
      </c>
      <c r="G5310" s="92">
        <v>65178300</v>
      </c>
    </row>
    <row r="5311" spans="1:7" x14ac:dyDescent="0.25">
      <c r="A5311" s="87">
        <v>40515</v>
      </c>
      <c r="B5311" s="92">
        <v>3694.6740719999998</v>
      </c>
      <c r="C5311" s="92">
        <v>3728.093018</v>
      </c>
      <c r="D5311" s="92">
        <v>3679.834961</v>
      </c>
      <c r="E5311" s="92">
        <v>3696.26001</v>
      </c>
      <c r="F5311" s="92">
        <v>3696.1501459999999</v>
      </c>
      <c r="G5311" s="92">
        <v>39808400</v>
      </c>
    </row>
    <row r="5312" spans="1:7" x14ac:dyDescent="0.25">
      <c r="A5312" s="87">
        <v>40518</v>
      </c>
      <c r="B5312" s="92">
        <v>3696.7290039999998</v>
      </c>
      <c r="C5312" s="92">
        <v>3728.9670409999999</v>
      </c>
      <c r="D5312" s="92">
        <v>3696.7290039999998</v>
      </c>
      <c r="E5312" s="92">
        <v>3722.3469239999999</v>
      </c>
      <c r="F5312" s="92">
        <v>3722.2365719999998</v>
      </c>
      <c r="G5312" s="92">
        <v>39784700</v>
      </c>
    </row>
    <row r="5313" spans="1:7" x14ac:dyDescent="0.25">
      <c r="A5313" s="87">
        <v>40520</v>
      </c>
      <c r="B5313" s="92">
        <v>3722.9089359999998</v>
      </c>
      <c r="C5313" s="92">
        <v>3771.7871089999999</v>
      </c>
      <c r="D5313" s="92">
        <v>3722.9089359999998</v>
      </c>
      <c r="E5313" s="92">
        <v>3769.9929200000001</v>
      </c>
      <c r="F5313" s="92">
        <v>3769.8808589999999</v>
      </c>
      <c r="G5313" s="92">
        <v>43078500</v>
      </c>
    </row>
    <row r="5314" spans="1:7" x14ac:dyDescent="0.25">
      <c r="A5314" s="87">
        <v>40521</v>
      </c>
      <c r="B5314" s="92">
        <v>3771.4870609999998</v>
      </c>
      <c r="C5314" s="92">
        <v>3788.5649410000001</v>
      </c>
      <c r="D5314" s="92">
        <v>3764.288086</v>
      </c>
      <c r="E5314" s="92">
        <v>3786.0969239999999</v>
      </c>
      <c r="F5314" s="92">
        <v>3785.984375</v>
      </c>
      <c r="G5314" s="92">
        <v>47791600</v>
      </c>
    </row>
    <row r="5315" spans="1:7" x14ac:dyDescent="0.25">
      <c r="A5315" s="87">
        <v>40522</v>
      </c>
      <c r="B5315" s="92">
        <v>3784.656982</v>
      </c>
      <c r="C5315" s="92">
        <v>3784.656982</v>
      </c>
      <c r="D5315" s="92">
        <v>3728.9838869999999</v>
      </c>
      <c r="E5315" s="92">
        <v>3747.7141109999998</v>
      </c>
      <c r="F5315" s="92">
        <v>3747.6030270000001</v>
      </c>
      <c r="G5315" s="92">
        <v>49468500</v>
      </c>
    </row>
    <row r="5316" spans="1:7" x14ac:dyDescent="0.25">
      <c r="A5316" s="87">
        <v>40525</v>
      </c>
      <c r="B5316" s="92">
        <v>3747.806885</v>
      </c>
      <c r="C5316" s="92">
        <v>3751.9331050000001</v>
      </c>
      <c r="D5316" s="92">
        <v>3681.3239749999998</v>
      </c>
      <c r="E5316" s="92">
        <v>3692.2319339999999</v>
      </c>
      <c r="F5316" s="92">
        <v>3692.1223140000002</v>
      </c>
      <c r="G5316" s="92">
        <v>37966100</v>
      </c>
    </row>
    <row r="5317" spans="1:7" x14ac:dyDescent="0.25">
      <c r="A5317" s="87">
        <v>40526</v>
      </c>
      <c r="B5317" s="92">
        <v>3692.4189449999999</v>
      </c>
      <c r="C5317" s="92">
        <v>3712.334961</v>
      </c>
      <c r="D5317" s="92">
        <v>3676.7270509999998</v>
      </c>
      <c r="E5317" s="92">
        <v>3689.6660160000001</v>
      </c>
      <c r="F5317" s="92">
        <v>3689.5566410000001</v>
      </c>
      <c r="G5317" s="92">
        <v>35754300</v>
      </c>
    </row>
    <row r="5318" spans="1:7" x14ac:dyDescent="0.25">
      <c r="A5318" s="87">
        <v>40527</v>
      </c>
      <c r="B5318" s="92">
        <v>3691.1140140000002</v>
      </c>
      <c r="C5318" s="92">
        <v>3691.1140140000002</v>
      </c>
      <c r="D5318" s="92">
        <v>3613.673096</v>
      </c>
      <c r="E5318" s="92">
        <v>3658.3139649999998</v>
      </c>
      <c r="F5318" s="92">
        <v>3658.2053219999998</v>
      </c>
      <c r="G5318" s="92">
        <v>41483000</v>
      </c>
    </row>
    <row r="5319" spans="1:7" x14ac:dyDescent="0.25">
      <c r="A5319" s="87">
        <v>40528</v>
      </c>
      <c r="B5319" s="92">
        <v>3657.4741210000002</v>
      </c>
      <c r="C5319" s="92">
        <v>3657.4741210000002</v>
      </c>
      <c r="D5319" s="92">
        <v>3554.8479000000002</v>
      </c>
      <c r="E5319" s="92">
        <v>3571.7380370000001</v>
      </c>
      <c r="F5319" s="92">
        <v>3571.6320799999999</v>
      </c>
      <c r="G5319" s="92">
        <v>40147400</v>
      </c>
    </row>
    <row r="5320" spans="1:7" x14ac:dyDescent="0.25">
      <c r="A5320" s="87">
        <v>40529</v>
      </c>
      <c r="B5320" s="92">
        <v>3571.4580080000001</v>
      </c>
      <c r="C5320" s="92">
        <v>3601.8491210000002</v>
      </c>
      <c r="D5320" s="92">
        <v>3536.6621089999999</v>
      </c>
      <c r="E5320" s="92">
        <v>3581.5649410000001</v>
      </c>
      <c r="F5320" s="92">
        <v>3581.4584960000002</v>
      </c>
      <c r="G5320" s="92">
        <v>31291800</v>
      </c>
    </row>
    <row r="5321" spans="1:7" x14ac:dyDescent="0.25">
      <c r="A5321" s="87">
        <v>40532</v>
      </c>
      <c r="B5321" s="92">
        <v>3589.1499020000001</v>
      </c>
      <c r="C5321" s="92">
        <v>3591.290039</v>
      </c>
      <c r="D5321" s="92">
        <v>3537.6679690000001</v>
      </c>
      <c r="E5321" s="92">
        <v>3568.8100589999999</v>
      </c>
      <c r="F5321" s="92">
        <v>3568.7041020000001</v>
      </c>
      <c r="G5321" s="92">
        <v>35779900</v>
      </c>
    </row>
    <row r="5322" spans="1:7" x14ac:dyDescent="0.25">
      <c r="A5322" s="87">
        <v>40533</v>
      </c>
      <c r="B5322" s="92">
        <v>3569.4628910000001</v>
      </c>
      <c r="C5322" s="92">
        <v>3642.0959469999998</v>
      </c>
      <c r="D5322" s="92">
        <v>3569.4628910000001</v>
      </c>
      <c r="E5322" s="92">
        <v>3637.4460450000001</v>
      </c>
      <c r="F5322" s="92">
        <v>3637.3378910000001</v>
      </c>
      <c r="G5322" s="92">
        <v>25533800</v>
      </c>
    </row>
    <row r="5323" spans="1:7" x14ac:dyDescent="0.25">
      <c r="A5323" s="87">
        <v>40534</v>
      </c>
      <c r="B5323" s="92">
        <v>3637.6860350000002</v>
      </c>
      <c r="C5323" s="92">
        <v>3649.9809570000002</v>
      </c>
      <c r="D5323" s="92">
        <v>3610.5659179999998</v>
      </c>
      <c r="E5323" s="92">
        <v>3620.6840820000002</v>
      </c>
      <c r="F5323" s="92">
        <v>3620.5764159999999</v>
      </c>
      <c r="G5323" s="92">
        <v>22447400</v>
      </c>
    </row>
    <row r="5324" spans="1:7" x14ac:dyDescent="0.25">
      <c r="A5324" s="87">
        <v>40535</v>
      </c>
      <c r="B5324" s="92">
        <v>3621.6320799999999</v>
      </c>
      <c r="C5324" s="92">
        <v>3626.1188959999999</v>
      </c>
      <c r="D5324" s="92">
        <v>3587.9929200000001</v>
      </c>
      <c r="E5324" s="92">
        <v>3611.5310060000002</v>
      </c>
      <c r="F5324" s="92">
        <v>3611.423828</v>
      </c>
      <c r="G5324" s="92">
        <v>19787100</v>
      </c>
    </row>
    <row r="5325" spans="1:7" x14ac:dyDescent="0.25">
      <c r="A5325" s="87">
        <v>40539</v>
      </c>
      <c r="B5325" s="92">
        <v>3611.998047</v>
      </c>
      <c r="C5325" s="92">
        <v>3626.2470699999999</v>
      </c>
      <c r="D5325" s="92">
        <v>3601.4770509999998</v>
      </c>
      <c r="E5325" s="92">
        <v>3625.2661130000001</v>
      </c>
      <c r="F5325" s="92">
        <v>3625.1584469999998</v>
      </c>
      <c r="G5325" s="92">
        <v>18671400</v>
      </c>
    </row>
    <row r="5326" spans="1:7" x14ac:dyDescent="0.25">
      <c r="A5326" s="87">
        <v>40540</v>
      </c>
      <c r="B5326" s="92">
        <v>3625.7319339999999</v>
      </c>
      <c r="C5326" s="92">
        <v>3672.1779790000001</v>
      </c>
      <c r="D5326" s="92">
        <v>3623.8310550000001</v>
      </c>
      <c r="E5326" s="92">
        <v>3659.9929200000001</v>
      </c>
      <c r="F5326" s="92">
        <v>3659.8842770000001</v>
      </c>
      <c r="G5326" s="92">
        <v>20076600</v>
      </c>
    </row>
    <row r="5327" spans="1:7" x14ac:dyDescent="0.25">
      <c r="A5327" s="87">
        <v>40541</v>
      </c>
      <c r="B5327" s="92">
        <v>3660.0859380000002</v>
      </c>
      <c r="C5327" s="92">
        <v>3704.0048830000001</v>
      </c>
      <c r="D5327" s="92">
        <v>3660.0859380000002</v>
      </c>
      <c r="E5327" s="92">
        <v>3699.2170409999999</v>
      </c>
      <c r="F5327" s="92">
        <v>3699.1071780000002</v>
      </c>
      <c r="G5327" s="92">
        <v>18902500</v>
      </c>
    </row>
    <row r="5328" spans="1:7" x14ac:dyDescent="0.25">
      <c r="A5328" s="87">
        <v>40542</v>
      </c>
      <c r="B5328" s="92">
        <v>3698.9379880000001</v>
      </c>
      <c r="C5328" s="92">
        <v>3718.9829100000002</v>
      </c>
      <c r="D5328" s="92">
        <v>3689.0329590000001</v>
      </c>
      <c r="E5328" s="92">
        <v>3703.5119629999999</v>
      </c>
      <c r="F5328" s="92">
        <v>3703.4020999999998</v>
      </c>
      <c r="G5328" s="92">
        <v>20503500</v>
      </c>
    </row>
    <row r="5329" spans="1:7" x14ac:dyDescent="0.25">
      <c r="A5329" s="87">
        <v>40546</v>
      </c>
      <c r="B5329" s="92">
        <v>3704.4409179999998</v>
      </c>
      <c r="C5329" s="92">
        <v>3738.5891109999998</v>
      </c>
      <c r="D5329" s="92">
        <v>3704.4409179999998</v>
      </c>
      <c r="E5329" s="92">
        <v>3727.5170899999998</v>
      </c>
      <c r="F5329" s="92">
        <v>3727.4064939999998</v>
      </c>
      <c r="G5329" s="92">
        <v>35205800</v>
      </c>
    </row>
    <row r="5330" spans="1:7" x14ac:dyDescent="0.25">
      <c r="A5330" s="87">
        <v>40547</v>
      </c>
      <c r="B5330" s="92">
        <v>3727.7958979999999</v>
      </c>
      <c r="C5330" s="92">
        <v>3763.383057</v>
      </c>
      <c r="D5330" s="92">
        <v>3724.4719239999999</v>
      </c>
      <c r="E5330" s="92">
        <v>3760.0610350000002</v>
      </c>
      <c r="F5330" s="92">
        <v>3759.9494629999999</v>
      </c>
      <c r="G5330" s="92">
        <v>53135600</v>
      </c>
    </row>
    <row r="5331" spans="1:7" x14ac:dyDescent="0.25">
      <c r="A5331" s="87">
        <v>40548</v>
      </c>
      <c r="B5331" s="92">
        <v>3759.9689939999998</v>
      </c>
      <c r="C5331" s="92">
        <v>3786.054932</v>
      </c>
      <c r="D5331" s="92">
        <v>3728.9108890000002</v>
      </c>
      <c r="E5331" s="92">
        <v>3783.7089839999999</v>
      </c>
      <c r="F5331" s="92">
        <v>3783.5966800000001</v>
      </c>
      <c r="G5331" s="92">
        <v>33610700</v>
      </c>
    </row>
    <row r="5332" spans="1:7" x14ac:dyDescent="0.25">
      <c r="A5332" s="87">
        <v>40549</v>
      </c>
      <c r="B5332" s="92">
        <v>3782.9929200000001</v>
      </c>
      <c r="C5332" s="92">
        <v>3789.4729000000002</v>
      </c>
      <c r="D5332" s="92">
        <v>3720.5729980000001</v>
      </c>
      <c r="E5332" s="92">
        <v>3736.2570799999999</v>
      </c>
      <c r="F5332" s="92">
        <v>3736.14624</v>
      </c>
      <c r="G5332" s="92">
        <v>28831900</v>
      </c>
    </row>
    <row r="5333" spans="1:7" x14ac:dyDescent="0.25">
      <c r="A5333" s="87">
        <v>40550</v>
      </c>
      <c r="B5333" s="92">
        <v>3734.3720699999999</v>
      </c>
      <c r="C5333" s="92">
        <v>3734.3720699999999</v>
      </c>
      <c r="D5333" s="92">
        <v>3607.3259280000002</v>
      </c>
      <c r="E5333" s="92">
        <v>3631.4528810000002</v>
      </c>
      <c r="F5333" s="92">
        <v>3631.3452149999998</v>
      </c>
      <c r="G5333" s="92">
        <v>36417500</v>
      </c>
    </row>
    <row r="5334" spans="1:7" x14ac:dyDescent="0.25">
      <c r="A5334" s="87">
        <v>40553</v>
      </c>
      <c r="B5334" s="92">
        <v>3631.2670899999998</v>
      </c>
      <c r="C5334" s="92">
        <v>3631.2670899999998</v>
      </c>
      <c r="D5334" s="92">
        <v>3449.580078</v>
      </c>
      <c r="E5334" s="92">
        <v>3478.5490719999998</v>
      </c>
      <c r="F5334" s="92">
        <v>3478.4458009999998</v>
      </c>
      <c r="G5334" s="92">
        <v>45480800</v>
      </c>
    </row>
    <row r="5335" spans="1:7" x14ac:dyDescent="0.25">
      <c r="A5335" s="87">
        <v>40554</v>
      </c>
      <c r="B5335" s="92">
        <v>3478.0791020000001</v>
      </c>
      <c r="C5335" s="92">
        <v>3550.3610840000001</v>
      </c>
      <c r="D5335" s="92">
        <v>3434.2700199999999</v>
      </c>
      <c r="E5335" s="92">
        <v>3455.126953</v>
      </c>
      <c r="F5335" s="92">
        <v>3455.024414</v>
      </c>
      <c r="G5335" s="92">
        <v>38441100</v>
      </c>
    </row>
    <row r="5336" spans="1:7" x14ac:dyDescent="0.25">
      <c r="A5336" s="87">
        <v>40555</v>
      </c>
      <c r="B5336" s="92">
        <v>3455.4089359999998</v>
      </c>
      <c r="C5336" s="92">
        <v>3555.3859859999998</v>
      </c>
      <c r="D5336" s="92">
        <v>3455.4089359999998</v>
      </c>
      <c r="E5336" s="92">
        <v>3554.7661130000001</v>
      </c>
      <c r="F5336" s="92">
        <v>3554.6606449999999</v>
      </c>
      <c r="G5336" s="92">
        <v>50358200</v>
      </c>
    </row>
    <row r="5337" spans="1:7" x14ac:dyDescent="0.25">
      <c r="A5337" s="87">
        <v>40556</v>
      </c>
      <c r="B5337" s="92">
        <v>3555.330078</v>
      </c>
      <c r="C5337" s="92">
        <v>3630.6840820000002</v>
      </c>
      <c r="D5337" s="92">
        <v>3549.008057</v>
      </c>
      <c r="E5337" s="92">
        <v>3564.9370119999999</v>
      </c>
      <c r="F5337" s="92">
        <v>3564.8310550000001</v>
      </c>
      <c r="G5337" s="92">
        <v>43284500</v>
      </c>
    </row>
    <row r="5338" spans="1:7" x14ac:dyDescent="0.25">
      <c r="A5338" s="87">
        <v>40557</v>
      </c>
      <c r="B5338" s="92">
        <v>3564.6520999999998</v>
      </c>
      <c r="C5338" s="92">
        <v>3569.6440429999998</v>
      </c>
      <c r="D5338" s="92">
        <v>3518.5639649999998</v>
      </c>
      <c r="E5338" s="92">
        <v>3569.1440429999998</v>
      </c>
      <c r="F5338" s="92">
        <v>3569.038086</v>
      </c>
      <c r="G5338" s="92">
        <v>25314200</v>
      </c>
    </row>
    <row r="5339" spans="1:7" x14ac:dyDescent="0.25">
      <c r="A5339" s="87">
        <v>40560</v>
      </c>
      <c r="B5339" s="92">
        <v>3568.7680660000001</v>
      </c>
      <c r="C5339" s="92">
        <v>3569.9719239999999</v>
      </c>
      <c r="D5339" s="92">
        <v>3506.8740229999999</v>
      </c>
      <c r="E5339" s="92">
        <v>3535.7309570000002</v>
      </c>
      <c r="F5339" s="92">
        <v>3535.6259770000001</v>
      </c>
      <c r="G5339" s="92">
        <v>20206900</v>
      </c>
    </row>
    <row r="5340" spans="1:7" x14ac:dyDescent="0.25">
      <c r="A5340" s="87">
        <v>40561</v>
      </c>
      <c r="B5340" s="92">
        <v>3536.2009280000002</v>
      </c>
      <c r="C5340" s="92">
        <v>3548.693115</v>
      </c>
      <c r="D5340" s="92">
        <v>3507.9689939999998</v>
      </c>
      <c r="E5340" s="92">
        <v>3548.6489259999998</v>
      </c>
      <c r="F5340" s="92">
        <v>3548.5434570000002</v>
      </c>
      <c r="G5340" s="92">
        <v>27627900</v>
      </c>
    </row>
    <row r="5341" spans="1:7" x14ac:dyDescent="0.25">
      <c r="A5341" s="87">
        <v>40562</v>
      </c>
      <c r="B5341" s="92">
        <v>3548.6489259999998</v>
      </c>
      <c r="C5341" s="92">
        <v>3558.6669919999999</v>
      </c>
      <c r="D5341" s="92">
        <v>3511.6389159999999</v>
      </c>
      <c r="E5341" s="92">
        <v>3534.2839359999998</v>
      </c>
      <c r="F5341" s="92">
        <v>3534.1789549999999</v>
      </c>
      <c r="G5341" s="92">
        <v>25022400</v>
      </c>
    </row>
    <row r="5342" spans="1:7" x14ac:dyDescent="0.25">
      <c r="A5342" s="87">
        <v>40563</v>
      </c>
      <c r="B5342" s="92">
        <v>3534.001953</v>
      </c>
      <c r="C5342" s="92">
        <v>3534.001953</v>
      </c>
      <c r="D5342" s="92">
        <v>3441.6298830000001</v>
      </c>
      <c r="E5342" s="92">
        <v>3454.1179200000001</v>
      </c>
      <c r="F5342" s="92">
        <v>3454.0153810000002</v>
      </c>
      <c r="G5342" s="92">
        <v>30135000</v>
      </c>
    </row>
    <row r="5343" spans="1:7" x14ac:dyDescent="0.25">
      <c r="A5343" s="87">
        <v>40564</v>
      </c>
      <c r="B5343" s="92">
        <v>3453.2719729999999</v>
      </c>
      <c r="C5343" s="92">
        <v>3453.2719729999999</v>
      </c>
      <c r="D5343" s="92">
        <v>3309.6159670000002</v>
      </c>
      <c r="E5343" s="92">
        <v>3379.5429690000001</v>
      </c>
      <c r="F5343" s="92">
        <v>3379.4426269999999</v>
      </c>
      <c r="G5343" s="92">
        <v>33749900</v>
      </c>
    </row>
    <row r="5344" spans="1:7" x14ac:dyDescent="0.25">
      <c r="A5344" s="87">
        <v>40567</v>
      </c>
      <c r="B5344" s="92">
        <v>3380.4970699999999</v>
      </c>
      <c r="C5344" s="92">
        <v>3396.8459469999998</v>
      </c>
      <c r="D5344" s="92">
        <v>3321.6770019999999</v>
      </c>
      <c r="E5344" s="92">
        <v>3346.0610350000002</v>
      </c>
      <c r="F5344" s="92">
        <v>3345.9616700000001</v>
      </c>
      <c r="G5344" s="92">
        <v>22641900</v>
      </c>
    </row>
    <row r="5345" spans="1:7" x14ac:dyDescent="0.25">
      <c r="A5345" s="87">
        <v>40568</v>
      </c>
      <c r="B5345" s="92">
        <v>3347.0161130000001</v>
      </c>
      <c r="C5345" s="92">
        <v>3445.9790039999998</v>
      </c>
      <c r="D5345" s="92">
        <v>3347.0161130000001</v>
      </c>
      <c r="E5345" s="92">
        <v>3433.9060060000002</v>
      </c>
      <c r="F5345" s="92">
        <v>3433.8039549999999</v>
      </c>
      <c r="G5345" s="92">
        <v>27707000</v>
      </c>
    </row>
    <row r="5346" spans="1:7" x14ac:dyDescent="0.25">
      <c r="A5346" s="87">
        <v>40569</v>
      </c>
      <c r="B5346" s="92">
        <v>3434.1469729999999</v>
      </c>
      <c r="C5346" s="92">
        <v>3501.7170409999999</v>
      </c>
      <c r="D5346" s="92">
        <v>3414.6870119999999</v>
      </c>
      <c r="E5346" s="92">
        <v>3501.7170409999999</v>
      </c>
      <c r="F5346" s="92">
        <v>3501.6132809999999</v>
      </c>
      <c r="G5346" s="92">
        <v>31347100</v>
      </c>
    </row>
    <row r="5347" spans="1:7" x14ac:dyDescent="0.25">
      <c r="A5347" s="87">
        <v>40570</v>
      </c>
      <c r="B5347" s="92">
        <v>3500.75</v>
      </c>
      <c r="C5347" s="92">
        <v>3549.4838869999999</v>
      </c>
      <c r="D5347" s="92">
        <v>3495.9499510000001</v>
      </c>
      <c r="E5347" s="92">
        <v>3514.6240229999999</v>
      </c>
      <c r="F5347" s="92">
        <v>3514.5197750000002</v>
      </c>
      <c r="G5347" s="92">
        <v>32035800</v>
      </c>
    </row>
    <row r="5348" spans="1:7" x14ac:dyDescent="0.25">
      <c r="A5348" s="87">
        <v>40571</v>
      </c>
      <c r="B5348" s="92">
        <v>3514.1540530000002</v>
      </c>
      <c r="C5348" s="92">
        <v>3514.1540530000002</v>
      </c>
      <c r="D5348" s="92">
        <v>3462.366943</v>
      </c>
      <c r="E5348" s="92">
        <v>3487.610107</v>
      </c>
      <c r="F5348" s="92">
        <v>3487.5065920000002</v>
      </c>
      <c r="G5348" s="92">
        <v>20956700</v>
      </c>
    </row>
    <row r="5349" spans="1:7" x14ac:dyDescent="0.25">
      <c r="A5349" s="87">
        <v>40574</v>
      </c>
      <c r="B5349" s="92">
        <v>3487.139893</v>
      </c>
      <c r="C5349" s="92">
        <v>3487.139893</v>
      </c>
      <c r="D5349" s="92">
        <v>3383.1579590000001</v>
      </c>
      <c r="E5349" s="92">
        <v>3409.1669919999999</v>
      </c>
      <c r="F5349" s="92">
        <v>3409.0659179999998</v>
      </c>
      <c r="G5349" s="92">
        <v>26295400</v>
      </c>
    </row>
    <row r="5350" spans="1:7" x14ac:dyDescent="0.25">
      <c r="A5350" s="87">
        <v>40575</v>
      </c>
      <c r="B5350" s="92">
        <v>3411.0759280000002</v>
      </c>
      <c r="C5350" s="92">
        <v>3452.0200199999999</v>
      </c>
      <c r="D5350" s="92">
        <v>3411.0759280000002</v>
      </c>
      <c r="E5350" s="92">
        <v>3442.5009770000001</v>
      </c>
      <c r="F5350" s="92">
        <v>3442.3989259999998</v>
      </c>
      <c r="G5350" s="92">
        <v>26648100</v>
      </c>
    </row>
    <row r="5351" spans="1:7" x14ac:dyDescent="0.25">
      <c r="A5351" s="87">
        <v>40576</v>
      </c>
      <c r="B5351" s="92">
        <v>3443.1589359999998</v>
      </c>
      <c r="C5351" s="92">
        <v>3490.2539059999999</v>
      </c>
      <c r="D5351" s="92">
        <v>3443.1589359999998</v>
      </c>
      <c r="E5351" s="92">
        <v>3480.8259280000002</v>
      </c>
      <c r="F5351" s="92">
        <v>3480.7226559999999</v>
      </c>
      <c r="G5351" s="92">
        <v>22661100</v>
      </c>
    </row>
    <row r="5352" spans="1:7" x14ac:dyDescent="0.25">
      <c r="A5352" s="87">
        <v>40578</v>
      </c>
      <c r="B5352" s="92">
        <v>3480.919922</v>
      </c>
      <c r="C5352" s="92">
        <v>3500.544922</v>
      </c>
      <c r="D5352" s="92">
        <v>3462.9418949999999</v>
      </c>
      <c r="E5352" s="92">
        <v>3496.1689449999999</v>
      </c>
      <c r="F5352" s="92">
        <v>3496.0651859999998</v>
      </c>
      <c r="G5352" s="92">
        <v>18968300</v>
      </c>
    </row>
    <row r="5353" spans="1:7" x14ac:dyDescent="0.25">
      <c r="A5353" s="87">
        <v>40581</v>
      </c>
      <c r="B5353" s="92">
        <v>3497.1079100000002</v>
      </c>
      <c r="C5353" s="92">
        <v>3521.633057</v>
      </c>
      <c r="D5353" s="92">
        <v>3476.3520509999998</v>
      </c>
      <c r="E5353" s="92">
        <v>3487.7070309999999</v>
      </c>
      <c r="F5353" s="92">
        <v>3487.6035160000001</v>
      </c>
      <c r="G5353" s="92">
        <v>17428200</v>
      </c>
    </row>
    <row r="5354" spans="1:7" x14ac:dyDescent="0.25">
      <c r="A5354" s="87">
        <v>40582</v>
      </c>
      <c r="B5354" s="92">
        <v>3487.9909670000002</v>
      </c>
      <c r="C5354" s="92">
        <v>3500.4589839999999</v>
      </c>
      <c r="D5354" s="92">
        <v>3450.0490719999998</v>
      </c>
      <c r="E5354" s="92">
        <v>3459.9331050000001</v>
      </c>
      <c r="F5354" s="92">
        <v>3459.8303219999998</v>
      </c>
      <c r="G5354" s="92">
        <v>22593200</v>
      </c>
    </row>
    <row r="5355" spans="1:7" x14ac:dyDescent="0.25">
      <c r="A5355" s="87">
        <v>40583</v>
      </c>
      <c r="B5355" s="92">
        <v>3458.2490229999999</v>
      </c>
      <c r="C5355" s="92">
        <v>3458.2490229999999</v>
      </c>
      <c r="D5355" s="92">
        <v>3384.8798830000001</v>
      </c>
      <c r="E5355" s="92">
        <v>3417.4709469999998</v>
      </c>
      <c r="F5355" s="92">
        <v>3417.369385</v>
      </c>
      <c r="G5355" s="92">
        <v>24111400</v>
      </c>
    </row>
    <row r="5356" spans="1:7" x14ac:dyDescent="0.25">
      <c r="A5356" s="87">
        <v>40584</v>
      </c>
      <c r="B5356" s="92">
        <v>3417.1909179999998</v>
      </c>
      <c r="C5356" s="92">
        <v>3417.1909179999998</v>
      </c>
      <c r="D5356" s="92">
        <v>3336.8291020000001</v>
      </c>
      <c r="E5356" s="92">
        <v>3373.6440429999998</v>
      </c>
      <c r="F5356" s="92">
        <v>3373.5437010000001</v>
      </c>
      <c r="G5356" s="92">
        <v>22218100</v>
      </c>
    </row>
    <row r="5357" spans="1:7" x14ac:dyDescent="0.25">
      <c r="A5357" s="87">
        <v>40585</v>
      </c>
      <c r="B5357" s="92">
        <v>3372.6989749999998</v>
      </c>
      <c r="C5357" s="92">
        <v>3393.5190429999998</v>
      </c>
      <c r="D5357" s="92">
        <v>3338.5310060000002</v>
      </c>
      <c r="E5357" s="92">
        <v>3391.7661130000001</v>
      </c>
      <c r="F5357" s="92">
        <v>3391.6652829999998</v>
      </c>
      <c r="G5357" s="92">
        <v>24392800</v>
      </c>
    </row>
    <row r="5358" spans="1:7" x14ac:dyDescent="0.25">
      <c r="A5358" s="87">
        <v>40588</v>
      </c>
      <c r="B5358" s="92">
        <v>3392.6030270000001</v>
      </c>
      <c r="C5358" s="92">
        <v>3430.040039</v>
      </c>
      <c r="D5358" s="92">
        <v>3392.6030270000001</v>
      </c>
      <c r="E5358" s="92">
        <v>3416.7670899999998</v>
      </c>
      <c r="F5358" s="92">
        <v>3416.6655270000001</v>
      </c>
      <c r="G5358" s="92">
        <v>19918500</v>
      </c>
    </row>
    <row r="5359" spans="1:7" x14ac:dyDescent="0.25">
      <c r="A5359" s="87">
        <v>40590</v>
      </c>
      <c r="B5359" s="92">
        <v>3416.5810550000001</v>
      </c>
      <c r="C5359" s="92">
        <v>3417.3540039999998</v>
      </c>
      <c r="D5359" s="92">
        <v>3387.2529300000001</v>
      </c>
      <c r="E5359" s="92">
        <v>3416.7849120000001</v>
      </c>
      <c r="F5359" s="92">
        <v>3416.6833499999998</v>
      </c>
      <c r="G5359" s="92">
        <v>17924000</v>
      </c>
    </row>
    <row r="5360" spans="1:7" x14ac:dyDescent="0.25">
      <c r="A5360" s="87">
        <v>40591</v>
      </c>
      <c r="B5360" s="92">
        <v>3416.9709469999998</v>
      </c>
      <c r="C5360" s="92">
        <v>3440.7270509999998</v>
      </c>
      <c r="D5360" s="92">
        <v>3414.6579590000001</v>
      </c>
      <c r="E5360" s="92">
        <v>3434.3798830000001</v>
      </c>
      <c r="F5360" s="92">
        <v>3434.2778320000002</v>
      </c>
      <c r="G5360" s="92">
        <v>23202500</v>
      </c>
    </row>
    <row r="5361" spans="1:7" x14ac:dyDescent="0.25">
      <c r="A5361" s="87">
        <v>40592</v>
      </c>
      <c r="B5361" s="92">
        <v>3435.3110350000002</v>
      </c>
      <c r="C5361" s="92">
        <v>3507.9528810000002</v>
      </c>
      <c r="D5361" s="92">
        <v>3435.3110350000002</v>
      </c>
      <c r="E5361" s="92">
        <v>3501.4970699999999</v>
      </c>
      <c r="F5361" s="92">
        <v>3501.3933109999998</v>
      </c>
      <c r="G5361" s="92">
        <v>35302700</v>
      </c>
    </row>
    <row r="5362" spans="1:7" x14ac:dyDescent="0.25">
      <c r="A5362" s="87">
        <v>40595</v>
      </c>
      <c r="B5362" s="92">
        <v>3500.951904</v>
      </c>
      <c r="C5362" s="92">
        <v>3520.6411130000001</v>
      </c>
      <c r="D5362" s="92">
        <v>3488.6140140000002</v>
      </c>
      <c r="E5362" s="92">
        <v>3497.6430660000001</v>
      </c>
      <c r="F5362" s="92">
        <v>3497.539307</v>
      </c>
      <c r="G5362" s="92">
        <v>25743300</v>
      </c>
    </row>
    <row r="5363" spans="1:7" x14ac:dyDescent="0.25">
      <c r="A5363" s="87">
        <v>40596</v>
      </c>
      <c r="B5363" s="92">
        <v>3497.3640140000002</v>
      </c>
      <c r="C5363" s="92">
        <v>3497.3640140000002</v>
      </c>
      <c r="D5363" s="92">
        <v>3437.2939449999999</v>
      </c>
      <c r="E5363" s="92">
        <v>3451.1000979999999</v>
      </c>
      <c r="F5363" s="92">
        <v>3450.9975589999999</v>
      </c>
      <c r="G5363" s="92">
        <v>21495700</v>
      </c>
    </row>
    <row r="5364" spans="1:7" x14ac:dyDescent="0.25">
      <c r="A5364" s="87">
        <v>40597</v>
      </c>
      <c r="B5364" s="92">
        <v>3451.4719239999999</v>
      </c>
      <c r="C5364" s="92">
        <v>3486.8959960000002</v>
      </c>
      <c r="D5364" s="92">
        <v>3435.1879880000001</v>
      </c>
      <c r="E5364" s="92">
        <v>3474.123047</v>
      </c>
      <c r="F5364" s="92">
        <v>3474.0200199999999</v>
      </c>
      <c r="G5364" s="92">
        <v>25428500</v>
      </c>
    </row>
    <row r="5365" spans="1:7" x14ac:dyDescent="0.25">
      <c r="A5365" s="87">
        <v>40598</v>
      </c>
      <c r="B5365" s="92">
        <v>3473.8420409999999</v>
      </c>
      <c r="C5365" s="92">
        <v>3473.8420409999999</v>
      </c>
      <c r="D5365" s="92">
        <v>3422.5839839999999</v>
      </c>
      <c r="E5365" s="92">
        <v>3439.1320799999999</v>
      </c>
      <c r="F5365" s="92">
        <v>3439.030029</v>
      </c>
      <c r="G5365" s="92">
        <v>39513100</v>
      </c>
    </row>
    <row r="5366" spans="1:7" x14ac:dyDescent="0.25">
      <c r="A5366" s="87">
        <v>40599</v>
      </c>
      <c r="B5366" s="92">
        <v>3439.6899410000001</v>
      </c>
      <c r="C5366" s="92">
        <v>3454.875</v>
      </c>
      <c r="D5366" s="92">
        <v>3429.0219729999999</v>
      </c>
      <c r="E5366" s="92">
        <v>3443.530029</v>
      </c>
      <c r="F5366" s="92">
        <v>3443.4279790000001</v>
      </c>
      <c r="G5366" s="92">
        <v>28782400</v>
      </c>
    </row>
    <row r="5367" spans="1:7" x14ac:dyDescent="0.25">
      <c r="A5367" s="87">
        <v>40602</v>
      </c>
      <c r="B5367" s="92">
        <v>3443.623047</v>
      </c>
      <c r="C5367" s="92">
        <v>3471.4331050000001</v>
      </c>
      <c r="D5367" s="92">
        <v>3436.0991210000002</v>
      </c>
      <c r="E5367" s="92">
        <v>3470.3479000000002</v>
      </c>
      <c r="F5367" s="92">
        <v>3470.2448730000001</v>
      </c>
      <c r="G5367" s="92">
        <v>23695200</v>
      </c>
    </row>
    <row r="5368" spans="1:7" x14ac:dyDescent="0.25">
      <c r="A5368" s="87">
        <v>40603</v>
      </c>
      <c r="B5368" s="92">
        <v>3470.626953</v>
      </c>
      <c r="C5368" s="92">
        <v>3513.4689939999998</v>
      </c>
      <c r="D5368" s="92">
        <v>3470.626953</v>
      </c>
      <c r="E5368" s="92">
        <v>3512.616943</v>
      </c>
      <c r="F5368" s="92">
        <v>3512.5126949999999</v>
      </c>
      <c r="G5368" s="92">
        <v>29649700</v>
      </c>
    </row>
    <row r="5369" spans="1:7" x14ac:dyDescent="0.25">
      <c r="A5369" s="87">
        <v>40604</v>
      </c>
      <c r="B5369" s="92">
        <v>3512.1520999999998</v>
      </c>
      <c r="C5369" s="92">
        <v>3512.1520999999998</v>
      </c>
      <c r="D5369" s="92">
        <v>3469.5749510000001</v>
      </c>
      <c r="E5369" s="92">
        <v>3486.1970209999999</v>
      </c>
      <c r="F5369" s="92">
        <v>3486.0935060000002</v>
      </c>
      <c r="G5369" s="92">
        <v>27628100</v>
      </c>
    </row>
    <row r="5370" spans="1:7" x14ac:dyDescent="0.25">
      <c r="A5370" s="87">
        <v>40605</v>
      </c>
      <c r="B5370" s="92">
        <v>3484.5219729999999</v>
      </c>
      <c r="C5370" s="92">
        <v>3512.8940429999998</v>
      </c>
      <c r="D5370" s="92">
        <v>3483.8029790000001</v>
      </c>
      <c r="E5370" s="92">
        <v>3494.5390630000002</v>
      </c>
      <c r="F5370" s="92">
        <v>3494.4353030000002</v>
      </c>
      <c r="G5370" s="92">
        <v>28990600</v>
      </c>
    </row>
    <row r="5371" spans="1:7" x14ac:dyDescent="0.25">
      <c r="A5371" s="87">
        <v>40606</v>
      </c>
      <c r="B5371" s="92">
        <v>3495.0969239999999</v>
      </c>
      <c r="C5371" s="92">
        <v>3543.548096</v>
      </c>
      <c r="D5371" s="92">
        <v>3495.0969239999999</v>
      </c>
      <c r="E5371" s="92">
        <v>3542.9030760000001</v>
      </c>
      <c r="F5371" s="92">
        <v>3542.7978520000001</v>
      </c>
      <c r="G5371" s="92">
        <v>28558600</v>
      </c>
    </row>
    <row r="5372" spans="1:7" x14ac:dyDescent="0.25">
      <c r="A5372" s="87">
        <v>40609</v>
      </c>
      <c r="B5372" s="92">
        <v>3541.9580080000001</v>
      </c>
      <c r="C5372" s="92">
        <v>3563.0529790000001</v>
      </c>
      <c r="D5372" s="92">
        <v>3526.0290530000002</v>
      </c>
      <c r="E5372" s="92">
        <v>3561.7170409999999</v>
      </c>
      <c r="F5372" s="92">
        <v>3561.611328</v>
      </c>
      <c r="G5372" s="92">
        <v>20280700</v>
      </c>
    </row>
    <row r="5373" spans="1:7" x14ac:dyDescent="0.25">
      <c r="A5373" s="87">
        <v>40610</v>
      </c>
      <c r="B5373" s="92">
        <v>3561.4360350000002</v>
      </c>
      <c r="C5373" s="92">
        <v>3580.3139649999998</v>
      </c>
      <c r="D5373" s="92">
        <v>3551.719971</v>
      </c>
      <c r="E5373" s="92">
        <v>3580.3139649999998</v>
      </c>
      <c r="F5373" s="92">
        <v>3580.2075199999999</v>
      </c>
      <c r="G5373" s="92">
        <v>28541700</v>
      </c>
    </row>
    <row r="5374" spans="1:7" x14ac:dyDescent="0.25">
      <c r="A5374" s="87">
        <v>40611</v>
      </c>
      <c r="B5374" s="92">
        <v>3579.8491210000002</v>
      </c>
      <c r="C5374" s="92">
        <v>3609.2109380000002</v>
      </c>
      <c r="D5374" s="92">
        <v>3577.3679200000001</v>
      </c>
      <c r="E5374" s="92">
        <v>3598.6750489999999</v>
      </c>
      <c r="F5374" s="92">
        <v>3598.568115</v>
      </c>
      <c r="G5374" s="92">
        <v>30038600</v>
      </c>
    </row>
    <row r="5375" spans="1:7" x14ac:dyDescent="0.25">
      <c r="A5375" s="87">
        <v>40612</v>
      </c>
      <c r="B5375" s="92">
        <v>3598.4890140000002</v>
      </c>
      <c r="C5375" s="92">
        <v>3598.4890140000002</v>
      </c>
      <c r="D5375" s="92">
        <v>3564.7729490000002</v>
      </c>
      <c r="E5375" s="92">
        <v>3587.6479490000002</v>
      </c>
      <c r="F5375" s="92">
        <v>3587.5415039999998</v>
      </c>
      <c r="G5375" s="92">
        <v>26329800</v>
      </c>
    </row>
    <row r="5376" spans="1:7" x14ac:dyDescent="0.25">
      <c r="A5376" s="87">
        <v>40613</v>
      </c>
      <c r="B5376" s="92">
        <v>3587.2758789999998</v>
      </c>
      <c r="C5376" s="92">
        <v>3587.2758789999998</v>
      </c>
      <c r="D5376" s="92">
        <v>3513.094971</v>
      </c>
      <c r="E5376" s="92">
        <v>3542.2280270000001</v>
      </c>
      <c r="F5376" s="92">
        <v>3542.1228030000002</v>
      </c>
      <c r="G5376" s="92">
        <v>31212500</v>
      </c>
    </row>
    <row r="5377" spans="1:7" x14ac:dyDescent="0.25">
      <c r="A5377" s="87">
        <v>40616</v>
      </c>
      <c r="B5377" s="92">
        <v>3542.13501</v>
      </c>
      <c r="C5377" s="92">
        <v>3583.5029300000001</v>
      </c>
      <c r="D5377" s="92">
        <v>3524.788086</v>
      </c>
      <c r="E5377" s="92">
        <v>3569.8391109999998</v>
      </c>
      <c r="F5377" s="92">
        <v>3569.733154</v>
      </c>
      <c r="G5377" s="92">
        <v>33258300</v>
      </c>
    </row>
    <row r="5378" spans="1:7" x14ac:dyDescent="0.25">
      <c r="A5378" s="87">
        <v>40617</v>
      </c>
      <c r="B5378" s="92">
        <v>3569.281982</v>
      </c>
      <c r="C5378" s="92">
        <v>3569.281982</v>
      </c>
      <c r="D5378" s="92">
        <v>3476.693115</v>
      </c>
      <c r="E5378" s="92">
        <v>3524.4829100000002</v>
      </c>
      <c r="F5378" s="92">
        <v>3524.3781739999999</v>
      </c>
      <c r="G5378" s="92">
        <v>35965600</v>
      </c>
    </row>
    <row r="5379" spans="1:7" x14ac:dyDescent="0.25">
      <c r="A5379" s="87">
        <v>40618</v>
      </c>
      <c r="B5379" s="92">
        <v>3524.6679690000001</v>
      </c>
      <c r="C5379" s="92">
        <v>3535.2309570000002</v>
      </c>
      <c r="D5379" s="92">
        <v>3493.610107</v>
      </c>
      <c r="E5379" s="92">
        <v>3531.4770509999998</v>
      </c>
      <c r="F5379" s="92">
        <v>3531.3723140000002</v>
      </c>
      <c r="G5379" s="92">
        <v>27963500</v>
      </c>
    </row>
    <row r="5380" spans="1:7" x14ac:dyDescent="0.25">
      <c r="A5380" s="87">
        <v>40619</v>
      </c>
      <c r="B5380" s="92">
        <v>3531.2910160000001</v>
      </c>
      <c r="C5380" s="92">
        <v>3531.2910160000001</v>
      </c>
      <c r="D5380" s="92">
        <v>3465.6049800000001</v>
      </c>
      <c r="E5380" s="92">
        <v>3484.209961</v>
      </c>
      <c r="F5380" s="92">
        <v>3484.1066890000002</v>
      </c>
      <c r="G5380" s="92">
        <v>22173100</v>
      </c>
    </row>
    <row r="5381" spans="1:7" x14ac:dyDescent="0.25">
      <c r="A5381" s="87">
        <v>40620</v>
      </c>
      <c r="B5381" s="92">
        <v>3484.7680660000001</v>
      </c>
      <c r="C5381" s="92">
        <v>3511.6721189999998</v>
      </c>
      <c r="D5381" s="92">
        <v>3476.6450199999999</v>
      </c>
      <c r="E5381" s="92">
        <v>3494.070068</v>
      </c>
      <c r="F5381" s="92">
        <v>3493.9663089999999</v>
      </c>
      <c r="G5381" s="92">
        <v>27604100</v>
      </c>
    </row>
    <row r="5382" spans="1:7" x14ac:dyDescent="0.25">
      <c r="A5382" s="87">
        <v>40623</v>
      </c>
      <c r="B5382" s="92">
        <v>3493.1420899999998</v>
      </c>
      <c r="C5382" s="92">
        <v>3519.866943</v>
      </c>
      <c r="D5382" s="92">
        <v>3493.1420899999998</v>
      </c>
      <c r="E5382" s="92">
        <v>3518.8459469999998</v>
      </c>
      <c r="F5382" s="92">
        <v>3518.7414549999999</v>
      </c>
      <c r="G5382" s="92">
        <v>17264200</v>
      </c>
    </row>
    <row r="5383" spans="1:7" x14ac:dyDescent="0.25">
      <c r="A5383" s="87">
        <v>40624</v>
      </c>
      <c r="B5383" s="92">
        <v>3518.9389649999998</v>
      </c>
      <c r="C5383" s="92">
        <v>3530.3940429999998</v>
      </c>
      <c r="D5383" s="92">
        <v>3497.5510250000002</v>
      </c>
      <c r="E5383" s="92">
        <v>3517.7209469999998</v>
      </c>
      <c r="F5383" s="92">
        <v>3517.6166990000002</v>
      </c>
      <c r="G5383" s="92">
        <v>16468400</v>
      </c>
    </row>
    <row r="5384" spans="1:7" x14ac:dyDescent="0.25">
      <c r="A5384" s="87">
        <v>40625</v>
      </c>
      <c r="B5384" s="92">
        <v>3517.1079100000002</v>
      </c>
      <c r="C5384" s="92">
        <v>3556.3420409999999</v>
      </c>
      <c r="D5384" s="92">
        <v>3508.594971</v>
      </c>
      <c r="E5384" s="92">
        <v>3556.2309570000002</v>
      </c>
      <c r="F5384" s="92">
        <v>3556.1254880000001</v>
      </c>
      <c r="G5384" s="92">
        <v>19830900</v>
      </c>
    </row>
    <row r="5385" spans="1:7" x14ac:dyDescent="0.25">
      <c r="A5385" s="87">
        <v>40626</v>
      </c>
      <c r="B5385" s="92">
        <v>3556.5129390000002</v>
      </c>
      <c r="C5385" s="92">
        <v>3611.923096</v>
      </c>
      <c r="D5385" s="92">
        <v>3551.4179690000001</v>
      </c>
      <c r="E5385" s="92">
        <v>3611.6411130000001</v>
      </c>
      <c r="F5385" s="92">
        <v>3611.5339359999998</v>
      </c>
      <c r="G5385" s="92">
        <v>35959100</v>
      </c>
    </row>
    <row r="5386" spans="1:7" x14ac:dyDescent="0.25">
      <c r="A5386" s="87">
        <v>40627</v>
      </c>
      <c r="B5386" s="92">
        <v>3611.826904</v>
      </c>
      <c r="C5386" s="92">
        <v>3639.6870119999999</v>
      </c>
      <c r="D5386" s="92">
        <v>3591.5419919999999</v>
      </c>
      <c r="E5386" s="92">
        <v>3607.1130370000001</v>
      </c>
      <c r="F5386" s="92">
        <v>3607.0058589999999</v>
      </c>
      <c r="G5386" s="92">
        <v>25886200</v>
      </c>
    </row>
    <row r="5387" spans="1:7" x14ac:dyDescent="0.25">
      <c r="A5387" s="87">
        <v>40630</v>
      </c>
      <c r="B5387" s="92">
        <v>3602.8159179999998</v>
      </c>
      <c r="C5387" s="92">
        <v>3612.205078</v>
      </c>
      <c r="D5387" s="92">
        <v>3580.98999</v>
      </c>
      <c r="E5387" s="92">
        <v>3602.8588869999999</v>
      </c>
      <c r="F5387" s="92">
        <v>3602.751953</v>
      </c>
      <c r="G5387" s="92">
        <v>19353400</v>
      </c>
    </row>
    <row r="5388" spans="1:7" x14ac:dyDescent="0.25">
      <c r="A5388" s="87">
        <v>40631</v>
      </c>
      <c r="B5388" s="92">
        <v>3601.9160160000001</v>
      </c>
      <c r="C5388" s="92">
        <v>3601.9160160000001</v>
      </c>
      <c r="D5388" s="92">
        <v>3570.4020999999998</v>
      </c>
      <c r="E5388" s="92">
        <v>3591.514893</v>
      </c>
      <c r="F5388" s="92">
        <v>3591.408203</v>
      </c>
      <c r="G5388" s="92">
        <v>30067600</v>
      </c>
    </row>
    <row r="5389" spans="1:7" x14ac:dyDescent="0.25">
      <c r="A5389" s="87">
        <v>40632</v>
      </c>
      <c r="B5389" s="92">
        <v>3591.6201169999999</v>
      </c>
      <c r="C5389" s="92">
        <v>3641.8491210000002</v>
      </c>
      <c r="D5389" s="92">
        <v>3591.5270999999998</v>
      </c>
      <c r="E5389" s="92">
        <v>3640.9780270000001</v>
      </c>
      <c r="F5389" s="92">
        <v>3640.8698730000001</v>
      </c>
      <c r="G5389" s="92">
        <v>35240200</v>
      </c>
    </row>
    <row r="5390" spans="1:7" x14ac:dyDescent="0.25">
      <c r="A5390" s="87">
        <v>40633</v>
      </c>
      <c r="B5390" s="92">
        <v>3641.1640630000002</v>
      </c>
      <c r="C5390" s="92">
        <v>3683.4709469999998</v>
      </c>
      <c r="D5390" s="92">
        <v>3637.4309079999998</v>
      </c>
      <c r="E5390" s="92">
        <v>3678.6740719999998</v>
      </c>
      <c r="F5390" s="92">
        <v>3678.5649410000001</v>
      </c>
      <c r="G5390" s="92">
        <v>38931700</v>
      </c>
    </row>
    <row r="5391" spans="1:7" x14ac:dyDescent="0.25">
      <c r="A5391" s="87">
        <v>40634</v>
      </c>
      <c r="B5391" s="92">
        <v>3679.0458979999999</v>
      </c>
      <c r="C5391" s="92">
        <v>3709.376953</v>
      </c>
      <c r="D5391" s="92">
        <v>3678.2871089999999</v>
      </c>
      <c r="E5391" s="92">
        <v>3707.4870609999998</v>
      </c>
      <c r="F5391" s="92">
        <v>3707.3771969999998</v>
      </c>
      <c r="G5391" s="92">
        <v>28383200</v>
      </c>
    </row>
    <row r="5392" spans="1:7" x14ac:dyDescent="0.25">
      <c r="A5392" s="87">
        <v>40637</v>
      </c>
      <c r="B5392" s="92">
        <v>3707.3940429999998</v>
      </c>
      <c r="C5392" s="92">
        <v>3729.3020019999999</v>
      </c>
      <c r="D5392" s="92">
        <v>3681.8081050000001</v>
      </c>
      <c r="E5392" s="92">
        <v>3700.0471189999998</v>
      </c>
      <c r="F5392" s="92">
        <v>3699.9372560000002</v>
      </c>
      <c r="G5392" s="92">
        <v>25418800</v>
      </c>
    </row>
    <row r="5393" spans="1:7" x14ac:dyDescent="0.25">
      <c r="A5393" s="87">
        <v>40638</v>
      </c>
      <c r="B5393" s="92">
        <v>3699.7680660000001</v>
      </c>
      <c r="C5393" s="92">
        <v>3699.9360350000002</v>
      </c>
      <c r="D5393" s="92">
        <v>3672.7229000000002</v>
      </c>
      <c r="E5393" s="92">
        <v>3685.9360350000002</v>
      </c>
      <c r="F5393" s="92">
        <v>3685.8266600000002</v>
      </c>
      <c r="G5393" s="92">
        <v>27857400</v>
      </c>
    </row>
    <row r="5394" spans="1:7" x14ac:dyDescent="0.25">
      <c r="A5394" s="87">
        <v>40639</v>
      </c>
      <c r="B5394" s="92">
        <v>3685.843018</v>
      </c>
      <c r="C5394" s="92">
        <v>3728.1660160000001</v>
      </c>
      <c r="D5394" s="92">
        <v>3671.1809079999998</v>
      </c>
      <c r="E5394" s="92">
        <v>3727.798096</v>
      </c>
      <c r="F5394" s="92">
        <v>3727.6875</v>
      </c>
      <c r="G5394" s="92">
        <v>35284000</v>
      </c>
    </row>
    <row r="5395" spans="1:7" x14ac:dyDescent="0.25">
      <c r="A5395" s="87">
        <v>40640</v>
      </c>
      <c r="B5395" s="92">
        <v>3729.7080080000001</v>
      </c>
      <c r="C5395" s="92">
        <v>3741.8320309999999</v>
      </c>
      <c r="D5395" s="92">
        <v>3704.4331050000001</v>
      </c>
      <c r="E5395" s="92">
        <v>3730.5830080000001</v>
      </c>
      <c r="F5395" s="92">
        <v>3730.4721679999998</v>
      </c>
      <c r="G5395" s="92">
        <v>31305800</v>
      </c>
    </row>
    <row r="5396" spans="1:7" x14ac:dyDescent="0.25">
      <c r="A5396" s="87">
        <v>40641</v>
      </c>
      <c r="B5396" s="92">
        <v>3730.6760250000002</v>
      </c>
      <c r="C5396" s="92">
        <v>3749.2719729999999</v>
      </c>
      <c r="D5396" s="92">
        <v>3724.0161130000001</v>
      </c>
      <c r="E5396" s="92">
        <v>3741.8110350000002</v>
      </c>
      <c r="F5396" s="92">
        <v>3741.6999510000001</v>
      </c>
      <c r="G5396" s="92">
        <v>31001200</v>
      </c>
    </row>
    <row r="5397" spans="1:7" x14ac:dyDescent="0.25">
      <c r="A5397" s="87">
        <v>40644</v>
      </c>
      <c r="B5397" s="92">
        <v>3740.8679200000001</v>
      </c>
      <c r="C5397" s="92">
        <v>3768.0190429999998</v>
      </c>
      <c r="D5397" s="92">
        <v>3732.2780760000001</v>
      </c>
      <c r="E5397" s="92">
        <v>3745.8378910000001</v>
      </c>
      <c r="F5397" s="92">
        <v>3745.726807</v>
      </c>
      <c r="G5397" s="92">
        <v>26305600</v>
      </c>
    </row>
    <row r="5398" spans="1:7" x14ac:dyDescent="0.25">
      <c r="A5398" s="87">
        <v>40645</v>
      </c>
      <c r="B5398" s="92">
        <v>3745.6520999999998</v>
      </c>
      <c r="C5398" s="92">
        <v>3745.6520999999998</v>
      </c>
      <c r="D5398" s="92">
        <v>3701.1079100000002</v>
      </c>
      <c r="E5398" s="92">
        <v>3719.2329100000002</v>
      </c>
      <c r="F5398" s="92">
        <v>3719.1225589999999</v>
      </c>
      <c r="G5398" s="92">
        <v>23409500</v>
      </c>
    </row>
    <row r="5399" spans="1:7" x14ac:dyDescent="0.25">
      <c r="A5399" s="87">
        <v>40646</v>
      </c>
      <c r="B5399" s="92">
        <v>3718.9541020000001</v>
      </c>
      <c r="C5399" s="92">
        <v>3736.0920409999999</v>
      </c>
      <c r="D5399" s="92">
        <v>3701.3420409999999</v>
      </c>
      <c r="E5399" s="92">
        <v>3734.413086</v>
      </c>
      <c r="F5399" s="92">
        <v>3734.3022460000002</v>
      </c>
      <c r="G5399" s="92">
        <v>32992700</v>
      </c>
    </row>
    <row r="5400" spans="1:7" x14ac:dyDescent="0.25">
      <c r="A5400" s="87">
        <v>40647</v>
      </c>
      <c r="B5400" s="92">
        <v>3734.5979000000002</v>
      </c>
      <c r="C5400" s="92">
        <v>3734.5979000000002</v>
      </c>
      <c r="D5400" s="92">
        <v>3697.4331050000001</v>
      </c>
      <c r="E5400" s="92">
        <v>3707.9790039999998</v>
      </c>
      <c r="F5400" s="92">
        <v>3707.8691410000001</v>
      </c>
      <c r="G5400" s="92">
        <v>27089600</v>
      </c>
    </row>
    <row r="5401" spans="1:7" x14ac:dyDescent="0.25">
      <c r="A5401" s="87">
        <v>40648</v>
      </c>
      <c r="B5401" s="92">
        <v>3707.8869629999999</v>
      </c>
      <c r="C5401" s="92">
        <v>3733.48999</v>
      </c>
      <c r="D5401" s="92">
        <v>3706.6750489999999</v>
      </c>
      <c r="E5401" s="92">
        <v>3730.5119629999999</v>
      </c>
      <c r="F5401" s="92">
        <v>3730.4011230000001</v>
      </c>
      <c r="G5401" s="92">
        <v>28619400</v>
      </c>
    </row>
    <row r="5402" spans="1:7" x14ac:dyDescent="0.25">
      <c r="A5402" s="87">
        <v>40651</v>
      </c>
      <c r="B5402" s="92">
        <v>3730.0349120000001</v>
      </c>
      <c r="C5402" s="92">
        <v>3738.931885</v>
      </c>
      <c r="D5402" s="92">
        <v>3712.1840820000002</v>
      </c>
      <c r="E5402" s="92">
        <v>3727.0729980000001</v>
      </c>
      <c r="F5402" s="92">
        <v>3726.9624020000001</v>
      </c>
      <c r="G5402" s="92">
        <v>23963800</v>
      </c>
    </row>
    <row r="5403" spans="1:7" x14ac:dyDescent="0.25">
      <c r="A5403" s="87">
        <v>40652</v>
      </c>
      <c r="B5403" s="92">
        <v>3726.8869629999999</v>
      </c>
      <c r="C5403" s="92">
        <v>3732.788086</v>
      </c>
      <c r="D5403" s="92">
        <v>3691.2929690000001</v>
      </c>
      <c r="E5403" s="92">
        <v>3732.6499020000001</v>
      </c>
      <c r="F5403" s="92">
        <v>3732.5390630000002</v>
      </c>
      <c r="G5403" s="92">
        <v>27871400</v>
      </c>
    </row>
    <row r="5404" spans="1:7" x14ac:dyDescent="0.25">
      <c r="A5404" s="87">
        <v>40653</v>
      </c>
      <c r="B5404" s="92">
        <v>3732.9289549999999</v>
      </c>
      <c r="C5404" s="92">
        <v>3794.7619629999999</v>
      </c>
      <c r="D5404" s="92">
        <v>3732.9289549999999</v>
      </c>
      <c r="E5404" s="92">
        <v>3794.7619629999999</v>
      </c>
      <c r="F5404" s="92">
        <v>3794.649414</v>
      </c>
      <c r="G5404" s="92">
        <v>52085200</v>
      </c>
    </row>
    <row r="5405" spans="1:7" x14ac:dyDescent="0.25">
      <c r="A5405" s="87">
        <v>40654</v>
      </c>
      <c r="B5405" s="92">
        <v>3796.4331050000001</v>
      </c>
      <c r="C5405" s="92">
        <v>3813.1770019999999</v>
      </c>
      <c r="D5405" s="92">
        <v>3784.9370119999999</v>
      </c>
      <c r="E5405" s="92">
        <v>3801.0810550000001</v>
      </c>
      <c r="F5405" s="92">
        <v>3800.9682619999999</v>
      </c>
      <c r="G5405" s="92">
        <v>33145900</v>
      </c>
    </row>
    <row r="5406" spans="1:7" x14ac:dyDescent="0.25">
      <c r="A5406" s="87">
        <v>40658</v>
      </c>
      <c r="B5406" s="92">
        <v>3801.3588869999999</v>
      </c>
      <c r="C5406" s="92">
        <v>3809.804932</v>
      </c>
      <c r="D5406" s="92">
        <v>3777.4260250000002</v>
      </c>
      <c r="E5406" s="92">
        <v>3788.540039</v>
      </c>
      <c r="F5406" s="92">
        <v>3788.42749</v>
      </c>
      <c r="G5406" s="92">
        <v>23404800</v>
      </c>
    </row>
    <row r="5407" spans="1:7" x14ac:dyDescent="0.25">
      <c r="A5407" s="87">
        <v>40659</v>
      </c>
      <c r="B5407" s="92">
        <v>3787.5969239999999</v>
      </c>
      <c r="C5407" s="92">
        <v>3790.4750979999999</v>
      </c>
      <c r="D5407" s="92">
        <v>3743.7680660000001</v>
      </c>
      <c r="E5407" s="92">
        <v>3774.8710940000001</v>
      </c>
      <c r="F5407" s="92">
        <v>3774.7590329999998</v>
      </c>
      <c r="G5407" s="92">
        <v>39664800</v>
      </c>
    </row>
    <row r="5408" spans="1:7" x14ac:dyDescent="0.25">
      <c r="A5408" s="87">
        <v>40660</v>
      </c>
      <c r="B5408" s="92">
        <v>3775.1499020000001</v>
      </c>
      <c r="C5408" s="92">
        <v>3806.959961</v>
      </c>
      <c r="D5408" s="92">
        <v>3775.1499020000001</v>
      </c>
      <c r="E5408" s="92">
        <v>3804.9309079999998</v>
      </c>
      <c r="F5408" s="92">
        <v>3804.8178710000002</v>
      </c>
      <c r="G5408" s="92">
        <v>49082500</v>
      </c>
    </row>
    <row r="5409" spans="1:7" x14ac:dyDescent="0.25">
      <c r="A5409" s="87">
        <v>40661</v>
      </c>
      <c r="B5409" s="92">
        <v>3805.0239259999998</v>
      </c>
      <c r="C5409" s="92">
        <v>3824.068115</v>
      </c>
      <c r="D5409" s="92">
        <v>3787.8559570000002</v>
      </c>
      <c r="E5409" s="92">
        <v>3808.9289549999999</v>
      </c>
      <c r="F5409" s="92">
        <v>3808.8159179999998</v>
      </c>
      <c r="G5409" s="92">
        <v>38876600</v>
      </c>
    </row>
    <row r="5410" spans="1:7" x14ac:dyDescent="0.25">
      <c r="A5410" s="87">
        <v>40662</v>
      </c>
      <c r="B5410" s="92">
        <v>3807.9860840000001</v>
      </c>
      <c r="C5410" s="92">
        <v>3822.6389159999999</v>
      </c>
      <c r="D5410" s="92">
        <v>3796.709961</v>
      </c>
      <c r="E5410" s="92">
        <v>3819.6179200000001</v>
      </c>
      <c r="F5410" s="92">
        <v>3819.5046390000002</v>
      </c>
      <c r="G5410" s="92">
        <v>35713200</v>
      </c>
    </row>
    <row r="5411" spans="1:7" x14ac:dyDescent="0.25">
      <c r="A5411" s="87">
        <v>40665</v>
      </c>
      <c r="B5411" s="92">
        <v>3819.8039549999999</v>
      </c>
      <c r="C5411" s="92">
        <v>3849.3000489999999</v>
      </c>
      <c r="D5411" s="92">
        <v>3819.8039549999999</v>
      </c>
      <c r="E5411" s="92">
        <v>3849.3000489999999</v>
      </c>
      <c r="F5411" s="92">
        <v>3849.1857909999999</v>
      </c>
      <c r="G5411" s="92">
        <v>38353900</v>
      </c>
    </row>
    <row r="5412" spans="1:7" x14ac:dyDescent="0.25">
      <c r="A5412" s="87">
        <v>40666</v>
      </c>
      <c r="B5412" s="92">
        <v>3847.389893</v>
      </c>
      <c r="C5412" s="92">
        <v>3847.389893</v>
      </c>
      <c r="D5412" s="92">
        <v>3802.6940920000002</v>
      </c>
      <c r="E5412" s="92">
        <v>3813.8679200000001</v>
      </c>
      <c r="F5412" s="92">
        <v>3813.7546390000002</v>
      </c>
      <c r="G5412" s="92">
        <v>46020000</v>
      </c>
    </row>
    <row r="5413" spans="1:7" x14ac:dyDescent="0.25">
      <c r="A5413" s="87">
        <v>40667</v>
      </c>
      <c r="B5413" s="92">
        <v>3813.681885</v>
      </c>
      <c r="C5413" s="92">
        <v>3815.3469239999999</v>
      </c>
      <c r="D5413" s="92">
        <v>3783.4790039999998</v>
      </c>
      <c r="E5413" s="92">
        <v>3814.9279790000001</v>
      </c>
      <c r="F5413" s="92">
        <v>3814.8146969999998</v>
      </c>
      <c r="G5413" s="92">
        <v>65293500</v>
      </c>
    </row>
    <row r="5414" spans="1:7" x14ac:dyDescent="0.25">
      <c r="A5414" s="87">
        <v>40668</v>
      </c>
      <c r="B5414" s="92">
        <v>3814.4628910000001</v>
      </c>
      <c r="C5414" s="92">
        <v>3817.4709469999998</v>
      </c>
      <c r="D5414" s="92">
        <v>3787.943115</v>
      </c>
      <c r="E5414" s="92">
        <v>3816.2719729999999</v>
      </c>
      <c r="F5414" s="92">
        <v>3816.1586910000001</v>
      </c>
      <c r="G5414" s="92">
        <v>73179300</v>
      </c>
    </row>
    <row r="5415" spans="1:7" x14ac:dyDescent="0.25">
      <c r="A5415" s="87">
        <v>40669</v>
      </c>
      <c r="B5415" s="92">
        <v>3815.9938959999999</v>
      </c>
      <c r="C5415" s="92">
        <v>3815.9938959999999</v>
      </c>
      <c r="D5415" s="92">
        <v>3781.3459469999998</v>
      </c>
      <c r="E5415" s="92">
        <v>3798.5539549999999</v>
      </c>
      <c r="F5415" s="92">
        <v>3798.4411620000001</v>
      </c>
      <c r="G5415" s="92">
        <v>47658100</v>
      </c>
    </row>
    <row r="5416" spans="1:7" x14ac:dyDescent="0.25">
      <c r="A5416" s="87">
        <v>40672</v>
      </c>
      <c r="B5416" s="92">
        <v>3798.7390140000002</v>
      </c>
      <c r="C5416" s="92">
        <v>3803.5339359999998</v>
      </c>
      <c r="D5416" s="92">
        <v>3777.5090329999998</v>
      </c>
      <c r="E5416" s="92">
        <v>3785.4499510000001</v>
      </c>
      <c r="F5416" s="92">
        <v>3785.3376459999999</v>
      </c>
      <c r="G5416" s="92">
        <v>42060500</v>
      </c>
    </row>
    <row r="5417" spans="1:7" x14ac:dyDescent="0.25">
      <c r="A5417" s="87">
        <v>40673</v>
      </c>
      <c r="B5417" s="92">
        <v>3786.4030760000001</v>
      </c>
      <c r="C5417" s="92">
        <v>3801.5</v>
      </c>
      <c r="D5417" s="92">
        <v>3782.169922</v>
      </c>
      <c r="E5417" s="92">
        <v>3800.5200199999999</v>
      </c>
      <c r="F5417" s="92">
        <v>3800.4072270000001</v>
      </c>
      <c r="G5417" s="92">
        <v>85796300</v>
      </c>
    </row>
    <row r="5418" spans="1:7" x14ac:dyDescent="0.25">
      <c r="A5418" s="87">
        <v>40674</v>
      </c>
      <c r="B5418" s="92">
        <v>3800.6130370000001</v>
      </c>
      <c r="C5418" s="92">
        <v>3838.4240719999998</v>
      </c>
      <c r="D5418" s="92">
        <v>3800.6130370000001</v>
      </c>
      <c r="E5418" s="92">
        <v>3838.1420899999998</v>
      </c>
      <c r="F5418" s="92">
        <v>3838.0283199999999</v>
      </c>
      <c r="G5418" s="92">
        <v>71791300</v>
      </c>
    </row>
    <row r="5419" spans="1:7" x14ac:dyDescent="0.25">
      <c r="A5419" s="87">
        <v>40675</v>
      </c>
      <c r="B5419" s="92">
        <v>3837.7709960000002</v>
      </c>
      <c r="C5419" s="92">
        <v>3837.7709960000002</v>
      </c>
      <c r="D5419" s="92">
        <v>3795.5500489999999</v>
      </c>
      <c r="E5419" s="92">
        <v>3808.709961</v>
      </c>
      <c r="F5419" s="92">
        <v>3808.5969239999999</v>
      </c>
      <c r="G5419" s="92">
        <v>97490400</v>
      </c>
    </row>
    <row r="5420" spans="1:7" x14ac:dyDescent="0.25">
      <c r="A5420" s="87">
        <v>40676</v>
      </c>
      <c r="B5420" s="92">
        <v>3809.4250489999999</v>
      </c>
      <c r="C5420" s="92">
        <v>3832.0209960000002</v>
      </c>
      <c r="D5420" s="92">
        <v>3809.4250489999999</v>
      </c>
      <c r="E5420" s="92">
        <v>3832.0209960000002</v>
      </c>
      <c r="F5420" s="92">
        <v>3831.9072270000001</v>
      </c>
      <c r="G5420" s="92">
        <v>87893600</v>
      </c>
    </row>
    <row r="5421" spans="1:7" x14ac:dyDescent="0.25">
      <c r="A5421" s="87">
        <v>40679</v>
      </c>
      <c r="B5421" s="92">
        <v>3831.9279790000001</v>
      </c>
      <c r="C5421" s="92">
        <v>3831.9279790000001</v>
      </c>
      <c r="D5421" s="92">
        <v>3784.2619629999999</v>
      </c>
      <c r="E5421" s="92">
        <v>3799.2260740000002</v>
      </c>
      <c r="F5421" s="92">
        <v>3799.1132809999999</v>
      </c>
      <c r="G5421" s="92">
        <v>47990800</v>
      </c>
    </row>
    <row r="5422" spans="1:7" x14ac:dyDescent="0.25">
      <c r="A5422" s="87">
        <v>40681</v>
      </c>
      <c r="B5422" s="92">
        <v>3800.1669919999999</v>
      </c>
      <c r="C5422" s="92">
        <v>3845.0371089999999</v>
      </c>
      <c r="D5422" s="92">
        <v>3800.1669919999999</v>
      </c>
      <c r="E5422" s="92">
        <v>3840.2089839999999</v>
      </c>
      <c r="F5422" s="92">
        <v>3840.094971</v>
      </c>
      <c r="G5422" s="92">
        <v>54670900</v>
      </c>
    </row>
    <row r="5423" spans="1:7" x14ac:dyDescent="0.25">
      <c r="A5423" s="87">
        <v>40682</v>
      </c>
      <c r="B5423" s="92">
        <v>3840.580078</v>
      </c>
      <c r="C5423" s="92">
        <v>3867.2680660000001</v>
      </c>
      <c r="D5423" s="92">
        <v>3840.580078</v>
      </c>
      <c r="E5423" s="92">
        <v>3859.8100589999999</v>
      </c>
      <c r="F5423" s="92">
        <v>3859.695557</v>
      </c>
      <c r="G5423" s="92">
        <v>62268900</v>
      </c>
    </row>
    <row r="5424" spans="1:7" x14ac:dyDescent="0.25">
      <c r="A5424" s="87">
        <v>40683</v>
      </c>
      <c r="B5424" s="92">
        <v>3859.9030760000001</v>
      </c>
      <c r="C5424" s="92">
        <v>3872.9528810000002</v>
      </c>
      <c r="D5424" s="92">
        <v>3855.889893</v>
      </c>
      <c r="E5424" s="92">
        <v>3872.9528810000002</v>
      </c>
      <c r="F5424" s="92">
        <v>3872.8378910000001</v>
      </c>
      <c r="G5424" s="92">
        <v>37198000</v>
      </c>
    </row>
    <row r="5425" spans="1:7" x14ac:dyDescent="0.25">
      <c r="A5425" s="87">
        <v>40686</v>
      </c>
      <c r="B5425" s="92">
        <v>3872.211914</v>
      </c>
      <c r="C5425" s="92">
        <v>3872.211914</v>
      </c>
      <c r="D5425" s="92">
        <v>3763.0559079999998</v>
      </c>
      <c r="E5425" s="92">
        <v>3778.4541020000001</v>
      </c>
      <c r="F5425" s="92">
        <v>3778.3420409999999</v>
      </c>
      <c r="G5425" s="92">
        <v>69369200</v>
      </c>
    </row>
    <row r="5426" spans="1:7" x14ac:dyDescent="0.25">
      <c r="A5426" s="87">
        <v>40687</v>
      </c>
      <c r="B5426" s="92">
        <v>3778.3610840000001</v>
      </c>
      <c r="C5426" s="92">
        <v>3786.01001</v>
      </c>
      <c r="D5426" s="92">
        <v>3765.9819339999999</v>
      </c>
      <c r="E5426" s="92">
        <v>3785.943115</v>
      </c>
      <c r="F5426" s="92">
        <v>3785.8308109999998</v>
      </c>
      <c r="G5426" s="92">
        <v>56566700</v>
      </c>
    </row>
    <row r="5427" spans="1:7" x14ac:dyDescent="0.25">
      <c r="A5427" s="87">
        <v>40688</v>
      </c>
      <c r="B5427" s="92">
        <v>3785.4670409999999</v>
      </c>
      <c r="C5427" s="92">
        <v>3786.9020999999998</v>
      </c>
      <c r="D5427" s="92">
        <v>3760.7919919999999</v>
      </c>
      <c r="E5427" s="92">
        <v>3780.1621089999999</v>
      </c>
      <c r="F5427" s="92">
        <v>3780.0500489999999</v>
      </c>
      <c r="G5427" s="92">
        <v>45028700</v>
      </c>
    </row>
    <row r="5428" spans="1:7" x14ac:dyDescent="0.25">
      <c r="A5428" s="87">
        <v>40689</v>
      </c>
      <c r="B5428" s="92">
        <v>3780.3469239999999</v>
      </c>
      <c r="C5428" s="92">
        <v>3818.4570309999999</v>
      </c>
      <c r="D5428" s="92">
        <v>3780.3469239999999</v>
      </c>
      <c r="E5428" s="92">
        <v>3814.8159179999998</v>
      </c>
      <c r="F5428" s="92">
        <v>3814.7026369999999</v>
      </c>
      <c r="G5428" s="92">
        <v>36431700</v>
      </c>
    </row>
    <row r="5429" spans="1:7" x14ac:dyDescent="0.25">
      <c r="A5429" s="87">
        <v>40690</v>
      </c>
      <c r="B5429" s="92">
        <v>3814.7229000000002</v>
      </c>
      <c r="C5429" s="92">
        <v>3835.4560550000001</v>
      </c>
      <c r="D5429" s="92">
        <v>3790.8979490000002</v>
      </c>
      <c r="E5429" s="92">
        <v>3832.3779300000001</v>
      </c>
      <c r="F5429" s="92">
        <v>3832.2641600000002</v>
      </c>
      <c r="G5429" s="92">
        <v>25077600</v>
      </c>
    </row>
    <row r="5430" spans="1:7" x14ac:dyDescent="0.25">
      <c r="A5430" s="87">
        <v>40693</v>
      </c>
      <c r="B5430" s="92">
        <v>3831.4270019999999</v>
      </c>
      <c r="C5430" s="92">
        <v>3836.8659670000002</v>
      </c>
      <c r="D5430" s="92">
        <v>3813.6621089999999</v>
      </c>
      <c r="E5430" s="92">
        <v>3826.1369629999999</v>
      </c>
      <c r="F5430" s="92">
        <v>3826.023193</v>
      </c>
      <c r="G5430" s="92">
        <v>30112500</v>
      </c>
    </row>
    <row r="5431" spans="1:7" x14ac:dyDescent="0.25">
      <c r="A5431" s="87">
        <v>40694</v>
      </c>
      <c r="B5431" s="92">
        <v>3826.3220209999999</v>
      </c>
      <c r="C5431" s="92">
        <v>3841.4250489999999</v>
      </c>
      <c r="D5431" s="92">
        <v>3819.306885</v>
      </c>
      <c r="E5431" s="92">
        <v>3836.9670409999999</v>
      </c>
      <c r="F5431" s="92">
        <v>3836.8532709999999</v>
      </c>
      <c r="G5431" s="92">
        <v>68115000</v>
      </c>
    </row>
    <row r="5432" spans="1:7" x14ac:dyDescent="0.25">
      <c r="A5432" s="87">
        <v>40695</v>
      </c>
      <c r="B5432" s="92">
        <v>3837.1770019999999</v>
      </c>
      <c r="C5432" s="92">
        <v>3856.6140140000002</v>
      </c>
      <c r="D5432" s="92">
        <v>3832.343018</v>
      </c>
      <c r="E5432" s="92">
        <v>3837.7609859999998</v>
      </c>
      <c r="F5432" s="92">
        <v>3837.6472170000002</v>
      </c>
      <c r="G5432" s="92">
        <v>64790200</v>
      </c>
    </row>
    <row r="5433" spans="1:7" x14ac:dyDescent="0.25">
      <c r="A5433" s="87">
        <v>40697</v>
      </c>
      <c r="B5433" s="92">
        <v>3837.6679690000001</v>
      </c>
      <c r="C5433" s="92">
        <v>3844.0200199999999</v>
      </c>
      <c r="D5433" s="92">
        <v>3812.431885</v>
      </c>
      <c r="E5433" s="92">
        <v>3844.0200199999999</v>
      </c>
      <c r="F5433" s="92">
        <v>3843.9057619999999</v>
      </c>
      <c r="G5433" s="92">
        <v>34689300</v>
      </c>
    </row>
    <row r="5434" spans="1:7" x14ac:dyDescent="0.25">
      <c r="A5434" s="87">
        <v>40700</v>
      </c>
      <c r="B5434" s="92">
        <v>3843.7390140000002</v>
      </c>
      <c r="C5434" s="92">
        <v>3843.7390140000002</v>
      </c>
      <c r="D5434" s="92">
        <v>3819.5991210000002</v>
      </c>
      <c r="E5434" s="92">
        <v>3834.2009280000002</v>
      </c>
      <c r="F5434" s="92">
        <v>3834.0871579999998</v>
      </c>
      <c r="G5434" s="92">
        <v>34642400</v>
      </c>
    </row>
    <row r="5435" spans="1:7" x14ac:dyDescent="0.25">
      <c r="A5435" s="87">
        <v>40701</v>
      </c>
      <c r="B5435" s="92">
        <v>3832.3210450000001</v>
      </c>
      <c r="C5435" s="92">
        <v>3843.2070309999999</v>
      </c>
      <c r="D5435" s="92">
        <v>3815.5520019999999</v>
      </c>
      <c r="E5435" s="92">
        <v>3842.9528810000002</v>
      </c>
      <c r="F5435" s="92">
        <v>3842.8386230000001</v>
      </c>
      <c r="G5435" s="92">
        <v>53371800</v>
      </c>
    </row>
    <row r="5436" spans="1:7" x14ac:dyDescent="0.25">
      <c r="A5436" s="87">
        <v>40702</v>
      </c>
      <c r="B5436" s="92">
        <v>3842.8610840000001</v>
      </c>
      <c r="C5436" s="92">
        <v>3842.8610840000001</v>
      </c>
      <c r="D5436" s="92">
        <v>3811.7509770000001</v>
      </c>
      <c r="E5436" s="92">
        <v>3825.8210450000001</v>
      </c>
      <c r="F5436" s="92">
        <v>3825.7072750000002</v>
      </c>
      <c r="G5436" s="92">
        <v>47234500</v>
      </c>
    </row>
    <row r="5437" spans="1:7" x14ac:dyDescent="0.25">
      <c r="A5437" s="87">
        <v>40703</v>
      </c>
      <c r="B5437" s="92">
        <v>3825.6359859999998</v>
      </c>
      <c r="C5437" s="92">
        <v>3829.8120119999999</v>
      </c>
      <c r="D5437" s="92">
        <v>3797.156982</v>
      </c>
      <c r="E5437" s="92">
        <v>3806.1870119999999</v>
      </c>
      <c r="F5437" s="92">
        <v>3806.0739749999998</v>
      </c>
      <c r="G5437" s="92">
        <v>42358400</v>
      </c>
    </row>
    <row r="5438" spans="1:7" x14ac:dyDescent="0.25">
      <c r="A5438" s="87">
        <v>40704</v>
      </c>
      <c r="B5438" s="92">
        <v>3807.1210940000001</v>
      </c>
      <c r="C5438" s="92">
        <v>3821.8410640000002</v>
      </c>
      <c r="D5438" s="92">
        <v>3779.2749020000001</v>
      </c>
      <c r="E5438" s="92">
        <v>3787.6479490000002</v>
      </c>
      <c r="F5438" s="92">
        <v>3787.5354000000002</v>
      </c>
      <c r="G5438" s="92">
        <v>26341000</v>
      </c>
    </row>
    <row r="5439" spans="1:7" x14ac:dyDescent="0.25">
      <c r="A5439" s="87">
        <v>40707</v>
      </c>
      <c r="B5439" s="92">
        <v>3787.3688959999999</v>
      </c>
      <c r="C5439" s="92">
        <v>3787.3688959999999</v>
      </c>
      <c r="D5439" s="92">
        <v>3728.4020999999998</v>
      </c>
      <c r="E5439" s="92">
        <v>3748.758057</v>
      </c>
      <c r="F5439" s="92">
        <v>3748.6467290000001</v>
      </c>
      <c r="G5439" s="92">
        <v>36858900</v>
      </c>
    </row>
    <row r="5440" spans="1:7" x14ac:dyDescent="0.25">
      <c r="A5440" s="87">
        <v>40708</v>
      </c>
      <c r="B5440" s="92">
        <v>3747.8229980000001</v>
      </c>
      <c r="C5440" s="92">
        <v>3775.2460940000001</v>
      </c>
      <c r="D5440" s="92">
        <v>3738.0720209999999</v>
      </c>
      <c r="E5440" s="92">
        <v>3773.2729490000002</v>
      </c>
      <c r="F5440" s="92">
        <v>3773.1608890000002</v>
      </c>
      <c r="G5440" s="92">
        <v>27689500</v>
      </c>
    </row>
    <row r="5441" spans="1:7" x14ac:dyDescent="0.25">
      <c r="A5441" s="87">
        <v>40709</v>
      </c>
      <c r="B5441" s="92">
        <v>3773.36499</v>
      </c>
      <c r="C5441" s="92">
        <v>3809.6970209999999</v>
      </c>
      <c r="D5441" s="92">
        <v>3773.36499</v>
      </c>
      <c r="E5441" s="92">
        <v>3794.2509770000001</v>
      </c>
      <c r="F5441" s="92">
        <v>3794.1384280000002</v>
      </c>
      <c r="G5441" s="92">
        <v>34900100</v>
      </c>
    </row>
    <row r="5442" spans="1:7" x14ac:dyDescent="0.25">
      <c r="A5442" s="87">
        <v>40710</v>
      </c>
      <c r="B5442" s="92">
        <v>3793.9750979999999</v>
      </c>
      <c r="C5442" s="92">
        <v>3793.9750979999999</v>
      </c>
      <c r="D5442" s="92">
        <v>3720.788086</v>
      </c>
      <c r="E5442" s="92">
        <v>3740.4709469999998</v>
      </c>
      <c r="F5442" s="92">
        <v>3740.3598630000001</v>
      </c>
      <c r="G5442" s="92">
        <v>41006900</v>
      </c>
    </row>
    <row r="5443" spans="1:7" x14ac:dyDescent="0.25">
      <c r="A5443" s="87">
        <v>40711</v>
      </c>
      <c r="B5443" s="92">
        <v>3739.5371089999999</v>
      </c>
      <c r="C5443" s="92">
        <v>3759.1979980000001</v>
      </c>
      <c r="D5443" s="92">
        <v>3704.5839839999999</v>
      </c>
      <c r="E5443" s="92">
        <v>3722.3029790000001</v>
      </c>
      <c r="F5443" s="92">
        <v>3722.1926269999999</v>
      </c>
      <c r="G5443" s="92">
        <v>37490400</v>
      </c>
    </row>
    <row r="5444" spans="1:7" x14ac:dyDescent="0.25">
      <c r="A5444" s="87">
        <v>40714</v>
      </c>
      <c r="B5444" s="92">
        <v>3722.5791020000001</v>
      </c>
      <c r="C5444" s="92">
        <v>3751.7509770000001</v>
      </c>
      <c r="D5444" s="92">
        <v>3710.8159179999998</v>
      </c>
      <c r="E5444" s="92">
        <v>3729.1220699999999</v>
      </c>
      <c r="F5444" s="92">
        <v>3729.0114749999998</v>
      </c>
      <c r="G5444" s="92">
        <v>26923200</v>
      </c>
    </row>
    <row r="5445" spans="1:7" x14ac:dyDescent="0.25">
      <c r="A5445" s="87">
        <v>40715</v>
      </c>
      <c r="B5445" s="92">
        <v>3729.673096</v>
      </c>
      <c r="C5445" s="92">
        <v>3797.5629880000001</v>
      </c>
      <c r="D5445" s="92">
        <v>3729.673096</v>
      </c>
      <c r="E5445" s="92">
        <v>3794.9389649999998</v>
      </c>
      <c r="F5445" s="92">
        <v>3794.8264159999999</v>
      </c>
      <c r="G5445" s="92">
        <v>36632800</v>
      </c>
    </row>
    <row r="5446" spans="1:7" x14ac:dyDescent="0.25">
      <c r="A5446" s="87">
        <v>40716</v>
      </c>
      <c r="B5446" s="92">
        <v>3795.3059079999998</v>
      </c>
      <c r="C5446" s="92">
        <v>3822.4189449999999</v>
      </c>
      <c r="D5446" s="92">
        <v>3795.3059079999998</v>
      </c>
      <c r="E5446" s="92">
        <v>3821.8320309999999</v>
      </c>
      <c r="F5446" s="92">
        <v>3821.71875</v>
      </c>
      <c r="G5446" s="92">
        <v>36507500</v>
      </c>
    </row>
    <row r="5447" spans="1:7" x14ac:dyDescent="0.25">
      <c r="A5447" s="87">
        <v>40717</v>
      </c>
      <c r="B5447" s="92">
        <v>3821.5539549999999</v>
      </c>
      <c r="C5447" s="92">
        <v>3829.626953</v>
      </c>
      <c r="D5447" s="92">
        <v>3801.6999510000001</v>
      </c>
      <c r="E5447" s="92">
        <v>3823.6499020000001</v>
      </c>
      <c r="F5447" s="92">
        <v>3823.5363769999999</v>
      </c>
      <c r="G5447" s="92">
        <v>32514100</v>
      </c>
    </row>
    <row r="5448" spans="1:7" x14ac:dyDescent="0.25">
      <c r="A5448" s="87">
        <v>40718</v>
      </c>
      <c r="B5448" s="92">
        <v>3823.5581050000001</v>
      </c>
      <c r="C5448" s="92">
        <v>3854.1809079999998</v>
      </c>
      <c r="D5448" s="92">
        <v>3817.3798830000001</v>
      </c>
      <c r="E5448" s="92">
        <v>3848.5581050000001</v>
      </c>
      <c r="F5448" s="92">
        <v>3848.4438479999999</v>
      </c>
      <c r="G5448" s="92">
        <v>35181800</v>
      </c>
    </row>
    <row r="5449" spans="1:7" x14ac:dyDescent="0.25">
      <c r="A5449" s="87">
        <v>40721</v>
      </c>
      <c r="B5449" s="92">
        <v>3848.3740229999999</v>
      </c>
      <c r="C5449" s="92">
        <v>3848.3740229999999</v>
      </c>
      <c r="D5449" s="92">
        <v>3806.7150879999999</v>
      </c>
      <c r="E5449" s="92">
        <v>3813.4250489999999</v>
      </c>
      <c r="F5449" s="92">
        <v>3813.311768</v>
      </c>
      <c r="G5449" s="92">
        <v>26289100</v>
      </c>
    </row>
    <row r="5450" spans="1:7" x14ac:dyDescent="0.25">
      <c r="A5450" s="87">
        <v>40722</v>
      </c>
      <c r="B5450" s="92">
        <v>3813.5170899999998</v>
      </c>
      <c r="C5450" s="92">
        <v>3838.5939939999998</v>
      </c>
      <c r="D5450" s="92">
        <v>3813.5170899999998</v>
      </c>
      <c r="E5450" s="92">
        <v>3830.2729490000002</v>
      </c>
      <c r="F5450" s="92">
        <v>3830.1591800000001</v>
      </c>
      <c r="G5450" s="92">
        <v>33644400</v>
      </c>
    </row>
    <row r="5451" spans="1:7" x14ac:dyDescent="0.25">
      <c r="A5451" s="87">
        <v>40724</v>
      </c>
      <c r="B5451" s="92">
        <v>3830.4560550000001</v>
      </c>
      <c r="C5451" s="92">
        <v>3896.163086</v>
      </c>
      <c r="D5451" s="92">
        <v>3830.4560550000001</v>
      </c>
      <c r="E5451" s="92">
        <v>3888.5690920000002</v>
      </c>
      <c r="F5451" s="92">
        <v>3888.4536130000001</v>
      </c>
      <c r="G5451" s="92">
        <v>35665000</v>
      </c>
    </row>
    <row r="5452" spans="1:7" x14ac:dyDescent="0.25">
      <c r="A5452" s="87">
        <v>40725</v>
      </c>
      <c r="B5452" s="92">
        <v>3888.201904</v>
      </c>
      <c r="C5452" s="92">
        <v>3956.7758789999998</v>
      </c>
      <c r="D5452" s="92">
        <v>3888.201904</v>
      </c>
      <c r="E5452" s="92">
        <v>3927.0979000000002</v>
      </c>
      <c r="F5452" s="92">
        <v>3926.9814449999999</v>
      </c>
      <c r="G5452" s="92">
        <v>31812700</v>
      </c>
    </row>
    <row r="5453" spans="1:7" x14ac:dyDescent="0.25">
      <c r="A5453" s="87">
        <v>40728</v>
      </c>
      <c r="B5453" s="92">
        <v>3927.1889649999998</v>
      </c>
      <c r="C5453" s="92">
        <v>3962.2839359999998</v>
      </c>
      <c r="D5453" s="92">
        <v>3927.1889649999998</v>
      </c>
      <c r="E5453" s="92">
        <v>3953.5170899999998</v>
      </c>
      <c r="F5453" s="92">
        <v>3953.3999020000001</v>
      </c>
      <c r="G5453" s="92">
        <v>31742500</v>
      </c>
    </row>
    <row r="5454" spans="1:7" x14ac:dyDescent="0.25">
      <c r="A5454" s="87">
        <v>40729</v>
      </c>
      <c r="B5454" s="92">
        <v>3953.1499020000001</v>
      </c>
      <c r="C5454" s="92">
        <v>3958.1179200000001</v>
      </c>
      <c r="D5454" s="92">
        <v>3905.7260740000002</v>
      </c>
      <c r="E5454" s="92">
        <v>3924.126953</v>
      </c>
      <c r="F5454" s="92">
        <v>3924.0104980000001</v>
      </c>
      <c r="G5454" s="92">
        <v>37550800</v>
      </c>
    </row>
    <row r="5455" spans="1:7" x14ac:dyDescent="0.25">
      <c r="A5455" s="87">
        <v>40730</v>
      </c>
      <c r="B5455" s="92">
        <v>3923.6679690000001</v>
      </c>
      <c r="C5455" s="92">
        <v>3933.0209960000002</v>
      </c>
      <c r="D5455" s="92">
        <v>3890.5500489999999</v>
      </c>
      <c r="E5455" s="92">
        <v>3908.9560550000001</v>
      </c>
      <c r="F5455" s="92">
        <v>3908.8400879999999</v>
      </c>
      <c r="G5455" s="92">
        <v>35497000</v>
      </c>
    </row>
    <row r="5456" spans="1:7" x14ac:dyDescent="0.25">
      <c r="A5456" s="87">
        <v>40731</v>
      </c>
      <c r="B5456" s="92">
        <v>3909.139893</v>
      </c>
      <c r="C5456" s="92">
        <v>3944.945068</v>
      </c>
      <c r="D5456" s="92">
        <v>3908.5720209999999</v>
      </c>
      <c r="E5456" s="92">
        <v>3939.4729000000002</v>
      </c>
      <c r="F5456" s="92">
        <v>3939.3559570000002</v>
      </c>
      <c r="G5456" s="92">
        <v>31545400</v>
      </c>
    </row>
    <row r="5457" spans="1:7" x14ac:dyDescent="0.25">
      <c r="A5457" s="87">
        <v>40732</v>
      </c>
      <c r="B5457" s="92">
        <v>3939.7490229999999</v>
      </c>
      <c r="C5457" s="92">
        <v>4005.6860350000002</v>
      </c>
      <c r="D5457" s="92">
        <v>3939.7490229999999</v>
      </c>
      <c r="E5457" s="92">
        <v>4003.6909179999998</v>
      </c>
      <c r="F5457" s="92">
        <v>4003.5720209999999</v>
      </c>
      <c r="G5457" s="92">
        <v>31191500</v>
      </c>
    </row>
    <row r="5458" spans="1:7" x14ac:dyDescent="0.25">
      <c r="A5458" s="87">
        <v>40735</v>
      </c>
      <c r="B5458" s="92">
        <v>4002.7590329999998</v>
      </c>
      <c r="C5458" s="92">
        <v>4002.7590329999998</v>
      </c>
      <c r="D5458" s="92">
        <v>3971.3149410000001</v>
      </c>
      <c r="E5458" s="92">
        <v>3995.586914</v>
      </c>
      <c r="F5458" s="92">
        <v>3995.4682619999999</v>
      </c>
      <c r="G5458" s="92">
        <v>29286500</v>
      </c>
    </row>
    <row r="5459" spans="1:7" x14ac:dyDescent="0.25">
      <c r="A5459" s="87">
        <v>40736</v>
      </c>
      <c r="B5459" s="92">
        <v>3995.219971</v>
      </c>
      <c r="C5459" s="92">
        <v>3995.219971</v>
      </c>
      <c r="D5459" s="92">
        <v>3926.826904</v>
      </c>
      <c r="E5459" s="92">
        <v>3938.014893</v>
      </c>
      <c r="F5459" s="92">
        <v>3937.8979490000002</v>
      </c>
      <c r="G5459" s="92">
        <v>33050300</v>
      </c>
    </row>
    <row r="5460" spans="1:7" x14ac:dyDescent="0.25">
      <c r="A5460" s="87">
        <v>40737</v>
      </c>
      <c r="B5460" s="92">
        <v>3938.2509770000001</v>
      </c>
      <c r="C5460" s="92">
        <v>3980.8610840000001</v>
      </c>
      <c r="D5460" s="92">
        <v>3938.2509770000001</v>
      </c>
      <c r="E5460" s="92">
        <v>3980.844971</v>
      </c>
      <c r="F5460" s="92">
        <v>3980.726807</v>
      </c>
      <c r="G5460" s="92">
        <v>45785000</v>
      </c>
    </row>
    <row r="5461" spans="1:7" x14ac:dyDescent="0.25">
      <c r="A5461" s="87">
        <v>40738</v>
      </c>
      <c r="B5461" s="92">
        <v>3980.7529300000001</v>
      </c>
      <c r="C5461" s="92">
        <v>3997.9499510000001</v>
      </c>
      <c r="D5461" s="92">
        <v>3975.866943</v>
      </c>
      <c r="E5461" s="92">
        <v>3997.63501</v>
      </c>
      <c r="F5461" s="92">
        <v>3997.516357</v>
      </c>
      <c r="G5461" s="92">
        <v>42984100</v>
      </c>
    </row>
    <row r="5462" spans="1:7" x14ac:dyDescent="0.25">
      <c r="A5462" s="87">
        <v>40739</v>
      </c>
      <c r="B5462" s="92">
        <v>3997.8710940000001</v>
      </c>
      <c r="C5462" s="92">
        <v>4024.0270999999998</v>
      </c>
      <c r="D5462" s="92">
        <v>3989.735107</v>
      </c>
      <c r="E5462" s="92">
        <v>4023.201904</v>
      </c>
      <c r="F5462" s="92">
        <v>4023.0825199999999</v>
      </c>
      <c r="G5462" s="92">
        <v>33962500</v>
      </c>
    </row>
    <row r="5463" spans="1:7" x14ac:dyDescent="0.25">
      <c r="A5463" s="87">
        <v>40742</v>
      </c>
      <c r="B5463" s="92">
        <v>4024.1340329999998</v>
      </c>
      <c r="C5463" s="92">
        <v>4042.7260740000002</v>
      </c>
      <c r="D5463" s="92">
        <v>4021.8081050000001</v>
      </c>
      <c r="E5463" s="92">
        <v>4032.9741210000002</v>
      </c>
      <c r="F5463" s="92">
        <v>4032.8542480000001</v>
      </c>
      <c r="G5463" s="92">
        <v>31163500</v>
      </c>
    </row>
    <row r="5464" spans="1:7" x14ac:dyDescent="0.25">
      <c r="A5464" s="87">
        <v>40743</v>
      </c>
      <c r="B5464" s="92">
        <v>4032.6989749999998</v>
      </c>
      <c r="C5464" s="92">
        <v>4032.6989749999998</v>
      </c>
      <c r="D5464" s="92">
        <v>4002.4560550000001</v>
      </c>
      <c r="E5464" s="92">
        <v>4023.4169919999999</v>
      </c>
      <c r="F5464" s="92">
        <v>4023.297607</v>
      </c>
      <c r="G5464" s="92">
        <v>53922700</v>
      </c>
    </row>
    <row r="5465" spans="1:7" x14ac:dyDescent="0.25">
      <c r="A5465" s="87">
        <v>40744</v>
      </c>
      <c r="B5465" s="92">
        <v>4023.6000979999999</v>
      </c>
      <c r="C5465" s="92">
        <v>4055.054932</v>
      </c>
      <c r="D5465" s="92">
        <v>4020.8239749999998</v>
      </c>
      <c r="E5465" s="92">
        <v>4050.6320799999999</v>
      </c>
      <c r="F5465" s="92">
        <v>4050.5117190000001</v>
      </c>
      <c r="G5465" s="92">
        <v>68009200</v>
      </c>
    </row>
    <row r="5466" spans="1:7" x14ac:dyDescent="0.25">
      <c r="A5466" s="87">
        <v>40745</v>
      </c>
      <c r="B5466" s="92">
        <v>4050.7229000000002</v>
      </c>
      <c r="C5466" s="92">
        <v>4072.8278810000002</v>
      </c>
      <c r="D5466" s="92">
        <v>4048.179932</v>
      </c>
      <c r="E5466" s="92">
        <v>4068.0729980000001</v>
      </c>
      <c r="F5466" s="92">
        <v>4067.9521479999999</v>
      </c>
      <c r="G5466" s="92">
        <v>75234200</v>
      </c>
    </row>
    <row r="5467" spans="1:7" x14ac:dyDescent="0.25">
      <c r="A5467" s="87">
        <v>40746</v>
      </c>
      <c r="B5467" s="92">
        <v>4069.9370119999999</v>
      </c>
      <c r="C5467" s="92">
        <v>4109.0839839999999</v>
      </c>
      <c r="D5467" s="92">
        <v>4069.9370119999999</v>
      </c>
      <c r="E5467" s="92">
        <v>4106.8217770000001</v>
      </c>
      <c r="F5467" s="92">
        <v>4106.7001950000003</v>
      </c>
      <c r="G5467" s="92">
        <v>64601300</v>
      </c>
    </row>
    <row r="5468" spans="1:7" x14ac:dyDescent="0.25">
      <c r="A5468" s="87">
        <v>40749</v>
      </c>
      <c r="B5468" s="92">
        <v>4104.4628910000001</v>
      </c>
      <c r="C5468" s="92">
        <v>4104.4628910000001</v>
      </c>
      <c r="D5468" s="92">
        <v>4067.2360840000001</v>
      </c>
      <c r="E5468" s="92">
        <v>4087.0939939999998</v>
      </c>
      <c r="F5468" s="92">
        <v>4086.9726559999999</v>
      </c>
      <c r="G5468" s="92">
        <v>60877700</v>
      </c>
    </row>
    <row r="5469" spans="1:7" x14ac:dyDescent="0.25">
      <c r="A5469" s="87">
        <v>40750</v>
      </c>
      <c r="B5469" s="92">
        <v>4086.451904</v>
      </c>
      <c r="C5469" s="92">
        <v>4133.6889650000003</v>
      </c>
      <c r="D5469" s="92">
        <v>4082.1940920000002</v>
      </c>
      <c r="E5469" s="92">
        <v>4132.7768550000001</v>
      </c>
      <c r="F5469" s="92">
        <v>4132.654297</v>
      </c>
      <c r="G5469" s="92">
        <v>81604900</v>
      </c>
    </row>
    <row r="5470" spans="1:7" x14ac:dyDescent="0.25">
      <c r="A5470" s="87">
        <v>40751</v>
      </c>
      <c r="B5470" s="92">
        <v>4132.6748049999997</v>
      </c>
      <c r="C5470" s="92">
        <v>4177.7387699999999</v>
      </c>
      <c r="D5470" s="92">
        <v>4125.9570309999999</v>
      </c>
      <c r="E5470" s="92">
        <v>4174.1118159999996</v>
      </c>
      <c r="F5470" s="92">
        <v>4173.9877930000002</v>
      </c>
      <c r="G5470" s="92">
        <v>67338100</v>
      </c>
    </row>
    <row r="5471" spans="1:7" x14ac:dyDescent="0.25">
      <c r="A5471" s="87">
        <v>40752</v>
      </c>
      <c r="B5471" s="92">
        <v>4172.248047</v>
      </c>
      <c r="C5471" s="92">
        <v>4172.248047</v>
      </c>
      <c r="D5471" s="92">
        <v>4122.0009769999997</v>
      </c>
      <c r="E5471" s="92">
        <v>4145.8271480000003</v>
      </c>
      <c r="F5471" s="92">
        <v>4145.7041019999997</v>
      </c>
      <c r="G5471" s="92">
        <v>52125500</v>
      </c>
    </row>
    <row r="5472" spans="1:7" x14ac:dyDescent="0.25">
      <c r="A5472" s="87">
        <v>40753</v>
      </c>
      <c r="B5472" s="92">
        <v>4146.7587890000004</v>
      </c>
      <c r="C5472" s="92">
        <v>4160.498047</v>
      </c>
      <c r="D5472" s="92">
        <v>4102.8232420000004</v>
      </c>
      <c r="E5472" s="92">
        <v>4130.7998049999997</v>
      </c>
      <c r="F5472" s="92">
        <v>4130.6772460000002</v>
      </c>
      <c r="G5472" s="92">
        <v>51520000</v>
      </c>
    </row>
    <row r="5473" spans="1:7" x14ac:dyDescent="0.25">
      <c r="A5473" s="87">
        <v>40756</v>
      </c>
      <c r="B5473" s="92">
        <v>4131.7319340000004</v>
      </c>
      <c r="C5473" s="92">
        <v>4193.5561520000001</v>
      </c>
      <c r="D5473" s="92">
        <v>4131.7319340000004</v>
      </c>
      <c r="E5473" s="92">
        <v>4193.4409180000002</v>
      </c>
      <c r="F5473" s="92">
        <v>4193.3164059999999</v>
      </c>
      <c r="G5473" s="92">
        <v>65618400</v>
      </c>
    </row>
    <row r="5474" spans="1:7" x14ac:dyDescent="0.25">
      <c r="A5474" s="87">
        <v>40757</v>
      </c>
      <c r="B5474" s="92">
        <v>4192.5087890000004</v>
      </c>
      <c r="C5474" s="92">
        <v>4195.7241210000002</v>
      </c>
      <c r="D5474" s="92">
        <v>4148.9458009999998</v>
      </c>
      <c r="E5474" s="92">
        <v>4177.8461909999996</v>
      </c>
      <c r="F5474" s="92">
        <v>4177.7221680000002</v>
      </c>
      <c r="G5474" s="92">
        <v>58776600</v>
      </c>
    </row>
    <row r="5475" spans="1:7" x14ac:dyDescent="0.25">
      <c r="A5475" s="87">
        <v>40758</v>
      </c>
      <c r="B5475" s="92">
        <v>4177.5708009999998</v>
      </c>
      <c r="C5475" s="92">
        <v>4177.5708009999998</v>
      </c>
      <c r="D5475" s="92">
        <v>4095.8710940000001</v>
      </c>
      <c r="E5475" s="92">
        <v>4136.5068359999996</v>
      </c>
      <c r="F5475" s="92">
        <v>4136.3842770000001</v>
      </c>
      <c r="G5475" s="92">
        <v>48664300</v>
      </c>
    </row>
    <row r="5476" spans="1:7" x14ac:dyDescent="0.25">
      <c r="A5476" s="87">
        <v>40759</v>
      </c>
      <c r="B5476" s="92">
        <v>4136.6909180000002</v>
      </c>
      <c r="C5476" s="92">
        <v>4157.251953</v>
      </c>
      <c r="D5476" s="92">
        <v>4095.625</v>
      </c>
      <c r="E5476" s="92">
        <v>4122.0859380000002</v>
      </c>
      <c r="F5476" s="92">
        <v>4121.9633789999998</v>
      </c>
      <c r="G5476" s="92">
        <v>52262500</v>
      </c>
    </row>
    <row r="5477" spans="1:7" x14ac:dyDescent="0.25">
      <c r="A5477" s="87">
        <v>40760</v>
      </c>
      <c r="B5477" s="92">
        <v>4119.8828130000002</v>
      </c>
      <c r="C5477" s="92">
        <v>4119.8828130000002</v>
      </c>
      <c r="D5477" s="92">
        <v>3866.711914</v>
      </c>
      <c r="E5477" s="92">
        <v>3921.6430660000001</v>
      </c>
      <c r="F5477" s="92">
        <v>3921.5266109999998</v>
      </c>
      <c r="G5477" s="92">
        <v>85835700</v>
      </c>
    </row>
    <row r="5478" spans="1:7" x14ac:dyDescent="0.25">
      <c r="A5478" s="87">
        <v>40763</v>
      </c>
      <c r="B5478" s="92">
        <v>3920.8168949999999</v>
      </c>
      <c r="C5478" s="92">
        <v>3920.8168949999999</v>
      </c>
      <c r="D5478" s="92">
        <v>3714.9221189999998</v>
      </c>
      <c r="E5478" s="92">
        <v>3850.2661130000001</v>
      </c>
      <c r="F5478" s="92">
        <v>3850.1518550000001</v>
      </c>
      <c r="G5478" s="92">
        <v>79017400</v>
      </c>
    </row>
    <row r="5479" spans="1:7" x14ac:dyDescent="0.25">
      <c r="A5479" s="87">
        <v>40764</v>
      </c>
      <c r="B5479" s="92">
        <v>3846.2280270000001</v>
      </c>
      <c r="C5479" s="92">
        <v>3873.544922</v>
      </c>
      <c r="D5479" s="92">
        <v>3590.9418949999999</v>
      </c>
      <c r="E5479" s="92">
        <v>3735.1188959999999</v>
      </c>
      <c r="F5479" s="92">
        <v>3735.008057</v>
      </c>
      <c r="G5479" s="92">
        <v>86494600</v>
      </c>
    </row>
    <row r="5480" spans="1:7" x14ac:dyDescent="0.25">
      <c r="A5480" s="87">
        <v>40765</v>
      </c>
      <c r="B5480" s="92">
        <v>3736.0358890000002</v>
      </c>
      <c r="C5480" s="92">
        <v>3883.5471189999998</v>
      </c>
      <c r="D5480" s="92">
        <v>3736.0358890000002</v>
      </c>
      <c r="E5480" s="92">
        <v>3863.5759280000002</v>
      </c>
      <c r="F5480" s="92">
        <v>3863.461182</v>
      </c>
      <c r="G5480" s="92">
        <v>63159300</v>
      </c>
    </row>
    <row r="5481" spans="1:7" x14ac:dyDescent="0.25">
      <c r="A5481" s="87">
        <v>40766</v>
      </c>
      <c r="B5481" s="92">
        <v>3863.3920899999998</v>
      </c>
      <c r="C5481" s="92">
        <v>3871.2829590000001</v>
      </c>
      <c r="D5481" s="92">
        <v>3803.251953</v>
      </c>
      <c r="E5481" s="92">
        <v>3869.36499</v>
      </c>
      <c r="F5481" s="92">
        <v>3869.25</v>
      </c>
      <c r="G5481" s="92">
        <v>57873800</v>
      </c>
    </row>
    <row r="5482" spans="1:7" x14ac:dyDescent="0.25">
      <c r="A5482" s="87">
        <v>40767</v>
      </c>
      <c r="B5482" s="92">
        <v>3868.6311040000001</v>
      </c>
      <c r="C5482" s="92">
        <v>3926.5520019999999</v>
      </c>
      <c r="D5482" s="92">
        <v>3864.4208979999999</v>
      </c>
      <c r="E5482" s="92">
        <v>3890.5258789999998</v>
      </c>
      <c r="F5482" s="92">
        <v>3890.4104000000002</v>
      </c>
      <c r="G5482" s="92">
        <v>49834500</v>
      </c>
    </row>
    <row r="5483" spans="1:7" x14ac:dyDescent="0.25">
      <c r="A5483" s="87">
        <v>40770</v>
      </c>
      <c r="B5483" s="92">
        <v>3890.8020019999999</v>
      </c>
      <c r="C5483" s="92">
        <v>3960.5209960000002</v>
      </c>
      <c r="D5483" s="92">
        <v>3890.8020019999999</v>
      </c>
      <c r="E5483" s="92">
        <v>3960.0219729999999</v>
      </c>
      <c r="F5483" s="92">
        <v>3959.904297</v>
      </c>
      <c r="G5483" s="92">
        <v>43713700</v>
      </c>
    </row>
    <row r="5484" spans="1:7" x14ac:dyDescent="0.25">
      <c r="A5484" s="87">
        <v>40771</v>
      </c>
      <c r="B5484" s="92">
        <v>3960.1130370000001</v>
      </c>
      <c r="C5484" s="92">
        <v>3996.3710940000001</v>
      </c>
      <c r="D5484" s="92">
        <v>3937.6879880000001</v>
      </c>
      <c r="E5484" s="92">
        <v>3953.2770999999998</v>
      </c>
      <c r="F5484" s="92">
        <v>3953.1599120000001</v>
      </c>
      <c r="G5484" s="92">
        <v>67781600</v>
      </c>
    </row>
    <row r="5485" spans="1:7" x14ac:dyDescent="0.25">
      <c r="A5485" s="87">
        <v>40773</v>
      </c>
      <c r="B5485" s="92">
        <v>3953.8278810000002</v>
      </c>
      <c r="C5485" s="92">
        <v>4020.9938959999999</v>
      </c>
      <c r="D5485" s="92">
        <v>3953.8278810000002</v>
      </c>
      <c r="E5485" s="92">
        <v>4020.9938959999999</v>
      </c>
      <c r="F5485" s="92">
        <v>4020.8745119999999</v>
      </c>
      <c r="G5485" s="92">
        <v>55251900</v>
      </c>
    </row>
    <row r="5486" spans="1:7" x14ac:dyDescent="0.25">
      <c r="A5486" s="87">
        <v>40774</v>
      </c>
      <c r="B5486" s="92">
        <v>4019.8010250000002</v>
      </c>
      <c r="C5486" s="92">
        <v>4019.8010250000002</v>
      </c>
      <c r="D5486" s="92">
        <v>3823.373047</v>
      </c>
      <c r="E5486" s="92">
        <v>3842.748047</v>
      </c>
      <c r="F5486" s="92">
        <v>3842.633789</v>
      </c>
      <c r="G5486" s="92">
        <v>52137200</v>
      </c>
    </row>
    <row r="5487" spans="1:7" x14ac:dyDescent="0.25">
      <c r="A5487" s="87">
        <v>40777</v>
      </c>
      <c r="B5487" s="92">
        <v>3843.679932</v>
      </c>
      <c r="C5487" s="92">
        <v>3854.1909179999998</v>
      </c>
      <c r="D5487" s="92">
        <v>3761.0249020000001</v>
      </c>
      <c r="E5487" s="92">
        <v>3839.6159670000002</v>
      </c>
      <c r="F5487" s="92">
        <v>3839.5021969999998</v>
      </c>
      <c r="G5487" s="92">
        <v>39682400</v>
      </c>
    </row>
    <row r="5488" spans="1:7" x14ac:dyDescent="0.25">
      <c r="A5488" s="87">
        <v>40778</v>
      </c>
      <c r="B5488" s="92">
        <v>3840.0610350000002</v>
      </c>
      <c r="C5488" s="92">
        <v>3881.195068</v>
      </c>
      <c r="D5488" s="92">
        <v>3821.383057</v>
      </c>
      <c r="E5488" s="92">
        <v>3880.4641109999998</v>
      </c>
      <c r="F5488" s="92">
        <v>3880.3488769999999</v>
      </c>
      <c r="G5488" s="92">
        <v>41083400</v>
      </c>
    </row>
    <row r="5489" spans="1:7" x14ac:dyDescent="0.25">
      <c r="A5489" s="87">
        <v>40779</v>
      </c>
      <c r="B5489" s="92">
        <v>3881.3959960000002</v>
      </c>
      <c r="C5489" s="92">
        <v>3906.491943</v>
      </c>
      <c r="D5489" s="92">
        <v>3840.4799800000001</v>
      </c>
      <c r="E5489" s="92">
        <v>3847.0200199999999</v>
      </c>
      <c r="F5489" s="92">
        <v>3846.9057619999999</v>
      </c>
      <c r="G5489" s="92">
        <v>39053000</v>
      </c>
    </row>
    <row r="5490" spans="1:7" x14ac:dyDescent="0.25">
      <c r="A5490" s="87">
        <v>40780</v>
      </c>
      <c r="B5490" s="92">
        <v>3847.3869629999999</v>
      </c>
      <c r="C5490" s="92">
        <v>3886.169922</v>
      </c>
      <c r="D5490" s="92">
        <v>3835.0219729999999</v>
      </c>
      <c r="E5490" s="92">
        <v>3844.376953</v>
      </c>
      <c r="F5490" s="92">
        <v>3844.2626949999999</v>
      </c>
      <c r="G5490" s="92">
        <v>33077600</v>
      </c>
    </row>
    <row r="5491" spans="1:7" x14ac:dyDescent="0.25">
      <c r="A5491" s="87">
        <v>40781</v>
      </c>
      <c r="B5491" s="92">
        <v>3842.5129390000002</v>
      </c>
      <c r="C5491" s="92">
        <v>3847.2539059999999</v>
      </c>
      <c r="D5491" s="92">
        <v>3800.4799800000001</v>
      </c>
      <c r="E5491" s="92">
        <v>3841.7309570000002</v>
      </c>
      <c r="F5491" s="92">
        <v>3841.616943</v>
      </c>
      <c r="G5491" s="92">
        <v>23908500</v>
      </c>
    </row>
    <row r="5492" spans="1:7" x14ac:dyDescent="0.25">
      <c r="A5492" s="87">
        <v>40791</v>
      </c>
      <c r="B5492" s="92">
        <v>3842.6489259999998</v>
      </c>
      <c r="C5492" s="92">
        <v>3912.1870119999999</v>
      </c>
      <c r="D5492" s="92">
        <v>3841.7170409999999</v>
      </c>
      <c r="E5492" s="92">
        <v>3866.1721189999998</v>
      </c>
      <c r="F5492" s="92">
        <v>3866.0573730000001</v>
      </c>
      <c r="G5492" s="92">
        <v>26667800</v>
      </c>
    </row>
    <row r="5493" spans="1:7" x14ac:dyDescent="0.25">
      <c r="A5493" s="87">
        <v>40792</v>
      </c>
      <c r="B5493" s="92">
        <v>3865.5290530000002</v>
      </c>
      <c r="C5493" s="92">
        <v>3891.0280760000001</v>
      </c>
      <c r="D5493" s="92">
        <v>3829.6088869999999</v>
      </c>
      <c r="E5493" s="92">
        <v>3889.9709469999998</v>
      </c>
      <c r="F5493" s="92">
        <v>3889.8554690000001</v>
      </c>
      <c r="G5493" s="92">
        <v>29806200</v>
      </c>
    </row>
    <row r="5494" spans="1:7" x14ac:dyDescent="0.25">
      <c r="A5494" s="87">
        <v>40793</v>
      </c>
      <c r="B5494" s="92">
        <v>3890.5209960000002</v>
      </c>
      <c r="C5494" s="92">
        <v>4002.4040530000002</v>
      </c>
      <c r="D5494" s="92">
        <v>3890.5209960000002</v>
      </c>
      <c r="E5494" s="92">
        <v>4001.4331050000001</v>
      </c>
      <c r="F5494" s="92">
        <v>4001.3142090000001</v>
      </c>
      <c r="G5494" s="92">
        <v>43959400</v>
      </c>
    </row>
    <row r="5495" spans="1:7" x14ac:dyDescent="0.25">
      <c r="A5495" s="87">
        <v>40794</v>
      </c>
      <c r="B5495" s="92">
        <v>4001.7080080000001</v>
      </c>
      <c r="C5495" s="92">
        <v>4021.7561040000001</v>
      </c>
      <c r="D5495" s="92">
        <v>3978.343018</v>
      </c>
      <c r="E5495" s="92">
        <v>4005.389893</v>
      </c>
      <c r="F5495" s="92">
        <v>4005.2709960000002</v>
      </c>
      <c r="G5495" s="92">
        <v>37592800</v>
      </c>
    </row>
    <row r="5496" spans="1:7" x14ac:dyDescent="0.25">
      <c r="A5496" s="87">
        <v>40795</v>
      </c>
      <c r="B5496" s="92">
        <v>4004.4589839999999</v>
      </c>
      <c r="C5496" s="92">
        <v>4028.4838869999999</v>
      </c>
      <c r="D5496" s="92">
        <v>3991.5759280000002</v>
      </c>
      <c r="E5496" s="92">
        <v>3998.501953</v>
      </c>
      <c r="F5496" s="92">
        <v>3998.3833009999998</v>
      </c>
      <c r="G5496" s="92">
        <v>30534100</v>
      </c>
    </row>
    <row r="5497" spans="1:7" x14ac:dyDescent="0.25">
      <c r="A5497" s="87">
        <v>40798</v>
      </c>
      <c r="B5497" s="92">
        <v>3997.219971</v>
      </c>
      <c r="C5497" s="92">
        <v>3997.219971</v>
      </c>
      <c r="D5497" s="92">
        <v>3880.6989749999998</v>
      </c>
      <c r="E5497" s="92">
        <v>3896.1188959999999</v>
      </c>
      <c r="F5497" s="92">
        <v>3896.0034179999998</v>
      </c>
      <c r="G5497" s="92">
        <v>27234300</v>
      </c>
    </row>
    <row r="5498" spans="1:7" x14ac:dyDescent="0.25">
      <c r="A5498" s="87">
        <v>40799</v>
      </c>
      <c r="B5498" s="92">
        <v>3896.2109380000002</v>
      </c>
      <c r="C5498" s="92">
        <v>3929.5490719999998</v>
      </c>
      <c r="D5498" s="92">
        <v>3855.0358890000002</v>
      </c>
      <c r="E5498" s="92">
        <v>3874.7829590000001</v>
      </c>
      <c r="F5498" s="92">
        <v>3874.6679690000001</v>
      </c>
      <c r="G5498" s="92">
        <v>34904600</v>
      </c>
    </row>
    <row r="5499" spans="1:7" x14ac:dyDescent="0.25">
      <c r="A5499" s="87">
        <v>40800</v>
      </c>
      <c r="B5499" s="92">
        <v>3875.0581050000001</v>
      </c>
      <c r="C5499" s="92">
        <v>3897.3129880000001</v>
      </c>
      <c r="D5499" s="92">
        <v>3775.3688959999999</v>
      </c>
      <c r="E5499" s="92">
        <v>3799.0371089999999</v>
      </c>
      <c r="F5499" s="92">
        <v>3798.9243160000001</v>
      </c>
      <c r="G5499" s="92">
        <v>41940800</v>
      </c>
    </row>
    <row r="5500" spans="1:7" x14ac:dyDescent="0.25">
      <c r="A5500" s="87">
        <v>40801</v>
      </c>
      <c r="B5500" s="92">
        <v>3799.4030760000001</v>
      </c>
      <c r="C5500" s="92">
        <v>3829.3759770000001</v>
      </c>
      <c r="D5500" s="92">
        <v>3710.0920409999999</v>
      </c>
      <c r="E5500" s="92">
        <v>3774.3339839999999</v>
      </c>
      <c r="F5500" s="92">
        <v>3774.2219239999999</v>
      </c>
      <c r="G5500" s="92">
        <v>32731900</v>
      </c>
    </row>
    <row r="5501" spans="1:7" x14ac:dyDescent="0.25">
      <c r="A5501" s="87">
        <v>40802</v>
      </c>
      <c r="B5501" s="92">
        <v>3775.4499510000001</v>
      </c>
      <c r="C5501" s="92">
        <v>3850.2839359999998</v>
      </c>
      <c r="D5501" s="92">
        <v>3775.4499510000001</v>
      </c>
      <c r="E5501" s="92">
        <v>3835.1809079999998</v>
      </c>
      <c r="F5501" s="92">
        <v>3835.0671390000002</v>
      </c>
      <c r="G5501" s="92">
        <v>31390800</v>
      </c>
    </row>
    <row r="5502" spans="1:7" x14ac:dyDescent="0.25">
      <c r="A5502" s="87">
        <v>40805</v>
      </c>
      <c r="B5502" s="92">
        <v>3834.0810550000001</v>
      </c>
      <c r="C5502" s="92">
        <v>3834.0810550000001</v>
      </c>
      <c r="D5502" s="92">
        <v>3739.5139159999999</v>
      </c>
      <c r="E5502" s="92">
        <v>3755.0520019999999</v>
      </c>
      <c r="F5502" s="92">
        <v>3754.9404300000001</v>
      </c>
      <c r="G5502" s="92">
        <v>26730300</v>
      </c>
    </row>
    <row r="5503" spans="1:7" x14ac:dyDescent="0.25">
      <c r="A5503" s="87">
        <v>40806</v>
      </c>
      <c r="B5503" s="92">
        <v>3754.830078</v>
      </c>
      <c r="C5503" s="92">
        <v>3754.830078</v>
      </c>
      <c r="D5503" s="92">
        <v>3673.2160640000002</v>
      </c>
      <c r="E5503" s="92">
        <v>3752.110107</v>
      </c>
      <c r="F5503" s="92">
        <v>3751.998779</v>
      </c>
      <c r="G5503" s="92">
        <v>35175400</v>
      </c>
    </row>
    <row r="5504" spans="1:7" x14ac:dyDescent="0.25">
      <c r="A5504" s="87">
        <v>40807</v>
      </c>
      <c r="B5504" s="92">
        <v>3751.9270019999999</v>
      </c>
      <c r="C5504" s="92">
        <v>3752.2990719999998</v>
      </c>
      <c r="D5504" s="92">
        <v>3687.913086</v>
      </c>
      <c r="E5504" s="92">
        <v>3697.4938959999999</v>
      </c>
      <c r="F5504" s="92">
        <v>3697.3840329999998</v>
      </c>
      <c r="G5504" s="92">
        <v>26124200</v>
      </c>
    </row>
    <row r="5505" spans="1:7" x14ac:dyDescent="0.25">
      <c r="A5505" s="87">
        <v>40808</v>
      </c>
      <c r="B5505" s="92">
        <v>3695.9370119999999</v>
      </c>
      <c r="C5505" s="92">
        <v>3695.9370119999999</v>
      </c>
      <c r="D5505" s="92">
        <v>3360.193115</v>
      </c>
      <c r="E5505" s="92">
        <v>3369.1430660000001</v>
      </c>
      <c r="F5505" s="92">
        <v>3369.0432129999999</v>
      </c>
      <c r="G5505" s="92">
        <v>52903800</v>
      </c>
    </row>
    <row r="5506" spans="1:7" x14ac:dyDescent="0.25">
      <c r="A5506" s="87">
        <v>40809</v>
      </c>
      <c r="B5506" s="92">
        <v>3367.4030760000001</v>
      </c>
      <c r="C5506" s="92">
        <v>3426.8278810000002</v>
      </c>
      <c r="D5506" s="92">
        <v>3258.3720699999999</v>
      </c>
      <c r="E5506" s="92">
        <v>3426.3459469999998</v>
      </c>
      <c r="F5506" s="92">
        <v>3426.244385</v>
      </c>
      <c r="G5506" s="92">
        <v>39180900</v>
      </c>
    </row>
    <row r="5507" spans="1:7" x14ac:dyDescent="0.25">
      <c r="A5507" s="87">
        <v>40812</v>
      </c>
      <c r="B5507" s="92">
        <v>3425.6020509999998</v>
      </c>
      <c r="C5507" s="92">
        <v>3429.4628910000001</v>
      </c>
      <c r="D5507" s="92">
        <v>3217.9509280000002</v>
      </c>
      <c r="E5507" s="92">
        <v>3316.1369629999999</v>
      </c>
      <c r="F5507" s="92">
        <v>3316.0385740000002</v>
      </c>
      <c r="G5507" s="92">
        <v>48894300</v>
      </c>
    </row>
    <row r="5508" spans="1:7" x14ac:dyDescent="0.25">
      <c r="A5508" s="87">
        <v>40813</v>
      </c>
      <c r="B5508" s="92">
        <v>3316.6860350000002</v>
      </c>
      <c r="C5508" s="92">
        <v>3487.7570799999999</v>
      </c>
      <c r="D5508" s="92">
        <v>3316.6860350000002</v>
      </c>
      <c r="E5508" s="92">
        <v>3473.9379880000001</v>
      </c>
      <c r="F5508" s="92">
        <v>3473.834961</v>
      </c>
      <c r="G5508" s="92">
        <v>42886800</v>
      </c>
    </row>
    <row r="5509" spans="1:7" x14ac:dyDescent="0.25">
      <c r="A5509" s="87">
        <v>40814</v>
      </c>
      <c r="B5509" s="92">
        <v>3474.3100589999999</v>
      </c>
      <c r="C5509" s="92">
        <v>3531.8889159999999</v>
      </c>
      <c r="D5509" s="92">
        <v>3452.9799800000001</v>
      </c>
      <c r="E5509" s="92">
        <v>3513.1660160000001</v>
      </c>
      <c r="F5509" s="92">
        <v>3513.061768</v>
      </c>
      <c r="G5509" s="92">
        <v>40210500</v>
      </c>
    </row>
    <row r="5510" spans="1:7" x14ac:dyDescent="0.25">
      <c r="A5510" s="87">
        <v>40815</v>
      </c>
      <c r="B5510" s="92">
        <v>3512.9829100000002</v>
      </c>
      <c r="C5510" s="92">
        <v>3549.1840820000002</v>
      </c>
      <c r="D5510" s="92">
        <v>3466.6259770000001</v>
      </c>
      <c r="E5510" s="92">
        <v>3537.1779790000001</v>
      </c>
      <c r="F5510" s="92">
        <v>3537.0729980000001</v>
      </c>
      <c r="G5510" s="92">
        <v>26702100</v>
      </c>
    </row>
    <row r="5511" spans="1:7" x14ac:dyDescent="0.25">
      <c r="A5511" s="87">
        <v>40816</v>
      </c>
      <c r="B5511" s="92">
        <v>3537.2700199999999</v>
      </c>
      <c r="C5511" s="92">
        <v>3579.6621089999999</v>
      </c>
      <c r="D5511" s="92">
        <v>3523.1740719999998</v>
      </c>
      <c r="E5511" s="92">
        <v>3549.031982</v>
      </c>
      <c r="F5511" s="92">
        <v>3548.9265140000002</v>
      </c>
      <c r="G5511" s="92">
        <v>31074600</v>
      </c>
    </row>
    <row r="5512" spans="1:7" x14ac:dyDescent="0.25">
      <c r="A5512" s="87">
        <v>40819</v>
      </c>
      <c r="B5512" s="92">
        <v>3548.1159670000002</v>
      </c>
      <c r="C5512" s="92">
        <v>3548.1159670000002</v>
      </c>
      <c r="D5512" s="92">
        <v>3329.8701169999999</v>
      </c>
      <c r="E5512" s="92">
        <v>3348.7080080000001</v>
      </c>
      <c r="F5512" s="92">
        <v>3348.608643</v>
      </c>
      <c r="G5512" s="92">
        <v>35605800</v>
      </c>
    </row>
    <row r="5513" spans="1:7" x14ac:dyDescent="0.25">
      <c r="A5513" s="87">
        <v>40820</v>
      </c>
      <c r="B5513" s="92">
        <v>3347.219971</v>
      </c>
      <c r="C5513" s="92">
        <v>3352.3950199999999</v>
      </c>
      <c r="D5513" s="92">
        <v>3256.4418949999999</v>
      </c>
      <c r="E5513" s="92">
        <v>3269.4509280000002</v>
      </c>
      <c r="F5513" s="92">
        <v>3269.3540039999998</v>
      </c>
      <c r="G5513" s="92">
        <v>38783700</v>
      </c>
    </row>
    <row r="5514" spans="1:7" x14ac:dyDescent="0.25">
      <c r="A5514" s="87">
        <v>40821</v>
      </c>
      <c r="B5514" s="92">
        <v>3269.5429690000001</v>
      </c>
      <c r="C5514" s="92">
        <v>3315.6850589999999</v>
      </c>
      <c r="D5514" s="92">
        <v>3269.5429690000001</v>
      </c>
      <c r="E5514" s="92">
        <v>3293.2390140000002</v>
      </c>
      <c r="F5514" s="92">
        <v>3293.141357</v>
      </c>
      <c r="G5514" s="92">
        <v>29217000</v>
      </c>
    </row>
    <row r="5515" spans="1:7" x14ac:dyDescent="0.25">
      <c r="A5515" s="87">
        <v>40822</v>
      </c>
      <c r="B5515" s="92">
        <v>3293.5139159999999</v>
      </c>
      <c r="C5515" s="92">
        <v>3447.0739749999998</v>
      </c>
      <c r="D5515" s="92">
        <v>3293.5139159999999</v>
      </c>
      <c r="E5515" s="92">
        <v>3443.1059570000002</v>
      </c>
      <c r="F5515" s="92">
        <v>3443.0039059999999</v>
      </c>
      <c r="G5515" s="92">
        <v>42704300</v>
      </c>
    </row>
    <row r="5516" spans="1:7" x14ac:dyDescent="0.25">
      <c r="A5516" s="87">
        <v>40823</v>
      </c>
      <c r="B5516" s="92">
        <v>3443.4719239999999</v>
      </c>
      <c r="C5516" s="92">
        <v>3526.8010250000002</v>
      </c>
      <c r="D5516" s="92">
        <v>3418.1359859999998</v>
      </c>
      <c r="E5516" s="92">
        <v>3425.6840820000002</v>
      </c>
      <c r="F5516" s="92">
        <v>3425.5825199999999</v>
      </c>
      <c r="G5516" s="92">
        <v>42566600</v>
      </c>
    </row>
    <row r="5517" spans="1:7" x14ac:dyDescent="0.25">
      <c r="A5517" s="87">
        <v>40826</v>
      </c>
      <c r="B5517" s="92">
        <v>3424.5690920000002</v>
      </c>
      <c r="C5517" s="92">
        <v>3452.423096</v>
      </c>
      <c r="D5517" s="92">
        <v>3413.2670899999998</v>
      </c>
      <c r="E5517" s="92">
        <v>3451.0839839999999</v>
      </c>
      <c r="F5517" s="92">
        <v>3450.9814449999999</v>
      </c>
      <c r="G5517" s="92">
        <v>20438300</v>
      </c>
    </row>
    <row r="5518" spans="1:7" x14ac:dyDescent="0.25">
      <c r="A5518" s="87">
        <v>40827</v>
      </c>
      <c r="B5518" s="92">
        <v>3451.633057</v>
      </c>
      <c r="C5518" s="92">
        <v>3563.4079590000001</v>
      </c>
      <c r="D5518" s="92">
        <v>3451.633057</v>
      </c>
      <c r="E5518" s="92">
        <v>3531.7529300000001</v>
      </c>
      <c r="F5518" s="92">
        <v>3531.648193</v>
      </c>
      <c r="G5518" s="92">
        <v>55539300</v>
      </c>
    </row>
    <row r="5519" spans="1:7" x14ac:dyDescent="0.25">
      <c r="A5519" s="87">
        <v>40828</v>
      </c>
      <c r="B5519" s="92">
        <v>3522.8168949999999</v>
      </c>
      <c r="C5519" s="92">
        <v>3637.123047</v>
      </c>
      <c r="D5519" s="92">
        <v>3516.6220699999999</v>
      </c>
      <c r="E5519" s="92">
        <v>3635.9309079999998</v>
      </c>
      <c r="F5519" s="92">
        <v>3635.8227539999998</v>
      </c>
      <c r="G5519" s="92">
        <v>71960600</v>
      </c>
    </row>
    <row r="5520" spans="1:7" x14ac:dyDescent="0.25">
      <c r="A5520" s="87">
        <v>40829</v>
      </c>
      <c r="B5520" s="92">
        <v>3636.5710450000001</v>
      </c>
      <c r="C5520" s="92">
        <v>3702.7561040000001</v>
      </c>
      <c r="D5520" s="92">
        <v>3636.5710450000001</v>
      </c>
      <c r="E5520" s="92">
        <v>3675.3840329999998</v>
      </c>
      <c r="F5520" s="92">
        <v>3675.2749020000001</v>
      </c>
      <c r="G5520" s="92">
        <v>79293800</v>
      </c>
    </row>
    <row r="5521" spans="1:7" x14ac:dyDescent="0.25">
      <c r="A5521" s="87">
        <v>40830</v>
      </c>
      <c r="B5521" s="92">
        <v>3675.0129390000002</v>
      </c>
      <c r="C5521" s="92">
        <v>3688.139893</v>
      </c>
      <c r="D5521" s="92">
        <v>3639.343018</v>
      </c>
      <c r="E5521" s="92">
        <v>3664.679932</v>
      </c>
      <c r="F5521" s="92">
        <v>3664.5710450000001</v>
      </c>
      <c r="G5521" s="92">
        <v>39296400</v>
      </c>
    </row>
    <row r="5522" spans="1:7" x14ac:dyDescent="0.25">
      <c r="A5522" s="87">
        <v>40833</v>
      </c>
      <c r="B5522" s="92">
        <v>3665.320068</v>
      </c>
      <c r="C5522" s="92">
        <v>3730.3029790000001</v>
      </c>
      <c r="D5522" s="92">
        <v>3665.320068</v>
      </c>
      <c r="E5522" s="92">
        <v>3729.014893</v>
      </c>
      <c r="F5522" s="92">
        <v>3728.904297</v>
      </c>
      <c r="G5522" s="92">
        <v>73293900</v>
      </c>
    </row>
    <row r="5523" spans="1:7" x14ac:dyDescent="0.25">
      <c r="A5523" s="87">
        <v>40834</v>
      </c>
      <c r="B5523" s="92">
        <v>3728.0090329999998</v>
      </c>
      <c r="C5523" s="92">
        <v>3728.0090329999998</v>
      </c>
      <c r="D5523" s="92">
        <v>3580.7690429999998</v>
      </c>
      <c r="E5523" s="92">
        <v>3622.0270999999998</v>
      </c>
      <c r="F5523" s="92">
        <v>3621.9194339999999</v>
      </c>
      <c r="G5523" s="92">
        <v>51376300</v>
      </c>
    </row>
    <row r="5524" spans="1:7" x14ac:dyDescent="0.25">
      <c r="A5524" s="87">
        <v>40835</v>
      </c>
      <c r="B5524" s="92">
        <v>3622.5759280000002</v>
      </c>
      <c r="C5524" s="92">
        <v>3697.3859859999998</v>
      </c>
      <c r="D5524" s="92">
        <v>3622.5759280000002</v>
      </c>
      <c r="E5524" s="92">
        <v>3685.3059079999998</v>
      </c>
      <c r="F5524" s="92">
        <v>3685.1965329999998</v>
      </c>
      <c r="G5524" s="92">
        <v>50626700</v>
      </c>
    </row>
    <row r="5525" spans="1:7" x14ac:dyDescent="0.25">
      <c r="A5525" s="87">
        <v>40836</v>
      </c>
      <c r="B5525" s="92">
        <v>3684.8479000000002</v>
      </c>
      <c r="C5525" s="92">
        <v>3684.8479000000002</v>
      </c>
      <c r="D5525" s="92">
        <v>3593.6560060000002</v>
      </c>
      <c r="E5525" s="92">
        <v>3622.7758789999998</v>
      </c>
      <c r="F5525" s="92">
        <v>3622.6682129999999</v>
      </c>
      <c r="G5525" s="92">
        <v>30644600</v>
      </c>
    </row>
    <row r="5526" spans="1:7" x14ac:dyDescent="0.25">
      <c r="A5526" s="87">
        <v>40837</v>
      </c>
      <c r="B5526" s="92">
        <v>3622.866943</v>
      </c>
      <c r="C5526" s="92">
        <v>3643.8459469999998</v>
      </c>
      <c r="D5526" s="92">
        <v>3594.4880370000001</v>
      </c>
      <c r="E5526" s="92">
        <v>3620.6640630000002</v>
      </c>
      <c r="F5526" s="92">
        <v>3620.5563959999999</v>
      </c>
      <c r="G5526" s="92">
        <v>30897100</v>
      </c>
    </row>
    <row r="5527" spans="1:7" x14ac:dyDescent="0.25">
      <c r="A5527" s="87">
        <v>40840</v>
      </c>
      <c r="B5527" s="92">
        <v>3621.1220699999999</v>
      </c>
      <c r="C5527" s="92">
        <v>3716.6440429999998</v>
      </c>
      <c r="D5527" s="92">
        <v>3621.1220699999999</v>
      </c>
      <c r="E5527" s="92">
        <v>3706.781982</v>
      </c>
      <c r="F5527" s="92">
        <v>3706.6721189999998</v>
      </c>
      <c r="G5527" s="92">
        <v>48331400</v>
      </c>
    </row>
    <row r="5528" spans="1:7" x14ac:dyDescent="0.25">
      <c r="A5528" s="87">
        <v>40841</v>
      </c>
      <c r="B5528" s="92">
        <v>3706.6909179999998</v>
      </c>
      <c r="C5528" s="92">
        <v>3733.9270019999999</v>
      </c>
      <c r="D5528" s="92">
        <v>3699.4370119999999</v>
      </c>
      <c r="E5528" s="92">
        <v>3710.4780270000001</v>
      </c>
      <c r="F5528" s="92">
        <v>3710.3679200000001</v>
      </c>
      <c r="G5528" s="92">
        <v>29870500</v>
      </c>
    </row>
    <row r="5529" spans="1:7" x14ac:dyDescent="0.25">
      <c r="A5529" s="87">
        <v>40842</v>
      </c>
      <c r="B5529" s="92">
        <v>3710.3869629999999</v>
      </c>
      <c r="C5529" s="92">
        <v>3740.7319339999999</v>
      </c>
      <c r="D5529" s="92">
        <v>3680.1520999999998</v>
      </c>
      <c r="E5529" s="92">
        <v>3738.6069339999999</v>
      </c>
      <c r="F5529" s="92">
        <v>3738.4958499999998</v>
      </c>
      <c r="G5529" s="92">
        <v>30382600</v>
      </c>
    </row>
    <row r="5530" spans="1:7" x14ac:dyDescent="0.25">
      <c r="A5530" s="87">
        <v>40843</v>
      </c>
      <c r="B5530" s="92">
        <v>3739.5358890000002</v>
      </c>
      <c r="C5530" s="92">
        <v>3814.5810550000001</v>
      </c>
      <c r="D5530" s="92">
        <v>3739.5358890000002</v>
      </c>
      <c r="E5530" s="92">
        <v>3813.0039059999999</v>
      </c>
      <c r="F5530" s="92">
        <v>3812.890625</v>
      </c>
      <c r="G5530" s="92">
        <v>58927300</v>
      </c>
    </row>
    <row r="5531" spans="1:7" x14ac:dyDescent="0.25">
      <c r="A5531" s="87">
        <v>40844</v>
      </c>
      <c r="B5531" s="92">
        <v>3814.0109859999998</v>
      </c>
      <c r="C5531" s="92">
        <v>3875.1120609999998</v>
      </c>
      <c r="D5531" s="92">
        <v>3811.3940429999998</v>
      </c>
      <c r="E5531" s="92">
        <v>3829.959961</v>
      </c>
      <c r="F5531" s="92">
        <v>3829.8461910000001</v>
      </c>
      <c r="G5531" s="92">
        <v>50679300</v>
      </c>
    </row>
    <row r="5532" spans="1:7" x14ac:dyDescent="0.25">
      <c r="A5532" s="87">
        <v>40847</v>
      </c>
      <c r="B5532" s="92">
        <v>3830.875</v>
      </c>
      <c r="C5532" s="92">
        <v>3830.875</v>
      </c>
      <c r="D5532" s="92">
        <v>3758.4929200000001</v>
      </c>
      <c r="E5532" s="92">
        <v>3790.8469239999999</v>
      </c>
      <c r="F5532" s="92">
        <v>3790.734375</v>
      </c>
      <c r="G5532" s="92">
        <v>36412500</v>
      </c>
    </row>
    <row r="5533" spans="1:7" x14ac:dyDescent="0.25">
      <c r="A5533" s="87">
        <v>40848</v>
      </c>
      <c r="B5533" s="92">
        <v>3790.11499</v>
      </c>
      <c r="C5533" s="92">
        <v>3790.11499</v>
      </c>
      <c r="D5533" s="92">
        <v>3681.3410640000002</v>
      </c>
      <c r="E5533" s="92">
        <v>3685.0119629999999</v>
      </c>
      <c r="F5533" s="92">
        <v>3684.9025879999999</v>
      </c>
      <c r="G5533" s="92">
        <v>40125300</v>
      </c>
    </row>
    <row r="5534" spans="1:7" x14ac:dyDescent="0.25">
      <c r="A5534" s="87">
        <v>40849</v>
      </c>
      <c r="B5534" s="92">
        <v>3684.1879880000001</v>
      </c>
      <c r="C5534" s="92">
        <v>3763.3920899999998</v>
      </c>
      <c r="D5534" s="92">
        <v>3624.2280270000001</v>
      </c>
      <c r="E5534" s="92">
        <v>3763.0339359999998</v>
      </c>
      <c r="F5534" s="92">
        <v>3762.9223630000001</v>
      </c>
      <c r="G5534" s="92">
        <v>49329700</v>
      </c>
    </row>
    <row r="5535" spans="1:7" x14ac:dyDescent="0.25">
      <c r="A5535" s="87">
        <v>40850</v>
      </c>
      <c r="B5535" s="92">
        <v>3763.3081050000001</v>
      </c>
      <c r="C5535" s="92">
        <v>3763.3081050000001</v>
      </c>
      <c r="D5535" s="92">
        <v>3686.0048830000001</v>
      </c>
      <c r="E5535" s="92">
        <v>3705.8100589999999</v>
      </c>
      <c r="F5535" s="92">
        <v>3705.7001949999999</v>
      </c>
      <c r="G5535" s="92">
        <v>35708700</v>
      </c>
    </row>
    <row r="5536" spans="1:7" x14ac:dyDescent="0.25">
      <c r="A5536" s="87">
        <v>40851</v>
      </c>
      <c r="B5536" s="92">
        <v>3706.4499510000001</v>
      </c>
      <c r="C5536" s="92">
        <v>3801.0639649999998</v>
      </c>
      <c r="D5536" s="92">
        <v>3706.4499510000001</v>
      </c>
      <c r="E5536" s="92">
        <v>3783.6279300000001</v>
      </c>
      <c r="F5536" s="92">
        <v>3783.515625</v>
      </c>
      <c r="G5536" s="92">
        <v>33167800</v>
      </c>
    </row>
    <row r="5537" spans="1:7" x14ac:dyDescent="0.25">
      <c r="A5537" s="87">
        <v>40854</v>
      </c>
      <c r="B5537" s="92">
        <v>3783.080078</v>
      </c>
      <c r="C5537" s="92">
        <v>3791.8149410000001</v>
      </c>
      <c r="D5537" s="92">
        <v>3765.2380370000001</v>
      </c>
      <c r="E5537" s="92">
        <v>3778.23999</v>
      </c>
      <c r="F5537" s="92">
        <v>3778.1279300000001</v>
      </c>
      <c r="G5537" s="92">
        <v>23496400</v>
      </c>
    </row>
    <row r="5538" spans="1:7" x14ac:dyDescent="0.25">
      <c r="A5538" s="87">
        <v>40855</v>
      </c>
      <c r="B5538" s="92">
        <v>3778.6970209999999</v>
      </c>
      <c r="C5538" s="92">
        <v>3806.9240719999998</v>
      </c>
      <c r="D5538" s="92">
        <v>3778.6970209999999</v>
      </c>
      <c r="E5538" s="92">
        <v>3805.6479490000002</v>
      </c>
      <c r="F5538" s="92">
        <v>3805.5349120000001</v>
      </c>
      <c r="G5538" s="92">
        <v>22485000</v>
      </c>
    </row>
    <row r="5539" spans="1:7" x14ac:dyDescent="0.25">
      <c r="A5539" s="87">
        <v>40856</v>
      </c>
      <c r="B5539" s="92">
        <v>3806.469971</v>
      </c>
      <c r="C5539" s="92">
        <v>3859.0979000000002</v>
      </c>
      <c r="D5539" s="92">
        <v>3806.469971</v>
      </c>
      <c r="E5539" s="92">
        <v>3857.3630370000001</v>
      </c>
      <c r="F5539" s="92">
        <v>3857.2485350000002</v>
      </c>
      <c r="G5539" s="92">
        <v>33282300</v>
      </c>
    </row>
    <row r="5540" spans="1:7" x14ac:dyDescent="0.25">
      <c r="A5540" s="87">
        <v>40857</v>
      </c>
      <c r="B5540" s="92">
        <v>3856.4489749999998</v>
      </c>
      <c r="C5540" s="92">
        <v>3856.4489749999998</v>
      </c>
      <c r="D5540" s="92">
        <v>3748.086914</v>
      </c>
      <c r="E5540" s="92">
        <v>3783.8811040000001</v>
      </c>
      <c r="F5540" s="92">
        <v>3783.7687989999999</v>
      </c>
      <c r="G5540" s="92">
        <v>29288000</v>
      </c>
    </row>
    <row r="5541" spans="1:7" x14ac:dyDescent="0.25">
      <c r="A5541" s="87">
        <v>40858</v>
      </c>
      <c r="B5541" s="92">
        <v>3784.2460940000001</v>
      </c>
      <c r="C5541" s="92">
        <v>3800.2890630000002</v>
      </c>
      <c r="D5541" s="92">
        <v>3764.8869629999999</v>
      </c>
      <c r="E5541" s="92">
        <v>3778.88501</v>
      </c>
      <c r="F5541" s="92">
        <v>3778.7729490000002</v>
      </c>
      <c r="G5541" s="92">
        <v>24340400</v>
      </c>
    </row>
    <row r="5542" spans="1:7" x14ac:dyDescent="0.25">
      <c r="A5542" s="87">
        <v>40861</v>
      </c>
      <c r="B5542" s="92">
        <v>3779.3410640000002</v>
      </c>
      <c r="C5542" s="92">
        <v>3833.2338869999999</v>
      </c>
      <c r="D5542" s="92">
        <v>3779.3410640000002</v>
      </c>
      <c r="E5542" s="92">
        <v>3833.040039</v>
      </c>
      <c r="F5542" s="92">
        <v>3832.9262699999999</v>
      </c>
      <c r="G5542" s="92">
        <v>34336500</v>
      </c>
    </row>
    <row r="5543" spans="1:7" x14ac:dyDescent="0.25">
      <c r="A5543" s="87">
        <v>40862</v>
      </c>
      <c r="B5543" s="92">
        <v>3833.1320799999999</v>
      </c>
      <c r="C5543" s="92">
        <v>3833.1320799999999</v>
      </c>
      <c r="D5543" s="92">
        <v>3799.4541020000001</v>
      </c>
      <c r="E5543" s="92">
        <v>3813.8420409999999</v>
      </c>
      <c r="F5543" s="92">
        <v>3813.72876</v>
      </c>
      <c r="G5543" s="92">
        <v>22405100</v>
      </c>
    </row>
    <row r="5544" spans="1:7" x14ac:dyDescent="0.25">
      <c r="A5544" s="87">
        <v>40863</v>
      </c>
      <c r="B5544" s="92">
        <v>3813.9331050000001</v>
      </c>
      <c r="C5544" s="92">
        <v>3817.2028810000002</v>
      </c>
      <c r="D5544" s="92">
        <v>3768.5258789999998</v>
      </c>
      <c r="E5544" s="92">
        <v>3814.0900879999999</v>
      </c>
      <c r="F5544" s="92">
        <v>3813.976807</v>
      </c>
      <c r="G5544" s="92">
        <v>33821000</v>
      </c>
    </row>
    <row r="5545" spans="1:7" x14ac:dyDescent="0.25">
      <c r="A5545" s="87">
        <v>40864</v>
      </c>
      <c r="B5545" s="92">
        <v>3813.7260740000002</v>
      </c>
      <c r="C5545" s="92">
        <v>3813.7260740000002</v>
      </c>
      <c r="D5545" s="92">
        <v>3781.3930660000001</v>
      </c>
      <c r="E5545" s="92">
        <v>3792.2529300000001</v>
      </c>
      <c r="F5545" s="92">
        <v>3792.1403810000002</v>
      </c>
      <c r="G5545" s="92">
        <v>20699500</v>
      </c>
    </row>
    <row r="5546" spans="1:7" x14ac:dyDescent="0.25">
      <c r="A5546" s="87">
        <v>40865</v>
      </c>
      <c r="B5546" s="92">
        <v>3792.163086</v>
      </c>
      <c r="C5546" s="92">
        <v>3792.163086</v>
      </c>
      <c r="D5546" s="92">
        <v>3745.1430660000001</v>
      </c>
      <c r="E5546" s="92">
        <v>3754.5</v>
      </c>
      <c r="F5546" s="92">
        <v>3754.3884280000002</v>
      </c>
      <c r="G5546" s="92">
        <v>18836700</v>
      </c>
    </row>
    <row r="5547" spans="1:7" x14ac:dyDescent="0.25">
      <c r="A5547" s="87">
        <v>40868</v>
      </c>
      <c r="B5547" s="92">
        <v>3754.2270509999998</v>
      </c>
      <c r="C5547" s="92">
        <v>3754.2270509999998</v>
      </c>
      <c r="D5547" s="92">
        <v>3668.1140140000002</v>
      </c>
      <c r="E5547" s="92">
        <v>3679.8291020000001</v>
      </c>
      <c r="F5547" s="92">
        <v>3679.7197270000001</v>
      </c>
      <c r="G5547" s="92">
        <v>26898000</v>
      </c>
    </row>
    <row r="5548" spans="1:7" x14ac:dyDescent="0.25">
      <c r="A5548" s="87">
        <v>40869</v>
      </c>
      <c r="B5548" s="92">
        <v>3679.7390140000002</v>
      </c>
      <c r="C5548" s="92">
        <v>3736.0219729999999</v>
      </c>
      <c r="D5548" s="92">
        <v>3671.3989259999998</v>
      </c>
      <c r="E5548" s="92">
        <v>3735.531982</v>
      </c>
      <c r="F5548" s="92">
        <v>3735.421143</v>
      </c>
      <c r="G5548" s="92">
        <v>25716500</v>
      </c>
    </row>
    <row r="5549" spans="1:7" x14ac:dyDescent="0.25">
      <c r="A5549" s="87">
        <v>40870</v>
      </c>
      <c r="B5549" s="92">
        <v>3734.625</v>
      </c>
      <c r="C5549" s="92">
        <v>3734.625</v>
      </c>
      <c r="D5549" s="92">
        <v>3665.5039059999999</v>
      </c>
      <c r="E5549" s="92">
        <v>3687.008057</v>
      </c>
      <c r="F5549" s="92">
        <v>3686.898682</v>
      </c>
      <c r="G5549" s="92">
        <v>18049300</v>
      </c>
    </row>
    <row r="5550" spans="1:7" x14ac:dyDescent="0.25">
      <c r="A5550" s="87">
        <v>40871</v>
      </c>
      <c r="B5550" s="92">
        <v>3686.3720699999999</v>
      </c>
      <c r="C5550" s="92">
        <v>3696.889893</v>
      </c>
      <c r="D5550" s="92">
        <v>3659.4340820000002</v>
      </c>
      <c r="E5550" s="92">
        <v>3696.031982</v>
      </c>
      <c r="F5550" s="92">
        <v>3695.9221189999998</v>
      </c>
      <c r="G5550" s="92">
        <v>20852800</v>
      </c>
    </row>
    <row r="5551" spans="1:7" x14ac:dyDescent="0.25">
      <c r="A5551" s="87">
        <v>40872</v>
      </c>
      <c r="B5551" s="92">
        <v>3696.123047</v>
      </c>
      <c r="C5551" s="92">
        <v>3696.123047</v>
      </c>
      <c r="D5551" s="92">
        <v>3628.758057</v>
      </c>
      <c r="E5551" s="92">
        <v>3637.1918949999999</v>
      </c>
      <c r="F5551" s="92">
        <v>3637.08374</v>
      </c>
      <c r="G5551" s="92">
        <v>20254200</v>
      </c>
    </row>
    <row r="5552" spans="1:7" x14ac:dyDescent="0.25">
      <c r="A5552" s="87">
        <v>40875</v>
      </c>
      <c r="B5552" s="92">
        <v>3637.9189449999999</v>
      </c>
      <c r="C5552" s="92">
        <v>3676.4040530000002</v>
      </c>
      <c r="D5552" s="92">
        <v>3618.9689939999998</v>
      </c>
      <c r="E5552" s="92">
        <v>3647.0490719999998</v>
      </c>
      <c r="F5552" s="92">
        <v>3646.9409179999998</v>
      </c>
      <c r="G5552" s="92">
        <v>19180300</v>
      </c>
    </row>
    <row r="5553" spans="1:7" x14ac:dyDescent="0.25">
      <c r="A5553" s="87">
        <v>40876</v>
      </c>
      <c r="B5553" s="92">
        <v>3647.2299800000001</v>
      </c>
      <c r="C5553" s="92">
        <v>3710.751953</v>
      </c>
      <c r="D5553" s="92">
        <v>3646.8610840000001</v>
      </c>
      <c r="E5553" s="92">
        <v>3687.7690429999998</v>
      </c>
      <c r="F5553" s="92">
        <v>3687.6596679999998</v>
      </c>
      <c r="G5553" s="92">
        <v>23033700</v>
      </c>
    </row>
    <row r="5554" spans="1:7" x14ac:dyDescent="0.25">
      <c r="A5554" s="87">
        <v>40877</v>
      </c>
      <c r="B5554" s="92">
        <v>3688.1320799999999</v>
      </c>
      <c r="C5554" s="92">
        <v>3719.9479980000001</v>
      </c>
      <c r="D5554" s="92">
        <v>3679.2080080000001</v>
      </c>
      <c r="E5554" s="92">
        <v>3715.080078</v>
      </c>
      <c r="F5554" s="92">
        <v>3714.9697270000001</v>
      </c>
      <c r="G5554" s="92">
        <v>29485700</v>
      </c>
    </row>
    <row r="5555" spans="1:7" x14ac:dyDescent="0.25">
      <c r="A5555" s="87">
        <v>40878</v>
      </c>
      <c r="B5555" s="92">
        <v>3715.443115</v>
      </c>
      <c r="C5555" s="92">
        <v>3811.5439449999999</v>
      </c>
      <c r="D5555" s="92">
        <v>3715.443115</v>
      </c>
      <c r="E5555" s="92">
        <v>3781.0991210000002</v>
      </c>
      <c r="F5555" s="92">
        <v>3780.9870609999998</v>
      </c>
      <c r="G5555" s="92">
        <v>38604300</v>
      </c>
    </row>
    <row r="5556" spans="1:7" x14ac:dyDescent="0.25">
      <c r="A5556" s="87">
        <v>40879</v>
      </c>
      <c r="B5556" s="92">
        <v>3781.468018</v>
      </c>
      <c r="C5556" s="92">
        <v>3781.468018</v>
      </c>
      <c r="D5556" s="92">
        <v>3757.4509280000002</v>
      </c>
      <c r="E5556" s="92">
        <v>3779.8359380000002</v>
      </c>
      <c r="F5556" s="92">
        <v>3779.7238769999999</v>
      </c>
      <c r="G5556" s="92">
        <v>21962000</v>
      </c>
    </row>
    <row r="5557" spans="1:7" x14ac:dyDescent="0.25">
      <c r="A5557" s="87">
        <v>40882</v>
      </c>
      <c r="B5557" s="92">
        <v>3780.5620119999999</v>
      </c>
      <c r="C5557" s="92">
        <v>3791.5419919999999</v>
      </c>
      <c r="D5557" s="92">
        <v>3762.6340329999998</v>
      </c>
      <c r="E5557" s="92">
        <v>3780.7929690000001</v>
      </c>
      <c r="F5557" s="92">
        <v>3780.6809079999998</v>
      </c>
      <c r="G5557" s="92">
        <v>23775800</v>
      </c>
    </row>
    <row r="5558" spans="1:7" x14ac:dyDescent="0.25">
      <c r="A5558" s="87">
        <v>40883</v>
      </c>
      <c r="B5558" s="92">
        <v>3780.0581050000001</v>
      </c>
      <c r="C5558" s="92">
        <v>3780.7561040000001</v>
      </c>
      <c r="D5558" s="92">
        <v>3736.4089359999998</v>
      </c>
      <c r="E5558" s="92">
        <v>3752.6740719999998</v>
      </c>
      <c r="F5558" s="92">
        <v>3752.5625</v>
      </c>
      <c r="G5558" s="92">
        <v>21974200</v>
      </c>
    </row>
    <row r="5559" spans="1:7" x14ac:dyDescent="0.25">
      <c r="A5559" s="87">
        <v>40884</v>
      </c>
      <c r="B5559" s="92">
        <v>3753.3710940000001</v>
      </c>
      <c r="C5559" s="92">
        <v>3793.4951169999999</v>
      </c>
      <c r="D5559" s="92">
        <v>3753.3710940000001</v>
      </c>
      <c r="E5559" s="92">
        <v>3793.235107</v>
      </c>
      <c r="F5559" s="92">
        <v>3793.1225589999999</v>
      </c>
      <c r="G5559" s="92">
        <v>30518600</v>
      </c>
    </row>
    <row r="5560" spans="1:7" x14ac:dyDescent="0.25">
      <c r="A5560" s="87">
        <v>40885</v>
      </c>
      <c r="B5560" s="92">
        <v>3793.3249510000001</v>
      </c>
      <c r="C5560" s="92">
        <v>3793.3249510000001</v>
      </c>
      <c r="D5560" s="92">
        <v>3762.2690429999998</v>
      </c>
      <c r="E5560" s="92">
        <v>3781.7609859999998</v>
      </c>
      <c r="F5560" s="92">
        <v>3781.648682</v>
      </c>
      <c r="G5560" s="92">
        <v>29949700</v>
      </c>
    </row>
    <row r="5561" spans="1:7" x14ac:dyDescent="0.25">
      <c r="A5561" s="87">
        <v>40886</v>
      </c>
      <c r="B5561" s="92">
        <v>3781.0270999999998</v>
      </c>
      <c r="C5561" s="92">
        <v>3781.0270999999998</v>
      </c>
      <c r="D5561" s="92">
        <v>3728.7338869999999</v>
      </c>
      <c r="E5561" s="92">
        <v>3759.6088869999999</v>
      </c>
      <c r="F5561" s="92">
        <v>3759.4973140000002</v>
      </c>
      <c r="G5561" s="92">
        <v>23622200</v>
      </c>
    </row>
    <row r="5562" spans="1:7" x14ac:dyDescent="0.25">
      <c r="A5562" s="87">
        <v>40889</v>
      </c>
      <c r="B5562" s="92">
        <v>3761.0778810000002</v>
      </c>
      <c r="C5562" s="92">
        <v>3803.705078</v>
      </c>
      <c r="D5562" s="92">
        <v>3761.0778810000002</v>
      </c>
      <c r="E5562" s="92">
        <v>3792.1489259999998</v>
      </c>
      <c r="F5562" s="92">
        <v>3792.0363769999999</v>
      </c>
      <c r="G5562" s="92">
        <v>37212200</v>
      </c>
    </row>
    <row r="5563" spans="1:7" x14ac:dyDescent="0.25">
      <c r="A5563" s="87">
        <v>40890</v>
      </c>
      <c r="B5563" s="92">
        <v>3791.4260250000002</v>
      </c>
      <c r="C5563" s="92">
        <v>3791.4260250000002</v>
      </c>
      <c r="D5563" s="92">
        <v>3742.5900879999999</v>
      </c>
      <c r="E5563" s="92">
        <v>3763.5791020000001</v>
      </c>
      <c r="F5563" s="92">
        <v>3763.467529</v>
      </c>
      <c r="G5563" s="92">
        <v>38938600</v>
      </c>
    </row>
    <row r="5564" spans="1:7" x14ac:dyDescent="0.25">
      <c r="A5564" s="87">
        <v>40891</v>
      </c>
      <c r="B5564" s="92">
        <v>3763.3979490000002</v>
      </c>
      <c r="C5564" s="92">
        <v>3765.0910640000002</v>
      </c>
      <c r="D5564" s="92">
        <v>3741.7170409999999</v>
      </c>
      <c r="E5564" s="92">
        <v>3751.6040039999998</v>
      </c>
      <c r="F5564" s="92">
        <v>3751.4926759999998</v>
      </c>
      <c r="G5564" s="92">
        <v>44052100</v>
      </c>
    </row>
    <row r="5565" spans="1:7" x14ac:dyDescent="0.25">
      <c r="A5565" s="87">
        <v>40892</v>
      </c>
      <c r="B5565" s="92">
        <v>3751.1530760000001</v>
      </c>
      <c r="C5565" s="92">
        <v>3751.1530760000001</v>
      </c>
      <c r="D5565" s="92">
        <v>3666.2490229999999</v>
      </c>
      <c r="E5565" s="92">
        <v>3701.540039</v>
      </c>
      <c r="F5565" s="92">
        <v>3701.4301759999998</v>
      </c>
      <c r="G5565" s="92">
        <v>32751000</v>
      </c>
    </row>
    <row r="5566" spans="1:7" x14ac:dyDescent="0.25">
      <c r="A5566" s="87">
        <v>40893</v>
      </c>
      <c r="B5566" s="92">
        <v>3701.9060060000002</v>
      </c>
      <c r="C5566" s="92">
        <v>3778.123047</v>
      </c>
      <c r="D5566" s="92">
        <v>3701.9060060000002</v>
      </c>
      <c r="E5566" s="92">
        <v>3768.3540039999998</v>
      </c>
      <c r="F5566" s="92">
        <v>3768.241943</v>
      </c>
      <c r="G5566" s="92">
        <v>41442900</v>
      </c>
    </row>
    <row r="5567" spans="1:7" x14ac:dyDescent="0.25">
      <c r="A5567" s="87">
        <v>40896</v>
      </c>
      <c r="B5567" s="92">
        <v>3768.2639159999999</v>
      </c>
      <c r="C5567" s="92">
        <v>3773.7971189999998</v>
      </c>
      <c r="D5567" s="92">
        <v>3753.2758789999998</v>
      </c>
      <c r="E5567" s="92">
        <v>3770.2871089999999</v>
      </c>
      <c r="F5567" s="92">
        <v>3770.1750489999999</v>
      </c>
      <c r="G5567" s="92">
        <v>28343900</v>
      </c>
    </row>
    <row r="5568" spans="1:7" x14ac:dyDescent="0.25">
      <c r="A5568" s="87">
        <v>40897</v>
      </c>
      <c r="B5568" s="92">
        <v>3770.8278810000002</v>
      </c>
      <c r="C5568" s="92">
        <v>3789.8759770000001</v>
      </c>
      <c r="D5568" s="92">
        <v>3745.044922</v>
      </c>
      <c r="E5568" s="92">
        <v>3752.3378910000001</v>
      </c>
      <c r="F5568" s="92">
        <v>3752.226318</v>
      </c>
      <c r="G5568" s="92">
        <v>42637500</v>
      </c>
    </row>
    <row r="5569" spans="1:7" x14ac:dyDescent="0.25">
      <c r="A5569" s="87">
        <v>40898</v>
      </c>
      <c r="B5569" s="92">
        <v>3752.790039</v>
      </c>
      <c r="C5569" s="92">
        <v>3808.3911130000001</v>
      </c>
      <c r="D5569" s="92">
        <v>3752.790039</v>
      </c>
      <c r="E5569" s="92">
        <v>3794.2670899999998</v>
      </c>
      <c r="F5569" s="92">
        <v>3794.1545409999999</v>
      </c>
      <c r="G5569" s="92">
        <v>43708700</v>
      </c>
    </row>
    <row r="5570" spans="1:7" x14ac:dyDescent="0.25">
      <c r="A5570" s="87">
        <v>40899</v>
      </c>
      <c r="B5570" s="92">
        <v>3791.7150879999999</v>
      </c>
      <c r="C5570" s="92">
        <v>3804.038086</v>
      </c>
      <c r="D5570" s="92">
        <v>3779.4309079999998</v>
      </c>
      <c r="E5570" s="92">
        <v>3795.443115</v>
      </c>
      <c r="F5570" s="92">
        <v>3795.3305660000001</v>
      </c>
      <c r="G5570" s="92">
        <v>39251600</v>
      </c>
    </row>
    <row r="5571" spans="1:7" x14ac:dyDescent="0.25">
      <c r="A5571" s="87">
        <v>40900</v>
      </c>
      <c r="B5571" s="92">
        <v>3795.8090820000002</v>
      </c>
      <c r="C5571" s="92">
        <v>3821.9880370000001</v>
      </c>
      <c r="D5571" s="92">
        <v>3777.0239259999998</v>
      </c>
      <c r="E5571" s="92">
        <v>3797.1508789999998</v>
      </c>
      <c r="F5571" s="92">
        <v>3797.038086</v>
      </c>
      <c r="G5571" s="92">
        <v>23888900</v>
      </c>
    </row>
    <row r="5572" spans="1:7" x14ac:dyDescent="0.25">
      <c r="A5572" s="87">
        <v>40904</v>
      </c>
      <c r="B5572" s="92">
        <v>3796.969971</v>
      </c>
      <c r="C5572" s="92">
        <v>3806.1850589999999</v>
      </c>
      <c r="D5572" s="92">
        <v>3757.5310060000002</v>
      </c>
      <c r="E5572" s="92">
        <v>3789.4250489999999</v>
      </c>
      <c r="F5572" s="92">
        <v>3789.3125</v>
      </c>
      <c r="G5572" s="92">
        <v>14348800</v>
      </c>
    </row>
    <row r="5573" spans="1:7" x14ac:dyDescent="0.25">
      <c r="A5573" s="87">
        <v>40905</v>
      </c>
      <c r="B5573" s="92">
        <v>3789.5339359999998</v>
      </c>
      <c r="C5573" s="92">
        <v>3789.5339359999998</v>
      </c>
      <c r="D5573" s="92">
        <v>3744.6311040000001</v>
      </c>
      <c r="E5573" s="92">
        <v>3769.2141109999998</v>
      </c>
      <c r="F5573" s="92">
        <v>3769.1020509999998</v>
      </c>
      <c r="G5573" s="92">
        <v>20780700</v>
      </c>
    </row>
    <row r="5574" spans="1:7" x14ac:dyDescent="0.25">
      <c r="A5574" s="87">
        <v>40906</v>
      </c>
      <c r="B5574" s="92">
        <v>3769.1240229999999</v>
      </c>
      <c r="C5574" s="92">
        <v>3813.0910640000002</v>
      </c>
      <c r="D5574" s="92">
        <v>3736.2270509999998</v>
      </c>
      <c r="E5574" s="92">
        <v>3808.7719729999999</v>
      </c>
      <c r="F5574" s="92">
        <v>3808.6589359999998</v>
      </c>
      <c r="G5574" s="92">
        <v>18319000</v>
      </c>
    </row>
    <row r="5575" spans="1:7" x14ac:dyDescent="0.25">
      <c r="A5575" s="87">
        <v>40907</v>
      </c>
      <c r="B5575" s="92">
        <v>3808.951904</v>
      </c>
      <c r="C5575" s="92">
        <v>3825.9628910000001</v>
      </c>
      <c r="D5575" s="92">
        <v>3805.0791020000001</v>
      </c>
      <c r="E5575" s="92">
        <v>3821.991943</v>
      </c>
      <c r="F5575" s="92">
        <v>3821.8786620000001</v>
      </c>
      <c r="G5575" s="92">
        <v>26005400</v>
      </c>
    </row>
    <row r="5576" spans="1:7" x14ac:dyDescent="0.25">
      <c r="A5576" s="87">
        <v>40910</v>
      </c>
      <c r="B5576" s="92">
        <v>3821.6259770000001</v>
      </c>
      <c r="C5576" s="92">
        <v>3825.0969239999999</v>
      </c>
      <c r="D5576" s="92">
        <v>3797.001953</v>
      </c>
      <c r="E5576" s="92">
        <v>3809.139893</v>
      </c>
      <c r="F5576" s="92">
        <v>3809.0268550000001</v>
      </c>
      <c r="G5576" s="92">
        <v>24861600</v>
      </c>
    </row>
    <row r="5577" spans="1:7" x14ac:dyDescent="0.25">
      <c r="A5577" s="87">
        <v>40911</v>
      </c>
      <c r="B5577" s="92">
        <v>3808.6889649999998</v>
      </c>
      <c r="C5577" s="92">
        <v>3858.1879880000001</v>
      </c>
      <c r="D5577" s="92">
        <v>3808.6889649999998</v>
      </c>
      <c r="E5577" s="92">
        <v>3857.8820799999999</v>
      </c>
      <c r="F5577" s="92">
        <v>3857.767578</v>
      </c>
      <c r="G5577" s="92">
        <v>49712400</v>
      </c>
    </row>
    <row r="5578" spans="1:7" x14ac:dyDescent="0.25">
      <c r="A5578" s="87">
        <v>40912</v>
      </c>
      <c r="B5578" s="92">
        <v>3858.0629880000001</v>
      </c>
      <c r="C5578" s="92">
        <v>3921.1679690000001</v>
      </c>
      <c r="D5578" s="92">
        <v>3858.0629880000001</v>
      </c>
      <c r="E5578" s="92">
        <v>3907.4208979999999</v>
      </c>
      <c r="F5578" s="92">
        <v>3907.304932</v>
      </c>
      <c r="G5578" s="92">
        <v>39077900</v>
      </c>
    </row>
    <row r="5579" spans="1:7" x14ac:dyDescent="0.25">
      <c r="A5579" s="87">
        <v>40913</v>
      </c>
      <c r="B5579" s="92">
        <v>3907.5109859999998</v>
      </c>
      <c r="C5579" s="92">
        <v>3924.0500489999999</v>
      </c>
      <c r="D5579" s="92">
        <v>3893.1899410000001</v>
      </c>
      <c r="E5579" s="92">
        <v>3906.2639159999999</v>
      </c>
      <c r="F5579" s="92">
        <v>3906.1479490000002</v>
      </c>
      <c r="G5579" s="92">
        <v>34539000</v>
      </c>
    </row>
    <row r="5580" spans="1:7" x14ac:dyDescent="0.25">
      <c r="A5580" s="87">
        <v>40914</v>
      </c>
      <c r="B5580" s="92">
        <v>3906.4440920000002</v>
      </c>
      <c r="C5580" s="92">
        <v>3906.6760250000002</v>
      </c>
      <c r="D5580" s="92">
        <v>3852.75</v>
      </c>
      <c r="E5580" s="92">
        <v>3869.415039</v>
      </c>
      <c r="F5580" s="92">
        <v>3869.3000489999999</v>
      </c>
      <c r="G5580" s="92">
        <v>21634800</v>
      </c>
    </row>
    <row r="5581" spans="1:7" x14ac:dyDescent="0.25">
      <c r="A5581" s="87">
        <v>40917</v>
      </c>
      <c r="B5581" s="92">
        <v>3868.7839359999998</v>
      </c>
      <c r="C5581" s="92">
        <v>3890.1970209999999</v>
      </c>
      <c r="D5581" s="92">
        <v>3848.343018</v>
      </c>
      <c r="E5581" s="92">
        <v>3889.0720209999999</v>
      </c>
      <c r="F5581" s="92">
        <v>3888.9565429999998</v>
      </c>
      <c r="G5581" s="92">
        <v>35483700</v>
      </c>
    </row>
    <row r="5582" spans="1:7" x14ac:dyDescent="0.25">
      <c r="A5582" s="87">
        <v>40918</v>
      </c>
      <c r="B5582" s="92">
        <v>3888.711914</v>
      </c>
      <c r="C5582" s="92">
        <v>3941.3110350000002</v>
      </c>
      <c r="D5582" s="92">
        <v>3886.8701169999999</v>
      </c>
      <c r="E5582" s="92">
        <v>3938.8420409999999</v>
      </c>
      <c r="F5582" s="92">
        <v>3938.7250979999999</v>
      </c>
      <c r="G5582" s="92">
        <v>50193700</v>
      </c>
    </row>
    <row r="5583" spans="1:7" x14ac:dyDescent="0.25">
      <c r="A5583" s="87">
        <v>40919</v>
      </c>
      <c r="B5583" s="92">
        <v>3938.931885</v>
      </c>
      <c r="C5583" s="92">
        <v>3954.8559570000002</v>
      </c>
      <c r="D5583" s="92">
        <v>3902.344971</v>
      </c>
      <c r="E5583" s="92">
        <v>3909.639893</v>
      </c>
      <c r="F5583" s="92">
        <v>3909.5239259999998</v>
      </c>
      <c r="G5583" s="92">
        <v>31509900</v>
      </c>
    </row>
    <row r="5584" spans="1:7" x14ac:dyDescent="0.25">
      <c r="A5584" s="87">
        <v>40920</v>
      </c>
      <c r="B5584" s="92">
        <v>3910</v>
      </c>
      <c r="C5584" s="92">
        <v>3918.5859380000002</v>
      </c>
      <c r="D5584" s="92">
        <v>3890.9279790000001</v>
      </c>
      <c r="E5584" s="92">
        <v>3909.4970699999999</v>
      </c>
      <c r="F5584" s="92">
        <v>3909.3811040000001</v>
      </c>
      <c r="G5584" s="92">
        <v>42546300</v>
      </c>
    </row>
    <row r="5585" spans="1:7" x14ac:dyDescent="0.25">
      <c r="A5585" s="87">
        <v>40921</v>
      </c>
      <c r="B5585" s="92">
        <v>3909.0458979999999</v>
      </c>
      <c r="C5585" s="92">
        <v>3943.2609859999998</v>
      </c>
      <c r="D5585" s="92">
        <v>3909.0458979999999</v>
      </c>
      <c r="E5585" s="92">
        <v>3935.3259280000002</v>
      </c>
      <c r="F5585" s="92">
        <v>3935.2092290000001</v>
      </c>
      <c r="G5585" s="92">
        <v>42892200</v>
      </c>
    </row>
    <row r="5586" spans="1:7" x14ac:dyDescent="0.25">
      <c r="A5586" s="87">
        <v>40924</v>
      </c>
      <c r="B5586" s="92">
        <v>3935.2360840000001</v>
      </c>
      <c r="C5586" s="92">
        <v>3935.2360840000001</v>
      </c>
      <c r="D5586" s="92">
        <v>3894.8310550000001</v>
      </c>
      <c r="E5586" s="92">
        <v>3909.693115</v>
      </c>
      <c r="F5586" s="92">
        <v>3909.5771479999999</v>
      </c>
      <c r="G5586" s="92">
        <v>31210900</v>
      </c>
    </row>
    <row r="5587" spans="1:7" x14ac:dyDescent="0.25">
      <c r="A5587" s="87">
        <v>40925</v>
      </c>
      <c r="B5587" s="92">
        <v>3910.0590820000002</v>
      </c>
      <c r="C5587" s="92">
        <v>3955.7360840000001</v>
      </c>
      <c r="D5587" s="92">
        <v>3910.0590820000002</v>
      </c>
      <c r="E5587" s="92">
        <v>3954.7548830000001</v>
      </c>
      <c r="F5587" s="92">
        <v>3954.6376949999999</v>
      </c>
      <c r="G5587" s="92">
        <v>48105000</v>
      </c>
    </row>
    <row r="5588" spans="1:7" x14ac:dyDescent="0.25">
      <c r="A5588" s="87">
        <v>40926</v>
      </c>
      <c r="B5588" s="92">
        <v>3954.5749510000001</v>
      </c>
      <c r="C5588" s="92">
        <v>3978.455078</v>
      </c>
      <c r="D5588" s="92">
        <v>3947.8549800000001</v>
      </c>
      <c r="E5588" s="92">
        <v>3978.1279300000001</v>
      </c>
      <c r="F5588" s="92">
        <v>3978.0097660000001</v>
      </c>
      <c r="G5588" s="92">
        <v>40722700</v>
      </c>
    </row>
    <row r="5589" spans="1:7" x14ac:dyDescent="0.25">
      <c r="A5589" s="87">
        <v>40927</v>
      </c>
      <c r="B5589" s="92">
        <v>3978.4890140000002</v>
      </c>
      <c r="C5589" s="92">
        <v>4027.8930660000001</v>
      </c>
      <c r="D5589" s="92">
        <v>3978.4890140000002</v>
      </c>
      <c r="E5589" s="92">
        <v>4001.0729980000001</v>
      </c>
      <c r="F5589" s="92">
        <v>4000.9541020000001</v>
      </c>
      <c r="G5589" s="92">
        <v>43535600</v>
      </c>
    </row>
    <row r="5590" spans="1:7" x14ac:dyDescent="0.25">
      <c r="A5590" s="87">
        <v>40928</v>
      </c>
      <c r="B5590" s="92">
        <v>4001.804932</v>
      </c>
      <c r="C5590" s="92">
        <v>4024.9479980000001</v>
      </c>
      <c r="D5590" s="92">
        <v>3967.3359380000002</v>
      </c>
      <c r="E5590" s="92">
        <v>3986.514893</v>
      </c>
      <c r="F5590" s="92">
        <v>3986.3964839999999</v>
      </c>
      <c r="G5590" s="92">
        <v>36347900</v>
      </c>
    </row>
    <row r="5591" spans="1:7" x14ac:dyDescent="0.25">
      <c r="A5591" s="87">
        <v>40932</v>
      </c>
      <c r="B5591" s="92">
        <v>3986.9650879999999</v>
      </c>
      <c r="C5591" s="92">
        <v>4038.7849120000001</v>
      </c>
      <c r="D5591" s="92">
        <v>3985.5070799999999</v>
      </c>
      <c r="E5591" s="92">
        <v>3994.5830080000001</v>
      </c>
      <c r="F5591" s="92">
        <v>3994.4643550000001</v>
      </c>
      <c r="G5591" s="92">
        <v>20738300</v>
      </c>
    </row>
    <row r="5592" spans="1:7" x14ac:dyDescent="0.25">
      <c r="A5592" s="87">
        <v>40933</v>
      </c>
      <c r="B5592" s="92">
        <v>3995.123047</v>
      </c>
      <c r="C5592" s="92">
        <v>3997.110107</v>
      </c>
      <c r="D5592" s="92">
        <v>3948.959961</v>
      </c>
      <c r="E5592" s="92">
        <v>3963.6049800000001</v>
      </c>
      <c r="F5592" s="92">
        <v>3963.4873050000001</v>
      </c>
      <c r="G5592" s="92">
        <v>26529100</v>
      </c>
    </row>
    <row r="5593" spans="1:7" x14ac:dyDescent="0.25">
      <c r="A5593" s="87">
        <v>40934</v>
      </c>
      <c r="B5593" s="92">
        <v>3963.7849120000001</v>
      </c>
      <c r="C5593" s="92">
        <v>3983.5061040000001</v>
      </c>
      <c r="D5593" s="92">
        <v>3950.735107</v>
      </c>
      <c r="E5593" s="92">
        <v>3983.4340820000002</v>
      </c>
      <c r="F5593" s="92">
        <v>3983.3159179999998</v>
      </c>
      <c r="G5593" s="92">
        <v>32829700</v>
      </c>
    </row>
    <row r="5594" spans="1:7" x14ac:dyDescent="0.25">
      <c r="A5594" s="87">
        <v>40935</v>
      </c>
      <c r="B5594" s="92">
        <v>3983.5239259999998</v>
      </c>
      <c r="C5594" s="92">
        <v>3992.8989259999998</v>
      </c>
      <c r="D5594" s="92">
        <v>3969.4560550000001</v>
      </c>
      <c r="E5594" s="92">
        <v>3986.4099120000001</v>
      </c>
      <c r="F5594" s="92">
        <v>3986.2915039999998</v>
      </c>
      <c r="G5594" s="92">
        <v>27714300</v>
      </c>
    </row>
    <row r="5595" spans="1:7" x14ac:dyDescent="0.25">
      <c r="A5595" s="87">
        <v>40938</v>
      </c>
      <c r="B5595" s="92">
        <v>3986.139893</v>
      </c>
      <c r="C5595" s="92">
        <v>3986.139893</v>
      </c>
      <c r="D5595" s="92">
        <v>3896.3999020000001</v>
      </c>
      <c r="E5595" s="92">
        <v>3915.1599120000001</v>
      </c>
      <c r="F5595" s="92">
        <v>3915.0437010000001</v>
      </c>
      <c r="G5595" s="92">
        <v>28566300</v>
      </c>
    </row>
    <row r="5596" spans="1:7" x14ac:dyDescent="0.25">
      <c r="A5596" s="87">
        <v>40939</v>
      </c>
      <c r="B5596" s="92">
        <v>3914.6201169999999</v>
      </c>
      <c r="C5596" s="92">
        <v>3941.693115</v>
      </c>
      <c r="D5596" s="92">
        <v>3902.155029</v>
      </c>
      <c r="E5596" s="92">
        <v>3941.693115</v>
      </c>
      <c r="F5596" s="92">
        <v>3941.576172</v>
      </c>
      <c r="G5596" s="92">
        <v>34190200</v>
      </c>
    </row>
    <row r="5597" spans="1:7" x14ac:dyDescent="0.25">
      <c r="A5597" s="87">
        <v>40940</v>
      </c>
      <c r="B5597" s="92">
        <v>3941.7829590000001</v>
      </c>
      <c r="C5597" s="92">
        <v>3965.3229980000001</v>
      </c>
      <c r="D5597" s="92">
        <v>3936.8090820000002</v>
      </c>
      <c r="E5597" s="92">
        <v>3964.9760740000002</v>
      </c>
      <c r="F5597" s="92">
        <v>3964.8583979999999</v>
      </c>
      <c r="G5597" s="92">
        <v>36201200</v>
      </c>
    </row>
    <row r="5598" spans="1:7" x14ac:dyDescent="0.25">
      <c r="A5598" s="87">
        <v>40941</v>
      </c>
      <c r="B5598" s="92">
        <v>3965.4260250000002</v>
      </c>
      <c r="C5598" s="92">
        <v>4020.4089359999998</v>
      </c>
      <c r="D5598" s="92">
        <v>3965.4260250000002</v>
      </c>
      <c r="E5598" s="92">
        <v>4016.9020999999998</v>
      </c>
      <c r="F5598" s="92">
        <v>4016.7827149999998</v>
      </c>
      <c r="G5598" s="92">
        <v>46876600</v>
      </c>
    </row>
    <row r="5599" spans="1:7" x14ac:dyDescent="0.25">
      <c r="A5599" s="87">
        <v>40942</v>
      </c>
      <c r="B5599" s="92">
        <v>4016.633057</v>
      </c>
      <c r="C5599" s="92">
        <v>4025.9389649999998</v>
      </c>
      <c r="D5599" s="92">
        <v>4001.2109380000002</v>
      </c>
      <c r="E5599" s="92">
        <v>4015.9489749999998</v>
      </c>
      <c r="F5599" s="92">
        <v>4015.8295899999998</v>
      </c>
      <c r="G5599" s="92">
        <v>42300400</v>
      </c>
    </row>
    <row r="5600" spans="1:7" x14ac:dyDescent="0.25">
      <c r="A5600" s="87">
        <v>40945</v>
      </c>
      <c r="B5600" s="92">
        <v>4015.7690429999998</v>
      </c>
      <c r="C5600" s="92">
        <v>4040.0820309999999</v>
      </c>
      <c r="D5600" s="92">
        <v>3957.548096</v>
      </c>
      <c r="E5600" s="92">
        <v>3974.788086</v>
      </c>
      <c r="F5600" s="92">
        <v>3974.669922</v>
      </c>
      <c r="G5600" s="92">
        <v>36650800</v>
      </c>
    </row>
    <row r="5601" spans="1:7" x14ac:dyDescent="0.25">
      <c r="A5601" s="87">
        <v>40946</v>
      </c>
      <c r="B5601" s="92">
        <v>3975.1479490000002</v>
      </c>
      <c r="C5601" s="92">
        <v>3986.3701169999999</v>
      </c>
      <c r="D5601" s="92">
        <v>3929.6369629999999</v>
      </c>
      <c r="E5601" s="92">
        <v>3955.451904</v>
      </c>
      <c r="F5601" s="92">
        <v>3955.3344729999999</v>
      </c>
      <c r="G5601" s="92">
        <v>38035700</v>
      </c>
    </row>
    <row r="5602" spans="1:7" x14ac:dyDescent="0.25">
      <c r="A5602" s="87">
        <v>40947</v>
      </c>
      <c r="B5602" s="92">
        <v>3955.6320799999999</v>
      </c>
      <c r="C5602" s="92">
        <v>3988.8469239999999</v>
      </c>
      <c r="D5602" s="92">
        <v>3950.445068</v>
      </c>
      <c r="E5602" s="92">
        <v>3988.6989749999998</v>
      </c>
      <c r="F5602" s="92">
        <v>3988.5805660000001</v>
      </c>
      <c r="G5602" s="92">
        <v>34841600</v>
      </c>
    </row>
    <row r="5603" spans="1:7" x14ac:dyDescent="0.25">
      <c r="A5603" s="87">
        <v>40948</v>
      </c>
      <c r="B5603" s="92">
        <v>3988.5900879999999</v>
      </c>
      <c r="C5603" s="92">
        <v>3988.5900879999999</v>
      </c>
      <c r="D5603" s="92">
        <v>3953.8168949999999</v>
      </c>
      <c r="E5603" s="92">
        <v>3978.9880370000001</v>
      </c>
      <c r="F5603" s="92">
        <v>3978.8698730000001</v>
      </c>
      <c r="G5603" s="92">
        <v>31271400</v>
      </c>
    </row>
    <row r="5604" spans="1:7" x14ac:dyDescent="0.25">
      <c r="A5604" s="87">
        <v>40949</v>
      </c>
      <c r="B5604" s="92">
        <v>3978.6279300000001</v>
      </c>
      <c r="C5604" s="92">
        <v>3978.9938959999999</v>
      </c>
      <c r="D5604" s="92">
        <v>3895.6120609999998</v>
      </c>
      <c r="E5604" s="92">
        <v>3912.3930660000001</v>
      </c>
      <c r="F5604" s="92">
        <v>3912.2770999999998</v>
      </c>
      <c r="G5604" s="92">
        <v>30039200</v>
      </c>
    </row>
    <row r="5605" spans="1:7" x14ac:dyDescent="0.25">
      <c r="A5605" s="87">
        <v>40952</v>
      </c>
      <c r="B5605" s="92">
        <v>3912.4829100000002</v>
      </c>
      <c r="C5605" s="92">
        <v>3962.616943</v>
      </c>
      <c r="D5605" s="92">
        <v>3906.9099120000001</v>
      </c>
      <c r="E5605" s="92">
        <v>3961.9020999999998</v>
      </c>
      <c r="F5605" s="92">
        <v>3961.7844239999999</v>
      </c>
      <c r="G5605" s="92">
        <v>26010600</v>
      </c>
    </row>
    <row r="5606" spans="1:7" x14ac:dyDescent="0.25">
      <c r="A5606" s="87">
        <v>40953</v>
      </c>
      <c r="B5606" s="92">
        <v>3962.8010250000002</v>
      </c>
      <c r="C5606" s="92">
        <v>3964.4089359999998</v>
      </c>
      <c r="D5606" s="92">
        <v>3939.9340820000002</v>
      </c>
      <c r="E5606" s="92">
        <v>3952.8168949999999</v>
      </c>
      <c r="F5606" s="92">
        <v>3952.6997070000002</v>
      </c>
      <c r="G5606" s="92">
        <v>27285500</v>
      </c>
    </row>
    <row r="5607" spans="1:7" x14ac:dyDescent="0.25">
      <c r="A5607" s="87">
        <v>40954</v>
      </c>
      <c r="B5607" s="92">
        <v>3952.2770999999998</v>
      </c>
      <c r="C5607" s="92">
        <v>3963.530029</v>
      </c>
      <c r="D5607" s="92">
        <v>3942.2390140000002</v>
      </c>
      <c r="E5607" s="92">
        <v>3953.044922</v>
      </c>
      <c r="F5607" s="92">
        <v>3952.9277339999999</v>
      </c>
      <c r="G5607" s="92">
        <v>28472900</v>
      </c>
    </row>
    <row r="5608" spans="1:7" x14ac:dyDescent="0.25">
      <c r="A5608" s="87">
        <v>40955</v>
      </c>
      <c r="B5608" s="92">
        <v>3952.5061040000001</v>
      </c>
      <c r="C5608" s="92">
        <v>3952.5061040000001</v>
      </c>
      <c r="D5608" s="92">
        <v>3913.8959960000002</v>
      </c>
      <c r="E5608" s="92">
        <v>3927.6079100000002</v>
      </c>
      <c r="F5608" s="92">
        <v>3927.4914549999999</v>
      </c>
      <c r="G5608" s="92">
        <v>35655800</v>
      </c>
    </row>
    <row r="5609" spans="1:7" x14ac:dyDescent="0.25">
      <c r="A5609" s="87">
        <v>40956</v>
      </c>
      <c r="B5609" s="92">
        <v>3928.2380370000001</v>
      </c>
      <c r="C5609" s="92">
        <v>3976.5820309999999</v>
      </c>
      <c r="D5609" s="92">
        <v>3928.2380370000001</v>
      </c>
      <c r="E5609" s="92">
        <v>3976.5419919999999</v>
      </c>
      <c r="F5609" s="92">
        <v>3976.423828</v>
      </c>
      <c r="G5609" s="92">
        <v>32689500</v>
      </c>
    </row>
    <row r="5610" spans="1:7" x14ac:dyDescent="0.25">
      <c r="A5610" s="87">
        <v>40959</v>
      </c>
      <c r="B5610" s="92">
        <v>3976.8120119999999</v>
      </c>
      <c r="C5610" s="92">
        <v>3995.0839839999999</v>
      </c>
      <c r="D5610" s="92">
        <v>3961.3520509999998</v>
      </c>
      <c r="E5610" s="92">
        <v>3980.2529300000001</v>
      </c>
      <c r="F5610" s="92">
        <v>3980.1347660000001</v>
      </c>
      <c r="G5610" s="92">
        <v>24837200</v>
      </c>
    </row>
    <row r="5611" spans="1:7" x14ac:dyDescent="0.25">
      <c r="A5611" s="87">
        <v>40960</v>
      </c>
      <c r="B5611" s="92">
        <v>3980.163086</v>
      </c>
      <c r="C5611" s="92">
        <v>4008.2270509999998</v>
      </c>
      <c r="D5611" s="92">
        <v>3980.163086</v>
      </c>
      <c r="E5611" s="92">
        <v>4002.9509280000002</v>
      </c>
      <c r="F5611" s="92">
        <v>4002.8320309999999</v>
      </c>
      <c r="G5611" s="92">
        <v>30958700</v>
      </c>
    </row>
    <row r="5612" spans="1:7" x14ac:dyDescent="0.25">
      <c r="A5612" s="87">
        <v>40961</v>
      </c>
      <c r="B5612" s="92">
        <v>4002.681885</v>
      </c>
      <c r="C5612" s="92">
        <v>4002.681885</v>
      </c>
      <c r="D5612" s="92">
        <v>3979.094971</v>
      </c>
      <c r="E5612" s="92">
        <v>3995.0239259999998</v>
      </c>
      <c r="F5612" s="92">
        <v>3994.9052729999999</v>
      </c>
      <c r="G5612" s="92">
        <v>40050000</v>
      </c>
    </row>
    <row r="5613" spans="1:7" x14ac:dyDescent="0.25">
      <c r="A5613" s="87">
        <v>40962</v>
      </c>
      <c r="B5613" s="92">
        <v>3994.6589359999998</v>
      </c>
      <c r="C5613" s="92">
        <v>3994.6589359999998</v>
      </c>
      <c r="D5613" s="92">
        <v>3953.4260250000002</v>
      </c>
      <c r="E5613" s="92">
        <v>3958.8090820000002</v>
      </c>
      <c r="F5613" s="92">
        <v>3958.6914059999999</v>
      </c>
      <c r="G5613" s="92">
        <v>30389200</v>
      </c>
    </row>
    <row r="5614" spans="1:7" x14ac:dyDescent="0.25">
      <c r="A5614" s="87">
        <v>40963</v>
      </c>
      <c r="B5614" s="92">
        <v>3958.540039</v>
      </c>
      <c r="C5614" s="92">
        <v>3959.1010740000002</v>
      </c>
      <c r="D5614" s="92">
        <v>3850.1279300000001</v>
      </c>
      <c r="E5614" s="92">
        <v>3894.5620119999999</v>
      </c>
      <c r="F5614" s="92">
        <v>3894.4465329999998</v>
      </c>
      <c r="G5614" s="92">
        <v>39980100</v>
      </c>
    </row>
    <row r="5615" spans="1:7" x14ac:dyDescent="0.25">
      <c r="A5615" s="87">
        <v>40966</v>
      </c>
      <c r="B5615" s="92">
        <v>3894.1970209999999</v>
      </c>
      <c r="C5615" s="92">
        <v>3894.7570799999999</v>
      </c>
      <c r="D5615" s="92">
        <v>3838.5390630000002</v>
      </c>
      <c r="E5615" s="92">
        <v>3861.0161130000001</v>
      </c>
      <c r="F5615" s="92">
        <v>3860.9016109999998</v>
      </c>
      <c r="G5615" s="92">
        <v>20978500</v>
      </c>
    </row>
    <row r="5616" spans="1:7" x14ac:dyDescent="0.25">
      <c r="A5616" s="87">
        <v>40967</v>
      </c>
      <c r="B5616" s="92">
        <v>3861.1960450000001</v>
      </c>
      <c r="C5616" s="92">
        <v>3907.1420899999998</v>
      </c>
      <c r="D5616" s="92">
        <v>3858.0839839999999</v>
      </c>
      <c r="E5616" s="92">
        <v>3903.556885</v>
      </c>
      <c r="F5616" s="92">
        <v>3903.4409179999998</v>
      </c>
      <c r="G5616" s="92">
        <v>27857800</v>
      </c>
    </row>
    <row r="5617" spans="1:7" x14ac:dyDescent="0.25">
      <c r="A5617" s="87">
        <v>40968</v>
      </c>
      <c r="B5617" s="92">
        <v>3903.826904</v>
      </c>
      <c r="C5617" s="92">
        <v>3986.1110840000001</v>
      </c>
      <c r="D5617" s="92">
        <v>3903.826904</v>
      </c>
      <c r="E5617" s="92">
        <v>3985.209961</v>
      </c>
      <c r="F5617" s="92">
        <v>3985.091797</v>
      </c>
      <c r="G5617" s="92">
        <v>33394200</v>
      </c>
    </row>
    <row r="5618" spans="1:7" x14ac:dyDescent="0.25">
      <c r="A5618" s="87">
        <v>40969</v>
      </c>
      <c r="B5618" s="92">
        <v>3985.030029</v>
      </c>
      <c r="C5618" s="92">
        <v>3985.030029</v>
      </c>
      <c r="D5618" s="92">
        <v>3950.758057</v>
      </c>
      <c r="E5618" s="92">
        <v>3962.2858890000002</v>
      </c>
      <c r="F5618" s="92">
        <v>3962.1682129999999</v>
      </c>
      <c r="G5618" s="92">
        <v>23341000</v>
      </c>
    </row>
    <row r="5619" spans="1:7" x14ac:dyDescent="0.25">
      <c r="A5619" s="87">
        <v>40970</v>
      </c>
      <c r="B5619" s="92">
        <v>3962.9160160000001</v>
      </c>
      <c r="C5619" s="92">
        <v>4005.155029</v>
      </c>
      <c r="D5619" s="92">
        <v>3961.4379880000001</v>
      </c>
      <c r="E5619" s="92">
        <v>4004.8679200000001</v>
      </c>
      <c r="F5619" s="92">
        <v>4004.7490229999999</v>
      </c>
      <c r="G5619" s="92">
        <v>25019800</v>
      </c>
    </row>
    <row r="5620" spans="1:7" x14ac:dyDescent="0.25">
      <c r="A5620" s="87">
        <v>40973</v>
      </c>
      <c r="B5620" s="92">
        <v>4004.7590329999998</v>
      </c>
      <c r="C5620" s="92">
        <v>4004.7590329999998</v>
      </c>
      <c r="D5620" s="92">
        <v>3966.7170409999999</v>
      </c>
      <c r="E5620" s="92">
        <v>3984.8969729999999</v>
      </c>
      <c r="F5620" s="92">
        <v>3984.7788089999999</v>
      </c>
      <c r="G5620" s="92">
        <v>17977900</v>
      </c>
    </row>
    <row r="5621" spans="1:7" x14ac:dyDescent="0.25">
      <c r="A5621" s="87">
        <v>40974</v>
      </c>
      <c r="B5621" s="92">
        <v>3984.3569339999999</v>
      </c>
      <c r="C5621" s="92">
        <v>3984.3569339999999</v>
      </c>
      <c r="D5621" s="92">
        <v>3938.73999</v>
      </c>
      <c r="E5621" s="92">
        <v>3967.0759280000002</v>
      </c>
      <c r="F5621" s="92">
        <v>3966.9582519999999</v>
      </c>
      <c r="G5621" s="92">
        <v>19851500</v>
      </c>
    </row>
    <row r="5622" spans="1:7" x14ac:dyDescent="0.25">
      <c r="A5622" s="87">
        <v>40975</v>
      </c>
      <c r="B5622" s="92">
        <v>3965.9809570000002</v>
      </c>
      <c r="C5622" s="92">
        <v>3965.9809570000002</v>
      </c>
      <c r="D5622" s="92">
        <v>3929.1940920000002</v>
      </c>
      <c r="E5622" s="92">
        <v>3942.5170899999998</v>
      </c>
      <c r="F5622" s="92">
        <v>3942.3999020000001</v>
      </c>
      <c r="G5622" s="92">
        <v>24384200</v>
      </c>
    </row>
    <row r="5623" spans="1:7" x14ac:dyDescent="0.25">
      <c r="A5623" s="87">
        <v>40976</v>
      </c>
      <c r="B5623" s="92">
        <v>3943.056885</v>
      </c>
      <c r="C5623" s="92">
        <v>3970.2280270000001</v>
      </c>
      <c r="D5623" s="92">
        <v>3942.9479980000001</v>
      </c>
      <c r="E5623" s="92">
        <v>3967.6689449999999</v>
      </c>
      <c r="F5623" s="92">
        <v>3967.5512699999999</v>
      </c>
      <c r="G5623" s="92">
        <v>22508900</v>
      </c>
    </row>
    <row r="5624" spans="1:7" x14ac:dyDescent="0.25">
      <c r="A5624" s="87">
        <v>40977</v>
      </c>
      <c r="B5624" s="92">
        <v>3968.2990719999998</v>
      </c>
      <c r="C5624" s="92">
        <v>3995.1918949999999</v>
      </c>
      <c r="D5624" s="92">
        <v>3968.2990719999998</v>
      </c>
      <c r="E5624" s="92">
        <v>3991.5439449999999</v>
      </c>
      <c r="F5624" s="92">
        <v>3991.4255370000001</v>
      </c>
      <c r="G5624" s="92">
        <v>25747200</v>
      </c>
    </row>
    <row r="5625" spans="1:7" x14ac:dyDescent="0.25">
      <c r="A5625" s="87">
        <v>40980</v>
      </c>
      <c r="B5625" s="92">
        <v>3984.1750489999999</v>
      </c>
      <c r="C5625" s="92">
        <v>4007.9528810000002</v>
      </c>
      <c r="D5625" s="92">
        <v>3969</v>
      </c>
      <c r="E5625" s="92">
        <v>3987.3459469999998</v>
      </c>
      <c r="F5625" s="92">
        <v>3987.227539</v>
      </c>
      <c r="G5625" s="92">
        <v>20821700</v>
      </c>
    </row>
    <row r="5626" spans="1:7" x14ac:dyDescent="0.25">
      <c r="A5626" s="87">
        <v>40981</v>
      </c>
      <c r="B5626" s="92">
        <v>3987.9750979999999</v>
      </c>
      <c r="C5626" s="92">
        <v>4008.6809079999998</v>
      </c>
      <c r="D5626" s="92">
        <v>3987.9750979999999</v>
      </c>
      <c r="E5626" s="92">
        <v>4008.6420899999998</v>
      </c>
      <c r="F5626" s="92">
        <v>4008.523193</v>
      </c>
      <c r="G5626" s="92">
        <v>21815900</v>
      </c>
    </row>
    <row r="5627" spans="1:7" x14ac:dyDescent="0.25">
      <c r="A5627" s="87">
        <v>40982</v>
      </c>
      <c r="B5627" s="92">
        <v>4009.0910640000002</v>
      </c>
      <c r="C5627" s="92">
        <v>4058.8029790000001</v>
      </c>
      <c r="D5627" s="92">
        <v>4009.0910640000002</v>
      </c>
      <c r="E5627" s="92">
        <v>4054.3259280000002</v>
      </c>
      <c r="F5627" s="92">
        <v>4054.2055660000001</v>
      </c>
      <c r="G5627" s="92">
        <v>29417300</v>
      </c>
    </row>
    <row r="5628" spans="1:7" x14ac:dyDescent="0.25">
      <c r="A5628" s="87">
        <v>40983</v>
      </c>
      <c r="B5628" s="92">
        <v>4054.6850589999999</v>
      </c>
      <c r="C5628" s="92">
        <v>4065.7041020000001</v>
      </c>
      <c r="D5628" s="92">
        <v>4032.2209469999998</v>
      </c>
      <c r="E5628" s="92">
        <v>4039.9799800000001</v>
      </c>
      <c r="F5628" s="92">
        <v>4039.860107</v>
      </c>
      <c r="G5628" s="92">
        <v>32919200</v>
      </c>
    </row>
    <row r="5629" spans="1:7" x14ac:dyDescent="0.25">
      <c r="A5629" s="87">
        <v>40984</v>
      </c>
      <c r="B5629" s="92">
        <v>4040.5190429999998</v>
      </c>
      <c r="C5629" s="92">
        <v>4060.0778810000002</v>
      </c>
      <c r="D5629" s="92">
        <v>4017.8630370000001</v>
      </c>
      <c r="E5629" s="92">
        <v>4028.5371089999999</v>
      </c>
      <c r="F5629" s="92">
        <v>4028.4177249999998</v>
      </c>
      <c r="G5629" s="92">
        <v>33788800</v>
      </c>
    </row>
    <row r="5630" spans="1:7" x14ac:dyDescent="0.25">
      <c r="A5630" s="87">
        <v>40987</v>
      </c>
      <c r="B5630" s="92">
        <v>4028.9020999999998</v>
      </c>
      <c r="C5630" s="92">
        <v>4043.1940920000002</v>
      </c>
      <c r="D5630" s="92">
        <v>4012.5419919999999</v>
      </c>
      <c r="E5630" s="92">
        <v>4024.7329100000002</v>
      </c>
      <c r="F5630" s="92">
        <v>4024.6135250000002</v>
      </c>
      <c r="G5630" s="92">
        <v>23992000</v>
      </c>
    </row>
    <row r="5631" spans="1:7" x14ac:dyDescent="0.25">
      <c r="A5631" s="87">
        <v>40988</v>
      </c>
      <c r="B5631" s="92">
        <v>4025.181885</v>
      </c>
      <c r="C5631" s="92">
        <v>4035.3149410000001</v>
      </c>
      <c r="D5631" s="92">
        <v>4003.5161130000001</v>
      </c>
      <c r="E5631" s="92">
        <v>4022.1679690000001</v>
      </c>
      <c r="F5631" s="92">
        <v>4022.0485840000001</v>
      </c>
      <c r="G5631" s="92">
        <v>24426300</v>
      </c>
    </row>
    <row r="5632" spans="1:7" x14ac:dyDescent="0.25">
      <c r="A5632" s="87">
        <v>40989</v>
      </c>
      <c r="B5632" s="92">
        <v>4022.258057</v>
      </c>
      <c r="C5632" s="92">
        <v>4036.6831050000001</v>
      </c>
      <c r="D5632" s="92">
        <v>4014.8259280000002</v>
      </c>
      <c r="E5632" s="92">
        <v>4036.2338869999999</v>
      </c>
      <c r="F5632" s="92">
        <v>4036.1140140000002</v>
      </c>
      <c r="G5632" s="92">
        <v>27568100</v>
      </c>
    </row>
    <row r="5633" spans="1:7" x14ac:dyDescent="0.25">
      <c r="A5633" s="87">
        <v>40990</v>
      </c>
      <c r="B5633" s="92">
        <v>4036.4140630000002</v>
      </c>
      <c r="C5633" s="92">
        <v>4044.1530760000001</v>
      </c>
      <c r="D5633" s="92">
        <v>4024.0358890000002</v>
      </c>
      <c r="E5633" s="92">
        <v>4041.5590820000002</v>
      </c>
      <c r="F5633" s="92">
        <v>4041.4392090000001</v>
      </c>
      <c r="G5633" s="92">
        <v>23195800</v>
      </c>
    </row>
    <row r="5634" spans="1:7" x14ac:dyDescent="0.25">
      <c r="A5634" s="87">
        <v>40994</v>
      </c>
      <c r="B5634" s="92">
        <v>4041.7390140000002</v>
      </c>
      <c r="C5634" s="92">
        <v>4061.1440429999998</v>
      </c>
      <c r="D5634" s="92">
        <v>4011.9331050000001</v>
      </c>
      <c r="E5634" s="92">
        <v>4031.705078</v>
      </c>
      <c r="F5634" s="92">
        <v>4031.5852049999999</v>
      </c>
      <c r="G5634" s="92">
        <v>23663300</v>
      </c>
    </row>
    <row r="5635" spans="1:7" x14ac:dyDescent="0.25">
      <c r="A5635" s="87">
        <v>40995</v>
      </c>
      <c r="B5635" s="92">
        <v>4032.3339839999999</v>
      </c>
      <c r="C5635" s="92">
        <v>4081.8500979999999</v>
      </c>
      <c r="D5635" s="92">
        <v>4032.3339839999999</v>
      </c>
      <c r="E5635" s="92">
        <v>4079.3840329999998</v>
      </c>
      <c r="F5635" s="92">
        <v>4079.2629390000002</v>
      </c>
      <c r="G5635" s="92">
        <v>31967900</v>
      </c>
    </row>
    <row r="5636" spans="1:7" x14ac:dyDescent="0.25">
      <c r="A5636" s="87">
        <v>40996</v>
      </c>
      <c r="B5636" s="92">
        <v>4079.2939449999999</v>
      </c>
      <c r="C5636" s="92">
        <v>4091.9360350000002</v>
      </c>
      <c r="D5636" s="92">
        <v>4063.8020019999999</v>
      </c>
      <c r="E5636" s="92">
        <v>4090.5729980000001</v>
      </c>
      <c r="F5636" s="92">
        <v>4090.4514159999999</v>
      </c>
      <c r="G5636" s="92">
        <v>30732400</v>
      </c>
    </row>
    <row r="5637" spans="1:7" x14ac:dyDescent="0.25">
      <c r="A5637" s="87">
        <v>40997</v>
      </c>
      <c r="B5637" s="92">
        <v>4090.3940429999998</v>
      </c>
      <c r="C5637" s="92">
        <v>4105.6259769999997</v>
      </c>
      <c r="D5637" s="92">
        <v>4063.51001</v>
      </c>
      <c r="E5637" s="92">
        <v>4105.1669920000004</v>
      </c>
      <c r="F5637" s="92">
        <v>4105.0454099999997</v>
      </c>
      <c r="G5637" s="92">
        <v>34285400</v>
      </c>
    </row>
    <row r="5638" spans="1:7" x14ac:dyDescent="0.25">
      <c r="A5638" s="87">
        <v>40998</v>
      </c>
      <c r="B5638" s="92">
        <v>4105.2568359999996</v>
      </c>
      <c r="C5638" s="92">
        <v>4129.3330079999996</v>
      </c>
      <c r="D5638" s="92">
        <v>4099.7231449999999</v>
      </c>
      <c r="E5638" s="92">
        <v>4121.5507809999999</v>
      </c>
      <c r="F5638" s="92">
        <v>4121.4282229999999</v>
      </c>
      <c r="G5638" s="92">
        <v>28384300</v>
      </c>
    </row>
    <row r="5639" spans="1:7" x14ac:dyDescent="0.25">
      <c r="A5639" s="87">
        <v>41001</v>
      </c>
      <c r="B5639" s="92">
        <v>4121.8198240000002</v>
      </c>
      <c r="C5639" s="92">
        <v>4168.7451170000004</v>
      </c>
      <c r="D5639" s="92">
        <v>4121.7109380000002</v>
      </c>
      <c r="E5639" s="92">
        <v>4166.0717770000001</v>
      </c>
      <c r="F5639" s="92">
        <v>4165.9482420000004</v>
      </c>
      <c r="G5639" s="92">
        <v>46919200</v>
      </c>
    </row>
    <row r="5640" spans="1:7" x14ac:dyDescent="0.25">
      <c r="A5640" s="87">
        <v>41002</v>
      </c>
      <c r="B5640" s="92">
        <v>4166.6108400000003</v>
      </c>
      <c r="C5640" s="92">
        <v>4232.9228519999997</v>
      </c>
      <c r="D5640" s="92">
        <v>4166.6108400000003</v>
      </c>
      <c r="E5640" s="92">
        <v>4215.4438479999999</v>
      </c>
      <c r="F5640" s="92">
        <v>4215.3188479999999</v>
      </c>
      <c r="G5640" s="92">
        <v>43150700</v>
      </c>
    </row>
    <row r="5641" spans="1:7" x14ac:dyDescent="0.25">
      <c r="A5641" s="87">
        <v>41003</v>
      </c>
      <c r="B5641" s="92">
        <v>4215.0791019999997</v>
      </c>
      <c r="C5641" s="92">
        <v>4215.0791019999997</v>
      </c>
      <c r="D5641" s="92">
        <v>4122.2241210000002</v>
      </c>
      <c r="E5641" s="92">
        <v>4134.0361329999996</v>
      </c>
      <c r="F5641" s="92">
        <v>4133.9135740000002</v>
      </c>
      <c r="G5641" s="92">
        <v>32834700</v>
      </c>
    </row>
    <row r="5642" spans="1:7" x14ac:dyDescent="0.25">
      <c r="A5642" s="87">
        <v>41004</v>
      </c>
      <c r="B5642" s="92">
        <v>4132.9580079999996</v>
      </c>
      <c r="C5642" s="92">
        <v>4171.1982420000004</v>
      </c>
      <c r="D5642" s="92">
        <v>4109.3188479999999</v>
      </c>
      <c r="E5642" s="92">
        <v>4166.3740230000003</v>
      </c>
      <c r="F5642" s="92">
        <v>4166.2504879999997</v>
      </c>
      <c r="G5642" s="92">
        <v>33553500</v>
      </c>
    </row>
    <row r="5643" spans="1:7" x14ac:dyDescent="0.25">
      <c r="A5643" s="87">
        <v>41008</v>
      </c>
      <c r="B5643" s="92">
        <v>4165.7451170000004</v>
      </c>
      <c r="C5643" s="92">
        <v>4165.7451170000004</v>
      </c>
      <c r="D5643" s="92">
        <v>4141.7221680000002</v>
      </c>
      <c r="E5643" s="92">
        <v>4154.0668949999999</v>
      </c>
      <c r="F5643" s="92">
        <v>4153.9433589999999</v>
      </c>
      <c r="G5643" s="92">
        <v>43013600</v>
      </c>
    </row>
    <row r="5644" spans="1:7" x14ac:dyDescent="0.25">
      <c r="A5644" s="87">
        <v>41009</v>
      </c>
      <c r="B5644" s="92">
        <v>4156.3759769999997</v>
      </c>
      <c r="C5644" s="92">
        <v>4171.673828</v>
      </c>
      <c r="D5644" s="92">
        <v>4143.7368159999996</v>
      </c>
      <c r="E5644" s="92">
        <v>4149.798828</v>
      </c>
      <c r="F5644" s="92">
        <v>4149.6757809999999</v>
      </c>
      <c r="G5644" s="92">
        <v>37208100</v>
      </c>
    </row>
    <row r="5645" spans="1:7" x14ac:dyDescent="0.25">
      <c r="A5645" s="87">
        <v>41010</v>
      </c>
      <c r="B5645" s="92">
        <v>4149.6201170000004</v>
      </c>
      <c r="C5645" s="92">
        <v>4150.4570309999999</v>
      </c>
      <c r="D5645" s="92">
        <v>4111.7631840000004</v>
      </c>
      <c r="E5645" s="92">
        <v>4130.0131840000004</v>
      </c>
      <c r="F5645" s="92">
        <v>4129.890625</v>
      </c>
      <c r="G5645" s="92">
        <v>42643400</v>
      </c>
    </row>
    <row r="5646" spans="1:7" x14ac:dyDescent="0.25">
      <c r="A5646" s="87">
        <v>41011</v>
      </c>
      <c r="B5646" s="92">
        <v>4130.1918949999999</v>
      </c>
      <c r="C5646" s="92">
        <v>4149.748047</v>
      </c>
      <c r="D5646" s="92">
        <v>4120.3740230000003</v>
      </c>
      <c r="E5646" s="92">
        <v>4139.5400390000004</v>
      </c>
      <c r="F5646" s="92">
        <v>4139.4174800000001</v>
      </c>
      <c r="G5646" s="92">
        <v>43778500</v>
      </c>
    </row>
    <row r="5647" spans="1:7" x14ac:dyDescent="0.25">
      <c r="A5647" s="87">
        <v>41012</v>
      </c>
      <c r="B5647" s="92">
        <v>4139.8090819999998</v>
      </c>
      <c r="C5647" s="92">
        <v>4164.7358400000003</v>
      </c>
      <c r="D5647" s="92">
        <v>4138.6308589999999</v>
      </c>
      <c r="E5647" s="92">
        <v>4159.2768550000001</v>
      </c>
      <c r="F5647" s="92">
        <v>4159.1533200000003</v>
      </c>
      <c r="G5647" s="92">
        <v>35280100</v>
      </c>
    </row>
    <row r="5648" spans="1:7" x14ac:dyDescent="0.25">
      <c r="A5648" s="87">
        <v>41015</v>
      </c>
      <c r="B5648" s="92">
        <v>4159.3671880000002</v>
      </c>
      <c r="C5648" s="92">
        <v>4164.4848629999997</v>
      </c>
      <c r="D5648" s="92">
        <v>4135.623047</v>
      </c>
      <c r="E5648" s="92">
        <v>4146.5810549999997</v>
      </c>
      <c r="F5648" s="92">
        <v>4146.4580079999996</v>
      </c>
      <c r="G5648" s="92">
        <v>34884200</v>
      </c>
    </row>
    <row r="5649" spans="1:7" x14ac:dyDescent="0.25">
      <c r="A5649" s="87">
        <v>41016</v>
      </c>
      <c r="B5649" s="92">
        <v>4147.0297849999997</v>
      </c>
      <c r="C5649" s="92">
        <v>4172.3759769999997</v>
      </c>
      <c r="D5649" s="92">
        <v>4140.9331050000001</v>
      </c>
      <c r="E5649" s="92">
        <v>4157.3652339999999</v>
      </c>
      <c r="F5649" s="92">
        <v>4157.2416990000002</v>
      </c>
      <c r="G5649" s="92">
        <v>38508500</v>
      </c>
    </row>
    <row r="5650" spans="1:7" x14ac:dyDescent="0.25">
      <c r="A5650" s="87">
        <v>41017</v>
      </c>
      <c r="B5650" s="92">
        <v>4158.0942379999997</v>
      </c>
      <c r="C5650" s="92">
        <v>4185.2080079999996</v>
      </c>
      <c r="D5650" s="92">
        <v>4151.2612300000001</v>
      </c>
      <c r="E5650" s="92">
        <v>4166.2368159999996</v>
      </c>
      <c r="F5650" s="92">
        <v>4166.1132809999999</v>
      </c>
      <c r="G5650" s="92">
        <v>43891500</v>
      </c>
    </row>
    <row r="5651" spans="1:7" x14ac:dyDescent="0.25">
      <c r="A5651" s="87">
        <v>41018</v>
      </c>
      <c r="B5651" s="92">
        <v>4166.4169920000004</v>
      </c>
      <c r="C5651" s="92">
        <v>4167.423828</v>
      </c>
      <c r="D5651" s="92">
        <v>4146.205078</v>
      </c>
      <c r="E5651" s="92">
        <v>4163.7158200000003</v>
      </c>
      <c r="F5651" s="92">
        <v>4163.5922849999997</v>
      </c>
      <c r="G5651" s="92">
        <v>37596000</v>
      </c>
    </row>
    <row r="5652" spans="1:7" x14ac:dyDescent="0.25">
      <c r="A5652" s="87">
        <v>41019</v>
      </c>
      <c r="B5652" s="92">
        <v>4163.8959960000002</v>
      </c>
      <c r="C5652" s="92">
        <v>4181.7797849999997</v>
      </c>
      <c r="D5652" s="92">
        <v>4159.0390630000002</v>
      </c>
      <c r="E5652" s="92">
        <v>4181.3681640000004</v>
      </c>
      <c r="F5652" s="92">
        <v>4181.2441410000001</v>
      </c>
      <c r="G5652" s="92">
        <v>41766200</v>
      </c>
    </row>
    <row r="5653" spans="1:7" x14ac:dyDescent="0.25">
      <c r="A5653" s="87">
        <v>41022</v>
      </c>
      <c r="B5653" s="92">
        <v>4181.4580079999996</v>
      </c>
      <c r="C5653" s="92">
        <v>4193.2377930000002</v>
      </c>
      <c r="D5653" s="92">
        <v>4130.8491210000002</v>
      </c>
      <c r="E5653" s="92">
        <v>4155.4912109999996</v>
      </c>
      <c r="F5653" s="92">
        <v>4155.3676759999998</v>
      </c>
      <c r="G5653" s="92">
        <v>50362300</v>
      </c>
    </row>
    <row r="5654" spans="1:7" x14ac:dyDescent="0.25">
      <c r="A5654" s="87">
        <v>41023</v>
      </c>
      <c r="B5654" s="92">
        <v>4155.7089839999999</v>
      </c>
      <c r="C5654" s="92">
        <v>4173.7368159999996</v>
      </c>
      <c r="D5654" s="92">
        <v>4147.0161129999997</v>
      </c>
      <c r="E5654" s="92">
        <v>4170.3530270000001</v>
      </c>
      <c r="F5654" s="92">
        <v>4170.2290039999998</v>
      </c>
      <c r="G5654" s="92">
        <v>47665500</v>
      </c>
    </row>
    <row r="5655" spans="1:7" x14ac:dyDescent="0.25">
      <c r="A5655" s="87">
        <v>41024</v>
      </c>
      <c r="B5655" s="92">
        <v>4169.9931640000004</v>
      </c>
      <c r="C5655" s="92">
        <v>4170.1767579999996</v>
      </c>
      <c r="D5655" s="92">
        <v>4149.2651370000003</v>
      </c>
      <c r="E5655" s="92">
        <v>4163.6430659999996</v>
      </c>
      <c r="F5655" s="92">
        <v>4163.5195309999999</v>
      </c>
      <c r="G5655" s="92">
        <v>46927800</v>
      </c>
    </row>
    <row r="5656" spans="1:7" x14ac:dyDescent="0.25">
      <c r="A5656" s="87">
        <v>41025</v>
      </c>
      <c r="B5656" s="92">
        <v>4163.8232420000004</v>
      </c>
      <c r="C5656" s="92">
        <v>4201.0620120000003</v>
      </c>
      <c r="D5656" s="92">
        <v>4163.4580079999996</v>
      </c>
      <c r="E5656" s="92">
        <v>4180.3061520000001</v>
      </c>
      <c r="F5656" s="92">
        <v>4180.1821289999998</v>
      </c>
      <c r="G5656" s="92">
        <v>45866600</v>
      </c>
    </row>
    <row r="5657" spans="1:7" x14ac:dyDescent="0.25">
      <c r="A5657" s="87">
        <v>41026</v>
      </c>
      <c r="B5657" s="92">
        <v>4180.6708980000003</v>
      </c>
      <c r="C5657" s="92">
        <v>4189.4501950000003</v>
      </c>
      <c r="D5657" s="92">
        <v>4155.3359380000002</v>
      </c>
      <c r="E5657" s="92">
        <v>4163.9809569999998</v>
      </c>
      <c r="F5657" s="92">
        <v>4163.857422</v>
      </c>
      <c r="G5657" s="92">
        <v>36327900</v>
      </c>
    </row>
    <row r="5658" spans="1:7" x14ac:dyDescent="0.25">
      <c r="A5658" s="87">
        <v>41029</v>
      </c>
      <c r="B5658" s="92">
        <v>4164.0708009999998</v>
      </c>
      <c r="C5658" s="92">
        <v>4180.9111329999996</v>
      </c>
      <c r="D5658" s="92">
        <v>4144.3452150000003</v>
      </c>
      <c r="E5658" s="92">
        <v>4180.7319340000004</v>
      </c>
      <c r="F5658" s="92">
        <v>4180.6079099999997</v>
      </c>
      <c r="G5658" s="92">
        <v>32908900</v>
      </c>
    </row>
    <row r="5659" spans="1:7" x14ac:dyDescent="0.25">
      <c r="A5659" s="87">
        <v>41030</v>
      </c>
      <c r="B5659" s="92">
        <v>4181.0908200000003</v>
      </c>
      <c r="C5659" s="92">
        <v>4196.2890630000002</v>
      </c>
      <c r="D5659" s="92">
        <v>4170.7119140000004</v>
      </c>
      <c r="E5659" s="92">
        <v>4195.9838870000003</v>
      </c>
      <c r="F5659" s="92">
        <v>4195.859375</v>
      </c>
      <c r="G5659" s="92">
        <v>34952100</v>
      </c>
    </row>
    <row r="5660" spans="1:7" x14ac:dyDescent="0.25">
      <c r="A5660" s="87">
        <v>41031</v>
      </c>
      <c r="B5660" s="92">
        <v>4196.4331050000001</v>
      </c>
      <c r="C5660" s="92">
        <v>4220.5498049999997</v>
      </c>
      <c r="D5660" s="92">
        <v>4192.4931640000004</v>
      </c>
      <c r="E5660" s="92">
        <v>4219.294922</v>
      </c>
      <c r="F5660" s="92">
        <v>4219.169922</v>
      </c>
      <c r="G5660" s="92">
        <v>39311900</v>
      </c>
    </row>
    <row r="5661" spans="1:7" x14ac:dyDescent="0.25">
      <c r="A5661" s="87">
        <v>41032</v>
      </c>
      <c r="B5661" s="92">
        <v>4218.5659180000002</v>
      </c>
      <c r="C5661" s="92">
        <v>4226.423828</v>
      </c>
      <c r="D5661" s="92">
        <v>4202.7939450000003</v>
      </c>
      <c r="E5661" s="92">
        <v>4224.0029299999997</v>
      </c>
      <c r="F5661" s="92">
        <v>4223.8779299999997</v>
      </c>
      <c r="G5661" s="92">
        <v>41205400</v>
      </c>
    </row>
    <row r="5662" spans="1:7" x14ac:dyDescent="0.25">
      <c r="A5662" s="87">
        <v>41033</v>
      </c>
      <c r="B5662" s="92">
        <v>4224.1821289999998</v>
      </c>
      <c r="C5662" s="92">
        <v>4234.7338870000003</v>
      </c>
      <c r="D5662" s="92">
        <v>4202.6708980000003</v>
      </c>
      <c r="E5662" s="92">
        <v>4216.6811520000001</v>
      </c>
      <c r="F5662" s="92">
        <v>4216.5561520000001</v>
      </c>
      <c r="G5662" s="92">
        <v>38176000</v>
      </c>
    </row>
    <row r="5663" spans="1:7" x14ac:dyDescent="0.25">
      <c r="A5663" s="87">
        <v>41036</v>
      </c>
      <c r="B5663" s="92">
        <v>4216.4111329999996</v>
      </c>
      <c r="C5663" s="92">
        <v>4216.4111329999996</v>
      </c>
      <c r="D5663" s="92">
        <v>4130.2529299999997</v>
      </c>
      <c r="E5663" s="92">
        <v>4158.8618159999996</v>
      </c>
      <c r="F5663" s="92">
        <v>4158.7382809999999</v>
      </c>
      <c r="G5663" s="92">
        <v>30722300</v>
      </c>
    </row>
    <row r="5664" spans="1:7" x14ac:dyDescent="0.25">
      <c r="A5664" s="87">
        <v>41037</v>
      </c>
      <c r="B5664" s="92">
        <v>4159.1308589999999</v>
      </c>
      <c r="C5664" s="92">
        <v>4182.9028319999998</v>
      </c>
      <c r="D5664" s="92">
        <v>4158.5058589999999</v>
      </c>
      <c r="E5664" s="92">
        <v>4181.0732420000004</v>
      </c>
      <c r="F5664" s="92">
        <v>4180.9492190000001</v>
      </c>
      <c r="G5664" s="92">
        <v>26127700</v>
      </c>
    </row>
    <row r="5665" spans="1:7" x14ac:dyDescent="0.25">
      <c r="A5665" s="87">
        <v>41038</v>
      </c>
      <c r="B5665" s="92">
        <v>4180.1748049999997</v>
      </c>
      <c r="C5665" s="92">
        <v>4180.1748049999997</v>
      </c>
      <c r="D5665" s="92">
        <v>4118.2597660000001</v>
      </c>
      <c r="E5665" s="92">
        <v>4129.0600590000004</v>
      </c>
      <c r="F5665" s="92">
        <v>4128.9375</v>
      </c>
      <c r="G5665" s="92">
        <v>28119000</v>
      </c>
    </row>
    <row r="5666" spans="1:7" x14ac:dyDescent="0.25">
      <c r="A5666" s="87">
        <v>41039</v>
      </c>
      <c r="B5666" s="92">
        <v>4128.6108400000003</v>
      </c>
      <c r="C5666" s="92">
        <v>4137.6660160000001</v>
      </c>
      <c r="D5666" s="92">
        <v>4110.8959960000002</v>
      </c>
      <c r="E5666" s="92">
        <v>4133.6308589999999</v>
      </c>
      <c r="F5666" s="92">
        <v>4133.5083009999998</v>
      </c>
      <c r="G5666" s="92">
        <v>30528300</v>
      </c>
    </row>
    <row r="5667" spans="1:7" x14ac:dyDescent="0.25">
      <c r="A5667" s="87">
        <v>41040</v>
      </c>
      <c r="B5667" s="92">
        <v>4133.3608400000003</v>
      </c>
      <c r="C5667" s="92">
        <v>4133.3608400000003</v>
      </c>
      <c r="D5667" s="92">
        <v>4093.663086</v>
      </c>
      <c r="E5667" s="92">
        <v>4114.1401370000003</v>
      </c>
      <c r="F5667" s="92">
        <v>4114.0180659999996</v>
      </c>
      <c r="G5667" s="92">
        <v>23882600</v>
      </c>
    </row>
    <row r="5668" spans="1:7" x14ac:dyDescent="0.25">
      <c r="A5668" s="87">
        <v>41043</v>
      </c>
      <c r="B5668" s="92">
        <v>4114.5688479999999</v>
      </c>
      <c r="C5668" s="92">
        <v>4120.2348629999997</v>
      </c>
      <c r="D5668" s="92">
        <v>4043.9729000000002</v>
      </c>
      <c r="E5668" s="92">
        <v>4053.0668949999999</v>
      </c>
      <c r="F5668" s="92">
        <v>4052.9465329999998</v>
      </c>
      <c r="G5668" s="92">
        <v>25126600</v>
      </c>
    </row>
    <row r="5669" spans="1:7" x14ac:dyDescent="0.25">
      <c r="A5669" s="87">
        <v>41044</v>
      </c>
      <c r="B5669" s="92">
        <v>4028.6960450000001</v>
      </c>
      <c r="C5669" s="92">
        <v>4068.7229000000002</v>
      </c>
      <c r="D5669" s="92">
        <v>3997.7719729999999</v>
      </c>
      <c r="E5669" s="92">
        <v>4045.6440429999998</v>
      </c>
      <c r="F5669" s="92">
        <v>4045.5239259999998</v>
      </c>
      <c r="G5669" s="92">
        <v>30818800</v>
      </c>
    </row>
    <row r="5670" spans="1:7" x14ac:dyDescent="0.25">
      <c r="A5670" s="87">
        <v>41045</v>
      </c>
      <c r="B5670" s="92">
        <v>4007.1459960000002</v>
      </c>
      <c r="C5670" s="92">
        <v>4007.1459960000002</v>
      </c>
      <c r="D5670" s="92">
        <v>3926.3889159999999</v>
      </c>
      <c r="E5670" s="92">
        <v>3980.4960940000001</v>
      </c>
      <c r="F5670" s="92">
        <v>3980.3779300000001</v>
      </c>
      <c r="G5670" s="92">
        <v>31030800</v>
      </c>
    </row>
    <row r="5671" spans="1:7" x14ac:dyDescent="0.25">
      <c r="A5671" s="87">
        <v>41050</v>
      </c>
      <c r="B5671" s="92">
        <v>3958.0009770000001</v>
      </c>
      <c r="C5671" s="92">
        <v>3958.4670409999999</v>
      </c>
      <c r="D5671" s="92">
        <v>3907.51001</v>
      </c>
      <c r="E5671" s="92">
        <v>3940.1079100000002</v>
      </c>
      <c r="F5671" s="92">
        <v>3939.9909670000002</v>
      </c>
      <c r="G5671" s="92">
        <v>27648800</v>
      </c>
    </row>
    <row r="5672" spans="1:7" x14ac:dyDescent="0.25">
      <c r="A5672" s="87">
        <v>41051</v>
      </c>
      <c r="B5672" s="92">
        <v>3965.1689449999999</v>
      </c>
      <c r="C5672" s="92">
        <v>4024.38501</v>
      </c>
      <c r="D5672" s="92">
        <v>3965.1689449999999</v>
      </c>
      <c r="E5672" s="92">
        <v>4021.1000979999999</v>
      </c>
      <c r="F5672" s="92">
        <v>4020.9807129999999</v>
      </c>
      <c r="G5672" s="92">
        <v>33931300</v>
      </c>
    </row>
    <row r="5673" spans="1:7" x14ac:dyDescent="0.25">
      <c r="A5673" s="87">
        <v>41052</v>
      </c>
      <c r="B5673" s="92">
        <v>4001.616943</v>
      </c>
      <c r="C5673" s="92">
        <v>4001.616943</v>
      </c>
      <c r="D5673" s="92">
        <v>3950.8159179999998</v>
      </c>
      <c r="E5673" s="92">
        <v>3981.5778810000002</v>
      </c>
      <c r="F5673" s="92">
        <v>3981.4597170000002</v>
      </c>
      <c r="G5673" s="92">
        <v>23171200</v>
      </c>
    </row>
    <row r="5674" spans="1:7" x14ac:dyDescent="0.25">
      <c r="A5674" s="87">
        <v>41053</v>
      </c>
      <c r="B5674" s="92">
        <v>3977.9108890000002</v>
      </c>
      <c r="C5674" s="92">
        <v>3992.580078</v>
      </c>
      <c r="D5674" s="92">
        <v>3961.6379390000002</v>
      </c>
      <c r="E5674" s="92">
        <v>3984.873047</v>
      </c>
      <c r="F5674" s="92">
        <v>3984.7548830000001</v>
      </c>
      <c r="G5674" s="92">
        <v>24251500</v>
      </c>
    </row>
    <row r="5675" spans="1:7" x14ac:dyDescent="0.25">
      <c r="A5675" s="87">
        <v>41054</v>
      </c>
      <c r="B5675" s="92">
        <v>3968.3391109999998</v>
      </c>
      <c r="C5675" s="92">
        <v>3970.2409670000002</v>
      </c>
      <c r="D5675" s="92">
        <v>3885.594971</v>
      </c>
      <c r="E5675" s="92">
        <v>3902.508057</v>
      </c>
      <c r="F5675" s="92">
        <v>3902.3920899999998</v>
      </c>
      <c r="G5675" s="92">
        <v>27052600</v>
      </c>
    </row>
    <row r="5676" spans="1:7" x14ac:dyDescent="0.25">
      <c r="A5676" s="87">
        <v>41057</v>
      </c>
      <c r="B5676" s="92">
        <v>3877.0539549999999</v>
      </c>
      <c r="C5676" s="92">
        <v>3927.8640140000002</v>
      </c>
      <c r="D5676" s="92">
        <v>3850.451904</v>
      </c>
      <c r="E5676" s="92">
        <v>3918.6850589999999</v>
      </c>
      <c r="F5676" s="92">
        <v>3918.5686040000001</v>
      </c>
      <c r="G5676" s="92">
        <v>20370700</v>
      </c>
    </row>
    <row r="5677" spans="1:7" x14ac:dyDescent="0.25">
      <c r="A5677" s="87">
        <v>41058</v>
      </c>
      <c r="B5677" s="92">
        <v>3909.531982</v>
      </c>
      <c r="C5677" s="92">
        <v>3924.26001</v>
      </c>
      <c r="D5677" s="92">
        <v>3892.998047</v>
      </c>
      <c r="E5677" s="92">
        <v>3919.0649410000001</v>
      </c>
      <c r="F5677" s="92">
        <v>3918.9484859999998</v>
      </c>
      <c r="G5677" s="92">
        <v>16974700</v>
      </c>
    </row>
    <row r="5678" spans="1:7" x14ac:dyDescent="0.25">
      <c r="A5678" s="87">
        <v>41059</v>
      </c>
      <c r="B5678" s="92">
        <v>3911.9860840000001</v>
      </c>
      <c r="C5678" s="92">
        <v>3922.6530760000001</v>
      </c>
      <c r="D5678" s="92">
        <v>3896.8579100000002</v>
      </c>
      <c r="E5678" s="92">
        <v>3917.9160160000001</v>
      </c>
      <c r="F5678" s="92">
        <v>3917.7995609999998</v>
      </c>
      <c r="G5678" s="92">
        <v>20557900</v>
      </c>
    </row>
    <row r="5679" spans="1:7" x14ac:dyDescent="0.25">
      <c r="A5679" s="87">
        <v>41060</v>
      </c>
      <c r="B5679" s="92">
        <v>3879.0600589999999</v>
      </c>
      <c r="C5679" s="92">
        <v>3881.4880370000001</v>
      </c>
      <c r="D5679" s="92">
        <v>3810.3911130000001</v>
      </c>
      <c r="E5679" s="92">
        <v>3832.8239749999998</v>
      </c>
      <c r="F5679" s="92">
        <v>3832.7102049999999</v>
      </c>
      <c r="G5679" s="92">
        <v>37550400</v>
      </c>
    </row>
    <row r="5680" spans="1:7" x14ac:dyDescent="0.25">
      <c r="A5680" s="87">
        <v>41061</v>
      </c>
      <c r="B5680" s="92">
        <v>3820.3811040000001</v>
      </c>
      <c r="C5680" s="92">
        <v>3841.0419919999999</v>
      </c>
      <c r="D5680" s="92">
        <v>3781.9189449999999</v>
      </c>
      <c r="E5680" s="92">
        <v>3799.7661130000001</v>
      </c>
      <c r="F5680" s="92">
        <v>3799.6533199999999</v>
      </c>
      <c r="G5680" s="92">
        <v>20564000</v>
      </c>
    </row>
    <row r="5681" spans="1:7" x14ac:dyDescent="0.25">
      <c r="A5681" s="87">
        <v>41064</v>
      </c>
      <c r="B5681" s="92">
        <v>3730.044922</v>
      </c>
      <c r="C5681" s="92">
        <v>3730.044922</v>
      </c>
      <c r="D5681" s="92">
        <v>3635.2829590000001</v>
      </c>
      <c r="E5681" s="92">
        <v>3654.5820309999999</v>
      </c>
      <c r="F5681" s="92">
        <v>3654.4733890000002</v>
      </c>
      <c r="G5681" s="92">
        <v>29877000</v>
      </c>
    </row>
    <row r="5682" spans="1:7" x14ac:dyDescent="0.25">
      <c r="A5682" s="87">
        <v>41065</v>
      </c>
      <c r="B5682" s="92">
        <v>3696.9689939999998</v>
      </c>
      <c r="C5682" s="92">
        <v>3735.4541020000001</v>
      </c>
      <c r="D5682" s="92">
        <v>3696.9689939999998</v>
      </c>
      <c r="E5682" s="92">
        <v>3717.8759770000001</v>
      </c>
      <c r="F5682" s="92">
        <v>3717.765625</v>
      </c>
      <c r="G5682" s="92">
        <v>23031900</v>
      </c>
    </row>
    <row r="5683" spans="1:7" x14ac:dyDescent="0.25">
      <c r="A5683" s="87">
        <v>41066</v>
      </c>
      <c r="B5683" s="92">
        <v>3735.4960940000001</v>
      </c>
      <c r="C5683" s="92">
        <v>3841.4880370000001</v>
      </c>
      <c r="D5683" s="92">
        <v>3734.7209469999998</v>
      </c>
      <c r="E5683" s="92">
        <v>3841.3310550000001</v>
      </c>
      <c r="F5683" s="92">
        <v>3841.2170409999999</v>
      </c>
      <c r="G5683" s="92">
        <v>38369600</v>
      </c>
    </row>
    <row r="5684" spans="1:7" x14ac:dyDescent="0.25">
      <c r="A5684" s="87">
        <v>41067</v>
      </c>
      <c r="B5684" s="92">
        <v>3876.7890630000002</v>
      </c>
      <c r="C5684" s="92">
        <v>3909.3879390000002</v>
      </c>
      <c r="D5684" s="92">
        <v>3823.913086</v>
      </c>
      <c r="E5684" s="92">
        <v>3840.5959469999998</v>
      </c>
      <c r="F5684" s="92">
        <v>3840.4819339999999</v>
      </c>
      <c r="G5684" s="92">
        <v>30940500</v>
      </c>
    </row>
    <row r="5685" spans="1:7" x14ac:dyDescent="0.25">
      <c r="A5685" s="87">
        <v>41068</v>
      </c>
      <c r="B5685" s="92">
        <v>3823.8798830000001</v>
      </c>
      <c r="C5685" s="92">
        <v>3840.804932</v>
      </c>
      <c r="D5685" s="92">
        <v>3805.3359380000002</v>
      </c>
      <c r="E5685" s="92">
        <v>3825.3278810000002</v>
      </c>
      <c r="F5685" s="92">
        <v>3825.2143550000001</v>
      </c>
      <c r="G5685" s="92">
        <v>18802500</v>
      </c>
    </row>
    <row r="5686" spans="1:7" x14ac:dyDescent="0.25">
      <c r="A5686" s="87">
        <v>41071</v>
      </c>
      <c r="B5686" s="92">
        <v>3855.8359380000002</v>
      </c>
      <c r="C5686" s="92">
        <v>3879.8100589999999</v>
      </c>
      <c r="D5686" s="92">
        <v>3845.7790530000002</v>
      </c>
      <c r="E5686" s="92">
        <v>3866.2128910000001</v>
      </c>
      <c r="F5686" s="92">
        <v>3866.0981449999999</v>
      </c>
      <c r="G5686" s="92">
        <v>24890100</v>
      </c>
    </row>
    <row r="5687" spans="1:7" x14ac:dyDescent="0.25">
      <c r="A5687" s="87">
        <v>41072</v>
      </c>
      <c r="B5687" s="92">
        <v>3840.7971189999998</v>
      </c>
      <c r="C5687" s="92">
        <v>3855.4470209999999</v>
      </c>
      <c r="D5687" s="92">
        <v>3824.9489749999998</v>
      </c>
      <c r="E5687" s="92">
        <v>3852.5778810000002</v>
      </c>
      <c r="F5687" s="92">
        <v>3852.4636230000001</v>
      </c>
      <c r="G5687" s="92">
        <v>20042100</v>
      </c>
    </row>
    <row r="5688" spans="1:7" x14ac:dyDescent="0.25">
      <c r="A5688" s="87">
        <v>41073</v>
      </c>
      <c r="B5688" s="92">
        <v>3862.9389649999998</v>
      </c>
      <c r="C5688" s="92">
        <v>3875.1440429999998</v>
      </c>
      <c r="D5688" s="92">
        <v>3847.2919919999999</v>
      </c>
      <c r="E5688" s="92">
        <v>3860.4609380000002</v>
      </c>
      <c r="F5688" s="92">
        <v>3860.3464359999998</v>
      </c>
      <c r="G5688" s="92">
        <v>34233100</v>
      </c>
    </row>
    <row r="5689" spans="1:7" x14ac:dyDescent="0.25">
      <c r="A5689" s="87">
        <v>41074</v>
      </c>
      <c r="B5689" s="92">
        <v>3857.7329100000002</v>
      </c>
      <c r="C5689" s="92">
        <v>3860.7009280000002</v>
      </c>
      <c r="D5689" s="92">
        <v>3777.959961</v>
      </c>
      <c r="E5689" s="92">
        <v>3791.6179200000001</v>
      </c>
      <c r="F5689" s="92">
        <v>3791.5053710000002</v>
      </c>
      <c r="G5689" s="92">
        <v>31173100</v>
      </c>
    </row>
    <row r="5690" spans="1:7" x14ac:dyDescent="0.25">
      <c r="A5690" s="87">
        <v>41075</v>
      </c>
      <c r="B5690" s="92">
        <v>3811.0991210000002</v>
      </c>
      <c r="C5690" s="92">
        <v>3827.0429690000001</v>
      </c>
      <c r="D5690" s="92">
        <v>3774.693115</v>
      </c>
      <c r="E5690" s="92">
        <v>3818.1088869999999</v>
      </c>
      <c r="F5690" s="92">
        <v>3817.9956050000001</v>
      </c>
      <c r="G5690" s="92">
        <v>42554600</v>
      </c>
    </row>
    <row r="5691" spans="1:7" x14ac:dyDescent="0.25">
      <c r="A5691" s="87">
        <v>41078</v>
      </c>
      <c r="B5691" s="92">
        <v>3860.093018</v>
      </c>
      <c r="C5691" s="92">
        <v>3897.4309079999998</v>
      </c>
      <c r="D5691" s="92">
        <v>3849.931885</v>
      </c>
      <c r="E5691" s="92">
        <v>3860.155029</v>
      </c>
      <c r="F5691" s="92">
        <v>3860.0405270000001</v>
      </c>
      <c r="G5691" s="92">
        <v>30395000</v>
      </c>
    </row>
    <row r="5692" spans="1:7" x14ac:dyDescent="0.25">
      <c r="A5692" s="87">
        <v>41079</v>
      </c>
      <c r="B5692" s="92">
        <v>3859.0649410000001</v>
      </c>
      <c r="C5692" s="92">
        <v>3884.4970699999999</v>
      </c>
      <c r="D5692" s="92">
        <v>3853.2590329999998</v>
      </c>
      <c r="E5692" s="92">
        <v>3880.8159179999998</v>
      </c>
      <c r="F5692" s="92">
        <v>3880.7006839999999</v>
      </c>
      <c r="G5692" s="92">
        <v>21848400</v>
      </c>
    </row>
    <row r="5693" spans="1:7" x14ac:dyDescent="0.25">
      <c r="A5693" s="87">
        <v>41080</v>
      </c>
      <c r="B5693" s="92">
        <v>3887.5</v>
      </c>
      <c r="C5693" s="92">
        <v>3944.0581050000001</v>
      </c>
      <c r="D5693" s="92">
        <v>3886.4460450000001</v>
      </c>
      <c r="E5693" s="92">
        <v>3943.8969729999999</v>
      </c>
      <c r="F5693" s="92">
        <v>3943.7797850000002</v>
      </c>
      <c r="G5693" s="92">
        <v>42476700</v>
      </c>
    </row>
    <row r="5694" spans="1:7" x14ac:dyDescent="0.25">
      <c r="A5694" s="87">
        <v>41081</v>
      </c>
      <c r="B5694" s="92">
        <v>3943.5539549999999</v>
      </c>
      <c r="C5694" s="92">
        <v>3943.5539549999999</v>
      </c>
      <c r="D5694" s="92">
        <v>3877.5139159999999</v>
      </c>
      <c r="E5694" s="92">
        <v>3901.788086</v>
      </c>
      <c r="F5694" s="92">
        <v>3901.6721189999998</v>
      </c>
      <c r="G5694" s="92">
        <v>34294900</v>
      </c>
    </row>
    <row r="5695" spans="1:7" x14ac:dyDescent="0.25">
      <c r="A5695" s="87">
        <v>41082</v>
      </c>
      <c r="B5695" s="92">
        <v>3863.360107</v>
      </c>
      <c r="C5695" s="92">
        <v>3891.211914</v>
      </c>
      <c r="D5695" s="92">
        <v>3843.0219729999999</v>
      </c>
      <c r="E5695" s="92">
        <v>3889.5229490000002</v>
      </c>
      <c r="F5695" s="92">
        <v>3889.407471</v>
      </c>
      <c r="G5695" s="92">
        <v>23897200</v>
      </c>
    </row>
    <row r="5696" spans="1:7" x14ac:dyDescent="0.25">
      <c r="A5696" s="87">
        <v>41085</v>
      </c>
      <c r="B5696" s="92">
        <v>3890.461914</v>
      </c>
      <c r="C5696" s="92">
        <v>3893.4670409999999</v>
      </c>
      <c r="D5696" s="92">
        <v>3848.8530270000001</v>
      </c>
      <c r="E5696" s="92">
        <v>3857.5891109999998</v>
      </c>
      <c r="F5696" s="92">
        <v>3857.4746089999999</v>
      </c>
      <c r="G5696" s="92">
        <v>18789200</v>
      </c>
    </row>
    <row r="5697" spans="1:7" x14ac:dyDescent="0.25">
      <c r="A5697" s="87">
        <v>41086</v>
      </c>
      <c r="B5697" s="92">
        <v>3854.431885</v>
      </c>
      <c r="C5697" s="92">
        <v>3889.9121089999999</v>
      </c>
      <c r="D5697" s="92">
        <v>3849.0629880000001</v>
      </c>
      <c r="E5697" s="92">
        <v>3881.4008789999998</v>
      </c>
      <c r="F5697" s="92">
        <v>3881.2856449999999</v>
      </c>
      <c r="G5697" s="92">
        <v>24180000</v>
      </c>
    </row>
    <row r="5698" spans="1:7" x14ac:dyDescent="0.25">
      <c r="A5698" s="87">
        <v>41087</v>
      </c>
      <c r="B5698" s="92">
        <v>3888.8569339999999</v>
      </c>
      <c r="C5698" s="92">
        <v>3939.040039</v>
      </c>
      <c r="D5698" s="92">
        <v>3887.0920409999999</v>
      </c>
      <c r="E5698" s="92">
        <v>3934.866943</v>
      </c>
      <c r="F5698" s="92">
        <v>3934.7502439999998</v>
      </c>
      <c r="G5698" s="92">
        <v>25633700</v>
      </c>
    </row>
    <row r="5699" spans="1:7" x14ac:dyDescent="0.25">
      <c r="A5699" s="87">
        <v>41088</v>
      </c>
      <c r="B5699" s="92">
        <v>3946.1459960000002</v>
      </c>
      <c r="C5699" s="92">
        <v>3952.9030760000001</v>
      </c>
      <c r="D5699" s="92">
        <v>3880.5520019999999</v>
      </c>
      <c r="E5699" s="92">
        <v>3887.5749510000001</v>
      </c>
      <c r="F5699" s="92">
        <v>3887.4594729999999</v>
      </c>
      <c r="G5699" s="92">
        <v>22767800</v>
      </c>
    </row>
    <row r="5700" spans="1:7" x14ac:dyDescent="0.25">
      <c r="A5700" s="87">
        <v>41089</v>
      </c>
      <c r="B5700" s="92">
        <v>3903.6589359999998</v>
      </c>
      <c r="C5700" s="92">
        <v>3971.084961</v>
      </c>
      <c r="D5700" s="92">
        <v>3903.6589359999998</v>
      </c>
      <c r="E5700" s="92">
        <v>3955.576904</v>
      </c>
      <c r="F5700" s="92">
        <v>3955.4594729999999</v>
      </c>
      <c r="G5700" s="92">
        <v>22047900</v>
      </c>
    </row>
    <row r="5701" spans="1:7" x14ac:dyDescent="0.25">
      <c r="A5701" s="87">
        <v>41092</v>
      </c>
      <c r="B5701" s="92">
        <v>3976.711914</v>
      </c>
      <c r="C5701" s="92">
        <v>3997.3168949999999</v>
      </c>
      <c r="D5701" s="92">
        <v>3972.360107</v>
      </c>
      <c r="E5701" s="92">
        <v>3991.540039</v>
      </c>
      <c r="F5701" s="92">
        <v>3991.4216310000002</v>
      </c>
      <c r="G5701" s="92">
        <v>30500800</v>
      </c>
    </row>
    <row r="5702" spans="1:7" x14ac:dyDescent="0.25">
      <c r="A5702" s="87">
        <v>41093</v>
      </c>
      <c r="B5702" s="92">
        <v>4006.1440429999998</v>
      </c>
      <c r="C5702" s="92">
        <v>4052.8549800000001</v>
      </c>
      <c r="D5702" s="92">
        <v>4003.1860350000002</v>
      </c>
      <c r="E5702" s="92">
        <v>4049.8930660000001</v>
      </c>
      <c r="F5702" s="92">
        <v>4049.7727049999999</v>
      </c>
      <c r="G5702" s="92">
        <v>31104200</v>
      </c>
    </row>
    <row r="5703" spans="1:7" x14ac:dyDescent="0.25">
      <c r="A5703" s="87">
        <v>41094</v>
      </c>
      <c r="B5703" s="92">
        <v>4059.8688959999999</v>
      </c>
      <c r="C5703" s="92">
        <v>4090.7561040000001</v>
      </c>
      <c r="D5703" s="92">
        <v>4059.4819339999999</v>
      </c>
      <c r="E5703" s="92">
        <v>4075.9169919999999</v>
      </c>
      <c r="F5703" s="92">
        <v>4075.7958979999999</v>
      </c>
      <c r="G5703" s="92">
        <v>39693800</v>
      </c>
    </row>
    <row r="5704" spans="1:7" x14ac:dyDescent="0.25">
      <c r="A5704" s="87">
        <v>41095</v>
      </c>
      <c r="B5704" s="92">
        <v>4086.343018</v>
      </c>
      <c r="C5704" s="92">
        <v>4086.343018</v>
      </c>
      <c r="D5704" s="92">
        <v>4058.8940429999998</v>
      </c>
      <c r="E5704" s="92">
        <v>4069.8359380000002</v>
      </c>
      <c r="F5704" s="92">
        <v>4069.7150879999999</v>
      </c>
      <c r="G5704" s="92">
        <v>23756400</v>
      </c>
    </row>
    <row r="5705" spans="1:7" x14ac:dyDescent="0.25">
      <c r="A5705" s="87">
        <v>41096</v>
      </c>
      <c r="B5705" s="92">
        <v>4069.905029</v>
      </c>
      <c r="C5705" s="92">
        <v>4074.48999</v>
      </c>
      <c r="D5705" s="92">
        <v>4037.6320799999999</v>
      </c>
      <c r="E5705" s="92">
        <v>4055.1970209999999</v>
      </c>
      <c r="F5705" s="92">
        <v>4055.0766600000002</v>
      </c>
      <c r="G5705" s="92">
        <v>18506500</v>
      </c>
    </row>
    <row r="5706" spans="1:7" x14ac:dyDescent="0.25">
      <c r="A5706" s="87">
        <v>41099</v>
      </c>
      <c r="B5706" s="92">
        <v>4035.3291020000001</v>
      </c>
      <c r="C5706" s="92">
        <v>4038.3930660000001</v>
      </c>
      <c r="D5706" s="92">
        <v>3976.3630370000001</v>
      </c>
      <c r="E5706" s="92">
        <v>3985.044922</v>
      </c>
      <c r="F5706" s="92">
        <v>3984.9267580000001</v>
      </c>
      <c r="G5706" s="92">
        <v>17710400</v>
      </c>
    </row>
    <row r="5707" spans="1:7" x14ac:dyDescent="0.25">
      <c r="A5707" s="87">
        <v>41100</v>
      </c>
      <c r="B5707" s="92">
        <v>3987.26001</v>
      </c>
      <c r="C5707" s="92">
        <v>4010.4838869999999</v>
      </c>
      <c r="D5707" s="92">
        <v>3977.6069339999999</v>
      </c>
      <c r="E5707" s="92">
        <v>4009.6779790000001</v>
      </c>
      <c r="F5707" s="92">
        <v>4009.5590820000002</v>
      </c>
      <c r="G5707" s="92">
        <v>19771200</v>
      </c>
    </row>
    <row r="5708" spans="1:7" x14ac:dyDescent="0.25">
      <c r="A5708" s="87">
        <v>41101</v>
      </c>
      <c r="B5708" s="92">
        <v>4007.3889159999999</v>
      </c>
      <c r="C5708" s="92">
        <v>4022.883057</v>
      </c>
      <c r="D5708" s="92">
        <v>4001.1721189999998</v>
      </c>
      <c r="E5708" s="92">
        <v>4019.133057</v>
      </c>
      <c r="F5708" s="92">
        <v>4019.013672</v>
      </c>
      <c r="G5708" s="92">
        <v>20822900</v>
      </c>
    </row>
    <row r="5709" spans="1:7" x14ac:dyDescent="0.25">
      <c r="A5709" s="87">
        <v>41102</v>
      </c>
      <c r="B5709" s="92">
        <v>4013.1599120000001</v>
      </c>
      <c r="C5709" s="92">
        <v>4013.3720699999999</v>
      </c>
      <c r="D5709" s="92">
        <v>3963.4689939999998</v>
      </c>
      <c r="E5709" s="92">
        <v>3984.1201169999999</v>
      </c>
      <c r="F5709" s="92">
        <v>3984.001953</v>
      </c>
      <c r="G5709" s="92">
        <v>26692200</v>
      </c>
    </row>
    <row r="5710" spans="1:7" x14ac:dyDescent="0.25">
      <c r="A5710" s="87">
        <v>41103</v>
      </c>
      <c r="B5710" s="92">
        <v>3984.7661130000001</v>
      </c>
      <c r="C5710" s="92">
        <v>4024.1311040000001</v>
      </c>
      <c r="D5710" s="92">
        <v>3984.0878910000001</v>
      </c>
      <c r="E5710" s="92">
        <v>4019.673096</v>
      </c>
      <c r="F5710" s="92">
        <v>4019.553711</v>
      </c>
      <c r="G5710" s="92">
        <v>18421700</v>
      </c>
    </row>
    <row r="5711" spans="1:7" x14ac:dyDescent="0.25">
      <c r="A5711" s="87">
        <v>41106</v>
      </c>
      <c r="B5711" s="92">
        <v>4035.8420409999999</v>
      </c>
      <c r="C5711" s="92">
        <v>4064.4140630000002</v>
      </c>
      <c r="D5711" s="92">
        <v>4035.8420409999999</v>
      </c>
      <c r="E5711" s="92">
        <v>4047.4650879999999</v>
      </c>
      <c r="F5711" s="92">
        <v>4047.344971</v>
      </c>
      <c r="G5711" s="92">
        <v>25109300</v>
      </c>
    </row>
    <row r="5712" spans="1:7" x14ac:dyDescent="0.25">
      <c r="A5712" s="87">
        <v>41107</v>
      </c>
      <c r="B5712" s="92">
        <v>4064.0329590000001</v>
      </c>
      <c r="C5712" s="92">
        <v>4084.4990229999999</v>
      </c>
      <c r="D5712" s="92">
        <v>4059.8039549999999</v>
      </c>
      <c r="E5712" s="92">
        <v>4080.6721189999998</v>
      </c>
      <c r="F5712" s="92">
        <v>4080.5510250000002</v>
      </c>
      <c r="G5712" s="92">
        <v>23188600</v>
      </c>
    </row>
    <row r="5713" spans="1:7" x14ac:dyDescent="0.25">
      <c r="A5713" s="87">
        <v>41108</v>
      </c>
      <c r="B5713" s="92">
        <v>4078.9279790000001</v>
      </c>
      <c r="C5713" s="92">
        <v>4102.5029299999997</v>
      </c>
      <c r="D5713" s="92">
        <v>4070.8391109999998</v>
      </c>
      <c r="E5713" s="92">
        <v>4081.63501</v>
      </c>
      <c r="F5713" s="92">
        <v>4081.5139159999999</v>
      </c>
      <c r="G5713" s="92">
        <v>23553400</v>
      </c>
    </row>
    <row r="5714" spans="1:7" x14ac:dyDescent="0.25">
      <c r="A5714" s="87">
        <v>41109</v>
      </c>
      <c r="B5714" s="92">
        <v>4092.985107</v>
      </c>
      <c r="C5714" s="92">
        <v>4108.6708980000003</v>
      </c>
      <c r="D5714" s="92">
        <v>4073.0310060000002</v>
      </c>
      <c r="E5714" s="92">
        <v>4096.1958009999998</v>
      </c>
      <c r="F5714" s="92">
        <v>4096.0742190000001</v>
      </c>
      <c r="G5714" s="92">
        <v>23311500</v>
      </c>
    </row>
    <row r="5715" spans="1:7" x14ac:dyDescent="0.25">
      <c r="A5715" s="87">
        <v>41110</v>
      </c>
      <c r="B5715" s="92">
        <v>4096.2597660000001</v>
      </c>
      <c r="C5715" s="92">
        <v>4105.8520509999998</v>
      </c>
      <c r="D5715" s="92">
        <v>4066.2529300000001</v>
      </c>
      <c r="E5715" s="92">
        <v>4081.2009280000002</v>
      </c>
      <c r="F5715" s="92">
        <v>4081.0798340000001</v>
      </c>
      <c r="G5715" s="92">
        <v>18654100</v>
      </c>
    </row>
    <row r="5716" spans="1:7" x14ac:dyDescent="0.25">
      <c r="A5716" s="87">
        <v>41113</v>
      </c>
      <c r="B5716" s="92">
        <v>4045.2009280000002</v>
      </c>
      <c r="C5716" s="92">
        <v>4045.2009280000002</v>
      </c>
      <c r="D5716" s="92">
        <v>3997.9240719999998</v>
      </c>
      <c r="E5716" s="92">
        <v>4009.7929690000001</v>
      </c>
      <c r="F5716" s="92">
        <v>4009.6740719999998</v>
      </c>
      <c r="G5716" s="92">
        <v>18893700</v>
      </c>
    </row>
    <row r="5717" spans="1:7" x14ac:dyDescent="0.25">
      <c r="A5717" s="87">
        <v>41114</v>
      </c>
      <c r="B5717" s="92">
        <v>4011.8039549999999</v>
      </c>
      <c r="C5717" s="92">
        <v>4035.2829590000001</v>
      </c>
      <c r="D5717" s="92">
        <v>3982.241943</v>
      </c>
      <c r="E5717" s="92">
        <v>3992.1130370000001</v>
      </c>
      <c r="F5717" s="92">
        <v>3991.9946289999998</v>
      </c>
      <c r="G5717" s="92">
        <v>22320800</v>
      </c>
    </row>
    <row r="5718" spans="1:7" x14ac:dyDescent="0.25">
      <c r="A5718" s="87">
        <v>41115</v>
      </c>
      <c r="B5718" s="92">
        <v>3978.0639649999998</v>
      </c>
      <c r="C5718" s="92">
        <v>4004.8549800000001</v>
      </c>
      <c r="D5718" s="92">
        <v>3964.8081050000001</v>
      </c>
      <c r="E5718" s="92">
        <v>4000.8391109999998</v>
      </c>
      <c r="F5718" s="92">
        <v>4000.7204590000001</v>
      </c>
      <c r="G5718" s="92">
        <v>17151000</v>
      </c>
    </row>
    <row r="5719" spans="1:7" x14ac:dyDescent="0.25">
      <c r="A5719" s="87">
        <v>41116</v>
      </c>
      <c r="B5719" s="92">
        <v>3998.6530760000001</v>
      </c>
      <c r="C5719" s="92">
        <v>4015.0249020000001</v>
      </c>
      <c r="D5719" s="92">
        <v>3979.5979000000002</v>
      </c>
      <c r="E5719" s="92">
        <v>4004.7758789999998</v>
      </c>
      <c r="F5719" s="92">
        <v>4004.656982</v>
      </c>
      <c r="G5719" s="92">
        <v>19612500</v>
      </c>
    </row>
    <row r="5720" spans="1:7" x14ac:dyDescent="0.25">
      <c r="A5720" s="87">
        <v>41117</v>
      </c>
      <c r="B5720" s="92">
        <v>4033.334961</v>
      </c>
      <c r="C5720" s="92">
        <v>4088.8320309999999</v>
      </c>
      <c r="D5720" s="92">
        <v>4033.334961</v>
      </c>
      <c r="E5720" s="92">
        <v>4084.211914</v>
      </c>
      <c r="F5720" s="92">
        <v>4084.0908199999999</v>
      </c>
      <c r="G5720" s="92">
        <v>24116900</v>
      </c>
    </row>
    <row r="5721" spans="1:7" x14ac:dyDescent="0.25">
      <c r="A5721" s="87">
        <v>41120</v>
      </c>
      <c r="B5721" s="92">
        <v>4102.5629879999997</v>
      </c>
      <c r="C5721" s="92">
        <v>4119.8378910000001</v>
      </c>
      <c r="D5721" s="92">
        <v>4085.294922</v>
      </c>
      <c r="E5721" s="92">
        <v>4099.1210940000001</v>
      </c>
      <c r="F5721" s="92">
        <v>4098.9995120000003</v>
      </c>
      <c r="G5721" s="92">
        <v>23241300</v>
      </c>
    </row>
    <row r="5722" spans="1:7" x14ac:dyDescent="0.25">
      <c r="A5722" s="87">
        <v>41121</v>
      </c>
      <c r="B5722" s="92">
        <v>4108.951172</v>
      </c>
      <c r="C5722" s="92">
        <v>4149.7089839999999</v>
      </c>
      <c r="D5722" s="92">
        <v>4104.6171880000002</v>
      </c>
      <c r="E5722" s="92">
        <v>4142.3369140000004</v>
      </c>
      <c r="F5722" s="92">
        <v>4142.2138670000004</v>
      </c>
      <c r="G5722" s="92">
        <v>35037100</v>
      </c>
    </row>
    <row r="5723" spans="1:7" x14ac:dyDescent="0.25">
      <c r="A5723" s="87">
        <v>41122</v>
      </c>
      <c r="B5723" s="92">
        <v>4129.8149409999996</v>
      </c>
      <c r="C5723" s="92">
        <v>4134.0058589999999</v>
      </c>
      <c r="D5723" s="92">
        <v>4103.4619140000004</v>
      </c>
      <c r="E5723" s="92">
        <v>4130.4648440000001</v>
      </c>
      <c r="F5723" s="92">
        <v>4130.3422849999997</v>
      </c>
      <c r="G5723" s="92">
        <v>35207100</v>
      </c>
    </row>
    <row r="5724" spans="1:7" x14ac:dyDescent="0.25">
      <c r="A5724" s="87">
        <v>41123</v>
      </c>
      <c r="B5724" s="92">
        <v>4128.5170900000003</v>
      </c>
      <c r="C5724" s="92">
        <v>4149.6572269999997</v>
      </c>
      <c r="D5724" s="92">
        <v>4082.9580080000001</v>
      </c>
      <c r="E5724" s="92">
        <v>4093.1120609999998</v>
      </c>
      <c r="F5724" s="92">
        <v>4092.9904790000001</v>
      </c>
      <c r="G5724" s="92">
        <v>23809100</v>
      </c>
    </row>
    <row r="5725" spans="1:7" x14ac:dyDescent="0.25">
      <c r="A5725" s="87">
        <v>41124</v>
      </c>
      <c r="B5725" s="92">
        <v>4076.610107</v>
      </c>
      <c r="C5725" s="92">
        <v>4103.2871089999999</v>
      </c>
      <c r="D5725" s="92">
        <v>4059.9379880000001</v>
      </c>
      <c r="E5725" s="92">
        <v>4099.8129879999997</v>
      </c>
      <c r="F5725" s="92">
        <v>4099.6914059999999</v>
      </c>
      <c r="G5725" s="92">
        <v>18285100</v>
      </c>
    </row>
    <row r="5726" spans="1:7" x14ac:dyDescent="0.25">
      <c r="A5726" s="87">
        <v>41127</v>
      </c>
      <c r="B5726" s="92">
        <v>4139.6181640000004</v>
      </c>
      <c r="C5726" s="92">
        <v>4146.6591799999997</v>
      </c>
      <c r="D5726" s="92">
        <v>4097.7490230000003</v>
      </c>
      <c r="E5726" s="92">
        <v>4105.4990230000003</v>
      </c>
      <c r="F5726" s="92">
        <v>4105.3774409999996</v>
      </c>
      <c r="G5726" s="92">
        <v>22943700</v>
      </c>
    </row>
    <row r="5727" spans="1:7" x14ac:dyDescent="0.25">
      <c r="A5727" s="87">
        <v>41128</v>
      </c>
      <c r="B5727" s="92">
        <v>4110.5678710000002</v>
      </c>
      <c r="C5727" s="92">
        <v>4119.576172</v>
      </c>
      <c r="D5727" s="92">
        <v>4078.094971</v>
      </c>
      <c r="E5727" s="92">
        <v>4085.580078</v>
      </c>
      <c r="F5727" s="92">
        <v>4085.4589839999999</v>
      </c>
      <c r="G5727" s="92">
        <v>36522000</v>
      </c>
    </row>
    <row r="5728" spans="1:7" x14ac:dyDescent="0.25">
      <c r="A5728" s="87">
        <v>41129</v>
      </c>
      <c r="B5728" s="92">
        <v>4087.4909670000002</v>
      </c>
      <c r="C5728" s="92">
        <v>4104.5708009999998</v>
      </c>
      <c r="D5728" s="92">
        <v>4078.6259770000001</v>
      </c>
      <c r="E5728" s="92">
        <v>4090.7089839999999</v>
      </c>
      <c r="F5728" s="92">
        <v>4090.5874020000001</v>
      </c>
      <c r="G5728" s="92">
        <v>27970300</v>
      </c>
    </row>
    <row r="5729" spans="1:7" x14ac:dyDescent="0.25">
      <c r="A5729" s="87">
        <v>41130</v>
      </c>
      <c r="B5729" s="92">
        <v>4099.6337890000004</v>
      </c>
      <c r="C5729" s="92">
        <v>4134.8349609999996</v>
      </c>
      <c r="D5729" s="92">
        <v>4097.4809569999998</v>
      </c>
      <c r="E5729" s="92">
        <v>4131.169922</v>
      </c>
      <c r="F5729" s="92">
        <v>4131.0473629999997</v>
      </c>
      <c r="G5729" s="92">
        <v>25524500</v>
      </c>
    </row>
    <row r="5730" spans="1:7" x14ac:dyDescent="0.25">
      <c r="A5730" s="87">
        <v>41131</v>
      </c>
      <c r="B5730" s="92">
        <v>4133.4091799999997</v>
      </c>
      <c r="C5730" s="92">
        <v>4150.0058589999999</v>
      </c>
      <c r="D5730" s="92">
        <v>4118.1621089999999</v>
      </c>
      <c r="E5730" s="92">
        <v>4141.5639650000003</v>
      </c>
      <c r="F5730" s="92">
        <v>4141.4409180000002</v>
      </c>
      <c r="G5730" s="92">
        <v>28676800</v>
      </c>
    </row>
    <row r="5731" spans="1:7" x14ac:dyDescent="0.25">
      <c r="A5731" s="87">
        <v>41134</v>
      </c>
      <c r="B5731" s="92">
        <v>4148.4731449999999</v>
      </c>
      <c r="C5731" s="92">
        <v>4152.8188479999999</v>
      </c>
      <c r="D5731" s="92">
        <v>4087.2639159999999</v>
      </c>
      <c r="E5731" s="92">
        <v>4102.5297849999997</v>
      </c>
      <c r="F5731" s="92">
        <v>4102.408203</v>
      </c>
      <c r="G5731" s="92">
        <v>20479900</v>
      </c>
    </row>
    <row r="5732" spans="1:7" x14ac:dyDescent="0.25">
      <c r="A5732" s="87">
        <v>41135</v>
      </c>
      <c r="B5732" s="92">
        <v>4116.8930659999996</v>
      </c>
      <c r="C5732" s="92">
        <v>4122.6611329999996</v>
      </c>
      <c r="D5732" s="92">
        <v>4086.343018</v>
      </c>
      <c r="E5732" s="92">
        <v>4121.5561520000001</v>
      </c>
      <c r="F5732" s="92">
        <v>4121.4335940000001</v>
      </c>
      <c r="G5732" s="92">
        <v>20336500</v>
      </c>
    </row>
    <row r="5733" spans="1:7" x14ac:dyDescent="0.25">
      <c r="A5733" s="87">
        <v>41136</v>
      </c>
      <c r="B5733" s="92">
        <v>4115.7670900000003</v>
      </c>
      <c r="C5733" s="92">
        <v>4142.2421880000002</v>
      </c>
      <c r="D5733" s="92">
        <v>4103.1201170000004</v>
      </c>
      <c r="E5733" s="92">
        <v>4141.9858400000003</v>
      </c>
      <c r="F5733" s="92">
        <v>4141.8627930000002</v>
      </c>
      <c r="G5733" s="92">
        <v>25528100</v>
      </c>
    </row>
    <row r="5734" spans="1:7" x14ac:dyDescent="0.25">
      <c r="A5734" s="87">
        <v>41137</v>
      </c>
      <c r="B5734" s="92">
        <v>4143.501953</v>
      </c>
      <c r="C5734" s="92">
        <v>4163.7670900000003</v>
      </c>
      <c r="D5734" s="92">
        <v>4134.5610349999997</v>
      </c>
      <c r="E5734" s="92">
        <v>4160.5078130000002</v>
      </c>
      <c r="F5734" s="92">
        <v>4160.3842770000001</v>
      </c>
      <c r="G5734" s="92">
        <v>31426900</v>
      </c>
    </row>
    <row r="5735" spans="1:7" x14ac:dyDescent="0.25">
      <c r="A5735" s="87">
        <v>41144</v>
      </c>
      <c r="B5735" s="92">
        <v>4153.0322269999997</v>
      </c>
      <c r="C5735" s="92">
        <v>4183.0288090000004</v>
      </c>
      <c r="D5735" s="92">
        <v>4137.8652339999999</v>
      </c>
      <c r="E5735" s="92">
        <v>4162.6591799999997</v>
      </c>
      <c r="F5735" s="92">
        <v>4162.5356449999999</v>
      </c>
      <c r="G5735" s="92">
        <v>24308700</v>
      </c>
    </row>
    <row r="5736" spans="1:7" x14ac:dyDescent="0.25">
      <c r="A5736" s="87">
        <v>41145</v>
      </c>
      <c r="B5736" s="92">
        <v>4146.4370120000003</v>
      </c>
      <c r="C5736" s="92">
        <v>4155.9428710000002</v>
      </c>
      <c r="D5736" s="92">
        <v>4125.2597660000001</v>
      </c>
      <c r="E5736" s="92">
        <v>4145.3989259999998</v>
      </c>
      <c r="F5736" s="92">
        <v>4145.2758789999998</v>
      </c>
      <c r="G5736" s="92">
        <v>16950200</v>
      </c>
    </row>
    <row r="5737" spans="1:7" x14ac:dyDescent="0.25">
      <c r="A5737" s="87">
        <v>41148</v>
      </c>
      <c r="B5737" s="92">
        <v>4145.3989259999998</v>
      </c>
      <c r="C5737" s="92">
        <v>4152.0952150000003</v>
      </c>
      <c r="D5737" s="92">
        <v>4138.9438479999999</v>
      </c>
      <c r="E5737" s="92">
        <v>4145.8779299999997</v>
      </c>
      <c r="F5737" s="92">
        <v>4145.7548829999996</v>
      </c>
      <c r="G5737" s="92">
        <v>7027200</v>
      </c>
    </row>
    <row r="5738" spans="1:7" x14ac:dyDescent="0.25">
      <c r="A5738" s="87">
        <v>41149</v>
      </c>
      <c r="B5738" s="92">
        <v>4150.173828</v>
      </c>
      <c r="C5738" s="92">
        <v>4159.923828</v>
      </c>
      <c r="D5738" s="92">
        <v>4121.0341799999997</v>
      </c>
      <c r="E5738" s="92">
        <v>4142.8481449999999</v>
      </c>
      <c r="F5738" s="92">
        <v>4142.7250979999999</v>
      </c>
      <c r="G5738" s="92">
        <v>26720200</v>
      </c>
    </row>
    <row r="5739" spans="1:7" x14ac:dyDescent="0.25">
      <c r="A5739" s="87">
        <v>41150</v>
      </c>
      <c r="B5739" s="92">
        <v>4135.123047</v>
      </c>
      <c r="C5739" s="92">
        <v>4138.328125</v>
      </c>
      <c r="D5739" s="92">
        <v>4072.8540039999998</v>
      </c>
      <c r="E5739" s="92">
        <v>4093.169922</v>
      </c>
      <c r="F5739" s="92">
        <v>4093.0483399999998</v>
      </c>
      <c r="G5739" s="92">
        <v>30658800</v>
      </c>
    </row>
    <row r="5740" spans="1:7" x14ac:dyDescent="0.25">
      <c r="A5740" s="87">
        <v>41151</v>
      </c>
      <c r="B5740" s="92">
        <v>4064.580078</v>
      </c>
      <c r="C5740" s="92">
        <v>4066.4221189999998</v>
      </c>
      <c r="D5740" s="92">
        <v>4004.139893</v>
      </c>
      <c r="E5740" s="92">
        <v>4025.5830080000001</v>
      </c>
      <c r="F5740" s="92">
        <v>4025.4636230000001</v>
      </c>
      <c r="G5740" s="92">
        <v>28906000</v>
      </c>
    </row>
    <row r="5741" spans="1:7" x14ac:dyDescent="0.25">
      <c r="A5741" s="87">
        <v>41152</v>
      </c>
      <c r="B5741" s="92">
        <v>4005.0429690000001</v>
      </c>
      <c r="C5741" s="92">
        <v>4068.0200199999999</v>
      </c>
      <c r="D5741" s="92">
        <v>3978.0778810000002</v>
      </c>
      <c r="E5741" s="92">
        <v>4060.3310550000001</v>
      </c>
      <c r="F5741" s="92">
        <v>4060.2104490000002</v>
      </c>
      <c r="G5741" s="92">
        <v>30956100</v>
      </c>
    </row>
    <row r="5742" spans="1:7" x14ac:dyDescent="0.25">
      <c r="A5742" s="87">
        <v>41155</v>
      </c>
      <c r="B5742" s="92">
        <v>4052.8859859999998</v>
      </c>
      <c r="C5742" s="92">
        <v>4118.3320309999999</v>
      </c>
      <c r="D5742" s="92">
        <v>4047.280029</v>
      </c>
      <c r="E5742" s="92">
        <v>4117.9482420000004</v>
      </c>
      <c r="F5742" s="92">
        <v>4117.8256840000004</v>
      </c>
      <c r="G5742" s="92">
        <v>26920700</v>
      </c>
    </row>
    <row r="5743" spans="1:7" x14ac:dyDescent="0.25">
      <c r="A5743" s="87">
        <v>41156</v>
      </c>
      <c r="B5743" s="92">
        <v>4120.0268550000001</v>
      </c>
      <c r="C5743" s="92">
        <v>4128.1640630000002</v>
      </c>
      <c r="D5743" s="92">
        <v>4098.3139650000003</v>
      </c>
      <c r="E5743" s="92">
        <v>4105.2529299999997</v>
      </c>
      <c r="F5743" s="92">
        <v>4105.1313479999999</v>
      </c>
      <c r="G5743" s="92">
        <v>34104400</v>
      </c>
    </row>
    <row r="5744" spans="1:7" x14ac:dyDescent="0.25">
      <c r="A5744" s="87">
        <v>41157</v>
      </c>
      <c r="B5744" s="92">
        <v>4087.9140630000002</v>
      </c>
      <c r="C5744" s="92">
        <v>4105.7319340000004</v>
      </c>
      <c r="D5744" s="92">
        <v>4065.6979980000001</v>
      </c>
      <c r="E5744" s="92">
        <v>4075.3520509999998</v>
      </c>
      <c r="F5744" s="92">
        <v>4075.2309570000002</v>
      </c>
      <c r="G5744" s="92">
        <v>32293300</v>
      </c>
    </row>
    <row r="5745" spans="1:7" x14ac:dyDescent="0.25">
      <c r="A5745" s="87">
        <v>41158</v>
      </c>
      <c r="B5745" s="92">
        <v>4083.656982</v>
      </c>
      <c r="C5745" s="92">
        <v>4103.6782229999999</v>
      </c>
      <c r="D5745" s="92">
        <v>4080.8249510000001</v>
      </c>
      <c r="E5745" s="92">
        <v>4102.8569340000004</v>
      </c>
      <c r="F5745" s="92">
        <v>4102.7353519999997</v>
      </c>
      <c r="G5745" s="92">
        <v>32791200</v>
      </c>
    </row>
    <row r="5746" spans="1:7" x14ac:dyDescent="0.25">
      <c r="A5746" s="87">
        <v>41159</v>
      </c>
      <c r="B5746" s="92">
        <v>4131.5859380000002</v>
      </c>
      <c r="C5746" s="92">
        <v>4154.9711909999996</v>
      </c>
      <c r="D5746" s="92">
        <v>4126.1938479999999</v>
      </c>
      <c r="E5746" s="92">
        <v>4143.6791990000002</v>
      </c>
      <c r="F5746" s="92">
        <v>4143.5561520000001</v>
      </c>
      <c r="G5746" s="92">
        <v>32060800</v>
      </c>
    </row>
    <row r="5747" spans="1:7" x14ac:dyDescent="0.25">
      <c r="A5747" s="87">
        <v>41162</v>
      </c>
      <c r="B5747" s="92">
        <v>4152.8671880000002</v>
      </c>
      <c r="C5747" s="92">
        <v>4163.8930659999996</v>
      </c>
      <c r="D5747" s="92">
        <v>4128.3540039999998</v>
      </c>
      <c r="E5747" s="92">
        <v>4160.6601559999999</v>
      </c>
      <c r="F5747" s="92">
        <v>4160.5366210000002</v>
      </c>
      <c r="G5747" s="92">
        <v>22344200</v>
      </c>
    </row>
    <row r="5748" spans="1:7" x14ac:dyDescent="0.25">
      <c r="A5748" s="87">
        <v>41163</v>
      </c>
      <c r="B5748" s="92">
        <v>4152.4702150000003</v>
      </c>
      <c r="C5748" s="92">
        <v>4157.2807620000003</v>
      </c>
      <c r="D5748" s="92">
        <v>4127.7587890000004</v>
      </c>
      <c r="E5748" s="92">
        <v>4155.3559569999998</v>
      </c>
      <c r="F5748" s="92">
        <v>4155.232422</v>
      </c>
      <c r="G5748" s="92">
        <v>23993500</v>
      </c>
    </row>
    <row r="5749" spans="1:7" x14ac:dyDescent="0.25">
      <c r="A5749" s="87">
        <v>41164</v>
      </c>
      <c r="B5749" s="92">
        <v>4166.3452150000003</v>
      </c>
      <c r="C5749" s="92">
        <v>4177.1630859999996</v>
      </c>
      <c r="D5749" s="92">
        <v>4142.3671880000002</v>
      </c>
      <c r="E5749" s="92">
        <v>4174.0971680000002</v>
      </c>
      <c r="F5749" s="92">
        <v>4173.9731449999999</v>
      </c>
      <c r="G5749" s="92">
        <v>24652600</v>
      </c>
    </row>
    <row r="5750" spans="1:7" x14ac:dyDescent="0.25">
      <c r="A5750" s="87">
        <v>41165</v>
      </c>
      <c r="B5750" s="92">
        <v>4173.5131840000004</v>
      </c>
      <c r="C5750" s="92">
        <v>4185.0219729999999</v>
      </c>
      <c r="D5750" s="92">
        <v>4162.1518550000001</v>
      </c>
      <c r="E5750" s="92">
        <v>4170.6391599999997</v>
      </c>
      <c r="F5750" s="92">
        <v>4170.5151370000003</v>
      </c>
      <c r="G5750" s="92">
        <v>42714700</v>
      </c>
    </row>
    <row r="5751" spans="1:7" x14ac:dyDescent="0.25">
      <c r="A5751" s="87">
        <v>41166</v>
      </c>
      <c r="B5751" s="92">
        <v>4205.423828</v>
      </c>
      <c r="C5751" s="92">
        <v>4269.048828</v>
      </c>
      <c r="D5751" s="92">
        <v>4205.423828</v>
      </c>
      <c r="E5751" s="92">
        <v>4256.998047</v>
      </c>
      <c r="F5751" s="92">
        <v>4256.8715819999998</v>
      </c>
      <c r="G5751" s="92">
        <v>53185900</v>
      </c>
    </row>
    <row r="5752" spans="1:7" x14ac:dyDescent="0.25">
      <c r="A5752" s="87">
        <v>41169</v>
      </c>
      <c r="B5752" s="92">
        <v>4265.7490230000003</v>
      </c>
      <c r="C5752" s="92">
        <v>4272.8291019999997</v>
      </c>
      <c r="D5752" s="92">
        <v>4236.8251950000003</v>
      </c>
      <c r="E5752" s="92">
        <v>4255.283203</v>
      </c>
      <c r="F5752" s="92">
        <v>4255.1572269999997</v>
      </c>
      <c r="G5752" s="92">
        <v>41868600</v>
      </c>
    </row>
    <row r="5753" spans="1:7" x14ac:dyDescent="0.25">
      <c r="A5753" s="87">
        <v>41170</v>
      </c>
      <c r="B5753" s="92">
        <v>4247.3701170000004</v>
      </c>
      <c r="C5753" s="92">
        <v>4249.4301759999998</v>
      </c>
      <c r="D5753" s="92">
        <v>4198.8969729999999</v>
      </c>
      <c r="E5753" s="92">
        <v>4223.8940430000002</v>
      </c>
      <c r="F5753" s="92">
        <v>4223.7690430000002</v>
      </c>
      <c r="G5753" s="92">
        <v>32726700</v>
      </c>
    </row>
    <row r="5754" spans="1:7" x14ac:dyDescent="0.25">
      <c r="A5754" s="87">
        <v>41171</v>
      </c>
      <c r="B5754" s="92">
        <v>4216.2548829999996</v>
      </c>
      <c r="C5754" s="92">
        <v>4253.2529299999997</v>
      </c>
      <c r="D5754" s="92">
        <v>4213.4448240000002</v>
      </c>
      <c r="E5754" s="92">
        <v>4244.7109380000002</v>
      </c>
      <c r="F5754" s="92">
        <v>4244.5849609999996</v>
      </c>
      <c r="G5754" s="92">
        <v>38179300</v>
      </c>
    </row>
    <row r="5755" spans="1:7" x14ac:dyDescent="0.25">
      <c r="A5755" s="87">
        <v>41172</v>
      </c>
      <c r="B5755" s="92">
        <v>4232.7387699999999</v>
      </c>
      <c r="C5755" s="92">
        <v>4236.6948240000002</v>
      </c>
      <c r="D5755" s="92">
        <v>4206.6000979999999</v>
      </c>
      <c r="E5755" s="92">
        <v>4217.5161129999997</v>
      </c>
      <c r="F5755" s="92">
        <v>4217.3911129999997</v>
      </c>
      <c r="G5755" s="92">
        <v>49845800</v>
      </c>
    </row>
    <row r="5756" spans="1:7" x14ac:dyDescent="0.25">
      <c r="A5756" s="87">
        <v>41173</v>
      </c>
      <c r="B5756" s="92">
        <v>4226.2900390000004</v>
      </c>
      <c r="C5756" s="92">
        <v>4245.2529299999997</v>
      </c>
      <c r="D5756" s="92">
        <v>4208.6171880000002</v>
      </c>
      <c r="E5756" s="92">
        <v>4244.6210940000001</v>
      </c>
      <c r="F5756" s="92">
        <v>4244.4951170000004</v>
      </c>
      <c r="G5756" s="92">
        <v>42452300</v>
      </c>
    </row>
    <row r="5757" spans="1:7" x14ac:dyDescent="0.25">
      <c r="A5757" s="87">
        <v>41176</v>
      </c>
      <c r="B5757" s="92">
        <v>4224.0400390000004</v>
      </c>
      <c r="C5757" s="92">
        <v>4240.2548829999996</v>
      </c>
      <c r="D5757" s="92">
        <v>4190.9921880000002</v>
      </c>
      <c r="E5757" s="92">
        <v>4200.9140630000002</v>
      </c>
      <c r="F5757" s="92">
        <v>4200.7890630000002</v>
      </c>
      <c r="G5757" s="92">
        <v>47945600</v>
      </c>
    </row>
    <row r="5758" spans="1:7" x14ac:dyDescent="0.25">
      <c r="A5758" s="87">
        <v>41177</v>
      </c>
      <c r="B5758" s="92">
        <v>4208.1450199999999</v>
      </c>
      <c r="C5758" s="92">
        <v>4228.0981449999999</v>
      </c>
      <c r="D5758" s="92">
        <v>4190.5458980000003</v>
      </c>
      <c r="E5758" s="92">
        <v>4226.8862300000001</v>
      </c>
      <c r="F5758" s="92">
        <v>4226.7612300000001</v>
      </c>
      <c r="G5758" s="92">
        <v>40132700</v>
      </c>
    </row>
    <row r="5759" spans="1:7" x14ac:dyDescent="0.25">
      <c r="A5759" s="87">
        <v>41178</v>
      </c>
      <c r="B5759" s="92">
        <v>4215.6450199999999</v>
      </c>
      <c r="C5759" s="92">
        <v>4215.6689450000003</v>
      </c>
      <c r="D5759" s="92">
        <v>4153.4541019999997</v>
      </c>
      <c r="E5759" s="92">
        <v>4180.1630859999996</v>
      </c>
      <c r="F5759" s="92">
        <v>4180.0390630000002</v>
      </c>
      <c r="G5759" s="92">
        <v>30440900</v>
      </c>
    </row>
    <row r="5760" spans="1:7" x14ac:dyDescent="0.25">
      <c r="A5760" s="87">
        <v>41179</v>
      </c>
      <c r="B5760" s="92">
        <v>4185.1909180000002</v>
      </c>
      <c r="C5760" s="92">
        <v>4235.8569340000004</v>
      </c>
      <c r="D5760" s="92">
        <v>4179.3637699999999</v>
      </c>
      <c r="E5760" s="92">
        <v>4225.0239259999998</v>
      </c>
      <c r="F5760" s="92">
        <v>4224.8989259999998</v>
      </c>
      <c r="G5760" s="92">
        <v>44177100</v>
      </c>
    </row>
    <row r="5761" spans="1:7" x14ac:dyDescent="0.25">
      <c r="A5761" s="87">
        <v>41180</v>
      </c>
      <c r="B5761" s="92">
        <v>4236.7421880000002</v>
      </c>
      <c r="C5761" s="92">
        <v>4263.9609380000002</v>
      </c>
      <c r="D5761" s="92">
        <v>4233.0258789999998</v>
      </c>
      <c r="E5761" s="92">
        <v>4262.5610349999997</v>
      </c>
      <c r="F5761" s="92">
        <v>4262.4345700000003</v>
      </c>
      <c r="G5761" s="92">
        <v>32949300</v>
      </c>
    </row>
    <row r="5762" spans="1:7" x14ac:dyDescent="0.25">
      <c r="A5762" s="87">
        <v>41183</v>
      </c>
      <c r="B5762" s="92">
        <v>4249.6850590000004</v>
      </c>
      <c r="C5762" s="92">
        <v>4249.6850590000004</v>
      </c>
      <c r="D5762" s="92">
        <v>4214.5190430000002</v>
      </c>
      <c r="E5762" s="92">
        <v>4236.2929690000001</v>
      </c>
      <c r="F5762" s="92">
        <v>4236.1669920000004</v>
      </c>
      <c r="G5762" s="92">
        <v>29316700</v>
      </c>
    </row>
    <row r="5763" spans="1:7" x14ac:dyDescent="0.25">
      <c r="A5763" s="87">
        <v>41184</v>
      </c>
      <c r="B5763" s="92">
        <v>4245.5278319999998</v>
      </c>
      <c r="C5763" s="92">
        <v>4264.7841799999997</v>
      </c>
      <c r="D5763" s="92">
        <v>4241.0097660000001</v>
      </c>
      <c r="E5763" s="92">
        <v>4256.8388670000004</v>
      </c>
      <c r="F5763" s="92">
        <v>4256.7128910000001</v>
      </c>
      <c r="G5763" s="92">
        <v>38805000</v>
      </c>
    </row>
    <row r="5764" spans="1:7" x14ac:dyDescent="0.25">
      <c r="A5764" s="87">
        <v>41185</v>
      </c>
      <c r="B5764" s="92">
        <v>4267.8369140000004</v>
      </c>
      <c r="C5764" s="92">
        <v>4267.8369140000004</v>
      </c>
      <c r="D5764" s="92">
        <v>4238.4501950000003</v>
      </c>
      <c r="E5764" s="92">
        <v>4251.5112300000001</v>
      </c>
      <c r="F5764" s="92">
        <v>4251.3852539999998</v>
      </c>
      <c r="G5764" s="92">
        <v>40317400</v>
      </c>
    </row>
    <row r="5765" spans="1:7" x14ac:dyDescent="0.25">
      <c r="A5765" s="87">
        <v>41186</v>
      </c>
      <c r="B5765" s="92">
        <v>4255.9409180000002</v>
      </c>
      <c r="C5765" s="92">
        <v>4275.751953</v>
      </c>
      <c r="D5765" s="92">
        <v>4248.298828</v>
      </c>
      <c r="E5765" s="92">
        <v>4271.4609380000002</v>
      </c>
      <c r="F5765" s="92">
        <v>4271.3339839999999</v>
      </c>
      <c r="G5765" s="92">
        <v>28170300</v>
      </c>
    </row>
    <row r="5766" spans="1:7" x14ac:dyDescent="0.25">
      <c r="A5766" s="87">
        <v>41187</v>
      </c>
      <c r="B5766" s="92">
        <v>4284.0820309999999</v>
      </c>
      <c r="C5766" s="92">
        <v>4320.5908200000003</v>
      </c>
      <c r="D5766" s="92">
        <v>4283.8452150000003</v>
      </c>
      <c r="E5766" s="92">
        <v>4311.3139650000003</v>
      </c>
      <c r="F5766" s="92">
        <v>4311.1860349999997</v>
      </c>
      <c r="G5766" s="92">
        <v>28849100</v>
      </c>
    </row>
    <row r="5767" spans="1:7" x14ac:dyDescent="0.25">
      <c r="A5767" s="87">
        <v>41190</v>
      </c>
      <c r="B5767" s="92">
        <v>4312.205078</v>
      </c>
      <c r="C5767" s="92">
        <v>4324.796875</v>
      </c>
      <c r="D5767" s="92">
        <v>4242.001953</v>
      </c>
      <c r="E5767" s="92">
        <v>4268.2348629999997</v>
      </c>
      <c r="F5767" s="92">
        <v>4268.1079099999997</v>
      </c>
      <c r="G5767" s="92">
        <v>30893300</v>
      </c>
    </row>
    <row r="5768" spans="1:7" x14ac:dyDescent="0.25">
      <c r="A5768" s="87">
        <v>41191</v>
      </c>
      <c r="B5768" s="92">
        <v>4272.7431640000004</v>
      </c>
      <c r="C5768" s="92">
        <v>4293.9819340000004</v>
      </c>
      <c r="D5768" s="92">
        <v>4263.1572269999997</v>
      </c>
      <c r="E5768" s="92">
        <v>4280.25</v>
      </c>
      <c r="F5768" s="92">
        <v>4280.123047</v>
      </c>
      <c r="G5768" s="92">
        <v>29062500</v>
      </c>
    </row>
    <row r="5769" spans="1:7" x14ac:dyDescent="0.25">
      <c r="A5769" s="87">
        <v>41192</v>
      </c>
      <c r="B5769" s="92">
        <v>4263.1469729999999</v>
      </c>
      <c r="C5769" s="92">
        <v>4281.6137699999999</v>
      </c>
      <c r="D5769" s="92">
        <v>4246.4467770000001</v>
      </c>
      <c r="E5769" s="92">
        <v>4280.0097660000001</v>
      </c>
      <c r="F5769" s="92">
        <v>4279.8828130000002</v>
      </c>
      <c r="G5769" s="92">
        <v>31605300</v>
      </c>
    </row>
    <row r="5770" spans="1:7" x14ac:dyDescent="0.25">
      <c r="A5770" s="87">
        <v>41193</v>
      </c>
      <c r="B5770" s="92">
        <v>4268.7612300000001</v>
      </c>
      <c r="C5770" s="92">
        <v>4284.966797</v>
      </c>
      <c r="D5770" s="92">
        <v>4260.8588870000003</v>
      </c>
      <c r="E5770" s="92">
        <v>4284.966797</v>
      </c>
      <c r="F5770" s="92">
        <v>4284.8398440000001</v>
      </c>
      <c r="G5770" s="92">
        <v>44552200</v>
      </c>
    </row>
    <row r="5771" spans="1:7" x14ac:dyDescent="0.25">
      <c r="A5771" s="87">
        <v>41194</v>
      </c>
      <c r="B5771" s="92">
        <v>4294.544922</v>
      </c>
      <c r="C5771" s="92">
        <v>4315.8618159999996</v>
      </c>
      <c r="D5771" s="92">
        <v>4293.7280270000001</v>
      </c>
      <c r="E5771" s="92">
        <v>4311.3911129999997</v>
      </c>
      <c r="F5771" s="92">
        <v>4311.2631840000004</v>
      </c>
      <c r="G5771" s="92">
        <v>57339500</v>
      </c>
    </row>
    <row r="5772" spans="1:7" x14ac:dyDescent="0.25">
      <c r="A5772" s="87">
        <v>41197</v>
      </c>
      <c r="B5772" s="92">
        <v>4308.7880859999996</v>
      </c>
      <c r="C5772" s="92">
        <v>4316.4028319999998</v>
      </c>
      <c r="D5772" s="92">
        <v>4292.8408200000003</v>
      </c>
      <c r="E5772" s="92">
        <v>4313.5219729999999</v>
      </c>
      <c r="F5772" s="92">
        <v>4313.3940430000002</v>
      </c>
      <c r="G5772" s="92">
        <v>41236500</v>
      </c>
    </row>
    <row r="5773" spans="1:7" x14ac:dyDescent="0.25">
      <c r="A5773" s="87">
        <v>41198</v>
      </c>
      <c r="B5773" s="92">
        <v>4320.6308589999999</v>
      </c>
      <c r="C5773" s="92">
        <v>4329.4760740000002</v>
      </c>
      <c r="D5773" s="92">
        <v>4303.6591799999997</v>
      </c>
      <c r="E5773" s="92">
        <v>4329.076172</v>
      </c>
      <c r="F5773" s="92">
        <v>4328.9477539999998</v>
      </c>
      <c r="G5773" s="92">
        <v>33165900</v>
      </c>
    </row>
    <row r="5774" spans="1:7" x14ac:dyDescent="0.25">
      <c r="A5774" s="87">
        <v>41199</v>
      </c>
      <c r="B5774" s="92">
        <v>4339.0961909999996</v>
      </c>
      <c r="C5774" s="92">
        <v>4354.1767579999996</v>
      </c>
      <c r="D5774" s="92">
        <v>4318.4189450000003</v>
      </c>
      <c r="E5774" s="92">
        <v>4337.5258789999998</v>
      </c>
      <c r="F5774" s="92">
        <v>4337.3974609999996</v>
      </c>
      <c r="G5774" s="92">
        <v>44619000</v>
      </c>
    </row>
    <row r="5775" spans="1:7" x14ac:dyDescent="0.25">
      <c r="A5775" s="87">
        <v>41200</v>
      </c>
      <c r="B5775" s="92">
        <v>4347.8481449999999</v>
      </c>
      <c r="C5775" s="92">
        <v>4362.3427730000003</v>
      </c>
      <c r="D5775" s="92">
        <v>4340.5708009999998</v>
      </c>
      <c r="E5775" s="92">
        <v>4356.9658200000003</v>
      </c>
      <c r="F5775" s="92">
        <v>4356.8364259999998</v>
      </c>
      <c r="G5775" s="92">
        <v>45200200</v>
      </c>
    </row>
    <row r="5776" spans="1:7" x14ac:dyDescent="0.25">
      <c r="A5776" s="87">
        <v>41201</v>
      </c>
      <c r="B5776" s="92">
        <v>4359.6318359999996</v>
      </c>
      <c r="C5776" s="92">
        <v>4361.7358400000003</v>
      </c>
      <c r="D5776" s="92">
        <v>4322.4541019999997</v>
      </c>
      <c r="E5776" s="92">
        <v>4331.2539059999999</v>
      </c>
      <c r="F5776" s="92">
        <v>4331.1254879999997</v>
      </c>
      <c r="G5776" s="92">
        <v>37137500</v>
      </c>
    </row>
    <row r="5777" spans="1:7" x14ac:dyDescent="0.25">
      <c r="A5777" s="87">
        <v>41204</v>
      </c>
      <c r="B5777" s="92">
        <v>4312.4560549999997</v>
      </c>
      <c r="C5777" s="92">
        <v>4341.8271480000003</v>
      </c>
      <c r="D5777" s="92">
        <v>4301.7631840000004</v>
      </c>
      <c r="E5777" s="92">
        <v>4341.376953</v>
      </c>
      <c r="F5777" s="92">
        <v>4341.248047</v>
      </c>
      <c r="G5777" s="92">
        <v>34940000</v>
      </c>
    </row>
    <row r="5778" spans="1:7" x14ac:dyDescent="0.25">
      <c r="A5778" s="87">
        <v>41205</v>
      </c>
      <c r="B5778" s="92">
        <v>4343.1479490000002</v>
      </c>
      <c r="C5778" s="92">
        <v>4354.9379879999997</v>
      </c>
      <c r="D5778" s="92">
        <v>4313.2690430000002</v>
      </c>
      <c r="E5778" s="92">
        <v>4330.1450199999999</v>
      </c>
      <c r="F5778" s="92">
        <v>4330.0166019999997</v>
      </c>
      <c r="G5778" s="92">
        <v>35110000</v>
      </c>
    </row>
    <row r="5779" spans="1:7" x14ac:dyDescent="0.25">
      <c r="A5779" s="87">
        <v>41206</v>
      </c>
      <c r="B5779" s="92">
        <v>4320.5097660000001</v>
      </c>
      <c r="C5779" s="92">
        <v>4341.0849609999996</v>
      </c>
      <c r="D5779" s="92">
        <v>4309.8217770000001</v>
      </c>
      <c r="E5779" s="92">
        <v>4335.375</v>
      </c>
      <c r="F5779" s="92">
        <v>4335.2465819999998</v>
      </c>
      <c r="G5779" s="92">
        <v>31564700</v>
      </c>
    </row>
    <row r="5780" spans="1:7" x14ac:dyDescent="0.25">
      <c r="A5780" s="87">
        <v>41207</v>
      </c>
      <c r="B5780" s="92">
        <v>4337.5307620000003</v>
      </c>
      <c r="C5780" s="92">
        <v>4346.4770509999998</v>
      </c>
      <c r="D5780" s="92">
        <v>4323.1318359999996</v>
      </c>
      <c r="E5780" s="92">
        <v>4339.1528319999998</v>
      </c>
      <c r="F5780" s="92">
        <v>4339.0244140000004</v>
      </c>
      <c r="G5780" s="92">
        <v>44790000</v>
      </c>
    </row>
    <row r="5781" spans="1:7" x14ac:dyDescent="0.25">
      <c r="A5781" s="87">
        <v>41211</v>
      </c>
      <c r="B5781" s="92">
        <v>4329.3139650000003</v>
      </c>
      <c r="C5781" s="92">
        <v>4340.7709960000002</v>
      </c>
      <c r="D5781" s="92">
        <v>4314.4257809999999</v>
      </c>
      <c r="E5781" s="92">
        <v>4331.3652339999999</v>
      </c>
      <c r="F5781" s="92">
        <v>4331.2368159999996</v>
      </c>
      <c r="G5781" s="92">
        <v>35216500</v>
      </c>
    </row>
    <row r="5782" spans="1:7" x14ac:dyDescent="0.25">
      <c r="A5782" s="87">
        <v>41212</v>
      </c>
      <c r="B5782" s="92">
        <v>4331.1010740000002</v>
      </c>
      <c r="C5782" s="92">
        <v>4366.8559569999998</v>
      </c>
      <c r="D5782" s="92">
        <v>4328.9399409999996</v>
      </c>
      <c r="E5782" s="92">
        <v>4364.5981449999999</v>
      </c>
      <c r="F5782" s="92">
        <v>4364.46875</v>
      </c>
      <c r="G5782" s="92">
        <v>45555500</v>
      </c>
    </row>
    <row r="5783" spans="1:7" x14ac:dyDescent="0.25">
      <c r="A5783" s="87">
        <v>41213</v>
      </c>
      <c r="B5783" s="92">
        <v>4358.1689450000003</v>
      </c>
      <c r="C5783" s="92">
        <v>4363.1308589999999</v>
      </c>
      <c r="D5783" s="92">
        <v>4324.3837890000004</v>
      </c>
      <c r="E5783" s="92">
        <v>4350.2910160000001</v>
      </c>
      <c r="F5783" s="92">
        <v>4350.1616210000002</v>
      </c>
      <c r="G5783" s="92">
        <v>41079400</v>
      </c>
    </row>
    <row r="5784" spans="1:7" x14ac:dyDescent="0.25">
      <c r="A5784" s="87">
        <v>41214</v>
      </c>
      <c r="B5784" s="92">
        <v>4331.7490230000003</v>
      </c>
      <c r="C5784" s="92">
        <v>4336.5048829999996</v>
      </c>
      <c r="D5784" s="92">
        <v>4301.0180659999996</v>
      </c>
      <c r="E5784" s="92">
        <v>4335.3618159999996</v>
      </c>
      <c r="F5784" s="92">
        <v>4335.2333980000003</v>
      </c>
      <c r="G5784" s="92">
        <v>37432600</v>
      </c>
    </row>
    <row r="5785" spans="1:7" x14ac:dyDescent="0.25">
      <c r="A5785" s="87">
        <v>41215</v>
      </c>
      <c r="B5785" s="92">
        <v>4339.2177730000003</v>
      </c>
      <c r="C5785" s="92">
        <v>4345.6171880000002</v>
      </c>
      <c r="D5785" s="92">
        <v>4322.826172</v>
      </c>
      <c r="E5785" s="92">
        <v>4338.8920900000003</v>
      </c>
      <c r="F5785" s="92">
        <v>4338.763672</v>
      </c>
      <c r="G5785" s="92">
        <v>29617300</v>
      </c>
    </row>
    <row r="5786" spans="1:7" x14ac:dyDescent="0.25">
      <c r="A5786" s="87">
        <v>41218</v>
      </c>
      <c r="B5786" s="92">
        <v>4327.8549800000001</v>
      </c>
      <c r="C5786" s="92">
        <v>4330.5068359999996</v>
      </c>
      <c r="D5786" s="92">
        <v>4285.8041990000002</v>
      </c>
      <c r="E5786" s="92">
        <v>4302.9389650000003</v>
      </c>
      <c r="F5786" s="92">
        <v>4302.8110349999997</v>
      </c>
      <c r="G5786" s="92">
        <v>25300900</v>
      </c>
    </row>
    <row r="5787" spans="1:7" x14ac:dyDescent="0.25">
      <c r="A5787" s="87">
        <v>41219</v>
      </c>
      <c r="B5787" s="92">
        <v>4305.5981449999999</v>
      </c>
      <c r="C5787" s="92">
        <v>4316.908203</v>
      </c>
      <c r="D5787" s="92">
        <v>4293.2612300000001</v>
      </c>
      <c r="E5787" s="92">
        <v>4314.2651370000003</v>
      </c>
      <c r="F5787" s="92">
        <v>4314.1372069999998</v>
      </c>
      <c r="G5787" s="92">
        <v>30681000</v>
      </c>
    </row>
    <row r="5788" spans="1:7" x14ac:dyDescent="0.25">
      <c r="A5788" s="87">
        <v>41220</v>
      </c>
      <c r="B5788" s="92">
        <v>4320.8461909999996</v>
      </c>
      <c r="C5788" s="92">
        <v>4350.5908200000003</v>
      </c>
      <c r="D5788" s="92">
        <v>4317.3369140000004</v>
      </c>
      <c r="E5788" s="92">
        <v>4350.423828</v>
      </c>
      <c r="F5788" s="92">
        <v>4350.2944340000004</v>
      </c>
      <c r="G5788" s="92">
        <v>37834700</v>
      </c>
    </row>
    <row r="5789" spans="1:7" x14ac:dyDescent="0.25">
      <c r="A5789" s="87">
        <v>41221</v>
      </c>
      <c r="B5789" s="92">
        <v>4313.0058589999999</v>
      </c>
      <c r="C5789" s="92">
        <v>4328.0429690000001</v>
      </c>
      <c r="D5789" s="92">
        <v>4291</v>
      </c>
      <c r="E5789" s="92">
        <v>4327.8681640000004</v>
      </c>
      <c r="F5789" s="92">
        <v>4327.7397460000002</v>
      </c>
      <c r="G5789" s="92">
        <v>27743200</v>
      </c>
    </row>
    <row r="5790" spans="1:7" x14ac:dyDescent="0.25">
      <c r="A5790" s="87">
        <v>41222</v>
      </c>
      <c r="B5790" s="92">
        <v>4309.4169920000004</v>
      </c>
      <c r="C5790" s="92">
        <v>4333.6401370000003</v>
      </c>
      <c r="D5790" s="92">
        <v>4303.2529299999997</v>
      </c>
      <c r="E5790" s="92">
        <v>4333.6401370000003</v>
      </c>
      <c r="F5790" s="92">
        <v>4333.5117190000001</v>
      </c>
      <c r="G5790" s="92">
        <v>27350300</v>
      </c>
    </row>
    <row r="5791" spans="1:7" x14ac:dyDescent="0.25">
      <c r="A5791" s="87">
        <v>41225</v>
      </c>
      <c r="B5791" s="92">
        <v>4329.1328130000002</v>
      </c>
      <c r="C5791" s="92">
        <v>4339.0131840000004</v>
      </c>
      <c r="D5791" s="92">
        <v>4311.5151370000003</v>
      </c>
      <c r="E5791" s="92">
        <v>4318.5908200000003</v>
      </c>
      <c r="F5791" s="92">
        <v>4318.4624020000001</v>
      </c>
      <c r="G5791" s="92">
        <v>26533300</v>
      </c>
    </row>
    <row r="5792" spans="1:7" x14ac:dyDescent="0.25">
      <c r="A5792" s="87">
        <v>41226</v>
      </c>
      <c r="B5792" s="92">
        <v>4320.5239259999998</v>
      </c>
      <c r="C5792" s="92">
        <v>4340.5981449999999</v>
      </c>
      <c r="D5792" s="92">
        <v>4317.6840819999998</v>
      </c>
      <c r="E5792" s="92">
        <v>4332.0839839999999</v>
      </c>
      <c r="F5792" s="92">
        <v>4331.9555659999996</v>
      </c>
      <c r="G5792" s="92">
        <v>37018800</v>
      </c>
    </row>
    <row r="5793" spans="1:7" x14ac:dyDescent="0.25">
      <c r="A5793" s="87">
        <v>41227</v>
      </c>
      <c r="B5793" s="92">
        <v>4338.6630859999996</v>
      </c>
      <c r="C5793" s="92">
        <v>4360.2631840000004</v>
      </c>
      <c r="D5793" s="92">
        <v>4323.5131840000004</v>
      </c>
      <c r="E5793" s="92">
        <v>4351.2841799999997</v>
      </c>
      <c r="F5793" s="92">
        <v>4351.1547849999997</v>
      </c>
      <c r="G5793" s="92">
        <v>38375000</v>
      </c>
    </row>
    <row r="5794" spans="1:7" x14ac:dyDescent="0.25">
      <c r="A5794" s="87">
        <v>41232</v>
      </c>
      <c r="B5794" s="92">
        <v>4342.169922</v>
      </c>
      <c r="C5794" s="92">
        <v>4344.2871089999999</v>
      </c>
      <c r="D5794" s="92">
        <v>4296.2192379999997</v>
      </c>
      <c r="E5794" s="92">
        <v>4313.4389650000003</v>
      </c>
      <c r="F5794" s="92">
        <v>4313.3110349999997</v>
      </c>
      <c r="G5794" s="92">
        <v>32628400</v>
      </c>
    </row>
    <row r="5795" spans="1:7" x14ac:dyDescent="0.25">
      <c r="A5795" s="87">
        <v>41233</v>
      </c>
      <c r="B5795" s="92">
        <v>4328.6591799999997</v>
      </c>
      <c r="C5795" s="92">
        <v>4345.5029299999997</v>
      </c>
      <c r="D5795" s="92">
        <v>4290.4179690000001</v>
      </c>
      <c r="E5795" s="92">
        <v>4312.3662109999996</v>
      </c>
      <c r="F5795" s="92">
        <v>4312.2382809999999</v>
      </c>
      <c r="G5795" s="92">
        <v>38717500</v>
      </c>
    </row>
    <row r="5796" spans="1:7" x14ac:dyDescent="0.25">
      <c r="A5796" s="87">
        <v>41234</v>
      </c>
      <c r="B5796" s="92">
        <v>4314.2338870000003</v>
      </c>
      <c r="C5796" s="92">
        <v>4318.2431640000004</v>
      </c>
      <c r="D5796" s="92">
        <v>4293.1328130000002</v>
      </c>
      <c r="E5796" s="92">
        <v>4317.2768550000001</v>
      </c>
      <c r="F5796" s="92">
        <v>4317.1484380000002</v>
      </c>
      <c r="G5796" s="92">
        <v>33241600</v>
      </c>
    </row>
    <row r="5797" spans="1:7" x14ac:dyDescent="0.25">
      <c r="A5797" s="87">
        <v>41235</v>
      </c>
      <c r="B5797" s="92">
        <v>4308.3847660000001</v>
      </c>
      <c r="C5797" s="92">
        <v>4338.2910160000001</v>
      </c>
      <c r="D5797" s="92">
        <v>4308.3847660000001</v>
      </c>
      <c r="E5797" s="92">
        <v>4335.9267579999996</v>
      </c>
      <c r="F5797" s="92">
        <v>4335.7983400000003</v>
      </c>
      <c r="G5797" s="92">
        <v>35673900</v>
      </c>
    </row>
    <row r="5798" spans="1:7" x14ac:dyDescent="0.25">
      <c r="A5798" s="87">
        <v>41236</v>
      </c>
      <c r="B5798" s="92">
        <v>4334.8681640000004</v>
      </c>
      <c r="C5798" s="92">
        <v>4351.7148440000001</v>
      </c>
      <c r="D5798" s="92">
        <v>4325.7441410000001</v>
      </c>
      <c r="E5798" s="92">
        <v>4348.8081050000001</v>
      </c>
      <c r="F5798" s="92">
        <v>4348.6787109999996</v>
      </c>
      <c r="G5798" s="92">
        <v>31845500</v>
      </c>
    </row>
    <row r="5799" spans="1:7" x14ac:dyDescent="0.25">
      <c r="A5799" s="87">
        <v>41239</v>
      </c>
      <c r="B5799" s="92">
        <v>4352.8139650000003</v>
      </c>
      <c r="C5799" s="92">
        <v>4377.5190430000002</v>
      </c>
      <c r="D5799" s="92">
        <v>4350.376953</v>
      </c>
      <c r="E5799" s="92">
        <v>4375.1689450000003</v>
      </c>
      <c r="F5799" s="92">
        <v>4375.0390630000002</v>
      </c>
      <c r="G5799" s="92">
        <v>41301500</v>
      </c>
    </row>
    <row r="5800" spans="1:7" x14ac:dyDescent="0.25">
      <c r="A5800" s="87">
        <v>41240</v>
      </c>
      <c r="B5800" s="92">
        <v>4374.2290039999998</v>
      </c>
      <c r="C5800" s="92">
        <v>4381.7460940000001</v>
      </c>
      <c r="D5800" s="92">
        <v>4333.0390630000002</v>
      </c>
      <c r="E5800" s="92">
        <v>4337.5087890000004</v>
      </c>
      <c r="F5800" s="92">
        <v>4337.3803710000002</v>
      </c>
      <c r="G5800" s="92">
        <v>44572100</v>
      </c>
    </row>
    <row r="5801" spans="1:7" x14ac:dyDescent="0.25">
      <c r="A5801" s="87">
        <v>41241</v>
      </c>
      <c r="B5801" s="92">
        <v>4321.8530270000001</v>
      </c>
      <c r="C5801" s="92">
        <v>4323.1210940000001</v>
      </c>
      <c r="D5801" s="92">
        <v>4268.0351559999999</v>
      </c>
      <c r="E5801" s="92">
        <v>4304.8232420000004</v>
      </c>
      <c r="F5801" s="92">
        <v>4304.6953130000002</v>
      </c>
      <c r="G5801" s="92">
        <v>38719500</v>
      </c>
    </row>
    <row r="5802" spans="1:7" x14ac:dyDescent="0.25">
      <c r="A5802" s="87">
        <v>41242</v>
      </c>
      <c r="B5802" s="92">
        <v>4318.751953</v>
      </c>
      <c r="C5802" s="92">
        <v>4326.0410160000001</v>
      </c>
      <c r="D5802" s="92">
        <v>4285.623047</v>
      </c>
      <c r="E5802" s="92">
        <v>4319.0859380000002</v>
      </c>
      <c r="F5802" s="92">
        <v>4318.9575199999999</v>
      </c>
      <c r="G5802" s="92">
        <v>36847700</v>
      </c>
    </row>
    <row r="5803" spans="1:7" x14ac:dyDescent="0.25">
      <c r="A5803" s="87">
        <v>41243</v>
      </c>
      <c r="B5803" s="92">
        <v>4312.7548829999996</v>
      </c>
      <c r="C5803" s="92">
        <v>4321.9770509999998</v>
      </c>
      <c r="D5803" s="92">
        <v>4255.2670900000003</v>
      </c>
      <c r="E5803" s="92">
        <v>4276.1411129999997</v>
      </c>
      <c r="F5803" s="92">
        <v>4276.0141599999997</v>
      </c>
      <c r="G5803" s="92">
        <v>49339000</v>
      </c>
    </row>
    <row r="5804" spans="1:7" x14ac:dyDescent="0.25">
      <c r="A5804" s="87">
        <v>41246</v>
      </c>
      <c r="B5804" s="92">
        <v>4277.1870120000003</v>
      </c>
      <c r="C5804" s="92">
        <v>4303.5590819999998</v>
      </c>
      <c r="D5804" s="92">
        <v>4262.7651370000003</v>
      </c>
      <c r="E5804" s="92">
        <v>4302.4438479999999</v>
      </c>
      <c r="F5804" s="92">
        <v>4302.3164059999999</v>
      </c>
      <c r="G5804" s="92">
        <v>42899700</v>
      </c>
    </row>
    <row r="5805" spans="1:7" x14ac:dyDescent="0.25">
      <c r="A5805" s="87">
        <v>41247</v>
      </c>
      <c r="B5805" s="92">
        <v>4281.9609380000002</v>
      </c>
      <c r="C5805" s="92">
        <v>4284.9580079999996</v>
      </c>
      <c r="D5805" s="92">
        <v>4246.3007809999999</v>
      </c>
      <c r="E5805" s="92">
        <v>4269.6518550000001</v>
      </c>
      <c r="F5805" s="92">
        <v>4269.5249020000001</v>
      </c>
      <c r="G5805" s="92">
        <v>34554600</v>
      </c>
    </row>
    <row r="5806" spans="1:7" x14ac:dyDescent="0.25">
      <c r="A5806" s="87">
        <v>41248</v>
      </c>
      <c r="B5806" s="92">
        <v>4263.0180659999996</v>
      </c>
      <c r="C5806" s="92">
        <v>4288.3110349999997</v>
      </c>
      <c r="D5806" s="92">
        <v>4254.0288090000004</v>
      </c>
      <c r="E5806" s="92">
        <v>4286.8398440000001</v>
      </c>
      <c r="F5806" s="92">
        <v>4286.7124020000001</v>
      </c>
      <c r="G5806" s="92">
        <v>42620100</v>
      </c>
    </row>
    <row r="5807" spans="1:7" x14ac:dyDescent="0.25">
      <c r="A5807" s="87">
        <v>41249</v>
      </c>
      <c r="B5807" s="92">
        <v>4296.0190430000002</v>
      </c>
      <c r="C5807" s="92">
        <v>4306.1059569999998</v>
      </c>
      <c r="D5807" s="92">
        <v>4282.5410160000001</v>
      </c>
      <c r="E5807" s="92">
        <v>4292.6049800000001</v>
      </c>
      <c r="F5807" s="92">
        <v>4292.4775390000004</v>
      </c>
      <c r="G5807" s="92">
        <v>44412600</v>
      </c>
    </row>
    <row r="5808" spans="1:7" x14ac:dyDescent="0.25">
      <c r="A5808" s="87">
        <v>41250</v>
      </c>
      <c r="B5808" s="92">
        <v>4286.1879879999997</v>
      </c>
      <c r="C5808" s="92">
        <v>4297.5258789999998</v>
      </c>
      <c r="D5808" s="92">
        <v>4270.0981449999999</v>
      </c>
      <c r="E5808" s="92">
        <v>4290.7958980000003</v>
      </c>
      <c r="F5808" s="92">
        <v>4290.6684569999998</v>
      </c>
      <c r="G5808" s="92">
        <v>39116400</v>
      </c>
    </row>
    <row r="5809" spans="1:7" x14ac:dyDescent="0.25">
      <c r="A5809" s="87">
        <v>41253</v>
      </c>
      <c r="B5809" s="92">
        <v>4295.4702150000003</v>
      </c>
      <c r="C5809" s="92">
        <v>4318.376953</v>
      </c>
      <c r="D5809" s="92">
        <v>4280.2260740000002</v>
      </c>
      <c r="E5809" s="92">
        <v>4302.6088870000003</v>
      </c>
      <c r="F5809" s="92">
        <v>4302.4814450000003</v>
      </c>
      <c r="G5809" s="92">
        <v>43051500</v>
      </c>
    </row>
    <row r="5810" spans="1:7" x14ac:dyDescent="0.25">
      <c r="A5810" s="87">
        <v>41254</v>
      </c>
      <c r="B5810" s="92">
        <v>4301.1870120000003</v>
      </c>
      <c r="C5810" s="92">
        <v>4325.5541990000002</v>
      </c>
      <c r="D5810" s="92">
        <v>4290.2939450000003</v>
      </c>
      <c r="E5810" s="92">
        <v>4317.9179690000001</v>
      </c>
      <c r="F5810" s="92">
        <v>4317.7895509999998</v>
      </c>
      <c r="G5810" s="92">
        <v>49779600</v>
      </c>
    </row>
    <row r="5811" spans="1:7" x14ac:dyDescent="0.25">
      <c r="A5811" s="87">
        <v>41255</v>
      </c>
      <c r="B5811" s="92">
        <v>4321.2119140000004</v>
      </c>
      <c r="C5811" s="92">
        <v>4340.2612300000001</v>
      </c>
      <c r="D5811" s="92">
        <v>4311.498047</v>
      </c>
      <c r="E5811" s="92">
        <v>4337.5278319999998</v>
      </c>
      <c r="F5811" s="92">
        <v>4337.3994140000004</v>
      </c>
      <c r="G5811" s="92">
        <v>47928800</v>
      </c>
    </row>
    <row r="5812" spans="1:7" x14ac:dyDescent="0.25">
      <c r="A5812" s="87">
        <v>41256</v>
      </c>
      <c r="B5812" s="92">
        <v>4331.1401370000003</v>
      </c>
      <c r="C5812" s="92">
        <v>4335.9208980000003</v>
      </c>
      <c r="D5812" s="92">
        <v>4299.7192379999997</v>
      </c>
      <c r="E5812" s="92">
        <v>4320.1889650000003</v>
      </c>
      <c r="F5812" s="92">
        <v>4320.060547</v>
      </c>
      <c r="G5812" s="92">
        <v>47196700</v>
      </c>
    </row>
    <row r="5813" spans="1:7" x14ac:dyDescent="0.25">
      <c r="A5813" s="87">
        <v>41257</v>
      </c>
      <c r="B5813" s="92">
        <v>4320.375</v>
      </c>
      <c r="C5813" s="92">
        <v>4321.3720700000003</v>
      </c>
      <c r="D5813" s="92">
        <v>4283.2441410000001</v>
      </c>
      <c r="E5813" s="92">
        <v>4308.8627930000002</v>
      </c>
      <c r="F5813" s="92">
        <v>4308.7348629999997</v>
      </c>
      <c r="G5813" s="92">
        <v>28457300</v>
      </c>
    </row>
    <row r="5814" spans="1:7" x14ac:dyDescent="0.25">
      <c r="A5814" s="87">
        <v>41260</v>
      </c>
      <c r="B5814" s="92">
        <v>4305.455078</v>
      </c>
      <c r="C5814" s="92">
        <v>4326.0600590000004</v>
      </c>
      <c r="D5814" s="92">
        <v>4294.3759769999997</v>
      </c>
      <c r="E5814" s="92">
        <v>4315.8569340000004</v>
      </c>
      <c r="F5814" s="92">
        <v>4315.7285160000001</v>
      </c>
      <c r="G5814" s="92">
        <v>33193800</v>
      </c>
    </row>
    <row r="5815" spans="1:7" x14ac:dyDescent="0.25">
      <c r="A5815" s="87">
        <v>41261</v>
      </c>
      <c r="B5815" s="92">
        <v>4320.0820309999999</v>
      </c>
      <c r="C5815" s="92">
        <v>4329.0190430000002</v>
      </c>
      <c r="D5815" s="92">
        <v>4273.8540039999998</v>
      </c>
      <c r="E5815" s="92">
        <v>4301.4360349999997</v>
      </c>
      <c r="F5815" s="92">
        <v>4301.3085940000001</v>
      </c>
      <c r="G5815" s="92">
        <v>34038200</v>
      </c>
    </row>
    <row r="5816" spans="1:7" x14ac:dyDescent="0.25">
      <c r="A5816" s="87">
        <v>41262</v>
      </c>
      <c r="B5816" s="92">
        <v>4306.376953</v>
      </c>
      <c r="C5816" s="92">
        <v>4309.8930659999996</v>
      </c>
      <c r="D5816" s="92">
        <v>4253.9360349999997</v>
      </c>
      <c r="E5816" s="92">
        <v>4275.8588870000003</v>
      </c>
      <c r="F5816" s="92">
        <v>4275.7319340000004</v>
      </c>
      <c r="G5816" s="92">
        <v>40213200</v>
      </c>
    </row>
    <row r="5817" spans="1:7" x14ac:dyDescent="0.25">
      <c r="A5817" s="87">
        <v>41263</v>
      </c>
      <c r="B5817" s="92">
        <v>4267.548828</v>
      </c>
      <c r="C5817" s="92">
        <v>4267.919922</v>
      </c>
      <c r="D5817" s="92">
        <v>4222.1308589999999</v>
      </c>
      <c r="E5817" s="92">
        <v>4254.8159180000002</v>
      </c>
      <c r="F5817" s="92">
        <v>4254.6899409999996</v>
      </c>
      <c r="G5817" s="92">
        <v>31388800</v>
      </c>
    </row>
    <row r="5818" spans="1:7" x14ac:dyDescent="0.25">
      <c r="A5818" s="87">
        <v>41264</v>
      </c>
      <c r="B5818" s="92">
        <v>4252.9389650000003</v>
      </c>
      <c r="C5818" s="92">
        <v>4276.8979490000002</v>
      </c>
      <c r="D5818" s="92">
        <v>4235.3168949999999</v>
      </c>
      <c r="E5818" s="92">
        <v>4250.2138670000004</v>
      </c>
      <c r="F5818" s="92">
        <v>4250.0878910000001</v>
      </c>
      <c r="G5818" s="92">
        <v>25685500</v>
      </c>
    </row>
    <row r="5819" spans="1:7" x14ac:dyDescent="0.25">
      <c r="A5819" s="87">
        <v>41269</v>
      </c>
      <c r="B5819" s="92">
        <v>4251.8349609999996</v>
      </c>
      <c r="C5819" s="92">
        <v>4275.1000979999999</v>
      </c>
      <c r="D5819" s="92">
        <v>4245.3178710000002</v>
      </c>
      <c r="E5819" s="92">
        <v>4275.0942379999997</v>
      </c>
      <c r="F5819" s="92">
        <v>4274.9672849999997</v>
      </c>
      <c r="G5819" s="92">
        <v>18442500</v>
      </c>
    </row>
    <row r="5820" spans="1:7" x14ac:dyDescent="0.25">
      <c r="A5820" s="87">
        <v>41270</v>
      </c>
      <c r="B5820" s="92">
        <v>4276.0112300000001</v>
      </c>
      <c r="C5820" s="92">
        <v>4289.8198240000002</v>
      </c>
      <c r="D5820" s="92">
        <v>4264.3330079999996</v>
      </c>
      <c r="E5820" s="92">
        <v>4281.8608400000003</v>
      </c>
      <c r="F5820" s="92">
        <v>4281.7338870000003</v>
      </c>
      <c r="G5820" s="92">
        <v>25065900</v>
      </c>
    </row>
    <row r="5821" spans="1:7" x14ac:dyDescent="0.25">
      <c r="A5821" s="87">
        <v>41271</v>
      </c>
      <c r="B5821" s="92">
        <v>4298.9321289999998</v>
      </c>
      <c r="C5821" s="92">
        <v>4324.9331050000001</v>
      </c>
      <c r="D5821" s="92">
        <v>4289.3959960000002</v>
      </c>
      <c r="E5821" s="92">
        <v>4316.6870120000003</v>
      </c>
      <c r="F5821" s="92">
        <v>4316.5585940000001</v>
      </c>
      <c r="G5821" s="92">
        <v>30004700</v>
      </c>
    </row>
    <row r="5822" spans="1:7" x14ac:dyDescent="0.25">
      <c r="A5822" s="87">
        <v>41276</v>
      </c>
      <c r="B5822" s="92">
        <v>4322.5820309999999</v>
      </c>
      <c r="C5822" s="92">
        <v>4364.6650390000004</v>
      </c>
      <c r="D5822" s="92">
        <v>4316.423828</v>
      </c>
      <c r="E5822" s="92">
        <v>4346.4750979999999</v>
      </c>
      <c r="F5822" s="92">
        <v>4346.345703</v>
      </c>
      <c r="G5822" s="92">
        <v>32794300</v>
      </c>
    </row>
    <row r="5823" spans="1:7" x14ac:dyDescent="0.25">
      <c r="A5823" s="87">
        <v>41277</v>
      </c>
      <c r="B5823" s="92">
        <v>4356.4111329999996</v>
      </c>
      <c r="C5823" s="92">
        <v>4401.3339839999999</v>
      </c>
      <c r="D5823" s="92">
        <v>4356.4111329999996</v>
      </c>
      <c r="E5823" s="92">
        <v>4399.2578130000002</v>
      </c>
      <c r="F5823" s="92">
        <v>4399.1274409999996</v>
      </c>
      <c r="G5823" s="92">
        <v>43267700</v>
      </c>
    </row>
    <row r="5824" spans="1:7" x14ac:dyDescent="0.25">
      <c r="A5824" s="87">
        <v>41278</v>
      </c>
      <c r="B5824" s="92">
        <v>4406.9311520000001</v>
      </c>
      <c r="C5824" s="92">
        <v>4418.4838870000003</v>
      </c>
      <c r="D5824" s="92">
        <v>4389.7158200000003</v>
      </c>
      <c r="E5824" s="92">
        <v>4410.0200199999999</v>
      </c>
      <c r="F5824" s="92">
        <v>4409.8891599999997</v>
      </c>
      <c r="G5824" s="92">
        <v>36418100</v>
      </c>
    </row>
    <row r="5825" spans="1:7" x14ac:dyDescent="0.25">
      <c r="A5825" s="87">
        <v>41281</v>
      </c>
      <c r="B5825" s="92">
        <v>4407.7299800000001</v>
      </c>
      <c r="C5825" s="92">
        <v>4427.6518550000001</v>
      </c>
      <c r="D5825" s="92">
        <v>4387.4877930000002</v>
      </c>
      <c r="E5825" s="92">
        <v>4392.3789059999999</v>
      </c>
      <c r="F5825" s="92">
        <v>4392.2485349999997</v>
      </c>
      <c r="G5825" s="92">
        <v>40179400</v>
      </c>
    </row>
    <row r="5826" spans="1:7" x14ac:dyDescent="0.25">
      <c r="A5826" s="87">
        <v>41282</v>
      </c>
      <c r="B5826" s="92">
        <v>4394.7578130000002</v>
      </c>
      <c r="C5826" s="92">
        <v>4413.9350590000004</v>
      </c>
      <c r="D5826" s="92">
        <v>4381.6489259999998</v>
      </c>
      <c r="E5826" s="92">
        <v>4397.544922</v>
      </c>
      <c r="F5826" s="92">
        <v>4397.4145509999998</v>
      </c>
      <c r="G5826" s="92">
        <v>48360000</v>
      </c>
    </row>
    <row r="5827" spans="1:7" x14ac:dyDescent="0.25">
      <c r="A5827" s="87">
        <v>41283</v>
      </c>
      <c r="B5827" s="92">
        <v>4404.341797</v>
      </c>
      <c r="C5827" s="92">
        <v>4411.7651370000003</v>
      </c>
      <c r="D5827" s="92">
        <v>4349.7861329999996</v>
      </c>
      <c r="E5827" s="92">
        <v>4362.9282229999999</v>
      </c>
      <c r="F5827" s="92">
        <v>4362.798828</v>
      </c>
      <c r="G5827" s="92">
        <v>44600700</v>
      </c>
    </row>
    <row r="5828" spans="1:7" x14ac:dyDescent="0.25">
      <c r="A5828" s="87">
        <v>41284</v>
      </c>
      <c r="B5828" s="92">
        <v>4368.7548829999996</v>
      </c>
      <c r="C5828" s="92">
        <v>4377.1401370000003</v>
      </c>
      <c r="D5828" s="92">
        <v>4298.6118159999996</v>
      </c>
      <c r="E5828" s="92">
        <v>4317.3652339999999</v>
      </c>
      <c r="F5828" s="92">
        <v>4317.2368159999996</v>
      </c>
      <c r="G5828" s="92">
        <v>33286900</v>
      </c>
    </row>
    <row r="5829" spans="1:7" x14ac:dyDescent="0.25">
      <c r="A5829" s="87">
        <v>41285</v>
      </c>
      <c r="B5829" s="92">
        <v>4325.2377930000002</v>
      </c>
      <c r="C5829" s="92">
        <v>4341.7597660000001</v>
      </c>
      <c r="D5829" s="92">
        <v>4301.4902339999999</v>
      </c>
      <c r="E5829" s="92">
        <v>4305.9121089999999</v>
      </c>
      <c r="F5829" s="92">
        <v>4305.7841799999997</v>
      </c>
      <c r="G5829" s="92">
        <v>31889000</v>
      </c>
    </row>
    <row r="5830" spans="1:7" x14ac:dyDescent="0.25">
      <c r="A5830" s="87">
        <v>41288</v>
      </c>
      <c r="B5830" s="92">
        <v>4322.1362300000001</v>
      </c>
      <c r="C5830" s="92">
        <v>4382.498047</v>
      </c>
      <c r="D5830" s="92">
        <v>4313.9570309999999</v>
      </c>
      <c r="E5830" s="92">
        <v>4382.498047</v>
      </c>
      <c r="F5830" s="92">
        <v>4382.3676759999998</v>
      </c>
      <c r="G5830" s="92">
        <v>44849600</v>
      </c>
    </row>
    <row r="5831" spans="1:7" x14ac:dyDescent="0.25">
      <c r="A5831" s="87">
        <v>41289</v>
      </c>
      <c r="B5831" s="92">
        <v>4388.3920900000003</v>
      </c>
      <c r="C5831" s="92">
        <v>4400.8242190000001</v>
      </c>
      <c r="D5831" s="92">
        <v>4373.3491210000002</v>
      </c>
      <c r="E5831" s="92">
        <v>4400.8242190000001</v>
      </c>
      <c r="F5831" s="92">
        <v>4400.6938479999999</v>
      </c>
      <c r="G5831" s="92">
        <v>29431200</v>
      </c>
    </row>
    <row r="5832" spans="1:7" x14ac:dyDescent="0.25">
      <c r="A5832" s="87">
        <v>41290</v>
      </c>
      <c r="B5832" s="92">
        <v>4396.5649409999996</v>
      </c>
      <c r="C5832" s="92">
        <v>4410.9638670000004</v>
      </c>
      <c r="D5832" s="92">
        <v>4387.6640630000002</v>
      </c>
      <c r="E5832" s="92">
        <v>4410.9638670000004</v>
      </c>
      <c r="F5832" s="92">
        <v>4410.8330079999996</v>
      </c>
      <c r="G5832" s="92">
        <v>47184400</v>
      </c>
    </row>
    <row r="5833" spans="1:7" x14ac:dyDescent="0.25">
      <c r="A5833" s="87">
        <v>41291</v>
      </c>
      <c r="B5833" s="92">
        <v>4407.1118159999996</v>
      </c>
      <c r="C5833" s="92">
        <v>4421.3408200000003</v>
      </c>
      <c r="D5833" s="92">
        <v>4390.0190430000002</v>
      </c>
      <c r="E5833" s="92">
        <v>4398.3828130000002</v>
      </c>
      <c r="F5833" s="92">
        <v>4398.2524409999996</v>
      </c>
      <c r="G5833" s="92">
        <v>23981700</v>
      </c>
    </row>
    <row r="5834" spans="1:7" x14ac:dyDescent="0.25">
      <c r="A5834" s="87">
        <v>41292</v>
      </c>
      <c r="B5834" s="92">
        <v>4407.2910160000001</v>
      </c>
      <c r="C5834" s="92">
        <v>4465.4838870000003</v>
      </c>
      <c r="D5834" s="92">
        <v>4405.5380859999996</v>
      </c>
      <c r="E5834" s="92">
        <v>4465.4838870000003</v>
      </c>
      <c r="F5834" s="92">
        <v>4465.3510740000002</v>
      </c>
      <c r="G5834" s="92">
        <v>32930300</v>
      </c>
    </row>
    <row r="5835" spans="1:7" x14ac:dyDescent="0.25">
      <c r="A5835" s="87">
        <v>41295</v>
      </c>
      <c r="B5835" s="92">
        <v>4463.4458009999998</v>
      </c>
      <c r="C5835" s="92">
        <v>4472.1079099999997</v>
      </c>
      <c r="D5835" s="92">
        <v>4427.7690430000002</v>
      </c>
      <c r="E5835" s="92">
        <v>4439.9741210000002</v>
      </c>
      <c r="F5835" s="92">
        <v>4439.8422849999997</v>
      </c>
      <c r="G5835" s="92">
        <v>29907300</v>
      </c>
    </row>
    <row r="5836" spans="1:7" x14ac:dyDescent="0.25">
      <c r="A5836" s="87">
        <v>41296</v>
      </c>
      <c r="B5836" s="92">
        <v>4427.0151370000003</v>
      </c>
      <c r="C5836" s="92">
        <v>4441.6137699999999</v>
      </c>
      <c r="D5836" s="92">
        <v>4399.7578130000002</v>
      </c>
      <c r="E5836" s="92">
        <v>4416.5478519999997</v>
      </c>
      <c r="F5836" s="92">
        <v>4416.4165039999998</v>
      </c>
      <c r="G5836" s="92">
        <v>32691900</v>
      </c>
    </row>
    <row r="5837" spans="1:7" x14ac:dyDescent="0.25">
      <c r="A5837" s="87">
        <v>41297</v>
      </c>
      <c r="B5837" s="92">
        <v>4425.2387699999999</v>
      </c>
      <c r="C5837" s="92">
        <v>4441.8442379999997</v>
      </c>
      <c r="D5837" s="92">
        <v>4390.125</v>
      </c>
      <c r="E5837" s="92">
        <v>4418.7270509999998</v>
      </c>
      <c r="F5837" s="92">
        <v>4418.595703</v>
      </c>
      <c r="G5837" s="92">
        <v>30663400</v>
      </c>
    </row>
    <row r="5838" spans="1:7" x14ac:dyDescent="0.25">
      <c r="A5838" s="87">
        <v>41299</v>
      </c>
      <c r="B5838" s="92">
        <v>4426.376953</v>
      </c>
      <c r="C5838" s="92">
        <v>4440.1059569999998</v>
      </c>
      <c r="D5838" s="92">
        <v>4412.4721680000002</v>
      </c>
      <c r="E5838" s="92">
        <v>4437.5981449999999</v>
      </c>
      <c r="F5838" s="92">
        <v>4437.4663090000004</v>
      </c>
      <c r="G5838" s="92">
        <v>40536500</v>
      </c>
    </row>
    <row r="5839" spans="1:7" x14ac:dyDescent="0.25">
      <c r="A5839" s="87">
        <v>41302</v>
      </c>
      <c r="B5839" s="92">
        <v>4437.4072269999997</v>
      </c>
      <c r="C5839" s="92">
        <v>4444.2880859999996</v>
      </c>
      <c r="D5839" s="92">
        <v>4384.9311520000001</v>
      </c>
      <c r="E5839" s="92">
        <v>4416.9370120000003</v>
      </c>
      <c r="F5839" s="92">
        <v>4416.8056640000004</v>
      </c>
      <c r="G5839" s="92">
        <v>32021000</v>
      </c>
    </row>
    <row r="5840" spans="1:7" x14ac:dyDescent="0.25">
      <c r="A5840" s="87">
        <v>41303</v>
      </c>
      <c r="B5840" s="92">
        <v>4431.4282229999999</v>
      </c>
      <c r="C5840" s="92">
        <v>4439.6059569999998</v>
      </c>
      <c r="D5840" s="92">
        <v>4423.8100590000004</v>
      </c>
      <c r="E5840" s="92">
        <v>4439.0297849999997</v>
      </c>
      <c r="F5840" s="92">
        <v>4438.8979490000002</v>
      </c>
      <c r="G5840" s="92">
        <v>34785000</v>
      </c>
    </row>
    <row r="5841" spans="1:7" x14ac:dyDescent="0.25">
      <c r="A5841" s="87">
        <v>41304</v>
      </c>
      <c r="B5841" s="92">
        <v>4444.9741210000002</v>
      </c>
      <c r="C5841" s="92">
        <v>4456.9340819999998</v>
      </c>
      <c r="D5841" s="92">
        <v>4433.6459960000002</v>
      </c>
      <c r="E5841" s="92">
        <v>4452.9750979999999</v>
      </c>
      <c r="F5841" s="92">
        <v>4452.8432620000003</v>
      </c>
      <c r="G5841" s="92">
        <v>39092200</v>
      </c>
    </row>
    <row r="5842" spans="1:7" x14ac:dyDescent="0.25">
      <c r="A5842" s="87">
        <v>41305</v>
      </c>
      <c r="B5842" s="92">
        <v>4450.044922</v>
      </c>
      <c r="C5842" s="92">
        <v>4457.6630859999996</v>
      </c>
      <c r="D5842" s="92">
        <v>4431.1611329999996</v>
      </c>
      <c r="E5842" s="92">
        <v>4453.703125</v>
      </c>
      <c r="F5842" s="92">
        <v>4453.5708009999998</v>
      </c>
      <c r="G5842" s="92">
        <v>49876900</v>
      </c>
    </row>
    <row r="5843" spans="1:7" x14ac:dyDescent="0.25">
      <c r="A5843" s="87">
        <v>41306</v>
      </c>
      <c r="B5843" s="92">
        <v>4458.5981449999999</v>
      </c>
      <c r="C5843" s="92">
        <v>4519.4589839999999</v>
      </c>
      <c r="D5843" s="92">
        <v>4457.4467770000001</v>
      </c>
      <c r="E5843" s="92">
        <v>4481.6337890000004</v>
      </c>
      <c r="F5843" s="92">
        <v>4481.5009769999997</v>
      </c>
      <c r="G5843" s="92">
        <v>44191500</v>
      </c>
    </row>
    <row r="5844" spans="1:7" x14ac:dyDescent="0.25">
      <c r="A5844" s="87">
        <v>41309</v>
      </c>
      <c r="B5844" s="92">
        <v>4497.9829099999997</v>
      </c>
      <c r="C5844" s="92">
        <v>4518.953125</v>
      </c>
      <c r="D5844" s="92">
        <v>4469.9160160000001</v>
      </c>
      <c r="E5844" s="92">
        <v>4490.5649409999996</v>
      </c>
      <c r="F5844" s="92">
        <v>4490.4321289999998</v>
      </c>
      <c r="G5844" s="92">
        <v>44097700</v>
      </c>
    </row>
    <row r="5845" spans="1:7" x14ac:dyDescent="0.25">
      <c r="A5845" s="87">
        <v>41310</v>
      </c>
      <c r="B5845" s="92">
        <v>4473.1098629999997</v>
      </c>
      <c r="C5845" s="92">
        <v>4492.5297849999997</v>
      </c>
      <c r="D5845" s="92">
        <v>4458.6850590000004</v>
      </c>
      <c r="E5845" s="92">
        <v>4479.4409180000002</v>
      </c>
      <c r="F5845" s="92">
        <v>4479.3081050000001</v>
      </c>
      <c r="G5845" s="92">
        <v>59502000</v>
      </c>
    </row>
    <row r="5846" spans="1:7" x14ac:dyDescent="0.25">
      <c r="A5846" s="87">
        <v>41311</v>
      </c>
      <c r="B5846" s="92">
        <v>4493.9570309999999</v>
      </c>
      <c r="C5846" s="92">
        <v>4508.1162109999996</v>
      </c>
      <c r="D5846" s="92">
        <v>4483.0600590000004</v>
      </c>
      <c r="E5846" s="92">
        <v>4498.9760740000002</v>
      </c>
      <c r="F5846" s="92">
        <v>4498.8422849999997</v>
      </c>
      <c r="G5846" s="92">
        <v>51216900</v>
      </c>
    </row>
    <row r="5847" spans="1:7" x14ac:dyDescent="0.25">
      <c r="A5847" s="87">
        <v>41312</v>
      </c>
      <c r="B5847" s="92">
        <v>4501.1210940000001</v>
      </c>
      <c r="C5847" s="92">
        <v>4514.8681640000004</v>
      </c>
      <c r="D5847" s="92">
        <v>4493.9609380000002</v>
      </c>
      <c r="E5847" s="92">
        <v>4503.1479490000002</v>
      </c>
      <c r="F5847" s="92">
        <v>4503.0141599999997</v>
      </c>
      <c r="G5847" s="92">
        <v>42078200</v>
      </c>
    </row>
    <row r="5848" spans="1:7" x14ac:dyDescent="0.25">
      <c r="A5848" s="87">
        <v>41313</v>
      </c>
      <c r="B5848" s="92">
        <v>4516.703125</v>
      </c>
      <c r="C5848" s="92">
        <v>4528.2622069999998</v>
      </c>
      <c r="D5848" s="92">
        <v>4487.8398440000001</v>
      </c>
      <c r="E5848" s="92">
        <v>4491.2670900000003</v>
      </c>
      <c r="F5848" s="92">
        <v>4491.1333009999998</v>
      </c>
      <c r="G5848" s="92">
        <v>35554000</v>
      </c>
    </row>
    <row r="5849" spans="1:7" x14ac:dyDescent="0.25">
      <c r="A5849" s="87">
        <v>41316</v>
      </c>
      <c r="B5849" s="92">
        <v>4504.716797</v>
      </c>
      <c r="C5849" s="92">
        <v>4514.1210940000001</v>
      </c>
      <c r="D5849" s="92">
        <v>4496.0151370000003</v>
      </c>
      <c r="E5849" s="92">
        <v>4503.2470700000003</v>
      </c>
      <c r="F5849" s="92">
        <v>4503.1132809999999</v>
      </c>
      <c r="G5849" s="92">
        <v>27793300</v>
      </c>
    </row>
    <row r="5850" spans="1:7" x14ac:dyDescent="0.25">
      <c r="A5850" s="87">
        <v>41317</v>
      </c>
      <c r="B5850" s="92">
        <v>4505.5068359999996</v>
      </c>
      <c r="C5850" s="92">
        <v>4548.5419920000004</v>
      </c>
      <c r="D5850" s="92">
        <v>4503.5551759999998</v>
      </c>
      <c r="E5850" s="92">
        <v>4548.2431640000004</v>
      </c>
      <c r="F5850" s="92">
        <v>4548.1083980000003</v>
      </c>
      <c r="G5850" s="92">
        <v>35337600</v>
      </c>
    </row>
    <row r="5851" spans="1:7" x14ac:dyDescent="0.25">
      <c r="A5851" s="87">
        <v>41318</v>
      </c>
      <c r="B5851" s="92">
        <v>4552.8618159999996</v>
      </c>
      <c r="C5851" s="92">
        <v>4586.9799800000001</v>
      </c>
      <c r="D5851" s="92">
        <v>4551.4179690000001</v>
      </c>
      <c r="E5851" s="92">
        <v>4571.5678710000002</v>
      </c>
      <c r="F5851" s="92">
        <v>4571.4321289999998</v>
      </c>
      <c r="G5851" s="92">
        <v>51480600</v>
      </c>
    </row>
    <row r="5852" spans="1:7" x14ac:dyDescent="0.25">
      <c r="A5852" s="87">
        <v>41319</v>
      </c>
      <c r="B5852" s="92">
        <v>4579.3339839999999</v>
      </c>
      <c r="C5852" s="92">
        <v>4601.9521480000003</v>
      </c>
      <c r="D5852" s="92">
        <v>4575.8427730000003</v>
      </c>
      <c r="E5852" s="92">
        <v>4588.6728519999997</v>
      </c>
      <c r="F5852" s="92">
        <v>4588.5366210000002</v>
      </c>
      <c r="G5852" s="92">
        <v>83832800</v>
      </c>
    </row>
    <row r="5853" spans="1:7" x14ac:dyDescent="0.25">
      <c r="A5853" s="87">
        <v>41320</v>
      </c>
      <c r="B5853" s="92">
        <v>4588.6450199999999</v>
      </c>
      <c r="C5853" s="92">
        <v>4616.0009769999997</v>
      </c>
      <c r="D5853" s="92">
        <v>4588.2358400000003</v>
      </c>
      <c r="E5853" s="92">
        <v>4609.7861329999996</v>
      </c>
      <c r="F5853" s="92">
        <v>4609.6489259999998</v>
      </c>
      <c r="G5853" s="92">
        <v>67166100</v>
      </c>
    </row>
    <row r="5854" spans="1:7" x14ac:dyDescent="0.25">
      <c r="A5854" s="87">
        <v>41323</v>
      </c>
      <c r="B5854" s="92">
        <v>4611.169922</v>
      </c>
      <c r="C5854" s="92">
        <v>4630.4008789999998</v>
      </c>
      <c r="D5854" s="92">
        <v>4602.4702150000003</v>
      </c>
      <c r="E5854" s="92">
        <v>4612.0458980000003</v>
      </c>
      <c r="F5854" s="92">
        <v>4611.9086909999996</v>
      </c>
      <c r="G5854" s="92">
        <v>58920900</v>
      </c>
    </row>
    <row r="5855" spans="1:7" x14ac:dyDescent="0.25">
      <c r="A5855" s="87">
        <v>41324</v>
      </c>
      <c r="B5855" s="92">
        <v>4610.5087890000004</v>
      </c>
      <c r="C5855" s="92">
        <v>4618.7001950000003</v>
      </c>
      <c r="D5855" s="92">
        <v>4581.5200199999999</v>
      </c>
      <c r="E5855" s="92">
        <v>4602.0620120000003</v>
      </c>
      <c r="F5855" s="92">
        <v>4601.9257809999999</v>
      </c>
      <c r="G5855" s="92">
        <v>122593200</v>
      </c>
    </row>
    <row r="5856" spans="1:7" x14ac:dyDescent="0.25">
      <c r="A5856" s="87">
        <v>41325</v>
      </c>
      <c r="B5856" s="92">
        <v>4612.4521480000003</v>
      </c>
      <c r="C5856" s="92">
        <v>4634.451172</v>
      </c>
      <c r="D5856" s="92">
        <v>4610.7578130000002</v>
      </c>
      <c r="E5856" s="92">
        <v>4634.451172</v>
      </c>
      <c r="F5856" s="92">
        <v>4634.3139650000003</v>
      </c>
      <c r="G5856" s="92">
        <v>80671500</v>
      </c>
    </row>
    <row r="5857" spans="1:7" x14ac:dyDescent="0.25">
      <c r="A5857" s="87">
        <v>41326</v>
      </c>
      <c r="B5857" s="92">
        <v>4620.7358400000003</v>
      </c>
      <c r="C5857" s="92">
        <v>4656.1279299999997</v>
      </c>
      <c r="D5857" s="92">
        <v>4617.5688479999999</v>
      </c>
      <c r="E5857" s="92">
        <v>4632.4038090000004</v>
      </c>
      <c r="F5857" s="92">
        <v>4632.2666019999997</v>
      </c>
      <c r="G5857" s="92">
        <v>68863200</v>
      </c>
    </row>
    <row r="5858" spans="1:7" x14ac:dyDescent="0.25">
      <c r="A5858" s="87">
        <v>41327</v>
      </c>
      <c r="B5858" s="92">
        <v>4629.6362300000001</v>
      </c>
      <c r="C5858" s="92">
        <v>4651.123047</v>
      </c>
      <c r="D5858" s="92">
        <v>4626.3217770000001</v>
      </c>
      <c r="E5858" s="92">
        <v>4651.123047</v>
      </c>
      <c r="F5858" s="92">
        <v>4650.9848629999997</v>
      </c>
      <c r="G5858" s="92">
        <v>69087800</v>
      </c>
    </row>
    <row r="5859" spans="1:7" x14ac:dyDescent="0.25">
      <c r="A5859" s="87">
        <v>41330</v>
      </c>
      <c r="B5859" s="92">
        <v>4661.626953</v>
      </c>
      <c r="C5859" s="92">
        <v>4696.1069340000004</v>
      </c>
      <c r="D5859" s="92">
        <v>4656.2612300000001</v>
      </c>
      <c r="E5859" s="92">
        <v>4696.1069340000004</v>
      </c>
      <c r="F5859" s="92">
        <v>4695.9672849999997</v>
      </c>
      <c r="G5859" s="92">
        <v>59488200</v>
      </c>
    </row>
    <row r="5860" spans="1:7" x14ac:dyDescent="0.25">
      <c r="A5860" s="87">
        <v>41331</v>
      </c>
      <c r="B5860" s="92">
        <v>4684.7368159999996</v>
      </c>
      <c r="C5860" s="92">
        <v>4684.9960940000001</v>
      </c>
      <c r="D5860" s="92">
        <v>4646.5888670000004</v>
      </c>
      <c r="E5860" s="92">
        <v>4663.0307620000003</v>
      </c>
      <c r="F5860" s="92">
        <v>4662.892578</v>
      </c>
      <c r="G5860" s="92">
        <v>56483300</v>
      </c>
    </row>
    <row r="5861" spans="1:7" x14ac:dyDescent="0.25">
      <c r="A5861" s="87">
        <v>41332</v>
      </c>
      <c r="B5861" s="92">
        <v>4674.6591799999997</v>
      </c>
      <c r="C5861" s="92">
        <v>4721.8598629999997</v>
      </c>
      <c r="D5861" s="92">
        <v>4674.080078</v>
      </c>
      <c r="E5861" s="92">
        <v>4716.4150390000004</v>
      </c>
      <c r="F5861" s="92">
        <v>4716.2749020000001</v>
      </c>
      <c r="G5861" s="92">
        <v>61013400</v>
      </c>
    </row>
    <row r="5862" spans="1:7" x14ac:dyDescent="0.25">
      <c r="A5862" s="87">
        <v>41333</v>
      </c>
      <c r="B5862" s="92">
        <v>4739.3881840000004</v>
      </c>
      <c r="C5862" s="92">
        <v>4795.7890630000002</v>
      </c>
      <c r="D5862" s="92">
        <v>4734.8310549999997</v>
      </c>
      <c r="E5862" s="92">
        <v>4795.7890630000002</v>
      </c>
      <c r="F5862" s="92">
        <v>4795.6464839999999</v>
      </c>
      <c r="G5862" s="92">
        <v>66920600</v>
      </c>
    </row>
    <row r="5863" spans="1:7" x14ac:dyDescent="0.25">
      <c r="A5863" s="87">
        <v>41334</v>
      </c>
      <c r="B5863" s="92">
        <v>4798.4902339999999</v>
      </c>
      <c r="C5863" s="92">
        <v>4817.9140630000002</v>
      </c>
      <c r="D5863" s="92">
        <v>4777.9750979999999</v>
      </c>
      <c r="E5863" s="92">
        <v>4811.6127930000002</v>
      </c>
      <c r="F5863" s="92">
        <v>4811.4702150000003</v>
      </c>
      <c r="G5863" s="92">
        <v>60820800</v>
      </c>
    </row>
    <row r="5864" spans="1:7" x14ac:dyDescent="0.25">
      <c r="A5864" s="87">
        <v>41337</v>
      </c>
      <c r="B5864" s="92">
        <v>4812.2958980000003</v>
      </c>
      <c r="C5864" s="92">
        <v>4825.6992190000001</v>
      </c>
      <c r="D5864" s="92">
        <v>4744.4780270000001</v>
      </c>
      <c r="E5864" s="92">
        <v>4761.4609380000002</v>
      </c>
      <c r="F5864" s="92">
        <v>4761.3193359999996</v>
      </c>
      <c r="G5864" s="92">
        <v>55982900</v>
      </c>
    </row>
    <row r="5865" spans="1:7" x14ac:dyDescent="0.25">
      <c r="A5865" s="87">
        <v>41338</v>
      </c>
      <c r="B5865" s="92">
        <v>4764.9951170000004</v>
      </c>
      <c r="C5865" s="92">
        <v>4779.5517579999996</v>
      </c>
      <c r="D5865" s="92">
        <v>4751.4750979999999</v>
      </c>
      <c r="E5865" s="92">
        <v>4751.701172</v>
      </c>
      <c r="F5865" s="92">
        <v>4751.560547</v>
      </c>
      <c r="G5865" s="92">
        <v>58277800</v>
      </c>
    </row>
    <row r="5866" spans="1:7" x14ac:dyDescent="0.25">
      <c r="A5866" s="87">
        <v>41339</v>
      </c>
      <c r="B5866" s="92">
        <v>4769.8930659999996</v>
      </c>
      <c r="C5866" s="92">
        <v>4835.0688479999999</v>
      </c>
      <c r="D5866" s="92">
        <v>4767.9267579999996</v>
      </c>
      <c r="E5866" s="92">
        <v>4824.6831050000001</v>
      </c>
      <c r="F5866" s="92">
        <v>4824.5400390000004</v>
      </c>
      <c r="G5866" s="92">
        <v>72450200</v>
      </c>
    </row>
    <row r="5867" spans="1:7" x14ac:dyDescent="0.25">
      <c r="A5867" s="87">
        <v>41340</v>
      </c>
      <c r="B5867" s="92">
        <v>4823.2441410000001</v>
      </c>
      <c r="C5867" s="92">
        <v>4848.548828</v>
      </c>
      <c r="D5867" s="92">
        <v>4818.9658200000003</v>
      </c>
      <c r="E5867" s="92">
        <v>4848.298828</v>
      </c>
      <c r="F5867" s="92">
        <v>4848.1547849999997</v>
      </c>
      <c r="G5867" s="92">
        <v>62834600</v>
      </c>
    </row>
    <row r="5868" spans="1:7" x14ac:dyDescent="0.25">
      <c r="A5868" s="87">
        <v>41341</v>
      </c>
      <c r="B5868" s="92">
        <v>4854.0141599999997</v>
      </c>
      <c r="C5868" s="92">
        <v>4904.4770509999998</v>
      </c>
      <c r="D5868" s="92">
        <v>4853.1459960000002</v>
      </c>
      <c r="E5868" s="92">
        <v>4874.4951170000004</v>
      </c>
      <c r="F5868" s="92">
        <v>4874.3500979999999</v>
      </c>
      <c r="G5868" s="92">
        <v>65145900</v>
      </c>
    </row>
    <row r="5869" spans="1:7" x14ac:dyDescent="0.25">
      <c r="A5869" s="87">
        <v>41344</v>
      </c>
      <c r="B5869" s="92">
        <v>4875.9799800000001</v>
      </c>
      <c r="C5869" s="92">
        <v>4886.5209960000002</v>
      </c>
      <c r="D5869" s="92">
        <v>4847.8188479999999</v>
      </c>
      <c r="E5869" s="92">
        <v>4854.3120120000003</v>
      </c>
      <c r="F5869" s="92">
        <v>4854.1679690000001</v>
      </c>
      <c r="G5869" s="92">
        <v>52541100</v>
      </c>
    </row>
    <row r="5870" spans="1:7" x14ac:dyDescent="0.25">
      <c r="A5870" s="87">
        <v>41346</v>
      </c>
      <c r="B5870" s="92">
        <v>4850.7690430000002</v>
      </c>
      <c r="C5870" s="92">
        <v>4868.9038090000004</v>
      </c>
      <c r="D5870" s="92">
        <v>4815.8510740000002</v>
      </c>
      <c r="E5870" s="92">
        <v>4835.4389650000003</v>
      </c>
      <c r="F5870" s="92">
        <v>4835.2954099999997</v>
      </c>
      <c r="G5870" s="92">
        <v>52392500</v>
      </c>
    </row>
    <row r="5871" spans="1:7" x14ac:dyDescent="0.25">
      <c r="A5871" s="87">
        <v>41347</v>
      </c>
      <c r="B5871" s="92">
        <v>4830.2768550000001</v>
      </c>
      <c r="C5871" s="92">
        <v>4830.3940430000002</v>
      </c>
      <c r="D5871" s="92">
        <v>4757.3540039999998</v>
      </c>
      <c r="E5871" s="92">
        <v>4786.3671880000002</v>
      </c>
      <c r="F5871" s="92">
        <v>4786.2250979999999</v>
      </c>
      <c r="G5871" s="92">
        <v>60993100</v>
      </c>
    </row>
    <row r="5872" spans="1:7" x14ac:dyDescent="0.25">
      <c r="A5872" s="87">
        <v>41348</v>
      </c>
      <c r="B5872" s="92">
        <v>4803.580078</v>
      </c>
      <c r="C5872" s="92">
        <v>4854.5288090000004</v>
      </c>
      <c r="D5872" s="92">
        <v>4803.580078</v>
      </c>
      <c r="E5872" s="92">
        <v>4819.3242190000001</v>
      </c>
      <c r="F5872" s="92">
        <v>4819.1811520000001</v>
      </c>
      <c r="G5872" s="92">
        <v>58465200</v>
      </c>
    </row>
    <row r="5873" spans="1:7" x14ac:dyDescent="0.25">
      <c r="A5873" s="87">
        <v>41351</v>
      </c>
      <c r="B5873" s="92">
        <v>4812.1640630000002</v>
      </c>
      <c r="C5873" s="92">
        <v>4822.201172</v>
      </c>
      <c r="D5873" s="92">
        <v>4782.0009769999997</v>
      </c>
      <c r="E5873" s="92">
        <v>4802.826172</v>
      </c>
      <c r="F5873" s="92">
        <v>4802.6835940000001</v>
      </c>
      <c r="G5873" s="92">
        <v>47719900</v>
      </c>
    </row>
    <row r="5874" spans="1:7" x14ac:dyDescent="0.25">
      <c r="A5874" s="87">
        <v>41352</v>
      </c>
      <c r="B5874" s="92">
        <v>4815.5952150000003</v>
      </c>
      <c r="C5874" s="92">
        <v>4840.6611329999996</v>
      </c>
      <c r="D5874" s="92">
        <v>4812.8740230000003</v>
      </c>
      <c r="E5874" s="92">
        <v>4822.626953</v>
      </c>
      <c r="F5874" s="92">
        <v>4822.4838870000003</v>
      </c>
      <c r="G5874" s="92">
        <v>60484500</v>
      </c>
    </row>
    <row r="5875" spans="1:7" x14ac:dyDescent="0.25">
      <c r="A5875" s="87">
        <v>41353</v>
      </c>
      <c r="B5875" s="92">
        <v>4835.3081050000001</v>
      </c>
      <c r="C5875" s="92">
        <v>4843.3872069999998</v>
      </c>
      <c r="D5875" s="92">
        <v>4805.4941410000001</v>
      </c>
      <c r="E5875" s="92">
        <v>4831.5</v>
      </c>
      <c r="F5875" s="92">
        <v>4831.3564450000003</v>
      </c>
      <c r="G5875" s="92">
        <v>67456000</v>
      </c>
    </row>
    <row r="5876" spans="1:7" x14ac:dyDescent="0.25">
      <c r="A5876" s="87">
        <v>41354</v>
      </c>
      <c r="B5876" s="92">
        <v>4833.7631840000004</v>
      </c>
      <c r="C5876" s="92">
        <v>4855.201172</v>
      </c>
      <c r="D5876" s="92">
        <v>4786.7739259999998</v>
      </c>
      <c r="E5876" s="92">
        <v>4802.6660160000001</v>
      </c>
      <c r="F5876" s="92">
        <v>4802.5234380000002</v>
      </c>
      <c r="G5876" s="92">
        <v>74936700</v>
      </c>
    </row>
    <row r="5877" spans="1:7" x14ac:dyDescent="0.25">
      <c r="A5877" s="87">
        <v>41355</v>
      </c>
      <c r="B5877" s="92">
        <v>4799.1879879999997</v>
      </c>
      <c r="C5877" s="92">
        <v>4816.4638670000004</v>
      </c>
      <c r="D5877" s="92">
        <v>4721.3159180000002</v>
      </c>
      <c r="E5877" s="92">
        <v>4723.1591799999997</v>
      </c>
      <c r="F5877" s="92">
        <v>4723.0190430000002</v>
      </c>
      <c r="G5877" s="92">
        <v>61150100</v>
      </c>
    </row>
    <row r="5878" spans="1:7" x14ac:dyDescent="0.25">
      <c r="A5878" s="87">
        <v>41358</v>
      </c>
      <c r="B5878" s="92">
        <v>4754.7587890000004</v>
      </c>
      <c r="C5878" s="92">
        <v>4799.6640630000002</v>
      </c>
      <c r="D5878" s="92">
        <v>4752.1420900000003</v>
      </c>
      <c r="E5878" s="92">
        <v>4799.6640630000002</v>
      </c>
      <c r="F5878" s="92">
        <v>4799.5214839999999</v>
      </c>
      <c r="G5878" s="92">
        <v>48987500</v>
      </c>
    </row>
    <row r="5879" spans="1:7" x14ac:dyDescent="0.25">
      <c r="A5879" s="87">
        <v>41359</v>
      </c>
      <c r="B5879" s="92">
        <v>4802.1611329999996</v>
      </c>
      <c r="C5879" s="92">
        <v>4861.7597660000001</v>
      </c>
      <c r="D5879" s="92">
        <v>4798.9960940000001</v>
      </c>
      <c r="E5879" s="92">
        <v>4842.5190430000002</v>
      </c>
      <c r="F5879" s="92">
        <v>4842.375</v>
      </c>
      <c r="G5879" s="92">
        <v>53427100</v>
      </c>
    </row>
    <row r="5880" spans="1:7" x14ac:dyDescent="0.25">
      <c r="A5880" s="87">
        <v>41360</v>
      </c>
      <c r="B5880" s="92">
        <v>4854.4790039999998</v>
      </c>
      <c r="C5880" s="92">
        <v>4928.1020509999998</v>
      </c>
      <c r="D5880" s="92">
        <v>4853.8759769999997</v>
      </c>
      <c r="E5880" s="92">
        <v>4928.1020509999998</v>
      </c>
      <c r="F5880" s="92">
        <v>4927.9560549999997</v>
      </c>
      <c r="G5880" s="92">
        <v>67216000</v>
      </c>
    </row>
    <row r="5881" spans="1:7" x14ac:dyDescent="0.25">
      <c r="A5881" s="87">
        <v>41361</v>
      </c>
      <c r="B5881" s="92">
        <v>4921.3149409999996</v>
      </c>
      <c r="C5881" s="92">
        <v>4940.9858400000003</v>
      </c>
      <c r="D5881" s="92">
        <v>4898.4331050000001</v>
      </c>
      <c r="E5881" s="92">
        <v>4940.9858400000003</v>
      </c>
      <c r="F5881" s="92">
        <v>4940.8393550000001</v>
      </c>
      <c r="G5881" s="92">
        <v>47089900</v>
      </c>
    </row>
    <row r="5882" spans="1:7" x14ac:dyDescent="0.25">
      <c r="A5882" s="87">
        <v>41365</v>
      </c>
      <c r="B5882" s="92">
        <v>4927.1240230000003</v>
      </c>
      <c r="C5882" s="92">
        <v>4953.3989259999998</v>
      </c>
      <c r="D5882" s="92">
        <v>4922.544922</v>
      </c>
      <c r="E5882" s="92">
        <v>4937.5751950000003</v>
      </c>
      <c r="F5882" s="92">
        <v>4937.4287109999996</v>
      </c>
      <c r="G5882" s="92">
        <v>52929300</v>
      </c>
    </row>
    <row r="5883" spans="1:7" x14ac:dyDescent="0.25">
      <c r="A5883" s="87">
        <v>41366</v>
      </c>
      <c r="B5883" s="92">
        <v>4944.8930659999996</v>
      </c>
      <c r="C5883" s="92">
        <v>4968.3110349999997</v>
      </c>
      <c r="D5883" s="92">
        <v>4942.8061520000001</v>
      </c>
      <c r="E5883" s="92">
        <v>4957.2509769999997</v>
      </c>
      <c r="F5883" s="92">
        <v>4957.1040039999998</v>
      </c>
      <c r="G5883" s="92">
        <v>79749100</v>
      </c>
    </row>
    <row r="5884" spans="1:7" x14ac:dyDescent="0.25">
      <c r="A5884" s="87">
        <v>41367</v>
      </c>
      <c r="B5884" s="92">
        <v>4972.3940430000002</v>
      </c>
      <c r="C5884" s="92">
        <v>4985.8520509999998</v>
      </c>
      <c r="D5884" s="92">
        <v>4948.080078</v>
      </c>
      <c r="E5884" s="92">
        <v>4981.4658200000003</v>
      </c>
      <c r="F5884" s="92">
        <v>4981.3178710000002</v>
      </c>
      <c r="G5884" s="92">
        <v>70764800</v>
      </c>
    </row>
    <row r="5885" spans="1:7" x14ac:dyDescent="0.25">
      <c r="A5885" s="87">
        <v>41368</v>
      </c>
      <c r="B5885" s="92">
        <v>4970.5380859999996</v>
      </c>
      <c r="C5885" s="92">
        <v>4971.0708009999998</v>
      </c>
      <c r="D5885" s="92">
        <v>4922.6108400000003</v>
      </c>
      <c r="E5885" s="92">
        <v>4922.6108400000003</v>
      </c>
      <c r="F5885" s="92">
        <v>4922.4648440000001</v>
      </c>
      <c r="G5885" s="92">
        <v>51643000</v>
      </c>
    </row>
    <row r="5886" spans="1:7" x14ac:dyDescent="0.25">
      <c r="A5886" s="87">
        <v>41369</v>
      </c>
      <c r="B5886" s="92">
        <v>4932.2080079999996</v>
      </c>
      <c r="C5886" s="92">
        <v>4948.75</v>
      </c>
      <c r="D5886" s="92">
        <v>4907.6298829999996</v>
      </c>
      <c r="E5886" s="92">
        <v>4926.0678710000002</v>
      </c>
      <c r="F5886" s="92">
        <v>4925.921875</v>
      </c>
      <c r="G5886" s="92">
        <v>44604400</v>
      </c>
    </row>
    <row r="5887" spans="1:7" x14ac:dyDescent="0.25">
      <c r="A5887" s="87">
        <v>41372</v>
      </c>
      <c r="B5887" s="92">
        <v>4924.3740230000003</v>
      </c>
      <c r="C5887" s="92">
        <v>4934.4521480000003</v>
      </c>
      <c r="D5887" s="92">
        <v>4872.5561520000001</v>
      </c>
      <c r="E5887" s="92">
        <v>4897.5209960000002</v>
      </c>
      <c r="F5887" s="92">
        <v>4897.3759769999997</v>
      </c>
      <c r="G5887" s="92">
        <v>43060800</v>
      </c>
    </row>
    <row r="5888" spans="1:7" x14ac:dyDescent="0.25">
      <c r="A5888" s="87">
        <v>41373</v>
      </c>
      <c r="B5888" s="92">
        <v>4909.9301759999998</v>
      </c>
      <c r="C5888" s="92">
        <v>4930.0742190000001</v>
      </c>
      <c r="D5888" s="92">
        <v>4881.8549800000001</v>
      </c>
      <c r="E5888" s="92">
        <v>4899.5869140000004</v>
      </c>
      <c r="F5888" s="92">
        <v>4899.4418949999999</v>
      </c>
      <c r="G5888" s="92">
        <v>44406800</v>
      </c>
    </row>
    <row r="5889" spans="1:7" x14ac:dyDescent="0.25">
      <c r="A5889" s="87">
        <v>41374</v>
      </c>
      <c r="B5889" s="92">
        <v>4909.0517579999996</v>
      </c>
      <c r="C5889" s="92">
        <v>4910.0981449999999</v>
      </c>
      <c r="D5889" s="92">
        <v>4864.8637699999999</v>
      </c>
      <c r="E5889" s="92">
        <v>4877.4750979999999</v>
      </c>
      <c r="F5889" s="92">
        <v>4877.330078</v>
      </c>
      <c r="G5889" s="92">
        <v>38576600</v>
      </c>
    </row>
    <row r="5890" spans="1:7" x14ac:dyDescent="0.25">
      <c r="A5890" s="87">
        <v>41375</v>
      </c>
      <c r="B5890" s="92">
        <v>4887.1958009999998</v>
      </c>
      <c r="C5890" s="92">
        <v>4924.2631840000004</v>
      </c>
      <c r="D5890" s="92">
        <v>4885.7861329999996</v>
      </c>
      <c r="E5890" s="92">
        <v>4924.2631840000004</v>
      </c>
      <c r="F5890" s="92">
        <v>4924.1171880000002</v>
      </c>
      <c r="G5890" s="92">
        <v>45160600</v>
      </c>
    </row>
    <row r="5891" spans="1:7" x14ac:dyDescent="0.25">
      <c r="A5891" s="87">
        <v>41376</v>
      </c>
      <c r="B5891" s="92">
        <v>4925.8740230000003</v>
      </c>
      <c r="C5891" s="92">
        <v>4949.8378910000001</v>
      </c>
      <c r="D5891" s="92">
        <v>4925.841797</v>
      </c>
      <c r="E5891" s="92">
        <v>4937.2099609999996</v>
      </c>
      <c r="F5891" s="92">
        <v>4937.0634769999997</v>
      </c>
      <c r="G5891" s="92">
        <v>43121200</v>
      </c>
    </row>
    <row r="5892" spans="1:7" x14ac:dyDescent="0.25">
      <c r="A5892" s="87">
        <v>41379</v>
      </c>
      <c r="B5892" s="92">
        <v>4921.9448240000002</v>
      </c>
      <c r="C5892" s="92">
        <v>4924.6547849999997</v>
      </c>
      <c r="D5892" s="92">
        <v>4891.0478519999997</v>
      </c>
      <c r="E5892" s="92">
        <v>4894.591797</v>
      </c>
      <c r="F5892" s="92">
        <v>4894.4467770000001</v>
      </c>
      <c r="G5892" s="92">
        <v>27819200</v>
      </c>
    </row>
    <row r="5893" spans="1:7" x14ac:dyDescent="0.25">
      <c r="A5893" s="87">
        <v>41380</v>
      </c>
      <c r="B5893" s="92">
        <v>4881.3359380000002</v>
      </c>
      <c r="C5893" s="92">
        <v>4945.2529299999997</v>
      </c>
      <c r="D5893" s="92">
        <v>4856.2958980000003</v>
      </c>
      <c r="E5893" s="92">
        <v>4945.2529299999997</v>
      </c>
      <c r="F5893" s="92">
        <v>4945.1059569999998</v>
      </c>
      <c r="G5893" s="92">
        <v>39287300</v>
      </c>
    </row>
    <row r="5894" spans="1:7" x14ac:dyDescent="0.25">
      <c r="A5894" s="87">
        <v>41381</v>
      </c>
      <c r="B5894" s="92">
        <v>4956.5830079999996</v>
      </c>
      <c r="C5894" s="92">
        <v>4998.6528319999998</v>
      </c>
      <c r="D5894" s="92">
        <v>4953.4731449999999</v>
      </c>
      <c r="E5894" s="92">
        <v>4998.6528319999998</v>
      </c>
      <c r="F5894" s="92">
        <v>4998.5043949999999</v>
      </c>
      <c r="G5894" s="92">
        <v>38564800</v>
      </c>
    </row>
    <row r="5895" spans="1:7" x14ac:dyDescent="0.25">
      <c r="A5895" s="87">
        <v>41382</v>
      </c>
      <c r="B5895" s="92">
        <v>4982.0541990000002</v>
      </c>
      <c r="C5895" s="92">
        <v>5012.6381840000004</v>
      </c>
      <c r="D5895" s="92">
        <v>4975.2880859999996</v>
      </c>
      <c r="E5895" s="92">
        <v>5012.6381840000004</v>
      </c>
      <c r="F5895" s="92">
        <v>5012.4897460000002</v>
      </c>
      <c r="G5895" s="92">
        <v>52913000</v>
      </c>
    </row>
    <row r="5896" spans="1:7" x14ac:dyDescent="0.25">
      <c r="A5896" s="87">
        <v>41383</v>
      </c>
      <c r="B5896" s="92">
        <v>5004.6782229999999</v>
      </c>
      <c r="C5896" s="92">
        <v>5023.7070309999999</v>
      </c>
      <c r="D5896" s="92">
        <v>4985.966797</v>
      </c>
      <c r="E5896" s="92">
        <v>4998.4609380000002</v>
      </c>
      <c r="F5896" s="92">
        <v>4998.3125</v>
      </c>
      <c r="G5896" s="92">
        <v>53927000</v>
      </c>
    </row>
    <row r="5897" spans="1:7" x14ac:dyDescent="0.25">
      <c r="A5897" s="87">
        <v>41386</v>
      </c>
      <c r="B5897" s="92">
        <v>5004.1171880000002</v>
      </c>
      <c r="C5897" s="92">
        <v>5026.9189450000003</v>
      </c>
      <c r="D5897" s="92">
        <v>4973.5839839999999</v>
      </c>
      <c r="E5897" s="92">
        <v>4996.9228519999997</v>
      </c>
      <c r="F5897" s="92">
        <v>4996.7744140000004</v>
      </c>
      <c r="G5897" s="92">
        <v>40196600</v>
      </c>
    </row>
    <row r="5898" spans="1:7" x14ac:dyDescent="0.25">
      <c r="A5898" s="87">
        <v>41387</v>
      </c>
      <c r="B5898" s="92">
        <v>4997.4711909999996</v>
      </c>
      <c r="C5898" s="92">
        <v>4999.1938479999999</v>
      </c>
      <c r="D5898" s="92">
        <v>4971.1030270000001</v>
      </c>
      <c r="E5898" s="92">
        <v>4975.330078</v>
      </c>
      <c r="F5898" s="92">
        <v>4975.1826170000004</v>
      </c>
      <c r="G5898" s="92">
        <v>37939800</v>
      </c>
    </row>
    <row r="5899" spans="1:7" x14ac:dyDescent="0.25">
      <c r="A5899" s="87">
        <v>41388</v>
      </c>
      <c r="B5899" s="92">
        <v>4994.2192379999997</v>
      </c>
      <c r="C5899" s="92">
        <v>5011.6069340000004</v>
      </c>
      <c r="D5899" s="92">
        <v>4987.1040039999998</v>
      </c>
      <c r="E5899" s="92">
        <v>5011.6069340000004</v>
      </c>
      <c r="F5899" s="92">
        <v>5011.4584960000002</v>
      </c>
      <c r="G5899" s="92">
        <v>35893300</v>
      </c>
    </row>
    <row r="5900" spans="1:7" x14ac:dyDescent="0.25">
      <c r="A5900" s="87">
        <v>41389</v>
      </c>
      <c r="B5900" s="92">
        <v>5002.5029299999997</v>
      </c>
      <c r="C5900" s="92">
        <v>5016.0351559999999</v>
      </c>
      <c r="D5900" s="92">
        <v>4962.4418949999999</v>
      </c>
      <c r="E5900" s="92">
        <v>4994.5229490000002</v>
      </c>
      <c r="F5900" s="92">
        <v>4994.3745120000003</v>
      </c>
      <c r="G5900" s="92">
        <v>50928000</v>
      </c>
    </row>
    <row r="5901" spans="1:7" x14ac:dyDescent="0.25">
      <c r="A5901" s="87">
        <v>41390</v>
      </c>
      <c r="B5901" s="92">
        <v>4992.1279299999997</v>
      </c>
      <c r="C5901" s="92">
        <v>5005.6171880000002</v>
      </c>
      <c r="D5901" s="92">
        <v>4978.5068359999996</v>
      </c>
      <c r="E5901" s="92">
        <v>4978.5068359999996</v>
      </c>
      <c r="F5901" s="92">
        <v>4978.359375</v>
      </c>
      <c r="G5901" s="92">
        <v>40429300</v>
      </c>
    </row>
    <row r="5902" spans="1:7" x14ac:dyDescent="0.25">
      <c r="A5902" s="87">
        <v>41393</v>
      </c>
      <c r="B5902" s="92">
        <v>4986.3032229999999</v>
      </c>
      <c r="C5902" s="92">
        <v>5001.8872069999998</v>
      </c>
      <c r="D5902" s="92">
        <v>4981.2109380000002</v>
      </c>
      <c r="E5902" s="92">
        <v>4999.751953</v>
      </c>
      <c r="F5902" s="92">
        <v>4999.6035160000001</v>
      </c>
      <c r="G5902" s="92">
        <v>35979800</v>
      </c>
    </row>
    <row r="5903" spans="1:7" x14ac:dyDescent="0.25">
      <c r="A5903" s="87">
        <v>41394</v>
      </c>
      <c r="B5903" s="92">
        <v>5000.5952150000003</v>
      </c>
      <c r="C5903" s="92">
        <v>5034.0708009999998</v>
      </c>
      <c r="D5903" s="92">
        <v>4977.5029299999997</v>
      </c>
      <c r="E5903" s="92">
        <v>5034.0708009999998</v>
      </c>
      <c r="F5903" s="92">
        <v>5033.9213870000003</v>
      </c>
      <c r="G5903" s="92">
        <v>42635700</v>
      </c>
    </row>
    <row r="5904" spans="1:7" x14ac:dyDescent="0.25">
      <c r="A5904" s="87">
        <v>41395</v>
      </c>
      <c r="B5904" s="92">
        <v>5020.1958009999998</v>
      </c>
      <c r="C5904" s="92">
        <v>5062.6728519999997</v>
      </c>
      <c r="D5904" s="92">
        <v>5012.1557620000003</v>
      </c>
      <c r="E5904" s="92">
        <v>5060.9189450000003</v>
      </c>
      <c r="F5904" s="92">
        <v>5060.7685549999997</v>
      </c>
      <c r="G5904" s="92">
        <v>51840500</v>
      </c>
    </row>
    <row r="5905" spans="1:7" x14ac:dyDescent="0.25">
      <c r="A5905" s="87">
        <v>41396</v>
      </c>
      <c r="B5905" s="92">
        <v>5047.828125</v>
      </c>
      <c r="C5905" s="92">
        <v>5062.6499020000001</v>
      </c>
      <c r="D5905" s="92">
        <v>4992.1518550000001</v>
      </c>
      <c r="E5905" s="92">
        <v>4994.0458980000003</v>
      </c>
      <c r="F5905" s="92">
        <v>4993.8974609999996</v>
      </c>
      <c r="G5905" s="92">
        <v>47144300</v>
      </c>
    </row>
    <row r="5906" spans="1:7" x14ac:dyDescent="0.25">
      <c r="A5906" s="87">
        <v>41397</v>
      </c>
      <c r="B5906" s="92">
        <v>4991.75</v>
      </c>
      <c r="C5906" s="92">
        <v>5006.5029299999997</v>
      </c>
      <c r="D5906" s="92">
        <v>4907.5971680000002</v>
      </c>
      <c r="E5906" s="92">
        <v>4925.4829099999997</v>
      </c>
      <c r="F5906" s="92">
        <v>4925.3369140000004</v>
      </c>
      <c r="G5906" s="92">
        <v>42161500</v>
      </c>
    </row>
    <row r="5907" spans="1:7" x14ac:dyDescent="0.25">
      <c r="A5907" s="87">
        <v>41400</v>
      </c>
      <c r="B5907" s="92">
        <v>4933.5087890000004</v>
      </c>
      <c r="C5907" s="92">
        <v>4996.4501950000003</v>
      </c>
      <c r="D5907" s="92">
        <v>4933.5087890000004</v>
      </c>
      <c r="E5907" s="92">
        <v>4991.8710940000001</v>
      </c>
      <c r="F5907" s="92">
        <v>4991.7226559999999</v>
      </c>
      <c r="G5907" s="92">
        <v>34151900</v>
      </c>
    </row>
    <row r="5908" spans="1:7" x14ac:dyDescent="0.25">
      <c r="A5908" s="87">
        <v>41401</v>
      </c>
      <c r="B5908" s="92">
        <v>4991.5400390000004</v>
      </c>
      <c r="C5908" s="92">
        <v>5042.7890630000002</v>
      </c>
      <c r="D5908" s="92">
        <v>4985.5380859999996</v>
      </c>
      <c r="E5908" s="92">
        <v>5042.7890630000002</v>
      </c>
      <c r="F5908" s="92">
        <v>5042.6396480000003</v>
      </c>
      <c r="G5908" s="92">
        <v>47734000</v>
      </c>
    </row>
    <row r="5909" spans="1:7" x14ac:dyDescent="0.25">
      <c r="A5909" s="87">
        <v>41402</v>
      </c>
      <c r="B5909" s="92">
        <v>5043.2622069999998</v>
      </c>
      <c r="C5909" s="92">
        <v>5089.3349609999996</v>
      </c>
      <c r="D5909" s="92">
        <v>5041.3701170000004</v>
      </c>
      <c r="E5909" s="92">
        <v>5089.3349609999996</v>
      </c>
      <c r="F5909" s="92">
        <v>5089.1840819999998</v>
      </c>
      <c r="G5909" s="92">
        <v>55849200</v>
      </c>
    </row>
    <row r="5910" spans="1:7" x14ac:dyDescent="0.25">
      <c r="A5910" s="87">
        <v>41404</v>
      </c>
      <c r="B5910" s="92">
        <v>5090.9638670000004</v>
      </c>
      <c r="C5910" s="92">
        <v>5115.6430659999996</v>
      </c>
      <c r="D5910" s="92">
        <v>5083.2270509999998</v>
      </c>
      <c r="E5910" s="92">
        <v>5105.9370120000003</v>
      </c>
      <c r="F5910" s="92">
        <v>5105.7851559999999</v>
      </c>
      <c r="G5910" s="92">
        <v>39954500</v>
      </c>
    </row>
    <row r="5911" spans="1:7" x14ac:dyDescent="0.25">
      <c r="A5911" s="87">
        <v>41407</v>
      </c>
      <c r="B5911" s="92">
        <v>5101.8989259999998</v>
      </c>
      <c r="C5911" s="92">
        <v>5102.5058589999999</v>
      </c>
      <c r="D5911" s="92">
        <v>5030.4448240000002</v>
      </c>
      <c r="E5911" s="92">
        <v>5054.6279299999997</v>
      </c>
      <c r="F5911" s="92">
        <v>5054.4775390000004</v>
      </c>
      <c r="G5911" s="92">
        <v>35657300</v>
      </c>
    </row>
    <row r="5912" spans="1:7" x14ac:dyDescent="0.25">
      <c r="A5912" s="87">
        <v>41408</v>
      </c>
      <c r="B5912" s="92">
        <v>5049.4951170000004</v>
      </c>
      <c r="C5912" s="92">
        <v>5081.9399409999996</v>
      </c>
      <c r="D5912" s="92">
        <v>5037.4047849999997</v>
      </c>
      <c r="E5912" s="92">
        <v>5081.9399409999996</v>
      </c>
      <c r="F5912" s="92">
        <v>5081.7890630000002</v>
      </c>
      <c r="G5912" s="92">
        <v>37474800</v>
      </c>
    </row>
    <row r="5913" spans="1:7" x14ac:dyDescent="0.25">
      <c r="A5913" s="87">
        <v>41409</v>
      </c>
      <c r="B5913" s="92">
        <v>5085.6469729999999</v>
      </c>
      <c r="C5913" s="92">
        <v>5103.8881840000004</v>
      </c>
      <c r="D5913" s="92">
        <v>5077.8339839999999</v>
      </c>
      <c r="E5913" s="92">
        <v>5089.8798829999996</v>
      </c>
      <c r="F5913" s="92">
        <v>5089.7290039999998</v>
      </c>
      <c r="G5913" s="92">
        <v>36728400</v>
      </c>
    </row>
    <row r="5914" spans="1:7" x14ac:dyDescent="0.25">
      <c r="A5914" s="87">
        <v>41410</v>
      </c>
      <c r="B5914" s="92">
        <v>5091.5649409999996</v>
      </c>
      <c r="C5914" s="92">
        <v>5113.1391599999997</v>
      </c>
      <c r="D5914" s="92">
        <v>5076.9711909999996</v>
      </c>
      <c r="E5914" s="92">
        <v>5078.6782229999999</v>
      </c>
      <c r="F5914" s="92">
        <v>5078.5273440000001</v>
      </c>
      <c r="G5914" s="92">
        <v>44613200</v>
      </c>
    </row>
    <row r="5915" spans="1:7" x14ac:dyDescent="0.25">
      <c r="A5915" s="87">
        <v>41411</v>
      </c>
      <c r="B5915" s="92">
        <v>5077.5249020000001</v>
      </c>
      <c r="C5915" s="92">
        <v>5162.3808589999999</v>
      </c>
      <c r="D5915" s="92">
        <v>5075.0180659999996</v>
      </c>
      <c r="E5915" s="92">
        <v>5145.6831050000001</v>
      </c>
      <c r="F5915" s="92">
        <v>5145.5302730000003</v>
      </c>
      <c r="G5915" s="92">
        <v>42875900</v>
      </c>
    </row>
    <row r="5916" spans="1:7" x14ac:dyDescent="0.25">
      <c r="A5916" s="87">
        <v>41414</v>
      </c>
      <c r="B5916" s="92">
        <v>5164.9389650000003</v>
      </c>
      <c r="C5916" s="92">
        <v>5243.5068359999996</v>
      </c>
      <c r="D5916" s="92">
        <v>5164.9389650000003</v>
      </c>
      <c r="E5916" s="92">
        <v>5214.9760740000002</v>
      </c>
      <c r="F5916" s="92">
        <v>5214.8212890000004</v>
      </c>
      <c r="G5916" s="92">
        <v>50483900</v>
      </c>
    </row>
    <row r="5917" spans="1:7" x14ac:dyDescent="0.25">
      <c r="A5917" s="87">
        <v>41415</v>
      </c>
      <c r="B5917" s="92">
        <v>5225.5898440000001</v>
      </c>
      <c r="C5917" s="92">
        <v>5251.2958980000003</v>
      </c>
      <c r="D5917" s="92">
        <v>5161.9941410000001</v>
      </c>
      <c r="E5917" s="92">
        <v>5188.7587890000004</v>
      </c>
      <c r="F5917" s="92">
        <v>5188.6049800000001</v>
      </c>
      <c r="G5917" s="92">
        <v>49791900</v>
      </c>
    </row>
    <row r="5918" spans="1:7" x14ac:dyDescent="0.25">
      <c r="A5918" s="87">
        <v>41416</v>
      </c>
      <c r="B5918" s="92">
        <v>5188.5209960000002</v>
      </c>
      <c r="C5918" s="92">
        <v>5235.7597660000001</v>
      </c>
      <c r="D5918" s="92">
        <v>5185.5541990000002</v>
      </c>
      <c r="E5918" s="92">
        <v>5207.9990230000003</v>
      </c>
      <c r="F5918" s="92">
        <v>5207.8442379999997</v>
      </c>
      <c r="G5918" s="92">
        <v>57937400</v>
      </c>
    </row>
    <row r="5919" spans="1:7" x14ac:dyDescent="0.25">
      <c r="A5919" s="87">
        <v>41417</v>
      </c>
      <c r="B5919" s="92">
        <v>5203.3291019999997</v>
      </c>
      <c r="C5919" s="92">
        <v>5209.1391599999997</v>
      </c>
      <c r="D5919" s="92">
        <v>5089.9291990000002</v>
      </c>
      <c r="E5919" s="92">
        <v>5121.4028319999998</v>
      </c>
      <c r="F5919" s="92">
        <v>5121.2509769999997</v>
      </c>
      <c r="G5919" s="92">
        <v>63518000</v>
      </c>
    </row>
    <row r="5920" spans="1:7" x14ac:dyDescent="0.25">
      <c r="A5920" s="87">
        <v>41418</v>
      </c>
      <c r="B5920" s="92">
        <v>5131.6938479999999</v>
      </c>
      <c r="C5920" s="92">
        <v>5174.6708980000003</v>
      </c>
      <c r="D5920" s="92">
        <v>5130.5668949999999</v>
      </c>
      <c r="E5920" s="92">
        <v>5155.0927730000003</v>
      </c>
      <c r="F5920" s="92">
        <v>5154.9399409999996</v>
      </c>
      <c r="G5920" s="92">
        <v>46501100</v>
      </c>
    </row>
    <row r="5921" spans="1:7" x14ac:dyDescent="0.25">
      <c r="A5921" s="87">
        <v>41421</v>
      </c>
      <c r="B5921" s="92">
        <v>5145.1782229999999</v>
      </c>
      <c r="C5921" s="92">
        <v>5150.6840819999998</v>
      </c>
      <c r="D5921" s="92">
        <v>5076.1850590000004</v>
      </c>
      <c r="E5921" s="92">
        <v>5085.1362300000001</v>
      </c>
      <c r="F5921" s="92">
        <v>5084.9853519999997</v>
      </c>
      <c r="G5921" s="92">
        <v>44678700</v>
      </c>
    </row>
    <row r="5922" spans="1:7" x14ac:dyDescent="0.25">
      <c r="A5922" s="87">
        <v>41422</v>
      </c>
      <c r="B5922" s="92">
        <v>5072.2329099999997</v>
      </c>
      <c r="C5922" s="92">
        <v>5186.8168949999999</v>
      </c>
      <c r="D5922" s="92">
        <v>5072.2329099999997</v>
      </c>
      <c r="E5922" s="92">
        <v>5176.2348629999997</v>
      </c>
      <c r="F5922" s="92">
        <v>5176.0810549999997</v>
      </c>
      <c r="G5922" s="92">
        <v>59564400</v>
      </c>
    </row>
    <row r="5923" spans="1:7" x14ac:dyDescent="0.25">
      <c r="A5923" s="87">
        <v>41423</v>
      </c>
      <c r="B5923" s="92">
        <v>5189.4282229999999</v>
      </c>
      <c r="C5923" s="92">
        <v>5225.076172</v>
      </c>
      <c r="D5923" s="92">
        <v>5153.0908200000003</v>
      </c>
      <c r="E5923" s="92">
        <v>5200.6928710000002</v>
      </c>
      <c r="F5923" s="92">
        <v>5200.5385740000002</v>
      </c>
      <c r="G5923" s="92">
        <v>52374600</v>
      </c>
    </row>
    <row r="5924" spans="1:7" x14ac:dyDescent="0.25">
      <c r="A5924" s="87">
        <v>41424</v>
      </c>
      <c r="B5924" s="92">
        <v>5178.6381840000004</v>
      </c>
      <c r="C5924" s="92">
        <v>5178.6381840000004</v>
      </c>
      <c r="D5924" s="92">
        <v>5111.1538090000004</v>
      </c>
      <c r="E5924" s="92">
        <v>5129.6469729999999</v>
      </c>
      <c r="F5924" s="92">
        <v>5129.4946289999998</v>
      </c>
      <c r="G5924" s="92">
        <v>51797200</v>
      </c>
    </row>
    <row r="5925" spans="1:7" x14ac:dyDescent="0.25">
      <c r="A5925" s="87">
        <v>41425</v>
      </c>
      <c r="B5925" s="92">
        <v>5135.2470700000003</v>
      </c>
      <c r="C5925" s="92">
        <v>5149.3378910000001</v>
      </c>
      <c r="D5925" s="92">
        <v>5068.6279299999997</v>
      </c>
      <c r="E5925" s="92">
        <v>5068.6279299999997</v>
      </c>
      <c r="F5925" s="92">
        <v>5068.4775390000004</v>
      </c>
      <c r="G5925" s="92">
        <v>74407600</v>
      </c>
    </row>
    <row r="5926" spans="1:7" x14ac:dyDescent="0.25">
      <c r="A5926" s="87">
        <v>41428</v>
      </c>
      <c r="B5926" s="92">
        <v>5053.544922</v>
      </c>
      <c r="C5926" s="92">
        <v>5055.8320309999999</v>
      </c>
      <c r="D5926" s="92">
        <v>4958.8051759999998</v>
      </c>
      <c r="E5926" s="92">
        <v>4971.3540039999998</v>
      </c>
      <c r="F5926" s="92">
        <v>4971.2065430000002</v>
      </c>
      <c r="G5926" s="92">
        <v>56181200</v>
      </c>
    </row>
    <row r="5927" spans="1:7" x14ac:dyDescent="0.25">
      <c r="A5927" s="87">
        <v>41429</v>
      </c>
      <c r="B5927" s="92">
        <v>4971.9648440000001</v>
      </c>
      <c r="C5927" s="92">
        <v>5021.6118159999996</v>
      </c>
      <c r="D5927" s="92">
        <v>4936.5629879999997</v>
      </c>
      <c r="E5927" s="92">
        <v>5021.6118159999996</v>
      </c>
      <c r="F5927" s="92">
        <v>5021.4624020000001</v>
      </c>
      <c r="G5927" s="92">
        <v>58273600</v>
      </c>
    </row>
    <row r="5928" spans="1:7" x14ac:dyDescent="0.25">
      <c r="A5928" s="87">
        <v>41430</v>
      </c>
      <c r="B5928" s="92">
        <v>5002.7421880000002</v>
      </c>
      <c r="C5928" s="92">
        <v>5002.9248049999997</v>
      </c>
      <c r="D5928" s="92">
        <v>4952.7612300000001</v>
      </c>
      <c r="E5928" s="92">
        <v>5001.2211909999996</v>
      </c>
      <c r="F5928" s="92">
        <v>5001.0727539999998</v>
      </c>
      <c r="G5928" s="92">
        <v>43808100</v>
      </c>
    </row>
    <row r="5929" spans="1:7" x14ac:dyDescent="0.25">
      <c r="A5929" s="87">
        <v>41432</v>
      </c>
      <c r="B5929" s="92">
        <v>4984.3232420000004</v>
      </c>
      <c r="C5929" s="92">
        <v>4985.5678710000002</v>
      </c>
      <c r="D5929" s="92">
        <v>4865.3242190000001</v>
      </c>
      <c r="E5929" s="92">
        <v>4865.3242190000001</v>
      </c>
      <c r="F5929" s="92">
        <v>4865.1801759999998</v>
      </c>
      <c r="G5929" s="92">
        <v>37732500</v>
      </c>
    </row>
    <row r="5930" spans="1:7" x14ac:dyDescent="0.25">
      <c r="A5930" s="87">
        <v>41435</v>
      </c>
      <c r="B5930" s="92">
        <v>4894.4228519999997</v>
      </c>
      <c r="C5930" s="92">
        <v>4915.9257809999999</v>
      </c>
      <c r="D5930" s="92">
        <v>4750.951172</v>
      </c>
      <c r="E5930" s="92">
        <v>4777.3652339999999</v>
      </c>
      <c r="F5930" s="92">
        <v>4777.2236329999996</v>
      </c>
      <c r="G5930" s="92">
        <v>41357800</v>
      </c>
    </row>
    <row r="5931" spans="1:7" x14ac:dyDescent="0.25">
      <c r="A5931" s="87">
        <v>41436</v>
      </c>
      <c r="B5931" s="92">
        <v>4774.4838870000003</v>
      </c>
      <c r="C5931" s="92">
        <v>4781.2431640000004</v>
      </c>
      <c r="D5931" s="92">
        <v>4573.2861329999996</v>
      </c>
      <c r="E5931" s="92">
        <v>4609.9482420000004</v>
      </c>
      <c r="F5931" s="92">
        <v>4609.8110349999997</v>
      </c>
      <c r="G5931" s="92">
        <v>54042100</v>
      </c>
    </row>
    <row r="5932" spans="1:7" x14ac:dyDescent="0.25">
      <c r="A5932" s="87">
        <v>41437</v>
      </c>
      <c r="B5932" s="92">
        <v>4578.3950199999999</v>
      </c>
      <c r="C5932" s="92">
        <v>4697.8837890000004</v>
      </c>
      <c r="D5932" s="92">
        <v>4510.9799800000001</v>
      </c>
      <c r="E5932" s="92">
        <v>4697.8837890000004</v>
      </c>
      <c r="F5932" s="92">
        <v>4697.7441410000001</v>
      </c>
      <c r="G5932" s="92">
        <v>57192200</v>
      </c>
    </row>
    <row r="5933" spans="1:7" x14ac:dyDescent="0.25">
      <c r="A5933" s="87">
        <v>41438</v>
      </c>
      <c r="B5933" s="92">
        <v>4637.9101559999999</v>
      </c>
      <c r="C5933" s="92">
        <v>4670.7338870000003</v>
      </c>
      <c r="D5933" s="92">
        <v>4568.1171880000002</v>
      </c>
      <c r="E5933" s="92">
        <v>4607.6630859999996</v>
      </c>
      <c r="F5933" s="92">
        <v>4607.5263670000004</v>
      </c>
      <c r="G5933" s="92">
        <v>46111400</v>
      </c>
    </row>
    <row r="5934" spans="1:7" x14ac:dyDescent="0.25">
      <c r="A5934" s="87">
        <v>41439</v>
      </c>
      <c r="B5934" s="92">
        <v>4647.7402339999999</v>
      </c>
      <c r="C5934" s="92">
        <v>4777.0908200000003</v>
      </c>
      <c r="D5934" s="92">
        <v>4647.7402339999999</v>
      </c>
      <c r="E5934" s="92">
        <v>4760.7441410000001</v>
      </c>
      <c r="F5934" s="92">
        <v>4760.6025390000004</v>
      </c>
      <c r="G5934" s="92">
        <v>47194100</v>
      </c>
    </row>
    <row r="5935" spans="1:7" x14ac:dyDescent="0.25">
      <c r="A5935" s="87">
        <v>41442</v>
      </c>
      <c r="B5935" s="92">
        <v>4755.5708009999998</v>
      </c>
      <c r="C5935" s="92">
        <v>4804.5029299999997</v>
      </c>
      <c r="D5935" s="92">
        <v>4751.6191410000001</v>
      </c>
      <c r="E5935" s="92">
        <v>4774.5039059999999</v>
      </c>
      <c r="F5935" s="92">
        <v>4774.3623049999997</v>
      </c>
      <c r="G5935" s="92">
        <v>35028100</v>
      </c>
    </row>
    <row r="5936" spans="1:7" x14ac:dyDescent="0.25">
      <c r="A5936" s="87">
        <v>41443</v>
      </c>
      <c r="B5936" s="92">
        <v>4794.8959960000002</v>
      </c>
      <c r="C5936" s="92">
        <v>4862.0097660000001</v>
      </c>
      <c r="D5936" s="92">
        <v>4794.8208009999998</v>
      </c>
      <c r="E5936" s="92">
        <v>4840.4521480000003</v>
      </c>
      <c r="F5936" s="92">
        <v>4840.3085940000001</v>
      </c>
      <c r="G5936" s="92">
        <v>46592800</v>
      </c>
    </row>
    <row r="5937" spans="1:7" x14ac:dyDescent="0.25">
      <c r="A5937" s="87">
        <v>41444</v>
      </c>
      <c r="B5937" s="92">
        <v>4847.9379879999997</v>
      </c>
      <c r="C5937" s="92">
        <v>4880.4008789999998</v>
      </c>
      <c r="D5937" s="92">
        <v>4801.2001950000003</v>
      </c>
      <c r="E5937" s="92">
        <v>4806.6557620000003</v>
      </c>
      <c r="F5937" s="92">
        <v>4806.5131840000004</v>
      </c>
      <c r="G5937" s="92">
        <v>36750500</v>
      </c>
    </row>
    <row r="5938" spans="1:7" x14ac:dyDescent="0.25">
      <c r="A5938" s="87">
        <v>41445</v>
      </c>
      <c r="B5938" s="92">
        <v>4743.0942379999997</v>
      </c>
      <c r="C5938" s="92">
        <v>4743.0942379999997</v>
      </c>
      <c r="D5938" s="92">
        <v>4619.8481449999999</v>
      </c>
      <c r="E5938" s="92">
        <v>4629.9941410000001</v>
      </c>
      <c r="F5938" s="92">
        <v>4629.8569340000004</v>
      </c>
      <c r="G5938" s="92">
        <v>41919800</v>
      </c>
    </row>
    <row r="5939" spans="1:7" x14ac:dyDescent="0.25">
      <c r="A5939" s="87">
        <v>41446</v>
      </c>
      <c r="B5939" s="92">
        <v>4550.2431640000004</v>
      </c>
      <c r="C5939" s="92">
        <v>4561.9038090000004</v>
      </c>
      <c r="D5939" s="92">
        <v>4474.9628910000001</v>
      </c>
      <c r="E5939" s="92">
        <v>4515.3720700000003</v>
      </c>
      <c r="F5939" s="92">
        <v>4515.2382809999999</v>
      </c>
      <c r="G5939" s="92">
        <v>48855000</v>
      </c>
    </row>
    <row r="5940" spans="1:7" x14ac:dyDescent="0.25">
      <c r="A5940" s="87">
        <v>41449</v>
      </c>
      <c r="B5940" s="92">
        <v>4524.2402339999999</v>
      </c>
      <c r="C5940" s="92">
        <v>4561.5498049999997</v>
      </c>
      <c r="D5940" s="92">
        <v>4429.4599609999996</v>
      </c>
      <c r="E5940" s="92">
        <v>4429.4599609999996</v>
      </c>
      <c r="F5940" s="92">
        <v>4429.3286129999997</v>
      </c>
      <c r="G5940" s="92">
        <v>34484500</v>
      </c>
    </row>
    <row r="5941" spans="1:7" x14ac:dyDescent="0.25">
      <c r="A5941" s="87">
        <v>41450</v>
      </c>
      <c r="B5941" s="92">
        <v>4463.3217770000001</v>
      </c>
      <c r="C5941" s="92">
        <v>4496.5541990000002</v>
      </c>
      <c r="D5941" s="92">
        <v>4373.376953</v>
      </c>
      <c r="E5941" s="92">
        <v>4418.8720700000003</v>
      </c>
      <c r="F5941" s="92">
        <v>4418.7407229999999</v>
      </c>
      <c r="G5941" s="92">
        <v>34851900</v>
      </c>
    </row>
    <row r="5942" spans="1:7" x14ac:dyDescent="0.25">
      <c r="A5942" s="87">
        <v>41451</v>
      </c>
      <c r="B5942" s="92">
        <v>4478.6328130000002</v>
      </c>
      <c r="C5942" s="92">
        <v>4620.8520509999998</v>
      </c>
      <c r="D5942" s="92">
        <v>4470.0307620000003</v>
      </c>
      <c r="E5942" s="92">
        <v>4587.7280270000001</v>
      </c>
      <c r="F5942" s="92">
        <v>4587.591797</v>
      </c>
      <c r="G5942" s="92">
        <v>39757000</v>
      </c>
    </row>
    <row r="5943" spans="1:7" x14ac:dyDescent="0.25">
      <c r="A5943" s="87">
        <v>41452</v>
      </c>
      <c r="B5943" s="92">
        <v>4644.0361329999996</v>
      </c>
      <c r="C5943" s="92">
        <v>4732.9848629999997</v>
      </c>
      <c r="D5943" s="92">
        <v>4644.0361329999996</v>
      </c>
      <c r="E5943" s="92">
        <v>4675.7490230000003</v>
      </c>
      <c r="F5943" s="92">
        <v>4675.6103519999997</v>
      </c>
      <c r="G5943" s="92">
        <v>36168700</v>
      </c>
    </row>
    <row r="5944" spans="1:7" x14ac:dyDescent="0.25">
      <c r="A5944" s="87">
        <v>41453</v>
      </c>
      <c r="B5944" s="92">
        <v>4722.4760740000002</v>
      </c>
      <c r="C5944" s="92">
        <v>4818.8950199999999</v>
      </c>
      <c r="D5944" s="92">
        <v>4721.576172</v>
      </c>
      <c r="E5944" s="92">
        <v>4818.8950199999999</v>
      </c>
      <c r="F5944" s="92">
        <v>4818.751953</v>
      </c>
      <c r="G5944" s="92">
        <v>38258800</v>
      </c>
    </row>
    <row r="5945" spans="1:7" x14ac:dyDescent="0.25">
      <c r="A5945" s="87">
        <v>41456</v>
      </c>
      <c r="B5945" s="92">
        <v>4757.1821289999998</v>
      </c>
      <c r="C5945" s="92">
        <v>4815.7250979999999</v>
      </c>
      <c r="D5945" s="92">
        <v>4747.9750979999999</v>
      </c>
      <c r="E5945" s="92">
        <v>4777.4521480000003</v>
      </c>
      <c r="F5945" s="92">
        <v>4777.310547</v>
      </c>
      <c r="G5945" s="92">
        <v>22209800</v>
      </c>
    </row>
    <row r="5946" spans="1:7" x14ac:dyDescent="0.25">
      <c r="A5946" s="87">
        <v>41457</v>
      </c>
      <c r="B5946" s="92">
        <v>4806.1162109999996</v>
      </c>
      <c r="C5946" s="92">
        <v>4810.5698240000002</v>
      </c>
      <c r="D5946" s="92">
        <v>4724.8662109999996</v>
      </c>
      <c r="E5946" s="92">
        <v>4728.7041019999997</v>
      </c>
      <c r="F5946" s="92">
        <v>4728.5634769999997</v>
      </c>
      <c r="G5946" s="92">
        <v>27510200</v>
      </c>
    </row>
    <row r="5947" spans="1:7" x14ac:dyDescent="0.25">
      <c r="A5947" s="87">
        <v>41458</v>
      </c>
      <c r="B5947" s="92">
        <v>4713.6850590000004</v>
      </c>
      <c r="C5947" s="92">
        <v>4715.544922</v>
      </c>
      <c r="D5947" s="92">
        <v>4577.123047</v>
      </c>
      <c r="E5947" s="92">
        <v>4577.1528319999998</v>
      </c>
      <c r="F5947" s="92">
        <v>4577.0170900000003</v>
      </c>
      <c r="G5947" s="92">
        <v>26991100</v>
      </c>
    </row>
    <row r="5948" spans="1:7" x14ac:dyDescent="0.25">
      <c r="A5948" s="87">
        <v>41459</v>
      </c>
      <c r="B5948" s="92">
        <v>4597.451172</v>
      </c>
      <c r="C5948" s="92">
        <v>4644.8271480000003</v>
      </c>
      <c r="D5948" s="92">
        <v>4581.6840819999998</v>
      </c>
      <c r="E5948" s="92">
        <v>4581.9331050000001</v>
      </c>
      <c r="F5948" s="92">
        <v>4581.796875</v>
      </c>
      <c r="G5948" s="92">
        <v>25689300</v>
      </c>
    </row>
    <row r="5949" spans="1:7" x14ac:dyDescent="0.25">
      <c r="A5949" s="87">
        <v>41460</v>
      </c>
      <c r="B5949" s="92">
        <v>4623.9428710000002</v>
      </c>
      <c r="C5949" s="92">
        <v>4647.2719729999999</v>
      </c>
      <c r="D5949" s="92">
        <v>4581.8881840000004</v>
      </c>
      <c r="E5949" s="92">
        <v>4602.8071289999998</v>
      </c>
      <c r="F5949" s="92">
        <v>4602.6708980000003</v>
      </c>
      <c r="G5949" s="92">
        <v>23973300</v>
      </c>
    </row>
    <row r="5950" spans="1:7" x14ac:dyDescent="0.25">
      <c r="A5950" s="87">
        <v>41463</v>
      </c>
      <c r="B5950" s="92">
        <v>4578.7177730000003</v>
      </c>
      <c r="C5950" s="92">
        <v>4580.0869140000004</v>
      </c>
      <c r="D5950" s="92">
        <v>4433.625</v>
      </c>
      <c r="E5950" s="92">
        <v>4433.625</v>
      </c>
      <c r="F5950" s="92">
        <v>4433.4931640000004</v>
      </c>
      <c r="G5950" s="92">
        <v>29475300</v>
      </c>
    </row>
    <row r="5951" spans="1:7" x14ac:dyDescent="0.25">
      <c r="A5951" s="87">
        <v>41464</v>
      </c>
      <c r="B5951" s="92">
        <v>4462.8081050000001</v>
      </c>
      <c r="C5951" s="92">
        <v>4482.2431640000004</v>
      </c>
      <c r="D5951" s="92">
        <v>4403.7998049999997</v>
      </c>
      <c r="E5951" s="92">
        <v>4403.7998049999997</v>
      </c>
      <c r="F5951" s="92">
        <v>4403.6689450000003</v>
      </c>
      <c r="G5951" s="92">
        <v>31005200</v>
      </c>
    </row>
    <row r="5952" spans="1:7" x14ac:dyDescent="0.25">
      <c r="A5952" s="87">
        <v>41465</v>
      </c>
      <c r="B5952" s="92">
        <v>4414.169922</v>
      </c>
      <c r="C5952" s="92">
        <v>4495.1621089999999</v>
      </c>
      <c r="D5952" s="92">
        <v>4413.5908200000003</v>
      </c>
      <c r="E5952" s="92">
        <v>4478.6440430000002</v>
      </c>
      <c r="F5952" s="92">
        <v>4478.5112300000001</v>
      </c>
      <c r="G5952" s="92">
        <v>39416300</v>
      </c>
    </row>
    <row r="5953" spans="1:7" x14ac:dyDescent="0.25">
      <c r="A5953" s="87">
        <v>41466</v>
      </c>
      <c r="B5953" s="92">
        <v>4504.1689450000003</v>
      </c>
      <c r="C5953" s="92">
        <v>4621.7778319999998</v>
      </c>
      <c r="D5953" s="92">
        <v>4504.1689450000003</v>
      </c>
      <c r="E5953" s="92">
        <v>4604.2221680000002</v>
      </c>
      <c r="F5953" s="92">
        <v>4604.0854490000002</v>
      </c>
      <c r="G5953" s="92">
        <v>45668400</v>
      </c>
    </row>
    <row r="5954" spans="1:7" x14ac:dyDescent="0.25">
      <c r="A5954" s="87">
        <v>41467</v>
      </c>
      <c r="B5954" s="92">
        <v>4614.4819340000004</v>
      </c>
      <c r="C5954" s="92">
        <v>4679.5307620000003</v>
      </c>
      <c r="D5954" s="92">
        <v>4592.9838870000003</v>
      </c>
      <c r="E5954" s="92">
        <v>4633.1079099999997</v>
      </c>
      <c r="F5954" s="92">
        <v>4632.970703</v>
      </c>
      <c r="G5954" s="92">
        <v>33983800</v>
      </c>
    </row>
    <row r="5955" spans="1:7" x14ac:dyDescent="0.25">
      <c r="A5955" s="87">
        <v>41470</v>
      </c>
      <c r="B5955" s="92">
        <v>4639.8090819999998</v>
      </c>
      <c r="C5955" s="92">
        <v>4641.0087890000004</v>
      </c>
      <c r="D5955" s="92">
        <v>4582.1259769999997</v>
      </c>
      <c r="E5955" s="92">
        <v>4635.7290039999998</v>
      </c>
      <c r="F5955" s="92">
        <v>4635.591797</v>
      </c>
      <c r="G5955" s="92">
        <v>25923900</v>
      </c>
    </row>
    <row r="5956" spans="1:7" x14ac:dyDescent="0.25">
      <c r="A5956" s="87">
        <v>41471</v>
      </c>
      <c r="B5956" s="92">
        <v>4632.1337890000004</v>
      </c>
      <c r="C5956" s="92">
        <v>4663.8491210000002</v>
      </c>
      <c r="D5956" s="92">
        <v>4621.4628910000001</v>
      </c>
      <c r="E5956" s="92">
        <v>4644.0390630000002</v>
      </c>
      <c r="F5956" s="92">
        <v>4643.9008789999998</v>
      </c>
      <c r="G5956" s="92">
        <v>37064200</v>
      </c>
    </row>
    <row r="5957" spans="1:7" x14ac:dyDescent="0.25">
      <c r="A5957" s="87">
        <v>41472</v>
      </c>
      <c r="B5957" s="92">
        <v>4652.126953</v>
      </c>
      <c r="C5957" s="92">
        <v>4679.4399409999996</v>
      </c>
      <c r="D5957" s="92">
        <v>4643.3291019999997</v>
      </c>
      <c r="E5957" s="92">
        <v>4679.0009769999997</v>
      </c>
      <c r="F5957" s="92">
        <v>4678.8618159999996</v>
      </c>
      <c r="G5957" s="92">
        <v>39203000</v>
      </c>
    </row>
    <row r="5958" spans="1:7" x14ac:dyDescent="0.25">
      <c r="A5958" s="87">
        <v>41473</v>
      </c>
      <c r="B5958" s="92">
        <v>4672.2797849999997</v>
      </c>
      <c r="C5958" s="92">
        <v>4720.4350590000004</v>
      </c>
      <c r="D5958" s="92">
        <v>4671.0278319999998</v>
      </c>
      <c r="E5958" s="92">
        <v>4720.4350590000004</v>
      </c>
      <c r="F5958" s="92">
        <v>4720.294922</v>
      </c>
      <c r="G5958" s="92">
        <v>34365400</v>
      </c>
    </row>
    <row r="5959" spans="1:7" x14ac:dyDescent="0.25">
      <c r="A5959" s="87">
        <v>41474</v>
      </c>
      <c r="B5959" s="92">
        <v>4709.8339839999999</v>
      </c>
      <c r="C5959" s="92">
        <v>4740.0581050000001</v>
      </c>
      <c r="D5959" s="92">
        <v>4706.4692379999997</v>
      </c>
      <c r="E5959" s="92">
        <v>4724.4111329999996</v>
      </c>
      <c r="F5959" s="92">
        <v>4724.2709960000002</v>
      </c>
      <c r="G5959" s="92">
        <v>30767300</v>
      </c>
    </row>
    <row r="5960" spans="1:7" x14ac:dyDescent="0.25">
      <c r="A5960" s="87">
        <v>41477</v>
      </c>
      <c r="B5960" s="92">
        <v>4731.2758789999998</v>
      </c>
      <c r="C5960" s="92">
        <v>4740.3090819999998</v>
      </c>
      <c r="D5960" s="92">
        <v>4677.658203</v>
      </c>
      <c r="E5960" s="92">
        <v>4678.9829099999997</v>
      </c>
      <c r="F5960" s="92">
        <v>4678.84375</v>
      </c>
      <c r="G5960" s="92">
        <v>25058200</v>
      </c>
    </row>
    <row r="5961" spans="1:7" x14ac:dyDescent="0.25">
      <c r="A5961" s="87">
        <v>41478</v>
      </c>
      <c r="B5961" s="92">
        <v>4696.7822269999997</v>
      </c>
      <c r="C5961" s="92">
        <v>4767.1591799999997</v>
      </c>
      <c r="D5961" s="92">
        <v>4696.7822269999997</v>
      </c>
      <c r="E5961" s="92">
        <v>4767.1591799999997</v>
      </c>
      <c r="F5961" s="92">
        <v>4767.017578</v>
      </c>
      <c r="G5961" s="92">
        <v>33013100</v>
      </c>
    </row>
    <row r="5962" spans="1:7" x14ac:dyDescent="0.25">
      <c r="A5962" s="87">
        <v>41479</v>
      </c>
      <c r="B5962" s="92">
        <v>4760.4057620000003</v>
      </c>
      <c r="C5962" s="92">
        <v>4779.341797</v>
      </c>
      <c r="D5962" s="92">
        <v>4677.8891599999997</v>
      </c>
      <c r="E5962" s="92">
        <v>4718.1030270000001</v>
      </c>
      <c r="F5962" s="92">
        <v>4717.9628910000001</v>
      </c>
      <c r="G5962" s="92">
        <v>28137400</v>
      </c>
    </row>
    <row r="5963" spans="1:7" x14ac:dyDescent="0.25">
      <c r="A5963" s="87">
        <v>41480</v>
      </c>
      <c r="B5963" s="92">
        <v>4720.2900390000004</v>
      </c>
      <c r="C5963" s="92">
        <v>4722.375</v>
      </c>
      <c r="D5963" s="92">
        <v>4665.8818359999996</v>
      </c>
      <c r="E5963" s="92">
        <v>4674.1171880000002</v>
      </c>
      <c r="F5963" s="92">
        <v>4673.9785160000001</v>
      </c>
      <c r="G5963" s="92">
        <v>25460300</v>
      </c>
    </row>
    <row r="5964" spans="1:7" x14ac:dyDescent="0.25">
      <c r="A5964" s="87">
        <v>41481</v>
      </c>
      <c r="B5964" s="92">
        <v>4679.7001950000003</v>
      </c>
      <c r="C5964" s="92">
        <v>4700.1391599999997</v>
      </c>
      <c r="D5964" s="92">
        <v>4647.501953</v>
      </c>
      <c r="E5964" s="92">
        <v>4658.8740230000003</v>
      </c>
      <c r="F5964" s="92">
        <v>4658.7358400000003</v>
      </c>
      <c r="G5964" s="92">
        <v>22657700</v>
      </c>
    </row>
    <row r="5965" spans="1:7" x14ac:dyDescent="0.25">
      <c r="A5965" s="87">
        <v>41484</v>
      </c>
      <c r="B5965" s="92">
        <v>4649.1040039999998</v>
      </c>
      <c r="C5965" s="92">
        <v>4649.1508789999998</v>
      </c>
      <c r="D5965" s="92">
        <v>4575.4072269999997</v>
      </c>
      <c r="E5965" s="92">
        <v>4580.466797</v>
      </c>
      <c r="F5965" s="92">
        <v>4580.3305659999996</v>
      </c>
      <c r="G5965" s="92">
        <v>22256100</v>
      </c>
    </row>
    <row r="5966" spans="1:7" x14ac:dyDescent="0.25">
      <c r="A5966" s="87">
        <v>41485</v>
      </c>
      <c r="B5966" s="92">
        <v>4601.1088870000003</v>
      </c>
      <c r="C5966" s="92">
        <v>4637.8798829999996</v>
      </c>
      <c r="D5966" s="92">
        <v>4599.8041990000002</v>
      </c>
      <c r="E5966" s="92">
        <v>4608.4887699999999</v>
      </c>
      <c r="F5966" s="92">
        <v>4608.3515630000002</v>
      </c>
      <c r="G5966" s="92">
        <v>25251700</v>
      </c>
    </row>
    <row r="5967" spans="1:7" x14ac:dyDescent="0.25">
      <c r="A5967" s="87">
        <v>41486</v>
      </c>
      <c r="B5967" s="92">
        <v>4625.6401370000003</v>
      </c>
      <c r="C5967" s="92">
        <v>4636.0498049999997</v>
      </c>
      <c r="D5967" s="92">
        <v>4563.1381840000004</v>
      </c>
      <c r="E5967" s="92">
        <v>4610.376953</v>
      </c>
      <c r="F5967" s="92">
        <v>4610.2397460000002</v>
      </c>
      <c r="G5967" s="92">
        <v>29197500</v>
      </c>
    </row>
    <row r="5968" spans="1:7" x14ac:dyDescent="0.25">
      <c r="A5968" s="87">
        <v>41487</v>
      </c>
      <c r="B5968" s="92">
        <v>4618.9638670000004</v>
      </c>
      <c r="C5968" s="92">
        <v>4632.4282229999999</v>
      </c>
      <c r="D5968" s="92">
        <v>4592.0927730000003</v>
      </c>
      <c r="E5968" s="92">
        <v>4624.3359380000002</v>
      </c>
      <c r="F5968" s="92">
        <v>4624.1987300000001</v>
      </c>
      <c r="G5968" s="92">
        <v>28484300</v>
      </c>
    </row>
    <row r="5969" spans="1:7" x14ac:dyDescent="0.25">
      <c r="A5969" s="87">
        <v>41488</v>
      </c>
      <c r="B5969" s="92">
        <v>4645.2460940000001</v>
      </c>
      <c r="C5969" s="92">
        <v>4658.4340819999998</v>
      </c>
      <c r="D5969" s="92">
        <v>4619.078125</v>
      </c>
      <c r="E5969" s="92">
        <v>4640.7807620000003</v>
      </c>
      <c r="F5969" s="92">
        <v>4640.6430659999996</v>
      </c>
      <c r="G5969" s="92">
        <v>27054700</v>
      </c>
    </row>
    <row r="5970" spans="1:7" x14ac:dyDescent="0.25">
      <c r="A5970" s="87">
        <v>41498</v>
      </c>
      <c r="B5970" s="92">
        <v>4629.3808589999999</v>
      </c>
      <c r="C5970" s="92">
        <v>4634.2128910000001</v>
      </c>
      <c r="D5970" s="92">
        <v>4581.8540039999998</v>
      </c>
      <c r="E5970" s="92">
        <v>4597.7797849999997</v>
      </c>
      <c r="F5970" s="92">
        <v>4597.6435549999997</v>
      </c>
      <c r="G5970" s="92">
        <v>25952000</v>
      </c>
    </row>
    <row r="5971" spans="1:7" x14ac:dyDescent="0.25">
      <c r="A5971" s="87">
        <v>41499</v>
      </c>
      <c r="B5971" s="92">
        <v>4597.1870120000003</v>
      </c>
      <c r="C5971" s="92">
        <v>4652.3969729999999</v>
      </c>
      <c r="D5971" s="92">
        <v>4597.1870120000003</v>
      </c>
      <c r="E5971" s="92">
        <v>4652.3969729999999</v>
      </c>
      <c r="F5971" s="92">
        <v>4652.2587890000004</v>
      </c>
      <c r="G5971" s="92">
        <v>29689200</v>
      </c>
    </row>
    <row r="5972" spans="1:7" x14ac:dyDescent="0.25">
      <c r="A5972" s="87">
        <v>41500</v>
      </c>
      <c r="B5972" s="92">
        <v>4658.6831050000001</v>
      </c>
      <c r="C5972" s="92">
        <v>4699.7329099999997</v>
      </c>
      <c r="D5972" s="92">
        <v>4649.3481449999999</v>
      </c>
      <c r="E5972" s="92">
        <v>4699.7329099999997</v>
      </c>
      <c r="F5972" s="92">
        <v>4699.5932620000003</v>
      </c>
      <c r="G5972" s="92">
        <v>34671400</v>
      </c>
    </row>
    <row r="5973" spans="1:7" x14ac:dyDescent="0.25">
      <c r="A5973" s="87">
        <v>41501</v>
      </c>
      <c r="B5973" s="92">
        <v>4682.9702150000003</v>
      </c>
      <c r="C5973" s="92">
        <v>4686.2871089999999</v>
      </c>
      <c r="D5973" s="92">
        <v>4664.1020509999998</v>
      </c>
      <c r="E5973" s="92">
        <v>4685.1289059999999</v>
      </c>
      <c r="F5973" s="92">
        <v>4684.9897460000002</v>
      </c>
      <c r="G5973" s="92">
        <v>28008000</v>
      </c>
    </row>
    <row r="5974" spans="1:7" x14ac:dyDescent="0.25">
      <c r="A5974" s="87">
        <v>41502</v>
      </c>
      <c r="B5974" s="92">
        <v>4647.2768550000001</v>
      </c>
      <c r="C5974" s="92">
        <v>4647.2768550000001</v>
      </c>
      <c r="D5974" s="92">
        <v>4568.4809569999998</v>
      </c>
      <c r="E5974" s="92">
        <v>4568.6538090000004</v>
      </c>
      <c r="F5974" s="92">
        <v>4568.5180659999996</v>
      </c>
      <c r="G5974" s="92">
        <v>32896600</v>
      </c>
    </row>
    <row r="5975" spans="1:7" x14ac:dyDescent="0.25">
      <c r="A5975" s="87">
        <v>41505</v>
      </c>
      <c r="B5975" s="92">
        <v>4534.3129879999997</v>
      </c>
      <c r="C5975" s="92">
        <v>4536.1440430000002</v>
      </c>
      <c r="D5975" s="92">
        <v>4310.6879879999997</v>
      </c>
      <c r="E5975" s="92">
        <v>4313.5180659999996</v>
      </c>
      <c r="F5975" s="92">
        <v>4313.3901370000003</v>
      </c>
      <c r="G5975" s="92">
        <v>39064600</v>
      </c>
    </row>
    <row r="5976" spans="1:7" x14ac:dyDescent="0.25">
      <c r="A5976" s="87">
        <v>41506</v>
      </c>
      <c r="B5976" s="92">
        <v>4259.5971680000002</v>
      </c>
      <c r="C5976" s="92">
        <v>4259.5971680000002</v>
      </c>
      <c r="D5976" s="92">
        <v>4062.3000489999999</v>
      </c>
      <c r="E5976" s="92">
        <v>4174.9829099999997</v>
      </c>
      <c r="F5976" s="92">
        <v>4174.8588870000003</v>
      </c>
      <c r="G5976" s="92">
        <v>54025900</v>
      </c>
    </row>
    <row r="5977" spans="1:7" x14ac:dyDescent="0.25">
      <c r="A5977" s="87">
        <v>41507</v>
      </c>
      <c r="B5977" s="92">
        <v>4184.2280270000001</v>
      </c>
      <c r="C5977" s="92">
        <v>4261.4389650000003</v>
      </c>
      <c r="D5977" s="92">
        <v>4150.2421880000002</v>
      </c>
      <c r="E5977" s="92">
        <v>4218.4482420000004</v>
      </c>
      <c r="F5977" s="92">
        <v>4218.3232420000004</v>
      </c>
      <c r="G5977" s="92">
        <v>50907100</v>
      </c>
    </row>
    <row r="5978" spans="1:7" x14ac:dyDescent="0.25">
      <c r="A5978" s="87">
        <v>41508</v>
      </c>
      <c r="B5978" s="92">
        <v>4167.4492190000001</v>
      </c>
      <c r="C5978" s="92">
        <v>4192.1782229999999</v>
      </c>
      <c r="D5978" s="92">
        <v>4107.6479490000002</v>
      </c>
      <c r="E5978" s="92">
        <v>4171.4130859999996</v>
      </c>
      <c r="F5978" s="92">
        <v>4171.2890630000002</v>
      </c>
      <c r="G5978" s="92">
        <v>59134100</v>
      </c>
    </row>
    <row r="5979" spans="1:7" x14ac:dyDescent="0.25">
      <c r="A5979" s="87">
        <v>41509</v>
      </c>
      <c r="B5979" s="92">
        <v>4196.0971680000002</v>
      </c>
      <c r="C5979" s="92">
        <v>4239.8798829999996</v>
      </c>
      <c r="D5979" s="92">
        <v>4151.5112300000001</v>
      </c>
      <c r="E5979" s="92">
        <v>4169.8271480000003</v>
      </c>
      <c r="F5979" s="92">
        <v>4169.703125</v>
      </c>
      <c r="G5979" s="92">
        <v>41040900</v>
      </c>
    </row>
    <row r="5980" spans="1:7" x14ac:dyDescent="0.25">
      <c r="A5980" s="87">
        <v>41512</v>
      </c>
      <c r="B5980" s="92">
        <v>4176.7460940000001</v>
      </c>
      <c r="C5980" s="92">
        <v>4196.1918949999999</v>
      </c>
      <c r="D5980" s="92">
        <v>4120.6689450000003</v>
      </c>
      <c r="E5980" s="92">
        <v>4120.6689450000003</v>
      </c>
      <c r="F5980" s="92">
        <v>4120.5463870000003</v>
      </c>
      <c r="G5980" s="92">
        <v>34684300</v>
      </c>
    </row>
    <row r="5981" spans="1:7" x14ac:dyDescent="0.25">
      <c r="A5981" s="87">
        <v>41513</v>
      </c>
      <c r="B5981" s="92">
        <v>4099.3671880000002</v>
      </c>
      <c r="C5981" s="92">
        <v>4100.1821289999998</v>
      </c>
      <c r="D5981" s="92">
        <v>3954.8610840000001</v>
      </c>
      <c r="E5981" s="92">
        <v>3967.8420409999999</v>
      </c>
      <c r="F5981" s="92">
        <v>3967.724365</v>
      </c>
      <c r="G5981" s="92">
        <v>41570000</v>
      </c>
    </row>
    <row r="5982" spans="1:7" x14ac:dyDescent="0.25">
      <c r="A5982" s="87">
        <v>41514</v>
      </c>
      <c r="B5982" s="92">
        <v>3902.4709469999998</v>
      </c>
      <c r="C5982" s="92">
        <v>4033.6110840000001</v>
      </c>
      <c r="D5982" s="92">
        <v>3837.735107</v>
      </c>
      <c r="E5982" s="92">
        <v>4026.4750979999999</v>
      </c>
      <c r="F5982" s="92">
        <v>4026.3557129999999</v>
      </c>
      <c r="G5982" s="92">
        <v>49776700</v>
      </c>
    </row>
    <row r="5983" spans="1:7" x14ac:dyDescent="0.25">
      <c r="A5983" s="87">
        <v>41515</v>
      </c>
      <c r="B5983" s="92">
        <v>4041.4960940000001</v>
      </c>
      <c r="C5983" s="92">
        <v>4103.5927730000003</v>
      </c>
      <c r="D5983" s="92">
        <v>4026.8559570000002</v>
      </c>
      <c r="E5983" s="92">
        <v>4103.5927730000003</v>
      </c>
      <c r="F5983" s="92">
        <v>4103.4711909999996</v>
      </c>
      <c r="G5983" s="92">
        <v>45774200</v>
      </c>
    </row>
    <row r="5984" spans="1:7" x14ac:dyDescent="0.25">
      <c r="A5984" s="87">
        <v>41516</v>
      </c>
      <c r="B5984" s="92">
        <v>4099.2597660000001</v>
      </c>
      <c r="C5984" s="92">
        <v>4195.0888670000004</v>
      </c>
      <c r="D5984" s="92">
        <v>4093.794922</v>
      </c>
      <c r="E5984" s="92">
        <v>4195.0888670000004</v>
      </c>
      <c r="F5984" s="92">
        <v>4194.9643550000001</v>
      </c>
      <c r="G5984" s="92">
        <v>46687900</v>
      </c>
    </row>
    <row r="5985" spans="1:7" x14ac:dyDescent="0.25">
      <c r="A5985" s="87">
        <v>41519</v>
      </c>
      <c r="B5985" s="92">
        <v>4196.7211909999996</v>
      </c>
      <c r="C5985" s="92">
        <v>4206.9501950000003</v>
      </c>
      <c r="D5985" s="92">
        <v>4061.6389159999999</v>
      </c>
      <c r="E5985" s="92">
        <v>4101.2329099999997</v>
      </c>
      <c r="F5985" s="92">
        <v>4101.111328</v>
      </c>
      <c r="G5985" s="92">
        <v>35566200</v>
      </c>
    </row>
    <row r="5986" spans="1:7" x14ac:dyDescent="0.25">
      <c r="A5986" s="87">
        <v>41520</v>
      </c>
      <c r="B5986" s="92">
        <v>4112.6328130000002</v>
      </c>
      <c r="C5986" s="92">
        <v>4172.3251950000003</v>
      </c>
      <c r="D5986" s="92">
        <v>4110.1557620000003</v>
      </c>
      <c r="E5986" s="92">
        <v>4164.0122069999998</v>
      </c>
      <c r="F5986" s="92">
        <v>4163.888672</v>
      </c>
      <c r="G5986" s="92">
        <v>39779900</v>
      </c>
    </row>
    <row r="5987" spans="1:7" x14ac:dyDescent="0.25">
      <c r="A5987" s="87">
        <v>41521</v>
      </c>
      <c r="B5987" s="92">
        <v>4143.7368159999996</v>
      </c>
      <c r="C5987" s="92">
        <v>4144.625</v>
      </c>
      <c r="D5987" s="92">
        <v>4069.6970209999999</v>
      </c>
      <c r="E5987" s="92">
        <v>4073.455078</v>
      </c>
      <c r="F5987" s="92">
        <v>4073.3342290000001</v>
      </c>
      <c r="G5987" s="92">
        <v>46201000</v>
      </c>
    </row>
    <row r="5988" spans="1:7" x14ac:dyDescent="0.25">
      <c r="A5988" s="87">
        <v>41522</v>
      </c>
      <c r="B5988" s="92">
        <v>4094.1499020000001</v>
      </c>
      <c r="C5988" s="92">
        <v>4123.7280270000001</v>
      </c>
      <c r="D5988" s="92">
        <v>4015.4360350000002</v>
      </c>
      <c r="E5988" s="92">
        <v>4050.8640140000002</v>
      </c>
      <c r="F5988" s="92">
        <v>4050.7436520000001</v>
      </c>
      <c r="G5988" s="92">
        <v>38816600</v>
      </c>
    </row>
    <row r="5989" spans="1:7" x14ac:dyDescent="0.25">
      <c r="A5989" s="87">
        <v>41523</v>
      </c>
      <c r="B5989" s="92">
        <v>4058.4560550000001</v>
      </c>
      <c r="C5989" s="92">
        <v>4072.3540039999998</v>
      </c>
      <c r="D5989" s="92">
        <v>4012.6809079999998</v>
      </c>
      <c r="E5989" s="92">
        <v>4072.3540039999998</v>
      </c>
      <c r="F5989" s="92">
        <v>4072.233154</v>
      </c>
      <c r="G5989" s="92">
        <v>32926000</v>
      </c>
    </row>
    <row r="5990" spans="1:7" x14ac:dyDescent="0.25">
      <c r="A5990" s="87">
        <v>41526</v>
      </c>
      <c r="B5990" s="92">
        <v>4105.9448240000002</v>
      </c>
      <c r="C5990" s="92">
        <v>4191.2578130000002</v>
      </c>
      <c r="D5990" s="92">
        <v>4102.423828</v>
      </c>
      <c r="E5990" s="92">
        <v>4191.2578130000002</v>
      </c>
      <c r="F5990" s="92">
        <v>4191.1333009999998</v>
      </c>
      <c r="G5990" s="92">
        <v>41674900</v>
      </c>
    </row>
    <row r="5991" spans="1:7" x14ac:dyDescent="0.25">
      <c r="A5991" s="87">
        <v>41527</v>
      </c>
      <c r="B5991" s="92">
        <v>4226.1440430000002</v>
      </c>
      <c r="C5991" s="92">
        <v>4358.1430659999996</v>
      </c>
      <c r="D5991" s="92">
        <v>4225.8041990000002</v>
      </c>
      <c r="E5991" s="92">
        <v>4358.1430659999996</v>
      </c>
      <c r="F5991" s="92">
        <v>4358.013672</v>
      </c>
      <c r="G5991" s="92">
        <v>67726900</v>
      </c>
    </row>
    <row r="5992" spans="1:7" x14ac:dyDescent="0.25">
      <c r="A5992" s="87">
        <v>41528</v>
      </c>
      <c r="B5992" s="92">
        <v>4377.1000979999999</v>
      </c>
      <c r="C5992" s="92">
        <v>4404.7451170000004</v>
      </c>
      <c r="D5992" s="92">
        <v>4289.8061520000001</v>
      </c>
      <c r="E5992" s="92">
        <v>4349.4189450000003</v>
      </c>
      <c r="F5992" s="92">
        <v>4349.2895509999998</v>
      </c>
      <c r="G5992" s="92">
        <v>51910500</v>
      </c>
    </row>
    <row r="5993" spans="1:7" x14ac:dyDescent="0.25">
      <c r="A5993" s="87">
        <v>41529</v>
      </c>
      <c r="B5993" s="92">
        <v>4331.2919920000004</v>
      </c>
      <c r="C5993" s="92">
        <v>4372.1030270000001</v>
      </c>
      <c r="D5993" s="92">
        <v>4318.5952150000003</v>
      </c>
      <c r="E5993" s="92">
        <v>4356.6049800000001</v>
      </c>
      <c r="F5993" s="92">
        <v>4356.4755859999996</v>
      </c>
      <c r="G5993" s="92">
        <v>44871700</v>
      </c>
    </row>
    <row r="5994" spans="1:7" x14ac:dyDescent="0.25">
      <c r="A5994" s="87">
        <v>41530</v>
      </c>
      <c r="B5994" s="92">
        <v>4338.7900390000004</v>
      </c>
      <c r="C5994" s="92">
        <v>4375.5390630000002</v>
      </c>
      <c r="D5994" s="92">
        <v>4318.2221680000002</v>
      </c>
      <c r="E5994" s="92">
        <v>4375.5390630000002</v>
      </c>
      <c r="F5994" s="92">
        <v>4375.4091799999997</v>
      </c>
      <c r="G5994" s="92">
        <v>38706300</v>
      </c>
    </row>
    <row r="5995" spans="1:7" x14ac:dyDescent="0.25">
      <c r="A5995" s="87">
        <v>41533</v>
      </c>
      <c r="B5995" s="92">
        <v>4403.3950199999999</v>
      </c>
      <c r="C5995" s="92">
        <v>4522.2387699999999</v>
      </c>
      <c r="D5995" s="92">
        <v>4403.3950199999999</v>
      </c>
      <c r="E5995" s="92">
        <v>4522.2387699999999</v>
      </c>
      <c r="F5995" s="92">
        <v>4522.1044920000004</v>
      </c>
      <c r="G5995" s="92">
        <v>54504400</v>
      </c>
    </row>
    <row r="5996" spans="1:7" x14ac:dyDescent="0.25">
      <c r="A5996" s="87">
        <v>41534</v>
      </c>
      <c r="B5996" s="92">
        <v>4518.2587890000004</v>
      </c>
      <c r="C5996" s="92">
        <v>4536.9267579999996</v>
      </c>
      <c r="D5996" s="92">
        <v>4479.294922</v>
      </c>
      <c r="E5996" s="92">
        <v>4517.6201170000004</v>
      </c>
      <c r="F5996" s="92">
        <v>4517.486328</v>
      </c>
      <c r="G5996" s="92">
        <v>51819100</v>
      </c>
    </row>
    <row r="5997" spans="1:7" x14ac:dyDescent="0.25">
      <c r="A5997" s="87">
        <v>41535</v>
      </c>
      <c r="B5997" s="92">
        <v>4501.9609380000002</v>
      </c>
      <c r="C5997" s="92">
        <v>4505.0810549999997</v>
      </c>
      <c r="D5997" s="92">
        <v>4448.076172</v>
      </c>
      <c r="E5997" s="92">
        <v>4463.2539059999999</v>
      </c>
      <c r="F5997" s="92">
        <v>4463.1210940000001</v>
      </c>
      <c r="G5997" s="92">
        <v>49099300</v>
      </c>
    </row>
    <row r="5998" spans="1:7" x14ac:dyDescent="0.25">
      <c r="A5998" s="87">
        <v>41536</v>
      </c>
      <c r="B5998" s="92">
        <v>4576.5708009999998</v>
      </c>
      <c r="C5998" s="92">
        <v>4791.7651370000003</v>
      </c>
      <c r="D5998" s="92">
        <v>4576.5708009999998</v>
      </c>
      <c r="E5998" s="92">
        <v>4670.7329099999997</v>
      </c>
      <c r="F5998" s="92">
        <v>4670.5942379999997</v>
      </c>
      <c r="G5998" s="92">
        <v>83236700</v>
      </c>
    </row>
    <row r="5999" spans="1:7" x14ac:dyDescent="0.25">
      <c r="A5999" s="87">
        <v>41537</v>
      </c>
      <c r="B5999" s="92">
        <v>4655.5190430000002</v>
      </c>
      <c r="C5999" s="92">
        <v>4669.7211909999996</v>
      </c>
      <c r="D5999" s="92">
        <v>4576.3198240000002</v>
      </c>
      <c r="E5999" s="92">
        <v>4583.828125</v>
      </c>
      <c r="F5999" s="92">
        <v>4583.6918949999999</v>
      </c>
      <c r="G5999" s="92">
        <v>43877100</v>
      </c>
    </row>
    <row r="6000" spans="1:7" x14ac:dyDescent="0.25">
      <c r="A6000" s="87">
        <v>41540</v>
      </c>
      <c r="B6000" s="92">
        <v>4526.8032229999999</v>
      </c>
      <c r="C6000" s="92">
        <v>4562.8569340000004</v>
      </c>
      <c r="D6000" s="92">
        <v>4512.205078</v>
      </c>
      <c r="E6000" s="92">
        <v>4562.8569340000004</v>
      </c>
      <c r="F6000" s="92">
        <v>4562.7216799999997</v>
      </c>
      <c r="G6000" s="92">
        <v>34829800</v>
      </c>
    </row>
    <row r="6001" spans="1:7" x14ac:dyDescent="0.25">
      <c r="A6001" s="87">
        <v>41541</v>
      </c>
      <c r="B6001" s="92">
        <v>4548.5478519999997</v>
      </c>
      <c r="C6001" s="92">
        <v>4574.5771480000003</v>
      </c>
      <c r="D6001" s="92">
        <v>4443.408203</v>
      </c>
      <c r="E6001" s="92">
        <v>4460.4130859999996</v>
      </c>
      <c r="F6001" s="92">
        <v>4460.2807620000003</v>
      </c>
      <c r="G6001" s="92">
        <v>40984300</v>
      </c>
    </row>
    <row r="6002" spans="1:7" x14ac:dyDescent="0.25">
      <c r="A6002" s="87">
        <v>41542</v>
      </c>
      <c r="B6002" s="92">
        <v>4390.2377930000002</v>
      </c>
      <c r="C6002" s="92">
        <v>4443.3701170000004</v>
      </c>
      <c r="D6002" s="92">
        <v>4353.2241210000002</v>
      </c>
      <c r="E6002" s="92">
        <v>4406.7670900000003</v>
      </c>
      <c r="F6002" s="92">
        <v>4406.6362300000001</v>
      </c>
      <c r="G6002" s="92">
        <v>34455000</v>
      </c>
    </row>
    <row r="6003" spans="1:7" x14ac:dyDescent="0.25">
      <c r="A6003" s="87">
        <v>41543</v>
      </c>
      <c r="B6003" s="92">
        <v>4402.9467770000001</v>
      </c>
      <c r="C6003" s="92">
        <v>4470.2529299999997</v>
      </c>
      <c r="D6003" s="92">
        <v>4395.8120120000003</v>
      </c>
      <c r="E6003" s="92">
        <v>4405.8930659999996</v>
      </c>
      <c r="F6003" s="92">
        <v>4405.7622069999998</v>
      </c>
      <c r="G6003" s="92">
        <v>37131200</v>
      </c>
    </row>
    <row r="6004" spans="1:7" x14ac:dyDescent="0.25">
      <c r="A6004" s="87">
        <v>41544</v>
      </c>
      <c r="B6004" s="92">
        <v>4436.7641599999997</v>
      </c>
      <c r="C6004" s="92">
        <v>4452.8828130000002</v>
      </c>
      <c r="D6004" s="92">
        <v>4412.2841799999997</v>
      </c>
      <c r="E6004" s="92">
        <v>4423.7192379999997</v>
      </c>
      <c r="F6004" s="92">
        <v>4423.5878910000001</v>
      </c>
      <c r="G6004" s="92">
        <v>26544600</v>
      </c>
    </row>
    <row r="6005" spans="1:7" x14ac:dyDescent="0.25">
      <c r="A6005" s="87">
        <v>41547</v>
      </c>
      <c r="B6005" s="92">
        <v>4385.5068359999996</v>
      </c>
      <c r="C6005" s="92">
        <v>4403.3808589999999</v>
      </c>
      <c r="D6005" s="92">
        <v>4313.2851559999999</v>
      </c>
      <c r="E6005" s="92">
        <v>4316.1757809999999</v>
      </c>
      <c r="F6005" s="92">
        <v>4316.0473629999997</v>
      </c>
      <c r="G6005" s="92">
        <v>30568900</v>
      </c>
    </row>
    <row r="6006" spans="1:7" x14ac:dyDescent="0.25">
      <c r="A6006" s="87">
        <v>41548</v>
      </c>
      <c r="B6006" s="92">
        <v>4314.9609380000002</v>
      </c>
      <c r="C6006" s="92">
        <v>4379.6811520000001</v>
      </c>
      <c r="D6006" s="92">
        <v>4314.9609380000002</v>
      </c>
      <c r="E6006" s="92">
        <v>4345.8989259999998</v>
      </c>
      <c r="F6006" s="92">
        <v>4345.7695309999999</v>
      </c>
      <c r="G6006" s="92">
        <v>30909000</v>
      </c>
    </row>
    <row r="6007" spans="1:7" x14ac:dyDescent="0.25">
      <c r="A6007" s="87">
        <v>41549</v>
      </c>
      <c r="B6007" s="92">
        <v>4372.0141599999997</v>
      </c>
      <c r="C6007" s="92">
        <v>4425.9228519999997</v>
      </c>
      <c r="D6007" s="92">
        <v>4372.0141599999997</v>
      </c>
      <c r="E6007" s="92">
        <v>4387.6040039999998</v>
      </c>
      <c r="F6007" s="92">
        <v>4387.4736329999996</v>
      </c>
      <c r="G6007" s="92">
        <v>31854400</v>
      </c>
    </row>
    <row r="6008" spans="1:7" x14ac:dyDescent="0.25">
      <c r="A6008" s="87">
        <v>41550</v>
      </c>
      <c r="B6008" s="92">
        <v>4396.5209960000002</v>
      </c>
      <c r="C6008" s="92">
        <v>4422.7797849999997</v>
      </c>
      <c r="D6008" s="92">
        <v>4395.748047</v>
      </c>
      <c r="E6008" s="92">
        <v>4418.6430659999996</v>
      </c>
      <c r="F6008" s="92">
        <v>4418.5117190000001</v>
      </c>
      <c r="G6008" s="92">
        <v>26710400</v>
      </c>
    </row>
    <row r="6009" spans="1:7" x14ac:dyDescent="0.25">
      <c r="A6009" s="87">
        <v>41551</v>
      </c>
      <c r="B6009" s="92">
        <v>4408.7451170000004</v>
      </c>
      <c r="C6009" s="92">
        <v>4412.1660160000001</v>
      </c>
      <c r="D6009" s="92">
        <v>4373.0131840000004</v>
      </c>
      <c r="E6009" s="92">
        <v>4389.3471680000002</v>
      </c>
      <c r="F6009" s="92">
        <v>4389.216797</v>
      </c>
      <c r="G6009" s="92">
        <v>27086500</v>
      </c>
    </row>
    <row r="6010" spans="1:7" x14ac:dyDescent="0.25">
      <c r="A6010" s="87">
        <v>41554</v>
      </c>
      <c r="B6010" s="92">
        <v>4392.5458980000003</v>
      </c>
      <c r="C6010" s="92">
        <v>4409.7670900000003</v>
      </c>
      <c r="D6010" s="92">
        <v>4357.4560549999997</v>
      </c>
      <c r="E6010" s="92">
        <v>4374.9589839999999</v>
      </c>
      <c r="F6010" s="92">
        <v>4374.8291019999997</v>
      </c>
      <c r="G6010" s="92">
        <v>30917100</v>
      </c>
    </row>
    <row r="6011" spans="1:7" x14ac:dyDescent="0.25">
      <c r="A6011" s="87">
        <v>41555</v>
      </c>
      <c r="B6011" s="92">
        <v>4359.0278319999998</v>
      </c>
      <c r="C6011" s="92">
        <v>4439.7221680000002</v>
      </c>
      <c r="D6011" s="92">
        <v>4358.0190430000002</v>
      </c>
      <c r="E6011" s="92">
        <v>4432.5068359999996</v>
      </c>
      <c r="F6011" s="92">
        <v>4432.375</v>
      </c>
      <c r="G6011" s="92">
        <v>36366600</v>
      </c>
    </row>
    <row r="6012" spans="1:7" x14ac:dyDescent="0.25">
      <c r="A6012" s="87">
        <v>41556</v>
      </c>
      <c r="B6012" s="92">
        <v>4420.6347660000001</v>
      </c>
      <c r="C6012" s="92">
        <v>4469.2402339999999</v>
      </c>
      <c r="D6012" s="92">
        <v>4409.6171880000002</v>
      </c>
      <c r="E6012" s="92">
        <v>4457.4379879999997</v>
      </c>
      <c r="F6012" s="92">
        <v>4457.3056640000004</v>
      </c>
      <c r="G6012" s="92">
        <v>39994400</v>
      </c>
    </row>
    <row r="6013" spans="1:7" x14ac:dyDescent="0.25">
      <c r="A6013" s="87">
        <v>41557</v>
      </c>
      <c r="B6013" s="92">
        <v>4481.2631840000004</v>
      </c>
      <c r="C6013" s="92">
        <v>4503.0751950000003</v>
      </c>
      <c r="D6013" s="92">
        <v>4477.4570309999999</v>
      </c>
      <c r="E6013" s="92">
        <v>4486.6782229999999</v>
      </c>
      <c r="F6013" s="92">
        <v>4486.5454099999997</v>
      </c>
      <c r="G6013" s="92">
        <v>39080800</v>
      </c>
    </row>
    <row r="6014" spans="1:7" x14ac:dyDescent="0.25">
      <c r="A6014" s="87">
        <v>41558</v>
      </c>
      <c r="B6014" s="92">
        <v>4523.9282229999999</v>
      </c>
      <c r="C6014" s="92">
        <v>4543.7338870000003</v>
      </c>
      <c r="D6014" s="92">
        <v>4506.8510740000002</v>
      </c>
      <c r="E6014" s="92">
        <v>4519.9121089999999</v>
      </c>
      <c r="F6014" s="92">
        <v>4519.7783200000003</v>
      </c>
      <c r="G6014" s="92">
        <v>33864900</v>
      </c>
    </row>
    <row r="6015" spans="1:7" x14ac:dyDescent="0.25">
      <c r="A6015" s="87">
        <v>41563</v>
      </c>
      <c r="B6015" s="92">
        <v>4527.8090819999998</v>
      </c>
      <c r="C6015" s="92">
        <v>4533.033203</v>
      </c>
      <c r="D6015" s="92">
        <v>4484.375</v>
      </c>
      <c r="E6015" s="92">
        <v>4492.2612300000001</v>
      </c>
      <c r="F6015" s="92">
        <v>4492.1274409999996</v>
      </c>
      <c r="G6015" s="92">
        <v>25323800</v>
      </c>
    </row>
    <row r="6016" spans="1:7" x14ac:dyDescent="0.25">
      <c r="A6016" s="87">
        <v>41564</v>
      </c>
      <c r="B6016" s="92">
        <v>4525.1528319999998</v>
      </c>
      <c r="C6016" s="92">
        <v>4550.5429690000001</v>
      </c>
      <c r="D6016" s="92">
        <v>4501.626953</v>
      </c>
      <c r="E6016" s="92">
        <v>4518.9301759999998</v>
      </c>
      <c r="F6016" s="92">
        <v>4518.7963870000003</v>
      </c>
      <c r="G6016" s="92">
        <v>41345800</v>
      </c>
    </row>
    <row r="6017" spans="1:7" x14ac:dyDescent="0.25">
      <c r="A6017" s="87">
        <v>41565</v>
      </c>
      <c r="B6017" s="92">
        <v>4519.1850590000004</v>
      </c>
      <c r="C6017" s="92">
        <v>4546.5708009999998</v>
      </c>
      <c r="D6017" s="92">
        <v>4501.1538090000004</v>
      </c>
      <c r="E6017" s="92">
        <v>4546.5708009999998</v>
      </c>
      <c r="F6017" s="92">
        <v>4546.4360349999997</v>
      </c>
      <c r="G6017" s="92">
        <v>42220300</v>
      </c>
    </row>
    <row r="6018" spans="1:7" x14ac:dyDescent="0.25">
      <c r="A6018" s="87">
        <v>41568</v>
      </c>
      <c r="B6018" s="92">
        <v>4557.6098629999997</v>
      </c>
      <c r="C6018" s="92">
        <v>4584.9829099999997</v>
      </c>
      <c r="D6018" s="92">
        <v>4549.9291990000002</v>
      </c>
      <c r="E6018" s="92">
        <v>4578.1782229999999</v>
      </c>
      <c r="F6018" s="92">
        <v>4578.0424800000001</v>
      </c>
      <c r="G6018" s="92">
        <v>40023700</v>
      </c>
    </row>
    <row r="6019" spans="1:7" x14ac:dyDescent="0.25">
      <c r="A6019" s="87">
        <v>41569</v>
      </c>
      <c r="B6019" s="92">
        <v>4551.2270509999998</v>
      </c>
      <c r="C6019" s="92">
        <v>4559.5029299999997</v>
      </c>
      <c r="D6019" s="92">
        <v>4499.6850590000004</v>
      </c>
      <c r="E6019" s="92">
        <v>4512.7431640000004</v>
      </c>
      <c r="F6019" s="92">
        <v>4512.609375</v>
      </c>
      <c r="G6019" s="92">
        <v>30719400</v>
      </c>
    </row>
    <row r="6020" spans="1:7" x14ac:dyDescent="0.25">
      <c r="A6020" s="87">
        <v>41570</v>
      </c>
      <c r="B6020" s="92">
        <v>4530.1362300000001</v>
      </c>
      <c r="C6020" s="92">
        <v>4609.1088870000003</v>
      </c>
      <c r="D6020" s="92">
        <v>4530.1362300000001</v>
      </c>
      <c r="E6020" s="92">
        <v>4546.4990230000003</v>
      </c>
      <c r="F6020" s="92">
        <v>4546.3642579999996</v>
      </c>
      <c r="G6020" s="92">
        <v>41033000</v>
      </c>
    </row>
    <row r="6021" spans="1:7" x14ac:dyDescent="0.25">
      <c r="A6021" s="87">
        <v>41571</v>
      </c>
      <c r="B6021" s="92">
        <v>4537.5610349999997</v>
      </c>
      <c r="C6021" s="92">
        <v>4594.8452150000003</v>
      </c>
      <c r="D6021" s="92">
        <v>4533.3471680000002</v>
      </c>
      <c r="E6021" s="92">
        <v>4594.8452150000003</v>
      </c>
      <c r="F6021" s="92">
        <v>4594.7089839999999</v>
      </c>
      <c r="G6021" s="92">
        <v>43646100</v>
      </c>
    </row>
    <row r="6022" spans="1:7" x14ac:dyDescent="0.25">
      <c r="A6022" s="87">
        <v>41572</v>
      </c>
      <c r="B6022" s="92">
        <v>4579.3637699999999</v>
      </c>
      <c r="C6022" s="92">
        <v>4604.2070309999999</v>
      </c>
      <c r="D6022" s="92">
        <v>4567.4057620000003</v>
      </c>
      <c r="E6022" s="92">
        <v>4580.8461909999996</v>
      </c>
      <c r="F6022" s="92">
        <v>4580.7099609999996</v>
      </c>
      <c r="G6022" s="92">
        <v>36936600</v>
      </c>
    </row>
    <row r="6023" spans="1:7" x14ac:dyDescent="0.25">
      <c r="A6023" s="87">
        <v>41575</v>
      </c>
      <c r="B6023" s="92">
        <v>4594.0048829999996</v>
      </c>
      <c r="C6023" s="92">
        <v>4611.2641599999997</v>
      </c>
      <c r="D6023" s="92">
        <v>4573.3950199999999</v>
      </c>
      <c r="E6023" s="92">
        <v>4590.5380859999996</v>
      </c>
      <c r="F6023" s="92">
        <v>4590.4018550000001</v>
      </c>
      <c r="G6023" s="92">
        <v>33982100</v>
      </c>
    </row>
    <row r="6024" spans="1:7" x14ac:dyDescent="0.25">
      <c r="A6024" s="87">
        <v>41576</v>
      </c>
      <c r="B6024" s="92">
        <v>4581.1010740000002</v>
      </c>
      <c r="C6024" s="92">
        <v>4592.5249020000001</v>
      </c>
      <c r="D6024" s="92">
        <v>4543.4111329999996</v>
      </c>
      <c r="E6024" s="92">
        <v>4562.7700199999999</v>
      </c>
      <c r="F6024" s="92">
        <v>4562.6347660000001</v>
      </c>
      <c r="G6024" s="92">
        <v>30531300</v>
      </c>
    </row>
    <row r="6025" spans="1:7" x14ac:dyDescent="0.25">
      <c r="A6025" s="87">
        <v>41577</v>
      </c>
      <c r="B6025" s="92">
        <v>4563.7060549999997</v>
      </c>
      <c r="C6025" s="92">
        <v>4579.4169920000004</v>
      </c>
      <c r="D6025" s="92">
        <v>4541.7622069999998</v>
      </c>
      <c r="E6025" s="92">
        <v>4574.8779299999997</v>
      </c>
      <c r="F6025" s="92">
        <v>4574.7421880000002</v>
      </c>
      <c r="G6025" s="92">
        <v>30158400</v>
      </c>
    </row>
    <row r="6026" spans="1:7" x14ac:dyDescent="0.25">
      <c r="A6026" s="87">
        <v>41578</v>
      </c>
      <c r="B6026" s="92">
        <v>4533.7578130000002</v>
      </c>
      <c r="C6026" s="92">
        <v>4547.3491210000002</v>
      </c>
      <c r="D6026" s="92">
        <v>4483.623047</v>
      </c>
      <c r="E6026" s="92">
        <v>4510.6308589999999</v>
      </c>
      <c r="F6026" s="92">
        <v>4510.4970700000003</v>
      </c>
      <c r="G6026" s="92">
        <v>37646900</v>
      </c>
    </row>
    <row r="6027" spans="1:7" x14ac:dyDescent="0.25">
      <c r="A6027" s="87">
        <v>41579</v>
      </c>
      <c r="B6027" s="92">
        <v>4473.7299800000001</v>
      </c>
      <c r="C6027" s="92">
        <v>4518.6538090000004</v>
      </c>
      <c r="D6027" s="92">
        <v>4432.5888670000004</v>
      </c>
      <c r="E6027" s="92">
        <v>4432.5888670000004</v>
      </c>
      <c r="F6027" s="92">
        <v>4432.4570309999999</v>
      </c>
      <c r="G6027" s="92">
        <v>34940900</v>
      </c>
    </row>
    <row r="6028" spans="1:7" x14ac:dyDescent="0.25">
      <c r="A6028" s="87">
        <v>41582</v>
      </c>
      <c r="B6028" s="92">
        <v>4426.5341799999997</v>
      </c>
      <c r="C6028" s="92">
        <v>4446.330078</v>
      </c>
      <c r="D6028" s="92">
        <v>4403.3959960000002</v>
      </c>
      <c r="E6028" s="92">
        <v>4423.2880859999996</v>
      </c>
      <c r="F6028" s="92">
        <v>4423.1567379999997</v>
      </c>
      <c r="G6028" s="92">
        <v>24258800</v>
      </c>
    </row>
    <row r="6029" spans="1:7" x14ac:dyDescent="0.25">
      <c r="A6029" s="87">
        <v>41584</v>
      </c>
      <c r="B6029" s="92">
        <v>4428.8208009999998</v>
      </c>
      <c r="C6029" s="92">
        <v>4449.7597660000001</v>
      </c>
      <c r="D6029" s="92">
        <v>4415.7470700000003</v>
      </c>
      <c r="E6029" s="92">
        <v>4449.7597660000001</v>
      </c>
      <c r="F6029" s="92">
        <v>4449.6279299999997</v>
      </c>
      <c r="G6029" s="92">
        <v>26905300</v>
      </c>
    </row>
    <row r="6030" spans="1:7" x14ac:dyDescent="0.25">
      <c r="A6030" s="87">
        <v>41585</v>
      </c>
      <c r="B6030" s="92">
        <v>4454.4072269999997</v>
      </c>
      <c r="C6030" s="92">
        <v>4494.3481449999999</v>
      </c>
      <c r="D6030" s="92">
        <v>4451.3847660000001</v>
      </c>
      <c r="E6030" s="92">
        <v>4486.1088870000003</v>
      </c>
      <c r="F6030" s="92">
        <v>4485.9760740000002</v>
      </c>
      <c r="G6030" s="92">
        <v>30954000</v>
      </c>
    </row>
    <row r="6031" spans="1:7" x14ac:dyDescent="0.25">
      <c r="A6031" s="87">
        <v>41586</v>
      </c>
      <c r="B6031" s="92">
        <v>4460.6430659999996</v>
      </c>
      <c r="C6031" s="92">
        <v>4484.9799800000001</v>
      </c>
      <c r="D6031" s="92">
        <v>4446.4838870000003</v>
      </c>
      <c r="E6031" s="92">
        <v>4476.7202150000003</v>
      </c>
      <c r="F6031" s="92">
        <v>4476.5874020000001</v>
      </c>
      <c r="G6031" s="92">
        <v>35769900</v>
      </c>
    </row>
    <row r="6032" spans="1:7" x14ac:dyDescent="0.25">
      <c r="A6032" s="87">
        <v>41589</v>
      </c>
      <c r="B6032" s="92">
        <v>4473.8779299999997</v>
      </c>
      <c r="C6032" s="92">
        <v>4485.0571289999998</v>
      </c>
      <c r="D6032" s="92">
        <v>4433.2119140000004</v>
      </c>
      <c r="E6032" s="92">
        <v>4441.7241210000002</v>
      </c>
      <c r="F6032" s="92">
        <v>4441.5922849999997</v>
      </c>
      <c r="G6032" s="92">
        <v>36429000</v>
      </c>
    </row>
    <row r="6033" spans="1:7" x14ac:dyDescent="0.25">
      <c r="A6033" s="87">
        <v>41590</v>
      </c>
      <c r="B6033" s="92">
        <v>4449.2768550000001</v>
      </c>
      <c r="C6033" s="92">
        <v>4455.1611329999996</v>
      </c>
      <c r="D6033" s="92">
        <v>4371.0249020000001</v>
      </c>
      <c r="E6033" s="92">
        <v>4380.6401370000003</v>
      </c>
      <c r="F6033" s="92">
        <v>4380.5097660000001</v>
      </c>
      <c r="G6033" s="92">
        <v>36922800</v>
      </c>
    </row>
    <row r="6034" spans="1:7" x14ac:dyDescent="0.25">
      <c r="A6034" s="87">
        <v>41591</v>
      </c>
      <c r="B6034" s="92">
        <v>4358.4868159999996</v>
      </c>
      <c r="C6034" s="92">
        <v>4358.4868159999996</v>
      </c>
      <c r="D6034" s="92">
        <v>4284.0297849999997</v>
      </c>
      <c r="E6034" s="92">
        <v>4301.8911129999997</v>
      </c>
      <c r="F6034" s="92">
        <v>4301.763672</v>
      </c>
      <c r="G6034" s="92">
        <v>32504600</v>
      </c>
    </row>
    <row r="6035" spans="1:7" x14ac:dyDescent="0.25">
      <c r="A6035" s="87">
        <v>41592</v>
      </c>
      <c r="B6035" s="92">
        <v>4323.8789059999999</v>
      </c>
      <c r="C6035" s="92">
        <v>4382.9047849999997</v>
      </c>
      <c r="D6035" s="92">
        <v>4323.8789059999999</v>
      </c>
      <c r="E6035" s="92">
        <v>4367.3710940000001</v>
      </c>
      <c r="F6035" s="92">
        <v>4367.2416990000002</v>
      </c>
      <c r="G6035" s="92">
        <v>36053800</v>
      </c>
    </row>
    <row r="6036" spans="1:7" x14ac:dyDescent="0.25">
      <c r="A6036" s="87">
        <v>41593</v>
      </c>
      <c r="B6036" s="92">
        <v>4388.908203</v>
      </c>
      <c r="C6036" s="92">
        <v>4406.6362300000001</v>
      </c>
      <c r="D6036" s="92">
        <v>4322.0810549999997</v>
      </c>
      <c r="E6036" s="92">
        <v>4335.4482420000004</v>
      </c>
      <c r="F6036" s="92">
        <v>4335.3198240000002</v>
      </c>
      <c r="G6036" s="92">
        <v>32686700</v>
      </c>
    </row>
    <row r="6037" spans="1:7" x14ac:dyDescent="0.25">
      <c r="A6037" s="87">
        <v>41596</v>
      </c>
      <c r="B6037" s="92">
        <v>4361.2231449999999</v>
      </c>
      <c r="C6037" s="92">
        <v>4403.5551759999998</v>
      </c>
      <c r="D6037" s="92">
        <v>4360.8627930000002</v>
      </c>
      <c r="E6037" s="92">
        <v>4393.591797</v>
      </c>
      <c r="F6037" s="92">
        <v>4393.4614259999998</v>
      </c>
      <c r="G6037" s="92">
        <v>30183300</v>
      </c>
    </row>
    <row r="6038" spans="1:7" x14ac:dyDescent="0.25">
      <c r="A6038" s="87">
        <v>41597</v>
      </c>
      <c r="B6038" s="92">
        <v>4391.2348629999997</v>
      </c>
      <c r="C6038" s="92">
        <v>4405.0678710000002</v>
      </c>
      <c r="D6038" s="92">
        <v>4365.0229490000002</v>
      </c>
      <c r="E6038" s="92">
        <v>4398.3359380000002</v>
      </c>
      <c r="F6038" s="92">
        <v>4398.2055659999996</v>
      </c>
      <c r="G6038" s="92">
        <v>30832200</v>
      </c>
    </row>
    <row r="6039" spans="1:7" x14ac:dyDescent="0.25">
      <c r="A6039" s="87">
        <v>41598</v>
      </c>
      <c r="B6039" s="92">
        <v>4408.3950199999999</v>
      </c>
      <c r="C6039" s="92">
        <v>4408.3950199999999</v>
      </c>
      <c r="D6039" s="92">
        <v>4331.6059569999998</v>
      </c>
      <c r="E6039" s="92">
        <v>4350.7861329999996</v>
      </c>
      <c r="F6039" s="92">
        <v>4350.6567379999997</v>
      </c>
      <c r="G6039" s="92">
        <v>30035000</v>
      </c>
    </row>
    <row r="6040" spans="1:7" x14ac:dyDescent="0.25">
      <c r="A6040" s="87">
        <v>41599</v>
      </c>
      <c r="B6040" s="92">
        <v>4327.8081050000001</v>
      </c>
      <c r="C6040" s="92">
        <v>4338.1489259999998</v>
      </c>
      <c r="D6040" s="92">
        <v>4300.1337890000004</v>
      </c>
      <c r="E6040" s="92">
        <v>4326.205078</v>
      </c>
      <c r="F6040" s="92">
        <v>4326.0766599999997</v>
      </c>
      <c r="G6040" s="92">
        <v>24792700</v>
      </c>
    </row>
    <row r="6041" spans="1:7" x14ac:dyDescent="0.25">
      <c r="A6041" s="87">
        <v>41600</v>
      </c>
      <c r="B6041" s="92">
        <v>4352.5517579999996</v>
      </c>
      <c r="C6041" s="92">
        <v>4359.5810549999997</v>
      </c>
      <c r="D6041" s="92">
        <v>4303.5297849999997</v>
      </c>
      <c r="E6041" s="92">
        <v>4317.9599609999996</v>
      </c>
      <c r="F6041" s="92">
        <v>4317.8315430000002</v>
      </c>
      <c r="G6041" s="92">
        <v>25509100</v>
      </c>
    </row>
    <row r="6042" spans="1:7" x14ac:dyDescent="0.25">
      <c r="A6042" s="87">
        <v>41603</v>
      </c>
      <c r="B6042" s="92">
        <v>4329.3818359999996</v>
      </c>
      <c r="C6042" s="92">
        <v>4346.658203</v>
      </c>
      <c r="D6042" s="92">
        <v>4316.7348629999997</v>
      </c>
      <c r="E6042" s="92">
        <v>4334.8032229999999</v>
      </c>
      <c r="F6042" s="92">
        <v>4334.6748049999997</v>
      </c>
      <c r="G6042" s="92">
        <v>25714100</v>
      </c>
    </row>
    <row r="6043" spans="1:7" x14ac:dyDescent="0.25">
      <c r="A6043" s="87">
        <v>41604</v>
      </c>
      <c r="B6043" s="92">
        <v>4329.5517579999996</v>
      </c>
      <c r="C6043" s="92">
        <v>4332.3872069999998</v>
      </c>
      <c r="D6043" s="92">
        <v>4235.2612300000001</v>
      </c>
      <c r="E6043" s="92">
        <v>4235.2612300000001</v>
      </c>
      <c r="F6043" s="92">
        <v>4235.1352539999998</v>
      </c>
      <c r="G6043" s="92">
        <v>52135200</v>
      </c>
    </row>
    <row r="6044" spans="1:7" x14ac:dyDescent="0.25">
      <c r="A6044" s="87">
        <v>41605</v>
      </c>
      <c r="B6044" s="92">
        <v>4259.326172</v>
      </c>
      <c r="C6044" s="92">
        <v>4272.4331050000001</v>
      </c>
      <c r="D6044" s="92">
        <v>4220.0498049999997</v>
      </c>
      <c r="E6044" s="92">
        <v>4251.4887699999999</v>
      </c>
      <c r="F6044" s="92">
        <v>4251.3627930000002</v>
      </c>
      <c r="G6044" s="92">
        <v>27901300</v>
      </c>
    </row>
    <row r="6045" spans="1:7" x14ac:dyDescent="0.25">
      <c r="A6045" s="87">
        <v>41606</v>
      </c>
      <c r="B6045" s="92">
        <v>4264.201172</v>
      </c>
      <c r="C6045" s="92">
        <v>4274.5200199999999</v>
      </c>
      <c r="D6045" s="92">
        <v>4202.9189450000003</v>
      </c>
      <c r="E6045" s="92">
        <v>4233.9248049999997</v>
      </c>
      <c r="F6045" s="92">
        <v>4233.798828</v>
      </c>
      <c r="G6045" s="92">
        <v>29298300</v>
      </c>
    </row>
    <row r="6046" spans="1:7" x14ac:dyDescent="0.25">
      <c r="A6046" s="87">
        <v>41607</v>
      </c>
      <c r="B6046" s="92">
        <v>4220.2709960000002</v>
      </c>
      <c r="C6046" s="92">
        <v>4256.4360349999997</v>
      </c>
      <c r="D6046" s="92">
        <v>4218.5429690000001</v>
      </c>
      <c r="E6046" s="92">
        <v>4256.4360349999997</v>
      </c>
      <c r="F6046" s="92">
        <v>4256.3100590000004</v>
      </c>
      <c r="G6046" s="92">
        <v>27304500</v>
      </c>
    </row>
    <row r="6047" spans="1:7" x14ac:dyDescent="0.25">
      <c r="A6047" s="87">
        <v>41610</v>
      </c>
      <c r="B6047" s="92">
        <v>4269.0771480000003</v>
      </c>
      <c r="C6047" s="92">
        <v>4331.5898440000001</v>
      </c>
      <c r="D6047" s="92">
        <v>4265.5981449999999</v>
      </c>
      <c r="E6047" s="92">
        <v>4321.9770509999998</v>
      </c>
      <c r="F6047" s="92">
        <v>4321.8486329999996</v>
      </c>
      <c r="G6047" s="92">
        <v>38667000</v>
      </c>
    </row>
    <row r="6048" spans="1:7" x14ac:dyDescent="0.25">
      <c r="A6048" s="87">
        <v>41611</v>
      </c>
      <c r="B6048" s="92">
        <v>4318.3427730000003</v>
      </c>
      <c r="C6048" s="92">
        <v>4320.0590819999998</v>
      </c>
      <c r="D6048" s="92">
        <v>4269.3452150000003</v>
      </c>
      <c r="E6048" s="92">
        <v>4288.7641599999997</v>
      </c>
      <c r="F6048" s="92">
        <v>4288.6367190000001</v>
      </c>
      <c r="G6048" s="92">
        <v>30536200</v>
      </c>
    </row>
    <row r="6049" spans="1:7" x14ac:dyDescent="0.25">
      <c r="A6049" s="87">
        <v>41612</v>
      </c>
      <c r="B6049" s="92">
        <v>4266.0351559999999</v>
      </c>
      <c r="C6049" s="92">
        <v>4267.6010740000002</v>
      </c>
      <c r="D6049" s="92">
        <v>4241.3017579999996</v>
      </c>
      <c r="E6049" s="92">
        <v>4241.3017579999996</v>
      </c>
      <c r="F6049" s="92">
        <v>4241.1757809999999</v>
      </c>
      <c r="G6049" s="92">
        <v>31912200</v>
      </c>
    </row>
    <row r="6050" spans="1:7" x14ac:dyDescent="0.25">
      <c r="A6050" s="87">
        <v>41613</v>
      </c>
      <c r="B6050" s="92">
        <v>4238.0078130000002</v>
      </c>
      <c r="C6050" s="92">
        <v>4242.1049800000001</v>
      </c>
      <c r="D6050" s="92">
        <v>4186.9438479999999</v>
      </c>
      <c r="E6050" s="92">
        <v>4216.8940430000002</v>
      </c>
      <c r="F6050" s="92">
        <v>4216.7690430000002</v>
      </c>
      <c r="G6050" s="92">
        <v>29998800</v>
      </c>
    </row>
    <row r="6051" spans="1:7" x14ac:dyDescent="0.25">
      <c r="A6051" s="87">
        <v>41614</v>
      </c>
      <c r="B6051" s="92">
        <v>4202.2597660000001</v>
      </c>
      <c r="C6051" s="92">
        <v>4204.376953</v>
      </c>
      <c r="D6051" s="92">
        <v>4161.0229490000002</v>
      </c>
      <c r="E6051" s="92">
        <v>4180.7880859999996</v>
      </c>
      <c r="F6051" s="92">
        <v>4180.6640630000002</v>
      </c>
      <c r="G6051" s="92">
        <v>29545200</v>
      </c>
    </row>
    <row r="6052" spans="1:7" x14ac:dyDescent="0.25">
      <c r="A6052" s="87">
        <v>41617</v>
      </c>
      <c r="B6052" s="92">
        <v>4210.2001950000003</v>
      </c>
      <c r="C6052" s="92">
        <v>4227.2319340000004</v>
      </c>
      <c r="D6052" s="92">
        <v>4192.4702150000003</v>
      </c>
      <c r="E6052" s="92">
        <v>4214.341797</v>
      </c>
      <c r="F6052" s="92">
        <v>4214.216797</v>
      </c>
      <c r="G6052" s="92">
        <v>27668900</v>
      </c>
    </row>
    <row r="6053" spans="1:7" x14ac:dyDescent="0.25">
      <c r="A6053" s="87">
        <v>41618</v>
      </c>
      <c r="B6053" s="92">
        <v>4224.453125</v>
      </c>
      <c r="C6053" s="92">
        <v>4275.9492190000001</v>
      </c>
      <c r="D6053" s="92">
        <v>4220.9140630000002</v>
      </c>
      <c r="E6053" s="92">
        <v>4275.6782229999999</v>
      </c>
      <c r="F6053" s="92">
        <v>4275.5512699999999</v>
      </c>
      <c r="G6053" s="92">
        <v>38028300</v>
      </c>
    </row>
    <row r="6054" spans="1:7" x14ac:dyDescent="0.25">
      <c r="A6054" s="87">
        <v>41619</v>
      </c>
      <c r="B6054" s="92">
        <v>4273.9399409999996</v>
      </c>
      <c r="C6054" s="92">
        <v>4282.1049800000001</v>
      </c>
      <c r="D6054" s="92">
        <v>4235.4169920000004</v>
      </c>
      <c r="E6054" s="92">
        <v>4271.7431640000004</v>
      </c>
      <c r="F6054" s="92">
        <v>4271.6162109999996</v>
      </c>
      <c r="G6054" s="92">
        <v>32579700</v>
      </c>
    </row>
    <row r="6055" spans="1:7" x14ac:dyDescent="0.25">
      <c r="A6055" s="87">
        <v>41620</v>
      </c>
      <c r="B6055" s="92">
        <v>4238.955078</v>
      </c>
      <c r="C6055" s="92">
        <v>4248.3369140000004</v>
      </c>
      <c r="D6055" s="92">
        <v>4212.2177730000003</v>
      </c>
      <c r="E6055" s="92">
        <v>4212.2177730000003</v>
      </c>
      <c r="F6055" s="92">
        <v>4212.0927730000003</v>
      </c>
      <c r="G6055" s="92">
        <v>29566700</v>
      </c>
    </row>
    <row r="6056" spans="1:7" x14ac:dyDescent="0.25">
      <c r="A6056" s="87">
        <v>41621</v>
      </c>
      <c r="B6056" s="92">
        <v>4213.6630859999996</v>
      </c>
      <c r="C6056" s="92">
        <v>4214.5878910000001</v>
      </c>
      <c r="D6056" s="92">
        <v>4163.8618159999996</v>
      </c>
      <c r="E6056" s="92">
        <v>4174.830078</v>
      </c>
      <c r="F6056" s="92">
        <v>4174.7060549999997</v>
      </c>
      <c r="G6056" s="92">
        <v>27293900</v>
      </c>
    </row>
    <row r="6057" spans="1:7" x14ac:dyDescent="0.25">
      <c r="A6057" s="87">
        <v>41624</v>
      </c>
      <c r="B6057" s="92">
        <v>4157.7612300000001</v>
      </c>
      <c r="C6057" s="92">
        <v>4160.5190430000002</v>
      </c>
      <c r="D6057" s="92">
        <v>4109.3090819999998</v>
      </c>
      <c r="E6057" s="92">
        <v>4125.9560549999997</v>
      </c>
      <c r="F6057" s="92">
        <v>4125.8334960000002</v>
      </c>
      <c r="G6057" s="92">
        <v>34507700</v>
      </c>
    </row>
    <row r="6058" spans="1:7" x14ac:dyDescent="0.25">
      <c r="A6058" s="87">
        <v>41625</v>
      </c>
      <c r="B6058" s="92">
        <v>4147.9057620000003</v>
      </c>
      <c r="C6058" s="92">
        <v>4196.6630859999996</v>
      </c>
      <c r="D6058" s="92">
        <v>4147.9057620000003</v>
      </c>
      <c r="E6058" s="92">
        <v>4182.3461909999996</v>
      </c>
      <c r="F6058" s="92">
        <v>4182.2221680000002</v>
      </c>
      <c r="G6058" s="92">
        <v>36968600</v>
      </c>
    </row>
    <row r="6059" spans="1:7" x14ac:dyDescent="0.25">
      <c r="A6059" s="87">
        <v>41626</v>
      </c>
      <c r="B6059" s="92">
        <v>4191.3110349999997</v>
      </c>
      <c r="C6059" s="92">
        <v>4213.9448240000002</v>
      </c>
      <c r="D6059" s="92">
        <v>4172.0239259999998</v>
      </c>
      <c r="E6059" s="92">
        <v>4196.2822269999997</v>
      </c>
      <c r="F6059" s="92">
        <v>4196.1577150000003</v>
      </c>
      <c r="G6059" s="92">
        <v>28115200</v>
      </c>
    </row>
    <row r="6060" spans="1:7" x14ac:dyDescent="0.25">
      <c r="A6060" s="87">
        <v>41627</v>
      </c>
      <c r="B6060" s="92">
        <v>4228.0419920000004</v>
      </c>
      <c r="C6060" s="92">
        <v>4257.1679690000001</v>
      </c>
      <c r="D6060" s="92">
        <v>4208.5029299999997</v>
      </c>
      <c r="E6060" s="92">
        <v>4231.9799800000001</v>
      </c>
      <c r="F6060" s="92">
        <v>4231.8540039999998</v>
      </c>
      <c r="G6060" s="92">
        <v>29113000</v>
      </c>
    </row>
    <row r="6061" spans="1:7" x14ac:dyDescent="0.25">
      <c r="A6061" s="87">
        <v>41628</v>
      </c>
      <c r="B6061" s="92">
        <v>4228.7919920000004</v>
      </c>
      <c r="C6061" s="92">
        <v>4230.6059569999998</v>
      </c>
      <c r="D6061" s="92">
        <v>4180.8120120000003</v>
      </c>
      <c r="E6061" s="92">
        <v>4195.5561520000001</v>
      </c>
      <c r="F6061" s="92">
        <v>4195.4316410000001</v>
      </c>
      <c r="G6061" s="92">
        <v>26647900</v>
      </c>
    </row>
    <row r="6062" spans="1:7" x14ac:dyDescent="0.25">
      <c r="A6062" s="87">
        <v>41631</v>
      </c>
      <c r="B6062" s="92">
        <v>4201.7080079999996</v>
      </c>
      <c r="C6062" s="92">
        <v>4205.1850590000004</v>
      </c>
      <c r="D6062" s="92">
        <v>4154.1171880000002</v>
      </c>
      <c r="E6062" s="92">
        <v>4189.6079099999997</v>
      </c>
      <c r="F6062" s="92">
        <v>4189.4838870000003</v>
      </c>
      <c r="G6062" s="92">
        <v>21238800</v>
      </c>
    </row>
    <row r="6063" spans="1:7" x14ac:dyDescent="0.25">
      <c r="A6063" s="87">
        <v>41632</v>
      </c>
      <c r="B6063" s="92">
        <v>4196.4467770000001</v>
      </c>
      <c r="C6063" s="92">
        <v>4206.6420900000003</v>
      </c>
      <c r="D6063" s="92">
        <v>4174.4599609999996</v>
      </c>
      <c r="E6063" s="92">
        <v>4202.8339839999999</v>
      </c>
      <c r="F6063" s="92">
        <v>4202.7089839999999</v>
      </c>
      <c r="G6063" s="92">
        <v>18850100</v>
      </c>
    </row>
    <row r="6064" spans="1:7" x14ac:dyDescent="0.25">
      <c r="A6064" s="87">
        <v>41635</v>
      </c>
      <c r="B6064" s="92">
        <v>4209.7319340000004</v>
      </c>
      <c r="C6064" s="92">
        <v>4233.8520509999998</v>
      </c>
      <c r="D6064" s="92">
        <v>4207.9448240000002</v>
      </c>
      <c r="E6064" s="92">
        <v>4212.9799800000001</v>
      </c>
      <c r="F6064" s="92">
        <v>4212.8549800000001</v>
      </c>
      <c r="G6064" s="92">
        <v>20628100</v>
      </c>
    </row>
    <row r="6065" spans="1:7" x14ac:dyDescent="0.25">
      <c r="A6065" s="87">
        <v>41638</v>
      </c>
      <c r="B6065" s="92">
        <v>4240.3891599999997</v>
      </c>
      <c r="C6065" s="92">
        <v>4274.1767579999996</v>
      </c>
      <c r="D6065" s="92">
        <v>4232.5849609999996</v>
      </c>
      <c r="E6065" s="92">
        <v>4274.1767579999996</v>
      </c>
      <c r="F6065" s="92">
        <v>4274.0498049999997</v>
      </c>
      <c r="G6065" s="92">
        <v>25138400</v>
      </c>
    </row>
    <row r="6066" spans="1:7" x14ac:dyDescent="0.25">
      <c r="A6066" s="87">
        <v>41641</v>
      </c>
      <c r="B6066" s="92">
        <v>4294.4951170000004</v>
      </c>
      <c r="C6066" s="92">
        <v>4327.2651370000003</v>
      </c>
      <c r="D6066" s="92">
        <v>4287.8081050000001</v>
      </c>
      <c r="E6066" s="92">
        <v>4327.2651370000003</v>
      </c>
      <c r="F6066" s="92">
        <v>4327.1367190000001</v>
      </c>
      <c r="G6066" s="92">
        <v>23129000</v>
      </c>
    </row>
    <row r="6067" spans="1:7" x14ac:dyDescent="0.25">
      <c r="A6067" s="87">
        <v>41642</v>
      </c>
      <c r="B6067" s="92">
        <v>4297.7148440000001</v>
      </c>
      <c r="C6067" s="92">
        <v>4298.2309569999998</v>
      </c>
      <c r="D6067" s="92">
        <v>4247.9868159999996</v>
      </c>
      <c r="E6067" s="92">
        <v>4257.6630859999996</v>
      </c>
      <c r="F6067" s="92">
        <v>4257.5366210000002</v>
      </c>
      <c r="G6067" s="92">
        <v>21869100</v>
      </c>
    </row>
    <row r="6068" spans="1:7" x14ac:dyDescent="0.25">
      <c r="A6068" s="87">
        <v>41645</v>
      </c>
      <c r="B6068" s="92">
        <v>4259.5830079999996</v>
      </c>
      <c r="C6068" s="92">
        <v>4263.623047</v>
      </c>
      <c r="D6068" s="92">
        <v>4188.375</v>
      </c>
      <c r="E6068" s="92">
        <v>4202.8090819999998</v>
      </c>
      <c r="F6068" s="92">
        <v>4202.6840819999998</v>
      </c>
      <c r="G6068" s="92">
        <v>19723100</v>
      </c>
    </row>
    <row r="6069" spans="1:7" x14ac:dyDescent="0.25">
      <c r="A6069" s="87">
        <v>41646</v>
      </c>
      <c r="B6069" s="92">
        <v>4206.296875</v>
      </c>
      <c r="C6069" s="92">
        <v>4212.3168949999999</v>
      </c>
      <c r="D6069" s="92">
        <v>4175.8061520000001</v>
      </c>
      <c r="E6069" s="92">
        <v>4175.8061520000001</v>
      </c>
      <c r="F6069" s="92">
        <v>4175.6821289999998</v>
      </c>
      <c r="G6069" s="92">
        <v>23847200</v>
      </c>
    </row>
    <row r="6070" spans="1:7" x14ac:dyDescent="0.25">
      <c r="A6070" s="87">
        <v>41647</v>
      </c>
      <c r="B6070" s="92">
        <v>4183.5498049999997</v>
      </c>
      <c r="C6070" s="92">
        <v>4204.3017579999996</v>
      </c>
      <c r="D6070" s="92">
        <v>4161.1928710000002</v>
      </c>
      <c r="E6070" s="92">
        <v>4200.5927730000003</v>
      </c>
      <c r="F6070" s="92">
        <v>4200.4677730000003</v>
      </c>
      <c r="G6070" s="92">
        <v>23002200</v>
      </c>
    </row>
    <row r="6071" spans="1:7" x14ac:dyDescent="0.25">
      <c r="A6071" s="87">
        <v>41648</v>
      </c>
      <c r="B6071" s="92">
        <v>4199.9677730000003</v>
      </c>
      <c r="C6071" s="92">
        <v>4216.8217770000001</v>
      </c>
      <c r="D6071" s="92">
        <v>4189.1210940000001</v>
      </c>
      <c r="E6071" s="92">
        <v>4201.2177730000003</v>
      </c>
      <c r="F6071" s="92">
        <v>4201.0927730000003</v>
      </c>
      <c r="G6071" s="92">
        <v>27582400</v>
      </c>
    </row>
    <row r="6072" spans="1:7" x14ac:dyDescent="0.25">
      <c r="A6072" s="87">
        <v>41649</v>
      </c>
      <c r="B6072" s="92">
        <v>4196.6889650000003</v>
      </c>
      <c r="C6072" s="92">
        <v>4270.1591799999997</v>
      </c>
      <c r="D6072" s="92">
        <v>4190.5629879999997</v>
      </c>
      <c r="E6072" s="92">
        <v>4254.9711909999996</v>
      </c>
      <c r="F6072" s="92">
        <v>4254.8452150000003</v>
      </c>
      <c r="G6072" s="92">
        <v>29637400</v>
      </c>
    </row>
    <row r="6073" spans="1:7" x14ac:dyDescent="0.25">
      <c r="A6073" s="87">
        <v>41652</v>
      </c>
      <c r="B6073" s="92">
        <v>4294.1938479999999</v>
      </c>
      <c r="C6073" s="92">
        <v>4393.3198240000002</v>
      </c>
      <c r="D6073" s="92">
        <v>4292.3339839999999</v>
      </c>
      <c r="E6073" s="92">
        <v>4390.7709960000002</v>
      </c>
      <c r="F6073" s="92">
        <v>4390.640625</v>
      </c>
      <c r="G6073" s="92">
        <v>49046700</v>
      </c>
    </row>
    <row r="6074" spans="1:7" x14ac:dyDescent="0.25">
      <c r="A6074" s="87">
        <v>41654</v>
      </c>
      <c r="B6074" s="92">
        <v>4402.3579099999997</v>
      </c>
      <c r="C6074" s="92">
        <v>4459.4770509999998</v>
      </c>
      <c r="D6074" s="92">
        <v>4398.1171880000002</v>
      </c>
      <c r="E6074" s="92">
        <v>4441.5942379999997</v>
      </c>
      <c r="F6074" s="92">
        <v>4441.4624020000001</v>
      </c>
      <c r="G6074" s="92">
        <v>45629500</v>
      </c>
    </row>
    <row r="6075" spans="1:7" x14ac:dyDescent="0.25">
      <c r="A6075" s="87">
        <v>41655</v>
      </c>
      <c r="B6075" s="92">
        <v>4455.544922</v>
      </c>
      <c r="C6075" s="92">
        <v>4457.7641599999997</v>
      </c>
      <c r="D6075" s="92">
        <v>4411.9057620000003</v>
      </c>
      <c r="E6075" s="92">
        <v>4412.4887699999999</v>
      </c>
      <c r="F6075" s="92">
        <v>4412.3579099999997</v>
      </c>
      <c r="G6075" s="92">
        <v>32109500</v>
      </c>
    </row>
    <row r="6076" spans="1:7" x14ac:dyDescent="0.25">
      <c r="A6076" s="87">
        <v>41656</v>
      </c>
      <c r="B6076" s="92">
        <v>4408.3662109999996</v>
      </c>
      <c r="C6076" s="92">
        <v>4429.5688479999999</v>
      </c>
      <c r="D6076" s="92">
        <v>4391.1767579999996</v>
      </c>
      <c r="E6076" s="92">
        <v>4412.2280270000001</v>
      </c>
      <c r="F6076" s="92">
        <v>4412.0971680000002</v>
      </c>
      <c r="G6076" s="92">
        <v>29189900</v>
      </c>
    </row>
    <row r="6077" spans="1:7" x14ac:dyDescent="0.25">
      <c r="A6077" s="87">
        <v>41659</v>
      </c>
      <c r="B6077" s="92">
        <v>4408.0258789999998</v>
      </c>
      <c r="C6077" s="92">
        <v>4435.9677730000003</v>
      </c>
      <c r="D6077" s="92">
        <v>4407.876953</v>
      </c>
      <c r="E6077" s="92">
        <v>4431.5717770000001</v>
      </c>
      <c r="F6077" s="92">
        <v>4431.4404299999997</v>
      </c>
      <c r="G6077" s="92">
        <v>26458300</v>
      </c>
    </row>
    <row r="6078" spans="1:7" x14ac:dyDescent="0.25">
      <c r="A6078" s="87">
        <v>41660</v>
      </c>
      <c r="B6078" s="92">
        <v>4442.3452150000003</v>
      </c>
      <c r="C6078" s="92">
        <v>4457.5161129999997</v>
      </c>
      <c r="D6078" s="92">
        <v>4440.2402339999999</v>
      </c>
      <c r="E6078" s="92">
        <v>4452.4990230000003</v>
      </c>
      <c r="F6078" s="92">
        <v>4452.3671880000002</v>
      </c>
      <c r="G6078" s="92">
        <v>32864800</v>
      </c>
    </row>
    <row r="6079" spans="1:7" x14ac:dyDescent="0.25">
      <c r="A6079" s="87">
        <v>41661</v>
      </c>
      <c r="B6079" s="92">
        <v>4445.2548829999996</v>
      </c>
      <c r="C6079" s="92">
        <v>4477.4887699999999</v>
      </c>
      <c r="D6079" s="92">
        <v>4437.0571289999998</v>
      </c>
      <c r="E6079" s="92">
        <v>4477.4887699999999</v>
      </c>
      <c r="F6079" s="92">
        <v>4477.3559569999998</v>
      </c>
      <c r="G6079" s="92">
        <v>32916400</v>
      </c>
    </row>
    <row r="6080" spans="1:7" x14ac:dyDescent="0.25">
      <c r="A6080" s="87">
        <v>41662</v>
      </c>
      <c r="B6080" s="92">
        <v>4495.4799800000001</v>
      </c>
      <c r="C6080" s="92">
        <v>4510.2158200000003</v>
      </c>
      <c r="D6080" s="92">
        <v>4483.2460940000001</v>
      </c>
      <c r="E6080" s="92">
        <v>4496.0419920000004</v>
      </c>
      <c r="F6080" s="92">
        <v>4495.908203</v>
      </c>
      <c r="G6080" s="92">
        <v>31577000</v>
      </c>
    </row>
    <row r="6081" spans="1:7" x14ac:dyDescent="0.25">
      <c r="A6081" s="87">
        <v>41663</v>
      </c>
      <c r="B6081" s="92">
        <v>4479.3920900000003</v>
      </c>
      <c r="C6081" s="92">
        <v>4480.6171880000002</v>
      </c>
      <c r="D6081" s="92">
        <v>4437.3427730000003</v>
      </c>
      <c r="E6081" s="92">
        <v>4437.3427730000003</v>
      </c>
      <c r="F6081" s="92">
        <v>4437.2109380000002</v>
      </c>
      <c r="G6081" s="92">
        <v>24068500</v>
      </c>
    </row>
    <row r="6082" spans="1:7" x14ac:dyDescent="0.25">
      <c r="A6082" s="87">
        <v>41666</v>
      </c>
      <c r="B6082" s="92">
        <v>4357.7338870000003</v>
      </c>
      <c r="C6082" s="92">
        <v>4360.3530270000001</v>
      </c>
      <c r="D6082" s="92">
        <v>4286.4438479999999</v>
      </c>
      <c r="E6082" s="92">
        <v>4322.7797849999997</v>
      </c>
      <c r="F6082" s="92">
        <v>4322.6513670000004</v>
      </c>
      <c r="G6082" s="92">
        <v>26954600</v>
      </c>
    </row>
    <row r="6083" spans="1:7" x14ac:dyDescent="0.25">
      <c r="A6083" s="87">
        <v>41667</v>
      </c>
      <c r="B6083" s="92">
        <v>4311.6289059999999</v>
      </c>
      <c r="C6083" s="92">
        <v>4353.8618159999996</v>
      </c>
      <c r="D6083" s="92">
        <v>4293.9848629999997</v>
      </c>
      <c r="E6083" s="92">
        <v>4341.6508789999998</v>
      </c>
      <c r="F6083" s="92">
        <v>4341.5219729999999</v>
      </c>
      <c r="G6083" s="92">
        <v>25324000</v>
      </c>
    </row>
    <row r="6084" spans="1:7" x14ac:dyDescent="0.25">
      <c r="A6084" s="87">
        <v>41668</v>
      </c>
      <c r="B6084" s="92">
        <v>4355.9248049999997</v>
      </c>
      <c r="C6084" s="92">
        <v>4432.3481449999999</v>
      </c>
      <c r="D6084" s="92">
        <v>4355.9248049999997</v>
      </c>
      <c r="E6084" s="92">
        <v>4417.3491210000002</v>
      </c>
      <c r="F6084" s="92">
        <v>4417.2177730000003</v>
      </c>
      <c r="G6084" s="92">
        <v>29260400</v>
      </c>
    </row>
    <row r="6085" spans="1:7" x14ac:dyDescent="0.25">
      <c r="A6085" s="87">
        <v>41669</v>
      </c>
      <c r="B6085" s="92">
        <v>4368.6630859999996</v>
      </c>
      <c r="C6085" s="92">
        <v>4418.7568359999996</v>
      </c>
      <c r="D6085" s="92">
        <v>4347.7299800000001</v>
      </c>
      <c r="E6085" s="92">
        <v>4418.7568359999996</v>
      </c>
      <c r="F6085" s="92">
        <v>4418.6254879999997</v>
      </c>
      <c r="G6085" s="92">
        <v>26539700</v>
      </c>
    </row>
    <row r="6086" spans="1:7" x14ac:dyDescent="0.25">
      <c r="A6086" s="87">
        <v>41673</v>
      </c>
      <c r="B6086" s="92">
        <v>4407</v>
      </c>
      <c r="C6086" s="92">
        <v>4410.7768550000001</v>
      </c>
      <c r="D6086" s="92">
        <v>4377.5419920000004</v>
      </c>
      <c r="E6086" s="92">
        <v>4386.2587890000004</v>
      </c>
      <c r="F6086" s="92">
        <v>4386.1284180000002</v>
      </c>
      <c r="G6086" s="92">
        <v>21838000</v>
      </c>
    </row>
    <row r="6087" spans="1:7" x14ac:dyDescent="0.25">
      <c r="A6087" s="87">
        <v>41674</v>
      </c>
      <c r="B6087" s="92">
        <v>4335.2797849999997</v>
      </c>
      <c r="C6087" s="92">
        <v>4367.3007809999999</v>
      </c>
      <c r="D6087" s="92">
        <v>4320.783203</v>
      </c>
      <c r="E6087" s="92">
        <v>4352.2558589999999</v>
      </c>
      <c r="F6087" s="92">
        <v>4352.1264650000003</v>
      </c>
      <c r="G6087" s="92">
        <v>23487000</v>
      </c>
    </row>
    <row r="6088" spans="1:7" x14ac:dyDescent="0.25">
      <c r="A6088" s="87">
        <v>41675</v>
      </c>
      <c r="B6088" s="92">
        <v>4378.0458980000003</v>
      </c>
      <c r="C6088" s="92">
        <v>4391.8847660000001</v>
      </c>
      <c r="D6088" s="92">
        <v>4366.033203</v>
      </c>
      <c r="E6088" s="92">
        <v>4384.3100590000004</v>
      </c>
      <c r="F6088" s="92">
        <v>4384.1796880000002</v>
      </c>
      <c r="G6088" s="92">
        <v>28335200</v>
      </c>
    </row>
    <row r="6089" spans="1:7" x14ac:dyDescent="0.25">
      <c r="A6089" s="87">
        <v>41676</v>
      </c>
      <c r="B6089" s="92">
        <v>4386.5429690000001</v>
      </c>
      <c r="C6089" s="92">
        <v>4424.7089839999999</v>
      </c>
      <c r="D6089" s="92">
        <v>4385.2958980000003</v>
      </c>
      <c r="E6089" s="92">
        <v>4424.7089839999999</v>
      </c>
      <c r="F6089" s="92">
        <v>4424.5776370000003</v>
      </c>
      <c r="G6089" s="92">
        <v>34276000</v>
      </c>
    </row>
    <row r="6090" spans="1:7" x14ac:dyDescent="0.25">
      <c r="A6090" s="87">
        <v>41677</v>
      </c>
      <c r="B6090" s="92">
        <v>4441.7202150000003</v>
      </c>
      <c r="C6090" s="92">
        <v>4474.1982420000004</v>
      </c>
      <c r="D6090" s="92">
        <v>4440.5859380000002</v>
      </c>
      <c r="E6090" s="92">
        <v>4466.6650390000004</v>
      </c>
      <c r="F6090" s="92">
        <v>4466.5322269999997</v>
      </c>
      <c r="G6090" s="92">
        <v>37734700</v>
      </c>
    </row>
    <row r="6091" spans="1:7" x14ac:dyDescent="0.25">
      <c r="A6091" s="87">
        <v>41680</v>
      </c>
      <c r="B6091" s="92">
        <v>4485.4628910000001</v>
      </c>
      <c r="C6091" s="92">
        <v>4502.7749020000001</v>
      </c>
      <c r="D6091" s="92">
        <v>4449.0419920000004</v>
      </c>
      <c r="E6091" s="92">
        <v>4450.748047</v>
      </c>
      <c r="F6091" s="92">
        <v>4450.6162109999996</v>
      </c>
      <c r="G6091" s="92">
        <v>36906100</v>
      </c>
    </row>
    <row r="6092" spans="1:7" x14ac:dyDescent="0.25">
      <c r="A6092" s="87">
        <v>41681</v>
      </c>
      <c r="B6092" s="92">
        <v>4454.0322269999997</v>
      </c>
      <c r="C6092" s="92">
        <v>4475.1479490000002</v>
      </c>
      <c r="D6092" s="92">
        <v>4452.3408200000003</v>
      </c>
      <c r="E6092" s="92">
        <v>4470.1899409999996</v>
      </c>
      <c r="F6092" s="92">
        <v>4470.0571289999998</v>
      </c>
      <c r="G6092" s="92">
        <v>38371000</v>
      </c>
    </row>
    <row r="6093" spans="1:7" x14ac:dyDescent="0.25">
      <c r="A6093" s="87">
        <v>41682</v>
      </c>
      <c r="B6093" s="92">
        <v>4489.6020509999998</v>
      </c>
      <c r="C6093" s="92">
        <v>4502.1870120000003</v>
      </c>
      <c r="D6093" s="92">
        <v>4480.9711909999996</v>
      </c>
      <c r="E6093" s="92">
        <v>4496.2861329999996</v>
      </c>
      <c r="F6093" s="92">
        <v>4496.1523440000001</v>
      </c>
      <c r="G6093" s="92">
        <v>40536800</v>
      </c>
    </row>
    <row r="6094" spans="1:7" x14ac:dyDescent="0.25">
      <c r="A6094" s="87">
        <v>41683</v>
      </c>
      <c r="B6094" s="92">
        <v>4493.6381840000004</v>
      </c>
      <c r="C6094" s="92">
        <v>4500.3217770000001</v>
      </c>
      <c r="D6094" s="92">
        <v>4484.2861329999996</v>
      </c>
      <c r="E6094" s="92">
        <v>4491.6601559999999</v>
      </c>
      <c r="F6094" s="92">
        <v>4491.5263670000004</v>
      </c>
      <c r="G6094" s="92">
        <v>29317800</v>
      </c>
    </row>
    <row r="6095" spans="1:7" x14ac:dyDescent="0.25">
      <c r="A6095" s="87">
        <v>41684</v>
      </c>
      <c r="B6095" s="92">
        <v>4504.6508789999998</v>
      </c>
      <c r="C6095" s="92">
        <v>4512.7490230000003</v>
      </c>
      <c r="D6095" s="92">
        <v>4498.2661129999997</v>
      </c>
      <c r="E6095" s="92">
        <v>4508.0439450000003</v>
      </c>
      <c r="F6095" s="92">
        <v>4507.9101559999999</v>
      </c>
      <c r="G6095" s="92">
        <v>28633900</v>
      </c>
    </row>
    <row r="6096" spans="1:7" x14ac:dyDescent="0.25">
      <c r="A6096" s="87">
        <v>41687</v>
      </c>
      <c r="B6096" s="92">
        <v>4524.5268550000001</v>
      </c>
      <c r="C6096" s="92">
        <v>4560.1020509999998</v>
      </c>
      <c r="D6096" s="92">
        <v>4524.5268550000001</v>
      </c>
      <c r="E6096" s="92">
        <v>4555.3681640000004</v>
      </c>
      <c r="F6096" s="92">
        <v>4555.2329099999997</v>
      </c>
      <c r="G6096" s="92">
        <v>44265400</v>
      </c>
    </row>
    <row r="6097" spans="1:7" x14ac:dyDescent="0.25">
      <c r="A6097" s="87">
        <v>41688</v>
      </c>
      <c r="B6097" s="92">
        <v>4558.9790039999998</v>
      </c>
      <c r="C6097" s="92">
        <v>4570.3051759999998</v>
      </c>
      <c r="D6097" s="92">
        <v>4550.0029299999997</v>
      </c>
      <c r="E6097" s="92">
        <v>4556.1909180000002</v>
      </c>
      <c r="F6097" s="92">
        <v>4556.0556640000004</v>
      </c>
      <c r="G6097" s="92">
        <v>44432800</v>
      </c>
    </row>
    <row r="6098" spans="1:7" x14ac:dyDescent="0.25">
      <c r="A6098" s="87">
        <v>41689</v>
      </c>
      <c r="B6098" s="92">
        <v>4559.4941410000001</v>
      </c>
      <c r="C6098" s="92">
        <v>4592.6508789999998</v>
      </c>
      <c r="D6098" s="92">
        <v>4559.3320309999999</v>
      </c>
      <c r="E6098" s="92">
        <v>4592.6508789999998</v>
      </c>
      <c r="F6098" s="92">
        <v>4592.5146480000003</v>
      </c>
      <c r="G6098" s="92">
        <v>43032900</v>
      </c>
    </row>
    <row r="6099" spans="1:7" x14ac:dyDescent="0.25">
      <c r="A6099" s="87">
        <v>41690</v>
      </c>
      <c r="B6099" s="92">
        <v>4583.5698240000002</v>
      </c>
      <c r="C6099" s="92">
        <v>4598.2211909999996</v>
      </c>
      <c r="D6099" s="92">
        <v>4574.9721680000002</v>
      </c>
      <c r="E6099" s="92">
        <v>4598.2211909999996</v>
      </c>
      <c r="F6099" s="92">
        <v>4598.0849609999996</v>
      </c>
      <c r="G6099" s="92">
        <v>36065600</v>
      </c>
    </row>
    <row r="6100" spans="1:7" x14ac:dyDescent="0.25">
      <c r="A6100" s="87">
        <v>41691</v>
      </c>
      <c r="B6100" s="92">
        <v>4614.8901370000003</v>
      </c>
      <c r="C6100" s="92">
        <v>4650.4599609999996</v>
      </c>
      <c r="D6100" s="92">
        <v>4613.8989259999998</v>
      </c>
      <c r="E6100" s="92">
        <v>4646.1528319999998</v>
      </c>
      <c r="F6100" s="92">
        <v>4646.0146480000003</v>
      </c>
      <c r="G6100" s="92">
        <v>38012500</v>
      </c>
    </row>
    <row r="6101" spans="1:7" x14ac:dyDescent="0.25">
      <c r="A6101" s="87">
        <v>41694</v>
      </c>
      <c r="B6101" s="92">
        <v>4652.7768550000001</v>
      </c>
      <c r="C6101" s="92">
        <v>4665.2670900000003</v>
      </c>
      <c r="D6101" s="92">
        <v>4622.9291990000002</v>
      </c>
      <c r="E6101" s="92">
        <v>4623.5742190000001</v>
      </c>
      <c r="F6101" s="92">
        <v>4623.4370120000003</v>
      </c>
      <c r="G6101" s="92">
        <v>32741400</v>
      </c>
    </row>
    <row r="6102" spans="1:7" x14ac:dyDescent="0.25">
      <c r="A6102" s="87">
        <v>41695</v>
      </c>
      <c r="B6102" s="92">
        <v>4628.1918949999999</v>
      </c>
      <c r="C6102" s="92">
        <v>4643.1127930000002</v>
      </c>
      <c r="D6102" s="92">
        <v>4567.8740230000003</v>
      </c>
      <c r="E6102" s="92">
        <v>4577.2910160000001</v>
      </c>
      <c r="F6102" s="92">
        <v>4577.1552730000003</v>
      </c>
      <c r="G6102" s="92">
        <v>33190500</v>
      </c>
    </row>
    <row r="6103" spans="1:7" x14ac:dyDescent="0.25">
      <c r="A6103" s="87">
        <v>41696</v>
      </c>
      <c r="B6103" s="92">
        <v>4562.4902339999999</v>
      </c>
      <c r="C6103" s="92">
        <v>4571.0551759999998</v>
      </c>
      <c r="D6103" s="92">
        <v>4520.2211909999996</v>
      </c>
      <c r="E6103" s="92">
        <v>4532.7202150000003</v>
      </c>
      <c r="F6103" s="92">
        <v>4532.5854490000002</v>
      </c>
      <c r="G6103" s="92">
        <v>38523200</v>
      </c>
    </row>
    <row r="6104" spans="1:7" x14ac:dyDescent="0.25">
      <c r="A6104" s="87">
        <v>41697</v>
      </c>
      <c r="B6104" s="92">
        <v>4533.9399409999996</v>
      </c>
      <c r="C6104" s="92">
        <v>4575.3291019999997</v>
      </c>
      <c r="D6104" s="92">
        <v>4530.1362300000001</v>
      </c>
      <c r="E6104" s="92">
        <v>4568.9399409999996</v>
      </c>
      <c r="F6104" s="92">
        <v>4568.8041990000002</v>
      </c>
      <c r="G6104" s="92">
        <v>33783900</v>
      </c>
    </row>
    <row r="6105" spans="1:7" x14ac:dyDescent="0.25">
      <c r="A6105" s="87">
        <v>41698</v>
      </c>
      <c r="B6105" s="92">
        <v>4581.4389650000003</v>
      </c>
      <c r="C6105" s="92">
        <v>4620.2158200000003</v>
      </c>
      <c r="D6105" s="92">
        <v>4579.544922</v>
      </c>
      <c r="E6105" s="92">
        <v>4620.2158200000003</v>
      </c>
      <c r="F6105" s="92">
        <v>4620.0786129999997</v>
      </c>
      <c r="G6105" s="92">
        <v>35868400</v>
      </c>
    </row>
    <row r="6106" spans="1:7" x14ac:dyDescent="0.25">
      <c r="A6106" s="87">
        <v>41701</v>
      </c>
      <c r="B6106" s="92">
        <v>4589.6240230000003</v>
      </c>
      <c r="C6106" s="92">
        <v>4589.9257809999999</v>
      </c>
      <c r="D6106" s="92">
        <v>4567.7597660000001</v>
      </c>
      <c r="E6106" s="92">
        <v>4584.205078</v>
      </c>
      <c r="F6106" s="92">
        <v>4584.0688479999999</v>
      </c>
      <c r="G6106" s="92">
        <v>28506100</v>
      </c>
    </row>
    <row r="6107" spans="1:7" x14ac:dyDescent="0.25">
      <c r="A6107" s="87">
        <v>41702</v>
      </c>
      <c r="B6107" s="92">
        <v>4581.3081050000001</v>
      </c>
      <c r="C6107" s="92">
        <v>4602.1992190000001</v>
      </c>
      <c r="D6107" s="92">
        <v>4568.6547849999997</v>
      </c>
      <c r="E6107" s="92">
        <v>4601.2841799999997</v>
      </c>
      <c r="F6107" s="92">
        <v>4601.1479490000002</v>
      </c>
      <c r="G6107" s="92">
        <v>33728000</v>
      </c>
    </row>
    <row r="6108" spans="1:7" x14ac:dyDescent="0.25">
      <c r="A6108" s="87">
        <v>41703</v>
      </c>
      <c r="B6108" s="92">
        <v>4621.125</v>
      </c>
      <c r="C6108" s="92">
        <v>4659.171875</v>
      </c>
      <c r="D6108" s="92">
        <v>4621.0439450000003</v>
      </c>
      <c r="E6108" s="92">
        <v>4659.171875</v>
      </c>
      <c r="F6108" s="92">
        <v>4659.0336909999996</v>
      </c>
      <c r="G6108" s="92">
        <v>38330100</v>
      </c>
    </row>
    <row r="6109" spans="1:7" x14ac:dyDescent="0.25">
      <c r="A6109" s="87">
        <v>41704</v>
      </c>
      <c r="B6109" s="92">
        <v>4667.7807620000003</v>
      </c>
      <c r="C6109" s="92">
        <v>4687.8569340000004</v>
      </c>
      <c r="D6109" s="92">
        <v>4657.0131840000004</v>
      </c>
      <c r="E6109" s="92">
        <v>4687.8569340000004</v>
      </c>
      <c r="F6109" s="92">
        <v>4687.7177730000003</v>
      </c>
      <c r="G6109" s="92">
        <v>46392700</v>
      </c>
    </row>
    <row r="6110" spans="1:7" x14ac:dyDescent="0.25">
      <c r="A6110" s="87">
        <v>41705</v>
      </c>
      <c r="B6110" s="92">
        <v>4700.4150390000004</v>
      </c>
      <c r="C6110" s="92">
        <v>4708.4619140000004</v>
      </c>
      <c r="D6110" s="92">
        <v>4680.5</v>
      </c>
      <c r="E6110" s="92">
        <v>4685.8901370000003</v>
      </c>
      <c r="F6110" s="92">
        <v>4685.7509769999997</v>
      </c>
      <c r="G6110" s="92">
        <v>44138700</v>
      </c>
    </row>
    <row r="6111" spans="1:7" x14ac:dyDescent="0.25">
      <c r="A6111" s="87">
        <v>41708</v>
      </c>
      <c r="B6111" s="92">
        <v>4665.2402339999999</v>
      </c>
      <c r="C6111" s="92">
        <v>4689.3442379999997</v>
      </c>
      <c r="D6111" s="92">
        <v>4654.578125</v>
      </c>
      <c r="E6111" s="92">
        <v>4677.2460940000001</v>
      </c>
      <c r="F6111" s="92">
        <v>4677.107422</v>
      </c>
      <c r="G6111" s="92">
        <v>36835700</v>
      </c>
    </row>
    <row r="6112" spans="1:7" x14ac:dyDescent="0.25">
      <c r="A6112" s="87">
        <v>41709</v>
      </c>
      <c r="B6112" s="92">
        <v>4673.3818359999996</v>
      </c>
      <c r="C6112" s="92">
        <v>4706.6040039999998</v>
      </c>
      <c r="D6112" s="92">
        <v>4672.5400390000004</v>
      </c>
      <c r="E6112" s="92">
        <v>4704.2138670000004</v>
      </c>
      <c r="F6112" s="92">
        <v>4704.0742190000001</v>
      </c>
      <c r="G6112" s="92">
        <v>50571900</v>
      </c>
    </row>
    <row r="6113" spans="1:7" x14ac:dyDescent="0.25">
      <c r="A6113" s="87">
        <v>41710</v>
      </c>
      <c r="B6113" s="92">
        <v>4680.705078</v>
      </c>
      <c r="C6113" s="92">
        <v>4698.4750979999999</v>
      </c>
      <c r="D6113" s="92">
        <v>4667.3920900000003</v>
      </c>
      <c r="E6113" s="92">
        <v>4684.3847660000001</v>
      </c>
      <c r="F6113" s="92">
        <v>4684.2456050000001</v>
      </c>
      <c r="G6113" s="92">
        <v>50664200</v>
      </c>
    </row>
    <row r="6114" spans="1:7" x14ac:dyDescent="0.25">
      <c r="A6114" s="87">
        <v>41711</v>
      </c>
      <c r="B6114" s="92">
        <v>4694.9228519999997</v>
      </c>
      <c r="C6114" s="92">
        <v>4726.1669920000004</v>
      </c>
      <c r="D6114" s="92">
        <v>4691.2910160000001</v>
      </c>
      <c r="E6114" s="92">
        <v>4726.1669920000004</v>
      </c>
      <c r="F6114" s="92">
        <v>4726.0263670000004</v>
      </c>
      <c r="G6114" s="92">
        <v>52683300</v>
      </c>
    </row>
    <row r="6115" spans="1:7" x14ac:dyDescent="0.25">
      <c r="A6115" s="87">
        <v>41712</v>
      </c>
      <c r="B6115" s="92">
        <v>4693.8159180000002</v>
      </c>
      <c r="C6115" s="92">
        <v>4878.6430659999996</v>
      </c>
      <c r="D6115" s="92">
        <v>4676.2319340000004</v>
      </c>
      <c r="E6115" s="92">
        <v>4878.6430659999996</v>
      </c>
      <c r="F6115" s="92">
        <v>4878.498047</v>
      </c>
      <c r="G6115" s="92">
        <v>64183200</v>
      </c>
    </row>
    <row r="6116" spans="1:7" x14ac:dyDescent="0.25">
      <c r="A6116" s="87">
        <v>41715</v>
      </c>
      <c r="B6116" s="92">
        <v>4887.3588870000003</v>
      </c>
      <c r="C6116" s="92">
        <v>4903.4970700000003</v>
      </c>
      <c r="D6116" s="92">
        <v>4845.7797849999997</v>
      </c>
      <c r="E6116" s="92">
        <v>4876.1879879999997</v>
      </c>
      <c r="F6116" s="92">
        <v>4876.0429690000001</v>
      </c>
      <c r="G6116" s="92">
        <v>68624800</v>
      </c>
    </row>
    <row r="6117" spans="1:7" x14ac:dyDescent="0.25">
      <c r="A6117" s="87">
        <v>41716</v>
      </c>
      <c r="B6117" s="92">
        <v>4878.5380859999996</v>
      </c>
      <c r="C6117" s="92">
        <v>4895.4990230000003</v>
      </c>
      <c r="D6117" s="92">
        <v>4802.0190430000002</v>
      </c>
      <c r="E6117" s="92">
        <v>4805.6118159999996</v>
      </c>
      <c r="F6117" s="92">
        <v>4805.4692379999997</v>
      </c>
      <c r="G6117" s="92">
        <v>48254600</v>
      </c>
    </row>
    <row r="6118" spans="1:7" x14ac:dyDescent="0.25">
      <c r="A6118" s="87">
        <v>41717</v>
      </c>
      <c r="B6118" s="92">
        <v>4817.501953</v>
      </c>
      <c r="C6118" s="92">
        <v>4838.1831050000001</v>
      </c>
      <c r="D6118" s="92">
        <v>4816.7109380000002</v>
      </c>
      <c r="E6118" s="92">
        <v>4821.4570309999999</v>
      </c>
      <c r="F6118" s="92">
        <v>4821.3139650000003</v>
      </c>
      <c r="G6118" s="92">
        <v>42089300</v>
      </c>
    </row>
    <row r="6119" spans="1:7" x14ac:dyDescent="0.25">
      <c r="A6119" s="87">
        <v>41718</v>
      </c>
      <c r="B6119" s="92">
        <v>4807.716797</v>
      </c>
      <c r="C6119" s="92">
        <v>4808.9301759999998</v>
      </c>
      <c r="D6119" s="92">
        <v>4691.1411129999997</v>
      </c>
      <c r="E6119" s="92">
        <v>4698.9731449999999</v>
      </c>
      <c r="F6119" s="92">
        <v>4698.8334960000002</v>
      </c>
      <c r="G6119" s="92">
        <v>46822200</v>
      </c>
    </row>
    <row r="6120" spans="1:7" x14ac:dyDescent="0.25">
      <c r="A6120" s="87">
        <v>41719</v>
      </c>
      <c r="B6120" s="92">
        <v>4710.5097660000001</v>
      </c>
      <c r="C6120" s="92">
        <v>4736.3007809999999</v>
      </c>
      <c r="D6120" s="92">
        <v>4661.6118159999996</v>
      </c>
      <c r="E6120" s="92">
        <v>4700.2148440000001</v>
      </c>
      <c r="F6120" s="92">
        <v>4700.0751950000003</v>
      </c>
      <c r="G6120" s="92">
        <v>46340400</v>
      </c>
    </row>
    <row r="6121" spans="1:7" x14ac:dyDescent="0.25">
      <c r="A6121" s="87">
        <v>41722</v>
      </c>
      <c r="B6121" s="92">
        <v>4712.1201170000004</v>
      </c>
      <c r="C6121" s="92">
        <v>4727.6220700000003</v>
      </c>
      <c r="D6121" s="92">
        <v>4695.3579099999997</v>
      </c>
      <c r="E6121" s="92">
        <v>4720.419922</v>
      </c>
      <c r="F6121" s="92">
        <v>4720.2797849999997</v>
      </c>
      <c r="G6121" s="92">
        <v>32516000</v>
      </c>
    </row>
    <row r="6122" spans="1:7" x14ac:dyDescent="0.25">
      <c r="A6122" s="87">
        <v>41723</v>
      </c>
      <c r="B6122" s="92">
        <v>4706.2548829999996</v>
      </c>
      <c r="C6122" s="92">
        <v>4712.7651370000003</v>
      </c>
      <c r="D6122" s="92">
        <v>4694.248047</v>
      </c>
      <c r="E6122" s="92">
        <v>4703.0908200000003</v>
      </c>
      <c r="F6122" s="92">
        <v>4702.951172</v>
      </c>
      <c r="G6122" s="92">
        <v>33550100</v>
      </c>
    </row>
    <row r="6123" spans="1:7" x14ac:dyDescent="0.25">
      <c r="A6123" s="87">
        <v>41724</v>
      </c>
      <c r="B6123" s="92">
        <v>4708.2539059999999</v>
      </c>
      <c r="C6123" s="92">
        <v>4744.8959960000002</v>
      </c>
      <c r="D6123" s="92">
        <v>4707.8598629999997</v>
      </c>
      <c r="E6123" s="92">
        <v>4728.2402339999999</v>
      </c>
      <c r="F6123" s="92">
        <v>4728.0996089999999</v>
      </c>
      <c r="G6123" s="92">
        <v>34028700</v>
      </c>
    </row>
    <row r="6124" spans="1:7" x14ac:dyDescent="0.25">
      <c r="A6124" s="87">
        <v>41725</v>
      </c>
      <c r="B6124" s="92">
        <v>4721.5200199999999</v>
      </c>
      <c r="C6124" s="92">
        <v>4758.0112300000001</v>
      </c>
      <c r="D6124" s="92">
        <v>4717.7299800000001</v>
      </c>
      <c r="E6124" s="92">
        <v>4723.0571289999998</v>
      </c>
      <c r="F6124" s="92">
        <v>4722.9169920000004</v>
      </c>
      <c r="G6124" s="92">
        <v>35690000</v>
      </c>
    </row>
    <row r="6125" spans="1:7" x14ac:dyDescent="0.25">
      <c r="A6125" s="87">
        <v>41726</v>
      </c>
      <c r="B6125" s="92">
        <v>4737.6337890000004</v>
      </c>
      <c r="C6125" s="92">
        <v>4769.2202150000003</v>
      </c>
      <c r="D6125" s="92">
        <v>4737.2211909999996</v>
      </c>
      <c r="E6125" s="92">
        <v>4768.2768550000001</v>
      </c>
      <c r="F6125" s="92">
        <v>4768.1352539999998</v>
      </c>
      <c r="G6125" s="92">
        <v>38896300</v>
      </c>
    </row>
    <row r="6126" spans="1:7" x14ac:dyDescent="0.25">
      <c r="A6126" s="87">
        <v>41730</v>
      </c>
      <c r="B6126" s="92">
        <v>4796.1621089999999</v>
      </c>
      <c r="C6126" s="92">
        <v>4873.9340819999998</v>
      </c>
      <c r="D6126" s="92">
        <v>4793.8891599999997</v>
      </c>
      <c r="E6126" s="92">
        <v>4873.9340819999998</v>
      </c>
      <c r="F6126" s="92">
        <v>4873.7890630000002</v>
      </c>
      <c r="G6126" s="92">
        <v>46120400</v>
      </c>
    </row>
    <row r="6127" spans="1:7" x14ac:dyDescent="0.25">
      <c r="A6127" s="87">
        <v>41731</v>
      </c>
      <c r="B6127" s="92">
        <v>4878.3398440000001</v>
      </c>
      <c r="C6127" s="92">
        <v>4902.1049800000001</v>
      </c>
      <c r="D6127" s="92">
        <v>4857.6821289999998</v>
      </c>
      <c r="E6127" s="92">
        <v>4870.205078</v>
      </c>
      <c r="F6127" s="92">
        <v>4870.060547</v>
      </c>
      <c r="G6127" s="92">
        <v>47891300</v>
      </c>
    </row>
    <row r="6128" spans="1:7" x14ac:dyDescent="0.25">
      <c r="A6128" s="87">
        <v>41732</v>
      </c>
      <c r="B6128" s="92">
        <v>4877.3168949999999</v>
      </c>
      <c r="C6128" s="92">
        <v>4896.6108400000003</v>
      </c>
      <c r="D6128" s="92">
        <v>4876.4047849999997</v>
      </c>
      <c r="E6128" s="92">
        <v>4891.3198240000002</v>
      </c>
      <c r="F6128" s="92">
        <v>4891.1748049999997</v>
      </c>
      <c r="G6128" s="92">
        <v>40869900</v>
      </c>
    </row>
    <row r="6129" spans="1:7" x14ac:dyDescent="0.25">
      <c r="A6129" s="87">
        <v>41733</v>
      </c>
      <c r="B6129" s="92">
        <v>4894.3349609999996</v>
      </c>
      <c r="C6129" s="92">
        <v>4899.2060549999997</v>
      </c>
      <c r="D6129" s="92">
        <v>4839.2597660000001</v>
      </c>
      <c r="E6129" s="92">
        <v>4857.9438479999999</v>
      </c>
      <c r="F6129" s="92">
        <v>4857.7998049999997</v>
      </c>
      <c r="G6129" s="92">
        <v>35297400</v>
      </c>
    </row>
    <row r="6130" spans="1:7" x14ac:dyDescent="0.25">
      <c r="A6130" s="87">
        <v>41736</v>
      </c>
      <c r="B6130" s="92">
        <v>4855.8671880000002</v>
      </c>
      <c r="C6130" s="92">
        <v>4930.8798829999996</v>
      </c>
      <c r="D6130" s="92">
        <v>4852.9750979999999</v>
      </c>
      <c r="E6130" s="92">
        <v>4921.0390630000002</v>
      </c>
      <c r="F6130" s="92">
        <v>4920.8930659999996</v>
      </c>
      <c r="G6130" s="92">
        <v>40078800</v>
      </c>
    </row>
    <row r="6131" spans="1:7" x14ac:dyDescent="0.25">
      <c r="A6131" s="87">
        <v>41737</v>
      </c>
      <c r="B6131" s="92">
        <v>4922.6000979999999</v>
      </c>
      <c r="C6131" s="92">
        <v>4933.1127930000002</v>
      </c>
      <c r="D6131" s="92">
        <v>4906.0717770000001</v>
      </c>
      <c r="E6131" s="92">
        <v>4921.4038090000004</v>
      </c>
      <c r="F6131" s="92">
        <v>4921.2578130000002</v>
      </c>
      <c r="G6131" s="92">
        <v>37402300</v>
      </c>
    </row>
    <row r="6132" spans="1:7" x14ac:dyDescent="0.25">
      <c r="A6132" s="87">
        <v>41738</v>
      </c>
      <c r="B6132" s="92">
        <v>4922.6000979999999</v>
      </c>
      <c r="C6132" s="92">
        <v>4933.1127930000002</v>
      </c>
      <c r="D6132" s="92">
        <v>4906.0717770000001</v>
      </c>
      <c r="E6132" s="92">
        <v>4921.4038090000004</v>
      </c>
      <c r="F6132" s="92">
        <v>4921.2578130000002</v>
      </c>
      <c r="G6132" s="92">
        <v>0</v>
      </c>
    </row>
    <row r="6133" spans="1:7" x14ac:dyDescent="0.25">
      <c r="A6133" s="87">
        <v>41739</v>
      </c>
      <c r="B6133" s="92">
        <v>4829.3129879999997</v>
      </c>
      <c r="C6133" s="92">
        <v>4829.3129879999997</v>
      </c>
      <c r="D6133" s="92">
        <v>4739.7919920000004</v>
      </c>
      <c r="E6133" s="92">
        <v>4765.7290039999998</v>
      </c>
      <c r="F6133" s="92">
        <v>4765.5874020000001</v>
      </c>
      <c r="G6133" s="92">
        <v>64619800</v>
      </c>
    </row>
    <row r="6134" spans="1:7" x14ac:dyDescent="0.25">
      <c r="A6134" s="87">
        <v>41740</v>
      </c>
      <c r="B6134" s="92">
        <v>4734.3051759999998</v>
      </c>
      <c r="C6134" s="92">
        <v>4816.576172</v>
      </c>
      <c r="D6134" s="92">
        <v>4721.5961909999996</v>
      </c>
      <c r="E6134" s="92">
        <v>4816.576172</v>
      </c>
      <c r="F6134" s="92">
        <v>4816.4331050000001</v>
      </c>
      <c r="G6134" s="92">
        <v>38265800</v>
      </c>
    </row>
    <row r="6135" spans="1:7" x14ac:dyDescent="0.25">
      <c r="A6135" s="87">
        <v>41743</v>
      </c>
      <c r="B6135" s="92">
        <v>4812.6279299999997</v>
      </c>
      <c r="C6135" s="92">
        <v>4870.1020509999998</v>
      </c>
      <c r="D6135" s="92">
        <v>4812.6279299999997</v>
      </c>
      <c r="E6135" s="92">
        <v>4864.8837890000004</v>
      </c>
      <c r="F6135" s="92">
        <v>4864.7397460000002</v>
      </c>
      <c r="G6135" s="92">
        <v>36899400</v>
      </c>
    </row>
    <row r="6136" spans="1:7" x14ac:dyDescent="0.25">
      <c r="A6136" s="87">
        <v>41744</v>
      </c>
      <c r="B6136" s="92">
        <v>4872.298828</v>
      </c>
      <c r="C6136" s="92">
        <v>4893.2309569999998</v>
      </c>
      <c r="D6136" s="92">
        <v>4863.0131840000004</v>
      </c>
      <c r="E6136" s="92">
        <v>4870.2148440000001</v>
      </c>
      <c r="F6136" s="92">
        <v>4870.0703130000002</v>
      </c>
      <c r="G6136" s="92">
        <v>40691200</v>
      </c>
    </row>
    <row r="6137" spans="1:7" x14ac:dyDescent="0.25">
      <c r="A6137" s="87">
        <v>41745</v>
      </c>
      <c r="B6137" s="92">
        <v>4883.4877930000002</v>
      </c>
      <c r="C6137" s="92">
        <v>4893.5351559999999</v>
      </c>
      <c r="D6137" s="92">
        <v>4870.6118159999996</v>
      </c>
      <c r="E6137" s="92">
        <v>4873.0112300000001</v>
      </c>
      <c r="F6137" s="92">
        <v>4872.8662109999996</v>
      </c>
      <c r="G6137" s="92">
        <v>42634400</v>
      </c>
    </row>
    <row r="6138" spans="1:7" x14ac:dyDescent="0.25">
      <c r="A6138" s="87">
        <v>41746</v>
      </c>
      <c r="B6138" s="92">
        <v>4897.1967770000001</v>
      </c>
      <c r="C6138" s="92">
        <v>4906.2871089999999</v>
      </c>
      <c r="D6138" s="92">
        <v>4883.2729490000002</v>
      </c>
      <c r="E6138" s="92">
        <v>4897.0517579999996</v>
      </c>
      <c r="F6138" s="92">
        <v>4896.9067379999997</v>
      </c>
      <c r="G6138" s="92">
        <v>30456400</v>
      </c>
    </row>
    <row r="6139" spans="1:7" x14ac:dyDescent="0.25">
      <c r="A6139" s="87">
        <v>41750</v>
      </c>
      <c r="B6139" s="92">
        <v>4912.5078130000002</v>
      </c>
      <c r="C6139" s="92">
        <v>4915.203125</v>
      </c>
      <c r="D6139" s="92">
        <v>4887.7749020000001</v>
      </c>
      <c r="E6139" s="92">
        <v>4892.2880859999996</v>
      </c>
      <c r="F6139" s="92">
        <v>4892.1430659999996</v>
      </c>
      <c r="G6139" s="92">
        <v>26343900</v>
      </c>
    </row>
    <row r="6140" spans="1:7" x14ac:dyDescent="0.25">
      <c r="A6140" s="87">
        <v>41751</v>
      </c>
      <c r="B6140" s="92">
        <v>4889.8671880000002</v>
      </c>
      <c r="C6140" s="92">
        <v>4898.2060549999997</v>
      </c>
      <c r="D6140" s="92">
        <v>4858.8198240000002</v>
      </c>
      <c r="E6140" s="92">
        <v>4898.2060549999997</v>
      </c>
      <c r="F6140" s="92">
        <v>4898.0610349999997</v>
      </c>
      <c r="G6140" s="92">
        <v>31361100</v>
      </c>
    </row>
    <row r="6141" spans="1:7" x14ac:dyDescent="0.25">
      <c r="A6141" s="87">
        <v>41752</v>
      </c>
      <c r="B6141" s="92">
        <v>4892.7719729999999</v>
      </c>
      <c r="C6141" s="92">
        <v>4916.8979490000002</v>
      </c>
      <c r="D6141" s="92">
        <v>4887.2670900000003</v>
      </c>
      <c r="E6141" s="92">
        <v>4893.1479490000002</v>
      </c>
      <c r="F6141" s="92">
        <v>4893.0029299999997</v>
      </c>
      <c r="G6141" s="92">
        <v>36209700</v>
      </c>
    </row>
    <row r="6142" spans="1:7" x14ac:dyDescent="0.25">
      <c r="A6142" s="87">
        <v>41753</v>
      </c>
      <c r="B6142" s="92">
        <v>4891.6821289999998</v>
      </c>
      <c r="C6142" s="92">
        <v>4916.2329099999997</v>
      </c>
      <c r="D6142" s="92">
        <v>4880.8481449999999</v>
      </c>
      <c r="E6142" s="92">
        <v>4891.0791019999997</v>
      </c>
      <c r="F6142" s="92">
        <v>4890.9340819999998</v>
      </c>
      <c r="G6142" s="92">
        <v>36628100</v>
      </c>
    </row>
    <row r="6143" spans="1:7" x14ac:dyDescent="0.25">
      <c r="A6143" s="87">
        <v>41754</v>
      </c>
      <c r="B6143" s="92">
        <v>4893.3862300000001</v>
      </c>
      <c r="C6143" s="92">
        <v>4916.591797</v>
      </c>
      <c r="D6143" s="92">
        <v>4891.2700199999999</v>
      </c>
      <c r="E6143" s="92">
        <v>4897.6430659999996</v>
      </c>
      <c r="F6143" s="92">
        <v>4897.498047</v>
      </c>
      <c r="G6143" s="92">
        <v>35213900</v>
      </c>
    </row>
    <row r="6144" spans="1:7" x14ac:dyDescent="0.25">
      <c r="A6144" s="87">
        <v>41757</v>
      </c>
      <c r="B6144" s="92">
        <v>4895.8359380000002</v>
      </c>
      <c r="C6144" s="92">
        <v>4901.8471680000002</v>
      </c>
      <c r="D6144" s="92">
        <v>4818.7578130000002</v>
      </c>
      <c r="E6144" s="92">
        <v>4818.7578130000002</v>
      </c>
      <c r="F6144" s="92">
        <v>4818.6147460000002</v>
      </c>
      <c r="G6144" s="92">
        <v>32217400</v>
      </c>
    </row>
    <row r="6145" spans="1:7" x14ac:dyDescent="0.25">
      <c r="A6145" s="87">
        <v>41758</v>
      </c>
      <c r="B6145" s="92">
        <v>4810.5141599999997</v>
      </c>
      <c r="C6145" s="92">
        <v>4823.5742190000001</v>
      </c>
      <c r="D6145" s="92">
        <v>4800.0068359999996</v>
      </c>
      <c r="E6145" s="92">
        <v>4819.6811520000001</v>
      </c>
      <c r="F6145" s="92">
        <v>4819.5380859999996</v>
      </c>
      <c r="G6145" s="92">
        <v>32679700</v>
      </c>
    </row>
    <row r="6146" spans="1:7" x14ac:dyDescent="0.25">
      <c r="A6146" s="87">
        <v>41759</v>
      </c>
      <c r="B6146" s="92">
        <v>4834.2348629999997</v>
      </c>
      <c r="C6146" s="92">
        <v>4846.2319340000004</v>
      </c>
      <c r="D6146" s="92">
        <v>4827.4819340000004</v>
      </c>
      <c r="E6146" s="92">
        <v>4840.1459960000002</v>
      </c>
      <c r="F6146" s="92">
        <v>4840.0024409999996</v>
      </c>
      <c r="G6146" s="92">
        <v>34856200</v>
      </c>
    </row>
    <row r="6147" spans="1:7" x14ac:dyDescent="0.25">
      <c r="A6147" s="87">
        <v>41761</v>
      </c>
      <c r="B6147" s="92">
        <v>4845.3408200000003</v>
      </c>
      <c r="C6147" s="92">
        <v>4858.9072269999997</v>
      </c>
      <c r="D6147" s="92">
        <v>4835.1948240000002</v>
      </c>
      <c r="E6147" s="92">
        <v>4838.7597660000001</v>
      </c>
      <c r="F6147" s="92">
        <v>4838.6162109999996</v>
      </c>
      <c r="G6147" s="92">
        <v>36574400</v>
      </c>
    </row>
    <row r="6148" spans="1:7" x14ac:dyDescent="0.25">
      <c r="A6148" s="87">
        <v>41764</v>
      </c>
      <c r="B6148" s="92">
        <v>4842.5307620000003</v>
      </c>
      <c r="C6148" s="92">
        <v>4856.3369140000004</v>
      </c>
      <c r="D6148" s="92">
        <v>4838.0742190000001</v>
      </c>
      <c r="E6148" s="92">
        <v>4842.5029299999997</v>
      </c>
      <c r="F6148" s="92">
        <v>4842.3588870000003</v>
      </c>
      <c r="G6148" s="92">
        <v>28312600</v>
      </c>
    </row>
    <row r="6149" spans="1:7" x14ac:dyDescent="0.25">
      <c r="A6149" s="87">
        <v>41765</v>
      </c>
      <c r="B6149" s="92">
        <v>4845.4677730000003</v>
      </c>
      <c r="C6149" s="92">
        <v>4855.091797</v>
      </c>
      <c r="D6149" s="92">
        <v>4828.6372069999998</v>
      </c>
      <c r="E6149" s="92">
        <v>4834.4677730000003</v>
      </c>
      <c r="F6149" s="92">
        <v>4834.3242190000001</v>
      </c>
      <c r="G6149" s="92">
        <v>25575900</v>
      </c>
    </row>
    <row r="6150" spans="1:7" x14ac:dyDescent="0.25">
      <c r="A6150" s="87">
        <v>41766</v>
      </c>
      <c r="B6150" s="92">
        <v>4833.3168949999999</v>
      </c>
      <c r="C6150" s="92">
        <v>4869.5888670000004</v>
      </c>
      <c r="D6150" s="92">
        <v>4828.216797</v>
      </c>
      <c r="E6150" s="92">
        <v>4862.0688479999999</v>
      </c>
      <c r="F6150" s="92">
        <v>4861.9248049999997</v>
      </c>
      <c r="G6150" s="92">
        <v>32100000</v>
      </c>
    </row>
    <row r="6151" spans="1:7" x14ac:dyDescent="0.25">
      <c r="A6151" s="87">
        <v>41767</v>
      </c>
      <c r="B6151" s="92">
        <v>4878.8100590000004</v>
      </c>
      <c r="C6151" s="92">
        <v>4889.0517579999996</v>
      </c>
      <c r="D6151" s="92">
        <v>4842.3979490000002</v>
      </c>
      <c r="E6151" s="92">
        <v>4860.8891599999997</v>
      </c>
      <c r="F6151" s="92">
        <v>4860.7451170000004</v>
      </c>
      <c r="G6151" s="92">
        <v>30018200</v>
      </c>
    </row>
    <row r="6152" spans="1:7" x14ac:dyDescent="0.25">
      <c r="A6152" s="87">
        <v>41768</v>
      </c>
      <c r="B6152" s="92">
        <v>4865.5268550000001</v>
      </c>
      <c r="C6152" s="92">
        <v>4898.1381840000004</v>
      </c>
      <c r="D6152" s="92">
        <v>4863.4902339999999</v>
      </c>
      <c r="E6152" s="92">
        <v>4898.1381840000004</v>
      </c>
      <c r="F6152" s="92">
        <v>4897.9931640000004</v>
      </c>
      <c r="G6152" s="92">
        <v>33843600</v>
      </c>
    </row>
    <row r="6153" spans="1:7" x14ac:dyDescent="0.25">
      <c r="A6153" s="87">
        <v>41771</v>
      </c>
      <c r="B6153" s="92">
        <v>4907.7387699999999</v>
      </c>
      <c r="C6153" s="92">
        <v>4929.7329099999997</v>
      </c>
      <c r="D6153" s="92">
        <v>4907.7270509999998</v>
      </c>
      <c r="E6153" s="92">
        <v>4912.998047</v>
      </c>
      <c r="F6153" s="92">
        <v>4912.8520509999998</v>
      </c>
      <c r="G6153" s="92">
        <v>35967400</v>
      </c>
    </row>
    <row r="6154" spans="1:7" x14ac:dyDescent="0.25">
      <c r="A6154" s="87">
        <v>41772</v>
      </c>
      <c r="B6154" s="92">
        <v>4933.6621089999999</v>
      </c>
      <c r="C6154" s="92">
        <v>4941.2451170000004</v>
      </c>
      <c r="D6154" s="92">
        <v>4902.8032229999999</v>
      </c>
      <c r="E6154" s="92">
        <v>4921.3940430000002</v>
      </c>
      <c r="F6154" s="92">
        <v>4921.248047</v>
      </c>
      <c r="G6154" s="92">
        <v>32367800</v>
      </c>
    </row>
    <row r="6155" spans="1:7" x14ac:dyDescent="0.25">
      <c r="A6155" s="87">
        <v>41773</v>
      </c>
      <c r="B6155" s="92">
        <v>4938.2622069999998</v>
      </c>
      <c r="C6155" s="92">
        <v>4991.6362300000001</v>
      </c>
      <c r="D6155" s="92">
        <v>4936.5278319999998</v>
      </c>
      <c r="E6155" s="92">
        <v>4991.6362300000001</v>
      </c>
      <c r="F6155" s="92">
        <v>4991.4877930000002</v>
      </c>
      <c r="G6155" s="92">
        <v>47067000</v>
      </c>
    </row>
    <row r="6156" spans="1:7" x14ac:dyDescent="0.25">
      <c r="A6156" s="87">
        <v>41775</v>
      </c>
      <c r="B6156" s="92">
        <v>4983.2861329999996</v>
      </c>
      <c r="C6156" s="92">
        <v>5031.5708009999998</v>
      </c>
      <c r="D6156" s="92">
        <v>4977.173828</v>
      </c>
      <c r="E6156" s="92">
        <v>5031.5708009999998</v>
      </c>
      <c r="F6156" s="92">
        <v>5031.4213870000003</v>
      </c>
      <c r="G6156" s="92">
        <v>42269900</v>
      </c>
    </row>
    <row r="6157" spans="1:7" x14ac:dyDescent="0.25">
      <c r="A6157" s="87">
        <v>41778</v>
      </c>
      <c r="B6157" s="92">
        <v>5053.0507809999999</v>
      </c>
      <c r="C6157" s="92">
        <v>5091.3168949999999</v>
      </c>
      <c r="D6157" s="92">
        <v>4976.3989259999998</v>
      </c>
      <c r="E6157" s="92">
        <v>5014.9960940000001</v>
      </c>
      <c r="F6157" s="92">
        <v>5014.8476559999999</v>
      </c>
      <c r="G6157" s="92">
        <v>46633800</v>
      </c>
    </row>
    <row r="6158" spans="1:7" x14ac:dyDescent="0.25">
      <c r="A6158" s="87">
        <v>41779</v>
      </c>
      <c r="B6158" s="92">
        <v>5009.6181640000004</v>
      </c>
      <c r="C6158" s="92">
        <v>5010.2041019999997</v>
      </c>
      <c r="D6158" s="92">
        <v>4865.3232420000004</v>
      </c>
      <c r="E6158" s="92">
        <v>4895.955078</v>
      </c>
      <c r="F6158" s="92">
        <v>4895.8100590000004</v>
      </c>
      <c r="G6158" s="92">
        <v>40347100</v>
      </c>
    </row>
    <row r="6159" spans="1:7" x14ac:dyDescent="0.25">
      <c r="A6159" s="87">
        <v>41780</v>
      </c>
      <c r="B6159" s="92">
        <v>4885.4848629999997</v>
      </c>
      <c r="C6159" s="92">
        <v>4913.4121089999999</v>
      </c>
      <c r="D6159" s="92">
        <v>4868.2001950000003</v>
      </c>
      <c r="E6159" s="92">
        <v>4910.2919920000004</v>
      </c>
      <c r="F6159" s="92">
        <v>4910.1459960000002</v>
      </c>
      <c r="G6159" s="92">
        <v>31688400</v>
      </c>
    </row>
    <row r="6160" spans="1:7" x14ac:dyDescent="0.25">
      <c r="A6160" s="87">
        <v>41781</v>
      </c>
      <c r="B6160" s="92">
        <v>4931.3608400000003</v>
      </c>
      <c r="C6160" s="92">
        <v>4974.125</v>
      </c>
      <c r="D6160" s="92">
        <v>4926.0742190000001</v>
      </c>
      <c r="E6160" s="92">
        <v>4969.8818359999996</v>
      </c>
      <c r="F6160" s="92">
        <v>4969.734375</v>
      </c>
      <c r="G6160" s="92">
        <v>38541200</v>
      </c>
    </row>
    <row r="6161" spans="1:7" x14ac:dyDescent="0.25">
      <c r="A6161" s="87">
        <v>41782</v>
      </c>
      <c r="B6161" s="92">
        <v>4973.5419920000004</v>
      </c>
      <c r="C6161" s="92">
        <v>4977.4970700000003</v>
      </c>
      <c r="D6161" s="92">
        <v>4959.169922</v>
      </c>
      <c r="E6161" s="92">
        <v>4973.0571289999998</v>
      </c>
      <c r="F6161" s="92">
        <v>4972.9096680000002</v>
      </c>
      <c r="G6161" s="92">
        <v>28414800</v>
      </c>
    </row>
    <row r="6162" spans="1:7" x14ac:dyDescent="0.25">
      <c r="A6162" s="87">
        <v>41785</v>
      </c>
      <c r="B6162" s="92">
        <v>4984.6899409999996</v>
      </c>
      <c r="C6162" s="92">
        <v>4986.0849609999996</v>
      </c>
      <c r="D6162" s="92">
        <v>4961.4257809999999</v>
      </c>
      <c r="E6162" s="92">
        <v>4963.9248049999997</v>
      </c>
      <c r="F6162" s="92">
        <v>4963.7773440000001</v>
      </c>
      <c r="G6162" s="92">
        <v>25200100</v>
      </c>
    </row>
    <row r="6163" spans="1:7" x14ac:dyDescent="0.25">
      <c r="A6163" s="87">
        <v>41787</v>
      </c>
      <c r="B6163" s="92">
        <v>4959.5439450000003</v>
      </c>
      <c r="C6163" s="92">
        <v>4988.1850590000004</v>
      </c>
      <c r="D6163" s="92">
        <v>4957.8139650000003</v>
      </c>
      <c r="E6163" s="92">
        <v>4985.578125</v>
      </c>
      <c r="F6163" s="92">
        <v>4985.4301759999998</v>
      </c>
      <c r="G6163" s="92">
        <v>28955700</v>
      </c>
    </row>
    <row r="6164" spans="1:7" x14ac:dyDescent="0.25">
      <c r="A6164" s="87">
        <v>41789</v>
      </c>
      <c r="B6164" s="92">
        <v>4996.7021480000003</v>
      </c>
      <c r="C6164" s="92">
        <v>4998.0942379999997</v>
      </c>
      <c r="D6164" s="92">
        <v>4893.908203</v>
      </c>
      <c r="E6164" s="92">
        <v>4893.908203</v>
      </c>
      <c r="F6164" s="92">
        <v>4893.7631840000004</v>
      </c>
      <c r="G6164" s="92">
        <v>40385400</v>
      </c>
    </row>
    <row r="6165" spans="1:7" x14ac:dyDescent="0.25">
      <c r="A6165" s="87">
        <v>41792</v>
      </c>
      <c r="B6165" s="92">
        <v>4900.9731449999999</v>
      </c>
      <c r="C6165" s="92">
        <v>4912.0908200000003</v>
      </c>
      <c r="D6165" s="92">
        <v>4875.6191410000001</v>
      </c>
      <c r="E6165" s="92">
        <v>4912.0908200000003</v>
      </c>
      <c r="F6165" s="92">
        <v>4911.9448240000002</v>
      </c>
      <c r="G6165" s="92">
        <v>30879300</v>
      </c>
    </row>
    <row r="6166" spans="1:7" x14ac:dyDescent="0.25">
      <c r="A6166" s="87">
        <v>41793</v>
      </c>
      <c r="B6166" s="92">
        <v>4920.044922</v>
      </c>
      <c r="C6166" s="92">
        <v>4942.1572269999997</v>
      </c>
      <c r="D6166" s="92">
        <v>4896.9492190000001</v>
      </c>
      <c r="E6166" s="92">
        <v>4942.1572269999997</v>
      </c>
      <c r="F6166" s="92">
        <v>4942.0102539999998</v>
      </c>
      <c r="G6166" s="92">
        <v>30753300</v>
      </c>
    </row>
    <row r="6167" spans="1:7" x14ac:dyDescent="0.25">
      <c r="A6167" s="87">
        <v>41794</v>
      </c>
      <c r="B6167" s="92">
        <v>4933.1181640000004</v>
      </c>
      <c r="C6167" s="92">
        <v>4946.8872069999998</v>
      </c>
      <c r="D6167" s="92">
        <v>4919.9160160000001</v>
      </c>
      <c r="E6167" s="92">
        <v>4932.5639650000003</v>
      </c>
      <c r="F6167" s="92">
        <v>4932.4174800000001</v>
      </c>
      <c r="G6167" s="92">
        <v>27047400</v>
      </c>
    </row>
    <row r="6168" spans="1:7" x14ac:dyDescent="0.25">
      <c r="A6168" s="87">
        <v>41795</v>
      </c>
      <c r="B6168" s="92">
        <v>4932.4350590000004</v>
      </c>
      <c r="C6168" s="92">
        <v>4938.2778319999998</v>
      </c>
      <c r="D6168" s="92">
        <v>4912.8872069999998</v>
      </c>
      <c r="E6168" s="92">
        <v>4935.5639650000003</v>
      </c>
      <c r="F6168" s="92">
        <v>4935.4174800000001</v>
      </c>
      <c r="G6168" s="92">
        <v>26269900</v>
      </c>
    </row>
    <row r="6169" spans="1:7" x14ac:dyDescent="0.25">
      <c r="A6169" s="87">
        <v>41796</v>
      </c>
      <c r="B6169" s="92">
        <v>4931.4951170000004</v>
      </c>
      <c r="C6169" s="92">
        <v>4958.4321289999998</v>
      </c>
      <c r="D6169" s="92">
        <v>4928.8959960000002</v>
      </c>
      <c r="E6169" s="92">
        <v>4937.1757809999999</v>
      </c>
      <c r="F6169" s="92">
        <v>4937.029297</v>
      </c>
      <c r="G6169" s="92">
        <v>25952600</v>
      </c>
    </row>
    <row r="6170" spans="1:7" x14ac:dyDescent="0.25">
      <c r="A6170" s="87">
        <v>41799</v>
      </c>
      <c r="B6170" s="92">
        <v>4945.8388670000004</v>
      </c>
      <c r="C6170" s="92">
        <v>4948.6118159999996</v>
      </c>
      <c r="D6170" s="92">
        <v>4876.1879879999997</v>
      </c>
      <c r="E6170" s="92">
        <v>4885.0830079999996</v>
      </c>
      <c r="F6170" s="92">
        <v>4884.9379879999997</v>
      </c>
      <c r="G6170" s="92">
        <v>30762400</v>
      </c>
    </row>
    <row r="6171" spans="1:7" x14ac:dyDescent="0.25">
      <c r="A6171" s="87">
        <v>41800</v>
      </c>
      <c r="B6171" s="92">
        <v>4893.7070309999999</v>
      </c>
      <c r="C6171" s="92">
        <v>4946.0898440000001</v>
      </c>
      <c r="D6171" s="92">
        <v>4893.7070309999999</v>
      </c>
      <c r="E6171" s="92">
        <v>4946.0898440000001</v>
      </c>
      <c r="F6171" s="92">
        <v>4945.9428710000002</v>
      </c>
      <c r="G6171" s="92">
        <v>24751500</v>
      </c>
    </row>
    <row r="6172" spans="1:7" x14ac:dyDescent="0.25">
      <c r="A6172" s="87">
        <v>41801</v>
      </c>
      <c r="B6172" s="92">
        <v>4942.7250979999999</v>
      </c>
      <c r="C6172" s="92">
        <v>4971.9458009999998</v>
      </c>
      <c r="D6172" s="92">
        <v>4939.9790039999998</v>
      </c>
      <c r="E6172" s="92">
        <v>4971.9458009999998</v>
      </c>
      <c r="F6172" s="92">
        <v>4971.7983400000003</v>
      </c>
      <c r="G6172" s="92">
        <v>28149800</v>
      </c>
    </row>
    <row r="6173" spans="1:7" x14ac:dyDescent="0.25">
      <c r="A6173" s="87">
        <v>41802</v>
      </c>
      <c r="B6173" s="92">
        <v>4963.1162109999996</v>
      </c>
      <c r="C6173" s="92">
        <v>4965.8828130000002</v>
      </c>
      <c r="D6173" s="92">
        <v>4920.9868159999996</v>
      </c>
      <c r="E6173" s="92">
        <v>4934.4072269999997</v>
      </c>
      <c r="F6173" s="92">
        <v>4934.2607420000004</v>
      </c>
      <c r="G6173" s="92">
        <v>27230000</v>
      </c>
    </row>
    <row r="6174" spans="1:7" x14ac:dyDescent="0.25">
      <c r="A6174" s="87">
        <v>41803</v>
      </c>
      <c r="B6174" s="92">
        <v>4927.3710940000001</v>
      </c>
      <c r="C6174" s="92">
        <v>4929.6118159999996</v>
      </c>
      <c r="D6174" s="92">
        <v>4918.4780270000001</v>
      </c>
      <c r="E6174" s="92">
        <v>4926.6630859999996</v>
      </c>
      <c r="F6174" s="92">
        <v>4926.5170900000003</v>
      </c>
      <c r="G6174" s="92">
        <v>22470600</v>
      </c>
    </row>
    <row r="6175" spans="1:7" x14ac:dyDescent="0.25">
      <c r="A6175" s="87">
        <v>41806</v>
      </c>
      <c r="B6175" s="92">
        <v>4924.0678710000002</v>
      </c>
      <c r="C6175" s="92">
        <v>4929.5517579999996</v>
      </c>
      <c r="D6175" s="92">
        <v>4880.1601559999999</v>
      </c>
      <c r="E6175" s="92">
        <v>4885.4589839999999</v>
      </c>
      <c r="F6175" s="92">
        <v>4885.3139650000003</v>
      </c>
      <c r="G6175" s="92">
        <v>26973900</v>
      </c>
    </row>
    <row r="6176" spans="1:7" x14ac:dyDescent="0.25">
      <c r="A6176" s="87">
        <v>41807</v>
      </c>
      <c r="B6176" s="92">
        <v>4889.7158200000003</v>
      </c>
      <c r="C6176" s="92">
        <v>4909.5170900000003</v>
      </c>
      <c r="D6176" s="92">
        <v>4878.3188479999999</v>
      </c>
      <c r="E6176" s="92">
        <v>4909.5170900000003</v>
      </c>
      <c r="F6176" s="92">
        <v>4909.3710940000001</v>
      </c>
      <c r="G6176" s="92">
        <v>25567700</v>
      </c>
    </row>
    <row r="6177" spans="1:7" x14ac:dyDescent="0.25">
      <c r="A6177" s="87">
        <v>41808</v>
      </c>
      <c r="B6177" s="92">
        <v>4906.544922</v>
      </c>
      <c r="C6177" s="92">
        <v>4906.669922</v>
      </c>
      <c r="D6177" s="92">
        <v>4881.9501950000003</v>
      </c>
      <c r="E6177" s="92">
        <v>4887.8598629999997</v>
      </c>
      <c r="F6177" s="92">
        <v>4887.7148440000001</v>
      </c>
      <c r="G6177" s="92">
        <v>27414900</v>
      </c>
    </row>
    <row r="6178" spans="1:7" x14ac:dyDescent="0.25">
      <c r="A6178" s="87">
        <v>41809</v>
      </c>
      <c r="B6178" s="92">
        <v>4895.9638670000004</v>
      </c>
      <c r="C6178" s="92">
        <v>4900.3217770000001</v>
      </c>
      <c r="D6178" s="92">
        <v>4859.203125</v>
      </c>
      <c r="E6178" s="92">
        <v>4864.2729490000002</v>
      </c>
      <c r="F6178" s="92">
        <v>4864.1289059999999</v>
      </c>
      <c r="G6178" s="92">
        <v>29341400</v>
      </c>
    </row>
    <row r="6179" spans="1:7" x14ac:dyDescent="0.25">
      <c r="A6179" s="87">
        <v>41810</v>
      </c>
      <c r="B6179" s="92">
        <v>4874.9731449999999</v>
      </c>
      <c r="C6179" s="92">
        <v>4884.4829099999997</v>
      </c>
      <c r="D6179" s="92">
        <v>4847.701172</v>
      </c>
      <c r="E6179" s="92">
        <v>4847.701172</v>
      </c>
      <c r="F6179" s="92">
        <v>4847.5571289999998</v>
      </c>
      <c r="G6179" s="92">
        <v>24636300</v>
      </c>
    </row>
    <row r="6180" spans="1:7" x14ac:dyDescent="0.25">
      <c r="A6180" s="87">
        <v>41813</v>
      </c>
      <c r="B6180" s="92">
        <v>4857.9228519999997</v>
      </c>
      <c r="C6180" s="92">
        <v>4868.0200199999999</v>
      </c>
      <c r="D6180" s="92">
        <v>4840.9790039999998</v>
      </c>
      <c r="E6180" s="92">
        <v>4842.1289059999999</v>
      </c>
      <c r="F6180" s="92">
        <v>4841.9848629999997</v>
      </c>
      <c r="G6180" s="92">
        <v>28836200</v>
      </c>
    </row>
    <row r="6181" spans="1:7" x14ac:dyDescent="0.25">
      <c r="A6181" s="87">
        <v>41814</v>
      </c>
      <c r="B6181" s="92">
        <v>4847.4257809999999</v>
      </c>
      <c r="C6181" s="92">
        <v>4869.0180659999996</v>
      </c>
      <c r="D6181" s="92">
        <v>4847.4257809999999</v>
      </c>
      <c r="E6181" s="92">
        <v>4862.2402339999999</v>
      </c>
      <c r="F6181" s="92">
        <v>4862.0961909999996</v>
      </c>
      <c r="G6181" s="92">
        <v>31768800</v>
      </c>
    </row>
    <row r="6182" spans="1:7" x14ac:dyDescent="0.25">
      <c r="A6182" s="87">
        <v>41815</v>
      </c>
      <c r="B6182" s="92">
        <v>4859.8837890000004</v>
      </c>
      <c r="C6182" s="92">
        <v>4875.0239259999998</v>
      </c>
      <c r="D6182" s="92">
        <v>4838.9819340000004</v>
      </c>
      <c r="E6182" s="92">
        <v>4838.9819340000004</v>
      </c>
      <c r="F6182" s="92">
        <v>4838.8383789999998</v>
      </c>
      <c r="G6182" s="92">
        <v>29631600</v>
      </c>
    </row>
    <row r="6183" spans="1:7" x14ac:dyDescent="0.25">
      <c r="A6183" s="87">
        <v>41816</v>
      </c>
      <c r="B6183" s="92">
        <v>4846.9819340000004</v>
      </c>
      <c r="C6183" s="92">
        <v>4872.419922</v>
      </c>
      <c r="D6183" s="92">
        <v>4846.2138670000004</v>
      </c>
      <c r="E6183" s="92">
        <v>4872.419922</v>
      </c>
      <c r="F6183" s="92">
        <v>4872.2749020000001</v>
      </c>
      <c r="G6183" s="92">
        <v>30351500</v>
      </c>
    </row>
    <row r="6184" spans="1:7" x14ac:dyDescent="0.25">
      <c r="A6184" s="87">
        <v>41817</v>
      </c>
      <c r="B6184" s="92">
        <v>4864.1831050000001</v>
      </c>
      <c r="C6184" s="92">
        <v>4871.0771480000003</v>
      </c>
      <c r="D6184" s="92">
        <v>4835.0371089999999</v>
      </c>
      <c r="E6184" s="92">
        <v>4845.1337890000004</v>
      </c>
      <c r="F6184" s="92">
        <v>4844.9897460000002</v>
      </c>
      <c r="G6184" s="92">
        <v>30815500</v>
      </c>
    </row>
    <row r="6185" spans="1:7" x14ac:dyDescent="0.25">
      <c r="A6185" s="87">
        <v>41820</v>
      </c>
      <c r="B6185" s="92">
        <v>4847.2041019999997</v>
      </c>
      <c r="C6185" s="92">
        <v>4878.5820309999999</v>
      </c>
      <c r="D6185" s="92">
        <v>4845.6059569999998</v>
      </c>
      <c r="E6185" s="92">
        <v>4878.5820309999999</v>
      </c>
      <c r="F6185" s="92">
        <v>4878.4370120000003</v>
      </c>
      <c r="G6185" s="92">
        <v>34393700</v>
      </c>
    </row>
    <row r="6186" spans="1:7" x14ac:dyDescent="0.25">
      <c r="A6186" s="87">
        <v>41821</v>
      </c>
      <c r="B6186" s="92">
        <v>4877.6499020000001</v>
      </c>
      <c r="C6186" s="92">
        <v>4884.8251950000003</v>
      </c>
      <c r="D6186" s="92">
        <v>4862.419922</v>
      </c>
      <c r="E6186" s="92">
        <v>4884.8251950000003</v>
      </c>
      <c r="F6186" s="92">
        <v>4884.6801759999998</v>
      </c>
      <c r="G6186" s="92">
        <v>31894300</v>
      </c>
    </row>
    <row r="6187" spans="1:7" x14ac:dyDescent="0.25">
      <c r="A6187" s="87">
        <v>41822</v>
      </c>
      <c r="B6187" s="92">
        <v>4887.8500979999999</v>
      </c>
      <c r="C6187" s="92">
        <v>4908.2739259999998</v>
      </c>
      <c r="D6187" s="92">
        <v>4879.1992190000001</v>
      </c>
      <c r="E6187" s="92">
        <v>4908.2739259999998</v>
      </c>
      <c r="F6187" s="92">
        <v>4908.1279299999997</v>
      </c>
      <c r="G6187" s="92">
        <v>27591100</v>
      </c>
    </row>
    <row r="6188" spans="1:7" x14ac:dyDescent="0.25">
      <c r="A6188" s="87">
        <v>41823</v>
      </c>
      <c r="B6188" s="92">
        <v>4905.7319340000004</v>
      </c>
      <c r="C6188" s="92">
        <v>4908.2348629999997</v>
      </c>
      <c r="D6188" s="92">
        <v>4887.9760740000002</v>
      </c>
      <c r="E6188" s="92">
        <v>4888.7348629999997</v>
      </c>
      <c r="F6188" s="92">
        <v>4888.5898440000001</v>
      </c>
      <c r="G6188" s="92">
        <v>31386200</v>
      </c>
    </row>
    <row r="6189" spans="1:7" x14ac:dyDescent="0.25">
      <c r="A6189" s="87">
        <v>41824</v>
      </c>
      <c r="B6189" s="92">
        <v>4884.4418949999999</v>
      </c>
      <c r="C6189" s="92">
        <v>4917.671875</v>
      </c>
      <c r="D6189" s="92">
        <v>4884.4418949999999</v>
      </c>
      <c r="E6189" s="92">
        <v>4905.8251950000003</v>
      </c>
      <c r="F6189" s="92">
        <v>4905.6791990000002</v>
      </c>
      <c r="G6189" s="92">
        <v>37805700</v>
      </c>
    </row>
    <row r="6190" spans="1:7" x14ac:dyDescent="0.25">
      <c r="A6190" s="87">
        <v>41827</v>
      </c>
      <c r="B6190" s="92">
        <v>4921.7861329999996</v>
      </c>
      <c r="C6190" s="92">
        <v>4989.0307620000003</v>
      </c>
      <c r="D6190" s="92">
        <v>4918.8652339999999</v>
      </c>
      <c r="E6190" s="92">
        <v>4989.0307620000003</v>
      </c>
      <c r="F6190" s="92">
        <v>4988.8823240000002</v>
      </c>
      <c r="G6190" s="92">
        <v>52427200</v>
      </c>
    </row>
    <row r="6191" spans="1:7" x14ac:dyDescent="0.25">
      <c r="A6191" s="87">
        <v>41828</v>
      </c>
      <c r="B6191" s="92">
        <v>5008.4628910000001</v>
      </c>
      <c r="C6191" s="92">
        <v>5050.5590819999998</v>
      </c>
      <c r="D6191" s="92">
        <v>5008.1538090000004</v>
      </c>
      <c r="E6191" s="92">
        <v>5024.7119140000004</v>
      </c>
      <c r="F6191" s="92">
        <v>5024.5625</v>
      </c>
      <c r="G6191" s="92">
        <v>58921700</v>
      </c>
    </row>
    <row r="6192" spans="1:7" x14ac:dyDescent="0.25">
      <c r="A6192" s="87">
        <v>41829</v>
      </c>
      <c r="B6192" s="92" t="s">
        <v>2065</v>
      </c>
      <c r="C6192" s="92" t="s">
        <v>2065</v>
      </c>
      <c r="D6192" s="92" t="s">
        <v>2065</v>
      </c>
      <c r="E6192" s="92" t="s">
        <v>2065</v>
      </c>
      <c r="F6192" s="92" t="s">
        <v>2065</v>
      </c>
      <c r="G6192" s="92" t="s">
        <v>2065</v>
      </c>
    </row>
    <row r="6193" spans="1:7" x14ac:dyDescent="0.25">
      <c r="A6193" s="87">
        <v>41830</v>
      </c>
      <c r="B6193" s="92">
        <v>5109.6152339999999</v>
      </c>
      <c r="C6193" s="92">
        <v>5165.4160160000001</v>
      </c>
      <c r="D6193" s="92">
        <v>5072.9829099999997</v>
      </c>
      <c r="E6193" s="92">
        <v>5098.0097660000001</v>
      </c>
      <c r="F6193" s="92">
        <v>5097.8583980000003</v>
      </c>
      <c r="G6193" s="92">
        <v>77323400</v>
      </c>
    </row>
    <row r="6194" spans="1:7" x14ac:dyDescent="0.25">
      <c r="A6194" s="87">
        <v>41831</v>
      </c>
      <c r="B6194" s="92">
        <v>5073.1440430000002</v>
      </c>
      <c r="C6194" s="92">
        <v>5078.703125</v>
      </c>
      <c r="D6194" s="92">
        <v>5002.9848629999997</v>
      </c>
      <c r="E6194" s="92">
        <v>5032.5991210000002</v>
      </c>
      <c r="F6194" s="92">
        <v>5032.4497069999998</v>
      </c>
      <c r="G6194" s="92">
        <v>35879900</v>
      </c>
    </row>
    <row r="6195" spans="1:7" x14ac:dyDescent="0.25">
      <c r="A6195" s="87">
        <v>41834</v>
      </c>
      <c r="B6195" s="92">
        <v>5041.3530270000001</v>
      </c>
      <c r="C6195" s="92">
        <v>5047.7612300000001</v>
      </c>
      <c r="D6195" s="92">
        <v>4999.8540039999998</v>
      </c>
      <c r="E6195" s="92">
        <v>5021.0629879999997</v>
      </c>
      <c r="F6195" s="92">
        <v>5020.9135740000002</v>
      </c>
      <c r="G6195" s="92">
        <v>32253000</v>
      </c>
    </row>
    <row r="6196" spans="1:7" x14ac:dyDescent="0.25">
      <c r="A6196" s="87">
        <v>41835</v>
      </c>
      <c r="B6196" s="92">
        <v>5032.9589839999999</v>
      </c>
      <c r="C6196" s="92">
        <v>5070.8208009999998</v>
      </c>
      <c r="D6196" s="92">
        <v>5032.9589839999999</v>
      </c>
      <c r="E6196" s="92">
        <v>5070.8208009999998</v>
      </c>
      <c r="F6196" s="92">
        <v>5070.6704099999997</v>
      </c>
      <c r="G6196" s="92">
        <v>38450100</v>
      </c>
    </row>
    <row r="6197" spans="1:7" x14ac:dyDescent="0.25">
      <c r="A6197" s="87">
        <v>41836</v>
      </c>
      <c r="B6197" s="92">
        <v>5076.2700199999999</v>
      </c>
      <c r="C6197" s="92">
        <v>5132.7270509999998</v>
      </c>
      <c r="D6197" s="92">
        <v>5076.2700199999999</v>
      </c>
      <c r="E6197" s="92">
        <v>5113.9301759999998</v>
      </c>
      <c r="F6197" s="92">
        <v>5113.7783200000003</v>
      </c>
      <c r="G6197" s="92">
        <v>53934100</v>
      </c>
    </row>
    <row r="6198" spans="1:7" x14ac:dyDescent="0.25">
      <c r="A6198" s="87">
        <v>41837</v>
      </c>
      <c r="B6198" s="92">
        <v>5128.5068359999996</v>
      </c>
      <c r="C6198" s="92">
        <v>5136.7778319999998</v>
      </c>
      <c r="D6198" s="92">
        <v>5039.3471680000002</v>
      </c>
      <c r="E6198" s="92">
        <v>5071.2021480000003</v>
      </c>
      <c r="F6198" s="92">
        <v>5071.0517579999996</v>
      </c>
      <c r="G6198" s="92">
        <v>41497600</v>
      </c>
    </row>
    <row r="6199" spans="1:7" x14ac:dyDescent="0.25">
      <c r="A6199" s="87">
        <v>41838</v>
      </c>
      <c r="B6199" s="92">
        <v>5048.8828130000002</v>
      </c>
      <c r="C6199" s="92">
        <v>5100.7788090000004</v>
      </c>
      <c r="D6199" s="92">
        <v>5040.2509769999997</v>
      </c>
      <c r="E6199" s="92">
        <v>5087.0141599999997</v>
      </c>
      <c r="F6199" s="92">
        <v>5086.8632809999999</v>
      </c>
      <c r="G6199" s="92">
        <v>33320100</v>
      </c>
    </row>
    <row r="6200" spans="1:7" x14ac:dyDescent="0.25">
      <c r="A6200" s="87">
        <v>41841</v>
      </c>
      <c r="B6200" s="92">
        <v>5107.4619140000004</v>
      </c>
      <c r="C6200" s="92">
        <v>5129.9887699999999</v>
      </c>
      <c r="D6200" s="92">
        <v>5107.4619140000004</v>
      </c>
      <c r="E6200" s="92">
        <v>5127.123047</v>
      </c>
      <c r="F6200" s="92">
        <v>5126.9711909999996</v>
      </c>
      <c r="G6200" s="92">
        <v>47565100</v>
      </c>
    </row>
    <row r="6201" spans="1:7" x14ac:dyDescent="0.25">
      <c r="A6201" s="87">
        <v>41842</v>
      </c>
      <c r="B6201" s="92">
        <v>5141.9692379999997</v>
      </c>
      <c r="C6201" s="92">
        <v>5155.0341799999997</v>
      </c>
      <c r="D6201" s="92">
        <v>5014.0122069999998</v>
      </c>
      <c r="E6201" s="92">
        <v>5083.5209960000002</v>
      </c>
      <c r="F6201" s="92">
        <v>5083.3701170000004</v>
      </c>
      <c r="G6201" s="92">
        <v>55994600</v>
      </c>
    </row>
    <row r="6202" spans="1:7" x14ac:dyDescent="0.25">
      <c r="A6202" s="87">
        <v>41843</v>
      </c>
      <c r="B6202" s="92">
        <v>5104.830078</v>
      </c>
      <c r="C6202" s="92">
        <v>5139.6660160000001</v>
      </c>
      <c r="D6202" s="92">
        <v>5087.2202150000003</v>
      </c>
      <c r="E6202" s="92">
        <v>5093.2299800000001</v>
      </c>
      <c r="F6202" s="92">
        <v>5093.0786129999997</v>
      </c>
      <c r="G6202" s="92">
        <v>41403600</v>
      </c>
    </row>
    <row r="6203" spans="1:7" x14ac:dyDescent="0.25">
      <c r="A6203" s="87">
        <v>41844</v>
      </c>
      <c r="B6203" s="92">
        <v>5109.998047</v>
      </c>
      <c r="C6203" s="92">
        <v>5119.4921880000002</v>
      </c>
      <c r="D6203" s="92">
        <v>5080.0590819999998</v>
      </c>
      <c r="E6203" s="92">
        <v>5098.6411129999997</v>
      </c>
      <c r="F6203" s="92">
        <v>5098.4897460000002</v>
      </c>
      <c r="G6203" s="92">
        <v>33848600</v>
      </c>
    </row>
    <row r="6204" spans="1:7" x14ac:dyDescent="0.25">
      <c r="A6204" s="87">
        <v>41845</v>
      </c>
      <c r="B6204" s="92">
        <v>5104.5561520000001</v>
      </c>
      <c r="C6204" s="92">
        <v>5110.171875</v>
      </c>
      <c r="D6204" s="92">
        <v>5059.9921880000002</v>
      </c>
      <c r="E6204" s="92">
        <v>5088.8017579999996</v>
      </c>
      <c r="F6204" s="92">
        <v>5088.6508789999998</v>
      </c>
      <c r="G6204" s="92">
        <v>38431900</v>
      </c>
    </row>
    <row r="6205" spans="1:7" x14ac:dyDescent="0.25">
      <c r="A6205" s="87">
        <v>41855</v>
      </c>
      <c r="B6205" s="92">
        <v>5076.2270509999998</v>
      </c>
      <c r="C6205" s="92">
        <v>5119.2451170000004</v>
      </c>
      <c r="D6205" s="92">
        <v>5050.5170900000003</v>
      </c>
      <c r="E6205" s="92">
        <v>5119.2451170000004</v>
      </c>
      <c r="F6205" s="92">
        <v>5119.0932620000003</v>
      </c>
      <c r="G6205" s="92">
        <v>35513500</v>
      </c>
    </row>
    <row r="6206" spans="1:7" x14ac:dyDescent="0.25">
      <c r="A6206" s="87">
        <v>41856</v>
      </c>
      <c r="B6206" s="92">
        <v>5123.0649409999996</v>
      </c>
      <c r="C6206" s="92">
        <v>5124.9829099999997</v>
      </c>
      <c r="D6206" s="92">
        <v>5091.2939450000003</v>
      </c>
      <c r="E6206" s="92">
        <v>5109.0869140000004</v>
      </c>
      <c r="F6206" s="92">
        <v>5108.9350590000004</v>
      </c>
      <c r="G6206" s="92">
        <v>37076000</v>
      </c>
    </row>
    <row r="6207" spans="1:7" x14ac:dyDescent="0.25">
      <c r="A6207" s="87">
        <v>41857</v>
      </c>
      <c r="B6207" s="92">
        <v>5081.8168949999999</v>
      </c>
      <c r="C6207" s="92">
        <v>5085.7231449999999</v>
      </c>
      <c r="D6207" s="92">
        <v>5050.6909180000002</v>
      </c>
      <c r="E6207" s="92">
        <v>5058.2270509999998</v>
      </c>
      <c r="F6207" s="92">
        <v>5058.0766599999997</v>
      </c>
      <c r="G6207" s="92">
        <v>35401100</v>
      </c>
    </row>
    <row r="6208" spans="1:7" x14ac:dyDescent="0.25">
      <c r="A6208" s="87">
        <v>41858</v>
      </c>
      <c r="B6208" s="92">
        <v>5052.091797</v>
      </c>
      <c r="C6208" s="92">
        <v>5068.4179690000001</v>
      </c>
      <c r="D6208" s="92">
        <v>5043.5249020000001</v>
      </c>
      <c r="E6208" s="92">
        <v>5066.9780270000001</v>
      </c>
      <c r="F6208" s="92">
        <v>5066.8276370000003</v>
      </c>
      <c r="G6208" s="92">
        <v>39067200</v>
      </c>
    </row>
    <row r="6209" spans="1:7" x14ac:dyDescent="0.25">
      <c r="A6209" s="87">
        <v>41859</v>
      </c>
      <c r="B6209" s="92">
        <v>5068.0288090000004</v>
      </c>
      <c r="C6209" s="92">
        <v>5076.5561520000001</v>
      </c>
      <c r="D6209" s="92">
        <v>5048.0029299999997</v>
      </c>
      <c r="E6209" s="92">
        <v>5053.7597660000001</v>
      </c>
      <c r="F6209" s="92">
        <v>5053.6098629999997</v>
      </c>
      <c r="G6209" s="92">
        <v>29496000</v>
      </c>
    </row>
    <row r="6210" spans="1:7" x14ac:dyDescent="0.25">
      <c r="A6210" s="87">
        <v>41862</v>
      </c>
      <c r="B6210" s="92">
        <v>5090.7739259999998</v>
      </c>
      <c r="C6210" s="92">
        <v>5113.2358400000003</v>
      </c>
      <c r="D6210" s="92">
        <v>5087.9868159999996</v>
      </c>
      <c r="E6210" s="92">
        <v>5113.2358400000003</v>
      </c>
      <c r="F6210" s="92">
        <v>5113.0839839999999</v>
      </c>
      <c r="G6210" s="92">
        <v>32870700</v>
      </c>
    </row>
    <row r="6211" spans="1:7" x14ac:dyDescent="0.25">
      <c r="A6211" s="87">
        <v>41863</v>
      </c>
      <c r="B6211" s="92">
        <v>5129.1210940000001</v>
      </c>
      <c r="C6211" s="92">
        <v>5144.0068359999996</v>
      </c>
      <c r="D6211" s="92">
        <v>5127.2138670000004</v>
      </c>
      <c r="E6211" s="92">
        <v>5132.3950199999999</v>
      </c>
      <c r="F6211" s="92">
        <v>5132.2426759999998</v>
      </c>
      <c r="G6211" s="92">
        <v>41202400</v>
      </c>
    </row>
    <row r="6212" spans="1:7" x14ac:dyDescent="0.25">
      <c r="A6212" s="87">
        <v>41864</v>
      </c>
      <c r="B6212" s="92">
        <v>5137.1958009999998</v>
      </c>
      <c r="C6212" s="92">
        <v>5168.2690430000002</v>
      </c>
      <c r="D6212" s="92">
        <v>5134.2309569999998</v>
      </c>
      <c r="E6212" s="92">
        <v>5168.2690430000002</v>
      </c>
      <c r="F6212" s="92">
        <v>5168.1152339999999</v>
      </c>
      <c r="G6212" s="92">
        <v>35659000</v>
      </c>
    </row>
    <row r="6213" spans="1:7" x14ac:dyDescent="0.25">
      <c r="A6213" s="87">
        <v>41865</v>
      </c>
      <c r="B6213" s="92">
        <v>5170.4750979999999</v>
      </c>
      <c r="C6213" s="92">
        <v>5177.9819340000004</v>
      </c>
      <c r="D6213" s="92">
        <v>5133.4887699999999</v>
      </c>
      <c r="E6213" s="92">
        <v>5155.546875</v>
      </c>
      <c r="F6213" s="92">
        <v>5155.3940430000002</v>
      </c>
      <c r="G6213" s="92">
        <v>41651000</v>
      </c>
    </row>
    <row r="6214" spans="1:7" x14ac:dyDescent="0.25">
      <c r="A6214" s="87">
        <v>41866</v>
      </c>
      <c r="B6214" s="92">
        <v>5155.5888670000004</v>
      </c>
      <c r="C6214" s="92">
        <v>5161.3549800000001</v>
      </c>
      <c r="D6214" s="92">
        <v>5144.0732420000004</v>
      </c>
      <c r="E6214" s="92">
        <v>5148.9619140000004</v>
      </c>
      <c r="F6214" s="92">
        <v>5148.8090819999998</v>
      </c>
      <c r="G6214" s="92">
        <v>33668300</v>
      </c>
    </row>
    <row r="6215" spans="1:7" x14ac:dyDescent="0.25">
      <c r="A6215" s="87">
        <v>41869</v>
      </c>
      <c r="B6215" s="92">
        <v>5154.3959960000002</v>
      </c>
      <c r="C6215" s="92">
        <v>5165.580078</v>
      </c>
      <c r="D6215" s="92">
        <v>5147.3862300000001</v>
      </c>
      <c r="E6215" s="92">
        <v>5156.7509769999997</v>
      </c>
      <c r="F6215" s="92">
        <v>5156.5981449999999</v>
      </c>
      <c r="G6215" s="92">
        <v>35966500</v>
      </c>
    </row>
    <row r="6216" spans="1:7" x14ac:dyDescent="0.25">
      <c r="A6216" s="87">
        <v>41870</v>
      </c>
      <c r="B6216" s="92">
        <v>5171.5532229999999</v>
      </c>
      <c r="C6216" s="92">
        <v>5178.326172</v>
      </c>
      <c r="D6216" s="92">
        <v>5160.1538090000004</v>
      </c>
      <c r="E6216" s="92">
        <v>5165.1679690000001</v>
      </c>
      <c r="F6216" s="92">
        <v>5165.0146480000003</v>
      </c>
      <c r="G6216" s="92">
        <v>37429600</v>
      </c>
    </row>
    <row r="6217" spans="1:7" x14ac:dyDescent="0.25">
      <c r="A6217" s="87">
        <v>41871</v>
      </c>
      <c r="B6217" s="92">
        <v>5167.5952150000003</v>
      </c>
      <c r="C6217" s="92">
        <v>5190.9331050000001</v>
      </c>
      <c r="D6217" s="92">
        <v>5166.8740230000003</v>
      </c>
      <c r="E6217" s="92">
        <v>5190.1669920000004</v>
      </c>
      <c r="F6217" s="92">
        <v>5190.0131840000004</v>
      </c>
      <c r="G6217" s="92">
        <v>33486800</v>
      </c>
    </row>
    <row r="6218" spans="1:7" x14ac:dyDescent="0.25">
      <c r="A6218" s="87">
        <v>41872</v>
      </c>
      <c r="B6218" s="92">
        <v>5190.1669920000004</v>
      </c>
      <c r="C6218" s="92">
        <v>5206.1362300000001</v>
      </c>
      <c r="D6218" s="92">
        <v>5154.6860349999997</v>
      </c>
      <c r="E6218" s="92">
        <v>5206.1362300000001</v>
      </c>
      <c r="F6218" s="92">
        <v>5205.9814450000003</v>
      </c>
      <c r="G6218" s="92">
        <v>35229600</v>
      </c>
    </row>
    <row r="6219" spans="1:7" x14ac:dyDescent="0.25">
      <c r="A6219" s="87">
        <v>41873</v>
      </c>
      <c r="B6219" s="92">
        <v>5215.8310549999997</v>
      </c>
      <c r="C6219" s="92">
        <v>5223.9750979999999</v>
      </c>
      <c r="D6219" s="92">
        <v>5186.5620120000003</v>
      </c>
      <c r="E6219" s="92">
        <v>5198.8959960000002</v>
      </c>
      <c r="F6219" s="92">
        <v>5198.7416990000002</v>
      </c>
      <c r="G6219" s="92">
        <v>36120200</v>
      </c>
    </row>
    <row r="6220" spans="1:7" x14ac:dyDescent="0.25">
      <c r="A6220" s="87">
        <v>41876</v>
      </c>
      <c r="B6220" s="92">
        <v>5194.4741210000002</v>
      </c>
      <c r="C6220" s="92">
        <v>5200.0097660000001</v>
      </c>
      <c r="D6220" s="92">
        <v>5177.6899409999996</v>
      </c>
      <c r="E6220" s="92">
        <v>5184.9560549999997</v>
      </c>
      <c r="F6220" s="92">
        <v>5184.8022460000002</v>
      </c>
      <c r="G6220" s="92">
        <v>33878800</v>
      </c>
    </row>
    <row r="6221" spans="1:7" x14ac:dyDescent="0.25">
      <c r="A6221" s="87">
        <v>41877</v>
      </c>
      <c r="B6221" s="92">
        <v>5191.2529299999997</v>
      </c>
      <c r="C6221" s="92">
        <v>5195.1079099999997</v>
      </c>
      <c r="D6221" s="92">
        <v>5144.2651370000003</v>
      </c>
      <c r="E6221" s="92">
        <v>5146.5517579999996</v>
      </c>
      <c r="F6221" s="92">
        <v>5146.3989259999998</v>
      </c>
      <c r="G6221" s="92">
        <v>40146700</v>
      </c>
    </row>
    <row r="6222" spans="1:7" x14ac:dyDescent="0.25">
      <c r="A6222" s="87">
        <v>41878</v>
      </c>
      <c r="B6222" s="92">
        <v>5144.9619140000004</v>
      </c>
      <c r="C6222" s="92">
        <v>5171.3828130000002</v>
      </c>
      <c r="D6222" s="92">
        <v>5144.9619140000004</v>
      </c>
      <c r="E6222" s="92">
        <v>5165.2470700000003</v>
      </c>
      <c r="F6222" s="92">
        <v>5165.09375</v>
      </c>
      <c r="G6222" s="92">
        <v>32634100</v>
      </c>
    </row>
    <row r="6223" spans="1:7" x14ac:dyDescent="0.25">
      <c r="A6223" s="87">
        <v>41879</v>
      </c>
      <c r="B6223" s="92">
        <v>5166.2099609999996</v>
      </c>
      <c r="C6223" s="92">
        <v>5194.4750979999999</v>
      </c>
      <c r="D6223" s="92">
        <v>5165.0151370000003</v>
      </c>
      <c r="E6223" s="92">
        <v>5184.4790039999998</v>
      </c>
      <c r="F6223" s="92">
        <v>5184.3251950000003</v>
      </c>
      <c r="G6223" s="92">
        <v>36533300</v>
      </c>
    </row>
    <row r="6224" spans="1:7" x14ac:dyDescent="0.25">
      <c r="A6224" s="87">
        <v>41880</v>
      </c>
      <c r="B6224" s="92">
        <v>5175.2631840000004</v>
      </c>
      <c r="C6224" s="92">
        <v>5192.8291019999997</v>
      </c>
      <c r="D6224" s="92">
        <v>5136.8627930000002</v>
      </c>
      <c r="E6224" s="92">
        <v>5136.8627930000002</v>
      </c>
      <c r="F6224" s="92">
        <v>5136.7099609999996</v>
      </c>
      <c r="G6224" s="92">
        <v>33487700</v>
      </c>
    </row>
    <row r="6225" spans="1:7" x14ac:dyDescent="0.25">
      <c r="A6225" s="87">
        <v>41883</v>
      </c>
      <c r="B6225" s="92">
        <v>5159.9428710000002</v>
      </c>
      <c r="C6225" s="92">
        <v>5179.8549800000001</v>
      </c>
      <c r="D6225" s="92">
        <v>5157.3388670000004</v>
      </c>
      <c r="E6225" s="92">
        <v>5177.6181640000004</v>
      </c>
      <c r="F6225" s="92">
        <v>5177.4643550000001</v>
      </c>
      <c r="G6225" s="92">
        <v>29369000</v>
      </c>
    </row>
    <row r="6226" spans="1:7" x14ac:dyDescent="0.25">
      <c r="A6226" s="87">
        <v>41884</v>
      </c>
      <c r="B6226" s="92">
        <v>5179.3320309999999</v>
      </c>
      <c r="C6226" s="92">
        <v>5201.9501950000003</v>
      </c>
      <c r="D6226" s="92">
        <v>5179.3320309999999</v>
      </c>
      <c r="E6226" s="92">
        <v>5201.5859380000002</v>
      </c>
      <c r="F6226" s="92">
        <v>5201.4316410000001</v>
      </c>
      <c r="G6226" s="92">
        <v>35068300</v>
      </c>
    </row>
    <row r="6227" spans="1:7" x14ac:dyDescent="0.25">
      <c r="A6227" s="87">
        <v>41885</v>
      </c>
      <c r="B6227" s="92">
        <v>5206.123047</v>
      </c>
      <c r="C6227" s="92">
        <v>5226.2539059999999</v>
      </c>
      <c r="D6227" s="92">
        <v>5206.123047</v>
      </c>
      <c r="E6227" s="92">
        <v>5224.1347660000001</v>
      </c>
      <c r="F6227" s="92">
        <v>5223.9794920000004</v>
      </c>
      <c r="G6227" s="92">
        <v>38597900</v>
      </c>
    </row>
    <row r="6228" spans="1:7" x14ac:dyDescent="0.25">
      <c r="A6228" s="87">
        <v>41886</v>
      </c>
      <c r="B6228" s="92">
        <v>5225.2890630000002</v>
      </c>
      <c r="C6228" s="92">
        <v>5232.6630859999996</v>
      </c>
      <c r="D6228" s="92">
        <v>5195.4038090000004</v>
      </c>
      <c r="E6228" s="92">
        <v>5205.3217770000001</v>
      </c>
      <c r="F6228" s="92">
        <v>5205.1669920000004</v>
      </c>
      <c r="G6228" s="92">
        <v>35334600</v>
      </c>
    </row>
    <row r="6229" spans="1:7" x14ac:dyDescent="0.25">
      <c r="A6229" s="87">
        <v>41887</v>
      </c>
      <c r="B6229" s="92">
        <v>5200.3662109999996</v>
      </c>
      <c r="C6229" s="92">
        <v>5224.2998049999997</v>
      </c>
      <c r="D6229" s="92">
        <v>5199.9091799999997</v>
      </c>
      <c r="E6229" s="92">
        <v>5217.3349609999996</v>
      </c>
      <c r="F6229" s="92">
        <v>5217.1801759999998</v>
      </c>
      <c r="G6229" s="92">
        <v>35082300</v>
      </c>
    </row>
    <row r="6230" spans="1:7" x14ac:dyDescent="0.25">
      <c r="A6230" s="87">
        <v>41890</v>
      </c>
      <c r="B6230" s="92">
        <v>5241.2338870000003</v>
      </c>
      <c r="C6230" s="92">
        <v>5262.5678710000002</v>
      </c>
      <c r="D6230" s="92">
        <v>5241.1430659999996</v>
      </c>
      <c r="E6230" s="92">
        <v>5246.4829099999997</v>
      </c>
      <c r="F6230" s="92">
        <v>5246.3271480000003</v>
      </c>
      <c r="G6230" s="92">
        <v>32766300</v>
      </c>
    </row>
    <row r="6231" spans="1:7" x14ac:dyDescent="0.25">
      <c r="A6231" s="87">
        <v>41891</v>
      </c>
      <c r="B6231" s="92">
        <v>5249.0810549999997</v>
      </c>
      <c r="C6231" s="92">
        <v>5251.6640630000002</v>
      </c>
      <c r="D6231" s="92">
        <v>5197.1191410000001</v>
      </c>
      <c r="E6231" s="92">
        <v>5197.1191410000001</v>
      </c>
      <c r="F6231" s="92">
        <v>5196.9648440000001</v>
      </c>
      <c r="G6231" s="92">
        <v>38958100</v>
      </c>
    </row>
    <row r="6232" spans="1:7" x14ac:dyDescent="0.25">
      <c r="A6232" s="87">
        <v>41892</v>
      </c>
      <c r="B6232" s="92">
        <v>5190.25</v>
      </c>
      <c r="C6232" s="92">
        <v>5190.25</v>
      </c>
      <c r="D6232" s="92">
        <v>5129.7338870000003</v>
      </c>
      <c r="E6232" s="92">
        <v>5142.9912109999996</v>
      </c>
      <c r="F6232" s="92">
        <v>5142.8383789999998</v>
      </c>
      <c r="G6232" s="92">
        <v>44024300</v>
      </c>
    </row>
    <row r="6233" spans="1:7" x14ac:dyDescent="0.25">
      <c r="A6233" s="87">
        <v>41893</v>
      </c>
      <c r="B6233" s="92">
        <v>5147.0927730000003</v>
      </c>
      <c r="C6233" s="92">
        <v>5178.3032229999999</v>
      </c>
      <c r="D6233" s="92">
        <v>5133.033203</v>
      </c>
      <c r="E6233" s="92">
        <v>5133.033203</v>
      </c>
      <c r="F6233" s="92">
        <v>5132.8808589999999</v>
      </c>
      <c r="G6233" s="92">
        <v>49002700</v>
      </c>
    </row>
    <row r="6234" spans="1:7" x14ac:dyDescent="0.25">
      <c r="A6234" s="87">
        <v>41894</v>
      </c>
      <c r="B6234" s="92">
        <v>5135.1049800000001</v>
      </c>
      <c r="C6234" s="92">
        <v>5156.9731449999999</v>
      </c>
      <c r="D6234" s="92">
        <v>5127.7280270000001</v>
      </c>
      <c r="E6234" s="92">
        <v>5143.7109380000002</v>
      </c>
      <c r="F6234" s="92">
        <v>5143.5581050000001</v>
      </c>
      <c r="G6234" s="92">
        <v>31846800</v>
      </c>
    </row>
    <row r="6235" spans="1:7" x14ac:dyDescent="0.25">
      <c r="A6235" s="87">
        <v>41897</v>
      </c>
      <c r="B6235" s="92">
        <v>5118.2661129999997</v>
      </c>
      <c r="C6235" s="92">
        <v>5148.7211909999996</v>
      </c>
      <c r="D6235" s="92">
        <v>5117.7260740000002</v>
      </c>
      <c r="E6235" s="92">
        <v>5144.8979490000002</v>
      </c>
      <c r="F6235" s="92">
        <v>5144.7451170000004</v>
      </c>
      <c r="G6235" s="92">
        <v>30356000</v>
      </c>
    </row>
    <row r="6236" spans="1:7" x14ac:dyDescent="0.25">
      <c r="A6236" s="87">
        <v>41898</v>
      </c>
      <c r="B6236" s="92">
        <v>5151.7880859999996</v>
      </c>
      <c r="C6236" s="92">
        <v>5156.7270509999998</v>
      </c>
      <c r="D6236" s="92">
        <v>5130.5029299999997</v>
      </c>
      <c r="E6236" s="92">
        <v>5130.5029299999997</v>
      </c>
      <c r="F6236" s="92">
        <v>5130.3505859999996</v>
      </c>
      <c r="G6236" s="92">
        <v>29834000</v>
      </c>
    </row>
    <row r="6237" spans="1:7" x14ac:dyDescent="0.25">
      <c r="A6237" s="87">
        <v>41899</v>
      </c>
      <c r="B6237" s="92">
        <v>5159.1420900000003</v>
      </c>
      <c r="C6237" s="92">
        <v>5198.2910160000001</v>
      </c>
      <c r="D6237" s="92">
        <v>5157.8608400000003</v>
      </c>
      <c r="E6237" s="92">
        <v>5188.1840819999998</v>
      </c>
      <c r="F6237" s="92">
        <v>5188.0302730000003</v>
      </c>
      <c r="G6237" s="92">
        <v>39827300</v>
      </c>
    </row>
    <row r="6238" spans="1:7" x14ac:dyDescent="0.25">
      <c r="A6238" s="87">
        <v>41900</v>
      </c>
      <c r="B6238" s="92">
        <v>5196.3989259999998</v>
      </c>
      <c r="C6238" s="92">
        <v>5216.5771480000003</v>
      </c>
      <c r="D6238" s="92">
        <v>5186.9257809999999</v>
      </c>
      <c r="E6238" s="92">
        <v>5208.1420900000003</v>
      </c>
      <c r="F6238" s="92">
        <v>5207.9873049999997</v>
      </c>
      <c r="G6238" s="92">
        <v>31830200</v>
      </c>
    </row>
    <row r="6239" spans="1:7" x14ac:dyDescent="0.25">
      <c r="A6239" s="87">
        <v>41901</v>
      </c>
      <c r="B6239" s="92">
        <v>5216.4350590000004</v>
      </c>
      <c r="C6239" s="92">
        <v>5250.828125</v>
      </c>
      <c r="D6239" s="92">
        <v>5210.3139650000003</v>
      </c>
      <c r="E6239" s="92">
        <v>5227.5820309999999</v>
      </c>
      <c r="F6239" s="92">
        <v>5227.4267579999996</v>
      </c>
      <c r="G6239" s="92">
        <v>40243200</v>
      </c>
    </row>
    <row r="6240" spans="1:7" x14ac:dyDescent="0.25">
      <c r="A6240" s="87">
        <v>41904</v>
      </c>
      <c r="B6240" s="92">
        <v>5219.326172</v>
      </c>
      <c r="C6240" s="92">
        <v>5228.9091799999997</v>
      </c>
      <c r="D6240" s="92">
        <v>5208.9521480000003</v>
      </c>
      <c r="E6240" s="92">
        <v>5219.8032229999999</v>
      </c>
      <c r="F6240" s="92">
        <v>5219.6484380000002</v>
      </c>
      <c r="G6240" s="92">
        <v>30026800</v>
      </c>
    </row>
    <row r="6241" spans="1:7" x14ac:dyDescent="0.25">
      <c r="A6241" s="87">
        <v>41905</v>
      </c>
      <c r="B6241" s="92">
        <v>5201.9467770000001</v>
      </c>
      <c r="C6241" s="92">
        <v>5202.4501950000003</v>
      </c>
      <c r="D6241" s="92">
        <v>5184.1557620000003</v>
      </c>
      <c r="E6241" s="92">
        <v>5188.1137699999999</v>
      </c>
      <c r="F6241" s="92">
        <v>5187.9599609999996</v>
      </c>
      <c r="G6241" s="92">
        <v>32744600</v>
      </c>
    </row>
    <row r="6242" spans="1:7" x14ac:dyDescent="0.25">
      <c r="A6242" s="87">
        <v>41906</v>
      </c>
      <c r="B6242" s="92">
        <v>5190.0981449999999</v>
      </c>
      <c r="C6242" s="92">
        <v>5207.2021480000003</v>
      </c>
      <c r="D6242" s="92">
        <v>5174.0068359999996</v>
      </c>
      <c r="E6242" s="92">
        <v>5174.0068359999996</v>
      </c>
      <c r="F6242" s="92">
        <v>5173.8530270000001</v>
      </c>
      <c r="G6242" s="92">
        <v>36258500</v>
      </c>
    </row>
    <row r="6243" spans="1:7" x14ac:dyDescent="0.25">
      <c r="A6243" s="87">
        <v>41907</v>
      </c>
      <c r="B6243" s="92">
        <v>5201.5122069999998</v>
      </c>
      <c r="C6243" s="92">
        <v>5213.2441410000001</v>
      </c>
      <c r="D6243" s="92">
        <v>5180.3139650000003</v>
      </c>
      <c r="E6243" s="92">
        <v>5201.3789059999999</v>
      </c>
      <c r="F6243" s="92">
        <v>5201.2246089999999</v>
      </c>
      <c r="G6243" s="92">
        <v>33661400</v>
      </c>
    </row>
    <row r="6244" spans="1:7" x14ac:dyDescent="0.25">
      <c r="A6244" s="87">
        <v>41908</v>
      </c>
      <c r="B6244" s="92">
        <v>5143.0322269999997</v>
      </c>
      <c r="C6244" s="92">
        <v>5143.0322269999997</v>
      </c>
      <c r="D6244" s="92">
        <v>5105.3198240000002</v>
      </c>
      <c r="E6244" s="92">
        <v>5132.5629879999997</v>
      </c>
      <c r="F6244" s="92">
        <v>5132.4106449999999</v>
      </c>
      <c r="G6244" s="92">
        <v>40531500</v>
      </c>
    </row>
    <row r="6245" spans="1:7" x14ac:dyDescent="0.25">
      <c r="A6245" s="87">
        <v>41911</v>
      </c>
      <c r="B6245" s="92">
        <v>5122.826172</v>
      </c>
      <c r="C6245" s="92">
        <v>5142.0112300000001</v>
      </c>
      <c r="D6245" s="92">
        <v>5082.7270509999998</v>
      </c>
      <c r="E6245" s="92">
        <v>5142.0112300000001</v>
      </c>
      <c r="F6245" s="92">
        <v>5141.8583980000003</v>
      </c>
      <c r="G6245" s="92">
        <v>33727200</v>
      </c>
    </row>
    <row r="6246" spans="1:7" x14ac:dyDescent="0.25">
      <c r="A6246" s="87">
        <v>41912</v>
      </c>
      <c r="B6246" s="92">
        <v>5115.8129879999997</v>
      </c>
      <c r="C6246" s="92">
        <v>5151.0058589999999</v>
      </c>
      <c r="D6246" s="92">
        <v>5102.4111329999996</v>
      </c>
      <c r="E6246" s="92">
        <v>5137.5791019999997</v>
      </c>
      <c r="F6246" s="92">
        <v>5137.4262699999999</v>
      </c>
      <c r="G6246" s="92">
        <v>37241000</v>
      </c>
    </row>
    <row r="6247" spans="1:7" x14ac:dyDescent="0.25">
      <c r="A6247" s="87">
        <v>41913</v>
      </c>
      <c r="B6247" s="92">
        <v>5148.5742190000001</v>
      </c>
      <c r="C6247" s="92">
        <v>5165.3940430000002</v>
      </c>
      <c r="D6247" s="92">
        <v>5124.2299800000001</v>
      </c>
      <c r="E6247" s="92">
        <v>5140.9130859999996</v>
      </c>
      <c r="F6247" s="92">
        <v>5140.7602539999998</v>
      </c>
      <c r="G6247" s="92">
        <v>40331500</v>
      </c>
    </row>
    <row r="6248" spans="1:7" x14ac:dyDescent="0.25">
      <c r="A6248" s="87">
        <v>41914</v>
      </c>
      <c r="B6248" s="92">
        <v>5107.1098629999997</v>
      </c>
      <c r="C6248" s="92">
        <v>5107.1098629999997</v>
      </c>
      <c r="D6248" s="92">
        <v>4996.9619140000004</v>
      </c>
      <c r="E6248" s="92">
        <v>5000.8090819999998</v>
      </c>
      <c r="F6248" s="92">
        <v>5000.6606449999999</v>
      </c>
      <c r="G6248" s="92">
        <v>39398900</v>
      </c>
    </row>
    <row r="6249" spans="1:7" x14ac:dyDescent="0.25">
      <c r="A6249" s="87">
        <v>41915</v>
      </c>
      <c r="B6249" s="92">
        <v>5009.6708980000003</v>
      </c>
      <c r="C6249" s="92">
        <v>5024.578125</v>
      </c>
      <c r="D6249" s="92">
        <v>4933.0400390000004</v>
      </c>
      <c r="E6249" s="92">
        <v>4949.3461909999996</v>
      </c>
      <c r="F6249" s="92">
        <v>4949.1992190000001</v>
      </c>
      <c r="G6249" s="92">
        <v>37239200</v>
      </c>
    </row>
    <row r="6250" spans="1:7" x14ac:dyDescent="0.25">
      <c r="A6250" s="87">
        <v>41918</v>
      </c>
      <c r="B6250" s="92">
        <v>4975.2041019999997</v>
      </c>
      <c r="C6250" s="92">
        <v>5006.3388670000004</v>
      </c>
      <c r="D6250" s="92">
        <v>4946.6967770000001</v>
      </c>
      <c r="E6250" s="92">
        <v>5000.1381840000004</v>
      </c>
      <c r="F6250" s="92">
        <v>4999.9897460000002</v>
      </c>
      <c r="G6250" s="92">
        <v>23889300</v>
      </c>
    </row>
    <row r="6251" spans="1:7" x14ac:dyDescent="0.25">
      <c r="A6251" s="87">
        <v>41919</v>
      </c>
      <c r="B6251" s="92">
        <v>5017.1547849999997</v>
      </c>
      <c r="C6251" s="92">
        <v>5048.2290039999998</v>
      </c>
      <c r="D6251" s="92">
        <v>5000.1611329999996</v>
      </c>
      <c r="E6251" s="92">
        <v>5032.8408200000003</v>
      </c>
      <c r="F6251" s="92">
        <v>5032.6914059999999</v>
      </c>
      <c r="G6251" s="92">
        <v>38708700</v>
      </c>
    </row>
    <row r="6252" spans="1:7" x14ac:dyDescent="0.25">
      <c r="A6252" s="87">
        <v>41920</v>
      </c>
      <c r="B6252" s="92">
        <v>4992.419922</v>
      </c>
      <c r="C6252" s="92">
        <v>5004.5629879999997</v>
      </c>
      <c r="D6252" s="92">
        <v>4958.5190430000002</v>
      </c>
      <c r="E6252" s="92">
        <v>4958.5190430000002</v>
      </c>
      <c r="F6252" s="92">
        <v>4958.3720700000003</v>
      </c>
      <c r="G6252" s="92">
        <v>29867600</v>
      </c>
    </row>
    <row r="6253" spans="1:7" x14ac:dyDescent="0.25">
      <c r="A6253" s="87">
        <v>41921</v>
      </c>
      <c r="B6253" s="92">
        <v>4993.2250979999999</v>
      </c>
      <c r="C6253" s="92">
        <v>5014.5048829999996</v>
      </c>
      <c r="D6253" s="92">
        <v>4992.673828</v>
      </c>
      <c r="E6253" s="92">
        <v>4993.8789059999999</v>
      </c>
      <c r="F6253" s="92">
        <v>4993.7304690000001</v>
      </c>
      <c r="G6253" s="92">
        <v>31353500</v>
      </c>
    </row>
    <row r="6254" spans="1:7" x14ac:dyDescent="0.25">
      <c r="A6254" s="87">
        <v>41922</v>
      </c>
      <c r="B6254" s="92">
        <v>4948.2841799999997</v>
      </c>
      <c r="C6254" s="92">
        <v>4971.0288090000004</v>
      </c>
      <c r="D6254" s="92">
        <v>4933.3847660000001</v>
      </c>
      <c r="E6254" s="92">
        <v>4962.9599609999996</v>
      </c>
      <c r="F6254" s="92">
        <v>4962.8125</v>
      </c>
      <c r="G6254" s="92">
        <v>28086500</v>
      </c>
    </row>
    <row r="6255" spans="1:7" x14ac:dyDescent="0.25">
      <c r="A6255" s="87">
        <v>41925</v>
      </c>
      <c r="B6255" s="92">
        <v>4937.3637699999999</v>
      </c>
      <c r="C6255" s="92">
        <v>4947.0068359999996</v>
      </c>
      <c r="D6255" s="92">
        <v>4913.0532229999999</v>
      </c>
      <c r="E6255" s="92">
        <v>4913.0532229999999</v>
      </c>
      <c r="F6255" s="92">
        <v>4912.9072269999997</v>
      </c>
      <c r="G6255" s="92">
        <v>26100100</v>
      </c>
    </row>
    <row r="6256" spans="1:7" x14ac:dyDescent="0.25">
      <c r="A6256" s="87">
        <v>41926</v>
      </c>
      <c r="B6256" s="92">
        <v>4902.4589839999999</v>
      </c>
      <c r="C6256" s="92">
        <v>4941.5961909999996</v>
      </c>
      <c r="D6256" s="92">
        <v>4900.7177730000003</v>
      </c>
      <c r="E6256" s="92">
        <v>4922.5820309999999</v>
      </c>
      <c r="F6256" s="92">
        <v>4922.4360349999997</v>
      </c>
      <c r="G6256" s="92">
        <v>26701000</v>
      </c>
    </row>
    <row r="6257" spans="1:7" x14ac:dyDescent="0.25">
      <c r="A6257" s="87">
        <v>41927</v>
      </c>
      <c r="B6257" s="92">
        <v>4947.783203</v>
      </c>
      <c r="C6257" s="92">
        <v>4972.9951170000004</v>
      </c>
      <c r="D6257" s="92">
        <v>4943.001953</v>
      </c>
      <c r="E6257" s="92">
        <v>4962.9399409999996</v>
      </c>
      <c r="F6257" s="92">
        <v>4962.7924800000001</v>
      </c>
      <c r="G6257" s="92">
        <v>32146500</v>
      </c>
    </row>
    <row r="6258" spans="1:7" x14ac:dyDescent="0.25">
      <c r="A6258" s="87">
        <v>41928</v>
      </c>
      <c r="B6258" s="92">
        <v>4933.2939450000003</v>
      </c>
      <c r="C6258" s="92">
        <v>4976.6201170000004</v>
      </c>
      <c r="D6258" s="92">
        <v>4924.5732420000004</v>
      </c>
      <c r="E6258" s="92">
        <v>4951.6137699999999</v>
      </c>
      <c r="F6258" s="92">
        <v>4951.466797</v>
      </c>
      <c r="G6258" s="92">
        <v>32452200</v>
      </c>
    </row>
    <row r="6259" spans="1:7" x14ac:dyDescent="0.25">
      <c r="A6259" s="87">
        <v>41929</v>
      </c>
      <c r="B6259" s="92">
        <v>4958.1791990000002</v>
      </c>
      <c r="C6259" s="92">
        <v>5043.7651370000003</v>
      </c>
      <c r="D6259" s="92">
        <v>4953.4990230000003</v>
      </c>
      <c r="E6259" s="92">
        <v>5028.9458009999998</v>
      </c>
      <c r="F6259" s="92">
        <v>5028.7963870000003</v>
      </c>
      <c r="G6259" s="92">
        <v>44043200</v>
      </c>
    </row>
    <row r="6260" spans="1:7" x14ac:dyDescent="0.25">
      <c r="A6260" s="87">
        <v>41932</v>
      </c>
      <c r="B6260" s="92">
        <v>5068.5830079999996</v>
      </c>
      <c r="C6260" s="92">
        <v>5101.2128910000001</v>
      </c>
      <c r="D6260" s="92">
        <v>5040.5322269999997</v>
      </c>
      <c r="E6260" s="92">
        <v>5040.5322269999997</v>
      </c>
      <c r="F6260" s="92">
        <v>5040.3828130000002</v>
      </c>
      <c r="G6260" s="92">
        <v>41636200</v>
      </c>
    </row>
    <row r="6261" spans="1:7" x14ac:dyDescent="0.25">
      <c r="A6261" s="87">
        <v>41933</v>
      </c>
      <c r="B6261" s="92">
        <v>5057.2880859999996</v>
      </c>
      <c r="C6261" s="92">
        <v>5060.3291019999997</v>
      </c>
      <c r="D6261" s="92">
        <v>5016.4589839999999</v>
      </c>
      <c r="E6261" s="92">
        <v>5029.3442379999997</v>
      </c>
      <c r="F6261" s="92">
        <v>5029.1948240000002</v>
      </c>
      <c r="G6261" s="92">
        <v>28722900</v>
      </c>
    </row>
    <row r="6262" spans="1:7" x14ac:dyDescent="0.25">
      <c r="A6262" s="87">
        <v>41934</v>
      </c>
      <c r="B6262" s="92">
        <v>5055.4941410000001</v>
      </c>
      <c r="C6262" s="92">
        <v>5079.2348629999997</v>
      </c>
      <c r="D6262" s="92">
        <v>5054.3881840000004</v>
      </c>
      <c r="E6262" s="92">
        <v>5074.3232420000004</v>
      </c>
      <c r="F6262" s="92">
        <v>5074.1728519999997</v>
      </c>
      <c r="G6262" s="92">
        <v>32725400</v>
      </c>
    </row>
    <row r="6263" spans="1:7" x14ac:dyDescent="0.25">
      <c r="A6263" s="87">
        <v>41935</v>
      </c>
      <c r="B6263" s="92">
        <v>5076.5859380000002</v>
      </c>
      <c r="C6263" s="92">
        <v>5103.5180659999996</v>
      </c>
      <c r="D6263" s="92">
        <v>5069.2412109999996</v>
      </c>
      <c r="E6263" s="92">
        <v>5103.5180659999996</v>
      </c>
      <c r="F6263" s="92">
        <v>5103.3666990000002</v>
      </c>
      <c r="G6263" s="92">
        <v>36205100</v>
      </c>
    </row>
    <row r="6264" spans="1:7" x14ac:dyDescent="0.25">
      <c r="A6264" s="87">
        <v>41936</v>
      </c>
      <c r="B6264" s="92">
        <v>5098.2919920000004</v>
      </c>
      <c r="C6264" s="92">
        <v>5107.2641599999997</v>
      </c>
      <c r="D6264" s="92">
        <v>5062.9038090000004</v>
      </c>
      <c r="E6264" s="92">
        <v>5073.0678710000002</v>
      </c>
      <c r="F6264" s="92">
        <v>5072.9174800000001</v>
      </c>
      <c r="G6264" s="92">
        <v>28341500</v>
      </c>
    </row>
    <row r="6265" spans="1:7" x14ac:dyDescent="0.25">
      <c r="A6265" s="87">
        <v>41939</v>
      </c>
      <c r="B6265" s="92">
        <v>5086.2539059999999</v>
      </c>
      <c r="C6265" s="92">
        <v>5091.0458980000003</v>
      </c>
      <c r="D6265" s="92">
        <v>5024.2919920000004</v>
      </c>
      <c r="E6265" s="92">
        <v>5024.2919920000004</v>
      </c>
      <c r="F6265" s="92">
        <v>5024.142578</v>
      </c>
      <c r="G6265" s="92">
        <v>26439700</v>
      </c>
    </row>
    <row r="6266" spans="1:7" x14ac:dyDescent="0.25">
      <c r="A6266" s="87">
        <v>41940</v>
      </c>
      <c r="B6266" s="92">
        <v>5028.3291019999997</v>
      </c>
      <c r="C6266" s="92">
        <v>5032.5498049999997</v>
      </c>
      <c r="D6266" s="92">
        <v>4995.8549800000001</v>
      </c>
      <c r="E6266" s="92">
        <v>5001.3041990000002</v>
      </c>
      <c r="F6266" s="92">
        <v>5001.1557620000003</v>
      </c>
      <c r="G6266" s="92">
        <v>31703100</v>
      </c>
    </row>
    <row r="6267" spans="1:7" x14ac:dyDescent="0.25">
      <c r="A6267" s="87">
        <v>41941</v>
      </c>
      <c r="B6267" s="92">
        <v>5019.4858400000003</v>
      </c>
      <c r="C6267" s="92">
        <v>5074.3051759999998</v>
      </c>
      <c r="D6267" s="92">
        <v>5018.9731449999999</v>
      </c>
      <c r="E6267" s="92">
        <v>5074.0561520000001</v>
      </c>
      <c r="F6267" s="92">
        <v>5073.9057620000003</v>
      </c>
      <c r="G6267" s="92">
        <v>36601600</v>
      </c>
    </row>
    <row r="6268" spans="1:7" x14ac:dyDescent="0.25">
      <c r="A6268" s="87">
        <v>41942</v>
      </c>
      <c r="B6268" s="92">
        <v>5072.9057620000003</v>
      </c>
      <c r="C6268" s="92">
        <v>5076.2871089999999</v>
      </c>
      <c r="D6268" s="92">
        <v>5032.3759769999997</v>
      </c>
      <c r="E6268" s="92">
        <v>5058.8491210000002</v>
      </c>
      <c r="F6268" s="92">
        <v>5058.6987300000001</v>
      </c>
      <c r="G6268" s="92">
        <v>34495600</v>
      </c>
    </row>
    <row r="6269" spans="1:7" x14ac:dyDescent="0.25">
      <c r="A6269" s="87">
        <v>41943</v>
      </c>
      <c r="B6269" s="92">
        <v>5076.0961909999996</v>
      </c>
      <c r="C6269" s="92">
        <v>5089.546875</v>
      </c>
      <c r="D6269" s="92">
        <v>5060.5961909999996</v>
      </c>
      <c r="E6269" s="92">
        <v>5089.546875</v>
      </c>
      <c r="F6269" s="92">
        <v>5089.3959960000002</v>
      </c>
      <c r="G6269" s="92">
        <v>32489800</v>
      </c>
    </row>
    <row r="6270" spans="1:7" x14ac:dyDescent="0.25">
      <c r="A6270" s="87">
        <v>41946</v>
      </c>
      <c r="B6270" s="92">
        <v>5102.5371089999999</v>
      </c>
      <c r="C6270" s="92">
        <v>5103.6982420000004</v>
      </c>
      <c r="D6270" s="92">
        <v>5060.3159180000002</v>
      </c>
      <c r="E6270" s="92">
        <v>5085.5087890000004</v>
      </c>
      <c r="F6270" s="92">
        <v>5085.3579099999997</v>
      </c>
      <c r="G6270" s="92">
        <v>29379500</v>
      </c>
    </row>
    <row r="6271" spans="1:7" x14ac:dyDescent="0.25">
      <c r="A6271" s="87">
        <v>41947</v>
      </c>
      <c r="B6271" s="92">
        <v>5078.5209960000002</v>
      </c>
      <c r="C6271" s="92">
        <v>5090.4458009999998</v>
      </c>
      <c r="D6271" s="92">
        <v>5070.4858400000003</v>
      </c>
      <c r="E6271" s="92">
        <v>5070.9399409999996</v>
      </c>
      <c r="F6271" s="92">
        <v>5070.7895509999998</v>
      </c>
      <c r="G6271" s="92">
        <v>31631200</v>
      </c>
    </row>
    <row r="6272" spans="1:7" x14ac:dyDescent="0.25">
      <c r="A6272" s="87">
        <v>41948</v>
      </c>
      <c r="B6272" s="92">
        <v>5075.2441410000001</v>
      </c>
      <c r="C6272" s="92">
        <v>5087.2431640000004</v>
      </c>
      <c r="D6272" s="92">
        <v>5052.0078130000002</v>
      </c>
      <c r="E6272" s="92">
        <v>5066.8320309999999</v>
      </c>
      <c r="F6272" s="92">
        <v>5066.6816410000001</v>
      </c>
      <c r="G6272" s="92">
        <v>38222200</v>
      </c>
    </row>
    <row r="6273" spans="1:7" x14ac:dyDescent="0.25">
      <c r="A6273" s="87">
        <v>41949</v>
      </c>
      <c r="B6273" s="92">
        <v>5069.9448240000002</v>
      </c>
      <c r="C6273" s="92">
        <v>5074.2490230000003</v>
      </c>
      <c r="D6273" s="92">
        <v>5029.9501950000003</v>
      </c>
      <c r="E6273" s="92">
        <v>5034.2309569999998</v>
      </c>
      <c r="F6273" s="92">
        <v>5034.0815430000002</v>
      </c>
      <c r="G6273" s="92">
        <v>30956200</v>
      </c>
    </row>
    <row r="6274" spans="1:7" x14ac:dyDescent="0.25">
      <c r="A6274" s="87">
        <v>41950</v>
      </c>
      <c r="B6274" s="92">
        <v>5033.3652339999999</v>
      </c>
      <c r="C6274" s="92">
        <v>5040.9711909999996</v>
      </c>
      <c r="D6274" s="92">
        <v>4979.1958009999998</v>
      </c>
      <c r="E6274" s="92">
        <v>4987.423828</v>
      </c>
      <c r="F6274" s="92">
        <v>4987.2758789999998</v>
      </c>
      <c r="G6274" s="92">
        <v>38116100</v>
      </c>
    </row>
    <row r="6275" spans="1:7" x14ac:dyDescent="0.25">
      <c r="A6275" s="87">
        <v>41953</v>
      </c>
      <c r="B6275" s="92">
        <v>4997.2998049999997</v>
      </c>
      <c r="C6275" s="92">
        <v>5008.7900390000004</v>
      </c>
      <c r="D6275" s="92">
        <v>4965.3872069999998</v>
      </c>
      <c r="E6275" s="92">
        <v>4965.3872069999998</v>
      </c>
      <c r="F6275" s="92">
        <v>4965.2397460000002</v>
      </c>
      <c r="G6275" s="92">
        <v>30091600</v>
      </c>
    </row>
    <row r="6276" spans="1:7" x14ac:dyDescent="0.25">
      <c r="A6276" s="87">
        <v>41954</v>
      </c>
      <c r="B6276" s="92">
        <v>4971.1201170000004</v>
      </c>
      <c r="C6276" s="92">
        <v>5043.5209960000002</v>
      </c>
      <c r="D6276" s="92">
        <v>4970.498047</v>
      </c>
      <c r="E6276" s="92">
        <v>5032.2841799999997</v>
      </c>
      <c r="F6276" s="92">
        <v>5032.1347660000001</v>
      </c>
      <c r="G6276" s="92">
        <v>35239300</v>
      </c>
    </row>
    <row r="6277" spans="1:7" x14ac:dyDescent="0.25">
      <c r="A6277" s="87">
        <v>41955</v>
      </c>
      <c r="B6277" s="92">
        <v>5047.2412109999996</v>
      </c>
      <c r="C6277" s="92">
        <v>5067.9648440000001</v>
      </c>
      <c r="D6277" s="92">
        <v>5035.705078</v>
      </c>
      <c r="E6277" s="92">
        <v>5048.8408200000003</v>
      </c>
      <c r="F6277" s="92">
        <v>5048.6909180000002</v>
      </c>
      <c r="G6277" s="92">
        <v>30576300</v>
      </c>
    </row>
    <row r="6278" spans="1:7" x14ac:dyDescent="0.25">
      <c r="A6278" s="87">
        <v>41956</v>
      </c>
      <c r="B6278" s="92">
        <v>5046.498047</v>
      </c>
      <c r="C6278" s="92">
        <v>5052.4858400000003</v>
      </c>
      <c r="D6278" s="92">
        <v>5029.6201170000004</v>
      </c>
      <c r="E6278" s="92">
        <v>5048.6679690000001</v>
      </c>
      <c r="F6278" s="92">
        <v>5048.5180659999996</v>
      </c>
      <c r="G6278" s="92">
        <v>28575000</v>
      </c>
    </row>
    <row r="6279" spans="1:7" x14ac:dyDescent="0.25">
      <c r="A6279" s="87">
        <v>41957</v>
      </c>
      <c r="B6279" s="92">
        <v>5047.6381840000004</v>
      </c>
      <c r="C6279" s="92">
        <v>5068.0771480000003</v>
      </c>
      <c r="D6279" s="92">
        <v>5035.4609380000002</v>
      </c>
      <c r="E6279" s="92">
        <v>5049.4877930000002</v>
      </c>
      <c r="F6279" s="92">
        <v>5049.3378910000001</v>
      </c>
      <c r="G6279" s="92">
        <v>28434900</v>
      </c>
    </row>
    <row r="6280" spans="1:7" x14ac:dyDescent="0.25">
      <c r="A6280" s="87">
        <v>41960</v>
      </c>
      <c r="B6280" s="92">
        <v>5037.2998049999997</v>
      </c>
      <c r="C6280" s="92">
        <v>5073.7622069999998</v>
      </c>
      <c r="D6280" s="92">
        <v>5037.0351559999999</v>
      </c>
      <c r="E6280" s="92">
        <v>5053.9428710000002</v>
      </c>
      <c r="F6280" s="92">
        <v>5053.7929690000001</v>
      </c>
      <c r="G6280" s="92">
        <v>35071900</v>
      </c>
    </row>
    <row r="6281" spans="1:7" x14ac:dyDescent="0.25">
      <c r="A6281" s="87">
        <v>41961</v>
      </c>
      <c r="B6281" s="92">
        <v>5077.1040039999998</v>
      </c>
      <c r="C6281" s="92">
        <v>5102.4692379999997</v>
      </c>
      <c r="D6281" s="92">
        <v>5068.2807620000003</v>
      </c>
      <c r="E6281" s="92">
        <v>5102.4692379999997</v>
      </c>
      <c r="F6281" s="92">
        <v>5102.3178710000002</v>
      </c>
      <c r="G6281" s="92">
        <v>40957300</v>
      </c>
    </row>
    <row r="6282" spans="1:7" x14ac:dyDescent="0.25">
      <c r="A6282" s="87">
        <v>41962</v>
      </c>
      <c r="B6282" s="92">
        <v>5114.1547849999997</v>
      </c>
      <c r="C6282" s="92">
        <v>5140.9780270000001</v>
      </c>
      <c r="D6282" s="92">
        <v>5111.6958009999998</v>
      </c>
      <c r="E6282" s="92">
        <v>5127.9331050000001</v>
      </c>
      <c r="F6282" s="92">
        <v>5127.78125</v>
      </c>
      <c r="G6282" s="92">
        <v>49030800</v>
      </c>
    </row>
    <row r="6283" spans="1:7" x14ac:dyDescent="0.25">
      <c r="A6283" s="87">
        <v>41963</v>
      </c>
      <c r="B6283" s="92">
        <v>5123.1918949999999</v>
      </c>
      <c r="C6283" s="92">
        <v>5126.2788090000004</v>
      </c>
      <c r="D6283" s="92">
        <v>5071.4399409999996</v>
      </c>
      <c r="E6283" s="92">
        <v>5093.5659180000002</v>
      </c>
      <c r="F6283" s="92">
        <v>5093.4145509999998</v>
      </c>
      <c r="G6283" s="92">
        <v>38567900</v>
      </c>
    </row>
    <row r="6284" spans="1:7" x14ac:dyDescent="0.25">
      <c r="A6284" s="87">
        <v>41964</v>
      </c>
      <c r="B6284" s="92">
        <v>5091.048828</v>
      </c>
      <c r="C6284" s="92">
        <v>5122.8217770000001</v>
      </c>
      <c r="D6284" s="92">
        <v>5084.0952150000003</v>
      </c>
      <c r="E6284" s="92">
        <v>5112.044922</v>
      </c>
      <c r="F6284" s="92">
        <v>5111.8930659999996</v>
      </c>
      <c r="G6284" s="92">
        <v>48990800</v>
      </c>
    </row>
    <row r="6285" spans="1:7" x14ac:dyDescent="0.25">
      <c r="A6285" s="87">
        <v>41967</v>
      </c>
      <c r="B6285" s="92">
        <v>5133.9482420000004</v>
      </c>
      <c r="C6285" s="92">
        <v>5157.0839839999999</v>
      </c>
      <c r="D6285" s="92">
        <v>5124.8090819999998</v>
      </c>
      <c r="E6285" s="92">
        <v>5141.7641599999997</v>
      </c>
      <c r="F6285" s="92">
        <v>5141.611328</v>
      </c>
      <c r="G6285" s="92">
        <v>56104100</v>
      </c>
    </row>
    <row r="6286" spans="1:7" x14ac:dyDescent="0.25">
      <c r="A6286" s="87">
        <v>41968</v>
      </c>
      <c r="B6286" s="92">
        <v>5137.0341799999997</v>
      </c>
      <c r="C6286" s="92">
        <v>5149.4790039999998</v>
      </c>
      <c r="D6286" s="92">
        <v>5118.9448240000002</v>
      </c>
      <c r="E6286" s="92">
        <v>5118.9448240000002</v>
      </c>
      <c r="F6286" s="92">
        <v>5118.7929690000001</v>
      </c>
      <c r="G6286" s="92">
        <v>51968200</v>
      </c>
    </row>
    <row r="6287" spans="1:7" x14ac:dyDescent="0.25">
      <c r="A6287" s="87">
        <v>41969</v>
      </c>
      <c r="B6287" s="92">
        <v>5125.2387699999999</v>
      </c>
      <c r="C6287" s="92">
        <v>5137.0639650000003</v>
      </c>
      <c r="D6287" s="92">
        <v>5107.5717770000001</v>
      </c>
      <c r="E6287" s="92">
        <v>5133.0361329999996</v>
      </c>
      <c r="F6287" s="92">
        <v>5132.8837890000004</v>
      </c>
      <c r="G6287" s="92">
        <v>48196500</v>
      </c>
    </row>
    <row r="6288" spans="1:7" x14ac:dyDescent="0.25">
      <c r="A6288" s="87">
        <v>41970</v>
      </c>
      <c r="B6288" s="92">
        <v>5134.7021480000003</v>
      </c>
      <c r="C6288" s="92">
        <v>5148.4130859999996</v>
      </c>
      <c r="D6288" s="92">
        <v>5134.7021480000003</v>
      </c>
      <c r="E6288" s="92">
        <v>5145.3149409999996</v>
      </c>
      <c r="F6288" s="92">
        <v>5145.1621089999999</v>
      </c>
      <c r="G6288" s="92">
        <v>53116900</v>
      </c>
    </row>
    <row r="6289" spans="1:7" x14ac:dyDescent="0.25">
      <c r="A6289" s="87">
        <v>41971</v>
      </c>
      <c r="B6289" s="92">
        <v>5139.6420900000003</v>
      </c>
      <c r="C6289" s="92">
        <v>5149.8881840000004</v>
      </c>
      <c r="D6289" s="92">
        <v>5126.9799800000001</v>
      </c>
      <c r="E6289" s="92">
        <v>5149.8881840000004</v>
      </c>
      <c r="F6289" s="92">
        <v>5149.7353519999997</v>
      </c>
      <c r="G6289" s="92">
        <v>57208800</v>
      </c>
    </row>
    <row r="6290" spans="1:7" x14ac:dyDescent="0.25">
      <c r="A6290" s="87">
        <v>41974</v>
      </c>
      <c r="B6290" s="92">
        <v>5150.3798829999996</v>
      </c>
      <c r="C6290" s="92">
        <v>5167.6909180000002</v>
      </c>
      <c r="D6290" s="92">
        <v>5134.7539059999999</v>
      </c>
      <c r="E6290" s="92">
        <v>5164.2880859999996</v>
      </c>
      <c r="F6290" s="92">
        <v>5164.1347660000001</v>
      </c>
      <c r="G6290" s="92">
        <v>44997300</v>
      </c>
    </row>
    <row r="6291" spans="1:7" x14ac:dyDescent="0.25">
      <c r="A6291" s="87">
        <v>41975</v>
      </c>
      <c r="B6291" s="92">
        <v>5169.6152339999999</v>
      </c>
      <c r="C6291" s="92">
        <v>5194.046875</v>
      </c>
      <c r="D6291" s="92">
        <v>5166.6289059999999</v>
      </c>
      <c r="E6291" s="92">
        <v>5175.7929690000001</v>
      </c>
      <c r="F6291" s="92">
        <v>5175.6391599999997</v>
      </c>
      <c r="G6291" s="92">
        <v>49816800</v>
      </c>
    </row>
    <row r="6292" spans="1:7" x14ac:dyDescent="0.25">
      <c r="A6292" s="87">
        <v>41976</v>
      </c>
      <c r="B6292" s="92">
        <v>5180.2612300000001</v>
      </c>
      <c r="C6292" s="92">
        <v>5187.3500979999999</v>
      </c>
      <c r="D6292" s="92">
        <v>5157.1528319999998</v>
      </c>
      <c r="E6292" s="92">
        <v>5166.0439450000003</v>
      </c>
      <c r="F6292" s="92">
        <v>5165.890625</v>
      </c>
      <c r="G6292" s="92">
        <v>46603500</v>
      </c>
    </row>
    <row r="6293" spans="1:7" x14ac:dyDescent="0.25">
      <c r="A6293" s="87">
        <v>41977</v>
      </c>
      <c r="B6293" s="92">
        <v>5172.0429690000001</v>
      </c>
      <c r="C6293" s="92">
        <v>5199.3310549999997</v>
      </c>
      <c r="D6293" s="92">
        <v>5160.7807620000003</v>
      </c>
      <c r="E6293" s="92">
        <v>5177.1601559999999</v>
      </c>
      <c r="F6293" s="92">
        <v>5177.0063479999999</v>
      </c>
      <c r="G6293" s="92">
        <v>48176700</v>
      </c>
    </row>
    <row r="6294" spans="1:7" x14ac:dyDescent="0.25">
      <c r="A6294" s="87">
        <v>41978</v>
      </c>
      <c r="B6294" s="92">
        <v>5185.2509769999997</v>
      </c>
      <c r="C6294" s="92">
        <v>5206.2241210000002</v>
      </c>
      <c r="D6294" s="92">
        <v>5185.2148440000001</v>
      </c>
      <c r="E6294" s="92">
        <v>5187.9941410000001</v>
      </c>
      <c r="F6294" s="92">
        <v>5187.8403319999998</v>
      </c>
      <c r="G6294" s="92">
        <v>39735600</v>
      </c>
    </row>
    <row r="6295" spans="1:7" x14ac:dyDescent="0.25">
      <c r="A6295" s="87">
        <v>41981</v>
      </c>
      <c r="B6295" s="92">
        <v>5197.8901370000003</v>
      </c>
      <c r="C6295" s="92">
        <v>5207.2158200000003</v>
      </c>
      <c r="D6295" s="92">
        <v>5124.5439450000003</v>
      </c>
      <c r="E6295" s="92">
        <v>5144.0141599999997</v>
      </c>
      <c r="F6295" s="92">
        <v>5143.861328</v>
      </c>
      <c r="G6295" s="92">
        <v>51834200</v>
      </c>
    </row>
    <row r="6296" spans="1:7" x14ac:dyDescent="0.25">
      <c r="A6296" s="87">
        <v>41982</v>
      </c>
      <c r="B6296" s="92">
        <v>5132.9091799999997</v>
      </c>
      <c r="C6296" s="92">
        <v>5142.8168949999999</v>
      </c>
      <c r="D6296" s="92">
        <v>5122.3120120000003</v>
      </c>
      <c r="E6296" s="92">
        <v>5122.3120120000003</v>
      </c>
      <c r="F6296" s="92">
        <v>5122.1601559999999</v>
      </c>
      <c r="G6296" s="92">
        <v>49879300</v>
      </c>
    </row>
    <row r="6297" spans="1:7" x14ac:dyDescent="0.25">
      <c r="A6297" s="87">
        <v>41983</v>
      </c>
      <c r="B6297" s="92">
        <v>5121.578125</v>
      </c>
      <c r="C6297" s="92">
        <v>5168.7299800000001</v>
      </c>
      <c r="D6297" s="92">
        <v>5121.578125</v>
      </c>
      <c r="E6297" s="92">
        <v>5165.4072269999997</v>
      </c>
      <c r="F6297" s="92">
        <v>5165.2539059999999</v>
      </c>
      <c r="G6297" s="92">
        <v>43753000</v>
      </c>
    </row>
    <row r="6298" spans="1:7" x14ac:dyDescent="0.25">
      <c r="A6298" s="87">
        <v>41984</v>
      </c>
      <c r="B6298" s="92">
        <v>5139.2861329999996</v>
      </c>
      <c r="C6298" s="92">
        <v>5166.7001950000003</v>
      </c>
      <c r="D6298" s="92">
        <v>5137.1992190000001</v>
      </c>
      <c r="E6298" s="92">
        <v>5152.6948240000002</v>
      </c>
      <c r="F6298" s="92">
        <v>5152.5419920000004</v>
      </c>
      <c r="G6298" s="92">
        <v>45944000</v>
      </c>
    </row>
    <row r="6299" spans="1:7" x14ac:dyDescent="0.25">
      <c r="A6299" s="87">
        <v>41985</v>
      </c>
      <c r="B6299" s="92">
        <v>5151.1611329999996</v>
      </c>
      <c r="C6299" s="92">
        <v>5178.5151370000003</v>
      </c>
      <c r="D6299" s="92">
        <v>5150.5849609999996</v>
      </c>
      <c r="E6299" s="92">
        <v>5160.4331050000001</v>
      </c>
      <c r="F6299" s="92">
        <v>5160.2802730000003</v>
      </c>
      <c r="G6299" s="92">
        <v>51577700</v>
      </c>
    </row>
    <row r="6300" spans="1:7" x14ac:dyDescent="0.25">
      <c r="A6300" s="87">
        <v>41988</v>
      </c>
      <c r="B6300" s="92">
        <v>5124.2622069999998</v>
      </c>
      <c r="C6300" s="92">
        <v>5126.0708009999998</v>
      </c>
      <c r="D6300" s="92">
        <v>5094.4160160000001</v>
      </c>
      <c r="E6300" s="92">
        <v>5108.4321289999998</v>
      </c>
      <c r="F6300" s="92">
        <v>5108.2802730000003</v>
      </c>
      <c r="G6300" s="92">
        <v>66874600</v>
      </c>
    </row>
    <row r="6301" spans="1:7" x14ac:dyDescent="0.25">
      <c r="A6301" s="87">
        <v>41989</v>
      </c>
      <c r="B6301" s="92">
        <v>5067.9501950000003</v>
      </c>
      <c r="C6301" s="92">
        <v>5069.2631840000004</v>
      </c>
      <c r="D6301" s="92">
        <v>5005.2749020000001</v>
      </c>
      <c r="E6301" s="92">
        <v>5026.0278319999998</v>
      </c>
      <c r="F6301" s="92">
        <v>5025.8784180000002</v>
      </c>
      <c r="G6301" s="92">
        <v>67950500</v>
      </c>
    </row>
    <row r="6302" spans="1:7" x14ac:dyDescent="0.25">
      <c r="A6302" s="87">
        <v>41990</v>
      </c>
      <c r="B6302" s="92">
        <v>5030.8149409999996</v>
      </c>
      <c r="C6302" s="92">
        <v>5059.7319340000004</v>
      </c>
      <c r="D6302" s="92">
        <v>5021.9492190000001</v>
      </c>
      <c r="E6302" s="92">
        <v>5035.6489259999998</v>
      </c>
      <c r="F6302" s="92">
        <v>5035.4995120000003</v>
      </c>
      <c r="G6302" s="92">
        <v>54841000</v>
      </c>
    </row>
    <row r="6303" spans="1:7" x14ac:dyDescent="0.25">
      <c r="A6303" s="87">
        <v>41991</v>
      </c>
      <c r="B6303" s="92">
        <v>5076.2260740000002</v>
      </c>
      <c r="C6303" s="92">
        <v>5113.3452150000003</v>
      </c>
      <c r="D6303" s="92">
        <v>5076.2260740000002</v>
      </c>
      <c r="E6303" s="92">
        <v>5113.3452150000003</v>
      </c>
      <c r="F6303" s="92">
        <v>5113.1933589999999</v>
      </c>
      <c r="G6303" s="92">
        <v>63737700</v>
      </c>
    </row>
    <row r="6304" spans="1:7" x14ac:dyDescent="0.25">
      <c r="A6304" s="87">
        <v>41992</v>
      </c>
      <c r="B6304" s="92">
        <v>5141.7060549999997</v>
      </c>
      <c r="C6304" s="92">
        <v>5162.3710940000001</v>
      </c>
      <c r="D6304" s="92">
        <v>5127.7231449999999</v>
      </c>
      <c r="E6304" s="92">
        <v>5144.6210940000001</v>
      </c>
      <c r="F6304" s="92">
        <v>5144.4682620000003</v>
      </c>
      <c r="G6304" s="92">
        <v>66679000</v>
      </c>
    </row>
    <row r="6305" spans="1:7" x14ac:dyDescent="0.25">
      <c r="A6305" s="87">
        <v>41995</v>
      </c>
      <c r="B6305" s="92">
        <v>5161.0190430000002</v>
      </c>
      <c r="C6305" s="92">
        <v>5167.0209960000002</v>
      </c>
      <c r="D6305" s="92">
        <v>5125.7719729999999</v>
      </c>
      <c r="E6305" s="92">
        <v>5125.7719729999999</v>
      </c>
      <c r="F6305" s="92">
        <v>5125.6201170000004</v>
      </c>
      <c r="G6305" s="92">
        <v>60447700</v>
      </c>
    </row>
    <row r="6306" spans="1:7" x14ac:dyDescent="0.25">
      <c r="A6306" s="87">
        <v>41996</v>
      </c>
      <c r="B6306" s="92">
        <v>5139.7880859999996</v>
      </c>
      <c r="C6306" s="92">
        <v>5151.373047</v>
      </c>
      <c r="D6306" s="92">
        <v>5139.0551759999998</v>
      </c>
      <c r="E6306" s="92">
        <v>5139.0678710000002</v>
      </c>
      <c r="F6306" s="92">
        <v>5138.9150390000004</v>
      </c>
      <c r="G6306" s="92">
        <v>41732000</v>
      </c>
    </row>
    <row r="6307" spans="1:7" x14ac:dyDescent="0.25">
      <c r="A6307" s="87">
        <v>41997</v>
      </c>
      <c r="B6307" s="92">
        <v>5141.3779299999997</v>
      </c>
      <c r="C6307" s="92">
        <v>5175.3828130000002</v>
      </c>
      <c r="D6307" s="92">
        <v>5140.9677730000003</v>
      </c>
      <c r="E6307" s="92">
        <v>5166.9829099999997</v>
      </c>
      <c r="F6307" s="92">
        <v>5166.8295900000003</v>
      </c>
      <c r="G6307" s="92">
        <v>36701800</v>
      </c>
    </row>
    <row r="6308" spans="1:7" x14ac:dyDescent="0.25">
      <c r="A6308" s="87">
        <v>42002</v>
      </c>
      <c r="B6308" s="92">
        <v>5168.7211909999996</v>
      </c>
      <c r="C6308" s="92">
        <v>5185.6640630000002</v>
      </c>
      <c r="D6308" s="92">
        <v>5167.4291990000002</v>
      </c>
      <c r="E6308" s="92">
        <v>5178.373047</v>
      </c>
      <c r="F6308" s="92">
        <v>5178.2192379999997</v>
      </c>
      <c r="G6308" s="92">
        <v>31914700</v>
      </c>
    </row>
    <row r="6309" spans="1:7" x14ac:dyDescent="0.25">
      <c r="A6309" s="87">
        <v>42003</v>
      </c>
      <c r="B6309" s="92">
        <v>5177.9428710000002</v>
      </c>
      <c r="C6309" s="92">
        <v>5226.9467770000001</v>
      </c>
      <c r="D6309" s="92">
        <v>5175.6420900000003</v>
      </c>
      <c r="E6309" s="92">
        <v>5226.9467770000001</v>
      </c>
      <c r="F6309" s="92">
        <v>5226.7915039999998</v>
      </c>
      <c r="G6309" s="92">
        <v>46686400</v>
      </c>
    </row>
    <row r="6310" spans="1:7" x14ac:dyDescent="0.25">
      <c r="A6310" s="87">
        <v>42006</v>
      </c>
      <c r="B6310" s="92">
        <v>5233.7958980000003</v>
      </c>
      <c r="C6310" s="92">
        <v>5247.9379879999997</v>
      </c>
      <c r="D6310" s="92">
        <v>5230.75</v>
      </c>
      <c r="E6310" s="92">
        <v>5242.7690430000002</v>
      </c>
      <c r="F6310" s="92">
        <v>5242.6132809999999</v>
      </c>
      <c r="G6310" s="92">
        <v>38133000</v>
      </c>
    </row>
    <row r="6311" spans="1:7" x14ac:dyDescent="0.25">
      <c r="A6311" s="87">
        <v>42009</v>
      </c>
      <c r="B6311" s="92">
        <v>5229.6840819999998</v>
      </c>
      <c r="C6311" s="92">
        <v>5233.6601559999999</v>
      </c>
      <c r="D6311" s="92">
        <v>5206.2851559999999</v>
      </c>
      <c r="E6311" s="92">
        <v>5219.9951170000004</v>
      </c>
      <c r="F6311" s="92">
        <v>5219.8403319999998</v>
      </c>
      <c r="G6311" s="92">
        <v>44846100</v>
      </c>
    </row>
    <row r="6312" spans="1:7" x14ac:dyDescent="0.25">
      <c r="A6312" s="87">
        <v>42010</v>
      </c>
      <c r="B6312" s="92">
        <v>5186.2041019999997</v>
      </c>
      <c r="C6312" s="92">
        <v>5194.8032229999999</v>
      </c>
      <c r="D6312" s="92">
        <v>5169.0600590000004</v>
      </c>
      <c r="E6312" s="92">
        <v>5169.0600590000004</v>
      </c>
      <c r="F6312" s="92">
        <v>5168.90625</v>
      </c>
      <c r="G6312" s="92">
        <v>51516500</v>
      </c>
    </row>
    <row r="6313" spans="1:7" x14ac:dyDescent="0.25">
      <c r="A6313" s="87">
        <v>42011</v>
      </c>
      <c r="B6313" s="92">
        <v>5175.5541990000002</v>
      </c>
      <c r="C6313" s="92">
        <v>5207.3759769999997</v>
      </c>
      <c r="D6313" s="92">
        <v>5174.7958980000003</v>
      </c>
      <c r="E6313" s="92">
        <v>5207.1181640000004</v>
      </c>
      <c r="F6313" s="92">
        <v>5206.9633789999998</v>
      </c>
      <c r="G6313" s="92">
        <v>72088500</v>
      </c>
    </row>
    <row r="6314" spans="1:7" x14ac:dyDescent="0.25">
      <c r="A6314" s="87">
        <v>42012</v>
      </c>
      <c r="B6314" s="92">
        <v>5218.3999020000001</v>
      </c>
      <c r="C6314" s="92">
        <v>5230.1791990000002</v>
      </c>
      <c r="D6314" s="92">
        <v>5208.9931640000004</v>
      </c>
      <c r="E6314" s="92">
        <v>5211.828125</v>
      </c>
      <c r="F6314" s="92">
        <v>5211.6733400000003</v>
      </c>
      <c r="G6314" s="92">
        <v>69163000</v>
      </c>
    </row>
    <row r="6315" spans="1:7" x14ac:dyDescent="0.25">
      <c r="A6315" s="87">
        <v>42013</v>
      </c>
      <c r="B6315" s="92">
        <v>5226.8872069999998</v>
      </c>
      <c r="C6315" s="92">
        <v>5240.2377930000002</v>
      </c>
      <c r="D6315" s="92">
        <v>5212.2797849999997</v>
      </c>
      <c r="E6315" s="92">
        <v>5216.6650390000004</v>
      </c>
      <c r="F6315" s="92">
        <v>5216.5102539999998</v>
      </c>
      <c r="G6315" s="92">
        <v>73930500</v>
      </c>
    </row>
    <row r="6316" spans="1:7" x14ac:dyDescent="0.25">
      <c r="A6316" s="87">
        <v>42016</v>
      </c>
      <c r="B6316" s="92">
        <v>5202.7490230000003</v>
      </c>
      <c r="C6316" s="92">
        <v>5220.2490230000003</v>
      </c>
      <c r="D6316" s="92">
        <v>5183.2138670000004</v>
      </c>
      <c r="E6316" s="92">
        <v>5187.9331050000001</v>
      </c>
      <c r="F6316" s="92">
        <v>5187.779297</v>
      </c>
      <c r="G6316" s="92">
        <v>47662000</v>
      </c>
    </row>
    <row r="6317" spans="1:7" x14ac:dyDescent="0.25">
      <c r="A6317" s="87">
        <v>42017</v>
      </c>
      <c r="B6317" s="92">
        <v>5199.9350590000004</v>
      </c>
      <c r="C6317" s="92">
        <v>5217.2211909999996</v>
      </c>
      <c r="D6317" s="92">
        <v>5197.0859380000002</v>
      </c>
      <c r="E6317" s="92">
        <v>5214.3588870000003</v>
      </c>
      <c r="F6317" s="92">
        <v>5214.2041019999997</v>
      </c>
      <c r="G6317" s="92">
        <v>72921400</v>
      </c>
    </row>
    <row r="6318" spans="1:7" x14ac:dyDescent="0.25">
      <c r="A6318" s="87">
        <v>42018</v>
      </c>
      <c r="B6318" s="92">
        <v>5217.2041019999997</v>
      </c>
      <c r="C6318" s="92">
        <v>5225.0229490000002</v>
      </c>
      <c r="D6318" s="92">
        <v>5159.6679690000001</v>
      </c>
      <c r="E6318" s="92">
        <v>5159.6679690000001</v>
      </c>
      <c r="F6318" s="92">
        <v>5159.5151370000003</v>
      </c>
      <c r="G6318" s="92">
        <v>6397239800</v>
      </c>
    </row>
    <row r="6319" spans="1:7" x14ac:dyDescent="0.25">
      <c r="A6319" s="87">
        <v>42019</v>
      </c>
      <c r="B6319" s="92">
        <v>5180.4340819999998</v>
      </c>
      <c r="C6319" s="92">
        <v>5193.955078</v>
      </c>
      <c r="D6319" s="92">
        <v>5168.0078130000002</v>
      </c>
      <c r="E6319" s="92">
        <v>5188.7119140000004</v>
      </c>
      <c r="F6319" s="92">
        <v>5188.5581050000001</v>
      </c>
      <c r="G6319" s="92">
        <v>54180100</v>
      </c>
    </row>
    <row r="6320" spans="1:7" x14ac:dyDescent="0.25">
      <c r="A6320" s="87">
        <v>42020</v>
      </c>
      <c r="B6320" s="92">
        <v>5182.0112300000001</v>
      </c>
      <c r="C6320" s="92">
        <v>5204.4931640000004</v>
      </c>
      <c r="D6320" s="92">
        <v>5148.3789059999999</v>
      </c>
      <c r="E6320" s="92">
        <v>5148.3789059999999</v>
      </c>
      <c r="F6320" s="92">
        <v>5148.2260740000002</v>
      </c>
      <c r="G6320" s="92">
        <v>46196100</v>
      </c>
    </row>
    <row r="6321" spans="1:7" x14ac:dyDescent="0.25">
      <c r="A6321" s="87">
        <v>42023</v>
      </c>
      <c r="B6321" s="92">
        <v>5152.1591799999997</v>
      </c>
      <c r="C6321" s="92">
        <v>5171.6840819999998</v>
      </c>
      <c r="D6321" s="92">
        <v>5132.7060549999997</v>
      </c>
      <c r="E6321" s="92">
        <v>5152.0927730000003</v>
      </c>
      <c r="F6321" s="92">
        <v>5151.9399409999996</v>
      </c>
      <c r="G6321" s="92">
        <v>44823900</v>
      </c>
    </row>
    <row r="6322" spans="1:7" x14ac:dyDescent="0.25">
      <c r="A6322" s="87">
        <v>42024</v>
      </c>
      <c r="B6322" s="92">
        <v>5154.3701170000004</v>
      </c>
      <c r="C6322" s="92">
        <v>5166.0898440000001</v>
      </c>
      <c r="D6322" s="92">
        <v>5121.8149409999996</v>
      </c>
      <c r="E6322" s="92">
        <v>5166.0898440000001</v>
      </c>
      <c r="F6322" s="92">
        <v>5165.9365230000003</v>
      </c>
      <c r="G6322" s="92">
        <v>47230800</v>
      </c>
    </row>
    <row r="6323" spans="1:7" x14ac:dyDescent="0.25">
      <c r="A6323" s="87">
        <v>42025</v>
      </c>
      <c r="B6323" s="92">
        <v>5176.3510740000002</v>
      </c>
      <c r="C6323" s="92">
        <v>5215.2661129999997</v>
      </c>
      <c r="D6323" s="92">
        <v>5164.3041990000002</v>
      </c>
      <c r="E6323" s="92">
        <v>5215.2661129999997</v>
      </c>
      <c r="F6323" s="92">
        <v>5215.111328</v>
      </c>
      <c r="G6323" s="92">
        <v>39723300</v>
      </c>
    </row>
    <row r="6324" spans="1:7" x14ac:dyDescent="0.25">
      <c r="A6324" s="87">
        <v>42026</v>
      </c>
      <c r="B6324" s="92">
        <v>5215.6401370000003</v>
      </c>
      <c r="C6324" s="92">
        <v>5267.5717770000001</v>
      </c>
      <c r="D6324" s="92">
        <v>5215.0258789999998</v>
      </c>
      <c r="E6324" s="92">
        <v>5253.1831050000001</v>
      </c>
      <c r="F6324" s="92">
        <v>5253.0268550000001</v>
      </c>
      <c r="G6324" s="92">
        <v>60342700</v>
      </c>
    </row>
    <row r="6325" spans="1:7" x14ac:dyDescent="0.25">
      <c r="A6325" s="87">
        <v>42027</v>
      </c>
      <c r="B6325" s="92">
        <v>5281.1831050000001</v>
      </c>
      <c r="C6325" s="92">
        <v>5325.0390630000002</v>
      </c>
      <c r="D6325" s="92">
        <v>5281.1831050000001</v>
      </c>
      <c r="E6325" s="92">
        <v>5323.8847660000001</v>
      </c>
      <c r="F6325" s="92">
        <v>5323.7265630000002</v>
      </c>
      <c r="G6325" s="92">
        <v>61824800</v>
      </c>
    </row>
    <row r="6326" spans="1:7" x14ac:dyDescent="0.25">
      <c r="A6326" s="87">
        <v>42030</v>
      </c>
      <c r="B6326" s="92">
        <v>5302.6391599999997</v>
      </c>
      <c r="C6326" s="92">
        <v>5309.5239259999998</v>
      </c>
      <c r="D6326" s="92">
        <v>5208.421875</v>
      </c>
      <c r="E6326" s="92">
        <v>5260.0239259999998</v>
      </c>
      <c r="F6326" s="92">
        <v>5259.8676759999998</v>
      </c>
      <c r="G6326" s="92">
        <v>47668400</v>
      </c>
    </row>
    <row r="6327" spans="1:7" x14ac:dyDescent="0.25">
      <c r="A6327" s="87">
        <v>42031</v>
      </c>
      <c r="B6327" s="92">
        <v>5254.4570309999999</v>
      </c>
      <c r="C6327" s="92">
        <v>5277.1489259999998</v>
      </c>
      <c r="D6327" s="92">
        <v>5243.7529299999997</v>
      </c>
      <c r="E6327" s="92">
        <v>5277.1489259999998</v>
      </c>
      <c r="F6327" s="92">
        <v>5276.9926759999998</v>
      </c>
      <c r="G6327" s="92">
        <v>40300400</v>
      </c>
    </row>
    <row r="6328" spans="1:7" x14ac:dyDescent="0.25">
      <c r="A6328" s="87">
        <v>42032</v>
      </c>
      <c r="B6328" s="92">
        <v>5272.2211909999996</v>
      </c>
      <c r="C6328" s="92">
        <v>5279.9140630000002</v>
      </c>
      <c r="D6328" s="92">
        <v>5263.544922</v>
      </c>
      <c r="E6328" s="92">
        <v>5268.8520509999998</v>
      </c>
      <c r="F6328" s="92">
        <v>5268.6958009999998</v>
      </c>
      <c r="G6328" s="92">
        <v>45228300</v>
      </c>
    </row>
    <row r="6329" spans="1:7" x14ac:dyDescent="0.25">
      <c r="A6329" s="87">
        <v>42033</v>
      </c>
      <c r="B6329" s="92">
        <v>5263.5351559999999</v>
      </c>
      <c r="C6329" s="92">
        <v>5266.9887699999999</v>
      </c>
      <c r="D6329" s="92">
        <v>5253.4521480000003</v>
      </c>
      <c r="E6329" s="92">
        <v>5262.7177730000003</v>
      </c>
      <c r="F6329" s="92">
        <v>5262.5615230000003</v>
      </c>
      <c r="G6329" s="92">
        <v>39427200</v>
      </c>
    </row>
    <row r="6330" spans="1:7" x14ac:dyDescent="0.25">
      <c r="A6330" s="87">
        <v>42034</v>
      </c>
      <c r="B6330" s="92">
        <v>5290.3872069999998</v>
      </c>
      <c r="C6330" s="92">
        <v>5298.4599609999996</v>
      </c>
      <c r="D6330" s="92">
        <v>5281.5810549999997</v>
      </c>
      <c r="E6330" s="92">
        <v>5289.4038090000004</v>
      </c>
      <c r="F6330" s="92">
        <v>5289.2465819999998</v>
      </c>
      <c r="G6330" s="92">
        <v>39480500</v>
      </c>
    </row>
    <row r="6331" spans="1:7" x14ac:dyDescent="0.25">
      <c r="A6331" s="87">
        <v>42037</v>
      </c>
      <c r="B6331" s="92">
        <v>5277.1538090000004</v>
      </c>
      <c r="C6331" s="92">
        <v>5291.4140630000002</v>
      </c>
      <c r="D6331" s="92">
        <v>5257.2070309999999</v>
      </c>
      <c r="E6331" s="92">
        <v>5276.2358400000003</v>
      </c>
      <c r="F6331" s="92">
        <v>5276.0795900000003</v>
      </c>
      <c r="G6331" s="92">
        <v>33697000</v>
      </c>
    </row>
    <row r="6332" spans="1:7" x14ac:dyDescent="0.25">
      <c r="A6332" s="87">
        <v>42038</v>
      </c>
      <c r="B6332" s="92">
        <v>5287.623047</v>
      </c>
      <c r="C6332" s="92">
        <v>5310.1127930000002</v>
      </c>
      <c r="D6332" s="92">
        <v>5282.0571289999998</v>
      </c>
      <c r="E6332" s="92">
        <v>5291.7177730000003</v>
      </c>
      <c r="F6332" s="92">
        <v>5291.560547</v>
      </c>
      <c r="G6332" s="92">
        <v>45254600</v>
      </c>
    </row>
    <row r="6333" spans="1:7" x14ac:dyDescent="0.25">
      <c r="A6333" s="87">
        <v>42039</v>
      </c>
      <c r="B6333" s="92">
        <v>5315.4482420000004</v>
      </c>
      <c r="C6333" s="92">
        <v>5348.8408200000003</v>
      </c>
      <c r="D6333" s="92">
        <v>5298.1201170000004</v>
      </c>
      <c r="E6333" s="92">
        <v>5315.2841799999997</v>
      </c>
      <c r="F6333" s="92">
        <v>5315.1264650000003</v>
      </c>
      <c r="G6333" s="92">
        <v>53583900</v>
      </c>
    </row>
    <row r="6334" spans="1:7" x14ac:dyDescent="0.25">
      <c r="A6334" s="87">
        <v>42040</v>
      </c>
      <c r="B6334" s="92">
        <v>5309.1279299999997</v>
      </c>
      <c r="C6334" s="92">
        <v>5314.2861329999996</v>
      </c>
      <c r="D6334" s="92">
        <v>5254.0361329999996</v>
      </c>
      <c r="E6334" s="92">
        <v>5279.8950199999999</v>
      </c>
      <c r="F6334" s="92">
        <v>5279.7382809999999</v>
      </c>
      <c r="G6334" s="92">
        <v>40395900</v>
      </c>
    </row>
    <row r="6335" spans="1:7" x14ac:dyDescent="0.25">
      <c r="A6335" s="87">
        <v>42041</v>
      </c>
      <c r="B6335" s="92">
        <v>5297.3510740000002</v>
      </c>
      <c r="C6335" s="92">
        <v>5342.5151370000003</v>
      </c>
      <c r="D6335" s="92">
        <v>5296.5971680000002</v>
      </c>
      <c r="E6335" s="92">
        <v>5342.5151370000003</v>
      </c>
      <c r="F6335" s="92">
        <v>5342.3564450000003</v>
      </c>
      <c r="G6335" s="92">
        <v>47310400</v>
      </c>
    </row>
    <row r="6336" spans="1:7" x14ac:dyDescent="0.25">
      <c r="A6336" s="87">
        <v>42044</v>
      </c>
      <c r="B6336" s="92">
        <v>5341.7587890000004</v>
      </c>
      <c r="C6336" s="92">
        <v>5375.0878910000001</v>
      </c>
      <c r="D6336" s="92">
        <v>5333.2299800000001</v>
      </c>
      <c r="E6336" s="92">
        <v>5348.4702150000003</v>
      </c>
      <c r="F6336" s="92">
        <v>5348.3115230000003</v>
      </c>
      <c r="G6336" s="92">
        <v>41689400</v>
      </c>
    </row>
    <row r="6337" spans="1:7" x14ac:dyDescent="0.25">
      <c r="A6337" s="87">
        <v>42045</v>
      </c>
      <c r="B6337" s="92">
        <v>5353.8071289999998</v>
      </c>
      <c r="C6337" s="92">
        <v>5362.5732420000004</v>
      </c>
      <c r="D6337" s="92">
        <v>5310.0830079999996</v>
      </c>
      <c r="E6337" s="92">
        <v>5321.4741210000002</v>
      </c>
      <c r="F6337" s="92">
        <v>5321.3159180000002</v>
      </c>
      <c r="G6337" s="92">
        <v>43593200</v>
      </c>
    </row>
    <row r="6338" spans="1:7" x14ac:dyDescent="0.25">
      <c r="A6338" s="87">
        <v>42046</v>
      </c>
      <c r="B6338" s="92">
        <v>5336.6572269999997</v>
      </c>
      <c r="C6338" s="92">
        <v>5345.0810549999997</v>
      </c>
      <c r="D6338" s="92">
        <v>5327.8930659999996</v>
      </c>
      <c r="E6338" s="92">
        <v>5336.5190430000002</v>
      </c>
      <c r="F6338" s="92">
        <v>5336.3608400000003</v>
      </c>
      <c r="G6338" s="92">
        <v>47042000</v>
      </c>
    </row>
    <row r="6339" spans="1:7" x14ac:dyDescent="0.25">
      <c r="A6339" s="87">
        <v>42047</v>
      </c>
      <c r="B6339" s="92">
        <v>5342.0571289999998</v>
      </c>
      <c r="C6339" s="92">
        <v>5346.1401370000003</v>
      </c>
      <c r="D6339" s="92">
        <v>5320.2441410000001</v>
      </c>
      <c r="E6339" s="92">
        <v>5343.4111329999996</v>
      </c>
      <c r="F6339" s="92">
        <v>5343.2524409999996</v>
      </c>
      <c r="G6339" s="92">
        <v>42684700</v>
      </c>
    </row>
    <row r="6340" spans="1:7" x14ac:dyDescent="0.25">
      <c r="A6340" s="87">
        <v>42048</v>
      </c>
      <c r="B6340" s="92">
        <v>5363.9829099999997</v>
      </c>
      <c r="C6340" s="92">
        <v>5380.8369140000004</v>
      </c>
      <c r="D6340" s="92">
        <v>5352.9521480000003</v>
      </c>
      <c r="E6340" s="92">
        <v>5374.1650390000004</v>
      </c>
      <c r="F6340" s="92">
        <v>5374.0053710000002</v>
      </c>
      <c r="G6340" s="92">
        <v>36806200</v>
      </c>
    </row>
    <row r="6341" spans="1:7" x14ac:dyDescent="0.25">
      <c r="A6341" s="87">
        <v>42051</v>
      </c>
      <c r="B6341" s="92">
        <v>5377.9721680000002</v>
      </c>
      <c r="C6341" s="92">
        <v>5384.0239259999998</v>
      </c>
      <c r="D6341" s="92">
        <v>5320.3989259999998</v>
      </c>
      <c r="E6341" s="92">
        <v>5325.4951170000004</v>
      </c>
      <c r="F6341" s="92">
        <v>5325.3369140000004</v>
      </c>
      <c r="G6341" s="92">
        <v>35327900</v>
      </c>
    </row>
    <row r="6342" spans="1:7" x14ac:dyDescent="0.25">
      <c r="A6342" s="87">
        <v>42052</v>
      </c>
      <c r="B6342" s="92">
        <v>5325.6840819999998</v>
      </c>
      <c r="C6342" s="92">
        <v>5342.9248049999997</v>
      </c>
      <c r="D6342" s="92">
        <v>5319.4648440000001</v>
      </c>
      <c r="E6342" s="92">
        <v>5337.5009769999997</v>
      </c>
      <c r="F6342" s="92">
        <v>5337.3427730000003</v>
      </c>
      <c r="G6342" s="92">
        <v>34670400</v>
      </c>
    </row>
    <row r="6343" spans="1:7" x14ac:dyDescent="0.25">
      <c r="A6343" s="87">
        <v>42053</v>
      </c>
      <c r="B6343" s="92">
        <v>5372.7539059999999</v>
      </c>
      <c r="C6343" s="92">
        <v>5415.3828130000002</v>
      </c>
      <c r="D6343" s="92">
        <v>5372.7539059999999</v>
      </c>
      <c r="E6343" s="92">
        <v>5390.4492190000001</v>
      </c>
      <c r="F6343" s="92">
        <v>5390.2895509999998</v>
      </c>
      <c r="G6343" s="92">
        <v>51676100</v>
      </c>
    </row>
    <row r="6344" spans="1:7" x14ac:dyDescent="0.25">
      <c r="A6344" s="87">
        <v>42055</v>
      </c>
      <c r="B6344" s="92">
        <v>5399.4321289999998</v>
      </c>
      <c r="C6344" s="92">
        <v>5427.3139650000003</v>
      </c>
      <c r="D6344" s="92">
        <v>5398.3481449999999</v>
      </c>
      <c r="E6344" s="92">
        <v>5400.1040039999998</v>
      </c>
      <c r="F6344" s="92">
        <v>5399.9433589999999</v>
      </c>
      <c r="G6344" s="92">
        <v>42104400</v>
      </c>
    </row>
    <row r="6345" spans="1:7" x14ac:dyDescent="0.25">
      <c r="A6345" s="87">
        <v>42058</v>
      </c>
      <c r="B6345" s="92">
        <v>5409.9438479999999</v>
      </c>
      <c r="C6345" s="92">
        <v>5418.5849609999996</v>
      </c>
      <c r="D6345" s="92">
        <v>5387.3789059999999</v>
      </c>
      <c r="E6345" s="92">
        <v>5403.2768550000001</v>
      </c>
      <c r="F6345" s="92">
        <v>5403.1162109999996</v>
      </c>
      <c r="G6345" s="92">
        <v>39458000</v>
      </c>
    </row>
    <row r="6346" spans="1:7" x14ac:dyDescent="0.25">
      <c r="A6346" s="87">
        <v>42059</v>
      </c>
      <c r="B6346" s="92">
        <v>5399.658203</v>
      </c>
      <c r="C6346" s="92">
        <v>5422.4399409999996</v>
      </c>
      <c r="D6346" s="92">
        <v>5397.783203</v>
      </c>
      <c r="E6346" s="92">
        <v>5417.3139650000003</v>
      </c>
      <c r="F6346" s="92">
        <v>5417.1533200000003</v>
      </c>
      <c r="G6346" s="92">
        <v>41829200</v>
      </c>
    </row>
    <row r="6347" spans="1:7" x14ac:dyDescent="0.25">
      <c r="A6347" s="87">
        <v>42060</v>
      </c>
      <c r="B6347" s="92">
        <v>5426.2280270000001</v>
      </c>
      <c r="C6347" s="92">
        <v>5448.6948240000002</v>
      </c>
      <c r="D6347" s="92">
        <v>5425.8950199999999</v>
      </c>
      <c r="E6347" s="92">
        <v>5445.1079099999997</v>
      </c>
      <c r="F6347" s="92">
        <v>5444.9462890000004</v>
      </c>
      <c r="G6347" s="92">
        <v>49451900</v>
      </c>
    </row>
    <row r="6348" spans="1:7" x14ac:dyDescent="0.25">
      <c r="A6348" s="87">
        <v>42061</v>
      </c>
      <c r="B6348" s="92">
        <v>5429.4848629999997</v>
      </c>
      <c r="C6348" s="92">
        <v>5459.0678710000002</v>
      </c>
      <c r="D6348" s="92">
        <v>5429.4848629999997</v>
      </c>
      <c r="E6348" s="92">
        <v>5451.421875</v>
      </c>
      <c r="F6348" s="92">
        <v>5451.2602539999998</v>
      </c>
      <c r="G6348" s="92">
        <v>42517100</v>
      </c>
    </row>
    <row r="6349" spans="1:7" x14ac:dyDescent="0.25">
      <c r="A6349" s="87">
        <v>42062</v>
      </c>
      <c r="B6349" s="92">
        <v>5455.2250979999999</v>
      </c>
      <c r="C6349" s="92">
        <v>5464.2192379999997</v>
      </c>
      <c r="D6349" s="92">
        <v>5441.1391599999997</v>
      </c>
      <c r="E6349" s="92">
        <v>5450.2939450000003</v>
      </c>
      <c r="F6349" s="92">
        <v>5450.1323240000002</v>
      </c>
      <c r="G6349" s="92">
        <v>44392400</v>
      </c>
    </row>
    <row r="6350" spans="1:7" x14ac:dyDescent="0.25">
      <c r="A6350" s="87">
        <v>42065</v>
      </c>
      <c r="B6350" s="92">
        <v>5452.8310549999997</v>
      </c>
      <c r="C6350" s="92">
        <v>5477.8310549999997</v>
      </c>
      <c r="D6350" s="92">
        <v>5451.5678710000002</v>
      </c>
      <c r="E6350" s="92">
        <v>5477.8310549999997</v>
      </c>
      <c r="F6350" s="92">
        <v>5477.6684569999998</v>
      </c>
      <c r="G6350" s="92">
        <v>42848700</v>
      </c>
    </row>
    <row r="6351" spans="1:7" x14ac:dyDescent="0.25">
      <c r="A6351" s="87">
        <v>42066</v>
      </c>
      <c r="B6351" s="92">
        <v>5479.6210940000001</v>
      </c>
      <c r="C6351" s="92">
        <v>5499.7651370000003</v>
      </c>
      <c r="D6351" s="92">
        <v>5472.5732420000004</v>
      </c>
      <c r="E6351" s="92">
        <v>5474.6191410000001</v>
      </c>
      <c r="F6351" s="92">
        <v>5474.4565430000002</v>
      </c>
      <c r="G6351" s="92">
        <v>43155600</v>
      </c>
    </row>
    <row r="6352" spans="1:7" x14ac:dyDescent="0.25">
      <c r="A6352" s="87">
        <v>42067</v>
      </c>
      <c r="B6352" s="92">
        <v>5477.8242190000001</v>
      </c>
      <c r="C6352" s="92">
        <v>5484.8559569999998</v>
      </c>
      <c r="D6352" s="92">
        <v>5435.4350590000004</v>
      </c>
      <c r="E6352" s="92">
        <v>5448.0590819999998</v>
      </c>
      <c r="F6352" s="92">
        <v>5447.8974609999996</v>
      </c>
      <c r="G6352" s="92">
        <v>39650100</v>
      </c>
    </row>
    <row r="6353" spans="1:7" x14ac:dyDescent="0.25">
      <c r="A6353" s="87">
        <v>42068</v>
      </c>
      <c r="B6353" s="92">
        <v>5457.8969729999999</v>
      </c>
      <c r="C6353" s="92">
        <v>5476.6259769999997</v>
      </c>
      <c r="D6353" s="92">
        <v>5450.9467770000001</v>
      </c>
      <c r="E6353" s="92">
        <v>5450.9467770000001</v>
      </c>
      <c r="F6353" s="92">
        <v>5450.7851559999999</v>
      </c>
      <c r="G6353" s="92">
        <v>41358800</v>
      </c>
    </row>
    <row r="6354" spans="1:7" x14ac:dyDescent="0.25">
      <c r="A6354" s="87">
        <v>42069</v>
      </c>
      <c r="B6354" s="92">
        <v>5467.1479490000002</v>
      </c>
      <c r="C6354" s="92">
        <v>5514.7871089999999</v>
      </c>
      <c r="D6354" s="92">
        <v>5460.8891599999997</v>
      </c>
      <c r="E6354" s="92">
        <v>5514.7871089999999</v>
      </c>
      <c r="F6354" s="92">
        <v>5514.6235349999997</v>
      </c>
      <c r="G6354" s="92">
        <v>43788200</v>
      </c>
    </row>
    <row r="6355" spans="1:7" x14ac:dyDescent="0.25">
      <c r="A6355" s="87">
        <v>42072</v>
      </c>
      <c r="B6355" s="92">
        <v>5483.8579099999997</v>
      </c>
      <c r="C6355" s="92">
        <v>5485.0029299999997</v>
      </c>
      <c r="D6355" s="92">
        <v>5424.9541019999997</v>
      </c>
      <c r="E6355" s="92">
        <v>5444.6337890000004</v>
      </c>
      <c r="F6355" s="92">
        <v>5444.4721680000002</v>
      </c>
      <c r="G6355" s="92">
        <v>41992900</v>
      </c>
    </row>
    <row r="6356" spans="1:7" x14ac:dyDescent="0.25">
      <c r="A6356" s="87">
        <v>42073</v>
      </c>
      <c r="B6356" s="92">
        <v>5437.1289059999999</v>
      </c>
      <c r="C6356" s="92">
        <v>5471.2822269999997</v>
      </c>
      <c r="D6356" s="92">
        <v>5407.5668949999999</v>
      </c>
      <c r="E6356" s="92">
        <v>5462.9282229999999</v>
      </c>
      <c r="F6356" s="92">
        <v>5462.7661129999997</v>
      </c>
      <c r="G6356" s="92">
        <v>48243400</v>
      </c>
    </row>
    <row r="6357" spans="1:7" x14ac:dyDescent="0.25">
      <c r="A6357" s="87">
        <v>42074</v>
      </c>
      <c r="B6357" s="92">
        <v>5438.328125</v>
      </c>
      <c r="C6357" s="92">
        <v>5439.2622069999998</v>
      </c>
      <c r="D6357" s="92">
        <v>5405.9418949999999</v>
      </c>
      <c r="E6357" s="92">
        <v>5419.5659180000002</v>
      </c>
      <c r="F6357" s="92">
        <v>5419.4052730000003</v>
      </c>
      <c r="G6357" s="92">
        <v>53837200</v>
      </c>
    </row>
    <row r="6358" spans="1:7" x14ac:dyDescent="0.25">
      <c r="A6358" s="87">
        <v>42075</v>
      </c>
      <c r="B6358" s="92">
        <v>5418.1918949999999</v>
      </c>
      <c r="C6358" s="92">
        <v>5449.6030270000001</v>
      </c>
      <c r="D6358" s="92">
        <v>5417.5991210000002</v>
      </c>
      <c r="E6358" s="92">
        <v>5439.8320309999999</v>
      </c>
      <c r="F6358" s="92">
        <v>5439.6704099999997</v>
      </c>
      <c r="G6358" s="92">
        <v>45223300</v>
      </c>
    </row>
    <row r="6359" spans="1:7" x14ac:dyDescent="0.25">
      <c r="A6359" s="87">
        <v>42076</v>
      </c>
      <c r="B6359" s="92">
        <v>5457.9360349999997</v>
      </c>
      <c r="C6359" s="92">
        <v>5462.5878910000001</v>
      </c>
      <c r="D6359" s="92">
        <v>5420.7998049999997</v>
      </c>
      <c r="E6359" s="92">
        <v>5426.4658200000003</v>
      </c>
      <c r="F6359" s="92">
        <v>5426.3051759999998</v>
      </c>
      <c r="G6359" s="92">
        <v>42344300</v>
      </c>
    </row>
    <row r="6360" spans="1:7" x14ac:dyDescent="0.25">
      <c r="A6360" s="87">
        <v>42079</v>
      </c>
      <c r="B6360" s="92">
        <v>5415.4677730000003</v>
      </c>
      <c r="C6360" s="92">
        <v>5449.9428710000002</v>
      </c>
      <c r="D6360" s="92">
        <v>5415.4677730000003</v>
      </c>
      <c r="E6360" s="92">
        <v>5435.2709960000002</v>
      </c>
      <c r="F6360" s="92">
        <v>5435.109375</v>
      </c>
      <c r="G6360" s="92">
        <v>36520500</v>
      </c>
    </row>
    <row r="6361" spans="1:7" x14ac:dyDescent="0.25">
      <c r="A6361" s="87">
        <v>42080</v>
      </c>
      <c r="B6361" s="92">
        <v>5452.8330079999996</v>
      </c>
      <c r="C6361" s="92">
        <v>5464.0161129999997</v>
      </c>
      <c r="D6361" s="92">
        <v>5431.796875</v>
      </c>
      <c r="E6361" s="92">
        <v>5439.1528319999998</v>
      </c>
      <c r="F6361" s="92">
        <v>5438.9912109999996</v>
      </c>
      <c r="G6361" s="92">
        <v>50622800</v>
      </c>
    </row>
    <row r="6362" spans="1:7" x14ac:dyDescent="0.25">
      <c r="A6362" s="87">
        <v>42081</v>
      </c>
      <c r="B6362" s="92">
        <v>5425.8090819999998</v>
      </c>
      <c r="C6362" s="92">
        <v>5435.0400390000004</v>
      </c>
      <c r="D6362" s="92">
        <v>5412.9560549999997</v>
      </c>
      <c r="E6362" s="92">
        <v>5413.1508789999998</v>
      </c>
      <c r="F6362" s="92">
        <v>5412.9902339999999</v>
      </c>
      <c r="G6362" s="92">
        <v>43007100</v>
      </c>
    </row>
    <row r="6363" spans="1:7" x14ac:dyDescent="0.25">
      <c r="A6363" s="87">
        <v>42082</v>
      </c>
      <c r="B6363" s="92">
        <v>5445.0668949999999</v>
      </c>
      <c r="C6363" s="92">
        <v>5461.296875</v>
      </c>
      <c r="D6363" s="92">
        <v>5444.1040039999998</v>
      </c>
      <c r="E6363" s="92">
        <v>5453.8540039999998</v>
      </c>
      <c r="F6363" s="92">
        <v>5453.6923829999996</v>
      </c>
      <c r="G6363" s="92">
        <v>48809800</v>
      </c>
    </row>
    <row r="6364" spans="1:7" x14ac:dyDescent="0.25">
      <c r="A6364" s="87">
        <v>42083</v>
      </c>
      <c r="B6364" s="92">
        <v>5433.1508789999998</v>
      </c>
      <c r="C6364" s="92">
        <v>5453.6928710000002</v>
      </c>
      <c r="D6364" s="92">
        <v>5423.2778319999998</v>
      </c>
      <c r="E6364" s="92">
        <v>5443.0649409999996</v>
      </c>
      <c r="F6364" s="92">
        <v>5442.9033200000003</v>
      </c>
      <c r="G6364" s="92">
        <v>53282300</v>
      </c>
    </row>
    <row r="6365" spans="1:7" x14ac:dyDescent="0.25">
      <c r="A6365" s="87">
        <v>42086</v>
      </c>
      <c r="B6365" s="92">
        <v>5455.8789059999999</v>
      </c>
      <c r="C6365" s="92">
        <v>5467.9409180000002</v>
      </c>
      <c r="D6365" s="92">
        <v>5437.0981449999999</v>
      </c>
      <c r="E6365" s="92">
        <v>5437.0981449999999</v>
      </c>
      <c r="F6365" s="92">
        <v>5436.9365230000003</v>
      </c>
      <c r="G6365" s="92">
        <v>55475400</v>
      </c>
    </row>
    <row r="6366" spans="1:7" x14ac:dyDescent="0.25">
      <c r="A6366" s="87">
        <v>42087</v>
      </c>
      <c r="B6366" s="92">
        <v>5440.5878910000001</v>
      </c>
      <c r="C6366" s="92">
        <v>5457.9458009999998</v>
      </c>
      <c r="D6366" s="92">
        <v>5434.4638670000004</v>
      </c>
      <c r="E6366" s="92">
        <v>5447.6479490000002</v>
      </c>
      <c r="F6366" s="92">
        <v>5447.486328</v>
      </c>
      <c r="G6366" s="92">
        <v>40017200</v>
      </c>
    </row>
    <row r="6367" spans="1:7" x14ac:dyDescent="0.25">
      <c r="A6367" s="87">
        <v>42088</v>
      </c>
      <c r="B6367" s="92">
        <v>5437.7421880000002</v>
      </c>
      <c r="C6367" s="92">
        <v>5440.4501950000003</v>
      </c>
      <c r="D6367" s="92">
        <v>5396.4121089999999</v>
      </c>
      <c r="E6367" s="92">
        <v>5405.4887699999999</v>
      </c>
      <c r="F6367" s="92">
        <v>5405.328125</v>
      </c>
      <c r="G6367" s="92">
        <v>51711500</v>
      </c>
    </row>
    <row r="6368" spans="1:7" x14ac:dyDescent="0.25">
      <c r="A6368" s="87">
        <v>42089</v>
      </c>
      <c r="B6368" s="92">
        <v>5381.0200199999999</v>
      </c>
      <c r="C6368" s="92">
        <v>5413.2871089999999</v>
      </c>
      <c r="D6368" s="92">
        <v>5368.6708980000003</v>
      </c>
      <c r="E6368" s="92">
        <v>5368.7998049999997</v>
      </c>
      <c r="F6368" s="92">
        <v>5368.6401370000003</v>
      </c>
      <c r="G6368" s="92">
        <v>48225500</v>
      </c>
    </row>
    <row r="6369" spans="1:7" x14ac:dyDescent="0.25">
      <c r="A6369" s="87">
        <v>42090</v>
      </c>
      <c r="B6369" s="92">
        <v>5352.7441410000001</v>
      </c>
      <c r="C6369" s="92">
        <v>5397.8408200000003</v>
      </c>
      <c r="D6369" s="92">
        <v>5350.4702150000003</v>
      </c>
      <c r="E6369" s="92">
        <v>5396.8540039999998</v>
      </c>
      <c r="F6369" s="92">
        <v>5396.6938479999999</v>
      </c>
      <c r="G6369" s="92">
        <v>33640800</v>
      </c>
    </row>
    <row r="6370" spans="1:7" x14ac:dyDescent="0.25">
      <c r="A6370" s="87">
        <v>42093</v>
      </c>
      <c r="B6370" s="92">
        <v>5415.2797849999997</v>
      </c>
      <c r="C6370" s="92">
        <v>5459.7460940000001</v>
      </c>
      <c r="D6370" s="92">
        <v>5411.9692379999997</v>
      </c>
      <c r="E6370" s="92">
        <v>5438.6557620000003</v>
      </c>
      <c r="F6370" s="92">
        <v>5438.4941410000001</v>
      </c>
      <c r="G6370" s="92">
        <v>46861300</v>
      </c>
    </row>
    <row r="6371" spans="1:7" x14ac:dyDescent="0.25">
      <c r="A6371" s="87">
        <v>42094</v>
      </c>
      <c r="B6371" s="92">
        <v>5490.9750979999999</v>
      </c>
      <c r="C6371" s="92">
        <v>5518.6748049999997</v>
      </c>
      <c r="D6371" s="92">
        <v>5484.0458980000003</v>
      </c>
      <c r="E6371" s="92">
        <v>5518.6748049999997</v>
      </c>
      <c r="F6371" s="92">
        <v>5518.5107420000004</v>
      </c>
      <c r="G6371" s="92">
        <v>47535700</v>
      </c>
    </row>
    <row r="6372" spans="1:7" x14ac:dyDescent="0.25">
      <c r="A6372" s="87">
        <v>42095</v>
      </c>
      <c r="B6372" s="92">
        <v>5516.7978519999997</v>
      </c>
      <c r="C6372" s="92">
        <v>5524.0361329999996</v>
      </c>
      <c r="D6372" s="92">
        <v>5454.533203</v>
      </c>
      <c r="E6372" s="92">
        <v>5466.8671880000002</v>
      </c>
      <c r="F6372" s="92">
        <v>5466.705078</v>
      </c>
      <c r="G6372" s="92">
        <v>45716700</v>
      </c>
    </row>
    <row r="6373" spans="1:7" x14ac:dyDescent="0.25">
      <c r="A6373" s="87">
        <v>42096</v>
      </c>
      <c r="B6373" s="92">
        <v>5480.1640630000002</v>
      </c>
      <c r="C6373" s="92">
        <v>5489.6401370000003</v>
      </c>
      <c r="D6373" s="92">
        <v>5436.9541019999997</v>
      </c>
      <c r="E6373" s="92">
        <v>5456.3989259999998</v>
      </c>
      <c r="F6373" s="92">
        <v>5456.2373049999997</v>
      </c>
      <c r="G6373" s="92">
        <v>48074400</v>
      </c>
    </row>
    <row r="6374" spans="1:7" x14ac:dyDescent="0.25">
      <c r="A6374" s="87">
        <v>42100</v>
      </c>
      <c r="B6374" s="92">
        <v>5467.6967770000001</v>
      </c>
      <c r="C6374" s="92">
        <v>5489.6030270000001</v>
      </c>
      <c r="D6374" s="92">
        <v>5465.6069340000004</v>
      </c>
      <c r="E6374" s="92">
        <v>5480.0307620000003</v>
      </c>
      <c r="F6374" s="92">
        <v>5479.8681640000004</v>
      </c>
      <c r="G6374" s="92">
        <v>36173400</v>
      </c>
    </row>
    <row r="6375" spans="1:7" x14ac:dyDescent="0.25">
      <c r="A6375" s="87">
        <v>42101</v>
      </c>
      <c r="B6375" s="92">
        <v>5502.3168949999999</v>
      </c>
      <c r="C6375" s="92">
        <v>5523.2900390000004</v>
      </c>
      <c r="D6375" s="92">
        <v>5493.8408200000003</v>
      </c>
      <c r="E6375" s="92">
        <v>5523.2900390000004</v>
      </c>
      <c r="F6375" s="92">
        <v>5523.1259769999997</v>
      </c>
      <c r="G6375" s="92">
        <v>47767100</v>
      </c>
    </row>
    <row r="6376" spans="1:7" x14ac:dyDescent="0.25">
      <c r="A6376" s="87">
        <v>42102</v>
      </c>
      <c r="B6376" s="92">
        <v>5513.9790039999998</v>
      </c>
      <c r="C6376" s="92">
        <v>5518.8007809999999</v>
      </c>
      <c r="D6376" s="92">
        <v>5476.8911129999997</v>
      </c>
      <c r="E6376" s="92">
        <v>5486.5839839999999</v>
      </c>
      <c r="F6376" s="92">
        <v>5486.4208980000003</v>
      </c>
      <c r="G6376" s="92">
        <v>43099300</v>
      </c>
    </row>
    <row r="6377" spans="1:7" x14ac:dyDescent="0.25">
      <c r="A6377" s="87">
        <v>42103</v>
      </c>
      <c r="B6377" s="92">
        <v>5494.5458980000003</v>
      </c>
      <c r="C6377" s="92">
        <v>5500.8999020000001</v>
      </c>
      <c r="D6377" s="92">
        <v>5478.5131840000004</v>
      </c>
      <c r="E6377" s="92">
        <v>5500.8999020000001</v>
      </c>
      <c r="F6377" s="92">
        <v>5500.7368159999996</v>
      </c>
      <c r="G6377" s="92">
        <v>42564500</v>
      </c>
    </row>
    <row r="6378" spans="1:7" x14ac:dyDescent="0.25">
      <c r="A6378" s="87">
        <v>42104</v>
      </c>
      <c r="B6378" s="92">
        <v>5504.2421880000002</v>
      </c>
      <c r="C6378" s="92">
        <v>5509.0009769999997</v>
      </c>
      <c r="D6378" s="92">
        <v>5471.3989259999998</v>
      </c>
      <c r="E6378" s="92">
        <v>5491.3398440000001</v>
      </c>
      <c r="F6378" s="92">
        <v>5491.1767579999996</v>
      </c>
      <c r="G6378" s="92">
        <v>45254000</v>
      </c>
    </row>
    <row r="6379" spans="1:7" x14ac:dyDescent="0.25">
      <c r="A6379" s="87">
        <v>42107</v>
      </c>
      <c r="B6379" s="92">
        <v>5479.7338870000003</v>
      </c>
      <c r="C6379" s="92">
        <v>5486.8828130000002</v>
      </c>
      <c r="D6379" s="92">
        <v>5430.9189450000003</v>
      </c>
      <c r="E6379" s="92">
        <v>5447.4091799999997</v>
      </c>
      <c r="F6379" s="92">
        <v>5447.2475590000004</v>
      </c>
      <c r="G6379" s="92">
        <v>39271600</v>
      </c>
    </row>
    <row r="6380" spans="1:7" x14ac:dyDescent="0.25">
      <c r="A6380" s="87">
        <v>42108</v>
      </c>
      <c r="B6380" s="92">
        <v>5438.5288090000004</v>
      </c>
      <c r="C6380" s="92">
        <v>5448.4482420000004</v>
      </c>
      <c r="D6380" s="92">
        <v>5397.7280270000001</v>
      </c>
      <c r="E6380" s="92">
        <v>5419.1069340000004</v>
      </c>
      <c r="F6380" s="92">
        <v>5418.9462890000004</v>
      </c>
      <c r="G6380" s="92">
        <v>40873000</v>
      </c>
    </row>
    <row r="6381" spans="1:7" x14ac:dyDescent="0.25">
      <c r="A6381" s="87">
        <v>42109</v>
      </c>
      <c r="B6381" s="92">
        <v>5426.2299800000001</v>
      </c>
      <c r="C6381" s="92">
        <v>5430.0698240000002</v>
      </c>
      <c r="D6381" s="92">
        <v>5394.3061520000001</v>
      </c>
      <c r="E6381" s="92">
        <v>5414.546875</v>
      </c>
      <c r="F6381" s="92">
        <v>5414.3862300000001</v>
      </c>
      <c r="G6381" s="92">
        <v>41511500</v>
      </c>
    </row>
    <row r="6382" spans="1:7" x14ac:dyDescent="0.25">
      <c r="A6382" s="87">
        <v>42110</v>
      </c>
      <c r="B6382" s="92">
        <v>5420.8901370000003</v>
      </c>
      <c r="C6382" s="92">
        <v>5428.2221680000002</v>
      </c>
      <c r="D6382" s="92">
        <v>5401.6791990000002</v>
      </c>
      <c r="E6382" s="92">
        <v>5420.7329099999997</v>
      </c>
      <c r="F6382" s="92">
        <v>5420.5722660000001</v>
      </c>
      <c r="G6382" s="92">
        <v>54273800</v>
      </c>
    </row>
    <row r="6383" spans="1:7" x14ac:dyDescent="0.25">
      <c r="A6383" s="87">
        <v>42111</v>
      </c>
      <c r="B6383" s="92">
        <v>5418.0122069999998</v>
      </c>
      <c r="C6383" s="92">
        <v>5428.9301759999998</v>
      </c>
      <c r="D6383" s="92">
        <v>5410.6440430000002</v>
      </c>
      <c r="E6383" s="92">
        <v>5410.6440430000002</v>
      </c>
      <c r="F6383" s="92">
        <v>5410.4833980000003</v>
      </c>
      <c r="G6383" s="92">
        <v>38333800</v>
      </c>
    </row>
    <row r="6384" spans="1:7" x14ac:dyDescent="0.25">
      <c r="A6384" s="87">
        <v>42114</v>
      </c>
      <c r="B6384" s="92">
        <v>5406.7631840000004</v>
      </c>
      <c r="C6384" s="92">
        <v>5407.0620120000003</v>
      </c>
      <c r="D6384" s="92">
        <v>5383.2529299999997</v>
      </c>
      <c r="E6384" s="92">
        <v>5400.8032229999999</v>
      </c>
      <c r="F6384" s="92">
        <v>5400.642578</v>
      </c>
      <c r="G6384" s="92">
        <v>40809000</v>
      </c>
    </row>
    <row r="6385" spans="1:7" x14ac:dyDescent="0.25">
      <c r="A6385" s="87">
        <v>42115</v>
      </c>
      <c r="B6385" s="92">
        <v>5406.6210940000001</v>
      </c>
      <c r="C6385" s="92">
        <v>5460.5732420000004</v>
      </c>
      <c r="D6385" s="92">
        <v>5405.0029299999997</v>
      </c>
      <c r="E6385" s="92">
        <v>5460.5732420000004</v>
      </c>
      <c r="F6385" s="92">
        <v>5460.4111329999996</v>
      </c>
      <c r="G6385" s="92">
        <v>45083200</v>
      </c>
    </row>
    <row r="6386" spans="1:7" x14ac:dyDescent="0.25">
      <c r="A6386" s="87">
        <v>42116</v>
      </c>
      <c r="B6386" s="92">
        <v>5452.4609380000002</v>
      </c>
      <c r="C6386" s="92">
        <v>5458.2021480000003</v>
      </c>
      <c r="D6386" s="92">
        <v>5426.205078</v>
      </c>
      <c r="E6386" s="92">
        <v>5437.1191410000001</v>
      </c>
      <c r="F6386" s="92">
        <v>5436.9575199999999</v>
      </c>
      <c r="G6386" s="92">
        <v>43405200</v>
      </c>
    </row>
    <row r="6387" spans="1:7" x14ac:dyDescent="0.25">
      <c r="A6387" s="87">
        <v>42117</v>
      </c>
      <c r="B6387" s="92">
        <v>5441.7109380000002</v>
      </c>
      <c r="C6387" s="92">
        <v>5464.3359380000002</v>
      </c>
      <c r="D6387" s="92">
        <v>5430.2822269999997</v>
      </c>
      <c r="E6387" s="92">
        <v>5436.2089839999999</v>
      </c>
      <c r="F6387" s="92">
        <v>5436.0473629999997</v>
      </c>
      <c r="G6387" s="92">
        <v>41195200</v>
      </c>
    </row>
    <row r="6388" spans="1:7" x14ac:dyDescent="0.25">
      <c r="A6388" s="87">
        <v>42118</v>
      </c>
      <c r="B6388" s="92">
        <v>5451.7758789999998</v>
      </c>
      <c r="C6388" s="92">
        <v>5464.3408200000003</v>
      </c>
      <c r="D6388" s="92">
        <v>5424.7641599999997</v>
      </c>
      <c r="E6388" s="92">
        <v>5435.3549800000001</v>
      </c>
      <c r="F6388" s="92">
        <v>5435.1933589999999</v>
      </c>
      <c r="G6388" s="92">
        <v>32195600</v>
      </c>
    </row>
    <row r="6389" spans="1:7" x14ac:dyDescent="0.25">
      <c r="A6389" s="87">
        <v>42121</v>
      </c>
      <c r="B6389" s="92">
        <v>5398.5620120000003</v>
      </c>
      <c r="C6389" s="92">
        <v>5403.5942379999997</v>
      </c>
      <c r="D6389" s="92">
        <v>5224.0258789999998</v>
      </c>
      <c r="E6389" s="92">
        <v>5245.4458009999998</v>
      </c>
      <c r="F6389" s="92">
        <v>5245.2900390000004</v>
      </c>
      <c r="G6389" s="92">
        <v>50962900</v>
      </c>
    </row>
    <row r="6390" spans="1:7" x14ac:dyDescent="0.25">
      <c r="A6390" s="87">
        <v>42122</v>
      </c>
      <c r="B6390" s="92">
        <v>5211.1381840000004</v>
      </c>
      <c r="C6390" s="92">
        <v>5242.1572269999997</v>
      </c>
      <c r="D6390" s="92">
        <v>5164.7412109999996</v>
      </c>
      <c r="E6390" s="92">
        <v>5242.1572269999997</v>
      </c>
      <c r="F6390" s="92">
        <v>5242.001953</v>
      </c>
      <c r="G6390" s="92">
        <v>37156900</v>
      </c>
    </row>
    <row r="6391" spans="1:7" x14ac:dyDescent="0.25">
      <c r="A6391" s="87">
        <v>42123</v>
      </c>
      <c r="B6391" s="92">
        <v>5229.5600590000004</v>
      </c>
      <c r="C6391" s="92">
        <v>5237.2109380000002</v>
      </c>
      <c r="D6391" s="92">
        <v>5015.0078130000002</v>
      </c>
      <c r="E6391" s="92">
        <v>5105.5629879999997</v>
      </c>
      <c r="F6391" s="92">
        <v>5105.4111329999996</v>
      </c>
      <c r="G6391" s="92">
        <v>48559700</v>
      </c>
    </row>
    <row r="6392" spans="1:7" x14ac:dyDescent="0.25">
      <c r="A6392" s="87">
        <v>42124</v>
      </c>
      <c r="B6392" s="92">
        <v>5087.9248049999997</v>
      </c>
      <c r="C6392" s="92">
        <v>5141.4970700000003</v>
      </c>
      <c r="D6392" s="92">
        <v>5030.2558589999999</v>
      </c>
      <c r="E6392" s="92">
        <v>5086.4248049999997</v>
      </c>
      <c r="F6392" s="92">
        <v>5086.2739259999998</v>
      </c>
      <c r="G6392" s="92">
        <v>39908600</v>
      </c>
    </row>
    <row r="6393" spans="1:7" x14ac:dyDescent="0.25">
      <c r="A6393" s="87">
        <v>42128</v>
      </c>
      <c r="B6393" s="92">
        <v>5093.3339839999999</v>
      </c>
      <c r="C6393" s="92">
        <v>5171.0869140000004</v>
      </c>
      <c r="D6393" s="92">
        <v>5089.4179690000001</v>
      </c>
      <c r="E6393" s="92">
        <v>5141.1372069999998</v>
      </c>
      <c r="F6393" s="92">
        <v>5140.984375</v>
      </c>
      <c r="G6393" s="92">
        <v>38506600</v>
      </c>
    </row>
    <row r="6394" spans="1:7" x14ac:dyDescent="0.25">
      <c r="A6394" s="87">
        <v>42129</v>
      </c>
      <c r="B6394" s="92">
        <v>5153.7597660000001</v>
      </c>
      <c r="C6394" s="92">
        <v>5202.0820309999999</v>
      </c>
      <c r="D6394" s="92">
        <v>5130.6381840000004</v>
      </c>
      <c r="E6394" s="92">
        <v>5160.3081050000001</v>
      </c>
      <c r="F6394" s="92">
        <v>5160.1552730000003</v>
      </c>
      <c r="G6394" s="92">
        <v>40033500</v>
      </c>
    </row>
    <row r="6395" spans="1:7" x14ac:dyDescent="0.25">
      <c r="A6395" s="87">
        <v>42130</v>
      </c>
      <c r="B6395" s="92">
        <v>5133.7358400000003</v>
      </c>
      <c r="C6395" s="92">
        <v>5184.9501950000003</v>
      </c>
      <c r="D6395" s="92">
        <v>5121.1459960000002</v>
      </c>
      <c r="E6395" s="92">
        <v>5184.9501950000003</v>
      </c>
      <c r="F6395" s="92">
        <v>5184.7963870000003</v>
      </c>
      <c r="G6395" s="92">
        <v>32612300</v>
      </c>
    </row>
    <row r="6396" spans="1:7" x14ac:dyDescent="0.25">
      <c r="A6396" s="87">
        <v>42131</v>
      </c>
      <c r="B6396" s="92">
        <v>5155.328125</v>
      </c>
      <c r="C6396" s="92">
        <v>5183.4912109999996</v>
      </c>
      <c r="D6396" s="92">
        <v>5137.8159180000002</v>
      </c>
      <c r="E6396" s="92">
        <v>5150.4858400000003</v>
      </c>
      <c r="F6396" s="92">
        <v>5150.3330079999996</v>
      </c>
      <c r="G6396" s="92">
        <v>49827400</v>
      </c>
    </row>
    <row r="6397" spans="1:7" x14ac:dyDescent="0.25">
      <c r="A6397" s="87">
        <v>42132</v>
      </c>
      <c r="B6397" s="92">
        <v>5175.7841799999997</v>
      </c>
      <c r="C6397" s="92">
        <v>5200.5249020000001</v>
      </c>
      <c r="D6397" s="92">
        <v>5175.7539059999999</v>
      </c>
      <c r="E6397" s="92">
        <v>5182.2128910000001</v>
      </c>
      <c r="F6397" s="92">
        <v>5182.0590819999998</v>
      </c>
      <c r="G6397" s="92">
        <v>45731600</v>
      </c>
    </row>
    <row r="6398" spans="1:7" x14ac:dyDescent="0.25">
      <c r="A6398" s="87">
        <v>42135</v>
      </c>
      <c r="B6398" s="92">
        <v>5200.8100590000004</v>
      </c>
      <c r="C6398" s="92">
        <v>5215.2807620000003</v>
      </c>
      <c r="D6398" s="92">
        <v>5172.4819340000004</v>
      </c>
      <c r="E6398" s="92">
        <v>5172.4819340000004</v>
      </c>
      <c r="F6398" s="92">
        <v>5172.328125</v>
      </c>
      <c r="G6398" s="92">
        <v>38003700</v>
      </c>
    </row>
    <row r="6399" spans="1:7" x14ac:dyDescent="0.25">
      <c r="A6399" s="87">
        <v>42136</v>
      </c>
      <c r="B6399" s="92">
        <v>5175.9541019999997</v>
      </c>
      <c r="C6399" s="92">
        <v>5217.1098629999997</v>
      </c>
      <c r="D6399" s="92">
        <v>5173.5258789999998</v>
      </c>
      <c r="E6399" s="92">
        <v>5205.6118159999996</v>
      </c>
      <c r="F6399" s="92">
        <v>5205.4570309999999</v>
      </c>
      <c r="G6399" s="92">
        <v>42992700</v>
      </c>
    </row>
    <row r="6400" spans="1:7" x14ac:dyDescent="0.25">
      <c r="A6400" s="87">
        <v>42137</v>
      </c>
      <c r="B6400" s="92">
        <v>5217.1450199999999</v>
      </c>
      <c r="C6400" s="92">
        <v>5254.8637699999999</v>
      </c>
      <c r="D6400" s="92">
        <v>5199.2089839999999</v>
      </c>
      <c r="E6400" s="92">
        <v>5246.1328130000002</v>
      </c>
      <c r="F6400" s="92">
        <v>5245.9770509999998</v>
      </c>
      <c r="G6400" s="92">
        <v>48525900</v>
      </c>
    </row>
    <row r="6401" spans="1:7" x14ac:dyDescent="0.25">
      <c r="A6401" s="87">
        <v>42139</v>
      </c>
      <c r="B6401" s="92">
        <v>5252.4267579999996</v>
      </c>
      <c r="C6401" s="92">
        <v>5264.9282229999999</v>
      </c>
      <c r="D6401" s="92">
        <v>5214.0771480000003</v>
      </c>
      <c r="E6401" s="92">
        <v>5227.0961909999996</v>
      </c>
      <c r="F6401" s="92">
        <v>5226.9409180000002</v>
      </c>
      <c r="G6401" s="92">
        <v>40639600</v>
      </c>
    </row>
    <row r="6402" spans="1:7" x14ac:dyDescent="0.25">
      <c r="A6402" s="87">
        <v>42142</v>
      </c>
      <c r="B6402" s="92">
        <v>5222.4350590000004</v>
      </c>
      <c r="C6402" s="92">
        <v>5239.8710940000001</v>
      </c>
      <c r="D6402" s="92">
        <v>5218.3530270000001</v>
      </c>
      <c r="E6402" s="92">
        <v>5237.8110349999997</v>
      </c>
      <c r="F6402" s="92">
        <v>5237.6557620000003</v>
      </c>
      <c r="G6402" s="92">
        <v>40150100</v>
      </c>
    </row>
    <row r="6403" spans="1:7" x14ac:dyDescent="0.25">
      <c r="A6403" s="87">
        <v>42143</v>
      </c>
      <c r="B6403" s="92">
        <v>5236.9038090000004</v>
      </c>
      <c r="C6403" s="92">
        <v>5273.4877930000002</v>
      </c>
      <c r="D6403" s="92">
        <v>5219.5678710000002</v>
      </c>
      <c r="E6403" s="92">
        <v>5269.3710940000001</v>
      </c>
      <c r="F6403" s="92">
        <v>5269.2148440000001</v>
      </c>
      <c r="G6403" s="92">
        <v>36060800</v>
      </c>
    </row>
    <row r="6404" spans="1:7" x14ac:dyDescent="0.25">
      <c r="A6404" s="87">
        <v>42144</v>
      </c>
      <c r="B6404" s="92">
        <v>5288.2099609999996</v>
      </c>
      <c r="C6404" s="92">
        <v>5312.9038090000004</v>
      </c>
      <c r="D6404" s="92">
        <v>5278.1010740000002</v>
      </c>
      <c r="E6404" s="92">
        <v>5292.7490230000003</v>
      </c>
      <c r="F6404" s="92">
        <v>5292.591797</v>
      </c>
      <c r="G6404" s="92">
        <v>40032200</v>
      </c>
    </row>
    <row r="6405" spans="1:7" x14ac:dyDescent="0.25">
      <c r="A6405" s="87">
        <v>42145</v>
      </c>
      <c r="B6405" s="92">
        <v>5309.9858400000003</v>
      </c>
      <c r="C6405" s="92">
        <v>5335.4409180000002</v>
      </c>
      <c r="D6405" s="92">
        <v>5275.9868159999996</v>
      </c>
      <c r="E6405" s="92">
        <v>5313.2080079999996</v>
      </c>
      <c r="F6405" s="92">
        <v>5313.0502930000002</v>
      </c>
      <c r="G6405" s="92">
        <v>41387500</v>
      </c>
    </row>
    <row r="6406" spans="1:7" x14ac:dyDescent="0.25">
      <c r="A6406" s="87">
        <v>42146</v>
      </c>
      <c r="B6406" s="92">
        <v>5319.9648440000001</v>
      </c>
      <c r="C6406" s="92">
        <v>5329.0219729999999</v>
      </c>
      <c r="D6406" s="92">
        <v>5298.8569340000004</v>
      </c>
      <c r="E6406" s="92">
        <v>5315.1528319999998</v>
      </c>
      <c r="F6406" s="92">
        <v>5314.9951170000004</v>
      </c>
      <c r="G6406" s="92">
        <v>32871300</v>
      </c>
    </row>
    <row r="6407" spans="1:7" x14ac:dyDescent="0.25">
      <c r="A6407" s="87">
        <v>42149</v>
      </c>
      <c r="B6407" s="92">
        <v>5309.8339839999999</v>
      </c>
      <c r="C6407" s="92">
        <v>5311.2939450000003</v>
      </c>
      <c r="D6407" s="92">
        <v>5285.421875</v>
      </c>
      <c r="E6407" s="92">
        <v>5288.3618159999996</v>
      </c>
      <c r="F6407" s="92">
        <v>5288.2045900000003</v>
      </c>
      <c r="G6407" s="92">
        <v>33194400</v>
      </c>
    </row>
    <row r="6408" spans="1:7" x14ac:dyDescent="0.25">
      <c r="A6408" s="87">
        <v>42150</v>
      </c>
      <c r="B6408" s="92">
        <v>5285.0659180000002</v>
      </c>
      <c r="C6408" s="92">
        <v>5347.1328130000002</v>
      </c>
      <c r="D6408" s="92">
        <v>5284.1098629999997</v>
      </c>
      <c r="E6408" s="92">
        <v>5320.9008789999998</v>
      </c>
      <c r="F6408" s="92">
        <v>5320.7426759999998</v>
      </c>
      <c r="G6408" s="92">
        <v>38867900</v>
      </c>
    </row>
    <row r="6409" spans="1:7" x14ac:dyDescent="0.25">
      <c r="A6409" s="87">
        <v>42151</v>
      </c>
      <c r="B6409" s="92">
        <v>5296.2368159999996</v>
      </c>
      <c r="C6409" s="92">
        <v>5315.5029299999997</v>
      </c>
      <c r="D6409" s="92">
        <v>5253.3881840000004</v>
      </c>
      <c r="E6409" s="92">
        <v>5253.3881840000004</v>
      </c>
      <c r="F6409" s="92">
        <v>5253.2319340000004</v>
      </c>
      <c r="G6409" s="92">
        <v>37463500</v>
      </c>
    </row>
    <row r="6410" spans="1:7" x14ac:dyDescent="0.25">
      <c r="A6410" s="87">
        <v>42152</v>
      </c>
      <c r="B6410" s="92">
        <v>5263.3139650000003</v>
      </c>
      <c r="C6410" s="92">
        <v>5278.4169920000004</v>
      </c>
      <c r="D6410" s="92">
        <v>5232.9340819999998</v>
      </c>
      <c r="E6410" s="92">
        <v>5237.4008789999998</v>
      </c>
      <c r="F6410" s="92">
        <v>5237.2456050000001</v>
      </c>
      <c r="G6410" s="92">
        <v>34175300</v>
      </c>
    </row>
    <row r="6411" spans="1:7" x14ac:dyDescent="0.25">
      <c r="A6411" s="87">
        <v>42153</v>
      </c>
      <c r="B6411" s="92">
        <v>5230.3149409999996</v>
      </c>
      <c r="C6411" s="92">
        <v>5252.205078</v>
      </c>
      <c r="D6411" s="92">
        <v>5214.5708009999998</v>
      </c>
      <c r="E6411" s="92">
        <v>5216.3789059999999</v>
      </c>
      <c r="F6411" s="92">
        <v>5216.2241210000002</v>
      </c>
      <c r="G6411" s="92">
        <v>60489400</v>
      </c>
    </row>
    <row r="6412" spans="1:7" x14ac:dyDescent="0.25">
      <c r="A6412" s="87">
        <v>42156</v>
      </c>
      <c r="B6412" s="92">
        <v>5212.1337890000004</v>
      </c>
      <c r="C6412" s="92">
        <v>5215.5498049999997</v>
      </c>
      <c r="D6412" s="92">
        <v>5183.3232420000004</v>
      </c>
      <c r="E6412" s="92">
        <v>5213.8159180000002</v>
      </c>
      <c r="F6412" s="92">
        <v>5213.6611329999996</v>
      </c>
      <c r="G6412" s="92">
        <v>30905700</v>
      </c>
    </row>
    <row r="6413" spans="1:7" x14ac:dyDescent="0.25">
      <c r="A6413" s="87">
        <v>42158</v>
      </c>
      <c r="B6413" s="92">
        <v>5201.3559569999998</v>
      </c>
      <c r="C6413" s="92">
        <v>5205.5620120000003</v>
      </c>
      <c r="D6413" s="92">
        <v>5129.4858400000003</v>
      </c>
      <c r="E6413" s="92">
        <v>5130.4990230000003</v>
      </c>
      <c r="F6413" s="92">
        <v>5130.3466799999997</v>
      </c>
      <c r="G6413" s="92">
        <v>3374877500</v>
      </c>
    </row>
    <row r="6414" spans="1:7" x14ac:dyDescent="0.25">
      <c r="A6414" s="87">
        <v>42159</v>
      </c>
      <c r="B6414" s="92">
        <v>5121.5532229999999</v>
      </c>
      <c r="C6414" s="92">
        <v>5143.2241210000002</v>
      </c>
      <c r="D6414" s="92">
        <v>5094.5180659999996</v>
      </c>
      <c r="E6414" s="92">
        <v>5095.8208009999998</v>
      </c>
      <c r="F6414" s="92">
        <v>5095.6694340000004</v>
      </c>
      <c r="G6414" s="92">
        <v>33417100</v>
      </c>
    </row>
    <row r="6415" spans="1:7" x14ac:dyDescent="0.25">
      <c r="A6415" s="87">
        <v>42160</v>
      </c>
      <c r="B6415" s="92">
        <v>5081.6118159999996</v>
      </c>
      <c r="C6415" s="92">
        <v>5100.5717770000001</v>
      </c>
      <c r="D6415" s="92">
        <v>5075.1757809999999</v>
      </c>
      <c r="E6415" s="92">
        <v>5100.5717770000001</v>
      </c>
      <c r="F6415" s="92">
        <v>5100.4204099999997</v>
      </c>
      <c r="G6415" s="92">
        <v>29073300</v>
      </c>
    </row>
    <row r="6416" spans="1:7" x14ac:dyDescent="0.25">
      <c r="A6416" s="87">
        <v>42163</v>
      </c>
      <c r="B6416" s="92">
        <v>5086.3530270000001</v>
      </c>
      <c r="C6416" s="92">
        <v>5088.9291990000002</v>
      </c>
      <c r="D6416" s="92">
        <v>5006.4291990000002</v>
      </c>
      <c r="E6416" s="92">
        <v>5014.9921880000002</v>
      </c>
      <c r="F6416" s="92">
        <v>5014.84375</v>
      </c>
      <c r="G6416" s="92">
        <v>35800600</v>
      </c>
    </row>
    <row r="6417" spans="1:7" x14ac:dyDescent="0.25">
      <c r="A6417" s="87">
        <v>42164</v>
      </c>
      <c r="B6417" s="92">
        <v>5002.2329099999997</v>
      </c>
      <c r="C6417" s="92">
        <v>5002.5458980000003</v>
      </c>
      <c r="D6417" s="92">
        <v>4852.7641599999997</v>
      </c>
      <c r="E6417" s="92">
        <v>4899.8818359999996</v>
      </c>
      <c r="F6417" s="92">
        <v>4899.7368159999996</v>
      </c>
      <c r="G6417" s="92">
        <v>40852100</v>
      </c>
    </row>
    <row r="6418" spans="1:7" x14ac:dyDescent="0.25">
      <c r="A6418" s="87">
        <v>42165</v>
      </c>
      <c r="B6418" s="92">
        <v>4914.7431640000004</v>
      </c>
      <c r="C6418" s="92">
        <v>4974.0249020000001</v>
      </c>
      <c r="D6418" s="92">
        <v>4912.8339839999999</v>
      </c>
      <c r="E6418" s="92">
        <v>4933.5571289999998</v>
      </c>
      <c r="F6418" s="92">
        <v>4933.4106449999999</v>
      </c>
      <c r="G6418" s="92">
        <v>45234400</v>
      </c>
    </row>
    <row r="6419" spans="1:7" x14ac:dyDescent="0.25">
      <c r="A6419" s="87">
        <v>42166</v>
      </c>
      <c r="B6419" s="92">
        <v>4971.1918949999999</v>
      </c>
      <c r="C6419" s="92">
        <v>4979.2597660000001</v>
      </c>
      <c r="D6419" s="92">
        <v>4911.3408200000003</v>
      </c>
      <c r="E6419" s="92">
        <v>4928.8120120000003</v>
      </c>
      <c r="F6419" s="92">
        <v>4928.6660160000001</v>
      </c>
      <c r="G6419" s="92">
        <v>33172400</v>
      </c>
    </row>
    <row r="6420" spans="1:7" x14ac:dyDescent="0.25">
      <c r="A6420" s="87">
        <v>42167</v>
      </c>
      <c r="B6420" s="92">
        <v>4933.8789059999999</v>
      </c>
      <c r="C6420" s="92">
        <v>4947.5029299999997</v>
      </c>
      <c r="D6420" s="92">
        <v>4916.0249020000001</v>
      </c>
      <c r="E6420" s="92">
        <v>4935.8168949999999</v>
      </c>
      <c r="F6420" s="92">
        <v>4935.6704099999997</v>
      </c>
      <c r="G6420" s="92">
        <v>33566100</v>
      </c>
    </row>
    <row r="6421" spans="1:7" x14ac:dyDescent="0.25">
      <c r="A6421" s="87">
        <v>42170</v>
      </c>
      <c r="B6421" s="92">
        <v>4925.2148440000001</v>
      </c>
      <c r="C6421" s="92">
        <v>4926.5478519999997</v>
      </c>
      <c r="D6421" s="92">
        <v>4837.7939450000003</v>
      </c>
      <c r="E6421" s="92">
        <v>4837.7939450000003</v>
      </c>
      <c r="F6421" s="92">
        <v>4837.6503910000001</v>
      </c>
      <c r="G6421" s="92">
        <v>31548400</v>
      </c>
    </row>
    <row r="6422" spans="1:7" x14ac:dyDescent="0.25">
      <c r="A6422" s="87">
        <v>42171</v>
      </c>
      <c r="B6422" s="92">
        <v>4847.3891599999997</v>
      </c>
      <c r="C6422" s="92">
        <v>4892.5048829999996</v>
      </c>
      <c r="D6422" s="92">
        <v>4826.1298829999996</v>
      </c>
      <c r="E6422" s="92">
        <v>4872.5991210000002</v>
      </c>
      <c r="F6422" s="92">
        <v>4872.4541019999997</v>
      </c>
      <c r="G6422" s="92">
        <v>35011200</v>
      </c>
    </row>
    <row r="6423" spans="1:7" x14ac:dyDescent="0.25">
      <c r="A6423" s="87">
        <v>42172</v>
      </c>
      <c r="B6423" s="92">
        <v>4894.6362300000001</v>
      </c>
      <c r="C6423" s="92">
        <v>4955.5649409999996</v>
      </c>
      <c r="D6423" s="92">
        <v>4894.6362300000001</v>
      </c>
      <c r="E6423" s="92">
        <v>4945.7529299999997</v>
      </c>
      <c r="F6423" s="92">
        <v>4945.6059569999998</v>
      </c>
      <c r="G6423" s="92">
        <v>38823400</v>
      </c>
    </row>
    <row r="6424" spans="1:7" x14ac:dyDescent="0.25">
      <c r="A6424" s="87">
        <v>42173</v>
      </c>
      <c r="B6424" s="92">
        <v>4947.9628910000001</v>
      </c>
      <c r="C6424" s="92">
        <v>4964.4047849999997</v>
      </c>
      <c r="D6424" s="92">
        <v>4932.9189450000003</v>
      </c>
      <c r="E6424" s="92">
        <v>4945.4990230000003</v>
      </c>
      <c r="F6424" s="92">
        <v>4945.3520509999998</v>
      </c>
      <c r="G6424" s="92">
        <v>30178100</v>
      </c>
    </row>
    <row r="6425" spans="1:7" x14ac:dyDescent="0.25">
      <c r="A6425" s="87">
        <v>42174</v>
      </c>
      <c r="B6425" s="92">
        <v>4958.8588870000003</v>
      </c>
      <c r="C6425" s="92">
        <v>4988.5791019999997</v>
      </c>
      <c r="D6425" s="92">
        <v>4958.8588870000003</v>
      </c>
      <c r="E6425" s="92">
        <v>4985.0058589999999</v>
      </c>
      <c r="F6425" s="92">
        <v>4984.8579099999997</v>
      </c>
      <c r="G6425" s="92">
        <v>25867100</v>
      </c>
    </row>
    <row r="6426" spans="1:7" x14ac:dyDescent="0.25">
      <c r="A6426" s="87">
        <v>42177</v>
      </c>
      <c r="B6426" s="92">
        <v>4992.0419920000004</v>
      </c>
      <c r="C6426" s="92">
        <v>4992.0419920000004</v>
      </c>
      <c r="D6426" s="92">
        <v>4957.3461909999996</v>
      </c>
      <c r="E6426" s="92">
        <v>4959.251953</v>
      </c>
      <c r="F6426" s="92">
        <v>4959.1044920000004</v>
      </c>
      <c r="G6426" s="92">
        <v>24572000</v>
      </c>
    </row>
    <row r="6427" spans="1:7" x14ac:dyDescent="0.25">
      <c r="A6427" s="87">
        <v>42178</v>
      </c>
      <c r="B6427" s="92">
        <v>4966.8808589999999</v>
      </c>
      <c r="C6427" s="92">
        <v>4972.1757809999999</v>
      </c>
      <c r="D6427" s="92">
        <v>4937.6479490000002</v>
      </c>
      <c r="E6427" s="92">
        <v>4937.6479490000002</v>
      </c>
      <c r="F6427" s="92">
        <v>4937.5014650000003</v>
      </c>
      <c r="G6427" s="92">
        <v>29948900</v>
      </c>
    </row>
    <row r="6428" spans="1:7" x14ac:dyDescent="0.25">
      <c r="A6428" s="87">
        <v>42179</v>
      </c>
      <c r="B6428" s="92">
        <v>4953.2529299999997</v>
      </c>
      <c r="C6428" s="92">
        <v>4973.4809569999998</v>
      </c>
      <c r="D6428" s="92">
        <v>4938.1298829999996</v>
      </c>
      <c r="E6428" s="92">
        <v>4953.5161129999997</v>
      </c>
      <c r="F6428" s="92">
        <v>4953.3691410000001</v>
      </c>
      <c r="G6428" s="92">
        <v>38971300</v>
      </c>
    </row>
    <row r="6429" spans="1:7" x14ac:dyDescent="0.25">
      <c r="A6429" s="87">
        <v>42180</v>
      </c>
      <c r="B6429" s="92">
        <v>4944.1318359999996</v>
      </c>
      <c r="C6429" s="92">
        <v>4945.8398440000001</v>
      </c>
      <c r="D6429" s="92">
        <v>4920.0419920000004</v>
      </c>
      <c r="E6429" s="92">
        <v>4920.0419920000004</v>
      </c>
      <c r="F6429" s="92">
        <v>4919.8959960000002</v>
      </c>
      <c r="G6429" s="92">
        <v>31720600</v>
      </c>
    </row>
    <row r="6430" spans="1:7" x14ac:dyDescent="0.25">
      <c r="A6430" s="87">
        <v>42181</v>
      </c>
      <c r="B6430" s="92">
        <v>4917.0268550000001</v>
      </c>
      <c r="C6430" s="92">
        <v>4942.3251950000003</v>
      </c>
      <c r="D6430" s="92">
        <v>4897.8950199999999</v>
      </c>
      <c r="E6430" s="92">
        <v>4923.0048829999996</v>
      </c>
      <c r="F6430" s="92">
        <v>4922.8588870000003</v>
      </c>
      <c r="G6430" s="92">
        <v>26287600</v>
      </c>
    </row>
    <row r="6431" spans="1:7" x14ac:dyDescent="0.25">
      <c r="A6431" s="87">
        <v>42184</v>
      </c>
      <c r="B6431" s="92">
        <v>4896.2329099999997</v>
      </c>
      <c r="C6431" s="92">
        <v>4896.5898440000001</v>
      </c>
      <c r="D6431" s="92">
        <v>4858.4160160000001</v>
      </c>
      <c r="E6431" s="92">
        <v>4882.578125</v>
      </c>
      <c r="F6431" s="92">
        <v>4882.4331050000001</v>
      </c>
      <c r="G6431" s="92">
        <v>26871700</v>
      </c>
    </row>
    <row r="6432" spans="1:7" x14ac:dyDescent="0.25">
      <c r="A6432" s="87">
        <v>42185</v>
      </c>
      <c r="B6432" s="92">
        <v>4887.3691410000001</v>
      </c>
      <c r="C6432" s="92">
        <v>4930.25</v>
      </c>
      <c r="D6432" s="92">
        <v>4874.0698240000002</v>
      </c>
      <c r="E6432" s="92">
        <v>4910.658203</v>
      </c>
      <c r="F6432" s="92">
        <v>4910.5122069999998</v>
      </c>
      <c r="G6432" s="92">
        <v>28855500</v>
      </c>
    </row>
    <row r="6433" spans="1:7" x14ac:dyDescent="0.25">
      <c r="A6433" s="87">
        <v>42186</v>
      </c>
      <c r="B6433" s="92">
        <v>4924.0659180000002</v>
      </c>
      <c r="C6433" s="92">
        <v>4932.4331050000001</v>
      </c>
      <c r="D6433" s="92">
        <v>4904.0629879999997</v>
      </c>
      <c r="E6433" s="92">
        <v>4904.0629879999997</v>
      </c>
      <c r="F6433" s="92">
        <v>4903.9169920000004</v>
      </c>
      <c r="G6433" s="92">
        <v>34310600</v>
      </c>
    </row>
    <row r="6434" spans="1:7" x14ac:dyDescent="0.25">
      <c r="A6434" s="87">
        <v>42187</v>
      </c>
      <c r="B6434" s="92">
        <v>4914.4248049999997</v>
      </c>
      <c r="C6434" s="92">
        <v>4966.5791019999997</v>
      </c>
      <c r="D6434" s="92">
        <v>4914.4248049999997</v>
      </c>
      <c r="E6434" s="92">
        <v>4944.7807620000003</v>
      </c>
      <c r="F6434" s="92">
        <v>4944.6337890000004</v>
      </c>
      <c r="G6434" s="92">
        <v>42023100</v>
      </c>
    </row>
    <row r="6435" spans="1:7" x14ac:dyDescent="0.25">
      <c r="A6435" s="87">
        <v>42188</v>
      </c>
      <c r="B6435" s="92">
        <v>4940.2768550000001</v>
      </c>
      <c r="C6435" s="92">
        <v>4982.9101559999999</v>
      </c>
      <c r="D6435" s="92">
        <v>4937.4091799999997</v>
      </c>
      <c r="E6435" s="92">
        <v>4982.9101559999999</v>
      </c>
      <c r="F6435" s="92">
        <v>4982.7622069999998</v>
      </c>
      <c r="G6435" s="92">
        <v>38550000</v>
      </c>
    </row>
    <row r="6436" spans="1:7" x14ac:dyDescent="0.25">
      <c r="A6436" s="87">
        <v>42191</v>
      </c>
      <c r="B6436" s="92">
        <v>4946.1000979999999</v>
      </c>
      <c r="C6436" s="92">
        <v>4960.9941410000001</v>
      </c>
      <c r="D6436" s="92">
        <v>4913.2861329999996</v>
      </c>
      <c r="E6436" s="92">
        <v>4916.7412109999996</v>
      </c>
      <c r="F6436" s="92">
        <v>4916.5952150000003</v>
      </c>
      <c r="G6436" s="92">
        <v>32933900</v>
      </c>
    </row>
    <row r="6437" spans="1:7" x14ac:dyDescent="0.25">
      <c r="A6437" s="87">
        <v>42192</v>
      </c>
      <c r="B6437" s="92">
        <v>4918.283203</v>
      </c>
      <c r="C6437" s="92">
        <v>4927.5507809999999</v>
      </c>
      <c r="D6437" s="92">
        <v>4891.0478519999997</v>
      </c>
      <c r="E6437" s="92">
        <v>4906.0498049999997</v>
      </c>
      <c r="F6437" s="92">
        <v>4905.9038090000004</v>
      </c>
      <c r="G6437" s="92">
        <v>34396700</v>
      </c>
    </row>
    <row r="6438" spans="1:7" x14ac:dyDescent="0.25">
      <c r="A6438" s="87">
        <v>42193</v>
      </c>
      <c r="B6438" s="92">
        <v>4912.6372069999998</v>
      </c>
      <c r="C6438" s="92">
        <v>4912.6372069999998</v>
      </c>
      <c r="D6438" s="92">
        <v>4856.4418949999999</v>
      </c>
      <c r="E6438" s="92">
        <v>4871.5708009999998</v>
      </c>
      <c r="F6438" s="92">
        <v>4871.4257809999999</v>
      </c>
      <c r="G6438" s="92">
        <v>43917300</v>
      </c>
    </row>
    <row r="6439" spans="1:7" x14ac:dyDescent="0.25">
      <c r="A6439" s="87">
        <v>42194</v>
      </c>
      <c r="B6439" s="92">
        <v>4849.8017579999996</v>
      </c>
      <c r="C6439" s="92">
        <v>4855.1337890000004</v>
      </c>
      <c r="D6439" s="92">
        <v>4811.9047849999997</v>
      </c>
      <c r="E6439" s="92">
        <v>4838.2841799999997</v>
      </c>
      <c r="F6439" s="92">
        <v>4838.140625</v>
      </c>
      <c r="G6439" s="92">
        <v>3382475900</v>
      </c>
    </row>
    <row r="6440" spans="1:7" x14ac:dyDescent="0.25">
      <c r="A6440" s="87">
        <v>42195</v>
      </c>
      <c r="B6440" s="92">
        <v>4858.9848629999997</v>
      </c>
      <c r="C6440" s="92">
        <v>4882.6411129999997</v>
      </c>
      <c r="D6440" s="92">
        <v>4845.7851559999999</v>
      </c>
      <c r="E6440" s="92">
        <v>4859.0341799999997</v>
      </c>
      <c r="F6440" s="92">
        <v>4858.8901370000003</v>
      </c>
      <c r="G6440" s="92">
        <v>38549600</v>
      </c>
    </row>
    <row r="6441" spans="1:7" x14ac:dyDescent="0.25">
      <c r="A6441" s="87">
        <v>42198</v>
      </c>
      <c r="B6441" s="92">
        <v>4862.9121089999999</v>
      </c>
      <c r="C6441" s="92">
        <v>4898.1362300000001</v>
      </c>
      <c r="D6441" s="92">
        <v>4861.3149409999996</v>
      </c>
      <c r="E6441" s="92">
        <v>4893.9169920000004</v>
      </c>
      <c r="F6441" s="92">
        <v>4893.7719729999999</v>
      </c>
      <c r="G6441" s="92">
        <v>25536100</v>
      </c>
    </row>
    <row r="6442" spans="1:7" x14ac:dyDescent="0.25">
      <c r="A6442" s="87">
        <v>42199</v>
      </c>
      <c r="B6442" s="92">
        <v>4907.8662109999996</v>
      </c>
      <c r="C6442" s="92">
        <v>4927.373047</v>
      </c>
      <c r="D6442" s="92">
        <v>4892.1220700000003</v>
      </c>
      <c r="E6442" s="92">
        <v>4901.8071289999998</v>
      </c>
      <c r="F6442" s="92">
        <v>4901.6616210000002</v>
      </c>
      <c r="G6442" s="92">
        <v>31023100</v>
      </c>
    </row>
    <row r="6443" spans="1:7" x14ac:dyDescent="0.25">
      <c r="A6443" s="87">
        <v>42200</v>
      </c>
      <c r="B6443" s="92">
        <v>4894.9482420000004</v>
      </c>
      <c r="C6443" s="92">
        <v>4897.8598629999997</v>
      </c>
      <c r="D6443" s="92">
        <v>4854.453125</v>
      </c>
      <c r="E6443" s="92">
        <v>4869.8491210000002</v>
      </c>
      <c r="F6443" s="92">
        <v>4869.7045900000003</v>
      </c>
      <c r="G6443" s="92">
        <v>26826300</v>
      </c>
    </row>
    <row r="6444" spans="1:7" x14ac:dyDescent="0.25">
      <c r="A6444" s="87">
        <v>42207</v>
      </c>
      <c r="B6444" s="92">
        <v>4887.7368159999996</v>
      </c>
      <c r="C6444" s="92">
        <v>4906.6889650000003</v>
      </c>
      <c r="D6444" s="92">
        <v>4859.4599609999996</v>
      </c>
      <c r="E6444" s="92">
        <v>4906.6889650000003</v>
      </c>
      <c r="F6444" s="92">
        <v>4906.5429690000001</v>
      </c>
      <c r="G6444" s="92">
        <v>29108800</v>
      </c>
    </row>
    <row r="6445" spans="1:7" x14ac:dyDescent="0.25">
      <c r="A6445" s="87">
        <v>42208</v>
      </c>
      <c r="B6445" s="92">
        <v>4897.205078</v>
      </c>
      <c r="C6445" s="92">
        <v>4913.0419920000004</v>
      </c>
      <c r="D6445" s="92">
        <v>4889.8310549999997</v>
      </c>
      <c r="E6445" s="92">
        <v>4902.8452150000003</v>
      </c>
      <c r="F6445" s="92">
        <v>4902.6997069999998</v>
      </c>
      <c r="G6445" s="92">
        <v>32060700</v>
      </c>
    </row>
    <row r="6446" spans="1:7" x14ac:dyDescent="0.25">
      <c r="A6446" s="87">
        <v>42209</v>
      </c>
      <c r="B6446" s="92">
        <v>4890.7788090000004</v>
      </c>
      <c r="C6446" s="92">
        <v>4892.4121089999999</v>
      </c>
      <c r="D6446" s="92">
        <v>4848.7270509999998</v>
      </c>
      <c r="E6446" s="92">
        <v>4856.5952150000003</v>
      </c>
      <c r="F6446" s="92">
        <v>4856.451172</v>
      </c>
      <c r="G6446" s="92">
        <v>25948200</v>
      </c>
    </row>
    <row r="6447" spans="1:7" x14ac:dyDescent="0.25">
      <c r="A6447" s="87">
        <v>42212</v>
      </c>
      <c r="B6447" s="92">
        <v>4833.1459960000002</v>
      </c>
      <c r="C6447" s="92">
        <v>4848.7041019999997</v>
      </c>
      <c r="D6447" s="92">
        <v>4771.2851559999999</v>
      </c>
      <c r="E6447" s="92">
        <v>4771.2851559999999</v>
      </c>
      <c r="F6447" s="92">
        <v>4771.1435549999997</v>
      </c>
      <c r="G6447" s="92">
        <v>34786400</v>
      </c>
    </row>
    <row r="6448" spans="1:7" x14ac:dyDescent="0.25">
      <c r="A6448" s="87">
        <v>42213</v>
      </c>
      <c r="B6448" s="92">
        <v>4747.3452150000003</v>
      </c>
      <c r="C6448" s="92">
        <v>4749.7490230000003</v>
      </c>
      <c r="D6448" s="92">
        <v>4711.4912109999996</v>
      </c>
      <c r="E6448" s="92">
        <v>4714.7558589999999</v>
      </c>
      <c r="F6448" s="92">
        <v>4714.6162109999996</v>
      </c>
      <c r="G6448" s="92">
        <v>31954400</v>
      </c>
    </row>
    <row r="6449" spans="1:7" x14ac:dyDescent="0.25">
      <c r="A6449" s="87">
        <v>42214</v>
      </c>
      <c r="B6449" s="92">
        <v>4733.8178710000002</v>
      </c>
      <c r="C6449" s="92">
        <v>4765.7348629999997</v>
      </c>
      <c r="D6449" s="92">
        <v>4720.4008789999998</v>
      </c>
      <c r="E6449" s="92">
        <v>4721.1210940000001</v>
      </c>
      <c r="F6449" s="92">
        <v>4720.9809569999998</v>
      </c>
      <c r="G6449" s="92">
        <v>32029900</v>
      </c>
    </row>
    <row r="6450" spans="1:7" x14ac:dyDescent="0.25">
      <c r="A6450" s="87">
        <v>42215</v>
      </c>
      <c r="B6450" s="92">
        <v>4740.251953</v>
      </c>
      <c r="C6450" s="92">
        <v>4754.7211909999996</v>
      </c>
      <c r="D6450" s="92">
        <v>4711.5629879999997</v>
      </c>
      <c r="E6450" s="92">
        <v>4712.4921880000002</v>
      </c>
      <c r="F6450" s="92">
        <v>4712.3525390000004</v>
      </c>
      <c r="G6450" s="92">
        <v>32072100</v>
      </c>
    </row>
    <row r="6451" spans="1:7" x14ac:dyDescent="0.25">
      <c r="A6451" s="87">
        <v>42216</v>
      </c>
      <c r="B6451" s="92">
        <v>4721.658203</v>
      </c>
      <c r="C6451" s="92">
        <v>4802.5288090000004</v>
      </c>
      <c r="D6451" s="92">
        <v>4721.466797</v>
      </c>
      <c r="E6451" s="92">
        <v>4802.5288090000004</v>
      </c>
      <c r="F6451" s="92">
        <v>4802.3862300000001</v>
      </c>
      <c r="G6451" s="92">
        <v>33495400</v>
      </c>
    </row>
    <row r="6452" spans="1:7" x14ac:dyDescent="0.25">
      <c r="A6452" s="87">
        <v>42219</v>
      </c>
      <c r="B6452" s="92">
        <v>4778.0439450000003</v>
      </c>
      <c r="C6452" s="92">
        <v>4815.5229490000002</v>
      </c>
      <c r="D6452" s="92">
        <v>4774.7807620000003</v>
      </c>
      <c r="E6452" s="92">
        <v>4800.1821289999998</v>
      </c>
      <c r="F6452" s="92">
        <v>4800.0395509999998</v>
      </c>
      <c r="G6452" s="92">
        <v>28503100</v>
      </c>
    </row>
    <row r="6453" spans="1:7" x14ac:dyDescent="0.25">
      <c r="A6453" s="87">
        <v>42220</v>
      </c>
      <c r="B6453" s="92">
        <v>4784.1518550000001</v>
      </c>
      <c r="C6453" s="92">
        <v>4805.8208009999998</v>
      </c>
      <c r="D6453" s="92">
        <v>4771.8862300000001</v>
      </c>
      <c r="E6453" s="92">
        <v>4781.0869140000004</v>
      </c>
      <c r="F6453" s="92">
        <v>4780.9453130000002</v>
      </c>
      <c r="G6453" s="92">
        <v>32406600</v>
      </c>
    </row>
    <row r="6454" spans="1:7" x14ac:dyDescent="0.25">
      <c r="A6454" s="87">
        <v>42221</v>
      </c>
      <c r="B6454" s="92">
        <v>4786.3911129999997</v>
      </c>
      <c r="C6454" s="92">
        <v>4850.5322269999997</v>
      </c>
      <c r="D6454" s="92">
        <v>4780.9648440000001</v>
      </c>
      <c r="E6454" s="92">
        <v>4850.5322269999997</v>
      </c>
      <c r="F6454" s="92">
        <v>4850.3881840000004</v>
      </c>
      <c r="G6454" s="92">
        <v>38299300</v>
      </c>
    </row>
    <row r="6455" spans="1:7" x14ac:dyDescent="0.25">
      <c r="A6455" s="87">
        <v>42222</v>
      </c>
      <c r="B6455" s="92">
        <v>4855.9399409999996</v>
      </c>
      <c r="C6455" s="92">
        <v>4868.0742190000001</v>
      </c>
      <c r="D6455" s="92">
        <v>4806.5639650000003</v>
      </c>
      <c r="E6455" s="92">
        <v>4806.5639650000003</v>
      </c>
      <c r="F6455" s="92">
        <v>4806.4213870000003</v>
      </c>
      <c r="G6455" s="92">
        <v>31647100</v>
      </c>
    </row>
    <row r="6456" spans="1:7" x14ac:dyDescent="0.25">
      <c r="A6456" s="87">
        <v>42223</v>
      </c>
      <c r="B6456" s="92">
        <v>4801.6547849999997</v>
      </c>
      <c r="C6456" s="92">
        <v>4804.3291019999997</v>
      </c>
      <c r="D6456" s="92">
        <v>4760.9047849999997</v>
      </c>
      <c r="E6456" s="92">
        <v>4770.3032229999999</v>
      </c>
      <c r="F6456" s="92">
        <v>4770.1616210000002</v>
      </c>
      <c r="G6456" s="92">
        <v>29900400</v>
      </c>
    </row>
    <row r="6457" spans="1:7" x14ac:dyDescent="0.25">
      <c r="A6457" s="87">
        <v>42226</v>
      </c>
      <c r="B6457" s="92">
        <v>4761.4057620000003</v>
      </c>
      <c r="C6457" s="92">
        <v>4764.7387699999999</v>
      </c>
      <c r="D6457" s="92">
        <v>4720.9130859999996</v>
      </c>
      <c r="E6457" s="92">
        <v>4748.9492190000001</v>
      </c>
      <c r="F6457" s="92">
        <v>4748.8085940000001</v>
      </c>
      <c r="G6457" s="92">
        <v>30072400</v>
      </c>
    </row>
    <row r="6458" spans="1:7" x14ac:dyDescent="0.25">
      <c r="A6458" s="87">
        <v>42227</v>
      </c>
      <c r="B6458" s="92">
        <v>4763.6328130000002</v>
      </c>
      <c r="C6458" s="92">
        <v>4771.7211909999996</v>
      </c>
      <c r="D6458" s="92">
        <v>4619.2861329999996</v>
      </c>
      <c r="E6458" s="92">
        <v>4622.5908200000003</v>
      </c>
      <c r="F6458" s="92">
        <v>4622.4536129999997</v>
      </c>
      <c r="G6458" s="92">
        <v>42568800</v>
      </c>
    </row>
    <row r="6459" spans="1:7" x14ac:dyDescent="0.25">
      <c r="A6459" s="87">
        <v>42228</v>
      </c>
      <c r="B6459" s="92">
        <v>4572.0478519999997</v>
      </c>
      <c r="C6459" s="92">
        <v>4572.0478519999997</v>
      </c>
      <c r="D6459" s="92">
        <v>4455.7192379999997</v>
      </c>
      <c r="E6459" s="92">
        <v>4479.4912109999996</v>
      </c>
      <c r="F6459" s="92">
        <v>4479.3583980000003</v>
      </c>
      <c r="G6459" s="92">
        <v>38324000</v>
      </c>
    </row>
    <row r="6460" spans="1:7" x14ac:dyDescent="0.25">
      <c r="A6460" s="87">
        <v>42229</v>
      </c>
      <c r="B6460" s="92">
        <v>4481.2719729999999</v>
      </c>
      <c r="C6460" s="92">
        <v>4600.5498049999997</v>
      </c>
      <c r="D6460" s="92">
        <v>4481.2719729999999</v>
      </c>
      <c r="E6460" s="92">
        <v>4584.25</v>
      </c>
      <c r="F6460" s="92">
        <v>4584.1137699999999</v>
      </c>
      <c r="G6460" s="92">
        <v>39138400</v>
      </c>
    </row>
    <row r="6461" spans="1:7" x14ac:dyDescent="0.25">
      <c r="A6461" s="87">
        <v>42230</v>
      </c>
      <c r="B6461" s="92">
        <v>4587.5112300000001</v>
      </c>
      <c r="C6461" s="92">
        <v>4594.5678710000002</v>
      </c>
      <c r="D6461" s="92">
        <v>4559.8579099999997</v>
      </c>
      <c r="E6461" s="92">
        <v>4585.3911129999997</v>
      </c>
      <c r="F6461" s="92">
        <v>4585.2548829999996</v>
      </c>
      <c r="G6461" s="92">
        <v>32954100</v>
      </c>
    </row>
    <row r="6462" spans="1:7" x14ac:dyDescent="0.25">
      <c r="A6462" s="87">
        <v>42234</v>
      </c>
      <c r="B6462" s="92">
        <v>4572.3491210000002</v>
      </c>
      <c r="C6462" s="92">
        <v>4579.0820309999999</v>
      </c>
      <c r="D6462" s="92">
        <v>4505.2138670000004</v>
      </c>
      <c r="E6462" s="92">
        <v>4510.4780270000001</v>
      </c>
      <c r="F6462" s="92">
        <v>4510.3442379999997</v>
      </c>
      <c r="G6462" s="92">
        <v>31826200</v>
      </c>
    </row>
    <row r="6463" spans="1:7" x14ac:dyDescent="0.25">
      <c r="A6463" s="87">
        <v>42235</v>
      </c>
      <c r="B6463" s="92">
        <v>4502.1948240000002</v>
      </c>
      <c r="C6463" s="92">
        <v>4529.2509769999997</v>
      </c>
      <c r="D6463" s="92">
        <v>4476.126953</v>
      </c>
      <c r="E6463" s="92">
        <v>4484.2421880000002</v>
      </c>
      <c r="F6463" s="92">
        <v>4484.109375</v>
      </c>
      <c r="G6463" s="92">
        <v>2736435000</v>
      </c>
    </row>
    <row r="6464" spans="1:7" x14ac:dyDescent="0.25">
      <c r="A6464" s="87">
        <v>42236</v>
      </c>
      <c r="B6464" s="92">
        <v>4470.5532229999999</v>
      </c>
      <c r="C6464" s="92">
        <v>4473.0830079999996</v>
      </c>
      <c r="D6464" s="92">
        <v>4427.8652339999999</v>
      </c>
      <c r="E6464" s="92">
        <v>4441.9111329999996</v>
      </c>
      <c r="F6464" s="92">
        <v>4441.779297</v>
      </c>
      <c r="G6464" s="92">
        <v>33125600</v>
      </c>
    </row>
    <row r="6465" spans="1:7" x14ac:dyDescent="0.25">
      <c r="A6465" s="87">
        <v>42237</v>
      </c>
      <c r="B6465" s="92">
        <v>4401.6689450000003</v>
      </c>
      <c r="C6465" s="92">
        <v>4401.6689450000003</v>
      </c>
      <c r="D6465" s="92">
        <v>4335.953125</v>
      </c>
      <c r="E6465" s="92">
        <v>4335.953125</v>
      </c>
      <c r="F6465" s="92">
        <v>4335.8247069999998</v>
      </c>
      <c r="G6465" s="92">
        <v>34546000</v>
      </c>
    </row>
    <row r="6466" spans="1:7" x14ac:dyDescent="0.25">
      <c r="A6466" s="87">
        <v>42240</v>
      </c>
      <c r="B6466" s="92">
        <v>4241.3071289999998</v>
      </c>
      <c r="C6466" s="92">
        <v>4241.9121089999999</v>
      </c>
      <c r="D6466" s="92">
        <v>4111.1118159999996</v>
      </c>
      <c r="E6466" s="92">
        <v>4163.7290039999998</v>
      </c>
      <c r="F6466" s="92">
        <v>4163.6054690000001</v>
      </c>
      <c r="G6466" s="92">
        <v>39607800</v>
      </c>
    </row>
    <row r="6467" spans="1:7" x14ac:dyDescent="0.25">
      <c r="A6467" s="87">
        <v>42241</v>
      </c>
      <c r="B6467" s="92">
        <v>4182.216797</v>
      </c>
      <c r="C6467" s="92">
        <v>4301.7749020000001</v>
      </c>
      <c r="D6467" s="92">
        <v>4182.0229490000002</v>
      </c>
      <c r="E6467" s="92">
        <v>4228.5009769999997</v>
      </c>
      <c r="F6467" s="92">
        <v>4228.375</v>
      </c>
      <c r="G6467" s="92">
        <v>46350400</v>
      </c>
    </row>
    <row r="6468" spans="1:7" x14ac:dyDescent="0.25">
      <c r="A6468" s="87">
        <v>42242</v>
      </c>
      <c r="B6468" s="92">
        <v>4200.8208009999998</v>
      </c>
      <c r="C6468" s="92">
        <v>4237.7329099999997</v>
      </c>
      <c r="D6468" s="92">
        <v>4161.2119140000004</v>
      </c>
      <c r="E6468" s="92">
        <v>4237.7329099999997</v>
      </c>
      <c r="F6468" s="92">
        <v>4237.6069340000004</v>
      </c>
      <c r="G6468" s="92">
        <v>36844400</v>
      </c>
    </row>
    <row r="6469" spans="1:7" x14ac:dyDescent="0.25">
      <c r="A6469" s="87">
        <v>42243</v>
      </c>
      <c r="B6469" s="92">
        <v>4295.6967770000001</v>
      </c>
      <c r="C6469" s="92">
        <v>4433.4580079999996</v>
      </c>
      <c r="D6469" s="92">
        <v>4295.6967770000001</v>
      </c>
      <c r="E6469" s="92">
        <v>4430.6318359999996</v>
      </c>
      <c r="F6469" s="92">
        <v>4430.5004879999997</v>
      </c>
      <c r="G6469" s="92">
        <v>46862700</v>
      </c>
    </row>
    <row r="6470" spans="1:7" x14ac:dyDescent="0.25">
      <c r="A6470" s="87">
        <v>42244</v>
      </c>
      <c r="B6470" s="92">
        <v>4480.1069340000004</v>
      </c>
      <c r="C6470" s="92">
        <v>4511.2470700000003</v>
      </c>
      <c r="D6470" s="92">
        <v>4433.658203</v>
      </c>
      <c r="E6470" s="92">
        <v>4446.201172</v>
      </c>
      <c r="F6470" s="92">
        <v>4446.0693359999996</v>
      </c>
      <c r="G6470" s="92">
        <v>43053100</v>
      </c>
    </row>
    <row r="6471" spans="1:7" x14ac:dyDescent="0.25">
      <c r="A6471" s="87">
        <v>42247</v>
      </c>
      <c r="B6471" s="92">
        <v>4447.0029299999997</v>
      </c>
      <c r="C6471" s="92">
        <v>4509.6069340000004</v>
      </c>
      <c r="D6471" s="92">
        <v>4442.6909180000002</v>
      </c>
      <c r="E6471" s="92">
        <v>4509.6069340000004</v>
      </c>
      <c r="F6471" s="92">
        <v>4509.4731449999999</v>
      </c>
      <c r="G6471" s="92">
        <v>34176600</v>
      </c>
    </row>
    <row r="6472" spans="1:7" x14ac:dyDescent="0.25">
      <c r="A6472" s="87">
        <v>42248</v>
      </c>
      <c r="B6472" s="92">
        <v>4484.2041019999997</v>
      </c>
      <c r="C6472" s="92">
        <v>4484.7890630000002</v>
      </c>
      <c r="D6472" s="92">
        <v>4411.1308589999999</v>
      </c>
      <c r="E6472" s="92">
        <v>4412.4589839999999</v>
      </c>
      <c r="F6472" s="92">
        <v>4412.328125</v>
      </c>
      <c r="G6472" s="92">
        <v>30515200</v>
      </c>
    </row>
    <row r="6473" spans="1:7" x14ac:dyDescent="0.25">
      <c r="A6473" s="87">
        <v>42249</v>
      </c>
      <c r="B6473" s="92">
        <v>4367.8100590000004</v>
      </c>
      <c r="C6473" s="92">
        <v>4417.3710940000001</v>
      </c>
      <c r="D6473" s="92">
        <v>4350.4829099999997</v>
      </c>
      <c r="E6473" s="92">
        <v>4401.2929690000001</v>
      </c>
      <c r="F6473" s="92">
        <v>4401.1625979999999</v>
      </c>
      <c r="G6473" s="92">
        <v>36698200</v>
      </c>
    </row>
    <row r="6474" spans="1:7" x14ac:dyDescent="0.25">
      <c r="A6474" s="87">
        <v>42250</v>
      </c>
      <c r="B6474" s="92">
        <v>4427.953125</v>
      </c>
      <c r="C6474" s="92">
        <v>4445.8081050000001</v>
      </c>
      <c r="D6474" s="92">
        <v>4404.875</v>
      </c>
      <c r="E6474" s="92">
        <v>4433.1108400000003</v>
      </c>
      <c r="F6474" s="92">
        <v>4432.9790039999998</v>
      </c>
      <c r="G6474" s="92">
        <v>32500700</v>
      </c>
    </row>
    <row r="6475" spans="1:7" x14ac:dyDescent="0.25">
      <c r="A6475" s="87">
        <v>42251</v>
      </c>
      <c r="B6475" s="92">
        <v>4422.4648440000001</v>
      </c>
      <c r="C6475" s="92">
        <v>4433.5458980000003</v>
      </c>
      <c r="D6475" s="92">
        <v>4407.1347660000001</v>
      </c>
      <c r="E6475" s="92">
        <v>4415.3427730000003</v>
      </c>
      <c r="F6475" s="92">
        <v>4415.2119140000004</v>
      </c>
      <c r="G6475" s="92">
        <v>29169700</v>
      </c>
    </row>
    <row r="6476" spans="1:7" x14ac:dyDescent="0.25">
      <c r="A6476" s="87">
        <v>42254</v>
      </c>
      <c r="B6476" s="92">
        <v>4397.2221680000002</v>
      </c>
      <c r="C6476" s="92">
        <v>4398.0087890000004</v>
      </c>
      <c r="D6476" s="92">
        <v>4297.8208009999998</v>
      </c>
      <c r="E6476" s="92">
        <v>4301.3652339999999</v>
      </c>
      <c r="F6476" s="92">
        <v>4301.2377930000002</v>
      </c>
      <c r="G6476" s="92">
        <v>29523000</v>
      </c>
    </row>
    <row r="6477" spans="1:7" x14ac:dyDescent="0.25">
      <c r="A6477" s="87">
        <v>42255</v>
      </c>
      <c r="B6477" s="92">
        <v>4282.1728519999997</v>
      </c>
      <c r="C6477" s="92">
        <v>4325.4301759999998</v>
      </c>
      <c r="D6477" s="92">
        <v>4269.4760740000002</v>
      </c>
      <c r="E6477" s="92">
        <v>4318.5908200000003</v>
      </c>
      <c r="F6477" s="92">
        <v>4318.4624020000001</v>
      </c>
      <c r="G6477" s="92">
        <v>33941100</v>
      </c>
    </row>
    <row r="6478" spans="1:7" x14ac:dyDescent="0.25">
      <c r="A6478" s="87">
        <v>42256</v>
      </c>
      <c r="B6478" s="92">
        <v>4347.4848629999997</v>
      </c>
      <c r="C6478" s="92">
        <v>4366.2451170000004</v>
      </c>
      <c r="D6478" s="92">
        <v>4323.5561520000001</v>
      </c>
      <c r="E6478" s="92">
        <v>4347.2768550000001</v>
      </c>
      <c r="F6478" s="92">
        <v>4347.1474609999996</v>
      </c>
      <c r="G6478" s="92">
        <v>37713200</v>
      </c>
    </row>
    <row r="6479" spans="1:7" x14ac:dyDescent="0.25">
      <c r="A6479" s="87">
        <v>42257</v>
      </c>
      <c r="B6479" s="92">
        <v>4312.6557620000003</v>
      </c>
      <c r="C6479" s="92">
        <v>4343.6601559999999</v>
      </c>
      <c r="D6479" s="92">
        <v>4290.6831050000001</v>
      </c>
      <c r="E6479" s="92">
        <v>4343.2612300000001</v>
      </c>
      <c r="F6479" s="92">
        <v>4343.1323240000002</v>
      </c>
      <c r="G6479" s="92">
        <v>35256700</v>
      </c>
    </row>
    <row r="6480" spans="1:7" x14ac:dyDescent="0.25">
      <c r="A6480" s="87">
        <v>42258</v>
      </c>
      <c r="B6480" s="92">
        <v>4363.4492190000001</v>
      </c>
      <c r="C6480" s="92">
        <v>4381.6547849999997</v>
      </c>
      <c r="D6480" s="92">
        <v>4360.3637699999999</v>
      </c>
      <c r="E6480" s="92">
        <v>4360.4677730000003</v>
      </c>
      <c r="F6480" s="92">
        <v>4360.3383789999998</v>
      </c>
      <c r="G6480" s="92">
        <v>33100500</v>
      </c>
    </row>
    <row r="6481" spans="1:7" x14ac:dyDescent="0.25">
      <c r="A6481" s="87">
        <v>42261</v>
      </c>
      <c r="B6481" s="92">
        <v>4378.1918949999999</v>
      </c>
      <c r="C6481" s="92">
        <v>4390.373047</v>
      </c>
      <c r="D6481" s="92">
        <v>4365.5678710000002</v>
      </c>
      <c r="E6481" s="92">
        <v>4390.373047</v>
      </c>
      <c r="F6481" s="92">
        <v>4390.2426759999998</v>
      </c>
      <c r="G6481" s="92">
        <v>25003300</v>
      </c>
    </row>
    <row r="6482" spans="1:7" x14ac:dyDescent="0.25">
      <c r="A6482" s="87">
        <v>42262</v>
      </c>
      <c r="B6482" s="92">
        <v>4372.8701170000004</v>
      </c>
      <c r="C6482" s="92">
        <v>4376.7822269999997</v>
      </c>
      <c r="D6482" s="92">
        <v>4334.6137699999999</v>
      </c>
      <c r="E6482" s="92">
        <v>4347.1601559999999</v>
      </c>
      <c r="F6482" s="92">
        <v>4347.0307620000003</v>
      </c>
      <c r="G6482" s="92">
        <v>34375900</v>
      </c>
    </row>
    <row r="6483" spans="1:7" x14ac:dyDescent="0.25">
      <c r="A6483" s="87">
        <v>42263</v>
      </c>
      <c r="B6483" s="92">
        <v>4360.1879879999997</v>
      </c>
      <c r="C6483" s="92">
        <v>4370.3452150000003</v>
      </c>
      <c r="D6483" s="92">
        <v>4325.4018550000001</v>
      </c>
      <c r="E6483" s="92">
        <v>4332.5131840000004</v>
      </c>
      <c r="F6483" s="92">
        <v>4332.3847660000001</v>
      </c>
      <c r="G6483" s="92">
        <v>37372100</v>
      </c>
    </row>
    <row r="6484" spans="1:7" x14ac:dyDescent="0.25">
      <c r="A6484" s="87">
        <v>42264</v>
      </c>
      <c r="B6484" s="92">
        <v>4346.0581050000001</v>
      </c>
      <c r="C6484" s="92">
        <v>4389.3637699999999</v>
      </c>
      <c r="D6484" s="92">
        <v>4341.8232420000004</v>
      </c>
      <c r="E6484" s="92">
        <v>4378.3847660000001</v>
      </c>
      <c r="F6484" s="92">
        <v>4378.2543949999999</v>
      </c>
      <c r="G6484" s="92">
        <v>32111900</v>
      </c>
    </row>
    <row r="6485" spans="1:7" x14ac:dyDescent="0.25">
      <c r="A6485" s="87">
        <v>42265</v>
      </c>
      <c r="B6485" s="92">
        <v>4383.0678710000002</v>
      </c>
      <c r="C6485" s="92">
        <v>4414.4570309999999</v>
      </c>
      <c r="D6485" s="92">
        <v>4359.0058589999999</v>
      </c>
      <c r="E6485" s="92">
        <v>4380.3198240000002</v>
      </c>
      <c r="F6485" s="92">
        <v>4380.189453</v>
      </c>
      <c r="G6485" s="92">
        <v>43928900</v>
      </c>
    </row>
    <row r="6486" spans="1:7" x14ac:dyDescent="0.25">
      <c r="A6486" s="87">
        <v>42268</v>
      </c>
      <c r="B6486" s="92">
        <v>4352.3671880000002</v>
      </c>
      <c r="C6486" s="92">
        <v>4382.2402339999999</v>
      </c>
      <c r="D6486" s="92">
        <v>4343.4130859999996</v>
      </c>
      <c r="E6486" s="92">
        <v>4376.0820309999999</v>
      </c>
      <c r="F6486" s="92">
        <v>4375.9521480000003</v>
      </c>
      <c r="G6486" s="92">
        <v>28687800</v>
      </c>
    </row>
    <row r="6487" spans="1:7" x14ac:dyDescent="0.25">
      <c r="A6487" s="87">
        <v>42269</v>
      </c>
      <c r="B6487" s="92">
        <v>4380.6181640000004</v>
      </c>
      <c r="C6487" s="92">
        <v>4389.3061520000001</v>
      </c>
      <c r="D6487" s="92">
        <v>4337.0898440000001</v>
      </c>
      <c r="E6487" s="92">
        <v>4344.0439450000003</v>
      </c>
      <c r="F6487" s="92">
        <v>4343.9150390000004</v>
      </c>
      <c r="G6487" s="92">
        <v>32859800</v>
      </c>
    </row>
    <row r="6488" spans="1:7" x14ac:dyDescent="0.25">
      <c r="A6488" s="87">
        <v>42270</v>
      </c>
      <c r="B6488" s="92">
        <v>4308.7568359999996</v>
      </c>
      <c r="C6488" s="92">
        <v>4308.9790039999998</v>
      </c>
      <c r="D6488" s="92">
        <v>4239.1347660000001</v>
      </c>
      <c r="E6488" s="92">
        <v>4244.4267579999996</v>
      </c>
      <c r="F6488" s="92">
        <v>4244.3007809999999</v>
      </c>
      <c r="G6488" s="92">
        <v>35255000</v>
      </c>
    </row>
    <row r="6489" spans="1:7" x14ac:dyDescent="0.25">
      <c r="A6489" s="87">
        <v>42272</v>
      </c>
      <c r="B6489" s="92">
        <v>4250.7299800000001</v>
      </c>
      <c r="C6489" s="92">
        <v>4251.2260740000002</v>
      </c>
      <c r="D6489" s="92">
        <v>4194.1372069999998</v>
      </c>
      <c r="E6489" s="92">
        <v>4209.4389650000003</v>
      </c>
      <c r="F6489" s="92">
        <v>4209.3139650000003</v>
      </c>
      <c r="G6489" s="92">
        <v>34101900</v>
      </c>
    </row>
    <row r="6490" spans="1:7" x14ac:dyDescent="0.25">
      <c r="A6490" s="87">
        <v>42275</v>
      </c>
      <c r="B6490" s="92">
        <v>4197.9399409999996</v>
      </c>
      <c r="C6490" s="92">
        <v>4199.4628910000001</v>
      </c>
      <c r="D6490" s="92">
        <v>4120.5029299999997</v>
      </c>
      <c r="E6490" s="92">
        <v>4120.5029299999997</v>
      </c>
      <c r="F6490" s="92">
        <v>4120.3803710000002</v>
      </c>
      <c r="G6490" s="92">
        <v>29317000</v>
      </c>
    </row>
    <row r="6491" spans="1:7" x14ac:dyDescent="0.25">
      <c r="A6491" s="87">
        <v>42276</v>
      </c>
      <c r="B6491" s="92">
        <v>4070.580078</v>
      </c>
      <c r="C6491" s="92">
        <v>4178.408203</v>
      </c>
      <c r="D6491" s="92">
        <v>4033.586914</v>
      </c>
      <c r="E6491" s="92">
        <v>4178.408203</v>
      </c>
      <c r="F6491" s="92">
        <v>4178.2841799999997</v>
      </c>
      <c r="G6491" s="92">
        <v>38883300</v>
      </c>
    </row>
    <row r="6492" spans="1:7" x14ac:dyDescent="0.25">
      <c r="A6492" s="87">
        <v>42277</v>
      </c>
      <c r="B6492" s="92">
        <v>4189.4741210000002</v>
      </c>
      <c r="C6492" s="92">
        <v>4223.908203</v>
      </c>
      <c r="D6492" s="92">
        <v>4168.2241210000002</v>
      </c>
      <c r="E6492" s="92">
        <v>4223.908203</v>
      </c>
      <c r="F6492" s="92">
        <v>4223.783203</v>
      </c>
      <c r="G6492" s="92">
        <v>37990200</v>
      </c>
    </row>
    <row r="6493" spans="1:7" x14ac:dyDescent="0.25">
      <c r="A6493" s="87">
        <v>42278</v>
      </c>
      <c r="B6493" s="92">
        <v>4231.4101559999999</v>
      </c>
      <c r="C6493" s="92">
        <v>4270.9121089999999</v>
      </c>
      <c r="D6493" s="92">
        <v>4228.9809569999998</v>
      </c>
      <c r="E6493" s="92">
        <v>4254.8759769999997</v>
      </c>
      <c r="F6493" s="92">
        <v>4254.75</v>
      </c>
      <c r="G6493" s="92">
        <v>32978200</v>
      </c>
    </row>
    <row r="6494" spans="1:7" x14ac:dyDescent="0.25">
      <c r="A6494" s="87">
        <v>42279</v>
      </c>
      <c r="B6494" s="92">
        <v>4243.966797</v>
      </c>
      <c r="C6494" s="92">
        <v>4252.673828</v>
      </c>
      <c r="D6494" s="92">
        <v>4207.798828</v>
      </c>
      <c r="E6494" s="92">
        <v>4207.798828</v>
      </c>
      <c r="F6494" s="92">
        <v>4207.673828</v>
      </c>
      <c r="G6494" s="92">
        <v>36384600</v>
      </c>
    </row>
    <row r="6495" spans="1:7" x14ac:dyDescent="0.25">
      <c r="A6495" s="87">
        <v>42282</v>
      </c>
      <c r="B6495" s="92">
        <v>4243.326172</v>
      </c>
      <c r="C6495" s="92">
        <v>4346.373047</v>
      </c>
      <c r="D6495" s="92">
        <v>4241.0180659999996</v>
      </c>
      <c r="E6495" s="92">
        <v>4343.701172</v>
      </c>
      <c r="F6495" s="92">
        <v>4343.5722660000001</v>
      </c>
      <c r="G6495" s="92">
        <v>38012600</v>
      </c>
    </row>
    <row r="6496" spans="1:7" x14ac:dyDescent="0.25">
      <c r="A6496" s="87">
        <v>42283</v>
      </c>
      <c r="B6496" s="92">
        <v>4381.2749020000001</v>
      </c>
      <c r="C6496" s="92">
        <v>4464.9008789999998</v>
      </c>
      <c r="D6496" s="92">
        <v>4381.2749020000001</v>
      </c>
      <c r="E6496" s="92">
        <v>4445.7807620000003</v>
      </c>
      <c r="F6496" s="92">
        <v>4445.6489259999998</v>
      </c>
      <c r="G6496" s="92">
        <v>48812000</v>
      </c>
    </row>
    <row r="6497" spans="1:7" x14ac:dyDescent="0.25">
      <c r="A6497" s="87">
        <v>42284</v>
      </c>
      <c r="B6497" s="92">
        <v>4458.8388670000004</v>
      </c>
      <c r="C6497" s="92">
        <v>4487.1318359999996</v>
      </c>
      <c r="D6497" s="92">
        <v>4414.8310549999997</v>
      </c>
      <c r="E6497" s="92">
        <v>4487.1318359999996</v>
      </c>
      <c r="F6497" s="92">
        <v>4486.9990230000003</v>
      </c>
      <c r="G6497" s="92">
        <v>49962400</v>
      </c>
    </row>
    <row r="6498" spans="1:7" x14ac:dyDescent="0.25">
      <c r="A6498" s="87">
        <v>42285</v>
      </c>
      <c r="B6498" s="92">
        <v>4502.0961909999996</v>
      </c>
      <c r="C6498" s="92">
        <v>4537.2529299999997</v>
      </c>
      <c r="D6498" s="92">
        <v>4484.6757809999999</v>
      </c>
      <c r="E6498" s="92">
        <v>4491.4331050000001</v>
      </c>
      <c r="F6498" s="92">
        <v>4491.2993159999996</v>
      </c>
      <c r="G6498" s="92">
        <v>41378800</v>
      </c>
    </row>
    <row r="6499" spans="1:7" x14ac:dyDescent="0.25">
      <c r="A6499" s="87">
        <v>42286</v>
      </c>
      <c r="B6499" s="92">
        <v>4538.5039059999999</v>
      </c>
      <c r="C6499" s="92">
        <v>4612.0927730000003</v>
      </c>
      <c r="D6499" s="92">
        <v>4538.5039059999999</v>
      </c>
      <c r="E6499" s="92">
        <v>4589.3442379999997</v>
      </c>
      <c r="F6499" s="92">
        <v>4589.2080079999996</v>
      </c>
      <c r="G6499" s="92">
        <v>68650200</v>
      </c>
    </row>
    <row r="6500" spans="1:7" x14ac:dyDescent="0.25">
      <c r="A6500" s="87">
        <v>42289</v>
      </c>
      <c r="B6500" s="92">
        <v>4596.876953</v>
      </c>
      <c r="C6500" s="92">
        <v>4639.9428710000002</v>
      </c>
      <c r="D6500" s="92">
        <v>4595.9428710000002</v>
      </c>
      <c r="E6500" s="92">
        <v>4630.7070309999999</v>
      </c>
      <c r="F6500" s="92">
        <v>4630.5698240000002</v>
      </c>
      <c r="G6500" s="92">
        <v>68010100</v>
      </c>
    </row>
    <row r="6501" spans="1:7" x14ac:dyDescent="0.25">
      <c r="A6501" s="87">
        <v>42290</v>
      </c>
      <c r="B6501" s="92">
        <v>4621.8847660000001</v>
      </c>
      <c r="C6501" s="92">
        <v>4622.1079099999997</v>
      </c>
      <c r="D6501" s="92">
        <v>4483.076172</v>
      </c>
      <c r="E6501" s="92">
        <v>4483.076172</v>
      </c>
      <c r="F6501" s="92">
        <v>4482.9433589999999</v>
      </c>
      <c r="G6501" s="92">
        <v>50616600</v>
      </c>
    </row>
    <row r="6502" spans="1:7" x14ac:dyDescent="0.25">
      <c r="A6502" s="87">
        <v>42292</v>
      </c>
      <c r="B6502" s="92">
        <v>4513.2719729999999</v>
      </c>
      <c r="C6502" s="92">
        <v>4551.9409180000002</v>
      </c>
      <c r="D6502" s="92">
        <v>4507.1948240000002</v>
      </c>
      <c r="E6502" s="92">
        <v>4507.1948240000002</v>
      </c>
      <c r="F6502" s="92">
        <v>4507.0610349999997</v>
      </c>
      <c r="G6502" s="92">
        <v>37675800</v>
      </c>
    </row>
    <row r="6503" spans="1:7" x14ac:dyDescent="0.25">
      <c r="A6503" s="87">
        <v>42293</v>
      </c>
      <c r="B6503" s="92">
        <v>4530.2807620000003</v>
      </c>
      <c r="C6503" s="92">
        <v>4544.8178710000002</v>
      </c>
      <c r="D6503" s="92">
        <v>4501.0620120000003</v>
      </c>
      <c r="E6503" s="92">
        <v>4521.8818359999996</v>
      </c>
      <c r="F6503" s="92">
        <v>4521.7475590000004</v>
      </c>
      <c r="G6503" s="92">
        <v>38805700</v>
      </c>
    </row>
    <row r="6504" spans="1:7" x14ac:dyDescent="0.25">
      <c r="A6504" s="87">
        <v>42296</v>
      </c>
      <c r="B6504" s="92">
        <v>4534.7099609999996</v>
      </c>
      <c r="C6504" s="92">
        <v>4571.1660160000001</v>
      </c>
      <c r="D6504" s="92">
        <v>4533.9379879999997</v>
      </c>
      <c r="E6504" s="92">
        <v>4569.8442379999997</v>
      </c>
      <c r="F6504" s="92">
        <v>4569.7084960000002</v>
      </c>
      <c r="G6504" s="92">
        <v>45937600</v>
      </c>
    </row>
    <row r="6505" spans="1:7" x14ac:dyDescent="0.25">
      <c r="A6505" s="87">
        <v>42297</v>
      </c>
      <c r="B6505" s="92">
        <v>4566.8369140000004</v>
      </c>
      <c r="C6505" s="92">
        <v>4608.3549800000001</v>
      </c>
      <c r="D6505" s="92">
        <v>4562.0170900000003</v>
      </c>
      <c r="E6505" s="92">
        <v>4585.8242190000001</v>
      </c>
      <c r="F6505" s="92">
        <v>4585.6879879999997</v>
      </c>
      <c r="G6505" s="92">
        <v>4575565100</v>
      </c>
    </row>
    <row r="6506" spans="1:7" x14ac:dyDescent="0.25">
      <c r="A6506" s="87">
        <v>42298</v>
      </c>
      <c r="B6506" s="92">
        <v>4597.1918949999999</v>
      </c>
      <c r="C6506" s="92">
        <v>4645.2377930000002</v>
      </c>
      <c r="D6506" s="92">
        <v>4591.2270509999998</v>
      </c>
      <c r="E6506" s="92">
        <v>4605.2260740000002</v>
      </c>
      <c r="F6506" s="92">
        <v>4605.0893550000001</v>
      </c>
      <c r="G6506" s="92">
        <v>44046000</v>
      </c>
    </row>
    <row r="6507" spans="1:7" x14ac:dyDescent="0.25">
      <c r="A6507" s="87">
        <v>42299</v>
      </c>
      <c r="B6507" s="92">
        <v>4613.7651370000003</v>
      </c>
      <c r="C6507" s="92">
        <v>4616.2211909999996</v>
      </c>
      <c r="D6507" s="92">
        <v>4582.1508789999998</v>
      </c>
      <c r="E6507" s="92">
        <v>4584.5620120000003</v>
      </c>
      <c r="F6507" s="92">
        <v>4584.4257809999999</v>
      </c>
      <c r="G6507" s="92">
        <v>40381800</v>
      </c>
    </row>
    <row r="6508" spans="1:7" x14ac:dyDescent="0.25">
      <c r="A6508" s="87">
        <v>42300</v>
      </c>
      <c r="B6508" s="92">
        <v>4653.216797</v>
      </c>
      <c r="C6508" s="92">
        <v>4666.9057620000003</v>
      </c>
      <c r="D6508" s="92">
        <v>4627.3032229999999</v>
      </c>
      <c r="E6508" s="92">
        <v>4653.1459960000002</v>
      </c>
      <c r="F6508" s="92">
        <v>4653.0078130000002</v>
      </c>
      <c r="G6508" s="92">
        <v>44071700</v>
      </c>
    </row>
    <row r="6509" spans="1:7" x14ac:dyDescent="0.25">
      <c r="A6509" s="87">
        <v>42303</v>
      </c>
      <c r="B6509" s="92">
        <v>4683.1118159999996</v>
      </c>
      <c r="C6509" s="92">
        <v>4696.1572269999997</v>
      </c>
      <c r="D6509" s="92">
        <v>4675.0600590000004</v>
      </c>
      <c r="E6509" s="92">
        <v>4691.7109380000002</v>
      </c>
      <c r="F6509" s="92">
        <v>4691.5717770000001</v>
      </c>
      <c r="G6509" s="92">
        <v>38604600</v>
      </c>
    </row>
    <row r="6510" spans="1:7" x14ac:dyDescent="0.25">
      <c r="A6510" s="87">
        <v>42304</v>
      </c>
      <c r="B6510" s="92">
        <v>4666.4780270000001</v>
      </c>
      <c r="C6510" s="92">
        <v>4674.0581050000001</v>
      </c>
      <c r="D6510" s="92">
        <v>4624.2778319999998</v>
      </c>
      <c r="E6510" s="92">
        <v>4674.0581050000001</v>
      </c>
      <c r="F6510" s="92">
        <v>4673.9194340000004</v>
      </c>
      <c r="G6510" s="92">
        <v>30887000</v>
      </c>
    </row>
    <row r="6511" spans="1:7" x14ac:dyDescent="0.25">
      <c r="A6511" s="87">
        <v>42305</v>
      </c>
      <c r="B6511" s="92">
        <v>4647.3901370000003</v>
      </c>
      <c r="C6511" s="92">
        <v>4657.4101559999999</v>
      </c>
      <c r="D6511" s="92">
        <v>4594.7451170000004</v>
      </c>
      <c r="E6511" s="92">
        <v>4608.7402339999999</v>
      </c>
      <c r="F6511" s="92">
        <v>4608.6030270000001</v>
      </c>
      <c r="G6511" s="92">
        <v>41937600</v>
      </c>
    </row>
    <row r="6512" spans="1:7" x14ac:dyDescent="0.25">
      <c r="A6512" s="87">
        <v>42306</v>
      </c>
      <c r="B6512" s="92">
        <v>4601.5649409999996</v>
      </c>
      <c r="C6512" s="92">
        <v>4605.7622069999998</v>
      </c>
      <c r="D6512" s="92">
        <v>4472.0209960000002</v>
      </c>
      <c r="E6512" s="92">
        <v>4472.0209960000002</v>
      </c>
      <c r="F6512" s="92">
        <v>4471.8881840000004</v>
      </c>
      <c r="G6512" s="92">
        <v>39451100</v>
      </c>
    </row>
    <row r="6513" spans="1:7" x14ac:dyDescent="0.25">
      <c r="A6513" s="87">
        <v>42307</v>
      </c>
      <c r="B6513" s="92">
        <v>4462.9711909999996</v>
      </c>
      <c r="C6513" s="92">
        <v>4480.5981449999999</v>
      </c>
      <c r="D6513" s="92">
        <v>4441.3349609999996</v>
      </c>
      <c r="E6513" s="92">
        <v>4455.1801759999998</v>
      </c>
      <c r="F6513" s="92">
        <v>4455.0478519999997</v>
      </c>
      <c r="G6513" s="92">
        <v>34745100</v>
      </c>
    </row>
    <row r="6514" spans="1:7" x14ac:dyDescent="0.25">
      <c r="A6514" s="87">
        <v>42310</v>
      </c>
      <c r="B6514" s="92">
        <v>4442.4189450000003</v>
      </c>
      <c r="C6514" s="92">
        <v>4470.4179690000001</v>
      </c>
      <c r="D6514" s="92">
        <v>4422.2578130000002</v>
      </c>
      <c r="E6514" s="92">
        <v>4464.9589839999999</v>
      </c>
      <c r="F6514" s="92">
        <v>4464.826172</v>
      </c>
      <c r="G6514" s="92">
        <v>28735100</v>
      </c>
    </row>
    <row r="6515" spans="1:7" x14ac:dyDescent="0.25">
      <c r="A6515" s="87">
        <v>42311</v>
      </c>
      <c r="B6515" s="92">
        <v>4496.6601559999999</v>
      </c>
      <c r="C6515" s="92">
        <v>4546.3837890000004</v>
      </c>
      <c r="D6515" s="92">
        <v>4496.6601559999999</v>
      </c>
      <c r="E6515" s="92">
        <v>4533.0859380000002</v>
      </c>
      <c r="F6515" s="92">
        <v>4532.951172</v>
      </c>
      <c r="G6515" s="92">
        <v>34186000</v>
      </c>
    </row>
    <row r="6516" spans="1:7" x14ac:dyDescent="0.25">
      <c r="A6516" s="87">
        <v>42312</v>
      </c>
      <c r="B6516" s="92">
        <v>4560.7319340000004</v>
      </c>
      <c r="C6516" s="92">
        <v>4612.5649409999996</v>
      </c>
      <c r="D6516" s="92">
        <v>4560.3798829999996</v>
      </c>
      <c r="E6516" s="92">
        <v>4612.5649409999996</v>
      </c>
      <c r="F6516" s="92">
        <v>4612.4277339999999</v>
      </c>
      <c r="G6516" s="92">
        <v>34751500</v>
      </c>
    </row>
    <row r="6517" spans="1:7" x14ac:dyDescent="0.25">
      <c r="A6517" s="87">
        <v>42313</v>
      </c>
      <c r="B6517" s="92">
        <v>4600.6430659999996</v>
      </c>
      <c r="C6517" s="92">
        <v>4614.2578130000002</v>
      </c>
      <c r="D6517" s="92">
        <v>4574.1308589999999</v>
      </c>
      <c r="E6517" s="92">
        <v>4577.2329099999997</v>
      </c>
      <c r="F6517" s="92">
        <v>4577.0971680000002</v>
      </c>
      <c r="G6517" s="92">
        <v>25049000</v>
      </c>
    </row>
    <row r="6518" spans="1:7" x14ac:dyDescent="0.25">
      <c r="A6518" s="87">
        <v>42314</v>
      </c>
      <c r="B6518" s="92">
        <v>4586.591797</v>
      </c>
      <c r="C6518" s="92">
        <v>4601.7597660000001</v>
      </c>
      <c r="D6518" s="92">
        <v>4563.6992190000001</v>
      </c>
      <c r="E6518" s="92">
        <v>4566.5517579999996</v>
      </c>
      <c r="F6518" s="92">
        <v>4566.4160160000001</v>
      </c>
      <c r="G6518" s="92">
        <v>23574400</v>
      </c>
    </row>
    <row r="6519" spans="1:7" x14ac:dyDescent="0.25">
      <c r="A6519" s="87">
        <v>42317</v>
      </c>
      <c r="B6519" s="92">
        <v>4553.4189450000003</v>
      </c>
      <c r="C6519" s="92">
        <v>4555.5698240000002</v>
      </c>
      <c r="D6519" s="92">
        <v>4491.0419920000004</v>
      </c>
      <c r="E6519" s="92">
        <v>4499.5068359999996</v>
      </c>
      <c r="F6519" s="92">
        <v>4499.373047</v>
      </c>
      <c r="G6519" s="92">
        <v>24543400</v>
      </c>
    </row>
    <row r="6520" spans="1:7" x14ac:dyDescent="0.25">
      <c r="A6520" s="87">
        <v>42318</v>
      </c>
      <c r="B6520" s="92">
        <v>4464.1318359999996</v>
      </c>
      <c r="C6520" s="92">
        <v>4518.7890630000002</v>
      </c>
      <c r="D6520" s="92">
        <v>4451.0532229999999</v>
      </c>
      <c r="E6520" s="92">
        <v>4451.0532229999999</v>
      </c>
      <c r="F6520" s="92">
        <v>4450.9213870000003</v>
      </c>
      <c r="G6520" s="92">
        <v>40294800</v>
      </c>
    </row>
    <row r="6521" spans="1:7" x14ac:dyDescent="0.25">
      <c r="A6521" s="87">
        <v>42319</v>
      </c>
      <c r="B6521" s="92">
        <v>4450.2148440000001</v>
      </c>
      <c r="C6521" s="92">
        <v>4463.3081050000001</v>
      </c>
      <c r="D6521" s="92">
        <v>4425.8789059999999</v>
      </c>
      <c r="E6521" s="92">
        <v>4451.5888670000004</v>
      </c>
      <c r="F6521" s="92">
        <v>4451.4570309999999</v>
      </c>
      <c r="G6521" s="92">
        <v>29303300</v>
      </c>
    </row>
    <row r="6522" spans="1:7" x14ac:dyDescent="0.25">
      <c r="A6522" s="87">
        <v>42320</v>
      </c>
      <c r="B6522" s="92">
        <v>4458.6547849999997</v>
      </c>
      <c r="C6522" s="92">
        <v>4494.8549800000001</v>
      </c>
      <c r="D6522" s="92">
        <v>4457.5629879999997</v>
      </c>
      <c r="E6522" s="92">
        <v>4462.2250979999999</v>
      </c>
      <c r="F6522" s="92">
        <v>4462.0922849999997</v>
      </c>
      <c r="G6522" s="92">
        <v>27282200</v>
      </c>
    </row>
    <row r="6523" spans="1:7" x14ac:dyDescent="0.25">
      <c r="A6523" s="87">
        <v>42321</v>
      </c>
      <c r="B6523" s="92">
        <v>4442.0151370000003</v>
      </c>
      <c r="C6523" s="92">
        <v>4490.3369140000004</v>
      </c>
      <c r="D6523" s="92">
        <v>4435.2509769999997</v>
      </c>
      <c r="E6523" s="92">
        <v>4472.8378910000001</v>
      </c>
      <c r="F6523" s="92">
        <v>4472.705078</v>
      </c>
      <c r="G6523" s="92">
        <v>28120300</v>
      </c>
    </row>
    <row r="6524" spans="1:7" x14ac:dyDescent="0.25">
      <c r="A6524" s="87">
        <v>42324</v>
      </c>
      <c r="B6524" s="92">
        <v>4438.6870120000003</v>
      </c>
      <c r="C6524" s="92">
        <v>4452.2641599999997</v>
      </c>
      <c r="D6524" s="92">
        <v>4395.9658200000003</v>
      </c>
      <c r="E6524" s="92">
        <v>4442.1801759999998</v>
      </c>
      <c r="F6524" s="92">
        <v>4442.0483400000003</v>
      </c>
      <c r="G6524" s="92">
        <v>23444500</v>
      </c>
    </row>
    <row r="6525" spans="1:7" x14ac:dyDescent="0.25">
      <c r="A6525" s="87">
        <v>42325</v>
      </c>
      <c r="B6525" s="92">
        <v>4474.5229490000002</v>
      </c>
      <c r="C6525" s="92">
        <v>4520.6958009999998</v>
      </c>
      <c r="D6525" s="92">
        <v>4474.5229490000002</v>
      </c>
      <c r="E6525" s="92">
        <v>4500.9467770000001</v>
      </c>
      <c r="F6525" s="92">
        <v>4500.8129879999997</v>
      </c>
      <c r="G6525" s="92">
        <v>27587600</v>
      </c>
    </row>
    <row r="6526" spans="1:7" x14ac:dyDescent="0.25">
      <c r="A6526" s="87">
        <v>42326</v>
      </c>
      <c r="B6526" s="92">
        <v>4513.705078</v>
      </c>
      <c r="C6526" s="92">
        <v>4521.5571289999998</v>
      </c>
      <c r="D6526" s="92">
        <v>4497.9101559999999</v>
      </c>
      <c r="E6526" s="92">
        <v>4497.9101559999999</v>
      </c>
      <c r="F6526" s="92">
        <v>4497.7763670000004</v>
      </c>
      <c r="G6526" s="92">
        <v>21896900</v>
      </c>
    </row>
    <row r="6527" spans="1:7" x14ac:dyDescent="0.25">
      <c r="A6527" s="87">
        <v>42327</v>
      </c>
      <c r="B6527" s="92">
        <v>4517.5820309999999</v>
      </c>
      <c r="C6527" s="92">
        <v>4530.8959960000002</v>
      </c>
      <c r="D6527" s="92">
        <v>4513.3520509999998</v>
      </c>
      <c r="E6527" s="92">
        <v>4518.9399409999996</v>
      </c>
      <c r="F6527" s="92">
        <v>4518.8061520000001</v>
      </c>
      <c r="G6527" s="92">
        <v>29276900</v>
      </c>
    </row>
    <row r="6528" spans="1:7" x14ac:dyDescent="0.25">
      <c r="A6528" s="87">
        <v>42328</v>
      </c>
      <c r="B6528" s="92">
        <v>4505.9008789999998</v>
      </c>
      <c r="C6528" s="92">
        <v>4561.3339839999999</v>
      </c>
      <c r="D6528" s="92">
        <v>4505.3710940000001</v>
      </c>
      <c r="E6528" s="92">
        <v>4561.3339839999999</v>
      </c>
      <c r="F6528" s="92">
        <v>4561.1987300000001</v>
      </c>
      <c r="G6528" s="92">
        <v>32354400</v>
      </c>
    </row>
    <row r="6529" spans="1:7" x14ac:dyDescent="0.25">
      <c r="A6529" s="87">
        <v>42331</v>
      </c>
      <c r="B6529" s="92">
        <v>4570.1601559999999</v>
      </c>
      <c r="C6529" s="92">
        <v>4590.3149409999996</v>
      </c>
      <c r="D6529" s="92">
        <v>4541.0659180000002</v>
      </c>
      <c r="E6529" s="92">
        <v>4541.0659180000002</v>
      </c>
      <c r="F6529" s="92">
        <v>4540.9311520000001</v>
      </c>
      <c r="G6529" s="92">
        <v>26089600</v>
      </c>
    </row>
    <row r="6530" spans="1:7" x14ac:dyDescent="0.25">
      <c r="A6530" s="87">
        <v>42332</v>
      </c>
      <c r="B6530" s="92">
        <v>4535.705078</v>
      </c>
      <c r="C6530" s="92">
        <v>4555.2729490000002</v>
      </c>
      <c r="D6530" s="92">
        <v>4534.578125</v>
      </c>
      <c r="E6530" s="92">
        <v>4545.3779299999997</v>
      </c>
      <c r="F6530" s="92">
        <v>4545.2431640000004</v>
      </c>
      <c r="G6530" s="92">
        <v>24223000</v>
      </c>
    </row>
    <row r="6531" spans="1:7" x14ac:dyDescent="0.25">
      <c r="A6531" s="87">
        <v>42333</v>
      </c>
      <c r="B6531" s="92">
        <v>4557.4721680000002</v>
      </c>
      <c r="C6531" s="92">
        <v>4585.5458980000003</v>
      </c>
      <c r="D6531" s="92">
        <v>4557.3920900000003</v>
      </c>
      <c r="E6531" s="92">
        <v>4585.5458980000003</v>
      </c>
      <c r="F6531" s="92">
        <v>4585.4096680000002</v>
      </c>
      <c r="G6531" s="92">
        <v>25372400</v>
      </c>
    </row>
    <row r="6532" spans="1:7" x14ac:dyDescent="0.25">
      <c r="A6532" s="87">
        <v>42334</v>
      </c>
      <c r="B6532" s="92">
        <v>4595.8618159999996</v>
      </c>
      <c r="C6532" s="92">
        <v>4621.2558589999999</v>
      </c>
      <c r="D6532" s="92">
        <v>4583.3041990000002</v>
      </c>
      <c r="E6532" s="92">
        <v>4597.0571289999998</v>
      </c>
      <c r="F6532" s="92">
        <v>4596.9208980000003</v>
      </c>
      <c r="G6532" s="92">
        <v>27083500</v>
      </c>
    </row>
    <row r="6533" spans="1:7" x14ac:dyDescent="0.25">
      <c r="A6533" s="87">
        <v>42335</v>
      </c>
      <c r="B6533" s="92">
        <v>4599.0810549999997</v>
      </c>
      <c r="C6533" s="92">
        <v>4606.8007809999999</v>
      </c>
      <c r="D6533" s="92">
        <v>4541.9658200000003</v>
      </c>
      <c r="E6533" s="92">
        <v>4560.5600590000004</v>
      </c>
      <c r="F6533" s="92">
        <v>4560.4248049999997</v>
      </c>
      <c r="G6533" s="92">
        <v>23214500</v>
      </c>
    </row>
    <row r="6534" spans="1:7" x14ac:dyDescent="0.25">
      <c r="A6534" s="87">
        <v>42338</v>
      </c>
      <c r="B6534" s="92">
        <v>4527.408203</v>
      </c>
      <c r="C6534" s="92">
        <v>4535.9711909999996</v>
      </c>
      <c r="D6534" s="92">
        <v>4446.4580079999996</v>
      </c>
      <c r="E6534" s="92">
        <v>4446.4580079999996</v>
      </c>
      <c r="F6534" s="92">
        <v>4446.326172</v>
      </c>
      <c r="G6534" s="92">
        <v>43022200</v>
      </c>
    </row>
    <row r="6535" spans="1:7" x14ac:dyDescent="0.25">
      <c r="A6535" s="87">
        <v>42339</v>
      </c>
      <c r="B6535" s="92">
        <v>4504.2221680000002</v>
      </c>
      <c r="C6535" s="92">
        <v>4557.6679690000001</v>
      </c>
      <c r="D6535" s="92">
        <v>4504.2221680000002</v>
      </c>
      <c r="E6535" s="92">
        <v>4557.6679690000001</v>
      </c>
      <c r="F6535" s="92">
        <v>4557.5327150000003</v>
      </c>
      <c r="G6535" s="92">
        <v>25770400</v>
      </c>
    </row>
    <row r="6536" spans="1:7" x14ac:dyDescent="0.25">
      <c r="A6536" s="87">
        <v>42340</v>
      </c>
      <c r="B6536" s="92">
        <v>4559.1479490000002</v>
      </c>
      <c r="C6536" s="92">
        <v>4568.4130859999996</v>
      </c>
      <c r="D6536" s="92">
        <v>4541.6660160000001</v>
      </c>
      <c r="E6536" s="92">
        <v>4545.8627930000002</v>
      </c>
      <c r="F6536" s="92">
        <v>4545.7280270000001</v>
      </c>
      <c r="G6536" s="92">
        <v>24716100</v>
      </c>
    </row>
    <row r="6537" spans="1:7" x14ac:dyDescent="0.25">
      <c r="A6537" s="87">
        <v>42341</v>
      </c>
      <c r="B6537" s="92">
        <v>4526.4902339999999</v>
      </c>
      <c r="C6537" s="92">
        <v>4548.8271480000003</v>
      </c>
      <c r="D6537" s="92">
        <v>4518.8168949999999</v>
      </c>
      <c r="E6537" s="92">
        <v>4537.3818359999996</v>
      </c>
      <c r="F6537" s="92">
        <v>4537.2470700000003</v>
      </c>
      <c r="G6537" s="92">
        <v>21783400</v>
      </c>
    </row>
    <row r="6538" spans="1:7" x14ac:dyDescent="0.25">
      <c r="A6538" s="87">
        <v>42342</v>
      </c>
      <c r="B6538" s="92">
        <v>4513.5659180000002</v>
      </c>
      <c r="C6538" s="92">
        <v>4531.3051759999998</v>
      </c>
      <c r="D6538" s="92">
        <v>4501.453125</v>
      </c>
      <c r="E6538" s="92">
        <v>4508.4521480000003</v>
      </c>
      <c r="F6538" s="92">
        <v>4508.3183589999999</v>
      </c>
      <c r="G6538" s="92">
        <v>23919700</v>
      </c>
    </row>
    <row r="6539" spans="1:7" x14ac:dyDescent="0.25">
      <c r="A6539" s="87">
        <v>42345</v>
      </c>
      <c r="B6539" s="92">
        <v>4523.908203</v>
      </c>
      <c r="C6539" s="92">
        <v>4553.6508789999998</v>
      </c>
      <c r="D6539" s="92">
        <v>4521.3920900000003</v>
      </c>
      <c r="E6539" s="92">
        <v>4521.3920900000003</v>
      </c>
      <c r="F6539" s="92">
        <v>4521.2578130000002</v>
      </c>
      <c r="G6539" s="92">
        <v>22062000</v>
      </c>
    </row>
    <row r="6540" spans="1:7" x14ac:dyDescent="0.25">
      <c r="A6540" s="87">
        <v>42346</v>
      </c>
      <c r="B6540" s="92">
        <v>4495.2631840000004</v>
      </c>
      <c r="C6540" s="92">
        <v>4522.3530270000001</v>
      </c>
      <c r="D6540" s="92">
        <v>4464.1821289999998</v>
      </c>
      <c r="E6540" s="92">
        <v>4464.1821289999998</v>
      </c>
      <c r="F6540" s="92">
        <v>4464.0493159999996</v>
      </c>
      <c r="G6540" s="92">
        <v>25537200</v>
      </c>
    </row>
    <row r="6541" spans="1:7" x14ac:dyDescent="0.25">
      <c r="A6541" s="87">
        <v>42347</v>
      </c>
      <c r="B6541" s="92" t="s">
        <v>2065</v>
      </c>
      <c r="C6541" s="92" t="s">
        <v>2065</v>
      </c>
      <c r="D6541" s="92" t="s">
        <v>2065</v>
      </c>
      <c r="E6541" s="92" t="s">
        <v>2065</v>
      </c>
      <c r="F6541" s="92" t="s">
        <v>2065</v>
      </c>
      <c r="G6541" s="92" t="s">
        <v>2065</v>
      </c>
    </row>
    <row r="6542" spans="1:7" x14ac:dyDescent="0.25">
      <c r="A6542" s="87">
        <v>42348</v>
      </c>
      <c r="B6542" s="92">
        <v>4441.5659180000002</v>
      </c>
      <c r="C6542" s="92">
        <v>4473.7700199999999</v>
      </c>
      <c r="D6542" s="92">
        <v>4438.1967770000001</v>
      </c>
      <c r="E6542" s="92">
        <v>4466.2099609999996</v>
      </c>
      <c r="F6542" s="92">
        <v>4466.0771480000003</v>
      </c>
      <c r="G6542" s="92">
        <v>2373896100</v>
      </c>
    </row>
    <row r="6543" spans="1:7" x14ac:dyDescent="0.25">
      <c r="A6543" s="87">
        <v>42349</v>
      </c>
      <c r="B6543" s="92">
        <v>4471.3569340000004</v>
      </c>
      <c r="C6543" s="92">
        <v>4473.0541990000002</v>
      </c>
      <c r="D6543" s="92">
        <v>4393.5219729999999</v>
      </c>
      <c r="E6543" s="92">
        <v>4393.5219729999999</v>
      </c>
      <c r="F6543" s="92">
        <v>4393.3916019999997</v>
      </c>
      <c r="G6543" s="92">
        <v>20329300</v>
      </c>
    </row>
    <row r="6544" spans="1:7" x14ac:dyDescent="0.25">
      <c r="A6544" s="87">
        <v>42352</v>
      </c>
      <c r="B6544" s="92">
        <v>4360.8930659999996</v>
      </c>
      <c r="C6544" s="92">
        <v>4374.1909180000002</v>
      </c>
      <c r="D6544" s="92">
        <v>4330.7597660000001</v>
      </c>
      <c r="E6544" s="92">
        <v>4374.1909180000002</v>
      </c>
      <c r="F6544" s="92">
        <v>4374.0610349999997</v>
      </c>
      <c r="G6544" s="92">
        <v>22081900</v>
      </c>
    </row>
    <row r="6545" spans="1:7" x14ac:dyDescent="0.25">
      <c r="A6545" s="87">
        <v>42353</v>
      </c>
      <c r="B6545" s="92">
        <v>4370.1010740000002</v>
      </c>
      <c r="C6545" s="92">
        <v>4409.171875</v>
      </c>
      <c r="D6545" s="92">
        <v>4370.0087890000004</v>
      </c>
      <c r="E6545" s="92">
        <v>4409.171875</v>
      </c>
      <c r="F6545" s="92">
        <v>4409.0410160000001</v>
      </c>
      <c r="G6545" s="92">
        <v>23128300</v>
      </c>
    </row>
    <row r="6546" spans="1:7" x14ac:dyDescent="0.25">
      <c r="A6546" s="87">
        <v>42354</v>
      </c>
      <c r="B6546" s="92">
        <v>4450.7177730000003</v>
      </c>
      <c r="C6546" s="92">
        <v>4483.453125</v>
      </c>
      <c r="D6546" s="92">
        <v>4429.7871089999999</v>
      </c>
      <c r="E6546" s="92">
        <v>4483.453125</v>
      </c>
      <c r="F6546" s="92">
        <v>4483.3203130000002</v>
      </c>
      <c r="G6546" s="92">
        <v>27097100</v>
      </c>
    </row>
    <row r="6547" spans="1:7" x14ac:dyDescent="0.25">
      <c r="A6547" s="87">
        <v>42355</v>
      </c>
      <c r="B6547" s="92">
        <v>4542.1210940000001</v>
      </c>
      <c r="C6547" s="92">
        <v>4555.9638670000004</v>
      </c>
      <c r="D6547" s="92">
        <v>4525.7412109999996</v>
      </c>
      <c r="E6547" s="92">
        <v>4555.9638670000004</v>
      </c>
      <c r="F6547" s="92">
        <v>4555.8286129999997</v>
      </c>
      <c r="G6547" s="92">
        <v>29164100</v>
      </c>
    </row>
    <row r="6548" spans="1:7" x14ac:dyDescent="0.25">
      <c r="A6548" s="87">
        <v>42356</v>
      </c>
      <c r="B6548" s="92">
        <v>4512.2099609999996</v>
      </c>
      <c r="C6548" s="92">
        <v>4514.5351559999999</v>
      </c>
      <c r="D6548" s="92">
        <v>4467.0629879999997</v>
      </c>
      <c r="E6548" s="92">
        <v>4468.6538090000004</v>
      </c>
      <c r="F6548" s="92">
        <v>4468.5209960000002</v>
      </c>
      <c r="G6548" s="92">
        <v>26687800</v>
      </c>
    </row>
    <row r="6549" spans="1:7" x14ac:dyDescent="0.25">
      <c r="A6549" s="87">
        <v>42359</v>
      </c>
      <c r="B6549" s="92">
        <v>4452.6479490000002</v>
      </c>
      <c r="C6549" s="92">
        <v>4490.6801759999998</v>
      </c>
      <c r="D6549" s="92">
        <v>4452.0170900000003</v>
      </c>
      <c r="E6549" s="92">
        <v>4490.6801759999998</v>
      </c>
      <c r="F6549" s="92">
        <v>4490.546875</v>
      </c>
      <c r="G6549" s="92">
        <v>21633700</v>
      </c>
    </row>
    <row r="6550" spans="1:7" x14ac:dyDescent="0.25">
      <c r="A6550" s="87">
        <v>42360</v>
      </c>
      <c r="B6550" s="92">
        <v>4494.3090819999998</v>
      </c>
      <c r="C6550" s="92">
        <v>4517.5678710000002</v>
      </c>
      <c r="D6550" s="92">
        <v>4487.7348629999997</v>
      </c>
      <c r="E6550" s="92">
        <v>4517.5678710000002</v>
      </c>
      <c r="F6550" s="92">
        <v>4517.4340819999998</v>
      </c>
      <c r="G6550" s="92">
        <v>26019300</v>
      </c>
    </row>
    <row r="6551" spans="1:7" x14ac:dyDescent="0.25">
      <c r="A6551" s="87">
        <v>42361</v>
      </c>
      <c r="B6551" s="92">
        <v>4514.4560549999997</v>
      </c>
      <c r="C6551" s="92">
        <v>4522.6538090000004</v>
      </c>
      <c r="D6551" s="92">
        <v>4498.9838870000003</v>
      </c>
      <c r="E6551" s="92">
        <v>4522.6538090000004</v>
      </c>
      <c r="F6551" s="92">
        <v>4522.5195309999999</v>
      </c>
      <c r="G6551" s="92">
        <v>23935000</v>
      </c>
    </row>
    <row r="6552" spans="1:7" x14ac:dyDescent="0.25">
      <c r="A6552" s="87">
        <v>42366</v>
      </c>
      <c r="B6552" s="92">
        <v>4512.294922</v>
      </c>
      <c r="C6552" s="92">
        <v>4568.125</v>
      </c>
      <c r="D6552" s="92">
        <v>4511.6171880000002</v>
      </c>
      <c r="E6552" s="92">
        <v>4557.3549800000001</v>
      </c>
      <c r="F6552" s="92">
        <v>4557.2197269999997</v>
      </c>
      <c r="G6552" s="92">
        <v>20487400</v>
      </c>
    </row>
    <row r="6553" spans="1:7" x14ac:dyDescent="0.25">
      <c r="A6553" s="87">
        <v>42367</v>
      </c>
      <c r="B6553" s="92">
        <v>4552.1401370000003</v>
      </c>
      <c r="C6553" s="92">
        <v>4569.3608400000003</v>
      </c>
      <c r="D6553" s="92">
        <v>4552.1030270000001</v>
      </c>
      <c r="E6553" s="92">
        <v>4569.3608400000003</v>
      </c>
      <c r="F6553" s="92">
        <v>4569.2250979999999</v>
      </c>
      <c r="G6553" s="92">
        <v>20088700</v>
      </c>
    </row>
    <row r="6554" spans="1:7" x14ac:dyDescent="0.25">
      <c r="A6554" s="87">
        <v>42368</v>
      </c>
      <c r="B6554" s="92">
        <v>4574.0639650000003</v>
      </c>
      <c r="C6554" s="92">
        <v>4595.5131840000004</v>
      </c>
      <c r="D6554" s="92">
        <v>4571.7568359999996</v>
      </c>
      <c r="E6554" s="92">
        <v>4593.0078130000002</v>
      </c>
      <c r="F6554" s="92">
        <v>4592.8715819999998</v>
      </c>
      <c r="G6554" s="92">
        <v>27466600</v>
      </c>
    </row>
    <row r="6555" spans="1:7" x14ac:dyDescent="0.25">
      <c r="A6555" s="87">
        <v>42373</v>
      </c>
      <c r="B6555" s="92">
        <v>4580.1650390000004</v>
      </c>
      <c r="C6555" s="92">
        <v>4603.8242190000001</v>
      </c>
      <c r="D6555" s="92">
        <v>4525.9189450000003</v>
      </c>
      <c r="E6555" s="92">
        <v>4525.9189450000003</v>
      </c>
      <c r="F6555" s="92">
        <v>4525.7846680000002</v>
      </c>
      <c r="G6555" s="92">
        <v>21276600</v>
      </c>
    </row>
    <row r="6556" spans="1:7" x14ac:dyDescent="0.25">
      <c r="A6556" s="87">
        <v>42374</v>
      </c>
      <c r="B6556" s="92">
        <v>4527.4311520000001</v>
      </c>
      <c r="C6556" s="92">
        <v>4594.3408200000003</v>
      </c>
      <c r="D6556" s="92">
        <v>4527.0039059999999</v>
      </c>
      <c r="E6556" s="92">
        <v>4557.8217770000001</v>
      </c>
      <c r="F6556" s="92">
        <v>4557.6865230000003</v>
      </c>
      <c r="G6556" s="92">
        <v>24364900</v>
      </c>
    </row>
    <row r="6557" spans="1:7" x14ac:dyDescent="0.25">
      <c r="A6557" s="87">
        <v>42375</v>
      </c>
      <c r="B6557" s="92">
        <v>4563.6538090000004</v>
      </c>
      <c r="C6557" s="92">
        <v>4639.2368159999996</v>
      </c>
      <c r="D6557" s="92">
        <v>4562.5732420000004</v>
      </c>
      <c r="E6557" s="92">
        <v>4608.9819340000004</v>
      </c>
      <c r="F6557" s="92">
        <v>4608.8447269999997</v>
      </c>
      <c r="G6557" s="92">
        <v>29976300</v>
      </c>
    </row>
    <row r="6558" spans="1:7" x14ac:dyDescent="0.25">
      <c r="A6558" s="87">
        <v>42376</v>
      </c>
      <c r="B6558" s="92">
        <v>4573.6928710000002</v>
      </c>
      <c r="C6558" s="92">
        <v>4577.6362300000001</v>
      </c>
      <c r="D6558" s="92">
        <v>4530.4482420000004</v>
      </c>
      <c r="E6558" s="92">
        <v>4530.4482420000004</v>
      </c>
      <c r="F6558" s="92">
        <v>4530.3134769999997</v>
      </c>
      <c r="G6558" s="92">
        <v>24018600</v>
      </c>
    </row>
    <row r="6559" spans="1:7" x14ac:dyDescent="0.25">
      <c r="A6559" s="87">
        <v>42377</v>
      </c>
      <c r="B6559" s="92">
        <v>4524.8627930000002</v>
      </c>
      <c r="C6559" s="92">
        <v>4550.9072269999997</v>
      </c>
      <c r="D6559" s="92">
        <v>4507.4140630000002</v>
      </c>
      <c r="E6559" s="92">
        <v>4546.2880859999996</v>
      </c>
      <c r="F6559" s="92">
        <v>4546.1533200000003</v>
      </c>
      <c r="G6559" s="92">
        <v>23991300</v>
      </c>
    </row>
    <row r="6560" spans="1:7" x14ac:dyDescent="0.25">
      <c r="A6560" s="87">
        <v>42380</v>
      </c>
      <c r="B6560" s="92">
        <v>4515.501953</v>
      </c>
      <c r="C6560" s="92">
        <v>4517.9379879999997</v>
      </c>
      <c r="D6560" s="92">
        <v>4459.7871089999999</v>
      </c>
      <c r="E6560" s="92">
        <v>4465.4829099999997</v>
      </c>
      <c r="F6560" s="92">
        <v>4465.3500979999999</v>
      </c>
      <c r="G6560" s="92">
        <v>19983800</v>
      </c>
    </row>
    <row r="6561" spans="1:7" x14ac:dyDescent="0.25">
      <c r="A6561" s="87">
        <v>42381</v>
      </c>
      <c r="B6561" s="92">
        <v>4487.5478519999997</v>
      </c>
      <c r="C6561" s="92">
        <v>4526.1982420000004</v>
      </c>
      <c r="D6561" s="92">
        <v>4486.6450199999999</v>
      </c>
      <c r="E6561" s="92">
        <v>4512.5268550000001</v>
      </c>
      <c r="F6561" s="92">
        <v>4512.3930659999996</v>
      </c>
      <c r="G6561" s="92">
        <v>23702200</v>
      </c>
    </row>
    <row r="6562" spans="1:7" x14ac:dyDescent="0.25">
      <c r="A6562" s="87">
        <v>42382</v>
      </c>
      <c r="B6562" s="92">
        <v>4535.8789059999999</v>
      </c>
      <c r="C6562" s="92">
        <v>4559.5097660000001</v>
      </c>
      <c r="D6562" s="92">
        <v>4533.6811520000001</v>
      </c>
      <c r="E6562" s="92">
        <v>4537.1791990000002</v>
      </c>
      <c r="F6562" s="92">
        <v>4537.0444340000004</v>
      </c>
      <c r="G6562" s="92">
        <v>26689000</v>
      </c>
    </row>
    <row r="6563" spans="1:7" x14ac:dyDescent="0.25">
      <c r="A6563" s="87">
        <v>42383</v>
      </c>
      <c r="B6563" s="92">
        <v>4492.783203</v>
      </c>
      <c r="C6563" s="92">
        <v>4526.5097660000001</v>
      </c>
      <c r="D6563" s="92">
        <v>4456.4692379999997</v>
      </c>
      <c r="E6563" s="92">
        <v>4513.1811520000001</v>
      </c>
      <c r="F6563" s="92">
        <v>4513.0473629999997</v>
      </c>
      <c r="G6563" s="92">
        <v>36253200</v>
      </c>
    </row>
    <row r="6564" spans="1:7" x14ac:dyDescent="0.25">
      <c r="A6564" s="87">
        <v>42384</v>
      </c>
      <c r="B6564" s="92">
        <v>4518.9809569999998</v>
      </c>
      <c r="C6564" s="92">
        <v>4542.1010740000002</v>
      </c>
      <c r="D6564" s="92">
        <v>4516.1318359999996</v>
      </c>
      <c r="E6564" s="92">
        <v>4523.9760740000002</v>
      </c>
      <c r="F6564" s="92">
        <v>4523.841797</v>
      </c>
      <c r="G6564" s="92">
        <v>2249218200</v>
      </c>
    </row>
    <row r="6565" spans="1:7" x14ac:dyDescent="0.25">
      <c r="A6565" s="87">
        <v>42387</v>
      </c>
      <c r="B6565" s="92">
        <v>4491.3217770000001</v>
      </c>
      <c r="C6565" s="92">
        <v>4503.8627930000002</v>
      </c>
      <c r="D6565" s="92">
        <v>4471.2431640000004</v>
      </c>
      <c r="E6565" s="92">
        <v>4481.2758789999998</v>
      </c>
      <c r="F6565" s="92">
        <v>4481.1430659999996</v>
      </c>
      <c r="G6565" s="92">
        <v>21081300</v>
      </c>
    </row>
    <row r="6566" spans="1:7" x14ac:dyDescent="0.25">
      <c r="A6566" s="87">
        <v>42388</v>
      </c>
      <c r="B6566" s="92">
        <v>4486.5878910000001</v>
      </c>
      <c r="C6566" s="92">
        <v>4499.5751950000003</v>
      </c>
      <c r="D6566" s="92">
        <v>4464.7280270000001</v>
      </c>
      <c r="E6566" s="92">
        <v>4491.7368159999996</v>
      </c>
      <c r="F6566" s="92">
        <v>4491.6030270000001</v>
      </c>
      <c r="G6566" s="92">
        <v>23042100</v>
      </c>
    </row>
    <row r="6567" spans="1:7" x14ac:dyDescent="0.25">
      <c r="A6567" s="87">
        <v>42389</v>
      </c>
      <c r="B6567" s="92">
        <v>4477.1479490000002</v>
      </c>
      <c r="C6567" s="92">
        <v>4491.1181640000004</v>
      </c>
      <c r="D6567" s="92">
        <v>4427.9848629999997</v>
      </c>
      <c r="E6567" s="92">
        <v>4427.9848629999997</v>
      </c>
      <c r="F6567" s="92">
        <v>4427.8535160000001</v>
      </c>
      <c r="G6567" s="92">
        <v>26395500</v>
      </c>
    </row>
    <row r="6568" spans="1:7" x14ac:dyDescent="0.25">
      <c r="A6568" s="87">
        <v>42390</v>
      </c>
      <c r="B6568" s="92">
        <v>4447.7509769999997</v>
      </c>
      <c r="C6568" s="92">
        <v>4463.0278319999998</v>
      </c>
      <c r="D6568" s="92">
        <v>4408.8041990000002</v>
      </c>
      <c r="E6568" s="92">
        <v>4414.1259769999997</v>
      </c>
      <c r="F6568" s="92">
        <v>4413.9951170000004</v>
      </c>
      <c r="G6568" s="92">
        <v>24323700</v>
      </c>
    </row>
    <row r="6569" spans="1:7" x14ac:dyDescent="0.25">
      <c r="A6569" s="87">
        <v>42391</v>
      </c>
      <c r="B6569" s="92">
        <v>4446.421875</v>
      </c>
      <c r="C6569" s="92">
        <v>4456.7441410000001</v>
      </c>
      <c r="D6569" s="92">
        <v>4421.0561520000001</v>
      </c>
      <c r="E6569" s="92">
        <v>4456.7441410000001</v>
      </c>
      <c r="F6569" s="92">
        <v>4456.6118159999996</v>
      </c>
      <c r="G6569" s="92">
        <v>27603800</v>
      </c>
    </row>
    <row r="6570" spans="1:7" x14ac:dyDescent="0.25">
      <c r="A6570" s="87">
        <v>42394</v>
      </c>
      <c r="B6570" s="92">
        <v>4483.6059569999998</v>
      </c>
      <c r="C6570" s="92">
        <v>4519.5961909999996</v>
      </c>
      <c r="D6570" s="92">
        <v>4465.2070309999999</v>
      </c>
      <c r="E6570" s="92">
        <v>4505.7880859999996</v>
      </c>
      <c r="F6570" s="92">
        <v>4505.654297</v>
      </c>
      <c r="G6570" s="92">
        <v>28197300</v>
      </c>
    </row>
    <row r="6571" spans="1:7" x14ac:dyDescent="0.25">
      <c r="A6571" s="87">
        <v>42395</v>
      </c>
      <c r="B6571" s="92">
        <v>4489.6928710000002</v>
      </c>
      <c r="C6571" s="92">
        <v>4517.3681640000004</v>
      </c>
      <c r="D6571" s="92">
        <v>4483.2871089999999</v>
      </c>
      <c r="E6571" s="92">
        <v>4510.4677730000003</v>
      </c>
      <c r="F6571" s="92">
        <v>4510.3339839999999</v>
      </c>
      <c r="G6571" s="92">
        <v>22989000</v>
      </c>
    </row>
    <row r="6572" spans="1:7" x14ac:dyDescent="0.25">
      <c r="A6572" s="87">
        <v>42396</v>
      </c>
      <c r="B6572" s="92">
        <v>4526.2158200000003</v>
      </c>
      <c r="C6572" s="92">
        <v>4583.6279299999997</v>
      </c>
      <c r="D6572" s="92">
        <v>4526.2158200000003</v>
      </c>
      <c r="E6572" s="92">
        <v>4583.6279299999997</v>
      </c>
      <c r="F6572" s="92">
        <v>4583.4916990000002</v>
      </c>
      <c r="G6572" s="92">
        <v>36625500</v>
      </c>
    </row>
    <row r="6573" spans="1:7" x14ac:dyDescent="0.25">
      <c r="A6573" s="87">
        <v>42397</v>
      </c>
      <c r="B6573" s="92">
        <v>4582.716797</v>
      </c>
      <c r="C6573" s="92">
        <v>4608.3979490000002</v>
      </c>
      <c r="D6573" s="92">
        <v>4579.501953</v>
      </c>
      <c r="E6573" s="92">
        <v>4602.8291019999997</v>
      </c>
      <c r="F6573" s="92">
        <v>4602.6928710000002</v>
      </c>
      <c r="G6573" s="92">
        <v>31734400</v>
      </c>
    </row>
    <row r="6574" spans="1:7" x14ac:dyDescent="0.25">
      <c r="A6574" s="87">
        <v>42398</v>
      </c>
      <c r="B6574" s="92">
        <v>4611.9379879999997</v>
      </c>
      <c r="C6574" s="92">
        <v>4618.8168949999999</v>
      </c>
      <c r="D6574" s="92">
        <v>4568.4389650000003</v>
      </c>
      <c r="E6574" s="92">
        <v>4615.1630859999996</v>
      </c>
      <c r="F6574" s="92">
        <v>4615.0258789999998</v>
      </c>
      <c r="G6574" s="92">
        <v>35913800</v>
      </c>
    </row>
    <row r="6575" spans="1:7" x14ac:dyDescent="0.25">
      <c r="A6575" s="87">
        <v>42401</v>
      </c>
      <c r="B6575" s="92">
        <v>4620.1518550000001</v>
      </c>
      <c r="C6575" s="92">
        <v>4625.4282229999999</v>
      </c>
      <c r="D6575" s="92">
        <v>4559.8862300000001</v>
      </c>
      <c r="E6575" s="92">
        <v>4624.6347660000001</v>
      </c>
      <c r="F6575" s="92">
        <v>4624.4975590000004</v>
      </c>
      <c r="G6575" s="92">
        <v>26818600</v>
      </c>
    </row>
    <row r="6576" spans="1:7" x14ac:dyDescent="0.25">
      <c r="A6576" s="87">
        <v>42402</v>
      </c>
      <c r="B6576" s="92">
        <v>4598.9428710000002</v>
      </c>
      <c r="C6576" s="92">
        <v>4617.9731449999999</v>
      </c>
      <c r="D6576" s="92">
        <v>4586.298828</v>
      </c>
      <c r="E6576" s="92">
        <v>4587.4350590000004</v>
      </c>
      <c r="F6576" s="92">
        <v>4587.298828</v>
      </c>
      <c r="G6576" s="92">
        <v>30581900</v>
      </c>
    </row>
    <row r="6577" spans="1:7" x14ac:dyDescent="0.25">
      <c r="A6577" s="87">
        <v>42403</v>
      </c>
      <c r="B6577" s="92">
        <v>4553.126953</v>
      </c>
      <c r="C6577" s="92">
        <v>4596.1079099999997</v>
      </c>
      <c r="D6577" s="92">
        <v>4545.1401370000003</v>
      </c>
      <c r="E6577" s="92">
        <v>4596.1079099999997</v>
      </c>
      <c r="F6577" s="92">
        <v>4595.9716799999997</v>
      </c>
      <c r="G6577" s="92">
        <v>23645400</v>
      </c>
    </row>
    <row r="6578" spans="1:7" x14ac:dyDescent="0.25">
      <c r="A6578" s="87">
        <v>42404</v>
      </c>
      <c r="B6578" s="92">
        <v>4607.0439450000003</v>
      </c>
      <c r="C6578" s="92">
        <v>4669.1108400000003</v>
      </c>
      <c r="D6578" s="92">
        <v>4607.0439450000003</v>
      </c>
      <c r="E6578" s="92">
        <v>4665.8168949999999</v>
      </c>
      <c r="F6578" s="92">
        <v>4665.6787109999996</v>
      </c>
      <c r="G6578" s="92">
        <v>32515500</v>
      </c>
    </row>
    <row r="6579" spans="1:7" x14ac:dyDescent="0.25">
      <c r="A6579" s="87">
        <v>42405</v>
      </c>
      <c r="B6579" s="92">
        <v>4674.6059569999998</v>
      </c>
      <c r="C6579" s="92">
        <v>4798.9458009999998</v>
      </c>
      <c r="D6579" s="92">
        <v>4673.9877930000002</v>
      </c>
      <c r="E6579" s="92">
        <v>4798.9458009999998</v>
      </c>
      <c r="F6579" s="92">
        <v>4798.8032229999999</v>
      </c>
      <c r="G6579" s="92">
        <v>37635400</v>
      </c>
    </row>
    <row r="6580" spans="1:7" x14ac:dyDescent="0.25">
      <c r="A6580" s="87">
        <v>42409</v>
      </c>
      <c r="B6580" s="92">
        <v>4773.7670900000003</v>
      </c>
      <c r="C6580" s="92">
        <v>4779.8051759999998</v>
      </c>
      <c r="D6580" s="92">
        <v>4736.5688479999999</v>
      </c>
      <c r="E6580" s="92">
        <v>4768.625</v>
      </c>
      <c r="F6580" s="92">
        <v>4768.4833980000003</v>
      </c>
      <c r="G6580" s="92">
        <v>22997900</v>
      </c>
    </row>
    <row r="6581" spans="1:7" x14ac:dyDescent="0.25">
      <c r="A6581" s="87">
        <v>42410</v>
      </c>
      <c r="B6581" s="92">
        <v>4748.5361329999996</v>
      </c>
      <c r="C6581" s="92">
        <v>4782.9399409999996</v>
      </c>
      <c r="D6581" s="92">
        <v>4726.0078130000002</v>
      </c>
      <c r="E6581" s="92">
        <v>4732.4829099999997</v>
      </c>
      <c r="F6581" s="92">
        <v>4732.3422849999997</v>
      </c>
      <c r="G6581" s="92">
        <v>28910100</v>
      </c>
    </row>
    <row r="6582" spans="1:7" x14ac:dyDescent="0.25">
      <c r="A6582" s="87">
        <v>42411</v>
      </c>
      <c r="B6582" s="92">
        <v>4723.9951170000004</v>
      </c>
      <c r="C6582" s="92">
        <v>4786.1748049999997</v>
      </c>
      <c r="D6582" s="92">
        <v>4723.9951170000004</v>
      </c>
      <c r="E6582" s="92">
        <v>4775.8598629999997</v>
      </c>
      <c r="F6582" s="92">
        <v>4775.7182620000003</v>
      </c>
      <c r="G6582" s="92">
        <v>36960300</v>
      </c>
    </row>
    <row r="6583" spans="1:7" x14ac:dyDescent="0.25">
      <c r="A6583" s="87">
        <v>42412</v>
      </c>
      <c r="B6583" s="92">
        <v>4757.7089839999999</v>
      </c>
      <c r="C6583" s="92">
        <v>4771.3408200000003</v>
      </c>
      <c r="D6583" s="92">
        <v>4710.5380859999996</v>
      </c>
      <c r="E6583" s="92">
        <v>4714.3930659999996</v>
      </c>
      <c r="F6583" s="92">
        <v>4714.2534180000002</v>
      </c>
      <c r="G6583" s="92">
        <v>26882200</v>
      </c>
    </row>
    <row r="6584" spans="1:7" x14ac:dyDescent="0.25">
      <c r="A6584" s="87">
        <v>42415</v>
      </c>
      <c r="B6584" s="92">
        <v>4749.783203</v>
      </c>
      <c r="C6584" s="92">
        <v>4761.7041019999997</v>
      </c>
      <c r="D6584" s="92">
        <v>4729.8251950000003</v>
      </c>
      <c r="E6584" s="92">
        <v>4740.7260740000002</v>
      </c>
      <c r="F6584" s="92">
        <v>4740.5854490000002</v>
      </c>
      <c r="G6584" s="92">
        <v>32930700</v>
      </c>
    </row>
    <row r="6585" spans="1:7" x14ac:dyDescent="0.25">
      <c r="A6585" s="87">
        <v>42416</v>
      </c>
      <c r="B6585" s="92">
        <v>4745.9921880000002</v>
      </c>
      <c r="C6585" s="92">
        <v>4770.0058589999999</v>
      </c>
      <c r="D6585" s="92">
        <v>4726.591797</v>
      </c>
      <c r="E6585" s="92">
        <v>4745.0039059999999</v>
      </c>
      <c r="F6585" s="92">
        <v>4744.8632809999999</v>
      </c>
      <c r="G6585" s="92">
        <v>37203200</v>
      </c>
    </row>
    <row r="6586" spans="1:7" x14ac:dyDescent="0.25">
      <c r="A6586" s="87">
        <v>42417</v>
      </c>
      <c r="B6586" s="92">
        <v>4738.4179690000001</v>
      </c>
      <c r="C6586" s="92">
        <v>4774.4580079999996</v>
      </c>
      <c r="D6586" s="92">
        <v>4737.4169920000004</v>
      </c>
      <c r="E6586" s="92">
        <v>4765.5068359999996</v>
      </c>
      <c r="F6586" s="92">
        <v>4765.3652339999999</v>
      </c>
      <c r="G6586" s="92">
        <v>43118200</v>
      </c>
    </row>
    <row r="6587" spans="1:7" x14ac:dyDescent="0.25">
      <c r="A6587" s="87">
        <v>42418</v>
      </c>
      <c r="B6587" s="92">
        <v>4784.0439450000003</v>
      </c>
      <c r="C6587" s="92">
        <v>4803.6088870000003</v>
      </c>
      <c r="D6587" s="92">
        <v>4760.2368159999996</v>
      </c>
      <c r="E6587" s="92">
        <v>4778.7939450000003</v>
      </c>
      <c r="F6587" s="92">
        <v>4778.6523440000001</v>
      </c>
      <c r="G6587" s="92">
        <v>47306600</v>
      </c>
    </row>
    <row r="6588" spans="1:7" x14ac:dyDescent="0.25">
      <c r="A6588" s="87">
        <v>42419</v>
      </c>
      <c r="B6588" s="92">
        <v>4744.2451170000004</v>
      </c>
      <c r="C6588" s="92">
        <v>4759.1767579999996</v>
      </c>
      <c r="D6588" s="92">
        <v>4680.1430659999996</v>
      </c>
      <c r="E6588" s="92">
        <v>4697.5600590000004</v>
      </c>
      <c r="F6588" s="92">
        <v>4697.4204099999997</v>
      </c>
      <c r="G6588" s="92">
        <v>34015700</v>
      </c>
    </row>
    <row r="6589" spans="1:7" x14ac:dyDescent="0.25">
      <c r="A6589" s="87">
        <v>42422</v>
      </c>
      <c r="B6589" s="92">
        <v>4701.4091799999997</v>
      </c>
      <c r="C6589" s="92">
        <v>4715.6201170000004</v>
      </c>
      <c r="D6589" s="92">
        <v>4682.3818359999996</v>
      </c>
      <c r="E6589" s="92">
        <v>4708.6201170000004</v>
      </c>
      <c r="F6589" s="92">
        <v>4708.4804690000001</v>
      </c>
      <c r="G6589" s="92">
        <v>26863900</v>
      </c>
    </row>
    <row r="6590" spans="1:7" x14ac:dyDescent="0.25">
      <c r="A6590" s="87">
        <v>42423</v>
      </c>
      <c r="B6590" s="92">
        <v>4715.2021480000003</v>
      </c>
      <c r="C6590" s="92">
        <v>4722.3828130000002</v>
      </c>
      <c r="D6590" s="92">
        <v>4628.9057620000003</v>
      </c>
      <c r="E6590" s="92">
        <v>4654.0541990000002</v>
      </c>
      <c r="F6590" s="92">
        <v>4653.9160160000001</v>
      </c>
      <c r="G6590" s="92">
        <v>35293100</v>
      </c>
    </row>
    <row r="6591" spans="1:7" x14ac:dyDescent="0.25">
      <c r="A6591" s="87">
        <v>42424</v>
      </c>
      <c r="B6591" s="92">
        <v>4643.8242190000001</v>
      </c>
      <c r="C6591" s="92">
        <v>4673.8198240000002</v>
      </c>
      <c r="D6591" s="92">
        <v>4627.6440430000002</v>
      </c>
      <c r="E6591" s="92">
        <v>4657.7221680000002</v>
      </c>
      <c r="F6591" s="92">
        <v>4657.5839839999999</v>
      </c>
      <c r="G6591" s="92">
        <v>26851200</v>
      </c>
    </row>
    <row r="6592" spans="1:7" x14ac:dyDescent="0.25">
      <c r="A6592" s="87">
        <v>42425</v>
      </c>
      <c r="B6592" s="92">
        <v>4681.9912109999996</v>
      </c>
      <c r="C6592" s="92">
        <v>4686.5649409999996</v>
      </c>
      <c r="D6592" s="92">
        <v>4652.8618159999996</v>
      </c>
      <c r="E6592" s="92">
        <v>4658.3232420000004</v>
      </c>
      <c r="F6592" s="92">
        <v>4658.1850590000004</v>
      </c>
      <c r="G6592" s="92">
        <v>31829200</v>
      </c>
    </row>
    <row r="6593" spans="1:7" x14ac:dyDescent="0.25">
      <c r="A6593" s="87">
        <v>42426</v>
      </c>
      <c r="B6593" s="92">
        <v>4695.8168949999999</v>
      </c>
      <c r="C6593" s="92">
        <v>4736.5268550000001</v>
      </c>
      <c r="D6593" s="92">
        <v>4691.4248049999997</v>
      </c>
      <c r="E6593" s="92">
        <v>4733.1489259999998</v>
      </c>
      <c r="F6593" s="92">
        <v>4733.0083009999998</v>
      </c>
      <c r="G6593" s="92">
        <v>27831900</v>
      </c>
    </row>
    <row r="6594" spans="1:7" x14ac:dyDescent="0.25">
      <c r="A6594" s="87">
        <v>42429</v>
      </c>
      <c r="B6594" s="92">
        <v>4738.2939450000003</v>
      </c>
      <c r="C6594" s="92">
        <v>4774.5170900000003</v>
      </c>
      <c r="D6594" s="92">
        <v>4722.9931640000004</v>
      </c>
      <c r="E6594" s="92">
        <v>4770.9560549999997</v>
      </c>
      <c r="F6594" s="92">
        <v>4770.814453</v>
      </c>
      <c r="G6594" s="92">
        <v>26304100</v>
      </c>
    </row>
    <row r="6595" spans="1:7" x14ac:dyDescent="0.25">
      <c r="A6595" s="87">
        <v>42430</v>
      </c>
      <c r="B6595" s="92">
        <v>4760.2358400000003</v>
      </c>
      <c r="C6595" s="92">
        <v>4781.2587890000004</v>
      </c>
      <c r="D6595" s="92">
        <v>4758.8818359999996</v>
      </c>
      <c r="E6595" s="92">
        <v>4779.9848629999997</v>
      </c>
      <c r="F6595" s="92">
        <v>4779.8432620000003</v>
      </c>
      <c r="G6595" s="92">
        <v>32028500</v>
      </c>
    </row>
    <row r="6596" spans="1:7" x14ac:dyDescent="0.25">
      <c r="A6596" s="87">
        <v>42431</v>
      </c>
      <c r="B6596" s="92">
        <v>4808.8627930000002</v>
      </c>
      <c r="C6596" s="92">
        <v>4840.7470700000003</v>
      </c>
      <c r="D6596" s="92">
        <v>4808.2470700000003</v>
      </c>
      <c r="E6596" s="92">
        <v>4836.1958009999998</v>
      </c>
      <c r="F6596" s="92">
        <v>4836.0522460000002</v>
      </c>
      <c r="G6596" s="92">
        <v>34594900</v>
      </c>
    </row>
    <row r="6597" spans="1:7" x14ac:dyDescent="0.25">
      <c r="A6597" s="87">
        <v>42432</v>
      </c>
      <c r="B6597" s="92">
        <v>4848.9057620000003</v>
      </c>
      <c r="C6597" s="92">
        <v>4868.2548829999996</v>
      </c>
      <c r="D6597" s="92">
        <v>4812.8579099999997</v>
      </c>
      <c r="E6597" s="92">
        <v>4844.0390630000002</v>
      </c>
      <c r="F6597" s="92">
        <v>4843.8950199999999</v>
      </c>
      <c r="G6597" s="92">
        <v>38870000</v>
      </c>
    </row>
    <row r="6598" spans="1:7" x14ac:dyDescent="0.25">
      <c r="A6598" s="87">
        <v>42433</v>
      </c>
      <c r="B6598" s="92">
        <v>4844.4868159999996</v>
      </c>
      <c r="C6598" s="92">
        <v>4860.6391599999997</v>
      </c>
      <c r="D6598" s="92">
        <v>4802.375</v>
      </c>
      <c r="E6598" s="92">
        <v>4850.8828130000002</v>
      </c>
      <c r="F6598" s="92">
        <v>4850.7387699999999</v>
      </c>
      <c r="G6598" s="92">
        <v>45127100</v>
      </c>
    </row>
    <row r="6599" spans="1:7" x14ac:dyDescent="0.25">
      <c r="A6599" s="87">
        <v>42436</v>
      </c>
      <c r="B6599" s="92">
        <v>4860.2080079999996</v>
      </c>
      <c r="C6599" s="92">
        <v>4870.2758789999998</v>
      </c>
      <c r="D6599" s="92">
        <v>4821.4609380000002</v>
      </c>
      <c r="E6599" s="92">
        <v>4831.5751950000003</v>
      </c>
      <c r="F6599" s="92">
        <v>4831.4316410000001</v>
      </c>
      <c r="G6599" s="92">
        <v>45624500</v>
      </c>
    </row>
    <row r="6600" spans="1:7" x14ac:dyDescent="0.25">
      <c r="A6600" s="87">
        <v>42437</v>
      </c>
      <c r="B6600" s="92">
        <v>4831.0507809999999</v>
      </c>
      <c r="C6600" s="92">
        <v>4842.6669920000004</v>
      </c>
      <c r="D6600" s="92">
        <v>4776.0717770000001</v>
      </c>
      <c r="E6600" s="92">
        <v>4811.0419920000004</v>
      </c>
      <c r="F6600" s="92">
        <v>4810.8994140000004</v>
      </c>
      <c r="G6600" s="92">
        <v>40452100</v>
      </c>
    </row>
    <row r="6601" spans="1:7" x14ac:dyDescent="0.25">
      <c r="A6601" s="87">
        <v>42439</v>
      </c>
      <c r="B6601" s="92">
        <v>4791.6840819999998</v>
      </c>
      <c r="C6601" s="92">
        <v>4798.3837890000004</v>
      </c>
      <c r="D6601" s="92">
        <v>4761.3808589999999</v>
      </c>
      <c r="E6601" s="92">
        <v>4793.203125</v>
      </c>
      <c r="F6601" s="92">
        <v>4793.060547</v>
      </c>
      <c r="G6601" s="92">
        <v>33233700</v>
      </c>
    </row>
    <row r="6602" spans="1:7" x14ac:dyDescent="0.25">
      <c r="A6602" s="87">
        <v>42440</v>
      </c>
      <c r="B6602" s="92">
        <v>4784.2377930000002</v>
      </c>
      <c r="C6602" s="92">
        <v>4813.7788090000004</v>
      </c>
      <c r="D6602" s="92">
        <v>4776.9990230000003</v>
      </c>
      <c r="E6602" s="92">
        <v>4813.7788090000004</v>
      </c>
      <c r="F6602" s="92">
        <v>4813.6357420000004</v>
      </c>
      <c r="G6602" s="92">
        <v>31534700</v>
      </c>
    </row>
    <row r="6603" spans="1:7" x14ac:dyDescent="0.25">
      <c r="A6603" s="87">
        <v>42443</v>
      </c>
      <c r="B6603" s="92">
        <v>4839.0297849999997</v>
      </c>
      <c r="C6603" s="92">
        <v>4878.1958009999998</v>
      </c>
      <c r="D6603" s="92">
        <v>4835.2729490000002</v>
      </c>
      <c r="E6603" s="92">
        <v>4877.5307620000003</v>
      </c>
      <c r="F6603" s="92">
        <v>4877.3857420000004</v>
      </c>
      <c r="G6603" s="92">
        <v>44561400</v>
      </c>
    </row>
    <row r="6604" spans="1:7" x14ac:dyDescent="0.25">
      <c r="A6604" s="87">
        <v>42444</v>
      </c>
      <c r="B6604" s="92">
        <v>4880.875</v>
      </c>
      <c r="C6604" s="92">
        <v>4884.2700199999999</v>
      </c>
      <c r="D6604" s="92">
        <v>4843.9208980000003</v>
      </c>
      <c r="E6604" s="92">
        <v>4849.7807620000003</v>
      </c>
      <c r="F6604" s="92">
        <v>4849.6367190000001</v>
      </c>
      <c r="G6604" s="92">
        <v>44545000</v>
      </c>
    </row>
    <row r="6605" spans="1:7" x14ac:dyDescent="0.25">
      <c r="A6605" s="87">
        <v>42445</v>
      </c>
      <c r="B6605" s="92">
        <v>4848.6069340000004</v>
      </c>
      <c r="C6605" s="92">
        <v>4861.4409180000002</v>
      </c>
      <c r="D6605" s="92">
        <v>4837.5830079999996</v>
      </c>
      <c r="E6605" s="92">
        <v>4861.4409180000002</v>
      </c>
      <c r="F6605" s="92">
        <v>4861.296875</v>
      </c>
      <c r="G6605" s="92">
        <v>42292200</v>
      </c>
    </row>
    <row r="6606" spans="1:7" x14ac:dyDescent="0.25">
      <c r="A6606" s="87">
        <v>42446</v>
      </c>
      <c r="B6606" s="92">
        <v>4883.173828</v>
      </c>
      <c r="C6606" s="92">
        <v>4900.4130859999996</v>
      </c>
      <c r="D6606" s="92">
        <v>4869.8110349999997</v>
      </c>
      <c r="E6606" s="92">
        <v>4885.6879879999997</v>
      </c>
      <c r="F6606" s="92">
        <v>4885.5429690000001</v>
      </c>
      <c r="G6606" s="92">
        <v>49838900</v>
      </c>
    </row>
    <row r="6607" spans="1:7" x14ac:dyDescent="0.25">
      <c r="A6607" s="87">
        <v>42447</v>
      </c>
      <c r="B6607" s="92">
        <v>4889.8959960000002</v>
      </c>
      <c r="C6607" s="92">
        <v>4908.2597660000001</v>
      </c>
      <c r="D6607" s="92">
        <v>4858.5849609999996</v>
      </c>
      <c r="E6607" s="92">
        <v>4885.7080079999996</v>
      </c>
      <c r="F6607" s="92">
        <v>4885.5629879999997</v>
      </c>
      <c r="G6607" s="92">
        <v>51103000</v>
      </c>
    </row>
    <row r="6608" spans="1:7" x14ac:dyDescent="0.25">
      <c r="A6608" s="87">
        <v>42450</v>
      </c>
      <c r="B6608" s="92">
        <v>4871.2460940000001</v>
      </c>
      <c r="C6608" s="92">
        <v>4905.3139650000003</v>
      </c>
      <c r="D6608" s="92">
        <v>4865.2412109999996</v>
      </c>
      <c r="E6608" s="92">
        <v>4885.1630859999996</v>
      </c>
      <c r="F6608" s="92">
        <v>4885.0180659999996</v>
      </c>
      <c r="G6608" s="92">
        <v>37618600</v>
      </c>
    </row>
    <row r="6609" spans="1:7" x14ac:dyDescent="0.25">
      <c r="A6609" s="87">
        <v>42451</v>
      </c>
      <c r="B6609" s="92">
        <v>4870.8950199999999</v>
      </c>
      <c r="C6609" s="92">
        <v>4886.423828</v>
      </c>
      <c r="D6609" s="92">
        <v>4833.7041019999997</v>
      </c>
      <c r="E6609" s="92">
        <v>4856.1069340000004</v>
      </c>
      <c r="F6609" s="92">
        <v>4855.9628910000001</v>
      </c>
      <c r="G6609" s="92">
        <v>36051400</v>
      </c>
    </row>
    <row r="6610" spans="1:7" x14ac:dyDescent="0.25">
      <c r="A6610" s="87">
        <v>42452</v>
      </c>
      <c r="B6610" s="92">
        <v>4850.169922</v>
      </c>
      <c r="C6610" s="92">
        <v>4854.1757809999999</v>
      </c>
      <c r="D6610" s="92">
        <v>4822.3359380000002</v>
      </c>
      <c r="E6610" s="92">
        <v>4854.1757809999999</v>
      </c>
      <c r="F6610" s="92">
        <v>4854.0317379999997</v>
      </c>
      <c r="G6610" s="92">
        <v>42812300</v>
      </c>
    </row>
    <row r="6611" spans="1:7" x14ac:dyDescent="0.25">
      <c r="A6611" s="87">
        <v>42453</v>
      </c>
      <c r="B6611" s="92">
        <v>4836.623047</v>
      </c>
      <c r="C6611" s="92">
        <v>4849.8950199999999</v>
      </c>
      <c r="D6611" s="92">
        <v>4817.7202150000003</v>
      </c>
      <c r="E6611" s="92">
        <v>4827.0869140000004</v>
      </c>
      <c r="F6611" s="92">
        <v>4826.9438479999999</v>
      </c>
      <c r="G6611" s="92">
        <v>34571400</v>
      </c>
    </row>
    <row r="6612" spans="1:7" x14ac:dyDescent="0.25">
      <c r="A6612" s="87">
        <v>42457</v>
      </c>
      <c r="B6612" s="92">
        <v>4809.1870120000003</v>
      </c>
      <c r="C6612" s="92">
        <v>4813.9179690000001</v>
      </c>
      <c r="D6612" s="92">
        <v>4757.7998049999997</v>
      </c>
      <c r="E6612" s="92">
        <v>4773.6259769999997</v>
      </c>
      <c r="F6612" s="92">
        <v>4773.484375</v>
      </c>
      <c r="G6612" s="92">
        <v>29163800</v>
      </c>
    </row>
    <row r="6613" spans="1:7" x14ac:dyDescent="0.25">
      <c r="A6613" s="87">
        <v>42458</v>
      </c>
      <c r="B6613" s="92">
        <v>4767.5322269999997</v>
      </c>
      <c r="C6613" s="92">
        <v>4786.2128910000001</v>
      </c>
      <c r="D6613" s="92">
        <v>4760.0830079999996</v>
      </c>
      <c r="E6613" s="92">
        <v>4781.296875</v>
      </c>
      <c r="F6613" s="92">
        <v>4781.1552730000003</v>
      </c>
      <c r="G6613" s="92">
        <v>33131800</v>
      </c>
    </row>
    <row r="6614" spans="1:7" x14ac:dyDescent="0.25">
      <c r="A6614" s="87">
        <v>42459</v>
      </c>
      <c r="B6614" s="92">
        <v>4797.1538090000004</v>
      </c>
      <c r="C6614" s="92">
        <v>4833.1181640000004</v>
      </c>
      <c r="D6614" s="92">
        <v>4792.2568359999996</v>
      </c>
      <c r="E6614" s="92">
        <v>4816.6547849999997</v>
      </c>
      <c r="F6614" s="92">
        <v>4816.5117190000001</v>
      </c>
      <c r="G6614" s="92">
        <v>38235200</v>
      </c>
    </row>
    <row r="6615" spans="1:7" x14ac:dyDescent="0.25">
      <c r="A6615" s="87">
        <v>42460</v>
      </c>
      <c r="B6615" s="92">
        <v>4827.1040039999998</v>
      </c>
      <c r="C6615" s="92">
        <v>4845.3710940000001</v>
      </c>
      <c r="D6615" s="92">
        <v>4808.2641599999997</v>
      </c>
      <c r="E6615" s="92">
        <v>4845.3710940000001</v>
      </c>
      <c r="F6615" s="92">
        <v>4845.2270509999998</v>
      </c>
      <c r="G6615" s="92">
        <v>50891800</v>
      </c>
    </row>
    <row r="6616" spans="1:7" x14ac:dyDescent="0.25">
      <c r="A6616" s="87">
        <v>42461</v>
      </c>
      <c r="B6616" s="92">
        <v>4843.3940430000002</v>
      </c>
      <c r="C6616" s="92">
        <v>4844.3588870000003</v>
      </c>
      <c r="D6616" s="92">
        <v>4819.9331050000001</v>
      </c>
      <c r="E6616" s="92">
        <v>4843.1860349999997</v>
      </c>
      <c r="F6616" s="92">
        <v>4843.0419920000004</v>
      </c>
      <c r="G6616" s="92">
        <v>30942800</v>
      </c>
    </row>
    <row r="6617" spans="1:7" x14ac:dyDescent="0.25">
      <c r="A6617" s="87">
        <v>42464</v>
      </c>
      <c r="B6617" s="92">
        <v>4840.1469729999999</v>
      </c>
      <c r="C6617" s="92">
        <v>4864.9370120000003</v>
      </c>
      <c r="D6617" s="92">
        <v>4838.9790039999998</v>
      </c>
      <c r="E6617" s="92">
        <v>4850.1757809999999</v>
      </c>
      <c r="F6617" s="92">
        <v>4850.0317379999997</v>
      </c>
      <c r="G6617" s="92">
        <v>37038800</v>
      </c>
    </row>
    <row r="6618" spans="1:7" x14ac:dyDescent="0.25">
      <c r="A6618" s="87">
        <v>42465</v>
      </c>
      <c r="B6618" s="92">
        <v>4848.8471680000002</v>
      </c>
      <c r="C6618" s="92">
        <v>4883.6831050000001</v>
      </c>
      <c r="D6618" s="92">
        <v>4843.1621089999999</v>
      </c>
      <c r="E6618" s="92">
        <v>4858.0717770000001</v>
      </c>
      <c r="F6618" s="92">
        <v>4857.9277339999999</v>
      </c>
      <c r="G6618" s="92">
        <v>33922100</v>
      </c>
    </row>
    <row r="6619" spans="1:7" x14ac:dyDescent="0.25">
      <c r="A6619" s="87">
        <v>42466</v>
      </c>
      <c r="B6619" s="92">
        <v>4863.0610349999997</v>
      </c>
      <c r="C6619" s="92">
        <v>4879</v>
      </c>
      <c r="D6619" s="92">
        <v>4861.5791019999997</v>
      </c>
      <c r="E6619" s="92">
        <v>4868.2299800000001</v>
      </c>
      <c r="F6619" s="92">
        <v>4868.0854490000002</v>
      </c>
      <c r="G6619" s="92">
        <v>47514100</v>
      </c>
    </row>
    <row r="6620" spans="1:7" x14ac:dyDescent="0.25">
      <c r="A6620" s="87">
        <v>42467</v>
      </c>
      <c r="B6620" s="92">
        <v>4884.8349609999996</v>
      </c>
      <c r="C6620" s="92">
        <v>4900.4658200000003</v>
      </c>
      <c r="D6620" s="92">
        <v>4858.5</v>
      </c>
      <c r="E6620" s="92">
        <v>4867.2851559999999</v>
      </c>
      <c r="F6620" s="92">
        <v>4867.140625</v>
      </c>
      <c r="G6620" s="92">
        <v>49260900</v>
      </c>
    </row>
    <row r="6621" spans="1:7" x14ac:dyDescent="0.25">
      <c r="A6621" s="87">
        <v>42468</v>
      </c>
      <c r="B6621" s="92">
        <v>4839.6528319999998</v>
      </c>
      <c r="C6621" s="92">
        <v>4862.8051759999998</v>
      </c>
      <c r="D6621" s="92">
        <v>4829.4448240000002</v>
      </c>
      <c r="E6621" s="92">
        <v>4846.7041019999997</v>
      </c>
      <c r="F6621" s="92">
        <v>4846.5600590000004</v>
      </c>
      <c r="G6621" s="92">
        <v>42326600</v>
      </c>
    </row>
    <row r="6622" spans="1:7" x14ac:dyDescent="0.25">
      <c r="A6622" s="87">
        <v>42471</v>
      </c>
      <c r="B6622" s="92">
        <v>4833.3549800000001</v>
      </c>
      <c r="C6622" s="92">
        <v>4843.6298829999996</v>
      </c>
      <c r="D6622" s="92">
        <v>4766.8149409999996</v>
      </c>
      <c r="E6622" s="92">
        <v>4786.9741210000002</v>
      </c>
      <c r="F6622" s="92">
        <v>4786.8320309999999</v>
      </c>
      <c r="G6622" s="92">
        <v>33211700</v>
      </c>
    </row>
    <row r="6623" spans="1:7" x14ac:dyDescent="0.25">
      <c r="A6623" s="87">
        <v>42472</v>
      </c>
      <c r="B6623" s="92">
        <v>4788.421875</v>
      </c>
      <c r="C6623" s="92">
        <v>4829.5732420000004</v>
      </c>
      <c r="D6623" s="92">
        <v>4776.9819340000004</v>
      </c>
      <c r="E6623" s="92">
        <v>4829.5732420000004</v>
      </c>
      <c r="F6623" s="92">
        <v>4829.4296880000002</v>
      </c>
      <c r="G6623" s="92">
        <v>37252800</v>
      </c>
    </row>
    <row r="6624" spans="1:7" x14ac:dyDescent="0.25">
      <c r="A6624" s="87">
        <v>42473</v>
      </c>
      <c r="B6624" s="92">
        <v>4846.9780270000001</v>
      </c>
      <c r="C6624" s="92">
        <v>4856.591797</v>
      </c>
      <c r="D6624" s="92">
        <v>4831.5742190000001</v>
      </c>
      <c r="E6624" s="92">
        <v>4853.0048829999996</v>
      </c>
      <c r="F6624" s="92">
        <v>4852.8608400000003</v>
      </c>
      <c r="G6624" s="92">
        <v>67431700</v>
      </c>
    </row>
    <row r="6625" spans="1:7" x14ac:dyDescent="0.25">
      <c r="A6625" s="87">
        <v>42474</v>
      </c>
      <c r="B6625" s="92">
        <v>4872.2260740000002</v>
      </c>
      <c r="C6625" s="92">
        <v>4873.4282229999999</v>
      </c>
      <c r="D6625" s="92">
        <v>4814.8461909999996</v>
      </c>
      <c r="E6625" s="92">
        <v>4814.8461909999996</v>
      </c>
      <c r="F6625" s="92">
        <v>4814.703125</v>
      </c>
      <c r="G6625" s="92">
        <v>44628800</v>
      </c>
    </row>
    <row r="6626" spans="1:7" x14ac:dyDescent="0.25">
      <c r="A6626" s="87">
        <v>42475</v>
      </c>
      <c r="B6626" s="92">
        <v>4834.9008789999998</v>
      </c>
      <c r="C6626" s="92">
        <v>4839.0161129999997</v>
      </c>
      <c r="D6626" s="92">
        <v>4793.1391599999997</v>
      </c>
      <c r="E6626" s="92">
        <v>4823.5678710000002</v>
      </c>
      <c r="F6626" s="92">
        <v>4823.4248049999997</v>
      </c>
      <c r="G6626" s="92">
        <v>36074500</v>
      </c>
    </row>
    <row r="6627" spans="1:7" x14ac:dyDescent="0.25">
      <c r="A6627" s="87">
        <v>42478</v>
      </c>
      <c r="B6627" s="92">
        <v>4812.578125</v>
      </c>
      <c r="C6627" s="92">
        <v>4865.5341799999997</v>
      </c>
      <c r="D6627" s="92">
        <v>4800.2641599999997</v>
      </c>
      <c r="E6627" s="92">
        <v>4865.5341799999997</v>
      </c>
      <c r="F6627" s="92">
        <v>4865.3901370000003</v>
      </c>
      <c r="G6627" s="92">
        <v>3041610200</v>
      </c>
    </row>
    <row r="6628" spans="1:7" x14ac:dyDescent="0.25">
      <c r="A6628" s="87">
        <v>42479</v>
      </c>
      <c r="B6628" s="92">
        <v>4875.498047</v>
      </c>
      <c r="C6628" s="92">
        <v>4886.4990230000003</v>
      </c>
      <c r="D6628" s="92">
        <v>4864.8911129999997</v>
      </c>
      <c r="E6628" s="92">
        <v>4881.9301759999998</v>
      </c>
      <c r="F6628" s="92">
        <v>4881.7851559999999</v>
      </c>
      <c r="G6628" s="92">
        <v>44507100</v>
      </c>
    </row>
    <row r="6629" spans="1:7" x14ac:dyDescent="0.25">
      <c r="A6629" s="87">
        <v>42480</v>
      </c>
      <c r="B6629" s="92">
        <v>4876.2539059999999</v>
      </c>
      <c r="C6629" s="92">
        <v>4883.1391599999997</v>
      </c>
      <c r="D6629" s="92">
        <v>4857.7221680000002</v>
      </c>
      <c r="E6629" s="92">
        <v>4876.5961909999996</v>
      </c>
      <c r="F6629" s="92">
        <v>4876.451172</v>
      </c>
      <c r="G6629" s="92">
        <v>44144900</v>
      </c>
    </row>
    <row r="6630" spans="1:7" x14ac:dyDescent="0.25">
      <c r="A6630" s="87">
        <v>42481</v>
      </c>
      <c r="B6630" s="92">
        <v>4884.921875</v>
      </c>
      <c r="C6630" s="92">
        <v>4906.828125</v>
      </c>
      <c r="D6630" s="92">
        <v>4884.8427730000003</v>
      </c>
      <c r="E6630" s="92">
        <v>4903.0898440000001</v>
      </c>
      <c r="F6630" s="92">
        <v>4902.9443359999996</v>
      </c>
      <c r="G6630" s="92">
        <v>38051900</v>
      </c>
    </row>
    <row r="6631" spans="1:7" x14ac:dyDescent="0.25">
      <c r="A6631" s="87">
        <v>42482</v>
      </c>
      <c r="B6631" s="92">
        <v>4898.7260740000002</v>
      </c>
      <c r="C6631" s="92">
        <v>4917.5888670000004</v>
      </c>
      <c r="D6631" s="92">
        <v>4883.8818359999996</v>
      </c>
      <c r="E6631" s="92">
        <v>4914.7368159999996</v>
      </c>
      <c r="F6631" s="92">
        <v>4914.5908200000003</v>
      </c>
      <c r="G6631" s="92">
        <v>39258200</v>
      </c>
    </row>
    <row r="6632" spans="1:7" x14ac:dyDescent="0.25">
      <c r="A6632" s="87">
        <v>42485</v>
      </c>
      <c r="B6632" s="92">
        <v>4920.4028319999998</v>
      </c>
      <c r="C6632" s="92">
        <v>4920.4028319999998</v>
      </c>
      <c r="D6632" s="92">
        <v>4863.3349609999996</v>
      </c>
      <c r="E6632" s="92">
        <v>4878.8618159999996</v>
      </c>
      <c r="F6632" s="92">
        <v>4878.716797</v>
      </c>
      <c r="G6632" s="92">
        <v>42334500</v>
      </c>
    </row>
    <row r="6633" spans="1:7" x14ac:dyDescent="0.25">
      <c r="A6633" s="87">
        <v>42486</v>
      </c>
      <c r="B6633" s="92">
        <v>4866.1499020000001</v>
      </c>
      <c r="C6633" s="92">
        <v>4866.3847660000001</v>
      </c>
      <c r="D6633" s="92">
        <v>4788.375</v>
      </c>
      <c r="E6633" s="92">
        <v>4814.0927730000003</v>
      </c>
      <c r="F6633" s="92">
        <v>4813.9497069999998</v>
      </c>
      <c r="G6633" s="92">
        <v>38074400</v>
      </c>
    </row>
    <row r="6634" spans="1:7" x14ac:dyDescent="0.25">
      <c r="A6634" s="87">
        <v>42487</v>
      </c>
      <c r="B6634" s="92">
        <v>4807.6860349999997</v>
      </c>
      <c r="C6634" s="92">
        <v>4845.658203</v>
      </c>
      <c r="D6634" s="92">
        <v>4803.2089839999999</v>
      </c>
      <c r="E6634" s="92">
        <v>4845.658203</v>
      </c>
      <c r="F6634" s="92">
        <v>4845.5141599999997</v>
      </c>
      <c r="G6634" s="92">
        <v>47033900</v>
      </c>
    </row>
    <row r="6635" spans="1:7" x14ac:dyDescent="0.25">
      <c r="A6635" s="87">
        <v>42488</v>
      </c>
      <c r="B6635" s="92">
        <v>4861.9501950000003</v>
      </c>
      <c r="C6635" s="92">
        <v>4877.1708980000003</v>
      </c>
      <c r="D6635" s="92">
        <v>4830.6870120000003</v>
      </c>
      <c r="E6635" s="92">
        <v>4848.3901370000003</v>
      </c>
      <c r="F6635" s="92">
        <v>4848.2460940000001</v>
      </c>
      <c r="G6635" s="92">
        <v>47575300</v>
      </c>
    </row>
    <row r="6636" spans="1:7" x14ac:dyDescent="0.25">
      <c r="A6636" s="87">
        <v>42489</v>
      </c>
      <c r="B6636" s="92">
        <v>4839.3662109999996</v>
      </c>
      <c r="C6636" s="92">
        <v>4839.625</v>
      </c>
      <c r="D6636" s="92">
        <v>4818.8549800000001</v>
      </c>
      <c r="E6636" s="92">
        <v>4838.5830079999996</v>
      </c>
      <c r="F6636" s="92">
        <v>4838.439453</v>
      </c>
      <c r="G6636" s="92">
        <v>37300400</v>
      </c>
    </row>
    <row r="6637" spans="1:7" x14ac:dyDescent="0.25">
      <c r="A6637" s="87">
        <v>42492</v>
      </c>
      <c r="B6637" s="92">
        <v>4828.9628910000001</v>
      </c>
      <c r="C6637" s="92">
        <v>4835.5229490000002</v>
      </c>
      <c r="D6637" s="92">
        <v>4770.5571289999998</v>
      </c>
      <c r="E6637" s="92">
        <v>4808.3188479999999</v>
      </c>
      <c r="F6637" s="92">
        <v>4808.1762699999999</v>
      </c>
      <c r="G6637" s="92">
        <v>31240600</v>
      </c>
    </row>
    <row r="6638" spans="1:7" x14ac:dyDescent="0.25">
      <c r="A6638" s="87">
        <v>42493</v>
      </c>
      <c r="B6638" s="92">
        <v>4818.9741210000002</v>
      </c>
      <c r="C6638" s="92">
        <v>4833.9912109999996</v>
      </c>
      <c r="D6638" s="92">
        <v>4806.0307620000003</v>
      </c>
      <c r="E6638" s="92">
        <v>4812.2641599999997</v>
      </c>
      <c r="F6638" s="92">
        <v>4812.1215819999998</v>
      </c>
      <c r="G6638" s="92">
        <v>3420718900</v>
      </c>
    </row>
    <row r="6639" spans="1:7" x14ac:dyDescent="0.25">
      <c r="A6639" s="87">
        <v>42494</v>
      </c>
      <c r="B6639" s="92">
        <v>4808.6538090000004</v>
      </c>
      <c r="C6639" s="92">
        <v>4822.5952150000003</v>
      </c>
      <c r="D6639" s="92">
        <v>4765.4101559999999</v>
      </c>
      <c r="E6639" s="92">
        <v>4822.5952150000003</v>
      </c>
      <c r="F6639" s="92">
        <v>4822.4521480000003</v>
      </c>
      <c r="G6639" s="92">
        <v>37196200</v>
      </c>
    </row>
    <row r="6640" spans="1:7" x14ac:dyDescent="0.25">
      <c r="A6640" s="87">
        <v>42499</v>
      </c>
      <c r="B6640" s="92">
        <v>4808.5209960000002</v>
      </c>
      <c r="C6640" s="92">
        <v>4812.8901370000003</v>
      </c>
      <c r="D6640" s="92">
        <v>4745.5009769999997</v>
      </c>
      <c r="E6640" s="92">
        <v>4749.3149409999996</v>
      </c>
      <c r="F6640" s="92">
        <v>4749.1743159999996</v>
      </c>
      <c r="G6640" s="92">
        <v>32668900</v>
      </c>
    </row>
    <row r="6641" spans="1:7" x14ac:dyDescent="0.25">
      <c r="A6641" s="87">
        <v>42500</v>
      </c>
      <c r="B6641" s="92">
        <v>4749.5229490000002</v>
      </c>
      <c r="C6641" s="92">
        <v>4766.7138670000004</v>
      </c>
      <c r="D6641" s="92">
        <v>4728.5390630000002</v>
      </c>
      <c r="E6641" s="92">
        <v>4763.1152339999999</v>
      </c>
      <c r="F6641" s="92">
        <v>4762.9736329999996</v>
      </c>
      <c r="G6641" s="92">
        <v>31662200</v>
      </c>
    </row>
    <row r="6642" spans="1:7" x14ac:dyDescent="0.25">
      <c r="A6642" s="87">
        <v>42501</v>
      </c>
      <c r="B6642" s="92">
        <v>4781.1381840000004</v>
      </c>
      <c r="C6642" s="92">
        <v>4811.5991210000002</v>
      </c>
      <c r="D6642" s="92">
        <v>4770.3671880000002</v>
      </c>
      <c r="E6642" s="92">
        <v>4799.9638670000004</v>
      </c>
      <c r="F6642" s="92">
        <v>4799.8212890000004</v>
      </c>
      <c r="G6642" s="92">
        <v>27307500</v>
      </c>
    </row>
    <row r="6643" spans="1:7" x14ac:dyDescent="0.25">
      <c r="A6643" s="87">
        <v>42502</v>
      </c>
      <c r="B6643" s="92">
        <v>4795.7368159999996</v>
      </c>
      <c r="C6643" s="92">
        <v>4825.1840819999998</v>
      </c>
      <c r="D6643" s="92">
        <v>4792.2080079999996</v>
      </c>
      <c r="E6643" s="92">
        <v>4803.3217770000001</v>
      </c>
      <c r="F6643" s="92">
        <v>4803.1791990000002</v>
      </c>
      <c r="G6643" s="92">
        <v>30551600</v>
      </c>
    </row>
    <row r="6644" spans="1:7" x14ac:dyDescent="0.25">
      <c r="A6644" s="87">
        <v>42503</v>
      </c>
      <c r="B6644" s="92">
        <v>4801.1918949999999</v>
      </c>
      <c r="C6644" s="92">
        <v>4803.0039059999999</v>
      </c>
      <c r="D6644" s="92">
        <v>4745.9091799999997</v>
      </c>
      <c r="E6644" s="92">
        <v>4761.7148440000001</v>
      </c>
      <c r="F6644" s="92">
        <v>4761.5732420000004</v>
      </c>
      <c r="G6644" s="92">
        <v>34288500</v>
      </c>
    </row>
    <row r="6645" spans="1:7" x14ac:dyDescent="0.25">
      <c r="A6645" s="87">
        <v>42506</v>
      </c>
      <c r="B6645" s="92">
        <v>4745.4741210000002</v>
      </c>
      <c r="C6645" s="92">
        <v>4748.8178710000002</v>
      </c>
      <c r="D6645" s="92">
        <v>4720.2431640000004</v>
      </c>
      <c r="E6645" s="92">
        <v>4731.5620120000003</v>
      </c>
      <c r="F6645" s="92">
        <v>4731.4213870000003</v>
      </c>
      <c r="G6645" s="92">
        <v>29534000</v>
      </c>
    </row>
    <row r="6646" spans="1:7" x14ac:dyDescent="0.25">
      <c r="A6646" s="87">
        <v>42507</v>
      </c>
      <c r="B6646" s="92">
        <v>4737.1660160000001</v>
      </c>
      <c r="C6646" s="92">
        <v>4745.1479490000002</v>
      </c>
      <c r="D6646" s="92">
        <v>4717.2597660000001</v>
      </c>
      <c r="E6646" s="92">
        <v>4729.1557620000003</v>
      </c>
      <c r="F6646" s="92">
        <v>4729.0151370000003</v>
      </c>
      <c r="G6646" s="92">
        <v>34494500</v>
      </c>
    </row>
    <row r="6647" spans="1:7" x14ac:dyDescent="0.25">
      <c r="A6647" s="87">
        <v>42508</v>
      </c>
      <c r="B6647" s="92">
        <v>4721.8959960000002</v>
      </c>
      <c r="C6647" s="92">
        <v>4743.0717770000001</v>
      </c>
      <c r="D6647" s="92">
        <v>4713.7158200000003</v>
      </c>
      <c r="E6647" s="92">
        <v>4734.3569340000004</v>
      </c>
      <c r="F6647" s="92">
        <v>4734.2163090000004</v>
      </c>
      <c r="G6647" s="92">
        <v>36940600</v>
      </c>
    </row>
    <row r="6648" spans="1:7" x14ac:dyDescent="0.25">
      <c r="A6648" s="87">
        <v>42509</v>
      </c>
      <c r="B6648" s="92">
        <v>4733.4721680000002</v>
      </c>
      <c r="C6648" s="92">
        <v>4739.3242190000001</v>
      </c>
      <c r="D6648" s="92">
        <v>4691.5708009999998</v>
      </c>
      <c r="E6648" s="92">
        <v>4704.216797</v>
      </c>
      <c r="F6648" s="92">
        <v>4704.0771480000003</v>
      </c>
      <c r="G6648" s="92">
        <v>30558600</v>
      </c>
    </row>
    <row r="6649" spans="1:7" x14ac:dyDescent="0.25">
      <c r="A6649" s="87">
        <v>42510</v>
      </c>
      <c r="B6649" s="92">
        <v>4698.9677730000003</v>
      </c>
      <c r="C6649" s="92">
        <v>4722.2788090000004</v>
      </c>
      <c r="D6649" s="92">
        <v>4690.5581050000001</v>
      </c>
      <c r="E6649" s="92">
        <v>4711.8779299999997</v>
      </c>
      <c r="F6649" s="92">
        <v>4711.7382809999999</v>
      </c>
      <c r="G6649" s="92">
        <v>29906000</v>
      </c>
    </row>
    <row r="6650" spans="1:7" x14ac:dyDescent="0.25">
      <c r="A6650" s="87">
        <v>42513</v>
      </c>
      <c r="B6650" s="92">
        <v>4714.6767579999996</v>
      </c>
      <c r="C6650" s="92">
        <v>4743.6621089999999</v>
      </c>
      <c r="D6650" s="92">
        <v>4714.6767579999996</v>
      </c>
      <c r="E6650" s="92">
        <v>4743.6621089999999</v>
      </c>
      <c r="F6650" s="92">
        <v>4743.5214839999999</v>
      </c>
      <c r="G6650" s="92">
        <v>27747200</v>
      </c>
    </row>
    <row r="6651" spans="1:7" x14ac:dyDescent="0.25">
      <c r="A6651" s="87">
        <v>42514</v>
      </c>
      <c r="B6651" s="92">
        <v>4738.1630859999996</v>
      </c>
      <c r="C6651" s="92">
        <v>4750.3598629999997</v>
      </c>
      <c r="D6651" s="92">
        <v>4710.7851559999999</v>
      </c>
      <c r="E6651" s="92">
        <v>4710.7851559999999</v>
      </c>
      <c r="F6651" s="92">
        <v>4710.6455079999996</v>
      </c>
      <c r="G6651" s="92">
        <v>33466000</v>
      </c>
    </row>
    <row r="6652" spans="1:7" x14ac:dyDescent="0.25">
      <c r="A6652" s="87">
        <v>42515</v>
      </c>
      <c r="B6652" s="92">
        <v>4733.8872069999998</v>
      </c>
      <c r="C6652" s="92">
        <v>4772.9770509999998</v>
      </c>
      <c r="D6652" s="92">
        <v>4733.5517579999996</v>
      </c>
      <c r="E6652" s="92">
        <v>4772.9770509999998</v>
      </c>
      <c r="F6652" s="92">
        <v>4772.8354490000002</v>
      </c>
      <c r="G6652" s="92">
        <v>36892200</v>
      </c>
    </row>
    <row r="6653" spans="1:7" x14ac:dyDescent="0.25">
      <c r="A6653" s="87">
        <v>42516</v>
      </c>
      <c r="B6653" s="92">
        <v>4777.5668949999999</v>
      </c>
      <c r="C6653" s="92">
        <v>4784.6601559999999</v>
      </c>
      <c r="D6653" s="92">
        <v>4761.4599609999996</v>
      </c>
      <c r="E6653" s="92">
        <v>4784.5649409999996</v>
      </c>
      <c r="F6653" s="92">
        <v>4784.4228519999997</v>
      </c>
      <c r="G6653" s="92">
        <v>30609400</v>
      </c>
    </row>
    <row r="6654" spans="1:7" x14ac:dyDescent="0.25">
      <c r="A6654" s="87">
        <v>42517</v>
      </c>
      <c r="B6654" s="92">
        <v>4782.4482420000004</v>
      </c>
      <c r="C6654" s="92">
        <v>4814.7309569999998</v>
      </c>
      <c r="D6654" s="92">
        <v>4778.5400390000004</v>
      </c>
      <c r="E6654" s="92">
        <v>4814.7309569999998</v>
      </c>
      <c r="F6654" s="92">
        <v>4814.5878910000001</v>
      </c>
      <c r="G6654" s="92">
        <v>3112906900</v>
      </c>
    </row>
    <row r="6655" spans="1:7" x14ac:dyDescent="0.25">
      <c r="A6655" s="87">
        <v>42520</v>
      </c>
      <c r="B6655" s="92">
        <v>4819.0541990000002</v>
      </c>
      <c r="C6655" s="92">
        <v>4845.1240230000003</v>
      </c>
      <c r="D6655" s="92">
        <v>4817.0698240000002</v>
      </c>
      <c r="E6655" s="92">
        <v>4836.033203</v>
      </c>
      <c r="F6655" s="92">
        <v>4835.8896480000003</v>
      </c>
      <c r="G6655" s="92">
        <v>36790900</v>
      </c>
    </row>
    <row r="6656" spans="1:7" x14ac:dyDescent="0.25">
      <c r="A6656" s="87">
        <v>42521</v>
      </c>
      <c r="B6656" s="92">
        <v>4833.7177730000003</v>
      </c>
      <c r="C6656" s="92">
        <v>4836.3720700000003</v>
      </c>
      <c r="D6656" s="92">
        <v>4792.201172</v>
      </c>
      <c r="E6656" s="92">
        <v>4796.8691410000001</v>
      </c>
      <c r="F6656" s="92">
        <v>4796.7265630000002</v>
      </c>
      <c r="G6656" s="92">
        <v>42407700</v>
      </c>
    </row>
    <row r="6657" spans="1:7" x14ac:dyDescent="0.25">
      <c r="A6657" s="87">
        <v>42522</v>
      </c>
      <c r="B6657" s="92">
        <v>4801.8530270000001</v>
      </c>
      <c r="C6657" s="92">
        <v>4851.7412109999996</v>
      </c>
      <c r="D6657" s="92">
        <v>4800.7080079999996</v>
      </c>
      <c r="E6657" s="92">
        <v>4839.6679690000001</v>
      </c>
      <c r="F6657" s="92">
        <v>4839.5244140000004</v>
      </c>
      <c r="G6657" s="92">
        <v>27373000</v>
      </c>
    </row>
    <row r="6658" spans="1:7" x14ac:dyDescent="0.25">
      <c r="A6658" s="87">
        <v>42523</v>
      </c>
      <c r="B6658" s="92">
        <v>4836.5048829999996</v>
      </c>
      <c r="C6658" s="92">
        <v>4860.8627930000002</v>
      </c>
      <c r="D6658" s="92">
        <v>4833.2250979999999</v>
      </c>
      <c r="E6658" s="92">
        <v>4833.2250979999999</v>
      </c>
      <c r="F6658" s="92">
        <v>4833.0815430000002</v>
      </c>
      <c r="G6658" s="92">
        <v>28193100</v>
      </c>
    </row>
    <row r="6659" spans="1:7" x14ac:dyDescent="0.25">
      <c r="A6659" s="87">
        <v>42524</v>
      </c>
      <c r="B6659" s="92">
        <v>4845.4228519999997</v>
      </c>
      <c r="C6659" s="92">
        <v>4861.2998049999997</v>
      </c>
      <c r="D6659" s="92">
        <v>4839.0830079999996</v>
      </c>
      <c r="E6659" s="92">
        <v>4853.921875</v>
      </c>
      <c r="F6659" s="92">
        <v>4853.7778319999998</v>
      </c>
      <c r="G6659" s="92">
        <v>2607634700</v>
      </c>
    </row>
    <row r="6660" spans="1:7" x14ac:dyDescent="0.25">
      <c r="A6660" s="87">
        <v>42527</v>
      </c>
      <c r="B6660" s="92">
        <v>4862.5678710000002</v>
      </c>
      <c r="C6660" s="92">
        <v>4896.0249020000001</v>
      </c>
      <c r="D6660" s="92">
        <v>4860.6279299999997</v>
      </c>
      <c r="E6660" s="92">
        <v>4896.0249020000001</v>
      </c>
      <c r="F6660" s="92">
        <v>4895.8798829999996</v>
      </c>
      <c r="G6660" s="92">
        <v>31677400</v>
      </c>
    </row>
    <row r="6661" spans="1:7" x14ac:dyDescent="0.25">
      <c r="A6661" s="87">
        <v>42528</v>
      </c>
      <c r="B6661" s="92">
        <v>4908.2451170000004</v>
      </c>
      <c r="C6661" s="92">
        <v>4933.9887699999999</v>
      </c>
      <c r="D6661" s="92">
        <v>4907.5068359999996</v>
      </c>
      <c r="E6661" s="92">
        <v>4933.9887699999999</v>
      </c>
      <c r="F6661" s="92">
        <v>4933.8422849999997</v>
      </c>
      <c r="G6661" s="92">
        <v>42211700</v>
      </c>
    </row>
    <row r="6662" spans="1:7" x14ac:dyDescent="0.25">
      <c r="A6662" s="87">
        <v>42529</v>
      </c>
      <c r="B6662" s="92">
        <v>4928.0942379999997</v>
      </c>
      <c r="C6662" s="92">
        <v>4940.0981449999999</v>
      </c>
      <c r="D6662" s="92">
        <v>4892.6279299999997</v>
      </c>
      <c r="E6662" s="92">
        <v>4916.0610349999997</v>
      </c>
      <c r="F6662" s="92">
        <v>4915.9150390000004</v>
      </c>
      <c r="G6662" s="92">
        <v>37066100</v>
      </c>
    </row>
    <row r="6663" spans="1:7" x14ac:dyDescent="0.25">
      <c r="A6663" s="87">
        <v>42530</v>
      </c>
      <c r="B6663" s="92">
        <v>4913.0078130000002</v>
      </c>
      <c r="C6663" s="92">
        <v>4919.1640630000002</v>
      </c>
      <c r="D6663" s="92">
        <v>4876.7939450000003</v>
      </c>
      <c r="E6663" s="92">
        <v>4876.7939450000003</v>
      </c>
      <c r="F6663" s="92">
        <v>4876.6489259999998</v>
      </c>
      <c r="G6663" s="92">
        <v>43300300</v>
      </c>
    </row>
    <row r="6664" spans="1:7" x14ac:dyDescent="0.25">
      <c r="A6664" s="87">
        <v>42531</v>
      </c>
      <c r="B6664" s="92">
        <v>4882.2749020000001</v>
      </c>
      <c r="C6664" s="92">
        <v>4887.5878910000001</v>
      </c>
      <c r="D6664" s="92">
        <v>4848.0561520000001</v>
      </c>
      <c r="E6664" s="92">
        <v>4848.0561520000001</v>
      </c>
      <c r="F6664" s="92">
        <v>4847.9121089999999</v>
      </c>
      <c r="G6664" s="92">
        <v>77424800</v>
      </c>
    </row>
    <row r="6665" spans="1:7" x14ac:dyDescent="0.25">
      <c r="A6665" s="87">
        <v>42534</v>
      </c>
      <c r="B6665" s="92">
        <v>4838.0200199999999</v>
      </c>
      <c r="C6665" s="92">
        <v>4838.0200199999999</v>
      </c>
      <c r="D6665" s="92">
        <v>4807.2260740000002</v>
      </c>
      <c r="E6665" s="92">
        <v>4807.2260740000002</v>
      </c>
      <c r="F6665" s="92">
        <v>4807.0834960000002</v>
      </c>
      <c r="G6665" s="92">
        <v>67373300</v>
      </c>
    </row>
    <row r="6666" spans="1:7" x14ac:dyDescent="0.25">
      <c r="A6666" s="87">
        <v>42535</v>
      </c>
      <c r="B6666" s="92">
        <v>4797.6201170000004</v>
      </c>
      <c r="C6666" s="92">
        <v>4833.3969729999999</v>
      </c>
      <c r="D6666" s="92">
        <v>4792.5351559999999</v>
      </c>
      <c r="E6666" s="92">
        <v>4821.5898440000001</v>
      </c>
      <c r="F6666" s="92">
        <v>4821.4467770000001</v>
      </c>
      <c r="G6666" s="92">
        <v>62010100</v>
      </c>
    </row>
    <row r="6667" spans="1:7" x14ac:dyDescent="0.25">
      <c r="A6667" s="87">
        <v>42536</v>
      </c>
      <c r="B6667" s="92">
        <v>4811.2260740000002</v>
      </c>
      <c r="C6667" s="92">
        <v>4814.8242190000001</v>
      </c>
      <c r="D6667" s="92">
        <v>4789.0859380000002</v>
      </c>
      <c r="E6667" s="92">
        <v>4814.8242190000001</v>
      </c>
      <c r="F6667" s="92">
        <v>4814.6811520000001</v>
      </c>
      <c r="G6667" s="92">
        <v>53712900</v>
      </c>
    </row>
    <row r="6668" spans="1:7" x14ac:dyDescent="0.25">
      <c r="A6668" s="87">
        <v>42537</v>
      </c>
      <c r="B6668" s="92">
        <v>4819.2348629999997</v>
      </c>
      <c r="C6668" s="92">
        <v>4829.451172</v>
      </c>
      <c r="D6668" s="92">
        <v>4801.8720700000003</v>
      </c>
      <c r="E6668" s="92">
        <v>4814.3911129999997</v>
      </c>
      <c r="F6668" s="92">
        <v>4814.248047</v>
      </c>
      <c r="G6668" s="92">
        <v>39908400</v>
      </c>
    </row>
    <row r="6669" spans="1:7" x14ac:dyDescent="0.25">
      <c r="A6669" s="87">
        <v>42538</v>
      </c>
      <c r="B6669" s="92">
        <v>4825.7270509999998</v>
      </c>
      <c r="C6669" s="92">
        <v>4838.0297849999997</v>
      </c>
      <c r="D6669" s="92">
        <v>4806.5952150000003</v>
      </c>
      <c r="E6669" s="92">
        <v>4835.1430659999996</v>
      </c>
      <c r="F6669" s="92">
        <v>4834.9995120000003</v>
      </c>
      <c r="G6669" s="92">
        <v>42528600</v>
      </c>
    </row>
    <row r="6670" spans="1:7" x14ac:dyDescent="0.25">
      <c r="A6670" s="87">
        <v>42541</v>
      </c>
      <c r="B6670" s="92">
        <v>4849.6909180000002</v>
      </c>
      <c r="C6670" s="92">
        <v>4863.5307620000003</v>
      </c>
      <c r="D6670" s="92">
        <v>4828.5878910000001</v>
      </c>
      <c r="E6670" s="92">
        <v>4863.5307620000003</v>
      </c>
      <c r="F6670" s="92">
        <v>4863.3867190000001</v>
      </c>
      <c r="G6670" s="92">
        <v>43916600</v>
      </c>
    </row>
    <row r="6671" spans="1:7" x14ac:dyDescent="0.25">
      <c r="A6671" s="87">
        <v>42542</v>
      </c>
      <c r="B6671" s="92">
        <v>4873.4389650000003</v>
      </c>
      <c r="C6671" s="92">
        <v>4889.455078</v>
      </c>
      <c r="D6671" s="92">
        <v>4868.2270509999998</v>
      </c>
      <c r="E6671" s="92">
        <v>4878.7138670000004</v>
      </c>
      <c r="F6671" s="92">
        <v>4878.5688479999999</v>
      </c>
      <c r="G6671" s="92">
        <v>51514400</v>
      </c>
    </row>
    <row r="6672" spans="1:7" x14ac:dyDescent="0.25">
      <c r="A6672" s="87">
        <v>42543</v>
      </c>
      <c r="B6672" s="92">
        <v>4876.8720700000003</v>
      </c>
      <c r="C6672" s="92">
        <v>4899.1992190000001</v>
      </c>
      <c r="D6672" s="92">
        <v>4876.8720700000003</v>
      </c>
      <c r="E6672" s="92">
        <v>4896.8520509999998</v>
      </c>
      <c r="F6672" s="92">
        <v>4896.7070309999999</v>
      </c>
      <c r="G6672" s="92">
        <v>57228200</v>
      </c>
    </row>
    <row r="6673" spans="1:7" x14ac:dyDescent="0.25">
      <c r="A6673" s="87">
        <v>42544</v>
      </c>
      <c r="B6673" s="92">
        <v>4896.7958980000003</v>
      </c>
      <c r="C6673" s="92">
        <v>4899.4970700000003</v>
      </c>
      <c r="D6673" s="92">
        <v>4856.0507809999999</v>
      </c>
      <c r="E6673" s="92">
        <v>4874.3090819999998</v>
      </c>
      <c r="F6673" s="92">
        <v>4874.1640630000002</v>
      </c>
      <c r="G6673" s="92">
        <v>53476900</v>
      </c>
    </row>
    <row r="6674" spans="1:7" x14ac:dyDescent="0.25">
      <c r="A6674" s="87">
        <v>42545</v>
      </c>
      <c r="B6674" s="92">
        <v>4878.0458980000003</v>
      </c>
      <c r="C6674" s="92">
        <v>4884.794922</v>
      </c>
      <c r="D6674" s="92">
        <v>4754.3569340000004</v>
      </c>
      <c r="E6674" s="92">
        <v>4834.5688479999999</v>
      </c>
      <c r="F6674" s="92">
        <v>4834.4252930000002</v>
      </c>
      <c r="G6674" s="92">
        <v>57226600</v>
      </c>
    </row>
    <row r="6675" spans="1:7" x14ac:dyDescent="0.25">
      <c r="A6675" s="87">
        <v>42548</v>
      </c>
      <c r="B6675" s="92">
        <v>4804.0458980000003</v>
      </c>
      <c r="C6675" s="92">
        <v>4846.4179690000001</v>
      </c>
      <c r="D6675" s="92">
        <v>4795.9628910000001</v>
      </c>
      <c r="E6675" s="92">
        <v>4836.0517579999996</v>
      </c>
      <c r="F6675" s="92">
        <v>4835.908203</v>
      </c>
      <c r="G6675" s="92">
        <v>38717800</v>
      </c>
    </row>
    <row r="6676" spans="1:7" x14ac:dyDescent="0.25">
      <c r="A6676" s="87">
        <v>42549</v>
      </c>
      <c r="B6676" s="92">
        <v>4836.1289059999999</v>
      </c>
      <c r="C6676" s="92">
        <v>4890.6049800000001</v>
      </c>
      <c r="D6676" s="92">
        <v>4835.4321289999998</v>
      </c>
      <c r="E6676" s="92">
        <v>4882.1708980000003</v>
      </c>
      <c r="F6676" s="92">
        <v>4882.0258789999998</v>
      </c>
      <c r="G6676" s="92">
        <v>47765500</v>
      </c>
    </row>
    <row r="6677" spans="1:7" x14ac:dyDescent="0.25">
      <c r="A6677" s="87">
        <v>42550</v>
      </c>
      <c r="B6677" s="92">
        <v>4905.9780270000001</v>
      </c>
      <c r="C6677" s="92">
        <v>4980.1049800000001</v>
      </c>
      <c r="D6677" s="92">
        <v>4905.9780270000001</v>
      </c>
      <c r="E6677" s="92">
        <v>4980.1049800000001</v>
      </c>
      <c r="F6677" s="92">
        <v>4979.9570309999999</v>
      </c>
      <c r="G6677" s="92">
        <v>40998400</v>
      </c>
    </row>
    <row r="6678" spans="1:7" x14ac:dyDescent="0.25">
      <c r="A6678" s="87">
        <v>42551</v>
      </c>
      <c r="B6678" s="92">
        <v>4999.8779299999997</v>
      </c>
      <c r="C6678" s="92">
        <v>5033.2421880000002</v>
      </c>
      <c r="D6678" s="92">
        <v>4996.3950199999999</v>
      </c>
      <c r="E6678" s="92">
        <v>5016.6469729999999</v>
      </c>
      <c r="F6678" s="92">
        <v>5016.4985349999997</v>
      </c>
      <c r="G6678" s="92">
        <v>54961500</v>
      </c>
    </row>
    <row r="6679" spans="1:7" x14ac:dyDescent="0.25">
      <c r="A6679" s="87">
        <v>42552</v>
      </c>
      <c r="B6679" s="92">
        <v>5027.6171880000002</v>
      </c>
      <c r="C6679" s="92">
        <v>5039.6860349999997</v>
      </c>
      <c r="D6679" s="92">
        <v>4971.5810549999997</v>
      </c>
      <c r="E6679" s="92">
        <v>4971.5810549999997</v>
      </c>
      <c r="F6679" s="92">
        <v>4971.4335940000001</v>
      </c>
      <c r="G6679" s="92">
        <v>40459000</v>
      </c>
    </row>
    <row r="6680" spans="1:7" x14ac:dyDescent="0.25">
      <c r="A6680" s="87">
        <v>42562</v>
      </c>
      <c r="B6680" s="92">
        <v>5021.2431640000004</v>
      </c>
      <c r="C6680" s="92">
        <v>5080.3032229999999</v>
      </c>
      <c r="D6680" s="92">
        <v>5018.3959960000002</v>
      </c>
      <c r="E6680" s="92">
        <v>5069.0190430000002</v>
      </c>
      <c r="F6680" s="92">
        <v>5068.8686520000001</v>
      </c>
      <c r="G6680" s="92">
        <v>42889500</v>
      </c>
    </row>
    <row r="6681" spans="1:7" x14ac:dyDescent="0.25">
      <c r="A6681" s="87">
        <v>42563</v>
      </c>
      <c r="B6681" s="92">
        <v>5092.1650390000004</v>
      </c>
      <c r="C6681" s="92">
        <v>5120.1279299999997</v>
      </c>
      <c r="D6681" s="92">
        <v>5075.5600590000004</v>
      </c>
      <c r="E6681" s="92">
        <v>5099.533203</v>
      </c>
      <c r="F6681" s="92">
        <v>5099.3818359999996</v>
      </c>
      <c r="G6681" s="92">
        <v>58326000</v>
      </c>
    </row>
    <row r="6682" spans="1:7" x14ac:dyDescent="0.25">
      <c r="A6682" s="87">
        <v>42564</v>
      </c>
      <c r="B6682" s="92">
        <v>5112.9858400000003</v>
      </c>
      <c r="C6682" s="92">
        <v>5133.9331050000001</v>
      </c>
      <c r="D6682" s="92">
        <v>5090.5878910000001</v>
      </c>
      <c r="E6682" s="92">
        <v>5133.9331050000001</v>
      </c>
      <c r="F6682" s="92">
        <v>5133.7807620000003</v>
      </c>
      <c r="G6682" s="92">
        <v>58783300</v>
      </c>
    </row>
    <row r="6683" spans="1:7" x14ac:dyDescent="0.25">
      <c r="A6683" s="87">
        <v>42565</v>
      </c>
      <c r="B6683" s="92">
        <v>5125.6850590000004</v>
      </c>
      <c r="C6683" s="92">
        <v>5131.0307620000003</v>
      </c>
      <c r="D6683" s="92">
        <v>5081.0288090000004</v>
      </c>
      <c r="E6683" s="92">
        <v>5083.5390630000002</v>
      </c>
      <c r="F6683" s="92">
        <v>5083.3881840000004</v>
      </c>
      <c r="G6683" s="92">
        <v>52550300</v>
      </c>
    </row>
    <row r="6684" spans="1:7" x14ac:dyDescent="0.25">
      <c r="A6684" s="87">
        <v>42566</v>
      </c>
      <c r="B6684" s="92">
        <v>5090.2490230000003</v>
      </c>
      <c r="C6684" s="92">
        <v>5130.3388670000004</v>
      </c>
      <c r="D6684" s="92">
        <v>5090.2490230000003</v>
      </c>
      <c r="E6684" s="92">
        <v>5110.1782229999999</v>
      </c>
      <c r="F6684" s="92">
        <v>5110.0263670000004</v>
      </c>
      <c r="G6684" s="92">
        <v>49941000</v>
      </c>
    </row>
    <row r="6685" spans="1:7" x14ac:dyDescent="0.25">
      <c r="A6685" s="87">
        <v>42569</v>
      </c>
      <c r="B6685" s="92">
        <v>5107.9160160000001</v>
      </c>
      <c r="C6685" s="92">
        <v>5131.705078</v>
      </c>
      <c r="D6685" s="92">
        <v>5093.1538090000004</v>
      </c>
      <c r="E6685" s="92">
        <v>5127.5009769999997</v>
      </c>
      <c r="F6685" s="92">
        <v>5127.3491210000002</v>
      </c>
      <c r="G6685" s="92">
        <v>49213200</v>
      </c>
    </row>
    <row r="6686" spans="1:7" x14ac:dyDescent="0.25">
      <c r="A6686" s="87">
        <v>42570</v>
      </c>
      <c r="B6686" s="92">
        <v>5132.9018550000001</v>
      </c>
      <c r="C6686" s="92">
        <v>5193.8979490000002</v>
      </c>
      <c r="D6686" s="92">
        <v>5132.9018550000001</v>
      </c>
      <c r="E6686" s="92">
        <v>5172.830078</v>
      </c>
      <c r="F6686" s="92">
        <v>5172.6762699999999</v>
      </c>
      <c r="G6686" s="92">
        <v>52188500</v>
      </c>
    </row>
    <row r="6687" spans="1:7" x14ac:dyDescent="0.25">
      <c r="A6687" s="87">
        <v>42571</v>
      </c>
      <c r="B6687" s="92">
        <v>5185.5942379999997</v>
      </c>
      <c r="C6687" s="92">
        <v>5242.8232420000004</v>
      </c>
      <c r="D6687" s="92">
        <v>5185.5942379999997</v>
      </c>
      <c r="E6687" s="92">
        <v>5242.8232420000004</v>
      </c>
      <c r="F6687" s="92">
        <v>5242.6674800000001</v>
      </c>
      <c r="G6687" s="92">
        <v>51072100</v>
      </c>
    </row>
    <row r="6688" spans="1:7" x14ac:dyDescent="0.25">
      <c r="A6688" s="87">
        <v>42572</v>
      </c>
      <c r="B6688" s="92">
        <v>5246.2998049999997</v>
      </c>
      <c r="C6688" s="92">
        <v>5268.8671880000002</v>
      </c>
      <c r="D6688" s="92">
        <v>5213.9887699999999</v>
      </c>
      <c r="E6688" s="92">
        <v>5216.9731449999999</v>
      </c>
      <c r="F6688" s="92">
        <v>5216.8183589999999</v>
      </c>
      <c r="G6688" s="92">
        <v>63172100</v>
      </c>
    </row>
    <row r="6689" spans="1:7" x14ac:dyDescent="0.25">
      <c r="A6689" s="87">
        <v>42573</v>
      </c>
      <c r="B6689" s="92">
        <v>5215.1689450000003</v>
      </c>
      <c r="C6689" s="92">
        <v>5215.5307620000003</v>
      </c>
      <c r="D6689" s="92">
        <v>5179.623047</v>
      </c>
      <c r="E6689" s="92">
        <v>5197.2509769999997</v>
      </c>
      <c r="F6689" s="92">
        <v>5197.0966799999997</v>
      </c>
      <c r="G6689" s="92">
        <v>40604200</v>
      </c>
    </row>
    <row r="6690" spans="1:7" x14ac:dyDescent="0.25">
      <c r="A6690" s="87">
        <v>42576</v>
      </c>
      <c r="B6690" s="92">
        <v>5201.4482420000004</v>
      </c>
      <c r="C6690" s="92">
        <v>5227.1069340000004</v>
      </c>
      <c r="D6690" s="92">
        <v>5197.8051759999998</v>
      </c>
      <c r="E6690" s="92">
        <v>5220.8017579999996</v>
      </c>
      <c r="F6690" s="92">
        <v>5220.6469729999999</v>
      </c>
      <c r="G6690" s="92">
        <v>37450800</v>
      </c>
    </row>
    <row r="6691" spans="1:7" x14ac:dyDescent="0.25">
      <c r="A6691" s="87">
        <v>42577</v>
      </c>
      <c r="B6691" s="92">
        <v>5218.2661129999997</v>
      </c>
      <c r="C6691" s="92">
        <v>5231.5</v>
      </c>
      <c r="D6691" s="92">
        <v>5200.623047</v>
      </c>
      <c r="E6691" s="92">
        <v>5224.3950199999999</v>
      </c>
      <c r="F6691" s="92">
        <v>5224.2397460000002</v>
      </c>
      <c r="G6691" s="92">
        <v>50637700</v>
      </c>
    </row>
    <row r="6692" spans="1:7" x14ac:dyDescent="0.25">
      <c r="A6692" s="87">
        <v>42578</v>
      </c>
      <c r="B6692" s="92">
        <v>5245.4038090000004</v>
      </c>
      <c r="C6692" s="92">
        <v>5301.9301759999998</v>
      </c>
      <c r="D6692" s="92">
        <v>5245.4038090000004</v>
      </c>
      <c r="E6692" s="92">
        <v>5274.3608400000003</v>
      </c>
      <c r="F6692" s="92">
        <v>5274.2045900000003</v>
      </c>
      <c r="G6692" s="92">
        <v>49296300</v>
      </c>
    </row>
    <row r="6693" spans="1:7" x14ac:dyDescent="0.25">
      <c r="A6693" s="87">
        <v>42579</v>
      </c>
      <c r="B6693" s="92">
        <v>5278.4970700000003</v>
      </c>
      <c r="C6693" s="92">
        <v>5299.2128910000001</v>
      </c>
      <c r="D6693" s="92">
        <v>5255.4658200000003</v>
      </c>
      <c r="E6693" s="92">
        <v>5299.2128910000001</v>
      </c>
      <c r="F6693" s="92">
        <v>5299.0556640000004</v>
      </c>
      <c r="G6693" s="92">
        <v>55657300</v>
      </c>
    </row>
    <row r="6694" spans="1:7" x14ac:dyDescent="0.25">
      <c r="A6694" s="87">
        <v>42580</v>
      </c>
      <c r="B6694" s="92">
        <v>5300.8989259999998</v>
      </c>
      <c r="C6694" s="92">
        <v>5334.1210940000001</v>
      </c>
      <c r="D6694" s="92">
        <v>5215.9941410000001</v>
      </c>
      <c r="E6694" s="92">
        <v>5215.9941410000001</v>
      </c>
      <c r="F6694" s="92">
        <v>5215.8393550000001</v>
      </c>
      <c r="G6694" s="92">
        <v>68556100</v>
      </c>
    </row>
    <row r="6695" spans="1:7" x14ac:dyDescent="0.25">
      <c r="A6695" s="87">
        <v>42583</v>
      </c>
      <c r="B6695" s="92">
        <v>5280.2099609999996</v>
      </c>
      <c r="C6695" s="92">
        <v>5368.251953</v>
      </c>
      <c r="D6695" s="92">
        <v>5279.5859380000002</v>
      </c>
      <c r="E6695" s="92">
        <v>5361.576172</v>
      </c>
      <c r="F6695" s="92">
        <v>5361.4169920000004</v>
      </c>
      <c r="G6695" s="92">
        <v>62344100</v>
      </c>
    </row>
    <row r="6696" spans="1:7" x14ac:dyDescent="0.25">
      <c r="A6696" s="87">
        <v>42584</v>
      </c>
      <c r="B6696" s="92">
        <v>5356.9057620000003</v>
      </c>
      <c r="C6696" s="92">
        <v>5386.5639650000003</v>
      </c>
      <c r="D6696" s="92">
        <v>5356.4282229999999</v>
      </c>
      <c r="E6696" s="92">
        <v>5373.3232420000004</v>
      </c>
      <c r="F6696" s="92">
        <v>5373.1635740000002</v>
      </c>
      <c r="G6696" s="92">
        <v>63205300</v>
      </c>
    </row>
    <row r="6697" spans="1:7" x14ac:dyDescent="0.25">
      <c r="A6697" s="87">
        <v>42585</v>
      </c>
      <c r="B6697" s="92">
        <v>5367.5839839999999</v>
      </c>
      <c r="C6697" s="92">
        <v>5383.4970700000003</v>
      </c>
      <c r="D6697" s="92">
        <v>5331.326172</v>
      </c>
      <c r="E6697" s="92">
        <v>5351.8779299999997</v>
      </c>
      <c r="F6697" s="92">
        <v>5351.7192379999997</v>
      </c>
      <c r="G6697" s="92">
        <v>59763500</v>
      </c>
    </row>
    <row r="6698" spans="1:7" x14ac:dyDescent="0.25">
      <c r="A6698" s="87">
        <v>42586</v>
      </c>
      <c r="B6698" s="92">
        <v>5365.0087890000004</v>
      </c>
      <c r="C6698" s="92">
        <v>5389.6088870000003</v>
      </c>
      <c r="D6698" s="92">
        <v>5357.6152339999999</v>
      </c>
      <c r="E6698" s="92">
        <v>5373.8627930000002</v>
      </c>
      <c r="F6698" s="92">
        <v>5373.703125</v>
      </c>
      <c r="G6698" s="92">
        <v>56277200</v>
      </c>
    </row>
    <row r="6699" spans="1:7" x14ac:dyDescent="0.25">
      <c r="A6699" s="87">
        <v>42587</v>
      </c>
      <c r="B6699" s="92">
        <v>5380.1118159999996</v>
      </c>
      <c r="C6699" s="92">
        <v>5427.5180659999996</v>
      </c>
      <c r="D6699" s="92">
        <v>5377.4189450000003</v>
      </c>
      <c r="E6699" s="92">
        <v>5420.2460940000001</v>
      </c>
      <c r="F6699" s="92">
        <v>5420.0854490000002</v>
      </c>
      <c r="G6699" s="92">
        <v>57902200</v>
      </c>
    </row>
    <row r="6700" spans="1:7" x14ac:dyDescent="0.25">
      <c r="A6700" s="87">
        <v>42590</v>
      </c>
      <c r="B6700" s="92">
        <v>5435.2060549999997</v>
      </c>
      <c r="C6700" s="92">
        <v>5458.9790039999998</v>
      </c>
      <c r="D6700" s="92">
        <v>5427.2680659999996</v>
      </c>
      <c r="E6700" s="92">
        <v>5458.9790039999998</v>
      </c>
      <c r="F6700" s="92">
        <v>5458.8168949999999</v>
      </c>
      <c r="G6700" s="92">
        <v>61349000</v>
      </c>
    </row>
    <row r="6701" spans="1:7" x14ac:dyDescent="0.25">
      <c r="A6701" s="87">
        <v>42591</v>
      </c>
      <c r="B6701" s="92">
        <v>5459.8940430000002</v>
      </c>
      <c r="C6701" s="92">
        <v>5476.2202150000003</v>
      </c>
      <c r="D6701" s="92">
        <v>5428.6782229999999</v>
      </c>
      <c r="E6701" s="92">
        <v>5440.2929690000001</v>
      </c>
      <c r="F6701" s="92">
        <v>5440.1313479999999</v>
      </c>
      <c r="G6701" s="92">
        <v>69806100</v>
      </c>
    </row>
    <row r="6702" spans="1:7" x14ac:dyDescent="0.25">
      <c r="A6702" s="87">
        <v>42592</v>
      </c>
      <c r="B6702" s="92">
        <v>5439.7578130000002</v>
      </c>
      <c r="C6702" s="92">
        <v>5457.1240230000003</v>
      </c>
      <c r="D6702" s="92">
        <v>5405.8911129999997</v>
      </c>
      <c r="E6702" s="92">
        <v>5423.9492190000001</v>
      </c>
      <c r="F6702" s="92">
        <v>5423.7885740000002</v>
      </c>
      <c r="G6702" s="92">
        <v>88003800</v>
      </c>
    </row>
    <row r="6703" spans="1:7" x14ac:dyDescent="0.25">
      <c r="A6703" s="87">
        <v>42593</v>
      </c>
      <c r="B6703" s="92">
        <v>5438.091797</v>
      </c>
      <c r="C6703" s="92">
        <v>5455.7998049999997</v>
      </c>
      <c r="D6703" s="92">
        <v>5397.3120120000003</v>
      </c>
      <c r="E6703" s="92">
        <v>5419.0878910000001</v>
      </c>
      <c r="F6703" s="92">
        <v>5418.9272460000002</v>
      </c>
      <c r="G6703" s="92">
        <v>88527100</v>
      </c>
    </row>
    <row r="6704" spans="1:7" x14ac:dyDescent="0.25">
      <c r="A6704" s="87">
        <v>42594</v>
      </c>
      <c r="B6704" s="92">
        <v>5432.8320309999999</v>
      </c>
      <c r="C6704" s="92">
        <v>5449.0639650000003</v>
      </c>
      <c r="D6704" s="92">
        <v>5366.3408200000003</v>
      </c>
      <c r="E6704" s="92">
        <v>5377.1958009999998</v>
      </c>
      <c r="F6704" s="92">
        <v>5377.0361329999996</v>
      </c>
      <c r="G6704" s="92">
        <v>46370500</v>
      </c>
    </row>
    <row r="6705" spans="1:7" x14ac:dyDescent="0.25">
      <c r="A6705" s="87">
        <v>42597</v>
      </c>
      <c r="B6705" s="92">
        <v>5390.0190430000002</v>
      </c>
      <c r="C6705" s="92">
        <v>5396.9492190000001</v>
      </c>
      <c r="D6705" s="92">
        <v>5296.591797</v>
      </c>
      <c r="E6705" s="92">
        <v>5320.5610349999997</v>
      </c>
      <c r="F6705" s="92">
        <v>5320.4028319999998</v>
      </c>
      <c r="G6705" s="92">
        <v>56913800</v>
      </c>
    </row>
    <row r="6706" spans="1:7" x14ac:dyDescent="0.25">
      <c r="A6706" s="87">
        <v>42598</v>
      </c>
      <c r="B6706" s="92">
        <v>5341.9340819999998</v>
      </c>
      <c r="C6706" s="92">
        <v>5377.421875</v>
      </c>
      <c r="D6706" s="92">
        <v>5338.6411129999997</v>
      </c>
      <c r="E6706" s="92">
        <v>5371.8461909999996</v>
      </c>
      <c r="F6706" s="92">
        <v>5371.6865230000003</v>
      </c>
      <c r="G6706" s="92">
        <v>43406600</v>
      </c>
    </row>
    <row r="6707" spans="1:7" x14ac:dyDescent="0.25">
      <c r="A6707" s="87">
        <v>42600</v>
      </c>
      <c r="B6707" s="92">
        <v>5387.7661129999997</v>
      </c>
      <c r="C6707" s="92">
        <v>5461.4501950000003</v>
      </c>
      <c r="D6707" s="92">
        <v>5386.1220700000003</v>
      </c>
      <c r="E6707" s="92">
        <v>5461.4501950000003</v>
      </c>
      <c r="F6707" s="92">
        <v>5461.2880859999996</v>
      </c>
      <c r="G6707" s="92">
        <v>51925600</v>
      </c>
    </row>
    <row r="6708" spans="1:7" x14ac:dyDescent="0.25">
      <c r="A6708" s="87">
        <v>42601</v>
      </c>
      <c r="B6708" s="92">
        <v>5468.0131840000004</v>
      </c>
      <c r="C6708" s="92">
        <v>5470.9790039999998</v>
      </c>
      <c r="D6708" s="92">
        <v>5416.0351559999999</v>
      </c>
      <c r="E6708" s="92">
        <v>5416.0351559999999</v>
      </c>
      <c r="F6708" s="92">
        <v>5415.8745120000003</v>
      </c>
      <c r="G6708" s="92">
        <v>46129700</v>
      </c>
    </row>
    <row r="6709" spans="1:7" x14ac:dyDescent="0.25">
      <c r="A6709" s="87">
        <v>42604</v>
      </c>
      <c r="B6709" s="92">
        <v>5425.8959960000002</v>
      </c>
      <c r="C6709" s="92">
        <v>5435.1918949999999</v>
      </c>
      <c r="D6709" s="92">
        <v>5398.794922</v>
      </c>
      <c r="E6709" s="92">
        <v>5427.1748049999997</v>
      </c>
      <c r="F6709" s="92">
        <v>5427.0141599999997</v>
      </c>
      <c r="G6709" s="92">
        <v>64659600</v>
      </c>
    </row>
    <row r="6710" spans="1:7" x14ac:dyDescent="0.25">
      <c r="A6710" s="87">
        <v>42605</v>
      </c>
      <c r="B6710" s="92">
        <v>5434.0351559999999</v>
      </c>
      <c r="C6710" s="92">
        <v>5438.5</v>
      </c>
      <c r="D6710" s="92">
        <v>5351.0659180000002</v>
      </c>
      <c r="E6710" s="92">
        <v>5417.1401370000003</v>
      </c>
      <c r="F6710" s="92">
        <v>5416.9794920000004</v>
      </c>
      <c r="G6710" s="92">
        <v>59172200</v>
      </c>
    </row>
    <row r="6711" spans="1:7" x14ac:dyDescent="0.25">
      <c r="A6711" s="87">
        <v>42606</v>
      </c>
      <c r="B6711" s="92">
        <v>5406.8051759999998</v>
      </c>
      <c r="C6711" s="92">
        <v>5418.4492190000001</v>
      </c>
      <c r="D6711" s="92">
        <v>5385.2431640000004</v>
      </c>
      <c r="E6711" s="92">
        <v>5403.9921880000002</v>
      </c>
      <c r="F6711" s="92">
        <v>5403.8315430000002</v>
      </c>
      <c r="G6711" s="92">
        <v>55692400</v>
      </c>
    </row>
    <row r="6712" spans="1:7" x14ac:dyDescent="0.25">
      <c r="A6712" s="87">
        <v>42607</v>
      </c>
      <c r="B6712" s="92">
        <v>5413.9912109999996</v>
      </c>
      <c r="C6712" s="92">
        <v>5454.1162109999996</v>
      </c>
      <c r="D6712" s="92">
        <v>5412.5278319999998</v>
      </c>
      <c r="E6712" s="92">
        <v>5454.1162109999996</v>
      </c>
      <c r="F6712" s="92">
        <v>5453.9545900000003</v>
      </c>
      <c r="G6712" s="92">
        <v>48041800</v>
      </c>
    </row>
    <row r="6713" spans="1:7" x14ac:dyDescent="0.25">
      <c r="A6713" s="87">
        <v>42608</v>
      </c>
      <c r="B6713" s="92">
        <v>5454.0678710000002</v>
      </c>
      <c r="C6713" s="92">
        <v>5456.6381840000004</v>
      </c>
      <c r="D6713" s="92">
        <v>5419.7421880000002</v>
      </c>
      <c r="E6713" s="92">
        <v>5438.8310549999997</v>
      </c>
      <c r="F6713" s="92">
        <v>5438.6694340000004</v>
      </c>
      <c r="G6713" s="92">
        <v>63101200</v>
      </c>
    </row>
    <row r="6714" spans="1:7" x14ac:dyDescent="0.25">
      <c r="A6714" s="87">
        <v>42611</v>
      </c>
      <c r="B6714" s="92">
        <v>5425.1459960000002</v>
      </c>
      <c r="C6714" s="92">
        <v>5426.2192379999997</v>
      </c>
      <c r="D6714" s="92">
        <v>5348.0507809999999</v>
      </c>
      <c r="E6714" s="92">
        <v>5370.7641599999997</v>
      </c>
      <c r="F6714" s="92">
        <v>5370.6044920000004</v>
      </c>
      <c r="G6714" s="92">
        <v>54184900</v>
      </c>
    </row>
    <row r="6715" spans="1:7" x14ac:dyDescent="0.25">
      <c r="A6715" s="87">
        <v>42612</v>
      </c>
      <c r="B6715" s="92">
        <v>5368.5659180000002</v>
      </c>
      <c r="C6715" s="92">
        <v>5388.6381840000004</v>
      </c>
      <c r="D6715" s="92">
        <v>5336.7109380000002</v>
      </c>
      <c r="E6715" s="92">
        <v>5362.3159180000002</v>
      </c>
      <c r="F6715" s="92">
        <v>5362.1567379999997</v>
      </c>
      <c r="G6715" s="92">
        <v>56546900</v>
      </c>
    </row>
    <row r="6716" spans="1:7" x14ac:dyDescent="0.25">
      <c r="A6716" s="87">
        <v>42613</v>
      </c>
      <c r="B6716" s="92">
        <v>5355.123047</v>
      </c>
      <c r="C6716" s="92">
        <v>5399.1601559999999</v>
      </c>
      <c r="D6716" s="92">
        <v>5353.2910160000001</v>
      </c>
      <c r="E6716" s="92">
        <v>5386.0820309999999</v>
      </c>
      <c r="F6716" s="92">
        <v>5385.9223629999997</v>
      </c>
      <c r="G6716" s="92">
        <v>49524600</v>
      </c>
    </row>
    <row r="6717" spans="1:7" x14ac:dyDescent="0.25">
      <c r="A6717" s="87">
        <v>42614</v>
      </c>
      <c r="B6717" s="92">
        <v>5368.5161129999997</v>
      </c>
      <c r="C6717" s="92">
        <v>5376.6430659999996</v>
      </c>
      <c r="D6717" s="92">
        <v>5320.0839839999999</v>
      </c>
      <c r="E6717" s="92">
        <v>5334.546875</v>
      </c>
      <c r="F6717" s="92">
        <v>5334.388672</v>
      </c>
      <c r="G6717" s="92">
        <v>47156400</v>
      </c>
    </row>
    <row r="6718" spans="1:7" x14ac:dyDescent="0.25">
      <c r="A6718" s="87">
        <v>42615</v>
      </c>
      <c r="B6718" s="92">
        <v>5323.5732420000004</v>
      </c>
      <c r="C6718" s="92">
        <v>5359.9091799999997</v>
      </c>
      <c r="D6718" s="92">
        <v>5323.0419920000004</v>
      </c>
      <c r="E6718" s="92">
        <v>5353.4609380000002</v>
      </c>
      <c r="F6718" s="92">
        <v>5353.3022460000002</v>
      </c>
      <c r="G6718" s="92">
        <v>46566900</v>
      </c>
    </row>
    <row r="6719" spans="1:7" x14ac:dyDescent="0.25">
      <c r="A6719" s="87">
        <v>42618</v>
      </c>
      <c r="B6719" s="92">
        <v>5378.625</v>
      </c>
      <c r="C6719" s="92">
        <v>5396.9169920000004</v>
      </c>
      <c r="D6719" s="92">
        <v>5347.5927730000003</v>
      </c>
      <c r="E6719" s="92">
        <v>5356.9541019999997</v>
      </c>
      <c r="F6719" s="92">
        <v>5356.794922</v>
      </c>
      <c r="G6719" s="92">
        <v>49406800</v>
      </c>
    </row>
    <row r="6720" spans="1:7" x14ac:dyDescent="0.25">
      <c r="A6720" s="87">
        <v>42619</v>
      </c>
      <c r="B6720" s="92">
        <v>5363.044922</v>
      </c>
      <c r="C6720" s="92">
        <v>5373.2080079999996</v>
      </c>
      <c r="D6720" s="92">
        <v>5342.5581050000001</v>
      </c>
      <c r="E6720" s="92">
        <v>5372.0961909999996</v>
      </c>
      <c r="F6720" s="92">
        <v>5371.9365230000003</v>
      </c>
      <c r="G6720" s="92">
        <v>41155400</v>
      </c>
    </row>
    <row r="6721" spans="1:7" x14ac:dyDescent="0.25">
      <c r="A6721" s="87">
        <v>42620</v>
      </c>
      <c r="B6721" s="92">
        <v>5382.216797</v>
      </c>
      <c r="C6721" s="92">
        <v>5393.0869140000004</v>
      </c>
      <c r="D6721" s="92">
        <v>5357.5219729999999</v>
      </c>
      <c r="E6721" s="92">
        <v>5381.3540039999998</v>
      </c>
      <c r="F6721" s="92">
        <v>5381.1943359999996</v>
      </c>
      <c r="G6721" s="92">
        <v>37206200</v>
      </c>
    </row>
    <row r="6722" spans="1:7" x14ac:dyDescent="0.25">
      <c r="A6722" s="87">
        <v>42621</v>
      </c>
      <c r="B6722" s="92">
        <v>5383.0629879999997</v>
      </c>
      <c r="C6722" s="92">
        <v>5383.5361329999996</v>
      </c>
      <c r="D6722" s="92">
        <v>5364.6098629999997</v>
      </c>
      <c r="E6722" s="92">
        <v>5371.078125</v>
      </c>
      <c r="F6722" s="92">
        <v>5370.9184569999998</v>
      </c>
      <c r="G6722" s="92">
        <v>41376500</v>
      </c>
    </row>
    <row r="6723" spans="1:7" x14ac:dyDescent="0.25">
      <c r="A6723" s="87">
        <v>42622</v>
      </c>
      <c r="B6723" s="92">
        <v>5355.3427730000003</v>
      </c>
      <c r="C6723" s="92">
        <v>5358.5068359999996</v>
      </c>
      <c r="D6723" s="92">
        <v>5281.9169920000004</v>
      </c>
      <c r="E6723" s="92">
        <v>5281.9169920000004</v>
      </c>
      <c r="F6723" s="92">
        <v>5281.7597660000001</v>
      </c>
      <c r="G6723" s="92">
        <v>43296700</v>
      </c>
    </row>
    <row r="6724" spans="1:7" x14ac:dyDescent="0.25">
      <c r="A6724" s="87">
        <v>42626</v>
      </c>
      <c r="B6724" s="92">
        <v>5266.1088870000003</v>
      </c>
      <c r="C6724" s="92">
        <v>5268.5390630000002</v>
      </c>
      <c r="D6724" s="92">
        <v>5211.8662109999996</v>
      </c>
      <c r="E6724" s="92">
        <v>5215.5668949999999</v>
      </c>
      <c r="F6724" s="92">
        <v>5215.4121089999999</v>
      </c>
      <c r="G6724" s="92">
        <v>43786000</v>
      </c>
    </row>
    <row r="6725" spans="1:7" x14ac:dyDescent="0.25">
      <c r="A6725" s="87">
        <v>42627</v>
      </c>
      <c r="B6725" s="92">
        <v>5188.3979490000002</v>
      </c>
      <c r="C6725" s="92">
        <v>5189.3579099999997</v>
      </c>
      <c r="D6725" s="92">
        <v>5128.1679690000001</v>
      </c>
      <c r="E6725" s="92">
        <v>5146.0380859999996</v>
      </c>
      <c r="F6725" s="92">
        <v>5145.8852539999998</v>
      </c>
      <c r="G6725" s="92">
        <v>50757500</v>
      </c>
    </row>
    <row r="6726" spans="1:7" x14ac:dyDescent="0.25">
      <c r="A6726" s="87">
        <v>42628</v>
      </c>
      <c r="B6726" s="92">
        <v>5160.748047</v>
      </c>
      <c r="C6726" s="92">
        <v>5270.4887699999999</v>
      </c>
      <c r="D6726" s="92">
        <v>5158.7270509999998</v>
      </c>
      <c r="E6726" s="92">
        <v>5265.8188479999999</v>
      </c>
      <c r="F6726" s="92">
        <v>5265.6625979999999</v>
      </c>
      <c r="G6726" s="92">
        <v>45898400</v>
      </c>
    </row>
    <row r="6727" spans="1:7" x14ac:dyDescent="0.25">
      <c r="A6727" s="87">
        <v>42629</v>
      </c>
      <c r="B6727" s="92">
        <v>5287.421875</v>
      </c>
      <c r="C6727" s="92">
        <v>5305.0898440000001</v>
      </c>
      <c r="D6727" s="92">
        <v>5252.2548829999996</v>
      </c>
      <c r="E6727" s="92">
        <v>5267.7690430000002</v>
      </c>
      <c r="F6727" s="92">
        <v>5267.6127930000002</v>
      </c>
      <c r="G6727" s="92">
        <v>47385800</v>
      </c>
    </row>
    <row r="6728" spans="1:7" x14ac:dyDescent="0.25">
      <c r="A6728" s="87">
        <v>42632</v>
      </c>
      <c r="B6728" s="92">
        <v>5289.1220700000003</v>
      </c>
      <c r="C6728" s="92">
        <v>5331.9741210000002</v>
      </c>
      <c r="D6728" s="92">
        <v>5286.1362300000001</v>
      </c>
      <c r="E6728" s="92">
        <v>5321.8408200000003</v>
      </c>
      <c r="F6728" s="92">
        <v>5321.6826170000004</v>
      </c>
      <c r="G6728" s="92">
        <v>33639200</v>
      </c>
    </row>
    <row r="6729" spans="1:7" x14ac:dyDescent="0.25">
      <c r="A6729" s="87">
        <v>42633</v>
      </c>
      <c r="B6729" s="92">
        <v>5323.298828</v>
      </c>
      <c r="C6729" s="92">
        <v>5336.2509769999997</v>
      </c>
      <c r="D6729" s="92">
        <v>5298.2778319999998</v>
      </c>
      <c r="E6729" s="92">
        <v>5302.4931640000004</v>
      </c>
      <c r="F6729" s="92">
        <v>5302.3359380000002</v>
      </c>
      <c r="G6729" s="92">
        <v>54051100</v>
      </c>
    </row>
    <row r="6730" spans="1:7" x14ac:dyDescent="0.25">
      <c r="A6730" s="87">
        <v>42634</v>
      </c>
      <c r="B6730" s="92">
        <v>5295.8828130000002</v>
      </c>
      <c r="C6730" s="92">
        <v>5348</v>
      </c>
      <c r="D6730" s="92">
        <v>5275.1850590000004</v>
      </c>
      <c r="E6730" s="92">
        <v>5342.591797</v>
      </c>
      <c r="F6730" s="92">
        <v>5342.4331050000001</v>
      </c>
      <c r="G6730" s="92">
        <v>46464800</v>
      </c>
    </row>
    <row r="6731" spans="1:7" x14ac:dyDescent="0.25">
      <c r="A6731" s="87">
        <v>42635</v>
      </c>
      <c r="B6731" s="92">
        <v>5382.3208009999998</v>
      </c>
      <c r="C6731" s="92">
        <v>5411.6118159999996</v>
      </c>
      <c r="D6731" s="92">
        <v>5368.5610349999997</v>
      </c>
      <c r="E6731" s="92">
        <v>5380.2622069999998</v>
      </c>
      <c r="F6731" s="92">
        <v>5380.1025390000004</v>
      </c>
      <c r="G6731" s="92">
        <v>47353800</v>
      </c>
    </row>
    <row r="6732" spans="1:7" x14ac:dyDescent="0.25">
      <c r="A6732" s="87">
        <v>42636</v>
      </c>
      <c r="B6732" s="92">
        <v>5375.7119140000004</v>
      </c>
      <c r="C6732" s="92">
        <v>5388.908203</v>
      </c>
      <c r="D6732" s="92">
        <v>5355.9248049999997</v>
      </c>
      <c r="E6732" s="92">
        <v>5388.908203</v>
      </c>
      <c r="F6732" s="92">
        <v>5388.7485349999997</v>
      </c>
      <c r="G6732" s="92">
        <v>43903000</v>
      </c>
    </row>
    <row r="6733" spans="1:7" x14ac:dyDescent="0.25">
      <c r="A6733" s="87">
        <v>42639</v>
      </c>
      <c r="B6733" s="92">
        <v>5375.1601559999999</v>
      </c>
      <c r="C6733" s="92">
        <v>5375.8789059999999</v>
      </c>
      <c r="D6733" s="92">
        <v>5337.0180659999996</v>
      </c>
      <c r="E6733" s="92">
        <v>5352.1391599999997</v>
      </c>
      <c r="F6733" s="92">
        <v>5351.9804690000001</v>
      </c>
      <c r="G6733" s="92">
        <v>37701800</v>
      </c>
    </row>
    <row r="6734" spans="1:7" x14ac:dyDescent="0.25">
      <c r="A6734" s="87">
        <v>42640</v>
      </c>
      <c r="B6734" s="92">
        <v>5336.5458980000003</v>
      </c>
      <c r="C6734" s="92">
        <v>5419.6040039999998</v>
      </c>
      <c r="D6734" s="92">
        <v>5295.658203</v>
      </c>
      <c r="E6734" s="92">
        <v>5419.6040039999998</v>
      </c>
      <c r="F6734" s="92">
        <v>5419.4433589999999</v>
      </c>
      <c r="G6734" s="92">
        <v>50958300</v>
      </c>
    </row>
    <row r="6735" spans="1:7" x14ac:dyDescent="0.25">
      <c r="A6735" s="87">
        <v>42641</v>
      </c>
      <c r="B6735" s="92">
        <v>5390.7612300000001</v>
      </c>
      <c r="C6735" s="92">
        <v>5432.9838870000003</v>
      </c>
      <c r="D6735" s="92">
        <v>5382.2358400000003</v>
      </c>
      <c r="E6735" s="92">
        <v>5425.3369140000004</v>
      </c>
      <c r="F6735" s="92">
        <v>5425.1762699999999</v>
      </c>
      <c r="G6735" s="92">
        <v>67191800</v>
      </c>
    </row>
    <row r="6736" spans="1:7" x14ac:dyDescent="0.25">
      <c r="A6736" s="87">
        <v>42642</v>
      </c>
      <c r="B6736" s="92">
        <v>5442.8242190000001</v>
      </c>
      <c r="C6736" s="92">
        <v>5474.3071289999998</v>
      </c>
      <c r="D6736" s="92">
        <v>5431.9570309999999</v>
      </c>
      <c r="E6736" s="92">
        <v>5431.9570309999999</v>
      </c>
      <c r="F6736" s="92">
        <v>5431.7954099999997</v>
      </c>
      <c r="G6736" s="92">
        <v>69425300</v>
      </c>
    </row>
    <row r="6737" spans="1:7" x14ac:dyDescent="0.25">
      <c r="A6737" s="87">
        <v>42643</v>
      </c>
      <c r="B6737" s="92">
        <v>5412.3837890000004</v>
      </c>
      <c r="C6737" s="92">
        <v>5437.9658200000003</v>
      </c>
      <c r="D6737" s="92">
        <v>5364.8041990000002</v>
      </c>
      <c r="E6737" s="92">
        <v>5364.8041990000002</v>
      </c>
      <c r="F6737" s="92">
        <v>5364.6450199999999</v>
      </c>
      <c r="G6737" s="92">
        <v>53630200</v>
      </c>
    </row>
    <row r="6738" spans="1:7" x14ac:dyDescent="0.25">
      <c r="A6738" s="87">
        <v>42646</v>
      </c>
      <c r="B6738" s="92">
        <v>5403.8598629999997</v>
      </c>
      <c r="C6738" s="92">
        <v>5463.9150390000004</v>
      </c>
      <c r="D6738" s="92">
        <v>5403.8598629999997</v>
      </c>
      <c r="E6738" s="92">
        <v>5463.9150390000004</v>
      </c>
      <c r="F6738" s="92">
        <v>5463.7529299999997</v>
      </c>
      <c r="G6738" s="92">
        <v>53888800</v>
      </c>
    </row>
    <row r="6739" spans="1:7" x14ac:dyDescent="0.25">
      <c r="A6739" s="87">
        <v>42647</v>
      </c>
      <c r="B6739" s="92">
        <v>5475.6328130000002</v>
      </c>
      <c r="C6739" s="92">
        <v>5482.841797</v>
      </c>
      <c r="D6739" s="92">
        <v>5460.7089839999999</v>
      </c>
      <c r="E6739" s="92">
        <v>5472.3168949999999</v>
      </c>
      <c r="F6739" s="92">
        <v>5472.154297</v>
      </c>
      <c r="G6739" s="92">
        <v>53748000</v>
      </c>
    </row>
    <row r="6740" spans="1:7" x14ac:dyDescent="0.25">
      <c r="A6740" s="87">
        <v>42648</v>
      </c>
      <c r="B6740" s="92">
        <v>5457.998047</v>
      </c>
      <c r="C6740" s="92">
        <v>5460.1650390000004</v>
      </c>
      <c r="D6740" s="92">
        <v>5399.2221680000002</v>
      </c>
      <c r="E6740" s="92">
        <v>5420.6479490000002</v>
      </c>
      <c r="F6740" s="92">
        <v>5420.4873049999997</v>
      </c>
      <c r="G6740" s="92">
        <v>65033700</v>
      </c>
    </row>
    <row r="6741" spans="1:7" x14ac:dyDescent="0.25">
      <c r="A6741" s="87">
        <v>42649</v>
      </c>
      <c r="B6741" s="92">
        <v>5428.453125</v>
      </c>
      <c r="C6741" s="92">
        <v>5447.2578130000002</v>
      </c>
      <c r="D6741" s="92">
        <v>5390.0859380000002</v>
      </c>
      <c r="E6741" s="92">
        <v>5409.3442379999997</v>
      </c>
      <c r="F6741" s="92">
        <v>5409.1835940000001</v>
      </c>
      <c r="G6741" s="92">
        <v>71799300</v>
      </c>
    </row>
    <row r="6742" spans="1:7" x14ac:dyDescent="0.25">
      <c r="A6742" s="87">
        <v>42650</v>
      </c>
      <c r="B6742" s="92">
        <v>5403.8349609999996</v>
      </c>
      <c r="C6742" s="92">
        <v>5409.1967770000001</v>
      </c>
      <c r="D6742" s="92">
        <v>5363.4702150000003</v>
      </c>
      <c r="E6742" s="92">
        <v>5377.1489259999998</v>
      </c>
      <c r="F6742" s="92">
        <v>5376.9892579999996</v>
      </c>
      <c r="G6742" s="92">
        <v>59414300</v>
      </c>
    </row>
    <row r="6743" spans="1:7" x14ac:dyDescent="0.25">
      <c r="A6743" s="87">
        <v>42653</v>
      </c>
      <c r="B6743" s="92">
        <v>5371.0029299999997</v>
      </c>
      <c r="C6743" s="92">
        <v>5397.1469729999999</v>
      </c>
      <c r="D6743" s="92">
        <v>5352.8168949999999</v>
      </c>
      <c r="E6743" s="92">
        <v>5360.828125</v>
      </c>
      <c r="F6743" s="92">
        <v>5360.6689450000003</v>
      </c>
      <c r="G6743" s="92">
        <v>64774600</v>
      </c>
    </row>
    <row r="6744" spans="1:7" x14ac:dyDescent="0.25">
      <c r="A6744" s="87">
        <v>42654</v>
      </c>
      <c r="B6744" s="92">
        <v>5372.6870120000003</v>
      </c>
      <c r="C6744" s="92">
        <v>5385.7578130000002</v>
      </c>
      <c r="D6744" s="92">
        <v>5345.0717770000001</v>
      </c>
      <c r="E6744" s="92">
        <v>5381.9970700000003</v>
      </c>
      <c r="F6744" s="92">
        <v>5381.8374020000001</v>
      </c>
      <c r="G6744" s="92">
        <v>84864400</v>
      </c>
    </row>
    <row r="6745" spans="1:7" x14ac:dyDescent="0.25">
      <c r="A6745" s="87">
        <v>42655</v>
      </c>
      <c r="B6745" s="92">
        <v>5364.3520509999998</v>
      </c>
      <c r="C6745" s="92">
        <v>5380.5610349999997</v>
      </c>
      <c r="D6745" s="92">
        <v>5350.3920900000003</v>
      </c>
      <c r="E6745" s="92">
        <v>5364.6108400000003</v>
      </c>
      <c r="F6745" s="92">
        <v>5364.4516599999997</v>
      </c>
      <c r="G6745" s="92">
        <v>55480600</v>
      </c>
    </row>
    <row r="6746" spans="1:7" x14ac:dyDescent="0.25">
      <c r="A6746" s="87">
        <v>42656</v>
      </c>
      <c r="B6746" s="92">
        <v>5368.216797</v>
      </c>
      <c r="C6746" s="92">
        <v>5384.5551759999998</v>
      </c>
      <c r="D6746" s="92">
        <v>5339.4838870000003</v>
      </c>
      <c r="E6746" s="92">
        <v>5340.3999020000001</v>
      </c>
      <c r="F6746" s="92">
        <v>5340.2412109999996</v>
      </c>
      <c r="G6746" s="92">
        <v>52638100</v>
      </c>
    </row>
    <row r="6747" spans="1:7" x14ac:dyDescent="0.25">
      <c r="A6747" s="87">
        <v>42657</v>
      </c>
      <c r="B6747" s="92">
        <v>5338.6982420000004</v>
      </c>
      <c r="C6747" s="92">
        <v>5408.7700199999999</v>
      </c>
      <c r="D6747" s="92">
        <v>5332.080078</v>
      </c>
      <c r="E6747" s="92">
        <v>5399.8847660000001</v>
      </c>
      <c r="F6747" s="92">
        <v>5399.7241210000002</v>
      </c>
      <c r="G6747" s="92">
        <v>55367700</v>
      </c>
    </row>
    <row r="6748" spans="1:7" x14ac:dyDescent="0.25">
      <c r="A6748" s="87">
        <v>42660</v>
      </c>
      <c r="B6748" s="92">
        <v>5390.9609380000002</v>
      </c>
      <c r="C6748" s="92">
        <v>5422.3491210000002</v>
      </c>
      <c r="D6748" s="92">
        <v>5386.2211909999996</v>
      </c>
      <c r="E6748" s="92">
        <v>5410.3032229999999</v>
      </c>
      <c r="F6748" s="92">
        <v>5410.142578</v>
      </c>
      <c r="G6748" s="92">
        <v>61546400</v>
      </c>
    </row>
    <row r="6749" spans="1:7" x14ac:dyDescent="0.25">
      <c r="A6749" s="87">
        <v>42661</v>
      </c>
      <c r="B6749" s="92">
        <v>5424.6689450000003</v>
      </c>
      <c r="C6749" s="92">
        <v>5446.8291019999997</v>
      </c>
      <c r="D6749" s="92">
        <v>5422.9169920000004</v>
      </c>
      <c r="E6749" s="92">
        <v>5430.0478519999997</v>
      </c>
      <c r="F6749" s="92">
        <v>5429.8867190000001</v>
      </c>
      <c r="G6749" s="92">
        <v>62742900</v>
      </c>
    </row>
    <row r="6750" spans="1:7" x14ac:dyDescent="0.25">
      <c r="A6750" s="87">
        <v>42662</v>
      </c>
      <c r="B6750" s="92">
        <v>5436.2797849999997</v>
      </c>
      <c r="C6750" s="92">
        <v>5445.7998049999997</v>
      </c>
      <c r="D6750" s="92">
        <v>5402.1538090000004</v>
      </c>
      <c r="E6750" s="92">
        <v>5409.2880859999996</v>
      </c>
      <c r="F6750" s="92">
        <v>5409.1274409999996</v>
      </c>
      <c r="G6750" s="92">
        <v>116737500</v>
      </c>
    </row>
    <row r="6751" spans="1:7" x14ac:dyDescent="0.25">
      <c r="A6751" s="87">
        <v>42663</v>
      </c>
      <c r="B6751" s="92">
        <v>5409.7900390000004</v>
      </c>
      <c r="C6751" s="92">
        <v>5423.2939450000003</v>
      </c>
      <c r="D6751" s="92">
        <v>5395.296875</v>
      </c>
      <c r="E6751" s="92">
        <v>5403.6899409999996</v>
      </c>
      <c r="F6751" s="92">
        <v>5403.529297</v>
      </c>
      <c r="G6751" s="92">
        <v>201336300</v>
      </c>
    </row>
    <row r="6752" spans="1:7" x14ac:dyDescent="0.25">
      <c r="A6752" s="87">
        <v>42664</v>
      </c>
      <c r="B6752" s="92">
        <v>5407.2338870000003</v>
      </c>
      <c r="C6752" s="92">
        <v>5416.9521480000003</v>
      </c>
      <c r="D6752" s="92">
        <v>5395.4228519999997</v>
      </c>
      <c r="E6752" s="92">
        <v>5409.2431640000004</v>
      </c>
      <c r="F6752" s="92">
        <v>5409.0825199999999</v>
      </c>
      <c r="G6752" s="92">
        <v>79093700</v>
      </c>
    </row>
    <row r="6753" spans="1:7" x14ac:dyDescent="0.25">
      <c r="A6753" s="87">
        <v>42667</v>
      </c>
      <c r="B6753" s="92">
        <v>5415.4770509999998</v>
      </c>
      <c r="C6753" s="92">
        <v>5433.3408200000003</v>
      </c>
      <c r="D6753" s="92">
        <v>5411.8808589999999</v>
      </c>
      <c r="E6753" s="92">
        <v>5420.998047</v>
      </c>
      <c r="F6753" s="92">
        <v>5420.8374020000001</v>
      </c>
      <c r="G6753" s="92">
        <v>81119800</v>
      </c>
    </row>
    <row r="6754" spans="1:7" x14ac:dyDescent="0.25">
      <c r="A6754" s="87">
        <v>42668</v>
      </c>
      <c r="B6754" s="92">
        <v>5426.1069340000004</v>
      </c>
      <c r="C6754" s="92">
        <v>5436.205078</v>
      </c>
      <c r="D6754" s="92">
        <v>5397.8208009999998</v>
      </c>
      <c r="E6754" s="92">
        <v>5397.8208009999998</v>
      </c>
      <c r="F6754" s="92">
        <v>5397.6606449999999</v>
      </c>
      <c r="G6754" s="92">
        <v>85020700</v>
      </c>
    </row>
    <row r="6755" spans="1:7" x14ac:dyDescent="0.25">
      <c r="A6755" s="87">
        <v>42669</v>
      </c>
      <c r="B6755" s="92">
        <v>5387.7001950000003</v>
      </c>
      <c r="C6755" s="92">
        <v>5406.5810549999997</v>
      </c>
      <c r="D6755" s="92">
        <v>5381.7041019999997</v>
      </c>
      <c r="E6755" s="92">
        <v>5399.6791990000002</v>
      </c>
      <c r="F6755" s="92">
        <v>5399.5888670000004</v>
      </c>
      <c r="G6755" s="92">
        <v>198835200</v>
      </c>
    </row>
    <row r="6756" spans="1:7" x14ac:dyDescent="0.25">
      <c r="A6756" s="87">
        <v>42670</v>
      </c>
      <c r="B6756" s="92">
        <v>5405.6958009999998</v>
      </c>
      <c r="C6756" s="92">
        <v>5427.5268550000001</v>
      </c>
      <c r="D6756" s="92">
        <v>5403.8588870000003</v>
      </c>
      <c r="E6756" s="92">
        <v>5416.8359380000002</v>
      </c>
      <c r="F6756" s="92">
        <v>5416.8359380000002</v>
      </c>
      <c r="G6756" s="92">
        <v>333149600</v>
      </c>
    </row>
    <row r="6757" spans="1:7" x14ac:dyDescent="0.25">
      <c r="A6757" s="87">
        <v>42671</v>
      </c>
      <c r="B6757" s="92">
        <v>5414.5087890000004</v>
      </c>
      <c r="C6757" s="92">
        <v>5426.2641599999997</v>
      </c>
      <c r="D6757" s="92">
        <v>5402.4291990000002</v>
      </c>
      <c r="E6757" s="92">
        <v>5410.2690430000002</v>
      </c>
      <c r="F6757" s="92">
        <v>5410.2690430000002</v>
      </c>
      <c r="G6757" s="92">
        <v>109309200</v>
      </c>
    </row>
    <row r="6758" spans="1:7" x14ac:dyDescent="0.25">
      <c r="A6758" s="87">
        <v>42674</v>
      </c>
      <c r="B6758" s="92">
        <v>5413.5688479999999</v>
      </c>
      <c r="C6758" s="92">
        <v>5429.0678710000002</v>
      </c>
      <c r="D6758" s="92">
        <v>5406.0068359999996</v>
      </c>
      <c r="E6758" s="92">
        <v>5422.5419920000004</v>
      </c>
      <c r="F6758" s="92">
        <v>5422.5419920000004</v>
      </c>
      <c r="G6758" s="92">
        <v>135128600</v>
      </c>
    </row>
    <row r="6759" spans="1:7" x14ac:dyDescent="0.25">
      <c r="A6759" s="87">
        <v>42675</v>
      </c>
      <c r="B6759" s="92">
        <v>5430.7451170000004</v>
      </c>
      <c r="C6759" s="92">
        <v>5439.0278319999998</v>
      </c>
      <c r="D6759" s="92">
        <v>5415.0297849999997</v>
      </c>
      <c r="E6759" s="92">
        <v>5416.0068359999996</v>
      </c>
      <c r="F6759" s="92">
        <v>5416.0068359999996</v>
      </c>
      <c r="G6759" s="92">
        <v>80147600</v>
      </c>
    </row>
    <row r="6760" spans="1:7" x14ac:dyDescent="0.25">
      <c r="A6760" s="87">
        <v>42676</v>
      </c>
      <c r="B6760" s="92">
        <v>5415.0219729999999</v>
      </c>
      <c r="C6760" s="92">
        <v>5420.3588870000003</v>
      </c>
      <c r="D6760" s="92">
        <v>5393.5068359999996</v>
      </c>
      <c r="E6760" s="92">
        <v>5405.455078</v>
      </c>
      <c r="F6760" s="92">
        <v>5405.455078</v>
      </c>
      <c r="G6760" s="92">
        <v>95507600</v>
      </c>
    </row>
    <row r="6761" spans="1:7" x14ac:dyDescent="0.25">
      <c r="A6761" s="87">
        <v>42677</v>
      </c>
      <c r="B6761" s="92">
        <v>5395.8710940000001</v>
      </c>
      <c r="C6761" s="92">
        <v>5402.046875</v>
      </c>
      <c r="D6761" s="92">
        <v>5329.501953</v>
      </c>
      <c r="E6761" s="92">
        <v>5329.501953</v>
      </c>
      <c r="F6761" s="92">
        <v>5329.501953</v>
      </c>
      <c r="G6761" s="92">
        <v>71645500</v>
      </c>
    </row>
    <row r="6762" spans="1:7" x14ac:dyDescent="0.25">
      <c r="A6762" s="87">
        <v>42678</v>
      </c>
      <c r="B6762" s="92">
        <v>5310.7822269999997</v>
      </c>
      <c r="C6762" s="92">
        <v>5362.6601559999999</v>
      </c>
      <c r="D6762" s="92">
        <v>5303.3598629999997</v>
      </c>
      <c r="E6762" s="92">
        <v>5362.6601559999999</v>
      </c>
      <c r="F6762" s="92">
        <v>5362.6601559999999</v>
      </c>
      <c r="G6762" s="92">
        <v>63398900</v>
      </c>
    </row>
    <row r="6763" spans="1:7" x14ac:dyDescent="0.25">
      <c r="A6763" s="87">
        <v>42681</v>
      </c>
      <c r="B6763" s="92">
        <v>5361.0239259999998</v>
      </c>
      <c r="C6763" s="92">
        <v>5395.3251950000003</v>
      </c>
      <c r="D6763" s="92">
        <v>5341.8618159999996</v>
      </c>
      <c r="E6763" s="92">
        <v>5386.2080079999996</v>
      </c>
      <c r="F6763" s="92">
        <v>5386.2080079999996</v>
      </c>
      <c r="G6763" s="92">
        <v>83980500</v>
      </c>
    </row>
    <row r="6764" spans="1:7" x14ac:dyDescent="0.25">
      <c r="A6764" s="87">
        <v>42682</v>
      </c>
      <c r="B6764" s="92">
        <v>5407.3891599999997</v>
      </c>
      <c r="C6764" s="92">
        <v>5476.0717770000001</v>
      </c>
      <c r="D6764" s="92">
        <v>5407.3891599999997</v>
      </c>
      <c r="E6764" s="92">
        <v>5470.6811520000001</v>
      </c>
      <c r="F6764" s="92">
        <v>5470.6811520000001</v>
      </c>
      <c r="G6764" s="92">
        <v>9734142100</v>
      </c>
    </row>
    <row r="6765" spans="1:7" x14ac:dyDescent="0.25">
      <c r="A6765" s="87">
        <v>42683</v>
      </c>
      <c r="B6765" s="92">
        <v>5478.0341799999997</v>
      </c>
      <c r="C6765" s="92">
        <v>5491.701172</v>
      </c>
      <c r="D6765" s="92">
        <v>5345.1279299999997</v>
      </c>
      <c r="E6765" s="92">
        <v>5414.3208009999998</v>
      </c>
      <c r="F6765" s="92">
        <v>5414.3208009999998</v>
      </c>
      <c r="G6765" s="92">
        <v>107152200</v>
      </c>
    </row>
    <row r="6766" spans="1:7" x14ac:dyDescent="0.25">
      <c r="A6766" s="87">
        <v>42684</v>
      </c>
      <c r="B6766" s="92">
        <v>5444.0410160000001</v>
      </c>
      <c r="C6766" s="92">
        <v>5482.1059569999998</v>
      </c>
      <c r="D6766" s="92">
        <v>5443.7338870000003</v>
      </c>
      <c r="E6766" s="92">
        <v>5450.3061520000001</v>
      </c>
      <c r="F6766" s="92">
        <v>5450.3061520000001</v>
      </c>
      <c r="G6766" s="92">
        <v>86519300</v>
      </c>
    </row>
    <row r="6767" spans="1:7" x14ac:dyDescent="0.25">
      <c r="A6767" s="87">
        <v>42685</v>
      </c>
      <c r="B6767" s="92">
        <v>5380.6411129999997</v>
      </c>
      <c r="C6767" s="92">
        <v>5380.6850590000004</v>
      </c>
      <c r="D6767" s="92">
        <v>5231.9711909999996</v>
      </c>
      <c r="E6767" s="92">
        <v>5231.9711909999996</v>
      </c>
      <c r="F6767" s="92">
        <v>5231.9711909999996</v>
      </c>
      <c r="G6767" s="92">
        <v>9788202500</v>
      </c>
    </row>
    <row r="6768" spans="1:7" x14ac:dyDescent="0.25">
      <c r="A6768" s="87">
        <v>42688</v>
      </c>
      <c r="B6768" s="92">
        <v>5194.9267579999996</v>
      </c>
      <c r="C6768" s="92">
        <v>5196.7841799999997</v>
      </c>
      <c r="D6768" s="92">
        <v>5043.3510740000002</v>
      </c>
      <c r="E6768" s="92">
        <v>5115.7387699999999</v>
      </c>
      <c r="F6768" s="92">
        <v>5115.7387699999999</v>
      </c>
      <c r="G6768" s="92">
        <v>91613700</v>
      </c>
    </row>
    <row r="6769" spans="1:7" x14ac:dyDescent="0.25">
      <c r="A6769" s="87">
        <v>42689</v>
      </c>
      <c r="B6769" s="92">
        <v>5121.4780270000001</v>
      </c>
      <c r="C6769" s="92">
        <v>5169.3569340000004</v>
      </c>
      <c r="D6769" s="92">
        <v>5073.419922</v>
      </c>
      <c r="E6769" s="92">
        <v>5078.5009769999997</v>
      </c>
      <c r="F6769" s="92">
        <v>5078.5009769999997</v>
      </c>
      <c r="G6769" s="92">
        <v>76584600</v>
      </c>
    </row>
    <row r="6770" spans="1:7" x14ac:dyDescent="0.25">
      <c r="A6770" s="87">
        <v>42690</v>
      </c>
      <c r="B6770" s="92">
        <v>5112.4960940000001</v>
      </c>
      <c r="C6770" s="92">
        <v>5201.1728519999997</v>
      </c>
      <c r="D6770" s="92">
        <v>5112.4960940000001</v>
      </c>
      <c r="E6770" s="92">
        <v>5185.4648440000001</v>
      </c>
      <c r="F6770" s="92">
        <v>5185.4648440000001</v>
      </c>
      <c r="G6770" s="92">
        <v>80425400</v>
      </c>
    </row>
    <row r="6771" spans="1:7" x14ac:dyDescent="0.25">
      <c r="A6771" s="87">
        <v>42691</v>
      </c>
      <c r="B6771" s="92">
        <v>5180.4819340000004</v>
      </c>
      <c r="C6771" s="92">
        <v>5202.3149409999996</v>
      </c>
      <c r="D6771" s="92">
        <v>5162.8120120000003</v>
      </c>
      <c r="E6771" s="92">
        <v>5193.0151370000003</v>
      </c>
      <c r="F6771" s="92">
        <v>5193.0151370000003</v>
      </c>
      <c r="G6771" s="92">
        <v>75311800</v>
      </c>
    </row>
    <row r="6772" spans="1:7" x14ac:dyDescent="0.25">
      <c r="A6772" s="87">
        <v>42692</v>
      </c>
      <c r="B6772" s="92">
        <v>5195.076172</v>
      </c>
      <c r="C6772" s="92">
        <v>5196.9091799999997</v>
      </c>
      <c r="D6772" s="92">
        <v>5139.205078</v>
      </c>
      <c r="E6772" s="92">
        <v>5170.1088870000003</v>
      </c>
      <c r="F6772" s="92">
        <v>5170.1088870000003</v>
      </c>
      <c r="G6772" s="92">
        <v>71630400</v>
      </c>
    </row>
    <row r="6773" spans="1:7" x14ac:dyDescent="0.25">
      <c r="A6773" s="87">
        <v>42695</v>
      </c>
      <c r="B6773" s="92">
        <v>5150.826172</v>
      </c>
      <c r="C6773" s="92">
        <v>5158.7631840000004</v>
      </c>
      <c r="D6773" s="92">
        <v>5130.4428710000002</v>
      </c>
      <c r="E6773" s="92">
        <v>5148.3188479999999</v>
      </c>
      <c r="F6773" s="92">
        <v>5148.3188479999999</v>
      </c>
      <c r="G6773" s="92">
        <v>91116600</v>
      </c>
    </row>
    <row r="6774" spans="1:7" x14ac:dyDescent="0.25">
      <c r="A6774" s="87">
        <v>42696</v>
      </c>
      <c r="B6774" s="92">
        <v>5140.658203</v>
      </c>
      <c r="C6774" s="92">
        <v>5204.673828</v>
      </c>
      <c r="D6774" s="92">
        <v>5140.5190430000002</v>
      </c>
      <c r="E6774" s="92">
        <v>5204.673828</v>
      </c>
      <c r="F6774" s="92">
        <v>5204.673828</v>
      </c>
      <c r="G6774" s="92">
        <v>97703800</v>
      </c>
    </row>
    <row r="6775" spans="1:7" x14ac:dyDescent="0.25">
      <c r="A6775" s="87">
        <v>42697</v>
      </c>
      <c r="B6775" s="92">
        <v>5192.3461909999996</v>
      </c>
      <c r="C6775" s="92">
        <v>5211.9960940000001</v>
      </c>
      <c r="D6775" s="92">
        <v>5182.3452150000003</v>
      </c>
      <c r="E6775" s="92">
        <v>5211.9960940000001</v>
      </c>
      <c r="F6775" s="92">
        <v>5211.9960940000001</v>
      </c>
      <c r="G6775" s="92">
        <v>86828200</v>
      </c>
    </row>
    <row r="6776" spans="1:7" x14ac:dyDescent="0.25">
      <c r="A6776" s="87">
        <v>42698</v>
      </c>
      <c r="B6776" s="92">
        <v>5179.2221680000002</v>
      </c>
      <c r="C6776" s="92">
        <v>5194.2441410000001</v>
      </c>
      <c r="D6776" s="92">
        <v>5102.4208980000003</v>
      </c>
      <c r="E6776" s="92">
        <v>5107.623047</v>
      </c>
      <c r="F6776" s="92">
        <v>5107.623047</v>
      </c>
      <c r="G6776" s="92">
        <v>78976000</v>
      </c>
    </row>
    <row r="6777" spans="1:7" x14ac:dyDescent="0.25">
      <c r="A6777" s="87">
        <v>42699</v>
      </c>
      <c r="B6777" s="92">
        <v>5097.1079099999997</v>
      </c>
      <c r="C6777" s="92">
        <v>5129.7529299999997</v>
      </c>
      <c r="D6777" s="92">
        <v>5096.6708980000003</v>
      </c>
      <c r="E6777" s="92">
        <v>5122.1040039999998</v>
      </c>
      <c r="F6777" s="92">
        <v>5122.1040039999998</v>
      </c>
      <c r="G6777" s="92">
        <v>84213300</v>
      </c>
    </row>
    <row r="6778" spans="1:7" x14ac:dyDescent="0.25">
      <c r="A6778" s="87">
        <v>42702</v>
      </c>
      <c r="B6778" s="92">
        <v>5111.423828</v>
      </c>
      <c r="C6778" s="92">
        <v>5120.8618159999996</v>
      </c>
      <c r="D6778" s="92">
        <v>5091.6098629999997</v>
      </c>
      <c r="E6778" s="92">
        <v>5114.5717770000001</v>
      </c>
      <c r="F6778" s="92">
        <v>5114.5717770000001</v>
      </c>
      <c r="G6778" s="92">
        <v>121168300</v>
      </c>
    </row>
    <row r="6779" spans="1:7" x14ac:dyDescent="0.25">
      <c r="A6779" s="87">
        <v>42703</v>
      </c>
      <c r="B6779" s="92">
        <v>5108.751953</v>
      </c>
      <c r="C6779" s="92">
        <v>5164.580078</v>
      </c>
      <c r="D6779" s="92">
        <v>5108.751953</v>
      </c>
      <c r="E6779" s="92">
        <v>5136.6669920000004</v>
      </c>
      <c r="F6779" s="92">
        <v>5136.6669920000004</v>
      </c>
      <c r="G6779" s="92">
        <v>124696800</v>
      </c>
    </row>
    <row r="6780" spans="1:7" x14ac:dyDescent="0.25">
      <c r="A6780" s="87">
        <v>42704</v>
      </c>
      <c r="B6780" s="92">
        <v>5148.908203</v>
      </c>
      <c r="C6780" s="92">
        <v>5182.1420900000003</v>
      </c>
      <c r="D6780" s="92">
        <v>5146.5249020000001</v>
      </c>
      <c r="E6780" s="92">
        <v>5148.9101559999999</v>
      </c>
      <c r="F6780" s="92">
        <v>5148.9101559999999</v>
      </c>
      <c r="G6780" s="92">
        <v>116497500</v>
      </c>
    </row>
    <row r="6781" spans="1:7" x14ac:dyDescent="0.25">
      <c r="A6781" s="87">
        <v>42705</v>
      </c>
      <c r="B6781" s="92">
        <v>5168.6337890000004</v>
      </c>
      <c r="C6781" s="92">
        <v>5211.921875</v>
      </c>
      <c r="D6781" s="92">
        <v>5168.0688479999999</v>
      </c>
      <c r="E6781" s="92">
        <v>5198.7548829999996</v>
      </c>
      <c r="F6781" s="92">
        <v>5198.7548829999996</v>
      </c>
      <c r="G6781" s="92">
        <v>109410600</v>
      </c>
    </row>
    <row r="6782" spans="1:7" x14ac:dyDescent="0.25">
      <c r="A6782" s="87">
        <v>42706</v>
      </c>
      <c r="B6782" s="92">
        <v>5207.9179690000001</v>
      </c>
      <c r="C6782" s="92">
        <v>5250.2919920000004</v>
      </c>
      <c r="D6782" s="92">
        <v>5199.1420900000003</v>
      </c>
      <c r="E6782" s="92">
        <v>5245.9560549999997</v>
      </c>
      <c r="F6782" s="92">
        <v>5245.9560549999997</v>
      </c>
      <c r="G6782" s="92">
        <v>77029900</v>
      </c>
    </row>
    <row r="6783" spans="1:7" x14ac:dyDescent="0.25">
      <c r="A6783" s="87">
        <v>42709</v>
      </c>
      <c r="B6783" s="92">
        <v>5239.8969729999999</v>
      </c>
      <c r="C6783" s="92">
        <v>5280.3217770000001</v>
      </c>
      <c r="D6783" s="92">
        <v>5239.8969729999999</v>
      </c>
      <c r="E6783" s="92">
        <v>5268.3081050000001</v>
      </c>
      <c r="F6783" s="92">
        <v>5268.3081050000001</v>
      </c>
      <c r="G6783" s="92">
        <v>69209000</v>
      </c>
    </row>
    <row r="6784" spans="1:7" x14ac:dyDescent="0.25">
      <c r="A6784" s="87">
        <v>42710</v>
      </c>
      <c r="B6784" s="92">
        <v>5279.9838870000003</v>
      </c>
      <c r="C6784" s="92">
        <v>5288.9140630000002</v>
      </c>
      <c r="D6784" s="92">
        <v>5259.1938479999999</v>
      </c>
      <c r="E6784" s="92">
        <v>5272.9648440000001</v>
      </c>
      <c r="F6784" s="92">
        <v>5272.9648440000001</v>
      </c>
      <c r="G6784" s="92">
        <v>66277100</v>
      </c>
    </row>
    <row r="6785" spans="1:7" x14ac:dyDescent="0.25">
      <c r="A6785" s="87">
        <v>42711</v>
      </c>
      <c r="B6785" s="92">
        <v>5272.1000979999999</v>
      </c>
      <c r="C6785" s="92">
        <v>5273.5151370000003</v>
      </c>
      <c r="D6785" s="92">
        <v>5229.7978519999997</v>
      </c>
      <c r="E6785" s="92">
        <v>5265.3681640000004</v>
      </c>
      <c r="F6785" s="92">
        <v>5265.3681640000004</v>
      </c>
      <c r="G6785" s="92">
        <v>60338200</v>
      </c>
    </row>
    <row r="6786" spans="1:7" x14ac:dyDescent="0.25">
      <c r="A6786" s="87">
        <v>42712</v>
      </c>
      <c r="B6786" s="92">
        <v>5268.2387699999999</v>
      </c>
      <c r="C6786" s="92">
        <v>5303.7338870000003</v>
      </c>
      <c r="D6786" s="92">
        <v>5263.4350590000004</v>
      </c>
      <c r="E6786" s="92">
        <v>5303.7338870000003</v>
      </c>
      <c r="F6786" s="92">
        <v>5303.7338870000003</v>
      </c>
      <c r="G6786" s="92">
        <v>65715900</v>
      </c>
    </row>
    <row r="6787" spans="1:7" x14ac:dyDescent="0.25">
      <c r="A6787" s="87">
        <v>42713</v>
      </c>
      <c r="B6787" s="92">
        <v>5297.5498049999997</v>
      </c>
      <c r="C6787" s="92">
        <v>5308.1259769999997</v>
      </c>
      <c r="D6787" s="92">
        <v>5284.7661129999997</v>
      </c>
      <c r="E6787" s="92">
        <v>5308.1259769999997</v>
      </c>
      <c r="F6787" s="92">
        <v>5308.1259769999997</v>
      </c>
      <c r="G6787" s="92">
        <v>49814700</v>
      </c>
    </row>
    <row r="6788" spans="1:7" x14ac:dyDescent="0.25">
      <c r="A6788" s="87">
        <v>42717</v>
      </c>
      <c r="B6788" s="92">
        <v>5296.1918949999999</v>
      </c>
      <c r="C6788" s="92">
        <v>5300.7177730000003</v>
      </c>
      <c r="D6788" s="92">
        <v>5264.7377930000002</v>
      </c>
      <c r="E6788" s="92">
        <v>5293.6191410000001</v>
      </c>
      <c r="F6788" s="92">
        <v>5293.6191410000001</v>
      </c>
      <c r="G6788" s="92">
        <v>53794200</v>
      </c>
    </row>
    <row r="6789" spans="1:7" x14ac:dyDescent="0.25">
      <c r="A6789" s="87">
        <v>42718</v>
      </c>
      <c r="B6789" s="92">
        <v>5287.1928710000002</v>
      </c>
      <c r="C6789" s="92">
        <v>5306.3369140000004</v>
      </c>
      <c r="D6789" s="92">
        <v>5259.6811520000001</v>
      </c>
      <c r="E6789" s="92">
        <v>5262.8168949999999</v>
      </c>
      <c r="F6789" s="92">
        <v>5262.8168949999999</v>
      </c>
      <c r="G6789" s="92">
        <v>51760500</v>
      </c>
    </row>
    <row r="6790" spans="1:7" x14ac:dyDescent="0.25">
      <c r="A6790" s="87">
        <v>42719</v>
      </c>
      <c r="B6790" s="92">
        <v>5230.5649409999996</v>
      </c>
      <c r="C6790" s="92">
        <v>5266.0610349999997</v>
      </c>
      <c r="D6790" s="92">
        <v>5210.6328130000002</v>
      </c>
      <c r="E6790" s="92">
        <v>5254.3618159999996</v>
      </c>
      <c r="F6790" s="92">
        <v>5254.3618159999996</v>
      </c>
      <c r="G6790" s="92">
        <v>64359300</v>
      </c>
    </row>
    <row r="6791" spans="1:7" x14ac:dyDescent="0.25">
      <c r="A6791" s="87">
        <v>42720</v>
      </c>
      <c r="B6791" s="92">
        <v>5260.1259769999997</v>
      </c>
      <c r="C6791" s="92">
        <v>5263.0058589999999</v>
      </c>
      <c r="D6791" s="92">
        <v>5231.6518550000001</v>
      </c>
      <c r="E6791" s="92">
        <v>5231.6518550000001</v>
      </c>
      <c r="F6791" s="92">
        <v>5231.6518550000001</v>
      </c>
      <c r="G6791" s="92">
        <v>58386700</v>
      </c>
    </row>
    <row r="6792" spans="1:7" x14ac:dyDescent="0.25">
      <c r="A6792" s="87">
        <v>42723</v>
      </c>
      <c r="B6792" s="92">
        <v>5224.0708009999998</v>
      </c>
      <c r="C6792" s="92">
        <v>5240.4267579999996</v>
      </c>
      <c r="D6792" s="92">
        <v>5190.9331050000001</v>
      </c>
      <c r="E6792" s="92">
        <v>5191.9121089999999</v>
      </c>
      <c r="F6792" s="92">
        <v>5191.9121089999999</v>
      </c>
      <c r="G6792" s="92">
        <v>60026700</v>
      </c>
    </row>
    <row r="6793" spans="1:7" x14ac:dyDescent="0.25">
      <c r="A6793" s="87">
        <v>42724</v>
      </c>
      <c r="B6793" s="92">
        <v>5179.1821289999998</v>
      </c>
      <c r="C6793" s="92">
        <v>5194.7290039999998</v>
      </c>
      <c r="D6793" s="92">
        <v>5142.3930659999996</v>
      </c>
      <c r="E6793" s="92">
        <v>5162.4770509999998</v>
      </c>
      <c r="F6793" s="92">
        <v>5162.4770509999998</v>
      </c>
      <c r="G6793" s="92">
        <v>71959000</v>
      </c>
    </row>
    <row r="6794" spans="1:7" x14ac:dyDescent="0.25">
      <c r="A6794" s="87">
        <v>42725</v>
      </c>
      <c r="B6794" s="92">
        <v>5179.0258789999998</v>
      </c>
      <c r="C6794" s="92">
        <v>5188.9458009999998</v>
      </c>
      <c r="D6794" s="92">
        <v>5111.3920900000003</v>
      </c>
      <c r="E6794" s="92">
        <v>5111.3920900000003</v>
      </c>
      <c r="F6794" s="92">
        <v>5111.3920900000003</v>
      </c>
      <c r="G6794" s="92">
        <v>54114100</v>
      </c>
    </row>
    <row r="6795" spans="1:7" x14ac:dyDescent="0.25">
      <c r="A6795" s="87">
        <v>42726</v>
      </c>
      <c r="B6795" s="92">
        <v>5114.3969729999999</v>
      </c>
      <c r="C6795" s="92">
        <v>5120.3569340000004</v>
      </c>
      <c r="D6795" s="92">
        <v>5032.9140630000002</v>
      </c>
      <c r="E6795" s="92">
        <v>5042.8701170000004</v>
      </c>
      <c r="F6795" s="92">
        <v>5042.8701170000004</v>
      </c>
      <c r="G6795" s="92">
        <v>52470700</v>
      </c>
    </row>
    <row r="6796" spans="1:7" x14ac:dyDescent="0.25">
      <c r="A6796" s="87">
        <v>42727</v>
      </c>
      <c r="B6796" s="92">
        <v>5036.2880859999996</v>
      </c>
      <c r="C6796" s="92">
        <v>5078.2309569999998</v>
      </c>
      <c r="D6796" s="92">
        <v>5022.8481449999999</v>
      </c>
      <c r="E6796" s="92">
        <v>5027.7041019999997</v>
      </c>
      <c r="F6796" s="92">
        <v>5027.7041019999997</v>
      </c>
      <c r="G6796" s="92">
        <v>51530100</v>
      </c>
    </row>
    <row r="6797" spans="1:7" x14ac:dyDescent="0.25">
      <c r="A6797" s="87">
        <v>42731</v>
      </c>
      <c r="B6797" s="92">
        <v>5028.3559569999998</v>
      </c>
      <c r="C6797" s="92">
        <v>5112.7758789999998</v>
      </c>
      <c r="D6797" s="92">
        <v>5028.1992190000001</v>
      </c>
      <c r="E6797" s="92">
        <v>5102.9541019999997</v>
      </c>
      <c r="F6797" s="92">
        <v>5102.9541019999997</v>
      </c>
      <c r="G6797" s="92">
        <v>56151600</v>
      </c>
    </row>
    <row r="6798" spans="1:7" x14ac:dyDescent="0.25">
      <c r="A6798" s="87">
        <v>42732</v>
      </c>
      <c r="B6798" s="92">
        <v>5140.1362300000001</v>
      </c>
      <c r="C6798" s="92">
        <v>5213.2700199999999</v>
      </c>
      <c r="D6798" s="92">
        <v>5139.7690430000002</v>
      </c>
      <c r="E6798" s="92">
        <v>5209.4448240000002</v>
      </c>
      <c r="F6798" s="92">
        <v>5209.4448240000002</v>
      </c>
      <c r="G6798" s="92">
        <v>52440100</v>
      </c>
    </row>
    <row r="6799" spans="1:7" x14ac:dyDescent="0.25">
      <c r="A6799" s="87">
        <v>42733</v>
      </c>
      <c r="B6799" s="92">
        <v>5205.2709960000002</v>
      </c>
      <c r="C6799" s="92">
        <v>5311.6152339999999</v>
      </c>
      <c r="D6799" s="92">
        <v>5200.2651370000003</v>
      </c>
      <c r="E6799" s="92">
        <v>5302.5659180000002</v>
      </c>
      <c r="F6799" s="92">
        <v>5302.5659180000002</v>
      </c>
      <c r="G6799" s="92">
        <v>54184200</v>
      </c>
    </row>
    <row r="6800" spans="1:7" x14ac:dyDescent="0.25">
      <c r="A6800" s="87">
        <v>42734</v>
      </c>
      <c r="B6800" s="92">
        <v>5307.3652339999999</v>
      </c>
      <c r="C6800" s="92">
        <v>5334.7871089999999</v>
      </c>
      <c r="D6800" s="92">
        <v>5296.7109380000002</v>
      </c>
      <c r="E6800" s="92">
        <v>5296.7109380000002</v>
      </c>
      <c r="F6800" s="92">
        <v>5296.7109380000002</v>
      </c>
      <c r="G6800" s="92">
        <v>60042700</v>
      </c>
    </row>
    <row r="6801" spans="1:7" x14ac:dyDescent="0.25">
      <c r="A6801" s="87">
        <v>42737</v>
      </c>
      <c r="B6801" s="92" t="s">
        <v>2065</v>
      </c>
      <c r="C6801" s="92" t="s">
        <v>2065</v>
      </c>
      <c r="D6801" s="92" t="s">
        <v>2065</v>
      </c>
      <c r="E6801" s="92" t="s">
        <v>2065</v>
      </c>
      <c r="F6801" s="92" t="s">
        <v>2065</v>
      </c>
      <c r="G6801" s="92" t="s">
        <v>2065</v>
      </c>
    </row>
    <row r="6802" spans="1:7" x14ac:dyDescent="0.25">
      <c r="A6802" s="87">
        <v>42738</v>
      </c>
      <c r="B6802" s="92">
        <v>5290.3881840000004</v>
      </c>
      <c r="C6802" s="92">
        <v>5292.1811520000001</v>
      </c>
      <c r="D6802" s="92">
        <v>5246.8520509999998</v>
      </c>
      <c r="E6802" s="92">
        <v>5275.9711909999996</v>
      </c>
      <c r="F6802" s="92">
        <v>5275.9711909999996</v>
      </c>
      <c r="G6802" s="92">
        <v>33217000</v>
      </c>
    </row>
    <row r="6803" spans="1:7" x14ac:dyDescent="0.25">
      <c r="A6803" s="87">
        <v>42739</v>
      </c>
      <c r="B6803" s="92">
        <v>5270.0161129999997</v>
      </c>
      <c r="C6803" s="92">
        <v>5312.9560549999997</v>
      </c>
      <c r="D6803" s="92">
        <v>5249.2338870000003</v>
      </c>
      <c r="E6803" s="92">
        <v>5301.1831050000001</v>
      </c>
      <c r="F6803" s="92">
        <v>5301.1831050000001</v>
      </c>
      <c r="G6803" s="92">
        <v>53111300</v>
      </c>
    </row>
    <row r="6804" spans="1:7" x14ac:dyDescent="0.25">
      <c r="A6804" s="87">
        <v>42740</v>
      </c>
      <c r="B6804" s="92">
        <v>5302.6328130000002</v>
      </c>
      <c r="C6804" s="92">
        <v>5328.4902339999999</v>
      </c>
      <c r="D6804" s="92">
        <v>5302.6328130000002</v>
      </c>
      <c r="E6804" s="92">
        <v>5325.5039059999999</v>
      </c>
      <c r="F6804" s="92">
        <v>5325.5039059999999</v>
      </c>
      <c r="G6804" s="92">
        <v>77219400</v>
      </c>
    </row>
    <row r="6805" spans="1:7" x14ac:dyDescent="0.25">
      <c r="A6805" s="87">
        <v>42741</v>
      </c>
      <c r="B6805" s="92">
        <v>5321.7451170000004</v>
      </c>
      <c r="C6805" s="92">
        <v>5350.2451170000004</v>
      </c>
      <c r="D6805" s="92">
        <v>5318.3847660000001</v>
      </c>
      <c r="E6805" s="92">
        <v>5347.0219729999999</v>
      </c>
      <c r="F6805" s="92">
        <v>5347.0219729999999</v>
      </c>
      <c r="G6805" s="92">
        <v>71615300</v>
      </c>
    </row>
    <row r="6806" spans="1:7" x14ac:dyDescent="0.25">
      <c r="A6806" s="87">
        <v>42744</v>
      </c>
      <c r="B6806" s="92">
        <v>5350.8798829999996</v>
      </c>
      <c r="C6806" s="92">
        <v>5360.0610349999997</v>
      </c>
      <c r="D6806" s="92">
        <v>5307.5849609999996</v>
      </c>
      <c r="E6806" s="92">
        <v>5316.3637699999999</v>
      </c>
      <c r="F6806" s="92">
        <v>5316.3637699999999</v>
      </c>
      <c r="G6806" s="92">
        <v>97010200</v>
      </c>
    </row>
    <row r="6807" spans="1:7" x14ac:dyDescent="0.25">
      <c r="A6807" s="87">
        <v>42745</v>
      </c>
      <c r="B6807" s="92">
        <v>5330.0151370000003</v>
      </c>
      <c r="C6807" s="92">
        <v>5331.1328130000002</v>
      </c>
      <c r="D6807" s="92">
        <v>5292.0629879999997</v>
      </c>
      <c r="E6807" s="92">
        <v>5309.923828</v>
      </c>
      <c r="F6807" s="92">
        <v>5309.923828</v>
      </c>
      <c r="G6807" s="92">
        <v>70792500</v>
      </c>
    </row>
    <row r="6808" spans="1:7" x14ac:dyDescent="0.25">
      <c r="A6808" s="87">
        <v>42746</v>
      </c>
      <c r="B6808" s="92">
        <v>5316.1518550000001</v>
      </c>
      <c r="C6808" s="92">
        <v>5322.9790039999998</v>
      </c>
      <c r="D6808" s="92">
        <v>5301.2368159999996</v>
      </c>
      <c r="E6808" s="92">
        <v>5301.2368159999996</v>
      </c>
      <c r="F6808" s="92">
        <v>5301.2368159999996</v>
      </c>
      <c r="G6808" s="92">
        <v>84703100</v>
      </c>
    </row>
    <row r="6809" spans="1:7" x14ac:dyDescent="0.25">
      <c r="A6809" s="87">
        <v>42747</v>
      </c>
      <c r="B6809" s="92">
        <v>5301.0361329999996</v>
      </c>
      <c r="C6809" s="92">
        <v>5322.419922</v>
      </c>
      <c r="D6809" s="92">
        <v>5292.75</v>
      </c>
      <c r="E6809" s="92">
        <v>5292.75</v>
      </c>
      <c r="F6809" s="92">
        <v>5292.75</v>
      </c>
      <c r="G6809" s="92">
        <v>100764000</v>
      </c>
    </row>
    <row r="6810" spans="1:7" x14ac:dyDescent="0.25">
      <c r="A6810" s="87">
        <v>42748</v>
      </c>
      <c r="B6810" s="92">
        <v>5299.0507809999999</v>
      </c>
      <c r="C6810" s="92">
        <v>5310.419922</v>
      </c>
      <c r="D6810" s="92">
        <v>5272.9829099999997</v>
      </c>
      <c r="E6810" s="92">
        <v>5272.9829099999997</v>
      </c>
      <c r="F6810" s="92">
        <v>5272.9829099999997</v>
      </c>
      <c r="G6810" s="92">
        <v>70293600</v>
      </c>
    </row>
    <row r="6811" spans="1:7" x14ac:dyDescent="0.25">
      <c r="A6811" s="87">
        <v>42751</v>
      </c>
      <c r="B6811" s="92">
        <v>5283.6181640000004</v>
      </c>
      <c r="C6811" s="92">
        <v>5291.4960940000001</v>
      </c>
      <c r="D6811" s="92">
        <v>5270.0112300000001</v>
      </c>
      <c r="E6811" s="92">
        <v>5270.0112300000001</v>
      </c>
      <c r="F6811" s="92">
        <v>5270.0112300000001</v>
      </c>
      <c r="G6811" s="92">
        <v>73077600</v>
      </c>
    </row>
    <row r="6812" spans="1:7" x14ac:dyDescent="0.25">
      <c r="A6812" s="87">
        <v>42752</v>
      </c>
      <c r="B6812" s="92">
        <v>5266.9228519999997</v>
      </c>
      <c r="C6812" s="92">
        <v>5287.1240230000003</v>
      </c>
      <c r="D6812" s="92">
        <v>5265.6020509999998</v>
      </c>
      <c r="E6812" s="92">
        <v>5266.9379879999997</v>
      </c>
      <c r="F6812" s="92">
        <v>5266.9379879999997</v>
      </c>
      <c r="G6812" s="92">
        <v>86901800</v>
      </c>
    </row>
    <row r="6813" spans="1:7" x14ac:dyDescent="0.25">
      <c r="A6813" s="87">
        <v>42753</v>
      </c>
      <c r="B6813" s="92">
        <v>5273.2939450000003</v>
      </c>
      <c r="C6813" s="92">
        <v>5294.7841799999997</v>
      </c>
      <c r="D6813" s="92">
        <v>5273.2939450000003</v>
      </c>
      <c r="E6813" s="92">
        <v>5294.7841799999997</v>
      </c>
      <c r="F6813" s="92">
        <v>5294.7841799999997</v>
      </c>
      <c r="G6813" s="92">
        <v>113444600</v>
      </c>
    </row>
    <row r="6814" spans="1:7" x14ac:dyDescent="0.25">
      <c r="A6814" s="87">
        <v>42754</v>
      </c>
      <c r="B6814" s="92">
        <v>5302.2109380000002</v>
      </c>
      <c r="C6814" s="92">
        <v>5309.9521480000003</v>
      </c>
      <c r="D6814" s="92">
        <v>5288.5771480000003</v>
      </c>
      <c r="E6814" s="92">
        <v>5298.9482420000004</v>
      </c>
      <c r="F6814" s="92">
        <v>5298.9482420000004</v>
      </c>
      <c r="G6814" s="92">
        <v>85392800</v>
      </c>
    </row>
    <row r="6815" spans="1:7" x14ac:dyDescent="0.25">
      <c r="A6815" s="87">
        <v>42755</v>
      </c>
      <c r="B6815" s="92">
        <v>5290.5629879999997</v>
      </c>
      <c r="C6815" s="92">
        <v>5293.0810549999997</v>
      </c>
      <c r="D6815" s="92">
        <v>5243.7460940000001</v>
      </c>
      <c r="E6815" s="92">
        <v>5254.3110349999997</v>
      </c>
      <c r="F6815" s="92">
        <v>5254.3110349999997</v>
      </c>
      <c r="G6815" s="92">
        <v>153081800</v>
      </c>
    </row>
    <row r="6816" spans="1:7" x14ac:dyDescent="0.25">
      <c r="A6816" s="87">
        <v>42758</v>
      </c>
      <c r="B6816" s="92">
        <v>5250.6347660000001</v>
      </c>
      <c r="C6816" s="92">
        <v>5265.4428710000002</v>
      </c>
      <c r="D6816" s="92">
        <v>5228.2861329999996</v>
      </c>
      <c r="E6816" s="92">
        <v>5250.9677730000003</v>
      </c>
      <c r="F6816" s="92">
        <v>5250.9677730000003</v>
      </c>
      <c r="G6816" s="92">
        <v>147556800</v>
      </c>
    </row>
    <row r="6817" spans="1:7" x14ac:dyDescent="0.25">
      <c r="A6817" s="87">
        <v>42759</v>
      </c>
      <c r="B6817" s="92">
        <v>5267.7338870000003</v>
      </c>
      <c r="C6817" s="92">
        <v>5297.4912109999996</v>
      </c>
      <c r="D6817" s="92">
        <v>5267.7338870000003</v>
      </c>
      <c r="E6817" s="92">
        <v>5292.0878910000001</v>
      </c>
      <c r="F6817" s="92">
        <v>5292.0878910000001</v>
      </c>
      <c r="G6817" s="92">
        <v>147150800</v>
      </c>
    </row>
    <row r="6818" spans="1:7" x14ac:dyDescent="0.25">
      <c r="A6818" s="87">
        <v>42760</v>
      </c>
      <c r="B6818" s="92">
        <v>5302.8740230000003</v>
      </c>
      <c r="C6818" s="92">
        <v>5310.6689450000003</v>
      </c>
      <c r="D6818" s="92">
        <v>5287.1259769999997</v>
      </c>
      <c r="E6818" s="92">
        <v>5293.7822269999997</v>
      </c>
      <c r="F6818" s="92">
        <v>5293.7822269999997</v>
      </c>
      <c r="G6818" s="92">
        <v>269423400</v>
      </c>
    </row>
    <row r="6819" spans="1:7" x14ac:dyDescent="0.25">
      <c r="A6819" s="87">
        <v>42761</v>
      </c>
      <c r="B6819" s="92">
        <v>5305.1137699999999</v>
      </c>
      <c r="C6819" s="92">
        <v>5327.5097660000001</v>
      </c>
      <c r="D6819" s="92">
        <v>5291.4360349999997</v>
      </c>
      <c r="E6819" s="92">
        <v>5317.6328130000002</v>
      </c>
      <c r="F6819" s="92">
        <v>5317.6328130000002</v>
      </c>
      <c r="G6819" s="92">
        <v>190768100</v>
      </c>
    </row>
    <row r="6820" spans="1:7" x14ac:dyDescent="0.25">
      <c r="A6820" s="87">
        <v>42762</v>
      </c>
      <c r="B6820" s="92">
        <v>5304.9638670000004</v>
      </c>
      <c r="C6820" s="92">
        <v>5321.6801759999998</v>
      </c>
      <c r="D6820" s="92">
        <v>5297.2548829999996</v>
      </c>
      <c r="E6820" s="92">
        <v>5312.8398440000001</v>
      </c>
      <c r="F6820" s="92">
        <v>5312.8398440000001</v>
      </c>
      <c r="G6820" s="92">
        <v>142739500</v>
      </c>
    </row>
    <row r="6821" spans="1:7" x14ac:dyDescent="0.25">
      <c r="A6821" s="87">
        <v>42765</v>
      </c>
      <c r="B6821" s="92">
        <v>5321.5541990000002</v>
      </c>
      <c r="C6821" s="92">
        <v>5331.5161129999997</v>
      </c>
      <c r="D6821" s="92">
        <v>5302.6621089999999</v>
      </c>
      <c r="E6821" s="92">
        <v>5302.6621089999999</v>
      </c>
      <c r="F6821" s="92">
        <v>5302.6621089999999</v>
      </c>
      <c r="G6821" s="92">
        <v>193337900</v>
      </c>
    </row>
    <row r="6822" spans="1:7" x14ac:dyDescent="0.25">
      <c r="A6822" s="87">
        <v>42766</v>
      </c>
      <c r="B6822" s="92">
        <v>5316.6689450000003</v>
      </c>
      <c r="C6822" s="92">
        <v>5321.3549800000001</v>
      </c>
      <c r="D6822" s="92">
        <v>5294.1030270000001</v>
      </c>
      <c r="E6822" s="92">
        <v>5294.1030270000001</v>
      </c>
      <c r="F6822" s="92">
        <v>5294.1030270000001</v>
      </c>
      <c r="G6822" s="92">
        <v>191451600</v>
      </c>
    </row>
    <row r="6823" spans="1:7" x14ac:dyDescent="0.25">
      <c r="A6823" s="87">
        <v>42767</v>
      </c>
      <c r="B6823" s="92">
        <v>5319.9438479999999</v>
      </c>
      <c r="C6823" s="92">
        <v>5341.4809569999998</v>
      </c>
      <c r="D6823" s="92">
        <v>5317.4951170000004</v>
      </c>
      <c r="E6823" s="92">
        <v>5327.1611329999996</v>
      </c>
      <c r="F6823" s="92">
        <v>5327.1611329999996</v>
      </c>
      <c r="G6823" s="92">
        <v>256731400</v>
      </c>
    </row>
    <row r="6824" spans="1:7" x14ac:dyDescent="0.25">
      <c r="A6824" s="87">
        <v>42768</v>
      </c>
      <c r="B6824" s="92">
        <v>5327.0200199999999</v>
      </c>
      <c r="C6824" s="92">
        <v>5353.7128910000001</v>
      </c>
      <c r="D6824" s="92">
        <v>5326.9868159999996</v>
      </c>
      <c r="E6824" s="92">
        <v>5353.7128910000001</v>
      </c>
      <c r="F6824" s="92">
        <v>5353.7128910000001</v>
      </c>
      <c r="G6824" s="92">
        <v>165664500</v>
      </c>
    </row>
    <row r="6825" spans="1:7" x14ac:dyDescent="0.25">
      <c r="A6825" s="87">
        <v>42769</v>
      </c>
      <c r="B6825" s="92">
        <v>5355.2719729999999</v>
      </c>
      <c r="C6825" s="92">
        <v>5366.4438479999999</v>
      </c>
      <c r="D6825" s="92">
        <v>5354.5898440000001</v>
      </c>
      <c r="E6825" s="92">
        <v>5360.7670900000003</v>
      </c>
      <c r="F6825" s="92">
        <v>5360.7670900000003</v>
      </c>
      <c r="G6825" s="92">
        <v>13055400</v>
      </c>
    </row>
    <row r="6826" spans="1:7" x14ac:dyDescent="0.25">
      <c r="A6826" s="87">
        <v>42772</v>
      </c>
      <c r="B6826" s="92">
        <v>5369.5219729999999</v>
      </c>
      <c r="C6826" s="92">
        <v>5395.9951170000004</v>
      </c>
      <c r="D6826" s="92">
        <v>5369.4418949999999</v>
      </c>
      <c r="E6826" s="92">
        <v>5395.9951170000004</v>
      </c>
      <c r="F6826" s="92">
        <v>5395.9951170000004</v>
      </c>
      <c r="G6826" s="92">
        <v>153355200</v>
      </c>
    </row>
    <row r="6827" spans="1:7" x14ac:dyDescent="0.25">
      <c r="A6827" s="87">
        <v>42773</v>
      </c>
      <c r="B6827" s="92">
        <v>5387.6479490000002</v>
      </c>
      <c r="C6827" s="92">
        <v>5396.0991210000002</v>
      </c>
      <c r="D6827" s="92">
        <v>5380.5981449999999</v>
      </c>
      <c r="E6827" s="92">
        <v>5381.4750979999999</v>
      </c>
      <c r="F6827" s="92">
        <v>5381.4750979999999</v>
      </c>
      <c r="G6827" s="92">
        <v>171422900</v>
      </c>
    </row>
    <row r="6828" spans="1:7" x14ac:dyDescent="0.25">
      <c r="A6828" s="87">
        <v>42774</v>
      </c>
      <c r="B6828" s="92">
        <v>5380.1098629999997</v>
      </c>
      <c r="C6828" s="92">
        <v>5382.0732420000004</v>
      </c>
      <c r="D6828" s="92">
        <v>5349.4628910000001</v>
      </c>
      <c r="E6828" s="92">
        <v>5361.0878910000001</v>
      </c>
      <c r="F6828" s="92">
        <v>5361.0878910000001</v>
      </c>
      <c r="G6828" s="92">
        <v>325033400</v>
      </c>
    </row>
    <row r="6829" spans="1:7" x14ac:dyDescent="0.25">
      <c r="A6829" s="87">
        <v>42775</v>
      </c>
      <c r="B6829" s="92">
        <v>5366.3442379999997</v>
      </c>
      <c r="C6829" s="92">
        <v>5384.9560549999997</v>
      </c>
      <c r="D6829" s="92">
        <v>5363.4692379999997</v>
      </c>
      <c r="E6829" s="92">
        <v>5372.0771480000003</v>
      </c>
      <c r="F6829" s="92">
        <v>5372.0771480000003</v>
      </c>
      <c r="G6829" s="92">
        <v>258337100</v>
      </c>
    </row>
    <row r="6830" spans="1:7" x14ac:dyDescent="0.25">
      <c r="A6830" s="87">
        <v>42776</v>
      </c>
      <c r="B6830" s="92">
        <v>5378.9160160000001</v>
      </c>
      <c r="C6830" s="92">
        <v>5400.171875</v>
      </c>
      <c r="D6830" s="92">
        <v>5371.6689450000003</v>
      </c>
      <c r="E6830" s="92">
        <v>5371.6689450000003</v>
      </c>
      <c r="F6830" s="92">
        <v>5371.6689450000003</v>
      </c>
      <c r="G6830" s="92">
        <v>167200000</v>
      </c>
    </row>
    <row r="6831" spans="1:7" x14ac:dyDescent="0.25">
      <c r="A6831" s="87">
        <v>42779</v>
      </c>
      <c r="B6831" s="92">
        <v>5396.5629879999997</v>
      </c>
      <c r="C6831" s="92">
        <v>5418.3759769999997</v>
      </c>
      <c r="D6831" s="92">
        <v>5388.6782229999999</v>
      </c>
      <c r="E6831" s="92">
        <v>5409.5561520000001</v>
      </c>
      <c r="F6831" s="92">
        <v>5409.5561520000001</v>
      </c>
      <c r="G6831" s="92">
        <v>182414000</v>
      </c>
    </row>
    <row r="6832" spans="1:7" x14ac:dyDescent="0.25">
      <c r="A6832" s="87">
        <v>42780</v>
      </c>
      <c r="B6832" s="92">
        <v>5402.5581050000001</v>
      </c>
      <c r="C6832" s="92">
        <v>5409.3549800000001</v>
      </c>
      <c r="D6832" s="92">
        <v>5370.4941410000001</v>
      </c>
      <c r="E6832" s="92">
        <v>5380.669922</v>
      </c>
      <c r="F6832" s="92">
        <v>5380.669922</v>
      </c>
      <c r="G6832" s="92">
        <v>142907500</v>
      </c>
    </row>
    <row r="6833" spans="1:7" x14ac:dyDescent="0.25">
      <c r="A6833" s="87">
        <v>42781</v>
      </c>
      <c r="B6833" s="92" t="s">
        <v>2065</v>
      </c>
      <c r="C6833" s="92" t="s">
        <v>2065</v>
      </c>
      <c r="D6833" s="92" t="s">
        <v>2065</v>
      </c>
      <c r="E6833" s="92" t="s">
        <v>2065</v>
      </c>
      <c r="F6833" s="92" t="s">
        <v>2065</v>
      </c>
      <c r="G6833" s="92" t="s">
        <v>2065</v>
      </c>
    </row>
    <row r="6834" spans="1:7" x14ac:dyDescent="0.25">
      <c r="A6834" s="87">
        <v>42782</v>
      </c>
      <c r="B6834" s="92">
        <v>5389.0688479999999</v>
      </c>
      <c r="C6834" s="92">
        <v>5395.2788090000004</v>
      </c>
      <c r="D6834" s="92">
        <v>5357.7119140000004</v>
      </c>
      <c r="E6834" s="92">
        <v>5377.998047</v>
      </c>
      <c r="F6834" s="92">
        <v>5377.998047</v>
      </c>
      <c r="G6834" s="92">
        <v>218393700</v>
      </c>
    </row>
    <row r="6835" spans="1:7" x14ac:dyDescent="0.25">
      <c r="A6835" s="87">
        <v>42783</v>
      </c>
      <c r="B6835" s="92">
        <v>5366.8540039999998</v>
      </c>
      <c r="C6835" s="92">
        <v>5370.3310549999997</v>
      </c>
      <c r="D6835" s="92">
        <v>5340.8579099999997</v>
      </c>
      <c r="E6835" s="92">
        <v>5350.9321289999998</v>
      </c>
      <c r="F6835" s="92">
        <v>5350.9321289999998</v>
      </c>
      <c r="G6835" s="92">
        <v>179271900</v>
      </c>
    </row>
    <row r="6836" spans="1:7" x14ac:dyDescent="0.25">
      <c r="A6836" s="87">
        <v>42786</v>
      </c>
      <c r="B6836" s="92">
        <v>5358.5517579999996</v>
      </c>
      <c r="C6836" s="92">
        <v>5373.091797</v>
      </c>
      <c r="D6836" s="92">
        <v>5351.0180659999996</v>
      </c>
      <c r="E6836" s="92">
        <v>5359.2880859999996</v>
      </c>
      <c r="F6836" s="92">
        <v>5359.2880859999996</v>
      </c>
      <c r="G6836" s="92">
        <v>107921200</v>
      </c>
    </row>
    <row r="6837" spans="1:7" x14ac:dyDescent="0.25">
      <c r="A6837" s="87">
        <v>42787</v>
      </c>
      <c r="B6837" s="92">
        <v>5363.6137699999999</v>
      </c>
      <c r="C6837" s="92">
        <v>5375.6958009999998</v>
      </c>
      <c r="D6837" s="92">
        <v>5336.8349609999996</v>
      </c>
      <c r="E6837" s="92">
        <v>5340.9902339999999</v>
      </c>
      <c r="F6837" s="92">
        <v>5340.9902339999999</v>
      </c>
      <c r="G6837" s="92">
        <v>209661500</v>
      </c>
    </row>
    <row r="6838" spans="1:7" x14ac:dyDescent="0.25">
      <c r="A6838" s="87">
        <v>42788</v>
      </c>
      <c r="B6838" s="92">
        <v>5353.1069340000004</v>
      </c>
      <c r="C6838" s="92">
        <v>5360.4140630000002</v>
      </c>
      <c r="D6838" s="92">
        <v>5331.4311520000001</v>
      </c>
      <c r="E6838" s="92">
        <v>5358.6831050000001</v>
      </c>
      <c r="F6838" s="92">
        <v>5358.6831050000001</v>
      </c>
      <c r="G6838" s="92">
        <v>189512900</v>
      </c>
    </row>
    <row r="6839" spans="1:7" x14ac:dyDescent="0.25">
      <c r="A6839" s="87">
        <v>42789</v>
      </c>
      <c r="B6839" s="92">
        <v>5348.3588870000003</v>
      </c>
      <c r="C6839" s="92">
        <v>5373.6381840000004</v>
      </c>
      <c r="D6839" s="92">
        <v>5347.8579099999997</v>
      </c>
      <c r="E6839" s="92">
        <v>5372.748047</v>
      </c>
      <c r="F6839" s="92">
        <v>5372.748047</v>
      </c>
      <c r="G6839" s="92">
        <v>174887600</v>
      </c>
    </row>
    <row r="6840" spans="1:7" x14ac:dyDescent="0.25">
      <c r="A6840" s="87">
        <v>42790</v>
      </c>
      <c r="B6840" s="92">
        <v>5371.0170900000003</v>
      </c>
      <c r="C6840" s="92">
        <v>5391.2597660000001</v>
      </c>
      <c r="D6840" s="92">
        <v>5370.7890630000002</v>
      </c>
      <c r="E6840" s="92">
        <v>5385.9057620000003</v>
      </c>
      <c r="F6840" s="92">
        <v>5385.9057620000003</v>
      </c>
      <c r="G6840" s="92">
        <v>116360700</v>
      </c>
    </row>
    <row r="6841" spans="1:7" x14ac:dyDescent="0.25">
      <c r="A6841" s="87">
        <v>42793</v>
      </c>
      <c r="B6841" s="92">
        <v>5387.8168949999999</v>
      </c>
      <c r="C6841" s="92">
        <v>5393.6621089999999</v>
      </c>
      <c r="D6841" s="92">
        <v>5368.4228519999997</v>
      </c>
      <c r="E6841" s="92">
        <v>5382.8740230000003</v>
      </c>
      <c r="F6841" s="92">
        <v>5382.8740230000003</v>
      </c>
      <c r="G6841" s="92">
        <v>102443500</v>
      </c>
    </row>
    <row r="6842" spans="1:7" x14ac:dyDescent="0.25">
      <c r="A6842" s="87">
        <v>42794</v>
      </c>
      <c r="B6842" s="92">
        <v>5390.3427730000003</v>
      </c>
      <c r="C6842" s="92">
        <v>5405.7900390000004</v>
      </c>
      <c r="D6842" s="92">
        <v>5386.6918949999999</v>
      </c>
      <c r="E6842" s="92">
        <v>5386.6918949999999</v>
      </c>
      <c r="F6842" s="92">
        <v>5386.6918949999999</v>
      </c>
      <c r="G6842" s="92">
        <v>82270600</v>
      </c>
    </row>
    <row r="6843" spans="1:7" x14ac:dyDescent="0.25">
      <c r="A6843" s="87">
        <v>42795</v>
      </c>
      <c r="B6843" s="92">
        <v>5389.1679690000001</v>
      </c>
      <c r="C6843" s="92">
        <v>5392.7919920000004</v>
      </c>
      <c r="D6843" s="92">
        <v>5350.9101559999999</v>
      </c>
      <c r="E6843" s="92">
        <v>5363.0561520000001</v>
      </c>
      <c r="F6843" s="92">
        <v>5363.0561520000001</v>
      </c>
      <c r="G6843" s="92">
        <v>80795600</v>
      </c>
    </row>
    <row r="6844" spans="1:7" x14ac:dyDescent="0.25">
      <c r="A6844" s="87">
        <v>42796</v>
      </c>
      <c r="B6844" s="92">
        <v>5394.7270509999998</v>
      </c>
      <c r="C6844" s="92">
        <v>5431.1728519999997</v>
      </c>
      <c r="D6844" s="92">
        <v>5394.7270509999998</v>
      </c>
      <c r="E6844" s="92">
        <v>5408.2539059999999</v>
      </c>
      <c r="F6844" s="92">
        <v>5408.2539059999999</v>
      </c>
      <c r="G6844" s="92">
        <v>74167000</v>
      </c>
    </row>
    <row r="6845" spans="1:7" x14ac:dyDescent="0.25">
      <c r="A6845" s="87">
        <v>42797</v>
      </c>
      <c r="B6845" s="92">
        <v>5402.580078</v>
      </c>
      <c r="C6845" s="92">
        <v>5410.9028319999998</v>
      </c>
      <c r="D6845" s="92">
        <v>5384.7890630000002</v>
      </c>
      <c r="E6845" s="92">
        <v>5391.2148440000001</v>
      </c>
      <c r="F6845" s="92">
        <v>5391.2148440000001</v>
      </c>
      <c r="G6845" s="92">
        <v>106883400</v>
      </c>
    </row>
    <row r="6846" spans="1:7" x14ac:dyDescent="0.25">
      <c r="A6846" s="87">
        <v>42800</v>
      </c>
      <c r="B6846" s="92">
        <v>5398.0517579999996</v>
      </c>
      <c r="C6846" s="92">
        <v>5409.8168949999999</v>
      </c>
      <c r="D6846" s="92">
        <v>5386.8251950000003</v>
      </c>
      <c r="E6846" s="92">
        <v>5409.8168949999999</v>
      </c>
      <c r="F6846" s="92">
        <v>5409.8168949999999</v>
      </c>
      <c r="G6846" s="92">
        <v>102030600</v>
      </c>
    </row>
    <row r="6847" spans="1:7" x14ac:dyDescent="0.25">
      <c r="A6847" s="87">
        <v>42801</v>
      </c>
      <c r="B6847" s="92">
        <v>5416.0209960000002</v>
      </c>
      <c r="C6847" s="92">
        <v>5427.9072269999997</v>
      </c>
      <c r="D6847" s="92">
        <v>5386.3208009999998</v>
      </c>
      <c r="E6847" s="92">
        <v>5402.6152339999999</v>
      </c>
      <c r="F6847" s="92">
        <v>5402.6152339999999</v>
      </c>
      <c r="G6847" s="92">
        <v>96160400</v>
      </c>
    </row>
    <row r="6848" spans="1:7" x14ac:dyDescent="0.25">
      <c r="A6848" s="87">
        <v>42802</v>
      </c>
      <c r="B6848" s="92">
        <v>5407.5297849999997</v>
      </c>
      <c r="C6848" s="92">
        <v>5415.2309569999998</v>
      </c>
      <c r="D6848" s="92">
        <v>5390.0068359999996</v>
      </c>
      <c r="E6848" s="92">
        <v>5393.7641599999997</v>
      </c>
      <c r="F6848" s="92">
        <v>5393.7641599999997</v>
      </c>
      <c r="G6848" s="92">
        <v>72878500</v>
      </c>
    </row>
    <row r="6849" spans="1:7" x14ac:dyDescent="0.25">
      <c r="A6849" s="87">
        <v>42803</v>
      </c>
      <c r="B6849" s="92">
        <v>5393.9389650000003</v>
      </c>
      <c r="C6849" s="92">
        <v>5405.5878910000001</v>
      </c>
      <c r="D6849" s="92">
        <v>5386.9970700000003</v>
      </c>
      <c r="E6849" s="92">
        <v>5402.3862300000001</v>
      </c>
      <c r="F6849" s="92">
        <v>5402.3862300000001</v>
      </c>
      <c r="G6849" s="92">
        <v>69424400</v>
      </c>
    </row>
    <row r="6850" spans="1:7" x14ac:dyDescent="0.25">
      <c r="A6850" s="87">
        <v>42804</v>
      </c>
      <c r="B6850" s="92">
        <v>5414.9150390000004</v>
      </c>
      <c r="C6850" s="92">
        <v>5415.7221680000002</v>
      </c>
      <c r="D6850" s="92">
        <v>5369.7529299999997</v>
      </c>
      <c r="E6850" s="92">
        <v>5390.6767579999996</v>
      </c>
      <c r="F6850" s="92">
        <v>5390.6767579999996</v>
      </c>
      <c r="G6850" s="92">
        <v>79484800</v>
      </c>
    </row>
    <row r="6851" spans="1:7" x14ac:dyDescent="0.25">
      <c r="A6851" s="87">
        <v>42807</v>
      </c>
      <c r="B6851" s="92">
        <v>5389.201172</v>
      </c>
      <c r="C6851" s="92">
        <v>5409.3720700000003</v>
      </c>
      <c r="D6851" s="92">
        <v>5386.3427730000003</v>
      </c>
      <c r="E6851" s="92">
        <v>5409.3720700000003</v>
      </c>
      <c r="F6851" s="92">
        <v>5409.3720700000003</v>
      </c>
      <c r="G6851" s="92">
        <v>70965500</v>
      </c>
    </row>
    <row r="6852" spans="1:7" x14ac:dyDescent="0.25">
      <c r="A6852" s="87">
        <v>42808</v>
      </c>
      <c r="B6852" s="92">
        <v>5415.9501950000003</v>
      </c>
      <c r="C6852" s="92">
        <v>5449.7631840000004</v>
      </c>
      <c r="D6852" s="92">
        <v>5412.9619140000004</v>
      </c>
      <c r="E6852" s="92">
        <v>5431.5849609999996</v>
      </c>
      <c r="F6852" s="92">
        <v>5431.5849609999996</v>
      </c>
      <c r="G6852" s="92">
        <v>82241800</v>
      </c>
    </row>
    <row r="6853" spans="1:7" x14ac:dyDescent="0.25">
      <c r="A6853" s="87">
        <v>42809</v>
      </c>
      <c r="B6853" s="92">
        <v>5433.6801759999998</v>
      </c>
      <c r="C6853" s="92">
        <v>5447.4858400000003</v>
      </c>
      <c r="D6853" s="92">
        <v>5424.5161129999997</v>
      </c>
      <c r="E6853" s="92">
        <v>5432.3808589999999</v>
      </c>
      <c r="F6853" s="92">
        <v>5432.3808589999999</v>
      </c>
      <c r="G6853" s="92">
        <v>75739600</v>
      </c>
    </row>
    <row r="6854" spans="1:7" x14ac:dyDescent="0.25">
      <c r="A6854" s="87">
        <v>42810</v>
      </c>
      <c r="B6854" s="92">
        <v>5461.9121089999999</v>
      </c>
      <c r="C6854" s="92">
        <v>5518.2412109999996</v>
      </c>
      <c r="D6854" s="92">
        <v>5458.419922</v>
      </c>
      <c r="E6854" s="92">
        <v>5518.2412109999996</v>
      </c>
      <c r="F6854" s="92">
        <v>5518.2412109999996</v>
      </c>
      <c r="G6854" s="92">
        <v>79972200</v>
      </c>
    </row>
    <row r="6855" spans="1:7" x14ac:dyDescent="0.25">
      <c r="A6855" s="87">
        <v>42811</v>
      </c>
      <c r="B6855" s="92">
        <v>5539.8188479999999</v>
      </c>
      <c r="C6855" s="92">
        <v>5557.9750979999999</v>
      </c>
      <c r="D6855" s="92">
        <v>5499.3872069999998</v>
      </c>
      <c r="E6855" s="92">
        <v>5540.4321289999998</v>
      </c>
      <c r="F6855" s="92">
        <v>5540.4321289999998</v>
      </c>
      <c r="G6855" s="92">
        <v>87948800</v>
      </c>
    </row>
    <row r="6856" spans="1:7" x14ac:dyDescent="0.25">
      <c r="A6856" s="87">
        <v>42814</v>
      </c>
      <c r="B6856" s="92">
        <v>5552.3940430000002</v>
      </c>
      <c r="C6856" s="92">
        <v>5566.9321289999998</v>
      </c>
      <c r="D6856" s="92">
        <v>5510.2749020000001</v>
      </c>
      <c r="E6856" s="92">
        <v>5533.9921880000002</v>
      </c>
      <c r="F6856" s="92">
        <v>5533.9921880000002</v>
      </c>
      <c r="G6856" s="92">
        <v>83916000</v>
      </c>
    </row>
    <row r="6857" spans="1:7" x14ac:dyDescent="0.25">
      <c r="A6857" s="87">
        <v>42815</v>
      </c>
      <c r="B6857" s="92">
        <v>5541.0458980000003</v>
      </c>
      <c r="C6857" s="92">
        <v>5554.4438479999999</v>
      </c>
      <c r="D6857" s="92">
        <v>5525.9770509999998</v>
      </c>
      <c r="E6857" s="92">
        <v>5543.0927730000003</v>
      </c>
      <c r="F6857" s="92">
        <v>5543.0927730000003</v>
      </c>
      <c r="G6857" s="92">
        <v>78762300</v>
      </c>
    </row>
    <row r="6858" spans="1:7" x14ac:dyDescent="0.25">
      <c r="A6858" s="87">
        <v>42816</v>
      </c>
      <c r="B6858" s="92">
        <v>5512.7290039999998</v>
      </c>
      <c r="C6858" s="92">
        <v>5534.0927730000003</v>
      </c>
      <c r="D6858" s="92">
        <v>5486.8510740000002</v>
      </c>
      <c r="E6858" s="92">
        <v>5534.0927730000003</v>
      </c>
      <c r="F6858" s="92">
        <v>5534.0927730000003</v>
      </c>
      <c r="G6858" s="92">
        <v>81597500</v>
      </c>
    </row>
    <row r="6859" spans="1:7" x14ac:dyDescent="0.25">
      <c r="A6859" s="87">
        <v>42817</v>
      </c>
      <c r="B6859" s="92">
        <v>5539.6381840000004</v>
      </c>
      <c r="C6859" s="92">
        <v>5576.6679690000001</v>
      </c>
      <c r="D6859" s="92">
        <v>5532.6479490000002</v>
      </c>
      <c r="E6859" s="92">
        <v>5563.7587890000004</v>
      </c>
      <c r="F6859" s="92">
        <v>5563.7587890000004</v>
      </c>
      <c r="G6859" s="92">
        <v>71128500</v>
      </c>
    </row>
    <row r="6860" spans="1:7" x14ac:dyDescent="0.25">
      <c r="A6860" s="87">
        <v>42818</v>
      </c>
      <c r="B6860" s="92">
        <v>5565.6240230000003</v>
      </c>
      <c r="C6860" s="92">
        <v>5581.1831050000001</v>
      </c>
      <c r="D6860" s="92">
        <v>5546.8320309999999</v>
      </c>
      <c r="E6860" s="92">
        <v>5567.1337890000004</v>
      </c>
      <c r="F6860" s="92">
        <v>5567.1337890000004</v>
      </c>
      <c r="G6860" s="92">
        <v>64734100</v>
      </c>
    </row>
    <row r="6861" spans="1:7" x14ac:dyDescent="0.25">
      <c r="A6861" s="87">
        <v>42821</v>
      </c>
      <c r="B6861" s="92">
        <v>5557.9248049999997</v>
      </c>
      <c r="C6861" s="92">
        <v>5567.4311520000001</v>
      </c>
      <c r="D6861" s="92">
        <v>5531.326172</v>
      </c>
      <c r="E6861" s="92">
        <v>5541.2021480000003</v>
      </c>
      <c r="F6861" s="92">
        <v>5541.2021480000003</v>
      </c>
      <c r="G6861" s="92">
        <v>62855600</v>
      </c>
    </row>
    <row r="6862" spans="1:7" x14ac:dyDescent="0.25">
      <c r="A6862" s="87">
        <v>42823</v>
      </c>
      <c r="B6862" s="92">
        <v>5552.783203</v>
      </c>
      <c r="C6862" s="92">
        <v>5592.7749020000001</v>
      </c>
      <c r="D6862" s="92">
        <v>5552.783203</v>
      </c>
      <c r="E6862" s="92">
        <v>5592.5097660000001</v>
      </c>
      <c r="F6862" s="92">
        <v>5592.5097660000001</v>
      </c>
      <c r="G6862" s="92">
        <v>72492200</v>
      </c>
    </row>
    <row r="6863" spans="1:7" x14ac:dyDescent="0.25">
      <c r="A6863" s="87">
        <v>42824</v>
      </c>
      <c r="B6863" s="92">
        <v>5581.1162109999996</v>
      </c>
      <c r="C6863" s="92">
        <v>5592.9521480000003</v>
      </c>
      <c r="D6863" s="92">
        <v>5555.3671880000002</v>
      </c>
      <c r="E6863" s="92">
        <v>5592.9521480000003</v>
      </c>
      <c r="F6863" s="92">
        <v>5592.9521480000003</v>
      </c>
      <c r="G6863" s="92">
        <v>98370200</v>
      </c>
    </row>
    <row r="6864" spans="1:7" x14ac:dyDescent="0.25">
      <c r="A6864" s="87">
        <v>42825</v>
      </c>
      <c r="B6864" s="92">
        <v>5589.5239259999998</v>
      </c>
      <c r="C6864" s="92">
        <v>5606.0249020000001</v>
      </c>
      <c r="D6864" s="92">
        <v>5568.1059569999998</v>
      </c>
      <c r="E6864" s="92">
        <v>5568.1059569999998</v>
      </c>
      <c r="F6864" s="92">
        <v>5568.1059569999998</v>
      </c>
      <c r="G6864" s="92">
        <v>73764600</v>
      </c>
    </row>
    <row r="6865" spans="1:7" x14ac:dyDescent="0.25">
      <c r="A6865" s="87">
        <v>42828</v>
      </c>
      <c r="B6865" s="92">
        <v>5583.3452150000003</v>
      </c>
      <c r="C6865" s="92">
        <v>5616.9428710000002</v>
      </c>
      <c r="D6865" s="92">
        <v>5581.3139650000003</v>
      </c>
      <c r="E6865" s="92">
        <v>5606.7890630000002</v>
      </c>
      <c r="F6865" s="92">
        <v>5606.7890630000002</v>
      </c>
      <c r="G6865" s="92">
        <v>81392100</v>
      </c>
    </row>
    <row r="6866" spans="1:7" x14ac:dyDescent="0.25">
      <c r="A6866" s="87">
        <v>42829</v>
      </c>
      <c r="B6866" s="92">
        <v>5611.6650390000004</v>
      </c>
      <c r="C6866" s="92">
        <v>5654.3989259999998</v>
      </c>
      <c r="D6866" s="92">
        <v>5608.5239259999998</v>
      </c>
      <c r="E6866" s="92">
        <v>5651.8232420000004</v>
      </c>
      <c r="F6866" s="92">
        <v>5651.8232420000004</v>
      </c>
      <c r="G6866" s="92">
        <v>106415400</v>
      </c>
    </row>
    <row r="6867" spans="1:7" x14ac:dyDescent="0.25">
      <c r="A6867" s="87">
        <v>42830</v>
      </c>
      <c r="B6867" s="92">
        <v>5668.001953</v>
      </c>
      <c r="C6867" s="92">
        <v>5676.9799800000001</v>
      </c>
      <c r="D6867" s="92">
        <v>5644.7919920000004</v>
      </c>
      <c r="E6867" s="92">
        <v>5676.9799800000001</v>
      </c>
      <c r="F6867" s="92">
        <v>5676.9799800000001</v>
      </c>
      <c r="G6867" s="92">
        <v>83898800</v>
      </c>
    </row>
    <row r="6868" spans="1:7" x14ac:dyDescent="0.25">
      <c r="A6868" s="87">
        <v>42831</v>
      </c>
      <c r="B6868" s="92">
        <v>5668.3061520000001</v>
      </c>
      <c r="C6868" s="92">
        <v>5680.2387699999999</v>
      </c>
      <c r="D6868" s="92">
        <v>5645.3061520000001</v>
      </c>
      <c r="E6868" s="92">
        <v>5680.2387699999999</v>
      </c>
      <c r="F6868" s="92">
        <v>5680.2387699999999</v>
      </c>
      <c r="G6868" s="92">
        <v>68797100</v>
      </c>
    </row>
    <row r="6869" spans="1:7" x14ac:dyDescent="0.25">
      <c r="A6869" s="87">
        <v>42832</v>
      </c>
      <c r="B6869" s="92">
        <v>5674.0112300000001</v>
      </c>
      <c r="C6869" s="92">
        <v>5677.7177730000003</v>
      </c>
      <c r="D6869" s="92">
        <v>5643.3500979999999</v>
      </c>
      <c r="E6869" s="92">
        <v>5653.4858400000003</v>
      </c>
      <c r="F6869" s="92">
        <v>5653.4858400000003</v>
      </c>
      <c r="G6869" s="92">
        <v>64404200</v>
      </c>
    </row>
    <row r="6870" spans="1:7" x14ac:dyDescent="0.25">
      <c r="A6870" s="87">
        <v>42835</v>
      </c>
      <c r="B6870" s="92">
        <v>5662.6689450000003</v>
      </c>
      <c r="C6870" s="92">
        <v>5677.0708009999998</v>
      </c>
      <c r="D6870" s="92">
        <v>5628.9848629999997</v>
      </c>
      <c r="E6870" s="92">
        <v>5644.298828</v>
      </c>
      <c r="F6870" s="92">
        <v>5644.298828</v>
      </c>
      <c r="G6870" s="92">
        <v>72743800</v>
      </c>
    </row>
    <row r="6871" spans="1:7" x14ac:dyDescent="0.25">
      <c r="A6871" s="87">
        <v>42836</v>
      </c>
      <c r="B6871" s="92">
        <v>5647.9038090000004</v>
      </c>
      <c r="C6871" s="92">
        <v>5658.7270509999998</v>
      </c>
      <c r="D6871" s="92">
        <v>5621.7861329999996</v>
      </c>
      <c r="E6871" s="92">
        <v>5627.9331050000001</v>
      </c>
      <c r="F6871" s="92">
        <v>5627.9331050000001</v>
      </c>
      <c r="G6871" s="92">
        <v>95131900</v>
      </c>
    </row>
    <row r="6872" spans="1:7" x14ac:dyDescent="0.25">
      <c r="A6872" s="87">
        <v>42837</v>
      </c>
      <c r="B6872" s="92">
        <v>5633.9750979999999</v>
      </c>
      <c r="C6872" s="92">
        <v>5650.0351559999999</v>
      </c>
      <c r="D6872" s="92">
        <v>5631.7470700000003</v>
      </c>
      <c r="E6872" s="92">
        <v>5644.1547849999997</v>
      </c>
      <c r="F6872" s="92">
        <v>5644.1547849999997</v>
      </c>
      <c r="G6872" s="92">
        <v>84273900</v>
      </c>
    </row>
    <row r="6873" spans="1:7" x14ac:dyDescent="0.25">
      <c r="A6873" s="87">
        <v>42838</v>
      </c>
      <c r="B6873" s="92">
        <v>5658.1992190000001</v>
      </c>
      <c r="C6873" s="92">
        <v>5660.3847660000001</v>
      </c>
      <c r="D6873" s="92">
        <v>5613.5439450000003</v>
      </c>
      <c r="E6873" s="92">
        <v>5616.544922</v>
      </c>
      <c r="F6873" s="92">
        <v>5616.544922</v>
      </c>
      <c r="G6873" s="92">
        <v>62159000</v>
      </c>
    </row>
    <row r="6874" spans="1:7" x14ac:dyDescent="0.25">
      <c r="A6874" s="87">
        <v>42842</v>
      </c>
      <c r="B6874" s="92">
        <v>5624.6171880000002</v>
      </c>
      <c r="C6874" s="92">
        <v>5631.5097660000001</v>
      </c>
      <c r="D6874" s="92">
        <v>5577.4868159999996</v>
      </c>
      <c r="E6874" s="92">
        <v>5577.4868159999996</v>
      </c>
      <c r="F6874" s="92">
        <v>5577.4868159999996</v>
      </c>
      <c r="G6874" s="92">
        <v>60945800</v>
      </c>
    </row>
    <row r="6875" spans="1:7" x14ac:dyDescent="0.25">
      <c r="A6875" s="87">
        <v>42843</v>
      </c>
      <c r="B6875" s="92">
        <v>5597.6660160000001</v>
      </c>
      <c r="C6875" s="92">
        <v>5626.5239259999998</v>
      </c>
      <c r="D6875" s="92">
        <v>5597.1689450000003</v>
      </c>
      <c r="E6875" s="92">
        <v>5606.5170900000003</v>
      </c>
      <c r="F6875" s="92">
        <v>5606.5170900000003</v>
      </c>
      <c r="G6875" s="92">
        <v>69950500</v>
      </c>
    </row>
    <row r="6876" spans="1:7" x14ac:dyDescent="0.25">
      <c r="A6876" s="87">
        <v>42844</v>
      </c>
      <c r="B6876" s="92" t="s">
        <v>2065</v>
      </c>
      <c r="C6876" s="92" t="s">
        <v>2065</v>
      </c>
      <c r="D6876" s="92" t="s">
        <v>2065</v>
      </c>
      <c r="E6876" s="92" t="s">
        <v>2065</v>
      </c>
      <c r="F6876" s="92" t="s">
        <v>2065</v>
      </c>
      <c r="G6876" s="92" t="s">
        <v>2065</v>
      </c>
    </row>
    <row r="6877" spans="1:7" x14ac:dyDescent="0.25">
      <c r="A6877" s="87">
        <v>42845</v>
      </c>
      <c r="B6877" s="92">
        <v>5609.8920900000003</v>
      </c>
      <c r="C6877" s="92">
        <v>5619.3608400000003</v>
      </c>
      <c r="D6877" s="92">
        <v>5590.0307620000003</v>
      </c>
      <c r="E6877" s="92">
        <v>5595.3061520000001</v>
      </c>
      <c r="F6877" s="92">
        <v>5595.3061520000001</v>
      </c>
      <c r="G6877" s="92">
        <v>73938500</v>
      </c>
    </row>
    <row r="6878" spans="1:7" x14ac:dyDescent="0.25">
      <c r="A6878" s="87">
        <v>42846</v>
      </c>
      <c r="B6878" s="92">
        <v>5600.419922</v>
      </c>
      <c r="C6878" s="92">
        <v>5664.4750979999999</v>
      </c>
      <c r="D6878" s="92">
        <v>5599.4951170000004</v>
      </c>
      <c r="E6878" s="92">
        <v>5664.4750979999999</v>
      </c>
      <c r="F6878" s="92">
        <v>5664.4750979999999</v>
      </c>
      <c r="G6878" s="92">
        <v>53480800</v>
      </c>
    </row>
    <row r="6879" spans="1:7" x14ac:dyDescent="0.25">
      <c r="A6879" s="87">
        <v>42850</v>
      </c>
      <c r="B6879" s="92">
        <v>5690.8940430000002</v>
      </c>
      <c r="C6879" s="92">
        <v>5696.3891599999997</v>
      </c>
      <c r="D6879" s="92">
        <v>5653.6757809999999</v>
      </c>
      <c r="E6879" s="92">
        <v>5680.7958980000003</v>
      </c>
      <c r="F6879" s="92">
        <v>5680.7958980000003</v>
      </c>
      <c r="G6879" s="92">
        <v>59697700</v>
      </c>
    </row>
    <row r="6880" spans="1:7" x14ac:dyDescent="0.25">
      <c r="A6880" s="87">
        <v>42851</v>
      </c>
      <c r="B6880" s="92">
        <v>5687.080078</v>
      </c>
      <c r="C6880" s="92">
        <v>5726.5297849999997</v>
      </c>
      <c r="D6880" s="92">
        <v>5679.5942379999997</v>
      </c>
      <c r="E6880" s="92">
        <v>5726.5297849999997</v>
      </c>
      <c r="F6880" s="92">
        <v>5726.5297849999997</v>
      </c>
      <c r="G6880" s="92">
        <v>65935900</v>
      </c>
    </row>
    <row r="6881" spans="1:7" x14ac:dyDescent="0.25">
      <c r="A6881" s="87">
        <v>42852</v>
      </c>
      <c r="B6881" s="92">
        <v>5708.2309569999998</v>
      </c>
      <c r="C6881" s="92">
        <v>5718.8950199999999</v>
      </c>
      <c r="D6881" s="92">
        <v>5697.7910160000001</v>
      </c>
      <c r="E6881" s="92">
        <v>5707.0278319999998</v>
      </c>
      <c r="F6881" s="92">
        <v>5707.0278319999998</v>
      </c>
      <c r="G6881" s="92">
        <v>68662300</v>
      </c>
    </row>
    <row r="6882" spans="1:7" x14ac:dyDescent="0.25">
      <c r="A6882" s="87">
        <v>42853</v>
      </c>
      <c r="B6882" s="92">
        <v>5715.0849609999996</v>
      </c>
      <c r="C6882" s="92">
        <v>5724.5078130000002</v>
      </c>
      <c r="D6882" s="92">
        <v>5684.5898440000001</v>
      </c>
      <c r="E6882" s="92">
        <v>5685.2978519999997</v>
      </c>
      <c r="F6882" s="92">
        <v>5685.2978519999997</v>
      </c>
      <c r="G6882" s="92">
        <v>57985100</v>
      </c>
    </row>
    <row r="6883" spans="1:7" x14ac:dyDescent="0.25">
      <c r="A6883" s="87">
        <v>42857</v>
      </c>
      <c r="B6883" s="92">
        <v>5703.8671880000002</v>
      </c>
      <c r="C6883" s="92">
        <v>5714.3442379999997</v>
      </c>
      <c r="D6883" s="92">
        <v>5675.8081050000001</v>
      </c>
      <c r="E6883" s="92">
        <v>5675.8081050000001</v>
      </c>
      <c r="F6883" s="92">
        <v>5675.8081050000001</v>
      </c>
      <c r="G6883" s="92">
        <v>57814800</v>
      </c>
    </row>
    <row r="6884" spans="1:7" x14ac:dyDescent="0.25">
      <c r="A6884" s="87">
        <v>42858</v>
      </c>
      <c r="B6884" s="92">
        <v>5681.5991210000002</v>
      </c>
      <c r="C6884" s="92">
        <v>5686.8251950000003</v>
      </c>
      <c r="D6884" s="92">
        <v>5647.3232420000004</v>
      </c>
      <c r="E6884" s="92">
        <v>5647.3681640000004</v>
      </c>
      <c r="F6884" s="92">
        <v>5647.3681640000004</v>
      </c>
      <c r="G6884" s="92">
        <v>65683200</v>
      </c>
    </row>
    <row r="6885" spans="1:7" x14ac:dyDescent="0.25">
      <c r="A6885" s="87">
        <v>42859</v>
      </c>
      <c r="B6885" s="92">
        <v>5656.0908200000003</v>
      </c>
      <c r="C6885" s="92">
        <v>5676.0087890000004</v>
      </c>
      <c r="D6885" s="92">
        <v>5643.0541990000002</v>
      </c>
      <c r="E6885" s="92">
        <v>5669.4428710000002</v>
      </c>
      <c r="F6885" s="92">
        <v>5669.4428710000002</v>
      </c>
      <c r="G6885" s="92">
        <v>66172000</v>
      </c>
    </row>
    <row r="6886" spans="1:7" x14ac:dyDescent="0.25">
      <c r="A6886" s="87">
        <v>42860</v>
      </c>
      <c r="B6886" s="92">
        <v>5665.1069340000004</v>
      </c>
      <c r="C6886" s="92">
        <v>5696.4760740000002</v>
      </c>
      <c r="D6886" s="92">
        <v>5659.9658200000003</v>
      </c>
      <c r="E6886" s="92">
        <v>5683.376953</v>
      </c>
      <c r="F6886" s="92">
        <v>5683.376953</v>
      </c>
      <c r="G6886" s="92">
        <v>75048200</v>
      </c>
    </row>
    <row r="6887" spans="1:7" x14ac:dyDescent="0.25">
      <c r="A6887" s="87">
        <v>42863</v>
      </c>
      <c r="B6887" s="92">
        <v>5699.3007809999999</v>
      </c>
      <c r="C6887" s="92">
        <v>5727.4921880000002</v>
      </c>
      <c r="D6887" s="92">
        <v>5692.5610349999997</v>
      </c>
      <c r="E6887" s="92">
        <v>5707.8618159999996</v>
      </c>
      <c r="F6887" s="92">
        <v>5707.8618159999996</v>
      </c>
      <c r="G6887" s="92">
        <v>69605600</v>
      </c>
    </row>
    <row r="6888" spans="1:7" x14ac:dyDescent="0.25">
      <c r="A6888" s="87">
        <v>42864</v>
      </c>
      <c r="B6888" s="92">
        <v>5730.2509769999997</v>
      </c>
      <c r="C6888" s="92">
        <v>5745.8471680000002</v>
      </c>
      <c r="D6888" s="92">
        <v>5693.6748049999997</v>
      </c>
      <c r="E6888" s="92">
        <v>5697.0561520000001</v>
      </c>
      <c r="F6888" s="92">
        <v>5697.0561520000001</v>
      </c>
      <c r="G6888" s="92">
        <v>59581000</v>
      </c>
    </row>
    <row r="6889" spans="1:7" x14ac:dyDescent="0.25">
      <c r="A6889" s="87">
        <v>42865</v>
      </c>
      <c r="B6889" s="92">
        <v>5697.9560549999997</v>
      </c>
      <c r="C6889" s="92">
        <v>5718.5869140000004</v>
      </c>
      <c r="D6889" s="92">
        <v>5636.2041019999997</v>
      </c>
      <c r="E6889" s="92">
        <v>5653.0078130000002</v>
      </c>
      <c r="F6889" s="92">
        <v>5653.0078130000002</v>
      </c>
      <c r="G6889" s="92">
        <v>73073800</v>
      </c>
    </row>
    <row r="6890" spans="1:7" x14ac:dyDescent="0.25">
      <c r="A6890" s="87">
        <v>42867</v>
      </c>
      <c r="B6890" s="92">
        <v>5680.5859380000002</v>
      </c>
      <c r="C6890" s="92">
        <v>5698.9619140000004</v>
      </c>
      <c r="D6890" s="92">
        <v>5668.7177730000003</v>
      </c>
      <c r="E6890" s="92">
        <v>5675.2158200000003</v>
      </c>
      <c r="F6890" s="92">
        <v>5675.2158200000003</v>
      </c>
      <c r="G6890" s="92">
        <v>79691200</v>
      </c>
    </row>
    <row r="6891" spans="1:7" x14ac:dyDescent="0.25">
      <c r="A6891" s="87">
        <v>42870</v>
      </c>
      <c r="B6891" s="92">
        <v>5689.8051759999998</v>
      </c>
      <c r="C6891" s="92">
        <v>5693.9931640000004</v>
      </c>
      <c r="D6891" s="92">
        <v>5649.0839839999999</v>
      </c>
      <c r="E6891" s="92">
        <v>5688.8701170000004</v>
      </c>
      <c r="F6891" s="92">
        <v>5688.8701170000004</v>
      </c>
      <c r="G6891" s="92">
        <v>61924800</v>
      </c>
    </row>
    <row r="6892" spans="1:7" x14ac:dyDescent="0.25">
      <c r="A6892" s="87">
        <v>42871</v>
      </c>
      <c r="B6892" s="92">
        <v>5690.2978519999997</v>
      </c>
      <c r="C6892" s="92">
        <v>5696.623047</v>
      </c>
      <c r="D6892" s="92">
        <v>5646.9990230000003</v>
      </c>
      <c r="E6892" s="92">
        <v>5646.9990230000003</v>
      </c>
      <c r="F6892" s="92">
        <v>5646.9990230000003</v>
      </c>
      <c r="G6892" s="92">
        <v>54203300</v>
      </c>
    </row>
    <row r="6893" spans="1:7" x14ac:dyDescent="0.25">
      <c r="A6893" s="87">
        <v>42872</v>
      </c>
      <c r="B6893" s="92">
        <v>5661.4819340000004</v>
      </c>
      <c r="C6893" s="92">
        <v>5664.3168949999999</v>
      </c>
      <c r="D6893" s="92">
        <v>5608.8032229999999</v>
      </c>
      <c r="E6893" s="92">
        <v>5615.4921880000002</v>
      </c>
      <c r="F6893" s="92">
        <v>5615.4921880000002</v>
      </c>
      <c r="G6893" s="92">
        <v>53254300</v>
      </c>
    </row>
    <row r="6894" spans="1:7" x14ac:dyDescent="0.25">
      <c r="A6894" s="87">
        <v>42873</v>
      </c>
      <c r="B6894" s="92">
        <v>5590.4731449999999</v>
      </c>
      <c r="C6894" s="92">
        <v>5645.451172</v>
      </c>
      <c r="D6894" s="92">
        <v>5577.5219729999999</v>
      </c>
      <c r="E6894" s="92">
        <v>5645.451172</v>
      </c>
      <c r="F6894" s="92">
        <v>5645.451172</v>
      </c>
      <c r="G6894" s="92">
        <v>68547400</v>
      </c>
    </row>
    <row r="6895" spans="1:7" x14ac:dyDescent="0.25">
      <c r="A6895" s="87">
        <v>42874</v>
      </c>
      <c r="B6895" s="92">
        <v>5643.5371089999999</v>
      </c>
      <c r="C6895" s="92">
        <v>5825.2080079999996</v>
      </c>
      <c r="D6895" s="92">
        <v>5630.0717770000001</v>
      </c>
      <c r="E6895" s="92">
        <v>5791.8837890000004</v>
      </c>
      <c r="F6895" s="92">
        <v>5791.8837890000004</v>
      </c>
      <c r="G6895" s="92">
        <v>70741400</v>
      </c>
    </row>
    <row r="6896" spans="1:7" x14ac:dyDescent="0.25">
      <c r="A6896" s="87">
        <v>42877</v>
      </c>
      <c r="B6896" s="92">
        <v>5837.1757809999999</v>
      </c>
      <c r="C6896" s="92">
        <v>5874.4389650000003</v>
      </c>
      <c r="D6896" s="92">
        <v>5743.3881840000004</v>
      </c>
      <c r="E6896" s="92">
        <v>5749.4448240000002</v>
      </c>
      <c r="F6896" s="92">
        <v>5749.4448240000002</v>
      </c>
      <c r="G6896" s="92">
        <v>58742100</v>
      </c>
    </row>
    <row r="6897" spans="1:7" x14ac:dyDescent="0.25">
      <c r="A6897" s="87">
        <v>42878</v>
      </c>
      <c r="B6897" s="92">
        <v>5770.6171880000002</v>
      </c>
      <c r="C6897" s="92">
        <v>5777.6870120000003</v>
      </c>
      <c r="D6897" s="92">
        <v>5692.9838870000003</v>
      </c>
      <c r="E6897" s="92">
        <v>5730.6127930000002</v>
      </c>
      <c r="F6897" s="92">
        <v>5730.6127930000002</v>
      </c>
      <c r="G6897" s="92">
        <v>53659300</v>
      </c>
    </row>
    <row r="6898" spans="1:7" x14ac:dyDescent="0.25">
      <c r="A6898" s="87">
        <v>42879</v>
      </c>
      <c r="B6898" s="92">
        <v>5678.3930659999996</v>
      </c>
      <c r="C6898" s="92">
        <v>5704.7060549999997</v>
      </c>
      <c r="D6898" s="92">
        <v>5672.0429690000001</v>
      </c>
      <c r="E6898" s="92">
        <v>5703.4331050000001</v>
      </c>
      <c r="F6898" s="92">
        <v>5703.4331050000001</v>
      </c>
      <c r="G6898" s="92">
        <v>59809800</v>
      </c>
    </row>
    <row r="6899" spans="1:7" x14ac:dyDescent="0.25">
      <c r="A6899" s="87">
        <v>42881</v>
      </c>
      <c r="B6899" s="92">
        <v>5713.3540039999998</v>
      </c>
      <c r="C6899" s="92">
        <v>5728.6049800000001</v>
      </c>
      <c r="D6899" s="92">
        <v>5703.8901370000003</v>
      </c>
      <c r="E6899" s="92">
        <v>5716.8149409999996</v>
      </c>
      <c r="F6899" s="92">
        <v>5716.8149409999996</v>
      </c>
      <c r="G6899" s="92">
        <v>57655300</v>
      </c>
    </row>
    <row r="6900" spans="1:7" x14ac:dyDescent="0.25">
      <c r="A6900" s="87">
        <v>42884</v>
      </c>
      <c r="B6900" s="92">
        <v>5728.8071289999998</v>
      </c>
      <c r="C6900" s="92">
        <v>5730.8442379999997</v>
      </c>
      <c r="D6900" s="92">
        <v>5703.4619140000004</v>
      </c>
      <c r="E6900" s="92">
        <v>5712.3310549999997</v>
      </c>
      <c r="F6900" s="92">
        <v>5712.3310549999997</v>
      </c>
      <c r="G6900" s="92">
        <v>50129600</v>
      </c>
    </row>
    <row r="6901" spans="1:7" x14ac:dyDescent="0.25">
      <c r="A6901" s="87">
        <v>42885</v>
      </c>
      <c r="B6901" s="92">
        <v>5700.7739259999998</v>
      </c>
      <c r="C6901" s="92">
        <v>5730.0561520000001</v>
      </c>
      <c r="D6901" s="92">
        <v>5693.3911129999997</v>
      </c>
      <c r="E6901" s="92">
        <v>5693.3911129999997</v>
      </c>
      <c r="F6901" s="92">
        <v>5693.3911129999997</v>
      </c>
      <c r="G6901" s="92">
        <v>62769800</v>
      </c>
    </row>
    <row r="6902" spans="1:7" x14ac:dyDescent="0.25">
      <c r="A6902" s="87">
        <v>42886</v>
      </c>
      <c r="B6902" s="92">
        <v>5697.8149409999996</v>
      </c>
      <c r="C6902" s="92">
        <v>5738.1547849999997</v>
      </c>
      <c r="D6902" s="92">
        <v>5697.8149409999996</v>
      </c>
      <c r="E6902" s="92">
        <v>5738.1547849999997</v>
      </c>
      <c r="F6902" s="92">
        <v>5738.1547849999997</v>
      </c>
      <c r="G6902" s="92">
        <v>91263500</v>
      </c>
    </row>
    <row r="6903" spans="1:7" x14ac:dyDescent="0.25">
      <c r="A6903" s="87">
        <v>42887</v>
      </c>
      <c r="B6903" s="92" t="s">
        <v>2065</v>
      </c>
      <c r="C6903" s="92" t="s">
        <v>2065</v>
      </c>
      <c r="D6903" s="92" t="s">
        <v>2065</v>
      </c>
      <c r="E6903" s="92" t="s">
        <v>2065</v>
      </c>
      <c r="F6903" s="92" t="s">
        <v>2065</v>
      </c>
      <c r="G6903" s="92" t="s">
        <v>2065</v>
      </c>
    </row>
    <row r="6904" spans="1:7" x14ac:dyDescent="0.25">
      <c r="A6904" s="87">
        <v>42888</v>
      </c>
      <c r="B6904" s="92">
        <v>5749.4208980000003</v>
      </c>
      <c r="C6904" s="92">
        <v>5752.6557620000003</v>
      </c>
      <c r="D6904" s="92">
        <v>5726.0141599999997</v>
      </c>
      <c r="E6904" s="92">
        <v>5742.4458009999998</v>
      </c>
      <c r="F6904" s="92">
        <v>5742.4458009999998</v>
      </c>
      <c r="G6904" s="92">
        <v>64775200</v>
      </c>
    </row>
    <row r="6905" spans="1:7" x14ac:dyDescent="0.25">
      <c r="A6905" s="87">
        <v>42891</v>
      </c>
      <c r="B6905" s="92">
        <v>5747.8911129999997</v>
      </c>
      <c r="C6905" s="92">
        <v>5765.8291019999997</v>
      </c>
      <c r="D6905" s="92">
        <v>5737.580078</v>
      </c>
      <c r="E6905" s="92">
        <v>5748.2348629999997</v>
      </c>
      <c r="F6905" s="92">
        <v>5748.2348629999997</v>
      </c>
      <c r="G6905" s="92">
        <v>56536500</v>
      </c>
    </row>
    <row r="6906" spans="1:7" x14ac:dyDescent="0.25">
      <c r="A6906" s="87">
        <v>42892</v>
      </c>
      <c r="B6906" s="92">
        <v>5743.3950199999999</v>
      </c>
      <c r="C6906" s="92">
        <v>5754.2939450000003</v>
      </c>
      <c r="D6906" s="92">
        <v>5701.658203</v>
      </c>
      <c r="E6906" s="92">
        <v>5707.8310549999997</v>
      </c>
      <c r="F6906" s="92">
        <v>5707.8310549999997</v>
      </c>
      <c r="G6906" s="92">
        <v>61071500</v>
      </c>
    </row>
    <row r="6907" spans="1:7" x14ac:dyDescent="0.25">
      <c r="A6907" s="87">
        <v>42893</v>
      </c>
      <c r="B6907" s="92">
        <v>5716.9692379999997</v>
      </c>
      <c r="C6907" s="92">
        <v>5735.9902339999999</v>
      </c>
      <c r="D6907" s="92">
        <v>5709.1469729999999</v>
      </c>
      <c r="E6907" s="92">
        <v>5717.3251950000003</v>
      </c>
      <c r="F6907" s="92">
        <v>5717.3251950000003</v>
      </c>
      <c r="G6907" s="92">
        <v>46852400</v>
      </c>
    </row>
    <row r="6908" spans="1:7" x14ac:dyDescent="0.25">
      <c r="A6908" s="87">
        <v>42894</v>
      </c>
      <c r="B6908" s="92">
        <v>5719.0297849999997</v>
      </c>
      <c r="C6908" s="92">
        <v>5725.8828130000002</v>
      </c>
      <c r="D6908" s="92">
        <v>5702.921875</v>
      </c>
      <c r="E6908" s="92">
        <v>5702.921875</v>
      </c>
      <c r="F6908" s="92">
        <v>5702.921875</v>
      </c>
      <c r="G6908" s="92">
        <v>45346000</v>
      </c>
    </row>
    <row r="6909" spans="1:7" x14ac:dyDescent="0.25">
      <c r="A6909" s="87">
        <v>42895</v>
      </c>
      <c r="B6909" s="92">
        <v>5699.2539059999999</v>
      </c>
      <c r="C6909" s="92">
        <v>5704.8618159999996</v>
      </c>
      <c r="D6909" s="92">
        <v>5669.873047</v>
      </c>
      <c r="E6909" s="92">
        <v>5675.5229490000002</v>
      </c>
      <c r="F6909" s="92">
        <v>5675.5229490000002</v>
      </c>
      <c r="G6909" s="92">
        <v>51126700</v>
      </c>
    </row>
    <row r="6910" spans="1:7" x14ac:dyDescent="0.25">
      <c r="A6910" s="87">
        <v>42898</v>
      </c>
      <c r="B6910" s="92">
        <v>5668.7221680000002</v>
      </c>
      <c r="C6910" s="92">
        <v>5716.5361329999996</v>
      </c>
      <c r="D6910" s="92">
        <v>5668.7221680000002</v>
      </c>
      <c r="E6910" s="92">
        <v>5691.4360349999997</v>
      </c>
      <c r="F6910" s="92">
        <v>5691.4360349999997</v>
      </c>
      <c r="G6910" s="92">
        <v>37789600</v>
      </c>
    </row>
    <row r="6911" spans="1:7" x14ac:dyDescent="0.25">
      <c r="A6911" s="87">
        <v>42899</v>
      </c>
      <c r="B6911" s="92">
        <v>5694.9501950000003</v>
      </c>
      <c r="C6911" s="92">
        <v>5715.2080079999996</v>
      </c>
      <c r="D6911" s="92">
        <v>5693.8759769999997</v>
      </c>
      <c r="E6911" s="92">
        <v>5707.6450199999999</v>
      </c>
      <c r="F6911" s="92">
        <v>5707.6450199999999</v>
      </c>
      <c r="G6911" s="92">
        <v>43934000</v>
      </c>
    </row>
    <row r="6912" spans="1:7" x14ac:dyDescent="0.25">
      <c r="A6912" s="87">
        <v>42900</v>
      </c>
      <c r="B6912" s="92">
        <v>5708.0659180000002</v>
      </c>
      <c r="C6912" s="92">
        <v>5792.8969729999999</v>
      </c>
      <c r="D6912" s="92">
        <v>5707.9189450000003</v>
      </c>
      <c r="E6912" s="92">
        <v>5792.8969729999999</v>
      </c>
      <c r="F6912" s="92">
        <v>5792.8969729999999</v>
      </c>
      <c r="G6912" s="92">
        <v>49219200</v>
      </c>
    </row>
    <row r="6913" spans="1:7" x14ac:dyDescent="0.25">
      <c r="A6913" s="87">
        <v>42901</v>
      </c>
      <c r="B6913" s="92">
        <v>5776.3007809999999</v>
      </c>
      <c r="C6913" s="92">
        <v>5791.2041019999997</v>
      </c>
      <c r="D6913" s="92">
        <v>5768.1538090000004</v>
      </c>
      <c r="E6913" s="92">
        <v>5776.283203</v>
      </c>
      <c r="F6913" s="92">
        <v>5776.283203</v>
      </c>
      <c r="G6913" s="92">
        <v>33694700</v>
      </c>
    </row>
    <row r="6914" spans="1:7" x14ac:dyDescent="0.25">
      <c r="A6914" s="87">
        <v>42902</v>
      </c>
      <c r="B6914" s="92">
        <v>5768.1640630000002</v>
      </c>
      <c r="C6914" s="92">
        <v>5797.1181640000004</v>
      </c>
      <c r="D6914" s="92">
        <v>5720.9248049999997</v>
      </c>
      <c r="E6914" s="92">
        <v>5723.6362300000001</v>
      </c>
      <c r="F6914" s="92">
        <v>5723.6362300000001</v>
      </c>
      <c r="G6914" s="92">
        <v>52479900</v>
      </c>
    </row>
    <row r="6915" spans="1:7" x14ac:dyDescent="0.25">
      <c r="A6915" s="87">
        <v>42905</v>
      </c>
      <c r="B6915" s="92">
        <v>5731.076172</v>
      </c>
      <c r="C6915" s="92">
        <v>5745.5678710000002</v>
      </c>
      <c r="D6915" s="92">
        <v>5726.7670900000003</v>
      </c>
      <c r="E6915" s="92">
        <v>5741.9091799999997</v>
      </c>
      <c r="F6915" s="92">
        <v>5741.9091799999997</v>
      </c>
      <c r="G6915" s="92">
        <v>55163600</v>
      </c>
    </row>
    <row r="6916" spans="1:7" x14ac:dyDescent="0.25">
      <c r="A6916" s="87">
        <v>42906</v>
      </c>
      <c r="B6916" s="92">
        <v>5749.5791019999997</v>
      </c>
      <c r="C6916" s="92">
        <v>5791.9038090000004</v>
      </c>
      <c r="D6916" s="92">
        <v>5747.4541019999997</v>
      </c>
      <c r="E6916" s="92">
        <v>5791.9038090000004</v>
      </c>
      <c r="F6916" s="92">
        <v>5791.9038090000004</v>
      </c>
      <c r="G6916" s="92">
        <v>47631600</v>
      </c>
    </row>
    <row r="6917" spans="1:7" x14ac:dyDescent="0.25">
      <c r="A6917" s="87">
        <v>42907</v>
      </c>
      <c r="B6917" s="92">
        <v>5772.0859380000002</v>
      </c>
      <c r="C6917" s="92">
        <v>5818.5517579999996</v>
      </c>
      <c r="D6917" s="92">
        <v>5771.576172</v>
      </c>
      <c r="E6917" s="92">
        <v>5818.5517579999996</v>
      </c>
      <c r="F6917" s="92">
        <v>5818.5517579999996</v>
      </c>
      <c r="G6917" s="92">
        <v>41419800</v>
      </c>
    </row>
    <row r="6918" spans="1:7" x14ac:dyDescent="0.25">
      <c r="A6918" s="87">
        <v>42908</v>
      </c>
      <c r="B6918" s="92">
        <v>5830.9780270000001</v>
      </c>
      <c r="C6918" s="92">
        <v>5831.3398440000001</v>
      </c>
      <c r="D6918" s="92">
        <v>5804.6030270000001</v>
      </c>
      <c r="E6918" s="92">
        <v>5829.7080079999996</v>
      </c>
      <c r="F6918" s="92">
        <v>5829.7080079999996</v>
      </c>
      <c r="G6918" s="92">
        <v>36295400</v>
      </c>
    </row>
    <row r="6919" spans="1:7" x14ac:dyDescent="0.25">
      <c r="A6919" s="87">
        <v>42909</v>
      </c>
      <c r="B6919" s="92" t="s">
        <v>2065</v>
      </c>
      <c r="C6919" s="92" t="s">
        <v>2065</v>
      </c>
      <c r="D6919" s="92" t="s">
        <v>2065</v>
      </c>
      <c r="E6919" s="92" t="s">
        <v>2065</v>
      </c>
      <c r="F6919" s="92" t="s">
        <v>2065</v>
      </c>
      <c r="G6919" s="92" t="s">
        <v>2065</v>
      </c>
    </row>
    <row r="6920" spans="1:7" x14ac:dyDescent="0.25">
      <c r="A6920" s="87">
        <v>42912</v>
      </c>
      <c r="B6920" s="92" t="s">
        <v>2065</v>
      </c>
      <c r="C6920" s="92" t="s">
        <v>2065</v>
      </c>
      <c r="D6920" s="92" t="s">
        <v>2065</v>
      </c>
      <c r="E6920" s="92" t="s">
        <v>2065</v>
      </c>
      <c r="F6920" s="92" t="s">
        <v>2065</v>
      </c>
      <c r="G6920" s="92" t="s">
        <v>2065</v>
      </c>
    </row>
    <row r="6921" spans="1:7" x14ac:dyDescent="0.25">
      <c r="A6921" s="87">
        <v>42913</v>
      </c>
      <c r="B6921" s="92" t="s">
        <v>2065</v>
      </c>
      <c r="C6921" s="92" t="s">
        <v>2065</v>
      </c>
      <c r="D6921" s="92" t="s">
        <v>2065</v>
      </c>
      <c r="E6921" s="92" t="s">
        <v>2065</v>
      </c>
      <c r="F6921" s="92" t="s">
        <v>2065</v>
      </c>
      <c r="G6921" s="92" t="s">
        <v>2065</v>
      </c>
    </row>
    <row r="6922" spans="1:7" x14ac:dyDescent="0.25">
      <c r="A6922" s="87">
        <v>42914</v>
      </c>
      <c r="B6922" s="92" t="s">
        <v>2065</v>
      </c>
      <c r="C6922" s="92" t="s">
        <v>2065</v>
      </c>
      <c r="D6922" s="92" t="s">
        <v>2065</v>
      </c>
      <c r="E6922" s="92" t="s">
        <v>2065</v>
      </c>
      <c r="F6922" s="92" t="s">
        <v>2065</v>
      </c>
      <c r="G6922" s="92" t="s">
        <v>2065</v>
      </c>
    </row>
    <row r="6923" spans="1:7" x14ac:dyDescent="0.25">
      <c r="A6923" s="87">
        <v>42915</v>
      </c>
      <c r="B6923" s="92" t="s">
        <v>2065</v>
      </c>
      <c r="C6923" s="92" t="s">
        <v>2065</v>
      </c>
      <c r="D6923" s="92" t="s">
        <v>2065</v>
      </c>
      <c r="E6923" s="92" t="s">
        <v>2065</v>
      </c>
      <c r="F6923" s="92" t="s">
        <v>2065</v>
      </c>
      <c r="G6923" s="92" t="s">
        <v>2065</v>
      </c>
    </row>
    <row r="6924" spans="1:7" x14ac:dyDescent="0.25">
      <c r="A6924" s="87">
        <v>42916</v>
      </c>
      <c r="B6924" s="92" t="s">
        <v>2065</v>
      </c>
      <c r="C6924" s="92" t="s">
        <v>2065</v>
      </c>
      <c r="D6924" s="92" t="s">
        <v>2065</v>
      </c>
      <c r="E6924" s="92" t="s">
        <v>2065</v>
      </c>
      <c r="F6924" s="92" t="s">
        <v>2065</v>
      </c>
      <c r="G6924" s="92" t="s">
        <v>2065</v>
      </c>
    </row>
    <row r="6925" spans="1:7" x14ac:dyDescent="0.25">
      <c r="A6925" s="87">
        <v>42919</v>
      </c>
      <c r="B6925" s="92">
        <v>5846.6030270000001</v>
      </c>
      <c r="C6925" s="92">
        <v>5910.2368159999996</v>
      </c>
      <c r="D6925" s="92">
        <v>5831.2041019999997</v>
      </c>
      <c r="E6925" s="92">
        <v>5910.2368159999996</v>
      </c>
      <c r="F6925" s="92">
        <v>5910.2368159999996</v>
      </c>
      <c r="G6925" s="92">
        <v>47327700</v>
      </c>
    </row>
    <row r="6926" spans="1:7" x14ac:dyDescent="0.25">
      <c r="A6926" s="87">
        <v>42920</v>
      </c>
      <c r="B6926" s="92">
        <v>5886.7202150000003</v>
      </c>
      <c r="C6926" s="92">
        <v>5896.3701170000004</v>
      </c>
      <c r="D6926" s="92">
        <v>5858.6137699999999</v>
      </c>
      <c r="E6926" s="92">
        <v>5865.3637699999999</v>
      </c>
      <c r="F6926" s="92">
        <v>5865.3637699999999</v>
      </c>
      <c r="G6926" s="92">
        <v>38141000</v>
      </c>
    </row>
    <row r="6927" spans="1:7" x14ac:dyDescent="0.25">
      <c r="A6927" s="87">
        <v>42921</v>
      </c>
      <c r="B6927" s="92">
        <v>5865.4248049999997</v>
      </c>
      <c r="C6927" s="92">
        <v>5874.6850590000004</v>
      </c>
      <c r="D6927" s="92">
        <v>5808.3452150000003</v>
      </c>
      <c r="E6927" s="92">
        <v>5825.0541990000002</v>
      </c>
      <c r="F6927" s="92">
        <v>5825.0541990000002</v>
      </c>
      <c r="G6927" s="92">
        <v>45875400</v>
      </c>
    </row>
    <row r="6928" spans="1:7" x14ac:dyDescent="0.25">
      <c r="A6928" s="87">
        <v>42922</v>
      </c>
      <c r="B6928" s="92">
        <v>5817.794922</v>
      </c>
      <c r="C6928" s="92">
        <v>5852.3442379999997</v>
      </c>
      <c r="D6928" s="92">
        <v>5817.3911129999997</v>
      </c>
      <c r="E6928" s="92">
        <v>5849.5751950000003</v>
      </c>
      <c r="F6928" s="92">
        <v>5849.5751950000003</v>
      </c>
      <c r="G6928" s="92">
        <v>40285800</v>
      </c>
    </row>
    <row r="6929" spans="1:7" x14ac:dyDescent="0.25">
      <c r="A6929" s="87">
        <v>42923</v>
      </c>
      <c r="B6929" s="92">
        <v>5839.8881840000004</v>
      </c>
      <c r="C6929" s="92">
        <v>5863.5849609999996</v>
      </c>
      <c r="D6929" s="92">
        <v>5810.3618159999996</v>
      </c>
      <c r="E6929" s="92">
        <v>5814.7929690000001</v>
      </c>
      <c r="F6929" s="92">
        <v>5814.7929690000001</v>
      </c>
      <c r="G6929" s="92">
        <v>36388600</v>
      </c>
    </row>
    <row r="6930" spans="1:7" x14ac:dyDescent="0.25">
      <c r="A6930" s="87">
        <v>42926</v>
      </c>
      <c r="B6930" s="92">
        <v>5814.7929690000001</v>
      </c>
      <c r="C6930" s="92">
        <v>5826.3139650000003</v>
      </c>
      <c r="D6930" s="92">
        <v>5769.3388670000004</v>
      </c>
      <c r="E6930" s="92">
        <v>5771.5058589999999</v>
      </c>
      <c r="F6930" s="92">
        <v>5771.5058589999999</v>
      </c>
      <c r="G6930" s="92">
        <v>29086900</v>
      </c>
    </row>
    <row r="6931" spans="1:7" x14ac:dyDescent="0.25">
      <c r="A6931" s="87">
        <v>42927</v>
      </c>
      <c r="B6931" s="92">
        <v>5772.9799800000001</v>
      </c>
      <c r="C6931" s="92">
        <v>5784.0810549999997</v>
      </c>
      <c r="D6931" s="92">
        <v>5765.3627930000002</v>
      </c>
      <c r="E6931" s="92">
        <v>5773.326172</v>
      </c>
      <c r="F6931" s="92">
        <v>5773.326172</v>
      </c>
      <c r="G6931" s="92">
        <v>50424600</v>
      </c>
    </row>
    <row r="6932" spans="1:7" x14ac:dyDescent="0.25">
      <c r="A6932" s="87">
        <v>42928</v>
      </c>
      <c r="B6932" s="92">
        <v>5771.4731449999999</v>
      </c>
      <c r="C6932" s="92">
        <v>5827.1318359999996</v>
      </c>
      <c r="D6932" s="92">
        <v>5771.4731449999999</v>
      </c>
      <c r="E6932" s="92">
        <v>5819.1318359999996</v>
      </c>
      <c r="F6932" s="92">
        <v>5819.1318359999996</v>
      </c>
      <c r="G6932" s="92">
        <v>43977100</v>
      </c>
    </row>
    <row r="6933" spans="1:7" x14ac:dyDescent="0.25">
      <c r="A6933" s="87">
        <v>42929</v>
      </c>
      <c r="B6933" s="92">
        <v>5839.3979490000002</v>
      </c>
      <c r="C6933" s="92">
        <v>5843.1757809999999</v>
      </c>
      <c r="D6933" s="92">
        <v>5809.4018550000001</v>
      </c>
      <c r="E6933" s="92">
        <v>5830.0439450000003</v>
      </c>
      <c r="F6933" s="92">
        <v>5830.0439450000003</v>
      </c>
      <c r="G6933" s="92">
        <v>41691200</v>
      </c>
    </row>
    <row r="6934" spans="1:7" x14ac:dyDescent="0.25">
      <c r="A6934" s="87">
        <v>42930</v>
      </c>
      <c r="B6934" s="92">
        <v>5827.548828</v>
      </c>
      <c r="C6934" s="92">
        <v>5833.7587890000004</v>
      </c>
      <c r="D6934" s="92">
        <v>5804.4360349999997</v>
      </c>
      <c r="E6934" s="92">
        <v>5831.794922</v>
      </c>
      <c r="F6934" s="92">
        <v>5831.794922</v>
      </c>
      <c r="G6934" s="92">
        <v>35734600</v>
      </c>
    </row>
    <row r="6935" spans="1:7" x14ac:dyDescent="0.25">
      <c r="A6935" s="87">
        <v>42933</v>
      </c>
      <c r="B6935" s="92">
        <v>5831.0239259999998</v>
      </c>
      <c r="C6935" s="92">
        <v>5841.2797849999997</v>
      </c>
      <c r="D6935" s="92">
        <v>5824.2641599999997</v>
      </c>
      <c r="E6935" s="92">
        <v>5841.2797849999997</v>
      </c>
      <c r="F6935" s="92">
        <v>5841.2797849999997</v>
      </c>
      <c r="G6935" s="92">
        <v>49922900</v>
      </c>
    </row>
    <row r="6936" spans="1:7" x14ac:dyDescent="0.25">
      <c r="A6936" s="87">
        <v>42934</v>
      </c>
      <c r="B6936" s="92">
        <v>5824.9321289999998</v>
      </c>
      <c r="C6936" s="92">
        <v>5831.6938479999999</v>
      </c>
      <c r="D6936" s="92">
        <v>5806.6030270000001</v>
      </c>
      <c r="E6936" s="92">
        <v>5822.3520509999998</v>
      </c>
      <c r="F6936" s="92">
        <v>5822.3520509999998</v>
      </c>
      <c r="G6936" s="92">
        <v>53830100</v>
      </c>
    </row>
    <row r="6937" spans="1:7" x14ac:dyDescent="0.25">
      <c r="A6937" s="87">
        <v>42935</v>
      </c>
      <c r="B6937" s="92">
        <v>5822.2368159999996</v>
      </c>
      <c r="C6937" s="92">
        <v>5822.4819340000004</v>
      </c>
      <c r="D6937" s="92">
        <v>5797.3461909999996</v>
      </c>
      <c r="E6937" s="92">
        <v>5806.6899409999996</v>
      </c>
      <c r="F6937" s="92">
        <v>5806.6899409999996</v>
      </c>
      <c r="G6937" s="92">
        <v>43518400</v>
      </c>
    </row>
    <row r="6938" spans="1:7" x14ac:dyDescent="0.25">
      <c r="A6938" s="87">
        <v>42936</v>
      </c>
      <c r="B6938" s="92">
        <v>5808.8818359999996</v>
      </c>
      <c r="C6938" s="92">
        <v>5828.1401370000003</v>
      </c>
      <c r="D6938" s="92">
        <v>5808.1162109999996</v>
      </c>
      <c r="E6938" s="92">
        <v>5825.2080079999996</v>
      </c>
      <c r="F6938" s="92">
        <v>5825.2080079999996</v>
      </c>
      <c r="G6938" s="92">
        <v>43771900</v>
      </c>
    </row>
    <row r="6939" spans="1:7" x14ac:dyDescent="0.25">
      <c r="A6939" s="87">
        <v>42937</v>
      </c>
      <c r="B6939" s="92">
        <v>5824.5258789999998</v>
      </c>
      <c r="C6939" s="92">
        <v>5831.4628910000001</v>
      </c>
      <c r="D6939" s="92">
        <v>5760.9589839999999</v>
      </c>
      <c r="E6939" s="92">
        <v>5765.423828</v>
      </c>
      <c r="F6939" s="92">
        <v>5765.423828</v>
      </c>
      <c r="G6939" s="92">
        <v>40711100</v>
      </c>
    </row>
    <row r="6940" spans="1:7" x14ac:dyDescent="0.25">
      <c r="A6940" s="87">
        <v>42940</v>
      </c>
      <c r="B6940" s="92">
        <v>5760.0839839999999</v>
      </c>
      <c r="C6940" s="92">
        <v>5801.5869140000004</v>
      </c>
      <c r="D6940" s="92">
        <v>5756.5131840000004</v>
      </c>
      <c r="E6940" s="92">
        <v>5801.5869140000004</v>
      </c>
      <c r="F6940" s="92">
        <v>5801.5869140000004</v>
      </c>
      <c r="G6940" s="92">
        <v>49340900</v>
      </c>
    </row>
    <row r="6941" spans="1:7" x14ac:dyDescent="0.25">
      <c r="A6941" s="87">
        <v>42941</v>
      </c>
      <c r="B6941" s="92">
        <v>5805.5971680000002</v>
      </c>
      <c r="C6941" s="92">
        <v>5813.5351559999999</v>
      </c>
      <c r="D6941" s="92">
        <v>5780.4848629999997</v>
      </c>
      <c r="E6941" s="92">
        <v>5813.5351559999999</v>
      </c>
      <c r="F6941" s="92">
        <v>5813.5351559999999</v>
      </c>
      <c r="G6941" s="92">
        <v>46895400</v>
      </c>
    </row>
    <row r="6942" spans="1:7" x14ac:dyDescent="0.25">
      <c r="A6942" s="87">
        <v>42942</v>
      </c>
      <c r="B6942" s="92">
        <v>5809.8930659999996</v>
      </c>
      <c r="C6942" s="92">
        <v>5831.6401370000003</v>
      </c>
      <c r="D6942" s="92">
        <v>5785.8999020000001</v>
      </c>
      <c r="E6942" s="92">
        <v>5800.2060549999997</v>
      </c>
      <c r="F6942" s="92">
        <v>5800.2060549999997</v>
      </c>
      <c r="G6942" s="92">
        <v>56453600</v>
      </c>
    </row>
    <row r="6943" spans="1:7" x14ac:dyDescent="0.25">
      <c r="A6943" s="87">
        <v>42943</v>
      </c>
      <c r="B6943" s="92">
        <v>5807.2758789999998</v>
      </c>
      <c r="C6943" s="92">
        <v>5820.9628910000001</v>
      </c>
      <c r="D6943" s="92">
        <v>5805.9228519999997</v>
      </c>
      <c r="E6943" s="92">
        <v>5819.7441410000001</v>
      </c>
      <c r="F6943" s="92">
        <v>5819.7441410000001</v>
      </c>
      <c r="G6943" s="92">
        <v>49848700</v>
      </c>
    </row>
    <row r="6944" spans="1:7" x14ac:dyDescent="0.25">
      <c r="A6944" s="87">
        <v>42944</v>
      </c>
      <c r="B6944" s="92">
        <v>5822.8071289999998</v>
      </c>
      <c r="C6944" s="92">
        <v>5831.0268550000001</v>
      </c>
      <c r="D6944" s="92">
        <v>5804.794922</v>
      </c>
      <c r="E6944" s="92">
        <v>5831.0268550000001</v>
      </c>
      <c r="F6944" s="92">
        <v>5831.0268550000001</v>
      </c>
      <c r="G6944" s="92">
        <v>63785400</v>
      </c>
    </row>
    <row r="6945" spans="1:7" x14ac:dyDescent="0.25">
      <c r="A6945" s="87">
        <v>42947</v>
      </c>
      <c r="B6945" s="92">
        <v>5820.0112300000001</v>
      </c>
      <c r="C6945" s="92">
        <v>5847.2451170000004</v>
      </c>
      <c r="D6945" s="92">
        <v>5816.5297849999997</v>
      </c>
      <c r="E6945" s="92">
        <v>5840.9389650000003</v>
      </c>
      <c r="F6945" s="92">
        <v>5840.9389650000003</v>
      </c>
      <c r="G6945" s="92">
        <v>52731300</v>
      </c>
    </row>
    <row r="6946" spans="1:7" x14ac:dyDescent="0.25">
      <c r="A6946" s="87">
        <v>42948</v>
      </c>
      <c r="B6946" s="92">
        <v>5853.5058589999999</v>
      </c>
      <c r="C6946" s="92">
        <v>5858.9340819999998</v>
      </c>
      <c r="D6946" s="92">
        <v>5805.205078</v>
      </c>
      <c r="E6946" s="92">
        <v>5805.205078</v>
      </c>
      <c r="F6946" s="92">
        <v>5805.205078</v>
      </c>
      <c r="G6946" s="92">
        <v>69809900</v>
      </c>
    </row>
    <row r="6947" spans="1:7" x14ac:dyDescent="0.25">
      <c r="A6947" s="87">
        <v>42949</v>
      </c>
      <c r="B6947" s="92">
        <v>5815.0659180000002</v>
      </c>
      <c r="C6947" s="92">
        <v>5824.2490230000003</v>
      </c>
      <c r="D6947" s="92">
        <v>5792.1669920000004</v>
      </c>
      <c r="E6947" s="92">
        <v>5824.2490230000003</v>
      </c>
      <c r="F6947" s="92">
        <v>5824.2490230000003</v>
      </c>
      <c r="G6947" s="92">
        <v>51290400</v>
      </c>
    </row>
    <row r="6948" spans="1:7" x14ac:dyDescent="0.25">
      <c r="A6948" s="87">
        <v>42950</v>
      </c>
      <c r="B6948" s="92">
        <v>5818.5551759999998</v>
      </c>
      <c r="C6948" s="92">
        <v>5825.0517579999996</v>
      </c>
      <c r="D6948" s="92">
        <v>5780.576172</v>
      </c>
      <c r="E6948" s="92">
        <v>5780.576172</v>
      </c>
      <c r="F6948" s="92">
        <v>5780.576172</v>
      </c>
      <c r="G6948" s="92">
        <v>44658800</v>
      </c>
    </row>
    <row r="6949" spans="1:7" x14ac:dyDescent="0.25">
      <c r="A6949" s="87">
        <v>42951</v>
      </c>
      <c r="B6949" s="92">
        <v>5775.9208980000003</v>
      </c>
      <c r="C6949" s="92">
        <v>5800.1289059999999</v>
      </c>
      <c r="D6949" s="92">
        <v>5769.3979490000002</v>
      </c>
      <c r="E6949" s="92">
        <v>5777.4819340000004</v>
      </c>
      <c r="F6949" s="92">
        <v>5777.4819340000004</v>
      </c>
      <c r="G6949" s="92">
        <v>39744400</v>
      </c>
    </row>
    <row r="6950" spans="1:7" x14ac:dyDescent="0.25">
      <c r="A6950" s="87">
        <v>42954</v>
      </c>
      <c r="B6950" s="92">
        <v>5780.8940430000002</v>
      </c>
      <c r="C6950" s="92">
        <v>5812.7910160000001</v>
      </c>
      <c r="D6950" s="92">
        <v>5749.2919920000004</v>
      </c>
      <c r="E6950" s="92">
        <v>5749.2919920000004</v>
      </c>
      <c r="F6950" s="92">
        <v>5749.2919920000004</v>
      </c>
      <c r="G6950" s="92">
        <v>42147500</v>
      </c>
    </row>
    <row r="6951" spans="1:7" x14ac:dyDescent="0.25">
      <c r="A6951" s="87">
        <v>42955</v>
      </c>
      <c r="B6951" s="92">
        <v>5755.044922</v>
      </c>
      <c r="C6951" s="92">
        <v>5810.5629879999997</v>
      </c>
      <c r="D6951" s="92">
        <v>5755.044922</v>
      </c>
      <c r="E6951" s="92">
        <v>5810.5629879999997</v>
      </c>
      <c r="F6951" s="92">
        <v>5810.5629879999997</v>
      </c>
      <c r="G6951" s="92">
        <v>48403600</v>
      </c>
    </row>
    <row r="6952" spans="1:7" x14ac:dyDescent="0.25">
      <c r="A6952" s="87">
        <v>42956</v>
      </c>
      <c r="B6952" s="92">
        <v>5813.6040039999998</v>
      </c>
      <c r="C6952" s="92">
        <v>5824.0068359999996</v>
      </c>
      <c r="D6952" s="92">
        <v>5792.7778319999998</v>
      </c>
      <c r="E6952" s="92">
        <v>5824.0068359999996</v>
      </c>
      <c r="F6952" s="92">
        <v>5824.0068359999996</v>
      </c>
      <c r="G6952" s="92">
        <v>55021100</v>
      </c>
    </row>
    <row r="6953" spans="1:7" x14ac:dyDescent="0.25">
      <c r="A6953" s="87">
        <v>42957</v>
      </c>
      <c r="B6953" s="92">
        <v>5828.5419920000004</v>
      </c>
      <c r="C6953" s="92">
        <v>5833.8579099999997</v>
      </c>
      <c r="D6953" s="92">
        <v>5810.7612300000001</v>
      </c>
      <c r="E6953" s="92">
        <v>5825.9458009999998</v>
      </c>
      <c r="F6953" s="92">
        <v>5825.9458009999998</v>
      </c>
      <c r="G6953" s="92">
        <v>56586000</v>
      </c>
    </row>
    <row r="6954" spans="1:7" x14ac:dyDescent="0.25">
      <c r="A6954" s="87">
        <v>42958</v>
      </c>
      <c r="B6954" s="92">
        <v>5812.2460940000001</v>
      </c>
      <c r="C6954" s="92">
        <v>5812.9057620000003</v>
      </c>
      <c r="D6954" s="92">
        <v>5756.4628910000001</v>
      </c>
      <c r="E6954" s="92">
        <v>5766.1381840000004</v>
      </c>
      <c r="F6954" s="92">
        <v>5766.1381840000004</v>
      </c>
      <c r="G6954" s="92">
        <v>55175200</v>
      </c>
    </row>
    <row r="6955" spans="1:7" x14ac:dyDescent="0.25">
      <c r="A6955" s="87">
        <v>42961</v>
      </c>
      <c r="B6955" s="92">
        <v>5780.6992190000001</v>
      </c>
      <c r="C6955" s="92">
        <v>5812.8710940000001</v>
      </c>
      <c r="D6955" s="92">
        <v>5780.6992190000001</v>
      </c>
      <c r="E6955" s="92">
        <v>5801.4877930000002</v>
      </c>
      <c r="F6955" s="92">
        <v>5801.4877930000002</v>
      </c>
      <c r="G6955" s="92">
        <v>48743500</v>
      </c>
    </row>
    <row r="6956" spans="1:7" x14ac:dyDescent="0.25">
      <c r="A6956" s="87">
        <v>42962</v>
      </c>
      <c r="B6956" s="92">
        <v>5808.6459960000002</v>
      </c>
      <c r="C6956" s="92">
        <v>5842.8349609999996</v>
      </c>
      <c r="D6956" s="92">
        <v>5808.2612300000001</v>
      </c>
      <c r="E6956" s="92">
        <v>5835.0410160000001</v>
      </c>
      <c r="F6956" s="92">
        <v>5835.0410160000001</v>
      </c>
      <c r="G6956" s="92">
        <v>62419400</v>
      </c>
    </row>
    <row r="6957" spans="1:7" x14ac:dyDescent="0.25">
      <c r="A6957" s="87">
        <v>42963</v>
      </c>
      <c r="B6957" s="92">
        <v>5842.5600590000004</v>
      </c>
      <c r="C6957" s="92">
        <v>5891.9492190000001</v>
      </c>
      <c r="D6957" s="92">
        <v>5836.1479490000002</v>
      </c>
      <c r="E6957" s="92">
        <v>5891.9492190000001</v>
      </c>
      <c r="F6957" s="92">
        <v>5891.9492190000001</v>
      </c>
      <c r="G6957" s="92">
        <v>57886400</v>
      </c>
    </row>
    <row r="6958" spans="1:7" x14ac:dyDescent="0.25">
      <c r="A6958" s="87">
        <v>42964</v>
      </c>
      <c r="B6958" s="92" t="s">
        <v>2065</v>
      </c>
      <c r="C6958" s="92" t="s">
        <v>2065</v>
      </c>
      <c r="D6958" s="92" t="s">
        <v>2065</v>
      </c>
      <c r="E6958" s="92" t="s">
        <v>2065</v>
      </c>
      <c r="F6958" s="92" t="s">
        <v>2065</v>
      </c>
      <c r="G6958" s="92" t="s">
        <v>2065</v>
      </c>
    </row>
    <row r="6959" spans="1:7" x14ac:dyDescent="0.25">
      <c r="A6959" s="87">
        <v>42965</v>
      </c>
      <c r="B6959" s="92">
        <v>5879.6791990000002</v>
      </c>
      <c r="C6959" s="92">
        <v>5912.1162109999996</v>
      </c>
      <c r="D6959" s="92">
        <v>5869.1318359999996</v>
      </c>
      <c r="E6959" s="92">
        <v>5893.8408200000003</v>
      </c>
      <c r="F6959" s="92">
        <v>5893.8408200000003</v>
      </c>
      <c r="G6959" s="92">
        <v>46506900</v>
      </c>
    </row>
    <row r="6960" spans="1:7" x14ac:dyDescent="0.25">
      <c r="A6960" s="87">
        <v>42968</v>
      </c>
      <c r="B6960" s="92">
        <v>5893.4160160000001</v>
      </c>
      <c r="C6960" s="92">
        <v>5901.5820309999999</v>
      </c>
      <c r="D6960" s="92">
        <v>5855.2358400000003</v>
      </c>
      <c r="E6960" s="92">
        <v>5861.0039059999999</v>
      </c>
      <c r="F6960" s="92">
        <v>5861.0039059999999</v>
      </c>
      <c r="G6960" s="92">
        <v>42745100</v>
      </c>
    </row>
    <row r="6961" spans="1:7" x14ac:dyDescent="0.25">
      <c r="A6961" s="87">
        <v>42969</v>
      </c>
      <c r="B6961" s="92">
        <v>5862.5927730000003</v>
      </c>
      <c r="C6961" s="92">
        <v>5885.5961909999996</v>
      </c>
      <c r="D6961" s="92">
        <v>5862.4760740000002</v>
      </c>
      <c r="E6961" s="92">
        <v>5880.296875</v>
      </c>
      <c r="F6961" s="92">
        <v>5880.296875</v>
      </c>
      <c r="G6961" s="92">
        <v>58668100</v>
      </c>
    </row>
    <row r="6962" spans="1:7" x14ac:dyDescent="0.25">
      <c r="A6962" s="87">
        <v>42970</v>
      </c>
      <c r="B6962" s="92">
        <v>5900.4008789999998</v>
      </c>
      <c r="C6962" s="92">
        <v>5914.0239259999998</v>
      </c>
      <c r="D6962" s="92">
        <v>5881.7548829999996</v>
      </c>
      <c r="E6962" s="92">
        <v>5914.0239259999998</v>
      </c>
      <c r="F6962" s="92">
        <v>5914.0239259999998</v>
      </c>
      <c r="G6962" s="92">
        <v>77528100</v>
      </c>
    </row>
    <row r="6963" spans="1:7" x14ac:dyDescent="0.25">
      <c r="A6963" s="87">
        <v>42971</v>
      </c>
      <c r="B6963" s="92">
        <v>5914.0981449999999</v>
      </c>
      <c r="C6963" s="92">
        <v>5916.8208009999998</v>
      </c>
      <c r="D6963" s="92">
        <v>5874.2768550000001</v>
      </c>
      <c r="E6963" s="92">
        <v>5894.1171880000002</v>
      </c>
      <c r="F6963" s="92">
        <v>5894.1171880000002</v>
      </c>
      <c r="G6963" s="92">
        <v>86700500</v>
      </c>
    </row>
    <row r="6964" spans="1:7" x14ac:dyDescent="0.25">
      <c r="A6964" s="87">
        <v>42972</v>
      </c>
      <c r="B6964" s="92">
        <v>5906.1191410000001</v>
      </c>
      <c r="C6964" s="92">
        <v>5915.3627930000002</v>
      </c>
      <c r="D6964" s="92">
        <v>5880.0200199999999</v>
      </c>
      <c r="E6964" s="92">
        <v>5915.3627930000002</v>
      </c>
      <c r="F6964" s="92">
        <v>5915.3627930000002</v>
      </c>
      <c r="G6964" s="92">
        <v>64107900</v>
      </c>
    </row>
    <row r="6965" spans="1:7" x14ac:dyDescent="0.25">
      <c r="A6965" s="87">
        <v>42975</v>
      </c>
      <c r="B6965" s="92">
        <v>5904.3691410000001</v>
      </c>
      <c r="C6965" s="92">
        <v>5914.4799800000001</v>
      </c>
      <c r="D6965" s="92">
        <v>5890.4809569999998</v>
      </c>
      <c r="E6965" s="92">
        <v>5903.3408200000003</v>
      </c>
      <c r="F6965" s="92">
        <v>5903.3408200000003</v>
      </c>
      <c r="G6965" s="92">
        <v>86874800</v>
      </c>
    </row>
    <row r="6966" spans="1:7" x14ac:dyDescent="0.25">
      <c r="A6966" s="87">
        <v>42976</v>
      </c>
      <c r="B6966" s="92">
        <v>5899.7460940000001</v>
      </c>
      <c r="C6966" s="92">
        <v>5902.6098629999997</v>
      </c>
      <c r="D6966" s="92">
        <v>5865.4091799999997</v>
      </c>
      <c r="E6966" s="92">
        <v>5888.2119140000004</v>
      </c>
      <c r="F6966" s="92">
        <v>5888.2119140000004</v>
      </c>
      <c r="G6966" s="92">
        <v>57947400</v>
      </c>
    </row>
    <row r="6967" spans="1:7" x14ac:dyDescent="0.25">
      <c r="A6967" s="87">
        <v>42977</v>
      </c>
      <c r="B6967" s="92">
        <v>5888.4267579999996</v>
      </c>
      <c r="C6967" s="92">
        <v>5893.9038090000004</v>
      </c>
      <c r="D6967" s="92">
        <v>5863.1459960000002</v>
      </c>
      <c r="E6967" s="92">
        <v>5872.5058589999999</v>
      </c>
      <c r="F6967" s="92">
        <v>5872.5058589999999</v>
      </c>
      <c r="G6967" s="92">
        <v>51307600</v>
      </c>
    </row>
    <row r="6968" spans="1:7" x14ac:dyDescent="0.25">
      <c r="A6968" s="87">
        <v>42978</v>
      </c>
      <c r="B6968" s="92">
        <v>5873.7309569999998</v>
      </c>
      <c r="C6968" s="92">
        <v>5881.7358400000003</v>
      </c>
      <c r="D6968" s="92">
        <v>5845.2739259999998</v>
      </c>
      <c r="E6968" s="92">
        <v>5864.0590819999998</v>
      </c>
      <c r="F6968" s="92">
        <v>5864.0590819999998</v>
      </c>
      <c r="G6968" s="92">
        <v>63529600</v>
      </c>
    </row>
    <row r="6969" spans="1:7" x14ac:dyDescent="0.25">
      <c r="A6969" s="87">
        <v>42979</v>
      </c>
      <c r="B6969" s="92" t="s">
        <v>2065</v>
      </c>
      <c r="C6969" s="92" t="s">
        <v>2065</v>
      </c>
      <c r="D6969" s="92" t="s">
        <v>2065</v>
      </c>
      <c r="E6969" s="92" t="s">
        <v>2065</v>
      </c>
      <c r="F6969" s="92" t="s">
        <v>2065</v>
      </c>
      <c r="G6969" s="92" t="s">
        <v>2065</v>
      </c>
    </row>
    <row r="6970" spans="1:7" x14ac:dyDescent="0.25">
      <c r="A6970" s="87">
        <v>42982</v>
      </c>
      <c r="B6970" s="92">
        <v>5858.2099609999996</v>
      </c>
      <c r="C6970" s="92">
        <v>5861.6000979999999</v>
      </c>
      <c r="D6970" s="92">
        <v>5806.3168949999999</v>
      </c>
      <c r="E6970" s="92">
        <v>5813.7412109999996</v>
      </c>
      <c r="F6970" s="92">
        <v>5813.7412109999996</v>
      </c>
      <c r="G6970" s="92">
        <v>50726200</v>
      </c>
    </row>
    <row r="6971" spans="1:7" x14ac:dyDescent="0.25">
      <c r="A6971" s="87">
        <v>42983</v>
      </c>
      <c r="B6971" s="92">
        <v>5823.0131840000004</v>
      </c>
      <c r="C6971" s="92">
        <v>5834.1840819999998</v>
      </c>
      <c r="D6971" s="92">
        <v>5774.3071289999998</v>
      </c>
      <c r="E6971" s="92">
        <v>5829.9790039999998</v>
      </c>
      <c r="F6971" s="92">
        <v>5829.9790039999998</v>
      </c>
      <c r="G6971" s="92">
        <v>64988500</v>
      </c>
    </row>
    <row r="6972" spans="1:7" x14ac:dyDescent="0.25">
      <c r="A6972" s="87">
        <v>42984</v>
      </c>
      <c r="B6972" s="92">
        <v>5809.3061520000001</v>
      </c>
      <c r="C6972" s="92">
        <v>5831.4799800000001</v>
      </c>
      <c r="D6972" s="92">
        <v>5803.123047</v>
      </c>
      <c r="E6972" s="92">
        <v>5824.1381840000004</v>
      </c>
      <c r="F6972" s="92">
        <v>5824.1381840000004</v>
      </c>
      <c r="G6972" s="92">
        <v>61681800</v>
      </c>
    </row>
    <row r="6973" spans="1:7" x14ac:dyDescent="0.25">
      <c r="A6973" s="87">
        <v>42985</v>
      </c>
      <c r="B6973" s="92">
        <v>5824.5151370000003</v>
      </c>
      <c r="C6973" s="92">
        <v>5835.8779299999997</v>
      </c>
      <c r="D6973" s="92">
        <v>5810.4838870000003</v>
      </c>
      <c r="E6973" s="92">
        <v>5832.3110349999997</v>
      </c>
      <c r="F6973" s="92">
        <v>5832.3110349999997</v>
      </c>
      <c r="G6973" s="92">
        <v>50424900</v>
      </c>
    </row>
    <row r="6974" spans="1:7" x14ac:dyDescent="0.25">
      <c r="A6974" s="87">
        <v>42986</v>
      </c>
      <c r="B6974" s="92">
        <v>5825.1220700000003</v>
      </c>
      <c r="C6974" s="92">
        <v>5866.9887699999999</v>
      </c>
      <c r="D6974" s="92">
        <v>5819.5288090000004</v>
      </c>
      <c r="E6974" s="92">
        <v>5857.1191410000001</v>
      </c>
      <c r="F6974" s="92">
        <v>5857.1191410000001</v>
      </c>
      <c r="G6974" s="92">
        <v>46573100</v>
      </c>
    </row>
    <row r="6975" spans="1:7" x14ac:dyDescent="0.25">
      <c r="A6975" s="87">
        <v>42989</v>
      </c>
      <c r="B6975" s="92">
        <v>5863.423828</v>
      </c>
      <c r="C6975" s="92">
        <v>5883.951172</v>
      </c>
      <c r="D6975" s="92">
        <v>5858.2421880000002</v>
      </c>
      <c r="E6975" s="92">
        <v>5871.8808589999999</v>
      </c>
      <c r="F6975" s="92">
        <v>5871.8808589999999</v>
      </c>
      <c r="G6975" s="92">
        <v>51533200</v>
      </c>
    </row>
    <row r="6976" spans="1:7" x14ac:dyDescent="0.25">
      <c r="A6976" s="87">
        <v>42990</v>
      </c>
      <c r="B6976" s="92">
        <v>5877.2451170000004</v>
      </c>
      <c r="C6976" s="92">
        <v>5884.1508789999998</v>
      </c>
      <c r="D6976" s="92">
        <v>5861.5351559999999</v>
      </c>
      <c r="E6976" s="92">
        <v>5872.376953</v>
      </c>
      <c r="F6976" s="92">
        <v>5872.376953</v>
      </c>
      <c r="G6976" s="92">
        <v>59543200</v>
      </c>
    </row>
    <row r="6977" spans="1:7" x14ac:dyDescent="0.25">
      <c r="A6977" s="87">
        <v>42991</v>
      </c>
      <c r="B6977" s="92">
        <v>5860.4877930000002</v>
      </c>
      <c r="C6977" s="92">
        <v>5881.6948240000002</v>
      </c>
      <c r="D6977" s="92">
        <v>5840.9179690000001</v>
      </c>
      <c r="E6977" s="92">
        <v>5845.7338870000003</v>
      </c>
      <c r="F6977" s="92">
        <v>5845.7338870000003</v>
      </c>
      <c r="G6977" s="92">
        <v>67508200</v>
      </c>
    </row>
    <row r="6978" spans="1:7" x14ac:dyDescent="0.25">
      <c r="A6978" s="87">
        <v>42992</v>
      </c>
      <c r="B6978" s="92">
        <v>5849.7231449999999</v>
      </c>
      <c r="C6978" s="92">
        <v>5867.2070309999999</v>
      </c>
      <c r="D6978" s="92">
        <v>5841.3979490000002</v>
      </c>
      <c r="E6978" s="92">
        <v>5852.001953</v>
      </c>
      <c r="F6978" s="92">
        <v>5852.001953</v>
      </c>
      <c r="G6978" s="92">
        <v>73420600</v>
      </c>
    </row>
    <row r="6979" spans="1:7" x14ac:dyDescent="0.25">
      <c r="A6979" s="87">
        <v>42993</v>
      </c>
      <c r="B6979" s="92">
        <v>5854.4458009999998</v>
      </c>
      <c r="C6979" s="92">
        <v>5875.5297849999997</v>
      </c>
      <c r="D6979" s="92">
        <v>5831.1801759999998</v>
      </c>
      <c r="E6979" s="92">
        <v>5872.3920900000003</v>
      </c>
      <c r="F6979" s="92">
        <v>5872.3920900000003</v>
      </c>
      <c r="G6979" s="92">
        <v>62775100</v>
      </c>
    </row>
    <row r="6980" spans="1:7" x14ac:dyDescent="0.25">
      <c r="A6980" s="87">
        <v>42996</v>
      </c>
      <c r="B6980" s="92">
        <v>5875.1118159999996</v>
      </c>
      <c r="C6980" s="92">
        <v>5884.6108400000003</v>
      </c>
      <c r="D6980" s="92">
        <v>5851.2250979999999</v>
      </c>
      <c r="E6980" s="92">
        <v>5884.6108400000003</v>
      </c>
      <c r="F6980" s="92">
        <v>5884.6108400000003</v>
      </c>
      <c r="G6980" s="92">
        <v>51691500</v>
      </c>
    </row>
    <row r="6981" spans="1:7" x14ac:dyDescent="0.25">
      <c r="A6981" s="87">
        <v>42997</v>
      </c>
      <c r="B6981" s="92">
        <v>5885.2128910000001</v>
      </c>
      <c r="C6981" s="92">
        <v>5901.326172</v>
      </c>
      <c r="D6981" s="92">
        <v>5868.3378910000001</v>
      </c>
      <c r="E6981" s="92">
        <v>5901.326172</v>
      </c>
      <c r="F6981" s="92">
        <v>5901.326172</v>
      </c>
      <c r="G6981" s="92">
        <v>57340500</v>
      </c>
    </row>
    <row r="6982" spans="1:7" x14ac:dyDescent="0.25">
      <c r="A6982" s="87">
        <v>42998</v>
      </c>
      <c r="B6982" s="92">
        <v>5902.2080079999996</v>
      </c>
      <c r="C6982" s="92">
        <v>5908.8579099999997</v>
      </c>
      <c r="D6982" s="92">
        <v>5885.8320309999999</v>
      </c>
      <c r="E6982" s="92">
        <v>5906.5732420000004</v>
      </c>
      <c r="F6982" s="92">
        <v>5906.5732420000004</v>
      </c>
      <c r="G6982" s="92">
        <v>59948400</v>
      </c>
    </row>
    <row r="6983" spans="1:7" x14ac:dyDescent="0.25">
      <c r="A6983" s="87">
        <v>42999</v>
      </c>
      <c r="B6983" s="92" t="s">
        <v>2065</v>
      </c>
      <c r="C6983" s="92" t="s">
        <v>2065</v>
      </c>
      <c r="D6983" s="92" t="s">
        <v>2065</v>
      </c>
      <c r="E6983" s="92" t="s">
        <v>2065</v>
      </c>
      <c r="F6983" s="92" t="s">
        <v>2065</v>
      </c>
      <c r="G6983" s="92" t="s">
        <v>2065</v>
      </c>
    </row>
    <row r="6984" spans="1:7" x14ac:dyDescent="0.25">
      <c r="A6984" s="87">
        <v>43000</v>
      </c>
      <c r="B6984" s="92">
        <v>5905.2250979999999</v>
      </c>
      <c r="C6984" s="92">
        <v>5928.7861329999996</v>
      </c>
      <c r="D6984" s="92">
        <v>5883.5659180000002</v>
      </c>
      <c r="E6984" s="92">
        <v>5911.7080079999996</v>
      </c>
      <c r="F6984" s="92">
        <v>5911.7080079999996</v>
      </c>
      <c r="G6984" s="92">
        <v>50278100</v>
      </c>
    </row>
    <row r="6985" spans="1:7" x14ac:dyDescent="0.25">
      <c r="A6985" s="87">
        <v>43003</v>
      </c>
      <c r="B6985" s="92">
        <v>5910.1611329999996</v>
      </c>
      <c r="C6985" s="92">
        <v>5918.0859380000002</v>
      </c>
      <c r="D6985" s="92">
        <v>5882.9438479999999</v>
      </c>
      <c r="E6985" s="92">
        <v>5894.6118159999996</v>
      </c>
      <c r="F6985" s="92">
        <v>5894.6118159999996</v>
      </c>
      <c r="G6985" s="92">
        <v>46527500</v>
      </c>
    </row>
    <row r="6986" spans="1:7" x14ac:dyDescent="0.25">
      <c r="A6986" s="87">
        <v>43004</v>
      </c>
      <c r="B6986" s="92">
        <v>5897.0131840000004</v>
      </c>
      <c r="C6986" s="92">
        <v>5904.9541019999997</v>
      </c>
      <c r="D6986" s="92">
        <v>5859.8481449999999</v>
      </c>
      <c r="E6986" s="92">
        <v>5863.9619140000004</v>
      </c>
      <c r="F6986" s="92">
        <v>5863.9619140000004</v>
      </c>
      <c r="G6986" s="92">
        <v>59271800</v>
      </c>
    </row>
    <row r="6987" spans="1:7" x14ac:dyDescent="0.25">
      <c r="A6987" s="87">
        <v>43005</v>
      </c>
      <c r="B6987" s="92">
        <v>5872.5898440000001</v>
      </c>
      <c r="C6987" s="92">
        <v>5873.0278319999998</v>
      </c>
      <c r="D6987" s="92">
        <v>5841.0219729999999</v>
      </c>
      <c r="E6987" s="92">
        <v>5863.0268550000001</v>
      </c>
      <c r="F6987" s="92">
        <v>5863.0268550000001</v>
      </c>
      <c r="G6987" s="92">
        <v>53676700</v>
      </c>
    </row>
    <row r="6988" spans="1:7" x14ac:dyDescent="0.25">
      <c r="A6988" s="87">
        <v>43006</v>
      </c>
      <c r="B6988" s="92">
        <v>5860.5498049999997</v>
      </c>
      <c r="C6988" s="92">
        <v>5866.6069340000004</v>
      </c>
      <c r="D6988" s="92">
        <v>5839.5908200000003</v>
      </c>
      <c r="E6988" s="92">
        <v>5841.046875</v>
      </c>
      <c r="F6988" s="92">
        <v>5841.046875</v>
      </c>
      <c r="G6988" s="92">
        <v>60274300</v>
      </c>
    </row>
    <row r="6989" spans="1:7" x14ac:dyDescent="0.25">
      <c r="A6989" s="87">
        <v>43007</v>
      </c>
      <c r="B6989" s="92">
        <v>5855.0791019999997</v>
      </c>
      <c r="C6989" s="92">
        <v>5907.4379879999997</v>
      </c>
      <c r="D6989" s="92">
        <v>5851.7001950000003</v>
      </c>
      <c r="E6989" s="92">
        <v>5900.8540039999998</v>
      </c>
      <c r="F6989" s="92">
        <v>5900.8540039999998</v>
      </c>
      <c r="G6989" s="92">
        <v>50217900</v>
      </c>
    </row>
    <row r="6990" spans="1:7" x14ac:dyDescent="0.25">
      <c r="A6990" s="87">
        <v>43010</v>
      </c>
      <c r="B6990" s="92">
        <v>5917.751953</v>
      </c>
      <c r="C6990" s="92">
        <v>5936.1381840000004</v>
      </c>
      <c r="D6990" s="92">
        <v>5909.1079099999997</v>
      </c>
      <c r="E6990" s="92">
        <v>5914.0297849999997</v>
      </c>
      <c r="F6990" s="92">
        <v>5914.0297849999997</v>
      </c>
      <c r="G6990" s="92">
        <v>48741000</v>
      </c>
    </row>
    <row r="6991" spans="1:7" x14ac:dyDescent="0.25">
      <c r="A6991" s="87">
        <v>43011</v>
      </c>
      <c r="B6991" s="92">
        <v>5915.4291990000002</v>
      </c>
      <c r="C6991" s="92">
        <v>5953.4760740000002</v>
      </c>
      <c r="D6991" s="92">
        <v>5899.533203</v>
      </c>
      <c r="E6991" s="92">
        <v>5939.453125</v>
      </c>
      <c r="F6991" s="92">
        <v>5939.453125</v>
      </c>
      <c r="G6991" s="92">
        <v>60605100</v>
      </c>
    </row>
    <row r="6992" spans="1:7" x14ac:dyDescent="0.25">
      <c r="A6992" s="87">
        <v>43012</v>
      </c>
      <c r="B6992" s="92">
        <v>5952.3789059999999</v>
      </c>
      <c r="C6992" s="92">
        <v>5967.1191410000001</v>
      </c>
      <c r="D6992" s="92">
        <v>5946.6430659999996</v>
      </c>
      <c r="E6992" s="92">
        <v>5951.4750979999999</v>
      </c>
      <c r="F6992" s="92">
        <v>5951.4750979999999</v>
      </c>
      <c r="G6992" s="92">
        <v>58319800</v>
      </c>
    </row>
    <row r="6993" spans="1:7" x14ac:dyDescent="0.25">
      <c r="A6993" s="87">
        <v>43013</v>
      </c>
      <c r="B6993" s="92">
        <v>5954.7250979999999</v>
      </c>
      <c r="C6993" s="92">
        <v>5956.3979490000002</v>
      </c>
      <c r="D6993" s="92">
        <v>5901.9057620000003</v>
      </c>
      <c r="E6993" s="92">
        <v>5901.9057620000003</v>
      </c>
      <c r="F6993" s="92">
        <v>5901.9057620000003</v>
      </c>
      <c r="G6993" s="92">
        <v>56536700</v>
      </c>
    </row>
    <row r="6994" spans="1:7" x14ac:dyDescent="0.25">
      <c r="A6994" s="87">
        <v>43014</v>
      </c>
      <c r="B6994" s="92">
        <v>5922.1118159999996</v>
      </c>
      <c r="C6994" s="92">
        <v>5922.748047</v>
      </c>
      <c r="D6994" s="92">
        <v>5894.2387699999999</v>
      </c>
      <c r="E6994" s="92">
        <v>5905.3779299999997</v>
      </c>
      <c r="F6994" s="92">
        <v>5905.3779299999997</v>
      </c>
      <c r="G6994" s="92">
        <v>46067100</v>
      </c>
    </row>
    <row r="6995" spans="1:7" x14ac:dyDescent="0.25">
      <c r="A6995" s="87">
        <v>43017</v>
      </c>
      <c r="B6995" s="92">
        <v>5906.7148440000001</v>
      </c>
      <c r="C6995" s="92">
        <v>5926.376953</v>
      </c>
      <c r="D6995" s="92">
        <v>5902.4648440000001</v>
      </c>
      <c r="E6995" s="92">
        <v>5914.9331050000001</v>
      </c>
      <c r="F6995" s="92">
        <v>5914.9331050000001</v>
      </c>
      <c r="G6995" s="92">
        <v>41022200</v>
      </c>
    </row>
    <row r="6996" spans="1:7" x14ac:dyDescent="0.25">
      <c r="A6996" s="87">
        <v>43018</v>
      </c>
      <c r="B6996" s="92">
        <v>5918.1289059999999</v>
      </c>
      <c r="C6996" s="92">
        <v>5927.6840819999998</v>
      </c>
      <c r="D6996" s="92">
        <v>5896.4580079999996</v>
      </c>
      <c r="E6996" s="92">
        <v>5905.7622069999998</v>
      </c>
      <c r="F6996" s="92">
        <v>5905.7622069999998</v>
      </c>
      <c r="G6996" s="92">
        <v>47250700</v>
      </c>
    </row>
    <row r="6997" spans="1:7" x14ac:dyDescent="0.25">
      <c r="A6997" s="87">
        <v>43019</v>
      </c>
      <c r="B6997" s="92">
        <v>5900.7290039999998</v>
      </c>
      <c r="C6997" s="92">
        <v>5906.1347660000001</v>
      </c>
      <c r="D6997" s="92">
        <v>5860.7612300000001</v>
      </c>
      <c r="E6997" s="92">
        <v>5882.7871089999999</v>
      </c>
      <c r="F6997" s="92">
        <v>5882.7871089999999</v>
      </c>
      <c r="G6997" s="92">
        <v>47636200</v>
      </c>
    </row>
    <row r="6998" spans="1:7" x14ac:dyDescent="0.25">
      <c r="A6998" s="87">
        <v>43020</v>
      </c>
      <c r="B6998" s="92">
        <v>5886.4248049999997</v>
      </c>
      <c r="C6998" s="92">
        <v>5932.0068359999996</v>
      </c>
      <c r="D6998" s="92">
        <v>5883.4960940000001</v>
      </c>
      <c r="E6998" s="92">
        <v>5926.2041019999997</v>
      </c>
      <c r="F6998" s="92">
        <v>5926.2041019999997</v>
      </c>
      <c r="G6998" s="92">
        <v>73889100</v>
      </c>
    </row>
    <row r="6999" spans="1:7" x14ac:dyDescent="0.25">
      <c r="A6999" s="87">
        <v>43021</v>
      </c>
      <c r="B6999" s="92">
        <v>5926.0258789999998</v>
      </c>
      <c r="C6999" s="92">
        <v>5947.8637699999999</v>
      </c>
      <c r="D6999" s="92">
        <v>5915.1347660000001</v>
      </c>
      <c r="E6999" s="92">
        <v>5924.1240230000003</v>
      </c>
      <c r="F6999" s="92">
        <v>5924.1240230000003</v>
      </c>
      <c r="G6999" s="92">
        <v>66819100</v>
      </c>
    </row>
    <row r="7000" spans="1:7" x14ac:dyDescent="0.25">
      <c r="A7000" s="87">
        <v>43024</v>
      </c>
      <c r="B7000" s="92">
        <v>5927.9858400000003</v>
      </c>
      <c r="C7000" s="92">
        <v>5956.9541019999997</v>
      </c>
      <c r="D7000" s="92">
        <v>5927.9858400000003</v>
      </c>
      <c r="E7000" s="92">
        <v>5949.701172</v>
      </c>
      <c r="F7000" s="92">
        <v>5949.701172</v>
      </c>
      <c r="G7000" s="92">
        <v>71106000</v>
      </c>
    </row>
    <row r="7001" spans="1:7" x14ac:dyDescent="0.25">
      <c r="A7001" s="87">
        <v>43025</v>
      </c>
      <c r="B7001" s="92">
        <v>5957.580078</v>
      </c>
      <c r="C7001" s="92">
        <v>5961.5122069999998</v>
      </c>
      <c r="D7001" s="92">
        <v>5922.0698240000002</v>
      </c>
      <c r="E7001" s="92">
        <v>5947.330078</v>
      </c>
      <c r="F7001" s="92">
        <v>5947.330078</v>
      </c>
      <c r="G7001" s="92">
        <v>51689400</v>
      </c>
    </row>
    <row r="7002" spans="1:7" x14ac:dyDescent="0.25">
      <c r="A7002" s="87">
        <v>43026</v>
      </c>
      <c r="B7002" s="92">
        <v>5955.205078</v>
      </c>
      <c r="C7002" s="92">
        <v>5958.0009769999997</v>
      </c>
      <c r="D7002" s="92">
        <v>5903.6162109999996</v>
      </c>
      <c r="E7002" s="92">
        <v>5929.201172</v>
      </c>
      <c r="F7002" s="92">
        <v>5929.201172</v>
      </c>
      <c r="G7002" s="92">
        <v>71998500</v>
      </c>
    </row>
    <row r="7003" spans="1:7" x14ac:dyDescent="0.25">
      <c r="A7003" s="87">
        <v>43027</v>
      </c>
      <c r="B7003" s="92">
        <v>5927.7319340000004</v>
      </c>
      <c r="C7003" s="92">
        <v>5934.6767579999996</v>
      </c>
      <c r="D7003" s="92">
        <v>5903.8652339999999</v>
      </c>
      <c r="E7003" s="92">
        <v>5910.5297849999997</v>
      </c>
      <c r="F7003" s="92">
        <v>5910.5297849999997</v>
      </c>
      <c r="G7003" s="92">
        <v>74254100</v>
      </c>
    </row>
    <row r="7004" spans="1:7" x14ac:dyDescent="0.25">
      <c r="A7004" s="87">
        <v>43028</v>
      </c>
      <c r="B7004" s="92">
        <v>5923.078125</v>
      </c>
      <c r="C7004" s="92">
        <v>5959.578125</v>
      </c>
      <c r="D7004" s="92">
        <v>5918.5322269999997</v>
      </c>
      <c r="E7004" s="92">
        <v>5929.548828</v>
      </c>
      <c r="F7004" s="92">
        <v>5929.548828</v>
      </c>
      <c r="G7004" s="92">
        <v>63590000</v>
      </c>
    </row>
    <row r="7005" spans="1:7" x14ac:dyDescent="0.25">
      <c r="A7005" s="87">
        <v>43031</v>
      </c>
      <c r="B7005" s="92">
        <v>5946.1547849999997</v>
      </c>
      <c r="C7005" s="92">
        <v>5965.9868159999996</v>
      </c>
      <c r="D7005" s="92">
        <v>5945.3291019999997</v>
      </c>
      <c r="E7005" s="92">
        <v>5950.0258789999998</v>
      </c>
      <c r="F7005" s="92">
        <v>5950.0258789999998</v>
      </c>
      <c r="G7005" s="92">
        <v>77697000</v>
      </c>
    </row>
    <row r="7006" spans="1:7" x14ac:dyDescent="0.25">
      <c r="A7006" s="87">
        <v>43032</v>
      </c>
      <c r="B7006" s="92">
        <v>5955.2651370000003</v>
      </c>
      <c r="C7006" s="92">
        <v>5974.2001950000003</v>
      </c>
      <c r="D7006" s="92">
        <v>5949.328125</v>
      </c>
      <c r="E7006" s="92">
        <v>5952.076172</v>
      </c>
      <c r="F7006" s="92">
        <v>5952.076172</v>
      </c>
      <c r="G7006" s="92">
        <v>80765300</v>
      </c>
    </row>
    <row r="7007" spans="1:7" x14ac:dyDescent="0.25">
      <c r="A7007" s="87">
        <v>43033</v>
      </c>
      <c r="B7007" s="92">
        <v>5962.0322269999997</v>
      </c>
      <c r="C7007" s="92">
        <v>6025.4340819999998</v>
      </c>
      <c r="D7007" s="92">
        <v>5961.7470700000003</v>
      </c>
      <c r="E7007" s="92">
        <v>6025.4340819999998</v>
      </c>
      <c r="F7007" s="92">
        <v>6025.4340819999998</v>
      </c>
      <c r="G7007" s="92">
        <v>63953500</v>
      </c>
    </row>
    <row r="7008" spans="1:7" x14ac:dyDescent="0.25">
      <c r="A7008" s="87">
        <v>43034</v>
      </c>
      <c r="B7008" s="92">
        <v>6018.2709960000002</v>
      </c>
      <c r="C7008" s="92">
        <v>6042.4492190000001</v>
      </c>
      <c r="D7008" s="92">
        <v>5995.8471680000002</v>
      </c>
      <c r="E7008" s="92">
        <v>5995.8471680000002</v>
      </c>
      <c r="F7008" s="92">
        <v>5995.8471680000002</v>
      </c>
      <c r="G7008" s="92">
        <v>59713900</v>
      </c>
    </row>
    <row r="7009" spans="1:7" x14ac:dyDescent="0.25">
      <c r="A7009" s="87">
        <v>43035</v>
      </c>
      <c r="B7009" s="92">
        <v>5998.1728519999997</v>
      </c>
      <c r="C7009" s="92">
        <v>6020.2919920000004</v>
      </c>
      <c r="D7009" s="92">
        <v>5969.7797849999997</v>
      </c>
      <c r="E7009" s="92">
        <v>5975.2807620000003</v>
      </c>
      <c r="F7009" s="92">
        <v>5975.2807620000003</v>
      </c>
      <c r="G7009" s="92">
        <v>48687400</v>
      </c>
    </row>
    <row r="7010" spans="1:7" x14ac:dyDescent="0.25">
      <c r="A7010" s="87">
        <v>43038</v>
      </c>
      <c r="B7010" s="92">
        <v>5990.1948240000002</v>
      </c>
      <c r="C7010" s="92">
        <v>6008.6308589999999</v>
      </c>
      <c r="D7010" s="92">
        <v>5969.2109380000002</v>
      </c>
      <c r="E7010" s="92">
        <v>5974.0771480000003</v>
      </c>
      <c r="F7010" s="92">
        <v>5974.0771480000003</v>
      </c>
      <c r="G7010" s="92">
        <v>58489300</v>
      </c>
    </row>
    <row r="7011" spans="1:7" x14ac:dyDescent="0.25">
      <c r="A7011" s="87">
        <v>43039</v>
      </c>
      <c r="B7011" s="92">
        <v>6034.3818359999996</v>
      </c>
      <c r="C7011" s="92">
        <v>6034.6181640000004</v>
      </c>
      <c r="D7011" s="92">
        <v>5989.8588870000003</v>
      </c>
      <c r="E7011" s="92">
        <v>6005.7841799999997</v>
      </c>
      <c r="F7011" s="92">
        <v>6005.7841799999997</v>
      </c>
      <c r="G7011" s="92">
        <v>54137200</v>
      </c>
    </row>
    <row r="7012" spans="1:7" x14ac:dyDescent="0.25">
      <c r="A7012" s="87">
        <v>43040</v>
      </c>
      <c r="B7012" s="92">
        <v>6017.0419920000004</v>
      </c>
      <c r="C7012" s="92">
        <v>6038.9902339999999</v>
      </c>
      <c r="D7012" s="92">
        <v>6008.3691410000001</v>
      </c>
      <c r="E7012" s="92">
        <v>6038.1459960000002</v>
      </c>
      <c r="F7012" s="92">
        <v>6038.1459960000002</v>
      </c>
      <c r="G7012" s="92">
        <v>54590800</v>
      </c>
    </row>
    <row r="7013" spans="1:7" x14ac:dyDescent="0.25">
      <c r="A7013" s="87">
        <v>43041</v>
      </c>
      <c r="B7013" s="92">
        <v>6052.0288090000004</v>
      </c>
      <c r="C7013" s="92">
        <v>6082.2280270000001</v>
      </c>
      <c r="D7013" s="92">
        <v>6031.1069340000004</v>
      </c>
      <c r="E7013" s="92">
        <v>6031.1069340000004</v>
      </c>
      <c r="F7013" s="92">
        <v>6031.1069340000004</v>
      </c>
      <c r="G7013" s="92">
        <v>54973300</v>
      </c>
    </row>
    <row r="7014" spans="1:7" x14ac:dyDescent="0.25">
      <c r="A7014" s="87">
        <v>43042</v>
      </c>
      <c r="B7014" s="92">
        <v>6044.7939450000003</v>
      </c>
      <c r="C7014" s="92">
        <v>6046.2622069999998</v>
      </c>
      <c r="D7014" s="92">
        <v>5989.6791990000002</v>
      </c>
      <c r="E7014" s="92">
        <v>6039.5410160000001</v>
      </c>
      <c r="F7014" s="92">
        <v>6039.5410160000001</v>
      </c>
      <c r="G7014" s="92">
        <v>46256000</v>
      </c>
    </row>
    <row r="7015" spans="1:7" x14ac:dyDescent="0.25">
      <c r="A7015" s="87">
        <v>43045</v>
      </c>
      <c r="B7015" s="92">
        <v>6031.5180659999996</v>
      </c>
      <c r="C7015" s="92">
        <v>6062.0649409999996</v>
      </c>
      <c r="D7015" s="92">
        <v>6025.0732420000004</v>
      </c>
      <c r="E7015" s="92">
        <v>6050.8232420000004</v>
      </c>
      <c r="F7015" s="92">
        <v>6050.8232420000004</v>
      </c>
      <c r="G7015" s="92">
        <v>60106200</v>
      </c>
    </row>
    <row r="7016" spans="1:7" x14ac:dyDescent="0.25">
      <c r="A7016" s="87">
        <v>43046</v>
      </c>
      <c r="B7016" s="92">
        <v>6055.7460940000001</v>
      </c>
      <c r="C7016" s="92">
        <v>6065.2851559999999</v>
      </c>
      <c r="D7016" s="92">
        <v>6047.2651370000003</v>
      </c>
      <c r="E7016" s="92">
        <v>6060.453125</v>
      </c>
      <c r="F7016" s="92">
        <v>6060.453125</v>
      </c>
      <c r="G7016" s="92">
        <v>48839400</v>
      </c>
    </row>
    <row r="7017" spans="1:7" x14ac:dyDescent="0.25">
      <c r="A7017" s="87">
        <v>43047</v>
      </c>
      <c r="B7017" s="92">
        <v>6052.9877930000002</v>
      </c>
      <c r="C7017" s="92">
        <v>6069.7651370000003</v>
      </c>
      <c r="D7017" s="92">
        <v>6033.5532229999999</v>
      </c>
      <c r="E7017" s="92">
        <v>6049.3837890000004</v>
      </c>
      <c r="F7017" s="92">
        <v>6049.3837890000004</v>
      </c>
      <c r="G7017" s="92">
        <v>69448300</v>
      </c>
    </row>
    <row r="7018" spans="1:7" x14ac:dyDescent="0.25">
      <c r="A7018" s="87">
        <v>43048</v>
      </c>
      <c r="B7018" s="92">
        <v>6055.548828</v>
      </c>
      <c r="C7018" s="92">
        <v>6071.5410160000001</v>
      </c>
      <c r="D7018" s="92">
        <v>6039.8598629999997</v>
      </c>
      <c r="E7018" s="92">
        <v>6042.4599609999996</v>
      </c>
      <c r="F7018" s="92">
        <v>6042.4599609999996</v>
      </c>
      <c r="G7018" s="92">
        <v>55020000</v>
      </c>
    </row>
    <row r="7019" spans="1:7" x14ac:dyDescent="0.25">
      <c r="A7019" s="87">
        <v>43049</v>
      </c>
      <c r="B7019" s="92">
        <v>6044.2822269999997</v>
      </c>
      <c r="C7019" s="92">
        <v>6054.5341799999997</v>
      </c>
      <c r="D7019" s="92">
        <v>6020.455078</v>
      </c>
      <c r="E7019" s="92">
        <v>6021.828125</v>
      </c>
      <c r="F7019" s="92">
        <v>6021.828125</v>
      </c>
      <c r="G7019" s="92">
        <v>52158500</v>
      </c>
    </row>
    <row r="7020" spans="1:7" x14ac:dyDescent="0.25">
      <c r="A7020" s="87">
        <v>43052</v>
      </c>
      <c r="B7020" s="92">
        <v>6020.7490230000003</v>
      </c>
      <c r="C7020" s="92">
        <v>6045.4858400000003</v>
      </c>
      <c r="D7020" s="92">
        <v>6016.9868159999996</v>
      </c>
      <c r="E7020" s="92">
        <v>6021.4560549999997</v>
      </c>
      <c r="F7020" s="92">
        <v>6021.4560549999997</v>
      </c>
      <c r="G7020" s="92">
        <v>52371100</v>
      </c>
    </row>
    <row r="7021" spans="1:7" x14ac:dyDescent="0.25">
      <c r="A7021" s="87">
        <v>43053</v>
      </c>
      <c r="B7021" s="92">
        <v>6019.1059569999998</v>
      </c>
      <c r="C7021" s="92">
        <v>6039.296875</v>
      </c>
      <c r="D7021" s="92">
        <v>5988.2919920000004</v>
      </c>
      <c r="E7021" s="92">
        <v>5988.2919920000004</v>
      </c>
      <c r="F7021" s="92">
        <v>5988.2919920000004</v>
      </c>
      <c r="G7021" s="92">
        <v>61832000</v>
      </c>
    </row>
    <row r="7022" spans="1:7" x14ac:dyDescent="0.25">
      <c r="A7022" s="87">
        <v>43054</v>
      </c>
      <c r="B7022" s="92">
        <v>6001.9179690000001</v>
      </c>
      <c r="C7022" s="92">
        <v>6012.658203</v>
      </c>
      <c r="D7022" s="92">
        <v>5972.3110349999997</v>
      </c>
      <c r="E7022" s="92">
        <v>5972.3110349999997</v>
      </c>
      <c r="F7022" s="92">
        <v>5972.3110349999997</v>
      </c>
      <c r="G7022" s="92">
        <v>71148600</v>
      </c>
    </row>
    <row r="7023" spans="1:7" x14ac:dyDescent="0.25">
      <c r="A7023" s="87">
        <v>43055</v>
      </c>
      <c r="B7023" s="92">
        <v>5985.6259769999997</v>
      </c>
      <c r="C7023" s="92">
        <v>6054.2412109999996</v>
      </c>
      <c r="D7023" s="92">
        <v>5984.7041019999997</v>
      </c>
      <c r="E7023" s="92">
        <v>6037.9072269999997</v>
      </c>
      <c r="F7023" s="92">
        <v>6037.9072269999997</v>
      </c>
      <c r="G7023" s="92">
        <v>53679500</v>
      </c>
    </row>
    <row r="7024" spans="1:7" x14ac:dyDescent="0.25">
      <c r="A7024" s="87">
        <v>43056</v>
      </c>
      <c r="B7024" s="92">
        <v>6052.5112300000001</v>
      </c>
      <c r="C7024" s="92">
        <v>6092.3520509999998</v>
      </c>
      <c r="D7024" s="92">
        <v>6049.9570309999999</v>
      </c>
      <c r="E7024" s="92">
        <v>6051.7319340000004</v>
      </c>
      <c r="F7024" s="92">
        <v>6051.7319340000004</v>
      </c>
      <c r="G7024" s="92">
        <v>50404200</v>
      </c>
    </row>
    <row r="7025" spans="1:7" x14ac:dyDescent="0.25">
      <c r="A7025" s="87">
        <v>43059</v>
      </c>
      <c r="B7025" s="92">
        <v>6066.7470700000003</v>
      </c>
      <c r="C7025" s="92">
        <v>6098.7788090000004</v>
      </c>
      <c r="D7025" s="92">
        <v>6053.2822269999997</v>
      </c>
      <c r="E7025" s="92">
        <v>6053.2822269999997</v>
      </c>
      <c r="F7025" s="92">
        <v>6053.2822269999997</v>
      </c>
      <c r="G7025" s="92">
        <v>52184800</v>
      </c>
    </row>
    <row r="7026" spans="1:7" x14ac:dyDescent="0.25">
      <c r="A7026" s="87">
        <v>43060</v>
      </c>
      <c r="B7026" s="92">
        <v>6062.2338870000003</v>
      </c>
      <c r="C7026" s="92">
        <v>6076.2270509999998</v>
      </c>
      <c r="D7026" s="92">
        <v>6008.6850590000004</v>
      </c>
      <c r="E7026" s="92">
        <v>6031.8618159999996</v>
      </c>
      <c r="F7026" s="92">
        <v>6031.8618159999996</v>
      </c>
      <c r="G7026" s="92">
        <v>55320400</v>
      </c>
    </row>
    <row r="7027" spans="1:7" x14ac:dyDescent="0.25">
      <c r="A7027" s="87">
        <v>43061</v>
      </c>
      <c r="B7027" s="92">
        <v>6039.0859380000002</v>
      </c>
      <c r="C7027" s="92">
        <v>6071.3398440000001</v>
      </c>
      <c r="D7027" s="92">
        <v>6038.7368159999996</v>
      </c>
      <c r="E7027" s="92">
        <v>6069.7851559999999</v>
      </c>
      <c r="F7027" s="92">
        <v>6069.7851559999999</v>
      </c>
      <c r="G7027" s="92">
        <v>63604500</v>
      </c>
    </row>
    <row r="7028" spans="1:7" x14ac:dyDescent="0.25">
      <c r="A7028" s="87">
        <v>43062</v>
      </c>
      <c r="B7028" s="92">
        <v>6081.4189450000003</v>
      </c>
      <c r="C7028" s="92">
        <v>6090.6430659999996</v>
      </c>
      <c r="D7028" s="92">
        <v>6056.125</v>
      </c>
      <c r="E7028" s="92">
        <v>6063.2451170000004</v>
      </c>
      <c r="F7028" s="92">
        <v>6063.2451170000004</v>
      </c>
      <c r="G7028" s="92">
        <v>64708300</v>
      </c>
    </row>
    <row r="7029" spans="1:7" x14ac:dyDescent="0.25">
      <c r="A7029" s="87">
        <v>43063</v>
      </c>
      <c r="B7029" s="92">
        <v>6064.6728519999997</v>
      </c>
      <c r="C7029" s="92">
        <v>6069.8540039999998</v>
      </c>
      <c r="D7029" s="92">
        <v>6035.2529299999997</v>
      </c>
      <c r="E7029" s="92">
        <v>6067.1420900000003</v>
      </c>
      <c r="F7029" s="92">
        <v>6067.1420900000003</v>
      </c>
      <c r="G7029" s="92">
        <v>55260100</v>
      </c>
    </row>
    <row r="7030" spans="1:7" x14ac:dyDescent="0.25">
      <c r="A7030" s="87">
        <v>43066</v>
      </c>
      <c r="B7030" s="92">
        <v>6059.7080079999996</v>
      </c>
      <c r="C7030" s="92">
        <v>6072.4868159999996</v>
      </c>
      <c r="D7030" s="92">
        <v>6035.923828</v>
      </c>
      <c r="E7030" s="92">
        <v>6064.5888670000004</v>
      </c>
      <c r="F7030" s="92">
        <v>6064.5888670000004</v>
      </c>
      <c r="G7030" s="92">
        <v>58933800</v>
      </c>
    </row>
    <row r="7031" spans="1:7" x14ac:dyDescent="0.25">
      <c r="A7031" s="87">
        <v>43067</v>
      </c>
      <c r="B7031" s="92">
        <v>6055.1000979999999</v>
      </c>
      <c r="C7031" s="92">
        <v>6070.7158200000003</v>
      </c>
      <c r="D7031" s="92">
        <v>6015.908203</v>
      </c>
      <c r="E7031" s="92">
        <v>6070.7158200000003</v>
      </c>
      <c r="F7031" s="92">
        <v>6070.7158200000003</v>
      </c>
      <c r="G7031" s="92">
        <v>64775900</v>
      </c>
    </row>
    <row r="7032" spans="1:7" x14ac:dyDescent="0.25">
      <c r="A7032" s="87">
        <v>43068</v>
      </c>
      <c r="B7032" s="92">
        <v>6066.4311520000001</v>
      </c>
      <c r="C7032" s="92">
        <v>6073.8989259999998</v>
      </c>
      <c r="D7032" s="92">
        <v>6045.3369140000004</v>
      </c>
      <c r="E7032" s="92">
        <v>6061.3671880000002</v>
      </c>
      <c r="F7032" s="92">
        <v>6061.3671880000002</v>
      </c>
      <c r="G7032" s="92">
        <v>62226800</v>
      </c>
    </row>
    <row r="7033" spans="1:7" x14ac:dyDescent="0.25">
      <c r="A7033" s="87">
        <v>43069</v>
      </c>
      <c r="B7033" s="92">
        <v>6053.0258789999998</v>
      </c>
      <c r="C7033" s="92">
        <v>6058.5952150000003</v>
      </c>
      <c r="D7033" s="92">
        <v>5952.1381840000004</v>
      </c>
      <c r="E7033" s="92">
        <v>5952.1381840000004</v>
      </c>
      <c r="F7033" s="92">
        <v>5952.1381840000004</v>
      </c>
      <c r="G7033" s="92">
        <v>92104400</v>
      </c>
    </row>
    <row r="7034" spans="1:7" x14ac:dyDescent="0.25">
      <c r="A7034" s="87">
        <v>43070</v>
      </c>
      <c r="B7034" s="92">
        <v>6053.0258789999998</v>
      </c>
      <c r="C7034" s="92">
        <v>6058.5952150000003</v>
      </c>
      <c r="D7034" s="92">
        <v>5952.1381840000004</v>
      </c>
      <c r="E7034" s="92">
        <v>5952.1381840000004</v>
      </c>
      <c r="F7034" s="92">
        <v>5952.1381840000004</v>
      </c>
      <c r="G7034" s="92">
        <v>0</v>
      </c>
    </row>
    <row r="7035" spans="1:7" x14ac:dyDescent="0.25">
      <c r="A7035" s="87">
        <v>43073</v>
      </c>
      <c r="B7035" s="92">
        <v>6014.0620120000003</v>
      </c>
      <c r="C7035" s="92">
        <v>6031.921875</v>
      </c>
      <c r="D7035" s="92">
        <v>5994.3481449999999</v>
      </c>
      <c r="E7035" s="92">
        <v>5998.1948240000002</v>
      </c>
      <c r="F7035" s="92">
        <v>5998.1948240000002</v>
      </c>
      <c r="G7035" s="92">
        <v>64002400</v>
      </c>
    </row>
    <row r="7036" spans="1:7" x14ac:dyDescent="0.25">
      <c r="A7036" s="87">
        <v>43074</v>
      </c>
      <c r="B7036" s="92">
        <v>6021.0849609999996</v>
      </c>
      <c r="C7036" s="92">
        <v>6026.4121089999999</v>
      </c>
      <c r="D7036" s="92">
        <v>5979.4799800000001</v>
      </c>
      <c r="E7036" s="92">
        <v>6000.4741210000002</v>
      </c>
      <c r="F7036" s="92">
        <v>6000.4741210000002</v>
      </c>
      <c r="G7036" s="92">
        <v>65146500</v>
      </c>
    </row>
    <row r="7037" spans="1:7" x14ac:dyDescent="0.25">
      <c r="A7037" s="87">
        <v>43075</v>
      </c>
      <c r="B7037" s="92">
        <v>6002.5400390000004</v>
      </c>
      <c r="C7037" s="92">
        <v>6044.3349609999996</v>
      </c>
      <c r="D7037" s="92">
        <v>6001.0859380000002</v>
      </c>
      <c r="E7037" s="92">
        <v>6035.5078130000002</v>
      </c>
      <c r="F7037" s="92">
        <v>6035.5078130000002</v>
      </c>
      <c r="G7037" s="92">
        <v>49403800</v>
      </c>
    </row>
    <row r="7038" spans="1:7" x14ac:dyDescent="0.25">
      <c r="A7038" s="87">
        <v>43076</v>
      </c>
      <c r="B7038" s="92">
        <v>6032.0541990000002</v>
      </c>
      <c r="C7038" s="92">
        <v>6039.294922</v>
      </c>
      <c r="D7038" s="92">
        <v>6006.8349609999996</v>
      </c>
      <c r="E7038" s="92">
        <v>6006.8349609999996</v>
      </c>
      <c r="F7038" s="92">
        <v>6006.8349609999996</v>
      </c>
      <c r="G7038" s="92">
        <v>48461900</v>
      </c>
    </row>
    <row r="7039" spans="1:7" x14ac:dyDescent="0.25">
      <c r="A7039" s="87">
        <v>43077</v>
      </c>
      <c r="B7039" s="92">
        <v>6017.9628910000001</v>
      </c>
      <c r="C7039" s="92">
        <v>6041.1328130000002</v>
      </c>
      <c r="D7039" s="92">
        <v>6013.75</v>
      </c>
      <c r="E7039" s="92">
        <v>6030.9580079999996</v>
      </c>
      <c r="F7039" s="92">
        <v>6030.9580079999996</v>
      </c>
      <c r="G7039" s="92">
        <v>51772100</v>
      </c>
    </row>
    <row r="7040" spans="1:7" x14ac:dyDescent="0.25">
      <c r="A7040" s="87">
        <v>43080</v>
      </c>
      <c r="B7040" s="92">
        <v>6043.3452150000003</v>
      </c>
      <c r="C7040" s="92">
        <v>6052.5151370000003</v>
      </c>
      <c r="D7040" s="92">
        <v>6024.0371089999999</v>
      </c>
      <c r="E7040" s="92">
        <v>6026.6328130000002</v>
      </c>
      <c r="F7040" s="92">
        <v>6026.6328130000002</v>
      </c>
      <c r="G7040" s="92">
        <v>55665900</v>
      </c>
    </row>
    <row r="7041" spans="1:7" x14ac:dyDescent="0.25">
      <c r="A7041" s="87">
        <v>43081</v>
      </c>
      <c r="B7041" s="92">
        <v>6038.4321289999998</v>
      </c>
      <c r="C7041" s="92">
        <v>6042.0029299999997</v>
      </c>
      <c r="D7041" s="92">
        <v>6012.9809569999998</v>
      </c>
      <c r="E7041" s="92">
        <v>6032.3710940000001</v>
      </c>
      <c r="F7041" s="92">
        <v>6032.3710940000001</v>
      </c>
      <c r="G7041" s="92">
        <v>52951400</v>
      </c>
    </row>
    <row r="7042" spans="1:7" x14ac:dyDescent="0.25">
      <c r="A7042" s="87">
        <v>43082</v>
      </c>
      <c r="B7042" s="92">
        <v>6027.4409180000002</v>
      </c>
      <c r="C7042" s="92">
        <v>6054.6040039999998</v>
      </c>
      <c r="D7042" s="92">
        <v>6020.1088870000003</v>
      </c>
      <c r="E7042" s="92">
        <v>6054.6040039999998</v>
      </c>
      <c r="F7042" s="92">
        <v>6054.6040039999998</v>
      </c>
      <c r="G7042" s="92">
        <v>54220300</v>
      </c>
    </row>
    <row r="7043" spans="1:7" x14ac:dyDescent="0.25">
      <c r="A7043" s="87">
        <v>43083</v>
      </c>
      <c r="B7043" s="92">
        <v>6065.3081050000001</v>
      </c>
      <c r="C7043" s="92">
        <v>6117.1259769999997</v>
      </c>
      <c r="D7043" s="92">
        <v>6061.0859380000002</v>
      </c>
      <c r="E7043" s="92">
        <v>6113.6528319999998</v>
      </c>
      <c r="F7043" s="92">
        <v>6113.6528319999998</v>
      </c>
      <c r="G7043" s="92">
        <v>65223300</v>
      </c>
    </row>
    <row r="7044" spans="1:7" x14ac:dyDescent="0.25">
      <c r="A7044" s="87">
        <v>43084</v>
      </c>
      <c r="B7044" s="92">
        <v>6098.8349609999996</v>
      </c>
      <c r="C7044" s="92">
        <v>6119.4189450000003</v>
      </c>
      <c r="D7044" s="92">
        <v>6075.8872069999998</v>
      </c>
      <c r="E7044" s="92">
        <v>6119.4189450000003</v>
      </c>
      <c r="F7044" s="92">
        <v>6119.4189450000003</v>
      </c>
      <c r="G7044" s="92">
        <v>54744800</v>
      </c>
    </row>
    <row r="7045" spans="1:7" x14ac:dyDescent="0.25">
      <c r="A7045" s="87">
        <v>43087</v>
      </c>
      <c r="B7045" s="92">
        <v>6111.6840819999998</v>
      </c>
      <c r="C7045" s="92">
        <v>6133.9628910000001</v>
      </c>
      <c r="D7045" s="92">
        <v>6080.1538090000004</v>
      </c>
      <c r="E7045" s="92">
        <v>6133.9628910000001</v>
      </c>
      <c r="F7045" s="92">
        <v>6133.9628910000001</v>
      </c>
      <c r="G7045" s="92">
        <v>49833300</v>
      </c>
    </row>
    <row r="7046" spans="1:7" x14ac:dyDescent="0.25">
      <c r="A7046" s="87">
        <v>43088</v>
      </c>
      <c r="B7046" s="92">
        <v>6113.091797</v>
      </c>
      <c r="C7046" s="92">
        <v>6176.4501950000003</v>
      </c>
      <c r="D7046" s="92">
        <v>6110.2807620000003</v>
      </c>
      <c r="E7046" s="92">
        <v>6167.6660160000001</v>
      </c>
      <c r="F7046" s="92">
        <v>6167.6660160000001</v>
      </c>
      <c r="G7046" s="92">
        <v>54873700</v>
      </c>
    </row>
    <row r="7047" spans="1:7" x14ac:dyDescent="0.25">
      <c r="A7047" s="87">
        <v>43089</v>
      </c>
      <c r="B7047" s="92">
        <v>6165.6040039999998</v>
      </c>
      <c r="C7047" s="92">
        <v>6167.4331050000001</v>
      </c>
      <c r="D7047" s="92">
        <v>6088.5620120000003</v>
      </c>
      <c r="E7047" s="92">
        <v>6109.4819340000004</v>
      </c>
      <c r="F7047" s="92">
        <v>6109.4819340000004</v>
      </c>
      <c r="G7047" s="92">
        <v>57345000</v>
      </c>
    </row>
    <row r="7048" spans="1:7" x14ac:dyDescent="0.25">
      <c r="A7048" s="87">
        <v>43090</v>
      </c>
      <c r="B7048" s="92">
        <v>6129.533203</v>
      </c>
      <c r="C7048" s="92">
        <v>6183.3911129999997</v>
      </c>
      <c r="D7048" s="92">
        <v>6126.7861329999996</v>
      </c>
      <c r="E7048" s="92">
        <v>6183.3911129999997</v>
      </c>
      <c r="F7048" s="92">
        <v>6183.3911129999997</v>
      </c>
      <c r="G7048" s="92">
        <v>50733000</v>
      </c>
    </row>
    <row r="7049" spans="1:7" x14ac:dyDescent="0.25">
      <c r="A7049" s="87">
        <v>43091</v>
      </c>
      <c r="B7049" s="92">
        <v>6181.8598629999997</v>
      </c>
      <c r="C7049" s="92">
        <v>6221.0131840000004</v>
      </c>
      <c r="D7049" s="92">
        <v>6167.0380859999996</v>
      </c>
      <c r="E7049" s="92">
        <v>6221.0131840000004</v>
      </c>
      <c r="F7049" s="92">
        <v>6221.0131840000004</v>
      </c>
      <c r="G7049" s="92">
        <v>43710700</v>
      </c>
    </row>
    <row r="7050" spans="1:7" x14ac:dyDescent="0.25">
      <c r="A7050" s="87">
        <v>43094</v>
      </c>
      <c r="B7050" s="92" t="s">
        <v>2065</v>
      </c>
      <c r="C7050" s="92" t="s">
        <v>2065</v>
      </c>
      <c r="D7050" s="92" t="s">
        <v>2065</v>
      </c>
      <c r="E7050" s="92" t="s">
        <v>2065</v>
      </c>
      <c r="F7050" s="92" t="s">
        <v>2065</v>
      </c>
      <c r="G7050" s="92" t="s">
        <v>2065</v>
      </c>
    </row>
    <row r="7051" spans="1:7" x14ac:dyDescent="0.25">
      <c r="A7051" s="87">
        <v>43095</v>
      </c>
      <c r="B7051" s="92" t="s">
        <v>2065</v>
      </c>
      <c r="C7051" s="92" t="s">
        <v>2065</v>
      </c>
      <c r="D7051" s="92" t="s">
        <v>2065</v>
      </c>
      <c r="E7051" s="92" t="s">
        <v>2065</v>
      </c>
      <c r="F7051" s="92" t="s">
        <v>2065</v>
      </c>
      <c r="G7051" s="92" t="s">
        <v>2065</v>
      </c>
    </row>
    <row r="7052" spans="1:7" x14ac:dyDescent="0.25">
      <c r="A7052" s="87">
        <v>43096</v>
      </c>
      <c r="B7052" s="92">
        <v>6214.2587890000004</v>
      </c>
      <c r="C7052" s="92">
        <v>6277.1650390000004</v>
      </c>
      <c r="D7052" s="92">
        <v>6214.2587890000004</v>
      </c>
      <c r="E7052" s="92">
        <v>6277.1650390000004</v>
      </c>
      <c r="F7052" s="92">
        <v>6277.1650390000004</v>
      </c>
      <c r="G7052" s="92">
        <v>43398400</v>
      </c>
    </row>
    <row r="7053" spans="1:7" x14ac:dyDescent="0.25">
      <c r="A7053" s="87">
        <v>43097</v>
      </c>
      <c r="B7053" s="92">
        <v>6282.4409180000002</v>
      </c>
      <c r="C7053" s="92">
        <v>6314.0458980000003</v>
      </c>
      <c r="D7053" s="92">
        <v>6259.6079099999997</v>
      </c>
      <c r="E7053" s="92">
        <v>6314.0458980000003</v>
      </c>
      <c r="F7053" s="92">
        <v>6314.0458980000003</v>
      </c>
      <c r="G7053" s="92">
        <v>57218200</v>
      </c>
    </row>
    <row r="7054" spans="1:7" x14ac:dyDescent="0.25">
      <c r="A7054" s="87">
        <v>43098</v>
      </c>
      <c r="B7054" s="92">
        <v>6325.6210940000001</v>
      </c>
      <c r="C7054" s="92">
        <v>6368.3217770000001</v>
      </c>
      <c r="D7054" s="92">
        <v>6321.0927730000003</v>
      </c>
      <c r="E7054" s="92">
        <v>6355.6538090000004</v>
      </c>
      <c r="F7054" s="92">
        <v>6355.6538090000004</v>
      </c>
      <c r="G7054" s="92">
        <v>63985200</v>
      </c>
    </row>
    <row r="7055" spans="1:7" x14ac:dyDescent="0.25">
      <c r="A7055" s="87">
        <v>43101</v>
      </c>
      <c r="B7055" s="92" t="s">
        <v>2065</v>
      </c>
      <c r="C7055" s="92" t="s">
        <v>2065</v>
      </c>
      <c r="D7055" s="92" t="s">
        <v>2065</v>
      </c>
      <c r="E7055" s="92" t="s">
        <v>2065</v>
      </c>
      <c r="F7055" s="92" t="s">
        <v>2065</v>
      </c>
      <c r="G7055" s="92" t="s">
        <v>2065</v>
      </c>
    </row>
    <row r="7056" spans="1:7" x14ac:dyDescent="0.25">
      <c r="A7056" s="87">
        <v>43102</v>
      </c>
      <c r="B7056" s="92">
        <v>6366.0830079999996</v>
      </c>
      <c r="C7056" s="92">
        <v>6445.9101559999999</v>
      </c>
      <c r="D7056" s="92">
        <v>6326.0927730000003</v>
      </c>
      <c r="E7056" s="92">
        <v>6339.2377930000002</v>
      </c>
      <c r="F7056" s="92">
        <v>6339.2377930000002</v>
      </c>
      <c r="G7056" s="92">
        <v>52168200</v>
      </c>
    </row>
    <row r="7057" spans="1:7" x14ac:dyDescent="0.25">
      <c r="A7057" s="87">
        <v>43103</v>
      </c>
      <c r="B7057" s="92">
        <v>6341.2709960000002</v>
      </c>
      <c r="C7057" s="92">
        <v>6342.1909180000002</v>
      </c>
      <c r="D7057" s="92">
        <v>6220.6948240000002</v>
      </c>
      <c r="E7057" s="92">
        <v>6251.4790039999998</v>
      </c>
      <c r="F7057" s="92">
        <v>6251.4790039999998</v>
      </c>
      <c r="G7057" s="92">
        <v>48866400</v>
      </c>
    </row>
    <row r="7058" spans="1:7" x14ac:dyDescent="0.25">
      <c r="A7058" s="87">
        <v>43104</v>
      </c>
      <c r="B7058" s="92">
        <v>6257.716797</v>
      </c>
      <c r="C7058" s="92">
        <v>6292.3208009999998</v>
      </c>
      <c r="D7058" s="92">
        <v>6233.9370120000003</v>
      </c>
      <c r="E7058" s="92">
        <v>6292.3208009999998</v>
      </c>
      <c r="F7058" s="92">
        <v>6292.3208009999998</v>
      </c>
      <c r="G7058" s="92">
        <v>57864900</v>
      </c>
    </row>
    <row r="7059" spans="1:7" x14ac:dyDescent="0.25">
      <c r="A7059" s="87">
        <v>43105</v>
      </c>
      <c r="B7059" s="92">
        <v>6279.4570309999999</v>
      </c>
      <c r="C7059" s="92">
        <v>6353.7377930000002</v>
      </c>
      <c r="D7059" s="92">
        <v>6278.7241210000002</v>
      </c>
      <c r="E7059" s="92">
        <v>6353.7377930000002</v>
      </c>
      <c r="F7059" s="92">
        <v>6353.7377930000002</v>
      </c>
      <c r="G7059" s="92">
        <v>74223700</v>
      </c>
    </row>
    <row r="7060" spans="1:7" x14ac:dyDescent="0.25">
      <c r="A7060" s="87">
        <v>43108</v>
      </c>
      <c r="B7060" s="92">
        <v>6354.3618159999996</v>
      </c>
      <c r="C7060" s="92">
        <v>6385.4038090000004</v>
      </c>
      <c r="D7060" s="92">
        <v>6349.0419920000004</v>
      </c>
      <c r="E7060" s="92">
        <v>6385.4038090000004</v>
      </c>
      <c r="F7060" s="92">
        <v>6385.4038090000004</v>
      </c>
      <c r="G7060" s="92">
        <v>66702400</v>
      </c>
    </row>
    <row r="7061" spans="1:7" x14ac:dyDescent="0.25">
      <c r="A7061" s="87">
        <v>43109</v>
      </c>
      <c r="B7061" s="92">
        <v>6393.8740230000003</v>
      </c>
      <c r="C7061" s="92">
        <v>6402.7441410000001</v>
      </c>
      <c r="D7061" s="92">
        <v>6351.2329099999997</v>
      </c>
      <c r="E7061" s="92">
        <v>6373.1440430000002</v>
      </c>
      <c r="F7061" s="92">
        <v>6373.1440430000002</v>
      </c>
      <c r="G7061" s="92">
        <v>66932000</v>
      </c>
    </row>
    <row r="7062" spans="1:7" x14ac:dyDescent="0.25">
      <c r="A7062" s="87">
        <v>43110</v>
      </c>
      <c r="B7062" s="92">
        <v>6380.9179690000001</v>
      </c>
      <c r="C7062" s="92">
        <v>6412.0288090000004</v>
      </c>
      <c r="D7062" s="92">
        <v>6355.2192379999997</v>
      </c>
      <c r="E7062" s="92">
        <v>6371.173828</v>
      </c>
      <c r="F7062" s="92">
        <v>6371.173828</v>
      </c>
      <c r="G7062" s="92">
        <v>70066900</v>
      </c>
    </row>
    <row r="7063" spans="1:7" x14ac:dyDescent="0.25">
      <c r="A7063" s="87">
        <v>43111</v>
      </c>
      <c r="B7063" s="92">
        <v>6375.0307620000003</v>
      </c>
      <c r="C7063" s="92">
        <v>6386.3388670000004</v>
      </c>
      <c r="D7063" s="92">
        <v>6344.0400390000004</v>
      </c>
      <c r="E7063" s="92">
        <v>6386.3388670000004</v>
      </c>
      <c r="F7063" s="92">
        <v>6386.3388670000004</v>
      </c>
      <c r="G7063" s="92">
        <v>117346700</v>
      </c>
    </row>
    <row r="7064" spans="1:7" x14ac:dyDescent="0.25">
      <c r="A7064" s="87">
        <v>43112</v>
      </c>
      <c r="B7064" s="92">
        <v>6391.466797</v>
      </c>
      <c r="C7064" s="92">
        <v>6409.1748049999997</v>
      </c>
      <c r="D7064" s="92">
        <v>6359.8320309999999</v>
      </c>
      <c r="E7064" s="92">
        <v>6370.0649409999996</v>
      </c>
      <c r="F7064" s="92">
        <v>6370.0649409999996</v>
      </c>
      <c r="G7064" s="92">
        <v>89010500</v>
      </c>
    </row>
    <row r="7065" spans="1:7" x14ac:dyDescent="0.25">
      <c r="A7065" s="87">
        <v>43115</v>
      </c>
      <c r="B7065" s="92">
        <v>6379.0732420000004</v>
      </c>
      <c r="C7065" s="92">
        <v>6390.8891599999997</v>
      </c>
      <c r="D7065" s="92">
        <v>6361.6098629999997</v>
      </c>
      <c r="E7065" s="92">
        <v>6382.1948240000002</v>
      </c>
      <c r="F7065" s="92">
        <v>6382.1948240000002</v>
      </c>
      <c r="G7065" s="92">
        <v>73531200</v>
      </c>
    </row>
    <row r="7066" spans="1:7" x14ac:dyDescent="0.25">
      <c r="A7066" s="87">
        <v>43116</v>
      </c>
      <c r="B7066" s="92">
        <v>6386.216797</v>
      </c>
      <c r="C7066" s="92">
        <v>6429.6918949999999</v>
      </c>
      <c r="D7066" s="92">
        <v>6381.3100590000004</v>
      </c>
      <c r="E7066" s="92">
        <v>6429.6918949999999</v>
      </c>
      <c r="F7066" s="92">
        <v>6429.6918949999999</v>
      </c>
      <c r="G7066" s="92">
        <v>81954500</v>
      </c>
    </row>
    <row r="7067" spans="1:7" x14ac:dyDescent="0.25">
      <c r="A7067" s="87">
        <v>43117</v>
      </c>
      <c r="B7067" s="92">
        <v>6429.7729490000002</v>
      </c>
      <c r="C7067" s="92">
        <v>6452.5068359999996</v>
      </c>
      <c r="D7067" s="92">
        <v>6420.0600590000004</v>
      </c>
      <c r="E7067" s="92">
        <v>6444.5180659999996</v>
      </c>
      <c r="F7067" s="92">
        <v>6444.5180659999996</v>
      </c>
      <c r="G7067" s="92">
        <v>86927700</v>
      </c>
    </row>
    <row r="7068" spans="1:7" x14ac:dyDescent="0.25">
      <c r="A7068" s="87">
        <v>43118</v>
      </c>
      <c r="B7068" s="92">
        <v>6456.8989259999998</v>
      </c>
      <c r="C7068" s="92">
        <v>6483.2690430000002</v>
      </c>
      <c r="D7068" s="92">
        <v>6452.0541990000002</v>
      </c>
      <c r="E7068" s="92">
        <v>6472.6660160000001</v>
      </c>
      <c r="F7068" s="92">
        <v>6472.6660160000001</v>
      </c>
      <c r="G7068" s="92">
        <v>111698100</v>
      </c>
    </row>
    <row r="7069" spans="1:7" x14ac:dyDescent="0.25">
      <c r="A7069" s="87">
        <v>43119</v>
      </c>
      <c r="B7069" s="92">
        <v>6483.8330079999996</v>
      </c>
      <c r="C7069" s="92">
        <v>6490.8959960000002</v>
      </c>
      <c r="D7069" s="92">
        <v>6443.0097660000001</v>
      </c>
      <c r="E7069" s="92">
        <v>6490.8959960000002</v>
      </c>
      <c r="F7069" s="92">
        <v>6490.8959960000002</v>
      </c>
      <c r="G7069" s="92">
        <v>70168900</v>
      </c>
    </row>
    <row r="7070" spans="1:7" x14ac:dyDescent="0.25">
      <c r="A7070" s="87">
        <v>43122</v>
      </c>
      <c r="B7070" s="92">
        <v>6495.3837890000004</v>
      </c>
      <c r="C7070" s="92">
        <v>6529.201172</v>
      </c>
      <c r="D7070" s="92">
        <v>6484.1210940000001</v>
      </c>
      <c r="E7070" s="92">
        <v>6500.5288090000004</v>
      </c>
      <c r="F7070" s="92">
        <v>6500.5288090000004</v>
      </c>
      <c r="G7070" s="92">
        <v>87812600</v>
      </c>
    </row>
    <row r="7071" spans="1:7" x14ac:dyDescent="0.25">
      <c r="A7071" s="87">
        <v>43123</v>
      </c>
      <c r="B7071" s="92">
        <v>6538.0131840000004</v>
      </c>
      <c r="C7071" s="92">
        <v>6635.3339839999999</v>
      </c>
      <c r="D7071" s="92">
        <v>6537.078125</v>
      </c>
      <c r="E7071" s="92">
        <v>6635.3339839999999</v>
      </c>
      <c r="F7071" s="92">
        <v>6635.3339839999999</v>
      </c>
      <c r="G7071" s="92">
        <v>85330100</v>
      </c>
    </row>
    <row r="7072" spans="1:7" x14ac:dyDescent="0.25">
      <c r="A7072" s="87">
        <v>43124</v>
      </c>
      <c r="B7072" s="92">
        <v>6635.7587890000004</v>
      </c>
      <c r="C7072" s="92">
        <v>6641.1728519999997</v>
      </c>
      <c r="D7072" s="92">
        <v>6588.625</v>
      </c>
      <c r="E7072" s="92">
        <v>6615.4921880000002</v>
      </c>
      <c r="F7072" s="92">
        <v>6615.4921880000002</v>
      </c>
      <c r="G7072" s="92">
        <v>116046200</v>
      </c>
    </row>
    <row r="7073" spans="1:7" x14ac:dyDescent="0.25">
      <c r="A7073" s="87">
        <v>43125</v>
      </c>
      <c r="B7073" s="92">
        <v>6629.3681640000004</v>
      </c>
      <c r="C7073" s="92">
        <v>6636.5859380000002</v>
      </c>
      <c r="D7073" s="92">
        <v>6581.6728519999997</v>
      </c>
      <c r="E7073" s="92">
        <v>6615.328125</v>
      </c>
      <c r="F7073" s="92">
        <v>6615.328125</v>
      </c>
      <c r="G7073" s="92">
        <v>121967500</v>
      </c>
    </row>
    <row r="7074" spans="1:7" x14ac:dyDescent="0.25">
      <c r="A7074" s="87">
        <v>43126</v>
      </c>
      <c r="B7074" s="92">
        <v>6616.1259769999997</v>
      </c>
      <c r="C7074" s="92">
        <v>6677.3662109999996</v>
      </c>
      <c r="D7074" s="92">
        <v>6615.8662109999996</v>
      </c>
      <c r="E7074" s="92">
        <v>6660.6181640000004</v>
      </c>
      <c r="F7074" s="92">
        <v>6660.6181640000004</v>
      </c>
      <c r="G7074" s="92">
        <v>102507800</v>
      </c>
    </row>
    <row r="7075" spans="1:7" x14ac:dyDescent="0.25">
      <c r="A7075" s="87">
        <v>43129</v>
      </c>
      <c r="B7075" s="92">
        <v>6672.9902339999999</v>
      </c>
      <c r="C7075" s="92">
        <v>6686.3471680000002</v>
      </c>
      <c r="D7075" s="92">
        <v>6634.8881840000004</v>
      </c>
      <c r="E7075" s="92">
        <v>6680.6191410000001</v>
      </c>
      <c r="F7075" s="92">
        <v>6680.6191410000001</v>
      </c>
      <c r="G7075" s="92">
        <v>99262500</v>
      </c>
    </row>
    <row r="7076" spans="1:7" x14ac:dyDescent="0.25">
      <c r="A7076" s="87">
        <v>43130</v>
      </c>
      <c r="B7076" s="92">
        <v>6666.8271480000003</v>
      </c>
      <c r="C7076" s="92">
        <v>6675.7597660000001</v>
      </c>
      <c r="D7076" s="92">
        <v>6546.6459960000002</v>
      </c>
      <c r="E7076" s="92">
        <v>6575.4921880000002</v>
      </c>
      <c r="F7076" s="92">
        <v>6575.4921880000002</v>
      </c>
      <c r="G7076" s="92">
        <v>99970800</v>
      </c>
    </row>
    <row r="7077" spans="1:7" x14ac:dyDescent="0.25">
      <c r="A7077" s="87">
        <v>43131</v>
      </c>
      <c r="B7077" s="92">
        <v>6547.9868159999996</v>
      </c>
      <c r="C7077" s="92">
        <v>6627.8349609999996</v>
      </c>
      <c r="D7077" s="92">
        <v>6522.6611329999996</v>
      </c>
      <c r="E7077" s="92">
        <v>6605.6308589999999</v>
      </c>
      <c r="F7077" s="92">
        <v>6605.6308589999999</v>
      </c>
      <c r="G7077" s="92">
        <v>113846700</v>
      </c>
    </row>
    <row r="7078" spans="1:7" x14ac:dyDescent="0.25">
      <c r="A7078" s="87">
        <v>43132</v>
      </c>
      <c r="B7078" s="92">
        <v>6625.3540039999998</v>
      </c>
      <c r="C7078" s="92">
        <v>6658.876953</v>
      </c>
      <c r="D7078" s="92">
        <v>6598.4589839999999</v>
      </c>
      <c r="E7078" s="92">
        <v>6598.4589839999999</v>
      </c>
      <c r="F7078" s="92">
        <v>6598.4589839999999</v>
      </c>
      <c r="G7078" s="92">
        <v>119722100</v>
      </c>
    </row>
    <row r="7079" spans="1:7" x14ac:dyDescent="0.25">
      <c r="A7079" s="87">
        <v>43133</v>
      </c>
      <c r="B7079" s="92">
        <v>6638.1630859999996</v>
      </c>
      <c r="C7079" s="92">
        <v>6655.6127930000002</v>
      </c>
      <c r="D7079" s="92">
        <v>6621.4428710000002</v>
      </c>
      <c r="E7079" s="92">
        <v>6628.8198240000002</v>
      </c>
      <c r="F7079" s="92">
        <v>6628.8198240000002</v>
      </c>
      <c r="G7079" s="92">
        <v>88106200</v>
      </c>
    </row>
    <row r="7080" spans="1:7" x14ac:dyDescent="0.25">
      <c r="A7080" s="87">
        <v>43136</v>
      </c>
      <c r="B7080" s="92">
        <v>6556.6791990000002</v>
      </c>
      <c r="C7080" s="92">
        <v>6612.451172</v>
      </c>
      <c r="D7080" s="92">
        <v>6522.544922</v>
      </c>
      <c r="E7080" s="92">
        <v>6589.6748049999997</v>
      </c>
      <c r="F7080" s="92">
        <v>6589.6748049999997</v>
      </c>
      <c r="G7080" s="92">
        <v>97541600</v>
      </c>
    </row>
    <row r="7081" spans="1:7" x14ac:dyDescent="0.25">
      <c r="A7081" s="87">
        <v>43137</v>
      </c>
      <c r="B7081" s="92">
        <v>6505.1928710000002</v>
      </c>
      <c r="C7081" s="92">
        <v>6519.2910160000001</v>
      </c>
      <c r="D7081" s="92">
        <v>6426.7641599999997</v>
      </c>
      <c r="E7081" s="92">
        <v>6478.5429690000001</v>
      </c>
      <c r="F7081" s="92">
        <v>6478.5429690000001</v>
      </c>
      <c r="G7081" s="92">
        <v>139033900</v>
      </c>
    </row>
    <row r="7082" spans="1:7" x14ac:dyDescent="0.25">
      <c r="A7082" s="87">
        <v>43138</v>
      </c>
      <c r="B7082" s="92">
        <v>6525.5629879999997</v>
      </c>
      <c r="C7082" s="92">
        <v>6582.5112300000001</v>
      </c>
      <c r="D7082" s="92">
        <v>6512.0717770000001</v>
      </c>
      <c r="E7082" s="92">
        <v>6534.8691410000001</v>
      </c>
      <c r="F7082" s="92">
        <v>6534.8691410000001</v>
      </c>
      <c r="G7082" s="92">
        <v>117224500</v>
      </c>
    </row>
    <row r="7083" spans="1:7" x14ac:dyDescent="0.25">
      <c r="A7083" s="87">
        <v>43139</v>
      </c>
      <c r="B7083" s="92">
        <v>6543.625</v>
      </c>
      <c r="C7083" s="92">
        <v>6549.1791990000002</v>
      </c>
      <c r="D7083" s="92">
        <v>6519.0942379999997</v>
      </c>
      <c r="E7083" s="92">
        <v>6544.6337890000004</v>
      </c>
      <c r="F7083" s="92">
        <v>6544.6337890000004</v>
      </c>
      <c r="G7083" s="92">
        <v>106322700</v>
      </c>
    </row>
    <row r="7084" spans="1:7" x14ac:dyDescent="0.25">
      <c r="A7084" s="87">
        <v>43140</v>
      </c>
      <c r="B7084" s="92">
        <v>6491.2861329999996</v>
      </c>
      <c r="C7084" s="92">
        <v>6505.5229490000002</v>
      </c>
      <c r="D7084" s="92">
        <v>6460.6430659999996</v>
      </c>
      <c r="E7084" s="92">
        <v>6505.5229490000002</v>
      </c>
      <c r="F7084" s="92">
        <v>6505.5229490000002</v>
      </c>
      <c r="G7084" s="92">
        <v>95625500</v>
      </c>
    </row>
    <row r="7085" spans="1:7" x14ac:dyDescent="0.25">
      <c r="A7085" s="87">
        <v>43143</v>
      </c>
      <c r="B7085" s="92">
        <v>6508.0517579999996</v>
      </c>
      <c r="C7085" s="92">
        <v>6531.5600590000004</v>
      </c>
      <c r="D7085" s="92">
        <v>6498.6879879999997</v>
      </c>
      <c r="E7085" s="92">
        <v>6523.4541019999997</v>
      </c>
      <c r="F7085" s="92">
        <v>6523.4541019999997</v>
      </c>
      <c r="G7085" s="92">
        <v>118793800</v>
      </c>
    </row>
    <row r="7086" spans="1:7" x14ac:dyDescent="0.25">
      <c r="A7086" s="87">
        <v>43144</v>
      </c>
      <c r="B7086" s="92">
        <v>6545</v>
      </c>
      <c r="C7086" s="92">
        <v>6595.8959960000002</v>
      </c>
      <c r="D7086" s="92">
        <v>6544.671875</v>
      </c>
      <c r="E7086" s="92">
        <v>6578.1782229999999</v>
      </c>
      <c r="F7086" s="92">
        <v>6578.1782229999999</v>
      </c>
      <c r="G7086" s="92">
        <v>102882100</v>
      </c>
    </row>
    <row r="7087" spans="1:7" x14ac:dyDescent="0.25">
      <c r="A7087" s="87">
        <v>43145</v>
      </c>
      <c r="B7087" s="92">
        <v>6577.1108400000003</v>
      </c>
      <c r="C7087" s="92">
        <v>6599.3110349999997</v>
      </c>
      <c r="D7087" s="92">
        <v>6572.4990230000003</v>
      </c>
      <c r="E7087" s="92">
        <v>6594.4008789999998</v>
      </c>
      <c r="F7087" s="92">
        <v>6594.4008789999998</v>
      </c>
      <c r="G7087" s="92">
        <v>77060800</v>
      </c>
    </row>
    <row r="7088" spans="1:7" x14ac:dyDescent="0.25">
      <c r="A7088" s="87">
        <v>43146</v>
      </c>
      <c r="B7088" s="92">
        <v>6615.9038090000004</v>
      </c>
      <c r="C7088" s="92">
        <v>6624.626953</v>
      </c>
      <c r="D7088" s="92">
        <v>6583.1860349999997</v>
      </c>
      <c r="E7088" s="92">
        <v>6591.5820309999999</v>
      </c>
      <c r="F7088" s="92">
        <v>6591.5820309999999</v>
      </c>
      <c r="G7088" s="92">
        <v>85432100</v>
      </c>
    </row>
    <row r="7089" spans="1:7" x14ac:dyDescent="0.25">
      <c r="A7089" s="87">
        <v>43147</v>
      </c>
      <c r="B7089" s="92" t="s">
        <v>2065</v>
      </c>
      <c r="C7089" s="92" t="s">
        <v>2065</v>
      </c>
      <c r="D7089" s="92" t="s">
        <v>2065</v>
      </c>
      <c r="E7089" s="92" t="s">
        <v>2065</v>
      </c>
      <c r="F7089" s="92" t="s">
        <v>2065</v>
      </c>
      <c r="G7089" s="92" t="s">
        <v>2065</v>
      </c>
    </row>
    <row r="7090" spans="1:7" x14ac:dyDescent="0.25">
      <c r="A7090" s="87">
        <v>43150</v>
      </c>
      <c r="B7090" s="92">
        <v>6610.7329099999997</v>
      </c>
      <c r="C7090" s="92">
        <v>6689.2871089999999</v>
      </c>
      <c r="D7090" s="92">
        <v>6607.9072269999997</v>
      </c>
      <c r="E7090" s="92">
        <v>6689.2871089999999</v>
      </c>
      <c r="F7090" s="92">
        <v>6689.2871089999999</v>
      </c>
      <c r="G7090" s="92">
        <v>96729300</v>
      </c>
    </row>
    <row r="7091" spans="1:7" x14ac:dyDescent="0.25">
      <c r="A7091" s="87">
        <v>43151</v>
      </c>
      <c r="B7091" s="92">
        <v>6687.2309569999998</v>
      </c>
      <c r="C7091" s="92">
        <v>6693.4658200000003</v>
      </c>
      <c r="D7091" s="92">
        <v>6625.7421880000002</v>
      </c>
      <c r="E7091" s="92">
        <v>6662.8759769999997</v>
      </c>
      <c r="F7091" s="92">
        <v>6662.8759769999997</v>
      </c>
      <c r="G7091" s="92">
        <v>129364100</v>
      </c>
    </row>
    <row r="7092" spans="1:7" x14ac:dyDescent="0.25">
      <c r="A7092" s="87">
        <v>43152</v>
      </c>
      <c r="B7092" s="92">
        <v>6649.1791990000002</v>
      </c>
      <c r="C7092" s="92">
        <v>6665.8930659999996</v>
      </c>
      <c r="D7092" s="92">
        <v>6614.2338870000003</v>
      </c>
      <c r="E7092" s="92">
        <v>6643.3999020000001</v>
      </c>
      <c r="F7092" s="92">
        <v>6643.3999020000001</v>
      </c>
      <c r="G7092" s="92">
        <v>179201300</v>
      </c>
    </row>
    <row r="7093" spans="1:7" x14ac:dyDescent="0.25">
      <c r="A7093" s="87">
        <v>43153</v>
      </c>
      <c r="B7093" s="92">
        <v>6646.3471680000002</v>
      </c>
      <c r="C7093" s="92">
        <v>6648.751953</v>
      </c>
      <c r="D7093" s="92">
        <v>6586.3110349999997</v>
      </c>
      <c r="E7093" s="92">
        <v>6593.0600590000004</v>
      </c>
      <c r="F7093" s="92">
        <v>6593.0600590000004</v>
      </c>
      <c r="G7093" s="92">
        <v>107066100</v>
      </c>
    </row>
    <row r="7094" spans="1:7" x14ac:dyDescent="0.25">
      <c r="A7094" s="87">
        <v>43154</v>
      </c>
      <c r="B7094" s="92">
        <v>6608.5341799999997</v>
      </c>
      <c r="C7094" s="92">
        <v>6659.2612300000001</v>
      </c>
      <c r="D7094" s="92">
        <v>6608.5341799999997</v>
      </c>
      <c r="E7094" s="92">
        <v>6619.8041990000002</v>
      </c>
      <c r="F7094" s="92">
        <v>6619.8041990000002</v>
      </c>
      <c r="G7094" s="92">
        <v>93737300</v>
      </c>
    </row>
    <row r="7095" spans="1:7" x14ac:dyDescent="0.25">
      <c r="A7095" s="87">
        <v>43157</v>
      </c>
      <c r="B7095" s="92">
        <v>6615.3740230000003</v>
      </c>
      <c r="C7095" s="92">
        <v>6624.0200199999999</v>
      </c>
      <c r="D7095" s="92">
        <v>6554.6728519999997</v>
      </c>
      <c r="E7095" s="92">
        <v>6554.6728519999997</v>
      </c>
      <c r="F7095" s="92">
        <v>6554.6728519999997</v>
      </c>
      <c r="G7095" s="92">
        <v>97778800</v>
      </c>
    </row>
    <row r="7096" spans="1:7" x14ac:dyDescent="0.25">
      <c r="A7096" s="87">
        <v>43158</v>
      </c>
      <c r="B7096" s="92">
        <v>6573.6958009999998</v>
      </c>
      <c r="C7096" s="92">
        <v>6598.9257809999999</v>
      </c>
      <c r="D7096" s="92">
        <v>6562.8398440000001</v>
      </c>
      <c r="E7096" s="92">
        <v>6598.9257809999999</v>
      </c>
      <c r="F7096" s="92">
        <v>6598.9257809999999</v>
      </c>
      <c r="G7096" s="92">
        <v>107099600</v>
      </c>
    </row>
    <row r="7097" spans="1:7" x14ac:dyDescent="0.25">
      <c r="A7097" s="87">
        <v>43159</v>
      </c>
      <c r="B7097" s="92">
        <v>6595.8598629999997</v>
      </c>
      <c r="C7097" s="92">
        <v>6609.4038090000004</v>
      </c>
      <c r="D7097" s="92">
        <v>6564.4819340000004</v>
      </c>
      <c r="E7097" s="92">
        <v>6597.2177730000003</v>
      </c>
      <c r="F7097" s="92">
        <v>6597.2177730000003</v>
      </c>
      <c r="G7097" s="92">
        <v>97106200</v>
      </c>
    </row>
    <row r="7098" spans="1:7" x14ac:dyDescent="0.25">
      <c r="A7098" s="87">
        <v>43160</v>
      </c>
      <c r="B7098" s="92">
        <v>6605.3139650000003</v>
      </c>
      <c r="C7098" s="92">
        <v>6630.1289059999999</v>
      </c>
      <c r="D7098" s="92">
        <v>6596.8720700000003</v>
      </c>
      <c r="E7098" s="92">
        <v>6606.0532229999999</v>
      </c>
      <c r="F7098" s="92">
        <v>6606.0532229999999</v>
      </c>
      <c r="G7098" s="92">
        <v>92351900</v>
      </c>
    </row>
    <row r="7099" spans="1:7" x14ac:dyDescent="0.25">
      <c r="A7099" s="87">
        <v>43161</v>
      </c>
      <c r="B7099" s="92">
        <v>6597.7099609999996</v>
      </c>
      <c r="C7099" s="92">
        <v>6597.7099609999996</v>
      </c>
      <c r="D7099" s="92">
        <v>6561.044922</v>
      </c>
      <c r="E7099" s="92">
        <v>6582.3159180000002</v>
      </c>
      <c r="F7099" s="92">
        <v>6582.3159180000002</v>
      </c>
      <c r="G7099" s="92">
        <v>82306900</v>
      </c>
    </row>
    <row r="7100" spans="1:7" x14ac:dyDescent="0.25">
      <c r="A7100" s="87">
        <v>43164</v>
      </c>
      <c r="B7100" s="92">
        <v>6594.5161129999997</v>
      </c>
      <c r="C7100" s="92">
        <v>6607.1650390000004</v>
      </c>
      <c r="D7100" s="92">
        <v>6543.6611329999996</v>
      </c>
      <c r="E7100" s="92">
        <v>6550.5927730000003</v>
      </c>
      <c r="F7100" s="92">
        <v>6550.5927730000003</v>
      </c>
      <c r="G7100" s="92">
        <v>77760400</v>
      </c>
    </row>
    <row r="7101" spans="1:7" x14ac:dyDescent="0.25">
      <c r="A7101" s="87">
        <v>43165</v>
      </c>
      <c r="B7101" s="92">
        <v>6577.1791990000002</v>
      </c>
      <c r="C7101" s="92">
        <v>6589.7211909999996</v>
      </c>
      <c r="D7101" s="92">
        <v>6492.951172</v>
      </c>
      <c r="E7101" s="92">
        <v>6500.1108400000003</v>
      </c>
      <c r="F7101" s="92">
        <v>6500.1108400000003</v>
      </c>
      <c r="G7101" s="92">
        <v>77769000</v>
      </c>
    </row>
    <row r="7102" spans="1:7" x14ac:dyDescent="0.25">
      <c r="A7102" s="87">
        <v>43166</v>
      </c>
      <c r="B7102" s="92">
        <v>6500.9638670000004</v>
      </c>
      <c r="C7102" s="92">
        <v>6516.8881840000004</v>
      </c>
      <c r="D7102" s="92">
        <v>6346.6650390000004</v>
      </c>
      <c r="E7102" s="92">
        <v>6368.2670900000003</v>
      </c>
      <c r="F7102" s="92">
        <v>6368.2670900000003</v>
      </c>
      <c r="G7102" s="92">
        <v>108599800</v>
      </c>
    </row>
    <row r="7103" spans="1:7" x14ac:dyDescent="0.25">
      <c r="A7103" s="87">
        <v>43167</v>
      </c>
      <c r="B7103" s="92">
        <v>6410.7089839999999</v>
      </c>
      <c r="C7103" s="92">
        <v>6443.0590819999998</v>
      </c>
      <c r="D7103" s="92">
        <v>6371.9721680000002</v>
      </c>
      <c r="E7103" s="92">
        <v>6443.0209960000002</v>
      </c>
      <c r="F7103" s="92">
        <v>6443.0209960000002</v>
      </c>
      <c r="G7103" s="92">
        <v>87324300</v>
      </c>
    </row>
    <row r="7104" spans="1:7" x14ac:dyDescent="0.25">
      <c r="A7104" s="87">
        <v>43168</v>
      </c>
      <c r="B7104" s="92">
        <v>6448.1938479999999</v>
      </c>
      <c r="C7104" s="92">
        <v>6459.0307620000003</v>
      </c>
      <c r="D7104" s="92">
        <v>6382.8930659999996</v>
      </c>
      <c r="E7104" s="92">
        <v>6433.3217770000001</v>
      </c>
      <c r="F7104" s="92">
        <v>6433.3217770000001</v>
      </c>
      <c r="G7104" s="92">
        <v>73609100</v>
      </c>
    </row>
    <row r="7105" spans="1:7" x14ac:dyDescent="0.25">
      <c r="A7105" s="87">
        <v>43171</v>
      </c>
      <c r="B7105" s="92">
        <v>6459.3208009999998</v>
      </c>
      <c r="C7105" s="92">
        <v>6500.6860349999997</v>
      </c>
      <c r="D7105" s="92">
        <v>6459.3208009999998</v>
      </c>
      <c r="E7105" s="92">
        <v>6500.6860349999997</v>
      </c>
      <c r="F7105" s="92">
        <v>6500.6860349999997</v>
      </c>
      <c r="G7105" s="92">
        <v>76177600</v>
      </c>
    </row>
    <row r="7106" spans="1:7" x14ac:dyDescent="0.25">
      <c r="A7106" s="87">
        <v>43172</v>
      </c>
      <c r="B7106" s="92">
        <v>6497.4638670000004</v>
      </c>
      <c r="C7106" s="92">
        <v>6501.1308589999999</v>
      </c>
      <c r="D7106" s="92">
        <v>6399.3911129999997</v>
      </c>
      <c r="E7106" s="92">
        <v>6412.8461909999996</v>
      </c>
      <c r="F7106" s="92">
        <v>6412.8461909999996</v>
      </c>
      <c r="G7106" s="92">
        <v>82608900</v>
      </c>
    </row>
    <row r="7107" spans="1:7" x14ac:dyDescent="0.25">
      <c r="A7107" s="87">
        <v>43173</v>
      </c>
      <c r="B7107" s="92">
        <v>6410.8881840000004</v>
      </c>
      <c r="C7107" s="92">
        <v>6412.7460940000001</v>
      </c>
      <c r="D7107" s="92">
        <v>6363.6308589999999</v>
      </c>
      <c r="E7107" s="92">
        <v>6382.623047</v>
      </c>
      <c r="F7107" s="92">
        <v>6382.623047</v>
      </c>
      <c r="G7107" s="92">
        <v>86246600</v>
      </c>
    </row>
    <row r="7108" spans="1:7" x14ac:dyDescent="0.25">
      <c r="A7108" s="87">
        <v>43174</v>
      </c>
      <c r="B7108" s="92">
        <v>6366.9301759999998</v>
      </c>
      <c r="C7108" s="92">
        <v>6372.091797</v>
      </c>
      <c r="D7108" s="92">
        <v>6316.2099609999996</v>
      </c>
      <c r="E7108" s="92">
        <v>6321.9038090000004</v>
      </c>
      <c r="F7108" s="92">
        <v>6321.9038090000004</v>
      </c>
      <c r="G7108" s="92">
        <v>82187500</v>
      </c>
    </row>
    <row r="7109" spans="1:7" x14ac:dyDescent="0.25">
      <c r="A7109" s="87">
        <v>43175</v>
      </c>
      <c r="B7109" s="92">
        <v>6323.4130859999996</v>
      </c>
      <c r="C7109" s="92">
        <v>6328.7890630000002</v>
      </c>
      <c r="D7109" s="92">
        <v>6236.2387699999999</v>
      </c>
      <c r="E7109" s="92">
        <v>6304.9521480000003</v>
      </c>
      <c r="F7109" s="92">
        <v>6304.9521480000003</v>
      </c>
      <c r="G7109" s="92">
        <v>88297100</v>
      </c>
    </row>
    <row r="7110" spans="1:7" x14ac:dyDescent="0.25">
      <c r="A7110" s="87">
        <v>43178</v>
      </c>
      <c r="B7110" s="92">
        <v>6315.3320309999999</v>
      </c>
      <c r="C7110" s="92">
        <v>6319.6518550000001</v>
      </c>
      <c r="D7110" s="92">
        <v>6277.7587890000004</v>
      </c>
      <c r="E7110" s="92">
        <v>6289.5717770000001</v>
      </c>
      <c r="F7110" s="92">
        <v>6289.5717770000001</v>
      </c>
      <c r="G7110" s="92">
        <v>77658600</v>
      </c>
    </row>
    <row r="7111" spans="1:7" x14ac:dyDescent="0.25">
      <c r="A7111" s="87">
        <v>43179</v>
      </c>
      <c r="B7111" s="92">
        <v>6266.5810549999997</v>
      </c>
      <c r="C7111" s="92">
        <v>6271.716797</v>
      </c>
      <c r="D7111" s="92">
        <v>6207.1679690000001</v>
      </c>
      <c r="E7111" s="92">
        <v>6243.5771480000003</v>
      </c>
      <c r="F7111" s="92">
        <v>6243.5771480000003</v>
      </c>
      <c r="G7111" s="92">
        <v>76662600</v>
      </c>
    </row>
    <row r="7112" spans="1:7" x14ac:dyDescent="0.25">
      <c r="A7112" s="87">
        <v>43180</v>
      </c>
      <c r="B7112" s="92">
        <v>6260.1850590000004</v>
      </c>
      <c r="C7112" s="92">
        <v>6315.0668949999999</v>
      </c>
      <c r="D7112" s="92">
        <v>6260.0668949999999</v>
      </c>
      <c r="E7112" s="92">
        <v>6312.8310549999997</v>
      </c>
      <c r="F7112" s="92">
        <v>6312.8310549999997</v>
      </c>
      <c r="G7112" s="92">
        <v>92354100</v>
      </c>
    </row>
    <row r="7113" spans="1:7" x14ac:dyDescent="0.25">
      <c r="A7113" s="87">
        <v>43181</v>
      </c>
      <c r="B7113" s="92">
        <v>6331.9799800000001</v>
      </c>
      <c r="C7113" s="92">
        <v>6351.3081050000001</v>
      </c>
      <c r="D7113" s="92">
        <v>6252.9750979999999</v>
      </c>
      <c r="E7113" s="92">
        <v>6254.0742190000001</v>
      </c>
      <c r="F7113" s="92">
        <v>6254.0742190000001</v>
      </c>
      <c r="G7113" s="92">
        <v>77992400</v>
      </c>
    </row>
    <row r="7114" spans="1:7" x14ac:dyDescent="0.25">
      <c r="A7114" s="87">
        <v>43182</v>
      </c>
      <c r="B7114" s="92">
        <v>6138.1088870000003</v>
      </c>
      <c r="C7114" s="92">
        <v>6210.6982420000004</v>
      </c>
      <c r="D7114" s="92">
        <v>6085.205078</v>
      </c>
      <c r="E7114" s="92">
        <v>6210.6982420000004</v>
      </c>
      <c r="F7114" s="92">
        <v>6210.6982420000004</v>
      </c>
      <c r="G7114" s="92">
        <v>75539100</v>
      </c>
    </row>
    <row r="7115" spans="1:7" x14ac:dyDescent="0.25">
      <c r="A7115" s="87">
        <v>43185</v>
      </c>
      <c r="B7115" s="92">
        <v>6178.7280270000001</v>
      </c>
      <c r="C7115" s="92">
        <v>6205.5732420000004</v>
      </c>
      <c r="D7115" s="92">
        <v>6167.3388670000004</v>
      </c>
      <c r="E7115" s="92">
        <v>6200.171875</v>
      </c>
      <c r="F7115" s="92">
        <v>6200.171875</v>
      </c>
      <c r="G7115" s="92">
        <v>62145400</v>
      </c>
    </row>
    <row r="7116" spans="1:7" x14ac:dyDescent="0.25">
      <c r="A7116" s="87">
        <v>43186</v>
      </c>
      <c r="B7116" s="92">
        <v>6246.2280270000001</v>
      </c>
      <c r="C7116" s="92">
        <v>6274.298828</v>
      </c>
      <c r="D7116" s="92">
        <v>6188.6079099999997</v>
      </c>
      <c r="E7116" s="92">
        <v>6209.3500979999999</v>
      </c>
      <c r="F7116" s="92">
        <v>6209.3500979999999</v>
      </c>
      <c r="G7116" s="92">
        <v>70878900</v>
      </c>
    </row>
    <row r="7117" spans="1:7" x14ac:dyDescent="0.25">
      <c r="A7117" s="87">
        <v>43187</v>
      </c>
      <c r="B7117" s="92">
        <v>6195.4770509999998</v>
      </c>
      <c r="C7117" s="92">
        <v>6197.0058589999999</v>
      </c>
      <c r="D7117" s="92">
        <v>6116.8872069999998</v>
      </c>
      <c r="E7117" s="92">
        <v>6140.8369140000004</v>
      </c>
      <c r="F7117" s="92">
        <v>6140.8369140000004</v>
      </c>
      <c r="G7117" s="92">
        <v>61446800</v>
      </c>
    </row>
    <row r="7118" spans="1:7" x14ac:dyDescent="0.25">
      <c r="A7118" s="87">
        <v>43188</v>
      </c>
      <c r="B7118" s="92">
        <v>6153.6450199999999</v>
      </c>
      <c r="C7118" s="92">
        <v>6188.9868159999996</v>
      </c>
      <c r="D7118" s="92">
        <v>6101.7651370000003</v>
      </c>
      <c r="E7118" s="92">
        <v>6188.9868159999996</v>
      </c>
      <c r="F7118" s="92">
        <v>6188.9868159999996</v>
      </c>
      <c r="G7118" s="92">
        <v>59162000</v>
      </c>
    </row>
    <row r="7119" spans="1:7" x14ac:dyDescent="0.25">
      <c r="A7119" s="87">
        <v>43189</v>
      </c>
      <c r="B7119" s="92" t="s">
        <v>2065</v>
      </c>
      <c r="C7119" s="92" t="s">
        <v>2065</v>
      </c>
      <c r="D7119" s="92" t="s">
        <v>2065</v>
      </c>
      <c r="E7119" s="92" t="s">
        <v>2065</v>
      </c>
      <c r="F7119" s="92" t="s">
        <v>2065</v>
      </c>
      <c r="G7119" s="92" t="s">
        <v>2065</v>
      </c>
    </row>
    <row r="7120" spans="1:7" x14ac:dyDescent="0.25">
      <c r="A7120" s="87">
        <v>43192</v>
      </c>
      <c r="B7120" s="92">
        <v>6194.5131840000004</v>
      </c>
      <c r="C7120" s="92">
        <v>6240.5708009999998</v>
      </c>
      <c r="D7120" s="92">
        <v>6168.373047</v>
      </c>
      <c r="E7120" s="92">
        <v>6240.5708009999998</v>
      </c>
      <c r="F7120" s="92">
        <v>6240.5708009999998</v>
      </c>
      <c r="G7120" s="92">
        <v>58966000</v>
      </c>
    </row>
    <row r="7121" spans="1:7" x14ac:dyDescent="0.25">
      <c r="A7121" s="87">
        <v>43193</v>
      </c>
      <c r="B7121" s="92">
        <v>6212.7670900000003</v>
      </c>
      <c r="C7121" s="92">
        <v>6234.5688479999999</v>
      </c>
      <c r="D7121" s="92">
        <v>6202.1289059999999</v>
      </c>
      <c r="E7121" s="92">
        <v>6229.0131840000004</v>
      </c>
      <c r="F7121" s="92">
        <v>6229.0131840000004</v>
      </c>
      <c r="G7121" s="92">
        <v>61788600</v>
      </c>
    </row>
    <row r="7122" spans="1:7" x14ac:dyDescent="0.25">
      <c r="A7122" s="87">
        <v>43194</v>
      </c>
      <c r="B7122" s="92">
        <v>6240.9838870000003</v>
      </c>
      <c r="C7122" s="92">
        <v>6250.1420900000003</v>
      </c>
      <c r="D7122" s="92">
        <v>6137.1621089999999</v>
      </c>
      <c r="E7122" s="92">
        <v>6157.0961909999996</v>
      </c>
      <c r="F7122" s="92">
        <v>6157.0961909999996</v>
      </c>
      <c r="G7122" s="92">
        <v>72730600</v>
      </c>
    </row>
    <row r="7123" spans="1:7" x14ac:dyDescent="0.25">
      <c r="A7123" s="87">
        <v>43195</v>
      </c>
      <c r="B7123" s="92">
        <v>6194.1010740000002</v>
      </c>
      <c r="C7123" s="92">
        <v>6211.8710940000001</v>
      </c>
      <c r="D7123" s="92">
        <v>6176.7041019999997</v>
      </c>
      <c r="E7123" s="92">
        <v>6183.2270509999998</v>
      </c>
      <c r="F7123" s="92">
        <v>6183.2270509999998</v>
      </c>
      <c r="G7123" s="92">
        <v>62063900</v>
      </c>
    </row>
    <row r="7124" spans="1:7" x14ac:dyDescent="0.25">
      <c r="A7124" s="87">
        <v>43196</v>
      </c>
      <c r="B7124" s="92">
        <v>6184.8701170000004</v>
      </c>
      <c r="C7124" s="92">
        <v>6192.4228519999997</v>
      </c>
      <c r="D7124" s="92">
        <v>6165.205078</v>
      </c>
      <c r="E7124" s="92">
        <v>6175.0517579999996</v>
      </c>
      <c r="F7124" s="92">
        <v>6175.0517579999996</v>
      </c>
      <c r="G7124" s="92">
        <v>59659700</v>
      </c>
    </row>
    <row r="7125" spans="1:7" x14ac:dyDescent="0.25">
      <c r="A7125" s="87">
        <v>43199</v>
      </c>
      <c r="B7125" s="92">
        <v>6179.3808589999999</v>
      </c>
      <c r="C7125" s="92">
        <v>6246.1308589999999</v>
      </c>
      <c r="D7125" s="92">
        <v>6178.1767579999996</v>
      </c>
      <c r="E7125" s="92">
        <v>6246.1308589999999</v>
      </c>
      <c r="F7125" s="92">
        <v>6246.1308589999999</v>
      </c>
      <c r="G7125" s="92">
        <v>64251100</v>
      </c>
    </row>
    <row r="7126" spans="1:7" x14ac:dyDescent="0.25">
      <c r="A7126" s="87">
        <v>43200</v>
      </c>
      <c r="B7126" s="92">
        <v>6244.3520509999998</v>
      </c>
      <c r="C7126" s="92">
        <v>6334.4702150000003</v>
      </c>
      <c r="D7126" s="92">
        <v>6243</v>
      </c>
      <c r="E7126" s="92">
        <v>6325.8178710000002</v>
      </c>
      <c r="F7126" s="92">
        <v>6325.8178710000002</v>
      </c>
      <c r="G7126" s="92">
        <v>63897300</v>
      </c>
    </row>
    <row r="7127" spans="1:7" x14ac:dyDescent="0.25">
      <c r="A7127" s="87">
        <v>43201</v>
      </c>
      <c r="B7127" s="92">
        <v>6352.6049800000001</v>
      </c>
      <c r="C7127" s="92">
        <v>6380.3540039999998</v>
      </c>
      <c r="D7127" s="92">
        <v>6349.6420900000003</v>
      </c>
      <c r="E7127" s="92">
        <v>6360.9321289999998</v>
      </c>
      <c r="F7127" s="92">
        <v>6360.9321289999998</v>
      </c>
      <c r="G7127" s="92">
        <v>72747400</v>
      </c>
    </row>
    <row r="7128" spans="1:7" x14ac:dyDescent="0.25">
      <c r="A7128" s="87">
        <v>43202</v>
      </c>
      <c r="B7128" s="92">
        <v>6351.046875</v>
      </c>
      <c r="C7128" s="92">
        <v>6356.1459960000002</v>
      </c>
      <c r="D7128" s="92">
        <v>6289.8637699999999</v>
      </c>
      <c r="E7128" s="92">
        <v>6310.8017579999996</v>
      </c>
      <c r="F7128" s="92">
        <v>6310.8017579999996</v>
      </c>
      <c r="G7128" s="92">
        <v>65143600</v>
      </c>
    </row>
    <row r="7129" spans="1:7" x14ac:dyDescent="0.25">
      <c r="A7129" s="87">
        <v>43203</v>
      </c>
      <c r="B7129" s="92">
        <v>6322.9467770000001</v>
      </c>
      <c r="C7129" s="92">
        <v>6335.205078</v>
      </c>
      <c r="D7129" s="92">
        <v>6270.3271480000003</v>
      </c>
      <c r="E7129" s="92">
        <v>6270.3271480000003</v>
      </c>
      <c r="F7129" s="92">
        <v>6270.3271480000003</v>
      </c>
      <c r="G7129" s="92">
        <v>55764300</v>
      </c>
    </row>
    <row r="7130" spans="1:7" x14ac:dyDescent="0.25">
      <c r="A7130" s="87">
        <v>43206</v>
      </c>
      <c r="B7130" s="92">
        <v>6279.6328130000002</v>
      </c>
      <c r="C7130" s="92">
        <v>6305.0307620000003</v>
      </c>
      <c r="D7130" s="92">
        <v>6262.2387699999999</v>
      </c>
      <c r="E7130" s="92">
        <v>6286.748047</v>
      </c>
      <c r="F7130" s="92">
        <v>6286.748047</v>
      </c>
      <c r="G7130" s="92">
        <v>56984800</v>
      </c>
    </row>
    <row r="7131" spans="1:7" x14ac:dyDescent="0.25">
      <c r="A7131" s="87">
        <v>43207</v>
      </c>
      <c r="B7131" s="92">
        <v>6290.8637699999999</v>
      </c>
      <c r="C7131" s="92">
        <v>6303.9711909999996</v>
      </c>
      <c r="D7131" s="92">
        <v>6259.5927730000003</v>
      </c>
      <c r="E7131" s="92">
        <v>6285.7622069999998</v>
      </c>
      <c r="F7131" s="92">
        <v>6285.7622069999998</v>
      </c>
      <c r="G7131" s="92">
        <v>92419600</v>
      </c>
    </row>
    <row r="7132" spans="1:7" x14ac:dyDescent="0.25">
      <c r="A7132" s="87">
        <v>43208</v>
      </c>
      <c r="B7132" s="92">
        <v>6302.9790039999998</v>
      </c>
      <c r="C7132" s="92">
        <v>6320.0048829999996</v>
      </c>
      <c r="D7132" s="92">
        <v>6297.9467770000001</v>
      </c>
      <c r="E7132" s="92">
        <v>6320.0048829999996</v>
      </c>
      <c r="F7132" s="92">
        <v>6320.0048829999996</v>
      </c>
      <c r="G7132" s="92">
        <v>79669800</v>
      </c>
    </row>
    <row r="7133" spans="1:7" x14ac:dyDescent="0.25">
      <c r="A7133" s="87">
        <v>43209</v>
      </c>
      <c r="B7133" s="92">
        <v>6321.2241210000002</v>
      </c>
      <c r="C7133" s="92">
        <v>6355.9008789999998</v>
      </c>
      <c r="D7133" s="92">
        <v>6319.576172</v>
      </c>
      <c r="E7133" s="92">
        <v>6355.9008789999998</v>
      </c>
      <c r="F7133" s="92">
        <v>6355.9008789999998</v>
      </c>
      <c r="G7133" s="92">
        <v>75020900</v>
      </c>
    </row>
    <row r="7134" spans="1:7" x14ac:dyDescent="0.25">
      <c r="A7134" s="87">
        <v>43210</v>
      </c>
      <c r="B7134" s="92">
        <v>6355.9960940000001</v>
      </c>
      <c r="C7134" s="92">
        <v>6360.3159180000002</v>
      </c>
      <c r="D7134" s="92">
        <v>6314.2021480000003</v>
      </c>
      <c r="E7134" s="92">
        <v>6337.6948240000002</v>
      </c>
      <c r="F7134" s="92">
        <v>6337.6948240000002</v>
      </c>
      <c r="G7134" s="92">
        <v>60183000</v>
      </c>
    </row>
    <row r="7135" spans="1:7" x14ac:dyDescent="0.25">
      <c r="A7135" s="87">
        <v>43213</v>
      </c>
      <c r="B7135" s="92">
        <v>6328.6459960000002</v>
      </c>
      <c r="C7135" s="92">
        <v>6335.4492190000001</v>
      </c>
      <c r="D7135" s="92">
        <v>6298.3789059999999</v>
      </c>
      <c r="E7135" s="92">
        <v>6308.1479490000002</v>
      </c>
      <c r="F7135" s="92">
        <v>6308.1479490000002</v>
      </c>
      <c r="G7135" s="92">
        <v>62110600</v>
      </c>
    </row>
    <row r="7136" spans="1:7" x14ac:dyDescent="0.25">
      <c r="A7136" s="87">
        <v>43214</v>
      </c>
      <c r="B7136" s="92">
        <v>6313.7231449999999</v>
      </c>
      <c r="C7136" s="92">
        <v>6316.703125</v>
      </c>
      <c r="D7136" s="92">
        <v>6225.5478519999997</v>
      </c>
      <c r="E7136" s="92">
        <v>6229.6347660000001</v>
      </c>
      <c r="F7136" s="92">
        <v>6229.6347660000001</v>
      </c>
      <c r="G7136" s="92">
        <v>58631000</v>
      </c>
    </row>
    <row r="7137" spans="1:7" x14ac:dyDescent="0.25">
      <c r="A7137" s="87">
        <v>43215</v>
      </c>
      <c r="B7137" s="92">
        <v>6219.7641599999997</v>
      </c>
      <c r="C7137" s="92">
        <v>6220.0380859999996</v>
      </c>
      <c r="D7137" s="92">
        <v>6070.7900390000004</v>
      </c>
      <c r="E7137" s="92">
        <v>6079.8500979999999</v>
      </c>
      <c r="F7137" s="92">
        <v>6079.8500979999999</v>
      </c>
      <c r="G7137" s="92">
        <v>58356100</v>
      </c>
    </row>
    <row r="7138" spans="1:7" x14ac:dyDescent="0.25">
      <c r="A7138" s="87">
        <v>43216</v>
      </c>
      <c r="B7138" s="92">
        <v>6080.3837890000004</v>
      </c>
      <c r="C7138" s="92">
        <v>6089.0952150000003</v>
      </c>
      <c r="D7138" s="92">
        <v>5894.1547849999997</v>
      </c>
      <c r="E7138" s="92">
        <v>5909.1982420000004</v>
      </c>
      <c r="F7138" s="92">
        <v>5909.1982420000004</v>
      </c>
      <c r="G7138" s="92">
        <v>67664100</v>
      </c>
    </row>
    <row r="7139" spans="1:7" x14ac:dyDescent="0.25">
      <c r="A7139" s="87">
        <v>43217</v>
      </c>
      <c r="B7139" s="92">
        <v>5968.876953</v>
      </c>
      <c r="C7139" s="92">
        <v>5997.5009769999997</v>
      </c>
      <c r="D7139" s="92">
        <v>5885.341797</v>
      </c>
      <c r="E7139" s="92">
        <v>5919.2377930000002</v>
      </c>
      <c r="F7139" s="92">
        <v>5919.2377930000002</v>
      </c>
      <c r="G7139" s="92">
        <v>55164900</v>
      </c>
    </row>
    <row r="7140" spans="1:7" x14ac:dyDescent="0.25">
      <c r="A7140" s="87">
        <v>43220</v>
      </c>
      <c r="B7140" s="92">
        <v>5937.0751950000003</v>
      </c>
      <c r="C7140" s="92">
        <v>6005.8789059999999</v>
      </c>
      <c r="D7140" s="92">
        <v>5936.5268550000001</v>
      </c>
      <c r="E7140" s="92">
        <v>5994.5952150000003</v>
      </c>
      <c r="F7140" s="92">
        <v>5994.5952150000003</v>
      </c>
      <c r="G7140" s="92">
        <v>59188600</v>
      </c>
    </row>
    <row r="7141" spans="1:7" x14ac:dyDescent="0.25">
      <c r="A7141" s="87">
        <v>43221</v>
      </c>
      <c r="B7141" s="92" t="s">
        <v>2065</v>
      </c>
      <c r="C7141" s="92" t="s">
        <v>2065</v>
      </c>
      <c r="D7141" s="92" t="s">
        <v>2065</v>
      </c>
      <c r="E7141" s="92" t="s">
        <v>2065</v>
      </c>
      <c r="F7141" s="92" t="s">
        <v>2065</v>
      </c>
      <c r="G7141" s="92" t="s">
        <v>2065</v>
      </c>
    </row>
    <row r="7142" spans="1:7" x14ac:dyDescent="0.25">
      <c r="A7142" s="87">
        <v>43222</v>
      </c>
      <c r="B7142" s="92">
        <v>5999.3618159999996</v>
      </c>
      <c r="C7142" s="92">
        <v>6012.9389650000003</v>
      </c>
      <c r="D7142" s="92">
        <v>5970.3989259999998</v>
      </c>
      <c r="E7142" s="92">
        <v>6012.2377930000002</v>
      </c>
      <c r="F7142" s="92">
        <v>6012.2377930000002</v>
      </c>
      <c r="G7142" s="92">
        <v>67805700</v>
      </c>
    </row>
    <row r="7143" spans="1:7" x14ac:dyDescent="0.25">
      <c r="A7143" s="87">
        <v>43223</v>
      </c>
      <c r="B7143" s="92">
        <v>5990.1611329999996</v>
      </c>
      <c r="C7143" s="92">
        <v>5996.4858400000003</v>
      </c>
      <c r="D7143" s="92">
        <v>5858.7319340000004</v>
      </c>
      <c r="E7143" s="92">
        <v>5858.7319340000004</v>
      </c>
      <c r="F7143" s="92">
        <v>5858.7319340000004</v>
      </c>
      <c r="G7143" s="92">
        <v>61109700</v>
      </c>
    </row>
    <row r="7144" spans="1:7" x14ac:dyDescent="0.25">
      <c r="A7144" s="87">
        <v>43224</v>
      </c>
      <c r="B7144" s="92">
        <v>5849.3090819999998</v>
      </c>
      <c r="C7144" s="92">
        <v>5855.1059569999998</v>
      </c>
      <c r="D7144" s="92">
        <v>5768.3837890000004</v>
      </c>
      <c r="E7144" s="92">
        <v>5792.3452150000003</v>
      </c>
      <c r="F7144" s="92">
        <v>5792.3452150000003</v>
      </c>
      <c r="G7144" s="92">
        <v>52388700</v>
      </c>
    </row>
    <row r="7145" spans="1:7" x14ac:dyDescent="0.25">
      <c r="A7145" s="87">
        <v>43227</v>
      </c>
      <c r="B7145" s="92">
        <v>5814.9560549999997</v>
      </c>
      <c r="C7145" s="92">
        <v>5885.0981449999999</v>
      </c>
      <c r="D7145" s="92">
        <v>5808.1889650000003</v>
      </c>
      <c r="E7145" s="92">
        <v>5885.0981449999999</v>
      </c>
      <c r="F7145" s="92">
        <v>5885.0981449999999</v>
      </c>
      <c r="G7145" s="92">
        <v>52856100</v>
      </c>
    </row>
    <row r="7146" spans="1:7" x14ac:dyDescent="0.25">
      <c r="A7146" s="87">
        <v>43228</v>
      </c>
      <c r="B7146" s="92">
        <v>5862.7797849999997</v>
      </c>
      <c r="C7146" s="92">
        <v>5866.0791019999997</v>
      </c>
      <c r="D7146" s="92">
        <v>5752.8007809999999</v>
      </c>
      <c r="E7146" s="92">
        <v>5774.7158200000003</v>
      </c>
      <c r="F7146" s="92">
        <v>5774.7158200000003</v>
      </c>
      <c r="G7146" s="92">
        <v>57813800</v>
      </c>
    </row>
    <row r="7147" spans="1:7" x14ac:dyDescent="0.25">
      <c r="A7147" s="87">
        <v>43229</v>
      </c>
      <c r="B7147" s="92">
        <v>5734.1801759999998</v>
      </c>
      <c r="C7147" s="92">
        <v>5917.8168949999999</v>
      </c>
      <c r="D7147" s="92">
        <v>5716.6459960000002</v>
      </c>
      <c r="E7147" s="92">
        <v>5907.9379879999997</v>
      </c>
      <c r="F7147" s="92">
        <v>5907.9379879999997</v>
      </c>
      <c r="G7147" s="92">
        <v>66282300</v>
      </c>
    </row>
    <row r="7148" spans="1:7" x14ac:dyDescent="0.25">
      <c r="A7148" s="87">
        <v>43230</v>
      </c>
      <c r="B7148" s="92" t="s">
        <v>2065</v>
      </c>
      <c r="C7148" s="92" t="s">
        <v>2065</v>
      </c>
      <c r="D7148" s="92" t="s">
        <v>2065</v>
      </c>
      <c r="E7148" s="92" t="s">
        <v>2065</v>
      </c>
      <c r="F7148" s="92" t="s">
        <v>2065</v>
      </c>
      <c r="G7148" s="92" t="s">
        <v>2065</v>
      </c>
    </row>
    <row r="7149" spans="1:7" x14ac:dyDescent="0.25">
      <c r="A7149" s="87">
        <v>43231</v>
      </c>
      <c r="B7149" s="92">
        <v>5923.0927730000003</v>
      </c>
      <c r="C7149" s="92">
        <v>6023.0410160000001</v>
      </c>
      <c r="D7149" s="92">
        <v>5921.1938479999999</v>
      </c>
      <c r="E7149" s="92">
        <v>5956.8320309999999</v>
      </c>
      <c r="F7149" s="92">
        <v>5956.8320309999999</v>
      </c>
      <c r="G7149" s="92">
        <v>66776200</v>
      </c>
    </row>
    <row r="7150" spans="1:7" x14ac:dyDescent="0.25">
      <c r="A7150" s="87">
        <v>43234</v>
      </c>
      <c r="B7150" s="92">
        <v>5933.4609380000002</v>
      </c>
      <c r="C7150" s="92">
        <v>5947.1547849999997</v>
      </c>
      <c r="D7150" s="92">
        <v>5853.4389650000003</v>
      </c>
      <c r="E7150" s="92">
        <v>5947.1547849999997</v>
      </c>
      <c r="F7150" s="92">
        <v>5947.1547849999997</v>
      </c>
      <c r="G7150" s="92">
        <v>56191400</v>
      </c>
    </row>
    <row r="7151" spans="1:7" x14ac:dyDescent="0.25">
      <c r="A7151" s="87">
        <v>43235</v>
      </c>
      <c r="B7151" s="92">
        <v>5926.0771480000003</v>
      </c>
      <c r="C7151" s="92">
        <v>5940.421875</v>
      </c>
      <c r="D7151" s="92">
        <v>5833.6347660000001</v>
      </c>
      <c r="E7151" s="92">
        <v>5838.1162109999996</v>
      </c>
      <c r="F7151" s="92">
        <v>5838.1162109999996</v>
      </c>
      <c r="G7151" s="92">
        <v>64487000</v>
      </c>
    </row>
    <row r="7152" spans="1:7" x14ac:dyDescent="0.25">
      <c r="A7152" s="87">
        <v>43236</v>
      </c>
      <c r="B7152" s="92">
        <v>5780.8779299999997</v>
      </c>
      <c r="C7152" s="92">
        <v>5841.4638670000004</v>
      </c>
      <c r="D7152" s="92">
        <v>5738.578125</v>
      </c>
      <c r="E7152" s="92">
        <v>5841.4638670000004</v>
      </c>
      <c r="F7152" s="92">
        <v>5841.4638670000004</v>
      </c>
      <c r="G7152" s="92">
        <v>62283300</v>
      </c>
    </row>
    <row r="7153" spans="1:7" x14ac:dyDescent="0.25">
      <c r="A7153" s="87">
        <v>43237</v>
      </c>
      <c r="B7153" s="92">
        <v>5854.8691410000001</v>
      </c>
      <c r="C7153" s="92">
        <v>5898.2978519999997</v>
      </c>
      <c r="D7153" s="92">
        <v>5815.919922</v>
      </c>
      <c r="E7153" s="92">
        <v>5815.919922</v>
      </c>
      <c r="F7153" s="92">
        <v>5815.919922</v>
      </c>
      <c r="G7153" s="92">
        <v>67370600</v>
      </c>
    </row>
    <row r="7154" spans="1:7" x14ac:dyDescent="0.25">
      <c r="A7154" s="87">
        <v>43238</v>
      </c>
      <c r="B7154" s="92">
        <v>5831.0517579999996</v>
      </c>
      <c r="C7154" s="92">
        <v>5843.451172</v>
      </c>
      <c r="D7154" s="92">
        <v>5783.3100590000004</v>
      </c>
      <c r="E7154" s="92">
        <v>5783.3100590000004</v>
      </c>
      <c r="F7154" s="92">
        <v>5783.3100590000004</v>
      </c>
      <c r="G7154" s="92">
        <v>55495900</v>
      </c>
    </row>
    <row r="7155" spans="1:7" x14ac:dyDescent="0.25">
      <c r="A7155" s="87">
        <v>43241</v>
      </c>
      <c r="B7155" s="92">
        <v>5779.2421880000002</v>
      </c>
      <c r="C7155" s="92">
        <v>5786.3911129999997</v>
      </c>
      <c r="D7155" s="92">
        <v>5719.4750979999999</v>
      </c>
      <c r="E7155" s="92">
        <v>5733.8540039999998</v>
      </c>
      <c r="F7155" s="92">
        <v>5733.8540039999998</v>
      </c>
      <c r="G7155" s="92">
        <v>63717500</v>
      </c>
    </row>
    <row r="7156" spans="1:7" x14ac:dyDescent="0.25">
      <c r="A7156" s="87">
        <v>43242</v>
      </c>
      <c r="B7156" s="92">
        <v>5767.6279299999997</v>
      </c>
      <c r="C7156" s="92">
        <v>5813.4291990000002</v>
      </c>
      <c r="D7156" s="92">
        <v>5751.1191410000001</v>
      </c>
      <c r="E7156" s="92">
        <v>5751.1191410000001</v>
      </c>
      <c r="F7156" s="92">
        <v>5751.1191410000001</v>
      </c>
      <c r="G7156" s="92">
        <v>67420300</v>
      </c>
    </row>
    <row r="7157" spans="1:7" x14ac:dyDescent="0.25">
      <c r="A7157" s="87">
        <v>43243</v>
      </c>
      <c r="B7157" s="92">
        <v>5764.4189450000003</v>
      </c>
      <c r="C7157" s="92">
        <v>5850.5390630000002</v>
      </c>
      <c r="D7157" s="92">
        <v>5764.3120120000003</v>
      </c>
      <c r="E7157" s="92">
        <v>5792.0009769999997</v>
      </c>
      <c r="F7157" s="92">
        <v>5792.0009769999997</v>
      </c>
      <c r="G7157" s="92">
        <v>60646300</v>
      </c>
    </row>
    <row r="7158" spans="1:7" x14ac:dyDescent="0.25">
      <c r="A7158" s="87">
        <v>43244</v>
      </c>
      <c r="B7158" s="92">
        <v>5833.6162109999996</v>
      </c>
      <c r="C7158" s="92">
        <v>5954.3081050000001</v>
      </c>
      <c r="D7158" s="92">
        <v>5833.3530270000001</v>
      </c>
      <c r="E7158" s="92">
        <v>5946.5380859999996</v>
      </c>
      <c r="F7158" s="92">
        <v>5946.5380859999996</v>
      </c>
      <c r="G7158" s="92">
        <v>71497000</v>
      </c>
    </row>
    <row r="7159" spans="1:7" x14ac:dyDescent="0.25">
      <c r="A7159" s="87">
        <v>43245</v>
      </c>
      <c r="B7159" s="92">
        <v>5957.4257809999999</v>
      </c>
      <c r="C7159" s="92">
        <v>6003.2441410000001</v>
      </c>
      <c r="D7159" s="92">
        <v>5949.5219729999999</v>
      </c>
      <c r="E7159" s="92">
        <v>5975.7421880000002</v>
      </c>
      <c r="F7159" s="92">
        <v>5975.7421880000002</v>
      </c>
      <c r="G7159" s="92">
        <v>58672900</v>
      </c>
    </row>
    <row r="7160" spans="1:7" x14ac:dyDescent="0.25">
      <c r="A7160" s="87">
        <v>43248</v>
      </c>
      <c r="B7160" s="92">
        <v>5979.6201170000004</v>
      </c>
      <c r="C7160" s="92">
        <v>6080.5068359999996</v>
      </c>
      <c r="D7160" s="92">
        <v>5977.0039059999999</v>
      </c>
      <c r="E7160" s="92">
        <v>6068.3251950000003</v>
      </c>
      <c r="F7160" s="92">
        <v>6068.3251950000003</v>
      </c>
      <c r="G7160" s="92">
        <v>66767100</v>
      </c>
    </row>
    <row r="7161" spans="1:7" x14ac:dyDescent="0.25">
      <c r="A7161" s="87">
        <v>43249</v>
      </c>
      <c r="B7161" s="92" t="s">
        <v>2065</v>
      </c>
      <c r="C7161" s="92" t="s">
        <v>2065</v>
      </c>
      <c r="D7161" s="92" t="s">
        <v>2065</v>
      </c>
      <c r="E7161" s="92" t="s">
        <v>2065</v>
      </c>
      <c r="F7161" s="92" t="s">
        <v>2065</v>
      </c>
      <c r="G7161" s="92" t="s">
        <v>2065</v>
      </c>
    </row>
    <row r="7162" spans="1:7" x14ac:dyDescent="0.25">
      <c r="A7162" s="87">
        <v>43250</v>
      </c>
      <c r="B7162" s="92">
        <v>6037.4340819999998</v>
      </c>
      <c r="C7162" s="92">
        <v>6095.828125</v>
      </c>
      <c r="D7162" s="92">
        <v>6001.8017579999996</v>
      </c>
      <c r="E7162" s="92">
        <v>6011.0551759999998</v>
      </c>
      <c r="F7162" s="92">
        <v>6011.0551759999998</v>
      </c>
      <c r="G7162" s="92">
        <v>76998100</v>
      </c>
    </row>
    <row r="7163" spans="1:7" x14ac:dyDescent="0.25">
      <c r="A7163" s="87">
        <v>43251</v>
      </c>
      <c r="B7163" s="92">
        <v>6037.2622069999998</v>
      </c>
      <c r="C7163" s="92">
        <v>6055.0151370000003</v>
      </c>
      <c r="D7163" s="92">
        <v>5934.8041990000002</v>
      </c>
      <c r="E7163" s="92">
        <v>5983.5869140000004</v>
      </c>
      <c r="F7163" s="92">
        <v>5983.5869140000004</v>
      </c>
      <c r="G7163" s="92">
        <v>91923400</v>
      </c>
    </row>
    <row r="7164" spans="1:7" x14ac:dyDescent="0.25">
      <c r="A7164" s="87">
        <v>43252</v>
      </c>
      <c r="B7164" s="92" t="s">
        <v>2065</v>
      </c>
      <c r="C7164" s="92" t="s">
        <v>2065</v>
      </c>
      <c r="D7164" s="92" t="s">
        <v>2065</v>
      </c>
      <c r="E7164" s="92" t="s">
        <v>2065</v>
      </c>
      <c r="F7164" s="92" t="s">
        <v>2065</v>
      </c>
      <c r="G7164" s="92" t="s">
        <v>2065</v>
      </c>
    </row>
    <row r="7165" spans="1:7" x14ac:dyDescent="0.25">
      <c r="A7165" s="87">
        <v>43255</v>
      </c>
      <c r="B7165" s="92">
        <v>6004.1191410000001</v>
      </c>
      <c r="C7165" s="92">
        <v>6032.9931640000004</v>
      </c>
      <c r="D7165" s="92">
        <v>6001.201172</v>
      </c>
      <c r="E7165" s="92">
        <v>6014.8188479999999</v>
      </c>
      <c r="F7165" s="92">
        <v>6014.8188479999999</v>
      </c>
      <c r="G7165" s="92">
        <v>77906000</v>
      </c>
    </row>
    <row r="7166" spans="1:7" x14ac:dyDescent="0.25">
      <c r="A7166" s="87">
        <v>43256</v>
      </c>
      <c r="B7166" s="92">
        <v>6031.3701170000004</v>
      </c>
      <c r="C7166" s="92">
        <v>6088.7900390000004</v>
      </c>
      <c r="D7166" s="92">
        <v>6025.5571289999998</v>
      </c>
      <c r="E7166" s="92">
        <v>6088.7900390000004</v>
      </c>
      <c r="F7166" s="92">
        <v>6088.7900390000004</v>
      </c>
      <c r="G7166" s="92">
        <v>71163800</v>
      </c>
    </row>
    <row r="7167" spans="1:7" x14ac:dyDescent="0.25">
      <c r="A7167" s="87">
        <v>43257</v>
      </c>
      <c r="B7167" s="92">
        <v>6083.9208980000003</v>
      </c>
      <c r="C7167" s="92">
        <v>6096.7231449999999</v>
      </c>
      <c r="D7167" s="92">
        <v>6063.3349609999996</v>
      </c>
      <c r="E7167" s="92">
        <v>6069.7128910000001</v>
      </c>
      <c r="F7167" s="92">
        <v>6069.7128910000001</v>
      </c>
      <c r="G7167" s="92">
        <v>68433200</v>
      </c>
    </row>
    <row r="7168" spans="1:7" x14ac:dyDescent="0.25">
      <c r="A7168" s="87">
        <v>43258</v>
      </c>
      <c r="B7168" s="92">
        <v>6090.9750979999999</v>
      </c>
      <c r="C7168" s="92">
        <v>6116.4331050000001</v>
      </c>
      <c r="D7168" s="92">
        <v>6077.8559569999998</v>
      </c>
      <c r="E7168" s="92">
        <v>6106.6982420000004</v>
      </c>
      <c r="F7168" s="92">
        <v>6106.6982420000004</v>
      </c>
      <c r="G7168" s="92">
        <v>61086000</v>
      </c>
    </row>
    <row r="7169" spans="1:7" x14ac:dyDescent="0.25">
      <c r="A7169" s="87">
        <v>43259</v>
      </c>
      <c r="B7169" s="92">
        <v>6083.3320309999999</v>
      </c>
      <c r="C7169" s="92">
        <v>6096.6572269999997</v>
      </c>
      <c r="D7169" s="92">
        <v>5987.3291019999997</v>
      </c>
      <c r="E7169" s="92">
        <v>5993.626953</v>
      </c>
      <c r="F7169" s="92">
        <v>5993.626953</v>
      </c>
      <c r="G7169" s="92">
        <v>53952100</v>
      </c>
    </row>
    <row r="7170" spans="1:7" x14ac:dyDescent="0.25">
      <c r="A7170" s="87">
        <v>43262</v>
      </c>
      <c r="B7170" s="92" t="s">
        <v>2065</v>
      </c>
      <c r="C7170" s="92" t="s">
        <v>2065</v>
      </c>
      <c r="D7170" s="92" t="s">
        <v>2065</v>
      </c>
      <c r="E7170" s="92" t="s">
        <v>2065</v>
      </c>
      <c r="F7170" s="92" t="s">
        <v>2065</v>
      </c>
      <c r="G7170" s="92" t="s">
        <v>2065</v>
      </c>
    </row>
    <row r="7171" spans="1:7" x14ac:dyDescent="0.25">
      <c r="A7171" s="87">
        <v>43263</v>
      </c>
      <c r="B7171" s="92" t="s">
        <v>2065</v>
      </c>
      <c r="C7171" s="92" t="s">
        <v>2065</v>
      </c>
      <c r="D7171" s="92" t="s">
        <v>2065</v>
      </c>
      <c r="E7171" s="92" t="s">
        <v>2065</v>
      </c>
      <c r="F7171" s="92" t="s">
        <v>2065</v>
      </c>
      <c r="G7171" s="92" t="s">
        <v>2065</v>
      </c>
    </row>
    <row r="7172" spans="1:7" x14ac:dyDescent="0.25">
      <c r="A7172" s="87">
        <v>43264</v>
      </c>
      <c r="B7172" s="92" t="s">
        <v>2065</v>
      </c>
      <c r="C7172" s="92" t="s">
        <v>2065</v>
      </c>
      <c r="D7172" s="92" t="s">
        <v>2065</v>
      </c>
      <c r="E7172" s="92" t="s">
        <v>2065</v>
      </c>
      <c r="F7172" s="92" t="s">
        <v>2065</v>
      </c>
      <c r="G7172" s="92" t="s">
        <v>2065</v>
      </c>
    </row>
    <row r="7173" spans="1:7" x14ac:dyDescent="0.25">
      <c r="A7173" s="87">
        <v>43265</v>
      </c>
      <c r="B7173" s="92" t="s">
        <v>2065</v>
      </c>
      <c r="C7173" s="92" t="s">
        <v>2065</v>
      </c>
      <c r="D7173" s="92" t="s">
        <v>2065</v>
      </c>
      <c r="E7173" s="92" t="s">
        <v>2065</v>
      </c>
      <c r="F7173" s="92" t="s">
        <v>2065</v>
      </c>
      <c r="G7173" s="92" t="s">
        <v>2065</v>
      </c>
    </row>
    <row r="7174" spans="1:7" x14ac:dyDescent="0.25">
      <c r="A7174" s="87">
        <v>43266</v>
      </c>
      <c r="B7174" s="92" t="s">
        <v>2065</v>
      </c>
      <c r="C7174" s="92" t="s">
        <v>2065</v>
      </c>
      <c r="D7174" s="92" t="s">
        <v>2065</v>
      </c>
      <c r="E7174" s="92" t="s">
        <v>2065</v>
      </c>
      <c r="F7174" s="92" t="s">
        <v>2065</v>
      </c>
      <c r="G7174" s="92" t="s">
        <v>2065</v>
      </c>
    </row>
    <row r="7175" spans="1:7" x14ac:dyDescent="0.25">
      <c r="A7175" s="87">
        <v>43269</v>
      </c>
      <c r="B7175" s="92" t="s">
        <v>2065</v>
      </c>
      <c r="C7175" s="92" t="s">
        <v>2065</v>
      </c>
      <c r="D7175" s="92" t="s">
        <v>2065</v>
      </c>
      <c r="E7175" s="92" t="s">
        <v>2065</v>
      </c>
      <c r="F7175" s="92" t="s">
        <v>2065</v>
      </c>
      <c r="G7175" s="92" t="s">
        <v>2065</v>
      </c>
    </row>
    <row r="7176" spans="1:7" x14ac:dyDescent="0.25">
      <c r="A7176" s="87">
        <v>43270</v>
      </c>
      <c r="B7176" s="92" t="s">
        <v>2065</v>
      </c>
      <c r="C7176" s="92" t="s">
        <v>2065</v>
      </c>
      <c r="D7176" s="92" t="s">
        <v>2065</v>
      </c>
      <c r="E7176" s="92" t="s">
        <v>2065</v>
      </c>
      <c r="F7176" s="92" t="s">
        <v>2065</v>
      </c>
      <c r="G7176" s="92" t="s">
        <v>2065</v>
      </c>
    </row>
    <row r="7177" spans="1:7" x14ac:dyDescent="0.25">
      <c r="A7177" s="87">
        <v>43271</v>
      </c>
      <c r="B7177" s="92">
        <v>5941.7939450000003</v>
      </c>
      <c r="C7177" s="92">
        <v>5947.7841799999997</v>
      </c>
      <c r="D7177" s="92">
        <v>5834.1347660000001</v>
      </c>
      <c r="E7177" s="92">
        <v>5884.0390630000002</v>
      </c>
      <c r="F7177" s="92">
        <v>5884.0390630000002</v>
      </c>
      <c r="G7177" s="92">
        <v>62441700</v>
      </c>
    </row>
    <row r="7178" spans="1:7" x14ac:dyDescent="0.25">
      <c r="A7178" s="87">
        <v>43272</v>
      </c>
      <c r="B7178" s="92">
        <v>5890.0649409999996</v>
      </c>
      <c r="C7178" s="92">
        <v>5922.7021480000003</v>
      </c>
      <c r="D7178" s="92">
        <v>5815.453125</v>
      </c>
      <c r="E7178" s="92">
        <v>5822.3330079999996</v>
      </c>
      <c r="F7178" s="92">
        <v>5822.3330079999996</v>
      </c>
      <c r="G7178" s="92">
        <v>51405000</v>
      </c>
    </row>
    <row r="7179" spans="1:7" x14ac:dyDescent="0.25">
      <c r="A7179" s="87">
        <v>43273</v>
      </c>
      <c r="B7179" s="92">
        <v>5820.1879879999997</v>
      </c>
      <c r="C7179" s="92">
        <v>5837.6528319999998</v>
      </c>
      <c r="D7179" s="92">
        <v>5787.6821289999998</v>
      </c>
      <c r="E7179" s="92">
        <v>5821.8120120000003</v>
      </c>
      <c r="F7179" s="92">
        <v>5821.8120120000003</v>
      </c>
      <c r="G7179" s="92">
        <v>58773500</v>
      </c>
    </row>
    <row r="7180" spans="1:7" x14ac:dyDescent="0.25">
      <c r="A7180" s="87">
        <v>43276</v>
      </c>
      <c r="B7180" s="92">
        <v>5850.3139650000003</v>
      </c>
      <c r="C7180" s="92">
        <v>5891.4819340000004</v>
      </c>
      <c r="D7180" s="92">
        <v>5801.5942379999997</v>
      </c>
      <c r="E7180" s="92">
        <v>5859.0830079999996</v>
      </c>
      <c r="F7180" s="92">
        <v>5859.0830079999996</v>
      </c>
      <c r="G7180" s="92">
        <v>54948400</v>
      </c>
    </row>
    <row r="7181" spans="1:7" x14ac:dyDescent="0.25">
      <c r="A7181" s="87">
        <v>43277</v>
      </c>
      <c r="B7181" s="92">
        <v>5831.5952150000003</v>
      </c>
      <c r="C7181" s="92">
        <v>5878.0371089999999</v>
      </c>
      <c r="D7181" s="92">
        <v>5820.751953</v>
      </c>
      <c r="E7181" s="92">
        <v>5825.6489259999998</v>
      </c>
      <c r="F7181" s="92">
        <v>5825.6489259999998</v>
      </c>
      <c r="G7181" s="92">
        <v>59068400</v>
      </c>
    </row>
    <row r="7182" spans="1:7" x14ac:dyDescent="0.25">
      <c r="A7182" s="87">
        <v>43278</v>
      </c>
      <c r="B7182" s="92">
        <v>5832.5849609999996</v>
      </c>
      <c r="C7182" s="92">
        <v>5859.6030270000001</v>
      </c>
      <c r="D7182" s="92">
        <v>5787.5517579999996</v>
      </c>
      <c r="E7182" s="92">
        <v>5787.5517579999996</v>
      </c>
      <c r="F7182" s="92">
        <v>5787.5517579999996</v>
      </c>
      <c r="G7182" s="92">
        <v>55552900</v>
      </c>
    </row>
    <row r="7183" spans="1:7" x14ac:dyDescent="0.25">
      <c r="A7183" s="87">
        <v>43279</v>
      </c>
      <c r="B7183" s="92">
        <v>5791.5830079999996</v>
      </c>
      <c r="C7183" s="92">
        <v>5801.3491210000002</v>
      </c>
      <c r="D7183" s="92">
        <v>5661.0078130000002</v>
      </c>
      <c r="E7183" s="92">
        <v>5667.3188479999999</v>
      </c>
      <c r="F7183" s="92">
        <v>5667.3188479999999</v>
      </c>
      <c r="G7183" s="92">
        <v>60061700</v>
      </c>
    </row>
    <row r="7184" spans="1:7" x14ac:dyDescent="0.25">
      <c r="A7184" s="87">
        <v>43280</v>
      </c>
      <c r="B7184" s="92">
        <v>5691.6860349999997</v>
      </c>
      <c r="C7184" s="92">
        <v>5799.2368159999996</v>
      </c>
      <c r="D7184" s="92">
        <v>5682.658203</v>
      </c>
      <c r="E7184" s="92">
        <v>5799.2368159999996</v>
      </c>
      <c r="F7184" s="92">
        <v>5799.2368159999996</v>
      </c>
      <c r="G7184" s="92">
        <v>65331400</v>
      </c>
    </row>
    <row r="7185" spans="1:7" x14ac:dyDescent="0.25">
      <c r="A7185" s="87">
        <v>43283</v>
      </c>
      <c r="B7185" s="92">
        <v>5828.4951170000004</v>
      </c>
      <c r="C7185" s="92">
        <v>5832.2221680000002</v>
      </c>
      <c r="D7185" s="92">
        <v>5746.7700199999999</v>
      </c>
      <c r="E7185" s="92">
        <v>5746.7700199999999</v>
      </c>
      <c r="F7185" s="92">
        <v>5746.7700199999999</v>
      </c>
      <c r="G7185" s="92">
        <v>48029600</v>
      </c>
    </row>
    <row r="7186" spans="1:7" x14ac:dyDescent="0.25">
      <c r="A7186" s="87">
        <v>43284</v>
      </c>
      <c r="B7186" s="92">
        <v>5737.3549800000001</v>
      </c>
      <c r="C7186" s="92">
        <v>5752.3178710000002</v>
      </c>
      <c r="D7186" s="92">
        <v>5630.1000979999999</v>
      </c>
      <c r="E7186" s="92">
        <v>5633.9370120000003</v>
      </c>
      <c r="F7186" s="92">
        <v>5633.9370120000003</v>
      </c>
      <c r="G7186" s="92">
        <v>49554000</v>
      </c>
    </row>
    <row r="7187" spans="1:7" x14ac:dyDescent="0.25">
      <c r="A7187" s="87">
        <v>43285</v>
      </c>
      <c r="B7187" s="92">
        <v>5640.5629879999997</v>
      </c>
      <c r="C7187" s="92">
        <v>5738.9257809999999</v>
      </c>
      <c r="D7187" s="92">
        <v>5557.5581050000001</v>
      </c>
      <c r="E7187" s="92">
        <v>5733.6391599999997</v>
      </c>
      <c r="F7187" s="92">
        <v>5733.6391599999997</v>
      </c>
      <c r="G7187" s="92">
        <v>56623500</v>
      </c>
    </row>
    <row r="7188" spans="1:7" x14ac:dyDescent="0.25">
      <c r="A7188" s="87">
        <v>43286</v>
      </c>
      <c r="B7188" s="92">
        <v>5727.9121089999999</v>
      </c>
      <c r="C7188" s="92">
        <v>5739.3320309999999</v>
      </c>
      <c r="D7188" s="92">
        <v>5685.751953</v>
      </c>
      <c r="E7188" s="92">
        <v>5739.3320309999999</v>
      </c>
      <c r="F7188" s="92">
        <v>5739.3320309999999</v>
      </c>
      <c r="G7188" s="92">
        <v>51660500</v>
      </c>
    </row>
    <row r="7189" spans="1:7" x14ac:dyDescent="0.25">
      <c r="A7189" s="87">
        <v>43287</v>
      </c>
      <c r="B7189" s="92">
        <v>5733.1308589999999</v>
      </c>
      <c r="C7189" s="92">
        <v>5743.3598629999997</v>
      </c>
      <c r="D7189" s="92">
        <v>5694.9121089999999</v>
      </c>
      <c r="E7189" s="92">
        <v>5694.9121089999999</v>
      </c>
      <c r="F7189" s="92">
        <v>5694.9121089999999</v>
      </c>
      <c r="G7189" s="92">
        <v>46286700</v>
      </c>
    </row>
    <row r="7190" spans="1:7" x14ac:dyDescent="0.25">
      <c r="A7190" s="87">
        <v>43290</v>
      </c>
      <c r="B7190" s="92">
        <v>5719.8569340000004</v>
      </c>
      <c r="C7190" s="92">
        <v>5815.4467770000001</v>
      </c>
      <c r="D7190" s="92">
        <v>5716.3940430000002</v>
      </c>
      <c r="E7190" s="92">
        <v>5807.375</v>
      </c>
      <c r="F7190" s="92">
        <v>5807.375</v>
      </c>
      <c r="G7190" s="92">
        <v>52683800</v>
      </c>
    </row>
    <row r="7191" spans="1:7" x14ac:dyDescent="0.25">
      <c r="A7191" s="87">
        <v>43291</v>
      </c>
      <c r="B7191" s="92">
        <v>5839.0361329999996</v>
      </c>
      <c r="C7191" s="92">
        <v>5888.5927730000003</v>
      </c>
      <c r="D7191" s="92">
        <v>5829.6811520000001</v>
      </c>
      <c r="E7191" s="92">
        <v>5881.7597660000001</v>
      </c>
      <c r="F7191" s="92">
        <v>5881.7597660000001</v>
      </c>
      <c r="G7191" s="92">
        <v>53761000</v>
      </c>
    </row>
    <row r="7192" spans="1:7" x14ac:dyDescent="0.25">
      <c r="A7192" s="87">
        <v>43292</v>
      </c>
      <c r="B7192" s="92">
        <v>5842.9902339999999</v>
      </c>
      <c r="C7192" s="92">
        <v>5897.9570309999999</v>
      </c>
      <c r="D7192" s="92">
        <v>5822.751953</v>
      </c>
      <c r="E7192" s="92">
        <v>5893.3588870000003</v>
      </c>
      <c r="F7192" s="92">
        <v>5893.3588870000003</v>
      </c>
      <c r="G7192" s="92">
        <v>62397700</v>
      </c>
    </row>
    <row r="7193" spans="1:7" x14ac:dyDescent="0.25">
      <c r="A7193" s="87">
        <v>43293</v>
      </c>
      <c r="B7193" s="92">
        <v>5873.048828</v>
      </c>
      <c r="C7193" s="92">
        <v>5931.5190430000002</v>
      </c>
      <c r="D7193" s="92">
        <v>5873.048828</v>
      </c>
      <c r="E7193" s="92">
        <v>5907.8720700000003</v>
      </c>
      <c r="F7193" s="92">
        <v>5907.8720700000003</v>
      </c>
      <c r="G7193" s="92">
        <v>57014300</v>
      </c>
    </row>
    <row r="7194" spans="1:7" x14ac:dyDescent="0.25">
      <c r="A7194" s="87">
        <v>43294</v>
      </c>
      <c r="B7194" s="92">
        <v>5908.4780270000001</v>
      </c>
      <c r="C7194" s="92">
        <v>5961.3369140000004</v>
      </c>
      <c r="D7194" s="92">
        <v>5908.4780270000001</v>
      </c>
      <c r="E7194" s="92">
        <v>5944.0742190000001</v>
      </c>
      <c r="F7194" s="92">
        <v>5944.0742190000001</v>
      </c>
      <c r="G7194" s="92">
        <v>54856000</v>
      </c>
    </row>
    <row r="7195" spans="1:7" x14ac:dyDescent="0.25">
      <c r="A7195" s="87">
        <v>43297</v>
      </c>
      <c r="B7195" s="92">
        <v>5941.9121089999999</v>
      </c>
      <c r="C7195" s="92">
        <v>5956.796875</v>
      </c>
      <c r="D7195" s="92">
        <v>5847.3408200000003</v>
      </c>
      <c r="E7195" s="92">
        <v>5905.158203</v>
      </c>
      <c r="F7195" s="92">
        <v>5905.158203</v>
      </c>
      <c r="G7195" s="92">
        <v>46500100</v>
      </c>
    </row>
    <row r="7196" spans="1:7" x14ac:dyDescent="0.25">
      <c r="A7196" s="87">
        <v>43298</v>
      </c>
      <c r="B7196" s="92">
        <v>5881.7910160000001</v>
      </c>
      <c r="C7196" s="92">
        <v>5884.7998049999997</v>
      </c>
      <c r="D7196" s="92">
        <v>5840.9370120000003</v>
      </c>
      <c r="E7196" s="92">
        <v>5861.5078130000002</v>
      </c>
      <c r="F7196" s="92">
        <v>5861.5078130000002</v>
      </c>
      <c r="G7196" s="92">
        <v>52518200</v>
      </c>
    </row>
    <row r="7197" spans="1:7" x14ac:dyDescent="0.25">
      <c r="A7197" s="87">
        <v>43299</v>
      </c>
      <c r="B7197" s="92">
        <v>5868.8710940000001</v>
      </c>
      <c r="C7197" s="92">
        <v>5899.6528319999998</v>
      </c>
      <c r="D7197" s="92">
        <v>5858.9750979999999</v>
      </c>
      <c r="E7197" s="92">
        <v>5890.7309569999998</v>
      </c>
      <c r="F7197" s="92">
        <v>5890.7309569999998</v>
      </c>
      <c r="G7197" s="92">
        <v>69005100</v>
      </c>
    </row>
    <row r="7198" spans="1:7" x14ac:dyDescent="0.25">
      <c r="A7198" s="87">
        <v>43300</v>
      </c>
      <c r="B7198" s="92">
        <v>5902.0258789999998</v>
      </c>
      <c r="C7198" s="92">
        <v>5920.9291990000002</v>
      </c>
      <c r="D7198" s="92">
        <v>5857.1430659999996</v>
      </c>
      <c r="E7198" s="92">
        <v>5871.0771480000003</v>
      </c>
      <c r="F7198" s="92">
        <v>5871.0771480000003</v>
      </c>
      <c r="G7198" s="92">
        <v>61506700</v>
      </c>
    </row>
    <row r="7199" spans="1:7" x14ac:dyDescent="0.25">
      <c r="A7199" s="87">
        <v>43301</v>
      </c>
      <c r="B7199" s="92">
        <v>5867.8081050000001</v>
      </c>
      <c r="C7199" s="92">
        <v>5884.6337890000004</v>
      </c>
      <c r="D7199" s="92">
        <v>5842.9301759999998</v>
      </c>
      <c r="E7199" s="92">
        <v>5872.7841799999997</v>
      </c>
      <c r="F7199" s="92">
        <v>5872.7841799999997</v>
      </c>
      <c r="G7199" s="92">
        <v>56088500</v>
      </c>
    </row>
    <row r="7200" spans="1:7" x14ac:dyDescent="0.25">
      <c r="A7200" s="87">
        <v>43304</v>
      </c>
      <c r="B7200" s="92">
        <v>5886.5161129999997</v>
      </c>
      <c r="C7200" s="92">
        <v>5928.080078</v>
      </c>
      <c r="D7200" s="92">
        <v>5884.9760740000002</v>
      </c>
      <c r="E7200" s="92">
        <v>5915.7958980000003</v>
      </c>
      <c r="F7200" s="92">
        <v>5915.7958980000003</v>
      </c>
      <c r="G7200" s="92">
        <v>51917100</v>
      </c>
    </row>
    <row r="7201" spans="1:7" x14ac:dyDescent="0.25">
      <c r="A7201" s="87">
        <v>43305</v>
      </c>
      <c r="B7201" s="92">
        <v>5934.408203</v>
      </c>
      <c r="C7201" s="92">
        <v>5945.8500979999999</v>
      </c>
      <c r="D7201" s="92">
        <v>5925.0498049999997</v>
      </c>
      <c r="E7201" s="92">
        <v>5931.841797</v>
      </c>
      <c r="F7201" s="92">
        <v>5931.841797</v>
      </c>
      <c r="G7201" s="92">
        <v>59374900</v>
      </c>
    </row>
    <row r="7202" spans="1:7" x14ac:dyDescent="0.25">
      <c r="A7202" s="87">
        <v>43306</v>
      </c>
      <c r="B7202" s="92">
        <v>5941.1298829999996</v>
      </c>
      <c r="C7202" s="92">
        <v>5947.501953</v>
      </c>
      <c r="D7202" s="92">
        <v>5923.2001950000003</v>
      </c>
      <c r="E7202" s="92">
        <v>5933.8891599999997</v>
      </c>
      <c r="F7202" s="92">
        <v>5933.8891599999997</v>
      </c>
      <c r="G7202" s="92">
        <v>84148200</v>
      </c>
    </row>
    <row r="7203" spans="1:7" x14ac:dyDescent="0.25">
      <c r="A7203" s="87">
        <v>43307</v>
      </c>
      <c r="B7203" s="92">
        <v>5949.6572269999997</v>
      </c>
      <c r="C7203" s="92">
        <v>5967.5952150000003</v>
      </c>
      <c r="D7203" s="92">
        <v>5928.7431640000004</v>
      </c>
      <c r="E7203" s="92">
        <v>5946.1362300000001</v>
      </c>
      <c r="F7203" s="92">
        <v>5946.1362300000001</v>
      </c>
      <c r="G7203" s="92">
        <v>82412300</v>
      </c>
    </row>
    <row r="7204" spans="1:7" x14ac:dyDescent="0.25">
      <c r="A7204" s="87">
        <v>43308</v>
      </c>
      <c r="B7204" s="92">
        <v>5947.3559569999998</v>
      </c>
      <c r="C7204" s="92">
        <v>5992.0532229999999</v>
      </c>
      <c r="D7204" s="92">
        <v>5947.0600590000004</v>
      </c>
      <c r="E7204" s="92">
        <v>5989.1362300000001</v>
      </c>
      <c r="F7204" s="92">
        <v>5989.1362300000001</v>
      </c>
      <c r="G7204" s="92">
        <v>65570700</v>
      </c>
    </row>
    <row r="7205" spans="1:7" x14ac:dyDescent="0.25">
      <c r="A7205" s="87">
        <v>43311</v>
      </c>
      <c r="B7205" s="92">
        <v>5998.0971680000002</v>
      </c>
      <c r="C7205" s="92">
        <v>6027.9360349999997</v>
      </c>
      <c r="D7205" s="92">
        <v>5994.0791019999997</v>
      </c>
      <c r="E7205" s="92">
        <v>6027.9360349999997</v>
      </c>
      <c r="F7205" s="92">
        <v>6027.9360349999997</v>
      </c>
      <c r="G7205" s="92">
        <v>72156300</v>
      </c>
    </row>
    <row r="7206" spans="1:7" x14ac:dyDescent="0.25">
      <c r="A7206" s="87">
        <v>43312</v>
      </c>
      <c r="B7206" s="92">
        <v>6012.9267579999996</v>
      </c>
      <c r="C7206" s="92">
        <v>6013.8637699999999</v>
      </c>
      <c r="D7206" s="92">
        <v>5910.5288090000004</v>
      </c>
      <c r="E7206" s="92">
        <v>5936.4428710000002</v>
      </c>
      <c r="F7206" s="92">
        <v>5936.4428710000002</v>
      </c>
      <c r="G7206" s="92">
        <v>86530400</v>
      </c>
    </row>
    <row r="7207" spans="1:7" x14ac:dyDescent="0.25">
      <c r="A7207" s="87">
        <v>43313</v>
      </c>
      <c r="B7207" s="92">
        <v>5952.9389650000003</v>
      </c>
      <c r="C7207" s="92">
        <v>6034.548828</v>
      </c>
      <c r="D7207" s="92">
        <v>5945.4428710000002</v>
      </c>
      <c r="E7207" s="92">
        <v>6033.4189450000003</v>
      </c>
      <c r="F7207" s="92">
        <v>6033.4189450000003</v>
      </c>
      <c r="G7207" s="92">
        <v>59853600</v>
      </c>
    </row>
    <row r="7208" spans="1:7" x14ac:dyDescent="0.25">
      <c r="A7208" s="87">
        <v>43314</v>
      </c>
      <c r="B7208" s="92">
        <v>6039.5869140000004</v>
      </c>
      <c r="C7208" s="92">
        <v>6055.0668949999999</v>
      </c>
      <c r="D7208" s="92">
        <v>6011.7231449999999</v>
      </c>
      <c r="E7208" s="92">
        <v>6011.7231449999999</v>
      </c>
      <c r="F7208" s="92">
        <v>6011.7231449999999</v>
      </c>
      <c r="G7208" s="92">
        <v>77818300</v>
      </c>
    </row>
    <row r="7209" spans="1:7" x14ac:dyDescent="0.25">
      <c r="A7209" s="87">
        <v>43315</v>
      </c>
      <c r="B7209" s="92">
        <v>6014.796875</v>
      </c>
      <c r="C7209" s="92">
        <v>6023.4750979999999</v>
      </c>
      <c r="D7209" s="92">
        <v>5994.0429690000001</v>
      </c>
      <c r="E7209" s="92">
        <v>6007.5380859999996</v>
      </c>
      <c r="F7209" s="92">
        <v>6007.5380859999996</v>
      </c>
      <c r="G7209" s="92">
        <v>57227000</v>
      </c>
    </row>
    <row r="7210" spans="1:7" x14ac:dyDescent="0.25">
      <c r="A7210" s="87">
        <v>43318</v>
      </c>
      <c r="B7210" s="92">
        <v>6025.6069340000004</v>
      </c>
      <c r="C7210" s="92">
        <v>6102.5390630000002</v>
      </c>
      <c r="D7210" s="92">
        <v>6025.4257809999999</v>
      </c>
      <c r="E7210" s="92">
        <v>6101.1308589999999</v>
      </c>
      <c r="F7210" s="92">
        <v>6101.1308589999999</v>
      </c>
      <c r="G7210" s="92">
        <v>66226000</v>
      </c>
    </row>
    <row r="7211" spans="1:7" x14ac:dyDescent="0.25">
      <c r="A7211" s="87">
        <v>43319</v>
      </c>
      <c r="B7211" s="92">
        <v>6100.0029299999997</v>
      </c>
      <c r="C7211" s="92">
        <v>6113.9912109999996</v>
      </c>
      <c r="D7211" s="92">
        <v>6079.4799800000001</v>
      </c>
      <c r="E7211" s="92">
        <v>6091.25</v>
      </c>
      <c r="F7211" s="92">
        <v>6091.25</v>
      </c>
      <c r="G7211" s="92">
        <v>60294800</v>
      </c>
    </row>
    <row r="7212" spans="1:7" x14ac:dyDescent="0.25">
      <c r="A7212" s="87">
        <v>43320</v>
      </c>
      <c r="B7212" s="92">
        <v>6110.8408200000003</v>
      </c>
      <c r="C7212" s="92">
        <v>6117.2929690000001</v>
      </c>
      <c r="D7212" s="92">
        <v>6081.6337890000004</v>
      </c>
      <c r="E7212" s="92">
        <v>6094.8291019999997</v>
      </c>
      <c r="F7212" s="92">
        <v>6094.8291019999997</v>
      </c>
      <c r="G7212" s="92">
        <v>64676700</v>
      </c>
    </row>
    <row r="7213" spans="1:7" x14ac:dyDescent="0.25">
      <c r="A7213" s="87">
        <v>43321</v>
      </c>
      <c r="B7213" s="92">
        <v>6084.751953</v>
      </c>
      <c r="C7213" s="92">
        <v>6105.9179690000001</v>
      </c>
      <c r="D7213" s="92">
        <v>6055.2690430000002</v>
      </c>
      <c r="E7213" s="92">
        <v>6065.2558589999999</v>
      </c>
      <c r="F7213" s="92">
        <v>6065.2558589999999</v>
      </c>
      <c r="G7213" s="92">
        <v>62375600</v>
      </c>
    </row>
    <row r="7214" spans="1:7" x14ac:dyDescent="0.25">
      <c r="A7214" s="87">
        <v>43322</v>
      </c>
      <c r="B7214" s="92">
        <v>6084.8017579999996</v>
      </c>
      <c r="C7214" s="92">
        <v>6107.6958009999998</v>
      </c>
      <c r="D7214" s="92">
        <v>6059.9887699999999</v>
      </c>
      <c r="E7214" s="92">
        <v>6077.1728519999997</v>
      </c>
      <c r="F7214" s="92">
        <v>6077.1728519999997</v>
      </c>
      <c r="G7214" s="92">
        <v>52870700</v>
      </c>
    </row>
    <row r="7215" spans="1:7" x14ac:dyDescent="0.25">
      <c r="A7215" s="87">
        <v>43325</v>
      </c>
      <c r="B7215" s="92">
        <v>6029.4692379999997</v>
      </c>
      <c r="C7215" s="92">
        <v>6034.5600590000004</v>
      </c>
      <c r="D7215" s="92">
        <v>5861.2460940000001</v>
      </c>
      <c r="E7215" s="92">
        <v>5861.2460940000001</v>
      </c>
      <c r="F7215" s="92">
        <v>5861.2460940000001</v>
      </c>
      <c r="G7215" s="92">
        <v>60906300</v>
      </c>
    </row>
    <row r="7216" spans="1:7" x14ac:dyDescent="0.25">
      <c r="A7216" s="87">
        <v>43326</v>
      </c>
      <c r="B7216" s="92">
        <v>5850.7192379999997</v>
      </c>
      <c r="C7216" s="92">
        <v>5890.9887699999999</v>
      </c>
      <c r="D7216" s="92">
        <v>5744.5751950000003</v>
      </c>
      <c r="E7216" s="92">
        <v>5769.873047</v>
      </c>
      <c r="F7216" s="92">
        <v>5769.873047</v>
      </c>
      <c r="G7216" s="92">
        <v>56998100</v>
      </c>
    </row>
    <row r="7217" spans="1:7" x14ac:dyDescent="0.25">
      <c r="A7217" s="87">
        <v>43327</v>
      </c>
      <c r="B7217" s="92">
        <v>5782.3818359999996</v>
      </c>
      <c r="C7217" s="92">
        <v>5819.6420900000003</v>
      </c>
      <c r="D7217" s="92">
        <v>5689.9360349999997</v>
      </c>
      <c r="E7217" s="92">
        <v>5816.5898440000001</v>
      </c>
      <c r="F7217" s="92">
        <v>5816.5898440000001</v>
      </c>
      <c r="G7217" s="92">
        <v>62023800</v>
      </c>
    </row>
    <row r="7218" spans="1:7" x14ac:dyDescent="0.25">
      <c r="A7218" s="87">
        <v>43328</v>
      </c>
      <c r="B7218" s="92">
        <v>5788.0629879999997</v>
      </c>
      <c r="C7218" s="92">
        <v>5811.625</v>
      </c>
      <c r="D7218" s="92">
        <v>5743.4951170000004</v>
      </c>
      <c r="E7218" s="92">
        <v>5783.7978519999997</v>
      </c>
      <c r="F7218" s="92">
        <v>5783.7978519999997</v>
      </c>
      <c r="G7218" s="92">
        <v>53443300</v>
      </c>
    </row>
    <row r="7219" spans="1:7" x14ac:dyDescent="0.25">
      <c r="A7219" s="87">
        <v>43329</v>
      </c>
      <c r="B7219" s="92" t="s">
        <v>2065</v>
      </c>
      <c r="C7219" s="92" t="s">
        <v>2065</v>
      </c>
      <c r="D7219" s="92" t="s">
        <v>2065</v>
      </c>
      <c r="E7219" s="92" t="s">
        <v>2065</v>
      </c>
      <c r="F7219" s="92" t="s">
        <v>2065</v>
      </c>
      <c r="G7219" s="92" t="s">
        <v>2065</v>
      </c>
    </row>
    <row r="7220" spans="1:7" x14ac:dyDescent="0.25">
      <c r="A7220" s="87">
        <v>43332</v>
      </c>
      <c r="B7220" s="92">
        <v>5833.5390630000002</v>
      </c>
      <c r="C7220" s="92">
        <v>5919.3320309999999</v>
      </c>
      <c r="D7220" s="92">
        <v>5833.5390630000002</v>
      </c>
      <c r="E7220" s="92">
        <v>5892.1918949999999</v>
      </c>
      <c r="F7220" s="92">
        <v>5892.1918949999999</v>
      </c>
      <c r="G7220" s="92">
        <v>55005100</v>
      </c>
    </row>
    <row r="7221" spans="1:7" x14ac:dyDescent="0.25">
      <c r="A7221" s="87">
        <v>43333</v>
      </c>
      <c r="B7221" s="92">
        <v>5899.2978519999997</v>
      </c>
      <c r="C7221" s="92">
        <v>5953.9072269999997</v>
      </c>
      <c r="D7221" s="92">
        <v>5899.2978519999997</v>
      </c>
      <c r="E7221" s="92">
        <v>5944.3007809999999</v>
      </c>
      <c r="F7221" s="92">
        <v>5944.3007809999999</v>
      </c>
      <c r="G7221" s="92">
        <v>59014700</v>
      </c>
    </row>
    <row r="7222" spans="1:7" x14ac:dyDescent="0.25">
      <c r="A7222" s="87">
        <v>43334</v>
      </c>
      <c r="B7222" s="92" t="s">
        <v>2065</v>
      </c>
      <c r="C7222" s="92" t="s">
        <v>2065</v>
      </c>
      <c r="D7222" s="92" t="s">
        <v>2065</v>
      </c>
      <c r="E7222" s="92" t="s">
        <v>2065</v>
      </c>
      <c r="F7222" s="92" t="s">
        <v>2065</v>
      </c>
      <c r="G7222" s="92" t="s">
        <v>2065</v>
      </c>
    </row>
    <row r="7223" spans="1:7" x14ac:dyDescent="0.25">
      <c r="A7223" s="87">
        <v>43335</v>
      </c>
      <c r="B7223" s="92">
        <v>5962.1010740000002</v>
      </c>
      <c r="C7223" s="92">
        <v>5991.298828</v>
      </c>
      <c r="D7223" s="92">
        <v>5934.2900390000004</v>
      </c>
      <c r="E7223" s="92">
        <v>5982.9848629999997</v>
      </c>
      <c r="F7223" s="92">
        <v>5982.9848629999997</v>
      </c>
      <c r="G7223" s="92">
        <v>53558900</v>
      </c>
    </row>
    <row r="7224" spans="1:7" x14ac:dyDescent="0.25">
      <c r="A7224" s="87">
        <v>43336</v>
      </c>
      <c r="B7224" s="92">
        <v>5975.4150390000004</v>
      </c>
      <c r="C7224" s="92">
        <v>5993.6049800000001</v>
      </c>
      <c r="D7224" s="92">
        <v>5949.6079099999997</v>
      </c>
      <c r="E7224" s="92">
        <v>5968.75</v>
      </c>
      <c r="F7224" s="92">
        <v>5968.75</v>
      </c>
      <c r="G7224" s="92">
        <v>49474100</v>
      </c>
    </row>
    <row r="7225" spans="1:7" x14ac:dyDescent="0.25">
      <c r="A7225" s="87">
        <v>43339</v>
      </c>
      <c r="B7225" s="92">
        <v>5993.7631840000004</v>
      </c>
      <c r="C7225" s="92">
        <v>6025.9677730000003</v>
      </c>
      <c r="D7225" s="92">
        <v>5993.703125</v>
      </c>
      <c r="E7225" s="92">
        <v>6025.9677730000003</v>
      </c>
      <c r="F7225" s="92">
        <v>6025.9677730000003</v>
      </c>
      <c r="G7225" s="92">
        <v>65676000</v>
      </c>
    </row>
    <row r="7226" spans="1:7" x14ac:dyDescent="0.25">
      <c r="A7226" s="87">
        <v>43340</v>
      </c>
      <c r="B7226" s="92">
        <v>6042.8911129999997</v>
      </c>
      <c r="C7226" s="92">
        <v>6065.2539059999999</v>
      </c>
      <c r="D7226" s="92">
        <v>6023.2211909999996</v>
      </c>
      <c r="E7226" s="92">
        <v>6042.6499020000001</v>
      </c>
      <c r="F7226" s="92">
        <v>6042.6499020000001</v>
      </c>
      <c r="G7226" s="92">
        <v>59104800</v>
      </c>
    </row>
    <row r="7227" spans="1:7" x14ac:dyDescent="0.25">
      <c r="A7227" s="87">
        <v>43341</v>
      </c>
      <c r="B7227" s="92">
        <v>6025.6020509999998</v>
      </c>
      <c r="C7227" s="92">
        <v>6065.1489259999998</v>
      </c>
      <c r="D7227" s="92">
        <v>6003.4941410000001</v>
      </c>
      <c r="E7227" s="92">
        <v>6065.1489259999998</v>
      </c>
      <c r="F7227" s="92">
        <v>6065.1489259999998</v>
      </c>
      <c r="G7227" s="92">
        <v>63016700</v>
      </c>
    </row>
    <row r="7228" spans="1:7" x14ac:dyDescent="0.25">
      <c r="A7228" s="87">
        <v>43342</v>
      </c>
      <c r="B7228" s="92">
        <v>6075.2700199999999</v>
      </c>
      <c r="C7228" s="92">
        <v>6086.9438479999999</v>
      </c>
      <c r="D7228" s="92">
        <v>6013.373047</v>
      </c>
      <c r="E7228" s="92">
        <v>6018.9638670000004</v>
      </c>
      <c r="F7228" s="92">
        <v>6018.9638670000004</v>
      </c>
      <c r="G7228" s="92">
        <v>58498700</v>
      </c>
    </row>
    <row r="7229" spans="1:7" x14ac:dyDescent="0.25">
      <c r="A7229" s="87">
        <v>43343</v>
      </c>
      <c r="B7229" s="92">
        <v>5984.9619140000004</v>
      </c>
      <c r="C7229" s="92">
        <v>6018.4599609999996</v>
      </c>
      <c r="D7229" s="92">
        <v>5940.6489259999998</v>
      </c>
      <c r="E7229" s="92">
        <v>6018.4599609999996</v>
      </c>
      <c r="F7229" s="92">
        <v>6018.4599609999996</v>
      </c>
      <c r="G7229" s="92">
        <v>59513900</v>
      </c>
    </row>
    <row r="7230" spans="1:7" x14ac:dyDescent="0.25">
      <c r="A7230" s="87">
        <v>43346</v>
      </c>
      <c r="B7230" s="92">
        <v>6025.4111329999996</v>
      </c>
      <c r="C7230" s="92">
        <v>6026.9150390000004</v>
      </c>
      <c r="D7230" s="92">
        <v>5954.9282229999999</v>
      </c>
      <c r="E7230" s="92">
        <v>5967.5791019999997</v>
      </c>
      <c r="F7230" s="92">
        <v>5967.5791019999997</v>
      </c>
      <c r="G7230" s="92">
        <v>44310800</v>
      </c>
    </row>
    <row r="7231" spans="1:7" x14ac:dyDescent="0.25">
      <c r="A7231" s="87">
        <v>43347</v>
      </c>
      <c r="B7231" s="92">
        <v>5974.7631840000004</v>
      </c>
      <c r="C7231" s="92">
        <v>5978.7299800000001</v>
      </c>
      <c r="D7231" s="92">
        <v>5889.0952150000003</v>
      </c>
      <c r="E7231" s="92">
        <v>5905.3007809999999</v>
      </c>
      <c r="F7231" s="92">
        <v>5905.3007809999999</v>
      </c>
      <c r="G7231" s="92">
        <v>53980900</v>
      </c>
    </row>
    <row r="7232" spans="1:7" x14ac:dyDescent="0.25">
      <c r="A7232" s="87">
        <v>43348</v>
      </c>
      <c r="B7232" s="92">
        <v>5868.7758789999998</v>
      </c>
      <c r="C7232" s="92">
        <v>5868.7758789999998</v>
      </c>
      <c r="D7232" s="92">
        <v>5621.6040039999998</v>
      </c>
      <c r="E7232" s="92">
        <v>5683.5009769999997</v>
      </c>
      <c r="F7232" s="92">
        <v>5683.5009769999997</v>
      </c>
      <c r="G7232" s="92">
        <v>71761700</v>
      </c>
    </row>
    <row r="7233" spans="1:7" x14ac:dyDescent="0.25">
      <c r="A7233" s="87">
        <v>43349</v>
      </c>
      <c r="B7233" s="92">
        <v>5661.9638670000004</v>
      </c>
      <c r="C7233" s="92">
        <v>5786.6650390000004</v>
      </c>
      <c r="D7233" s="92">
        <v>5660.8652339999999</v>
      </c>
      <c r="E7233" s="92">
        <v>5776.0952150000003</v>
      </c>
      <c r="F7233" s="92">
        <v>5776.0952150000003</v>
      </c>
      <c r="G7233" s="92">
        <v>57940400</v>
      </c>
    </row>
    <row r="7234" spans="1:7" x14ac:dyDescent="0.25">
      <c r="A7234" s="87">
        <v>43350</v>
      </c>
      <c r="B7234" s="92">
        <v>5780.8061520000001</v>
      </c>
      <c r="C7234" s="92">
        <v>5851.4648440000001</v>
      </c>
      <c r="D7234" s="92">
        <v>5769.251953</v>
      </c>
      <c r="E7234" s="92">
        <v>5851.4648440000001</v>
      </c>
      <c r="F7234" s="92">
        <v>5851.4648440000001</v>
      </c>
      <c r="G7234" s="92">
        <v>54320700</v>
      </c>
    </row>
    <row r="7235" spans="1:7" x14ac:dyDescent="0.25">
      <c r="A7235" s="87">
        <v>43353</v>
      </c>
      <c r="B7235" s="92">
        <v>5835.3759769999997</v>
      </c>
      <c r="C7235" s="92">
        <v>5840.8671880000002</v>
      </c>
      <c r="D7235" s="92">
        <v>5776.0151370000003</v>
      </c>
      <c r="E7235" s="92">
        <v>5831.1171880000002</v>
      </c>
      <c r="F7235" s="92">
        <v>5831.1171880000002</v>
      </c>
      <c r="G7235" s="92">
        <v>53873400</v>
      </c>
    </row>
    <row r="7236" spans="1:7" x14ac:dyDescent="0.25">
      <c r="A7236" s="87">
        <v>43354</v>
      </c>
      <c r="B7236" s="92" t="s">
        <v>2065</v>
      </c>
      <c r="C7236" s="92" t="s">
        <v>2065</v>
      </c>
      <c r="D7236" s="92" t="s">
        <v>2065</v>
      </c>
      <c r="E7236" s="92" t="s">
        <v>2065</v>
      </c>
      <c r="F7236" s="92" t="s">
        <v>2065</v>
      </c>
      <c r="G7236" s="92" t="s">
        <v>2065</v>
      </c>
    </row>
    <row r="7237" spans="1:7" x14ac:dyDescent="0.25">
      <c r="A7237" s="87">
        <v>43355</v>
      </c>
      <c r="B7237" s="92">
        <v>5839.3149409999996</v>
      </c>
      <c r="C7237" s="92">
        <v>5870.5991210000002</v>
      </c>
      <c r="D7237" s="92">
        <v>5798.1508789999998</v>
      </c>
      <c r="E7237" s="92">
        <v>5798.1508789999998</v>
      </c>
      <c r="F7237" s="92">
        <v>5798.1508789999998</v>
      </c>
      <c r="G7237" s="92">
        <v>61414500</v>
      </c>
    </row>
    <row r="7238" spans="1:7" x14ac:dyDescent="0.25">
      <c r="A7238" s="87">
        <v>43356</v>
      </c>
      <c r="B7238" s="92">
        <v>5834.7651370000003</v>
      </c>
      <c r="C7238" s="92">
        <v>5865.0688479999999</v>
      </c>
      <c r="D7238" s="92">
        <v>5834.7651370000003</v>
      </c>
      <c r="E7238" s="92">
        <v>5858.2739259999998</v>
      </c>
      <c r="F7238" s="92">
        <v>5858.2739259999998</v>
      </c>
      <c r="G7238" s="92">
        <v>66435500</v>
      </c>
    </row>
    <row r="7239" spans="1:7" x14ac:dyDescent="0.25">
      <c r="A7239" s="87">
        <v>43357</v>
      </c>
      <c r="B7239" s="92">
        <v>5870.9848629999997</v>
      </c>
      <c r="C7239" s="92">
        <v>5931.2807620000003</v>
      </c>
      <c r="D7239" s="92">
        <v>5870.9848629999997</v>
      </c>
      <c r="E7239" s="92">
        <v>5931.2807620000003</v>
      </c>
      <c r="F7239" s="92">
        <v>5931.2807620000003</v>
      </c>
      <c r="G7239" s="92">
        <v>56571400</v>
      </c>
    </row>
    <row r="7240" spans="1:7" x14ac:dyDescent="0.25">
      <c r="A7240" s="87">
        <v>43360</v>
      </c>
      <c r="B7240" s="92">
        <v>5908.4257809999999</v>
      </c>
      <c r="C7240" s="92">
        <v>5911.6528319999998</v>
      </c>
      <c r="D7240" s="92">
        <v>5811.919922</v>
      </c>
      <c r="E7240" s="92">
        <v>5824.2568359999996</v>
      </c>
      <c r="F7240" s="92">
        <v>5824.2568359999996</v>
      </c>
      <c r="G7240" s="92">
        <v>59608300</v>
      </c>
    </row>
    <row r="7241" spans="1:7" x14ac:dyDescent="0.25">
      <c r="A7241" s="87">
        <v>43361</v>
      </c>
      <c r="B7241" s="92">
        <v>5818.7202150000003</v>
      </c>
      <c r="C7241" s="92">
        <v>5844.951172</v>
      </c>
      <c r="D7241" s="92">
        <v>5781.2890630000002</v>
      </c>
      <c r="E7241" s="92">
        <v>5811.7900390000004</v>
      </c>
      <c r="F7241" s="92">
        <v>5811.7900390000004</v>
      </c>
      <c r="G7241" s="92">
        <v>70975800</v>
      </c>
    </row>
    <row r="7242" spans="1:7" x14ac:dyDescent="0.25">
      <c r="A7242" s="87">
        <v>43362</v>
      </c>
      <c r="B7242" s="92">
        <v>5835.794922</v>
      </c>
      <c r="C7242" s="92">
        <v>5882.6601559999999</v>
      </c>
      <c r="D7242" s="92">
        <v>5835.794922</v>
      </c>
      <c r="E7242" s="92">
        <v>5873.5971680000002</v>
      </c>
      <c r="F7242" s="92">
        <v>5873.5971680000002</v>
      </c>
      <c r="G7242" s="92">
        <v>69601100</v>
      </c>
    </row>
    <row r="7243" spans="1:7" x14ac:dyDescent="0.25">
      <c r="A7243" s="87">
        <v>43363</v>
      </c>
      <c r="B7243" s="92">
        <v>5898.4819340000004</v>
      </c>
      <c r="C7243" s="92">
        <v>5941.0151370000003</v>
      </c>
      <c r="D7243" s="92">
        <v>5897.5981449999999</v>
      </c>
      <c r="E7243" s="92">
        <v>5931.2661129999997</v>
      </c>
      <c r="F7243" s="92">
        <v>5931.2661129999997</v>
      </c>
      <c r="G7243" s="92">
        <v>70876500</v>
      </c>
    </row>
    <row r="7244" spans="1:7" x14ac:dyDescent="0.25">
      <c r="A7244" s="87">
        <v>43364</v>
      </c>
      <c r="B7244" s="92">
        <v>5956.4990230000003</v>
      </c>
      <c r="C7244" s="92">
        <v>5975.169922</v>
      </c>
      <c r="D7244" s="92">
        <v>5935.0380859999996</v>
      </c>
      <c r="E7244" s="92">
        <v>5957.7441410000001</v>
      </c>
      <c r="F7244" s="92">
        <v>5957.7441410000001</v>
      </c>
      <c r="G7244" s="92">
        <v>86255700</v>
      </c>
    </row>
    <row r="7245" spans="1:7" x14ac:dyDescent="0.25">
      <c r="A7245" s="87">
        <v>43367</v>
      </c>
      <c r="B7245" s="92">
        <v>5958.5678710000002</v>
      </c>
      <c r="C7245" s="92">
        <v>5958.5678710000002</v>
      </c>
      <c r="D7245" s="92">
        <v>5876.6489259999998</v>
      </c>
      <c r="E7245" s="92">
        <v>5882.2202150000003</v>
      </c>
      <c r="F7245" s="92">
        <v>5882.2202150000003</v>
      </c>
      <c r="G7245" s="92">
        <v>68687600</v>
      </c>
    </row>
    <row r="7246" spans="1:7" x14ac:dyDescent="0.25">
      <c r="A7246" s="87">
        <v>43368</v>
      </c>
      <c r="B7246" s="92">
        <v>5875.158203</v>
      </c>
      <c r="C7246" s="92">
        <v>5895.0200199999999</v>
      </c>
      <c r="D7246" s="92">
        <v>5850.75</v>
      </c>
      <c r="E7246" s="92">
        <v>5874.298828</v>
      </c>
      <c r="F7246" s="92">
        <v>5874.298828</v>
      </c>
      <c r="G7246" s="92">
        <v>65935500</v>
      </c>
    </row>
    <row r="7247" spans="1:7" x14ac:dyDescent="0.25">
      <c r="A7247" s="87">
        <v>43369</v>
      </c>
      <c r="B7247" s="92">
        <v>5871.5581050000001</v>
      </c>
      <c r="C7247" s="92">
        <v>5908.5888670000004</v>
      </c>
      <c r="D7247" s="92">
        <v>5870.2998049999997</v>
      </c>
      <c r="E7247" s="92">
        <v>5873.2709960000002</v>
      </c>
      <c r="F7247" s="92">
        <v>5873.2709960000002</v>
      </c>
      <c r="G7247" s="92">
        <v>75063400</v>
      </c>
    </row>
    <row r="7248" spans="1:7" x14ac:dyDescent="0.25">
      <c r="A7248" s="87">
        <v>43370</v>
      </c>
      <c r="B7248" s="92">
        <v>5871.4350590000004</v>
      </c>
      <c r="C7248" s="92">
        <v>5931.7241210000002</v>
      </c>
      <c r="D7248" s="92">
        <v>5870.5380859999996</v>
      </c>
      <c r="E7248" s="92">
        <v>5929.2158200000003</v>
      </c>
      <c r="F7248" s="92">
        <v>5929.2158200000003</v>
      </c>
      <c r="G7248" s="92">
        <v>59721100</v>
      </c>
    </row>
    <row r="7249" spans="1:7" x14ac:dyDescent="0.25">
      <c r="A7249" s="87">
        <v>43371</v>
      </c>
      <c r="B7249" s="92">
        <v>5930.6049800000001</v>
      </c>
      <c r="C7249" s="92">
        <v>5976.5532229999999</v>
      </c>
      <c r="D7249" s="92">
        <v>5930.6049800000001</v>
      </c>
      <c r="E7249" s="92">
        <v>5976.5532229999999</v>
      </c>
      <c r="F7249" s="92">
        <v>5976.5532229999999</v>
      </c>
      <c r="G7249" s="92">
        <v>62677100</v>
      </c>
    </row>
    <row r="7250" spans="1:7" x14ac:dyDescent="0.25">
      <c r="A7250" s="87">
        <v>43374</v>
      </c>
      <c r="B7250" s="92">
        <v>5950.8579099999997</v>
      </c>
      <c r="C7250" s="92">
        <v>5982.0649409999996</v>
      </c>
      <c r="D7250" s="92">
        <v>5944.6010740000002</v>
      </c>
      <c r="E7250" s="92">
        <v>5944.6010740000002</v>
      </c>
      <c r="F7250" s="92">
        <v>5944.6010740000002</v>
      </c>
      <c r="G7250" s="92">
        <v>60605000</v>
      </c>
    </row>
    <row r="7251" spans="1:7" x14ac:dyDescent="0.25">
      <c r="A7251" s="87">
        <v>43375</v>
      </c>
      <c r="B7251" s="92">
        <v>5947.25</v>
      </c>
      <c r="C7251" s="92">
        <v>5956.7778319999998</v>
      </c>
      <c r="D7251" s="92">
        <v>5862.955078</v>
      </c>
      <c r="E7251" s="92">
        <v>5875.6191410000001</v>
      </c>
      <c r="F7251" s="92">
        <v>5875.6191410000001</v>
      </c>
      <c r="G7251" s="92">
        <v>87701600</v>
      </c>
    </row>
    <row r="7252" spans="1:7" x14ac:dyDescent="0.25">
      <c r="A7252" s="87">
        <v>43376</v>
      </c>
      <c r="B7252" s="92">
        <v>5874.4951170000004</v>
      </c>
      <c r="C7252" s="92">
        <v>5921.5668949999999</v>
      </c>
      <c r="D7252" s="92">
        <v>5848.1621089999999</v>
      </c>
      <c r="E7252" s="92">
        <v>5867.7368159999996</v>
      </c>
      <c r="F7252" s="92">
        <v>5867.7368159999996</v>
      </c>
      <c r="G7252" s="92">
        <v>72943100</v>
      </c>
    </row>
    <row r="7253" spans="1:7" x14ac:dyDescent="0.25">
      <c r="A7253" s="87">
        <v>43377</v>
      </c>
      <c r="B7253" s="92">
        <v>5847.5991210000002</v>
      </c>
      <c r="C7253" s="92">
        <v>5847.5991210000002</v>
      </c>
      <c r="D7253" s="92">
        <v>5742.3081050000001</v>
      </c>
      <c r="E7253" s="92">
        <v>5756.6191410000001</v>
      </c>
      <c r="F7253" s="92">
        <v>5756.6191410000001</v>
      </c>
      <c r="G7253" s="92">
        <v>90245200</v>
      </c>
    </row>
    <row r="7254" spans="1:7" x14ac:dyDescent="0.25">
      <c r="A7254" s="87">
        <v>43378</v>
      </c>
      <c r="B7254" s="92">
        <v>5738.5942379999997</v>
      </c>
      <c r="C7254" s="92">
        <v>5758.2700199999999</v>
      </c>
      <c r="D7254" s="92">
        <v>5706.3989259999998</v>
      </c>
      <c r="E7254" s="92">
        <v>5731.9350590000004</v>
      </c>
      <c r="F7254" s="92">
        <v>5731.9350590000004</v>
      </c>
      <c r="G7254" s="92">
        <v>64862100</v>
      </c>
    </row>
    <row r="7255" spans="1:7" x14ac:dyDescent="0.25">
      <c r="A7255" s="87">
        <v>43381</v>
      </c>
      <c r="B7255" s="92">
        <v>5728.6982420000004</v>
      </c>
      <c r="C7255" s="92">
        <v>5794.4321289999998</v>
      </c>
      <c r="D7255" s="92">
        <v>5728.6381840000004</v>
      </c>
      <c r="E7255" s="92">
        <v>5761.0732420000004</v>
      </c>
      <c r="F7255" s="92">
        <v>5761.0732420000004</v>
      </c>
      <c r="G7255" s="92">
        <v>73665700</v>
      </c>
    </row>
    <row r="7256" spans="1:7" x14ac:dyDescent="0.25">
      <c r="A7256" s="87">
        <v>43382</v>
      </c>
      <c r="B7256" s="92">
        <v>5771.9169920000004</v>
      </c>
      <c r="C7256" s="92">
        <v>5796.7900390000004</v>
      </c>
      <c r="D7256" s="92">
        <v>5756.2421880000002</v>
      </c>
      <c r="E7256" s="92">
        <v>5796.7900390000004</v>
      </c>
      <c r="F7256" s="92">
        <v>5796.7900390000004</v>
      </c>
      <c r="G7256" s="92">
        <v>64525600</v>
      </c>
    </row>
    <row r="7257" spans="1:7" x14ac:dyDescent="0.25">
      <c r="A7257" s="87">
        <v>43383</v>
      </c>
      <c r="B7257" s="92">
        <v>5815.2861329999996</v>
      </c>
      <c r="C7257" s="92">
        <v>5832.9282229999999</v>
      </c>
      <c r="D7257" s="92">
        <v>5798.7431640000004</v>
      </c>
      <c r="E7257" s="92">
        <v>5820.6679690000001</v>
      </c>
      <c r="F7257" s="92">
        <v>5820.6679690000001</v>
      </c>
      <c r="G7257" s="92">
        <v>68341300</v>
      </c>
    </row>
    <row r="7258" spans="1:7" x14ac:dyDescent="0.25">
      <c r="A7258" s="87">
        <v>43384</v>
      </c>
      <c r="B7258" s="92">
        <v>5733.9960940000001</v>
      </c>
      <c r="C7258" s="92">
        <v>5746.2431640000004</v>
      </c>
      <c r="D7258" s="92">
        <v>5669.7231449999999</v>
      </c>
      <c r="E7258" s="92">
        <v>5702.8217770000001</v>
      </c>
      <c r="F7258" s="92">
        <v>5702.8217770000001</v>
      </c>
      <c r="G7258" s="92">
        <v>90536700</v>
      </c>
    </row>
    <row r="7259" spans="1:7" x14ac:dyDescent="0.25">
      <c r="A7259" s="87">
        <v>43385</v>
      </c>
      <c r="B7259" s="92">
        <v>5722.4868159999996</v>
      </c>
      <c r="C7259" s="92">
        <v>5788.6801759999998</v>
      </c>
      <c r="D7259" s="92">
        <v>5722.4868159999996</v>
      </c>
      <c r="E7259" s="92">
        <v>5756.4902339999999</v>
      </c>
      <c r="F7259" s="92">
        <v>5756.4902339999999</v>
      </c>
      <c r="G7259" s="92">
        <v>60181200</v>
      </c>
    </row>
    <row r="7260" spans="1:7" x14ac:dyDescent="0.25">
      <c r="A7260" s="87">
        <v>43388</v>
      </c>
      <c r="B7260" s="92">
        <v>5786.6640630000002</v>
      </c>
      <c r="C7260" s="92">
        <v>5816.0429690000001</v>
      </c>
      <c r="D7260" s="92">
        <v>5725.580078</v>
      </c>
      <c r="E7260" s="92">
        <v>5727.2558589999999</v>
      </c>
      <c r="F7260" s="92">
        <v>5727.2558589999999</v>
      </c>
      <c r="G7260" s="92">
        <v>65107300</v>
      </c>
    </row>
    <row r="7261" spans="1:7" x14ac:dyDescent="0.25">
      <c r="A7261" s="87">
        <v>43389</v>
      </c>
      <c r="B7261" s="92">
        <v>5737.9418949999999</v>
      </c>
      <c r="C7261" s="92">
        <v>5800.8168949999999</v>
      </c>
      <c r="D7261" s="92">
        <v>5719.5087890000004</v>
      </c>
      <c r="E7261" s="92">
        <v>5800.8168949999999</v>
      </c>
      <c r="F7261" s="92">
        <v>5800.8168949999999</v>
      </c>
      <c r="G7261" s="92">
        <v>64884300</v>
      </c>
    </row>
    <row r="7262" spans="1:7" x14ac:dyDescent="0.25">
      <c r="A7262" s="87">
        <v>43390</v>
      </c>
      <c r="B7262" s="92">
        <v>5833.2529299999997</v>
      </c>
      <c r="C7262" s="92">
        <v>5868.6201170000004</v>
      </c>
      <c r="D7262" s="92">
        <v>5819.1748049999997</v>
      </c>
      <c r="E7262" s="92">
        <v>5868.6201170000004</v>
      </c>
      <c r="F7262" s="92">
        <v>5868.6201170000004</v>
      </c>
      <c r="G7262" s="92">
        <v>64580100</v>
      </c>
    </row>
    <row r="7263" spans="1:7" x14ac:dyDescent="0.25">
      <c r="A7263" s="87">
        <v>43391</v>
      </c>
      <c r="B7263" s="92">
        <v>5850.1240230000003</v>
      </c>
      <c r="C7263" s="92">
        <v>5858.7880859999996</v>
      </c>
      <c r="D7263" s="92">
        <v>5811.9248049999997</v>
      </c>
      <c r="E7263" s="92">
        <v>5845.2421880000002</v>
      </c>
      <c r="F7263" s="92">
        <v>5845.2421880000002</v>
      </c>
      <c r="G7263" s="92">
        <v>62773900</v>
      </c>
    </row>
    <row r="7264" spans="1:7" x14ac:dyDescent="0.25">
      <c r="A7264" s="87">
        <v>43392</v>
      </c>
      <c r="B7264" s="92">
        <v>5810.1298829999996</v>
      </c>
      <c r="C7264" s="92">
        <v>5861.9902339999999</v>
      </c>
      <c r="D7264" s="92">
        <v>5796.7841799999997</v>
      </c>
      <c r="E7264" s="92">
        <v>5837.2910160000001</v>
      </c>
      <c r="F7264" s="92">
        <v>5837.2910160000001</v>
      </c>
      <c r="G7264" s="92">
        <v>63540800</v>
      </c>
    </row>
    <row r="7265" spans="1:7" x14ac:dyDescent="0.25">
      <c r="A7265" s="87">
        <v>43395</v>
      </c>
      <c r="B7265" s="92">
        <v>5841.4189450000003</v>
      </c>
      <c r="C7265" s="92">
        <v>5869.6518550000001</v>
      </c>
      <c r="D7265" s="92">
        <v>5827.6298829999996</v>
      </c>
      <c r="E7265" s="92">
        <v>5840.4350590000004</v>
      </c>
      <c r="F7265" s="92">
        <v>5840.4350590000004</v>
      </c>
      <c r="G7265" s="92">
        <v>68594500</v>
      </c>
    </row>
    <row r="7266" spans="1:7" x14ac:dyDescent="0.25">
      <c r="A7266" s="87">
        <v>43396</v>
      </c>
      <c r="B7266" s="92">
        <v>5838.6909180000002</v>
      </c>
      <c r="C7266" s="92">
        <v>5848.0439450000003</v>
      </c>
      <c r="D7266" s="92">
        <v>5797.3359380000002</v>
      </c>
      <c r="E7266" s="92">
        <v>5797.8911129999997</v>
      </c>
      <c r="F7266" s="92">
        <v>5797.8911129999997</v>
      </c>
      <c r="G7266" s="92">
        <v>61556000</v>
      </c>
    </row>
    <row r="7267" spans="1:7" x14ac:dyDescent="0.25">
      <c r="A7267" s="87">
        <v>43397</v>
      </c>
      <c r="B7267" s="92">
        <v>5795.7509769999997</v>
      </c>
      <c r="C7267" s="92">
        <v>5818.8398440000001</v>
      </c>
      <c r="D7267" s="92">
        <v>5709.4169920000004</v>
      </c>
      <c r="E7267" s="92">
        <v>5709.4169920000004</v>
      </c>
      <c r="F7267" s="92">
        <v>5709.4169920000004</v>
      </c>
      <c r="G7267" s="92">
        <v>71593900</v>
      </c>
    </row>
    <row r="7268" spans="1:7" x14ac:dyDescent="0.25">
      <c r="A7268" s="87">
        <v>43398</v>
      </c>
      <c r="B7268" s="92">
        <v>5629.9501950000003</v>
      </c>
      <c r="C7268" s="92">
        <v>5754.9648440000001</v>
      </c>
      <c r="D7268" s="92">
        <v>5623.8427730000003</v>
      </c>
      <c r="E7268" s="92">
        <v>5754.9648440000001</v>
      </c>
      <c r="F7268" s="92">
        <v>5754.9648440000001</v>
      </c>
      <c r="G7268" s="92">
        <v>51569200</v>
      </c>
    </row>
    <row r="7269" spans="1:7" x14ac:dyDescent="0.25">
      <c r="A7269" s="87">
        <v>43399</v>
      </c>
      <c r="B7269" s="92">
        <v>5761.451172</v>
      </c>
      <c r="C7269" s="92">
        <v>5790.953125</v>
      </c>
      <c r="D7269" s="92">
        <v>5748.6137699999999</v>
      </c>
      <c r="E7269" s="92">
        <v>5784.9208980000003</v>
      </c>
      <c r="F7269" s="92">
        <v>5784.9208980000003</v>
      </c>
      <c r="G7269" s="92">
        <v>52533300</v>
      </c>
    </row>
    <row r="7270" spans="1:7" x14ac:dyDescent="0.25">
      <c r="A7270" s="87">
        <v>43402</v>
      </c>
      <c r="B7270" s="92">
        <v>5788.9248049999997</v>
      </c>
      <c r="C7270" s="92">
        <v>5814.6791990000002</v>
      </c>
      <c r="D7270" s="92">
        <v>5747.0341799999997</v>
      </c>
      <c r="E7270" s="92">
        <v>5754.6069340000004</v>
      </c>
      <c r="F7270" s="92">
        <v>5754.6069340000004</v>
      </c>
      <c r="G7270" s="92">
        <v>49595700</v>
      </c>
    </row>
    <row r="7271" spans="1:7" x14ac:dyDescent="0.25">
      <c r="A7271" s="87">
        <v>43403</v>
      </c>
      <c r="B7271" s="92">
        <v>5755.0200199999999</v>
      </c>
      <c r="C7271" s="92">
        <v>5789.1000979999999</v>
      </c>
      <c r="D7271" s="92">
        <v>5733.2402339999999</v>
      </c>
      <c r="E7271" s="92">
        <v>5789.1000979999999</v>
      </c>
      <c r="F7271" s="92">
        <v>5789.1000979999999</v>
      </c>
      <c r="G7271" s="92">
        <v>59748100</v>
      </c>
    </row>
    <row r="7272" spans="1:7" x14ac:dyDescent="0.25">
      <c r="A7272" s="87">
        <v>43404</v>
      </c>
      <c r="B7272" s="92">
        <v>5817.4921880000002</v>
      </c>
      <c r="C7272" s="92">
        <v>5835.173828</v>
      </c>
      <c r="D7272" s="92">
        <v>5769.544922</v>
      </c>
      <c r="E7272" s="92">
        <v>5831.6499020000001</v>
      </c>
      <c r="F7272" s="92">
        <v>5831.6499020000001</v>
      </c>
      <c r="G7272" s="92">
        <v>69910100</v>
      </c>
    </row>
    <row r="7273" spans="1:7" x14ac:dyDescent="0.25">
      <c r="A7273" s="87">
        <v>43405</v>
      </c>
      <c r="B7273" s="92">
        <v>5855.2221680000002</v>
      </c>
      <c r="C7273" s="92">
        <v>5883.2202150000003</v>
      </c>
      <c r="D7273" s="92">
        <v>5815.7568359999996</v>
      </c>
      <c r="E7273" s="92">
        <v>5835.919922</v>
      </c>
      <c r="F7273" s="92">
        <v>5835.919922</v>
      </c>
      <c r="G7273" s="92">
        <v>63198100</v>
      </c>
    </row>
    <row r="7274" spans="1:7" x14ac:dyDescent="0.25">
      <c r="A7274" s="87">
        <v>43406</v>
      </c>
      <c r="B7274" s="92">
        <v>5873.0068359999996</v>
      </c>
      <c r="C7274" s="92">
        <v>5906.2919920000004</v>
      </c>
      <c r="D7274" s="92">
        <v>5827.1538090000004</v>
      </c>
      <c r="E7274" s="92">
        <v>5906.2919920000004</v>
      </c>
      <c r="F7274" s="92">
        <v>5906.2919920000004</v>
      </c>
      <c r="G7274" s="92">
        <v>67022200</v>
      </c>
    </row>
    <row r="7275" spans="1:7" x14ac:dyDescent="0.25">
      <c r="A7275" s="87">
        <v>43409</v>
      </c>
      <c r="B7275" s="92">
        <v>5895.2431640000004</v>
      </c>
      <c r="C7275" s="92">
        <v>5926.6347660000001</v>
      </c>
      <c r="D7275" s="92">
        <v>5886.2060549999997</v>
      </c>
      <c r="E7275" s="92">
        <v>5920.5942379999997</v>
      </c>
      <c r="F7275" s="92">
        <v>5920.5942379999997</v>
      </c>
      <c r="G7275" s="92">
        <v>53671600</v>
      </c>
    </row>
    <row r="7276" spans="1:7" x14ac:dyDescent="0.25">
      <c r="A7276" s="87">
        <v>43410</v>
      </c>
      <c r="B7276" s="92">
        <v>5942.3217770000001</v>
      </c>
      <c r="C7276" s="92">
        <v>5959.9658200000003</v>
      </c>
      <c r="D7276" s="92">
        <v>5898.5639650000003</v>
      </c>
      <c r="E7276" s="92">
        <v>5923.9301759999998</v>
      </c>
      <c r="F7276" s="92">
        <v>5923.9301759999998</v>
      </c>
      <c r="G7276" s="92">
        <v>53343100</v>
      </c>
    </row>
    <row r="7277" spans="1:7" x14ac:dyDescent="0.25">
      <c r="A7277" s="87">
        <v>43411</v>
      </c>
      <c r="B7277" s="92">
        <v>5942.2231449999999</v>
      </c>
      <c r="C7277" s="92">
        <v>5947.6088870000003</v>
      </c>
      <c r="D7277" s="92">
        <v>5891.1401370000003</v>
      </c>
      <c r="E7277" s="92">
        <v>5939.8862300000001</v>
      </c>
      <c r="F7277" s="92">
        <v>5939.8862300000001</v>
      </c>
      <c r="G7277" s="92">
        <v>62481200</v>
      </c>
    </row>
    <row r="7278" spans="1:7" x14ac:dyDescent="0.25">
      <c r="A7278" s="87">
        <v>43412</v>
      </c>
      <c r="B7278" s="92">
        <v>5972.3271480000003</v>
      </c>
      <c r="C7278" s="92">
        <v>5996.8408200000003</v>
      </c>
      <c r="D7278" s="92">
        <v>5949.5161129999997</v>
      </c>
      <c r="E7278" s="92">
        <v>5976.8061520000001</v>
      </c>
      <c r="F7278" s="92">
        <v>5976.8061520000001</v>
      </c>
      <c r="G7278" s="92">
        <v>73188500</v>
      </c>
    </row>
    <row r="7279" spans="1:7" x14ac:dyDescent="0.25">
      <c r="A7279" s="87">
        <v>43413</v>
      </c>
      <c r="B7279" s="92">
        <v>5934.1782229999999</v>
      </c>
      <c r="C7279" s="92">
        <v>5936.0341799999997</v>
      </c>
      <c r="D7279" s="92">
        <v>5859.0878910000001</v>
      </c>
      <c r="E7279" s="92">
        <v>5874.1538090000004</v>
      </c>
      <c r="F7279" s="92">
        <v>5874.1538090000004</v>
      </c>
      <c r="G7279" s="92">
        <v>65342000</v>
      </c>
    </row>
    <row r="7280" spans="1:7" x14ac:dyDescent="0.25">
      <c r="A7280" s="87">
        <v>43416</v>
      </c>
      <c r="B7280" s="92">
        <v>5865.7412109999996</v>
      </c>
      <c r="C7280" s="92">
        <v>5884.0810549999997</v>
      </c>
      <c r="D7280" s="92">
        <v>5777.0532229999999</v>
      </c>
      <c r="E7280" s="92">
        <v>5777.0532229999999</v>
      </c>
      <c r="F7280" s="92">
        <v>5777.0532229999999</v>
      </c>
      <c r="G7280" s="92">
        <v>55523500</v>
      </c>
    </row>
    <row r="7281" spans="1:7" x14ac:dyDescent="0.25">
      <c r="A7281" s="87">
        <v>43417</v>
      </c>
      <c r="B7281" s="92">
        <v>5754.5981449999999</v>
      </c>
      <c r="C7281" s="92">
        <v>5850.376953</v>
      </c>
      <c r="D7281" s="92">
        <v>5747.5307620000003</v>
      </c>
      <c r="E7281" s="92">
        <v>5835.1982420000004</v>
      </c>
      <c r="F7281" s="92">
        <v>5835.1982420000004</v>
      </c>
      <c r="G7281" s="92">
        <v>58918000</v>
      </c>
    </row>
    <row r="7282" spans="1:7" x14ac:dyDescent="0.25">
      <c r="A7282" s="87">
        <v>43418</v>
      </c>
      <c r="B7282" s="92">
        <v>5857.7211909999996</v>
      </c>
      <c r="C7282" s="92">
        <v>5896.8017579999996</v>
      </c>
      <c r="D7282" s="92">
        <v>5851.7929690000001</v>
      </c>
      <c r="E7282" s="92">
        <v>5858.2929690000001</v>
      </c>
      <c r="F7282" s="92">
        <v>5858.2929690000001</v>
      </c>
      <c r="G7282" s="92">
        <v>72751500</v>
      </c>
    </row>
    <row r="7283" spans="1:7" x14ac:dyDescent="0.25">
      <c r="A7283" s="87">
        <v>43419</v>
      </c>
      <c r="B7283" s="92">
        <v>5885.216797</v>
      </c>
      <c r="C7283" s="92">
        <v>5960.3989259999998</v>
      </c>
      <c r="D7283" s="92">
        <v>5880.2128910000001</v>
      </c>
      <c r="E7283" s="92">
        <v>5955.7358400000003</v>
      </c>
      <c r="F7283" s="92">
        <v>5955.7358400000003</v>
      </c>
      <c r="G7283" s="92">
        <v>60149800</v>
      </c>
    </row>
    <row r="7284" spans="1:7" x14ac:dyDescent="0.25">
      <c r="A7284" s="87">
        <v>43420</v>
      </c>
      <c r="B7284" s="92">
        <v>5975.1108400000003</v>
      </c>
      <c r="C7284" s="92">
        <v>6058.8251950000003</v>
      </c>
      <c r="D7284" s="92">
        <v>5968.673828</v>
      </c>
      <c r="E7284" s="92">
        <v>6012.3500979999999</v>
      </c>
      <c r="F7284" s="92">
        <v>6012.3500979999999</v>
      </c>
      <c r="G7284" s="92">
        <v>61140800</v>
      </c>
    </row>
    <row r="7285" spans="1:7" x14ac:dyDescent="0.25">
      <c r="A7285" s="87">
        <v>43423</v>
      </c>
      <c r="B7285" s="92">
        <v>6028.3369140000004</v>
      </c>
      <c r="C7285" s="92">
        <v>6036.9887699999999</v>
      </c>
      <c r="D7285" s="92">
        <v>5974.1347660000001</v>
      </c>
      <c r="E7285" s="92">
        <v>6005.296875</v>
      </c>
      <c r="F7285" s="92">
        <v>6005.296875</v>
      </c>
      <c r="G7285" s="92">
        <v>56032100</v>
      </c>
    </row>
    <row r="7286" spans="1:7" x14ac:dyDescent="0.25">
      <c r="A7286" s="87">
        <v>43424</v>
      </c>
      <c r="B7286" s="92" t="s">
        <v>2065</v>
      </c>
      <c r="C7286" s="92" t="s">
        <v>2065</v>
      </c>
      <c r="D7286" s="92" t="s">
        <v>2065</v>
      </c>
      <c r="E7286" s="92" t="s">
        <v>2065</v>
      </c>
      <c r="F7286" s="92" t="s">
        <v>2065</v>
      </c>
      <c r="G7286" s="92" t="s">
        <v>2065</v>
      </c>
    </row>
    <row r="7287" spans="1:7" x14ac:dyDescent="0.25">
      <c r="A7287" s="87">
        <v>43425</v>
      </c>
      <c r="B7287" s="92">
        <v>5942.1992190000001</v>
      </c>
      <c r="C7287" s="92">
        <v>5978.5952150000003</v>
      </c>
      <c r="D7287" s="92">
        <v>5908.0029299999997</v>
      </c>
      <c r="E7287" s="92">
        <v>5948.0517579999996</v>
      </c>
      <c r="F7287" s="92">
        <v>5948.0517579999996</v>
      </c>
      <c r="G7287" s="92">
        <v>64323200</v>
      </c>
    </row>
    <row r="7288" spans="1:7" x14ac:dyDescent="0.25">
      <c r="A7288" s="87">
        <v>43426</v>
      </c>
      <c r="B7288" s="92">
        <v>5936.6611329999996</v>
      </c>
      <c r="C7288" s="92">
        <v>5997.6372069999998</v>
      </c>
      <c r="D7288" s="92">
        <v>5936.6611329999996</v>
      </c>
      <c r="E7288" s="92">
        <v>5990.8100590000004</v>
      </c>
      <c r="F7288" s="92">
        <v>5990.8100590000004</v>
      </c>
      <c r="G7288" s="92">
        <v>76590600</v>
      </c>
    </row>
    <row r="7289" spans="1:7" x14ac:dyDescent="0.25">
      <c r="A7289" s="87">
        <v>43427</v>
      </c>
      <c r="B7289" s="92">
        <v>5998.0278319999998</v>
      </c>
      <c r="C7289" s="92">
        <v>6017.4580079999996</v>
      </c>
      <c r="D7289" s="92">
        <v>5971.9887699999999</v>
      </c>
      <c r="E7289" s="92">
        <v>6006.2021480000003</v>
      </c>
      <c r="F7289" s="92">
        <v>6006.2021480000003</v>
      </c>
      <c r="G7289" s="92">
        <v>62607300</v>
      </c>
    </row>
    <row r="7290" spans="1:7" x14ac:dyDescent="0.25">
      <c r="A7290" s="87">
        <v>43430</v>
      </c>
      <c r="B7290" s="92">
        <v>5997.7329099999997</v>
      </c>
      <c r="C7290" s="92">
        <v>6025.9912109999996</v>
      </c>
      <c r="D7290" s="92">
        <v>5990.9848629999997</v>
      </c>
      <c r="E7290" s="92">
        <v>6022.7778319999998</v>
      </c>
      <c r="F7290" s="92">
        <v>6022.7778319999998</v>
      </c>
      <c r="G7290" s="92">
        <v>67223700</v>
      </c>
    </row>
    <row r="7291" spans="1:7" x14ac:dyDescent="0.25">
      <c r="A7291" s="87">
        <v>43431</v>
      </c>
      <c r="B7291" s="92">
        <v>6002.3911129999997</v>
      </c>
      <c r="C7291" s="92">
        <v>6034.1840819999998</v>
      </c>
      <c r="D7291" s="92">
        <v>5992.8837890000004</v>
      </c>
      <c r="E7291" s="92">
        <v>6013.5888670000004</v>
      </c>
      <c r="F7291" s="92">
        <v>6013.5888670000004</v>
      </c>
      <c r="G7291" s="92">
        <v>69182000</v>
      </c>
    </row>
    <row r="7292" spans="1:7" x14ac:dyDescent="0.25">
      <c r="A7292" s="87">
        <v>43432</v>
      </c>
      <c r="B7292" s="92">
        <v>6027.5820309999999</v>
      </c>
      <c r="C7292" s="92">
        <v>6030.8959960000002</v>
      </c>
      <c r="D7292" s="92">
        <v>5990.3452150000003</v>
      </c>
      <c r="E7292" s="92">
        <v>5991.2460940000001</v>
      </c>
      <c r="F7292" s="92">
        <v>5991.2460940000001</v>
      </c>
      <c r="G7292" s="92">
        <v>72385300</v>
      </c>
    </row>
    <row r="7293" spans="1:7" x14ac:dyDescent="0.25">
      <c r="A7293" s="87">
        <v>43433</v>
      </c>
      <c r="B7293" s="92">
        <v>6030.7387699999999</v>
      </c>
      <c r="C7293" s="92">
        <v>6107.1679690000001</v>
      </c>
      <c r="D7293" s="92">
        <v>6029.6611329999996</v>
      </c>
      <c r="E7293" s="92">
        <v>6107.1679690000001</v>
      </c>
      <c r="F7293" s="92">
        <v>6107.1679690000001</v>
      </c>
      <c r="G7293" s="92">
        <v>71888500</v>
      </c>
    </row>
    <row r="7294" spans="1:7" x14ac:dyDescent="0.25">
      <c r="A7294" s="87">
        <v>43434</v>
      </c>
      <c r="B7294" s="92">
        <v>6104.6372069999998</v>
      </c>
      <c r="C7294" s="92">
        <v>6117.1948240000002</v>
      </c>
      <c r="D7294" s="92">
        <v>6056.1240230000003</v>
      </c>
      <c r="E7294" s="92">
        <v>6056.1240230000003</v>
      </c>
      <c r="F7294" s="92">
        <v>6056.1240230000003</v>
      </c>
      <c r="G7294" s="92">
        <v>104904600</v>
      </c>
    </row>
    <row r="7295" spans="1:7" x14ac:dyDescent="0.25">
      <c r="A7295" s="87">
        <v>43437</v>
      </c>
      <c r="B7295" s="92">
        <v>6118.0639650000003</v>
      </c>
      <c r="C7295" s="92">
        <v>6157.3007809999999</v>
      </c>
      <c r="D7295" s="92">
        <v>6101.7431640000004</v>
      </c>
      <c r="E7295" s="92">
        <v>6118.3198240000002</v>
      </c>
      <c r="F7295" s="92">
        <v>6118.3198240000002</v>
      </c>
      <c r="G7295" s="92">
        <v>84784300</v>
      </c>
    </row>
    <row r="7296" spans="1:7" x14ac:dyDescent="0.25">
      <c r="A7296" s="87">
        <v>43438</v>
      </c>
      <c r="B7296" s="92">
        <v>6118.6337890000004</v>
      </c>
      <c r="C7296" s="92">
        <v>6152.8598629999997</v>
      </c>
      <c r="D7296" s="92">
        <v>6118.4692379999997</v>
      </c>
      <c r="E7296" s="92">
        <v>6152.8598629999997</v>
      </c>
      <c r="F7296" s="92">
        <v>6152.8598629999997</v>
      </c>
      <c r="G7296" s="92">
        <v>65189800</v>
      </c>
    </row>
    <row r="7297" spans="1:7" x14ac:dyDescent="0.25">
      <c r="A7297" s="87">
        <v>43439</v>
      </c>
      <c r="B7297" s="92">
        <v>6097.6440430000002</v>
      </c>
      <c r="C7297" s="92">
        <v>6133.1201170000004</v>
      </c>
      <c r="D7297" s="92">
        <v>6064.8320309999999</v>
      </c>
      <c r="E7297" s="92">
        <v>6133.1201170000004</v>
      </c>
      <c r="F7297" s="92">
        <v>6133.1201170000004</v>
      </c>
      <c r="G7297" s="92">
        <v>67897200</v>
      </c>
    </row>
    <row r="7298" spans="1:7" x14ac:dyDescent="0.25">
      <c r="A7298" s="87">
        <v>43440</v>
      </c>
      <c r="B7298" s="92">
        <v>6095.0068359999996</v>
      </c>
      <c r="C7298" s="92">
        <v>6131.6318359999996</v>
      </c>
      <c r="D7298" s="92">
        <v>6086.1318359999996</v>
      </c>
      <c r="E7298" s="92">
        <v>6115.4931640000004</v>
      </c>
      <c r="F7298" s="92">
        <v>6115.4931640000004</v>
      </c>
      <c r="G7298" s="92">
        <v>65929300</v>
      </c>
    </row>
    <row r="7299" spans="1:7" x14ac:dyDescent="0.25">
      <c r="A7299" s="87">
        <v>43441</v>
      </c>
      <c r="B7299" s="92">
        <v>6108.9501950000003</v>
      </c>
      <c r="C7299" s="92">
        <v>6141.4702150000003</v>
      </c>
      <c r="D7299" s="92">
        <v>6103.1767579999996</v>
      </c>
      <c r="E7299" s="92">
        <v>6126.3559569999998</v>
      </c>
      <c r="F7299" s="92">
        <v>6126.3559569999998</v>
      </c>
      <c r="G7299" s="92">
        <v>66079200</v>
      </c>
    </row>
    <row r="7300" spans="1:7" x14ac:dyDescent="0.25">
      <c r="A7300" s="87">
        <v>43444</v>
      </c>
      <c r="B7300" s="92">
        <v>6103.0971680000002</v>
      </c>
      <c r="C7300" s="92">
        <v>6121.7807620000003</v>
      </c>
      <c r="D7300" s="92">
        <v>6078.6318359999996</v>
      </c>
      <c r="E7300" s="92">
        <v>6111.3598629999997</v>
      </c>
      <c r="F7300" s="92">
        <v>6111.3598629999997</v>
      </c>
      <c r="G7300" s="92">
        <v>56866400</v>
      </c>
    </row>
    <row r="7301" spans="1:7" x14ac:dyDescent="0.25">
      <c r="A7301" s="87">
        <v>43445</v>
      </c>
      <c r="B7301" s="92">
        <v>6095.3491210000002</v>
      </c>
      <c r="C7301" s="92">
        <v>6106.9848629999997</v>
      </c>
      <c r="D7301" s="92">
        <v>6069.1611329999996</v>
      </c>
      <c r="E7301" s="92">
        <v>6076.5869140000004</v>
      </c>
      <c r="F7301" s="92">
        <v>6076.5869140000004</v>
      </c>
      <c r="G7301" s="92">
        <v>71781900</v>
      </c>
    </row>
    <row r="7302" spans="1:7" x14ac:dyDescent="0.25">
      <c r="A7302" s="87">
        <v>43446</v>
      </c>
      <c r="B7302" s="92">
        <v>6097.7309569999998</v>
      </c>
      <c r="C7302" s="92">
        <v>6118.2260740000002</v>
      </c>
      <c r="D7302" s="92">
        <v>6084.3388670000004</v>
      </c>
      <c r="E7302" s="92">
        <v>6115.5771480000003</v>
      </c>
      <c r="F7302" s="92">
        <v>6115.5771480000003</v>
      </c>
      <c r="G7302" s="92">
        <v>79263500</v>
      </c>
    </row>
    <row r="7303" spans="1:7" x14ac:dyDescent="0.25">
      <c r="A7303" s="87">
        <v>43447</v>
      </c>
      <c r="B7303" s="92">
        <v>6140.8759769999997</v>
      </c>
      <c r="C7303" s="92">
        <v>6186.046875</v>
      </c>
      <c r="D7303" s="92">
        <v>6139.3320309999999</v>
      </c>
      <c r="E7303" s="92">
        <v>6177.7202150000003</v>
      </c>
      <c r="F7303" s="92">
        <v>6177.7202150000003</v>
      </c>
      <c r="G7303" s="92">
        <v>82093700</v>
      </c>
    </row>
    <row r="7304" spans="1:7" x14ac:dyDescent="0.25">
      <c r="A7304" s="87">
        <v>43448</v>
      </c>
      <c r="B7304" s="92">
        <v>6178.5668949999999</v>
      </c>
      <c r="C7304" s="92">
        <v>6185.4799800000001</v>
      </c>
      <c r="D7304" s="92">
        <v>6160.3520509999998</v>
      </c>
      <c r="E7304" s="92">
        <v>6169.8427730000003</v>
      </c>
      <c r="F7304" s="92">
        <v>6169.8427730000003</v>
      </c>
      <c r="G7304" s="92">
        <v>61924800</v>
      </c>
    </row>
    <row r="7305" spans="1:7" x14ac:dyDescent="0.25">
      <c r="A7305" s="87">
        <v>43451</v>
      </c>
      <c r="B7305" s="92">
        <v>6163.6279299999997</v>
      </c>
      <c r="C7305" s="92">
        <v>6174.2202150000003</v>
      </c>
      <c r="D7305" s="92">
        <v>6089.3051759999998</v>
      </c>
      <c r="E7305" s="92">
        <v>6089.3051759999998</v>
      </c>
      <c r="F7305" s="92">
        <v>6089.3051759999998</v>
      </c>
      <c r="G7305" s="92">
        <v>61873200</v>
      </c>
    </row>
    <row r="7306" spans="1:7" x14ac:dyDescent="0.25">
      <c r="A7306" s="87">
        <v>43452</v>
      </c>
      <c r="B7306" s="92">
        <v>6056.2329099999997</v>
      </c>
      <c r="C7306" s="92">
        <v>6081.8671880000002</v>
      </c>
      <c r="D7306" s="92">
        <v>6014.794922</v>
      </c>
      <c r="E7306" s="92">
        <v>6081.8671880000002</v>
      </c>
      <c r="F7306" s="92">
        <v>6081.8671880000002</v>
      </c>
      <c r="G7306" s="92">
        <v>60526100</v>
      </c>
    </row>
    <row r="7307" spans="1:7" x14ac:dyDescent="0.25">
      <c r="A7307" s="87">
        <v>43453</v>
      </c>
      <c r="B7307" s="92">
        <v>6076.294922</v>
      </c>
      <c r="C7307" s="92">
        <v>6176.0942379999997</v>
      </c>
      <c r="D7307" s="92">
        <v>6076.2211909999996</v>
      </c>
      <c r="E7307" s="92">
        <v>6176.0942379999997</v>
      </c>
      <c r="F7307" s="92">
        <v>6176.0942379999997</v>
      </c>
      <c r="G7307" s="92">
        <v>82872200</v>
      </c>
    </row>
    <row r="7308" spans="1:7" x14ac:dyDescent="0.25">
      <c r="A7308" s="87">
        <v>43454</v>
      </c>
      <c r="B7308" s="92">
        <v>6144.9360349999997</v>
      </c>
      <c r="C7308" s="92">
        <v>6160.4130859999996</v>
      </c>
      <c r="D7308" s="92">
        <v>6112.0551759999998</v>
      </c>
      <c r="E7308" s="92">
        <v>6147.8759769999997</v>
      </c>
      <c r="F7308" s="92">
        <v>6147.8759769999997</v>
      </c>
      <c r="G7308" s="92">
        <v>64812900</v>
      </c>
    </row>
    <row r="7309" spans="1:7" x14ac:dyDescent="0.25">
      <c r="A7309" s="87">
        <v>43455</v>
      </c>
      <c r="B7309" s="92">
        <v>6117.8359380000002</v>
      </c>
      <c r="C7309" s="92">
        <v>6165.2841799999997</v>
      </c>
      <c r="D7309" s="92">
        <v>6110.6098629999997</v>
      </c>
      <c r="E7309" s="92">
        <v>6163.5961909999996</v>
      </c>
      <c r="F7309" s="92">
        <v>6163.5961909999996</v>
      </c>
      <c r="G7309" s="92">
        <v>59446800</v>
      </c>
    </row>
    <row r="7310" spans="1:7" x14ac:dyDescent="0.25">
      <c r="A7310" s="87">
        <v>43458</v>
      </c>
      <c r="B7310" s="92" t="s">
        <v>2065</v>
      </c>
      <c r="C7310" s="92" t="s">
        <v>2065</v>
      </c>
      <c r="D7310" s="92" t="s">
        <v>2065</v>
      </c>
      <c r="E7310" s="92" t="s">
        <v>2065</v>
      </c>
      <c r="F7310" s="92" t="s">
        <v>2065</v>
      </c>
      <c r="G7310" s="92" t="s">
        <v>2065</v>
      </c>
    </row>
    <row r="7311" spans="1:7" x14ac:dyDescent="0.25">
      <c r="A7311" s="87">
        <v>43459</v>
      </c>
      <c r="B7311" s="92" t="s">
        <v>2065</v>
      </c>
      <c r="C7311" s="92" t="s">
        <v>2065</v>
      </c>
      <c r="D7311" s="92" t="s">
        <v>2065</v>
      </c>
      <c r="E7311" s="92" t="s">
        <v>2065</v>
      </c>
      <c r="F7311" s="92" t="s">
        <v>2065</v>
      </c>
      <c r="G7311" s="92" t="s">
        <v>2065</v>
      </c>
    </row>
    <row r="7312" spans="1:7" x14ac:dyDescent="0.25">
      <c r="A7312" s="87">
        <v>43460</v>
      </c>
      <c r="B7312" s="92">
        <v>6126.6528319999998</v>
      </c>
      <c r="C7312" s="92">
        <v>6144.6049800000001</v>
      </c>
      <c r="D7312" s="92">
        <v>6094.4121089999999</v>
      </c>
      <c r="E7312" s="92">
        <v>6127.8500979999999</v>
      </c>
      <c r="F7312" s="92">
        <v>6127.8500979999999</v>
      </c>
      <c r="G7312" s="92">
        <v>53220400</v>
      </c>
    </row>
    <row r="7313" spans="1:7" x14ac:dyDescent="0.25">
      <c r="A7313" s="87">
        <v>43461</v>
      </c>
      <c r="B7313" s="92">
        <v>6173.5180659999996</v>
      </c>
      <c r="C7313" s="92">
        <v>6191.703125</v>
      </c>
      <c r="D7313" s="92">
        <v>6157.6528319999998</v>
      </c>
      <c r="E7313" s="92">
        <v>6190.6430659999996</v>
      </c>
      <c r="F7313" s="92">
        <v>6190.6430659999996</v>
      </c>
      <c r="G7313" s="92">
        <v>65545500</v>
      </c>
    </row>
    <row r="7314" spans="1:7" x14ac:dyDescent="0.25">
      <c r="A7314" s="87">
        <v>43462</v>
      </c>
      <c r="B7314" s="92">
        <v>6200.296875</v>
      </c>
      <c r="C7314" s="92">
        <v>6212.125</v>
      </c>
      <c r="D7314" s="92">
        <v>6176.6308589999999</v>
      </c>
      <c r="E7314" s="92">
        <v>6194.498047</v>
      </c>
      <c r="F7314" s="92">
        <v>6194.498047</v>
      </c>
      <c r="G7314" s="92">
        <v>69954900</v>
      </c>
    </row>
    <row r="7315" spans="1:7" x14ac:dyDescent="0.25">
      <c r="A7315" s="87">
        <v>43465</v>
      </c>
      <c r="B7315" s="92" t="s">
        <v>2065</v>
      </c>
      <c r="C7315" s="92" t="s">
        <v>2065</v>
      </c>
      <c r="D7315" s="92" t="s">
        <v>2065</v>
      </c>
      <c r="E7315" s="92" t="s">
        <v>2065</v>
      </c>
      <c r="F7315" s="92" t="s">
        <v>2065</v>
      </c>
      <c r="G7315" s="92" t="s">
        <v>2065</v>
      </c>
    </row>
    <row r="7316" spans="1:7" x14ac:dyDescent="0.25">
      <c r="A7316" s="87">
        <v>43466</v>
      </c>
      <c r="B7316" s="92" t="s">
        <v>2065</v>
      </c>
      <c r="C7316" s="92" t="s">
        <v>2065</v>
      </c>
      <c r="D7316" s="92" t="s">
        <v>2065</v>
      </c>
      <c r="E7316" s="92" t="s">
        <v>2065</v>
      </c>
      <c r="F7316" s="92" t="s">
        <v>2065</v>
      </c>
      <c r="G7316" s="92" t="s">
        <v>2065</v>
      </c>
    </row>
    <row r="7317" spans="1:7" x14ac:dyDescent="0.25">
      <c r="A7317" s="87">
        <v>43467</v>
      </c>
      <c r="B7317" s="92">
        <v>6197.8710940000001</v>
      </c>
      <c r="C7317" s="92">
        <v>6205.8950199999999</v>
      </c>
      <c r="D7317" s="92">
        <v>6164.8339839999999</v>
      </c>
      <c r="E7317" s="92">
        <v>6181.1748049999997</v>
      </c>
      <c r="F7317" s="92">
        <v>6181.1748049999997</v>
      </c>
      <c r="G7317" s="92">
        <v>52797800</v>
      </c>
    </row>
    <row r="7318" spans="1:7" x14ac:dyDescent="0.25">
      <c r="A7318" s="87">
        <v>43468</v>
      </c>
      <c r="B7318" s="92">
        <v>6176.1518550000001</v>
      </c>
      <c r="C7318" s="92">
        <v>6221.0097660000001</v>
      </c>
      <c r="D7318" s="92">
        <v>6176.1518550000001</v>
      </c>
      <c r="E7318" s="92">
        <v>6221.0097660000001</v>
      </c>
      <c r="F7318" s="92">
        <v>6221.0097660000001</v>
      </c>
      <c r="G7318" s="92">
        <v>72166700</v>
      </c>
    </row>
    <row r="7319" spans="1:7" x14ac:dyDescent="0.25">
      <c r="A7319" s="87">
        <v>43469</v>
      </c>
      <c r="B7319" s="92">
        <v>6211.0961909999996</v>
      </c>
      <c r="C7319" s="92">
        <v>6274.5400390000004</v>
      </c>
      <c r="D7319" s="92">
        <v>6200.8540039999998</v>
      </c>
      <c r="E7319" s="92">
        <v>6274.5400390000004</v>
      </c>
      <c r="F7319" s="92">
        <v>6274.5400390000004</v>
      </c>
      <c r="G7319" s="92">
        <v>80858100</v>
      </c>
    </row>
    <row r="7320" spans="1:7" x14ac:dyDescent="0.25">
      <c r="A7320" s="87">
        <v>43472</v>
      </c>
      <c r="B7320" s="92">
        <v>6317.6259769999997</v>
      </c>
      <c r="C7320" s="92">
        <v>6354.7578130000002</v>
      </c>
      <c r="D7320" s="92">
        <v>6287.2241210000002</v>
      </c>
      <c r="E7320" s="92">
        <v>6287.2241210000002</v>
      </c>
      <c r="F7320" s="92">
        <v>6287.2241210000002</v>
      </c>
      <c r="G7320" s="92">
        <v>90278300</v>
      </c>
    </row>
    <row r="7321" spans="1:7" x14ac:dyDescent="0.25">
      <c r="A7321" s="87">
        <v>43473</v>
      </c>
      <c r="B7321" s="92">
        <v>6292.2631840000004</v>
      </c>
      <c r="C7321" s="92">
        <v>6316.2402339999999</v>
      </c>
      <c r="D7321" s="92">
        <v>6251.3759769999997</v>
      </c>
      <c r="E7321" s="92">
        <v>6262.8471680000002</v>
      </c>
      <c r="F7321" s="92">
        <v>6262.8471680000002</v>
      </c>
      <c r="G7321" s="92">
        <v>90537400</v>
      </c>
    </row>
    <row r="7322" spans="1:7" x14ac:dyDescent="0.25">
      <c r="A7322" s="87">
        <v>43474</v>
      </c>
      <c r="B7322" s="92">
        <v>6296.1152339999999</v>
      </c>
      <c r="C7322" s="92">
        <v>6311.5791019999997</v>
      </c>
      <c r="D7322" s="92">
        <v>6265.326172</v>
      </c>
      <c r="E7322" s="92">
        <v>6272.2377930000002</v>
      </c>
      <c r="F7322" s="92">
        <v>6272.2377930000002</v>
      </c>
      <c r="G7322" s="92">
        <v>105604200</v>
      </c>
    </row>
    <row r="7323" spans="1:7" x14ac:dyDescent="0.25">
      <c r="A7323" s="87">
        <v>43475</v>
      </c>
      <c r="B7323" s="92">
        <v>6293.9580079999996</v>
      </c>
      <c r="C7323" s="92">
        <v>6328.7138670000004</v>
      </c>
      <c r="D7323" s="92">
        <v>6268.5078130000002</v>
      </c>
      <c r="E7323" s="92">
        <v>6328.7138670000004</v>
      </c>
      <c r="F7323" s="92">
        <v>6328.7138670000004</v>
      </c>
      <c r="G7323" s="92">
        <v>122462300</v>
      </c>
    </row>
    <row r="7324" spans="1:7" x14ac:dyDescent="0.25">
      <c r="A7324" s="87">
        <v>43476</v>
      </c>
      <c r="B7324" s="92">
        <v>6347.9731449999999</v>
      </c>
      <c r="C7324" s="92">
        <v>6361.4648440000001</v>
      </c>
      <c r="D7324" s="92">
        <v>6337.5478519999997</v>
      </c>
      <c r="E7324" s="92">
        <v>6361.4648440000001</v>
      </c>
      <c r="F7324" s="92">
        <v>6361.4648440000001</v>
      </c>
      <c r="G7324" s="92">
        <v>78112000</v>
      </c>
    </row>
    <row r="7325" spans="1:7" x14ac:dyDescent="0.25">
      <c r="A7325" s="87">
        <v>43479</v>
      </c>
      <c r="B7325" s="92">
        <v>6351.3291019999997</v>
      </c>
      <c r="C7325" s="92">
        <v>6359.875</v>
      </c>
      <c r="D7325" s="92">
        <v>6302.3959960000002</v>
      </c>
      <c r="E7325" s="92">
        <v>6336.1162109999996</v>
      </c>
      <c r="F7325" s="92">
        <v>6336.1162109999996</v>
      </c>
      <c r="G7325" s="92">
        <v>79731000</v>
      </c>
    </row>
    <row r="7326" spans="1:7" x14ac:dyDescent="0.25">
      <c r="A7326" s="87">
        <v>43480</v>
      </c>
      <c r="B7326" s="92">
        <v>6347.1010740000002</v>
      </c>
      <c r="C7326" s="92">
        <v>6408.7841799999997</v>
      </c>
      <c r="D7326" s="92">
        <v>6333.6440430000002</v>
      </c>
      <c r="E7326" s="92">
        <v>6408.7841799999997</v>
      </c>
      <c r="F7326" s="92">
        <v>6408.7841799999997</v>
      </c>
      <c r="G7326" s="92">
        <v>95139900</v>
      </c>
    </row>
    <row r="7327" spans="1:7" x14ac:dyDescent="0.25">
      <c r="A7327" s="87">
        <v>43481</v>
      </c>
      <c r="B7327" s="92">
        <v>6417.1308589999999</v>
      </c>
      <c r="C7327" s="92">
        <v>6425.9409180000002</v>
      </c>
      <c r="D7327" s="92">
        <v>6385.5898440000001</v>
      </c>
      <c r="E7327" s="92">
        <v>6413.3598629999997</v>
      </c>
      <c r="F7327" s="92">
        <v>6413.3598629999997</v>
      </c>
      <c r="G7327" s="92">
        <v>104252800</v>
      </c>
    </row>
    <row r="7328" spans="1:7" x14ac:dyDescent="0.25">
      <c r="A7328" s="87">
        <v>43482</v>
      </c>
      <c r="B7328" s="92">
        <v>6421.4072269999997</v>
      </c>
      <c r="C7328" s="92">
        <v>6457.7348629999997</v>
      </c>
      <c r="D7328" s="92">
        <v>6410.9501950000003</v>
      </c>
      <c r="E7328" s="92">
        <v>6423.7797849999997</v>
      </c>
      <c r="F7328" s="92">
        <v>6423.7797849999997</v>
      </c>
      <c r="G7328" s="92">
        <v>99214400</v>
      </c>
    </row>
    <row r="7329" spans="1:7" x14ac:dyDescent="0.25">
      <c r="A7329" s="87">
        <v>43483</v>
      </c>
      <c r="B7329" s="92">
        <v>6444.2128910000001</v>
      </c>
      <c r="C7329" s="92">
        <v>6452.5581050000001</v>
      </c>
      <c r="D7329" s="92">
        <v>6409.0952150000003</v>
      </c>
      <c r="E7329" s="92">
        <v>6448.1557620000003</v>
      </c>
      <c r="F7329" s="92">
        <v>6448.1557620000003</v>
      </c>
      <c r="G7329" s="92">
        <v>80004400</v>
      </c>
    </row>
    <row r="7330" spans="1:7" x14ac:dyDescent="0.25">
      <c r="A7330" s="87">
        <v>43486</v>
      </c>
      <c r="B7330" s="92">
        <v>6448.5361329999996</v>
      </c>
      <c r="C7330" s="92">
        <v>6472.1499020000001</v>
      </c>
      <c r="D7330" s="92">
        <v>6438.9008789999998</v>
      </c>
      <c r="E7330" s="92">
        <v>6450.8339839999999</v>
      </c>
      <c r="F7330" s="92">
        <v>6450.8339839999999</v>
      </c>
      <c r="G7330" s="92">
        <v>101769000</v>
      </c>
    </row>
    <row r="7331" spans="1:7" x14ac:dyDescent="0.25">
      <c r="A7331" s="87">
        <v>43487</v>
      </c>
      <c r="B7331" s="92">
        <v>6452.6040039999998</v>
      </c>
      <c r="C7331" s="92">
        <v>6468.5620120000003</v>
      </c>
      <c r="D7331" s="92">
        <v>6416.5927730000003</v>
      </c>
      <c r="E7331" s="92">
        <v>6468.5620120000003</v>
      </c>
      <c r="F7331" s="92">
        <v>6468.5620120000003</v>
      </c>
      <c r="G7331" s="92">
        <v>100776200</v>
      </c>
    </row>
    <row r="7332" spans="1:7" x14ac:dyDescent="0.25">
      <c r="A7332" s="87">
        <v>43488</v>
      </c>
      <c r="B7332" s="92">
        <v>6452.9057620000003</v>
      </c>
      <c r="C7332" s="92">
        <v>6484.1958009999998</v>
      </c>
      <c r="D7332" s="92">
        <v>6449.919922</v>
      </c>
      <c r="E7332" s="92">
        <v>6451.169922</v>
      </c>
      <c r="F7332" s="92">
        <v>6451.169922</v>
      </c>
      <c r="G7332" s="92">
        <v>109468500</v>
      </c>
    </row>
    <row r="7333" spans="1:7" x14ac:dyDescent="0.25">
      <c r="A7333" s="87">
        <v>43489</v>
      </c>
      <c r="B7333" s="92">
        <v>6451.2568359999996</v>
      </c>
      <c r="C7333" s="92">
        <v>6478.8837890000004</v>
      </c>
      <c r="D7333" s="92">
        <v>6446.5820309999999</v>
      </c>
      <c r="E7333" s="92">
        <v>6466.6547849999997</v>
      </c>
      <c r="F7333" s="92">
        <v>6466.6547849999997</v>
      </c>
      <c r="G7333" s="92">
        <v>120391000</v>
      </c>
    </row>
    <row r="7334" spans="1:7" x14ac:dyDescent="0.25">
      <c r="A7334" s="87">
        <v>43490</v>
      </c>
      <c r="B7334" s="92">
        <v>6474.1591799999997</v>
      </c>
      <c r="C7334" s="92">
        <v>6498.3339839999999</v>
      </c>
      <c r="D7334" s="92">
        <v>6470.123047</v>
      </c>
      <c r="E7334" s="92">
        <v>6482.8427730000003</v>
      </c>
      <c r="F7334" s="92">
        <v>6482.8427730000003</v>
      </c>
      <c r="G7334" s="92">
        <v>92035400</v>
      </c>
    </row>
    <row r="7335" spans="1:7" x14ac:dyDescent="0.25">
      <c r="A7335" s="87">
        <v>43493</v>
      </c>
      <c r="B7335" s="92">
        <v>6488.9018550000001</v>
      </c>
      <c r="C7335" s="92">
        <v>6501.0859380000002</v>
      </c>
      <c r="D7335" s="92">
        <v>6433.8198240000002</v>
      </c>
      <c r="E7335" s="92">
        <v>6458.7119140000004</v>
      </c>
      <c r="F7335" s="92">
        <v>6458.7119140000004</v>
      </c>
      <c r="G7335" s="92">
        <v>95548600</v>
      </c>
    </row>
    <row r="7336" spans="1:7" x14ac:dyDescent="0.25">
      <c r="A7336" s="87">
        <v>43494</v>
      </c>
      <c r="B7336" s="92">
        <v>6454.4731449999999</v>
      </c>
      <c r="C7336" s="92">
        <v>6485.2470700000003</v>
      </c>
      <c r="D7336" s="92">
        <v>6428.4702150000003</v>
      </c>
      <c r="E7336" s="92">
        <v>6436.4799800000001</v>
      </c>
      <c r="F7336" s="92">
        <v>6436.4799800000001</v>
      </c>
      <c r="G7336" s="92">
        <v>73064200</v>
      </c>
    </row>
    <row r="7337" spans="1:7" x14ac:dyDescent="0.25">
      <c r="A7337" s="87">
        <v>43495</v>
      </c>
      <c r="B7337" s="92">
        <v>6445.4091799999997</v>
      </c>
      <c r="C7337" s="92">
        <v>6464.9267579999996</v>
      </c>
      <c r="D7337" s="92">
        <v>6435.4179690000001</v>
      </c>
      <c r="E7337" s="92">
        <v>6464.1889650000003</v>
      </c>
      <c r="F7337" s="92">
        <v>6464.1889650000003</v>
      </c>
      <c r="G7337" s="92">
        <v>78683300</v>
      </c>
    </row>
    <row r="7338" spans="1:7" x14ac:dyDescent="0.25">
      <c r="A7338" s="87">
        <v>43496</v>
      </c>
      <c r="B7338" s="92">
        <v>6491.3891599999997</v>
      </c>
      <c r="C7338" s="92">
        <v>6544.4790039999998</v>
      </c>
      <c r="D7338" s="92">
        <v>6491.3891599999997</v>
      </c>
      <c r="E7338" s="92">
        <v>6532.9692379999997</v>
      </c>
      <c r="F7338" s="92">
        <v>6532.9692379999997</v>
      </c>
      <c r="G7338" s="92">
        <v>104349100</v>
      </c>
    </row>
    <row r="7339" spans="1:7" x14ac:dyDescent="0.25">
      <c r="A7339" s="87">
        <v>43497</v>
      </c>
      <c r="B7339" s="92">
        <v>6552.0571289999998</v>
      </c>
      <c r="C7339" s="92">
        <v>6581.7319340000004</v>
      </c>
      <c r="D7339" s="92">
        <v>6516.4360349999997</v>
      </c>
      <c r="E7339" s="92">
        <v>6538.6381840000004</v>
      </c>
      <c r="F7339" s="92">
        <v>6538.6381840000004</v>
      </c>
      <c r="G7339" s="92">
        <v>88866200</v>
      </c>
    </row>
    <row r="7340" spans="1:7" x14ac:dyDescent="0.25">
      <c r="A7340" s="87">
        <v>43500</v>
      </c>
      <c r="B7340" s="92">
        <v>6540.7739259999998</v>
      </c>
      <c r="C7340" s="92">
        <v>6555.9868159999996</v>
      </c>
      <c r="D7340" s="92">
        <v>6479.0498049999997</v>
      </c>
      <c r="E7340" s="92">
        <v>6481.451172</v>
      </c>
      <c r="F7340" s="92">
        <v>6481.451172</v>
      </c>
      <c r="G7340" s="92">
        <v>89042000</v>
      </c>
    </row>
    <row r="7341" spans="1:7" x14ac:dyDescent="0.25">
      <c r="A7341" s="87">
        <v>43501</v>
      </c>
      <c r="B7341" s="92" t="s">
        <v>2065</v>
      </c>
      <c r="C7341" s="92" t="s">
        <v>2065</v>
      </c>
      <c r="D7341" s="92" t="s">
        <v>2065</v>
      </c>
      <c r="E7341" s="92" t="s">
        <v>2065</v>
      </c>
      <c r="F7341" s="92" t="s">
        <v>2065</v>
      </c>
      <c r="G7341" s="92" t="s">
        <v>2065</v>
      </c>
    </row>
    <row r="7342" spans="1:7" x14ac:dyDescent="0.25">
      <c r="A7342" s="87">
        <v>43502</v>
      </c>
      <c r="B7342" s="92">
        <v>6503.578125</v>
      </c>
      <c r="C7342" s="92">
        <v>6552.216797</v>
      </c>
      <c r="D7342" s="92">
        <v>6503.578125</v>
      </c>
      <c r="E7342" s="92">
        <v>6547.876953</v>
      </c>
      <c r="F7342" s="92">
        <v>6547.876953</v>
      </c>
      <c r="G7342" s="92">
        <v>106799500</v>
      </c>
    </row>
    <row r="7343" spans="1:7" x14ac:dyDescent="0.25">
      <c r="A7343" s="87">
        <v>43503</v>
      </c>
      <c r="B7343" s="92">
        <v>6556.1152339999999</v>
      </c>
      <c r="C7343" s="92">
        <v>6563.9819340000004</v>
      </c>
      <c r="D7343" s="92">
        <v>6517.2250979999999</v>
      </c>
      <c r="E7343" s="92">
        <v>6536.4570309999999</v>
      </c>
      <c r="F7343" s="92">
        <v>6536.4570309999999</v>
      </c>
      <c r="G7343" s="92">
        <v>115112600</v>
      </c>
    </row>
    <row r="7344" spans="1:7" x14ac:dyDescent="0.25">
      <c r="A7344" s="87">
        <v>43504</v>
      </c>
      <c r="B7344" s="92">
        <v>6513.7431640000004</v>
      </c>
      <c r="C7344" s="92">
        <v>6526.8662109999996</v>
      </c>
      <c r="D7344" s="92">
        <v>6498.9648440000001</v>
      </c>
      <c r="E7344" s="92">
        <v>6521.6630859999996</v>
      </c>
      <c r="F7344" s="92">
        <v>6521.6630859999996</v>
      </c>
      <c r="G7344" s="92">
        <v>96579400</v>
      </c>
    </row>
    <row r="7345" spans="1:7" x14ac:dyDescent="0.25">
      <c r="A7345" s="87">
        <v>43507</v>
      </c>
      <c r="B7345" s="92">
        <v>6523.7021480000003</v>
      </c>
      <c r="C7345" s="92">
        <v>6535.1782229999999</v>
      </c>
      <c r="D7345" s="92">
        <v>6494.125</v>
      </c>
      <c r="E7345" s="92">
        <v>6495.001953</v>
      </c>
      <c r="F7345" s="92">
        <v>6495.001953</v>
      </c>
      <c r="G7345" s="92">
        <v>94974200</v>
      </c>
    </row>
    <row r="7346" spans="1:7" x14ac:dyDescent="0.25">
      <c r="A7346" s="87">
        <v>43508</v>
      </c>
      <c r="B7346" s="92">
        <v>6503.0507809999999</v>
      </c>
      <c r="C7346" s="92">
        <v>6513.1020509999998</v>
      </c>
      <c r="D7346" s="92">
        <v>6392.2368159999996</v>
      </c>
      <c r="E7346" s="92">
        <v>6426.3251950000003</v>
      </c>
      <c r="F7346" s="92">
        <v>6426.3251950000003</v>
      </c>
      <c r="G7346" s="92">
        <v>118209700</v>
      </c>
    </row>
    <row r="7347" spans="1:7" x14ac:dyDescent="0.25">
      <c r="A7347" s="87">
        <v>43509</v>
      </c>
      <c r="B7347" s="92">
        <v>6445.1791990000002</v>
      </c>
      <c r="C7347" s="92">
        <v>6456.5708009999998</v>
      </c>
      <c r="D7347" s="92">
        <v>6398.8920900000003</v>
      </c>
      <c r="E7347" s="92">
        <v>6419.1162109999996</v>
      </c>
      <c r="F7347" s="92">
        <v>6419.1162109999996</v>
      </c>
      <c r="G7347" s="92">
        <v>122590200</v>
      </c>
    </row>
    <row r="7348" spans="1:7" x14ac:dyDescent="0.25">
      <c r="A7348" s="87">
        <v>43510</v>
      </c>
      <c r="B7348" s="92">
        <v>6429.1318359999996</v>
      </c>
      <c r="C7348" s="92">
        <v>6446.3359380000002</v>
      </c>
      <c r="D7348" s="92">
        <v>6402.4301759999998</v>
      </c>
      <c r="E7348" s="92">
        <v>6420.0180659999996</v>
      </c>
      <c r="F7348" s="92">
        <v>6420.0180659999996</v>
      </c>
      <c r="G7348" s="92">
        <v>117183600</v>
      </c>
    </row>
    <row r="7349" spans="1:7" x14ac:dyDescent="0.25">
      <c r="A7349" s="87">
        <v>43511</v>
      </c>
      <c r="B7349" s="92">
        <v>6425.8139650000003</v>
      </c>
      <c r="C7349" s="92">
        <v>6433.6850590000004</v>
      </c>
      <c r="D7349" s="92">
        <v>6374.8989259999998</v>
      </c>
      <c r="E7349" s="92">
        <v>6389.0849609999996</v>
      </c>
      <c r="F7349" s="92">
        <v>6389.0849609999996</v>
      </c>
      <c r="G7349" s="92">
        <v>98204900</v>
      </c>
    </row>
    <row r="7350" spans="1:7" x14ac:dyDescent="0.25">
      <c r="A7350" s="87">
        <v>43514</v>
      </c>
      <c r="B7350" s="92">
        <v>6428.2758789999998</v>
      </c>
      <c r="C7350" s="92">
        <v>6501.0278319999998</v>
      </c>
      <c r="D7350" s="92">
        <v>6425.9169920000004</v>
      </c>
      <c r="E7350" s="92">
        <v>6497.8149409999996</v>
      </c>
      <c r="F7350" s="92">
        <v>6497.8149409999996</v>
      </c>
      <c r="G7350" s="92">
        <v>97765700</v>
      </c>
    </row>
    <row r="7351" spans="1:7" x14ac:dyDescent="0.25">
      <c r="A7351" s="87">
        <v>43515</v>
      </c>
      <c r="B7351" s="92">
        <v>6500.701172</v>
      </c>
      <c r="C7351" s="92">
        <v>6534.0078130000002</v>
      </c>
      <c r="D7351" s="92">
        <v>6493.3090819999998</v>
      </c>
      <c r="E7351" s="92">
        <v>6494.6669920000004</v>
      </c>
      <c r="F7351" s="92">
        <v>6494.6669920000004</v>
      </c>
      <c r="G7351" s="92">
        <v>98372900</v>
      </c>
    </row>
    <row r="7352" spans="1:7" x14ac:dyDescent="0.25">
      <c r="A7352" s="87">
        <v>43516</v>
      </c>
      <c r="B7352" s="92">
        <v>6521.8081050000001</v>
      </c>
      <c r="C7352" s="92">
        <v>6552.1518550000001</v>
      </c>
      <c r="D7352" s="92">
        <v>6483.0708009999998</v>
      </c>
      <c r="E7352" s="92">
        <v>6512.7841799999997</v>
      </c>
      <c r="F7352" s="92">
        <v>6512.7841799999997</v>
      </c>
      <c r="G7352" s="92">
        <v>110588600</v>
      </c>
    </row>
    <row r="7353" spans="1:7" x14ac:dyDescent="0.25">
      <c r="A7353" s="87">
        <v>43517</v>
      </c>
      <c r="B7353" s="92">
        <v>6510.5732420000004</v>
      </c>
      <c r="C7353" s="92">
        <v>6539.0678710000002</v>
      </c>
      <c r="D7353" s="92">
        <v>6498.9902339999999</v>
      </c>
      <c r="E7353" s="92">
        <v>6537.7661129999997</v>
      </c>
      <c r="F7353" s="92">
        <v>6537.7661129999997</v>
      </c>
      <c r="G7353" s="92">
        <v>102022900</v>
      </c>
    </row>
    <row r="7354" spans="1:7" x14ac:dyDescent="0.25">
      <c r="A7354" s="87">
        <v>43518</v>
      </c>
      <c r="B7354" s="92">
        <v>6518.1879879999997</v>
      </c>
      <c r="C7354" s="92">
        <v>6530.2202150000003</v>
      </c>
      <c r="D7354" s="92">
        <v>6481.4750979999999</v>
      </c>
      <c r="E7354" s="92">
        <v>6501.3779299999997</v>
      </c>
      <c r="F7354" s="92">
        <v>6501.3779299999997</v>
      </c>
      <c r="G7354" s="92">
        <v>101594400</v>
      </c>
    </row>
    <row r="7355" spans="1:7" x14ac:dyDescent="0.25">
      <c r="A7355" s="87">
        <v>43521</v>
      </c>
      <c r="B7355" s="92">
        <v>6522.3100590000004</v>
      </c>
      <c r="C7355" s="92">
        <v>6538.4912109999996</v>
      </c>
      <c r="D7355" s="92">
        <v>6507.9248049999997</v>
      </c>
      <c r="E7355" s="92">
        <v>6525.3579099999997</v>
      </c>
      <c r="F7355" s="92">
        <v>6525.3579099999997</v>
      </c>
      <c r="G7355" s="92">
        <v>95685700</v>
      </c>
    </row>
    <row r="7356" spans="1:7" x14ac:dyDescent="0.25">
      <c r="A7356" s="87">
        <v>43522</v>
      </c>
      <c r="B7356" s="92">
        <v>6527.7211909999996</v>
      </c>
      <c r="C7356" s="92">
        <v>6540.9501950000003</v>
      </c>
      <c r="D7356" s="92">
        <v>6497.7578130000002</v>
      </c>
      <c r="E7356" s="92">
        <v>6540.9501950000003</v>
      </c>
      <c r="F7356" s="92">
        <v>6540.9501950000003</v>
      </c>
      <c r="G7356" s="92">
        <v>111994800</v>
      </c>
    </row>
    <row r="7357" spans="1:7" x14ac:dyDescent="0.25">
      <c r="A7357" s="87">
        <v>43523</v>
      </c>
      <c r="B7357" s="92">
        <v>6532.0390630000002</v>
      </c>
      <c r="C7357" s="92">
        <v>6539.2851559999999</v>
      </c>
      <c r="D7357" s="92">
        <v>6499.8149409999996</v>
      </c>
      <c r="E7357" s="92">
        <v>6525.6831050000001</v>
      </c>
      <c r="F7357" s="92">
        <v>6525.6831050000001</v>
      </c>
      <c r="G7357" s="92">
        <v>89352100</v>
      </c>
    </row>
    <row r="7358" spans="1:7" x14ac:dyDescent="0.25">
      <c r="A7358" s="87">
        <v>43524</v>
      </c>
      <c r="B7358" s="92">
        <v>6526.9331050000001</v>
      </c>
      <c r="C7358" s="92">
        <v>6526.9331050000001</v>
      </c>
      <c r="D7358" s="92">
        <v>6433.2441410000001</v>
      </c>
      <c r="E7358" s="92">
        <v>6443.3481449999999</v>
      </c>
      <c r="F7358" s="92">
        <v>6443.3481449999999</v>
      </c>
      <c r="G7358" s="92">
        <v>100223700</v>
      </c>
    </row>
    <row r="7359" spans="1:7" x14ac:dyDescent="0.25">
      <c r="A7359" s="87">
        <v>43525</v>
      </c>
      <c r="B7359" s="92">
        <v>6468.6201170000004</v>
      </c>
      <c r="C7359" s="92">
        <v>6505.0961909999996</v>
      </c>
      <c r="D7359" s="92">
        <v>6466.1572269999997</v>
      </c>
      <c r="E7359" s="92">
        <v>6499.8837890000004</v>
      </c>
      <c r="F7359" s="92">
        <v>6499.8837890000004</v>
      </c>
      <c r="G7359" s="92">
        <v>78269700</v>
      </c>
    </row>
    <row r="7360" spans="1:7" x14ac:dyDescent="0.25">
      <c r="A7360" s="87">
        <v>43528</v>
      </c>
      <c r="B7360" s="92">
        <v>6508.2641599999997</v>
      </c>
      <c r="C7360" s="92">
        <v>6537.2309569999998</v>
      </c>
      <c r="D7360" s="92">
        <v>6487.8530270000001</v>
      </c>
      <c r="E7360" s="92">
        <v>6488.419922</v>
      </c>
      <c r="F7360" s="92">
        <v>6488.419922</v>
      </c>
      <c r="G7360" s="92">
        <v>89179000</v>
      </c>
    </row>
    <row r="7361" spans="1:7" x14ac:dyDescent="0.25">
      <c r="A7361" s="87">
        <v>43529</v>
      </c>
      <c r="B7361" s="92">
        <v>6485.580078</v>
      </c>
      <c r="C7361" s="92">
        <v>6485.6440430000002</v>
      </c>
      <c r="D7361" s="92">
        <v>6409.3378910000001</v>
      </c>
      <c r="E7361" s="92">
        <v>6441.2797849999997</v>
      </c>
      <c r="F7361" s="92">
        <v>6441.2797849999997</v>
      </c>
      <c r="G7361" s="92">
        <v>82023100</v>
      </c>
    </row>
    <row r="7362" spans="1:7" x14ac:dyDescent="0.25">
      <c r="A7362" s="87">
        <v>43530</v>
      </c>
      <c r="B7362" s="92">
        <v>6460.8071289999998</v>
      </c>
      <c r="C7362" s="92">
        <v>6473.0122069999998</v>
      </c>
      <c r="D7362" s="92">
        <v>6424.2578130000002</v>
      </c>
      <c r="E7362" s="92">
        <v>6457.9560549999997</v>
      </c>
      <c r="F7362" s="92">
        <v>6457.9560549999997</v>
      </c>
      <c r="G7362" s="92">
        <v>91098200</v>
      </c>
    </row>
    <row r="7363" spans="1:7" x14ac:dyDescent="0.25">
      <c r="A7363" s="87">
        <v>43531</v>
      </c>
      <c r="B7363" s="92" t="s">
        <v>2065</v>
      </c>
      <c r="C7363" s="92" t="s">
        <v>2065</v>
      </c>
      <c r="D7363" s="92" t="s">
        <v>2065</v>
      </c>
      <c r="E7363" s="92" t="s">
        <v>2065</v>
      </c>
      <c r="F7363" s="92" t="s">
        <v>2065</v>
      </c>
      <c r="G7363" s="92" t="s">
        <v>2065</v>
      </c>
    </row>
    <row r="7364" spans="1:7" x14ac:dyDescent="0.25">
      <c r="A7364" s="87">
        <v>43532</v>
      </c>
      <c r="B7364" s="92">
        <v>6439.8408200000003</v>
      </c>
      <c r="C7364" s="92">
        <v>6442.2041019999997</v>
      </c>
      <c r="D7364" s="92">
        <v>6381.7309569999998</v>
      </c>
      <c r="E7364" s="92">
        <v>6383.0678710000002</v>
      </c>
      <c r="F7364" s="92">
        <v>6383.0678710000002</v>
      </c>
      <c r="G7364" s="92">
        <v>92588600</v>
      </c>
    </row>
    <row r="7365" spans="1:7" x14ac:dyDescent="0.25">
      <c r="A7365" s="87">
        <v>43535</v>
      </c>
      <c r="B7365" s="92">
        <v>6418.8828130000002</v>
      </c>
      <c r="C7365" s="92">
        <v>6420.7822269999997</v>
      </c>
      <c r="D7365" s="92">
        <v>6366.0390630000002</v>
      </c>
      <c r="E7365" s="92">
        <v>6366.4340819999998</v>
      </c>
      <c r="F7365" s="92">
        <v>6366.4340819999998</v>
      </c>
      <c r="G7365" s="92">
        <v>97316700</v>
      </c>
    </row>
    <row r="7366" spans="1:7" x14ac:dyDescent="0.25">
      <c r="A7366" s="87">
        <v>43536</v>
      </c>
      <c r="B7366" s="92">
        <v>6395.8808589999999</v>
      </c>
      <c r="C7366" s="92">
        <v>6404.4301759999998</v>
      </c>
      <c r="D7366" s="92">
        <v>6339.9677730000003</v>
      </c>
      <c r="E7366" s="92">
        <v>6353.7739259999998</v>
      </c>
      <c r="F7366" s="92">
        <v>6353.7739259999998</v>
      </c>
      <c r="G7366" s="92">
        <v>84514000</v>
      </c>
    </row>
    <row r="7367" spans="1:7" x14ac:dyDescent="0.25">
      <c r="A7367" s="87">
        <v>43537</v>
      </c>
      <c r="B7367" s="92">
        <v>6343.1210940000001</v>
      </c>
      <c r="C7367" s="92">
        <v>6377.5751950000003</v>
      </c>
      <c r="D7367" s="92">
        <v>6337.8740230000003</v>
      </c>
      <c r="E7367" s="92">
        <v>6377.5751950000003</v>
      </c>
      <c r="F7367" s="92">
        <v>6377.5751950000003</v>
      </c>
      <c r="G7367" s="92">
        <v>100029400</v>
      </c>
    </row>
    <row r="7368" spans="1:7" x14ac:dyDescent="0.25">
      <c r="A7368" s="87">
        <v>43538</v>
      </c>
      <c r="B7368" s="92">
        <v>6374.9169920000004</v>
      </c>
      <c r="C7368" s="92">
        <v>6413.2661129999997</v>
      </c>
      <c r="D7368" s="92">
        <v>6372.9648440000001</v>
      </c>
      <c r="E7368" s="92">
        <v>6413.2661129999997</v>
      </c>
      <c r="F7368" s="92">
        <v>6413.2661129999997</v>
      </c>
      <c r="G7368" s="92">
        <v>96692700</v>
      </c>
    </row>
    <row r="7369" spans="1:7" x14ac:dyDescent="0.25">
      <c r="A7369" s="87">
        <v>43539</v>
      </c>
      <c r="B7369" s="92">
        <v>6420.1821289999998</v>
      </c>
      <c r="C7369" s="92">
        <v>6489.1948240000002</v>
      </c>
      <c r="D7369" s="92">
        <v>6419.6440430000002</v>
      </c>
      <c r="E7369" s="92">
        <v>6461.1831050000001</v>
      </c>
      <c r="F7369" s="92">
        <v>6461.1831050000001</v>
      </c>
      <c r="G7369" s="92">
        <v>122938800</v>
      </c>
    </row>
    <row r="7370" spans="1:7" x14ac:dyDescent="0.25">
      <c r="A7370" s="87">
        <v>43542</v>
      </c>
      <c r="B7370" s="92">
        <v>6481.5927730000003</v>
      </c>
      <c r="C7370" s="92">
        <v>6509.4467770000001</v>
      </c>
      <c r="D7370" s="92">
        <v>6477.2880859999996</v>
      </c>
      <c r="E7370" s="92">
        <v>6509.4467770000001</v>
      </c>
      <c r="F7370" s="92">
        <v>6509.4467770000001</v>
      </c>
      <c r="G7370" s="92">
        <v>105004500</v>
      </c>
    </row>
    <row r="7371" spans="1:7" x14ac:dyDescent="0.25">
      <c r="A7371" s="87">
        <v>43543</v>
      </c>
      <c r="B7371" s="92">
        <v>6515.5610349999997</v>
      </c>
      <c r="C7371" s="92">
        <v>6522.205078</v>
      </c>
      <c r="D7371" s="92">
        <v>6473.2861329999996</v>
      </c>
      <c r="E7371" s="92">
        <v>6480.2758789999998</v>
      </c>
      <c r="F7371" s="92">
        <v>6480.2758789999998</v>
      </c>
      <c r="G7371" s="92">
        <v>113972800</v>
      </c>
    </row>
    <row r="7372" spans="1:7" x14ac:dyDescent="0.25">
      <c r="A7372" s="87">
        <v>43544</v>
      </c>
      <c r="B7372" s="92">
        <v>6486.8828130000002</v>
      </c>
      <c r="C7372" s="92">
        <v>6498.4257809999999</v>
      </c>
      <c r="D7372" s="92">
        <v>6463.9438479999999</v>
      </c>
      <c r="E7372" s="92">
        <v>6482.7099609999996</v>
      </c>
      <c r="F7372" s="92">
        <v>6482.7099609999996</v>
      </c>
      <c r="G7372" s="92">
        <v>106335600</v>
      </c>
    </row>
    <row r="7373" spans="1:7" x14ac:dyDescent="0.25">
      <c r="A7373" s="87">
        <v>43545</v>
      </c>
      <c r="B7373" s="92">
        <v>6499.2719729999999</v>
      </c>
      <c r="C7373" s="92">
        <v>6515.9711909999996</v>
      </c>
      <c r="D7373" s="92">
        <v>6484.3129879999997</v>
      </c>
      <c r="E7373" s="92">
        <v>6501.7758789999998</v>
      </c>
      <c r="F7373" s="92">
        <v>6501.7758789999998</v>
      </c>
      <c r="G7373" s="92">
        <v>120956200</v>
      </c>
    </row>
    <row r="7374" spans="1:7" x14ac:dyDescent="0.25">
      <c r="A7374" s="87">
        <v>43546</v>
      </c>
      <c r="B7374" s="92">
        <v>6510.8520509999998</v>
      </c>
      <c r="C7374" s="92">
        <v>6525.2739259999998</v>
      </c>
      <c r="D7374" s="92">
        <v>6491.9047849999997</v>
      </c>
      <c r="E7374" s="92">
        <v>6525.2739259999998</v>
      </c>
      <c r="F7374" s="92">
        <v>6525.2739259999998</v>
      </c>
      <c r="G7374" s="92">
        <v>129537900</v>
      </c>
    </row>
    <row r="7375" spans="1:7" x14ac:dyDescent="0.25">
      <c r="A7375" s="87">
        <v>43549</v>
      </c>
      <c r="B7375" s="92">
        <v>6473.8559569999998</v>
      </c>
      <c r="C7375" s="92">
        <v>6474.6479490000002</v>
      </c>
      <c r="D7375" s="92">
        <v>6391.5190430000002</v>
      </c>
      <c r="E7375" s="92">
        <v>6411.2509769999997</v>
      </c>
      <c r="F7375" s="92">
        <v>6411.2509769999997</v>
      </c>
      <c r="G7375" s="92">
        <v>105721300</v>
      </c>
    </row>
    <row r="7376" spans="1:7" x14ac:dyDescent="0.25">
      <c r="A7376" s="87">
        <v>43550</v>
      </c>
      <c r="B7376" s="92">
        <v>6440.9160160000001</v>
      </c>
      <c r="C7376" s="92">
        <v>6478.0478519999997</v>
      </c>
      <c r="D7376" s="92">
        <v>6439.5820309999999</v>
      </c>
      <c r="E7376" s="92">
        <v>6469.9990230000003</v>
      </c>
      <c r="F7376" s="92">
        <v>6469.9990230000003</v>
      </c>
      <c r="G7376" s="92">
        <v>85932800</v>
      </c>
    </row>
    <row r="7377" spans="1:7" x14ac:dyDescent="0.25">
      <c r="A7377" s="87">
        <v>43551</v>
      </c>
      <c r="B7377" s="92">
        <v>6480.5571289999998</v>
      </c>
      <c r="C7377" s="92">
        <v>6485.4257809999999</v>
      </c>
      <c r="D7377" s="92">
        <v>6443.9741210000002</v>
      </c>
      <c r="E7377" s="92">
        <v>6444.7377930000002</v>
      </c>
      <c r="F7377" s="92">
        <v>6444.7377930000002</v>
      </c>
      <c r="G7377" s="92">
        <v>90444600</v>
      </c>
    </row>
    <row r="7378" spans="1:7" x14ac:dyDescent="0.25">
      <c r="A7378" s="87">
        <v>43552</v>
      </c>
      <c r="B7378" s="92">
        <v>6460.4868159999996</v>
      </c>
      <c r="C7378" s="92">
        <v>6480.7880859999996</v>
      </c>
      <c r="D7378" s="92">
        <v>6445.3588870000003</v>
      </c>
      <c r="E7378" s="92">
        <v>6480.7880859999996</v>
      </c>
      <c r="F7378" s="92">
        <v>6480.7880859999996</v>
      </c>
      <c r="G7378" s="92">
        <v>92075400</v>
      </c>
    </row>
    <row r="7379" spans="1:7" x14ac:dyDescent="0.25">
      <c r="A7379" s="87">
        <v>43553</v>
      </c>
      <c r="B7379" s="92">
        <v>6480.9829099999997</v>
      </c>
      <c r="C7379" s="92">
        <v>6485.9589839999999</v>
      </c>
      <c r="D7379" s="92">
        <v>6440.9169920000004</v>
      </c>
      <c r="E7379" s="92">
        <v>6468.7548829999996</v>
      </c>
      <c r="F7379" s="92">
        <v>6468.7548829999996</v>
      </c>
      <c r="G7379" s="92">
        <v>102927100</v>
      </c>
    </row>
    <row r="7380" spans="1:7" x14ac:dyDescent="0.25">
      <c r="A7380" s="87">
        <v>43556</v>
      </c>
      <c r="B7380" s="92">
        <v>6485.7211909999996</v>
      </c>
      <c r="C7380" s="92">
        <v>6492.9111329999996</v>
      </c>
      <c r="D7380" s="92">
        <v>6444.8442379999997</v>
      </c>
      <c r="E7380" s="92">
        <v>6452.6108400000003</v>
      </c>
      <c r="F7380" s="92">
        <v>6452.6108400000003</v>
      </c>
      <c r="G7380" s="92">
        <v>93229400</v>
      </c>
    </row>
    <row r="7381" spans="1:7" x14ac:dyDescent="0.25">
      <c r="A7381" s="87">
        <v>43557</v>
      </c>
      <c r="B7381" s="92">
        <v>6476.623047</v>
      </c>
      <c r="C7381" s="92">
        <v>6490.0732420000004</v>
      </c>
      <c r="D7381" s="92">
        <v>6454.9838870000003</v>
      </c>
      <c r="E7381" s="92">
        <v>6476.0659180000002</v>
      </c>
      <c r="F7381" s="92">
        <v>6476.0659180000002</v>
      </c>
      <c r="G7381" s="92">
        <v>97657900</v>
      </c>
    </row>
    <row r="7382" spans="1:7" x14ac:dyDescent="0.25">
      <c r="A7382" s="87">
        <v>43558</v>
      </c>
      <c r="B7382" s="92" t="s">
        <v>2065</v>
      </c>
      <c r="C7382" s="92" t="s">
        <v>2065</v>
      </c>
      <c r="D7382" s="92" t="s">
        <v>2065</v>
      </c>
      <c r="E7382" s="92" t="s">
        <v>2065</v>
      </c>
      <c r="F7382" s="92" t="s">
        <v>2065</v>
      </c>
      <c r="G7382" s="92" t="s">
        <v>2065</v>
      </c>
    </row>
    <row r="7383" spans="1:7" x14ac:dyDescent="0.25">
      <c r="A7383" s="87">
        <v>43559</v>
      </c>
      <c r="B7383" s="92">
        <v>6489.7851559999999</v>
      </c>
      <c r="C7383" s="92">
        <v>6505.798828</v>
      </c>
      <c r="D7383" s="92">
        <v>6480.0751950000003</v>
      </c>
      <c r="E7383" s="92">
        <v>6494.6298829999996</v>
      </c>
      <c r="F7383" s="92">
        <v>6494.6298829999996</v>
      </c>
      <c r="G7383" s="92">
        <v>115935300</v>
      </c>
    </row>
    <row r="7384" spans="1:7" x14ac:dyDescent="0.25">
      <c r="A7384" s="87">
        <v>43560</v>
      </c>
      <c r="B7384" s="92">
        <v>6501.0991210000002</v>
      </c>
      <c r="C7384" s="92">
        <v>6506.8007809999999</v>
      </c>
      <c r="D7384" s="92">
        <v>6473.955078</v>
      </c>
      <c r="E7384" s="92">
        <v>6474.0180659999996</v>
      </c>
      <c r="F7384" s="92">
        <v>6474.0180659999996</v>
      </c>
      <c r="G7384" s="92">
        <v>104044400</v>
      </c>
    </row>
    <row r="7385" spans="1:7" x14ac:dyDescent="0.25">
      <c r="A7385" s="87">
        <v>43563</v>
      </c>
      <c r="B7385" s="92">
        <v>6480.1840819999998</v>
      </c>
      <c r="C7385" s="92">
        <v>6484.1479490000002</v>
      </c>
      <c r="D7385" s="92">
        <v>6390.7099609999996</v>
      </c>
      <c r="E7385" s="92">
        <v>6425.7338870000003</v>
      </c>
      <c r="F7385" s="92">
        <v>6425.7338870000003</v>
      </c>
      <c r="G7385" s="92">
        <v>104784600</v>
      </c>
    </row>
    <row r="7386" spans="1:7" x14ac:dyDescent="0.25">
      <c r="A7386" s="87">
        <v>43564</v>
      </c>
      <c r="B7386" s="92">
        <v>6434.6181640000004</v>
      </c>
      <c r="C7386" s="92">
        <v>6484.3901370000003</v>
      </c>
      <c r="D7386" s="92">
        <v>6429.5351559999999</v>
      </c>
      <c r="E7386" s="92">
        <v>6484.3481449999999</v>
      </c>
      <c r="F7386" s="92">
        <v>6484.3481449999999</v>
      </c>
      <c r="G7386" s="92">
        <v>103220100</v>
      </c>
    </row>
    <row r="7387" spans="1:7" x14ac:dyDescent="0.25">
      <c r="A7387" s="87">
        <v>43565</v>
      </c>
      <c r="B7387" s="92">
        <v>6476.7797849999997</v>
      </c>
      <c r="C7387" s="92">
        <v>6487.7558589999999</v>
      </c>
      <c r="D7387" s="92">
        <v>6456.6660160000001</v>
      </c>
      <c r="E7387" s="92">
        <v>6478.326172</v>
      </c>
      <c r="F7387" s="92">
        <v>6478.326172</v>
      </c>
      <c r="G7387" s="92">
        <v>85785100</v>
      </c>
    </row>
    <row r="7388" spans="1:7" x14ac:dyDescent="0.25">
      <c r="A7388" s="87">
        <v>43566</v>
      </c>
      <c r="B7388" s="92">
        <v>6468.2558589999999</v>
      </c>
      <c r="C7388" s="92">
        <v>6472.7299800000001</v>
      </c>
      <c r="D7388" s="92">
        <v>6410.1660160000001</v>
      </c>
      <c r="E7388" s="92">
        <v>6410.1660160000001</v>
      </c>
      <c r="F7388" s="92">
        <v>6410.1660160000001</v>
      </c>
      <c r="G7388" s="92">
        <v>98465700</v>
      </c>
    </row>
    <row r="7389" spans="1:7" x14ac:dyDescent="0.25">
      <c r="A7389" s="87">
        <v>43567</v>
      </c>
      <c r="B7389" s="92">
        <v>6395.0732420000004</v>
      </c>
      <c r="C7389" s="92">
        <v>6422.2719729999999</v>
      </c>
      <c r="D7389" s="92">
        <v>6394.9140630000002</v>
      </c>
      <c r="E7389" s="92">
        <v>6405.8662109999996</v>
      </c>
      <c r="F7389" s="92">
        <v>6405.8662109999996</v>
      </c>
      <c r="G7389" s="92">
        <v>115690900</v>
      </c>
    </row>
    <row r="7390" spans="1:7" x14ac:dyDescent="0.25">
      <c r="A7390" s="87">
        <v>43570</v>
      </c>
      <c r="B7390" s="92">
        <v>6426.9047849999997</v>
      </c>
      <c r="C7390" s="92">
        <v>6442.0341799999997</v>
      </c>
      <c r="D7390" s="92">
        <v>6415.1152339999999</v>
      </c>
      <c r="E7390" s="92">
        <v>6435.1508789999998</v>
      </c>
      <c r="F7390" s="92">
        <v>6435.1508789999998</v>
      </c>
      <c r="G7390" s="92">
        <v>89372600</v>
      </c>
    </row>
    <row r="7391" spans="1:7" x14ac:dyDescent="0.25">
      <c r="A7391" s="87">
        <v>43571</v>
      </c>
      <c r="B7391" s="92">
        <v>6440.7211909999996</v>
      </c>
      <c r="C7391" s="92">
        <v>6485.1210940000001</v>
      </c>
      <c r="D7391" s="92">
        <v>6438.3969729999999</v>
      </c>
      <c r="E7391" s="92">
        <v>6481.5410160000001</v>
      </c>
      <c r="F7391" s="92">
        <v>6481.5410160000001</v>
      </c>
      <c r="G7391" s="92">
        <v>113905400</v>
      </c>
    </row>
    <row r="7392" spans="1:7" x14ac:dyDescent="0.25">
      <c r="A7392" s="87">
        <v>43572</v>
      </c>
      <c r="B7392" s="92" t="s">
        <v>2065</v>
      </c>
      <c r="C7392" s="92" t="s">
        <v>2065</v>
      </c>
      <c r="D7392" s="92" t="s">
        <v>2065</v>
      </c>
      <c r="E7392" s="92" t="s">
        <v>2065</v>
      </c>
      <c r="F7392" s="92" t="s">
        <v>2065</v>
      </c>
      <c r="G7392" s="92" t="s">
        <v>2065</v>
      </c>
    </row>
    <row r="7393" spans="1:7" x14ac:dyDescent="0.25">
      <c r="A7393" s="87">
        <v>43573</v>
      </c>
      <c r="B7393" s="92">
        <v>6568.8452150000003</v>
      </c>
      <c r="C7393" s="92">
        <v>6636.3320309999999</v>
      </c>
      <c r="D7393" s="92">
        <v>6487.2270509999998</v>
      </c>
      <c r="E7393" s="92">
        <v>6507.2211909999996</v>
      </c>
      <c r="F7393" s="92">
        <v>6507.2211909999996</v>
      </c>
      <c r="G7393" s="92">
        <v>112896400</v>
      </c>
    </row>
    <row r="7394" spans="1:7" x14ac:dyDescent="0.25">
      <c r="A7394" s="87">
        <v>43574</v>
      </c>
      <c r="B7394" s="92" t="s">
        <v>2065</v>
      </c>
      <c r="C7394" s="92" t="s">
        <v>2065</v>
      </c>
      <c r="D7394" s="92" t="s">
        <v>2065</v>
      </c>
      <c r="E7394" s="92" t="s">
        <v>2065</v>
      </c>
      <c r="F7394" s="92" t="s">
        <v>2065</v>
      </c>
      <c r="G7394" s="92" t="s">
        <v>2065</v>
      </c>
    </row>
    <row r="7395" spans="1:7" x14ac:dyDescent="0.25">
      <c r="A7395" s="87">
        <v>43577</v>
      </c>
      <c r="B7395" s="92">
        <v>6511.0859380000002</v>
      </c>
      <c r="C7395" s="92">
        <v>6516.2421880000002</v>
      </c>
      <c r="D7395" s="92">
        <v>6410.0390630000002</v>
      </c>
      <c r="E7395" s="92">
        <v>6414.7431640000004</v>
      </c>
      <c r="F7395" s="92">
        <v>6414.7431640000004</v>
      </c>
      <c r="G7395" s="92">
        <v>94956300</v>
      </c>
    </row>
    <row r="7396" spans="1:7" x14ac:dyDescent="0.25">
      <c r="A7396" s="87">
        <v>43578</v>
      </c>
      <c r="B7396" s="92">
        <v>6420.1630859999996</v>
      </c>
      <c r="C7396" s="92">
        <v>6482.8188479999999</v>
      </c>
      <c r="D7396" s="92">
        <v>6415.455078</v>
      </c>
      <c r="E7396" s="92">
        <v>6462.8217770000001</v>
      </c>
      <c r="F7396" s="92">
        <v>6462.8217770000001</v>
      </c>
      <c r="G7396" s="92">
        <v>105904400</v>
      </c>
    </row>
    <row r="7397" spans="1:7" x14ac:dyDescent="0.25">
      <c r="A7397" s="87">
        <v>43579</v>
      </c>
      <c r="B7397" s="92">
        <v>6460.2651370000003</v>
      </c>
      <c r="C7397" s="92">
        <v>6472.5278319999998</v>
      </c>
      <c r="D7397" s="92">
        <v>6433.9721680000002</v>
      </c>
      <c r="E7397" s="92">
        <v>6447.8847660000001</v>
      </c>
      <c r="F7397" s="92">
        <v>6447.8847660000001</v>
      </c>
      <c r="G7397" s="92">
        <v>95981100</v>
      </c>
    </row>
    <row r="7398" spans="1:7" x14ac:dyDescent="0.25">
      <c r="A7398" s="87">
        <v>43580</v>
      </c>
      <c r="B7398" s="92">
        <v>6423.8378910000001</v>
      </c>
      <c r="C7398" s="92">
        <v>6431.591797</v>
      </c>
      <c r="D7398" s="92">
        <v>6353.283203</v>
      </c>
      <c r="E7398" s="92">
        <v>6372.7871089999999</v>
      </c>
      <c r="F7398" s="92">
        <v>6372.7871089999999</v>
      </c>
      <c r="G7398" s="92">
        <v>95830800</v>
      </c>
    </row>
    <row r="7399" spans="1:7" x14ac:dyDescent="0.25">
      <c r="A7399" s="87">
        <v>43581</v>
      </c>
      <c r="B7399" s="92">
        <v>6349.923828</v>
      </c>
      <c r="C7399" s="92">
        <v>6401.080078</v>
      </c>
      <c r="D7399" s="92">
        <v>6321.6601559999999</v>
      </c>
      <c r="E7399" s="92">
        <v>6401.080078</v>
      </c>
      <c r="F7399" s="92">
        <v>6401.080078</v>
      </c>
      <c r="G7399" s="92">
        <v>84764000</v>
      </c>
    </row>
    <row r="7400" spans="1:7" x14ac:dyDescent="0.25">
      <c r="A7400" s="87">
        <v>43584</v>
      </c>
      <c r="B7400" s="92">
        <v>6388.3818359999996</v>
      </c>
      <c r="C7400" s="92">
        <v>6428.3442379999997</v>
      </c>
      <c r="D7400" s="92">
        <v>6376.705078</v>
      </c>
      <c r="E7400" s="92">
        <v>6425.8950199999999</v>
      </c>
      <c r="F7400" s="92">
        <v>6425.8950199999999</v>
      </c>
      <c r="G7400" s="92">
        <v>87784100</v>
      </c>
    </row>
    <row r="7401" spans="1:7" x14ac:dyDescent="0.25">
      <c r="A7401" s="87">
        <v>43585</v>
      </c>
      <c r="B7401" s="92">
        <v>6437.9750979999999</v>
      </c>
      <c r="C7401" s="92">
        <v>6457.8217770000001</v>
      </c>
      <c r="D7401" s="92">
        <v>6428.251953</v>
      </c>
      <c r="E7401" s="92">
        <v>6455.3520509999998</v>
      </c>
      <c r="F7401" s="92">
        <v>6455.3520509999998</v>
      </c>
      <c r="G7401" s="92">
        <v>94646800</v>
      </c>
    </row>
    <row r="7402" spans="1:7" x14ac:dyDescent="0.25">
      <c r="A7402" s="87">
        <v>43586</v>
      </c>
      <c r="B7402" s="92" t="s">
        <v>2065</v>
      </c>
      <c r="C7402" s="92" t="s">
        <v>2065</v>
      </c>
      <c r="D7402" s="92" t="s">
        <v>2065</v>
      </c>
      <c r="E7402" s="92" t="s">
        <v>2065</v>
      </c>
      <c r="F7402" s="92" t="s">
        <v>2065</v>
      </c>
      <c r="G7402" s="92" t="s">
        <v>2065</v>
      </c>
    </row>
    <row r="7403" spans="1:7" x14ac:dyDescent="0.25">
      <c r="A7403" s="87">
        <v>43587</v>
      </c>
      <c r="B7403" s="92">
        <v>6458.1210940000001</v>
      </c>
      <c r="C7403" s="92">
        <v>6465.7729490000002</v>
      </c>
      <c r="D7403" s="92">
        <v>6363.0400390000004</v>
      </c>
      <c r="E7403" s="92">
        <v>6374.421875</v>
      </c>
      <c r="F7403" s="92">
        <v>6374.421875</v>
      </c>
      <c r="G7403" s="92">
        <v>105193000</v>
      </c>
    </row>
    <row r="7404" spans="1:7" x14ac:dyDescent="0.25">
      <c r="A7404" s="87">
        <v>43588</v>
      </c>
      <c r="B7404" s="92">
        <v>6366.75</v>
      </c>
      <c r="C7404" s="92">
        <v>6367.6201170000004</v>
      </c>
      <c r="D7404" s="92">
        <v>6261.25</v>
      </c>
      <c r="E7404" s="92">
        <v>6319.4589839999999</v>
      </c>
      <c r="F7404" s="92">
        <v>6319.4589839999999</v>
      </c>
      <c r="G7404" s="92">
        <v>93047100</v>
      </c>
    </row>
    <row r="7405" spans="1:7" x14ac:dyDescent="0.25">
      <c r="A7405" s="87">
        <v>43591</v>
      </c>
      <c r="B7405" s="92">
        <v>6254.8110349999997</v>
      </c>
      <c r="C7405" s="92">
        <v>6263.0869140000004</v>
      </c>
      <c r="D7405" s="92">
        <v>6207.623047</v>
      </c>
      <c r="E7405" s="92">
        <v>6256.3520509999998</v>
      </c>
      <c r="F7405" s="92">
        <v>6256.3520509999998</v>
      </c>
      <c r="G7405" s="92">
        <v>76667800</v>
      </c>
    </row>
    <row r="7406" spans="1:7" x14ac:dyDescent="0.25">
      <c r="A7406" s="87">
        <v>43592</v>
      </c>
      <c r="B7406" s="92">
        <v>6271.9619140000004</v>
      </c>
      <c r="C7406" s="92">
        <v>6310.9399409999996</v>
      </c>
      <c r="D7406" s="92">
        <v>6268.3198240000002</v>
      </c>
      <c r="E7406" s="92">
        <v>6297.3178710000002</v>
      </c>
      <c r="F7406" s="92">
        <v>6297.3178710000002</v>
      </c>
      <c r="G7406" s="92">
        <v>99893700</v>
      </c>
    </row>
    <row r="7407" spans="1:7" x14ac:dyDescent="0.25">
      <c r="A7407" s="87">
        <v>43593</v>
      </c>
      <c r="B7407" s="92">
        <v>6260.6967770000001</v>
      </c>
      <c r="C7407" s="92">
        <v>6270.8837890000004</v>
      </c>
      <c r="D7407" s="92">
        <v>6231.3627930000002</v>
      </c>
      <c r="E7407" s="92">
        <v>6270.2021480000003</v>
      </c>
      <c r="F7407" s="92">
        <v>6270.2021480000003</v>
      </c>
      <c r="G7407" s="92">
        <v>92019200</v>
      </c>
    </row>
    <row r="7408" spans="1:7" x14ac:dyDescent="0.25">
      <c r="A7408" s="87">
        <v>43594</v>
      </c>
      <c r="B7408" s="92">
        <v>6242.1801759999998</v>
      </c>
      <c r="C7408" s="92">
        <v>6259.626953</v>
      </c>
      <c r="D7408" s="92">
        <v>6195.3862300000001</v>
      </c>
      <c r="E7408" s="92">
        <v>6198.8041990000002</v>
      </c>
      <c r="F7408" s="92">
        <v>6198.8041990000002</v>
      </c>
      <c r="G7408" s="92">
        <v>92161300</v>
      </c>
    </row>
    <row r="7409" spans="1:7" x14ac:dyDescent="0.25">
      <c r="A7409" s="87">
        <v>43595</v>
      </c>
      <c r="B7409" s="92">
        <v>6203.1030270000001</v>
      </c>
      <c r="C7409" s="92">
        <v>6232.6640630000002</v>
      </c>
      <c r="D7409" s="92">
        <v>6149.2202150000003</v>
      </c>
      <c r="E7409" s="92">
        <v>6209.1181640000004</v>
      </c>
      <c r="F7409" s="92">
        <v>6209.1181640000004</v>
      </c>
      <c r="G7409" s="92">
        <v>83315100</v>
      </c>
    </row>
    <row r="7410" spans="1:7" x14ac:dyDescent="0.25">
      <c r="A7410" s="87">
        <v>43598</v>
      </c>
      <c r="B7410" s="92">
        <v>6225.3950199999999</v>
      </c>
      <c r="C7410" s="92">
        <v>6238.2622069999998</v>
      </c>
      <c r="D7410" s="92">
        <v>6135.3959960000002</v>
      </c>
      <c r="E7410" s="92">
        <v>6135.3959960000002</v>
      </c>
      <c r="F7410" s="92">
        <v>6135.3959960000002</v>
      </c>
      <c r="G7410" s="92">
        <v>73081800</v>
      </c>
    </row>
    <row r="7411" spans="1:7" x14ac:dyDescent="0.25">
      <c r="A7411" s="87">
        <v>43599</v>
      </c>
      <c r="B7411" s="92">
        <v>6081.4018550000001</v>
      </c>
      <c r="C7411" s="92">
        <v>6101.0898440000001</v>
      </c>
      <c r="D7411" s="92">
        <v>6033.6181640000004</v>
      </c>
      <c r="E7411" s="92">
        <v>6071.2021480000003</v>
      </c>
      <c r="F7411" s="92">
        <v>6071.2021480000003</v>
      </c>
      <c r="G7411" s="92">
        <v>102612300</v>
      </c>
    </row>
    <row r="7412" spans="1:7" x14ac:dyDescent="0.25">
      <c r="A7412" s="87">
        <v>43600</v>
      </c>
      <c r="B7412" s="92">
        <v>6091.6430659999996</v>
      </c>
      <c r="C7412" s="92">
        <v>6107.4399409999996</v>
      </c>
      <c r="D7412" s="92">
        <v>5980.8847660000001</v>
      </c>
      <c r="E7412" s="92">
        <v>5980.8847660000001</v>
      </c>
      <c r="F7412" s="92">
        <v>5980.8847660000001</v>
      </c>
      <c r="G7412" s="92">
        <v>90189500</v>
      </c>
    </row>
    <row r="7413" spans="1:7" x14ac:dyDescent="0.25">
      <c r="A7413" s="87">
        <v>43601</v>
      </c>
      <c r="B7413" s="92">
        <v>5969.8559569999998</v>
      </c>
      <c r="C7413" s="92">
        <v>6009.6279299999997</v>
      </c>
      <c r="D7413" s="92">
        <v>5889.5551759999998</v>
      </c>
      <c r="E7413" s="92">
        <v>5895.7377930000002</v>
      </c>
      <c r="F7413" s="92">
        <v>5895.7377930000002</v>
      </c>
      <c r="G7413" s="92">
        <v>90700800</v>
      </c>
    </row>
    <row r="7414" spans="1:7" x14ac:dyDescent="0.25">
      <c r="A7414" s="87">
        <v>43602</v>
      </c>
      <c r="B7414" s="92">
        <v>5930.2690430000002</v>
      </c>
      <c r="C7414" s="92">
        <v>5936.9702150000003</v>
      </c>
      <c r="D7414" s="92">
        <v>5826.8681640000004</v>
      </c>
      <c r="E7414" s="92">
        <v>5826.8681640000004</v>
      </c>
      <c r="F7414" s="92">
        <v>5826.8681640000004</v>
      </c>
      <c r="G7414" s="92">
        <v>88536300</v>
      </c>
    </row>
    <row r="7415" spans="1:7" x14ac:dyDescent="0.25">
      <c r="A7415" s="87">
        <v>43605</v>
      </c>
      <c r="B7415" s="92">
        <v>5822.4741210000002</v>
      </c>
      <c r="C7415" s="92">
        <v>5930.1547849999997</v>
      </c>
      <c r="D7415" s="92">
        <v>5767.4008789999998</v>
      </c>
      <c r="E7415" s="92">
        <v>5907.1210940000001</v>
      </c>
      <c r="F7415" s="92">
        <v>5907.1210940000001</v>
      </c>
      <c r="G7415" s="92">
        <v>88516800</v>
      </c>
    </row>
    <row r="7416" spans="1:7" x14ac:dyDescent="0.25">
      <c r="A7416" s="87">
        <v>43606</v>
      </c>
      <c r="B7416" s="92">
        <v>5925.4160160000001</v>
      </c>
      <c r="C7416" s="92">
        <v>5996.5400390000004</v>
      </c>
      <c r="D7416" s="92">
        <v>5925.4160160000001</v>
      </c>
      <c r="E7416" s="92">
        <v>5951.3720700000003</v>
      </c>
      <c r="F7416" s="92">
        <v>5951.3720700000003</v>
      </c>
      <c r="G7416" s="92">
        <v>88868800</v>
      </c>
    </row>
    <row r="7417" spans="1:7" x14ac:dyDescent="0.25">
      <c r="A7417" s="87">
        <v>43607</v>
      </c>
      <c r="B7417" s="92">
        <v>5948.3828130000002</v>
      </c>
      <c r="C7417" s="92">
        <v>5966.7978519999997</v>
      </c>
      <c r="D7417" s="92">
        <v>5918.8999020000001</v>
      </c>
      <c r="E7417" s="92">
        <v>5939.6362300000001</v>
      </c>
      <c r="F7417" s="92">
        <v>5939.6362300000001</v>
      </c>
      <c r="G7417" s="92">
        <v>73752300</v>
      </c>
    </row>
    <row r="7418" spans="1:7" x14ac:dyDescent="0.25">
      <c r="A7418" s="87">
        <v>43608</v>
      </c>
      <c r="B7418" s="92">
        <v>5944.0322269999997</v>
      </c>
      <c r="C7418" s="92">
        <v>6044.5717770000001</v>
      </c>
      <c r="D7418" s="92">
        <v>5942.171875</v>
      </c>
      <c r="E7418" s="92">
        <v>6032.6958009999998</v>
      </c>
      <c r="F7418" s="92">
        <v>6032.6958009999998</v>
      </c>
      <c r="G7418" s="92">
        <v>80007700</v>
      </c>
    </row>
    <row r="7419" spans="1:7" x14ac:dyDescent="0.25">
      <c r="A7419" s="87">
        <v>43609</v>
      </c>
      <c r="B7419" s="92">
        <v>6042.5751950000003</v>
      </c>
      <c r="C7419" s="92">
        <v>6080.1918949999999</v>
      </c>
      <c r="D7419" s="92">
        <v>6037.080078</v>
      </c>
      <c r="E7419" s="92">
        <v>6057.3530270000001</v>
      </c>
      <c r="F7419" s="92">
        <v>6057.3530270000001</v>
      </c>
      <c r="G7419" s="92">
        <v>94909100</v>
      </c>
    </row>
    <row r="7420" spans="1:7" x14ac:dyDescent="0.25">
      <c r="A7420" s="87">
        <v>43612</v>
      </c>
      <c r="B7420" s="92">
        <v>6056.4140630000002</v>
      </c>
      <c r="C7420" s="92">
        <v>6114.5307620000003</v>
      </c>
      <c r="D7420" s="92">
        <v>6054.7680659999996</v>
      </c>
      <c r="E7420" s="92">
        <v>6098.9741210000002</v>
      </c>
      <c r="F7420" s="92">
        <v>6098.9741210000002</v>
      </c>
      <c r="G7420" s="92">
        <v>79120000</v>
      </c>
    </row>
    <row r="7421" spans="1:7" x14ac:dyDescent="0.25">
      <c r="A7421" s="87">
        <v>43613</v>
      </c>
      <c r="B7421" s="92">
        <v>6101.8427730000003</v>
      </c>
      <c r="C7421" s="92">
        <v>6118.9057620000003</v>
      </c>
      <c r="D7421" s="92">
        <v>6033.1420900000003</v>
      </c>
      <c r="E7421" s="92">
        <v>6033.1420900000003</v>
      </c>
      <c r="F7421" s="92">
        <v>6033.1420900000003</v>
      </c>
      <c r="G7421" s="92">
        <v>107550600</v>
      </c>
    </row>
    <row r="7422" spans="1:7" x14ac:dyDescent="0.25">
      <c r="A7422" s="87">
        <v>43614</v>
      </c>
      <c r="B7422" s="92">
        <v>6059.5307620000003</v>
      </c>
      <c r="C7422" s="92">
        <v>6112.4311520000001</v>
      </c>
      <c r="D7422" s="92">
        <v>6054.5708009999998</v>
      </c>
      <c r="E7422" s="92">
        <v>6104.1059569999998</v>
      </c>
      <c r="F7422" s="92">
        <v>6104.1059569999998</v>
      </c>
      <c r="G7422" s="92">
        <v>79068400</v>
      </c>
    </row>
    <row r="7423" spans="1:7" x14ac:dyDescent="0.25">
      <c r="A7423" s="87">
        <v>43615</v>
      </c>
      <c r="B7423" s="92" t="s">
        <v>2065</v>
      </c>
      <c r="C7423" s="92" t="s">
        <v>2065</v>
      </c>
      <c r="D7423" s="92" t="s">
        <v>2065</v>
      </c>
      <c r="E7423" s="92" t="s">
        <v>2065</v>
      </c>
      <c r="F7423" s="92" t="s">
        <v>2065</v>
      </c>
      <c r="G7423" s="92" t="s">
        <v>2065</v>
      </c>
    </row>
    <row r="7424" spans="1:7" x14ac:dyDescent="0.25">
      <c r="A7424" s="87">
        <v>43616</v>
      </c>
      <c r="B7424" s="92">
        <v>6110.5200199999999</v>
      </c>
      <c r="C7424" s="92">
        <v>6209.1171880000002</v>
      </c>
      <c r="D7424" s="92">
        <v>6110.4780270000001</v>
      </c>
      <c r="E7424" s="92">
        <v>6209.1171880000002</v>
      </c>
      <c r="F7424" s="92">
        <v>6209.1171880000002</v>
      </c>
      <c r="G7424" s="92">
        <v>94994300</v>
      </c>
    </row>
    <row r="7425" spans="1:7" x14ac:dyDescent="0.25">
      <c r="A7425" s="87">
        <v>43619</v>
      </c>
      <c r="B7425" s="92" t="s">
        <v>2065</v>
      </c>
      <c r="C7425" s="92" t="s">
        <v>2065</v>
      </c>
      <c r="D7425" s="92" t="s">
        <v>2065</v>
      </c>
      <c r="E7425" s="92" t="s">
        <v>2065</v>
      </c>
      <c r="F7425" s="92" t="s">
        <v>2065</v>
      </c>
      <c r="G7425" s="92" t="s">
        <v>2065</v>
      </c>
    </row>
    <row r="7426" spans="1:7" x14ac:dyDescent="0.25">
      <c r="A7426" s="87">
        <v>43620</v>
      </c>
      <c r="B7426" s="92" t="s">
        <v>2065</v>
      </c>
      <c r="C7426" s="92" t="s">
        <v>2065</v>
      </c>
      <c r="D7426" s="92" t="s">
        <v>2065</v>
      </c>
      <c r="E7426" s="92" t="s">
        <v>2065</v>
      </c>
      <c r="F7426" s="92" t="s">
        <v>2065</v>
      </c>
      <c r="G7426" s="92" t="s">
        <v>2065</v>
      </c>
    </row>
    <row r="7427" spans="1:7" x14ac:dyDescent="0.25">
      <c r="A7427" s="87">
        <v>43621</v>
      </c>
      <c r="B7427" s="92" t="s">
        <v>2065</v>
      </c>
      <c r="C7427" s="92" t="s">
        <v>2065</v>
      </c>
      <c r="D7427" s="92" t="s">
        <v>2065</v>
      </c>
      <c r="E7427" s="92" t="s">
        <v>2065</v>
      </c>
      <c r="F7427" s="92" t="s">
        <v>2065</v>
      </c>
      <c r="G7427" s="92" t="s">
        <v>2065</v>
      </c>
    </row>
    <row r="7428" spans="1:7" x14ac:dyDescent="0.25">
      <c r="A7428" s="87">
        <v>43622</v>
      </c>
      <c r="B7428" s="92" t="s">
        <v>2065</v>
      </c>
      <c r="C7428" s="92" t="s">
        <v>2065</v>
      </c>
      <c r="D7428" s="92" t="s">
        <v>2065</v>
      </c>
      <c r="E7428" s="92" t="s">
        <v>2065</v>
      </c>
      <c r="F7428" s="92" t="s">
        <v>2065</v>
      </c>
      <c r="G7428" s="92" t="s">
        <v>2065</v>
      </c>
    </row>
    <row r="7429" spans="1:7" x14ac:dyDescent="0.25">
      <c r="A7429" s="87">
        <v>43623</v>
      </c>
      <c r="B7429" s="92" t="s">
        <v>2065</v>
      </c>
      <c r="C7429" s="92" t="s">
        <v>2065</v>
      </c>
      <c r="D7429" s="92" t="s">
        <v>2065</v>
      </c>
      <c r="E7429" s="92" t="s">
        <v>2065</v>
      </c>
      <c r="F7429" s="92" t="s">
        <v>2065</v>
      </c>
      <c r="G7429" s="92" t="s">
        <v>2065</v>
      </c>
    </row>
    <row r="7430" spans="1:7" x14ac:dyDescent="0.25">
      <c r="A7430" s="87">
        <v>43626</v>
      </c>
      <c r="B7430" s="92">
        <v>6277.2929690000001</v>
      </c>
      <c r="C7430" s="92">
        <v>6334.6450199999999</v>
      </c>
      <c r="D7430" s="92">
        <v>6276.2797849999997</v>
      </c>
      <c r="E7430" s="92">
        <v>6289.6098629999997</v>
      </c>
      <c r="F7430" s="92">
        <v>6289.6098629999997</v>
      </c>
      <c r="G7430" s="92">
        <v>94734500</v>
      </c>
    </row>
    <row r="7431" spans="1:7" x14ac:dyDescent="0.25">
      <c r="A7431" s="87">
        <v>43627</v>
      </c>
      <c r="B7431" s="92">
        <v>6286.7998049999997</v>
      </c>
      <c r="C7431" s="92">
        <v>6310</v>
      </c>
      <c r="D7431" s="92">
        <v>6255.2641599999997</v>
      </c>
      <c r="E7431" s="92">
        <v>6305.9921880000002</v>
      </c>
      <c r="F7431" s="92">
        <v>6305.9921880000002</v>
      </c>
      <c r="G7431" s="92">
        <v>86434200</v>
      </c>
    </row>
    <row r="7432" spans="1:7" x14ac:dyDescent="0.25">
      <c r="A7432" s="87">
        <v>43628</v>
      </c>
      <c r="B7432" s="92">
        <v>6270.3520509999998</v>
      </c>
      <c r="C7432" s="92">
        <v>6296.8178710000002</v>
      </c>
      <c r="D7432" s="92">
        <v>6257.4389650000003</v>
      </c>
      <c r="E7432" s="92">
        <v>6276.1767579999996</v>
      </c>
      <c r="F7432" s="92">
        <v>6276.1767579999996</v>
      </c>
      <c r="G7432" s="92">
        <v>90308800</v>
      </c>
    </row>
    <row r="7433" spans="1:7" x14ac:dyDescent="0.25">
      <c r="A7433" s="87">
        <v>43629</v>
      </c>
      <c r="B7433" s="92">
        <v>6282.6079099999997</v>
      </c>
      <c r="C7433" s="92">
        <v>6284.4580079999996</v>
      </c>
      <c r="D7433" s="92">
        <v>6250.1171880000002</v>
      </c>
      <c r="E7433" s="92">
        <v>6273.0820309999999</v>
      </c>
      <c r="F7433" s="92">
        <v>6273.0820309999999</v>
      </c>
      <c r="G7433" s="92">
        <v>95630400</v>
      </c>
    </row>
    <row r="7434" spans="1:7" x14ac:dyDescent="0.25">
      <c r="A7434" s="87">
        <v>43630</v>
      </c>
      <c r="B7434" s="92">
        <v>6278.0258789999998</v>
      </c>
      <c r="C7434" s="92">
        <v>6294.6489259999998</v>
      </c>
      <c r="D7434" s="92">
        <v>6234.9858400000003</v>
      </c>
      <c r="E7434" s="92">
        <v>6250.2651370000003</v>
      </c>
      <c r="F7434" s="92">
        <v>6250.2651370000003</v>
      </c>
      <c r="G7434" s="92">
        <v>86134100</v>
      </c>
    </row>
    <row r="7435" spans="1:7" x14ac:dyDescent="0.25">
      <c r="A7435" s="87">
        <v>43633</v>
      </c>
      <c r="B7435" s="92">
        <v>6259.5351559999999</v>
      </c>
      <c r="C7435" s="92">
        <v>6263.4990230000003</v>
      </c>
      <c r="D7435" s="92">
        <v>6190.5249020000001</v>
      </c>
      <c r="E7435" s="92">
        <v>6190.5249020000001</v>
      </c>
      <c r="F7435" s="92">
        <v>6190.5249020000001</v>
      </c>
      <c r="G7435" s="92">
        <v>94608600</v>
      </c>
    </row>
    <row r="7436" spans="1:7" x14ac:dyDescent="0.25">
      <c r="A7436" s="87">
        <v>43634</v>
      </c>
      <c r="B7436" s="92">
        <v>6195.1337890000004</v>
      </c>
      <c r="C7436" s="92">
        <v>6257.330078</v>
      </c>
      <c r="D7436" s="92">
        <v>6195.1337890000004</v>
      </c>
      <c r="E7436" s="92">
        <v>6257.330078</v>
      </c>
      <c r="F7436" s="92">
        <v>6257.330078</v>
      </c>
      <c r="G7436" s="92">
        <v>94426600</v>
      </c>
    </row>
    <row r="7437" spans="1:7" x14ac:dyDescent="0.25">
      <c r="A7437" s="87">
        <v>43635</v>
      </c>
      <c r="B7437" s="92">
        <v>6289.4521480000003</v>
      </c>
      <c r="C7437" s="92">
        <v>6339.2622069999998</v>
      </c>
      <c r="D7437" s="92">
        <v>6289.4521480000003</v>
      </c>
      <c r="E7437" s="92">
        <v>6339.2622069999998</v>
      </c>
      <c r="F7437" s="92">
        <v>6339.2622069999998</v>
      </c>
      <c r="G7437" s="92">
        <v>104524400</v>
      </c>
    </row>
    <row r="7438" spans="1:7" x14ac:dyDescent="0.25">
      <c r="A7438" s="87">
        <v>43636</v>
      </c>
      <c r="B7438" s="92">
        <v>6346.0131840000004</v>
      </c>
      <c r="C7438" s="92">
        <v>6357.4599609999996</v>
      </c>
      <c r="D7438" s="92">
        <v>6311.251953</v>
      </c>
      <c r="E7438" s="92">
        <v>6335.6982420000004</v>
      </c>
      <c r="F7438" s="92">
        <v>6335.6982420000004</v>
      </c>
      <c r="G7438" s="92">
        <v>93519900</v>
      </c>
    </row>
    <row r="7439" spans="1:7" x14ac:dyDescent="0.25">
      <c r="A7439" s="87">
        <v>43637</v>
      </c>
      <c r="B7439" s="92">
        <v>6343.4819340000004</v>
      </c>
      <c r="C7439" s="92">
        <v>6352.5288090000004</v>
      </c>
      <c r="D7439" s="92">
        <v>6269.6909180000002</v>
      </c>
      <c r="E7439" s="92">
        <v>6315.4360349999997</v>
      </c>
      <c r="F7439" s="92">
        <v>6315.4360349999997</v>
      </c>
      <c r="G7439" s="92">
        <v>111701800</v>
      </c>
    </row>
    <row r="7440" spans="1:7" x14ac:dyDescent="0.25">
      <c r="A7440" s="87">
        <v>43640</v>
      </c>
      <c r="B7440" s="92">
        <v>6307.9267579999996</v>
      </c>
      <c r="C7440" s="92">
        <v>6320.5351559999999</v>
      </c>
      <c r="D7440" s="92">
        <v>6280.2221680000002</v>
      </c>
      <c r="E7440" s="92">
        <v>6288.4648440000001</v>
      </c>
      <c r="F7440" s="92">
        <v>6288.4648440000001</v>
      </c>
      <c r="G7440" s="92">
        <v>113990600</v>
      </c>
    </row>
    <row r="7441" spans="1:7" x14ac:dyDescent="0.25">
      <c r="A7441" s="87">
        <v>43641</v>
      </c>
      <c r="B7441" s="92">
        <v>6312.1010740000002</v>
      </c>
      <c r="C7441" s="92">
        <v>6327.9819340000004</v>
      </c>
      <c r="D7441" s="92">
        <v>6308.0029299999997</v>
      </c>
      <c r="E7441" s="92">
        <v>6320.4448240000002</v>
      </c>
      <c r="F7441" s="92">
        <v>6320.4448240000002</v>
      </c>
      <c r="G7441" s="92">
        <v>104114600</v>
      </c>
    </row>
    <row r="7442" spans="1:7" x14ac:dyDescent="0.25">
      <c r="A7442" s="87">
        <v>43642</v>
      </c>
      <c r="B7442" s="92">
        <v>6323.8110349999997</v>
      </c>
      <c r="C7442" s="92">
        <v>6334.1791990000002</v>
      </c>
      <c r="D7442" s="92">
        <v>6303.3491210000002</v>
      </c>
      <c r="E7442" s="92">
        <v>6310.4887699999999</v>
      </c>
      <c r="F7442" s="92">
        <v>6310.4887699999999</v>
      </c>
      <c r="G7442" s="92">
        <v>117335500</v>
      </c>
    </row>
    <row r="7443" spans="1:7" x14ac:dyDescent="0.25">
      <c r="A7443" s="87">
        <v>43643</v>
      </c>
      <c r="B7443" s="92">
        <v>6324.6928710000002</v>
      </c>
      <c r="C7443" s="92">
        <v>6357.9282229999999</v>
      </c>
      <c r="D7443" s="92">
        <v>6320.0898440000001</v>
      </c>
      <c r="E7443" s="92">
        <v>6352.7099609999996</v>
      </c>
      <c r="F7443" s="92">
        <v>6352.7099609999996</v>
      </c>
      <c r="G7443" s="92">
        <v>99586800</v>
      </c>
    </row>
    <row r="7444" spans="1:7" x14ac:dyDescent="0.25">
      <c r="A7444" s="87">
        <v>43644</v>
      </c>
      <c r="B7444" s="92">
        <v>6367.0180659999996</v>
      </c>
      <c r="C7444" s="92">
        <v>6377.3500979999999</v>
      </c>
      <c r="D7444" s="92">
        <v>6351.5058589999999</v>
      </c>
      <c r="E7444" s="92">
        <v>6358.6289059999999</v>
      </c>
      <c r="F7444" s="92">
        <v>6358.6289059999999</v>
      </c>
      <c r="G7444" s="92">
        <v>106200900</v>
      </c>
    </row>
    <row r="7445" spans="1:7" x14ac:dyDescent="0.25">
      <c r="A7445" s="87">
        <v>43647</v>
      </c>
      <c r="B7445" s="92">
        <v>6381.1811520000001</v>
      </c>
      <c r="C7445" s="92">
        <v>6395.6259769999997</v>
      </c>
      <c r="D7445" s="92">
        <v>6369.1928710000002</v>
      </c>
      <c r="E7445" s="92">
        <v>6379.6879879999997</v>
      </c>
      <c r="F7445" s="92">
        <v>6379.6879879999997</v>
      </c>
      <c r="G7445" s="92">
        <v>128295500</v>
      </c>
    </row>
    <row r="7446" spans="1:7" x14ac:dyDescent="0.25">
      <c r="A7446" s="87">
        <v>43648</v>
      </c>
      <c r="B7446" s="92">
        <v>6388.2221680000002</v>
      </c>
      <c r="C7446" s="92">
        <v>6394.4541019999997</v>
      </c>
      <c r="D7446" s="92">
        <v>6365.3720700000003</v>
      </c>
      <c r="E7446" s="92">
        <v>6384.8979490000002</v>
      </c>
      <c r="F7446" s="92">
        <v>6384.8979490000002</v>
      </c>
      <c r="G7446" s="92">
        <v>128839600</v>
      </c>
    </row>
    <row r="7447" spans="1:7" x14ac:dyDescent="0.25">
      <c r="A7447" s="87">
        <v>43649</v>
      </c>
      <c r="B7447" s="92">
        <v>6362.9580079999996</v>
      </c>
      <c r="C7447" s="92">
        <v>6385.373047</v>
      </c>
      <c r="D7447" s="92">
        <v>6334.748047</v>
      </c>
      <c r="E7447" s="92">
        <v>6362.6220700000003</v>
      </c>
      <c r="F7447" s="92">
        <v>6362.6220700000003</v>
      </c>
      <c r="G7447" s="92">
        <v>115118100</v>
      </c>
    </row>
    <row r="7448" spans="1:7" x14ac:dyDescent="0.25">
      <c r="A7448" s="87">
        <v>43650</v>
      </c>
      <c r="B7448" s="92">
        <v>6364.0678710000002</v>
      </c>
      <c r="C7448" s="92">
        <v>6385.1289059999999</v>
      </c>
      <c r="D7448" s="92">
        <v>6359.4150390000004</v>
      </c>
      <c r="E7448" s="92">
        <v>6375.966797</v>
      </c>
      <c r="F7448" s="92">
        <v>6375.966797</v>
      </c>
      <c r="G7448" s="92">
        <v>138923400</v>
      </c>
    </row>
    <row r="7449" spans="1:7" x14ac:dyDescent="0.25">
      <c r="A7449" s="87">
        <v>43651</v>
      </c>
      <c r="B7449" s="92">
        <v>6373.3178710000002</v>
      </c>
      <c r="C7449" s="92">
        <v>6386.6440430000002</v>
      </c>
      <c r="D7449" s="92">
        <v>6362.9248049999997</v>
      </c>
      <c r="E7449" s="92">
        <v>6373.4770509999998</v>
      </c>
      <c r="F7449" s="92">
        <v>6373.4770509999998</v>
      </c>
      <c r="G7449" s="92">
        <v>132400300</v>
      </c>
    </row>
    <row r="7450" spans="1:7" x14ac:dyDescent="0.25">
      <c r="A7450" s="87">
        <v>43654</v>
      </c>
      <c r="B7450" s="92">
        <v>6360.2138670000004</v>
      </c>
      <c r="C7450" s="92">
        <v>6367.3618159999996</v>
      </c>
      <c r="D7450" s="92">
        <v>6324.7211909999996</v>
      </c>
      <c r="E7450" s="92">
        <v>6351.8271480000003</v>
      </c>
      <c r="F7450" s="92">
        <v>6351.8271480000003</v>
      </c>
      <c r="G7450" s="92">
        <v>106782100</v>
      </c>
    </row>
    <row r="7451" spans="1:7" x14ac:dyDescent="0.25">
      <c r="A7451" s="87">
        <v>43655</v>
      </c>
      <c r="B7451" s="92">
        <v>6351.4848629999997</v>
      </c>
      <c r="C7451" s="92">
        <v>6388.3232420000004</v>
      </c>
      <c r="D7451" s="92">
        <v>6351.4228519999997</v>
      </c>
      <c r="E7451" s="92">
        <v>6388.3232420000004</v>
      </c>
      <c r="F7451" s="92">
        <v>6388.3232420000004</v>
      </c>
      <c r="G7451" s="92">
        <v>120669200</v>
      </c>
    </row>
    <row r="7452" spans="1:7" x14ac:dyDescent="0.25">
      <c r="A7452" s="87">
        <v>43656</v>
      </c>
      <c r="B7452" s="92">
        <v>6393.1899409999996</v>
      </c>
      <c r="C7452" s="92">
        <v>6412.8242190000001</v>
      </c>
      <c r="D7452" s="92">
        <v>6393.1899409999996</v>
      </c>
      <c r="E7452" s="92">
        <v>6410.6831050000001</v>
      </c>
      <c r="F7452" s="92">
        <v>6410.6831050000001</v>
      </c>
      <c r="G7452" s="92">
        <v>116571800</v>
      </c>
    </row>
    <row r="7453" spans="1:7" x14ac:dyDescent="0.25">
      <c r="A7453" s="87">
        <v>43657</v>
      </c>
      <c r="B7453" s="92">
        <v>6424.6289059999999</v>
      </c>
      <c r="C7453" s="92">
        <v>6434.908203</v>
      </c>
      <c r="D7453" s="92">
        <v>6397.2221680000002</v>
      </c>
      <c r="E7453" s="92">
        <v>6417.0659180000002</v>
      </c>
      <c r="F7453" s="92">
        <v>6417.0659180000002</v>
      </c>
      <c r="G7453" s="92">
        <v>123096800</v>
      </c>
    </row>
    <row r="7454" spans="1:7" x14ac:dyDescent="0.25">
      <c r="A7454" s="87">
        <v>43658</v>
      </c>
      <c r="B7454" s="92">
        <v>6414.1982420000004</v>
      </c>
      <c r="C7454" s="92">
        <v>6425.3178710000002</v>
      </c>
      <c r="D7454" s="92">
        <v>6369.4960940000001</v>
      </c>
      <c r="E7454" s="92">
        <v>6373.3452150000003</v>
      </c>
      <c r="F7454" s="92">
        <v>6373.3452150000003</v>
      </c>
      <c r="G7454" s="92">
        <v>132748400</v>
      </c>
    </row>
    <row r="7455" spans="1:7" x14ac:dyDescent="0.25">
      <c r="A7455" s="87">
        <v>43661</v>
      </c>
      <c r="B7455" s="92">
        <v>6408.3081050000001</v>
      </c>
      <c r="C7455" s="92">
        <v>6439.1928710000002</v>
      </c>
      <c r="D7455" s="92">
        <v>6405.4501950000003</v>
      </c>
      <c r="E7455" s="92">
        <v>6418.2338870000003</v>
      </c>
      <c r="F7455" s="92">
        <v>6418.2338870000003</v>
      </c>
      <c r="G7455" s="92">
        <v>138330000</v>
      </c>
    </row>
    <row r="7456" spans="1:7" x14ac:dyDescent="0.25">
      <c r="A7456" s="87">
        <v>43662</v>
      </c>
      <c r="B7456" s="92">
        <v>6414.7290039999998</v>
      </c>
      <c r="C7456" s="92">
        <v>6428.2680659999996</v>
      </c>
      <c r="D7456" s="92">
        <v>6389.3979490000002</v>
      </c>
      <c r="E7456" s="92">
        <v>6401.8798829999996</v>
      </c>
      <c r="F7456" s="92">
        <v>6401.8798829999996</v>
      </c>
      <c r="G7456" s="92">
        <v>120399800</v>
      </c>
    </row>
    <row r="7457" spans="1:7" x14ac:dyDescent="0.25">
      <c r="A7457" s="87">
        <v>43663</v>
      </c>
      <c r="B7457" s="92">
        <v>6395.4638670000004</v>
      </c>
      <c r="C7457" s="92">
        <v>6403.5009769999997</v>
      </c>
      <c r="D7457" s="92">
        <v>6377.5029299999997</v>
      </c>
      <c r="E7457" s="92">
        <v>6394.6088870000003</v>
      </c>
      <c r="F7457" s="92">
        <v>6394.6088870000003</v>
      </c>
      <c r="G7457" s="92">
        <v>142137300</v>
      </c>
    </row>
    <row r="7458" spans="1:7" x14ac:dyDescent="0.25">
      <c r="A7458" s="87">
        <v>43664</v>
      </c>
      <c r="B7458" s="92">
        <v>6385.0581050000001</v>
      </c>
      <c r="C7458" s="92">
        <v>6407.2568359999996</v>
      </c>
      <c r="D7458" s="92">
        <v>6375.6171880000002</v>
      </c>
      <c r="E7458" s="92">
        <v>6403.2939450000003</v>
      </c>
      <c r="F7458" s="92">
        <v>6403.2939450000003</v>
      </c>
      <c r="G7458" s="92">
        <v>150696400</v>
      </c>
    </row>
    <row r="7459" spans="1:7" x14ac:dyDescent="0.25">
      <c r="A7459" s="87">
        <v>43665</v>
      </c>
      <c r="B7459" s="92">
        <v>6417.4428710000002</v>
      </c>
      <c r="C7459" s="92">
        <v>6456.5390630000002</v>
      </c>
      <c r="D7459" s="92">
        <v>6417.4428710000002</v>
      </c>
      <c r="E7459" s="92">
        <v>6456.5390630000002</v>
      </c>
      <c r="F7459" s="92">
        <v>6456.5390630000002</v>
      </c>
      <c r="G7459" s="92">
        <v>129678900</v>
      </c>
    </row>
    <row r="7460" spans="1:7" x14ac:dyDescent="0.25">
      <c r="A7460" s="87">
        <v>43668</v>
      </c>
      <c r="B7460" s="92">
        <v>6461.4111329999996</v>
      </c>
      <c r="C7460" s="92">
        <v>6468.2470700000003</v>
      </c>
      <c r="D7460" s="92">
        <v>6420.3491210000002</v>
      </c>
      <c r="E7460" s="92">
        <v>6433.546875</v>
      </c>
      <c r="F7460" s="92">
        <v>6433.546875</v>
      </c>
      <c r="G7460" s="92">
        <v>125797900</v>
      </c>
    </row>
    <row r="7461" spans="1:7" x14ac:dyDescent="0.25">
      <c r="A7461" s="87">
        <v>43669</v>
      </c>
      <c r="B7461" s="92">
        <v>6443.7109380000002</v>
      </c>
      <c r="C7461" s="92">
        <v>6454.0888670000004</v>
      </c>
      <c r="D7461" s="92">
        <v>6396.6748049999997</v>
      </c>
      <c r="E7461" s="92">
        <v>6403.8100590000004</v>
      </c>
      <c r="F7461" s="92">
        <v>6403.8100590000004</v>
      </c>
      <c r="G7461" s="92">
        <v>129238000</v>
      </c>
    </row>
    <row r="7462" spans="1:7" x14ac:dyDescent="0.25">
      <c r="A7462" s="87">
        <v>43670</v>
      </c>
      <c r="B7462" s="92">
        <v>6413.3198240000002</v>
      </c>
      <c r="C7462" s="92">
        <v>6419.2211909999996</v>
      </c>
      <c r="D7462" s="92">
        <v>6380.0112300000001</v>
      </c>
      <c r="E7462" s="92">
        <v>6384.9868159999996</v>
      </c>
      <c r="F7462" s="92">
        <v>6384.9868159999996</v>
      </c>
      <c r="G7462" s="92">
        <v>149335200</v>
      </c>
    </row>
    <row r="7463" spans="1:7" x14ac:dyDescent="0.25">
      <c r="A7463" s="87">
        <v>43671</v>
      </c>
      <c r="B7463" s="92">
        <v>6392.3881840000004</v>
      </c>
      <c r="C7463" s="92">
        <v>6412.7148440000001</v>
      </c>
      <c r="D7463" s="92">
        <v>6386.2910160000001</v>
      </c>
      <c r="E7463" s="92">
        <v>6401.3652339999999</v>
      </c>
      <c r="F7463" s="92">
        <v>6401.3652339999999</v>
      </c>
      <c r="G7463" s="92">
        <v>124582800</v>
      </c>
    </row>
    <row r="7464" spans="1:7" x14ac:dyDescent="0.25">
      <c r="A7464" s="87">
        <v>43672</v>
      </c>
      <c r="B7464" s="92">
        <v>6379.2041019999997</v>
      </c>
      <c r="C7464" s="92">
        <v>6385.5878910000001</v>
      </c>
      <c r="D7464" s="92">
        <v>6314.4101559999999</v>
      </c>
      <c r="E7464" s="92">
        <v>6325.2368159999996</v>
      </c>
      <c r="F7464" s="92">
        <v>6325.2368159999996</v>
      </c>
      <c r="G7464" s="92">
        <v>122282900</v>
      </c>
    </row>
    <row r="7465" spans="1:7" x14ac:dyDescent="0.25">
      <c r="A7465" s="87">
        <v>43675</v>
      </c>
      <c r="B7465" s="92">
        <v>6336.8452150000003</v>
      </c>
      <c r="C7465" s="92">
        <v>6349.3671880000002</v>
      </c>
      <c r="D7465" s="92">
        <v>6283.6020509999998</v>
      </c>
      <c r="E7465" s="92">
        <v>6299.0351559999999</v>
      </c>
      <c r="F7465" s="92">
        <v>6299.0351559999999</v>
      </c>
      <c r="G7465" s="92">
        <v>126988300</v>
      </c>
    </row>
    <row r="7466" spans="1:7" x14ac:dyDescent="0.25">
      <c r="A7466" s="87">
        <v>43676</v>
      </c>
      <c r="B7466" s="92">
        <v>6317.5732420000004</v>
      </c>
      <c r="C7466" s="92">
        <v>6376.9960940000001</v>
      </c>
      <c r="D7466" s="92">
        <v>6317.0361329999996</v>
      </c>
      <c r="E7466" s="92">
        <v>6376.9960940000001</v>
      </c>
      <c r="F7466" s="92">
        <v>6376.9960940000001</v>
      </c>
      <c r="G7466" s="92">
        <v>127506100</v>
      </c>
    </row>
    <row r="7467" spans="1:7" x14ac:dyDescent="0.25">
      <c r="A7467" s="87">
        <v>43677</v>
      </c>
      <c r="B7467" s="92">
        <v>6362.1088870000003</v>
      </c>
      <c r="C7467" s="92">
        <v>6390.5048829999996</v>
      </c>
      <c r="D7467" s="92">
        <v>6348.9970700000003</v>
      </c>
      <c r="E7467" s="92">
        <v>6390.5048829999996</v>
      </c>
      <c r="F7467" s="92">
        <v>6390.5048829999996</v>
      </c>
      <c r="G7467" s="92">
        <v>114214500</v>
      </c>
    </row>
    <row r="7468" spans="1:7" x14ac:dyDescent="0.25">
      <c r="A7468" s="87">
        <v>43678</v>
      </c>
      <c r="B7468" s="92">
        <v>6385.2641599999997</v>
      </c>
      <c r="C7468" s="92">
        <v>6404.5810549999997</v>
      </c>
      <c r="D7468" s="92">
        <v>6372.705078</v>
      </c>
      <c r="E7468" s="92">
        <v>6381.5419920000004</v>
      </c>
      <c r="F7468" s="92">
        <v>6381.5419920000004</v>
      </c>
      <c r="G7468" s="92">
        <v>107634100</v>
      </c>
    </row>
    <row r="7469" spans="1:7" x14ac:dyDescent="0.25">
      <c r="A7469" s="87">
        <v>43679</v>
      </c>
      <c r="B7469" s="92">
        <v>6341.123047</v>
      </c>
      <c r="C7469" s="92">
        <v>6353.1108400000003</v>
      </c>
      <c r="D7469" s="92">
        <v>6317.2709960000002</v>
      </c>
      <c r="E7469" s="92">
        <v>6340.1801759999998</v>
      </c>
      <c r="F7469" s="92">
        <v>6340.1801759999998</v>
      </c>
      <c r="G7469" s="92">
        <v>93321300</v>
      </c>
    </row>
    <row r="7470" spans="1:7" x14ac:dyDescent="0.25">
      <c r="A7470" s="87">
        <v>43682</v>
      </c>
      <c r="B7470" s="92">
        <v>6311.1640630000002</v>
      </c>
      <c r="C7470" s="92">
        <v>6315.0629879999997</v>
      </c>
      <c r="D7470" s="92">
        <v>6175.703125</v>
      </c>
      <c r="E7470" s="92">
        <v>6175.703125</v>
      </c>
      <c r="F7470" s="92">
        <v>6175.703125</v>
      </c>
      <c r="G7470" s="92">
        <v>122385300</v>
      </c>
    </row>
    <row r="7471" spans="1:7" x14ac:dyDescent="0.25">
      <c r="A7471" s="87">
        <v>43683</v>
      </c>
      <c r="B7471" s="92">
        <v>6105.0908200000003</v>
      </c>
      <c r="C7471" s="92">
        <v>6157.7622069999998</v>
      </c>
      <c r="D7471" s="92">
        <v>6022.5991210000002</v>
      </c>
      <c r="E7471" s="92">
        <v>6119.4711909999996</v>
      </c>
      <c r="F7471" s="92">
        <v>6119.4711909999996</v>
      </c>
      <c r="G7471" s="92">
        <v>113648900</v>
      </c>
    </row>
    <row r="7472" spans="1:7" x14ac:dyDescent="0.25">
      <c r="A7472" s="87">
        <v>43684</v>
      </c>
      <c r="B7472" s="92">
        <v>6155.828125</v>
      </c>
      <c r="C7472" s="92">
        <v>6221.6611329999996</v>
      </c>
      <c r="D7472" s="92">
        <v>6153.6440430000002</v>
      </c>
      <c r="E7472" s="92">
        <v>6204.1948240000002</v>
      </c>
      <c r="F7472" s="92">
        <v>6204.1948240000002</v>
      </c>
      <c r="G7472" s="92">
        <v>115751900</v>
      </c>
    </row>
    <row r="7473" spans="1:7" x14ac:dyDescent="0.25">
      <c r="A7473" s="87">
        <v>43685</v>
      </c>
      <c r="B7473" s="92">
        <v>6224.8979490000002</v>
      </c>
      <c r="C7473" s="92">
        <v>6281.1000979999999</v>
      </c>
      <c r="D7473" s="92">
        <v>6224.8979490000002</v>
      </c>
      <c r="E7473" s="92">
        <v>6274.6708980000003</v>
      </c>
      <c r="F7473" s="92">
        <v>6274.6708980000003</v>
      </c>
      <c r="G7473" s="92">
        <v>108941500</v>
      </c>
    </row>
    <row r="7474" spans="1:7" x14ac:dyDescent="0.25">
      <c r="A7474" s="87">
        <v>43686</v>
      </c>
      <c r="B7474" s="92">
        <v>6300.0927730000003</v>
      </c>
      <c r="C7474" s="92">
        <v>6319.4399409999996</v>
      </c>
      <c r="D7474" s="92">
        <v>6280.6679690000001</v>
      </c>
      <c r="E7474" s="92">
        <v>6282.1318359999996</v>
      </c>
      <c r="F7474" s="92">
        <v>6282.1318359999996</v>
      </c>
      <c r="G7474" s="92">
        <v>102271800</v>
      </c>
    </row>
    <row r="7475" spans="1:7" x14ac:dyDescent="0.25">
      <c r="A7475" s="87">
        <v>43689</v>
      </c>
      <c r="B7475" s="92">
        <v>6300.6728519999997</v>
      </c>
      <c r="C7475" s="92">
        <v>6309.1020509999998</v>
      </c>
      <c r="D7475" s="92">
        <v>6245.2768550000001</v>
      </c>
      <c r="E7475" s="92">
        <v>6250.5952150000003</v>
      </c>
      <c r="F7475" s="92">
        <v>6250.5952150000003</v>
      </c>
      <c r="G7475" s="92">
        <v>98246100</v>
      </c>
    </row>
    <row r="7476" spans="1:7" x14ac:dyDescent="0.25">
      <c r="A7476" s="87">
        <v>43690</v>
      </c>
      <c r="B7476" s="92">
        <v>6251.3081050000001</v>
      </c>
      <c r="C7476" s="92">
        <v>6251.3081050000001</v>
      </c>
      <c r="D7476" s="92">
        <v>6198.0659180000002</v>
      </c>
      <c r="E7476" s="92">
        <v>6210.9619140000004</v>
      </c>
      <c r="F7476" s="92">
        <v>6210.9619140000004</v>
      </c>
      <c r="G7476" s="92">
        <v>106057400</v>
      </c>
    </row>
    <row r="7477" spans="1:7" x14ac:dyDescent="0.25">
      <c r="A7477" s="87">
        <v>43691</v>
      </c>
      <c r="B7477" s="92">
        <v>6255.5097660000001</v>
      </c>
      <c r="C7477" s="92">
        <v>6274.5751950000003</v>
      </c>
      <c r="D7477" s="92">
        <v>6240.2041019999997</v>
      </c>
      <c r="E7477" s="92">
        <v>6267.3349609999996</v>
      </c>
      <c r="F7477" s="92">
        <v>6267.3349609999996</v>
      </c>
      <c r="G7477" s="92">
        <v>116897700</v>
      </c>
    </row>
    <row r="7478" spans="1:7" x14ac:dyDescent="0.25">
      <c r="A7478" s="87">
        <v>43692</v>
      </c>
      <c r="B7478" s="92">
        <v>6192.4560549999997</v>
      </c>
      <c r="C7478" s="92">
        <v>6257.5859380000002</v>
      </c>
      <c r="D7478" s="92">
        <v>6161.6650390000004</v>
      </c>
      <c r="E7478" s="92">
        <v>6257.5859380000002</v>
      </c>
      <c r="F7478" s="92">
        <v>6257.5859380000002</v>
      </c>
      <c r="G7478" s="92">
        <v>118749900</v>
      </c>
    </row>
    <row r="7479" spans="1:7" x14ac:dyDescent="0.25">
      <c r="A7479" s="87">
        <v>43693</v>
      </c>
      <c r="B7479" s="92">
        <v>6264.3798829999996</v>
      </c>
      <c r="C7479" s="92">
        <v>6292.375</v>
      </c>
      <c r="D7479" s="92">
        <v>6235.701172</v>
      </c>
      <c r="E7479" s="92">
        <v>6286.6572269999997</v>
      </c>
      <c r="F7479" s="92">
        <v>6286.6572269999997</v>
      </c>
      <c r="G7479" s="92">
        <v>122425200</v>
      </c>
    </row>
    <row r="7480" spans="1:7" x14ac:dyDescent="0.25">
      <c r="A7480" s="87">
        <v>43696</v>
      </c>
      <c r="B7480" s="92">
        <v>6310.6328130000002</v>
      </c>
      <c r="C7480" s="92">
        <v>6329.7387699999999</v>
      </c>
      <c r="D7480" s="92">
        <v>6284.7758789999998</v>
      </c>
      <c r="E7480" s="92">
        <v>6296.7148440000001</v>
      </c>
      <c r="F7480" s="92">
        <v>6296.7148440000001</v>
      </c>
      <c r="G7480" s="92">
        <v>107478400</v>
      </c>
    </row>
    <row r="7481" spans="1:7" x14ac:dyDescent="0.25">
      <c r="A7481" s="87">
        <v>43697</v>
      </c>
      <c r="B7481" s="92">
        <v>6311.9072269999997</v>
      </c>
      <c r="C7481" s="92">
        <v>6317.6909180000002</v>
      </c>
      <c r="D7481" s="92">
        <v>6279.5649409999996</v>
      </c>
      <c r="E7481" s="92">
        <v>6295.7377930000002</v>
      </c>
      <c r="F7481" s="92">
        <v>6295.7377930000002</v>
      </c>
      <c r="G7481" s="92">
        <v>115615800</v>
      </c>
    </row>
    <row r="7482" spans="1:7" x14ac:dyDescent="0.25">
      <c r="A7482" s="87">
        <v>43698</v>
      </c>
      <c r="B7482" s="92">
        <v>6290.8110349999997</v>
      </c>
      <c r="C7482" s="92">
        <v>6308.3520509999998</v>
      </c>
      <c r="D7482" s="92">
        <v>6247.9902339999999</v>
      </c>
      <c r="E7482" s="92">
        <v>6252.966797</v>
      </c>
      <c r="F7482" s="92">
        <v>6252.966797</v>
      </c>
      <c r="G7482" s="92">
        <v>97455300</v>
      </c>
    </row>
    <row r="7483" spans="1:7" x14ac:dyDescent="0.25">
      <c r="A7483" s="87">
        <v>43699</v>
      </c>
      <c r="B7483" s="92">
        <v>6257.5561520000001</v>
      </c>
      <c r="C7483" s="92">
        <v>6265.9570309999999</v>
      </c>
      <c r="D7483" s="92">
        <v>6210.5371089999999</v>
      </c>
      <c r="E7483" s="92">
        <v>6239.2451170000004</v>
      </c>
      <c r="F7483" s="92">
        <v>6239.2451170000004</v>
      </c>
      <c r="G7483" s="92">
        <v>102340600</v>
      </c>
    </row>
    <row r="7484" spans="1:7" x14ac:dyDescent="0.25">
      <c r="A7484" s="87">
        <v>43700</v>
      </c>
      <c r="B7484" s="92">
        <v>6228.1298829999996</v>
      </c>
      <c r="C7484" s="92">
        <v>6255.5971680000002</v>
      </c>
      <c r="D7484" s="92">
        <v>6204.1879879999997</v>
      </c>
      <c r="E7484" s="92">
        <v>6255.5971680000002</v>
      </c>
      <c r="F7484" s="92">
        <v>6255.5971680000002</v>
      </c>
      <c r="G7484" s="92">
        <v>104137900</v>
      </c>
    </row>
    <row r="7485" spans="1:7" x14ac:dyDescent="0.25">
      <c r="A7485" s="87">
        <v>43703</v>
      </c>
      <c r="B7485" s="92">
        <v>6193.2309569999998</v>
      </c>
      <c r="C7485" s="92">
        <v>6230.3149409999996</v>
      </c>
      <c r="D7485" s="92">
        <v>6149.0200199999999</v>
      </c>
      <c r="E7485" s="92">
        <v>6214.5097660000001</v>
      </c>
      <c r="F7485" s="92">
        <v>6214.5097660000001</v>
      </c>
      <c r="G7485" s="92">
        <v>120581400</v>
      </c>
    </row>
    <row r="7486" spans="1:7" x14ac:dyDescent="0.25">
      <c r="A7486" s="87">
        <v>43704</v>
      </c>
      <c r="B7486" s="92">
        <v>6244.5732420000004</v>
      </c>
      <c r="C7486" s="92">
        <v>6289.8847660000001</v>
      </c>
      <c r="D7486" s="92">
        <v>6223.7441410000001</v>
      </c>
      <c r="E7486" s="92">
        <v>6278.1708980000003</v>
      </c>
      <c r="F7486" s="92">
        <v>6278.1708980000003</v>
      </c>
      <c r="G7486" s="92">
        <v>117748900</v>
      </c>
    </row>
    <row r="7487" spans="1:7" x14ac:dyDescent="0.25">
      <c r="A7487" s="87">
        <v>43705</v>
      </c>
      <c r="B7487" s="92">
        <v>6289.6508789999998</v>
      </c>
      <c r="C7487" s="92">
        <v>6306.3291019999997</v>
      </c>
      <c r="D7487" s="92">
        <v>6267.1948240000002</v>
      </c>
      <c r="E7487" s="92">
        <v>6281.6459960000002</v>
      </c>
      <c r="F7487" s="92">
        <v>6281.6459960000002</v>
      </c>
      <c r="G7487" s="92">
        <v>107048900</v>
      </c>
    </row>
    <row r="7488" spans="1:7" x14ac:dyDescent="0.25">
      <c r="A7488" s="87">
        <v>43706</v>
      </c>
      <c r="B7488" s="92">
        <v>6288.1860349999997</v>
      </c>
      <c r="C7488" s="92">
        <v>6306.8959960000002</v>
      </c>
      <c r="D7488" s="92">
        <v>6276.4208980000003</v>
      </c>
      <c r="E7488" s="92">
        <v>6289.1191410000001</v>
      </c>
      <c r="F7488" s="92">
        <v>6289.1191410000001</v>
      </c>
      <c r="G7488" s="92">
        <v>111978400</v>
      </c>
    </row>
    <row r="7489" spans="1:7" x14ac:dyDescent="0.25">
      <c r="A7489" s="87">
        <v>43707</v>
      </c>
      <c r="B7489" s="92">
        <v>6316.1191410000001</v>
      </c>
      <c r="C7489" s="92">
        <v>6329.8837890000004</v>
      </c>
      <c r="D7489" s="92">
        <v>6305.0371089999999</v>
      </c>
      <c r="E7489" s="92">
        <v>6328.4702150000003</v>
      </c>
      <c r="F7489" s="92">
        <v>6328.4702150000003</v>
      </c>
      <c r="G7489" s="92">
        <v>132856400</v>
      </c>
    </row>
    <row r="7490" spans="1:7" x14ac:dyDescent="0.25">
      <c r="A7490" s="87">
        <v>43710</v>
      </c>
      <c r="B7490" s="92">
        <v>6331.1479490000002</v>
      </c>
      <c r="C7490" s="92">
        <v>6338.1127930000002</v>
      </c>
      <c r="D7490" s="92">
        <v>6281.6049800000001</v>
      </c>
      <c r="E7490" s="92">
        <v>6290.5458980000003</v>
      </c>
      <c r="F7490" s="92">
        <v>6290.5458980000003</v>
      </c>
      <c r="G7490" s="92">
        <v>126521700</v>
      </c>
    </row>
    <row r="7491" spans="1:7" x14ac:dyDescent="0.25">
      <c r="A7491" s="87">
        <v>43711</v>
      </c>
      <c r="B7491" s="92">
        <v>6293.3618159999996</v>
      </c>
      <c r="C7491" s="92">
        <v>6310.6308589999999</v>
      </c>
      <c r="D7491" s="92">
        <v>6248.796875</v>
      </c>
      <c r="E7491" s="92">
        <v>6261.5898440000001</v>
      </c>
      <c r="F7491" s="92">
        <v>6261.5898440000001</v>
      </c>
      <c r="G7491" s="92">
        <v>122848800</v>
      </c>
    </row>
    <row r="7492" spans="1:7" x14ac:dyDescent="0.25">
      <c r="A7492" s="87">
        <v>43712</v>
      </c>
      <c r="B7492" s="92">
        <v>6266.7641599999997</v>
      </c>
      <c r="C7492" s="92">
        <v>6273.6040039999998</v>
      </c>
      <c r="D7492" s="92">
        <v>6239.0009769999997</v>
      </c>
      <c r="E7492" s="92">
        <v>6269.6640630000002</v>
      </c>
      <c r="F7492" s="92">
        <v>6269.6640630000002</v>
      </c>
      <c r="G7492" s="92">
        <v>111903900</v>
      </c>
    </row>
    <row r="7493" spans="1:7" x14ac:dyDescent="0.25">
      <c r="A7493" s="87">
        <v>43713</v>
      </c>
      <c r="B7493" s="92">
        <v>6294.283203</v>
      </c>
      <c r="C7493" s="92">
        <v>6307.3481449999999</v>
      </c>
      <c r="D7493" s="92">
        <v>6281.9541019999997</v>
      </c>
      <c r="E7493" s="92">
        <v>6306.8032229999999</v>
      </c>
      <c r="F7493" s="92">
        <v>6306.8032229999999</v>
      </c>
      <c r="G7493" s="92">
        <v>110321300</v>
      </c>
    </row>
    <row r="7494" spans="1:7" x14ac:dyDescent="0.25">
      <c r="A7494" s="87">
        <v>43714</v>
      </c>
      <c r="B7494" s="92">
        <v>6329.4121089999999</v>
      </c>
      <c r="C7494" s="92">
        <v>6336.9121089999999</v>
      </c>
      <c r="D7494" s="92">
        <v>6305.0170900000003</v>
      </c>
      <c r="E7494" s="92">
        <v>6308.9501950000003</v>
      </c>
      <c r="F7494" s="92">
        <v>6308.9501950000003</v>
      </c>
      <c r="G7494" s="92">
        <v>114218400</v>
      </c>
    </row>
    <row r="7495" spans="1:7" x14ac:dyDescent="0.25">
      <c r="A7495" s="87">
        <v>43717</v>
      </c>
      <c r="B7495" s="92">
        <v>6328.2822269999997</v>
      </c>
      <c r="C7495" s="92">
        <v>6333.8969729999999</v>
      </c>
      <c r="D7495" s="92">
        <v>6306.7358400000003</v>
      </c>
      <c r="E7495" s="92">
        <v>6326.2128910000001</v>
      </c>
      <c r="F7495" s="92">
        <v>6326.2128910000001</v>
      </c>
      <c r="G7495" s="92">
        <v>109132800</v>
      </c>
    </row>
    <row r="7496" spans="1:7" x14ac:dyDescent="0.25">
      <c r="A7496" s="87">
        <v>43718</v>
      </c>
      <c r="B7496" s="92">
        <v>6331.7260740000002</v>
      </c>
      <c r="C7496" s="92">
        <v>6342.0058589999999</v>
      </c>
      <c r="D7496" s="92">
        <v>6311.3408200000003</v>
      </c>
      <c r="E7496" s="92">
        <v>6336.6728519999997</v>
      </c>
      <c r="F7496" s="92">
        <v>6336.6728519999997</v>
      </c>
      <c r="G7496" s="92">
        <v>113186400</v>
      </c>
    </row>
    <row r="7497" spans="1:7" x14ac:dyDescent="0.25">
      <c r="A7497" s="87">
        <v>43719</v>
      </c>
      <c r="B7497" s="92">
        <v>6334.591797</v>
      </c>
      <c r="C7497" s="92">
        <v>6381.9541019999997</v>
      </c>
      <c r="D7497" s="92">
        <v>6328.6879879999997</v>
      </c>
      <c r="E7497" s="92">
        <v>6381.9541019999997</v>
      </c>
      <c r="F7497" s="92">
        <v>6381.9541019999997</v>
      </c>
      <c r="G7497" s="92">
        <v>136654000</v>
      </c>
    </row>
    <row r="7498" spans="1:7" x14ac:dyDescent="0.25">
      <c r="A7498" s="87">
        <v>43720</v>
      </c>
      <c r="B7498" s="92">
        <v>6398.9951170000004</v>
      </c>
      <c r="C7498" s="92">
        <v>6414.4838870000003</v>
      </c>
      <c r="D7498" s="92">
        <v>6337.5239259999998</v>
      </c>
      <c r="E7498" s="92">
        <v>6342.173828</v>
      </c>
      <c r="F7498" s="92">
        <v>6342.173828</v>
      </c>
      <c r="G7498" s="92">
        <v>111986600</v>
      </c>
    </row>
    <row r="7499" spans="1:7" x14ac:dyDescent="0.25">
      <c r="A7499" s="87">
        <v>43721</v>
      </c>
      <c r="B7499" s="92">
        <v>6369.4228519999997</v>
      </c>
      <c r="C7499" s="92">
        <v>6375.8041990000002</v>
      </c>
      <c r="D7499" s="92">
        <v>6318.919922</v>
      </c>
      <c r="E7499" s="92">
        <v>6334.8427730000003</v>
      </c>
      <c r="F7499" s="92">
        <v>6334.8427730000003</v>
      </c>
      <c r="G7499" s="92">
        <v>106712000</v>
      </c>
    </row>
    <row r="7500" spans="1:7" x14ac:dyDescent="0.25">
      <c r="A7500" s="87">
        <v>43724</v>
      </c>
      <c r="B7500" s="92">
        <v>6262.2880859999996</v>
      </c>
      <c r="C7500" s="92">
        <v>6266.1401370000003</v>
      </c>
      <c r="D7500" s="92">
        <v>6193.5131840000004</v>
      </c>
      <c r="E7500" s="92">
        <v>6219.4350590000004</v>
      </c>
      <c r="F7500" s="92">
        <v>6219.4350590000004</v>
      </c>
      <c r="G7500" s="92">
        <v>102809600</v>
      </c>
    </row>
    <row r="7501" spans="1:7" x14ac:dyDescent="0.25">
      <c r="A7501" s="87">
        <v>43725</v>
      </c>
      <c r="B7501" s="92">
        <v>6215.2368159999996</v>
      </c>
      <c r="C7501" s="92">
        <v>6240.3481449999999</v>
      </c>
      <c r="D7501" s="92">
        <v>6205.3017579999996</v>
      </c>
      <c r="E7501" s="92">
        <v>6236.6899409999996</v>
      </c>
      <c r="F7501" s="92">
        <v>6236.6899409999996</v>
      </c>
      <c r="G7501" s="92">
        <v>112446500</v>
      </c>
    </row>
    <row r="7502" spans="1:7" x14ac:dyDescent="0.25">
      <c r="A7502" s="87">
        <v>43726</v>
      </c>
      <c r="B7502" s="92">
        <v>6238.705078</v>
      </c>
      <c r="C7502" s="92">
        <v>6276.6328130000002</v>
      </c>
      <c r="D7502" s="92">
        <v>6236.4760740000002</v>
      </c>
      <c r="E7502" s="92">
        <v>6276.6328130000002</v>
      </c>
      <c r="F7502" s="92">
        <v>6276.6328130000002</v>
      </c>
      <c r="G7502" s="92">
        <v>108718500</v>
      </c>
    </row>
    <row r="7503" spans="1:7" x14ac:dyDescent="0.25">
      <c r="A7503" s="87">
        <v>43727</v>
      </c>
      <c r="B7503" s="92">
        <v>6274.1782229999999</v>
      </c>
      <c r="C7503" s="92">
        <v>6282.0629879999997</v>
      </c>
      <c r="D7503" s="92">
        <v>6242.8930659999996</v>
      </c>
      <c r="E7503" s="92">
        <v>6244.4702150000003</v>
      </c>
      <c r="F7503" s="92">
        <v>6244.4702150000003</v>
      </c>
      <c r="G7503" s="92">
        <v>106914500</v>
      </c>
    </row>
    <row r="7504" spans="1:7" x14ac:dyDescent="0.25">
      <c r="A7504" s="87">
        <v>43728</v>
      </c>
      <c r="B7504" s="92">
        <v>6248.9741210000002</v>
      </c>
      <c r="C7504" s="92">
        <v>6256.8217770000001</v>
      </c>
      <c r="D7504" s="92">
        <v>6213.2431640000004</v>
      </c>
      <c r="E7504" s="92">
        <v>6231.4731449999999</v>
      </c>
      <c r="F7504" s="92">
        <v>6231.4731449999999</v>
      </c>
      <c r="G7504" s="92">
        <v>134219300</v>
      </c>
    </row>
    <row r="7505" spans="1:7" x14ac:dyDescent="0.25">
      <c r="A7505" s="87">
        <v>43731</v>
      </c>
      <c r="B7505" s="92">
        <v>6240.1440430000002</v>
      </c>
      <c r="C7505" s="92">
        <v>6247.5771480000003</v>
      </c>
      <c r="D7505" s="92">
        <v>6197.3881840000004</v>
      </c>
      <c r="E7505" s="92">
        <v>6206.1992190000001</v>
      </c>
      <c r="F7505" s="92">
        <v>6206.1992190000001</v>
      </c>
      <c r="G7505" s="92">
        <v>118747800</v>
      </c>
    </row>
    <row r="7506" spans="1:7" x14ac:dyDescent="0.25">
      <c r="A7506" s="87">
        <v>43732</v>
      </c>
      <c r="B7506" s="92">
        <v>6188.7690430000002</v>
      </c>
      <c r="C7506" s="92">
        <v>6194.5898440000001</v>
      </c>
      <c r="D7506" s="92">
        <v>6115.9501950000003</v>
      </c>
      <c r="E7506" s="92">
        <v>6137.6079099999997</v>
      </c>
      <c r="F7506" s="92">
        <v>6137.6079099999997</v>
      </c>
      <c r="G7506" s="92">
        <v>90097100</v>
      </c>
    </row>
    <row r="7507" spans="1:7" x14ac:dyDescent="0.25">
      <c r="A7507" s="87">
        <v>43733</v>
      </c>
      <c r="B7507" s="92">
        <v>6121.4902339999999</v>
      </c>
      <c r="C7507" s="92">
        <v>6146.4038090000004</v>
      </c>
      <c r="D7507" s="92">
        <v>6086.001953</v>
      </c>
      <c r="E7507" s="92">
        <v>6146.4038090000004</v>
      </c>
      <c r="F7507" s="92">
        <v>6146.4038090000004</v>
      </c>
      <c r="G7507" s="92">
        <v>91732400</v>
      </c>
    </row>
    <row r="7508" spans="1:7" x14ac:dyDescent="0.25">
      <c r="A7508" s="87">
        <v>43734</v>
      </c>
      <c r="B7508" s="92">
        <v>6168.6679690000001</v>
      </c>
      <c r="C7508" s="92">
        <v>6230.3339839999999</v>
      </c>
      <c r="D7508" s="92">
        <v>6165.9257809999999</v>
      </c>
      <c r="E7508" s="92">
        <v>6230.3339839999999</v>
      </c>
      <c r="F7508" s="92">
        <v>6230.3339839999999</v>
      </c>
      <c r="G7508" s="92">
        <v>105163800</v>
      </c>
    </row>
    <row r="7509" spans="1:7" x14ac:dyDescent="0.25">
      <c r="A7509" s="87">
        <v>43735</v>
      </c>
      <c r="B7509" s="92">
        <v>6213.9321289999998</v>
      </c>
      <c r="C7509" s="92">
        <v>6219.7700199999999</v>
      </c>
      <c r="D7509" s="92">
        <v>6191.6640630000002</v>
      </c>
      <c r="E7509" s="92">
        <v>6196.8891599999997</v>
      </c>
      <c r="F7509" s="92">
        <v>6196.8891599999997</v>
      </c>
      <c r="G7509" s="92">
        <v>112420600</v>
      </c>
    </row>
    <row r="7510" spans="1:7" x14ac:dyDescent="0.25">
      <c r="A7510" s="87">
        <v>43738</v>
      </c>
      <c r="B7510" s="92">
        <v>6190.3720700000003</v>
      </c>
      <c r="C7510" s="92">
        <v>6195.7280270000001</v>
      </c>
      <c r="D7510" s="92">
        <v>6152.4960940000001</v>
      </c>
      <c r="E7510" s="92">
        <v>6169.1020509999998</v>
      </c>
      <c r="F7510" s="92">
        <v>6169.1020509999998</v>
      </c>
      <c r="G7510" s="92">
        <v>93299700</v>
      </c>
    </row>
    <row r="7511" spans="1:7" x14ac:dyDescent="0.25">
      <c r="A7511" s="87">
        <v>43739</v>
      </c>
      <c r="B7511" s="92">
        <v>6163.9790039999998</v>
      </c>
      <c r="C7511" s="92">
        <v>6176.6059569999998</v>
      </c>
      <c r="D7511" s="92">
        <v>6134.7700199999999</v>
      </c>
      <c r="E7511" s="92">
        <v>6138.25</v>
      </c>
      <c r="F7511" s="92">
        <v>6138.25</v>
      </c>
      <c r="G7511" s="92">
        <v>99171900</v>
      </c>
    </row>
    <row r="7512" spans="1:7" x14ac:dyDescent="0.25">
      <c r="A7512" s="87">
        <v>43740</v>
      </c>
      <c r="B7512" s="92">
        <v>6124.4428710000002</v>
      </c>
      <c r="C7512" s="92">
        <v>6153.9960940000001</v>
      </c>
      <c r="D7512" s="92">
        <v>6051.6879879999997</v>
      </c>
      <c r="E7512" s="92">
        <v>6055.4248049999997</v>
      </c>
      <c r="F7512" s="92">
        <v>6055.4248049999997</v>
      </c>
      <c r="G7512" s="92">
        <v>116223100</v>
      </c>
    </row>
    <row r="7513" spans="1:7" x14ac:dyDescent="0.25">
      <c r="A7513" s="87">
        <v>43741</v>
      </c>
      <c r="B7513" s="92">
        <v>6033.0268550000001</v>
      </c>
      <c r="C7513" s="92">
        <v>6050.6040039999998</v>
      </c>
      <c r="D7513" s="92">
        <v>5997.6918949999999</v>
      </c>
      <c r="E7513" s="92">
        <v>6038.5288090000004</v>
      </c>
      <c r="F7513" s="92">
        <v>6038.5288090000004</v>
      </c>
      <c r="G7513" s="92">
        <v>121133700</v>
      </c>
    </row>
    <row r="7514" spans="1:7" x14ac:dyDescent="0.25">
      <c r="A7514" s="87">
        <v>43742</v>
      </c>
      <c r="B7514" s="92">
        <v>6052.7470700000003</v>
      </c>
      <c r="C7514" s="92">
        <v>6076.5600590000004</v>
      </c>
      <c r="D7514" s="92">
        <v>6046.1298829999996</v>
      </c>
      <c r="E7514" s="92">
        <v>6061.251953</v>
      </c>
      <c r="F7514" s="92">
        <v>6061.251953</v>
      </c>
      <c r="G7514" s="92">
        <v>111920200</v>
      </c>
    </row>
    <row r="7515" spans="1:7" x14ac:dyDescent="0.25">
      <c r="A7515" s="87">
        <v>43745</v>
      </c>
      <c r="B7515" s="92">
        <v>6077.7402339999999</v>
      </c>
      <c r="C7515" s="92">
        <v>6084.1650390000004</v>
      </c>
      <c r="D7515" s="92">
        <v>5988.8720700000003</v>
      </c>
      <c r="E7515" s="92">
        <v>6000.5820309999999</v>
      </c>
      <c r="F7515" s="92">
        <v>6000.5820309999999</v>
      </c>
      <c r="G7515" s="92">
        <v>127549800</v>
      </c>
    </row>
    <row r="7516" spans="1:7" x14ac:dyDescent="0.25">
      <c r="A7516" s="87">
        <v>43746</v>
      </c>
      <c r="B7516" s="92">
        <v>6021.6928710000002</v>
      </c>
      <c r="C7516" s="92">
        <v>6046.4580079999996</v>
      </c>
      <c r="D7516" s="92">
        <v>6009.3818359999996</v>
      </c>
      <c r="E7516" s="92">
        <v>6039.6010740000002</v>
      </c>
      <c r="F7516" s="92">
        <v>6039.6010740000002</v>
      </c>
      <c r="G7516" s="92">
        <v>124640500</v>
      </c>
    </row>
    <row r="7517" spans="1:7" x14ac:dyDescent="0.25">
      <c r="A7517" s="87">
        <v>43747</v>
      </c>
      <c r="B7517" s="92">
        <v>6030.4589839999999</v>
      </c>
      <c r="C7517" s="92">
        <v>6047.7929690000001</v>
      </c>
      <c r="D7517" s="92">
        <v>6017.3598629999997</v>
      </c>
      <c r="E7517" s="92">
        <v>6029.1601559999999</v>
      </c>
      <c r="F7517" s="92">
        <v>6029.1601559999999</v>
      </c>
      <c r="G7517" s="92">
        <v>111759600</v>
      </c>
    </row>
    <row r="7518" spans="1:7" x14ac:dyDescent="0.25">
      <c r="A7518" s="87">
        <v>43748</v>
      </c>
      <c r="B7518" s="92">
        <v>6023.9760740000002</v>
      </c>
      <c r="C7518" s="92">
        <v>6044.1137699999999</v>
      </c>
      <c r="D7518" s="92">
        <v>6018.4458009999998</v>
      </c>
      <c r="E7518" s="92">
        <v>6023.6411129999997</v>
      </c>
      <c r="F7518" s="92">
        <v>6023.6411129999997</v>
      </c>
      <c r="G7518" s="92">
        <v>89240100</v>
      </c>
    </row>
    <row r="7519" spans="1:7" x14ac:dyDescent="0.25">
      <c r="A7519" s="87">
        <v>43749</v>
      </c>
      <c r="B7519" s="92">
        <v>6033.3217770000001</v>
      </c>
      <c r="C7519" s="92">
        <v>6109.1181640000004</v>
      </c>
      <c r="D7519" s="92">
        <v>6033.3217770000001</v>
      </c>
      <c r="E7519" s="92">
        <v>6105.7998049999997</v>
      </c>
      <c r="F7519" s="92">
        <v>6105.7998049999997</v>
      </c>
      <c r="G7519" s="92">
        <v>105411100</v>
      </c>
    </row>
    <row r="7520" spans="1:7" x14ac:dyDescent="0.25">
      <c r="A7520" s="87">
        <v>43752</v>
      </c>
      <c r="B7520" s="92">
        <v>6129.2338870000003</v>
      </c>
      <c r="C7520" s="92">
        <v>6153.578125</v>
      </c>
      <c r="D7520" s="92">
        <v>6099.2387699999999</v>
      </c>
      <c r="E7520" s="92">
        <v>6126.876953</v>
      </c>
      <c r="F7520" s="92">
        <v>6126.876953</v>
      </c>
      <c r="G7520" s="92">
        <v>118521000</v>
      </c>
    </row>
    <row r="7521" spans="1:7" x14ac:dyDescent="0.25">
      <c r="A7521" s="87">
        <v>43753</v>
      </c>
      <c r="B7521" s="92">
        <v>6130.2998049999997</v>
      </c>
      <c r="C7521" s="92">
        <v>6158.1660160000001</v>
      </c>
      <c r="D7521" s="92">
        <v>6118.2622069999998</v>
      </c>
      <c r="E7521" s="92">
        <v>6158.1660160000001</v>
      </c>
      <c r="F7521" s="92">
        <v>6158.1660160000001</v>
      </c>
      <c r="G7521" s="92">
        <v>118739300</v>
      </c>
    </row>
    <row r="7522" spans="1:7" x14ac:dyDescent="0.25">
      <c r="A7522" s="87">
        <v>43754</v>
      </c>
      <c r="B7522" s="92">
        <v>6170.5620120000003</v>
      </c>
      <c r="C7522" s="92">
        <v>6183.5839839999999</v>
      </c>
      <c r="D7522" s="92">
        <v>6143.8461909999996</v>
      </c>
      <c r="E7522" s="92">
        <v>6169.591797</v>
      </c>
      <c r="F7522" s="92">
        <v>6169.591797</v>
      </c>
      <c r="G7522" s="92">
        <v>114463100</v>
      </c>
    </row>
    <row r="7523" spans="1:7" x14ac:dyDescent="0.25">
      <c r="A7523" s="87">
        <v>43755</v>
      </c>
      <c r="B7523" s="92">
        <v>6169.9038090000004</v>
      </c>
      <c r="C7523" s="92">
        <v>6197.9350590000004</v>
      </c>
      <c r="D7523" s="92">
        <v>6161.3920900000003</v>
      </c>
      <c r="E7523" s="92">
        <v>6181.0141599999997</v>
      </c>
      <c r="F7523" s="92">
        <v>6181.0141599999997</v>
      </c>
      <c r="G7523" s="92">
        <v>119164000</v>
      </c>
    </row>
    <row r="7524" spans="1:7" x14ac:dyDescent="0.25">
      <c r="A7524" s="87">
        <v>43756</v>
      </c>
      <c r="B7524" s="92">
        <v>6185.2148440000001</v>
      </c>
      <c r="C7524" s="92">
        <v>6201.1748049999997</v>
      </c>
      <c r="D7524" s="92">
        <v>6178.498047</v>
      </c>
      <c r="E7524" s="92">
        <v>6191.9467770000001</v>
      </c>
      <c r="F7524" s="92">
        <v>6191.9467770000001</v>
      </c>
      <c r="G7524" s="92">
        <v>125611600</v>
      </c>
    </row>
    <row r="7525" spans="1:7" x14ac:dyDescent="0.25">
      <c r="A7525" s="87">
        <v>43759</v>
      </c>
      <c r="B7525" s="92">
        <v>6207.8891599999997</v>
      </c>
      <c r="C7525" s="92">
        <v>6228.2270509999998</v>
      </c>
      <c r="D7525" s="92">
        <v>6187.3608400000003</v>
      </c>
      <c r="E7525" s="92">
        <v>6198.9868159999996</v>
      </c>
      <c r="F7525" s="92">
        <v>6198.9868159999996</v>
      </c>
      <c r="G7525" s="92">
        <v>146413800</v>
      </c>
    </row>
    <row r="7526" spans="1:7" x14ac:dyDescent="0.25">
      <c r="A7526" s="87">
        <v>43760</v>
      </c>
      <c r="B7526" s="92">
        <v>6207.4921880000002</v>
      </c>
      <c r="C7526" s="92">
        <v>6229.3989259999998</v>
      </c>
      <c r="D7526" s="92">
        <v>6178.5551759999998</v>
      </c>
      <c r="E7526" s="92">
        <v>6225.4970700000003</v>
      </c>
      <c r="F7526" s="92">
        <v>6225.4970700000003</v>
      </c>
      <c r="G7526" s="92">
        <v>114083500</v>
      </c>
    </row>
    <row r="7527" spans="1:7" x14ac:dyDescent="0.25">
      <c r="A7527" s="87">
        <v>43761</v>
      </c>
      <c r="B7527" s="92">
        <v>6224.4179690000001</v>
      </c>
      <c r="C7527" s="92">
        <v>6257.8061520000001</v>
      </c>
      <c r="D7527" s="92">
        <v>6197.9541019999997</v>
      </c>
      <c r="E7527" s="92">
        <v>6257.8061520000001</v>
      </c>
      <c r="F7527" s="92">
        <v>6257.8061520000001</v>
      </c>
      <c r="G7527" s="92">
        <v>135886700</v>
      </c>
    </row>
    <row r="7528" spans="1:7" x14ac:dyDescent="0.25">
      <c r="A7528" s="87">
        <v>43762</v>
      </c>
      <c r="B7528" s="92">
        <v>6271.5141599999997</v>
      </c>
      <c r="C7528" s="92">
        <v>6339.6469729999999</v>
      </c>
      <c r="D7528" s="92">
        <v>6270.1860349999997</v>
      </c>
      <c r="E7528" s="92">
        <v>6339.6469729999999</v>
      </c>
      <c r="F7528" s="92">
        <v>6339.6469729999999</v>
      </c>
      <c r="G7528" s="92">
        <v>130619300</v>
      </c>
    </row>
    <row r="7529" spans="1:7" x14ac:dyDescent="0.25">
      <c r="A7529" s="87">
        <v>43763</v>
      </c>
      <c r="B7529" s="92">
        <v>6342.6088870000003</v>
      </c>
      <c r="C7529" s="92">
        <v>6348.3149409999996</v>
      </c>
      <c r="D7529" s="92">
        <v>6243.2460940000001</v>
      </c>
      <c r="E7529" s="92">
        <v>6252.3452150000003</v>
      </c>
      <c r="F7529" s="92">
        <v>6252.3452150000003</v>
      </c>
      <c r="G7529" s="92">
        <v>151346100</v>
      </c>
    </row>
    <row r="7530" spans="1:7" x14ac:dyDescent="0.25">
      <c r="A7530" s="87">
        <v>43766</v>
      </c>
      <c r="B7530" s="92">
        <v>6256.7900390000004</v>
      </c>
      <c r="C7530" s="92">
        <v>6278.1630859999996</v>
      </c>
      <c r="D7530" s="92">
        <v>6243.3491210000002</v>
      </c>
      <c r="E7530" s="92">
        <v>6265.3837890000004</v>
      </c>
      <c r="F7530" s="92">
        <v>6265.3837890000004</v>
      </c>
      <c r="G7530" s="92">
        <v>145042900</v>
      </c>
    </row>
    <row r="7531" spans="1:7" x14ac:dyDescent="0.25">
      <c r="A7531" s="87">
        <v>43767</v>
      </c>
      <c r="B7531" s="92">
        <v>6267.6801759999998</v>
      </c>
      <c r="C7531" s="92">
        <v>6281.1381840000004</v>
      </c>
      <c r="D7531" s="92">
        <v>6245.9379879999997</v>
      </c>
      <c r="E7531" s="92">
        <v>6281.1381840000004</v>
      </c>
      <c r="F7531" s="92">
        <v>6281.1381840000004</v>
      </c>
      <c r="G7531" s="92">
        <v>148492100</v>
      </c>
    </row>
    <row r="7532" spans="1:7" x14ac:dyDescent="0.25">
      <c r="A7532" s="87">
        <v>43768</v>
      </c>
      <c r="B7532" s="92">
        <v>6302.0878910000001</v>
      </c>
      <c r="C7532" s="92">
        <v>6304.0498049999997</v>
      </c>
      <c r="D7532" s="92">
        <v>6264.9389650000003</v>
      </c>
      <c r="E7532" s="92">
        <v>6295.7470700000003</v>
      </c>
      <c r="F7532" s="92">
        <v>6295.7470700000003</v>
      </c>
      <c r="G7532" s="92">
        <v>139603200</v>
      </c>
    </row>
    <row r="7533" spans="1:7" x14ac:dyDescent="0.25">
      <c r="A7533" s="87">
        <v>43769</v>
      </c>
      <c r="B7533" s="92">
        <v>6290.5668949999999</v>
      </c>
      <c r="C7533" s="92">
        <v>6301.5927730000003</v>
      </c>
      <c r="D7533" s="92">
        <v>6216.2900390000004</v>
      </c>
      <c r="E7533" s="92">
        <v>6228.3168949999999</v>
      </c>
      <c r="F7533" s="92">
        <v>6228.3168949999999</v>
      </c>
      <c r="G7533" s="92">
        <v>163955700</v>
      </c>
    </row>
    <row r="7534" spans="1:7" x14ac:dyDescent="0.25">
      <c r="A7534" s="87">
        <v>43770</v>
      </c>
      <c r="B7534" s="92">
        <v>6225.8149409999996</v>
      </c>
      <c r="C7534" s="92">
        <v>6228.4111329999996</v>
      </c>
      <c r="D7534" s="92">
        <v>6193.8872069999998</v>
      </c>
      <c r="E7534" s="92">
        <v>6207.1909180000002</v>
      </c>
      <c r="F7534" s="92">
        <v>6207.1909180000002</v>
      </c>
      <c r="G7534" s="92">
        <v>142104600</v>
      </c>
    </row>
    <row r="7535" spans="1:7" x14ac:dyDescent="0.25">
      <c r="A7535" s="87">
        <v>43773</v>
      </c>
      <c r="B7535" s="92">
        <v>6219.126953</v>
      </c>
      <c r="C7535" s="92">
        <v>6242.0839839999999</v>
      </c>
      <c r="D7535" s="92">
        <v>6180.3442379999997</v>
      </c>
      <c r="E7535" s="92">
        <v>6180.3442379999997</v>
      </c>
      <c r="F7535" s="92">
        <v>6180.3442379999997</v>
      </c>
      <c r="G7535" s="92">
        <v>103975100</v>
      </c>
    </row>
    <row r="7536" spans="1:7" x14ac:dyDescent="0.25">
      <c r="A7536" s="87">
        <v>43774</v>
      </c>
      <c r="B7536" s="92">
        <v>6204.4389650000003</v>
      </c>
      <c r="C7536" s="92">
        <v>6264.1518550000001</v>
      </c>
      <c r="D7536" s="92">
        <v>6195.3041990000002</v>
      </c>
      <c r="E7536" s="92">
        <v>6264.1518550000001</v>
      </c>
      <c r="F7536" s="92">
        <v>6264.1518550000001</v>
      </c>
      <c r="G7536" s="92">
        <v>95988100</v>
      </c>
    </row>
    <row r="7537" spans="1:7" x14ac:dyDescent="0.25">
      <c r="A7537" s="87">
        <v>43775</v>
      </c>
      <c r="B7537" s="92">
        <v>6273.9179690000001</v>
      </c>
      <c r="C7537" s="92">
        <v>6274.2919920000004</v>
      </c>
      <c r="D7537" s="92">
        <v>6198.4960940000001</v>
      </c>
      <c r="E7537" s="92">
        <v>6217.544922</v>
      </c>
      <c r="F7537" s="92">
        <v>6217.544922</v>
      </c>
      <c r="G7537" s="92">
        <v>70278100</v>
      </c>
    </row>
    <row r="7538" spans="1:7" x14ac:dyDescent="0.25">
      <c r="A7538" s="87">
        <v>43776</v>
      </c>
      <c r="B7538" s="92">
        <v>6234.6040039999998</v>
      </c>
      <c r="C7538" s="92">
        <v>6235.6381840000004</v>
      </c>
      <c r="D7538" s="92">
        <v>6119.4208980000003</v>
      </c>
      <c r="E7538" s="92">
        <v>6165.6240230000003</v>
      </c>
      <c r="F7538" s="92">
        <v>6165.6240230000003</v>
      </c>
      <c r="G7538" s="92">
        <v>67284200</v>
      </c>
    </row>
    <row r="7539" spans="1:7" x14ac:dyDescent="0.25">
      <c r="A7539" s="87">
        <v>43777</v>
      </c>
      <c r="B7539" s="92">
        <v>6165.7661129999997</v>
      </c>
      <c r="C7539" s="92">
        <v>6180.1992190000001</v>
      </c>
      <c r="D7539" s="92">
        <v>6139.8232420000004</v>
      </c>
      <c r="E7539" s="92">
        <v>6177.9858400000003</v>
      </c>
      <c r="F7539" s="92">
        <v>6177.9858400000003</v>
      </c>
      <c r="G7539" s="92">
        <v>60698400</v>
      </c>
    </row>
    <row r="7540" spans="1:7" x14ac:dyDescent="0.25">
      <c r="A7540" s="87">
        <v>43780</v>
      </c>
      <c r="B7540" s="92">
        <v>6171.4370120000003</v>
      </c>
      <c r="C7540" s="92">
        <v>6182.8159180000002</v>
      </c>
      <c r="D7540" s="92">
        <v>6127.876953</v>
      </c>
      <c r="E7540" s="92">
        <v>6148.7402339999999</v>
      </c>
      <c r="F7540" s="92">
        <v>6148.7402339999999</v>
      </c>
      <c r="G7540" s="92">
        <v>47286600</v>
      </c>
    </row>
    <row r="7541" spans="1:7" x14ac:dyDescent="0.25">
      <c r="A7541" s="87">
        <v>43781</v>
      </c>
      <c r="B7541" s="92">
        <v>6135.4931640000004</v>
      </c>
      <c r="C7541" s="92">
        <v>6180.9921880000002</v>
      </c>
      <c r="D7541" s="92">
        <v>6133.5341799999997</v>
      </c>
      <c r="E7541" s="92">
        <v>6180.9921880000002</v>
      </c>
      <c r="F7541" s="92">
        <v>6180.9921880000002</v>
      </c>
      <c r="G7541" s="92">
        <v>57719100</v>
      </c>
    </row>
    <row r="7542" spans="1:7" x14ac:dyDescent="0.25">
      <c r="A7542" s="87">
        <v>43782</v>
      </c>
      <c r="B7542" s="92">
        <v>6177.6601559999999</v>
      </c>
      <c r="C7542" s="92">
        <v>6183.8271480000003</v>
      </c>
      <c r="D7542" s="92">
        <v>6132.2529299999997</v>
      </c>
      <c r="E7542" s="92">
        <v>6142.5009769999997</v>
      </c>
      <c r="F7542" s="92">
        <v>6142.5009769999997</v>
      </c>
      <c r="G7542" s="92">
        <v>51900400</v>
      </c>
    </row>
    <row r="7543" spans="1:7" x14ac:dyDescent="0.25">
      <c r="A7543" s="87">
        <v>43783</v>
      </c>
      <c r="B7543" s="92">
        <v>6137.5351559999999</v>
      </c>
      <c r="C7543" s="92">
        <v>6146.3979490000002</v>
      </c>
      <c r="D7543" s="92">
        <v>6062.9799800000001</v>
      </c>
      <c r="E7543" s="92">
        <v>6098.9501950000003</v>
      </c>
      <c r="F7543" s="92">
        <v>6098.9501950000003</v>
      </c>
      <c r="G7543" s="92">
        <v>72169800</v>
      </c>
    </row>
    <row r="7544" spans="1:7" x14ac:dyDescent="0.25">
      <c r="A7544" s="87">
        <v>43784</v>
      </c>
      <c r="B7544" s="92">
        <v>6115.7587890000004</v>
      </c>
      <c r="C7544" s="92">
        <v>6137.3559569999998</v>
      </c>
      <c r="D7544" s="92">
        <v>6092.6162109999996</v>
      </c>
      <c r="E7544" s="92">
        <v>6128.3452150000003</v>
      </c>
      <c r="F7544" s="92">
        <v>6128.3452150000003</v>
      </c>
      <c r="G7544" s="92">
        <v>46157800</v>
      </c>
    </row>
    <row r="7545" spans="1:7" x14ac:dyDescent="0.25">
      <c r="A7545" s="87">
        <v>43787</v>
      </c>
      <c r="B7545" s="92">
        <v>6126.4130859999996</v>
      </c>
      <c r="C7545" s="92">
        <v>6134.3149409999996</v>
      </c>
      <c r="D7545" s="92">
        <v>6098.0810549999997</v>
      </c>
      <c r="E7545" s="92">
        <v>6122.625</v>
      </c>
      <c r="F7545" s="92">
        <v>6122.625</v>
      </c>
      <c r="G7545" s="92">
        <v>47079600</v>
      </c>
    </row>
    <row r="7546" spans="1:7" x14ac:dyDescent="0.25">
      <c r="A7546" s="87">
        <v>43788</v>
      </c>
      <c r="B7546" s="92">
        <v>6136.9370120000003</v>
      </c>
      <c r="C7546" s="92">
        <v>6152.0898440000001</v>
      </c>
      <c r="D7546" s="92">
        <v>6113.3330079999996</v>
      </c>
      <c r="E7546" s="92">
        <v>6152.0898440000001</v>
      </c>
      <c r="F7546" s="92">
        <v>6152.0898440000001</v>
      </c>
      <c r="G7546" s="92">
        <v>51414200</v>
      </c>
    </row>
    <row r="7547" spans="1:7" x14ac:dyDescent="0.25">
      <c r="A7547" s="87">
        <v>43789</v>
      </c>
      <c r="B7547" s="92">
        <v>6136.2529299999997</v>
      </c>
      <c r="C7547" s="92">
        <v>6167.4111329999996</v>
      </c>
      <c r="D7547" s="92">
        <v>6123.5849609999996</v>
      </c>
      <c r="E7547" s="92">
        <v>6155.1088870000003</v>
      </c>
      <c r="F7547" s="92">
        <v>6155.1088870000003</v>
      </c>
      <c r="G7547" s="92">
        <v>51663000</v>
      </c>
    </row>
    <row r="7548" spans="1:7" x14ac:dyDescent="0.25">
      <c r="A7548" s="87">
        <v>43790</v>
      </c>
      <c r="B7548" s="92">
        <v>6135.7641599999997</v>
      </c>
      <c r="C7548" s="92">
        <v>6137.2709960000002</v>
      </c>
      <c r="D7548" s="92">
        <v>6099.5678710000002</v>
      </c>
      <c r="E7548" s="92">
        <v>6117.3637699999999</v>
      </c>
      <c r="F7548" s="92">
        <v>6117.3637699999999</v>
      </c>
      <c r="G7548" s="92">
        <v>50800300</v>
      </c>
    </row>
    <row r="7549" spans="1:7" x14ac:dyDescent="0.25">
      <c r="A7549" s="87">
        <v>43791</v>
      </c>
      <c r="B7549" s="92">
        <v>6115.7910160000001</v>
      </c>
      <c r="C7549" s="92">
        <v>6122.4809569999998</v>
      </c>
      <c r="D7549" s="92">
        <v>6086.8271480000003</v>
      </c>
      <c r="E7549" s="92">
        <v>6100.2421880000002</v>
      </c>
      <c r="F7549" s="92">
        <v>6100.2421880000002</v>
      </c>
      <c r="G7549" s="92">
        <v>51362000</v>
      </c>
    </row>
    <row r="7550" spans="1:7" x14ac:dyDescent="0.25">
      <c r="A7550" s="87">
        <v>43794</v>
      </c>
      <c r="B7550" s="92">
        <v>6094.748047</v>
      </c>
      <c r="C7550" s="92">
        <v>6105.0971680000002</v>
      </c>
      <c r="D7550" s="92">
        <v>6052.2651370000003</v>
      </c>
      <c r="E7550" s="92">
        <v>6070.7622069999998</v>
      </c>
      <c r="F7550" s="92">
        <v>6070.7622069999998</v>
      </c>
      <c r="G7550" s="92">
        <v>48496000</v>
      </c>
    </row>
    <row r="7551" spans="1:7" x14ac:dyDescent="0.25">
      <c r="A7551" s="87">
        <v>43795</v>
      </c>
      <c r="B7551" s="92">
        <v>6091.2377930000002</v>
      </c>
      <c r="C7551" s="92">
        <v>6096.6611329999996</v>
      </c>
      <c r="D7551" s="92">
        <v>6026.1879879999997</v>
      </c>
      <c r="E7551" s="92">
        <v>6026.1879879999997</v>
      </c>
      <c r="F7551" s="92">
        <v>6026.1879879999997</v>
      </c>
      <c r="G7551" s="92">
        <v>81161800</v>
      </c>
    </row>
    <row r="7552" spans="1:7" x14ac:dyDescent="0.25">
      <c r="A7552" s="87">
        <v>43796</v>
      </c>
      <c r="B7552" s="92">
        <v>6025.9409180000002</v>
      </c>
      <c r="C7552" s="92">
        <v>6052.4921880000002</v>
      </c>
      <c r="D7552" s="92">
        <v>6002.9877930000002</v>
      </c>
      <c r="E7552" s="92">
        <v>6023.0390630000002</v>
      </c>
      <c r="F7552" s="92">
        <v>6023.0390630000002</v>
      </c>
      <c r="G7552" s="92">
        <v>57364300</v>
      </c>
    </row>
    <row r="7553" spans="1:7" x14ac:dyDescent="0.25">
      <c r="A7553" s="87">
        <v>43797</v>
      </c>
      <c r="B7553" s="92">
        <v>6013.2709960000002</v>
      </c>
      <c r="C7553" s="92">
        <v>6036.828125</v>
      </c>
      <c r="D7553" s="92">
        <v>5945.75</v>
      </c>
      <c r="E7553" s="92">
        <v>5953.0600590000004</v>
      </c>
      <c r="F7553" s="92">
        <v>5953.0600590000004</v>
      </c>
      <c r="G7553" s="92">
        <v>51713900</v>
      </c>
    </row>
    <row r="7554" spans="1:7" x14ac:dyDescent="0.25">
      <c r="A7554" s="87">
        <v>43798</v>
      </c>
      <c r="B7554" s="92">
        <v>5949.8837890000004</v>
      </c>
      <c r="C7554" s="92">
        <v>6015.6992190000001</v>
      </c>
      <c r="D7554" s="92">
        <v>5939.4038090000004</v>
      </c>
      <c r="E7554" s="92">
        <v>6011.830078</v>
      </c>
      <c r="F7554" s="92">
        <v>6011.830078</v>
      </c>
      <c r="G7554" s="92">
        <v>51024700</v>
      </c>
    </row>
    <row r="7555" spans="1:7" x14ac:dyDescent="0.25">
      <c r="A7555" s="87">
        <v>43801</v>
      </c>
      <c r="B7555" s="92">
        <v>6023.6118159999996</v>
      </c>
      <c r="C7555" s="92">
        <v>6130.0551759999998</v>
      </c>
      <c r="D7555" s="92">
        <v>6023.0097660000001</v>
      </c>
      <c r="E7555" s="92">
        <v>6130.0551759999998</v>
      </c>
      <c r="F7555" s="92">
        <v>6130.0551759999998</v>
      </c>
      <c r="G7555" s="92">
        <v>52565500</v>
      </c>
    </row>
    <row r="7556" spans="1:7" x14ac:dyDescent="0.25">
      <c r="A7556" s="87">
        <v>43802</v>
      </c>
      <c r="B7556" s="92">
        <v>6119.9018550000001</v>
      </c>
      <c r="C7556" s="92">
        <v>6148.3662109999996</v>
      </c>
      <c r="D7556" s="92">
        <v>6107.6420900000003</v>
      </c>
      <c r="E7556" s="92">
        <v>6133.8959960000002</v>
      </c>
      <c r="F7556" s="92">
        <v>6133.8959960000002</v>
      </c>
      <c r="G7556" s="92">
        <v>52634500</v>
      </c>
    </row>
    <row r="7557" spans="1:7" x14ac:dyDescent="0.25">
      <c r="A7557" s="87">
        <v>43803</v>
      </c>
      <c r="B7557" s="92">
        <v>6121.3330079999996</v>
      </c>
      <c r="C7557" s="92">
        <v>6127.9770509999998</v>
      </c>
      <c r="D7557" s="92">
        <v>6095.3061520000001</v>
      </c>
      <c r="E7557" s="92">
        <v>6112.8789059999999</v>
      </c>
      <c r="F7557" s="92">
        <v>6112.8789059999999</v>
      </c>
      <c r="G7557" s="92">
        <v>50339400</v>
      </c>
    </row>
    <row r="7558" spans="1:7" x14ac:dyDescent="0.25">
      <c r="A7558" s="87">
        <v>43804</v>
      </c>
      <c r="B7558" s="92">
        <v>6132.0390630000002</v>
      </c>
      <c r="C7558" s="92">
        <v>6157.9311520000001</v>
      </c>
      <c r="D7558" s="92">
        <v>6131.5888670000004</v>
      </c>
      <c r="E7558" s="92">
        <v>6152.1171880000002</v>
      </c>
      <c r="F7558" s="92">
        <v>6152.1171880000002</v>
      </c>
      <c r="G7558" s="92">
        <v>52261600</v>
      </c>
    </row>
    <row r="7559" spans="1:7" x14ac:dyDescent="0.25">
      <c r="A7559" s="87">
        <v>43805</v>
      </c>
      <c r="B7559" s="92">
        <v>6160.783203</v>
      </c>
      <c r="C7559" s="92">
        <v>6186.8681640000004</v>
      </c>
      <c r="D7559" s="92">
        <v>6145.1191410000001</v>
      </c>
      <c r="E7559" s="92">
        <v>6186.8681640000004</v>
      </c>
      <c r="F7559" s="92">
        <v>6186.8681640000004</v>
      </c>
      <c r="G7559" s="92">
        <v>49098600</v>
      </c>
    </row>
    <row r="7560" spans="1:7" x14ac:dyDescent="0.25">
      <c r="A7560" s="87">
        <v>43808</v>
      </c>
      <c r="B7560" s="92">
        <v>6194.0820309999999</v>
      </c>
      <c r="C7560" s="92">
        <v>6210.7788090000004</v>
      </c>
      <c r="D7560" s="92">
        <v>6180.8369140000004</v>
      </c>
      <c r="E7560" s="92">
        <v>6193.7910160000001</v>
      </c>
      <c r="F7560" s="92">
        <v>6193.7910160000001</v>
      </c>
      <c r="G7560" s="92">
        <v>54834500</v>
      </c>
    </row>
    <row r="7561" spans="1:7" x14ac:dyDescent="0.25">
      <c r="A7561" s="87">
        <v>43809</v>
      </c>
      <c r="B7561" s="92">
        <v>6186.7529299999997</v>
      </c>
      <c r="C7561" s="92">
        <v>6205.1337890000004</v>
      </c>
      <c r="D7561" s="92">
        <v>6179.5180659999996</v>
      </c>
      <c r="E7561" s="92">
        <v>6183.5048829999996</v>
      </c>
      <c r="F7561" s="92">
        <v>6183.5048829999996</v>
      </c>
      <c r="G7561" s="92">
        <v>51058500</v>
      </c>
    </row>
    <row r="7562" spans="1:7" x14ac:dyDescent="0.25">
      <c r="A7562" s="87">
        <v>43810</v>
      </c>
      <c r="B7562" s="92">
        <v>6190.5771480000003</v>
      </c>
      <c r="C7562" s="92">
        <v>6204.6040039999998</v>
      </c>
      <c r="D7562" s="92">
        <v>6171.9267579999996</v>
      </c>
      <c r="E7562" s="92">
        <v>6180.0991210000002</v>
      </c>
      <c r="F7562" s="92">
        <v>6180.0991210000002</v>
      </c>
      <c r="G7562" s="92">
        <v>49556800</v>
      </c>
    </row>
    <row r="7563" spans="1:7" x14ac:dyDescent="0.25">
      <c r="A7563" s="87">
        <v>43811</v>
      </c>
      <c r="B7563" s="92">
        <v>6185.4179690000001</v>
      </c>
      <c r="C7563" s="92">
        <v>6201.0239259999998</v>
      </c>
      <c r="D7563" s="92">
        <v>6139.3969729999999</v>
      </c>
      <c r="E7563" s="92">
        <v>6139.3969729999999</v>
      </c>
      <c r="F7563" s="92">
        <v>6139.3969729999999</v>
      </c>
      <c r="G7563" s="92">
        <v>51845400</v>
      </c>
    </row>
    <row r="7564" spans="1:7" x14ac:dyDescent="0.25">
      <c r="A7564" s="87">
        <v>43812</v>
      </c>
      <c r="B7564" s="92">
        <v>6181.0551759999998</v>
      </c>
      <c r="C7564" s="92">
        <v>6197.3178710000002</v>
      </c>
      <c r="D7564" s="92">
        <v>6167.6401370000003</v>
      </c>
      <c r="E7564" s="92">
        <v>6197.3178710000002</v>
      </c>
      <c r="F7564" s="92">
        <v>6197.3178710000002</v>
      </c>
      <c r="G7564" s="92">
        <v>48546800</v>
      </c>
    </row>
    <row r="7565" spans="1:7" x14ac:dyDescent="0.25">
      <c r="A7565" s="87">
        <v>43815</v>
      </c>
      <c r="B7565" s="92">
        <v>6197.3139650000003</v>
      </c>
      <c r="C7565" s="92">
        <v>6237.9160160000001</v>
      </c>
      <c r="D7565" s="92">
        <v>6197.3139650000003</v>
      </c>
      <c r="E7565" s="92">
        <v>6211.591797</v>
      </c>
      <c r="F7565" s="92">
        <v>6211.591797</v>
      </c>
      <c r="G7565" s="92">
        <v>55299700</v>
      </c>
    </row>
    <row r="7566" spans="1:7" x14ac:dyDescent="0.25">
      <c r="A7566" s="87">
        <v>43816</v>
      </c>
      <c r="B7566" s="92">
        <v>6223.4428710000002</v>
      </c>
      <c r="C7566" s="92">
        <v>6244.3520509999998</v>
      </c>
      <c r="D7566" s="92">
        <v>6205.6279299999997</v>
      </c>
      <c r="E7566" s="92">
        <v>6244.3520509999998</v>
      </c>
      <c r="F7566" s="92">
        <v>6244.3520509999998</v>
      </c>
      <c r="G7566" s="92">
        <v>53264500</v>
      </c>
    </row>
    <row r="7567" spans="1:7" x14ac:dyDescent="0.25">
      <c r="A7567" s="87">
        <v>43817</v>
      </c>
      <c r="B7567" s="92">
        <v>6287.25</v>
      </c>
      <c r="C7567" s="92">
        <v>6287.25</v>
      </c>
      <c r="D7567" s="92">
        <v>6287.25</v>
      </c>
      <c r="E7567" s="92">
        <v>6287.25</v>
      </c>
      <c r="F7567" s="92">
        <v>6287.25</v>
      </c>
      <c r="G7567" s="92">
        <v>0</v>
      </c>
    </row>
    <row r="7568" spans="1:7" x14ac:dyDescent="0.25">
      <c r="A7568" s="87">
        <v>43818</v>
      </c>
      <c r="B7568" s="92">
        <v>6274.3881840000004</v>
      </c>
      <c r="C7568" s="92">
        <v>6281.4160160000001</v>
      </c>
      <c r="D7568" s="92">
        <v>6235.8442379999997</v>
      </c>
      <c r="E7568" s="92">
        <v>6249.9301759999998</v>
      </c>
      <c r="F7568" s="92">
        <v>6249.9301759999998</v>
      </c>
      <c r="G7568" s="92">
        <v>47624800</v>
      </c>
    </row>
    <row r="7569" spans="1:7" x14ac:dyDescent="0.25">
      <c r="A7569" s="87">
        <v>43819</v>
      </c>
      <c r="B7569" s="92">
        <v>6257.1601559999999</v>
      </c>
      <c r="C7569" s="92">
        <v>6284.3720700000003</v>
      </c>
      <c r="D7569" s="92">
        <v>6231.4658200000003</v>
      </c>
      <c r="E7569" s="92">
        <v>6284.3720700000003</v>
      </c>
      <c r="F7569" s="92">
        <v>6284.3720700000003</v>
      </c>
      <c r="G7569" s="92">
        <v>52766200</v>
      </c>
    </row>
    <row r="7570" spans="1:7" x14ac:dyDescent="0.25">
      <c r="A7570" s="87">
        <v>43822</v>
      </c>
      <c r="B7570" s="92">
        <v>6309.6708980000003</v>
      </c>
      <c r="C7570" s="92">
        <v>6315.7211909999996</v>
      </c>
      <c r="D7570" s="92">
        <v>6270.5390630000002</v>
      </c>
      <c r="E7570" s="92">
        <v>6305.9101559999999</v>
      </c>
      <c r="F7570" s="92">
        <v>6305.9101559999999</v>
      </c>
      <c r="G7570" s="92">
        <v>39077900</v>
      </c>
    </row>
    <row r="7571" spans="1:7" x14ac:dyDescent="0.25">
      <c r="A7571" s="87">
        <v>43825</v>
      </c>
      <c r="B7571" s="92">
        <v>6303.0590819999998</v>
      </c>
      <c r="C7571" s="92">
        <v>6326.2680659999996</v>
      </c>
      <c r="D7571" s="92">
        <v>6303.0590819999998</v>
      </c>
      <c r="E7571" s="92">
        <v>6319.4428710000002</v>
      </c>
      <c r="F7571" s="92">
        <v>6319.4428710000002</v>
      </c>
      <c r="G7571" s="92">
        <v>33608900</v>
      </c>
    </row>
    <row r="7572" spans="1:7" x14ac:dyDescent="0.25">
      <c r="A7572" s="87">
        <v>43826</v>
      </c>
      <c r="B7572" s="92">
        <v>6321.5688479999999</v>
      </c>
      <c r="C7572" s="92">
        <v>6337.3359380000002</v>
      </c>
      <c r="D7572" s="92">
        <v>6312.3808589999999</v>
      </c>
      <c r="E7572" s="92">
        <v>6329.3139650000003</v>
      </c>
      <c r="F7572" s="92">
        <v>6329.3139650000003</v>
      </c>
      <c r="G7572" s="92">
        <v>42100200</v>
      </c>
    </row>
    <row r="7573" spans="1:7" x14ac:dyDescent="0.25">
      <c r="A7573" s="87">
        <v>43829</v>
      </c>
      <c r="B7573" s="92">
        <v>6329.1347660000001</v>
      </c>
      <c r="C7573" s="92">
        <v>6336.919922</v>
      </c>
      <c r="D7573" s="92">
        <v>6289.546875</v>
      </c>
      <c r="E7573" s="92">
        <v>6299.5390630000002</v>
      </c>
      <c r="F7573" s="92">
        <v>6299.5390630000002</v>
      </c>
      <c r="G7573" s="92">
        <v>47557400</v>
      </c>
    </row>
    <row r="7574" spans="1:7" x14ac:dyDescent="0.25">
      <c r="A7574" s="87">
        <v>43832</v>
      </c>
      <c r="B7574" s="92">
        <v>6313.1279299999997</v>
      </c>
      <c r="C7574" s="92">
        <v>6317.0131840000004</v>
      </c>
      <c r="D7574" s="92">
        <v>6263.6757809999999</v>
      </c>
      <c r="E7574" s="92">
        <v>6283.5810549999997</v>
      </c>
      <c r="F7574" s="92">
        <v>6283.5810549999997</v>
      </c>
      <c r="G7574" s="92">
        <v>33043700</v>
      </c>
    </row>
    <row r="7575" spans="1:7" x14ac:dyDescent="0.25">
      <c r="A7575" s="87">
        <v>43833</v>
      </c>
      <c r="B7575" s="92">
        <v>6306.1870120000003</v>
      </c>
      <c r="C7575" s="92">
        <v>6323.4658200000003</v>
      </c>
      <c r="D7575" s="92">
        <v>6287.7060549999997</v>
      </c>
      <c r="E7575" s="92">
        <v>6323.4658200000003</v>
      </c>
      <c r="F7575" s="92">
        <v>6323.4658200000003</v>
      </c>
      <c r="G7575" s="92">
        <v>44625300</v>
      </c>
    </row>
    <row r="7576" spans="1:7" x14ac:dyDescent="0.25">
      <c r="A7576" s="87">
        <v>43836</v>
      </c>
      <c r="B7576" s="92">
        <v>6293.4990230000003</v>
      </c>
      <c r="C7576" s="92">
        <v>6300.4360349999997</v>
      </c>
      <c r="D7576" s="92">
        <v>6252.6347660000001</v>
      </c>
      <c r="E7576" s="92">
        <v>6257.4028319999998</v>
      </c>
      <c r="F7576" s="92">
        <v>6257.4028319999998</v>
      </c>
      <c r="G7576" s="92">
        <v>41421300</v>
      </c>
    </row>
    <row r="7577" spans="1:7" x14ac:dyDescent="0.25">
      <c r="A7577" s="87">
        <v>43837</v>
      </c>
      <c r="B7577" s="92">
        <v>6272.2202150000003</v>
      </c>
      <c r="C7577" s="92">
        <v>6284.8920900000003</v>
      </c>
      <c r="D7577" s="92">
        <v>6246.1289059999999</v>
      </c>
      <c r="E7577" s="92">
        <v>6279.3461909999996</v>
      </c>
      <c r="F7577" s="92">
        <v>6279.3461909999996</v>
      </c>
      <c r="G7577" s="92">
        <v>39441600</v>
      </c>
    </row>
    <row r="7578" spans="1:7" x14ac:dyDescent="0.25">
      <c r="A7578" s="87">
        <v>43838</v>
      </c>
      <c r="B7578" s="92">
        <v>6248.4428710000002</v>
      </c>
      <c r="C7578" s="92">
        <v>6250.1220700000003</v>
      </c>
      <c r="D7578" s="92">
        <v>6218.1298829999996</v>
      </c>
      <c r="E7578" s="92">
        <v>6225.6860349999997</v>
      </c>
      <c r="F7578" s="92">
        <v>6225.6860349999997</v>
      </c>
      <c r="G7578" s="92">
        <v>44622600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6"/>
  <sheetViews>
    <sheetView workbookViewId="0">
      <pane xSplit="3" ySplit="1" topLeftCell="D1299" activePane="bottomRight" state="frozen"/>
      <selection pane="topRight" activeCell="D1" sqref="D1"/>
      <selection pane="bottomLeft" activeCell="A2" sqref="A2"/>
      <selection pane="bottomRight" activeCell="F1314" sqref="F1314"/>
    </sheetView>
  </sheetViews>
  <sheetFormatPr defaultRowHeight="15" x14ac:dyDescent="0.25"/>
  <cols>
    <col min="1" max="1" width="9" style="92" bestFit="1" customWidth="1"/>
    <col min="2" max="2" width="12" style="92" bestFit="1" customWidth="1"/>
    <col min="3" max="3" width="9.85546875" style="92" bestFit="1" customWidth="1"/>
    <col min="4" max="4" width="9.140625" style="96"/>
    <col min="5" max="8" width="9.140625" style="92"/>
    <col min="9" max="9" width="9" style="92" bestFit="1" customWidth="1"/>
    <col min="10" max="10" width="12" style="92" bestFit="1" customWidth="1"/>
    <col min="11" max="16384" width="9.140625" style="92"/>
  </cols>
  <sheetData>
    <row r="1" spans="1:4" x14ac:dyDescent="0.25">
      <c r="A1" s="9" t="s">
        <v>19</v>
      </c>
      <c r="B1" s="9" t="s">
        <v>3162</v>
      </c>
      <c r="C1" s="9" t="s">
        <v>6</v>
      </c>
      <c r="D1" s="95" t="s">
        <v>3162</v>
      </c>
    </row>
    <row r="2" spans="1:4" x14ac:dyDescent="0.25">
      <c r="A2" s="92" t="s">
        <v>3163</v>
      </c>
      <c r="B2" s="92">
        <v>201.63913070391101</v>
      </c>
      <c r="C2" s="2">
        <f t="shared" ref="C2:C65" si="0">DATE(LEFT(A2, 4), MID(A2, 5, 2), RIGHT(A2, 2))</f>
        <v>42489</v>
      </c>
      <c r="D2" s="96">
        <f t="shared" ref="D2:D65" si="1">B2</f>
        <v>201.63913070391101</v>
      </c>
    </row>
    <row r="3" spans="1:4" x14ac:dyDescent="0.25">
      <c r="A3" s="92" t="s">
        <v>3164</v>
      </c>
      <c r="B3" s="92">
        <v>201.39987634514199</v>
      </c>
      <c r="C3" s="2">
        <f t="shared" si="0"/>
        <v>42492</v>
      </c>
      <c r="D3" s="96">
        <f t="shared" si="1"/>
        <v>201.39987634514199</v>
      </c>
    </row>
    <row r="4" spans="1:4" x14ac:dyDescent="0.25">
      <c r="A4" s="92" t="s">
        <v>3165</v>
      </c>
      <c r="B4" s="92">
        <v>201.43110763984299</v>
      </c>
      <c r="C4" s="2">
        <f t="shared" si="0"/>
        <v>42493</v>
      </c>
      <c r="D4" s="96">
        <f t="shared" si="1"/>
        <v>201.43110763984299</v>
      </c>
    </row>
    <row r="5" spans="1:4" x14ac:dyDescent="0.25">
      <c r="A5" s="92" t="s">
        <v>3166</v>
      </c>
      <c r="B5" s="92">
        <v>201.526572286218</v>
      </c>
      <c r="C5" s="2">
        <f t="shared" si="0"/>
        <v>42494</v>
      </c>
      <c r="D5" s="96">
        <f t="shared" si="1"/>
        <v>201.526572286218</v>
      </c>
    </row>
    <row r="6" spans="1:4" x14ac:dyDescent="0.25">
      <c r="A6" s="92" t="s">
        <v>3167</v>
      </c>
      <c r="B6" s="92">
        <v>201.28005040941099</v>
      </c>
      <c r="C6" s="2">
        <f t="shared" si="0"/>
        <v>42499</v>
      </c>
      <c r="D6" s="96">
        <f t="shared" si="1"/>
        <v>201.28005040941099</v>
      </c>
    </row>
    <row r="7" spans="1:4" x14ac:dyDescent="0.25">
      <c r="A7" s="92" t="s">
        <v>3168</v>
      </c>
      <c r="B7" s="92">
        <v>201.02195978303101</v>
      </c>
      <c r="C7" s="2">
        <f t="shared" si="0"/>
        <v>42500</v>
      </c>
      <c r="D7" s="96">
        <f t="shared" si="1"/>
        <v>201.02195978303101</v>
      </c>
    </row>
    <row r="8" spans="1:4" x14ac:dyDescent="0.25">
      <c r="A8" s="92" t="s">
        <v>3169</v>
      </c>
      <c r="B8" s="92">
        <v>201.012138993934</v>
      </c>
      <c r="C8" s="2">
        <f t="shared" si="0"/>
        <v>42501</v>
      </c>
      <c r="D8" s="96">
        <f t="shared" si="1"/>
        <v>201.012138993934</v>
      </c>
    </row>
    <row r="9" spans="1:4" x14ac:dyDescent="0.25">
      <c r="A9" s="92" t="s">
        <v>3170</v>
      </c>
      <c r="B9" s="92">
        <v>200.918398361416</v>
      </c>
      <c r="C9" s="2">
        <f t="shared" si="0"/>
        <v>42502</v>
      </c>
      <c r="D9" s="96">
        <f t="shared" si="1"/>
        <v>200.918398361416</v>
      </c>
    </row>
    <row r="10" spans="1:4" x14ac:dyDescent="0.25">
      <c r="A10" s="92" t="s">
        <v>3171</v>
      </c>
      <c r="B10" s="92">
        <v>201.228782435239</v>
      </c>
      <c r="C10" s="2">
        <f t="shared" si="0"/>
        <v>42503</v>
      </c>
      <c r="D10" s="96">
        <f t="shared" si="1"/>
        <v>201.228782435239</v>
      </c>
    </row>
    <row r="11" spans="1:4" x14ac:dyDescent="0.25">
      <c r="A11" s="92" t="s">
        <v>3172</v>
      </c>
      <c r="B11" s="92">
        <v>201.708824335125</v>
      </c>
      <c r="C11" s="2">
        <f t="shared" si="0"/>
        <v>42506</v>
      </c>
      <c r="D11" s="96">
        <f t="shared" si="1"/>
        <v>201.708824335125</v>
      </c>
    </row>
    <row r="12" spans="1:4" x14ac:dyDescent="0.25">
      <c r="A12" s="92" t="s">
        <v>3173</v>
      </c>
      <c r="B12" s="92">
        <v>202.32906763314401</v>
      </c>
      <c r="C12" s="2">
        <f t="shared" si="0"/>
        <v>42507</v>
      </c>
      <c r="D12" s="96">
        <f t="shared" si="1"/>
        <v>202.32906763314401</v>
      </c>
    </row>
    <row r="13" spans="1:4" x14ac:dyDescent="0.25">
      <c r="A13" s="92" t="s">
        <v>3174</v>
      </c>
      <c r="B13" s="92">
        <v>202.297568689786</v>
      </c>
      <c r="C13" s="2">
        <f t="shared" si="0"/>
        <v>42508</v>
      </c>
      <c r="D13" s="96">
        <f t="shared" si="1"/>
        <v>202.297568689786</v>
      </c>
    </row>
    <row r="14" spans="1:4" x14ac:dyDescent="0.25">
      <c r="A14" s="92" t="s">
        <v>3175</v>
      </c>
      <c r="B14" s="92">
        <v>201.53423243146699</v>
      </c>
      <c r="C14" s="2">
        <f t="shared" si="0"/>
        <v>42509</v>
      </c>
      <c r="D14" s="96">
        <f t="shared" si="1"/>
        <v>201.53423243146699</v>
      </c>
    </row>
    <row r="15" spans="1:4" x14ac:dyDescent="0.25">
      <c r="A15" s="92" t="s">
        <v>3176</v>
      </c>
      <c r="B15" s="92">
        <v>200.76461841187401</v>
      </c>
      <c r="C15" s="2">
        <f t="shared" si="0"/>
        <v>42510</v>
      </c>
      <c r="D15" s="96">
        <f t="shared" si="1"/>
        <v>200.76461841187401</v>
      </c>
    </row>
    <row r="16" spans="1:4" x14ac:dyDescent="0.25">
      <c r="A16" s="92" t="s">
        <v>3177</v>
      </c>
      <c r="B16" s="92">
        <v>200.505081542119</v>
      </c>
      <c r="C16" s="2">
        <f t="shared" si="0"/>
        <v>42513</v>
      </c>
      <c r="D16" s="96">
        <f t="shared" si="1"/>
        <v>200.505081542119</v>
      </c>
    </row>
    <row r="17" spans="1:4" x14ac:dyDescent="0.25">
      <c r="A17" s="92" t="s">
        <v>3178</v>
      </c>
      <c r="B17" s="92">
        <v>200.06009554302199</v>
      </c>
      <c r="C17" s="2">
        <f t="shared" si="0"/>
        <v>42514</v>
      </c>
      <c r="D17" s="96">
        <f t="shared" si="1"/>
        <v>200.06009554302199</v>
      </c>
    </row>
    <row r="18" spans="1:4" x14ac:dyDescent="0.25">
      <c r="A18" s="92" t="s">
        <v>3179</v>
      </c>
      <c r="B18" s="92">
        <v>200.226401983024</v>
      </c>
      <c r="C18" s="2">
        <f t="shared" si="0"/>
        <v>42515</v>
      </c>
      <c r="D18" s="96">
        <f t="shared" si="1"/>
        <v>200.226401983024</v>
      </c>
    </row>
    <row r="19" spans="1:4" x14ac:dyDescent="0.25">
      <c r="A19" s="92" t="s">
        <v>3180</v>
      </c>
      <c r="B19" s="92">
        <v>200.81370421975899</v>
      </c>
      <c r="C19" s="2">
        <f t="shared" si="0"/>
        <v>42516</v>
      </c>
      <c r="D19" s="96">
        <f t="shared" si="1"/>
        <v>200.81370421975899</v>
      </c>
    </row>
    <row r="20" spans="1:4" x14ac:dyDescent="0.25">
      <c r="A20" s="92" t="s">
        <v>3181</v>
      </c>
      <c r="B20" s="92">
        <v>201.13349841855799</v>
      </c>
      <c r="C20" s="2">
        <f t="shared" si="0"/>
        <v>42517</v>
      </c>
      <c r="D20" s="96">
        <f t="shared" si="1"/>
        <v>201.13349841855799</v>
      </c>
    </row>
    <row r="21" spans="1:4" x14ac:dyDescent="0.25">
      <c r="A21" s="92" t="s">
        <v>3182</v>
      </c>
      <c r="B21" s="92">
        <v>201.16498473423599</v>
      </c>
      <c r="C21" s="2">
        <f t="shared" si="0"/>
        <v>42520</v>
      </c>
      <c r="D21" s="96">
        <f t="shared" si="1"/>
        <v>201.16498473423599</v>
      </c>
    </row>
    <row r="22" spans="1:4" x14ac:dyDescent="0.25">
      <c r="A22" s="92" t="s">
        <v>3183</v>
      </c>
      <c r="B22" s="92">
        <v>201.20962061227601</v>
      </c>
      <c r="C22" s="2">
        <f t="shared" si="0"/>
        <v>42521</v>
      </c>
      <c r="D22" s="96">
        <f t="shared" si="1"/>
        <v>201.20962061227601</v>
      </c>
    </row>
    <row r="23" spans="1:4" x14ac:dyDescent="0.25">
      <c r="A23" s="92" t="s">
        <v>3184</v>
      </c>
      <c r="B23" s="92">
        <v>201.32644814434801</v>
      </c>
      <c r="C23" s="2">
        <f t="shared" si="0"/>
        <v>42522</v>
      </c>
      <c r="D23" s="96">
        <f t="shared" si="1"/>
        <v>201.32644814434801</v>
      </c>
    </row>
    <row r="24" spans="1:4" x14ac:dyDescent="0.25">
      <c r="A24" s="92" t="s">
        <v>3185</v>
      </c>
      <c r="B24" s="92">
        <v>201.232762457684</v>
      </c>
      <c r="C24" s="2">
        <f t="shared" si="0"/>
        <v>42523</v>
      </c>
      <c r="D24" s="96">
        <f t="shared" si="1"/>
        <v>201.232762457684</v>
      </c>
    </row>
    <row r="25" spans="1:4" x14ac:dyDescent="0.25">
      <c r="A25" s="92" t="s">
        <v>3186</v>
      </c>
      <c r="B25" s="92">
        <v>201.61779455542799</v>
      </c>
      <c r="C25" s="2">
        <f t="shared" si="0"/>
        <v>42524</v>
      </c>
      <c r="D25" s="96">
        <f t="shared" si="1"/>
        <v>201.61779455542799</v>
      </c>
    </row>
    <row r="26" spans="1:4" x14ac:dyDescent="0.25">
      <c r="A26" s="92" t="s">
        <v>3187</v>
      </c>
      <c r="B26" s="92">
        <v>202.21299415965601</v>
      </c>
      <c r="C26" s="2">
        <f t="shared" si="0"/>
        <v>42527</v>
      </c>
      <c r="D26" s="96">
        <f t="shared" si="1"/>
        <v>202.21299415965601</v>
      </c>
    </row>
    <row r="27" spans="1:4" x14ac:dyDescent="0.25">
      <c r="A27" s="92" t="s">
        <v>3188</v>
      </c>
      <c r="B27" s="92">
        <v>202.85353202362299</v>
      </c>
      <c r="C27" s="2">
        <f t="shared" si="0"/>
        <v>42528</v>
      </c>
      <c r="D27" s="96">
        <f t="shared" si="1"/>
        <v>202.85353202362299</v>
      </c>
    </row>
    <row r="28" spans="1:4" x14ac:dyDescent="0.25">
      <c r="A28" s="92" t="s">
        <v>3189</v>
      </c>
      <c r="B28" s="92">
        <v>203.47770041114501</v>
      </c>
      <c r="C28" s="2">
        <f t="shared" si="0"/>
        <v>42529</v>
      </c>
      <c r="D28" s="96">
        <f t="shared" si="1"/>
        <v>203.47770041114501</v>
      </c>
    </row>
    <row r="29" spans="1:4" x14ac:dyDescent="0.25">
      <c r="A29" s="92" t="s">
        <v>3190</v>
      </c>
      <c r="B29" s="92">
        <v>203.93290956609999</v>
      </c>
      <c r="C29" s="2">
        <f t="shared" si="0"/>
        <v>42530</v>
      </c>
      <c r="D29" s="96">
        <f t="shared" si="1"/>
        <v>203.93290956609999</v>
      </c>
    </row>
    <row r="30" spans="1:4" x14ac:dyDescent="0.25">
      <c r="A30" s="92" t="s">
        <v>3191</v>
      </c>
      <c r="B30" s="92">
        <v>203.91589990522101</v>
      </c>
      <c r="C30" s="2">
        <f t="shared" si="0"/>
        <v>42531</v>
      </c>
      <c r="D30" s="96">
        <f t="shared" si="1"/>
        <v>203.91589990522101</v>
      </c>
    </row>
    <row r="31" spans="1:4" x14ac:dyDescent="0.25">
      <c r="A31" s="92" t="s">
        <v>3192</v>
      </c>
      <c r="B31" s="92">
        <v>203.911312626214</v>
      </c>
      <c r="C31" s="2">
        <f t="shared" si="0"/>
        <v>42534</v>
      </c>
      <c r="D31" s="96">
        <f t="shared" si="1"/>
        <v>203.911312626214</v>
      </c>
    </row>
    <row r="32" spans="1:4" x14ac:dyDescent="0.25">
      <c r="A32" s="92" t="s">
        <v>3193</v>
      </c>
      <c r="B32" s="92">
        <v>203.95911099787699</v>
      </c>
      <c r="C32" s="2">
        <f t="shared" si="0"/>
        <v>42535</v>
      </c>
      <c r="D32" s="96">
        <f t="shared" si="1"/>
        <v>203.95911099787699</v>
      </c>
    </row>
    <row r="33" spans="1:4" x14ac:dyDescent="0.25">
      <c r="A33" s="92" t="s">
        <v>3194</v>
      </c>
      <c r="B33" s="92">
        <v>203.753362594539</v>
      </c>
      <c r="C33" s="2">
        <f t="shared" si="0"/>
        <v>42536</v>
      </c>
      <c r="D33" s="96">
        <f t="shared" si="1"/>
        <v>203.753362594539</v>
      </c>
    </row>
    <row r="34" spans="1:4" x14ac:dyDescent="0.25">
      <c r="A34" s="92" t="s">
        <v>3195</v>
      </c>
      <c r="B34" s="92">
        <v>203.89869954556201</v>
      </c>
      <c r="C34" s="2">
        <f t="shared" si="0"/>
        <v>42537</v>
      </c>
      <c r="D34" s="96">
        <f t="shared" si="1"/>
        <v>203.89869954556201</v>
      </c>
    </row>
    <row r="35" spans="1:4" x14ac:dyDescent="0.25">
      <c r="A35" s="92" t="s">
        <v>3196</v>
      </c>
      <c r="B35" s="92">
        <v>203.80879279549299</v>
      </c>
      <c r="C35" s="2">
        <f t="shared" si="0"/>
        <v>42538</v>
      </c>
      <c r="D35" s="96">
        <f t="shared" si="1"/>
        <v>203.80879279549299</v>
      </c>
    </row>
    <row r="36" spans="1:4" x14ac:dyDescent="0.25">
      <c r="A36" s="92" t="s">
        <v>3197</v>
      </c>
      <c r="B36" s="92">
        <v>203.89413098312099</v>
      </c>
      <c r="C36" s="2">
        <f t="shared" si="0"/>
        <v>42541</v>
      </c>
      <c r="D36" s="96">
        <f t="shared" si="1"/>
        <v>203.89413098312099</v>
      </c>
    </row>
    <row r="37" spans="1:4" x14ac:dyDescent="0.25">
      <c r="A37" s="92" t="s">
        <v>3198</v>
      </c>
      <c r="B37" s="92">
        <v>203.874496501924</v>
      </c>
      <c r="C37" s="2">
        <f t="shared" si="0"/>
        <v>42542</v>
      </c>
      <c r="D37" s="96">
        <f t="shared" si="1"/>
        <v>203.874496501924</v>
      </c>
    </row>
    <row r="38" spans="1:4" x14ac:dyDescent="0.25">
      <c r="A38" s="92" t="s">
        <v>3199</v>
      </c>
      <c r="B38" s="92">
        <v>203.94100179569199</v>
      </c>
      <c r="C38" s="2">
        <f t="shared" si="0"/>
        <v>42543</v>
      </c>
      <c r="D38" s="96">
        <f t="shared" si="1"/>
        <v>203.94100179569199</v>
      </c>
    </row>
    <row r="39" spans="1:4" x14ac:dyDescent="0.25">
      <c r="A39" s="92" t="s">
        <v>3200</v>
      </c>
      <c r="B39" s="92">
        <v>204.126604632002</v>
      </c>
      <c r="C39" s="2">
        <f t="shared" si="0"/>
        <v>42544</v>
      </c>
      <c r="D39" s="96">
        <f t="shared" si="1"/>
        <v>204.126604632002</v>
      </c>
    </row>
    <row r="40" spans="1:4" x14ac:dyDescent="0.25">
      <c r="A40" s="92" t="s">
        <v>3201</v>
      </c>
      <c r="B40" s="92">
        <v>202.95595018979401</v>
      </c>
      <c r="C40" s="2">
        <f t="shared" si="0"/>
        <v>42545</v>
      </c>
      <c r="D40" s="96">
        <f t="shared" si="1"/>
        <v>202.95595018979401</v>
      </c>
    </row>
    <row r="41" spans="1:4" x14ac:dyDescent="0.25">
      <c r="A41" s="92" t="s">
        <v>3202</v>
      </c>
      <c r="B41" s="92">
        <v>203.76525577678501</v>
      </c>
      <c r="C41" s="2">
        <f t="shared" si="0"/>
        <v>42548</v>
      </c>
      <c r="D41" s="96">
        <f t="shared" si="1"/>
        <v>203.76525577678501</v>
      </c>
    </row>
    <row r="42" spans="1:4" x14ac:dyDescent="0.25">
      <c r="A42" s="92" t="s">
        <v>3203</v>
      </c>
      <c r="B42" s="92">
        <v>204.506158532195</v>
      </c>
      <c r="C42" s="2">
        <f t="shared" si="0"/>
        <v>42549</v>
      </c>
      <c r="D42" s="96">
        <f t="shared" si="1"/>
        <v>204.506158532195</v>
      </c>
    </row>
    <row r="43" spans="1:4" x14ac:dyDescent="0.25">
      <c r="A43" s="92" t="s">
        <v>3204</v>
      </c>
      <c r="B43" s="92">
        <v>205.24652537182899</v>
      </c>
      <c r="C43" s="2">
        <f t="shared" si="0"/>
        <v>42550</v>
      </c>
      <c r="D43" s="96">
        <f t="shared" si="1"/>
        <v>205.24652537182899</v>
      </c>
    </row>
    <row r="44" spans="1:4" x14ac:dyDescent="0.25">
      <c r="A44" s="92" t="s">
        <v>3205</v>
      </c>
      <c r="B44" s="92">
        <v>205.749028001477</v>
      </c>
      <c r="C44" s="2">
        <f t="shared" si="0"/>
        <v>42551</v>
      </c>
      <c r="D44" s="96">
        <f t="shared" si="1"/>
        <v>205.749028001477</v>
      </c>
    </row>
    <row r="45" spans="1:4" x14ac:dyDescent="0.25">
      <c r="A45" s="92" t="s">
        <v>3206</v>
      </c>
      <c r="B45" s="92">
        <v>207.08253160023699</v>
      </c>
      <c r="C45" s="2">
        <f t="shared" si="0"/>
        <v>42552</v>
      </c>
      <c r="D45" s="96">
        <f t="shared" si="1"/>
        <v>207.08253160023699</v>
      </c>
    </row>
    <row r="46" spans="1:4" x14ac:dyDescent="0.25">
      <c r="A46" s="92" t="s">
        <v>3207</v>
      </c>
      <c r="B46" s="92">
        <v>209.67435774078899</v>
      </c>
      <c r="C46" s="2">
        <f t="shared" si="0"/>
        <v>42562</v>
      </c>
      <c r="D46" s="96">
        <f t="shared" si="1"/>
        <v>209.67435774078899</v>
      </c>
    </row>
    <row r="47" spans="1:4" x14ac:dyDescent="0.25">
      <c r="A47" s="92" t="s">
        <v>3208</v>
      </c>
      <c r="B47" s="92">
        <v>210.58785793217399</v>
      </c>
      <c r="C47" s="2">
        <f t="shared" si="0"/>
        <v>42563</v>
      </c>
      <c r="D47" s="96">
        <f t="shared" si="1"/>
        <v>210.58785793217399</v>
      </c>
    </row>
    <row r="48" spans="1:4" x14ac:dyDescent="0.25">
      <c r="A48" s="92" t="s">
        <v>3209</v>
      </c>
      <c r="B48" s="92">
        <v>210.19960385151001</v>
      </c>
      <c r="C48" s="2">
        <f t="shared" si="0"/>
        <v>42564</v>
      </c>
      <c r="D48" s="96">
        <f t="shared" si="1"/>
        <v>210.19960385151001</v>
      </c>
    </row>
    <row r="49" spans="1:4" x14ac:dyDescent="0.25">
      <c r="A49" s="92" t="s">
        <v>3210</v>
      </c>
      <c r="B49" s="92">
        <v>210.09349330844299</v>
      </c>
      <c r="C49" s="2">
        <f t="shared" si="0"/>
        <v>42565</v>
      </c>
      <c r="D49" s="96">
        <f t="shared" si="1"/>
        <v>210.09349330844299</v>
      </c>
    </row>
    <row r="50" spans="1:4" x14ac:dyDescent="0.25">
      <c r="A50" s="92" t="s">
        <v>3211</v>
      </c>
      <c r="B50" s="92">
        <v>210.20984863817199</v>
      </c>
      <c r="C50" s="2">
        <f t="shared" si="0"/>
        <v>42566</v>
      </c>
      <c r="D50" s="96">
        <f t="shared" si="1"/>
        <v>210.20984863817199</v>
      </c>
    </row>
    <row r="51" spans="1:4" x14ac:dyDescent="0.25">
      <c r="A51" s="92" t="s">
        <v>3212</v>
      </c>
      <c r="B51" s="92">
        <v>210.334569886922</v>
      </c>
      <c r="C51" s="2">
        <f t="shared" si="0"/>
        <v>42569</v>
      </c>
      <c r="D51" s="96">
        <f t="shared" si="1"/>
        <v>210.334569886922</v>
      </c>
    </row>
    <row r="52" spans="1:4" x14ac:dyDescent="0.25">
      <c r="A52" s="92" t="s">
        <v>3213</v>
      </c>
      <c r="B52" s="92">
        <v>210.83764938588601</v>
      </c>
      <c r="C52" s="2">
        <f t="shared" si="0"/>
        <v>42570</v>
      </c>
      <c r="D52" s="96">
        <f t="shared" si="1"/>
        <v>210.83764938588601</v>
      </c>
    </row>
    <row r="53" spans="1:4" x14ac:dyDescent="0.25">
      <c r="A53" s="92" t="s">
        <v>3214</v>
      </c>
      <c r="B53" s="92">
        <v>211.478075836095</v>
      </c>
      <c r="C53" s="2">
        <f t="shared" si="0"/>
        <v>42571</v>
      </c>
      <c r="D53" s="96">
        <f t="shared" si="1"/>
        <v>211.478075836095</v>
      </c>
    </row>
    <row r="54" spans="1:4" x14ac:dyDescent="0.25">
      <c r="A54" s="92" t="s">
        <v>3215</v>
      </c>
      <c r="B54" s="92">
        <v>211.51379413040601</v>
      </c>
      <c r="C54" s="2">
        <f t="shared" si="0"/>
        <v>42572</v>
      </c>
      <c r="D54" s="96">
        <f t="shared" si="1"/>
        <v>211.51379413040601</v>
      </c>
    </row>
    <row r="55" spans="1:4" x14ac:dyDescent="0.25">
      <c r="A55" s="92" t="s">
        <v>3216</v>
      </c>
      <c r="B55" s="92">
        <v>211.233155040398</v>
      </c>
      <c r="C55" s="2">
        <f t="shared" si="0"/>
        <v>42573</v>
      </c>
      <c r="D55" s="96">
        <f t="shared" si="1"/>
        <v>211.233155040398</v>
      </c>
    </row>
    <row r="56" spans="1:4" x14ac:dyDescent="0.25">
      <c r="A56" s="92" t="s">
        <v>3217</v>
      </c>
      <c r="B56" s="92">
        <v>211.01868297200599</v>
      </c>
      <c r="C56" s="2">
        <f t="shared" si="0"/>
        <v>42576</v>
      </c>
      <c r="D56" s="96">
        <f t="shared" si="1"/>
        <v>211.01868297200599</v>
      </c>
    </row>
    <row r="57" spans="1:4" x14ac:dyDescent="0.25">
      <c r="A57" s="92" t="s">
        <v>3218</v>
      </c>
      <c r="B57" s="92">
        <v>211.01332758088799</v>
      </c>
      <c r="C57" s="2">
        <f t="shared" si="0"/>
        <v>42577</v>
      </c>
      <c r="D57" s="96">
        <f t="shared" si="1"/>
        <v>211.01332758088799</v>
      </c>
    </row>
    <row r="58" spans="1:4" x14ac:dyDescent="0.25">
      <c r="A58" s="92" t="s">
        <v>3219</v>
      </c>
      <c r="B58" s="92">
        <v>211.406531814662</v>
      </c>
      <c r="C58" s="2">
        <f t="shared" si="0"/>
        <v>42578</v>
      </c>
      <c r="D58" s="96">
        <f t="shared" si="1"/>
        <v>211.406531814662</v>
      </c>
    </row>
    <row r="59" spans="1:4" x14ac:dyDescent="0.25">
      <c r="A59" s="92" t="s">
        <v>3220</v>
      </c>
      <c r="B59" s="92">
        <v>212.02960919945599</v>
      </c>
      <c r="C59" s="2">
        <f t="shared" si="0"/>
        <v>42579</v>
      </c>
      <c r="D59" s="96">
        <f t="shared" si="1"/>
        <v>212.02960919945599</v>
      </c>
    </row>
    <row r="60" spans="1:4" x14ac:dyDescent="0.25">
      <c r="A60" s="92" t="s">
        <v>3221</v>
      </c>
      <c r="B60" s="92">
        <v>212.66248974707801</v>
      </c>
      <c r="C60" s="2">
        <f t="shared" si="0"/>
        <v>42580</v>
      </c>
      <c r="D60" s="96">
        <f t="shared" si="1"/>
        <v>212.66248974707801</v>
      </c>
    </row>
    <row r="61" spans="1:4" x14ac:dyDescent="0.25">
      <c r="A61" s="92" t="s">
        <v>3222</v>
      </c>
      <c r="B61" s="92">
        <v>213.288383215664</v>
      </c>
      <c r="C61" s="2">
        <f t="shared" si="0"/>
        <v>42583</v>
      </c>
      <c r="D61" s="96">
        <f t="shared" si="1"/>
        <v>213.288383215664</v>
      </c>
    </row>
    <row r="62" spans="1:4" x14ac:dyDescent="0.25">
      <c r="A62" s="92" t="s">
        <v>3223</v>
      </c>
      <c r="B62" s="92">
        <v>213.87198446015</v>
      </c>
      <c r="C62" s="2">
        <f t="shared" si="0"/>
        <v>42584</v>
      </c>
      <c r="D62" s="96">
        <f t="shared" si="1"/>
        <v>213.87198446015</v>
      </c>
    </row>
    <row r="63" spans="1:4" x14ac:dyDescent="0.25">
      <c r="A63" s="92" t="s">
        <v>3224</v>
      </c>
      <c r="B63" s="92">
        <v>213.56211122526599</v>
      </c>
      <c r="C63" s="2">
        <f t="shared" si="0"/>
        <v>42585</v>
      </c>
      <c r="D63" s="96">
        <f t="shared" si="1"/>
        <v>213.56211122526599</v>
      </c>
    </row>
    <row r="64" spans="1:4" x14ac:dyDescent="0.25">
      <c r="A64" s="92" t="s">
        <v>3225</v>
      </c>
      <c r="B64" s="92">
        <v>213.345604340666</v>
      </c>
      <c r="C64" s="2">
        <f t="shared" si="0"/>
        <v>42586</v>
      </c>
      <c r="D64" s="96">
        <f t="shared" si="1"/>
        <v>213.345604340666</v>
      </c>
    </row>
    <row r="65" spans="1:4" x14ac:dyDescent="0.25">
      <c r="A65" s="92" t="s">
        <v>3226</v>
      </c>
      <c r="B65" s="92">
        <v>213.500815127274</v>
      </c>
      <c r="C65" s="2">
        <f t="shared" si="0"/>
        <v>42587</v>
      </c>
      <c r="D65" s="96">
        <f t="shared" si="1"/>
        <v>213.500815127274</v>
      </c>
    </row>
    <row r="66" spans="1:4" x14ac:dyDescent="0.25">
      <c r="A66" s="92" t="s">
        <v>3227</v>
      </c>
      <c r="B66" s="92">
        <v>213.553634226718</v>
      </c>
      <c r="C66" s="2">
        <f t="shared" ref="C66:C97" si="2">DATE(LEFT(A66, 4), MID(A66, 5, 2), RIGHT(A66, 2))</f>
        <v>42590</v>
      </c>
      <c r="D66" s="96">
        <f t="shared" ref="D66:D98" si="3">B66</f>
        <v>213.553634226718</v>
      </c>
    </row>
    <row r="67" spans="1:4" x14ac:dyDescent="0.25">
      <c r="A67" s="92" t="s">
        <v>3228</v>
      </c>
      <c r="B67" s="92">
        <v>213.76170607058401</v>
      </c>
      <c r="C67" s="2">
        <f t="shared" si="2"/>
        <v>42591</v>
      </c>
      <c r="D67" s="96">
        <f t="shared" si="3"/>
        <v>213.76170607058401</v>
      </c>
    </row>
    <row r="68" spans="1:4" x14ac:dyDescent="0.25">
      <c r="A68" s="92" t="s">
        <v>3229</v>
      </c>
      <c r="B68" s="92">
        <v>214.293489883056</v>
      </c>
      <c r="C68" s="2">
        <f t="shared" si="2"/>
        <v>42592</v>
      </c>
      <c r="D68" s="96">
        <f t="shared" si="3"/>
        <v>214.293489883056</v>
      </c>
    </row>
    <row r="69" spans="1:4" x14ac:dyDescent="0.25">
      <c r="A69" s="92" t="s">
        <v>3230</v>
      </c>
      <c r="B69" s="92">
        <v>214.335166262353</v>
      </c>
      <c r="C69" s="2">
        <f t="shared" si="2"/>
        <v>42593</v>
      </c>
      <c r="D69" s="96">
        <f t="shared" si="3"/>
        <v>214.335166262353</v>
      </c>
    </row>
    <row r="70" spans="1:4" x14ac:dyDescent="0.25">
      <c r="A70" s="92" t="s">
        <v>3231</v>
      </c>
      <c r="B70" s="92">
        <v>214.33919773433499</v>
      </c>
      <c r="C70" s="2">
        <f t="shared" si="2"/>
        <v>42594</v>
      </c>
      <c r="D70" s="96">
        <f t="shared" si="3"/>
        <v>214.33919773433499</v>
      </c>
    </row>
    <row r="71" spans="1:4" x14ac:dyDescent="0.25">
      <c r="A71" s="92" t="s">
        <v>3232</v>
      </c>
      <c r="B71" s="92">
        <v>214.434772275353</v>
      </c>
      <c r="C71" s="2">
        <f t="shared" si="2"/>
        <v>42597</v>
      </c>
      <c r="D71" s="96">
        <f t="shared" si="3"/>
        <v>214.434772275353</v>
      </c>
    </row>
    <row r="72" spans="1:4" x14ac:dyDescent="0.25">
      <c r="A72" s="92" t="s">
        <v>3233</v>
      </c>
      <c r="B72" s="92">
        <v>214.46332590763501</v>
      </c>
      <c r="C72" s="2">
        <f t="shared" si="2"/>
        <v>42598</v>
      </c>
      <c r="D72" s="96">
        <f t="shared" si="3"/>
        <v>214.46332590763501</v>
      </c>
    </row>
    <row r="73" spans="1:4" x14ac:dyDescent="0.25">
      <c r="A73" s="92" t="s">
        <v>3234</v>
      </c>
      <c r="B73" s="92">
        <v>214.56825639354199</v>
      </c>
      <c r="C73" s="2">
        <f t="shared" si="2"/>
        <v>42600</v>
      </c>
      <c r="D73" s="96">
        <f t="shared" si="3"/>
        <v>214.56825639354199</v>
      </c>
    </row>
    <row r="74" spans="1:4" x14ac:dyDescent="0.25">
      <c r="A74" s="92" t="s">
        <v>3235</v>
      </c>
      <c r="B74" s="92">
        <v>214.61375408209599</v>
      </c>
      <c r="C74" s="2">
        <f t="shared" si="2"/>
        <v>42601</v>
      </c>
      <c r="D74" s="96">
        <f t="shared" si="3"/>
        <v>214.61375408209599</v>
      </c>
    </row>
    <row r="75" spans="1:4" x14ac:dyDescent="0.25">
      <c r="A75" s="92" t="s">
        <v>3236</v>
      </c>
      <c r="B75" s="92">
        <v>214.42280680709499</v>
      </c>
      <c r="C75" s="2">
        <f t="shared" si="2"/>
        <v>42604</v>
      </c>
      <c r="D75" s="96">
        <f t="shared" si="3"/>
        <v>214.42280680709499</v>
      </c>
    </row>
    <row r="76" spans="1:4" x14ac:dyDescent="0.25">
      <c r="A76" s="92" t="s">
        <v>3237</v>
      </c>
      <c r="B76" s="92">
        <v>213.111240382245</v>
      </c>
      <c r="C76" s="2">
        <f t="shared" si="2"/>
        <v>42605</v>
      </c>
      <c r="D76" s="96">
        <f t="shared" si="3"/>
        <v>213.111240382245</v>
      </c>
    </row>
    <row r="77" spans="1:4" x14ac:dyDescent="0.25">
      <c r="A77" s="92" t="s">
        <v>3238</v>
      </c>
      <c r="B77" s="92">
        <v>212.84972960595101</v>
      </c>
      <c r="C77" s="2">
        <f t="shared" si="2"/>
        <v>42606</v>
      </c>
      <c r="D77" s="96">
        <f t="shared" si="3"/>
        <v>212.84972960595101</v>
      </c>
    </row>
    <row r="78" spans="1:4" x14ac:dyDescent="0.25">
      <c r="A78" s="92" t="s">
        <v>3239</v>
      </c>
      <c r="B78" s="92">
        <v>213.03761602504699</v>
      </c>
      <c r="C78" s="2">
        <f t="shared" si="2"/>
        <v>42607</v>
      </c>
      <c r="D78" s="96">
        <f t="shared" si="3"/>
        <v>213.03761602504699</v>
      </c>
    </row>
    <row r="79" spans="1:4" x14ac:dyDescent="0.25">
      <c r="A79" s="92" t="s">
        <v>3240</v>
      </c>
      <c r="B79" s="92">
        <v>213.12776164173101</v>
      </c>
      <c r="C79" s="2">
        <f t="shared" si="2"/>
        <v>42608</v>
      </c>
      <c r="D79" s="96">
        <f t="shared" si="3"/>
        <v>213.12776164173101</v>
      </c>
    </row>
    <row r="80" spans="1:4" x14ac:dyDescent="0.25">
      <c r="A80" s="92" t="s">
        <v>3241</v>
      </c>
      <c r="B80" s="92">
        <v>212.93800527343799</v>
      </c>
      <c r="C80" s="2">
        <f t="shared" si="2"/>
        <v>42611</v>
      </c>
      <c r="D80" s="96">
        <f t="shared" si="3"/>
        <v>212.93800527343799</v>
      </c>
    </row>
    <row r="81" spans="1:4" x14ac:dyDescent="0.25">
      <c r="A81" s="92" t="s">
        <v>3242</v>
      </c>
      <c r="B81" s="92">
        <v>212.796541046204</v>
      </c>
      <c r="C81" s="2">
        <f t="shared" si="2"/>
        <v>42612</v>
      </c>
      <c r="D81" s="96">
        <f t="shared" si="3"/>
        <v>212.796541046204</v>
      </c>
    </row>
    <row r="82" spans="1:4" x14ac:dyDescent="0.25">
      <c r="A82" s="92" t="s">
        <v>3243</v>
      </c>
      <c r="B82" s="92">
        <v>212.72920582799</v>
      </c>
      <c r="C82" s="2">
        <f t="shared" si="2"/>
        <v>42613</v>
      </c>
      <c r="D82" s="96">
        <f t="shared" si="3"/>
        <v>212.72920582799</v>
      </c>
    </row>
    <row r="83" spans="1:4" x14ac:dyDescent="0.25">
      <c r="A83" s="92" t="s">
        <v>3244</v>
      </c>
      <c r="B83" s="92">
        <v>213.141435270855</v>
      </c>
      <c r="C83" s="2">
        <f t="shared" si="2"/>
        <v>42614</v>
      </c>
      <c r="D83" s="96">
        <f t="shared" si="3"/>
        <v>213.141435270855</v>
      </c>
    </row>
    <row r="84" spans="1:4" x14ac:dyDescent="0.25">
      <c r="A84" s="92" t="s">
        <v>3245</v>
      </c>
      <c r="B84" s="92">
        <v>213.93959624246301</v>
      </c>
      <c r="C84" s="2">
        <f t="shared" si="2"/>
        <v>42615</v>
      </c>
      <c r="D84" s="96">
        <f t="shared" si="3"/>
        <v>213.93959624246301</v>
      </c>
    </row>
    <row r="85" spans="1:4" x14ac:dyDescent="0.25">
      <c r="A85" s="92" t="s">
        <v>3246</v>
      </c>
      <c r="B85" s="92">
        <v>214.75157671316401</v>
      </c>
      <c r="C85" s="2">
        <f t="shared" si="2"/>
        <v>42618</v>
      </c>
      <c r="D85" s="96">
        <f t="shared" si="3"/>
        <v>214.75157671316401</v>
      </c>
    </row>
    <row r="86" spans="1:4" x14ac:dyDescent="0.25">
      <c r="A86" s="92" t="s">
        <v>3247</v>
      </c>
      <c r="B86" s="92">
        <v>215.17102415787099</v>
      </c>
      <c r="C86" s="2">
        <f t="shared" si="2"/>
        <v>42619</v>
      </c>
      <c r="D86" s="96">
        <f t="shared" si="3"/>
        <v>215.17102415787099</v>
      </c>
    </row>
    <row r="87" spans="1:4" x14ac:dyDescent="0.25">
      <c r="A87" s="92" t="s">
        <v>3248</v>
      </c>
      <c r="B87" s="92">
        <v>215.275494002736</v>
      </c>
      <c r="C87" s="2">
        <f t="shared" si="2"/>
        <v>42620</v>
      </c>
      <c r="D87" s="96">
        <f t="shared" si="3"/>
        <v>215.275494002736</v>
      </c>
    </row>
    <row r="88" spans="1:4" x14ac:dyDescent="0.25">
      <c r="A88" s="92" t="s">
        <v>3249</v>
      </c>
      <c r="B88" s="92">
        <v>215.228171749214</v>
      </c>
      <c r="C88" s="2">
        <f t="shared" si="2"/>
        <v>42621</v>
      </c>
      <c r="D88" s="96">
        <f t="shared" si="3"/>
        <v>215.228171749214</v>
      </c>
    </row>
    <row r="89" spans="1:4" x14ac:dyDescent="0.25">
      <c r="A89" s="92" t="s">
        <v>3250</v>
      </c>
      <c r="B89" s="92">
        <v>214.99429306299101</v>
      </c>
      <c r="C89" s="2">
        <f t="shared" si="2"/>
        <v>42622</v>
      </c>
      <c r="D89" s="96">
        <f t="shared" si="3"/>
        <v>214.99429306299101</v>
      </c>
    </row>
    <row r="90" spans="1:4" x14ac:dyDescent="0.25">
      <c r="A90" s="92" t="s">
        <v>3251</v>
      </c>
      <c r="B90" s="92">
        <v>214.635541975367</v>
      </c>
      <c r="C90" s="2">
        <f t="shared" si="2"/>
        <v>42626</v>
      </c>
      <c r="D90" s="96">
        <f t="shared" si="3"/>
        <v>214.635541975367</v>
      </c>
    </row>
    <row r="91" spans="1:4" x14ac:dyDescent="0.25">
      <c r="A91" s="92" t="s">
        <v>3252</v>
      </c>
      <c r="B91" s="92">
        <v>213.99307543938599</v>
      </c>
      <c r="C91" s="2">
        <f t="shared" si="2"/>
        <v>42627</v>
      </c>
      <c r="D91" s="96">
        <f t="shared" si="3"/>
        <v>213.99307543938599</v>
      </c>
    </row>
    <row r="92" spans="1:4" x14ac:dyDescent="0.25">
      <c r="A92" s="92" t="s">
        <v>3253</v>
      </c>
      <c r="B92" s="92">
        <v>213.836650828925</v>
      </c>
      <c r="C92" s="2">
        <f t="shared" si="2"/>
        <v>42628</v>
      </c>
      <c r="D92" s="96">
        <f t="shared" si="3"/>
        <v>213.836650828925</v>
      </c>
    </row>
    <row r="93" spans="1:4" x14ac:dyDescent="0.25">
      <c r="A93" s="92" t="s">
        <v>3254</v>
      </c>
      <c r="B93" s="92">
        <v>214.22130163750501</v>
      </c>
      <c r="C93" s="2">
        <f t="shared" si="2"/>
        <v>42629</v>
      </c>
      <c r="D93" s="96">
        <f t="shared" si="3"/>
        <v>214.22130163750501</v>
      </c>
    </row>
    <row r="94" spans="1:4" x14ac:dyDescent="0.25">
      <c r="A94" s="92" t="s">
        <v>3255</v>
      </c>
      <c r="B94" s="92">
        <v>214.55540693075</v>
      </c>
      <c r="C94" s="2">
        <f t="shared" si="2"/>
        <v>42632</v>
      </c>
      <c r="D94" s="96">
        <f t="shared" si="3"/>
        <v>214.55540693075</v>
      </c>
    </row>
    <row r="95" spans="1:4" x14ac:dyDescent="0.25">
      <c r="A95" s="92" t="s">
        <v>3256</v>
      </c>
      <c r="B95" s="92">
        <v>214.588924319396</v>
      </c>
      <c r="C95" s="2">
        <f t="shared" si="2"/>
        <v>42633</v>
      </c>
      <c r="D95" s="96">
        <f t="shared" si="3"/>
        <v>214.588924319396</v>
      </c>
    </row>
    <row r="96" spans="1:4" x14ac:dyDescent="0.25">
      <c r="A96" s="92" t="s">
        <v>3257</v>
      </c>
      <c r="B96" s="92">
        <v>214.98132669842701</v>
      </c>
      <c r="C96" s="2">
        <f t="shared" si="2"/>
        <v>42634</v>
      </c>
      <c r="D96" s="96">
        <f t="shared" si="3"/>
        <v>214.98132669842701</v>
      </c>
    </row>
    <row r="97" spans="1:4" x14ac:dyDescent="0.25">
      <c r="A97" s="92" t="s">
        <v>3258</v>
      </c>
      <c r="B97" s="92">
        <v>215.521614952199</v>
      </c>
      <c r="C97" s="2">
        <f t="shared" si="2"/>
        <v>42635</v>
      </c>
      <c r="D97" s="96">
        <f t="shared" si="3"/>
        <v>215.521614952199</v>
      </c>
    </row>
    <row r="98" spans="1:4" x14ac:dyDescent="0.25">
      <c r="A98" s="92" t="s">
        <v>3259</v>
      </c>
      <c r="B98" s="92">
        <v>215.75234049378</v>
      </c>
      <c r="C98" s="2">
        <f>DATE(LEFT(A98, 4), MID(A98, 5, 2), RIGHT(A98, 2))</f>
        <v>42636</v>
      </c>
      <c r="D98" s="96">
        <f t="shared" si="3"/>
        <v>215.75234049378</v>
      </c>
    </row>
    <row r="99" spans="1:4" x14ac:dyDescent="0.25">
      <c r="A99" s="92">
        <v>20160925</v>
      </c>
      <c r="B99" s="92">
        <v>215.84558582332701</v>
      </c>
      <c r="C99" s="2">
        <f>DATE(LEFT(A99, 4), MID(A99, 5, 2), RIGHT(A99, 2))</f>
        <v>42638</v>
      </c>
      <c r="D99" s="96">
        <f>B99</f>
        <v>215.84558582332701</v>
      </c>
    </row>
    <row r="100" spans="1:4" x14ac:dyDescent="0.25">
      <c r="A100" s="92">
        <v>20160926</v>
      </c>
      <c r="B100" s="92">
        <v>215.95207354677501</v>
      </c>
      <c r="C100" s="2">
        <f t="shared" ref="C100:C163" si="4">DATE(LEFT(A100, 4), MID(A100, 5, 2), RIGHT(A100, 2))</f>
        <v>42639</v>
      </c>
      <c r="D100" s="96">
        <f t="shared" ref="D100:D163" si="5">B100</f>
        <v>215.95207354677501</v>
      </c>
    </row>
    <row r="101" spans="1:4" x14ac:dyDescent="0.25">
      <c r="A101" s="92">
        <v>20160927</v>
      </c>
      <c r="B101" s="92">
        <v>216.016860004503</v>
      </c>
      <c r="C101" s="2">
        <f t="shared" si="4"/>
        <v>42640</v>
      </c>
      <c r="D101" s="96">
        <f t="shared" si="5"/>
        <v>216.016860004503</v>
      </c>
    </row>
    <row r="102" spans="1:4" x14ac:dyDescent="0.25">
      <c r="A102" s="92">
        <v>20160928</v>
      </c>
      <c r="B102" s="92">
        <v>215.88052455033699</v>
      </c>
      <c r="C102" s="2">
        <f t="shared" si="4"/>
        <v>42641</v>
      </c>
      <c r="D102" s="96">
        <f t="shared" si="5"/>
        <v>215.88052455033699</v>
      </c>
    </row>
    <row r="103" spans="1:4" x14ac:dyDescent="0.25">
      <c r="A103" s="92">
        <v>20160929</v>
      </c>
      <c r="B103" s="92">
        <v>215.62480522329699</v>
      </c>
      <c r="C103" s="2">
        <f t="shared" si="4"/>
        <v>42642</v>
      </c>
      <c r="D103" s="96">
        <f t="shared" si="5"/>
        <v>215.62480522329699</v>
      </c>
    </row>
    <row r="104" spans="1:4" x14ac:dyDescent="0.25">
      <c r="A104" s="92">
        <v>20160930</v>
      </c>
      <c r="B104" s="92">
        <v>215.30150233910501</v>
      </c>
      <c r="C104" s="2">
        <f t="shared" si="4"/>
        <v>42643</v>
      </c>
      <c r="D104" s="96">
        <f t="shared" si="5"/>
        <v>215.30150233910501</v>
      </c>
    </row>
    <row r="105" spans="1:4" x14ac:dyDescent="0.25">
      <c r="A105" s="92">
        <v>20161001</v>
      </c>
      <c r="B105" s="92">
        <v>215.348057208482</v>
      </c>
      <c r="C105" s="2">
        <f t="shared" si="4"/>
        <v>42644</v>
      </c>
      <c r="D105" s="96">
        <f t="shared" si="5"/>
        <v>215.348057208482</v>
      </c>
    </row>
    <row r="106" spans="1:4" x14ac:dyDescent="0.25">
      <c r="A106" s="92">
        <v>20161002</v>
      </c>
      <c r="B106" s="92">
        <v>215.394613767023</v>
      </c>
      <c r="C106" s="2">
        <f t="shared" si="4"/>
        <v>42645</v>
      </c>
      <c r="D106" s="96">
        <f t="shared" si="5"/>
        <v>215.394613767023</v>
      </c>
    </row>
    <row r="107" spans="1:4" x14ac:dyDescent="0.25">
      <c r="A107" s="92">
        <v>20161003</v>
      </c>
      <c r="B107" s="92">
        <v>215.568986938401</v>
      </c>
      <c r="C107" s="2">
        <f t="shared" si="4"/>
        <v>42646</v>
      </c>
      <c r="D107" s="96">
        <f t="shared" si="5"/>
        <v>215.568986938401</v>
      </c>
    </row>
    <row r="108" spans="1:4" x14ac:dyDescent="0.25">
      <c r="A108" s="92">
        <v>20161004</v>
      </c>
      <c r="B108" s="92">
        <v>215.65634218955401</v>
      </c>
      <c r="C108" s="2">
        <f t="shared" si="4"/>
        <v>42647</v>
      </c>
      <c r="D108" s="96">
        <f t="shared" si="5"/>
        <v>215.65634218955401</v>
      </c>
    </row>
    <row r="109" spans="1:4" x14ac:dyDescent="0.25">
      <c r="A109" s="92">
        <v>20161005</v>
      </c>
      <c r="B109" s="92">
        <v>215.67013051063</v>
      </c>
      <c r="C109" s="2">
        <f t="shared" si="4"/>
        <v>42648</v>
      </c>
      <c r="D109" s="96">
        <f t="shared" si="5"/>
        <v>215.67013051063</v>
      </c>
    </row>
    <row r="110" spans="1:4" x14ac:dyDescent="0.25">
      <c r="A110" s="92">
        <v>20161006</v>
      </c>
      <c r="B110" s="92">
        <v>215.523545909994</v>
      </c>
      <c r="C110" s="2">
        <f t="shared" si="4"/>
        <v>42649</v>
      </c>
      <c r="D110" s="96">
        <f t="shared" si="5"/>
        <v>215.523545909994</v>
      </c>
    </row>
    <row r="111" spans="1:4" x14ac:dyDescent="0.25">
      <c r="A111" s="92">
        <v>20161007</v>
      </c>
      <c r="B111" s="92">
        <v>215.15445412506301</v>
      </c>
      <c r="C111" s="2">
        <f t="shared" si="4"/>
        <v>42650</v>
      </c>
      <c r="D111" s="96">
        <f t="shared" si="5"/>
        <v>215.15445412506301</v>
      </c>
    </row>
    <row r="112" spans="1:4" x14ac:dyDescent="0.25">
      <c r="A112" s="92">
        <v>20161008</v>
      </c>
      <c r="B112" s="92">
        <v>215.20102157575499</v>
      </c>
      <c r="C112" s="2">
        <f t="shared" si="4"/>
        <v>42651</v>
      </c>
      <c r="D112" s="96">
        <f t="shared" si="5"/>
        <v>215.20102157575499</v>
      </c>
    </row>
    <row r="113" spans="1:4" x14ac:dyDescent="0.25">
      <c r="A113" s="92">
        <v>20161009</v>
      </c>
      <c r="B113" s="92">
        <v>215.24759530813799</v>
      </c>
      <c r="C113" s="2">
        <f t="shared" si="4"/>
        <v>42652</v>
      </c>
      <c r="D113" s="96">
        <f t="shared" si="5"/>
        <v>215.24759530813799</v>
      </c>
    </row>
    <row r="114" spans="1:4" x14ac:dyDescent="0.25">
      <c r="A114" s="92">
        <v>20161010</v>
      </c>
      <c r="B114" s="92">
        <v>215.080073320049</v>
      </c>
      <c r="C114" s="2">
        <f t="shared" si="4"/>
        <v>42653</v>
      </c>
      <c r="D114" s="96">
        <f t="shared" si="5"/>
        <v>215.080073320049</v>
      </c>
    </row>
    <row r="115" spans="1:4" x14ac:dyDescent="0.25">
      <c r="A115" s="92">
        <v>20161011</v>
      </c>
      <c r="B115" s="92">
        <v>214.85528508236601</v>
      </c>
      <c r="C115" s="2">
        <f t="shared" si="4"/>
        <v>42654</v>
      </c>
      <c r="D115" s="96">
        <f t="shared" si="5"/>
        <v>214.85528508236601</v>
      </c>
    </row>
    <row r="116" spans="1:4" x14ac:dyDescent="0.25">
      <c r="A116" s="92">
        <v>20161012</v>
      </c>
      <c r="B116" s="92">
        <v>214.71321493568601</v>
      </c>
      <c r="C116" s="2">
        <f t="shared" si="4"/>
        <v>42655</v>
      </c>
      <c r="D116" s="96">
        <f t="shared" si="5"/>
        <v>214.71321493568601</v>
      </c>
    </row>
    <row r="117" spans="1:4" x14ac:dyDescent="0.25">
      <c r="A117" s="92">
        <v>20161013</v>
      </c>
      <c r="B117" s="92">
        <v>214.858734759096</v>
      </c>
      <c r="C117" s="2">
        <f t="shared" si="4"/>
        <v>42656</v>
      </c>
      <c r="D117" s="96">
        <f t="shared" si="5"/>
        <v>214.858734759096</v>
      </c>
    </row>
    <row r="118" spans="1:4" x14ac:dyDescent="0.25">
      <c r="A118" s="92">
        <v>20161014</v>
      </c>
      <c r="B118" s="92">
        <v>215.15701471226799</v>
      </c>
      <c r="C118" s="2">
        <f t="shared" si="4"/>
        <v>42657</v>
      </c>
      <c r="D118" s="96">
        <f t="shared" si="5"/>
        <v>215.15701471226799</v>
      </c>
    </row>
    <row r="119" spans="1:4" x14ac:dyDescent="0.25">
      <c r="A119" s="92">
        <v>20161015</v>
      </c>
      <c r="B119" s="92">
        <v>215.20356065196901</v>
      </c>
      <c r="C119" s="2">
        <f t="shared" si="4"/>
        <v>42658</v>
      </c>
      <c r="D119" s="96">
        <f t="shared" si="5"/>
        <v>215.20356065196901</v>
      </c>
    </row>
    <row r="120" spans="1:4" x14ac:dyDescent="0.25">
      <c r="A120" s="92">
        <v>20161016</v>
      </c>
      <c r="B120" s="92">
        <v>215.25016263082901</v>
      </c>
      <c r="C120" s="2">
        <f t="shared" si="4"/>
        <v>42659</v>
      </c>
      <c r="D120" s="96">
        <f t="shared" si="5"/>
        <v>215.25016263082901</v>
      </c>
    </row>
    <row r="121" spans="1:4" x14ac:dyDescent="0.25">
      <c r="A121" s="92">
        <v>20161017</v>
      </c>
      <c r="B121" s="92">
        <v>215.131329542446</v>
      </c>
      <c r="C121" s="2">
        <f t="shared" si="4"/>
        <v>42660</v>
      </c>
      <c r="D121" s="96">
        <f t="shared" si="5"/>
        <v>215.131329542446</v>
      </c>
    </row>
    <row r="122" spans="1:4" x14ac:dyDescent="0.25">
      <c r="A122" s="92">
        <v>20161018</v>
      </c>
      <c r="B122" s="92">
        <v>214.857553326068</v>
      </c>
      <c r="C122" s="2">
        <f t="shared" si="4"/>
        <v>42661</v>
      </c>
      <c r="D122" s="96">
        <f t="shared" si="5"/>
        <v>214.857553326068</v>
      </c>
    </row>
    <row r="123" spans="1:4" x14ac:dyDescent="0.25">
      <c r="A123" s="92">
        <v>20161019</v>
      </c>
      <c r="B123" s="92">
        <v>214.37601317783</v>
      </c>
      <c r="C123" s="2">
        <f t="shared" si="4"/>
        <v>42662</v>
      </c>
      <c r="D123" s="96">
        <f t="shared" si="5"/>
        <v>214.37601317783</v>
      </c>
    </row>
    <row r="124" spans="1:4" x14ac:dyDescent="0.25">
      <c r="A124" s="92">
        <v>20161020</v>
      </c>
      <c r="B124" s="92">
        <v>214.163442256352</v>
      </c>
      <c r="C124" s="2">
        <f t="shared" si="4"/>
        <v>42663</v>
      </c>
      <c r="D124" s="96">
        <f t="shared" si="5"/>
        <v>214.163442256352</v>
      </c>
    </row>
    <row r="125" spans="1:4" x14ac:dyDescent="0.25">
      <c r="A125" s="92">
        <v>20161021</v>
      </c>
      <c r="B125" s="92">
        <v>214.63406938323101</v>
      </c>
      <c r="C125" s="2">
        <f t="shared" si="4"/>
        <v>42664</v>
      </c>
      <c r="D125" s="96">
        <f t="shared" si="5"/>
        <v>214.63406938323101</v>
      </c>
    </row>
    <row r="126" spans="1:4" x14ac:dyDescent="0.25">
      <c r="A126" s="92">
        <v>20161022</v>
      </c>
      <c r="B126" s="92">
        <v>214.68067524169399</v>
      </c>
      <c r="C126" s="2">
        <f t="shared" si="4"/>
        <v>42665</v>
      </c>
      <c r="D126" s="96">
        <f t="shared" si="5"/>
        <v>214.68067524169399</v>
      </c>
    </row>
    <row r="127" spans="1:4" x14ac:dyDescent="0.25">
      <c r="A127" s="92">
        <v>20161023</v>
      </c>
      <c r="B127" s="92">
        <v>214.72728129227599</v>
      </c>
      <c r="C127" s="2">
        <f t="shared" si="4"/>
        <v>42666</v>
      </c>
      <c r="D127" s="96">
        <f t="shared" si="5"/>
        <v>214.72728129227599</v>
      </c>
    </row>
    <row r="128" spans="1:4" x14ac:dyDescent="0.25">
      <c r="A128" s="92">
        <v>20161024</v>
      </c>
      <c r="B128" s="92">
        <v>214.91753247964101</v>
      </c>
      <c r="C128" s="2">
        <f t="shared" si="4"/>
        <v>42667</v>
      </c>
      <c r="D128" s="96">
        <f t="shared" si="5"/>
        <v>214.91753247964101</v>
      </c>
    </row>
    <row r="129" spans="1:4" x14ac:dyDescent="0.25">
      <c r="A129" s="92">
        <v>20161025</v>
      </c>
      <c r="B129" s="92">
        <v>215.15175354219599</v>
      </c>
      <c r="C129" s="2">
        <f t="shared" si="4"/>
        <v>42668</v>
      </c>
      <c r="D129" s="96">
        <f t="shared" si="5"/>
        <v>215.15175354219599</v>
      </c>
    </row>
    <row r="130" spans="1:4" x14ac:dyDescent="0.25">
      <c r="A130" s="92">
        <v>20161026</v>
      </c>
      <c r="B130" s="92">
        <v>214.99291095917599</v>
      </c>
      <c r="C130" s="2">
        <f t="shared" si="4"/>
        <v>42669</v>
      </c>
      <c r="D130" s="96">
        <f t="shared" si="5"/>
        <v>214.99291095917599</v>
      </c>
    </row>
    <row r="131" spans="1:4" x14ac:dyDescent="0.25">
      <c r="A131" s="92">
        <v>20161027</v>
      </c>
      <c r="B131" s="92">
        <v>214.720115216652</v>
      </c>
      <c r="C131" s="2">
        <f t="shared" si="4"/>
        <v>42670</v>
      </c>
      <c r="D131" s="96">
        <f t="shared" si="5"/>
        <v>214.720115216652</v>
      </c>
    </row>
    <row r="132" spans="1:4" x14ac:dyDescent="0.25">
      <c r="A132" s="92">
        <v>20161028</v>
      </c>
      <c r="B132" s="92">
        <v>213.67771683674101</v>
      </c>
      <c r="C132" s="2">
        <f t="shared" si="4"/>
        <v>42671</v>
      </c>
      <c r="D132" s="96">
        <f t="shared" si="5"/>
        <v>213.67771683674101</v>
      </c>
    </row>
    <row r="133" spans="1:4" x14ac:dyDescent="0.25">
      <c r="A133" s="92">
        <v>20161029</v>
      </c>
      <c r="B133" s="92">
        <v>213.72432557970299</v>
      </c>
      <c r="C133" s="2">
        <f t="shared" si="4"/>
        <v>42672</v>
      </c>
      <c r="D133" s="96">
        <f t="shared" si="5"/>
        <v>213.72432557970299</v>
      </c>
    </row>
    <row r="134" spans="1:4" x14ac:dyDescent="0.25">
      <c r="A134" s="92">
        <v>20161030</v>
      </c>
      <c r="B134" s="92">
        <v>213.77093528769799</v>
      </c>
      <c r="C134" s="2">
        <f t="shared" si="4"/>
        <v>42673</v>
      </c>
      <c r="D134" s="96">
        <f t="shared" si="5"/>
        <v>213.77093528769799</v>
      </c>
    </row>
    <row r="135" spans="1:4" x14ac:dyDescent="0.25">
      <c r="A135" s="92">
        <v>20161031</v>
      </c>
      <c r="B135" s="92">
        <v>213.256869363915</v>
      </c>
      <c r="C135" s="2">
        <f t="shared" si="4"/>
        <v>42674</v>
      </c>
      <c r="D135" s="96">
        <f t="shared" si="5"/>
        <v>213.256869363915</v>
      </c>
    </row>
    <row r="136" spans="1:4" x14ac:dyDescent="0.25">
      <c r="A136" s="92">
        <v>20161101</v>
      </c>
      <c r="B136" s="92">
        <v>213.41823547206801</v>
      </c>
      <c r="C136" s="2">
        <f t="shared" si="4"/>
        <v>42675</v>
      </c>
      <c r="D136" s="96">
        <f t="shared" si="5"/>
        <v>213.41823547206801</v>
      </c>
    </row>
    <row r="137" spans="1:4" x14ac:dyDescent="0.25">
      <c r="A137" s="92">
        <v>20161102</v>
      </c>
      <c r="B137" s="92">
        <v>213.238528409689</v>
      </c>
      <c r="C137" s="2">
        <f t="shared" si="4"/>
        <v>42676</v>
      </c>
      <c r="D137" s="96">
        <f t="shared" si="5"/>
        <v>213.238528409689</v>
      </c>
    </row>
    <row r="138" spans="1:4" x14ac:dyDescent="0.25">
      <c r="A138" s="92">
        <v>20161103</v>
      </c>
      <c r="B138" s="92">
        <v>213.00077006289601</v>
      </c>
      <c r="C138" s="2">
        <f t="shared" si="4"/>
        <v>42677</v>
      </c>
      <c r="D138" s="96">
        <f t="shared" si="5"/>
        <v>213.00077006289601</v>
      </c>
    </row>
    <row r="139" spans="1:4" x14ac:dyDescent="0.25">
      <c r="A139" s="92">
        <v>20161104</v>
      </c>
      <c r="B139" s="92">
        <v>212.60729578582399</v>
      </c>
      <c r="C139" s="2">
        <f t="shared" si="4"/>
        <v>42678</v>
      </c>
      <c r="D139" s="96">
        <f t="shared" si="5"/>
        <v>212.60729578582399</v>
      </c>
    </row>
    <row r="140" spans="1:4" x14ac:dyDescent="0.25">
      <c r="A140" s="92">
        <v>20161105</v>
      </c>
      <c r="B140" s="92">
        <v>212.65385997374099</v>
      </c>
      <c r="C140" s="2">
        <f t="shared" si="4"/>
        <v>42679</v>
      </c>
      <c r="D140" s="96">
        <f t="shared" si="5"/>
        <v>212.65385997374099</v>
      </c>
    </row>
    <row r="141" spans="1:4" x14ac:dyDescent="0.25">
      <c r="A141" s="92">
        <v>20161106</v>
      </c>
      <c r="B141" s="92">
        <v>212.700424161657</v>
      </c>
      <c r="C141" s="2">
        <f t="shared" si="4"/>
        <v>42680</v>
      </c>
      <c r="D141" s="96">
        <f t="shared" si="5"/>
        <v>212.700424161657</v>
      </c>
    </row>
    <row r="142" spans="1:4" x14ac:dyDescent="0.25">
      <c r="A142" s="92">
        <v>20161107</v>
      </c>
      <c r="B142" s="92">
        <v>212.64594520761699</v>
      </c>
      <c r="C142" s="2">
        <f t="shared" si="4"/>
        <v>42681</v>
      </c>
      <c r="D142" s="96">
        <f t="shared" si="5"/>
        <v>212.64594520761699</v>
      </c>
    </row>
    <row r="143" spans="1:4" x14ac:dyDescent="0.25">
      <c r="A143" s="92">
        <v>20161108</v>
      </c>
      <c r="B143" s="92">
        <v>212.925243993306</v>
      </c>
      <c r="C143" s="2">
        <f t="shared" si="4"/>
        <v>42682</v>
      </c>
      <c r="D143" s="96">
        <f t="shared" si="5"/>
        <v>212.925243993306</v>
      </c>
    </row>
    <row r="144" spans="1:4" x14ac:dyDescent="0.25">
      <c r="A144" s="92">
        <v>20161109</v>
      </c>
      <c r="B144" s="92">
        <v>212.37031908651801</v>
      </c>
      <c r="C144" s="2">
        <f t="shared" si="4"/>
        <v>42683</v>
      </c>
      <c r="D144" s="96">
        <f t="shared" si="5"/>
        <v>212.37031908651801</v>
      </c>
    </row>
    <row r="145" spans="1:4" x14ac:dyDescent="0.25">
      <c r="A145" s="92">
        <v>20161110</v>
      </c>
      <c r="B145" s="92">
        <v>211.88924557153101</v>
      </c>
      <c r="C145" s="2">
        <f t="shared" si="4"/>
        <v>42684</v>
      </c>
      <c r="D145" s="96">
        <f t="shared" si="5"/>
        <v>211.88924557153101</v>
      </c>
    </row>
    <row r="146" spans="1:4" x14ac:dyDescent="0.25">
      <c r="A146" s="92">
        <v>20161111</v>
      </c>
      <c r="B146" s="92">
        <v>209.75319528801199</v>
      </c>
      <c r="C146" s="2">
        <f t="shared" si="4"/>
        <v>42685</v>
      </c>
      <c r="D146" s="96">
        <f t="shared" si="5"/>
        <v>209.75319528801199</v>
      </c>
    </row>
    <row r="147" spans="1:4" x14ac:dyDescent="0.25">
      <c r="A147" s="92">
        <v>20161112</v>
      </c>
      <c r="B147" s="92">
        <v>209.79982133380099</v>
      </c>
      <c r="C147" s="2">
        <f t="shared" si="4"/>
        <v>42686</v>
      </c>
      <c r="D147" s="96">
        <f t="shared" si="5"/>
        <v>209.79982133380099</v>
      </c>
    </row>
    <row r="148" spans="1:4" x14ac:dyDescent="0.25">
      <c r="A148" s="92">
        <v>20161113</v>
      </c>
      <c r="B148" s="92">
        <v>209.84644847107799</v>
      </c>
      <c r="C148" s="2">
        <f t="shared" si="4"/>
        <v>42687</v>
      </c>
      <c r="D148" s="96">
        <f t="shared" si="5"/>
        <v>209.84644847107799</v>
      </c>
    </row>
    <row r="149" spans="1:4" x14ac:dyDescent="0.25">
      <c r="A149" s="92">
        <v>20161114</v>
      </c>
      <c r="B149" s="92">
        <v>207.744177942249</v>
      </c>
      <c r="C149" s="2">
        <f t="shared" si="4"/>
        <v>42688</v>
      </c>
      <c r="D149" s="96">
        <f t="shared" si="5"/>
        <v>207.744177942249</v>
      </c>
    </row>
    <row r="150" spans="1:4" x14ac:dyDescent="0.25">
      <c r="A150" s="92">
        <v>20161115</v>
      </c>
      <c r="B150" s="92">
        <v>206.05693352625599</v>
      </c>
      <c r="C150" s="2">
        <f t="shared" si="4"/>
        <v>42689</v>
      </c>
      <c r="D150" s="96">
        <f t="shared" si="5"/>
        <v>206.05693352625599</v>
      </c>
    </row>
    <row r="151" spans="1:4" x14ac:dyDescent="0.25">
      <c r="A151" s="92">
        <v>20161116</v>
      </c>
      <c r="B151" s="92">
        <v>206.984860848089</v>
      </c>
      <c r="C151" s="2">
        <f t="shared" si="4"/>
        <v>42690</v>
      </c>
      <c r="D151" s="96">
        <f t="shared" si="5"/>
        <v>206.984860848089</v>
      </c>
    </row>
    <row r="152" spans="1:4" x14ac:dyDescent="0.25">
      <c r="A152" s="92">
        <v>20161117</v>
      </c>
      <c r="B152" s="92">
        <v>207.22904230265399</v>
      </c>
      <c r="C152" s="2">
        <f t="shared" si="4"/>
        <v>42691</v>
      </c>
      <c r="D152" s="96">
        <f t="shared" si="5"/>
        <v>207.22904230265399</v>
      </c>
    </row>
    <row r="153" spans="1:4" x14ac:dyDescent="0.25">
      <c r="A153" s="92">
        <v>20161118</v>
      </c>
      <c r="B153" s="92">
        <v>207.036871204769</v>
      </c>
      <c r="C153" s="2">
        <f t="shared" si="4"/>
        <v>42692</v>
      </c>
      <c r="D153" s="96">
        <f t="shared" si="5"/>
        <v>207.036871204769</v>
      </c>
    </row>
    <row r="154" spans="1:4" x14ac:dyDescent="0.25">
      <c r="A154" s="92">
        <v>20161119</v>
      </c>
      <c r="B154" s="92">
        <v>207.0840794575</v>
      </c>
      <c r="C154" s="2">
        <f t="shared" si="4"/>
        <v>42693</v>
      </c>
      <c r="D154" s="96">
        <f t="shared" si="5"/>
        <v>207.0840794575</v>
      </c>
    </row>
    <row r="155" spans="1:4" x14ac:dyDescent="0.25">
      <c r="A155" s="92">
        <v>20161120</v>
      </c>
      <c r="B155" s="92">
        <v>207.131290805394</v>
      </c>
      <c r="C155" s="2">
        <f t="shared" si="4"/>
        <v>42694</v>
      </c>
      <c r="D155" s="96">
        <f t="shared" si="5"/>
        <v>207.131290805394</v>
      </c>
    </row>
    <row r="156" spans="1:4" x14ac:dyDescent="0.25">
      <c r="A156" s="92">
        <v>20161121</v>
      </c>
      <c r="B156" s="92">
        <v>206.69534156135899</v>
      </c>
      <c r="C156" s="2">
        <f t="shared" si="4"/>
        <v>42695</v>
      </c>
      <c r="D156" s="96">
        <f t="shared" si="5"/>
        <v>206.69534156135899</v>
      </c>
    </row>
    <row r="157" spans="1:4" x14ac:dyDescent="0.25">
      <c r="A157" s="92">
        <v>20161122</v>
      </c>
      <c r="B157" s="92">
        <v>206.03597903891</v>
      </c>
      <c r="C157" s="2">
        <f t="shared" si="4"/>
        <v>42696</v>
      </c>
      <c r="D157" s="96">
        <f t="shared" si="5"/>
        <v>206.03597903891</v>
      </c>
    </row>
    <row r="158" spans="1:4" x14ac:dyDescent="0.25">
      <c r="A158" s="92">
        <v>20161123</v>
      </c>
      <c r="B158" s="92">
        <v>205.52601447849</v>
      </c>
      <c r="C158" s="2">
        <f t="shared" si="4"/>
        <v>42697</v>
      </c>
      <c r="D158" s="96">
        <f t="shared" si="5"/>
        <v>205.52601447849</v>
      </c>
    </row>
    <row r="159" spans="1:4" x14ac:dyDescent="0.25">
      <c r="A159" s="92">
        <v>20161124</v>
      </c>
      <c r="B159" s="92">
        <v>204.80790579652501</v>
      </c>
      <c r="C159" s="2">
        <f t="shared" si="4"/>
        <v>42698</v>
      </c>
      <c r="D159" s="96">
        <f t="shared" si="5"/>
        <v>204.80790579652501</v>
      </c>
    </row>
    <row r="160" spans="1:4" x14ac:dyDescent="0.25">
      <c r="A160" s="92">
        <v>20161125</v>
      </c>
      <c r="B160" s="92">
        <v>203.78244450324101</v>
      </c>
      <c r="C160" s="2">
        <f t="shared" si="4"/>
        <v>42699</v>
      </c>
      <c r="D160" s="96">
        <f t="shared" si="5"/>
        <v>203.78244450324101</v>
      </c>
    </row>
    <row r="161" spans="1:4" x14ac:dyDescent="0.25">
      <c r="A161" s="92">
        <v>20161126</v>
      </c>
      <c r="B161" s="92">
        <v>203.82966115146499</v>
      </c>
      <c r="C161" s="2">
        <f t="shared" si="4"/>
        <v>42700</v>
      </c>
      <c r="D161" s="96">
        <f t="shared" si="5"/>
        <v>203.82966115146499</v>
      </c>
    </row>
    <row r="162" spans="1:4" x14ac:dyDescent="0.25">
      <c r="A162" s="92">
        <v>20161127</v>
      </c>
      <c r="B162" s="92">
        <v>203.87687804573099</v>
      </c>
      <c r="C162" s="2">
        <f t="shared" si="4"/>
        <v>42701</v>
      </c>
      <c r="D162" s="96">
        <f t="shared" si="5"/>
        <v>203.87687804573099</v>
      </c>
    </row>
    <row r="163" spans="1:4" x14ac:dyDescent="0.25">
      <c r="A163" s="92">
        <v>20161128</v>
      </c>
      <c r="B163" s="92">
        <v>204.06115416779599</v>
      </c>
      <c r="C163" s="2">
        <f t="shared" si="4"/>
        <v>42702</v>
      </c>
      <c r="D163" s="96">
        <f t="shared" si="5"/>
        <v>204.06115416779599</v>
      </c>
    </row>
    <row r="164" spans="1:4" x14ac:dyDescent="0.25">
      <c r="A164" s="92">
        <v>20161129</v>
      </c>
      <c r="B164" s="92">
        <v>204.792952816499</v>
      </c>
      <c r="C164" s="2">
        <f t="shared" ref="C164:C227" si="6">DATE(LEFT(A164, 4), MID(A164, 5, 2), RIGHT(A164, 2))</f>
        <v>42703</v>
      </c>
      <c r="D164" s="96">
        <f t="shared" ref="D164:D227" si="7">B164</f>
        <v>204.792952816499</v>
      </c>
    </row>
    <row r="165" spans="1:4" x14ac:dyDescent="0.25">
      <c r="A165" s="92">
        <v>20161130</v>
      </c>
      <c r="B165" s="92">
        <v>205.18703399976101</v>
      </c>
      <c r="C165" s="2">
        <f t="shared" si="6"/>
        <v>42704</v>
      </c>
      <c r="D165" s="96">
        <f t="shared" si="7"/>
        <v>205.18703399976101</v>
      </c>
    </row>
    <row r="166" spans="1:4" x14ac:dyDescent="0.25">
      <c r="A166" s="92">
        <v>20161201</v>
      </c>
      <c r="B166" s="92">
        <v>205.46035038380799</v>
      </c>
      <c r="C166" s="2">
        <f t="shared" si="6"/>
        <v>42705</v>
      </c>
      <c r="D166" s="96">
        <f t="shared" si="7"/>
        <v>205.46035038380799</v>
      </c>
    </row>
    <row r="167" spans="1:4" x14ac:dyDescent="0.25">
      <c r="A167" s="92">
        <v>20161202</v>
      </c>
      <c r="B167" s="92">
        <v>205.754877205513</v>
      </c>
      <c r="C167" s="2">
        <f t="shared" si="6"/>
        <v>42706</v>
      </c>
      <c r="D167" s="96">
        <f t="shared" si="7"/>
        <v>205.754877205513</v>
      </c>
    </row>
    <row r="168" spans="1:4" x14ac:dyDescent="0.25">
      <c r="A168" s="92">
        <v>20161203</v>
      </c>
      <c r="B168" s="92">
        <v>205.80195345211101</v>
      </c>
      <c r="C168" s="2">
        <f t="shared" si="6"/>
        <v>42707</v>
      </c>
      <c r="D168" s="96">
        <f t="shared" si="7"/>
        <v>205.80195345211101</v>
      </c>
    </row>
    <row r="169" spans="1:4" x14ac:dyDescent="0.25">
      <c r="A169" s="92">
        <v>20161204</v>
      </c>
      <c r="B169" s="92">
        <v>205.84902969870899</v>
      </c>
      <c r="C169" s="2">
        <f t="shared" si="6"/>
        <v>42708</v>
      </c>
      <c r="D169" s="96">
        <f t="shared" si="7"/>
        <v>205.84902969870899</v>
      </c>
    </row>
    <row r="170" spans="1:4" x14ac:dyDescent="0.25">
      <c r="A170" s="92">
        <v>20161205</v>
      </c>
      <c r="B170" s="92">
        <v>206.015885495048</v>
      </c>
      <c r="C170" s="2">
        <f t="shared" si="6"/>
        <v>42709</v>
      </c>
      <c r="D170" s="96">
        <f t="shared" si="7"/>
        <v>206.015885495048</v>
      </c>
    </row>
    <row r="171" spans="1:4" x14ac:dyDescent="0.25">
      <c r="A171" s="92">
        <v>20161206</v>
      </c>
      <c r="B171" s="92">
        <v>206.73936190523</v>
      </c>
      <c r="C171" s="2">
        <f t="shared" si="6"/>
        <v>42710</v>
      </c>
      <c r="D171" s="96">
        <f t="shared" si="7"/>
        <v>206.73936190523</v>
      </c>
    </row>
    <row r="172" spans="1:4" x14ac:dyDescent="0.25">
      <c r="A172" s="92">
        <v>20161207</v>
      </c>
      <c r="B172" s="92">
        <v>209.25692922769201</v>
      </c>
      <c r="C172" s="2">
        <f t="shared" si="6"/>
        <v>42711</v>
      </c>
      <c r="D172" s="96">
        <f t="shared" si="7"/>
        <v>209.25692922769201</v>
      </c>
    </row>
    <row r="173" spans="1:4" x14ac:dyDescent="0.25">
      <c r="A173" s="92">
        <v>20161208</v>
      </c>
      <c r="B173" s="92">
        <v>210.45096393365401</v>
      </c>
      <c r="C173" s="2">
        <f t="shared" si="6"/>
        <v>42712</v>
      </c>
      <c r="D173" s="96">
        <f t="shared" si="7"/>
        <v>210.45096393365401</v>
      </c>
    </row>
    <row r="174" spans="1:4" x14ac:dyDescent="0.25">
      <c r="A174" s="92">
        <v>20161209</v>
      </c>
      <c r="B174" s="92">
        <v>210.14665844452699</v>
      </c>
      <c r="C174" s="2">
        <f t="shared" si="6"/>
        <v>42713</v>
      </c>
      <c r="D174" s="96">
        <f t="shared" si="7"/>
        <v>210.14665844452699</v>
      </c>
    </row>
    <row r="175" spans="1:4" x14ac:dyDescent="0.25">
      <c r="A175" s="92">
        <v>20161210</v>
      </c>
      <c r="B175" s="92">
        <v>210.19374431050599</v>
      </c>
      <c r="C175" s="2">
        <f t="shared" si="6"/>
        <v>42714</v>
      </c>
      <c r="D175" s="96">
        <f t="shared" si="7"/>
        <v>210.19374431050599</v>
      </c>
    </row>
    <row r="176" spans="1:4" x14ac:dyDescent="0.25">
      <c r="A176" s="92">
        <v>20161211</v>
      </c>
      <c r="B176" s="92">
        <v>210.24081213529999</v>
      </c>
      <c r="C176" s="2">
        <f t="shared" si="6"/>
        <v>42715</v>
      </c>
      <c r="D176" s="96">
        <f t="shared" si="7"/>
        <v>210.24081213529999</v>
      </c>
    </row>
    <row r="177" spans="1:4" x14ac:dyDescent="0.25">
      <c r="A177" s="92">
        <v>20161212</v>
      </c>
      <c r="B177" s="92">
        <v>210.28786889457299</v>
      </c>
      <c r="C177" s="2">
        <f t="shared" si="6"/>
        <v>42716</v>
      </c>
      <c r="D177" s="96">
        <f t="shared" si="7"/>
        <v>210.28786889457299</v>
      </c>
    </row>
    <row r="178" spans="1:4" x14ac:dyDescent="0.25">
      <c r="A178" s="92">
        <v>20161213</v>
      </c>
      <c r="B178" s="92">
        <v>209.97270486993099</v>
      </c>
      <c r="C178" s="2">
        <f t="shared" si="6"/>
        <v>42717</v>
      </c>
      <c r="D178" s="96">
        <f t="shared" si="7"/>
        <v>209.97270486993099</v>
      </c>
    </row>
    <row r="179" spans="1:4" x14ac:dyDescent="0.25">
      <c r="A179" s="92">
        <v>20161214</v>
      </c>
      <c r="B179" s="92">
        <v>209.31958234754899</v>
      </c>
      <c r="C179" s="2">
        <f t="shared" si="6"/>
        <v>42718</v>
      </c>
      <c r="D179" s="96">
        <f t="shared" si="7"/>
        <v>209.31958234754899</v>
      </c>
    </row>
    <row r="180" spans="1:4" x14ac:dyDescent="0.25">
      <c r="A180" s="92">
        <v>20161215</v>
      </c>
      <c r="B180" s="92">
        <v>207.807483216572</v>
      </c>
      <c r="C180" s="2">
        <f t="shared" si="6"/>
        <v>42719</v>
      </c>
      <c r="D180" s="96">
        <f t="shared" si="7"/>
        <v>207.807483216572</v>
      </c>
    </row>
    <row r="181" spans="1:4" x14ac:dyDescent="0.25">
      <c r="A181" s="92">
        <v>20161216</v>
      </c>
      <c r="B181" s="92">
        <v>207.425258162315</v>
      </c>
      <c r="C181" s="2">
        <f t="shared" si="6"/>
        <v>42720</v>
      </c>
      <c r="D181" s="96">
        <f t="shared" si="7"/>
        <v>207.425258162315</v>
      </c>
    </row>
    <row r="182" spans="1:4" x14ac:dyDescent="0.25">
      <c r="A182" s="92">
        <v>20161217</v>
      </c>
      <c r="B182" s="92">
        <v>207.47239802049799</v>
      </c>
      <c r="C182" s="2">
        <f t="shared" si="6"/>
        <v>42721</v>
      </c>
      <c r="D182" s="96">
        <f t="shared" si="7"/>
        <v>207.47239802049799</v>
      </c>
    </row>
    <row r="183" spans="1:4" x14ac:dyDescent="0.25">
      <c r="A183" s="92">
        <v>20161218</v>
      </c>
      <c r="B183" s="92">
        <v>207.51953852793201</v>
      </c>
      <c r="C183" s="2">
        <f t="shared" si="6"/>
        <v>42722</v>
      </c>
      <c r="D183" s="96">
        <f t="shared" si="7"/>
        <v>207.51953852793201</v>
      </c>
    </row>
    <row r="184" spans="1:4" x14ac:dyDescent="0.25">
      <c r="A184" s="92">
        <v>20161219</v>
      </c>
      <c r="B184" s="92">
        <v>207.72309222414501</v>
      </c>
      <c r="C184" s="2">
        <f t="shared" si="6"/>
        <v>42723</v>
      </c>
      <c r="D184" s="96">
        <f t="shared" si="7"/>
        <v>207.72309222414501</v>
      </c>
    </row>
    <row r="185" spans="1:4" x14ac:dyDescent="0.25">
      <c r="A185" s="92">
        <v>20161220</v>
      </c>
      <c r="B185" s="92">
        <v>208.244258705775</v>
      </c>
      <c r="C185" s="2">
        <f t="shared" si="6"/>
        <v>42724</v>
      </c>
      <c r="D185" s="96">
        <f t="shared" si="7"/>
        <v>208.244258705775</v>
      </c>
    </row>
    <row r="186" spans="1:4" x14ac:dyDescent="0.25">
      <c r="A186" s="92">
        <v>20161221</v>
      </c>
      <c r="B186" s="92">
        <v>208.682220454597</v>
      </c>
      <c r="C186" s="2">
        <f t="shared" si="6"/>
        <v>42725</v>
      </c>
      <c r="D186" s="96">
        <f t="shared" si="7"/>
        <v>208.682220454597</v>
      </c>
    </row>
    <row r="187" spans="1:4" x14ac:dyDescent="0.25">
      <c r="A187" s="92">
        <v>20161222</v>
      </c>
      <c r="B187" s="92">
        <v>208.926309855466</v>
      </c>
      <c r="C187" s="2">
        <f t="shared" si="6"/>
        <v>42726</v>
      </c>
      <c r="D187" s="96">
        <f t="shared" si="7"/>
        <v>208.926309855466</v>
      </c>
    </row>
    <row r="188" spans="1:4" x14ac:dyDescent="0.25">
      <c r="A188" s="92">
        <v>20161223</v>
      </c>
      <c r="B188" s="92">
        <v>208.67210298229199</v>
      </c>
      <c r="C188" s="2">
        <f t="shared" si="6"/>
        <v>42727</v>
      </c>
      <c r="D188" s="96">
        <f t="shared" si="7"/>
        <v>208.67210298229199</v>
      </c>
    </row>
    <row r="189" spans="1:4" x14ac:dyDescent="0.25">
      <c r="A189" s="92">
        <v>20161224</v>
      </c>
      <c r="B189" s="92">
        <v>208.71926162570199</v>
      </c>
      <c r="C189" s="2">
        <f t="shared" si="6"/>
        <v>42728</v>
      </c>
      <c r="D189" s="96">
        <f t="shared" si="7"/>
        <v>208.71926162570199</v>
      </c>
    </row>
    <row r="190" spans="1:4" x14ac:dyDescent="0.25">
      <c r="A190" s="92">
        <v>20161225</v>
      </c>
      <c r="B190" s="92">
        <v>208.76642182562301</v>
      </c>
      <c r="C190" s="2">
        <f t="shared" si="6"/>
        <v>42729</v>
      </c>
      <c r="D190" s="96">
        <f t="shared" si="7"/>
        <v>208.76642182562301</v>
      </c>
    </row>
    <row r="191" spans="1:4" x14ac:dyDescent="0.25">
      <c r="A191" s="92">
        <v>20161226</v>
      </c>
      <c r="B191" s="92">
        <v>208.81358202554401</v>
      </c>
      <c r="C191" s="2">
        <f t="shared" si="6"/>
        <v>42730</v>
      </c>
      <c r="D191" s="96">
        <f t="shared" si="7"/>
        <v>208.81358202554401</v>
      </c>
    </row>
    <row r="192" spans="1:4" x14ac:dyDescent="0.25">
      <c r="A192" s="92">
        <v>20161227</v>
      </c>
      <c r="B192" s="92">
        <v>208.513643337247</v>
      </c>
      <c r="C192" s="2">
        <f t="shared" si="6"/>
        <v>42731</v>
      </c>
      <c r="D192" s="96">
        <f t="shared" si="7"/>
        <v>208.513643337247</v>
      </c>
    </row>
    <row r="193" spans="1:4" x14ac:dyDescent="0.25">
      <c r="A193" s="92">
        <v>20161228</v>
      </c>
      <c r="B193" s="92">
        <v>208.65005825756799</v>
      </c>
      <c r="C193" s="2">
        <f t="shared" si="6"/>
        <v>42732</v>
      </c>
      <c r="D193" s="96">
        <f t="shared" si="7"/>
        <v>208.65005825756799</v>
      </c>
    </row>
    <row r="194" spans="1:4" x14ac:dyDescent="0.25">
      <c r="A194" s="92">
        <v>20161229</v>
      </c>
      <c r="B194" s="92">
        <v>208.57815205395599</v>
      </c>
      <c r="C194" s="2">
        <f t="shared" si="6"/>
        <v>42733</v>
      </c>
      <c r="D194" s="96">
        <f t="shared" si="7"/>
        <v>208.57815205395599</v>
      </c>
    </row>
    <row r="195" spans="1:4" x14ac:dyDescent="0.25">
      <c r="A195" s="92">
        <v>20161230</v>
      </c>
      <c r="B195" s="92">
        <v>208.44929135478699</v>
      </c>
      <c r="C195" s="2">
        <f t="shared" si="6"/>
        <v>42734</v>
      </c>
      <c r="D195" s="96">
        <f t="shared" si="7"/>
        <v>208.44929135478699</v>
      </c>
    </row>
    <row r="196" spans="1:4" x14ac:dyDescent="0.25">
      <c r="A196" s="92">
        <v>20161231</v>
      </c>
      <c r="B196" s="92">
        <v>208.49644078901201</v>
      </c>
      <c r="C196" s="2">
        <f t="shared" si="6"/>
        <v>42735</v>
      </c>
      <c r="D196" s="96">
        <f t="shared" si="7"/>
        <v>208.49644078901201</v>
      </c>
    </row>
    <row r="197" spans="1:4" x14ac:dyDescent="0.25">
      <c r="A197" s="92">
        <v>20170101</v>
      </c>
      <c r="B197" s="92">
        <v>208.536998438089</v>
      </c>
      <c r="C197" s="2">
        <f t="shared" si="6"/>
        <v>42736</v>
      </c>
      <c r="D197" s="96">
        <f t="shared" si="7"/>
        <v>208.536998438089</v>
      </c>
    </row>
    <row r="198" spans="1:4" x14ac:dyDescent="0.25">
      <c r="A198" s="92">
        <v>20170102</v>
      </c>
      <c r="B198" s="92">
        <v>208.58414962058399</v>
      </c>
      <c r="C198" s="2">
        <f t="shared" si="6"/>
        <v>42737</v>
      </c>
      <c r="D198" s="96">
        <f t="shared" si="7"/>
        <v>208.58414962058399</v>
      </c>
    </row>
    <row r="199" spans="1:4" x14ac:dyDescent="0.25">
      <c r="A199" s="92">
        <v>20170103</v>
      </c>
      <c r="B199" s="92">
        <v>208.50654614114299</v>
      </c>
      <c r="C199" s="2">
        <f t="shared" si="6"/>
        <v>42738</v>
      </c>
      <c r="D199" s="96">
        <f t="shared" si="7"/>
        <v>208.50654614114299</v>
      </c>
    </row>
    <row r="200" spans="1:4" x14ac:dyDescent="0.25">
      <c r="A200" s="92">
        <v>20170104</v>
      </c>
      <c r="B200" s="92">
        <v>209.05733396135</v>
      </c>
      <c r="C200" s="2">
        <f t="shared" si="6"/>
        <v>42739</v>
      </c>
      <c r="D200" s="96">
        <f t="shared" si="7"/>
        <v>209.05733396135</v>
      </c>
    </row>
    <row r="201" spans="1:4" x14ac:dyDescent="0.25">
      <c r="A201" s="92">
        <v>20170105</v>
      </c>
      <c r="B201" s="92">
        <v>210.09759133931399</v>
      </c>
      <c r="C201" s="2">
        <f t="shared" si="6"/>
        <v>42740</v>
      </c>
      <c r="D201" s="96">
        <f t="shared" si="7"/>
        <v>210.09759133931399</v>
      </c>
    </row>
    <row r="202" spans="1:4" x14ac:dyDescent="0.25">
      <c r="A202" s="92">
        <v>20170106</v>
      </c>
      <c r="B202" s="92">
        <v>210.22056705877401</v>
      </c>
      <c r="C202" s="2">
        <f t="shared" si="6"/>
        <v>42741</v>
      </c>
      <c r="D202" s="96">
        <f t="shared" si="7"/>
        <v>210.22056705877401</v>
      </c>
    </row>
    <row r="203" spans="1:4" x14ac:dyDescent="0.25">
      <c r="A203" s="92">
        <v>20170107</v>
      </c>
      <c r="B203" s="92">
        <v>210.267728012215</v>
      </c>
      <c r="C203" s="2">
        <f t="shared" si="6"/>
        <v>42742</v>
      </c>
      <c r="D203" s="96">
        <f t="shared" si="7"/>
        <v>210.267728012215</v>
      </c>
    </row>
    <row r="204" spans="1:4" x14ac:dyDescent="0.25">
      <c r="A204" s="92">
        <v>20170108</v>
      </c>
      <c r="B204" s="92">
        <v>210.31489067223299</v>
      </c>
      <c r="C204" s="2">
        <f t="shared" si="6"/>
        <v>42743</v>
      </c>
      <c r="D204" s="96">
        <f t="shared" si="7"/>
        <v>210.31489067223299</v>
      </c>
    </row>
    <row r="205" spans="1:4" x14ac:dyDescent="0.25">
      <c r="A205" s="92">
        <v>20170109</v>
      </c>
      <c r="B205" s="92">
        <v>210.32999388504899</v>
      </c>
      <c r="C205" s="2">
        <f t="shared" si="6"/>
        <v>42744</v>
      </c>
      <c r="D205" s="96">
        <f t="shared" si="7"/>
        <v>210.32999388504899</v>
      </c>
    </row>
    <row r="206" spans="1:4" x14ac:dyDescent="0.25">
      <c r="A206" s="92">
        <v>20170110</v>
      </c>
      <c r="B206" s="92">
        <v>210.41428018653801</v>
      </c>
      <c r="C206" s="2">
        <f t="shared" si="6"/>
        <v>42745</v>
      </c>
      <c r="D206" s="96">
        <f t="shared" si="7"/>
        <v>210.41428018653801</v>
      </c>
    </row>
    <row r="207" spans="1:4" x14ac:dyDescent="0.25">
      <c r="A207" s="92">
        <v>20170111</v>
      </c>
      <c r="B207" s="92">
        <v>210.51496050163399</v>
      </c>
      <c r="C207" s="2">
        <f t="shared" si="6"/>
        <v>42746</v>
      </c>
      <c r="D207" s="96">
        <f t="shared" si="7"/>
        <v>210.51496050163399</v>
      </c>
    </row>
    <row r="208" spans="1:4" x14ac:dyDescent="0.25">
      <c r="A208" s="92">
        <v>20170112</v>
      </c>
      <c r="B208" s="92">
        <v>211.170880937443</v>
      </c>
      <c r="C208" s="2">
        <f t="shared" si="6"/>
        <v>42747</v>
      </c>
      <c r="D208" s="96">
        <f t="shared" si="7"/>
        <v>211.170880937443</v>
      </c>
    </row>
    <row r="209" spans="1:4" x14ac:dyDescent="0.25">
      <c r="A209" s="92">
        <v>20170113</v>
      </c>
      <c r="B209" s="92">
        <v>211.58208964165701</v>
      </c>
      <c r="C209" s="2">
        <f t="shared" si="6"/>
        <v>42748</v>
      </c>
      <c r="D209" s="96">
        <f t="shared" si="7"/>
        <v>211.58208964165701</v>
      </c>
    </row>
    <row r="210" spans="1:4" x14ac:dyDescent="0.25">
      <c r="A210" s="92">
        <v>20170114</v>
      </c>
      <c r="B210" s="92">
        <v>211.62927524588201</v>
      </c>
      <c r="C210" s="2">
        <f t="shared" si="6"/>
        <v>42749</v>
      </c>
      <c r="D210" s="96">
        <f t="shared" si="7"/>
        <v>211.62927524588201</v>
      </c>
    </row>
    <row r="211" spans="1:4" x14ac:dyDescent="0.25">
      <c r="A211" s="92">
        <v>20170115</v>
      </c>
      <c r="B211" s="92">
        <v>211.676461073046</v>
      </c>
      <c r="C211" s="2">
        <f t="shared" si="6"/>
        <v>42750</v>
      </c>
      <c r="D211" s="96">
        <f t="shared" si="7"/>
        <v>211.676461073046</v>
      </c>
    </row>
    <row r="212" spans="1:4" x14ac:dyDescent="0.25">
      <c r="A212" s="92">
        <v>20170116</v>
      </c>
      <c r="B212" s="92">
        <v>211.74420293854399</v>
      </c>
      <c r="C212" s="2">
        <f t="shared" si="6"/>
        <v>42751</v>
      </c>
      <c r="D212" s="96">
        <f t="shared" si="7"/>
        <v>211.74420293854399</v>
      </c>
    </row>
    <row r="213" spans="1:4" x14ac:dyDescent="0.25">
      <c r="A213" s="92">
        <v>20170117</v>
      </c>
      <c r="B213" s="92">
        <v>212.146165417899</v>
      </c>
      <c r="C213" s="2">
        <f t="shared" si="6"/>
        <v>42752</v>
      </c>
      <c r="D213" s="96">
        <f t="shared" si="7"/>
        <v>212.146165417899</v>
      </c>
    </row>
    <row r="214" spans="1:4" x14ac:dyDescent="0.25">
      <c r="A214" s="92">
        <v>20170118</v>
      </c>
      <c r="B214" s="92">
        <v>212.325221274955</v>
      </c>
      <c r="C214" s="2">
        <f t="shared" si="6"/>
        <v>42753</v>
      </c>
      <c r="D214" s="96">
        <f t="shared" si="7"/>
        <v>212.325221274955</v>
      </c>
    </row>
    <row r="215" spans="1:4" x14ac:dyDescent="0.25">
      <c r="A215" s="92">
        <v>20170119</v>
      </c>
      <c r="B215" s="92">
        <v>212.20982396958101</v>
      </c>
      <c r="C215" s="2">
        <f t="shared" si="6"/>
        <v>42754</v>
      </c>
      <c r="D215" s="96">
        <f t="shared" si="7"/>
        <v>212.20982396958101</v>
      </c>
    </row>
    <row r="216" spans="1:4" x14ac:dyDescent="0.25">
      <c r="A216" s="92">
        <v>20170120</v>
      </c>
      <c r="B216" s="92">
        <v>212.307390379292</v>
      </c>
      <c r="C216" s="2">
        <f t="shared" si="6"/>
        <v>42755</v>
      </c>
      <c r="D216" s="96">
        <f t="shared" si="7"/>
        <v>212.307390379292</v>
      </c>
    </row>
    <row r="217" spans="1:4" x14ac:dyDescent="0.25">
      <c r="A217" s="92">
        <v>20170121</v>
      </c>
      <c r="B217" s="92">
        <v>212.35491007279199</v>
      </c>
      <c r="C217" s="2">
        <f t="shared" si="6"/>
        <v>42756</v>
      </c>
      <c r="D217" s="96">
        <f t="shared" si="7"/>
        <v>212.35491007279199</v>
      </c>
    </row>
    <row r="218" spans="1:4" x14ac:dyDescent="0.25">
      <c r="A218" s="92">
        <v>20170122</v>
      </c>
      <c r="B218" s="92">
        <v>212.40242976629099</v>
      </c>
      <c r="C218" s="2">
        <f t="shared" si="6"/>
        <v>42757</v>
      </c>
      <c r="D218" s="96">
        <f t="shared" si="7"/>
        <v>212.40242976629099</v>
      </c>
    </row>
    <row r="219" spans="1:4" x14ac:dyDescent="0.25">
      <c r="A219" s="92">
        <v>20170123</v>
      </c>
      <c r="B219" s="92">
        <v>212.471372571958</v>
      </c>
      <c r="C219" s="2">
        <f t="shared" si="6"/>
        <v>42758</v>
      </c>
      <c r="D219" s="96">
        <f t="shared" si="7"/>
        <v>212.471372571958</v>
      </c>
    </row>
    <row r="220" spans="1:4" x14ac:dyDescent="0.25">
      <c r="A220" s="92">
        <v>20170124</v>
      </c>
      <c r="B220" s="92">
        <v>212.823862294809</v>
      </c>
      <c r="C220" s="2">
        <f t="shared" si="6"/>
        <v>42759</v>
      </c>
      <c r="D220" s="96">
        <f t="shared" si="7"/>
        <v>212.823862294809</v>
      </c>
    </row>
    <row r="221" spans="1:4" x14ac:dyDescent="0.25">
      <c r="A221" s="92">
        <v>20170125</v>
      </c>
      <c r="B221" s="92">
        <v>212.72140124502599</v>
      </c>
      <c r="C221" s="2">
        <f t="shared" si="6"/>
        <v>42760</v>
      </c>
      <c r="D221" s="96">
        <f t="shared" si="7"/>
        <v>212.72140124502599</v>
      </c>
    </row>
    <row r="222" spans="1:4" x14ac:dyDescent="0.25">
      <c r="A222" s="92">
        <v>20170126</v>
      </c>
      <c r="B222" s="92">
        <v>212.48452240492901</v>
      </c>
      <c r="C222" s="2">
        <f t="shared" si="6"/>
        <v>42761</v>
      </c>
      <c r="D222" s="96">
        <f t="shared" si="7"/>
        <v>212.48452240492901</v>
      </c>
    </row>
    <row r="223" spans="1:4" x14ac:dyDescent="0.25">
      <c r="A223" s="92">
        <v>20170127</v>
      </c>
      <c r="B223" s="92">
        <v>212.26492597529901</v>
      </c>
      <c r="C223" s="2">
        <f t="shared" si="6"/>
        <v>42762</v>
      </c>
      <c r="D223" s="96">
        <f t="shared" si="7"/>
        <v>212.26492597529901</v>
      </c>
    </row>
    <row r="224" spans="1:4" x14ac:dyDescent="0.25">
      <c r="A224" s="92">
        <v>20170128</v>
      </c>
      <c r="B224" s="92">
        <v>212.31250725987601</v>
      </c>
      <c r="C224" s="2">
        <f t="shared" si="6"/>
        <v>42763</v>
      </c>
      <c r="D224" s="96">
        <f t="shared" si="7"/>
        <v>212.31250725987601</v>
      </c>
    </row>
    <row r="225" spans="1:4" x14ac:dyDescent="0.25">
      <c r="A225" s="92">
        <v>20170129</v>
      </c>
      <c r="B225" s="92">
        <v>212.360088544452</v>
      </c>
      <c r="C225" s="2">
        <f t="shared" si="6"/>
        <v>42764</v>
      </c>
      <c r="D225" s="96">
        <f t="shared" si="7"/>
        <v>212.360088544452</v>
      </c>
    </row>
    <row r="226" spans="1:4" x14ac:dyDescent="0.25">
      <c r="A226" s="92">
        <v>20170130</v>
      </c>
      <c r="B226" s="92">
        <v>212.19348354195901</v>
      </c>
      <c r="C226" s="2">
        <f t="shared" si="6"/>
        <v>42765</v>
      </c>
      <c r="D226" s="96">
        <f t="shared" si="7"/>
        <v>212.19348354195901</v>
      </c>
    </row>
    <row r="227" spans="1:4" x14ac:dyDescent="0.25">
      <c r="A227" s="92">
        <v>20170131</v>
      </c>
      <c r="B227" s="92">
        <v>212.05067963767399</v>
      </c>
      <c r="C227" s="2">
        <f t="shared" si="6"/>
        <v>42766</v>
      </c>
      <c r="D227" s="96">
        <f t="shared" si="7"/>
        <v>212.05067963767399</v>
      </c>
    </row>
    <row r="228" spans="1:4" x14ac:dyDescent="0.25">
      <c r="A228" s="92">
        <v>20170201</v>
      </c>
      <c r="B228" s="92">
        <v>212.02516818488601</v>
      </c>
      <c r="C228" s="2">
        <f t="shared" ref="C228:C291" si="8">DATE(LEFT(A228, 4), MID(A228, 5, 2), RIGHT(A228, 2))</f>
        <v>42767</v>
      </c>
      <c r="D228" s="96">
        <f t="shared" ref="D228:D291" si="9">B228</f>
        <v>212.02516818488601</v>
      </c>
    </row>
    <row r="229" spans="1:4" x14ac:dyDescent="0.25">
      <c r="A229" s="92">
        <v>20170202</v>
      </c>
      <c r="B229" s="92">
        <v>212.02463237166401</v>
      </c>
      <c r="C229" s="2">
        <f t="shared" si="8"/>
        <v>42768</v>
      </c>
      <c r="D229" s="96">
        <f t="shared" si="9"/>
        <v>212.02463237166401</v>
      </c>
    </row>
    <row r="230" spans="1:4" x14ac:dyDescent="0.25">
      <c r="A230" s="92">
        <v>20170203</v>
      </c>
      <c r="B230" s="92">
        <v>212.19687774088101</v>
      </c>
      <c r="C230" s="2">
        <f t="shared" si="8"/>
        <v>42769</v>
      </c>
      <c r="D230" s="96">
        <f t="shared" si="9"/>
        <v>212.19687774088101</v>
      </c>
    </row>
    <row r="231" spans="1:4" x14ac:dyDescent="0.25">
      <c r="A231" s="92">
        <v>20170204</v>
      </c>
      <c r="B231" s="92">
        <v>212.244459248787</v>
      </c>
      <c r="C231" s="2">
        <f t="shared" si="8"/>
        <v>42770</v>
      </c>
      <c r="D231" s="96">
        <f t="shared" si="9"/>
        <v>212.244459248787</v>
      </c>
    </row>
    <row r="232" spans="1:4" x14ac:dyDescent="0.25">
      <c r="A232" s="92">
        <v>20170205</v>
      </c>
      <c r="B232" s="92">
        <v>212.29204306043599</v>
      </c>
      <c r="C232" s="2">
        <f t="shared" si="8"/>
        <v>42771</v>
      </c>
      <c r="D232" s="96">
        <f t="shared" si="9"/>
        <v>212.29204306043599</v>
      </c>
    </row>
    <row r="233" spans="1:4" x14ac:dyDescent="0.25">
      <c r="A233" s="92">
        <v>20170206</v>
      </c>
      <c r="B233" s="92">
        <v>212.53537187292301</v>
      </c>
      <c r="C233" s="2">
        <f t="shared" si="8"/>
        <v>42772</v>
      </c>
      <c r="D233" s="96">
        <f t="shared" si="9"/>
        <v>212.53537187292301</v>
      </c>
    </row>
    <row r="234" spans="1:4" x14ac:dyDescent="0.25">
      <c r="A234" s="92">
        <v>20170207</v>
      </c>
      <c r="B234" s="92">
        <v>212.736451773628</v>
      </c>
      <c r="C234" s="2">
        <f t="shared" si="8"/>
        <v>42773</v>
      </c>
      <c r="D234" s="96">
        <f t="shared" si="9"/>
        <v>212.736451773628</v>
      </c>
    </row>
    <row r="235" spans="1:4" x14ac:dyDescent="0.25">
      <c r="A235" s="92">
        <v>20170208</v>
      </c>
      <c r="B235" s="92">
        <v>212.94206902115599</v>
      </c>
      <c r="C235" s="2">
        <f t="shared" si="8"/>
        <v>42774</v>
      </c>
      <c r="D235" s="96">
        <f t="shared" si="9"/>
        <v>212.94206902115599</v>
      </c>
    </row>
    <row r="236" spans="1:4" x14ac:dyDescent="0.25">
      <c r="A236" s="92">
        <v>20170209</v>
      </c>
      <c r="B236" s="92">
        <v>213.576287025483</v>
      </c>
      <c r="C236" s="2">
        <f t="shared" si="8"/>
        <v>42775</v>
      </c>
      <c r="D236" s="96">
        <f t="shared" si="9"/>
        <v>213.576287025483</v>
      </c>
    </row>
    <row r="237" spans="1:4" x14ac:dyDescent="0.25">
      <c r="A237" s="92">
        <v>20170210</v>
      </c>
      <c r="B237" s="92">
        <v>213.59504229893</v>
      </c>
      <c r="C237" s="2">
        <f t="shared" si="8"/>
        <v>42776</v>
      </c>
      <c r="D237" s="96">
        <f t="shared" si="9"/>
        <v>213.59504229893</v>
      </c>
    </row>
    <row r="238" spans="1:4" x14ac:dyDescent="0.25">
      <c r="A238" s="92">
        <v>20170211</v>
      </c>
      <c r="B238" s="92">
        <v>213.64272152499899</v>
      </c>
      <c r="C238" s="2">
        <f t="shared" si="8"/>
        <v>42777</v>
      </c>
      <c r="D238" s="96">
        <f t="shared" si="9"/>
        <v>213.64272152499899</v>
      </c>
    </row>
    <row r="239" spans="1:4" x14ac:dyDescent="0.25">
      <c r="A239" s="92">
        <v>20170212</v>
      </c>
      <c r="B239" s="92">
        <v>213.690464551258</v>
      </c>
      <c r="C239" s="2">
        <f t="shared" si="8"/>
        <v>42778</v>
      </c>
      <c r="D239" s="96">
        <f t="shared" si="9"/>
        <v>213.690464551258</v>
      </c>
    </row>
    <row r="240" spans="1:4" x14ac:dyDescent="0.25">
      <c r="A240" s="92">
        <v>20170213</v>
      </c>
      <c r="B240" s="92">
        <v>213.578899847711</v>
      </c>
      <c r="C240" s="2">
        <f t="shared" si="8"/>
        <v>42779</v>
      </c>
      <c r="D240" s="96">
        <f t="shared" si="9"/>
        <v>213.578899847711</v>
      </c>
    </row>
    <row r="241" spans="1:4" x14ac:dyDescent="0.25">
      <c r="A241" s="92">
        <v>20170214</v>
      </c>
      <c r="B241" s="92">
        <v>213.58734433956101</v>
      </c>
      <c r="C241" s="2">
        <f t="shared" si="8"/>
        <v>42780</v>
      </c>
      <c r="D241" s="96">
        <f t="shared" si="9"/>
        <v>213.58734433956101</v>
      </c>
    </row>
    <row r="242" spans="1:4" x14ac:dyDescent="0.25">
      <c r="A242" s="92">
        <v>20170215</v>
      </c>
      <c r="B242" s="92">
        <v>213.63508848138699</v>
      </c>
      <c r="C242" s="2">
        <f t="shared" si="8"/>
        <v>42781</v>
      </c>
      <c r="D242" s="96">
        <f t="shared" si="9"/>
        <v>213.63508848138699</v>
      </c>
    </row>
    <row r="243" spans="1:4" x14ac:dyDescent="0.25">
      <c r="A243" s="92">
        <v>20170216</v>
      </c>
      <c r="B243" s="92">
        <v>213.69662670922099</v>
      </c>
      <c r="C243" s="2">
        <f t="shared" si="8"/>
        <v>42782</v>
      </c>
      <c r="D243" s="96">
        <f t="shared" si="9"/>
        <v>213.69662670922099</v>
      </c>
    </row>
    <row r="244" spans="1:4" x14ac:dyDescent="0.25">
      <c r="A244" s="92">
        <v>20170217</v>
      </c>
      <c r="B244" s="92">
        <v>213.88017260542199</v>
      </c>
      <c r="C244" s="2">
        <f t="shared" si="8"/>
        <v>42783</v>
      </c>
      <c r="D244" s="96">
        <f t="shared" si="9"/>
        <v>213.88017260542199</v>
      </c>
    </row>
    <row r="245" spans="1:4" x14ac:dyDescent="0.25">
      <c r="A245" s="92">
        <v>20170218</v>
      </c>
      <c r="B245" s="92">
        <v>213.92823253542699</v>
      </c>
      <c r="C245" s="2">
        <f t="shared" si="8"/>
        <v>42784</v>
      </c>
      <c r="D245" s="96">
        <f t="shared" si="9"/>
        <v>213.92823253542699</v>
      </c>
    </row>
    <row r="246" spans="1:4" x14ac:dyDescent="0.25">
      <c r="A246" s="92">
        <v>20170219</v>
      </c>
      <c r="B246" s="92">
        <v>213.97629506429601</v>
      </c>
      <c r="C246" s="2">
        <f t="shared" si="8"/>
        <v>42785</v>
      </c>
      <c r="D246" s="96">
        <f t="shared" si="9"/>
        <v>213.97629506429601</v>
      </c>
    </row>
    <row r="247" spans="1:4" x14ac:dyDescent="0.25">
      <c r="A247" s="92">
        <v>20170220</v>
      </c>
      <c r="B247" s="92">
        <v>213.854912458699</v>
      </c>
      <c r="C247" s="2">
        <f t="shared" si="8"/>
        <v>42786</v>
      </c>
      <c r="D247" s="96">
        <f t="shared" si="9"/>
        <v>213.854912458699</v>
      </c>
    </row>
    <row r="248" spans="1:4" x14ac:dyDescent="0.25">
      <c r="A248" s="92">
        <v>20170221</v>
      </c>
      <c r="B248" s="92">
        <v>213.63084085038801</v>
      </c>
      <c r="C248" s="2">
        <f t="shared" si="8"/>
        <v>42787</v>
      </c>
      <c r="D248" s="96">
        <f t="shared" si="9"/>
        <v>213.63084085038801</v>
      </c>
    </row>
    <row r="249" spans="1:4" x14ac:dyDescent="0.25">
      <c r="A249" s="92">
        <v>20170222</v>
      </c>
      <c r="B249" s="92">
        <v>213.68261518198301</v>
      </c>
      <c r="C249" s="2">
        <f t="shared" si="8"/>
        <v>42788</v>
      </c>
      <c r="D249" s="96">
        <f t="shared" si="9"/>
        <v>213.68261518198301</v>
      </c>
    </row>
    <row r="250" spans="1:4" x14ac:dyDescent="0.25">
      <c r="A250" s="92">
        <v>20170223</v>
      </c>
      <c r="B250" s="92">
        <v>213.81338871524801</v>
      </c>
      <c r="C250" s="2">
        <f t="shared" si="8"/>
        <v>42789</v>
      </c>
      <c r="D250" s="96">
        <f t="shared" si="9"/>
        <v>213.81338871524801</v>
      </c>
    </row>
    <row r="251" spans="1:4" x14ac:dyDescent="0.25">
      <c r="A251" s="92">
        <v>20170224</v>
      </c>
      <c r="B251" s="92">
        <v>214.114688426562</v>
      </c>
      <c r="C251" s="2">
        <f t="shared" si="8"/>
        <v>42790</v>
      </c>
      <c r="D251" s="96">
        <f t="shared" si="9"/>
        <v>214.114688426562</v>
      </c>
    </row>
    <row r="252" spans="1:4" x14ac:dyDescent="0.25">
      <c r="A252" s="92">
        <v>20170225</v>
      </c>
      <c r="B252" s="92">
        <v>214.162757977713</v>
      </c>
      <c r="C252" s="2">
        <f t="shared" si="8"/>
        <v>42791</v>
      </c>
      <c r="D252" s="96">
        <f t="shared" si="9"/>
        <v>214.162757977713</v>
      </c>
    </row>
    <row r="253" spans="1:4" x14ac:dyDescent="0.25">
      <c r="A253" s="92">
        <v>20170226</v>
      </c>
      <c r="B253" s="92">
        <v>214.21083203915899</v>
      </c>
      <c r="C253" s="2">
        <f t="shared" si="8"/>
        <v>42792</v>
      </c>
      <c r="D253" s="96">
        <f t="shared" si="9"/>
        <v>214.21083203915899</v>
      </c>
    </row>
    <row r="254" spans="1:4" x14ac:dyDescent="0.25">
      <c r="A254" s="92">
        <v>20170227</v>
      </c>
      <c r="B254" s="92">
        <v>214.18466217498599</v>
      </c>
      <c r="C254" s="2">
        <f t="shared" si="8"/>
        <v>42793</v>
      </c>
      <c r="D254" s="96">
        <f t="shared" si="9"/>
        <v>214.18466217498599</v>
      </c>
    </row>
    <row r="255" spans="1:4" x14ac:dyDescent="0.25">
      <c r="A255" s="92">
        <v>20170228</v>
      </c>
      <c r="B255" s="92">
        <v>214.23760046223299</v>
      </c>
      <c r="C255" s="2">
        <f t="shared" si="8"/>
        <v>42794</v>
      </c>
      <c r="D255" s="96">
        <f t="shared" si="9"/>
        <v>214.23760046223299</v>
      </c>
    </row>
    <row r="256" spans="1:4" x14ac:dyDescent="0.25">
      <c r="A256" s="92">
        <v>20170301</v>
      </c>
      <c r="B256" s="92">
        <v>214.40853067195599</v>
      </c>
      <c r="C256" s="2">
        <f t="shared" si="8"/>
        <v>42795</v>
      </c>
      <c r="D256" s="96">
        <f t="shared" si="9"/>
        <v>214.40853067195599</v>
      </c>
    </row>
    <row r="257" spans="1:4" x14ac:dyDescent="0.25">
      <c r="A257" s="92">
        <v>20170302</v>
      </c>
      <c r="B257" s="92">
        <v>214.53154716915699</v>
      </c>
      <c r="C257" s="2">
        <f t="shared" si="8"/>
        <v>42796</v>
      </c>
      <c r="D257" s="96">
        <f t="shared" si="9"/>
        <v>214.53154716915699</v>
      </c>
    </row>
    <row r="258" spans="1:4" x14ac:dyDescent="0.25">
      <c r="A258" s="92">
        <v>20170303</v>
      </c>
      <c r="B258" s="92">
        <v>214.90764577182</v>
      </c>
      <c r="C258" s="2">
        <f t="shared" si="8"/>
        <v>42797</v>
      </c>
      <c r="D258" s="96">
        <f t="shared" si="9"/>
        <v>214.90764577182</v>
      </c>
    </row>
    <row r="259" spans="1:4" x14ac:dyDescent="0.25">
      <c r="A259" s="92">
        <v>20170304</v>
      </c>
      <c r="B259" s="92">
        <v>214.955714634152</v>
      </c>
      <c r="C259" s="2">
        <f t="shared" si="8"/>
        <v>42798</v>
      </c>
      <c r="D259" s="96">
        <f t="shared" si="9"/>
        <v>214.955714634152</v>
      </c>
    </row>
    <row r="260" spans="1:4" x14ac:dyDescent="0.25">
      <c r="A260" s="92">
        <v>20170305</v>
      </c>
      <c r="B260" s="92">
        <v>215.00378492399599</v>
      </c>
      <c r="C260" s="2">
        <f t="shared" si="8"/>
        <v>42799</v>
      </c>
      <c r="D260" s="96">
        <f t="shared" si="9"/>
        <v>215.00378492399599</v>
      </c>
    </row>
    <row r="261" spans="1:4" x14ac:dyDescent="0.25">
      <c r="A261" s="92">
        <v>20170306</v>
      </c>
      <c r="B261" s="92">
        <v>215.17089696992201</v>
      </c>
      <c r="C261" s="2">
        <f t="shared" si="8"/>
        <v>42800</v>
      </c>
      <c r="D261" s="96">
        <f t="shared" si="9"/>
        <v>215.17089696992201</v>
      </c>
    </row>
    <row r="262" spans="1:4" x14ac:dyDescent="0.25">
      <c r="A262" s="92">
        <v>20170307</v>
      </c>
      <c r="B262" s="92">
        <v>215.34938743087</v>
      </c>
      <c r="C262" s="2">
        <f t="shared" si="8"/>
        <v>42801</v>
      </c>
      <c r="D262" s="96">
        <f t="shared" si="9"/>
        <v>215.34938743087</v>
      </c>
    </row>
    <row r="263" spans="1:4" x14ac:dyDescent="0.25">
      <c r="A263" s="92">
        <v>20170308</v>
      </c>
      <c r="B263" s="92">
        <v>216.463364247236</v>
      </c>
      <c r="C263" s="2">
        <f t="shared" si="8"/>
        <v>42802</v>
      </c>
      <c r="D263" s="96">
        <f t="shared" si="9"/>
        <v>216.463364247236</v>
      </c>
    </row>
    <row r="264" spans="1:4" x14ac:dyDescent="0.25">
      <c r="A264" s="92">
        <v>20170309</v>
      </c>
      <c r="B264" s="92">
        <v>216.08351889855001</v>
      </c>
      <c r="C264" s="2">
        <f t="shared" si="8"/>
        <v>42803</v>
      </c>
      <c r="D264" s="96">
        <f t="shared" si="9"/>
        <v>216.08351889855001</v>
      </c>
    </row>
    <row r="265" spans="1:4" x14ac:dyDescent="0.25">
      <c r="A265" s="92">
        <v>20170310</v>
      </c>
      <c r="B265" s="92">
        <v>215.63043153306</v>
      </c>
      <c r="C265" s="2">
        <f t="shared" si="8"/>
        <v>42804</v>
      </c>
      <c r="D265" s="96">
        <f t="shared" si="9"/>
        <v>215.63043153306</v>
      </c>
    </row>
    <row r="266" spans="1:4" x14ac:dyDescent="0.25">
      <c r="A266" s="92">
        <v>20170311</v>
      </c>
      <c r="B266" s="92">
        <v>215.67843321671199</v>
      </c>
      <c r="C266" s="2">
        <f t="shared" si="8"/>
        <v>42805</v>
      </c>
      <c r="D266" s="96">
        <f t="shared" si="9"/>
        <v>215.67843321671199</v>
      </c>
    </row>
    <row r="267" spans="1:4" x14ac:dyDescent="0.25">
      <c r="A267" s="92">
        <v>20170312</v>
      </c>
      <c r="B267" s="92">
        <v>215.72638340846399</v>
      </c>
      <c r="C267" s="2">
        <f t="shared" si="8"/>
        <v>42806</v>
      </c>
      <c r="D267" s="96">
        <f t="shared" si="9"/>
        <v>215.72638340846399</v>
      </c>
    </row>
    <row r="268" spans="1:4" x14ac:dyDescent="0.25">
      <c r="A268" s="92">
        <v>20170313</v>
      </c>
      <c r="B268" s="92">
        <v>215.733532508591</v>
      </c>
      <c r="C268" s="2">
        <f t="shared" si="8"/>
        <v>42807</v>
      </c>
      <c r="D268" s="96">
        <f t="shared" si="9"/>
        <v>215.733532508591</v>
      </c>
    </row>
    <row r="269" spans="1:4" x14ac:dyDescent="0.25">
      <c r="A269" s="92">
        <v>20170314</v>
      </c>
      <c r="B269" s="92">
        <v>215.862609817427</v>
      </c>
      <c r="C269" s="2">
        <f t="shared" si="8"/>
        <v>42808</v>
      </c>
      <c r="D269" s="96">
        <f t="shared" si="9"/>
        <v>215.862609817427</v>
      </c>
    </row>
    <row r="270" spans="1:4" x14ac:dyDescent="0.25">
      <c r="A270" s="92">
        <v>20170315</v>
      </c>
      <c r="B270" s="92">
        <v>216.488689874274</v>
      </c>
      <c r="C270" s="2">
        <f t="shared" si="8"/>
        <v>42809</v>
      </c>
      <c r="D270" s="96">
        <f t="shared" si="9"/>
        <v>216.488689874274</v>
      </c>
    </row>
    <row r="271" spans="1:4" x14ac:dyDescent="0.25">
      <c r="A271" s="92">
        <v>20170316</v>
      </c>
      <c r="B271" s="92">
        <v>217.391606818859</v>
      </c>
      <c r="C271" s="2">
        <f t="shared" si="8"/>
        <v>42810</v>
      </c>
      <c r="D271" s="96">
        <f t="shared" si="9"/>
        <v>217.391606818859</v>
      </c>
    </row>
    <row r="272" spans="1:4" x14ac:dyDescent="0.25">
      <c r="A272" s="92">
        <v>20170317</v>
      </c>
      <c r="B272" s="92">
        <v>217.63234217452501</v>
      </c>
      <c r="C272" s="2">
        <f t="shared" si="8"/>
        <v>42811</v>
      </c>
      <c r="D272" s="96">
        <f t="shared" si="9"/>
        <v>217.63234217452501</v>
      </c>
    </row>
    <row r="273" spans="1:4" x14ac:dyDescent="0.25">
      <c r="A273" s="92">
        <v>20170318</v>
      </c>
      <c r="B273" s="92">
        <v>217.680546231108</v>
      </c>
      <c r="C273" s="2">
        <f t="shared" si="8"/>
        <v>42812</v>
      </c>
      <c r="D273" s="96">
        <f t="shared" si="9"/>
        <v>217.680546231108</v>
      </c>
    </row>
    <row r="274" spans="1:4" x14ac:dyDescent="0.25">
      <c r="A274" s="92">
        <v>20170319</v>
      </c>
      <c r="B274" s="92">
        <v>217.72875137562701</v>
      </c>
      <c r="C274" s="2">
        <f t="shared" si="8"/>
        <v>42813</v>
      </c>
      <c r="D274" s="96">
        <f t="shared" si="9"/>
        <v>217.72875137562701</v>
      </c>
    </row>
    <row r="275" spans="1:4" x14ac:dyDescent="0.25">
      <c r="A275" s="92">
        <v>20170320</v>
      </c>
      <c r="B275" s="92">
        <v>218.22904018661899</v>
      </c>
      <c r="C275" s="2">
        <f t="shared" si="8"/>
        <v>42814</v>
      </c>
      <c r="D275" s="96">
        <f t="shared" si="9"/>
        <v>218.22904018661899</v>
      </c>
    </row>
    <row r="276" spans="1:4" x14ac:dyDescent="0.25">
      <c r="A276" s="92">
        <v>20170321</v>
      </c>
      <c r="B276" s="92">
        <v>219.27521550198099</v>
      </c>
      <c r="C276" s="2">
        <f t="shared" si="8"/>
        <v>42815</v>
      </c>
      <c r="D276" s="96">
        <f t="shared" si="9"/>
        <v>219.27521550198099</v>
      </c>
    </row>
    <row r="277" spans="1:4" x14ac:dyDescent="0.25">
      <c r="A277" s="92">
        <v>20170322</v>
      </c>
      <c r="B277" s="92">
        <v>219.45642953119099</v>
      </c>
      <c r="C277" s="2">
        <f t="shared" si="8"/>
        <v>42816</v>
      </c>
      <c r="D277" s="96">
        <f t="shared" si="9"/>
        <v>219.45642953119099</v>
      </c>
    </row>
    <row r="278" spans="1:4" x14ac:dyDescent="0.25">
      <c r="A278" s="92">
        <v>20170323</v>
      </c>
      <c r="B278" s="92">
        <v>219.49513436254301</v>
      </c>
      <c r="C278" s="2">
        <f t="shared" si="8"/>
        <v>42817</v>
      </c>
      <c r="D278" s="96">
        <f t="shared" si="9"/>
        <v>219.49513436254301</v>
      </c>
    </row>
    <row r="279" spans="1:4" x14ac:dyDescent="0.25">
      <c r="A279" s="92">
        <v>20170324</v>
      </c>
      <c r="B279" s="92">
        <v>219.56562744591801</v>
      </c>
      <c r="C279" s="2">
        <f t="shared" si="8"/>
        <v>42818</v>
      </c>
      <c r="D279" s="96">
        <f t="shared" si="9"/>
        <v>219.56562744591801</v>
      </c>
    </row>
    <row r="280" spans="1:4" x14ac:dyDescent="0.25">
      <c r="A280" s="92">
        <v>20170325</v>
      </c>
      <c r="B280" s="92">
        <v>219.613850854715</v>
      </c>
      <c r="C280" s="2">
        <f t="shared" si="8"/>
        <v>42819</v>
      </c>
      <c r="D280" s="96">
        <f t="shared" si="9"/>
        <v>219.613850854715</v>
      </c>
    </row>
    <row r="281" spans="1:4" x14ac:dyDescent="0.25">
      <c r="A281" s="92">
        <v>20170326</v>
      </c>
      <c r="B281" s="92">
        <v>219.66207426351201</v>
      </c>
      <c r="C281" s="2">
        <f t="shared" si="8"/>
        <v>42820</v>
      </c>
      <c r="D281" s="96">
        <f t="shared" si="9"/>
        <v>219.66207426351201</v>
      </c>
    </row>
    <row r="282" spans="1:4" x14ac:dyDescent="0.25">
      <c r="A282" s="92">
        <v>20170327</v>
      </c>
      <c r="B282" s="92">
        <v>219.679641468266</v>
      </c>
      <c r="C282" s="2">
        <f t="shared" si="8"/>
        <v>42821</v>
      </c>
      <c r="D282" s="96">
        <f t="shared" si="9"/>
        <v>219.679641468266</v>
      </c>
    </row>
    <row r="283" spans="1:4" x14ac:dyDescent="0.25">
      <c r="A283" s="92">
        <v>20170328</v>
      </c>
      <c r="B283" s="92">
        <v>219.72787107185999</v>
      </c>
      <c r="C283" s="2">
        <f t="shared" si="8"/>
        <v>42822</v>
      </c>
      <c r="D283" s="96">
        <f t="shared" si="9"/>
        <v>219.72787107185999</v>
      </c>
    </row>
    <row r="284" spans="1:4" x14ac:dyDescent="0.25">
      <c r="A284" s="92">
        <v>20170329</v>
      </c>
      <c r="B284" s="92">
        <v>220.032438020939</v>
      </c>
      <c r="C284" s="2">
        <f t="shared" si="8"/>
        <v>42823</v>
      </c>
      <c r="D284" s="96">
        <f t="shared" si="9"/>
        <v>220.032438020939</v>
      </c>
    </row>
    <row r="285" spans="1:4" x14ac:dyDescent="0.25">
      <c r="A285" s="92">
        <v>20170330</v>
      </c>
      <c r="B285" s="92">
        <v>220.72504112509799</v>
      </c>
      <c r="C285" s="2">
        <f t="shared" si="8"/>
        <v>42824</v>
      </c>
      <c r="D285" s="96">
        <f t="shared" si="9"/>
        <v>220.72504112509799</v>
      </c>
    </row>
    <row r="286" spans="1:4" x14ac:dyDescent="0.25">
      <c r="A286" s="92">
        <v>20170331</v>
      </c>
      <c r="B286" s="92">
        <v>220.960110924383</v>
      </c>
      <c r="C286" s="2">
        <f t="shared" si="8"/>
        <v>42825</v>
      </c>
      <c r="D286" s="96">
        <f t="shared" si="9"/>
        <v>220.960110924383</v>
      </c>
    </row>
    <row r="287" spans="1:4" x14ac:dyDescent="0.25">
      <c r="A287" s="92">
        <v>20170401</v>
      </c>
      <c r="B287" s="92">
        <v>221.00149230117299</v>
      </c>
      <c r="C287" s="2">
        <f t="shared" si="8"/>
        <v>42826</v>
      </c>
      <c r="D287" s="96">
        <f t="shared" si="9"/>
        <v>221.00149230117299</v>
      </c>
    </row>
    <row r="288" spans="1:4" x14ac:dyDescent="0.25">
      <c r="A288" s="92">
        <v>20170402</v>
      </c>
      <c r="B288" s="92">
        <v>221.049668070211</v>
      </c>
      <c r="C288" s="2">
        <f t="shared" si="8"/>
        <v>42827</v>
      </c>
      <c r="D288" s="96">
        <f t="shared" si="9"/>
        <v>221.049668070211</v>
      </c>
    </row>
    <row r="289" spans="1:4" x14ac:dyDescent="0.25">
      <c r="A289" s="92">
        <v>20170403</v>
      </c>
      <c r="B289" s="92">
        <v>221.26114253918101</v>
      </c>
      <c r="C289" s="2">
        <f t="shared" si="8"/>
        <v>42828</v>
      </c>
      <c r="D289" s="96">
        <f t="shared" si="9"/>
        <v>221.26114253918101</v>
      </c>
    </row>
    <row r="290" spans="1:4" x14ac:dyDescent="0.25">
      <c r="A290" s="92">
        <v>20170404</v>
      </c>
      <c r="B290" s="92">
        <v>221.61769795172</v>
      </c>
      <c r="C290" s="2">
        <f t="shared" si="8"/>
        <v>42829</v>
      </c>
      <c r="D290" s="96">
        <f t="shared" si="9"/>
        <v>221.61769795172</v>
      </c>
    </row>
    <row r="291" spans="1:4" x14ac:dyDescent="0.25">
      <c r="A291" s="92">
        <v>20170405</v>
      </c>
      <c r="B291" s="92">
        <v>221.537681454129</v>
      </c>
      <c r="C291" s="2">
        <f t="shared" si="8"/>
        <v>42830</v>
      </c>
      <c r="D291" s="96">
        <f t="shared" si="9"/>
        <v>221.537681454129</v>
      </c>
    </row>
    <row r="292" spans="1:4" x14ac:dyDescent="0.25">
      <c r="A292" s="92">
        <v>20170406</v>
      </c>
      <c r="B292" s="92">
        <v>221.640874684914</v>
      </c>
      <c r="C292" s="2">
        <f t="shared" ref="C292:C355" si="10">DATE(LEFT(A292, 4), MID(A292, 5, 2), RIGHT(A292, 2))</f>
        <v>42831</v>
      </c>
      <c r="D292" s="96">
        <f t="shared" ref="D292:D355" si="11">B292</f>
        <v>221.640874684914</v>
      </c>
    </row>
    <row r="293" spans="1:4" x14ac:dyDescent="0.25">
      <c r="A293" s="92">
        <v>20170407</v>
      </c>
      <c r="B293" s="92">
        <v>221.00849400518501</v>
      </c>
      <c r="C293" s="2">
        <f t="shared" si="10"/>
        <v>42832</v>
      </c>
      <c r="D293" s="96">
        <f t="shared" si="11"/>
        <v>221.00849400518501</v>
      </c>
    </row>
    <row r="294" spans="1:4" x14ac:dyDescent="0.25">
      <c r="A294" s="92">
        <v>20170408</v>
      </c>
      <c r="B294" s="92">
        <v>221.05668059534401</v>
      </c>
      <c r="C294" s="2">
        <f t="shared" si="10"/>
        <v>42833</v>
      </c>
      <c r="D294" s="96">
        <f t="shared" si="11"/>
        <v>221.05668059534401</v>
      </c>
    </row>
    <row r="295" spans="1:4" x14ac:dyDescent="0.25">
      <c r="A295" s="92">
        <v>20170409</v>
      </c>
      <c r="B295" s="92">
        <v>221.10487354145599</v>
      </c>
      <c r="C295" s="2">
        <f t="shared" si="10"/>
        <v>42834</v>
      </c>
      <c r="D295" s="96">
        <f t="shared" si="11"/>
        <v>221.10487354145599</v>
      </c>
    </row>
    <row r="296" spans="1:4" x14ac:dyDescent="0.25">
      <c r="A296" s="92">
        <v>20170410</v>
      </c>
      <c r="B296" s="92">
        <v>220.99347880086401</v>
      </c>
      <c r="C296" s="2">
        <f t="shared" si="10"/>
        <v>42835</v>
      </c>
      <c r="D296" s="96">
        <f t="shared" si="11"/>
        <v>220.99347880086401</v>
      </c>
    </row>
    <row r="297" spans="1:4" x14ac:dyDescent="0.25">
      <c r="A297" s="92">
        <v>20170411</v>
      </c>
      <c r="B297" s="92">
        <v>221.36074167912301</v>
      </c>
      <c r="C297" s="2">
        <f t="shared" si="10"/>
        <v>42836</v>
      </c>
      <c r="D297" s="96">
        <f t="shared" si="11"/>
        <v>221.36074167912301</v>
      </c>
    </row>
    <row r="298" spans="1:4" x14ac:dyDescent="0.25">
      <c r="A298" s="92">
        <v>20170412</v>
      </c>
      <c r="B298" s="92">
        <v>221.605673158634</v>
      </c>
      <c r="C298" s="2">
        <f t="shared" si="10"/>
        <v>42837</v>
      </c>
      <c r="D298" s="96">
        <f t="shared" si="11"/>
        <v>221.605673158634</v>
      </c>
    </row>
    <row r="299" spans="1:4" x14ac:dyDescent="0.25">
      <c r="A299" s="92">
        <v>20170413</v>
      </c>
      <c r="B299" s="92">
        <v>221.93387593658201</v>
      </c>
      <c r="C299" s="2">
        <f t="shared" si="10"/>
        <v>42838</v>
      </c>
      <c r="D299" s="96">
        <f t="shared" si="11"/>
        <v>221.93387593658201</v>
      </c>
    </row>
    <row r="300" spans="1:4" x14ac:dyDescent="0.25">
      <c r="A300" s="92">
        <v>20170414</v>
      </c>
      <c r="B300" s="92">
        <v>221.982107653794</v>
      </c>
      <c r="C300" s="2">
        <f t="shared" si="10"/>
        <v>42839</v>
      </c>
      <c r="D300" s="96">
        <f t="shared" si="11"/>
        <v>221.982107653794</v>
      </c>
    </row>
    <row r="301" spans="1:4" x14ac:dyDescent="0.25">
      <c r="A301" s="92">
        <v>20170415</v>
      </c>
      <c r="B301" s="92">
        <v>222.030339591488</v>
      </c>
      <c r="C301" s="2">
        <f t="shared" si="10"/>
        <v>42840</v>
      </c>
      <c r="D301" s="96">
        <f t="shared" si="11"/>
        <v>222.030339591488</v>
      </c>
    </row>
    <row r="302" spans="1:4" x14ac:dyDescent="0.25">
      <c r="A302" s="92">
        <v>20170416</v>
      </c>
      <c r="B302" s="92">
        <v>222.07868666864701</v>
      </c>
      <c r="C302" s="2">
        <f t="shared" si="10"/>
        <v>42841</v>
      </c>
      <c r="D302" s="96">
        <f t="shared" si="11"/>
        <v>222.07868666864701</v>
      </c>
    </row>
    <row r="303" spans="1:4" x14ac:dyDescent="0.25">
      <c r="A303" s="92">
        <v>20170417</v>
      </c>
      <c r="B303" s="92">
        <v>222.011381276251</v>
      </c>
      <c r="C303" s="2">
        <f t="shared" si="10"/>
        <v>42842</v>
      </c>
      <c r="D303" s="96">
        <f t="shared" si="11"/>
        <v>222.011381276251</v>
      </c>
    </row>
    <row r="304" spans="1:4" x14ac:dyDescent="0.25">
      <c r="A304" s="92">
        <v>20170418</v>
      </c>
      <c r="B304" s="92">
        <v>222.224813830041</v>
      </c>
      <c r="C304" s="2">
        <f t="shared" si="10"/>
        <v>42843</v>
      </c>
      <c r="D304" s="96">
        <f t="shared" si="11"/>
        <v>222.224813830041</v>
      </c>
    </row>
    <row r="305" spans="1:4" x14ac:dyDescent="0.25">
      <c r="A305" s="92">
        <v>20170419</v>
      </c>
      <c r="B305" s="92">
        <v>222.273162825382</v>
      </c>
      <c r="C305" s="2">
        <f t="shared" si="10"/>
        <v>42844</v>
      </c>
      <c r="D305" s="96">
        <f t="shared" si="11"/>
        <v>222.273162825382</v>
      </c>
    </row>
    <row r="306" spans="1:4" x14ac:dyDescent="0.25">
      <c r="A306" s="92">
        <v>20170420</v>
      </c>
      <c r="B306" s="92">
        <v>222.096568852941</v>
      </c>
      <c r="C306" s="2">
        <f t="shared" si="10"/>
        <v>42845</v>
      </c>
      <c r="D306" s="96">
        <f t="shared" si="11"/>
        <v>222.096568852941</v>
      </c>
    </row>
    <row r="307" spans="1:4" x14ac:dyDescent="0.25">
      <c r="A307" s="92">
        <v>20170421</v>
      </c>
      <c r="B307" s="92">
        <v>222.01570712518699</v>
      </c>
      <c r="C307" s="2">
        <f t="shared" si="10"/>
        <v>42846</v>
      </c>
      <c r="D307" s="96">
        <f t="shared" si="11"/>
        <v>222.01570712518699</v>
      </c>
    </row>
    <row r="308" spans="1:4" x14ac:dyDescent="0.25">
      <c r="A308" s="92">
        <v>20170422</v>
      </c>
      <c r="B308" s="92">
        <v>222.06405768338601</v>
      </c>
      <c r="C308" s="2">
        <f t="shared" si="10"/>
        <v>42847</v>
      </c>
      <c r="D308" s="96">
        <f t="shared" si="11"/>
        <v>222.06405768338601</v>
      </c>
    </row>
    <row r="309" spans="1:4" x14ac:dyDescent="0.25">
      <c r="A309" s="92">
        <v>20170423</v>
      </c>
      <c r="B309" s="92">
        <v>222.11240843508901</v>
      </c>
      <c r="C309" s="2">
        <f t="shared" si="10"/>
        <v>42848</v>
      </c>
      <c r="D309" s="96">
        <f t="shared" si="11"/>
        <v>222.11240843508901</v>
      </c>
    </row>
    <row r="310" spans="1:4" x14ac:dyDescent="0.25">
      <c r="A310" s="92">
        <v>20170424</v>
      </c>
      <c r="B310" s="92">
        <v>222.16075918679101</v>
      </c>
      <c r="C310" s="2">
        <f t="shared" si="10"/>
        <v>42849</v>
      </c>
      <c r="D310" s="96">
        <f t="shared" si="11"/>
        <v>222.16075918679101</v>
      </c>
    </row>
    <row r="311" spans="1:4" x14ac:dyDescent="0.25">
      <c r="A311" s="92">
        <v>20170425</v>
      </c>
      <c r="B311" s="92">
        <v>222.42485568432301</v>
      </c>
      <c r="C311" s="2">
        <f t="shared" si="10"/>
        <v>42850</v>
      </c>
      <c r="D311" s="96">
        <f t="shared" si="11"/>
        <v>222.42485568432301</v>
      </c>
    </row>
    <row r="312" spans="1:4" x14ac:dyDescent="0.25">
      <c r="A312" s="92">
        <v>20170426</v>
      </c>
      <c r="B312" s="92">
        <v>222.71307668491599</v>
      </c>
      <c r="C312" s="2">
        <f t="shared" si="10"/>
        <v>42851</v>
      </c>
      <c r="D312" s="96">
        <f t="shared" si="11"/>
        <v>222.71307668491599</v>
      </c>
    </row>
    <row r="313" spans="1:4" x14ac:dyDescent="0.25">
      <c r="A313" s="92">
        <v>20170427</v>
      </c>
      <c r="B313" s="92">
        <v>222.857344269359</v>
      </c>
      <c r="C313" s="2">
        <f t="shared" si="10"/>
        <v>42852</v>
      </c>
      <c r="D313" s="96">
        <f t="shared" si="11"/>
        <v>222.857344269359</v>
      </c>
    </row>
    <row r="314" spans="1:4" x14ac:dyDescent="0.25">
      <c r="A314" s="92">
        <v>20170428</v>
      </c>
      <c r="B314" s="92">
        <v>222.87886050755799</v>
      </c>
      <c r="C314" s="2">
        <f t="shared" si="10"/>
        <v>42853</v>
      </c>
      <c r="D314" s="96">
        <f t="shared" si="11"/>
        <v>222.87886050755799</v>
      </c>
    </row>
    <row r="315" spans="1:4" x14ac:dyDescent="0.25">
      <c r="A315" s="92">
        <v>20170429</v>
      </c>
      <c r="B315" s="92">
        <v>222.927114029954</v>
      </c>
      <c r="C315" s="2">
        <f t="shared" si="10"/>
        <v>42854</v>
      </c>
      <c r="D315" s="96">
        <f t="shared" si="11"/>
        <v>222.927114029954</v>
      </c>
    </row>
    <row r="316" spans="1:4" x14ac:dyDescent="0.25">
      <c r="A316" s="92">
        <v>20170430</v>
      </c>
      <c r="B316" s="92">
        <v>222.975395969847</v>
      </c>
      <c r="C316" s="2">
        <f t="shared" si="10"/>
        <v>42855</v>
      </c>
      <c r="D316" s="96">
        <f t="shared" si="11"/>
        <v>222.975395969847</v>
      </c>
    </row>
    <row r="317" spans="1:4" x14ac:dyDescent="0.25">
      <c r="A317" s="92">
        <v>20170501</v>
      </c>
      <c r="B317" s="92">
        <v>223.02365004572701</v>
      </c>
      <c r="C317" s="2">
        <f t="shared" si="10"/>
        <v>42856</v>
      </c>
      <c r="D317" s="96">
        <f t="shared" si="11"/>
        <v>223.02365004572701</v>
      </c>
    </row>
    <row r="318" spans="1:4" x14ac:dyDescent="0.25">
      <c r="A318" s="92">
        <v>20170502</v>
      </c>
      <c r="B318" s="92">
        <v>223.055180375345</v>
      </c>
      <c r="C318" s="2">
        <f t="shared" si="10"/>
        <v>42857</v>
      </c>
      <c r="D318" s="96">
        <f t="shared" si="11"/>
        <v>223.055180375345</v>
      </c>
    </row>
    <row r="319" spans="1:4" x14ac:dyDescent="0.25">
      <c r="A319" s="92">
        <v>20170503</v>
      </c>
      <c r="B319" s="92">
        <v>223.09370603794099</v>
      </c>
      <c r="C319" s="2">
        <f t="shared" si="10"/>
        <v>42858</v>
      </c>
      <c r="D319" s="96">
        <f t="shared" si="11"/>
        <v>223.09370603794099</v>
      </c>
    </row>
    <row r="320" spans="1:4" x14ac:dyDescent="0.25">
      <c r="A320" s="92">
        <v>20170504</v>
      </c>
      <c r="B320" s="92">
        <v>223.14380045231999</v>
      </c>
      <c r="C320" s="2">
        <f t="shared" si="10"/>
        <v>42859</v>
      </c>
      <c r="D320" s="96">
        <f t="shared" si="11"/>
        <v>223.14380045231999</v>
      </c>
    </row>
    <row r="321" spans="1:4" x14ac:dyDescent="0.25">
      <c r="A321" s="92">
        <v>20170505</v>
      </c>
      <c r="B321" s="92">
        <v>222.797065733702</v>
      </c>
      <c r="C321" s="2">
        <f t="shared" si="10"/>
        <v>42860</v>
      </c>
      <c r="D321" s="96">
        <f t="shared" si="11"/>
        <v>222.797065733702</v>
      </c>
    </row>
    <row r="322" spans="1:4" x14ac:dyDescent="0.25">
      <c r="A322" s="92">
        <v>20170506</v>
      </c>
      <c r="B322" s="92">
        <v>222.84532399977499</v>
      </c>
      <c r="C322" s="2">
        <f t="shared" si="10"/>
        <v>42861</v>
      </c>
      <c r="D322" s="96">
        <f t="shared" si="11"/>
        <v>222.84532399977499</v>
      </c>
    </row>
    <row r="323" spans="1:4" x14ac:dyDescent="0.25">
      <c r="A323" s="92">
        <v>20170507</v>
      </c>
      <c r="B323" s="92">
        <v>222.893583329335</v>
      </c>
      <c r="C323" s="2">
        <f t="shared" si="10"/>
        <v>42862</v>
      </c>
      <c r="D323" s="96">
        <f t="shared" si="11"/>
        <v>222.893583329335</v>
      </c>
    </row>
    <row r="324" spans="1:4" x14ac:dyDescent="0.25">
      <c r="A324" s="92">
        <v>20170508</v>
      </c>
      <c r="B324" s="92">
        <v>222.91940277411001</v>
      </c>
      <c r="C324" s="2">
        <f t="shared" si="10"/>
        <v>42863</v>
      </c>
      <c r="D324" s="96">
        <f t="shared" si="11"/>
        <v>222.91940277411001</v>
      </c>
    </row>
    <row r="325" spans="1:4" x14ac:dyDescent="0.25">
      <c r="A325" s="92">
        <v>20170509</v>
      </c>
      <c r="B325" s="92">
        <v>222.78661407428501</v>
      </c>
      <c r="C325" s="2">
        <f t="shared" si="10"/>
        <v>42864</v>
      </c>
      <c r="D325" s="96">
        <f t="shared" si="11"/>
        <v>222.78661407428501</v>
      </c>
    </row>
    <row r="326" spans="1:4" x14ac:dyDescent="0.25">
      <c r="A326" s="92">
        <v>20170510</v>
      </c>
      <c r="B326" s="92">
        <v>222.175294059691</v>
      </c>
      <c r="C326" s="2">
        <f t="shared" si="10"/>
        <v>42865</v>
      </c>
      <c r="D326" s="96">
        <f t="shared" si="11"/>
        <v>222.175294059691</v>
      </c>
    </row>
    <row r="327" spans="1:4" x14ac:dyDescent="0.25">
      <c r="A327" s="92">
        <v>20170511</v>
      </c>
      <c r="B327" s="92">
        <v>222.22352750308099</v>
      </c>
      <c r="C327" s="2">
        <f t="shared" si="10"/>
        <v>42866</v>
      </c>
      <c r="D327" s="96">
        <f t="shared" si="11"/>
        <v>222.22352750308099</v>
      </c>
    </row>
    <row r="328" spans="1:4" x14ac:dyDescent="0.25">
      <c r="A328" s="92">
        <v>20170512</v>
      </c>
      <c r="B328" s="92">
        <v>221.90314285164499</v>
      </c>
      <c r="C328" s="2">
        <f t="shared" si="10"/>
        <v>42867</v>
      </c>
      <c r="D328" s="96">
        <f t="shared" si="11"/>
        <v>221.90314285164499</v>
      </c>
    </row>
    <row r="329" spans="1:4" x14ac:dyDescent="0.25">
      <c r="A329" s="92">
        <v>20170513</v>
      </c>
      <c r="B329" s="92">
        <v>221.95137803559601</v>
      </c>
      <c r="C329" s="2">
        <f t="shared" si="10"/>
        <v>42868</v>
      </c>
      <c r="D329" s="96">
        <f t="shared" si="11"/>
        <v>221.95137803559601</v>
      </c>
    </row>
    <row r="330" spans="1:4" x14ac:dyDescent="0.25">
      <c r="A330" s="92">
        <v>20170514</v>
      </c>
      <c r="B330" s="92">
        <v>221.999613219547</v>
      </c>
      <c r="C330" s="2">
        <f t="shared" si="10"/>
        <v>42869</v>
      </c>
      <c r="D330" s="96">
        <f t="shared" si="11"/>
        <v>221.999613219547</v>
      </c>
    </row>
    <row r="331" spans="1:4" x14ac:dyDescent="0.25">
      <c r="A331" s="92">
        <v>20170515</v>
      </c>
      <c r="B331" s="92">
        <v>222.78733806807199</v>
      </c>
      <c r="C331" s="2">
        <f t="shared" si="10"/>
        <v>42870</v>
      </c>
      <c r="D331" s="96">
        <f t="shared" si="11"/>
        <v>222.78733806807199</v>
      </c>
    </row>
    <row r="332" spans="1:4" x14ac:dyDescent="0.25">
      <c r="A332" s="92">
        <v>20170516</v>
      </c>
      <c r="B332" s="92">
        <v>223.12485478313801</v>
      </c>
      <c r="C332" s="2">
        <f t="shared" si="10"/>
        <v>42871</v>
      </c>
      <c r="D332" s="96">
        <f t="shared" si="11"/>
        <v>223.12485478313801</v>
      </c>
    </row>
    <row r="333" spans="1:4" x14ac:dyDescent="0.25">
      <c r="A333" s="92">
        <v>20170517</v>
      </c>
      <c r="B333" s="92">
        <v>223.18665595536601</v>
      </c>
      <c r="C333" s="2">
        <f t="shared" si="10"/>
        <v>42872</v>
      </c>
      <c r="D333" s="96">
        <f t="shared" si="11"/>
        <v>223.18665595536601</v>
      </c>
    </row>
    <row r="334" spans="1:4" x14ac:dyDescent="0.25">
      <c r="A334" s="92">
        <v>20170518</v>
      </c>
      <c r="B334" s="92">
        <v>223.18295081435099</v>
      </c>
      <c r="C334" s="2">
        <f t="shared" si="10"/>
        <v>42873</v>
      </c>
      <c r="D334" s="96">
        <f t="shared" si="11"/>
        <v>223.18295081435099</v>
      </c>
    </row>
    <row r="335" spans="1:4" x14ac:dyDescent="0.25">
      <c r="A335" s="92">
        <v>20170519</v>
      </c>
      <c r="B335" s="92">
        <v>223.89136577984701</v>
      </c>
      <c r="C335" s="2">
        <f t="shared" si="10"/>
        <v>42874</v>
      </c>
      <c r="D335" s="96">
        <f t="shared" si="11"/>
        <v>223.89136577984701</v>
      </c>
    </row>
    <row r="336" spans="1:4" x14ac:dyDescent="0.25">
      <c r="A336" s="92">
        <v>20170520</v>
      </c>
      <c r="B336" s="92">
        <v>223.93984453393</v>
      </c>
      <c r="C336" s="2">
        <f t="shared" si="10"/>
        <v>42875</v>
      </c>
      <c r="D336" s="96">
        <f t="shared" si="11"/>
        <v>223.93984453393</v>
      </c>
    </row>
    <row r="337" spans="1:4" x14ac:dyDescent="0.25">
      <c r="A337" s="92">
        <v>20170521</v>
      </c>
      <c r="B337" s="92">
        <v>223.988323983801</v>
      </c>
      <c r="C337" s="2">
        <f t="shared" si="10"/>
        <v>42876</v>
      </c>
      <c r="D337" s="96">
        <f t="shared" si="11"/>
        <v>223.988323983801</v>
      </c>
    </row>
    <row r="338" spans="1:4" x14ac:dyDescent="0.25">
      <c r="A338" s="92">
        <v>20170522</v>
      </c>
      <c r="B338" s="92">
        <v>224.429121940665</v>
      </c>
      <c r="C338" s="2">
        <f t="shared" si="10"/>
        <v>42877</v>
      </c>
      <c r="D338" s="96">
        <f t="shared" si="11"/>
        <v>224.429121940665</v>
      </c>
    </row>
    <row r="339" spans="1:4" x14ac:dyDescent="0.25">
      <c r="A339" s="92">
        <v>20170523</v>
      </c>
      <c r="B339" s="92">
        <v>224.78490953282099</v>
      </c>
      <c r="C339" s="2">
        <f t="shared" si="10"/>
        <v>42878</v>
      </c>
      <c r="D339" s="96">
        <f t="shared" si="11"/>
        <v>224.78490953282099</v>
      </c>
    </row>
    <row r="340" spans="1:4" x14ac:dyDescent="0.25">
      <c r="A340" s="92">
        <v>20170524</v>
      </c>
      <c r="B340" s="92">
        <v>224.75388398505899</v>
      </c>
      <c r="C340" s="2">
        <f t="shared" si="10"/>
        <v>42879</v>
      </c>
      <c r="D340" s="96">
        <f t="shared" si="11"/>
        <v>224.75388398505899</v>
      </c>
    </row>
    <row r="341" spans="1:4" x14ac:dyDescent="0.25">
      <c r="A341" s="92">
        <v>20170525</v>
      </c>
      <c r="B341" s="92">
        <v>224.80237003347901</v>
      </c>
      <c r="C341" s="2">
        <f t="shared" si="10"/>
        <v>42880</v>
      </c>
      <c r="D341" s="96">
        <f t="shared" si="11"/>
        <v>224.80237003347901</v>
      </c>
    </row>
    <row r="342" spans="1:4" x14ac:dyDescent="0.25">
      <c r="A342" s="92">
        <v>20170526</v>
      </c>
      <c r="B342" s="92">
        <v>224.76773955187301</v>
      </c>
      <c r="C342" s="2">
        <f t="shared" si="10"/>
        <v>42881</v>
      </c>
      <c r="D342" s="96">
        <f t="shared" si="11"/>
        <v>224.76773955187301</v>
      </c>
    </row>
    <row r="343" spans="1:4" x14ac:dyDescent="0.25">
      <c r="A343" s="92">
        <v>20170527</v>
      </c>
      <c r="B343" s="92">
        <v>224.81622980096401</v>
      </c>
      <c r="C343" s="2">
        <f t="shared" si="10"/>
        <v>42882</v>
      </c>
      <c r="D343" s="96">
        <f t="shared" si="11"/>
        <v>224.81622980096401</v>
      </c>
    </row>
    <row r="344" spans="1:4" x14ac:dyDescent="0.25">
      <c r="A344" s="92">
        <v>20170528</v>
      </c>
      <c r="B344" s="92">
        <v>224.86472005005501</v>
      </c>
      <c r="C344" s="2">
        <f t="shared" si="10"/>
        <v>42883</v>
      </c>
      <c r="D344" s="96">
        <f t="shared" si="11"/>
        <v>224.86472005005501</v>
      </c>
    </row>
    <row r="345" spans="1:4" x14ac:dyDescent="0.25">
      <c r="A345" s="92">
        <v>20170529</v>
      </c>
      <c r="B345" s="92">
        <v>224.863368926307</v>
      </c>
      <c r="C345" s="2">
        <f t="shared" si="10"/>
        <v>42884</v>
      </c>
      <c r="D345" s="96">
        <f t="shared" si="11"/>
        <v>224.863368926307</v>
      </c>
    </row>
    <row r="346" spans="1:4" x14ac:dyDescent="0.25">
      <c r="A346" s="92">
        <v>20170530</v>
      </c>
      <c r="B346" s="92">
        <v>224.92151252838701</v>
      </c>
      <c r="C346" s="2">
        <f t="shared" si="10"/>
        <v>42885</v>
      </c>
      <c r="D346" s="96">
        <f t="shared" si="11"/>
        <v>224.92151252838701</v>
      </c>
    </row>
    <row r="347" spans="1:4" x14ac:dyDescent="0.25">
      <c r="A347" s="92">
        <v>20170531</v>
      </c>
      <c r="B347" s="92">
        <v>225.06354753639999</v>
      </c>
      <c r="C347" s="2">
        <f t="shared" si="10"/>
        <v>42886</v>
      </c>
      <c r="D347" s="96">
        <f t="shared" si="11"/>
        <v>225.06354753639999</v>
      </c>
    </row>
    <row r="348" spans="1:4" x14ac:dyDescent="0.25">
      <c r="A348" s="92">
        <v>20170601</v>
      </c>
      <c r="B348" s="92">
        <v>225.10533358315001</v>
      </c>
      <c r="C348" s="2">
        <f t="shared" si="10"/>
        <v>42887</v>
      </c>
      <c r="D348" s="96">
        <f t="shared" si="11"/>
        <v>225.10533358315001</v>
      </c>
    </row>
    <row r="349" spans="1:4" x14ac:dyDescent="0.25">
      <c r="A349" s="92">
        <v>20170602</v>
      </c>
      <c r="B349" s="92">
        <v>225.34554945715999</v>
      </c>
      <c r="C349" s="2">
        <f t="shared" si="10"/>
        <v>42888</v>
      </c>
      <c r="D349" s="96">
        <f t="shared" si="11"/>
        <v>225.34554945715999</v>
      </c>
    </row>
    <row r="350" spans="1:4" x14ac:dyDescent="0.25">
      <c r="A350" s="92">
        <v>20170603</v>
      </c>
      <c r="B350" s="92">
        <v>225.39413548916099</v>
      </c>
      <c r="C350" s="2">
        <f t="shared" si="10"/>
        <v>42889</v>
      </c>
      <c r="D350" s="96">
        <f t="shared" si="11"/>
        <v>225.39413548916099</v>
      </c>
    </row>
    <row r="351" spans="1:4" x14ac:dyDescent="0.25">
      <c r="A351" s="92">
        <v>20170604</v>
      </c>
      <c r="B351" s="92">
        <v>225.44272229232999</v>
      </c>
      <c r="C351" s="2">
        <f t="shared" si="10"/>
        <v>42890</v>
      </c>
      <c r="D351" s="96">
        <f t="shared" si="11"/>
        <v>225.44272229232999</v>
      </c>
    </row>
    <row r="352" spans="1:4" x14ac:dyDescent="0.25">
      <c r="A352" s="92">
        <v>20170605</v>
      </c>
      <c r="B352" s="92">
        <v>225.52896781764599</v>
      </c>
      <c r="C352" s="2">
        <f t="shared" si="10"/>
        <v>42891</v>
      </c>
      <c r="D352" s="96">
        <f t="shared" si="11"/>
        <v>225.52896781764599</v>
      </c>
    </row>
    <row r="353" spans="1:4" x14ac:dyDescent="0.25">
      <c r="A353" s="92">
        <v>20170606</v>
      </c>
      <c r="B353" s="92">
        <v>225.66020534286599</v>
      </c>
      <c r="C353" s="2">
        <f t="shared" si="10"/>
        <v>42892</v>
      </c>
      <c r="D353" s="96">
        <f t="shared" si="11"/>
        <v>225.66020534286599</v>
      </c>
    </row>
    <row r="354" spans="1:4" x14ac:dyDescent="0.25">
      <c r="A354" s="92">
        <v>20170607</v>
      </c>
      <c r="B354" s="92">
        <v>225.673083171971</v>
      </c>
      <c r="C354" s="2">
        <f t="shared" si="10"/>
        <v>42893</v>
      </c>
      <c r="D354" s="96">
        <f t="shared" si="11"/>
        <v>225.673083171971</v>
      </c>
    </row>
    <row r="355" spans="1:4" x14ac:dyDescent="0.25">
      <c r="A355" s="92">
        <v>20170608</v>
      </c>
      <c r="B355" s="92">
        <v>225.65093098756</v>
      </c>
      <c r="C355" s="2">
        <f t="shared" si="10"/>
        <v>42894</v>
      </c>
      <c r="D355" s="96">
        <f t="shared" si="11"/>
        <v>225.65093098756</v>
      </c>
    </row>
    <row r="356" spans="1:4" x14ac:dyDescent="0.25">
      <c r="A356" s="92">
        <v>20170609</v>
      </c>
      <c r="B356" s="92">
        <v>225.97421992740101</v>
      </c>
      <c r="C356" s="2">
        <f t="shared" ref="C356:C419" si="12">DATE(LEFT(A356, 4), MID(A356, 5, 2), RIGHT(A356, 2))</f>
        <v>42895</v>
      </c>
      <c r="D356" s="96">
        <f t="shared" ref="D356:D419" si="13">B356</f>
        <v>225.97421992740101</v>
      </c>
    </row>
    <row r="357" spans="1:4" x14ac:dyDescent="0.25">
      <c r="A357" s="92">
        <v>20170610</v>
      </c>
      <c r="B357" s="92">
        <v>226.022815338664</v>
      </c>
      <c r="C357" s="2">
        <f t="shared" si="12"/>
        <v>42896</v>
      </c>
      <c r="D357" s="96">
        <f t="shared" si="13"/>
        <v>226.022815338664</v>
      </c>
    </row>
    <row r="358" spans="1:4" x14ac:dyDescent="0.25">
      <c r="A358" s="92">
        <v>20170611</v>
      </c>
      <c r="B358" s="92">
        <v>226.071456189473</v>
      </c>
      <c r="C358" s="2">
        <f t="shared" si="12"/>
        <v>42897</v>
      </c>
      <c r="D358" s="96">
        <f t="shared" si="13"/>
        <v>226.071456189473</v>
      </c>
    </row>
    <row r="359" spans="1:4" x14ac:dyDescent="0.25">
      <c r="A359" s="92">
        <v>20170612</v>
      </c>
      <c r="B359" s="92">
        <v>226.07825127772199</v>
      </c>
      <c r="C359" s="2">
        <f t="shared" si="12"/>
        <v>42898</v>
      </c>
      <c r="D359" s="96">
        <f t="shared" si="13"/>
        <v>226.07825127772199</v>
      </c>
    </row>
    <row r="360" spans="1:4" x14ac:dyDescent="0.25">
      <c r="A360" s="92">
        <v>20170613</v>
      </c>
      <c r="B360" s="92">
        <v>226.165777758845</v>
      </c>
      <c r="C360" s="2">
        <f t="shared" si="12"/>
        <v>42899</v>
      </c>
      <c r="D360" s="96">
        <f t="shared" si="13"/>
        <v>226.165777758845</v>
      </c>
    </row>
    <row r="361" spans="1:4" x14ac:dyDescent="0.25">
      <c r="A361" s="92">
        <v>20170614</v>
      </c>
      <c r="B361" s="92">
        <v>226.58399107794099</v>
      </c>
      <c r="C361" s="2">
        <f t="shared" si="12"/>
        <v>42900</v>
      </c>
      <c r="D361" s="96">
        <f t="shared" si="13"/>
        <v>226.58399107794099</v>
      </c>
    </row>
    <row r="362" spans="1:4" x14ac:dyDescent="0.25">
      <c r="A362" s="92">
        <v>20170615</v>
      </c>
      <c r="B362" s="92">
        <v>226.74917588268499</v>
      </c>
      <c r="C362" s="2">
        <f t="shared" si="12"/>
        <v>42901</v>
      </c>
      <c r="D362" s="96">
        <f t="shared" si="13"/>
        <v>226.74917588268499</v>
      </c>
    </row>
    <row r="363" spans="1:4" x14ac:dyDescent="0.25">
      <c r="A363" s="92">
        <v>20170616</v>
      </c>
      <c r="B363" s="92">
        <v>226.86297502226901</v>
      </c>
      <c r="C363" s="2">
        <f t="shared" si="12"/>
        <v>42902</v>
      </c>
      <c r="D363" s="96">
        <f t="shared" si="13"/>
        <v>226.86297502226901</v>
      </c>
    </row>
    <row r="364" spans="1:4" x14ac:dyDescent="0.25">
      <c r="A364" s="92">
        <v>20170617</v>
      </c>
      <c r="B364" s="92">
        <v>226.91174481221299</v>
      </c>
      <c r="C364" s="2">
        <f t="shared" si="12"/>
        <v>42903</v>
      </c>
      <c r="D364" s="96">
        <f t="shared" si="13"/>
        <v>226.91174481221299</v>
      </c>
    </row>
    <row r="365" spans="1:4" x14ac:dyDescent="0.25">
      <c r="A365" s="92">
        <v>20170618</v>
      </c>
      <c r="B365" s="92">
        <v>226.96051669348799</v>
      </c>
      <c r="C365" s="2">
        <f t="shared" si="12"/>
        <v>42904</v>
      </c>
      <c r="D365" s="96">
        <f t="shared" si="13"/>
        <v>226.96051669348799</v>
      </c>
    </row>
    <row r="366" spans="1:4" x14ac:dyDescent="0.25">
      <c r="A366" s="92">
        <v>20170619</v>
      </c>
      <c r="B366" s="92">
        <v>227.261974351449</v>
      </c>
      <c r="C366" s="2">
        <f t="shared" si="12"/>
        <v>42905</v>
      </c>
      <c r="D366" s="96">
        <f t="shared" si="13"/>
        <v>227.261974351449</v>
      </c>
    </row>
    <row r="367" spans="1:4" x14ac:dyDescent="0.25">
      <c r="A367" s="92">
        <v>20170620</v>
      </c>
      <c r="B367" s="92">
        <v>227.30967524234401</v>
      </c>
      <c r="C367" s="2">
        <f t="shared" si="12"/>
        <v>42906</v>
      </c>
      <c r="D367" s="96">
        <f t="shared" si="13"/>
        <v>227.30967524234401</v>
      </c>
    </row>
    <row r="368" spans="1:4" x14ac:dyDescent="0.25">
      <c r="A368" s="92">
        <v>20170621</v>
      </c>
      <c r="B368" s="92">
        <v>227.137160861978</v>
      </c>
      <c r="C368" s="2">
        <f t="shared" si="12"/>
        <v>42907</v>
      </c>
      <c r="D368" s="96">
        <f t="shared" si="13"/>
        <v>227.137160861978</v>
      </c>
    </row>
    <row r="369" spans="1:4" x14ac:dyDescent="0.25">
      <c r="A369" s="92">
        <v>20170622</v>
      </c>
      <c r="B369" s="92">
        <v>227.17895361462701</v>
      </c>
      <c r="C369" s="2">
        <f t="shared" si="12"/>
        <v>42908</v>
      </c>
      <c r="D369" s="96">
        <f t="shared" si="13"/>
        <v>227.17895361462701</v>
      </c>
    </row>
    <row r="370" spans="1:4" x14ac:dyDescent="0.25">
      <c r="A370" s="92">
        <v>20170623</v>
      </c>
      <c r="B370" s="92">
        <v>227.227689798287</v>
      </c>
      <c r="C370" s="2">
        <f t="shared" si="12"/>
        <v>42909</v>
      </c>
      <c r="D370" s="96">
        <f t="shared" si="13"/>
        <v>227.227689798287</v>
      </c>
    </row>
    <row r="371" spans="1:4" x14ac:dyDescent="0.25">
      <c r="A371" s="92">
        <v>20170624</v>
      </c>
      <c r="B371" s="92">
        <v>227.27643136934401</v>
      </c>
      <c r="C371" s="2">
        <f t="shared" si="12"/>
        <v>42910</v>
      </c>
      <c r="D371" s="96">
        <f t="shared" si="13"/>
        <v>227.27643136934401</v>
      </c>
    </row>
    <row r="372" spans="1:4" x14ac:dyDescent="0.25">
      <c r="A372" s="92">
        <v>20170625</v>
      </c>
      <c r="B372" s="92">
        <v>227.325174400664</v>
      </c>
      <c r="C372" s="2">
        <f t="shared" si="12"/>
        <v>42911</v>
      </c>
      <c r="D372" s="96">
        <f t="shared" si="13"/>
        <v>227.325174400664</v>
      </c>
    </row>
    <row r="373" spans="1:4" x14ac:dyDescent="0.25">
      <c r="A373" s="92">
        <v>20170626</v>
      </c>
      <c r="B373" s="92">
        <v>227.37391743198501</v>
      </c>
      <c r="C373" s="2">
        <f t="shared" si="12"/>
        <v>42912</v>
      </c>
      <c r="D373" s="96">
        <f t="shared" si="13"/>
        <v>227.37391743198501</v>
      </c>
    </row>
    <row r="374" spans="1:4" x14ac:dyDescent="0.25">
      <c r="A374" s="92">
        <v>20170627</v>
      </c>
      <c r="B374" s="92">
        <v>227.422660598329</v>
      </c>
      <c r="C374" s="2">
        <f t="shared" si="12"/>
        <v>42913</v>
      </c>
      <c r="D374" s="96">
        <f t="shared" si="13"/>
        <v>227.422660598329</v>
      </c>
    </row>
    <row r="375" spans="1:4" x14ac:dyDescent="0.25">
      <c r="A375" s="92">
        <v>20170628</v>
      </c>
      <c r="B375" s="92">
        <v>227.47140950311601</v>
      </c>
      <c r="C375" s="2">
        <f t="shared" si="12"/>
        <v>42914</v>
      </c>
      <c r="D375" s="96">
        <f t="shared" si="13"/>
        <v>227.47140950311601</v>
      </c>
    </row>
    <row r="376" spans="1:4" x14ac:dyDescent="0.25">
      <c r="A376" s="92">
        <v>20170629</v>
      </c>
      <c r="B376" s="92">
        <v>227.52016231595599</v>
      </c>
      <c r="C376" s="2">
        <f t="shared" si="12"/>
        <v>42915</v>
      </c>
      <c r="D376" s="96">
        <f t="shared" si="13"/>
        <v>227.52016231595599</v>
      </c>
    </row>
    <row r="377" spans="1:4" x14ac:dyDescent="0.25">
      <c r="A377" s="92">
        <v>20170630</v>
      </c>
      <c r="B377" s="92">
        <v>227.568915625796</v>
      </c>
      <c r="C377" s="2">
        <f t="shared" si="12"/>
        <v>42916</v>
      </c>
      <c r="D377" s="96">
        <f t="shared" si="13"/>
        <v>227.568915625796</v>
      </c>
    </row>
    <row r="378" spans="1:4" x14ac:dyDescent="0.25">
      <c r="A378" s="92">
        <v>20170701</v>
      </c>
      <c r="B378" s="92">
        <v>227.61767515819301</v>
      </c>
      <c r="C378" s="2">
        <f t="shared" si="12"/>
        <v>42917</v>
      </c>
      <c r="D378" s="96">
        <f t="shared" si="13"/>
        <v>227.61767515819301</v>
      </c>
    </row>
    <row r="379" spans="1:4" x14ac:dyDescent="0.25">
      <c r="A379" s="92">
        <v>20170702</v>
      </c>
      <c r="B379" s="92">
        <v>227.66643600546701</v>
      </c>
      <c r="C379" s="2">
        <f t="shared" si="12"/>
        <v>42918</v>
      </c>
      <c r="D379" s="96">
        <f t="shared" si="13"/>
        <v>227.66643600546701</v>
      </c>
    </row>
    <row r="380" spans="1:4" x14ac:dyDescent="0.25">
      <c r="A380" s="92">
        <v>20170703</v>
      </c>
      <c r="B380" s="92">
        <v>227.526973101653</v>
      </c>
      <c r="C380" s="2">
        <f t="shared" si="12"/>
        <v>42919</v>
      </c>
      <c r="D380" s="96">
        <f t="shared" si="13"/>
        <v>227.526973101653</v>
      </c>
    </row>
    <row r="381" spans="1:4" x14ac:dyDescent="0.25">
      <c r="A381" s="92">
        <v>20170704</v>
      </c>
      <c r="B381" s="92">
        <v>227.352268399222</v>
      </c>
      <c r="C381" s="2">
        <f t="shared" si="12"/>
        <v>42920</v>
      </c>
      <c r="D381" s="96">
        <f t="shared" si="13"/>
        <v>227.352268399222</v>
      </c>
    </row>
    <row r="382" spans="1:4" x14ac:dyDescent="0.25">
      <c r="A382" s="92">
        <v>20170705</v>
      </c>
      <c r="B382" s="92">
        <v>227.31806028015001</v>
      </c>
      <c r="C382" s="2">
        <f t="shared" si="12"/>
        <v>42921</v>
      </c>
      <c r="D382" s="96">
        <f t="shared" si="13"/>
        <v>227.31806028015001</v>
      </c>
    </row>
    <row r="383" spans="1:4" x14ac:dyDescent="0.25">
      <c r="A383" s="92">
        <v>20170706</v>
      </c>
      <c r="B383" s="92">
        <v>226.528645956943</v>
      </c>
      <c r="C383" s="2">
        <f t="shared" si="12"/>
        <v>42922</v>
      </c>
      <c r="D383" s="96">
        <f t="shared" si="13"/>
        <v>226.528645956943</v>
      </c>
    </row>
    <row r="384" spans="1:4" x14ac:dyDescent="0.25">
      <c r="A384" s="92">
        <v>20170707</v>
      </c>
      <c r="B384" s="92">
        <v>224.92870478560801</v>
      </c>
      <c r="C384" s="2">
        <f t="shared" si="12"/>
        <v>42923</v>
      </c>
      <c r="D384" s="96">
        <f t="shared" si="13"/>
        <v>224.92870478560801</v>
      </c>
    </row>
    <row r="385" spans="1:4" x14ac:dyDescent="0.25">
      <c r="A385" s="92">
        <v>20170708</v>
      </c>
      <c r="B385" s="92">
        <v>224.97747503812701</v>
      </c>
      <c r="C385" s="2">
        <f t="shared" si="12"/>
        <v>42924</v>
      </c>
      <c r="D385" s="96">
        <f t="shared" si="13"/>
        <v>224.97747503812701</v>
      </c>
    </row>
    <row r="386" spans="1:4" x14ac:dyDescent="0.25">
      <c r="A386" s="92">
        <v>20170709</v>
      </c>
      <c r="B386" s="92">
        <v>225.02625128069101</v>
      </c>
      <c r="C386" s="2">
        <f t="shared" si="12"/>
        <v>42925</v>
      </c>
      <c r="D386" s="96">
        <f t="shared" si="13"/>
        <v>225.02625128069101</v>
      </c>
    </row>
    <row r="387" spans="1:4" x14ac:dyDescent="0.25">
      <c r="A387" s="92">
        <v>20170710</v>
      </c>
      <c r="B387" s="92">
        <v>224.612749393115</v>
      </c>
      <c r="C387" s="2">
        <f t="shared" si="12"/>
        <v>42926</v>
      </c>
      <c r="D387" s="96">
        <f t="shared" si="13"/>
        <v>224.612749393115</v>
      </c>
    </row>
    <row r="388" spans="1:4" x14ac:dyDescent="0.25">
      <c r="A388" s="92">
        <v>20170711</v>
      </c>
      <c r="B388" s="92">
        <v>224.228708971375</v>
      </c>
      <c r="C388" s="2">
        <f t="shared" si="12"/>
        <v>42927</v>
      </c>
      <c r="D388" s="96">
        <f t="shared" si="13"/>
        <v>224.228708971375</v>
      </c>
    </row>
    <row r="389" spans="1:4" x14ac:dyDescent="0.25">
      <c r="A389" s="92">
        <v>20170712</v>
      </c>
      <c r="B389" s="92">
        <v>225.30328376363701</v>
      </c>
      <c r="C389" s="2">
        <f t="shared" si="12"/>
        <v>42928</v>
      </c>
      <c r="D389" s="96">
        <f t="shared" si="13"/>
        <v>225.30328376363701</v>
      </c>
    </row>
    <row r="390" spans="1:4" x14ac:dyDescent="0.25">
      <c r="A390" s="92">
        <v>20170713</v>
      </c>
      <c r="B390" s="92">
        <v>226.28702039909899</v>
      </c>
      <c r="C390" s="2">
        <f t="shared" si="12"/>
        <v>42929</v>
      </c>
      <c r="D390" s="96">
        <f t="shared" si="13"/>
        <v>226.28702039909899</v>
      </c>
    </row>
    <row r="391" spans="1:4" x14ac:dyDescent="0.25">
      <c r="A391" s="92">
        <v>20170714</v>
      </c>
      <c r="B391" s="92">
        <v>225.97048819196101</v>
      </c>
      <c r="C391" s="2">
        <f t="shared" si="12"/>
        <v>42930</v>
      </c>
      <c r="D391" s="96">
        <f t="shared" si="13"/>
        <v>225.97048819196101</v>
      </c>
    </row>
    <row r="392" spans="1:4" x14ac:dyDescent="0.25">
      <c r="A392" s="92">
        <v>20170715</v>
      </c>
      <c r="B392" s="92">
        <v>226.01924488979299</v>
      </c>
      <c r="C392" s="2">
        <f t="shared" si="12"/>
        <v>42931</v>
      </c>
      <c r="D392" s="96">
        <f t="shared" si="13"/>
        <v>226.01924488979299</v>
      </c>
    </row>
    <row r="393" spans="1:4" x14ac:dyDescent="0.25">
      <c r="A393" s="92">
        <v>20170716</v>
      </c>
      <c r="B393" s="92">
        <v>226.06810112322299</v>
      </c>
      <c r="C393" s="2">
        <f t="shared" si="12"/>
        <v>42932</v>
      </c>
      <c r="D393" s="96">
        <f t="shared" si="13"/>
        <v>226.06810112322299</v>
      </c>
    </row>
    <row r="394" spans="1:4" x14ac:dyDescent="0.25">
      <c r="A394" s="92">
        <v>20170717</v>
      </c>
      <c r="B394" s="92">
        <v>226.247901130466</v>
      </c>
      <c r="C394" s="2">
        <f t="shared" si="12"/>
        <v>42933</v>
      </c>
      <c r="D394" s="96">
        <f t="shared" si="13"/>
        <v>226.247901130466</v>
      </c>
    </row>
    <row r="395" spans="1:4" x14ac:dyDescent="0.25">
      <c r="A395" s="92">
        <v>20170718</v>
      </c>
      <c r="B395" s="92">
        <v>226.36659257564401</v>
      </c>
      <c r="C395" s="2">
        <f t="shared" si="12"/>
        <v>42934</v>
      </c>
      <c r="D395" s="96">
        <f t="shared" si="13"/>
        <v>226.36659257564401</v>
      </c>
    </row>
    <row r="396" spans="1:4" x14ac:dyDescent="0.25">
      <c r="A396" s="92">
        <v>20170719</v>
      </c>
      <c r="B396" s="92">
        <v>226.68490295925</v>
      </c>
      <c r="C396" s="2">
        <f t="shared" si="12"/>
        <v>42935</v>
      </c>
      <c r="D396" s="96">
        <f t="shared" si="13"/>
        <v>226.68490295925</v>
      </c>
    </row>
    <row r="397" spans="1:4" x14ac:dyDescent="0.25">
      <c r="A397" s="92">
        <v>20170720</v>
      </c>
      <c r="B397" s="92">
        <v>227.057846754699</v>
      </c>
      <c r="C397" s="2">
        <f t="shared" si="12"/>
        <v>42936</v>
      </c>
      <c r="D397" s="96">
        <f t="shared" si="13"/>
        <v>227.057846754699</v>
      </c>
    </row>
    <row r="398" spans="1:4" x14ac:dyDescent="0.25">
      <c r="A398" s="92">
        <v>20170721</v>
      </c>
      <c r="B398" s="92">
        <v>227.708934503253</v>
      </c>
      <c r="C398" s="2">
        <f t="shared" si="12"/>
        <v>42937</v>
      </c>
      <c r="D398" s="96">
        <f t="shared" si="13"/>
        <v>227.708934503253</v>
      </c>
    </row>
    <row r="399" spans="1:4" x14ac:dyDescent="0.25">
      <c r="A399" s="92">
        <v>20170722</v>
      </c>
      <c r="B399" s="92">
        <v>227.75779506711501</v>
      </c>
      <c r="C399" s="2">
        <f t="shared" si="12"/>
        <v>42938</v>
      </c>
      <c r="D399" s="96">
        <f t="shared" si="13"/>
        <v>227.75779506711501</v>
      </c>
    </row>
    <row r="400" spans="1:4" x14ac:dyDescent="0.25">
      <c r="A400" s="92">
        <v>20170723</v>
      </c>
      <c r="B400" s="92">
        <v>227.80665563097699</v>
      </c>
      <c r="C400" s="2">
        <f t="shared" si="12"/>
        <v>42939</v>
      </c>
      <c r="D400" s="96">
        <f t="shared" si="13"/>
        <v>227.80665563097699</v>
      </c>
    </row>
    <row r="401" spans="1:4" x14ac:dyDescent="0.25">
      <c r="A401" s="92">
        <v>20170724</v>
      </c>
      <c r="B401" s="92">
        <v>227.93282345870099</v>
      </c>
      <c r="C401" s="2">
        <f t="shared" si="12"/>
        <v>42940</v>
      </c>
      <c r="D401" s="96">
        <f t="shared" si="13"/>
        <v>227.93282345870099</v>
      </c>
    </row>
    <row r="402" spans="1:4" x14ac:dyDescent="0.25">
      <c r="A402" s="92">
        <v>20170725</v>
      </c>
      <c r="B402" s="92">
        <v>227.938642090321</v>
      </c>
      <c r="C402" s="2">
        <f t="shared" si="12"/>
        <v>42941</v>
      </c>
      <c r="D402" s="96">
        <f t="shared" si="13"/>
        <v>227.938642090321</v>
      </c>
    </row>
    <row r="403" spans="1:4" x14ac:dyDescent="0.25">
      <c r="A403" s="92">
        <v>20170726</v>
      </c>
      <c r="B403" s="92">
        <v>227.77710221772799</v>
      </c>
      <c r="C403" s="2">
        <f t="shared" si="12"/>
        <v>42942</v>
      </c>
      <c r="D403" s="96">
        <f t="shared" si="13"/>
        <v>227.77710221772799</v>
      </c>
    </row>
    <row r="404" spans="1:4" x14ac:dyDescent="0.25">
      <c r="A404" s="92">
        <v>20170727</v>
      </c>
      <c r="B404" s="92">
        <v>227.785693007265</v>
      </c>
      <c r="C404" s="2">
        <f t="shared" si="12"/>
        <v>42943</v>
      </c>
      <c r="D404" s="96">
        <f t="shared" si="13"/>
        <v>227.785693007265</v>
      </c>
    </row>
    <row r="405" spans="1:4" x14ac:dyDescent="0.25">
      <c r="A405" s="92">
        <v>20170728</v>
      </c>
      <c r="B405" s="92">
        <v>227.761504318444</v>
      </c>
      <c r="C405" s="2">
        <f t="shared" si="12"/>
        <v>42944</v>
      </c>
      <c r="D405" s="96">
        <f t="shared" si="13"/>
        <v>227.761504318444</v>
      </c>
    </row>
    <row r="406" spans="1:4" x14ac:dyDescent="0.25">
      <c r="A406" s="92">
        <v>20170729</v>
      </c>
      <c r="B406" s="92">
        <v>227.81037179910899</v>
      </c>
      <c r="C406" s="2">
        <f t="shared" si="12"/>
        <v>42945</v>
      </c>
      <c r="D406" s="96">
        <f t="shared" si="13"/>
        <v>227.81037179910899</v>
      </c>
    </row>
    <row r="407" spans="1:4" x14ac:dyDescent="0.25">
      <c r="A407" s="92">
        <v>20170730</v>
      </c>
      <c r="B407" s="92">
        <v>227.85923927977299</v>
      </c>
      <c r="C407" s="2">
        <f t="shared" si="12"/>
        <v>42946</v>
      </c>
      <c r="D407" s="96">
        <f t="shared" si="13"/>
        <v>227.85923927977299</v>
      </c>
    </row>
    <row r="408" spans="1:4" x14ac:dyDescent="0.25">
      <c r="A408" s="92">
        <v>20170731</v>
      </c>
      <c r="B408" s="92">
        <v>227.892568846952</v>
      </c>
      <c r="C408" s="2">
        <f t="shared" si="12"/>
        <v>42947</v>
      </c>
      <c r="D408" s="96">
        <f t="shared" si="13"/>
        <v>227.892568846952</v>
      </c>
    </row>
    <row r="409" spans="1:4" x14ac:dyDescent="0.25">
      <c r="A409" s="92">
        <v>20170801</v>
      </c>
      <c r="B409" s="92">
        <v>228.188513859072</v>
      </c>
      <c r="C409" s="2">
        <f t="shared" si="12"/>
        <v>42948</v>
      </c>
      <c r="D409" s="96">
        <f t="shared" si="13"/>
        <v>228.188513859072</v>
      </c>
    </row>
    <row r="410" spans="1:4" x14ac:dyDescent="0.25">
      <c r="A410" s="92">
        <v>20170802</v>
      </c>
      <c r="B410" s="92">
        <v>228.09988153514601</v>
      </c>
      <c r="C410" s="2">
        <f t="shared" si="12"/>
        <v>42949</v>
      </c>
      <c r="D410" s="96">
        <f t="shared" si="13"/>
        <v>228.09988153514601</v>
      </c>
    </row>
    <row r="411" spans="1:4" x14ac:dyDescent="0.25">
      <c r="A411" s="92">
        <v>20170803</v>
      </c>
      <c r="B411" s="92">
        <v>228.19517931525601</v>
      </c>
      <c r="C411" s="2">
        <f t="shared" si="12"/>
        <v>42950</v>
      </c>
      <c r="D411" s="96">
        <f t="shared" si="13"/>
        <v>228.19517931525601</v>
      </c>
    </row>
    <row r="412" spans="1:4" x14ac:dyDescent="0.25">
      <c r="A412" s="92">
        <v>20170804</v>
      </c>
      <c r="B412" s="92">
        <v>228.315901867609</v>
      </c>
      <c r="C412" s="2">
        <f t="shared" si="12"/>
        <v>42951</v>
      </c>
      <c r="D412" s="96">
        <f t="shared" si="13"/>
        <v>228.315901867609</v>
      </c>
    </row>
    <row r="413" spans="1:4" x14ac:dyDescent="0.25">
      <c r="A413" s="92">
        <v>20170805</v>
      </c>
      <c r="B413" s="92">
        <v>228.364694925761</v>
      </c>
      <c r="C413" s="2">
        <f t="shared" si="12"/>
        <v>42952</v>
      </c>
      <c r="D413" s="96">
        <f t="shared" si="13"/>
        <v>228.364694925761</v>
      </c>
    </row>
    <row r="414" spans="1:4" x14ac:dyDescent="0.25">
      <c r="A414" s="92">
        <v>20170806</v>
      </c>
      <c r="B414" s="92">
        <v>228.413488174778</v>
      </c>
      <c r="C414" s="2">
        <f t="shared" si="12"/>
        <v>42953</v>
      </c>
      <c r="D414" s="96">
        <f t="shared" si="13"/>
        <v>228.413488174778</v>
      </c>
    </row>
    <row r="415" spans="1:4" x14ac:dyDescent="0.25">
      <c r="A415" s="92">
        <v>20170807</v>
      </c>
      <c r="B415" s="92">
        <v>228.43217908919999</v>
      </c>
      <c r="C415" s="2">
        <f t="shared" si="12"/>
        <v>42954</v>
      </c>
      <c r="D415" s="96">
        <f t="shared" si="13"/>
        <v>228.43217908919999</v>
      </c>
    </row>
    <row r="416" spans="1:4" x14ac:dyDescent="0.25">
      <c r="A416" s="92">
        <v>20170808</v>
      </c>
      <c r="B416" s="92">
        <v>228.69370893906401</v>
      </c>
      <c r="C416" s="2">
        <f t="shared" si="12"/>
        <v>42955</v>
      </c>
      <c r="D416" s="96">
        <f t="shared" si="13"/>
        <v>228.69370893906401</v>
      </c>
    </row>
    <row r="417" spans="1:4" x14ac:dyDescent="0.25">
      <c r="A417" s="92">
        <v>20170809</v>
      </c>
      <c r="B417" s="92">
        <v>229.01382806020999</v>
      </c>
      <c r="C417" s="2">
        <f t="shared" si="12"/>
        <v>42956</v>
      </c>
      <c r="D417" s="96">
        <f t="shared" si="13"/>
        <v>229.01382806020999</v>
      </c>
    </row>
    <row r="418" spans="1:4" x14ac:dyDescent="0.25">
      <c r="A418" s="92">
        <v>20170810</v>
      </c>
      <c r="B418" s="92">
        <v>228.958608607841</v>
      </c>
      <c r="C418" s="2">
        <f t="shared" si="12"/>
        <v>42957</v>
      </c>
      <c r="D418" s="96">
        <f t="shared" si="13"/>
        <v>228.958608607841</v>
      </c>
    </row>
    <row r="419" spans="1:4" x14ac:dyDescent="0.25">
      <c r="A419" s="92">
        <v>20170811</v>
      </c>
      <c r="B419" s="92">
        <v>228.96437681357901</v>
      </c>
      <c r="C419" s="2">
        <f t="shared" si="12"/>
        <v>42958</v>
      </c>
      <c r="D419" s="96">
        <f t="shared" si="13"/>
        <v>228.96437681357901</v>
      </c>
    </row>
    <row r="420" spans="1:4" x14ac:dyDescent="0.25">
      <c r="A420" s="92">
        <v>20170812</v>
      </c>
      <c r="B420" s="92">
        <v>229.013180215239</v>
      </c>
      <c r="C420" s="2">
        <f t="shared" ref="C420:C483" si="14">DATE(LEFT(A420, 4), MID(A420, 5, 2), RIGHT(A420, 2))</f>
        <v>42959</v>
      </c>
      <c r="D420" s="96">
        <f t="shared" ref="D420:D483" si="15">B420</f>
        <v>229.013180215239</v>
      </c>
    </row>
    <row r="421" spans="1:4" x14ac:dyDescent="0.25">
      <c r="A421" s="92">
        <v>20170813</v>
      </c>
      <c r="B421" s="92">
        <v>229.061983921836</v>
      </c>
      <c r="C421" s="2">
        <f t="shared" si="14"/>
        <v>42960</v>
      </c>
      <c r="D421" s="96">
        <f t="shared" si="15"/>
        <v>229.061983921836</v>
      </c>
    </row>
    <row r="422" spans="1:4" x14ac:dyDescent="0.25">
      <c r="A422" s="92">
        <v>20170814</v>
      </c>
      <c r="B422" s="92">
        <v>229.176695113439</v>
      </c>
      <c r="C422" s="2">
        <f t="shared" si="14"/>
        <v>42961</v>
      </c>
      <c r="D422" s="96">
        <f t="shared" si="15"/>
        <v>229.176695113439</v>
      </c>
    </row>
    <row r="423" spans="1:4" x14ac:dyDescent="0.25">
      <c r="A423" s="92">
        <v>20170815</v>
      </c>
      <c r="B423" s="92">
        <v>229.284159397542</v>
      </c>
      <c r="C423" s="2">
        <f t="shared" si="14"/>
        <v>42962</v>
      </c>
      <c r="D423" s="96">
        <f t="shared" si="15"/>
        <v>229.284159397542</v>
      </c>
    </row>
    <row r="424" spans="1:4" x14ac:dyDescent="0.25">
      <c r="A424" s="92">
        <v>20170816</v>
      </c>
      <c r="B424" s="92">
        <v>229.25754086733201</v>
      </c>
      <c r="C424" s="2">
        <f t="shared" si="14"/>
        <v>42963</v>
      </c>
      <c r="D424" s="96">
        <f t="shared" si="15"/>
        <v>229.25754086733201</v>
      </c>
    </row>
    <row r="425" spans="1:4" x14ac:dyDescent="0.25">
      <c r="A425" s="92">
        <v>20170817</v>
      </c>
      <c r="B425" s="92">
        <v>229.30643734705399</v>
      </c>
      <c r="C425" s="2">
        <f t="shared" si="14"/>
        <v>42964</v>
      </c>
      <c r="D425" s="96">
        <f t="shared" si="15"/>
        <v>229.30643734705399</v>
      </c>
    </row>
    <row r="426" spans="1:4" x14ac:dyDescent="0.25">
      <c r="A426" s="92">
        <v>20170818</v>
      </c>
      <c r="B426" s="92">
        <v>229.56072422335299</v>
      </c>
      <c r="C426" s="2">
        <f t="shared" si="14"/>
        <v>42965</v>
      </c>
      <c r="D426" s="96">
        <f t="shared" si="15"/>
        <v>229.56072422335299</v>
      </c>
    </row>
    <row r="427" spans="1:4" x14ac:dyDescent="0.25">
      <c r="A427" s="92">
        <v>20170819</v>
      </c>
      <c r="B427" s="92">
        <v>229.60962307417699</v>
      </c>
      <c r="C427" s="2">
        <f t="shared" si="14"/>
        <v>42966</v>
      </c>
      <c r="D427" s="96">
        <f t="shared" si="15"/>
        <v>229.60962307417699</v>
      </c>
    </row>
    <row r="428" spans="1:4" x14ac:dyDescent="0.25">
      <c r="A428" s="92">
        <v>20170820</v>
      </c>
      <c r="B428" s="92">
        <v>229.65852376832601</v>
      </c>
      <c r="C428" s="2">
        <f t="shared" si="14"/>
        <v>42967</v>
      </c>
      <c r="D428" s="96">
        <f t="shared" si="15"/>
        <v>229.65852376832601</v>
      </c>
    </row>
    <row r="429" spans="1:4" x14ac:dyDescent="0.25">
      <c r="A429" s="92">
        <v>20170821</v>
      </c>
      <c r="B429" s="92">
        <v>229.68273880907299</v>
      </c>
      <c r="C429" s="2">
        <f t="shared" si="14"/>
        <v>42968</v>
      </c>
      <c r="D429" s="96">
        <f t="shared" si="15"/>
        <v>229.68273880907299</v>
      </c>
    </row>
    <row r="430" spans="1:4" x14ac:dyDescent="0.25">
      <c r="A430" s="92">
        <v>20170822</v>
      </c>
      <c r="B430" s="92">
        <v>229.91200682684899</v>
      </c>
      <c r="C430" s="2">
        <f t="shared" si="14"/>
        <v>42969</v>
      </c>
      <c r="D430" s="96">
        <f t="shared" si="15"/>
        <v>229.91200682684899</v>
      </c>
    </row>
    <row r="431" spans="1:4" x14ac:dyDescent="0.25">
      <c r="A431" s="92">
        <v>20170823</v>
      </c>
      <c r="B431" s="92">
        <v>230.23573013439099</v>
      </c>
      <c r="C431" s="2">
        <f t="shared" si="14"/>
        <v>42970</v>
      </c>
      <c r="D431" s="96">
        <f t="shared" si="15"/>
        <v>230.23573013439099</v>
      </c>
    </row>
    <row r="432" spans="1:4" x14ac:dyDescent="0.25">
      <c r="A432" s="92">
        <v>20170824</v>
      </c>
      <c r="B432" s="92">
        <v>230.444965409692</v>
      </c>
      <c r="C432" s="2">
        <f t="shared" si="14"/>
        <v>42971</v>
      </c>
      <c r="D432" s="96">
        <f t="shared" si="15"/>
        <v>230.444965409692</v>
      </c>
    </row>
    <row r="433" spans="1:4" x14ac:dyDescent="0.25">
      <c r="A433" s="92">
        <v>20170825</v>
      </c>
      <c r="B433" s="92">
        <v>230.90040397427899</v>
      </c>
      <c r="C433" s="2">
        <f t="shared" si="14"/>
        <v>42972</v>
      </c>
      <c r="D433" s="96">
        <f t="shared" si="15"/>
        <v>230.90040397427899</v>
      </c>
    </row>
    <row r="434" spans="1:4" x14ac:dyDescent="0.25">
      <c r="A434" s="92">
        <v>20170826</v>
      </c>
      <c r="B434" s="92">
        <v>230.94931265672</v>
      </c>
      <c r="C434" s="2">
        <f t="shared" si="14"/>
        <v>42973</v>
      </c>
      <c r="D434" s="96">
        <f t="shared" si="15"/>
        <v>230.94931265672</v>
      </c>
    </row>
    <row r="435" spans="1:4" x14ac:dyDescent="0.25">
      <c r="A435" s="92">
        <v>20170827</v>
      </c>
      <c r="B435" s="92">
        <v>230.99822234046999</v>
      </c>
      <c r="C435" s="2">
        <f t="shared" si="14"/>
        <v>42974</v>
      </c>
      <c r="D435" s="96">
        <f t="shared" si="15"/>
        <v>230.99822234046999</v>
      </c>
    </row>
    <row r="436" spans="1:4" x14ac:dyDescent="0.25">
      <c r="A436" s="92">
        <v>20170828</v>
      </c>
      <c r="B436" s="92">
        <v>231.536966878529</v>
      </c>
      <c r="C436" s="2">
        <f t="shared" si="14"/>
        <v>42975</v>
      </c>
      <c r="D436" s="96">
        <f t="shared" si="15"/>
        <v>231.536966878529</v>
      </c>
    </row>
    <row r="437" spans="1:4" x14ac:dyDescent="0.25">
      <c r="A437" s="92">
        <v>20170829</v>
      </c>
      <c r="B437" s="92">
        <v>231.774928178349</v>
      </c>
      <c r="C437" s="2">
        <f t="shared" si="14"/>
        <v>42976</v>
      </c>
      <c r="D437" s="96">
        <f t="shared" si="15"/>
        <v>231.774928178349</v>
      </c>
    </row>
    <row r="438" spans="1:4" x14ac:dyDescent="0.25">
      <c r="A438" s="92">
        <v>20170830</v>
      </c>
      <c r="B438" s="92">
        <v>232.41383457689901</v>
      </c>
      <c r="C438" s="2">
        <f t="shared" si="14"/>
        <v>42977</v>
      </c>
      <c r="D438" s="96">
        <f t="shared" si="15"/>
        <v>232.41383457689901</v>
      </c>
    </row>
    <row r="439" spans="1:4" x14ac:dyDescent="0.25">
      <c r="A439" s="92">
        <v>20170831</v>
      </c>
      <c r="B439" s="92">
        <v>233.23210443758299</v>
      </c>
      <c r="C439" s="2">
        <f t="shared" si="14"/>
        <v>42978</v>
      </c>
      <c r="D439" s="96">
        <f t="shared" si="15"/>
        <v>233.23210443758299</v>
      </c>
    </row>
    <row r="440" spans="1:4" x14ac:dyDescent="0.25">
      <c r="A440" s="92">
        <v>20170901</v>
      </c>
      <c r="B440" s="92">
        <v>233.273702644255</v>
      </c>
      <c r="C440" s="2">
        <f t="shared" si="14"/>
        <v>42979</v>
      </c>
      <c r="D440" s="96">
        <f t="shared" si="15"/>
        <v>233.273702644255</v>
      </c>
    </row>
    <row r="441" spans="1:4" x14ac:dyDescent="0.25">
      <c r="A441" s="92">
        <v>20170902</v>
      </c>
      <c r="B441" s="92">
        <v>233.32247605702901</v>
      </c>
      <c r="C441" s="2">
        <f t="shared" si="14"/>
        <v>42980</v>
      </c>
      <c r="D441" s="96">
        <f t="shared" si="15"/>
        <v>233.32247605702901</v>
      </c>
    </row>
    <row r="442" spans="1:4" x14ac:dyDescent="0.25">
      <c r="A442" s="92">
        <v>20170903</v>
      </c>
      <c r="B442" s="92">
        <v>233.37125261749699</v>
      </c>
      <c r="C442" s="2">
        <f t="shared" si="14"/>
        <v>42981</v>
      </c>
      <c r="D442" s="96">
        <f t="shared" si="15"/>
        <v>233.37125261749699</v>
      </c>
    </row>
    <row r="443" spans="1:4" x14ac:dyDescent="0.25">
      <c r="A443" s="92">
        <v>20170904</v>
      </c>
      <c r="B443" s="92">
        <v>233.67641482136699</v>
      </c>
      <c r="C443" s="2">
        <f t="shared" si="14"/>
        <v>42982</v>
      </c>
      <c r="D443" s="96">
        <f t="shared" si="15"/>
        <v>233.67641482136699</v>
      </c>
    </row>
    <row r="444" spans="1:4" x14ac:dyDescent="0.25">
      <c r="A444" s="92">
        <v>20170905</v>
      </c>
      <c r="B444" s="92">
        <v>234.19240811280901</v>
      </c>
      <c r="C444" s="2">
        <f t="shared" si="14"/>
        <v>42983</v>
      </c>
      <c r="D444" s="96">
        <f t="shared" si="15"/>
        <v>234.19240811280901</v>
      </c>
    </row>
    <row r="445" spans="1:4" x14ac:dyDescent="0.25">
      <c r="A445" s="92">
        <v>20170906</v>
      </c>
      <c r="B445" s="92">
        <v>234.89853117739801</v>
      </c>
      <c r="C445" s="2">
        <f t="shared" si="14"/>
        <v>42984</v>
      </c>
      <c r="D445" s="96">
        <f t="shared" si="15"/>
        <v>234.89853117739801</v>
      </c>
    </row>
    <row r="446" spans="1:4" x14ac:dyDescent="0.25">
      <c r="A446" s="92">
        <v>20170907</v>
      </c>
      <c r="B446" s="92">
        <v>235.15884071046801</v>
      </c>
      <c r="C446" s="2">
        <f t="shared" si="14"/>
        <v>42985</v>
      </c>
      <c r="D446" s="96">
        <f t="shared" si="15"/>
        <v>235.15884071046801</v>
      </c>
    </row>
    <row r="447" spans="1:4" x14ac:dyDescent="0.25">
      <c r="A447" s="92">
        <v>20170908</v>
      </c>
      <c r="B447" s="92">
        <v>236.226169420453</v>
      </c>
      <c r="C447" s="2">
        <f t="shared" si="14"/>
        <v>42986</v>
      </c>
      <c r="D447" s="96">
        <f t="shared" si="15"/>
        <v>236.226169420453</v>
      </c>
    </row>
    <row r="448" spans="1:4" x14ac:dyDescent="0.25">
      <c r="A448" s="92">
        <v>20170909</v>
      </c>
      <c r="B448" s="92">
        <v>236.27494116922099</v>
      </c>
      <c r="C448" s="2">
        <f t="shared" si="14"/>
        <v>42987</v>
      </c>
      <c r="D448" s="96">
        <f t="shared" si="15"/>
        <v>236.27494116922099</v>
      </c>
    </row>
    <row r="449" spans="1:4" x14ac:dyDescent="0.25">
      <c r="A449" s="92">
        <v>20170910</v>
      </c>
      <c r="B449" s="92">
        <v>236.32371346069999</v>
      </c>
      <c r="C449" s="2">
        <f t="shared" si="14"/>
        <v>42988</v>
      </c>
      <c r="D449" s="96">
        <f t="shared" si="15"/>
        <v>236.32371346069999</v>
      </c>
    </row>
    <row r="450" spans="1:4" x14ac:dyDescent="0.25">
      <c r="A450" s="92">
        <v>20170911</v>
      </c>
      <c r="B450" s="92">
        <v>237.71752543314199</v>
      </c>
      <c r="C450" s="2">
        <f t="shared" si="14"/>
        <v>42989</v>
      </c>
      <c r="D450" s="96">
        <f t="shared" si="15"/>
        <v>237.71752543314199</v>
      </c>
    </row>
    <row r="451" spans="1:4" x14ac:dyDescent="0.25">
      <c r="A451" s="92">
        <v>20170912</v>
      </c>
      <c r="B451" s="92">
        <v>236.810375216164</v>
      </c>
      <c r="C451" s="2">
        <f t="shared" si="14"/>
        <v>42990</v>
      </c>
      <c r="D451" s="96">
        <f t="shared" si="15"/>
        <v>236.810375216164</v>
      </c>
    </row>
    <row r="452" spans="1:4" x14ac:dyDescent="0.25">
      <c r="A452" s="92">
        <v>20170913</v>
      </c>
      <c r="B452" s="92">
        <v>236.45572558794001</v>
      </c>
      <c r="C452" s="2">
        <f t="shared" si="14"/>
        <v>42991</v>
      </c>
      <c r="D452" s="96">
        <f t="shared" si="15"/>
        <v>236.45572558794001</v>
      </c>
    </row>
    <row r="453" spans="1:4" x14ac:dyDescent="0.25">
      <c r="A453" s="92">
        <v>20170914</v>
      </c>
      <c r="B453" s="92">
        <v>235.97554482365601</v>
      </c>
      <c r="C453" s="2">
        <f t="shared" si="14"/>
        <v>42992</v>
      </c>
      <c r="D453" s="96">
        <f t="shared" si="15"/>
        <v>235.97554482365601</v>
      </c>
    </row>
    <row r="454" spans="1:4" x14ac:dyDescent="0.25">
      <c r="A454" s="92">
        <v>20170915</v>
      </c>
      <c r="B454" s="92">
        <v>235.69249183539799</v>
      </c>
      <c r="C454" s="2">
        <f t="shared" si="14"/>
        <v>42993</v>
      </c>
      <c r="D454" s="96">
        <f t="shared" si="15"/>
        <v>235.69249183539799</v>
      </c>
    </row>
    <row r="455" spans="1:4" x14ac:dyDescent="0.25">
      <c r="A455" s="92">
        <v>20170916</v>
      </c>
      <c r="B455" s="92">
        <v>235.74213548047899</v>
      </c>
      <c r="C455" s="2">
        <f t="shared" si="14"/>
        <v>42994</v>
      </c>
      <c r="D455" s="96">
        <f t="shared" si="15"/>
        <v>235.74213548047899</v>
      </c>
    </row>
    <row r="456" spans="1:4" x14ac:dyDescent="0.25">
      <c r="A456" s="92">
        <v>20170917</v>
      </c>
      <c r="B456" s="92">
        <v>235.79178113073999</v>
      </c>
      <c r="C456" s="2">
        <f t="shared" si="14"/>
        <v>42995</v>
      </c>
      <c r="D456" s="96">
        <f t="shared" si="15"/>
        <v>235.79178113073999</v>
      </c>
    </row>
    <row r="457" spans="1:4" x14ac:dyDescent="0.25">
      <c r="A457" s="92">
        <v>20170918</v>
      </c>
      <c r="B457" s="92">
        <v>236.10493961142899</v>
      </c>
      <c r="C457" s="2">
        <f t="shared" si="14"/>
        <v>42996</v>
      </c>
      <c r="D457" s="96">
        <f t="shared" si="15"/>
        <v>236.10493961142899</v>
      </c>
    </row>
    <row r="458" spans="1:4" x14ac:dyDescent="0.25">
      <c r="A458" s="92">
        <v>20170919</v>
      </c>
      <c r="B458" s="92">
        <v>236.20905957542101</v>
      </c>
      <c r="C458" s="2">
        <f t="shared" si="14"/>
        <v>42997</v>
      </c>
      <c r="D458" s="96">
        <f t="shared" si="15"/>
        <v>236.20905957542101</v>
      </c>
    </row>
    <row r="459" spans="1:4" x14ac:dyDescent="0.25">
      <c r="A459" s="92">
        <v>20170920</v>
      </c>
      <c r="B459" s="92">
        <v>236.48828213053</v>
      </c>
      <c r="C459" s="2">
        <f t="shared" si="14"/>
        <v>42998</v>
      </c>
      <c r="D459" s="96">
        <f t="shared" si="15"/>
        <v>236.48828213053</v>
      </c>
    </row>
    <row r="460" spans="1:4" x14ac:dyDescent="0.25">
      <c r="A460" s="92">
        <v>20170921</v>
      </c>
      <c r="B460" s="92">
        <v>236.53793672167399</v>
      </c>
      <c r="C460" s="2">
        <f t="shared" si="14"/>
        <v>42999</v>
      </c>
      <c r="D460" s="96">
        <f t="shared" si="15"/>
        <v>236.53793672167399</v>
      </c>
    </row>
    <row r="461" spans="1:4" x14ac:dyDescent="0.25">
      <c r="A461" s="92">
        <v>20170922</v>
      </c>
      <c r="B461" s="92">
        <v>236.913298723304</v>
      </c>
      <c r="C461" s="2">
        <f t="shared" si="14"/>
        <v>43000</v>
      </c>
      <c r="D461" s="96">
        <f t="shared" si="15"/>
        <v>236.913298723304</v>
      </c>
    </row>
    <row r="462" spans="1:4" x14ac:dyDescent="0.25">
      <c r="A462" s="92">
        <v>20170923</v>
      </c>
      <c r="B462" s="92">
        <v>236.96295927615799</v>
      </c>
      <c r="C462" s="2">
        <f t="shared" si="14"/>
        <v>43001</v>
      </c>
      <c r="D462" s="96">
        <f t="shared" si="15"/>
        <v>236.96295927615799</v>
      </c>
    </row>
    <row r="463" spans="1:4" x14ac:dyDescent="0.25">
      <c r="A463" s="92">
        <v>20170924</v>
      </c>
      <c r="B463" s="92">
        <v>237.01262500616099</v>
      </c>
      <c r="C463" s="2">
        <f t="shared" si="14"/>
        <v>43002</v>
      </c>
      <c r="D463" s="96">
        <f t="shared" si="15"/>
        <v>237.01262500616099</v>
      </c>
    </row>
    <row r="464" spans="1:4" x14ac:dyDescent="0.25">
      <c r="A464" s="92">
        <v>20170925</v>
      </c>
      <c r="B464" s="92">
        <v>238.41920235354701</v>
      </c>
      <c r="C464" s="2">
        <f t="shared" si="14"/>
        <v>43003</v>
      </c>
      <c r="D464" s="96">
        <f t="shared" si="15"/>
        <v>238.41920235354701</v>
      </c>
    </row>
    <row r="465" spans="1:4" x14ac:dyDescent="0.25">
      <c r="A465" s="92">
        <v>20170926</v>
      </c>
      <c r="B465" s="92">
        <v>237.87525959500499</v>
      </c>
      <c r="C465" s="2">
        <f t="shared" si="14"/>
        <v>43004</v>
      </c>
      <c r="D465" s="96">
        <f t="shared" si="15"/>
        <v>237.87525959500499</v>
      </c>
    </row>
    <row r="466" spans="1:4" x14ac:dyDescent="0.25">
      <c r="A466" s="92">
        <v>20170927</v>
      </c>
      <c r="B466" s="92">
        <v>237.49993466609601</v>
      </c>
      <c r="C466" s="2">
        <f t="shared" si="14"/>
        <v>43005</v>
      </c>
      <c r="D466" s="96">
        <f t="shared" si="15"/>
        <v>237.49993466609601</v>
      </c>
    </row>
    <row r="467" spans="1:4" x14ac:dyDescent="0.25">
      <c r="A467" s="92">
        <v>20170928</v>
      </c>
      <c r="B467" s="92">
        <v>235.87065747614699</v>
      </c>
      <c r="C467" s="2">
        <f t="shared" si="14"/>
        <v>43006</v>
      </c>
      <c r="D467" s="96">
        <f t="shared" si="15"/>
        <v>235.87065747614699</v>
      </c>
    </row>
    <row r="468" spans="1:4" x14ac:dyDescent="0.25">
      <c r="A468" s="92">
        <v>20170929</v>
      </c>
      <c r="B468" s="92">
        <v>236.867213463387</v>
      </c>
      <c r="C468" s="2">
        <f t="shared" si="14"/>
        <v>43007</v>
      </c>
      <c r="D468" s="96">
        <f t="shared" si="15"/>
        <v>236.867213463387</v>
      </c>
    </row>
    <row r="469" spans="1:4" x14ac:dyDescent="0.25">
      <c r="A469" s="92">
        <v>20170930</v>
      </c>
      <c r="B469" s="92">
        <v>236.91678576615701</v>
      </c>
      <c r="C469" s="2">
        <f t="shared" si="14"/>
        <v>43008</v>
      </c>
      <c r="D469" s="96">
        <f t="shared" si="15"/>
        <v>236.91678576615701</v>
      </c>
    </row>
    <row r="470" spans="1:4" x14ac:dyDescent="0.25">
      <c r="A470" s="92">
        <v>20171001</v>
      </c>
      <c r="B470" s="92">
        <v>236.96636357396599</v>
      </c>
      <c r="C470" s="2">
        <f t="shared" si="14"/>
        <v>43009</v>
      </c>
      <c r="D470" s="96">
        <f t="shared" si="15"/>
        <v>236.96636357396599</v>
      </c>
    </row>
    <row r="471" spans="1:4" x14ac:dyDescent="0.25">
      <c r="A471" s="92">
        <v>20171002</v>
      </c>
      <c r="B471" s="92">
        <v>236.94461082189201</v>
      </c>
      <c r="C471" s="2">
        <f t="shared" si="14"/>
        <v>43010</v>
      </c>
      <c r="D471" s="96">
        <f t="shared" si="15"/>
        <v>236.94461082189201</v>
      </c>
    </row>
    <row r="472" spans="1:4" x14ac:dyDescent="0.25">
      <c r="A472" s="92">
        <v>20171003</v>
      </c>
      <c r="B472" s="92">
        <v>236.61031368910801</v>
      </c>
      <c r="C472" s="2">
        <f t="shared" si="14"/>
        <v>43011</v>
      </c>
      <c r="D472" s="96">
        <f t="shared" si="15"/>
        <v>236.61031368910801</v>
      </c>
    </row>
    <row r="473" spans="1:4" x14ac:dyDescent="0.25">
      <c r="A473" s="92">
        <v>20171004</v>
      </c>
      <c r="B473" s="92">
        <v>236.603757342427</v>
      </c>
      <c r="C473" s="2">
        <f t="shared" si="14"/>
        <v>43012</v>
      </c>
      <c r="D473" s="96">
        <f t="shared" si="15"/>
        <v>236.603757342427</v>
      </c>
    </row>
    <row r="474" spans="1:4" x14ac:dyDescent="0.25">
      <c r="A474" s="92">
        <v>20171005</v>
      </c>
      <c r="B474" s="92">
        <v>236.72213908999001</v>
      </c>
      <c r="C474" s="2">
        <f t="shared" si="14"/>
        <v>43013</v>
      </c>
      <c r="D474" s="96">
        <f t="shared" si="15"/>
        <v>236.72213908999001</v>
      </c>
    </row>
    <row r="475" spans="1:4" x14ac:dyDescent="0.25">
      <c r="A475" s="92">
        <v>20171006</v>
      </c>
      <c r="B475" s="92">
        <v>236.351443197663</v>
      </c>
      <c r="C475" s="2">
        <f t="shared" si="14"/>
        <v>43014</v>
      </c>
      <c r="D475" s="96">
        <f t="shared" si="15"/>
        <v>236.351443197663</v>
      </c>
    </row>
    <row r="476" spans="1:4" x14ac:dyDescent="0.25">
      <c r="A476" s="92">
        <v>20171007</v>
      </c>
      <c r="B476" s="92">
        <v>236.401027168718</v>
      </c>
      <c r="C476" s="2">
        <f t="shared" si="14"/>
        <v>43015</v>
      </c>
      <c r="D476" s="96">
        <f t="shared" si="15"/>
        <v>236.401027168718</v>
      </c>
    </row>
    <row r="477" spans="1:4" x14ac:dyDescent="0.25">
      <c r="A477" s="92">
        <v>20171008</v>
      </c>
      <c r="B477" s="92">
        <v>236.45061358250399</v>
      </c>
      <c r="C477" s="2">
        <f t="shared" si="14"/>
        <v>43016</v>
      </c>
      <c r="D477" s="96">
        <f t="shared" si="15"/>
        <v>236.45061358250399</v>
      </c>
    </row>
    <row r="478" spans="1:4" x14ac:dyDescent="0.25">
      <c r="A478" s="92">
        <v>20171009</v>
      </c>
      <c r="B478" s="92">
        <v>236.261073611547</v>
      </c>
      <c r="C478" s="2">
        <f t="shared" si="14"/>
        <v>43017</v>
      </c>
      <c r="D478" s="96">
        <f t="shared" si="15"/>
        <v>236.261073611547</v>
      </c>
    </row>
    <row r="479" spans="1:4" x14ac:dyDescent="0.25">
      <c r="A479" s="92">
        <v>20171010</v>
      </c>
      <c r="B479" s="92">
        <v>236.051521091448</v>
      </c>
      <c r="C479" s="2">
        <f t="shared" si="14"/>
        <v>43018</v>
      </c>
      <c r="D479" s="96">
        <f t="shared" si="15"/>
        <v>236.051521091448</v>
      </c>
    </row>
    <row r="480" spans="1:4" x14ac:dyDescent="0.25">
      <c r="A480" s="92">
        <v>20171011</v>
      </c>
      <c r="B480" s="92">
        <v>235.820615218428</v>
      </c>
      <c r="C480" s="2">
        <f t="shared" si="14"/>
        <v>43019</v>
      </c>
      <c r="D480" s="96">
        <f t="shared" si="15"/>
        <v>235.820615218428</v>
      </c>
    </row>
    <row r="481" spans="1:4" x14ac:dyDescent="0.25">
      <c r="A481" s="92">
        <v>20171012</v>
      </c>
      <c r="B481" s="92">
        <v>235.89627424213</v>
      </c>
      <c r="C481" s="2">
        <f t="shared" si="14"/>
        <v>43020</v>
      </c>
      <c r="D481" s="96">
        <f t="shared" si="15"/>
        <v>235.89627424213</v>
      </c>
    </row>
    <row r="482" spans="1:4" x14ac:dyDescent="0.25">
      <c r="A482" s="92">
        <v>20171013</v>
      </c>
      <c r="B482" s="92">
        <v>236.270341024911</v>
      </c>
      <c r="C482" s="2">
        <f t="shared" si="14"/>
        <v>43021</v>
      </c>
      <c r="D482" s="96">
        <f t="shared" si="15"/>
        <v>236.270341024911</v>
      </c>
    </row>
    <row r="483" spans="1:4" x14ac:dyDescent="0.25">
      <c r="A483" s="92">
        <v>20171014</v>
      </c>
      <c r="B483" s="92">
        <v>236.31992048981601</v>
      </c>
      <c r="C483" s="2">
        <f t="shared" si="14"/>
        <v>43022</v>
      </c>
      <c r="D483" s="96">
        <f t="shared" si="15"/>
        <v>236.31992048981601</v>
      </c>
    </row>
    <row r="484" spans="1:4" x14ac:dyDescent="0.25">
      <c r="A484" s="92">
        <v>20171015</v>
      </c>
      <c r="B484" s="92">
        <v>236.36950036229101</v>
      </c>
      <c r="C484" s="2">
        <f t="shared" ref="C484:C547" si="16">DATE(LEFT(A484, 4), MID(A484, 5, 2), RIGHT(A484, 2))</f>
        <v>43023</v>
      </c>
      <c r="D484" s="96">
        <f t="shared" ref="D484:D547" si="17">B484</f>
        <v>236.36950036229101</v>
      </c>
    </row>
    <row r="485" spans="1:4" x14ac:dyDescent="0.25">
      <c r="A485" s="92">
        <v>20171016</v>
      </c>
      <c r="B485" s="92">
        <v>236.50691944349401</v>
      </c>
      <c r="C485" s="2">
        <f t="shared" si="16"/>
        <v>43024</v>
      </c>
      <c r="D485" s="96">
        <f t="shared" si="17"/>
        <v>236.50691944349401</v>
      </c>
    </row>
    <row r="486" spans="1:4" x14ac:dyDescent="0.25">
      <c r="A486" s="92">
        <v>20171017</v>
      </c>
      <c r="B486" s="92">
        <v>236.397383882339</v>
      </c>
      <c r="C486" s="2">
        <f t="shared" si="16"/>
        <v>43025</v>
      </c>
      <c r="D486" s="96">
        <f t="shared" si="17"/>
        <v>236.397383882339</v>
      </c>
    </row>
    <row r="487" spans="1:4" x14ac:dyDescent="0.25">
      <c r="A487" s="92">
        <v>20171018</v>
      </c>
      <c r="B487" s="92">
        <v>236.12204068786801</v>
      </c>
      <c r="C487" s="2">
        <f t="shared" si="16"/>
        <v>43026</v>
      </c>
      <c r="D487" s="96">
        <f t="shared" si="17"/>
        <v>236.12204068786801</v>
      </c>
    </row>
    <row r="488" spans="1:4" x14ac:dyDescent="0.25">
      <c r="A488" s="92">
        <v>20171019</v>
      </c>
      <c r="B488" s="92">
        <v>236.14429573110701</v>
      </c>
      <c r="C488" s="2">
        <f t="shared" si="16"/>
        <v>43027</v>
      </c>
      <c r="D488" s="96">
        <f t="shared" si="17"/>
        <v>236.14429573110701</v>
      </c>
    </row>
    <row r="489" spans="1:4" x14ac:dyDescent="0.25">
      <c r="A489" s="92">
        <v>20171020</v>
      </c>
      <c r="B489" s="92">
        <v>236.15850463281799</v>
      </c>
      <c r="C489" s="2">
        <f t="shared" si="16"/>
        <v>43028</v>
      </c>
      <c r="D489" s="96">
        <f t="shared" si="17"/>
        <v>236.15850463281799</v>
      </c>
    </row>
    <row r="490" spans="1:4" x14ac:dyDescent="0.25">
      <c r="A490" s="92">
        <v>20171021</v>
      </c>
      <c r="B490" s="92">
        <v>236.20814287138199</v>
      </c>
      <c r="C490" s="2">
        <f t="shared" si="16"/>
        <v>43029</v>
      </c>
      <c r="D490" s="96">
        <f t="shared" si="17"/>
        <v>236.20814287138199</v>
      </c>
    </row>
    <row r="491" spans="1:4" x14ac:dyDescent="0.25">
      <c r="A491" s="92">
        <v>20171022</v>
      </c>
      <c r="B491" s="92">
        <v>236.257781997123</v>
      </c>
      <c r="C491" s="2">
        <f t="shared" si="16"/>
        <v>43030</v>
      </c>
      <c r="D491" s="96">
        <f t="shared" si="17"/>
        <v>236.257781997123</v>
      </c>
    </row>
    <row r="492" spans="1:4" x14ac:dyDescent="0.25">
      <c r="A492" s="92">
        <v>20171023</v>
      </c>
      <c r="B492" s="92">
        <v>235.50770637984701</v>
      </c>
      <c r="C492" s="2">
        <f t="shared" si="16"/>
        <v>43031</v>
      </c>
      <c r="D492" s="96">
        <f t="shared" si="17"/>
        <v>235.50770637984701</v>
      </c>
    </row>
    <row r="493" spans="1:4" x14ac:dyDescent="0.25">
      <c r="A493" s="92">
        <v>20171024</v>
      </c>
      <c r="B493" s="92">
        <v>235.17552920712501</v>
      </c>
      <c r="C493" s="2">
        <f t="shared" si="16"/>
        <v>43032</v>
      </c>
      <c r="D493" s="96">
        <f t="shared" si="17"/>
        <v>235.17552920712501</v>
      </c>
    </row>
    <row r="494" spans="1:4" x14ac:dyDescent="0.25">
      <c r="A494" s="92">
        <v>20171025</v>
      </c>
      <c r="B494" s="92">
        <v>234.30386379735401</v>
      </c>
      <c r="C494" s="2">
        <f t="shared" si="16"/>
        <v>43033</v>
      </c>
      <c r="D494" s="96">
        <f t="shared" si="17"/>
        <v>234.30386379735401</v>
      </c>
    </row>
    <row r="495" spans="1:4" x14ac:dyDescent="0.25">
      <c r="A495" s="92">
        <v>20171026</v>
      </c>
      <c r="B495" s="92">
        <v>233.75801460656501</v>
      </c>
      <c r="C495" s="2">
        <f t="shared" si="16"/>
        <v>43034</v>
      </c>
      <c r="D495" s="96">
        <f t="shared" si="17"/>
        <v>233.75801460656501</v>
      </c>
    </row>
    <row r="496" spans="1:4" x14ac:dyDescent="0.25">
      <c r="A496" s="92">
        <v>20171027</v>
      </c>
      <c r="B496" s="92">
        <v>233.881384183215</v>
      </c>
      <c r="C496" s="2">
        <f t="shared" si="16"/>
        <v>43035</v>
      </c>
      <c r="D496" s="96">
        <f t="shared" si="17"/>
        <v>233.881384183215</v>
      </c>
    </row>
    <row r="497" spans="1:4" x14ac:dyDescent="0.25">
      <c r="A497" s="92">
        <v>20171028</v>
      </c>
      <c r="B497" s="92">
        <v>233.93102704324599</v>
      </c>
      <c r="C497" s="2">
        <f t="shared" si="16"/>
        <v>43036</v>
      </c>
      <c r="D497" s="96">
        <f t="shared" si="17"/>
        <v>233.93102704324599</v>
      </c>
    </row>
    <row r="498" spans="1:4" x14ac:dyDescent="0.25">
      <c r="A498" s="92">
        <v>20171029</v>
      </c>
      <c r="B498" s="92">
        <v>233.98067048124199</v>
      </c>
      <c r="C498" s="2">
        <f t="shared" si="16"/>
        <v>43037</v>
      </c>
      <c r="D498" s="96">
        <f t="shared" si="17"/>
        <v>233.98067048124199</v>
      </c>
    </row>
    <row r="499" spans="1:4" x14ac:dyDescent="0.25">
      <c r="A499" s="92">
        <v>20171030</v>
      </c>
      <c r="B499" s="92">
        <v>233.93264759631401</v>
      </c>
      <c r="C499" s="2">
        <f t="shared" si="16"/>
        <v>43038</v>
      </c>
      <c r="D499" s="96">
        <f t="shared" si="17"/>
        <v>233.93264759631401</v>
      </c>
    </row>
    <row r="500" spans="1:4" x14ac:dyDescent="0.25">
      <c r="A500" s="92">
        <v>20171031</v>
      </c>
      <c r="B500" s="92">
        <v>234.187285889751</v>
      </c>
      <c r="C500" s="2">
        <f t="shared" si="16"/>
        <v>43039</v>
      </c>
      <c r="D500" s="96">
        <f t="shared" si="17"/>
        <v>234.187285889751</v>
      </c>
    </row>
    <row r="501" spans="1:4" x14ac:dyDescent="0.25">
      <c r="A501" s="92">
        <v>20171101</v>
      </c>
      <c r="B501" s="92">
        <v>234.818285841825</v>
      </c>
      <c r="C501" s="2">
        <f t="shared" si="16"/>
        <v>43040</v>
      </c>
      <c r="D501" s="96">
        <f t="shared" si="17"/>
        <v>234.818285841825</v>
      </c>
    </row>
    <row r="502" spans="1:4" x14ac:dyDescent="0.25">
      <c r="A502" s="92">
        <v>20171102</v>
      </c>
      <c r="B502" s="92">
        <v>235.40522114428799</v>
      </c>
      <c r="C502" s="2">
        <f t="shared" si="16"/>
        <v>43041</v>
      </c>
      <c r="D502" s="96">
        <f t="shared" si="17"/>
        <v>235.40522114428799</v>
      </c>
    </row>
    <row r="503" spans="1:4" x14ac:dyDescent="0.25">
      <c r="A503" s="92">
        <v>20171103</v>
      </c>
      <c r="B503" s="92">
        <v>236.286757181833</v>
      </c>
      <c r="C503" s="2">
        <f t="shared" si="16"/>
        <v>43042</v>
      </c>
      <c r="D503" s="96">
        <f t="shared" si="17"/>
        <v>236.286757181833</v>
      </c>
    </row>
    <row r="504" spans="1:4" x14ac:dyDescent="0.25">
      <c r="A504" s="92">
        <v>20171104</v>
      </c>
      <c r="B504" s="92">
        <v>236.33624279500199</v>
      </c>
      <c r="C504" s="2">
        <f t="shared" si="16"/>
        <v>43043</v>
      </c>
      <c r="D504" s="96">
        <f t="shared" si="17"/>
        <v>236.33624279500199</v>
      </c>
    </row>
    <row r="505" spans="1:4" x14ac:dyDescent="0.25">
      <c r="A505" s="92">
        <v>20171105</v>
      </c>
      <c r="B505" s="92">
        <v>236.385730439139</v>
      </c>
      <c r="C505" s="2">
        <f t="shared" si="16"/>
        <v>43044</v>
      </c>
      <c r="D505" s="96">
        <f t="shared" si="17"/>
        <v>236.385730439139</v>
      </c>
    </row>
    <row r="506" spans="1:4" x14ac:dyDescent="0.25">
      <c r="A506" s="92">
        <v>20171106</v>
      </c>
      <c r="B506" s="92">
        <v>236.419471559302</v>
      </c>
      <c r="C506" s="2">
        <f t="shared" si="16"/>
        <v>43045</v>
      </c>
      <c r="D506" s="96">
        <f t="shared" si="17"/>
        <v>236.419471559302</v>
      </c>
    </row>
    <row r="507" spans="1:4" x14ac:dyDescent="0.25">
      <c r="A507" s="92">
        <v>20171107</v>
      </c>
      <c r="B507" s="92">
        <v>236.91999163645701</v>
      </c>
      <c r="C507" s="2">
        <f t="shared" si="16"/>
        <v>43046</v>
      </c>
      <c r="D507" s="96">
        <f t="shared" si="17"/>
        <v>236.91999163645701</v>
      </c>
    </row>
    <row r="508" spans="1:4" x14ac:dyDescent="0.25">
      <c r="A508" s="92">
        <v>20171108</v>
      </c>
      <c r="B508" s="92">
        <v>236.988205129416</v>
      </c>
      <c r="C508" s="2">
        <f t="shared" si="16"/>
        <v>43047</v>
      </c>
      <c r="D508" s="96">
        <f t="shared" si="17"/>
        <v>236.988205129416</v>
      </c>
    </row>
    <row r="509" spans="1:4" x14ac:dyDescent="0.25">
      <c r="A509" s="92">
        <v>20171109</v>
      </c>
      <c r="B509" s="92">
        <v>237.00458925489599</v>
      </c>
      <c r="C509" s="2">
        <f t="shared" si="16"/>
        <v>43048</v>
      </c>
      <c r="D509" s="96">
        <f t="shared" si="17"/>
        <v>237.00458925489599</v>
      </c>
    </row>
    <row r="510" spans="1:4" x14ac:dyDescent="0.25">
      <c r="A510" s="92">
        <v>20171110</v>
      </c>
      <c r="B510" s="92">
        <v>237.064703150675</v>
      </c>
      <c r="C510" s="2">
        <f t="shared" si="16"/>
        <v>43049</v>
      </c>
      <c r="D510" s="96">
        <f t="shared" si="17"/>
        <v>237.064703150675</v>
      </c>
    </row>
    <row r="511" spans="1:4" x14ac:dyDescent="0.25">
      <c r="A511" s="92">
        <v>20171111</v>
      </c>
      <c r="B511" s="92">
        <v>237.114233904841</v>
      </c>
      <c r="C511" s="2">
        <f t="shared" si="16"/>
        <v>43050</v>
      </c>
      <c r="D511" s="96">
        <f t="shared" si="17"/>
        <v>237.114233904841</v>
      </c>
    </row>
    <row r="512" spans="1:4" x14ac:dyDescent="0.25">
      <c r="A512" s="92">
        <v>20171112</v>
      </c>
      <c r="B512" s="92">
        <v>237.163765597462</v>
      </c>
      <c r="C512" s="2">
        <f t="shared" si="16"/>
        <v>43051</v>
      </c>
      <c r="D512" s="96">
        <f t="shared" si="17"/>
        <v>237.163765597462</v>
      </c>
    </row>
    <row r="513" spans="1:4" x14ac:dyDescent="0.25">
      <c r="A513" s="92">
        <v>20171113</v>
      </c>
      <c r="B513" s="92">
        <v>236.92926434033299</v>
      </c>
      <c r="C513" s="2">
        <f t="shared" si="16"/>
        <v>43052</v>
      </c>
      <c r="D513" s="96">
        <f t="shared" si="17"/>
        <v>236.92926434033299</v>
      </c>
    </row>
    <row r="514" spans="1:4" x14ac:dyDescent="0.25">
      <c r="A514" s="92">
        <v>20171114</v>
      </c>
      <c r="B514" s="92">
        <v>236.95688700188299</v>
      </c>
      <c r="C514" s="2">
        <f t="shared" si="16"/>
        <v>43053</v>
      </c>
      <c r="D514" s="96">
        <f t="shared" si="17"/>
        <v>236.95688700188299</v>
      </c>
    </row>
    <row r="515" spans="1:4" x14ac:dyDescent="0.25">
      <c r="A515" s="92">
        <v>20171115</v>
      </c>
      <c r="B515" s="92">
        <v>237.10971382336399</v>
      </c>
      <c r="C515" s="2">
        <f t="shared" si="16"/>
        <v>43054</v>
      </c>
      <c r="D515" s="96">
        <f t="shared" si="17"/>
        <v>237.10971382336399</v>
      </c>
    </row>
    <row r="516" spans="1:4" x14ac:dyDescent="0.25">
      <c r="A516" s="92">
        <v>20171116</v>
      </c>
      <c r="B516" s="92">
        <v>237.15329174094401</v>
      </c>
      <c r="C516" s="2">
        <f t="shared" si="16"/>
        <v>43055</v>
      </c>
      <c r="D516" s="96">
        <f t="shared" si="17"/>
        <v>237.15329174094401</v>
      </c>
    </row>
    <row r="517" spans="1:4" x14ac:dyDescent="0.25">
      <c r="A517" s="92">
        <v>20171117</v>
      </c>
      <c r="B517" s="92">
        <v>237.52364330613301</v>
      </c>
      <c r="C517" s="2">
        <f t="shared" si="16"/>
        <v>43056</v>
      </c>
      <c r="D517" s="96">
        <f t="shared" si="17"/>
        <v>237.52364330613301</v>
      </c>
    </row>
    <row r="518" spans="1:4" x14ac:dyDescent="0.25">
      <c r="A518" s="92">
        <v>20171118</v>
      </c>
      <c r="B518" s="92">
        <v>237.57394277846799</v>
      </c>
      <c r="C518" s="2">
        <f t="shared" si="16"/>
        <v>43057</v>
      </c>
      <c r="D518" s="96">
        <f t="shared" si="17"/>
        <v>237.57394277846799</v>
      </c>
    </row>
    <row r="519" spans="1:4" x14ac:dyDescent="0.25">
      <c r="A519" s="92">
        <v>20171119</v>
      </c>
      <c r="B519" s="92">
        <v>237.624244580127</v>
      </c>
      <c r="C519" s="2">
        <f t="shared" si="16"/>
        <v>43058</v>
      </c>
      <c r="D519" s="96">
        <f t="shared" si="17"/>
        <v>237.624244580127</v>
      </c>
    </row>
    <row r="520" spans="1:4" x14ac:dyDescent="0.25">
      <c r="A520" s="92">
        <v>20171120</v>
      </c>
      <c r="B520" s="92">
        <v>237.76837180282499</v>
      </c>
      <c r="C520" s="2">
        <f t="shared" si="16"/>
        <v>43059</v>
      </c>
      <c r="D520" s="96">
        <f t="shared" si="17"/>
        <v>237.76837180282499</v>
      </c>
    </row>
    <row r="521" spans="1:4" x14ac:dyDescent="0.25">
      <c r="A521" s="92">
        <v>20171121</v>
      </c>
      <c r="B521" s="92">
        <v>237.93172066049701</v>
      </c>
      <c r="C521" s="2">
        <f t="shared" si="16"/>
        <v>43060</v>
      </c>
      <c r="D521" s="96">
        <f t="shared" si="17"/>
        <v>237.93172066049701</v>
      </c>
    </row>
    <row r="522" spans="1:4" x14ac:dyDescent="0.25">
      <c r="A522" s="92">
        <v>20171122</v>
      </c>
      <c r="B522" s="92">
        <v>238.271816707543</v>
      </c>
      <c r="C522" s="2">
        <f t="shared" si="16"/>
        <v>43061</v>
      </c>
      <c r="D522" s="96">
        <f t="shared" si="17"/>
        <v>238.271816707543</v>
      </c>
    </row>
    <row r="523" spans="1:4" x14ac:dyDescent="0.25">
      <c r="A523" s="92">
        <v>20171123</v>
      </c>
      <c r="B523" s="92">
        <v>238.38968526499599</v>
      </c>
      <c r="C523" s="2">
        <f t="shared" si="16"/>
        <v>43062</v>
      </c>
      <c r="D523" s="96">
        <f t="shared" si="17"/>
        <v>238.38968526499599</v>
      </c>
    </row>
    <row r="524" spans="1:4" x14ac:dyDescent="0.25">
      <c r="A524" s="92">
        <v>20171124</v>
      </c>
      <c r="B524" s="92">
        <v>238.65795905219201</v>
      </c>
      <c r="C524" s="2">
        <f t="shared" si="16"/>
        <v>43063</v>
      </c>
      <c r="D524" s="96">
        <f t="shared" si="17"/>
        <v>238.65795905219201</v>
      </c>
    </row>
    <row r="525" spans="1:4" x14ac:dyDescent="0.25">
      <c r="A525" s="92">
        <v>20171125</v>
      </c>
      <c r="B525" s="92">
        <v>238.70827294455299</v>
      </c>
      <c r="C525" s="2">
        <f t="shared" si="16"/>
        <v>43064</v>
      </c>
      <c r="D525" s="96">
        <f t="shared" si="17"/>
        <v>238.70827294455299</v>
      </c>
    </row>
    <row r="526" spans="1:4" x14ac:dyDescent="0.25">
      <c r="A526" s="92">
        <v>20171126</v>
      </c>
      <c r="B526" s="92">
        <v>238.758590423691</v>
      </c>
      <c r="C526" s="2">
        <f t="shared" si="16"/>
        <v>43065</v>
      </c>
      <c r="D526" s="96">
        <f t="shared" si="17"/>
        <v>238.758590423691</v>
      </c>
    </row>
    <row r="527" spans="1:4" x14ac:dyDescent="0.25">
      <c r="A527" s="92">
        <v>20171127</v>
      </c>
      <c r="B527" s="92">
        <v>238.79018788150501</v>
      </c>
      <c r="C527" s="2">
        <f t="shared" si="16"/>
        <v>43066</v>
      </c>
      <c r="D527" s="96">
        <f t="shared" si="17"/>
        <v>238.79018788150501</v>
      </c>
    </row>
    <row r="528" spans="1:4" x14ac:dyDescent="0.25">
      <c r="A528" s="92">
        <v>20171128</v>
      </c>
      <c r="B528" s="92">
        <v>238.73865421277699</v>
      </c>
      <c r="C528" s="2">
        <f t="shared" si="16"/>
        <v>43067</v>
      </c>
      <c r="D528" s="96">
        <f t="shared" si="17"/>
        <v>238.73865421277699</v>
      </c>
    </row>
    <row r="529" spans="1:4" x14ac:dyDescent="0.25">
      <c r="A529" s="92">
        <v>20171129</v>
      </c>
      <c r="B529" s="92">
        <v>239.244294122431</v>
      </c>
      <c r="C529" s="2">
        <f t="shared" si="16"/>
        <v>43068</v>
      </c>
      <c r="D529" s="96">
        <f t="shared" si="17"/>
        <v>239.244294122431</v>
      </c>
    </row>
    <row r="530" spans="1:4" x14ac:dyDescent="0.25">
      <c r="A530" s="92">
        <v>20171130</v>
      </c>
      <c r="B530" s="92">
        <v>239.46491313474701</v>
      </c>
      <c r="C530" s="2">
        <f t="shared" si="16"/>
        <v>43069</v>
      </c>
      <c r="D530" s="96">
        <f t="shared" si="17"/>
        <v>239.46491313474701</v>
      </c>
    </row>
    <row r="531" spans="1:4" x14ac:dyDescent="0.25">
      <c r="A531" s="92">
        <v>20171201</v>
      </c>
      <c r="B531" s="92">
        <v>239.515092912418</v>
      </c>
      <c r="C531" s="2">
        <f t="shared" si="16"/>
        <v>43070</v>
      </c>
      <c r="D531" s="96">
        <f t="shared" si="17"/>
        <v>239.515092912418</v>
      </c>
    </row>
    <row r="532" spans="1:4" x14ac:dyDescent="0.25">
      <c r="A532" s="92">
        <v>20171202</v>
      </c>
      <c r="B532" s="92">
        <v>239.56527623619101</v>
      </c>
      <c r="C532" s="2">
        <f t="shared" si="16"/>
        <v>43071</v>
      </c>
      <c r="D532" s="96">
        <f t="shared" si="17"/>
        <v>239.56527623619101</v>
      </c>
    </row>
    <row r="533" spans="1:4" x14ac:dyDescent="0.25">
      <c r="A533" s="92">
        <v>20171203</v>
      </c>
      <c r="B533" s="92">
        <v>239.61546263663999</v>
      </c>
      <c r="C533" s="2">
        <f t="shared" si="16"/>
        <v>43072</v>
      </c>
      <c r="D533" s="96">
        <f t="shared" si="17"/>
        <v>239.61546263663999</v>
      </c>
    </row>
    <row r="534" spans="1:4" x14ac:dyDescent="0.25">
      <c r="A534" s="92">
        <v>20171204</v>
      </c>
      <c r="B534" s="92">
        <v>239.65250669871401</v>
      </c>
      <c r="C534" s="2">
        <f t="shared" si="16"/>
        <v>43073</v>
      </c>
      <c r="D534" s="96">
        <f t="shared" si="17"/>
        <v>239.65250669871401</v>
      </c>
    </row>
    <row r="535" spans="1:4" x14ac:dyDescent="0.25">
      <c r="A535" s="92">
        <v>20171205</v>
      </c>
      <c r="B535" s="92">
        <v>239.95225448220501</v>
      </c>
      <c r="C535" s="2">
        <f t="shared" si="16"/>
        <v>43074</v>
      </c>
      <c r="D535" s="96">
        <f t="shared" si="17"/>
        <v>239.95225448220501</v>
      </c>
    </row>
    <row r="536" spans="1:4" x14ac:dyDescent="0.25">
      <c r="A536" s="92">
        <v>20171206</v>
      </c>
      <c r="B536" s="92">
        <v>240.11977169446899</v>
      </c>
      <c r="C536" s="2">
        <f t="shared" si="16"/>
        <v>43075</v>
      </c>
      <c r="D536" s="96">
        <f t="shared" si="17"/>
        <v>240.11977169446899</v>
      </c>
    </row>
    <row r="537" spans="1:4" x14ac:dyDescent="0.25">
      <c r="A537" s="92">
        <v>20171207</v>
      </c>
      <c r="B537" s="92">
        <v>240.009702754583</v>
      </c>
      <c r="C537" s="2">
        <f t="shared" si="16"/>
        <v>43076</v>
      </c>
      <c r="D537" s="96">
        <f t="shared" si="17"/>
        <v>240.009702754583</v>
      </c>
    </row>
    <row r="538" spans="1:4" x14ac:dyDescent="0.25">
      <c r="A538" s="92">
        <v>20171208</v>
      </c>
      <c r="B538" s="92">
        <v>240.03015377218699</v>
      </c>
      <c r="C538" s="2">
        <f t="shared" si="16"/>
        <v>43077</v>
      </c>
      <c r="D538" s="96">
        <f t="shared" si="17"/>
        <v>240.03015377218699</v>
      </c>
    </row>
    <row r="539" spans="1:4" x14ac:dyDescent="0.25">
      <c r="A539" s="92">
        <v>20171209</v>
      </c>
      <c r="B539" s="92">
        <v>240.080348294717</v>
      </c>
      <c r="C539" s="2">
        <f t="shared" si="16"/>
        <v>43078</v>
      </c>
      <c r="D539" s="96">
        <f t="shared" si="17"/>
        <v>240.080348294717</v>
      </c>
    </row>
    <row r="540" spans="1:4" x14ac:dyDescent="0.25">
      <c r="A540" s="92">
        <v>20171210</v>
      </c>
      <c r="B540" s="92">
        <v>240.13054335314999</v>
      </c>
      <c r="C540" s="2">
        <f t="shared" si="16"/>
        <v>43079</v>
      </c>
      <c r="D540" s="96">
        <f t="shared" si="17"/>
        <v>240.13054335314999</v>
      </c>
    </row>
    <row r="541" spans="1:4" x14ac:dyDescent="0.25">
      <c r="A541" s="92">
        <v>20171211</v>
      </c>
      <c r="B541" s="92">
        <v>240.29689180095301</v>
      </c>
      <c r="C541" s="2">
        <f t="shared" si="16"/>
        <v>43080</v>
      </c>
      <c r="D541" s="96">
        <f t="shared" si="17"/>
        <v>240.29689180095301</v>
      </c>
    </row>
    <row r="542" spans="1:4" x14ac:dyDescent="0.25">
      <c r="A542" s="92">
        <v>20171212</v>
      </c>
      <c r="B542" s="92">
        <v>240.41026015225799</v>
      </c>
      <c r="C542" s="2">
        <f t="shared" si="16"/>
        <v>43081</v>
      </c>
      <c r="D542" s="96">
        <f t="shared" si="17"/>
        <v>240.41026015225799</v>
      </c>
    </row>
    <row r="543" spans="1:4" x14ac:dyDescent="0.25">
      <c r="A543" s="92">
        <v>20171213</v>
      </c>
      <c r="B543" s="92">
        <v>240.541168477973</v>
      </c>
      <c r="C543" s="2">
        <f t="shared" si="16"/>
        <v>43082</v>
      </c>
      <c r="D543" s="96">
        <f t="shared" si="17"/>
        <v>240.541168477973</v>
      </c>
    </row>
    <row r="544" spans="1:4" x14ac:dyDescent="0.25">
      <c r="A544" s="92">
        <v>20171214</v>
      </c>
      <c r="B544" s="92">
        <v>240.69978906412101</v>
      </c>
      <c r="C544" s="2">
        <f t="shared" si="16"/>
        <v>43083</v>
      </c>
      <c r="D544" s="96">
        <f t="shared" si="17"/>
        <v>240.69978906412101</v>
      </c>
    </row>
    <row r="545" spans="1:4" x14ac:dyDescent="0.25">
      <c r="A545" s="92">
        <v>20171215</v>
      </c>
      <c r="B545" s="92">
        <v>240.66410265172999</v>
      </c>
      <c r="C545" s="2">
        <f t="shared" si="16"/>
        <v>43084</v>
      </c>
      <c r="D545" s="96">
        <f t="shared" si="17"/>
        <v>240.66410265172999</v>
      </c>
    </row>
    <row r="546" spans="1:4" x14ac:dyDescent="0.25">
      <c r="A546" s="92">
        <v>20171216</v>
      </c>
      <c r="B546" s="92">
        <v>240.71435722484799</v>
      </c>
      <c r="C546" s="2">
        <f t="shared" si="16"/>
        <v>43085</v>
      </c>
      <c r="D546" s="96">
        <f t="shared" si="17"/>
        <v>240.71435722484799</v>
      </c>
    </row>
    <row r="547" spans="1:4" x14ac:dyDescent="0.25">
      <c r="A547" s="92">
        <v>20171217</v>
      </c>
      <c r="B547" s="92">
        <v>240.76461356220901</v>
      </c>
      <c r="C547" s="2">
        <f t="shared" si="16"/>
        <v>43086</v>
      </c>
      <c r="D547" s="96">
        <f t="shared" si="17"/>
        <v>240.76461356220901</v>
      </c>
    </row>
    <row r="548" spans="1:4" x14ac:dyDescent="0.25">
      <c r="A548" s="92">
        <v>20171218</v>
      </c>
      <c r="B548" s="92">
        <v>240.92768757936199</v>
      </c>
      <c r="C548" s="2">
        <f t="shared" ref="C548:C611" si="18">DATE(LEFT(A548, 4), MID(A548, 5, 2), RIGHT(A548, 2))</f>
        <v>43087</v>
      </c>
      <c r="D548" s="96">
        <f t="shared" ref="D548:D611" si="19">B548</f>
        <v>240.92768757936199</v>
      </c>
    </row>
    <row r="549" spans="1:4" x14ac:dyDescent="0.25">
      <c r="A549" s="92">
        <v>20171219</v>
      </c>
      <c r="B549" s="92">
        <v>240.98775856564299</v>
      </c>
      <c r="C549" s="2">
        <f t="shared" si="18"/>
        <v>43088</v>
      </c>
      <c r="D549" s="96">
        <f t="shared" si="19"/>
        <v>240.98775856564299</v>
      </c>
    </row>
    <row r="550" spans="1:4" x14ac:dyDescent="0.25">
      <c r="A550" s="92">
        <v>20171220</v>
      </c>
      <c r="B550" s="92">
        <v>241.099191950944</v>
      </c>
      <c r="C550" s="2">
        <f t="shared" si="18"/>
        <v>43089</v>
      </c>
      <c r="D550" s="96">
        <f t="shared" si="19"/>
        <v>241.099191950944</v>
      </c>
    </row>
    <row r="551" spans="1:4" x14ac:dyDescent="0.25">
      <c r="A551" s="92">
        <v>20171221</v>
      </c>
      <c r="B551" s="92">
        <v>241.794276870663</v>
      </c>
      <c r="C551" s="2">
        <f t="shared" si="18"/>
        <v>43090</v>
      </c>
      <c r="D551" s="96">
        <f t="shared" si="19"/>
        <v>241.794276870663</v>
      </c>
    </row>
    <row r="552" spans="1:4" x14ac:dyDescent="0.25">
      <c r="A552" s="92">
        <v>20171222</v>
      </c>
      <c r="B552" s="92">
        <v>241.817743968494</v>
      </c>
      <c r="C552" s="2">
        <f t="shared" si="18"/>
        <v>43091</v>
      </c>
      <c r="D552" s="96">
        <f t="shared" si="19"/>
        <v>241.817743968494</v>
      </c>
    </row>
    <row r="553" spans="1:4" x14ac:dyDescent="0.25">
      <c r="A553" s="92">
        <v>20171223</v>
      </c>
      <c r="B553" s="92">
        <v>241.86801525524501</v>
      </c>
      <c r="C553" s="2">
        <f t="shared" si="18"/>
        <v>43092</v>
      </c>
      <c r="D553" s="96">
        <f t="shared" si="19"/>
        <v>241.86801525524501</v>
      </c>
    </row>
    <row r="554" spans="1:4" x14ac:dyDescent="0.25">
      <c r="A554" s="92">
        <v>20171224</v>
      </c>
      <c r="B554" s="92">
        <v>241.918291500088</v>
      </c>
      <c r="C554" s="2">
        <f t="shared" si="18"/>
        <v>43093</v>
      </c>
      <c r="D554" s="96">
        <f t="shared" si="19"/>
        <v>241.918291500088</v>
      </c>
    </row>
    <row r="555" spans="1:4" x14ac:dyDescent="0.25">
      <c r="A555" s="92">
        <v>20171225</v>
      </c>
      <c r="B555" s="92">
        <v>241.968568421996</v>
      </c>
      <c r="C555" s="2">
        <f t="shared" si="18"/>
        <v>43094</v>
      </c>
      <c r="D555" s="96">
        <f t="shared" si="19"/>
        <v>241.968568421996</v>
      </c>
    </row>
    <row r="556" spans="1:4" x14ac:dyDescent="0.25">
      <c r="A556" s="92">
        <v>20171226</v>
      </c>
      <c r="B556" s="92">
        <v>242.01884534390399</v>
      </c>
      <c r="C556" s="2">
        <f t="shared" si="18"/>
        <v>43095</v>
      </c>
      <c r="D556" s="96">
        <f t="shared" si="19"/>
        <v>242.01884534390399</v>
      </c>
    </row>
    <row r="557" spans="1:4" x14ac:dyDescent="0.25">
      <c r="A557" s="92">
        <v>20171227</v>
      </c>
      <c r="B557" s="92">
        <v>242.30997570784501</v>
      </c>
      <c r="C557" s="2">
        <f t="shared" si="18"/>
        <v>43096</v>
      </c>
      <c r="D557" s="96">
        <f t="shared" si="19"/>
        <v>242.30997570784501</v>
      </c>
    </row>
    <row r="558" spans="1:4" x14ac:dyDescent="0.25">
      <c r="A558" s="92">
        <v>20171228</v>
      </c>
      <c r="B558" s="92">
        <v>242.62620360787199</v>
      </c>
      <c r="C558" s="2">
        <f t="shared" si="18"/>
        <v>43097</v>
      </c>
      <c r="D558" s="96">
        <f t="shared" si="19"/>
        <v>242.62620360787199</v>
      </c>
    </row>
    <row r="559" spans="1:4" x14ac:dyDescent="0.25">
      <c r="A559" s="92">
        <v>20171229</v>
      </c>
      <c r="B559" s="92">
        <v>242.98421311200801</v>
      </c>
      <c r="C559" s="2">
        <f t="shared" si="18"/>
        <v>43098</v>
      </c>
      <c r="D559" s="96">
        <f t="shared" si="19"/>
        <v>242.98421311200801</v>
      </c>
    </row>
    <row r="560" spans="1:4" x14ac:dyDescent="0.25">
      <c r="A560" s="92">
        <v>20171230</v>
      </c>
      <c r="B560" s="92">
        <v>243.03449876647801</v>
      </c>
      <c r="C560" s="2">
        <f t="shared" si="18"/>
        <v>43099</v>
      </c>
      <c r="D560" s="96">
        <f t="shared" si="19"/>
        <v>243.03449876647801</v>
      </c>
    </row>
    <row r="561" spans="1:4" x14ac:dyDescent="0.25">
      <c r="A561" s="92">
        <v>20171231</v>
      </c>
      <c r="B561" s="92">
        <v>243.08478972340899</v>
      </c>
      <c r="C561" s="2">
        <f t="shared" si="18"/>
        <v>43100</v>
      </c>
      <c r="D561" s="96">
        <f t="shared" si="19"/>
        <v>243.08478972340899</v>
      </c>
    </row>
    <row r="562" spans="1:4" x14ac:dyDescent="0.25">
      <c r="A562" s="92">
        <v>20180101</v>
      </c>
      <c r="B562" s="92">
        <v>243.12720169079699</v>
      </c>
      <c r="C562" s="2">
        <f t="shared" si="18"/>
        <v>43101</v>
      </c>
      <c r="D562" s="96">
        <f t="shared" si="19"/>
        <v>243.12720169079699</v>
      </c>
    </row>
    <row r="563" spans="1:4" x14ac:dyDescent="0.25">
      <c r="A563" s="92">
        <v>20180102</v>
      </c>
      <c r="B563" s="92">
        <v>243.44069661457101</v>
      </c>
      <c r="C563" s="2">
        <f t="shared" si="18"/>
        <v>43102</v>
      </c>
      <c r="D563" s="96">
        <f t="shared" si="19"/>
        <v>243.44069661457101</v>
      </c>
    </row>
    <row r="564" spans="1:4" x14ac:dyDescent="0.25">
      <c r="A564" s="92">
        <v>20180103</v>
      </c>
      <c r="B564" s="92">
        <v>244.42696964896999</v>
      </c>
      <c r="C564" s="2">
        <f t="shared" si="18"/>
        <v>43103</v>
      </c>
      <c r="D564" s="96">
        <f t="shared" si="19"/>
        <v>244.42696964896999</v>
      </c>
    </row>
    <row r="565" spans="1:4" x14ac:dyDescent="0.25">
      <c r="A565" s="92">
        <v>20180104</v>
      </c>
      <c r="B565" s="92">
        <v>245.28657861092901</v>
      </c>
      <c r="C565" s="2">
        <f t="shared" si="18"/>
        <v>43104</v>
      </c>
      <c r="D565" s="96">
        <f t="shared" si="19"/>
        <v>245.28657861092901</v>
      </c>
    </row>
    <row r="566" spans="1:4" x14ac:dyDescent="0.25">
      <c r="A566" s="92">
        <v>20180105</v>
      </c>
      <c r="B566" s="92">
        <v>245.476350921538</v>
      </c>
      <c r="C566" s="2">
        <f t="shared" si="18"/>
        <v>43105</v>
      </c>
      <c r="D566" s="96">
        <f t="shared" si="19"/>
        <v>245.476350921538</v>
      </c>
    </row>
    <row r="567" spans="1:4" x14ac:dyDescent="0.25">
      <c r="A567" s="92">
        <v>20180106</v>
      </c>
      <c r="B567" s="92">
        <v>245.526647661282</v>
      </c>
      <c r="C567" s="2">
        <f t="shared" si="18"/>
        <v>43106</v>
      </c>
      <c r="D567" s="96">
        <f t="shared" si="19"/>
        <v>245.526647661282</v>
      </c>
    </row>
    <row r="568" spans="1:4" x14ac:dyDescent="0.25">
      <c r="A568" s="92">
        <v>20180107</v>
      </c>
      <c r="B568" s="92">
        <v>245.57694681496801</v>
      </c>
      <c r="C568" s="2">
        <f t="shared" si="18"/>
        <v>43107</v>
      </c>
      <c r="D568" s="96">
        <f t="shared" si="19"/>
        <v>245.57694681496801</v>
      </c>
    </row>
    <row r="569" spans="1:4" x14ac:dyDescent="0.25">
      <c r="A569" s="92">
        <v>20180108</v>
      </c>
      <c r="B569" s="92">
        <v>246.42237009828801</v>
      </c>
      <c r="C569" s="2">
        <f t="shared" si="18"/>
        <v>43108</v>
      </c>
      <c r="D569" s="96">
        <f t="shared" si="19"/>
        <v>246.42237009828801</v>
      </c>
    </row>
    <row r="570" spans="1:4" x14ac:dyDescent="0.25">
      <c r="A570" s="92">
        <v>20180109</v>
      </c>
      <c r="B570" s="92">
        <v>246.53049106404799</v>
      </c>
      <c r="C570" s="2">
        <f t="shared" si="18"/>
        <v>43109</v>
      </c>
      <c r="D570" s="96">
        <f t="shared" si="19"/>
        <v>246.53049106404799</v>
      </c>
    </row>
    <row r="571" spans="1:4" x14ac:dyDescent="0.25">
      <c r="A571" s="92">
        <v>20180110</v>
      </c>
      <c r="B571" s="92">
        <v>245.69625971943501</v>
      </c>
      <c r="C571" s="2">
        <f t="shared" si="18"/>
        <v>43110</v>
      </c>
      <c r="D571" s="96">
        <f t="shared" si="19"/>
        <v>245.69625971943501</v>
      </c>
    </row>
    <row r="572" spans="1:4" x14ac:dyDescent="0.25">
      <c r="A572" s="92">
        <v>20180111</v>
      </c>
      <c r="B572" s="92">
        <v>245.68468647875599</v>
      </c>
      <c r="C572" s="2">
        <f t="shared" si="18"/>
        <v>43111</v>
      </c>
      <c r="D572" s="96">
        <f t="shared" si="19"/>
        <v>245.68468647875599</v>
      </c>
    </row>
    <row r="573" spans="1:4" x14ac:dyDescent="0.25">
      <c r="A573" s="92">
        <v>20180112</v>
      </c>
      <c r="B573" s="92">
        <v>246.385872223131</v>
      </c>
      <c r="C573" s="2">
        <f t="shared" si="18"/>
        <v>43112</v>
      </c>
      <c r="D573" s="96">
        <f t="shared" si="19"/>
        <v>246.385872223131</v>
      </c>
    </row>
    <row r="574" spans="1:4" x14ac:dyDescent="0.25">
      <c r="A574" s="92">
        <v>20180113</v>
      </c>
      <c r="B574" s="92">
        <v>246.436197179327</v>
      </c>
      <c r="C574" s="2">
        <f t="shared" si="18"/>
        <v>43113</v>
      </c>
      <c r="D574" s="96">
        <f t="shared" si="19"/>
        <v>246.436197179327</v>
      </c>
    </row>
    <row r="575" spans="1:4" x14ac:dyDescent="0.25">
      <c r="A575" s="92">
        <v>20180114</v>
      </c>
      <c r="B575" s="92">
        <v>246.486525350638</v>
      </c>
      <c r="C575" s="2">
        <f t="shared" si="18"/>
        <v>43114</v>
      </c>
      <c r="D575" s="96">
        <f t="shared" si="19"/>
        <v>246.486525350638</v>
      </c>
    </row>
    <row r="576" spans="1:4" x14ac:dyDescent="0.25">
      <c r="A576" s="92">
        <v>20180115</v>
      </c>
      <c r="B576" s="92">
        <v>246.72203253419499</v>
      </c>
      <c r="C576" s="2">
        <f t="shared" si="18"/>
        <v>43115</v>
      </c>
      <c r="D576" s="96">
        <f t="shared" si="19"/>
        <v>246.72203253419499</v>
      </c>
    </row>
    <row r="577" spans="1:4" x14ac:dyDescent="0.25">
      <c r="A577" s="92">
        <v>20180116</v>
      </c>
      <c r="B577" s="92">
        <v>247.221390035171</v>
      </c>
      <c r="C577" s="2">
        <f t="shared" si="18"/>
        <v>43116</v>
      </c>
      <c r="D577" s="96">
        <f t="shared" si="19"/>
        <v>247.221390035171</v>
      </c>
    </row>
    <row r="578" spans="1:4" x14ac:dyDescent="0.25">
      <c r="A578" s="92">
        <v>20180117</v>
      </c>
      <c r="B578" s="92">
        <v>247.291902317531</v>
      </c>
      <c r="C578" s="2">
        <f t="shared" si="18"/>
        <v>43117</v>
      </c>
      <c r="D578" s="96">
        <f t="shared" si="19"/>
        <v>247.291902317531</v>
      </c>
    </row>
    <row r="579" spans="1:4" x14ac:dyDescent="0.25">
      <c r="A579" s="92">
        <v>20180118</v>
      </c>
      <c r="B579" s="92">
        <v>247.37616292341599</v>
      </c>
      <c r="C579" s="2">
        <f t="shared" si="18"/>
        <v>43118</v>
      </c>
      <c r="D579" s="96">
        <f t="shared" si="19"/>
        <v>247.37616292341599</v>
      </c>
    </row>
    <row r="580" spans="1:4" x14ac:dyDescent="0.25">
      <c r="A580" s="92">
        <v>20180119</v>
      </c>
      <c r="B580" s="92">
        <v>247.36066680081001</v>
      </c>
      <c r="C580" s="2">
        <f t="shared" si="18"/>
        <v>43119</v>
      </c>
      <c r="D580" s="96">
        <f t="shared" si="19"/>
        <v>247.36066680081001</v>
      </c>
    </row>
    <row r="581" spans="1:4" x14ac:dyDescent="0.25">
      <c r="A581" s="92">
        <v>20180120</v>
      </c>
      <c r="B581" s="92">
        <v>247.411274936316</v>
      </c>
      <c r="C581" s="2">
        <f t="shared" si="18"/>
        <v>43120</v>
      </c>
      <c r="D581" s="96">
        <f t="shared" si="19"/>
        <v>247.411274936316</v>
      </c>
    </row>
    <row r="582" spans="1:4" x14ac:dyDescent="0.25">
      <c r="A582" s="92">
        <v>20180121</v>
      </c>
      <c r="B582" s="92">
        <v>247.46188307182101</v>
      </c>
      <c r="C582" s="2">
        <f t="shared" si="18"/>
        <v>43121</v>
      </c>
      <c r="D582" s="96">
        <f t="shared" si="19"/>
        <v>247.46188307182101</v>
      </c>
    </row>
    <row r="583" spans="1:4" x14ac:dyDescent="0.25">
      <c r="A583" s="92">
        <v>20180122</v>
      </c>
      <c r="B583" s="92">
        <v>247.246072396209</v>
      </c>
      <c r="C583" s="2">
        <f t="shared" si="18"/>
        <v>43122</v>
      </c>
      <c r="D583" s="96">
        <f t="shared" si="19"/>
        <v>247.246072396209</v>
      </c>
    </row>
    <row r="584" spans="1:4" x14ac:dyDescent="0.25">
      <c r="A584" s="92">
        <v>20180123</v>
      </c>
      <c r="B584" s="92">
        <v>246.88143677332801</v>
      </c>
      <c r="C584" s="2">
        <f t="shared" si="18"/>
        <v>43123</v>
      </c>
      <c r="D584" s="96">
        <f t="shared" si="19"/>
        <v>246.88143677332801</v>
      </c>
    </row>
    <row r="585" spans="1:4" x14ac:dyDescent="0.25">
      <c r="A585" s="92">
        <v>20180124</v>
      </c>
      <c r="B585" s="92">
        <v>246.69238818370599</v>
      </c>
      <c r="C585" s="2">
        <f t="shared" si="18"/>
        <v>43124</v>
      </c>
      <c r="D585" s="96">
        <f t="shared" si="19"/>
        <v>246.69238818370599</v>
      </c>
    </row>
    <row r="586" spans="1:4" x14ac:dyDescent="0.25">
      <c r="A586" s="92">
        <v>20180125</v>
      </c>
      <c r="B586" s="92">
        <v>246.80952526592301</v>
      </c>
      <c r="C586" s="2">
        <f t="shared" si="18"/>
        <v>43125</v>
      </c>
      <c r="D586" s="96">
        <f t="shared" si="19"/>
        <v>246.80952526592301</v>
      </c>
    </row>
    <row r="587" spans="1:4" x14ac:dyDescent="0.25">
      <c r="A587" s="92">
        <v>20180126</v>
      </c>
      <c r="B587" s="92">
        <v>246.636723546197</v>
      </c>
      <c r="C587" s="2">
        <f t="shared" si="18"/>
        <v>43126</v>
      </c>
      <c r="D587" s="96">
        <f t="shared" si="19"/>
        <v>246.636723546197</v>
      </c>
    </row>
    <row r="588" spans="1:4" x14ac:dyDescent="0.25">
      <c r="A588" s="92">
        <v>20180127</v>
      </c>
      <c r="B588" s="92">
        <v>246.687340173454</v>
      </c>
      <c r="C588" s="2">
        <f t="shared" si="18"/>
        <v>43127</v>
      </c>
      <c r="D588" s="96">
        <f t="shared" si="19"/>
        <v>246.687340173454</v>
      </c>
    </row>
    <row r="589" spans="1:4" x14ac:dyDescent="0.25">
      <c r="A589" s="92">
        <v>20180128</v>
      </c>
      <c r="B589" s="92">
        <v>246.737957801411</v>
      </c>
      <c r="C589" s="2">
        <f t="shared" si="18"/>
        <v>43128</v>
      </c>
      <c r="D589" s="96">
        <f t="shared" si="19"/>
        <v>246.737957801411</v>
      </c>
    </row>
    <row r="590" spans="1:4" x14ac:dyDescent="0.25">
      <c r="A590" s="92">
        <v>20180129</v>
      </c>
      <c r="B590" s="92">
        <v>245.78254945850799</v>
      </c>
      <c r="C590" s="2">
        <f t="shared" si="18"/>
        <v>43129</v>
      </c>
      <c r="D590" s="96">
        <f t="shared" si="19"/>
        <v>245.78254945850799</v>
      </c>
    </row>
    <row r="591" spans="1:4" x14ac:dyDescent="0.25">
      <c r="A591" s="92">
        <v>20180130</v>
      </c>
      <c r="B591" s="92">
        <v>245.021572670046</v>
      </c>
      <c r="C591" s="2">
        <f t="shared" si="18"/>
        <v>43130</v>
      </c>
      <c r="D591" s="96">
        <f t="shared" si="19"/>
        <v>245.021572670046</v>
      </c>
    </row>
    <row r="592" spans="1:4" x14ac:dyDescent="0.25">
      <c r="A592" s="92">
        <v>20180131</v>
      </c>
      <c r="B592" s="92">
        <v>245.69203543767</v>
      </c>
      <c r="C592" s="2">
        <f t="shared" si="18"/>
        <v>43131</v>
      </c>
      <c r="D592" s="96">
        <f t="shared" si="19"/>
        <v>245.69203543767</v>
      </c>
    </row>
    <row r="593" spans="1:4" x14ac:dyDescent="0.25">
      <c r="A593" s="92">
        <v>20180201</v>
      </c>
      <c r="B593" s="92">
        <v>246.209019293388</v>
      </c>
      <c r="C593" s="2">
        <f t="shared" si="18"/>
        <v>43132</v>
      </c>
      <c r="D593" s="96">
        <f t="shared" si="19"/>
        <v>246.209019293388</v>
      </c>
    </row>
    <row r="594" spans="1:4" x14ac:dyDescent="0.25">
      <c r="A594" s="92">
        <v>20180202</v>
      </c>
      <c r="B594" s="92">
        <v>246.22305036772801</v>
      </c>
      <c r="C594" s="2">
        <f t="shared" si="18"/>
        <v>43133</v>
      </c>
      <c r="D594" s="96">
        <f t="shared" si="19"/>
        <v>246.22305036772801</v>
      </c>
    </row>
    <row r="595" spans="1:4" x14ac:dyDescent="0.25">
      <c r="A595" s="92">
        <v>20180203</v>
      </c>
      <c r="B595" s="92">
        <v>246.273498542091</v>
      </c>
      <c r="C595" s="2">
        <f t="shared" si="18"/>
        <v>43134</v>
      </c>
      <c r="D595" s="96">
        <f t="shared" si="19"/>
        <v>246.273498542091</v>
      </c>
    </row>
    <row r="596" spans="1:4" x14ac:dyDescent="0.25">
      <c r="A596" s="92">
        <v>20180204</v>
      </c>
      <c r="B596" s="92">
        <v>246.32394982443</v>
      </c>
      <c r="C596" s="2">
        <f t="shared" si="18"/>
        <v>43135</v>
      </c>
      <c r="D596" s="96">
        <f t="shared" si="19"/>
        <v>246.32394982443</v>
      </c>
    </row>
    <row r="597" spans="1:4" x14ac:dyDescent="0.25">
      <c r="A597" s="92">
        <v>20180205</v>
      </c>
      <c r="B597" s="92">
        <v>245.80245520087001</v>
      </c>
      <c r="C597" s="2">
        <f t="shared" si="18"/>
        <v>43136</v>
      </c>
      <c r="D597" s="96">
        <f t="shared" si="19"/>
        <v>245.80245520087001</v>
      </c>
    </row>
    <row r="598" spans="1:4" x14ac:dyDescent="0.25">
      <c r="A598" s="92">
        <v>20180206</v>
      </c>
      <c r="B598" s="92">
        <v>245.15316056497599</v>
      </c>
      <c r="C598" s="2">
        <f t="shared" si="18"/>
        <v>43137</v>
      </c>
      <c r="D598" s="96">
        <f t="shared" si="19"/>
        <v>245.15316056497599</v>
      </c>
    </row>
    <row r="599" spans="1:4" x14ac:dyDescent="0.25">
      <c r="A599" s="92">
        <v>20180207</v>
      </c>
      <c r="B599" s="92">
        <v>245.18511200085999</v>
      </c>
      <c r="C599" s="2">
        <f t="shared" si="18"/>
        <v>43138</v>
      </c>
      <c r="D599" s="96">
        <f t="shared" si="19"/>
        <v>245.18511200085999</v>
      </c>
    </row>
    <row r="600" spans="1:4" x14ac:dyDescent="0.25">
      <c r="A600" s="92">
        <v>20180208</v>
      </c>
      <c r="B600" s="92">
        <v>245.23511303446699</v>
      </c>
      <c r="C600" s="2">
        <f t="shared" si="18"/>
        <v>43139</v>
      </c>
      <c r="D600" s="96">
        <f t="shared" si="19"/>
        <v>245.23511303446699</v>
      </c>
    </row>
    <row r="601" spans="1:4" x14ac:dyDescent="0.25">
      <c r="A601" s="92">
        <v>20180209</v>
      </c>
      <c r="B601" s="92">
        <v>245.219857801015</v>
      </c>
      <c r="C601" s="2">
        <f t="shared" si="18"/>
        <v>43140</v>
      </c>
      <c r="D601" s="96">
        <f t="shared" si="19"/>
        <v>245.219857801015</v>
      </c>
    </row>
    <row r="602" spans="1:4" x14ac:dyDescent="0.25">
      <c r="A602" s="92">
        <v>20180210</v>
      </c>
      <c r="B602" s="92">
        <v>245.27031598737599</v>
      </c>
      <c r="C602" s="2">
        <f t="shared" si="18"/>
        <v>43141</v>
      </c>
      <c r="D602" s="96">
        <f t="shared" si="19"/>
        <v>245.27031598737599</v>
      </c>
    </row>
    <row r="603" spans="1:4" x14ac:dyDescent="0.25">
      <c r="A603" s="92">
        <v>20180211</v>
      </c>
      <c r="B603" s="92">
        <v>245.320886736966</v>
      </c>
      <c r="C603" s="2">
        <f t="shared" si="18"/>
        <v>43142</v>
      </c>
      <c r="D603" s="96">
        <f t="shared" si="19"/>
        <v>245.320886736966</v>
      </c>
    </row>
    <row r="604" spans="1:4" x14ac:dyDescent="0.25">
      <c r="A604" s="92">
        <v>20180212</v>
      </c>
      <c r="B604" s="92">
        <v>245.19694540925099</v>
      </c>
      <c r="C604" s="2">
        <f t="shared" si="18"/>
        <v>43143</v>
      </c>
      <c r="D604" s="96">
        <f t="shared" si="19"/>
        <v>245.19694540925099</v>
      </c>
    </row>
    <row r="605" spans="1:4" x14ac:dyDescent="0.25">
      <c r="A605" s="92">
        <v>20180213</v>
      </c>
      <c r="B605" s="92">
        <v>245.03004859247301</v>
      </c>
      <c r="C605" s="2">
        <f t="shared" si="18"/>
        <v>43144</v>
      </c>
      <c r="D605" s="96">
        <f t="shared" si="19"/>
        <v>245.03004859247301</v>
      </c>
    </row>
    <row r="606" spans="1:4" x14ac:dyDescent="0.25">
      <c r="A606" s="92">
        <v>20180214</v>
      </c>
      <c r="B606" s="92">
        <v>244.82381271759499</v>
      </c>
      <c r="C606" s="2">
        <f t="shared" si="18"/>
        <v>43145</v>
      </c>
      <c r="D606" s="96">
        <f t="shared" si="19"/>
        <v>244.82381271759499</v>
      </c>
    </row>
    <row r="607" spans="1:4" x14ac:dyDescent="0.25">
      <c r="A607" s="92">
        <v>20180215</v>
      </c>
      <c r="B607" s="92">
        <v>244.62624329510399</v>
      </c>
      <c r="C607" s="2">
        <f t="shared" si="18"/>
        <v>43146</v>
      </c>
      <c r="D607" s="96">
        <f t="shared" si="19"/>
        <v>244.62624329510399</v>
      </c>
    </row>
    <row r="608" spans="1:4" x14ac:dyDescent="0.25">
      <c r="A608" s="92">
        <v>20180216</v>
      </c>
      <c r="B608" s="92">
        <v>244.677091231909</v>
      </c>
      <c r="C608" s="2">
        <f t="shared" si="18"/>
        <v>43147</v>
      </c>
      <c r="D608" s="96">
        <f t="shared" si="19"/>
        <v>244.677091231909</v>
      </c>
    </row>
    <row r="609" spans="1:4" x14ac:dyDescent="0.25">
      <c r="A609" s="92">
        <v>20180217</v>
      </c>
      <c r="B609" s="92">
        <v>244.72793916871501</v>
      </c>
      <c r="C609" s="2">
        <f t="shared" si="18"/>
        <v>43148</v>
      </c>
      <c r="D609" s="96">
        <f t="shared" si="19"/>
        <v>244.72793916871501</v>
      </c>
    </row>
    <row r="610" spans="1:4" x14ac:dyDescent="0.25">
      <c r="A610" s="92">
        <v>20180218</v>
      </c>
      <c r="B610" s="92">
        <v>244.77878710552</v>
      </c>
      <c r="C610" s="2">
        <f t="shared" si="18"/>
        <v>43149</v>
      </c>
      <c r="D610" s="96">
        <f t="shared" si="19"/>
        <v>244.77878710552</v>
      </c>
    </row>
    <row r="611" spans="1:4" x14ac:dyDescent="0.25">
      <c r="A611" s="92">
        <v>20180219</v>
      </c>
      <c r="B611" s="92">
        <v>244.422629220809</v>
      </c>
      <c r="C611" s="2">
        <f t="shared" si="18"/>
        <v>43150</v>
      </c>
      <c r="D611" s="96">
        <f t="shared" si="19"/>
        <v>244.422629220809</v>
      </c>
    </row>
    <row r="612" spans="1:4" x14ac:dyDescent="0.25">
      <c r="A612" s="92">
        <v>20180220</v>
      </c>
      <c r="B612" s="92">
        <v>244.47407967314399</v>
      </c>
      <c r="C612" s="2">
        <f t="shared" ref="C612:C675" si="20">DATE(LEFT(A612, 4), MID(A612, 5, 2), RIGHT(A612, 2))</f>
        <v>43151</v>
      </c>
      <c r="D612" s="96">
        <f t="shared" ref="D612:D675" si="21">B612</f>
        <v>244.47407967314399</v>
      </c>
    </row>
    <row r="613" spans="1:4" x14ac:dyDescent="0.25">
      <c r="A613" s="92">
        <v>20180221</v>
      </c>
      <c r="B613" s="92">
        <v>244.42797466747001</v>
      </c>
      <c r="C613" s="2">
        <f t="shared" si="20"/>
        <v>43152</v>
      </c>
      <c r="D613" s="96">
        <f t="shared" si="21"/>
        <v>244.42797466747001</v>
      </c>
    </row>
    <row r="614" spans="1:4" x14ac:dyDescent="0.25">
      <c r="A614" s="92">
        <v>20180222</v>
      </c>
      <c r="B614" s="92">
        <v>243.44007076256699</v>
      </c>
      <c r="C614" s="2">
        <f t="shared" si="20"/>
        <v>43153</v>
      </c>
      <c r="D614" s="96">
        <f t="shared" si="21"/>
        <v>243.44007076256699</v>
      </c>
    </row>
    <row r="615" spans="1:4" x14ac:dyDescent="0.25">
      <c r="A615" s="92">
        <v>20180223</v>
      </c>
      <c r="B615" s="92">
        <v>243.32463703921201</v>
      </c>
      <c r="C615" s="2">
        <f t="shared" si="20"/>
        <v>43154</v>
      </c>
      <c r="D615" s="96">
        <f t="shared" si="21"/>
        <v>243.32463703921201</v>
      </c>
    </row>
    <row r="616" spans="1:4" x14ac:dyDescent="0.25">
      <c r="A616" s="92">
        <v>20180224</v>
      </c>
      <c r="B616" s="92">
        <v>243.37549673795999</v>
      </c>
      <c r="C616" s="2">
        <f t="shared" si="20"/>
        <v>43155</v>
      </c>
      <c r="D616" s="96">
        <f t="shared" si="21"/>
        <v>243.37549673795999</v>
      </c>
    </row>
    <row r="617" spans="1:4" x14ac:dyDescent="0.25">
      <c r="A617" s="92">
        <v>20180225</v>
      </c>
      <c r="B617" s="92">
        <v>243.42635908765999</v>
      </c>
      <c r="C617" s="2">
        <f t="shared" si="20"/>
        <v>43156</v>
      </c>
      <c r="D617" s="96">
        <f t="shared" si="21"/>
        <v>243.42635908765999</v>
      </c>
    </row>
    <row r="618" spans="1:4" x14ac:dyDescent="0.25">
      <c r="A618" s="92">
        <v>20180226</v>
      </c>
      <c r="B618" s="92">
        <v>243.84209704184801</v>
      </c>
      <c r="C618" s="2">
        <f t="shared" si="20"/>
        <v>43157</v>
      </c>
      <c r="D618" s="96">
        <f t="shared" si="21"/>
        <v>243.84209704184801</v>
      </c>
    </row>
    <row r="619" spans="1:4" x14ac:dyDescent="0.25">
      <c r="A619" s="92">
        <v>20180227</v>
      </c>
      <c r="B619" s="92">
        <v>243.76719195327601</v>
      </c>
      <c r="C619" s="2">
        <f t="shared" si="20"/>
        <v>43158</v>
      </c>
      <c r="D619" s="96">
        <f t="shared" si="21"/>
        <v>243.76719195327601</v>
      </c>
    </row>
    <row r="620" spans="1:4" x14ac:dyDescent="0.25">
      <c r="A620" s="92">
        <v>20180228</v>
      </c>
      <c r="B620" s="92">
        <v>242.72334093538601</v>
      </c>
      <c r="C620" s="2">
        <f t="shared" si="20"/>
        <v>43159</v>
      </c>
      <c r="D620" s="96">
        <f t="shared" si="21"/>
        <v>242.72334093538601</v>
      </c>
    </row>
    <row r="621" spans="1:4" x14ac:dyDescent="0.25">
      <c r="A621" s="92">
        <v>20180301</v>
      </c>
      <c r="B621" s="92">
        <v>242.497368400396</v>
      </c>
      <c r="C621" s="2">
        <f t="shared" si="20"/>
        <v>43160</v>
      </c>
      <c r="D621" s="96">
        <f t="shared" si="21"/>
        <v>242.497368400396</v>
      </c>
    </row>
    <row r="622" spans="1:4" x14ac:dyDescent="0.25">
      <c r="A622" s="92">
        <v>20180302</v>
      </c>
      <c r="B622" s="92">
        <v>242.58430676642899</v>
      </c>
      <c r="C622" s="2">
        <f t="shared" si="20"/>
        <v>43161</v>
      </c>
      <c r="D622" s="96">
        <f t="shared" si="21"/>
        <v>242.58430676642899</v>
      </c>
    </row>
    <row r="623" spans="1:4" x14ac:dyDescent="0.25">
      <c r="A623" s="92">
        <v>20180303</v>
      </c>
      <c r="B623" s="92">
        <v>242.63505012637501</v>
      </c>
      <c r="C623" s="2">
        <f t="shared" si="20"/>
        <v>43162</v>
      </c>
      <c r="D623" s="96">
        <f t="shared" si="21"/>
        <v>242.63505012637501</v>
      </c>
    </row>
    <row r="624" spans="1:4" x14ac:dyDescent="0.25">
      <c r="A624" s="92">
        <v>20180304</v>
      </c>
      <c r="B624" s="92">
        <v>242.68579416912499</v>
      </c>
      <c r="C624" s="2">
        <f t="shared" si="20"/>
        <v>43163</v>
      </c>
      <c r="D624" s="96">
        <f t="shared" si="21"/>
        <v>242.68579416912499</v>
      </c>
    </row>
    <row r="625" spans="1:4" x14ac:dyDescent="0.25">
      <c r="A625" s="92">
        <v>20180305</v>
      </c>
      <c r="B625" s="92">
        <v>242.89500431739901</v>
      </c>
      <c r="C625" s="2">
        <f t="shared" si="20"/>
        <v>43164</v>
      </c>
      <c r="D625" s="96">
        <f t="shared" si="21"/>
        <v>242.89500431739901</v>
      </c>
    </row>
    <row r="626" spans="1:4" x14ac:dyDescent="0.25">
      <c r="A626" s="92">
        <v>20180306</v>
      </c>
      <c r="B626" s="92">
        <v>242.199574543041</v>
      </c>
      <c r="C626" s="2">
        <f t="shared" si="20"/>
        <v>43165</v>
      </c>
      <c r="D626" s="96">
        <f t="shared" si="21"/>
        <v>242.199574543041</v>
      </c>
    </row>
    <row r="627" spans="1:4" x14ac:dyDescent="0.25">
      <c r="A627" s="92">
        <v>20180307</v>
      </c>
      <c r="B627" s="92">
        <v>241.911749334832</v>
      </c>
      <c r="C627" s="2">
        <f t="shared" si="20"/>
        <v>43166</v>
      </c>
      <c r="D627" s="96">
        <f t="shared" si="21"/>
        <v>241.911749334832</v>
      </c>
    </row>
    <row r="628" spans="1:4" x14ac:dyDescent="0.25">
      <c r="A628" s="92">
        <v>20180308</v>
      </c>
      <c r="B628" s="92">
        <v>241.61302191226099</v>
      </c>
      <c r="C628" s="2">
        <f t="shared" si="20"/>
        <v>43167</v>
      </c>
      <c r="D628" s="96">
        <f t="shared" si="21"/>
        <v>241.61302191226099</v>
      </c>
    </row>
    <row r="629" spans="1:4" x14ac:dyDescent="0.25">
      <c r="A629" s="92">
        <v>20180309</v>
      </c>
      <c r="B629" s="92">
        <v>240.92306388523301</v>
      </c>
      <c r="C629" s="2">
        <f t="shared" si="20"/>
        <v>43168</v>
      </c>
      <c r="D629" s="96">
        <f t="shared" si="21"/>
        <v>240.92306388523301</v>
      </c>
    </row>
    <row r="630" spans="1:4" x14ac:dyDescent="0.25">
      <c r="A630" s="92">
        <v>20180310</v>
      </c>
      <c r="B630" s="92">
        <v>240.97381749449801</v>
      </c>
      <c r="C630" s="2">
        <f t="shared" si="20"/>
        <v>43169</v>
      </c>
      <c r="D630" s="96">
        <f t="shared" si="21"/>
        <v>240.97381749449801</v>
      </c>
    </row>
    <row r="631" spans="1:4" x14ac:dyDescent="0.25">
      <c r="A631" s="92">
        <v>20180311</v>
      </c>
      <c r="B631" s="92">
        <v>241.02447432334299</v>
      </c>
      <c r="C631" s="2">
        <f t="shared" si="20"/>
        <v>43170</v>
      </c>
      <c r="D631" s="96">
        <f t="shared" si="21"/>
        <v>241.02447432334299</v>
      </c>
    </row>
    <row r="632" spans="1:4" x14ac:dyDescent="0.25">
      <c r="A632" s="92">
        <v>20180312</v>
      </c>
      <c r="B632" s="92">
        <v>240.971344391017</v>
      </c>
      <c r="C632" s="2">
        <f t="shared" si="20"/>
        <v>43171</v>
      </c>
      <c r="D632" s="96">
        <f t="shared" si="21"/>
        <v>240.971344391017</v>
      </c>
    </row>
    <row r="633" spans="1:4" x14ac:dyDescent="0.25">
      <c r="A633" s="92">
        <v>20180313</v>
      </c>
      <c r="B633" s="92">
        <v>241.880269374162</v>
      </c>
      <c r="C633" s="2">
        <f t="shared" si="20"/>
        <v>43172</v>
      </c>
      <c r="D633" s="96">
        <f t="shared" si="21"/>
        <v>241.880269374162</v>
      </c>
    </row>
    <row r="634" spans="1:4" x14ac:dyDescent="0.25">
      <c r="A634" s="92">
        <v>20180314</v>
      </c>
      <c r="B634" s="92">
        <v>242.90509262596601</v>
      </c>
      <c r="C634" s="2">
        <f t="shared" si="20"/>
        <v>43173</v>
      </c>
      <c r="D634" s="96">
        <f t="shared" si="21"/>
        <v>242.90509262596601</v>
      </c>
    </row>
    <row r="635" spans="1:4" x14ac:dyDescent="0.25">
      <c r="A635" s="92">
        <v>20180315</v>
      </c>
      <c r="B635" s="92">
        <v>243.13511399176201</v>
      </c>
      <c r="C635" s="2">
        <f t="shared" si="20"/>
        <v>43174</v>
      </c>
      <c r="D635" s="96">
        <f t="shared" si="21"/>
        <v>243.13511399176201</v>
      </c>
    </row>
    <row r="636" spans="1:4" x14ac:dyDescent="0.25">
      <c r="A636" s="92">
        <v>20180316</v>
      </c>
      <c r="B636" s="92">
        <v>242.91921516582201</v>
      </c>
      <c r="C636" s="2">
        <f t="shared" si="20"/>
        <v>43175</v>
      </c>
      <c r="D636" s="96">
        <f t="shared" si="21"/>
        <v>242.91921516582201</v>
      </c>
    </row>
    <row r="637" spans="1:4" x14ac:dyDescent="0.25">
      <c r="A637" s="92">
        <v>20180317</v>
      </c>
      <c r="B637" s="92">
        <v>242.970129071408</v>
      </c>
      <c r="C637" s="2">
        <f t="shared" si="20"/>
        <v>43176</v>
      </c>
      <c r="D637" s="96">
        <f t="shared" si="21"/>
        <v>242.970129071408</v>
      </c>
    </row>
    <row r="638" spans="1:4" x14ac:dyDescent="0.25">
      <c r="A638" s="92">
        <v>20180318</v>
      </c>
      <c r="B638" s="92">
        <v>243.02104467575401</v>
      </c>
      <c r="C638" s="2">
        <f t="shared" si="20"/>
        <v>43177</v>
      </c>
      <c r="D638" s="96">
        <f t="shared" si="21"/>
        <v>243.02104467575401</v>
      </c>
    </row>
    <row r="639" spans="1:4" x14ac:dyDescent="0.25">
      <c r="A639" s="92">
        <v>20180319</v>
      </c>
      <c r="B639" s="92">
        <v>243.27080184821199</v>
      </c>
      <c r="C639" s="2">
        <f t="shared" si="20"/>
        <v>43178</v>
      </c>
      <c r="D639" s="96">
        <f t="shared" si="21"/>
        <v>243.27080184821199</v>
      </c>
    </row>
    <row r="640" spans="1:4" x14ac:dyDescent="0.25">
      <c r="A640" s="92">
        <v>20180320</v>
      </c>
      <c r="B640" s="92">
        <v>243.21047209883301</v>
      </c>
      <c r="C640" s="2">
        <f t="shared" si="20"/>
        <v>43179</v>
      </c>
      <c r="D640" s="96">
        <f t="shared" si="21"/>
        <v>243.21047209883301</v>
      </c>
    </row>
    <row r="641" spans="1:4" x14ac:dyDescent="0.25">
      <c r="A641" s="92">
        <v>20180321</v>
      </c>
      <c r="B641" s="92">
        <v>243.129185184118</v>
      </c>
      <c r="C641" s="2">
        <f t="shared" si="20"/>
        <v>43180</v>
      </c>
      <c r="D641" s="96">
        <f t="shared" si="21"/>
        <v>243.129185184118</v>
      </c>
    </row>
    <row r="642" spans="1:4" x14ac:dyDescent="0.25">
      <c r="A642" s="92">
        <v>20180322</v>
      </c>
      <c r="B642" s="92">
        <v>242.96351451554301</v>
      </c>
      <c r="C642" s="2">
        <f t="shared" si="20"/>
        <v>43181</v>
      </c>
      <c r="D642" s="96">
        <f t="shared" si="21"/>
        <v>242.96351451554301</v>
      </c>
    </row>
    <row r="643" spans="1:4" x14ac:dyDescent="0.25">
      <c r="A643" s="92">
        <v>20180323</v>
      </c>
      <c r="B643" s="92">
        <v>242.41820497796701</v>
      </c>
      <c r="C643" s="2">
        <f t="shared" si="20"/>
        <v>43182</v>
      </c>
      <c r="D643" s="96">
        <f t="shared" si="21"/>
        <v>242.41820497796701</v>
      </c>
    </row>
    <row r="644" spans="1:4" x14ac:dyDescent="0.25">
      <c r="A644" s="92">
        <v>20180324</v>
      </c>
      <c r="B644" s="92">
        <v>242.469137012544</v>
      </c>
      <c r="C644" s="2">
        <f t="shared" si="20"/>
        <v>43183</v>
      </c>
      <c r="D644" s="96">
        <f t="shared" si="21"/>
        <v>242.469137012544</v>
      </c>
    </row>
    <row r="645" spans="1:4" x14ac:dyDescent="0.25">
      <c r="A645" s="92">
        <v>20180325</v>
      </c>
      <c r="B645" s="92">
        <v>242.52006971880999</v>
      </c>
      <c r="C645" s="2">
        <f t="shared" si="20"/>
        <v>43184</v>
      </c>
      <c r="D645" s="96">
        <f t="shared" si="21"/>
        <v>242.52006971880999</v>
      </c>
    </row>
    <row r="646" spans="1:4" x14ac:dyDescent="0.25">
      <c r="A646" s="92">
        <v>20180326</v>
      </c>
      <c r="B646" s="92">
        <v>242.436373742005</v>
      </c>
      <c r="C646" s="2">
        <f t="shared" si="20"/>
        <v>43185</v>
      </c>
      <c r="D646" s="96">
        <f t="shared" si="21"/>
        <v>242.436373742005</v>
      </c>
    </row>
    <row r="647" spans="1:4" x14ac:dyDescent="0.25">
      <c r="A647" s="92">
        <v>20180327</v>
      </c>
      <c r="B647" s="92">
        <v>242.69915799414201</v>
      </c>
      <c r="C647" s="2">
        <f t="shared" si="20"/>
        <v>43186</v>
      </c>
      <c r="D647" s="96">
        <f t="shared" si="21"/>
        <v>242.69915799414201</v>
      </c>
    </row>
    <row r="648" spans="1:4" x14ac:dyDescent="0.25">
      <c r="A648" s="92">
        <v>20180328</v>
      </c>
      <c r="B648" s="92">
        <v>243.30896359258199</v>
      </c>
      <c r="C648" s="2">
        <f t="shared" si="20"/>
        <v>43187</v>
      </c>
      <c r="D648" s="96">
        <f t="shared" si="21"/>
        <v>243.30896359258199</v>
      </c>
    </row>
    <row r="649" spans="1:4" x14ac:dyDescent="0.25">
      <c r="A649" s="92">
        <v>20180329</v>
      </c>
      <c r="B649" s="92">
        <v>244.216764678179</v>
      </c>
      <c r="C649" s="2">
        <f t="shared" si="20"/>
        <v>43188</v>
      </c>
      <c r="D649" s="96">
        <f t="shared" si="21"/>
        <v>244.216764678179</v>
      </c>
    </row>
    <row r="650" spans="1:4" x14ac:dyDescent="0.25">
      <c r="A650" s="92">
        <v>20180330</v>
      </c>
      <c r="B650" s="92">
        <v>244.26748602345401</v>
      </c>
      <c r="C650" s="2">
        <f t="shared" si="20"/>
        <v>43189</v>
      </c>
      <c r="D650" s="96">
        <f t="shared" si="21"/>
        <v>244.26748602345401</v>
      </c>
    </row>
    <row r="651" spans="1:4" x14ac:dyDescent="0.25">
      <c r="A651" s="92">
        <v>20180331</v>
      </c>
      <c r="B651" s="92">
        <v>244.31821254097301</v>
      </c>
      <c r="C651" s="2">
        <f t="shared" si="20"/>
        <v>43190</v>
      </c>
      <c r="D651" s="96">
        <f t="shared" si="21"/>
        <v>244.31821254097301</v>
      </c>
    </row>
    <row r="652" spans="1:4" x14ac:dyDescent="0.25">
      <c r="A652" s="92">
        <v>20180401</v>
      </c>
      <c r="B652" s="92">
        <v>244.36109114645799</v>
      </c>
      <c r="C652" s="2">
        <f t="shared" si="20"/>
        <v>43191</v>
      </c>
      <c r="D652" s="96">
        <f t="shared" si="21"/>
        <v>244.36109114645799</v>
      </c>
    </row>
    <row r="653" spans="1:4" x14ac:dyDescent="0.25">
      <c r="A653" s="92">
        <v>20180402</v>
      </c>
      <c r="B653" s="92">
        <v>244.780031857323</v>
      </c>
      <c r="C653" s="2">
        <f t="shared" si="20"/>
        <v>43192</v>
      </c>
      <c r="D653" s="96">
        <f t="shared" si="21"/>
        <v>244.780031857323</v>
      </c>
    </row>
    <row r="654" spans="1:4" x14ac:dyDescent="0.25">
      <c r="A654" s="92">
        <v>20180303</v>
      </c>
      <c r="B654" s="92">
        <v>242.63505012637501</v>
      </c>
      <c r="C654" s="2">
        <f t="shared" si="20"/>
        <v>43162</v>
      </c>
      <c r="D654" s="96">
        <f t="shared" si="21"/>
        <v>242.63505012637501</v>
      </c>
    </row>
    <row r="655" spans="1:4" x14ac:dyDescent="0.25">
      <c r="A655" s="92">
        <v>20180304</v>
      </c>
      <c r="B655" s="92">
        <v>242.68579416912499</v>
      </c>
      <c r="C655" s="2">
        <f t="shared" si="20"/>
        <v>43163</v>
      </c>
      <c r="D655" s="96">
        <f t="shared" si="21"/>
        <v>242.68579416912499</v>
      </c>
    </row>
    <row r="656" spans="1:4" x14ac:dyDescent="0.25">
      <c r="A656" s="92">
        <v>20180305</v>
      </c>
      <c r="B656" s="92">
        <v>242.89500431739901</v>
      </c>
      <c r="C656" s="2">
        <f t="shared" si="20"/>
        <v>43164</v>
      </c>
      <c r="D656" s="96">
        <f t="shared" si="21"/>
        <v>242.89500431739901</v>
      </c>
    </row>
    <row r="657" spans="1:4" x14ac:dyDescent="0.25">
      <c r="A657" s="92">
        <v>20180306</v>
      </c>
      <c r="B657" s="92">
        <v>242.199574543041</v>
      </c>
      <c r="C657" s="2">
        <f t="shared" si="20"/>
        <v>43165</v>
      </c>
      <c r="D657" s="96">
        <f t="shared" si="21"/>
        <v>242.199574543041</v>
      </c>
    </row>
    <row r="658" spans="1:4" x14ac:dyDescent="0.25">
      <c r="A658" s="92">
        <v>20180307</v>
      </c>
      <c r="B658" s="92">
        <v>241.911749334832</v>
      </c>
      <c r="C658" s="2">
        <f t="shared" si="20"/>
        <v>43166</v>
      </c>
      <c r="D658" s="96">
        <f t="shared" si="21"/>
        <v>241.911749334832</v>
      </c>
    </row>
    <row r="659" spans="1:4" x14ac:dyDescent="0.25">
      <c r="A659" s="92">
        <v>20180308</v>
      </c>
      <c r="B659" s="92">
        <v>241.61302191226099</v>
      </c>
      <c r="C659" s="2">
        <f t="shared" si="20"/>
        <v>43167</v>
      </c>
      <c r="D659" s="96">
        <f t="shared" si="21"/>
        <v>241.61302191226099</v>
      </c>
    </row>
    <row r="660" spans="1:4" x14ac:dyDescent="0.25">
      <c r="A660" s="92">
        <v>20180309</v>
      </c>
      <c r="B660" s="92">
        <v>240.92306388523301</v>
      </c>
      <c r="C660" s="2">
        <f t="shared" si="20"/>
        <v>43168</v>
      </c>
      <c r="D660" s="96">
        <f t="shared" si="21"/>
        <v>240.92306388523301</v>
      </c>
    </row>
    <row r="661" spans="1:4" x14ac:dyDescent="0.25">
      <c r="A661" s="92">
        <v>20180310</v>
      </c>
      <c r="B661" s="92">
        <v>240.97381749449801</v>
      </c>
      <c r="C661" s="2">
        <f t="shared" si="20"/>
        <v>43169</v>
      </c>
      <c r="D661" s="96">
        <f t="shared" si="21"/>
        <v>240.97381749449801</v>
      </c>
    </row>
    <row r="662" spans="1:4" x14ac:dyDescent="0.25">
      <c r="A662" s="92">
        <v>20180311</v>
      </c>
      <c r="B662" s="92">
        <v>241.02447432334299</v>
      </c>
      <c r="C662" s="2">
        <f t="shared" si="20"/>
        <v>43170</v>
      </c>
      <c r="D662" s="96">
        <f t="shared" si="21"/>
        <v>241.02447432334299</v>
      </c>
    </row>
    <row r="663" spans="1:4" x14ac:dyDescent="0.25">
      <c r="A663" s="92">
        <v>20180312</v>
      </c>
      <c r="B663" s="92">
        <v>240.971344391017</v>
      </c>
      <c r="C663" s="2">
        <f t="shared" si="20"/>
        <v>43171</v>
      </c>
      <c r="D663" s="96">
        <f t="shared" si="21"/>
        <v>240.971344391017</v>
      </c>
    </row>
    <row r="664" spans="1:4" x14ac:dyDescent="0.25">
      <c r="A664" s="92">
        <v>20180313</v>
      </c>
      <c r="B664" s="92">
        <v>241.880269374162</v>
      </c>
      <c r="C664" s="2">
        <f t="shared" si="20"/>
        <v>43172</v>
      </c>
      <c r="D664" s="96">
        <f t="shared" si="21"/>
        <v>241.880269374162</v>
      </c>
    </row>
    <row r="665" spans="1:4" x14ac:dyDescent="0.25">
      <c r="A665" s="92">
        <v>20180314</v>
      </c>
      <c r="B665" s="92">
        <v>242.90509262596601</v>
      </c>
      <c r="C665" s="2">
        <f t="shared" si="20"/>
        <v>43173</v>
      </c>
      <c r="D665" s="96">
        <f t="shared" si="21"/>
        <v>242.90509262596601</v>
      </c>
    </row>
    <row r="666" spans="1:4" x14ac:dyDescent="0.25">
      <c r="A666" s="92">
        <v>20180315</v>
      </c>
      <c r="B666" s="92">
        <v>243.13511399176201</v>
      </c>
      <c r="C666" s="2">
        <f t="shared" si="20"/>
        <v>43174</v>
      </c>
      <c r="D666" s="96">
        <f t="shared" si="21"/>
        <v>243.13511399176201</v>
      </c>
    </row>
    <row r="667" spans="1:4" x14ac:dyDescent="0.25">
      <c r="A667" s="92">
        <v>20180316</v>
      </c>
      <c r="B667" s="92">
        <v>242.91921516582201</v>
      </c>
      <c r="C667" s="2">
        <f t="shared" si="20"/>
        <v>43175</v>
      </c>
      <c r="D667" s="96">
        <f t="shared" si="21"/>
        <v>242.91921516582201</v>
      </c>
    </row>
    <row r="668" spans="1:4" x14ac:dyDescent="0.25">
      <c r="A668" s="92">
        <v>20180317</v>
      </c>
      <c r="B668" s="92">
        <v>242.970129071408</v>
      </c>
      <c r="C668" s="2">
        <f t="shared" si="20"/>
        <v>43176</v>
      </c>
      <c r="D668" s="96">
        <f t="shared" si="21"/>
        <v>242.970129071408</v>
      </c>
    </row>
    <row r="669" spans="1:4" x14ac:dyDescent="0.25">
      <c r="A669" s="92">
        <v>20180318</v>
      </c>
      <c r="B669" s="92">
        <v>243.02104467575401</v>
      </c>
      <c r="C669" s="2">
        <f t="shared" si="20"/>
        <v>43177</v>
      </c>
      <c r="D669" s="96">
        <f t="shared" si="21"/>
        <v>243.02104467575401</v>
      </c>
    </row>
    <row r="670" spans="1:4" x14ac:dyDescent="0.25">
      <c r="A670" s="92">
        <v>20180319</v>
      </c>
      <c r="B670" s="92">
        <v>243.27080184821199</v>
      </c>
      <c r="C670" s="2">
        <f t="shared" si="20"/>
        <v>43178</v>
      </c>
      <c r="D670" s="96">
        <f t="shared" si="21"/>
        <v>243.27080184821199</v>
      </c>
    </row>
    <row r="671" spans="1:4" x14ac:dyDescent="0.25">
      <c r="A671" s="92">
        <v>20180320</v>
      </c>
      <c r="B671" s="92">
        <v>243.21047209883301</v>
      </c>
      <c r="C671" s="2">
        <f t="shared" si="20"/>
        <v>43179</v>
      </c>
      <c r="D671" s="96">
        <f t="shared" si="21"/>
        <v>243.21047209883301</v>
      </c>
    </row>
    <row r="672" spans="1:4" x14ac:dyDescent="0.25">
      <c r="A672" s="92">
        <v>20180321</v>
      </c>
      <c r="B672" s="92">
        <v>243.129185184118</v>
      </c>
      <c r="C672" s="2">
        <f t="shared" si="20"/>
        <v>43180</v>
      </c>
      <c r="D672" s="96">
        <f t="shared" si="21"/>
        <v>243.129185184118</v>
      </c>
    </row>
    <row r="673" spans="1:4" x14ac:dyDescent="0.25">
      <c r="A673" s="92">
        <v>20180322</v>
      </c>
      <c r="B673" s="92">
        <v>242.96351451554301</v>
      </c>
      <c r="C673" s="2">
        <f t="shared" si="20"/>
        <v>43181</v>
      </c>
      <c r="D673" s="96">
        <f t="shared" si="21"/>
        <v>242.96351451554301</v>
      </c>
    </row>
    <row r="674" spans="1:4" x14ac:dyDescent="0.25">
      <c r="A674" s="92">
        <v>20180323</v>
      </c>
      <c r="B674" s="92">
        <v>242.41820497796701</v>
      </c>
      <c r="C674" s="2">
        <f t="shared" si="20"/>
        <v>43182</v>
      </c>
      <c r="D674" s="96">
        <f t="shared" si="21"/>
        <v>242.41820497796701</v>
      </c>
    </row>
    <row r="675" spans="1:4" x14ac:dyDescent="0.25">
      <c r="A675" s="92">
        <v>20180324</v>
      </c>
      <c r="B675" s="92">
        <v>242.469137012544</v>
      </c>
      <c r="C675" s="2">
        <f t="shared" si="20"/>
        <v>43183</v>
      </c>
      <c r="D675" s="96">
        <f t="shared" si="21"/>
        <v>242.469137012544</v>
      </c>
    </row>
    <row r="676" spans="1:4" x14ac:dyDescent="0.25">
      <c r="A676" s="92">
        <v>20180325</v>
      </c>
      <c r="B676" s="92">
        <v>242.52006971880999</v>
      </c>
      <c r="C676" s="2">
        <f t="shared" ref="C676:C739" si="22">DATE(LEFT(A676, 4), MID(A676, 5, 2), RIGHT(A676, 2))</f>
        <v>43184</v>
      </c>
      <c r="D676" s="96">
        <f t="shared" ref="D676:D734" si="23">B676</f>
        <v>242.52006971880999</v>
      </c>
    </row>
    <row r="677" spans="1:4" x14ac:dyDescent="0.25">
      <c r="A677" s="92">
        <v>20180326</v>
      </c>
      <c r="B677" s="92">
        <v>242.436373742005</v>
      </c>
      <c r="C677" s="2">
        <f t="shared" si="22"/>
        <v>43185</v>
      </c>
      <c r="D677" s="96">
        <f t="shared" si="23"/>
        <v>242.436373742005</v>
      </c>
    </row>
    <row r="678" spans="1:4" x14ac:dyDescent="0.25">
      <c r="A678" s="92">
        <v>20180327</v>
      </c>
      <c r="B678" s="92">
        <v>242.69915799414201</v>
      </c>
      <c r="C678" s="2">
        <f t="shared" si="22"/>
        <v>43186</v>
      </c>
      <c r="D678" s="96">
        <f t="shared" si="23"/>
        <v>242.69915799414201</v>
      </c>
    </row>
    <row r="679" spans="1:4" x14ac:dyDescent="0.25">
      <c r="A679" s="92">
        <v>20180328</v>
      </c>
      <c r="B679" s="92">
        <v>243.30896359258199</v>
      </c>
      <c r="C679" s="2">
        <f t="shared" si="22"/>
        <v>43187</v>
      </c>
      <c r="D679" s="96">
        <f t="shared" si="23"/>
        <v>243.30896359258199</v>
      </c>
    </row>
    <row r="680" spans="1:4" x14ac:dyDescent="0.25">
      <c r="A680" s="92">
        <v>20180329</v>
      </c>
      <c r="B680" s="92">
        <v>244.216764678179</v>
      </c>
      <c r="C680" s="2">
        <f t="shared" si="22"/>
        <v>43188</v>
      </c>
      <c r="D680" s="96">
        <f t="shared" si="23"/>
        <v>244.216764678179</v>
      </c>
    </row>
    <row r="681" spans="1:4" x14ac:dyDescent="0.25">
      <c r="A681" s="92">
        <v>20180330</v>
      </c>
      <c r="B681" s="92">
        <v>244.26748602345401</v>
      </c>
      <c r="C681" s="2">
        <f t="shared" si="22"/>
        <v>43189</v>
      </c>
      <c r="D681" s="96">
        <f t="shared" si="23"/>
        <v>244.26748602345401</v>
      </c>
    </row>
    <row r="682" spans="1:4" x14ac:dyDescent="0.25">
      <c r="A682" s="92">
        <v>20180331</v>
      </c>
      <c r="B682" s="92">
        <v>244.31821254097301</v>
      </c>
      <c r="C682" s="2">
        <f t="shared" si="22"/>
        <v>43190</v>
      </c>
      <c r="D682" s="96">
        <f t="shared" si="23"/>
        <v>244.31821254097301</v>
      </c>
    </row>
    <row r="683" spans="1:4" x14ac:dyDescent="0.25">
      <c r="A683" s="92">
        <v>20180401</v>
      </c>
      <c r="B683" s="92">
        <v>244.36109114645799</v>
      </c>
      <c r="C683" s="2">
        <f t="shared" si="22"/>
        <v>43191</v>
      </c>
      <c r="D683" s="96">
        <f t="shared" si="23"/>
        <v>244.36109114645799</v>
      </c>
    </row>
    <row r="684" spans="1:4" x14ac:dyDescent="0.25">
      <c r="A684" s="92">
        <v>20180402</v>
      </c>
      <c r="B684" s="92">
        <v>244.780031857323</v>
      </c>
      <c r="C684" s="2">
        <f t="shared" si="22"/>
        <v>43192</v>
      </c>
      <c r="D684" s="96">
        <f t="shared" si="23"/>
        <v>244.780031857323</v>
      </c>
    </row>
    <row r="685" spans="1:4" x14ac:dyDescent="0.25">
      <c r="A685" s="92">
        <v>20180403</v>
      </c>
      <c r="B685" s="92">
        <v>245.02739960844499</v>
      </c>
      <c r="C685" s="2">
        <f t="shared" si="22"/>
        <v>43193</v>
      </c>
      <c r="D685" s="96">
        <f t="shared" si="23"/>
        <v>245.02739960844499</v>
      </c>
    </row>
    <row r="686" spans="1:4" x14ac:dyDescent="0.25">
      <c r="A686" s="92">
        <v>20180404</v>
      </c>
      <c r="B686" s="92">
        <v>245.40894406959501</v>
      </c>
      <c r="C686" s="2">
        <f t="shared" si="22"/>
        <v>43194</v>
      </c>
      <c r="D686" s="96">
        <f t="shared" si="23"/>
        <v>245.40894406959501</v>
      </c>
    </row>
    <row r="687" spans="1:4" x14ac:dyDescent="0.25">
      <c r="A687" s="92">
        <v>20180405</v>
      </c>
      <c r="B687" s="92">
        <v>245.72193717364399</v>
      </c>
      <c r="C687" s="2">
        <f t="shared" si="22"/>
        <v>43195</v>
      </c>
      <c r="D687" s="96">
        <f t="shared" si="23"/>
        <v>245.72193717364399</v>
      </c>
    </row>
    <row r="688" spans="1:4" x14ac:dyDescent="0.25">
      <c r="A688" s="92">
        <v>20180406</v>
      </c>
      <c r="B688" s="92">
        <v>245.434948563674</v>
      </c>
      <c r="C688" s="2">
        <f t="shared" si="22"/>
        <v>43196</v>
      </c>
      <c r="D688" s="96">
        <f t="shared" si="23"/>
        <v>245.434948563674</v>
      </c>
    </row>
    <row r="689" spans="1:4" x14ac:dyDescent="0.25">
      <c r="A689" s="92">
        <v>20180407</v>
      </c>
      <c r="B689" s="92">
        <v>245.48568306026399</v>
      </c>
      <c r="C689" s="2">
        <f t="shared" si="22"/>
        <v>43197</v>
      </c>
      <c r="D689" s="96">
        <f t="shared" si="23"/>
        <v>245.48568306026399</v>
      </c>
    </row>
    <row r="690" spans="1:4" x14ac:dyDescent="0.25">
      <c r="A690" s="92">
        <v>20180408</v>
      </c>
      <c r="B690" s="92">
        <v>245.536419835673</v>
      </c>
      <c r="C690" s="2">
        <f t="shared" si="22"/>
        <v>43198</v>
      </c>
      <c r="D690" s="96">
        <f t="shared" si="23"/>
        <v>245.536419835673</v>
      </c>
    </row>
    <row r="691" spans="1:4" x14ac:dyDescent="0.25">
      <c r="A691" s="92">
        <v>20180409</v>
      </c>
      <c r="B691" s="92">
        <v>245.45118673800701</v>
      </c>
      <c r="C691" s="2">
        <f t="shared" si="22"/>
        <v>43199</v>
      </c>
      <c r="D691" s="96">
        <f t="shared" si="23"/>
        <v>245.45118673800701</v>
      </c>
    </row>
    <row r="692" spans="1:4" x14ac:dyDescent="0.25">
      <c r="A692" s="92">
        <v>20180410</v>
      </c>
      <c r="B692" s="92">
        <v>245.809851600939</v>
      </c>
      <c r="C692" s="2">
        <f t="shared" si="22"/>
        <v>43200</v>
      </c>
      <c r="D692" s="96">
        <f t="shared" si="23"/>
        <v>245.809851600939</v>
      </c>
    </row>
    <row r="693" spans="1:4" x14ac:dyDescent="0.25">
      <c r="A693" s="92">
        <v>20180411</v>
      </c>
      <c r="B693" s="92">
        <v>246.044358962584</v>
      </c>
      <c r="C693" s="2">
        <f t="shared" si="22"/>
        <v>43201</v>
      </c>
      <c r="D693" s="96">
        <f t="shared" si="23"/>
        <v>246.044358962584</v>
      </c>
    </row>
    <row r="694" spans="1:4" x14ac:dyDescent="0.25">
      <c r="A694" s="92">
        <v>20180412</v>
      </c>
      <c r="B694" s="92">
        <v>245.80090914291901</v>
      </c>
      <c r="C694" s="2">
        <f t="shared" si="22"/>
        <v>43202</v>
      </c>
      <c r="D694" s="96">
        <f t="shared" si="23"/>
        <v>245.80090914291901</v>
      </c>
    </row>
    <row r="695" spans="1:4" x14ac:dyDescent="0.25">
      <c r="A695" s="92">
        <v>20180413</v>
      </c>
      <c r="B695" s="92">
        <v>245.933972180501</v>
      </c>
      <c r="C695" s="2">
        <f t="shared" si="22"/>
        <v>43203</v>
      </c>
      <c r="D695" s="96">
        <f t="shared" si="23"/>
        <v>245.933972180501</v>
      </c>
    </row>
    <row r="696" spans="1:4" x14ac:dyDescent="0.25">
      <c r="A696" s="92">
        <v>20180414</v>
      </c>
      <c r="B696" s="92">
        <v>245.98473938908</v>
      </c>
      <c r="C696" s="2">
        <f t="shared" si="22"/>
        <v>43204</v>
      </c>
      <c r="D696" s="96">
        <f t="shared" si="23"/>
        <v>245.98473938908</v>
      </c>
    </row>
    <row r="697" spans="1:4" x14ac:dyDescent="0.25">
      <c r="A697" s="92">
        <v>20180415</v>
      </c>
      <c r="B697" s="92">
        <v>246.03550697721101</v>
      </c>
      <c r="C697" s="2">
        <f t="shared" si="22"/>
        <v>43205</v>
      </c>
      <c r="D697" s="96">
        <f t="shared" si="23"/>
        <v>246.03550697721101</v>
      </c>
    </row>
    <row r="698" spans="1:4" x14ac:dyDescent="0.25">
      <c r="A698" s="92">
        <v>20180416</v>
      </c>
      <c r="B698" s="92">
        <v>245.68367014816599</v>
      </c>
      <c r="C698" s="2">
        <f t="shared" si="22"/>
        <v>43206</v>
      </c>
      <c r="D698" s="96">
        <f t="shared" si="23"/>
        <v>245.68367014816599</v>
      </c>
    </row>
    <row r="699" spans="1:4" x14ac:dyDescent="0.25">
      <c r="A699" s="92">
        <v>20180417</v>
      </c>
      <c r="B699" s="92">
        <v>245.54546337803899</v>
      </c>
      <c r="C699" s="2">
        <f t="shared" si="22"/>
        <v>43207</v>
      </c>
      <c r="D699" s="96">
        <f t="shared" si="23"/>
        <v>245.54546337803899</v>
      </c>
    </row>
    <row r="700" spans="1:4" x14ac:dyDescent="0.25">
      <c r="A700" s="92">
        <v>20180418</v>
      </c>
      <c r="B700" s="92">
        <v>245.29061409603901</v>
      </c>
      <c r="C700" s="2">
        <f t="shared" si="22"/>
        <v>43208</v>
      </c>
      <c r="D700" s="96">
        <f t="shared" si="23"/>
        <v>245.29061409603901</v>
      </c>
    </row>
    <row r="701" spans="1:4" x14ac:dyDescent="0.25">
      <c r="A701" s="92">
        <v>20180419</v>
      </c>
      <c r="B701" s="92">
        <v>245.072351312021</v>
      </c>
      <c r="C701" s="2">
        <f t="shared" si="22"/>
        <v>43209</v>
      </c>
      <c r="D701" s="96">
        <f t="shared" si="23"/>
        <v>245.072351312021</v>
      </c>
    </row>
    <row r="702" spans="1:4" x14ac:dyDescent="0.25">
      <c r="A702" s="92">
        <v>20180420</v>
      </c>
      <c r="B702" s="92">
        <v>244.32157816075801</v>
      </c>
      <c r="C702" s="2">
        <f t="shared" si="22"/>
        <v>43210</v>
      </c>
      <c r="D702" s="96">
        <f t="shared" si="23"/>
        <v>244.32157816075801</v>
      </c>
    </row>
    <row r="703" spans="1:4" x14ac:dyDescent="0.25">
      <c r="A703" s="92">
        <v>20180421</v>
      </c>
      <c r="B703" s="92">
        <v>244.37242997375199</v>
      </c>
      <c r="C703" s="2">
        <f t="shared" si="22"/>
        <v>43211</v>
      </c>
      <c r="D703" s="96">
        <f t="shared" si="23"/>
        <v>244.37242997375199</v>
      </c>
    </row>
    <row r="704" spans="1:4" x14ac:dyDescent="0.25">
      <c r="A704" s="92">
        <v>20180422</v>
      </c>
      <c r="B704" s="92">
        <v>244.423282618249</v>
      </c>
      <c r="C704" s="2">
        <f t="shared" si="22"/>
        <v>43212</v>
      </c>
      <c r="D704" s="96">
        <f t="shared" si="23"/>
        <v>244.423282618249</v>
      </c>
    </row>
    <row r="705" spans="1:4" x14ac:dyDescent="0.25">
      <c r="A705" s="92">
        <v>20180423</v>
      </c>
      <c r="B705" s="92">
        <v>243.832894215333</v>
      </c>
      <c r="C705" s="2">
        <f t="shared" si="22"/>
        <v>43213</v>
      </c>
      <c r="D705" s="96">
        <f t="shared" si="23"/>
        <v>243.832894215333</v>
      </c>
    </row>
    <row r="706" spans="1:4" x14ac:dyDescent="0.25">
      <c r="A706" s="92">
        <v>20180424</v>
      </c>
      <c r="B706" s="92">
        <v>242.82722134675899</v>
      </c>
      <c r="C706" s="2">
        <f t="shared" si="22"/>
        <v>43214</v>
      </c>
      <c r="D706" s="96">
        <f t="shared" si="23"/>
        <v>242.82722134675899</v>
      </c>
    </row>
    <row r="707" spans="1:4" x14ac:dyDescent="0.25">
      <c r="A707" s="92">
        <v>20180425</v>
      </c>
      <c r="B707" s="92">
        <v>241.703268965007</v>
      </c>
      <c r="C707" s="2">
        <f t="shared" si="22"/>
        <v>43215</v>
      </c>
      <c r="D707" s="96">
        <f t="shared" si="23"/>
        <v>241.703268965007</v>
      </c>
    </row>
    <row r="708" spans="1:4" x14ac:dyDescent="0.25">
      <c r="A708" s="92">
        <v>20180426</v>
      </c>
      <c r="B708" s="92">
        <v>240.33252249127199</v>
      </c>
      <c r="C708" s="2">
        <f t="shared" si="22"/>
        <v>43216</v>
      </c>
      <c r="D708" s="96">
        <f t="shared" si="23"/>
        <v>240.33252249127199</v>
      </c>
    </row>
    <row r="709" spans="1:4" x14ac:dyDescent="0.25">
      <c r="A709" s="92">
        <v>20180427</v>
      </c>
      <c r="B709" s="92">
        <v>241.39760675766399</v>
      </c>
      <c r="C709" s="2">
        <f t="shared" si="22"/>
        <v>43217</v>
      </c>
      <c r="D709" s="96">
        <f t="shared" si="23"/>
        <v>241.39760675766399</v>
      </c>
    </row>
    <row r="710" spans="1:4" x14ac:dyDescent="0.25">
      <c r="A710" s="92">
        <v>20180428</v>
      </c>
      <c r="B710" s="92">
        <v>241.44846262859701</v>
      </c>
      <c r="C710" s="2">
        <f t="shared" si="22"/>
        <v>43218</v>
      </c>
      <c r="D710" s="96">
        <f t="shared" si="23"/>
        <v>241.44846262859701</v>
      </c>
    </row>
    <row r="711" spans="1:4" x14ac:dyDescent="0.25">
      <c r="A711" s="92">
        <v>20180429</v>
      </c>
      <c r="B711" s="92">
        <v>241.49931904248501</v>
      </c>
      <c r="C711" s="2">
        <f t="shared" si="22"/>
        <v>43219</v>
      </c>
      <c r="D711" s="96">
        <f t="shared" si="23"/>
        <v>241.49931904248501</v>
      </c>
    </row>
    <row r="712" spans="1:4" x14ac:dyDescent="0.25">
      <c r="A712" s="92">
        <v>20180430</v>
      </c>
      <c r="B712" s="92">
        <v>242.22126419653799</v>
      </c>
      <c r="C712" s="2">
        <f t="shared" si="22"/>
        <v>43220</v>
      </c>
      <c r="D712" s="96">
        <f t="shared" si="23"/>
        <v>242.22126419653799</v>
      </c>
    </row>
    <row r="713" spans="1:4" x14ac:dyDescent="0.25">
      <c r="A713" s="92">
        <v>20180501</v>
      </c>
      <c r="B713" s="92">
        <v>242.27196844822501</v>
      </c>
      <c r="C713" s="2">
        <f t="shared" si="22"/>
        <v>43221</v>
      </c>
      <c r="D713" s="96">
        <f t="shared" si="23"/>
        <v>242.27196844822501</v>
      </c>
    </row>
    <row r="714" spans="1:4" x14ac:dyDescent="0.25">
      <c r="A714" s="92">
        <v>20180502</v>
      </c>
      <c r="B714" s="92">
        <v>241.71388868054399</v>
      </c>
      <c r="C714" s="2">
        <f t="shared" si="22"/>
        <v>43222</v>
      </c>
      <c r="D714" s="96">
        <f t="shared" si="23"/>
        <v>241.71388868054399</v>
      </c>
    </row>
    <row r="715" spans="1:4" x14ac:dyDescent="0.25">
      <c r="A715" s="92">
        <v>20180503</v>
      </c>
      <c r="B715" s="92">
        <v>241.728020085472</v>
      </c>
      <c r="C715" s="2">
        <f t="shared" si="22"/>
        <v>43223</v>
      </c>
      <c r="D715" s="96">
        <f t="shared" si="23"/>
        <v>241.728020085472</v>
      </c>
    </row>
    <row r="716" spans="1:4" x14ac:dyDescent="0.25">
      <c r="A716" s="92">
        <v>20180504</v>
      </c>
      <c r="B716" s="92">
        <v>242.01044164102899</v>
      </c>
      <c r="C716" s="2">
        <f t="shared" si="22"/>
        <v>43224</v>
      </c>
      <c r="D716" s="96">
        <f t="shared" si="23"/>
        <v>242.01044164102899</v>
      </c>
    </row>
    <row r="717" spans="1:4" x14ac:dyDescent="0.25">
      <c r="A717" s="92">
        <v>20180505</v>
      </c>
      <c r="B717" s="92">
        <v>242.06115164843399</v>
      </c>
      <c r="C717" s="2">
        <f t="shared" si="22"/>
        <v>43225</v>
      </c>
      <c r="D717" s="96">
        <f t="shared" si="23"/>
        <v>242.06115164843399</v>
      </c>
    </row>
    <row r="718" spans="1:4" x14ac:dyDescent="0.25">
      <c r="A718" s="92">
        <v>20180506</v>
      </c>
      <c r="B718" s="92">
        <v>242.11186183299</v>
      </c>
      <c r="C718" s="2">
        <f t="shared" si="22"/>
        <v>43226</v>
      </c>
      <c r="D718" s="96">
        <f t="shared" si="23"/>
        <v>242.11186183299</v>
      </c>
    </row>
    <row r="719" spans="1:4" x14ac:dyDescent="0.25">
      <c r="A719" s="92">
        <v>20180507</v>
      </c>
      <c r="B719" s="92">
        <v>241.34210320291899</v>
      </c>
      <c r="C719" s="2">
        <f t="shared" si="22"/>
        <v>43227</v>
      </c>
      <c r="D719" s="96">
        <f t="shared" si="23"/>
        <v>241.34210320291899</v>
      </c>
    </row>
    <row r="720" spans="1:4" x14ac:dyDescent="0.25">
      <c r="A720" s="92">
        <v>20180508</v>
      </c>
      <c r="B720" s="92">
        <v>239.365757228387</v>
      </c>
      <c r="C720" s="2">
        <f t="shared" si="22"/>
        <v>43228</v>
      </c>
      <c r="D720" s="96">
        <f t="shared" si="23"/>
        <v>239.365757228387</v>
      </c>
    </row>
    <row r="721" spans="1:4" x14ac:dyDescent="0.25">
      <c r="A721" s="92">
        <v>20180509</v>
      </c>
      <c r="B721" s="92">
        <v>238.15017901067301</v>
      </c>
      <c r="C721" s="2">
        <f t="shared" si="22"/>
        <v>43229</v>
      </c>
      <c r="D721" s="96">
        <f t="shared" si="23"/>
        <v>238.15017901067301</v>
      </c>
    </row>
    <row r="722" spans="1:4" x14ac:dyDescent="0.25">
      <c r="A722" s="92">
        <v>20180510</v>
      </c>
      <c r="B722" s="92">
        <v>238.20089413243599</v>
      </c>
      <c r="C722" s="2">
        <f t="shared" si="22"/>
        <v>43230</v>
      </c>
      <c r="D722" s="96">
        <f t="shared" si="23"/>
        <v>238.20089413243599</v>
      </c>
    </row>
    <row r="723" spans="1:4" x14ac:dyDescent="0.25">
      <c r="A723" s="92">
        <v>20180511</v>
      </c>
      <c r="B723" s="92">
        <v>238.88412247533699</v>
      </c>
      <c r="C723" s="2">
        <f t="shared" si="22"/>
        <v>43231</v>
      </c>
      <c r="D723" s="96">
        <f t="shared" si="23"/>
        <v>238.88412247533699</v>
      </c>
    </row>
    <row r="724" spans="1:4" x14ac:dyDescent="0.25">
      <c r="A724" s="92">
        <v>20180512</v>
      </c>
      <c r="B724" s="92">
        <v>238.934827714714</v>
      </c>
      <c r="C724" s="2">
        <f t="shared" si="22"/>
        <v>43232</v>
      </c>
      <c r="D724" s="96">
        <f t="shared" si="23"/>
        <v>238.934827714714</v>
      </c>
    </row>
    <row r="725" spans="1:4" x14ac:dyDescent="0.25">
      <c r="A725" s="92">
        <v>20180513</v>
      </c>
      <c r="B725" s="92">
        <v>238.98553307265999</v>
      </c>
      <c r="C725" s="2">
        <f t="shared" si="22"/>
        <v>43233</v>
      </c>
      <c r="D725" s="96">
        <f t="shared" si="23"/>
        <v>238.98553307265999</v>
      </c>
    </row>
    <row r="726" spans="1:4" x14ac:dyDescent="0.25">
      <c r="A726" s="92">
        <v>20180514</v>
      </c>
      <c r="B726" s="92">
        <v>239.55525917469799</v>
      </c>
      <c r="C726" s="2">
        <f t="shared" si="22"/>
        <v>43234</v>
      </c>
      <c r="D726" s="96">
        <f t="shared" si="23"/>
        <v>239.55525917469799</v>
      </c>
    </row>
    <row r="727" spans="1:4" x14ac:dyDescent="0.25">
      <c r="A727" s="92">
        <v>20180515</v>
      </c>
      <c r="B727" s="92">
        <v>239.849332774136</v>
      </c>
      <c r="C727" s="2">
        <f t="shared" si="22"/>
        <v>43235</v>
      </c>
      <c r="D727" s="96">
        <f t="shared" si="23"/>
        <v>239.849332774136</v>
      </c>
    </row>
    <row r="728" spans="1:4" x14ac:dyDescent="0.25">
      <c r="A728" s="92">
        <v>20180516</v>
      </c>
      <c r="B728" s="92">
        <v>238.725108580295</v>
      </c>
      <c r="C728" s="2">
        <f t="shared" si="22"/>
        <v>43236</v>
      </c>
      <c r="D728" s="96">
        <f t="shared" si="23"/>
        <v>238.725108580295</v>
      </c>
    </row>
    <row r="729" spans="1:4" x14ac:dyDescent="0.25">
      <c r="A729" s="92">
        <v>20180517</v>
      </c>
      <c r="B729" s="92">
        <v>238.447089880535</v>
      </c>
      <c r="C729" s="2">
        <f t="shared" si="22"/>
        <v>43237</v>
      </c>
      <c r="D729" s="96">
        <f t="shared" si="23"/>
        <v>238.447089880535</v>
      </c>
    </row>
    <row r="730" spans="1:4" x14ac:dyDescent="0.25">
      <c r="A730" s="92">
        <v>20180518</v>
      </c>
      <c r="B730" s="92">
        <v>237.324282247718</v>
      </c>
      <c r="C730" s="2">
        <f t="shared" si="22"/>
        <v>43238</v>
      </c>
      <c r="D730" s="96">
        <f t="shared" si="23"/>
        <v>237.324282247718</v>
      </c>
    </row>
    <row r="731" spans="1:4" x14ac:dyDescent="0.25">
      <c r="A731" s="92">
        <v>20180519</v>
      </c>
      <c r="B731" s="92">
        <v>237.37533725085299</v>
      </c>
      <c r="C731" s="2">
        <f t="shared" si="22"/>
        <v>43239</v>
      </c>
      <c r="D731" s="96">
        <f t="shared" si="23"/>
        <v>237.37533725085299</v>
      </c>
    </row>
    <row r="732" spans="1:4" x14ac:dyDescent="0.25">
      <c r="A732" s="92">
        <v>20180520</v>
      </c>
      <c r="B732" s="92">
        <v>237.42639318208199</v>
      </c>
      <c r="C732" s="2">
        <f t="shared" si="22"/>
        <v>43240</v>
      </c>
      <c r="D732" s="96">
        <f t="shared" si="23"/>
        <v>237.42639318208199</v>
      </c>
    </row>
    <row r="733" spans="1:4" x14ac:dyDescent="0.25">
      <c r="A733" s="92">
        <v>20180521</v>
      </c>
      <c r="B733" s="92">
        <v>235.84919070032799</v>
      </c>
      <c r="C733" s="2">
        <f t="shared" si="22"/>
        <v>43241</v>
      </c>
      <c r="D733" s="96">
        <f t="shared" si="23"/>
        <v>235.84919070032799</v>
      </c>
    </row>
    <row r="734" spans="1:4" x14ac:dyDescent="0.25">
      <c r="A734" s="92">
        <v>20180522</v>
      </c>
      <c r="B734" s="92">
        <v>235.33353112743001</v>
      </c>
      <c r="C734" s="2">
        <f t="shared" si="22"/>
        <v>43242</v>
      </c>
      <c r="D734" s="96">
        <f t="shared" si="23"/>
        <v>235.33353112743001</v>
      </c>
    </row>
    <row r="735" spans="1:4" x14ac:dyDescent="0.25">
      <c r="A735" s="92">
        <v>20180523</v>
      </c>
      <c r="B735" s="92">
        <v>234.500946992916</v>
      </c>
      <c r="C735" s="2">
        <f t="shared" si="22"/>
        <v>43243</v>
      </c>
      <c r="D735" s="96">
        <f>B735</f>
        <v>234.500946992916</v>
      </c>
    </row>
    <row r="736" spans="1:4" x14ac:dyDescent="0.25">
      <c r="A736" s="92">
        <v>20180524</v>
      </c>
      <c r="B736" s="92">
        <v>234.83855753253701</v>
      </c>
      <c r="C736" s="2">
        <f t="shared" si="22"/>
        <v>43244</v>
      </c>
      <c r="D736" s="96">
        <f t="shared" ref="D736:D748" si="24">B736</f>
        <v>234.83855753253701</v>
      </c>
    </row>
    <row r="737" spans="1:4" x14ac:dyDescent="0.25">
      <c r="A737" s="92">
        <v>20180525</v>
      </c>
      <c r="B737" s="92">
        <v>235.80715886460601</v>
      </c>
      <c r="C737" s="2">
        <f t="shared" si="22"/>
        <v>43245</v>
      </c>
      <c r="D737" s="96">
        <f t="shared" si="24"/>
        <v>235.80715886460601</v>
      </c>
    </row>
    <row r="738" spans="1:4" x14ac:dyDescent="0.25">
      <c r="A738" s="92">
        <v>20180526</v>
      </c>
      <c r="B738" s="92">
        <v>235.85823304965399</v>
      </c>
      <c r="C738" s="2">
        <f t="shared" si="22"/>
        <v>43246</v>
      </c>
      <c r="D738" s="96">
        <f t="shared" si="24"/>
        <v>235.85823304965399</v>
      </c>
    </row>
    <row r="739" spans="1:4" x14ac:dyDescent="0.25">
      <c r="A739" s="92">
        <v>20180527</v>
      </c>
      <c r="B739" s="92">
        <v>235.90930821277499</v>
      </c>
      <c r="C739" s="2">
        <f t="shared" si="22"/>
        <v>43247</v>
      </c>
      <c r="D739" s="96">
        <f t="shared" si="24"/>
        <v>235.90930821277499</v>
      </c>
    </row>
    <row r="740" spans="1:4" x14ac:dyDescent="0.25">
      <c r="A740" s="92">
        <v>20180528</v>
      </c>
      <c r="B740" s="92">
        <v>238.26733764958101</v>
      </c>
      <c r="C740" s="2">
        <f t="shared" ref="C740:C803" si="25">DATE(LEFT(A740, 4), MID(A740, 5, 2), RIGHT(A740, 2))</f>
        <v>43248</v>
      </c>
      <c r="D740" s="96">
        <f t="shared" si="24"/>
        <v>238.26733764958101</v>
      </c>
    </row>
    <row r="741" spans="1:4" x14ac:dyDescent="0.25">
      <c r="A741" s="92">
        <v>20180529</v>
      </c>
      <c r="B741" s="92">
        <v>238.318409420216</v>
      </c>
      <c r="C741" s="2">
        <f t="shared" si="25"/>
        <v>43249</v>
      </c>
      <c r="D741" s="96">
        <f t="shared" si="24"/>
        <v>238.318409420216</v>
      </c>
    </row>
    <row r="742" spans="1:4" x14ac:dyDescent="0.25">
      <c r="A742" s="92">
        <v>20180530</v>
      </c>
      <c r="B742" s="92">
        <v>238.62051676828801</v>
      </c>
      <c r="C742" s="2">
        <f t="shared" si="25"/>
        <v>43250</v>
      </c>
      <c r="D742" s="96">
        <f t="shared" si="24"/>
        <v>238.62051676828801</v>
      </c>
    </row>
    <row r="743" spans="1:4" x14ac:dyDescent="0.25">
      <c r="A743" s="92">
        <v>20180531</v>
      </c>
      <c r="B743" s="92">
        <v>240.60286213254901</v>
      </c>
      <c r="C743" s="2">
        <f t="shared" si="25"/>
        <v>43251</v>
      </c>
      <c r="D743" s="96">
        <f t="shared" si="24"/>
        <v>240.60286213254901</v>
      </c>
    </row>
    <row r="744" spans="1:4" x14ac:dyDescent="0.25">
      <c r="A744" s="92">
        <v>20180601</v>
      </c>
      <c r="B744" s="92">
        <v>240.645827703572</v>
      </c>
      <c r="C744" s="2">
        <f t="shared" si="25"/>
        <v>43252</v>
      </c>
      <c r="D744" s="96">
        <f t="shared" si="24"/>
        <v>240.645827703572</v>
      </c>
    </row>
    <row r="745" spans="1:4" x14ac:dyDescent="0.25">
      <c r="A745" s="92">
        <v>20180602</v>
      </c>
      <c r="B745" s="92">
        <v>240.697084506442</v>
      </c>
      <c r="C745" s="2">
        <f t="shared" si="25"/>
        <v>43253</v>
      </c>
      <c r="D745" s="96">
        <f t="shared" si="24"/>
        <v>240.697084506442</v>
      </c>
    </row>
    <row r="746" spans="1:4" x14ac:dyDescent="0.25">
      <c r="A746" s="92">
        <v>20180603</v>
      </c>
      <c r="B746" s="92">
        <v>240.74834414301699</v>
      </c>
      <c r="C746" s="2">
        <f t="shared" si="25"/>
        <v>43254</v>
      </c>
      <c r="D746" s="96">
        <f t="shared" si="24"/>
        <v>240.74834414301699</v>
      </c>
    </row>
    <row r="747" spans="1:4" x14ac:dyDescent="0.25">
      <c r="A747" s="92">
        <v>20180604</v>
      </c>
      <c r="B747" s="92">
        <v>241.25708234273901</v>
      </c>
      <c r="C747" s="2">
        <f t="shared" si="25"/>
        <v>43255</v>
      </c>
      <c r="D747" s="96">
        <f t="shared" si="24"/>
        <v>241.25708234273901</v>
      </c>
    </row>
    <row r="748" spans="1:4" x14ac:dyDescent="0.25">
      <c r="A748" s="92">
        <v>20180605</v>
      </c>
      <c r="B748" s="92">
        <v>240.82544817716399</v>
      </c>
      <c r="C748" s="2">
        <f t="shared" si="25"/>
        <v>43256</v>
      </c>
      <c r="D748" s="96">
        <f t="shared" si="24"/>
        <v>240.82544817716399</v>
      </c>
    </row>
    <row r="749" spans="1:4" x14ac:dyDescent="0.25">
      <c r="A749" s="92">
        <v>20180606</v>
      </c>
      <c r="B749" s="92">
        <v>239.852044613137</v>
      </c>
      <c r="C749" s="2">
        <f t="shared" si="25"/>
        <v>43257</v>
      </c>
      <c r="D749" s="96">
        <f>B749</f>
        <v>239.852044613137</v>
      </c>
    </row>
    <row r="750" spans="1:4" x14ac:dyDescent="0.25">
      <c r="A750" s="92">
        <v>20180607</v>
      </c>
      <c r="B750" s="92">
        <v>239.305963595245</v>
      </c>
      <c r="C750" s="2">
        <f t="shared" si="25"/>
        <v>43258</v>
      </c>
      <c r="D750" s="96">
        <f t="shared" ref="D750:D813" si="26">B750</f>
        <v>239.305963595245</v>
      </c>
    </row>
    <row r="751" spans="1:4" x14ac:dyDescent="0.25">
      <c r="A751" s="92">
        <v>20180608</v>
      </c>
      <c r="B751" s="92">
        <v>238.979408695237</v>
      </c>
      <c r="C751" s="2">
        <f t="shared" si="25"/>
        <v>43259</v>
      </c>
      <c r="D751" s="96">
        <f t="shared" si="26"/>
        <v>238.979408695237</v>
      </c>
    </row>
    <row r="752" spans="1:4" x14ac:dyDescent="0.25">
      <c r="A752" s="92">
        <v>20180609</v>
      </c>
      <c r="B752" s="92">
        <v>239.030678357254</v>
      </c>
      <c r="C752" s="2">
        <f t="shared" si="25"/>
        <v>43260</v>
      </c>
      <c r="D752" s="96">
        <f t="shared" si="26"/>
        <v>239.030678357254</v>
      </c>
    </row>
    <row r="753" spans="1:4" x14ac:dyDescent="0.25">
      <c r="A753" s="92">
        <v>20180610</v>
      </c>
      <c r="B753" s="92">
        <v>239.08194857451801</v>
      </c>
      <c r="C753" s="2">
        <f t="shared" si="25"/>
        <v>43261</v>
      </c>
      <c r="D753" s="96">
        <f t="shared" si="26"/>
        <v>239.08194857451801</v>
      </c>
    </row>
    <row r="754" spans="1:4" x14ac:dyDescent="0.25">
      <c r="A754" s="92">
        <v>20180611</v>
      </c>
      <c r="B754" s="92">
        <v>239.13323732313</v>
      </c>
      <c r="C754" s="2">
        <f t="shared" si="25"/>
        <v>43262</v>
      </c>
      <c r="D754" s="96">
        <f t="shared" si="26"/>
        <v>239.13323732313</v>
      </c>
    </row>
    <row r="755" spans="1:4" x14ac:dyDescent="0.25">
      <c r="A755" s="92">
        <v>20180612</v>
      </c>
      <c r="B755" s="92">
        <v>239.184530459559</v>
      </c>
      <c r="C755" s="2">
        <f t="shared" si="25"/>
        <v>43263</v>
      </c>
      <c r="D755" s="96">
        <f t="shared" si="26"/>
        <v>239.184530459559</v>
      </c>
    </row>
    <row r="756" spans="1:4" x14ac:dyDescent="0.25">
      <c r="A756" s="92">
        <v>20180613</v>
      </c>
      <c r="B756" s="92">
        <v>239.23582541689299</v>
      </c>
      <c r="C756" s="2">
        <f t="shared" si="25"/>
        <v>43264</v>
      </c>
      <c r="D756" s="96">
        <f t="shared" si="26"/>
        <v>239.23582541689299</v>
      </c>
    </row>
    <row r="757" spans="1:4" x14ac:dyDescent="0.25">
      <c r="A757" s="92">
        <v>20180614</v>
      </c>
      <c r="B757" s="92">
        <v>239.287122986448</v>
      </c>
      <c r="C757" s="2">
        <f t="shared" si="25"/>
        <v>43265</v>
      </c>
      <c r="D757" s="96">
        <f t="shared" si="26"/>
        <v>239.287122986448</v>
      </c>
    </row>
    <row r="758" spans="1:4" x14ac:dyDescent="0.25">
      <c r="A758" s="92">
        <v>20180615</v>
      </c>
      <c r="B758" s="92">
        <v>239.338422546771</v>
      </c>
      <c r="C758" s="2">
        <f t="shared" si="25"/>
        <v>43266</v>
      </c>
      <c r="D758" s="96">
        <f t="shared" si="26"/>
        <v>239.338422546771</v>
      </c>
    </row>
    <row r="759" spans="1:4" x14ac:dyDescent="0.25">
      <c r="A759" s="92">
        <v>20180616</v>
      </c>
      <c r="B759" s="92">
        <v>239.38981443078001</v>
      </c>
      <c r="C759" s="2">
        <f t="shared" si="25"/>
        <v>43267</v>
      </c>
      <c r="D759" s="96">
        <f t="shared" si="26"/>
        <v>239.38981443078001</v>
      </c>
    </row>
    <row r="760" spans="1:4" x14ac:dyDescent="0.25">
      <c r="A760" s="92">
        <v>20180617</v>
      </c>
      <c r="B760" s="92">
        <v>239.441209099725</v>
      </c>
      <c r="C760" s="2">
        <f t="shared" si="25"/>
        <v>43268</v>
      </c>
      <c r="D760" s="96">
        <f t="shared" si="26"/>
        <v>239.441209099725</v>
      </c>
    </row>
    <row r="761" spans="1:4" x14ac:dyDescent="0.25">
      <c r="A761" s="92">
        <v>20180618</v>
      </c>
      <c r="B761" s="92">
        <v>239.492605559118</v>
      </c>
      <c r="C761" s="2">
        <f t="shared" si="25"/>
        <v>43269</v>
      </c>
      <c r="D761" s="96">
        <f t="shared" si="26"/>
        <v>239.492605559118</v>
      </c>
    </row>
    <row r="762" spans="1:4" x14ac:dyDescent="0.25">
      <c r="A762" s="92">
        <v>20180619</v>
      </c>
      <c r="B762" s="92">
        <v>239.54400271113599</v>
      </c>
      <c r="C762" s="2">
        <f t="shared" si="25"/>
        <v>43270</v>
      </c>
      <c r="D762" s="96">
        <f t="shared" si="26"/>
        <v>239.54400271113599</v>
      </c>
    </row>
    <row r="763" spans="1:4" x14ac:dyDescent="0.25">
      <c r="A763" s="92">
        <v>20180620</v>
      </c>
      <c r="B763" s="92">
        <v>239.595402559024</v>
      </c>
      <c r="C763" s="2">
        <f t="shared" si="25"/>
        <v>43271</v>
      </c>
      <c r="D763" s="96">
        <f t="shared" si="26"/>
        <v>239.595402559024</v>
      </c>
    </row>
    <row r="764" spans="1:4" x14ac:dyDescent="0.25">
      <c r="A764" s="92">
        <v>20180621</v>
      </c>
      <c r="B764" s="92">
        <v>237.35786862510599</v>
      </c>
      <c r="C764" s="2">
        <f t="shared" si="25"/>
        <v>43272</v>
      </c>
      <c r="D764" s="96">
        <f t="shared" si="26"/>
        <v>237.35786862510599</v>
      </c>
    </row>
    <row r="765" spans="1:4" x14ac:dyDescent="0.25">
      <c r="A765" s="92">
        <v>20180622</v>
      </c>
      <c r="B765" s="92">
        <v>236.344724222259</v>
      </c>
      <c r="C765" s="2">
        <f t="shared" si="25"/>
        <v>43273</v>
      </c>
      <c r="D765" s="96">
        <f t="shared" si="26"/>
        <v>236.344724222259</v>
      </c>
    </row>
    <row r="766" spans="1:4" x14ac:dyDescent="0.25">
      <c r="A766" s="92">
        <v>20180623</v>
      </c>
      <c r="B766" s="92">
        <v>236.39612932832901</v>
      </c>
      <c r="C766" s="2">
        <f t="shared" si="25"/>
        <v>43274</v>
      </c>
      <c r="D766" s="96">
        <f t="shared" si="26"/>
        <v>236.39612932832901</v>
      </c>
    </row>
    <row r="767" spans="1:4" x14ac:dyDescent="0.25">
      <c r="A767" s="92">
        <v>20180624</v>
      </c>
      <c r="B767" s="92">
        <v>236.447539674708</v>
      </c>
      <c r="C767" s="2">
        <f t="shared" si="25"/>
        <v>43275</v>
      </c>
      <c r="D767" s="96">
        <f t="shared" si="26"/>
        <v>236.447539674708</v>
      </c>
    </row>
    <row r="768" spans="1:4" x14ac:dyDescent="0.25">
      <c r="A768" s="92">
        <v>20180625</v>
      </c>
      <c r="B768" s="92">
        <v>235.90440731176699</v>
      </c>
      <c r="C768" s="2">
        <f t="shared" si="25"/>
        <v>43276</v>
      </c>
      <c r="D768" s="96">
        <f t="shared" si="26"/>
        <v>235.90440731176699</v>
      </c>
    </row>
    <row r="769" spans="1:4" x14ac:dyDescent="0.25">
      <c r="A769" s="92">
        <v>20180626</v>
      </c>
      <c r="B769" s="92">
        <v>234.12462578920099</v>
      </c>
      <c r="C769" s="2">
        <f t="shared" si="25"/>
        <v>43277</v>
      </c>
      <c r="D769" s="96">
        <f t="shared" si="26"/>
        <v>234.12462578920099</v>
      </c>
    </row>
    <row r="770" spans="1:4" x14ac:dyDescent="0.25">
      <c r="A770" s="92">
        <v>20180627</v>
      </c>
      <c r="B770" s="92">
        <v>234.17603866715601</v>
      </c>
      <c r="C770" s="2">
        <f t="shared" si="25"/>
        <v>43278</v>
      </c>
      <c r="D770" s="96">
        <f t="shared" si="26"/>
        <v>234.17603866715601</v>
      </c>
    </row>
    <row r="771" spans="1:4" x14ac:dyDescent="0.25">
      <c r="A771" s="92">
        <v>20180628</v>
      </c>
      <c r="B771" s="92">
        <v>231.85860346086201</v>
      </c>
      <c r="C771" s="2">
        <f t="shared" si="25"/>
        <v>43279</v>
      </c>
      <c r="D771" s="96">
        <f t="shared" si="26"/>
        <v>231.85860346086201</v>
      </c>
    </row>
    <row r="772" spans="1:4" x14ac:dyDescent="0.25">
      <c r="A772" s="92">
        <v>20180629</v>
      </c>
      <c r="B772" s="92">
        <v>233.020615982674</v>
      </c>
      <c r="C772" s="2">
        <f t="shared" si="25"/>
        <v>43280</v>
      </c>
      <c r="D772" s="96">
        <f t="shared" si="26"/>
        <v>233.020615982674</v>
      </c>
    </row>
    <row r="773" spans="1:4" x14ac:dyDescent="0.25">
      <c r="A773" s="92">
        <v>20180701</v>
      </c>
      <c r="B773" s="92">
        <v>233.12328121429999</v>
      </c>
      <c r="C773" s="2">
        <f t="shared" si="25"/>
        <v>43282</v>
      </c>
      <c r="D773" s="96">
        <f t="shared" si="26"/>
        <v>233.12328121429999</v>
      </c>
    </row>
    <row r="774" spans="1:4" x14ac:dyDescent="0.25">
      <c r="A774" s="92">
        <v>20180702</v>
      </c>
      <c r="B774" s="92">
        <v>232.841955473848</v>
      </c>
      <c r="C774" s="2">
        <f t="shared" si="25"/>
        <v>43283</v>
      </c>
      <c r="D774" s="96">
        <f t="shared" si="26"/>
        <v>232.841955473848</v>
      </c>
    </row>
    <row r="775" spans="1:4" x14ac:dyDescent="0.25">
      <c r="A775" s="92">
        <v>20180703</v>
      </c>
      <c r="B775" s="92">
        <v>232.06039700917299</v>
      </c>
      <c r="C775" s="2">
        <f t="shared" si="25"/>
        <v>43284</v>
      </c>
      <c r="D775" s="96">
        <f t="shared" si="26"/>
        <v>232.06039700917299</v>
      </c>
    </row>
    <row r="776" spans="1:4" x14ac:dyDescent="0.25">
      <c r="A776" s="92">
        <v>20180704</v>
      </c>
      <c r="B776" s="92">
        <v>232.804633376597</v>
      </c>
      <c r="C776" s="2">
        <f t="shared" si="25"/>
        <v>43285</v>
      </c>
      <c r="D776" s="96">
        <f t="shared" si="26"/>
        <v>232.804633376597</v>
      </c>
    </row>
    <row r="777" spans="1:4" x14ac:dyDescent="0.25">
      <c r="A777" s="92">
        <v>20180705</v>
      </c>
      <c r="B777" s="92">
        <v>233.27340590847001</v>
      </c>
      <c r="C777" s="2">
        <f t="shared" si="25"/>
        <v>43286</v>
      </c>
      <c r="D777" s="96">
        <f t="shared" si="26"/>
        <v>233.27340590847001</v>
      </c>
    </row>
    <row r="778" spans="1:4" x14ac:dyDescent="0.25">
      <c r="A778" s="92">
        <v>20180706</v>
      </c>
      <c r="B778" s="92">
        <v>234.27759447723199</v>
      </c>
      <c r="C778" s="2">
        <f t="shared" si="25"/>
        <v>43287</v>
      </c>
      <c r="D778" s="96">
        <f t="shared" si="26"/>
        <v>234.27759447723199</v>
      </c>
    </row>
    <row r="779" spans="1:4" x14ac:dyDescent="0.25">
      <c r="A779" s="92">
        <v>20180707</v>
      </c>
      <c r="B779" s="92">
        <v>234.32893734687099</v>
      </c>
      <c r="C779" s="2">
        <f t="shared" si="25"/>
        <v>43288</v>
      </c>
      <c r="D779" s="96">
        <f t="shared" si="26"/>
        <v>234.32893734687099</v>
      </c>
    </row>
    <row r="780" spans="1:4" x14ac:dyDescent="0.25">
      <c r="A780" s="92">
        <v>20180708</v>
      </c>
      <c r="B780" s="92">
        <v>234.38028273102501</v>
      </c>
      <c r="C780" s="2">
        <f t="shared" si="25"/>
        <v>43289</v>
      </c>
      <c r="D780" s="96">
        <f t="shared" si="26"/>
        <v>234.38028273102501</v>
      </c>
    </row>
    <row r="781" spans="1:4" x14ac:dyDescent="0.25">
      <c r="A781" s="92">
        <v>20180709</v>
      </c>
      <c r="B781" s="92">
        <v>236.42599648603601</v>
      </c>
      <c r="C781" s="2">
        <f t="shared" si="25"/>
        <v>43290</v>
      </c>
      <c r="D781" s="96">
        <f t="shared" si="26"/>
        <v>236.42599648603601</v>
      </c>
    </row>
    <row r="782" spans="1:4" x14ac:dyDescent="0.25">
      <c r="A782" s="92">
        <v>20180710</v>
      </c>
      <c r="B782" s="92">
        <v>237.88951294942299</v>
      </c>
      <c r="C782" s="2">
        <f t="shared" si="25"/>
        <v>43291</v>
      </c>
      <c r="D782" s="96">
        <f t="shared" si="26"/>
        <v>237.88951294942299</v>
      </c>
    </row>
    <row r="783" spans="1:4" x14ac:dyDescent="0.25">
      <c r="A783" s="92">
        <v>20180711</v>
      </c>
      <c r="B783" s="92">
        <v>237.14907900271999</v>
      </c>
      <c r="C783" s="2">
        <f t="shared" si="25"/>
        <v>43292</v>
      </c>
      <c r="D783" s="96">
        <f t="shared" si="26"/>
        <v>237.14907900271999</v>
      </c>
    </row>
    <row r="784" spans="1:4" x14ac:dyDescent="0.25">
      <c r="A784" s="92">
        <v>20180712</v>
      </c>
      <c r="B784" s="92">
        <v>236.45017333423399</v>
      </c>
      <c r="C784" s="2">
        <f t="shared" si="25"/>
        <v>43293</v>
      </c>
      <c r="D784" s="96">
        <f t="shared" si="26"/>
        <v>236.45017333423399</v>
      </c>
    </row>
    <row r="785" spans="1:4" x14ac:dyDescent="0.25">
      <c r="A785" s="92">
        <v>20180713</v>
      </c>
      <c r="B785" s="92">
        <v>236.85347120666401</v>
      </c>
      <c r="C785" s="2">
        <f t="shared" si="25"/>
        <v>43294</v>
      </c>
      <c r="D785" s="96">
        <f t="shared" si="26"/>
        <v>236.85347120666401</v>
      </c>
    </row>
    <row r="786" spans="1:4" x14ac:dyDescent="0.25">
      <c r="A786" s="92">
        <v>20180714</v>
      </c>
      <c r="B786" s="92">
        <v>236.90482918599</v>
      </c>
      <c r="C786" s="2">
        <f t="shared" si="25"/>
        <v>43295</v>
      </c>
      <c r="D786" s="96">
        <f t="shared" si="26"/>
        <v>236.90482918599</v>
      </c>
    </row>
    <row r="787" spans="1:4" x14ac:dyDescent="0.25">
      <c r="A787" s="92">
        <v>20180715</v>
      </c>
      <c r="B787" s="92">
        <v>236.95618737399701</v>
      </c>
      <c r="C787" s="2">
        <f t="shared" si="25"/>
        <v>43296</v>
      </c>
      <c r="D787" s="96">
        <f t="shared" si="26"/>
        <v>236.95618737399701</v>
      </c>
    </row>
    <row r="788" spans="1:4" x14ac:dyDescent="0.25">
      <c r="A788" s="92">
        <v>20180716</v>
      </c>
      <c r="B788" s="92">
        <v>236.67100384478999</v>
      </c>
      <c r="C788" s="2">
        <f t="shared" si="25"/>
        <v>43297</v>
      </c>
      <c r="D788" s="96">
        <f t="shared" si="26"/>
        <v>236.67100384478999</v>
      </c>
    </row>
    <row r="789" spans="1:4" x14ac:dyDescent="0.25">
      <c r="A789" s="92">
        <v>20180717</v>
      </c>
      <c r="B789" s="92">
        <v>236.39534299497601</v>
      </c>
      <c r="C789" s="2">
        <f t="shared" si="25"/>
        <v>43298</v>
      </c>
      <c r="D789" s="96">
        <f t="shared" si="26"/>
        <v>236.39534299497601</v>
      </c>
    </row>
    <row r="790" spans="1:4" x14ac:dyDescent="0.25">
      <c r="A790" s="92">
        <v>20180718</v>
      </c>
      <c r="B790" s="92">
        <v>235.970003228541</v>
      </c>
      <c r="C790" s="2">
        <f t="shared" si="25"/>
        <v>43299</v>
      </c>
      <c r="D790" s="96">
        <f t="shared" si="26"/>
        <v>235.970003228541</v>
      </c>
    </row>
    <row r="791" spans="1:4" x14ac:dyDescent="0.25">
      <c r="A791" s="92">
        <v>20180719</v>
      </c>
      <c r="B791" s="92">
        <v>234.82963494219601</v>
      </c>
      <c r="C791" s="2">
        <f t="shared" si="25"/>
        <v>43300</v>
      </c>
      <c r="D791" s="96">
        <f t="shared" si="26"/>
        <v>234.82963494219601</v>
      </c>
    </row>
    <row r="792" spans="1:4" x14ac:dyDescent="0.25">
      <c r="A792" s="92">
        <v>20180720</v>
      </c>
      <c r="B792" s="92">
        <v>234.01295717412199</v>
      </c>
      <c r="C792" s="2">
        <f t="shared" si="25"/>
        <v>43301</v>
      </c>
      <c r="D792" s="96">
        <f t="shared" si="26"/>
        <v>234.01295717412199</v>
      </c>
    </row>
    <row r="793" spans="1:4" x14ac:dyDescent="0.25">
      <c r="A793" s="92">
        <v>20180721</v>
      </c>
      <c r="B793" s="92">
        <v>234.064433860652</v>
      </c>
      <c r="C793" s="2">
        <f t="shared" si="25"/>
        <v>43302</v>
      </c>
      <c r="D793" s="96">
        <f t="shared" si="26"/>
        <v>234.064433860652</v>
      </c>
    </row>
    <row r="794" spans="1:4" x14ac:dyDescent="0.25">
      <c r="A794" s="92">
        <v>20180722</v>
      </c>
      <c r="B794" s="92">
        <v>234.11591146452699</v>
      </c>
      <c r="C794" s="2">
        <f t="shared" si="25"/>
        <v>43303</v>
      </c>
      <c r="D794" s="96">
        <f t="shared" si="26"/>
        <v>234.11591146452699</v>
      </c>
    </row>
    <row r="795" spans="1:4" x14ac:dyDescent="0.25">
      <c r="A795" s="92">
        <v>20180723</v>
      </c>
      <c r="B795" s="92">
        <v>234.29131374136401</v>
      </c>
      <c r="C795" s="2">
        <f t="shared" si="25"/>
        <v>43304</v>
      </c>
      <c r="D795" s="96">
        <f t="shared" si="26"/>
        <v>234.29131374136401</v>
      </c>
    </row>
    <row r="796" spans="1:4" x14ac:dyDescent="0.25">
      <c r="A796" s="92">
        <v>20180724</v>
      </c>
      <c r="B796" s="92">
        <v>233.94793503628401</v>
      </c>
      <c r="C796" s="2">
        <f t="shared" si="25"/>
        <v>43305</v>
      </c>
      <c r="D796" s="96">
        <f t="shared" si="26"/>
        <v>233.94793503628401</v>
      </c>
    </row>
    <row r="797" spans="1:4" x14ac:dyDescent="0.25">
      <c r="A797" s="92">
        <v>20180725</v>
      </c>
      <c r="B797" s="92">
        <v>234.52300299986501</v>
      </c>
      <c r="C797" s="2">
        <f t="shared" si="25"/>
        <v>43306</v>
      </c>
      <c r="D797" s="96">
        <f t="shared" si="26"/>
        <v>234.52300299986501</v>
      </c>
    </row>
    <row r="798" spans="1:4" x14ac:dyDescent="0.25">
      <c r="A798" s="92">
        <v>20180726</v>
      </c>
      <c r="B798" s="92">
        <v>234.524986877505</v>
      </c>
      <c r="C798" s="2">
        <f t="shared" si="25"/>
        <v>43307</v>
      </c>
      <c r="D798" s="96">
        <f t="shared" si="26"/>
        <v>234.524986877505</v>
      </c>
    </row>
    <row r="799" spans="1:4" x14ac:dyDescent="0.25">
      <c r="A799" s="92">
        <v>20180727</v>
      </c>
      <c r="B799" s="92">
        <v>234.78129732524499</v>
      </c>
      <c r="C799" s="2">
        <f t="shared" si="25"/>
        <v>43308</v>
      </c>
      <c r="D799" s="96">
        <f t="shared" si="26"/>
        <v>234.78129732524499</v>
      </c>
    </row>
    <row r="800" spans="1:4" x14ac:dyDescent="0.25">
      <c r="A800" s="92">
        <v>20180728</v>
      </c>
      <c r="B800" s="92">
        <v>234.83277866960699</v>
      </c>
      <c r="C800" s="2">
        <f t="shared" si="25"/>
        <v>43309</v>
      </c>
      <c r="D800" s="96">
        <f t="shared" si="26"/>
        <v>234.83277866960699</v>
      </c>
    </row>
    <row r="801" spans="1:4" x14ac:dyDescent="0.25">
      <c r="A801" s="92">
        <v>20180729</v>
      </c>
      <c r="B801" s="92">
        <v>234.88426060388699</v>
      </c>
      <c r="C801" s="2">
        <f t="shared" si="25"/>
        <v>43310</v>
      </c>
      <c r="D801" s="96">
        <f t="shared" si="26"/>
        <v>234.88426060388699</v>
      </c>
    </row>
    <row r="802" spans="1:4" x14ac:dyDescent="0.25">
      <c r="A802" s="92">
        <v>20180730</v>
      </c>
      <c r="B802" s="92">
        <v>234.81989819578499</v>
      </c>
      <c r="C802" s="2">
        <f t="shared" si="25"/>
        <v>43311</v>
      </c>
      <c r="D802" s="96">
        <f t="shared" si="26"/>
        <v>234.81989819578499</v>
      </c>
    </row>
    <row r="803" spans="1:4" x14ac:dyDescent="0.25">
      <c r="A803" s="92">
        <v>20180731</v>
      </c>
      <c r="B803" s="92">
        <v>234.98096733947099</v>
      </c>
      <c r="C803" s="2">
        <f t="shared" si="25"/>
        <v>43312</v>
      </c>
      <c r="D803" s="96">
        <f t="shared" si="26"/>
        <v>234.98096733947099</v>
      </c>
    </row>
    <row r="804" spans="1:4" x14ac:dyDescent="0.25">
      <c r="A804" s="92">
        <v>20180801</v>
      </c>
      <c r="B804" s="92">
        <v>235.43083545579199</v>
      </c>
      <c r="C804" s="2">
        <f t="shared" ref="C804:C867" si="27">DATE(LEFT(A804, 4), MID(A804, 5, 2), RIGHT(A804, 2))</f>
        <v>43313</v>
      </c>
      <c r="D804" s="96">
        <f t="shared" si="26"/>
        <v>235.43083545579199</v>
      </c>
    </row>
    <row r="805" spans="1:4" x14ac:dyDescent="0.25">
      <c r="A805" s="92">
        <v>20180802</v>
      </c>
      <c r="B805" s="92">
        <v>235.36457038432599</v>
      </c>
      <c r="C805" s="2">
        <f t="shared" si="27"/>
        <v>43314</v>
      </c>
      <c r="D805" s="96">
        <f t="shared" si="26"/>
        <v>235.36457038432599</v>
      </c>
    </row>
    <row r="806" spans="1:4" x14ac:dyDescent="0.25">
      <c r="A806" s="92">
        <v>20180803</v>
      </c>
      <c r="B806" s="92">
        <v>235.043887709388</v>
      </c>
      <c r="C806" s="2">
        <f t="shared" si="27"/>
        <v>43315</v>
      </c>
      <c r="D806" s="96">
        <f t="shared" si="26"/>
        <v>235.043887709388</v>
      </c>
    </row>
    <row r="807" spans="1:4" x14ac:dyDescent="0.25">
      <c r="A807" s="92">
        <v>20180804</v>
      </c>
      <c r="B807" s="92">
        <v>235.09529473126801</v>
      </c>
      <c r="C807" s="2">
        <f t="shared" si="27"/>
        <v>43316</v>
      </c>
      <c r="D807" s="96">
        <f t="shared" si="26"/>
        <v>235.09529473126801</v>
      </c>
    </row>
    <row r="808" spans="1:4" x14ac:dyDescent="0.25">
      <c r="A808" s="92">
        <v>20180805</v>
      </c>
      <c r="B808" s="92">
        <v>235.14670330133299</v>
      </c>
      <c r="C808" s="2">
        <f t="shared" si="27"/>
        <v>43317</v>
      </c>
      <c r="D808" s="96">
        <f t="shared" si="26"/>
        <v>235.14670330133299</v>
      </c>
    </row>
    <row r="809" spans="1:4" x14ac:dyDescent="0.25">
      <c r="A809" s="92">
        <v>20180806</v>
      </c>
      <c r="B809" s="92">
        <v>235.14085291526399</v>
      </c>
      <c r="C809" s="2">
        <f t="shared" si="27"/>
        <v>43318</v>
      </c>
      <c r="D809" s="96">
        <f t="shared" si="26"/>
        <v>235.14085291526399</v>
      </c>
    </row>
    <row r="810" spans="1:4" x14ac:dyDescent="0.25">
      <c r="A810" s="92">
        <v>20180807</v>
      </c>
      <c r="B810" s="92">
        <v>235.454818505774</v>
      </c>
      <c r="C810" s="2">
        <f t="shared" si="27"/>
        <v>43319</v>
      </c>
      <c r="D810" s="96">
        <f t="shared" si="26"/>
        <v>235.454818505774</v>
      </c>
    </row>
    <row r="811" spans="1:4" x14ac:dyDescent="0.25">
      <c r="A811" s="92">
        <v>20180808</v>
      </c>
      <c r="B811" s="92">
        <v>236.47955670633499</v>
      </c>
      <c r="C811" s="2">
        <f t="shared" si="27"/>
        <v>43320</v>
      </c>
      <c r="D811" s="96">
        <f t="shared" si="26"/>
        <v>236.47955670633499</v>
      </c>
    </row>
    <row r="812" spans="1:4" x14ac:dyDescent="0.25">
      <c r="A812" s="92">
        <v>20180809</v>
      </c>
      <c r="B812" s="92">
        <v>237.48391271517701</v>
      </c>
      <c r="C812" s="2">
        <f t="shared" si="27"/>
        <v>43321</v>
      </c>
      <c r="D812" s="96">
        <f t="shared" si="26"/>
        <v>237.48391271517701</v>
      </c>
    </row>
    <row r="813" spans="1:4" x14ac:dyDescent="0.25">
      <c r="A813" s="92">
        <v>20180810</v>
      </c>
      <c r="B813" s="92">
        <v>237.17615929226201</v>
      </c>
      <c r="C813" s="2">
        <f t="shared" si="27"/>
        <v>43322</v>
      </c>
      <c r="D813" s="96">
        <f t="shared" si="26"/>
        <v>237.17615929226201</v>
      </c>
    </row>
    <row r="814" spans="1:4" x14ac:dyDescent="0.25">
      <c r="A814" s="92">
        <v>20180811</v>
      </c>
      <c r="B814" s="92">
        <v>237.22757560080899</v>
      </c>
      <c r="C814" s="2">
        <f t="shared" si="27"/>
        <v>43323</v>
      </c>
      <c r="D814" s="96">
        <f t="shared" ref="D814:D877" si="28">B814</f>
        <v>237.22757560080899</v>
      </c>
    </row>
    <row r="815" spans="1:4" x14ac:dyDescent="0.25">
      <c r="A815" s="92">
        <v>20180812</v>
      </c>
      <c r="B815" s="92">
        <v>237.27899190935699</v>
      </c>
      <c r="C815" s="2">
        <f t="shared" si="27"/>
        <v>43324</v>
      </c>
      <c r="D815" s="96">
        <f t="shared" si="28"/>
        <v>237.27899190935699</v>
      </c>
    </row>
    <row r="816" spans="1:4" x14ac:dyDescent="0.25">
      <c r="A816" s="92">
        <v>20180813</v>
      </c>
      <c r="B816" s="92">
        <v>235.52296055960301</v>
      </c>
      <c r="C816" s="2">
        <f t="shared" si="27"/>
        <v>43325</v>
      </c>
      <c r="D816" s="96">
        <f t="shared" si="28"/>
        <v>235.52296055960301</v>
      </c>
    </row>
    <row r="817" spans="1:4" x14ac:dyDescent="0.25">
      <c r="A817" s="92">
        <v>20180814</v>
      </c>
      <c r="B817" s="92">
        <v>234.549339727725</v>
      </c>
      <c r="C817" s="2">
        <f t="shared" si="27"/>
        <v>43326</v>
      </c>
      <c r="D817" s="96">
        <f t="shared" si="28"/>
        <v>234.549339727725</v>
      </c>
    </row>
    <row r="818" spans="1:4" x14ac:dyDescent="0.25">
      <c r="A818" s="92">
        <v>20180815</v>
      </c>
      <c r="B818" s="92">
        <v>234.42560876281101</v>
      </c>
      <c r="C818" s="2">
        <f t="shared" si="27"/>
        <v>43327</v>
      </c>
      <c r="D818" s="96">
        <f t="shared" si="28"/>
        <v>234.42560876281101</v>
      </c>
    </row>
    <row r="819" spans="1:4" x14ac:dyDescent="0.25">
      <c r="A819" s="92">
        <v>20180816</v>
      </c>
      <c r="B819" s="92">
        <v>234.36328514160201</v>
      </c>
      <c r="C819" s="2">
        <f t="shared" si="27"/>
        <v>43328</v>
      </c>
      <c r="D819" s="96">
        <f t="shared" si="28"/>
        <v>234.36328514160201</v>
      </c>
    </row>
    <row r="820" spans="1:4" x14ac:dyDescent="0.25">
      <c r="A820" s="92">
        <v>20180817</v>
      </c>
      <c r="B820" s="92">
        <v>234.414806571638</v>
      </c>
      <c r="C820" s="2">
        <f t="shared" si="27"/>
        <v>43329</v>
      </c>
      <c r="D820" s="96">
        <f t="shared" si="28"/>
        <v>234.414806571638</v>
      </c>
    </row>
    <row r="821" spans="1:4" x14ac:dyDescent="0.25">
      <c r="A821" s="92">
        <v>20180818</v>
      </c>
      <c r="B821" s="92">
        <v>234.46632822635399</v>
      </c>
      <c r="C821" s="2">
        <f t="shared" si="27"/>
        <v>43330</v>
      </c>
      <c r="D821" s="96">
        <f t="shared" si="28"/>
        <v>234.46632822635399</v>
      </c>
    </row>
    <row r="822" spans="1:4" x14ac:dyDescent="0.25">
      <c r="A822" s="92">
        <v>20180819</v>
      </c>
      <c r="B822" s="92">
        <v>234.51785276137699</v>
      </c>
      <c r="C822" s="2">
        <f t="shared" si="27"/>
        <v>43331</v>
      </c>
      <c r="D822" s="96">
        <f t="shared" si="28"/>
        <v>234.51785276137699</v>
      </c>
    </row>
    <row r="823" spans="1:4" x14ac:dyDescent="0.25">
      <c r="A823" s="92">
        <v>20180820</v>
      </c>
      <c r="B823" s="92">
        <v>235.414637355655</v>
      </c>
      <c r="C823" s="2">
        <f t="shared" si="27"/>
        <v>43332</v>
      </c>
      <c r="D823" s="96">
        <f t="shared" si="28"/>
        <v>235.414637355655</v>
      </c>
    </row>
    <row r="824" spans="1:4" x14ac:dyDescent="0.25">
      <c r="A824" s="92">
        <v>20180821</v>
      </c>
      <c r="B824" s="92">
        <v>235.808276749535</v>
      </c>
      <c r="C824" s="2">
        <f t="shared" si="27"/>
        <v>43333</v>
      </c>
      <c r="D824" s="96">
        <f t="shared" si="28"/>
        <v>235.808276749535</v>
      </c>
    </row>
    <row r="825" spans="1:4" x14ac:dyDescent="0.25">
      <c r="A825" s="92">
        <v>20180822</v>
      </c>
      <c r="B825" s="92">
        <v>235.85980532475801</v>
      </c>
      <c r="C825" s="2">
        <f t="shared" si="27"/>
        <v>43334</v>
      </c>
      <c r="D825" s="96">
        <f t="shared" si="28"/>
        <v>235.85980532475801</v>
      </c>
    </row>
    <row r="826" spans="1:4" x14ac:dyDescent="0.25">
      <c r="A826" s="92">
        <v>20180823</v>
      </c>
      <c r="B826" s="92">
        <v>235.5234153836</v>
      </c>
      <c r="C826" s="2">
        <f t="shared" si="27"/>
        <v>43335</v>
      </c>
      <c r="D826" s="96">
        <f t="shared" si="28"/>
        <v>235.5234153836</v>
      </c>
    </row>
    <row r="827" spans="1:4" x14ac:dyDescent="0.25">
      <c r="A827" s="92">
        <v>20180824</v>
      </c>
      <c r="B827" s="92">
        <v>235.454050758856</v>
      </c>
      <c r="C827" s="2">
        <f t="shared" si="27"/>
        <v>43336</v>
      </c>
      <c r="D827" s="96">
        <f t="shared" si="28"/>
        <v>235.454050758856</v>
      </c>
    </row>
    <row r="828" spans="1:4" x14ac:dyDescent="0.25">
      <c r="A828" s="92">
        <v>20180825</v>
      </c>
      <c r="B828" s="92">
        <v>235.50559159947599</v>
      </c>
      <c r="C828" s="2">
        <f t="shared" si="27"/>
        <v>43337</v>
      </c>
      <c r="D828" s="96">
        <f t="shared" si="28"/>
        <v>235.50559159947599</v>
      </c>
    </row>
    <row r="829" spans="1:4" x14ac:dyDescent="0.25">
      <c r="A829" s="92">
        <v>20180826</v>
      </c>
      <c r="B829" s="92">
        <v>235.55713483612399</v>
      </c>
      <c r="C829" s="2">
        <f t="shared" si="27"/>
        <v>43338</v>
      </c>
      <c r="D829" s="96">
        <f t="shared" si="28"/>
        <v>235.55713483612399</v>
      </c>
    </row>
    <row r="830" spans="1:4" x14ac:dyDescent="0.25">
      <c r="A830" s="92">
        <v>20180827</v>
      </c>
      <c r="B830" s="92">
        <v>235.70909161321299</v>
      </c>
      <c r="C830" s="2">
        <f t="shared" si="27"/>
        <v>43339</v>
      </c>
      <c r="D830" s="96">
        <f t="shared" si="28"/>
        <v>235.70909161321299</v>
      </c>
    </row>
    <row r="831" spans="1:4" x14ac:dyDescent="0.25">
      <c r="A831" s="92">
        <v>20180828</v>
      </c>
      <c r="B831" s="92">
        <v>235.89383290230199</v>
      </c>
      <c r="C831" s="2">
        <f t="shared" si="27"/>
        <v>43340</v>
      </c>
      <c r="D831" s="96">
        <f t="shared" si="28"/>
        <v>235.89383290230199</v>
      </c>
    </row>
    <row r="832" spans="1:4" x14ac:dyDescent="0.25">
      <c r="A832" s="92">
        <v>20180829</v>
      </c>
      <c r="B832" s="92">
        <v>235.93680890952999</v>
      </c>
      <c r="C832" s="2">
        <f t="shared" si="27"/>
        <v>43341</v>
      </c>
      <c r="D832" s="96">
        <f t="shared" si="28"/>
        <v>235.93680890952999</v>
      </c>
    </row>
    <row r="833" spans="1:4" x14ac:dyDescent="0.25">
      <c r="A833" s="92">
        <v>20180830</v>
      </c>
      <c r="B833" s="92">
        <v>235.42993931536799</v>
      </c>
      <c r="C833" s="2">
        <f t="shared" si="27"/>
        <v>43342</v>
      </c>
      <c r="D833" s="96">
        <f t="shared" si="28"/>
        <v>235.42993931536799</v>
      </c>
    </row>
    <row r="834" spans="1:4" x14ac:dyDescent="0.25">
      <c r="A834" s="92">
        <v>20180831</v>
      </c>
      <c r="B834" s="92">
        <v>233.93824150435799</v>
      </c>
      <c r="C834" s="2">
        <f t="shared" si="27"/>
        <v>43343</v>
      </c>
      <c r="D834" s="96">
        <f t="shared" si="28"/>
        <v>233.93824150435799</v>
      </c>
    </row>
    <row r="835" spans="1:4" x14ac:dyDescent="0.25">
      <c r="A835" s="92">
        <v>20180901</v>
      </c>
      <c r="B835" s="92">
        <v>233.981673333022</v>
      </c>
      <c r="C835" s="2">
        <f t="shared" si="27"/>
        <v>43344</v>
      </c>
      <c r="D835" s="96">
        <f t="shared" si="28"/>
        <v>233.981673333022</v>
      </c>
    </row>
    <row r="836" spans="1:4" x14ac:dyDescent="0.25">
      <c r="A836" s="92">
        <v>20180902</v>
      </c>
      <c r="B836" s="92">
        <v>234.03308261055301</v>
      </c>
      <c r="C836" s="2">
        <f t="shared" si="27"/>
        <v>43345</v>
      </c>
      <c r="D836" s="96">
        <f t="shared" si="28"/>
        <v>234.03308261055301</v>
      </c>
    </row>
    <row r="837" spans="1:4" x14ac:dyDescent="0.25">
      <c r="A837" s="92">
        <v>20180903</v>
      </c>
      <c r="B837" s="92">
        <v>232.532719481632</v>
      </c>
      <c r="C837" s="2">
        <f t="shared" si="27"/>
        <v>43346</v>
      </c>
      <c r="D837" s="96">
        <f t="shared" si="28"/>
        <v>232.532719481632</v>
      </c>
    </row>
    <row r="838" spans="1:4" x14ac:dyDescent="0.25">
      <c r="A838" s="92">
        <v>20180904</v>
      </c>
      <c r="B838" s="92">
        <v>231.45046488960401</v>
      </c>
      <c r="C838" s="2">
        <f t="shared" si="27"/>
        <v>43347</v>
      </c>
      <c r="D838" s="96">
        <f t="shared" si="28"/>
        <v>231.45046488960401</v>
      </c>
    </row>
    <row r="839" spans="1:4" x14ac:dyDescent="0.25">
      <c r="A839" s="92">
        <v>20180905</v>
      </c>
      <c r="B839" s="92">
        <v>229.12522545213201</v>
      </c>
      <c r="C839" s="2">
        <f t="shared" si="27"/>
        <v>43348</v>
      </c>
      <c r="D839" s="96">
        <f t="shared" si="28"/>
        <v>229.12522545213201</v>
      </c>
    </row>
    <row r="840" spans="1:4" x14ac:dyDescent="0.25">
      <c r="A840" s="92">
        <v>20180906</v>
      </c>
      <c r="B840" s="92">
        <v>228.67428102660199</v>
      </c>
      <c r="C840" s="2">
        <f t="shared" si="27"/>
        <v>43349</v>
      </c>
      <c r="D840" s="96">
        <f t="shared" si="28"/>
        <v>228.67428102660199</v>
      </c>
    </row>
    <row r="841" spans="1:4" x14ac:dyDescent="0.25">
      <c r="A841" s="92">
        <v>20180907</v>
      </c>
      <c r="B841" s="92">
        <v>229.02395447113301</v>
      </c>
      <c r="C841" s="2">
        <f t="shared" si="27"/>
        <v>43350</v>
      </c>
      <c r="D841" s="96">
        <f t="shared" si="28"/>
        <v>229.02395447113301</v>
      </c>
    </row>
    <row r="842" spans="1:4" x14ac:dyDescent="0.25">
      <c r="A842" s="92">
        <v>20180908</v>
      </c>
      <c r="B842" s="92">
        <v>229.07537491786999</v>
      </c>
      <c r="C842" s="2">
        <f t="shared" si="27"/>
        <v>43351</v>
      </c>
      <c r="D842" s="96">
        <f t="shared" si="28"/>
        <v>229.07537491786999</v>
      </c>
    </row>
    <row r="843" spans="1:4" x14ac:dyDescent="0.25">
      <c r="A843" s="92">
        <v>20180909</v>
      </c>
      <c r="B843" s="92">
        <v>229.12679709610401</v>
      </c>
      <c r="C843" s="2">
        <f t="shared" si="27"/>
        <v>43352</v>
      </c>
      <c r="D843" s="96">
        <f t="shared" si="28"/>
        <v>229.12679709610401</v>
      </c>
    </row>
    <row r="844" spans="1:4" x14ac:dyDescent="0.25">
      <c r="A844" s="92">
        <v>20180910</v>
      </c>
      <c r="B844" s="92">
        <v>228.81145634875901</v>
      </c>
      <c r="C844" s="2">
        <f t="shared" si="27"/>
        <v>43353</v>
      </c>
      <c r="D844" s="96">
        <f t="shared" si="28"/>
        <v>228.81145634875901</v>
      </c>
    </row>
    <row r="845" spans="1:4" x14ac:dyDescent="0.25">
      <c r="A845" s="92">
        <v>20180911</v>
      </c>
      <c r="B845" s="92">
        <v>228.86289574798101</v>
      </c>
      <c r="C845" s="2">
        <f t="shared" si="27"/>
        <v>43354</v>
      </c>
      <c r="D845" s="96">
        <f t="shared" si="28"/>
        <v>228.86289574798101</v>
      </c>
    </row>
    <row r="846" spans="1:4" x14ac:dyDescent="0.25">
      <c r="A846" s="92">
        <v>20180912</v>
      </c>
      <c r="B846" s="92">
        <v>228.38856964130801</v>
      </c>
      <c r="C846" s="2">
        <f t="shared" si="27"/>
        <v>43355</v>
      </c>
      <c r="D846" s="96">
        <f t="shared" si="28"/>
        <v>228.38856964130801</v>
      </c>
    </row>
    <row r="847" spans="1:4" x14ac:dyDescent="0.25">
      <c r="A847" s="92">
        <v>20180913</v>
      </c>
      <c r="B847" s="92">
        <v>228.10390639044999</v>
      </c>
      <c r="C847" s="2">
        <f t="shared" si="27"/>
        <v>43356</v>
      </c>
      <c r="D847" s="96">
        <f t="shared" si="28"/>
        <v>228.10390639044999</v>
      </c>
    </row>
    <row r="848" spans="1:4" x14ac:dyDescent="0.25">
      <c r="A848" s="92">
        <v>20180914</v>
      </c>
      <c r="B848" s="92">
        <v>229.084805532621</v>
      </c>
      <c r="C848" s="2">
        <f t="shared" si="27"/>
        <v>43357</v>
      </c>
      <c r="D848" s="96">
        <f t="shared" si="28"/>
        <v>229.084805532621</v>
      </c>
    </row>
    <row r="849" spans="1:4" x14ac:dyDescent="0.25">
      <c r="A849" s="92">
        <v>20180915</v>
      </c>
      <c r="B849" s="92">
        <v>229.13625131264999</v>
      </c>
      <c r="C849" s="2">
        <f t="shared" si="27"/>
        <v>43358</v>
      </c>
      <c r="D849" s="96">
        <f t="shared" si="28"/>
        <v>229.13625131264999</v>
      </c>
    </row>
    <row r="850" spans="1:4" x14ac:dyDescent="0.25">
      <c r="A850" s="92">
        <v>20180916</v>
      </c>
      <c r="B850" s="92">
        <v>229.18853712088301</v>
      </c>
      <c r="C850" s="2">
        <f t="shared" si="27"/>
        <v>43359</v>
      </c>
      <c r="D850" s="96">
        <f t="shared" si="28"/>
        <v>229.18853712088301</v>
      </c>
    </row>
    <row r="851" spans="1:4" x14ac:dyDescent="0.25">
      <c r="A851" s="92">
        <v>20180917</v>
      </c>
      <c r="B851" s="92">
        <v>229.440419343976</v>
      </c>
      <c r="C851" s="2">
        <f t="shared" si="27"/>
        <v>43360</v>
      </c>
      <c r="D851" s="96">
        <f t="shared" si="28"/>
        <v>229.440419343976</v>
      </c>
    </row>
    <row r="852" spans="1:4" x14ac:dyDescent="0.25">
      <c r="A852" s="92">
        <v>20180918</v>
      </c>
      <c r="B852" s="92">
        <v>229.77903904934999</v>
      </c>
      <c r="C852" s="2">
        <f t="shared" si="27"/>
        <v>43361</v>
      </c>
      <c r="D852" s="96">
        <f t="shared" si="28"/>
        <v>229.77903904934999</v>
      </c>
    </row>
    <row r="853" spans="1:4" x14ac:dyDescent="0.25">
      <c r="A853" s="92">
        <v>20180919</v>
      </c>
      <c r="B853" s="92">
        <v>231.14675568650901</v>
      </c>
      <c r="C853" s="2">
        <f t="shared" si="27"/>
        <v>43362</v>
      </c>
      <c r="D853" s="96">
        <f t="shared" si="28"/>
        <v>231.14675568650901</v>
      </c>
    </row>
    <row r="854" spans="1:4" x14ac:dyDescent="0.25">
      <c r="A854" s="92">
        <v>20180920</v>
      </c>
      <c r="B854" s="92">
        <v>231.70719228744599</v>
      </c>
      <c r="C854" s="2">
        <f t="shared" si="27"/>
        <v>43363</v>
      </c>
      <c r="D854" s="96">
        <f t="shared" si="28"/>
        <v>231.70719228744599</v>
      </c>
    </row>
    <row r="855" spans="1:4" x14ac:dyDescent="0.25">
      <c r="A855" s="92">
        <v>20180921</v>
      </c>
      <c r="B855" s="92">
        <v>232.431406587315</v>
      </c>
      <c r="C855" s="2">
        <f t="shared" si="27"/>
        <v>43364</v>
      </c>
      <c r="D855" s="96">
        <f t="shared" si="28"/>
        <v>232.431406587315</v>
      </c>
    </row>
    <row r="856" spans="1:4" x14ac:dyDescent="0.25">
      <c r="A856" s="92">
        <v>20180922</v>
      </c>
      <c r="B856" s="92">
        <v>232.48370641285001</v>
      </c>
      <c r="C856" s="2">
        <f t="shared" si="27"/>
        <v>43365</v>
      </c>
      <c r="D856" s="96">
        <f t="shared" si="28"/>
        <v>232.48370641285001</v>
      </c>
    </row>
    <row r="857" spans="1:4" x14ac:dyDescent="0.25">
      <c r="A857" s="92">
        <v>20180923</v>
      </c>
      <c r="B857" s="92">
        <v>232.53600939509701</v>
      </c>
      <c r="C857" s="2">
        <f t="shared" si="27"/>
        <v>43366</v>
      </c>
      <c r="D857" s="96">
        <f t="shared" si="28"/>
        <v>232.53600939509701</v>
      </c>
    </row>
    <row r="858" spans="1:4" x14ac:dyDescent="0.25">
      <c r="A858" s="92">
        <v>20180924</v>
      </c>
      <c r="B858" s="92">
        <v>232.29605446323899</v>
      </c>
      <c r="C858" s="2">
        <f t="shared" si="27"/>
        <v>43367</v>
      </c>
      <c r="D858" s="96">
        <f t="shared" si="28"/>
        <v>232.29605446323899</v>
      </c>
    </row>
    <row r="859" spans="1:4" x14ac:dyDescent="0.25">
      <c r="A859" s="92">
        <v>20180925</v>
      </c>
      <c r="B859" s="92">
        <v>232.23754677648299</v>
      </c>
      <c r="C859" s="2">
        <f t="shared" si="27"/>
        <v>43368</v>
      </c>
      <c r="D859" s="96">
        <f t="shared" si="28"/>
        <v>232.23754677648299</v>
      </c>
    </row>
    <row r="860" spans="1:4" x14ac:dyDescent="0.25">
      <c r="A860" s="92">
        <v>20180926</v>
      </c>
      <c r="B860" s="92">
        <v>232.46217614007799</v>
      </c>
      <c r="C860" s="2">
        <f t="shared" si="27"/>
        <v>43369</v>
      </c>
      <c r="D860" s="96">
        <f t="shared" si="28"/>
        <v>232.46217614007799</v>
      </c>
    </row>
    <row r="861" spans="1:4" x14ac:dyDescent="0.25">
      <c r="A861" s="92">
        <v>20180927</v>
      </c>
      <c r="B861" s="92">
        <v>232.997718936924</v>
      </c>
      <c r="C861" s="2">
        <f t="shared" si="27"/>
        <v>43370</v>
      </c>
      <c r="D861" s="96">
        <f t="shared" si="28"/>
        <v>232.997718936924</v>
      </c>
    </row>
    <row r="862" spans="1:4" x14ac:dyDescent="0.25">
      <c r="A862" s="92">
        <v>20180928</v>
      </c>
      <c r="B862" s="92">
        <v>233.64278869743501</v>
      </c>
      <c r="C862" s="2">
        <f t="shared" si="27"/>
        <v>43371</v>
      </c>
      <c r="D862" s="96">
        <f t="shared" si="28"/>
        <v>233.64278869743501</v>
      </c>
    </row>
    <row r="863" spans="1:4" x14ac:dyDescent="0.25">
      <c r="A863" s="92">
        <v>20180929</v>
      </c>
      <c r="B863" s="92">
        <v>233.694960846638</v>
      </c>
      <c r="C863" s="2">
        <f t="shared" si="27"/>
        <v>43372</v>
      </c>
      <c r="D863" s="96">
        <f t="shared" si="28"/>
        <v>233.694960846638</v>
      </c>
    </row>
    <row r="864" spans="1:4" x14ac:dyDescent="0.25">
      <c r="A864" s="92">
        <v>20180930</v>
      </c>
      <c r="B864" s="92">
        <v>233.74713402343099</v>
      </c>
      <c r="C864" s="2">
        <f t="shared" si="27"/>
        <v>43373</v>
      </c>
      <c r="D864" s="96">
        <f t="shared" si="28"/>
        <v>233.74713402343099</v>
      </c>
    </row>
    <row r="865" spans="1:4" x14ac:dyDescent="0.25">
      <c r="A865" s="92">
        <v>20181001</v>
      </c>
      <c r="B865" s="92">
        <v>235.09095563952999</v>
      </c>
      <c r="C865" s="2">
        <f t="shared" si="27"/>
        <v>43374</v>
      </c>
      <c r="D865" s="96">
        <f t="shared" si="28"/>
        <v>235.09095563952999</v>
      </c>
    </row>
    <row r="866" spans="1:4" x14ac:dyDescent="0.25">
      <c r="A866" s="92">
        <v>20181002</v>
      </c>
      <c r="B866" s="92">
        <v>234.48404231668599</v>
      </c>
      <c r="C866" s="2">
        <f t="shared" si="27"/>
        <v>43375</v>
      </c>
      <c r="D866" s="96">
        <f t="shared" si="28"/>
        <v>234.48404231668599</v>
      </c>
    </row>
    <row r="867" spans="1:4" x14ac:dyDescent="0.25">
      <c r="A867" s="92">
        <v>20181003</v>
      </c>
      <c r="B867" s="92">
        <v>233.70341738829299</v>
      </c>
      <c r="C867" s="2">
        <f t="shared" si="27"/>
        <v>43376</v>
      </c>
      <c r="D867" s="96">
        <f t="shared" si="28"/>
        <v>233.70341738829299</v>
      </c>
    </row>
    <row r="868" spans="1:4" x14ac:dyDescent="0.25">
      <c r="A868" s="92">
        <v>20181004</v>
      </c>
      <c r="B868" s="92">
        <v>232.57969288398601</v>
      </c>
      <c r="C868" s="2">
        <f t="shared" ref="C868:C931" si="29">DATE(LEFT(A868, 4), MID(A868, 5, 2), RIGHT(A868, 2))</f>
        <v>43377</v>
      </c>
      <c r="D868" s="96">
        <f t="shared" si="28"/>
        <v>232.57969288398601</v>
      </c>
    </row>
    <row r="869" spans="1:4" x14ac:dyDescent="0.25">
      <c r="A869" s="92">
        <v>20181005</v>
      </c>
      <c r="B869" s="92">
        <v>232.74587822969201</v>
      </c>
      <c r="C869" s="2">
        <f t="shared" si="29"/>
        <v>43378</v>
      </c>
      <c r="D869" s="96">
        <f t="shared" si="28"/>
        <v>232.74587822969201</v>
      </c>
    </row>
    <row r="870" spans="1:4" x14ac:dyDescent="0.25">
      <c r="A870" s="92">
        <v>20181006</v>
      </c>
      <c r="B870" s="92">
        <v>232.79806478481601</v>
      </c>
      <c r="C870" s="2">
        <f t="shared" si="29"/>
        <v>43379</v>
      </c>
      <c r="D870" s="96">
        <f t="shared" si="28"/>
        <v>232.79806478481601</v>
      </c>
    </row>
    <row r="871" spans="1:4" x14ac:dyDescent="0.25">
      <c r="A871" s="92">
        <v>20181007</v>
      </c>
      <c r="B871" s="92">
        <v>232.85025546889199</v>
      </c>
      <c r="C871" s="2">
        <f t="shared" si="29"/>
        <v>43380</v>
      </c>
      <c r="D871" s="96">
        <f t="shared" si="28"/>
        <v>232.85025546889199</v>
      </c>
    </row>
    <row r="872" spans="1:4" x14ac:dyDescent="0.25">
      <c r="A872" s="92">
        <v>20181008</v>
      </c>
      <c r="B872" s="92">
        <v>231.80485756530601</v>
      </c>
      <c r="C872" s="2">
        <f t="shared" si="29"/>
        <v>43381</v>
      </c>
      <c r="D872" s="96">
        <f t="shared" si="28"/>
        <v>231.80485756530601</v>
      </c>
    </row>
    <row r="873" spans="1:4" x14ac:dyDescent="0.25">
      <c r="A873" s="92">
        <v>20181009</v>
      </c>
      <c r="B873" s="92">
        <v>230.86868603954699</v>
      </c>
      <c r="C873" s="2">
        <f t="shared" si="29"/>
        <v>43382</v>
      </c>
      <c r="D873" s="96">
        <f t="shared" si="28"/>
        <v>230.86868603954699</v>
      </c>
    </row>
    <row r="874" spans="1:4" x14ac:dyDescent="0.25">
      <c r="A874" s="92">
        <v>20181010</v>
      </c>
      <c r="B874" s="92">
        <v>230.933097625426</v>
      </c>
      <c r="C874" s="2">
        <f t="shared" si="29"/>
        <v>43383</v>
      </c>
      <c r="D874" s="96">
        <f t="shared" si="28"/>
        <v>230.933097625426</v>
      </c>
    </row>
    <row r="875" spans="1:4" x14ac:dyDescent="0.25">
      <c r="A875" s="92">
        <v>20181011</v>
      </c>
      <c r="B875" s="92">
        <v>230.089524831625</v>
      </c>
      <c r="C875" s="2">
        <f t="shared" si="29"/>
        <v>43384</v>
      </c>
      <c r="D875" s="96">
        <f t="shared" si="28"/>
        <v>230.089524831625</v>
      </c>
    </row>
    <row r="876" spans="1:4" x14ac:dyDescent="0.25">
      <c r="A876" s="92">
        <v>20181012</v>
      </c>
      <c r="B876" s="92">
        <v>228.78753481401699</v>
      </c>
      <c r="C876" s="2">
        <f t="shared" si="29"/>
        <v>43385</v>
      </c>
      <c r="D876" s="96">
        <f t="shared" si="28"/>
        <v>228.78753481401699</v>
      </c>
    </row>
    <row r="877" spans="1:4" x14ac:dyDescent="0.25">
      <c r="A877" s="92">
        <v>20181013</v>
      </c>
      <c r="B877" s="92">
        <v>228.83973740369299</v>
      </c>
      <c r="C877" s="2">
        <f t="shared" si="29"/>
        <v>43386</v>
      </c>
      <c r="D877" s="96">
        <f t="shared" si="28"/>
        <v>228.83973740369299</v>
      </c>
    </row>
    <row r="878" spans="1:4" x14ac:dyDescent="0.25">
      <c r="A878" s="92">
        <v>20181014</v>
      </c>
      <c r="B878" s="92">
        <v>228.89194437644301</v>
      </c>
      <c r="C878" s="2">
        <f t="shared" si="29"/>
        <v>43387</v>
      </c>
      <c r="D878" s="96">
        <f t="shared" ref="D878:D941" si="30">B878</f>
        <v>228.89194437644301</v>
      </c>
    </row>
    <row r="879" spans="1:4" x14ac:dyDescent="0.25">
      <c r="A879" s="92">
        <v>20181015</v>
      </c>
      <c r="B879" s="92">
        <v>228.27406408174301</v>
      </c>
      <c r="C879" s="2">
        <f t="shared" si="29"/>
        <v>43388</v>
      </c>
      <c r="D879" s="96">
        <f t="shared" si="30"/>
        <v>228.27406408174301</v>
      </c>
    </row>
    <row r="880" spans="1:4" x14ac:dyDescent="0.25">
      <c r="A880" s="92">
        <v>20181016</v>
      </c>
      <c r="B880" s="92">
        <v>227.727544900147</v>
      </c>
      <c r="C880" s="2">
        <f t="shared" si="29"/>
        <v>43389</v>
      </c>
      <c r="D880" s="96">
        <f t="shared" si="30"/>
        <v>227.727544900147</v>
      </c>
    </row>
    <row r="881" spans="1:4" x14ac:dyDescent="0.25">
      <c r="A881" s="92">
        <v>20181017</v>
      </c>
      <c r="B881" s="92">
        <v>229.52132538700599</v>
      </c>
      <c r="C881" s="2">
        <f t="shared" si="29"/>
        <v>43390</v>
      </c>
      <c r="D881" s="96">
        <f t="shared" si="30"/>
        <v>229.52132538700599</v>
      </c>
    </row>
    <row r="882" spans="1:4" x14ac:dyDescent="0.25">
      <c r="A882" s="92">
        <v>20181018</v>
      </c>
      <c r="B882" s="92">
        <v>229.87594908998199</v>
      </c>
      <c r="C882" s="2">
        <f t="shared" si="29"/>
        <v>43391</v>
      </c>
      <c r="D882" s="96">
        <f t="shared" si="30"/>
        <v>229.87594908998199</v>
      </c>
    </row>
    <row r="883" spans="1:4" x14ac:dyDescent="0.25">
      <c r="A883" s="92">
        <v>20181019</v>
      </c>
      <c r="B883" s="92">
        <v>229.43532191100999</v>
      </c>
      <c r="C883" s="2">
        <f t="shared" si="29"/>
        <v>43392</v>
      </c>
      <c r="D883" s="96">
        <f t="shared" si="30"/>
        <v>229.43532191100999</v>
      </c>
    </row>
    <row r="884" spans="1:4" x14ac:dyDescent="0.25">
      <c r="A884" s="92">
        <v>20181020</v>
      </c>
      <c r="B884" s="92">
        <v>229.48754721648999</v>
      </c>
      <c r="C884" s="2">
        <f t="shared" si="29"/>
        <v>43393</v>
      </c>
      <c r="D884" s="96">
        <f t="shared" si="30"/>
        <v>229.48754721648999</v>
      </c>
    </row>
    <row r="885" spans="1:4" x14ac:dyDescent="0.25">
      <c r="A885" s="92">
        <v>20181021</v>
      </c>
      <c r="B885" s="92">
        <v>229.53977252197001</v>
      </c>
      <c r="C885" s="2">
        <f t="shared" si="29"/>
        <v>43394</v>
      </c>
      <c r="D885" s="96">
        <f t="shared" si="30"/>
        <v>229.53977252197001</v>
      </c>
    </row>
    <row r="886" spans="1:4" x14ac:dyDescent="0.25">
      <c r="A886" s="92">
        <v>20181022</v>
      </c>
      <c r="B886" s="92">
        <v>229.729221322282</v>
      </c>
      <c r="C886" s="2">
        <f t="shared" si="29"/>
        <v>43395</v>
      </c>
      <c r="D886" s="96">
        <f t="shared" si="30"/>
        <v>229.729221322282</v>
      </c>
    </row>
    <row r="887" spans="1:4" x14ac:dyDescent="0.25">
      <c r="A887" s="92">
        <v>20181023</v>
      </c>
      <c r="B887" s="92">
        <v>229.82432031573501</v>
      </c>
      <c r="C887" s="2">
        <f t="shared" si="29"/>
        <v>43396</v>
      </c>
      <c r="D887" s="96">
        <f t="shared" si="30"/>
        <v>229.82432031573501</v>
      </c>
    </row>
    <row r="888" spans="1:4" x14ac:dyDescent="0.25">
      <c r="A888" s="92">
        <v>20181024</v>
      </c>
      <c r="B888" s="92">
        <v>230.570846159659</v>
      </c>
      <c r="C888" s="2">
        <f t="shared" si="29"/>
        <v>43397</v>
      </c>
      <c r="D888" s="96">
        <f t="shared" si="30"/>
        <v>230.570846159659</v>
      </c>
    </row>
    <row r="889" spans="1:4" x14ac:dyDescent="0.25">
      <c r="A889" s="92">
        <v>20181025</v>
      </c>
      <c r="B889" s="92">
        <v>230.32154091233301</v>
      </c>
      <c r="C889" s="2">
        <f t="shared" si="29"/>
        <v>43398</v>
      </c>
      <c r="D889" s="96">
        <f t="shared" si="30"/>
        <v>230.32154091233301</v>
      </c>
    </row>
    <row r="890" spans="1:4" x14ac:dyDescent="0.25">
      <c r="A890" s="92">
        <v>20181026</v>
      </c>
      <c r="B890" s="92">
        <v>230.19829110677199</v>
      </c>
      <c r="C890" s="2">
        <f t="shared" si="29"/>
        <v>43399</v>
      </c>
      <c r="D890" s="96">
        <f t="shared" si="30"/>
        <v>230.19829110677199</v>
      </c>
    </row>
    <row r="891" spans="1:4" x14ac:dyDescent="0.25">
      <c r="A891" s="92">
        <v>20181027</v>
      </c>
      <c r="B891" s="92">
        <v>230.25051968652801</v>
      </c>
      <c r="C891" s="2">
        <f t="shared" si="29"/>
        <v>43400</v>
      </c>
      <c r="D891" s="96">
        <f t="shared" si="30"/>
        <v>230.25051968652801</v>
      </c>
    </row>
    <row r="892" spans="1:4" x14ac:dyDescent="0.25">
      <c r="A892" s="92">
        <v>20181028</v>
      </c>
      <c r="B892" s="92">
        <v>230.30274955806601</v>
      </c>
      <c r="C892" s="2">
        <f t="shared" si="29"/>
        <v>43401</v>
      </c>
      <c r="D892" s="96">
        <f t="shared" si="30"/>
        <v>230.30274955806601</v>
      </c>
    </row>
    <row r="893" spans="1:4" x14ac:dyDescent="0.25">
      <c r="A893" s="92">
        <v>20181029</v>
      </c>
      <c r="B893" s="92">
        <v>230.384186879738</v>
      </c>
      <c r="C893" s="2">
        <f t="shared" si="29"/>
        <v>43402</v>
      </c>
      <c r="D893" s="96">
        <f t="shared" si="30"/>
        <v>230.384186879738</v>
      </c>
    </row>
    <row r="894" spans="1:4" x14ac:dyDescent="0.25">
      <c r="A894" s="92">
        <v>20181030</v>
      </c>
      <c r="B894" s="92">
        <v>230.61084952789199</v>
      </c>
      <c r="C894" s="2">
        <f t="shared" si="29"/>
        <v>43403</v>
      </c>
      <c r="D894" s="96">
        <f t="shared" si="30"/>
        <v>230.61084952789199</v>
      </c>
    </row>
    <row r="895" spans="1:4" x14ac:dyDescent="0.25">
      <c r="A895" s="92">
        <v>20181031</v>
      </c>
      <c r="B895" s="92">
        <v>230.95296545724401</v>
      </c>
      <c r="C895" s="2">
        <f t="shared" si="29"/>
        <v>43404</v>
      </c>
      <c r="D895" s="96">
        <f t="shared" si="30"/>
        <v>230.95296545724401</v>
      </c>
    </row>
    <row r="896" spans="1:4" x14ac:dyDescent="0.25">
      <c r="A896" s="92">
        <v>20181101</v>
      </c>
      <c r="B896" s="92">
        <v>231.57281496773601</v>
      </c>
      <c r="C896" s="2">
        <f t="shared" si="29"/>
        <v>43405</v>
      </c>
      <c r="D896" s="96">
        <f t="shared" si="30"/>
        <v>231.57281496773601</v>
      </c>
    </row>
    <row r="897" spans="1:4" x14ac:dyDescent="0.25">
      <c r="A897" s="92">
        <v>20181102</v>
      </c>
      <c r="B897" s="92">
        <v>233.19576517418801</v>
      </c>
      <c r="C897" s="2">
        <f t="shared" si="29"/>
        <v>43406</v>
      </c>
      <c r="D897" s="96">
        <f t="shared" si="30"/>
        <v>233.19576517418801</v>
      </c>
    </row>
    <row r="898" spans="1:4" x14ac:dyDescent="0.25">
      <c r="A898" s="92">
        <v>20181103</v>
      </c>
      <c r="B898" s="92">
        <v>233.24803667841201</v>
      </c>
      <c r="C898" s="2">
        <f t="shared" si="29"/>
        <v>43407</v>
      </c>
      <c r="D898" s="96">
        <f t="shared" si="30"/>
        <v>233.24803667841201</v>
      </c>
    </row>
    <row r="899" spans="1:4" x14ac:dyDescent="0.25">
      <c r="A899" s="92">
        <v>20181104</v>
      </c>
      <c r="B899" s="92">
        <v>233.300312300727</v>
      </c>
      <c r="C899" s="2">
        <f t="shared" si="29"/>
        <v>43408</v>
      </c>
      <c r="D899" s="96">
        <f t="shared" si="30"/>
        <v>233.300312300727</v>
      </c>
    </row>
    <row r="900" spans="1:4" x14ac:dyDescent="0.25">
      <c r="A900" s="92">
        <v>20181105</v>
      </c>
      <c r="B900" s="92">
        <v>233.95492840456399</v>
      </c>
      <c r="C900" s="2">
        <f t="shared" si="29"/>
        <v>43409</v>
      </c>
      <c r="D900" s="96">
        <f t="shared" si="30"/>
        <v>233.95492840456399</v>
      </c>
    </row>
    <row r="901" spans="1:4" x14ac:dyDescent="0.25">
      <c r="A901" s="92">
        <v>20181106</v>
      </c>
      <c r="B901" s="92">
        <v>234.50881431700901</v>
      </c>
      <c r="C901" s="2">
        <f t="shared" si="29"/>
        <v>43410</v>
      </c>
      <c r="D901" s="96">
        <f t="shared" si="30"/>
        <v>234.50881431700901</v>
      </c>
    </row>
    <row r="902" spans="1:4" x14ac:dyDescent="0.25">
      <c r="A902" s="92">
        <v>20181107</v>
      </c>
      <c r="B902" s="92">
        <v>235.75237493390901</v>
      </c>
      <c r="C902" s="2">
        <f t="shared" si="29"/>
        <v>43411</v>
      </c>
      <c r="D902" s="96">
        <f t="shared" si="30"/>
        <v>235.75237493390901</v>
      </c>
    </row>
    <row r="903" spans="1:4" x14ac:dyDescent="0.25">
      <c r="A903" s="92">
        <v>20181108</v>
      </c>
      <c r="B903" s="92">
        <v>237.458172667436</v>
      </c>
      <c r="C903" s="2">
        <f t="shared" si="29"/>
        <v>43412</v>
      </c>
      <c r="D903" s="96">
        <f t="shared" si="30"/>
        <v>237.458172667436</v>
      </c>
    </row>
    <row r="904" spans="1:4" x14ac:dyDescent="0.25">
      <c r="A904" s="92">
        <v>20181109</v>
      </c>
      <c r="B904" s="92">
        <v>236.970457826879</v>
      </c>
      <c r="C904" s="2">
        <f t="shared" si="29"/>
        <v>43413</v>
      </c>
      <c r="D904" s="96">
        <f t="shared" si="30"/>
        <v>236.970457826879</v>
      </c>
    </row>
    <row r="905" spans="1:4" x14ac:dyDescent="0.25">
      <c r="A905" s="92">
        <v>20181110</v>
      </c>
      <c r="B905" s="92">
        <v>237.022743909387</v>
      </c>
      <c r="C905" s="2">
        <f t="shared" si="29"/>
        <v>43414</v>
      </c>
      <c r="D905" s="96">
        <f t="shared" si="30"/>
        <v>237.022743909387</v>
      </c>
    </row>
    <row r="906" spans="1:4" x14ac:dyDescent="0.25">
      <c r="A906" s="92">
        <v>20181111</v>
      </c>
      <c r="B906" s="92">
        <v>237.07504616770001</v>
      </c>
      <c r="C906" s="2">
        <f t="shared" si="29"/>
        <v>43415</v>
      </c>
      <c r="D906" s="96">
        <f t="shared" si="30"/>
        <v>237.07504616770001</v>
      </c>
    </row>
    <row r="907" spans="1:4" x14ac:dyDescent="0.25">
      <c r="A907" s="92">
        <v>20181112</v>
      </c>
      <c r="B907" s="92">
        <v>236.43625533986599</v>
      </c>
      <c r="C907" s="2">
        <f t="shared" si="29"/>
        <v>43416</v>
      </c>
      <c r="D907" s="96">
        <f t="shared" si="30"/>
        <v>236.43625533986599</v>
      </c>
    </row>
    <row r="908" spans="1:4" x14ac:dyDescent="0.25">
      <c r="A908" s="92">
        <v>20181113</v>
      </c>
      <c r="B908" s="92">
        <v>235.90037423384899</v>
      </c>
      <c r="C908" s="2">
        <f t="shared" si="29"/>
        <v>43417</v>
      </c>
      <c r="D908" s="96">
        <f t="shared" si="30"/>
        <v>235.90037423384899</v>
      </c>
    </row>
    <row r="909" spans="1:4" x14ac:dyDescent="0.25">
      <c r="A909" s="92">
        <v>20181114</v>
      </c>
      <c r="B909" s="92">
        <v>236.62953475893099</v>
      </c>
      <c r="C909" s="2">
        <f t="shared" si="29"/>
        <v>43418</v>
      </c>
      <c r="D909" s="96">
        <f t="shared" si="30"/>
        <v>236.62953475893099</v>
      </c>
    </row>
    <row r="910" spans="1:4" x14ac:dyDescent="0.25">
      <c r="A910" s="92">
        <v>20181115</v>
      </c>
      <c r="B910" s="92">
        <v>236.74658893865899</v>
      </c>
      <c r="C910" s="2">
        <f t="shared" si="29"/>
        <v>43419</v>
      </c>
      <c r="D910" s="96">
        <f t="shared" si="30"/>
        <v>236.74658893865899</v>
      </c>
    </row>
    <row r="911" spans="1:4" x14ac:dyDescent="0.25">
      <c r="A911" s="92">
        <v>20181116</v>
      </c>
      <c r="B911" s="92">
        <v>237.355917599555</v>
      </c>
      <c r="C911" s="2">
        <f t="shared" si="29"/>
        <v>43420</v>
      </c>
      <c r="D911" s="96">
        <f t="shared" si="30"/>
        <v>237.355917599555</v>
      </c>
    </row>
    <row r="912" spans="1:4" x14ac:dyDescent="0.25">
      <c r="A912" s="92">
        <v>20181117</v>
      </c>
      <c r="B912" s="92">
        <v>237.40926176858801</v>
      </c>
      <c r="C912" s="2">
        <f t="shared" si="29"/>
        <v>43421</v>
      </c>
      <c r="D912" s="96">
        <f t="shared" si="30"/>
        <v>237.40926176858801</v>
      </c>
    </row>
    <row r="913" spans="1:4" x14ac:dyDescent="0.25">
      <c r="A913" s="92">
        <v>20181118</v>
      </c>
      <c r="B913" s="92">
        <v>237.46260616458</v>
      </c>
      <c r="C913" s="2">
        <f t="shared" si="29"/>
        <v>43422</v>
      </c>
      <c r="D913" s="96">
        <f t="shared" si="30"/>
        <v>237.46260616458</v>
      </c>
    </row>
    <row r="914" spans="1:4" x14ac:dyDescent="0.25">
      <c r="A914" s="92">
        <v>20181119</v>
      </c>
      <c r="B914" s="92">
        <v>237.519566898351</v>
      </c>
      <c r="C914" s="2">
        <f t="shared" si="29"/>
        <v>43423</v>
      </c>
      <c r="D914" s="96">
        <f t="shared" si="30"/>
        <v>237.519566898351</v>
      </c>
    </row>
    <row r="915" spans="1:4" x14ac:dyDescent="0.25">
      <c r="A915" s="92">
        <v>20181120</v>
      </c>
      <c r="B915" s="92">
        <v>237.57291517124</v>
      </c>
      <c r="C915" s="2">
        <f t="shared" si="29"/>
        <v>43424</v>
      </c>
      <c r="D915" s="96">
        <f t="shared" si="30"/>
        <v>237.57291517124</v>
      </c>
    </row>
    <row r="916" spans="1:4" x14ac:dyDescent="0.25">
      <c r="A916" s="92">
        <v>20181121</v>
      </c>
      <c r="B916" s="92">
        <v>238.009882194749</v>
      </c>
      <c r="C916" s="2">
        <f t="shared" si="29"/>
        <v>43425</v>
      </c>
      <c r="D916" s="96">
        <f t="shared" si="30"/>
        <v>238.009882194749</v>
      </c>
    </row>
    <row r="917" spans="1:4" x14ac:dyDescent="0.25">
      <c r="A917" s="92">
        <v>20181122</v>
      </c>
      <c r="B917" s="92">
        <v>238.22554432570601</v>
      </c>
      <c r="C917" s="2">
        <f t="shared" si="29"/>
        <v>43426</v>
      </c>
      <c r="D917" s="96">
        <f t="shared" si="30"/>
        <v>238.22554432570601</v>
      </c>
    </row>
    <row r="918" spans="1:4" x14ac:dyDescent="0.25">
      <c r="A918" s="92">
        <v>20181123</v>
      </c>
      <c r="B918" s="92">
        <v>238.82804685021301</v>
      </c>
      <c r="C918" s="2">
        <f t="shared" si="29"/>
        <v>43427</v>
      </c>
      <c r="D918" s="96">
        <f t="shared" si="30"/>
        <v>238.82804685021301</v>
      </c>
    </row>
    <row r="919" spans="1:4" x14ac:dyDescent="0.25">
      <c r="A919" s="92">
        <v>20181124</v>
      </c>
      <c r="B919" s="92">
        <v>238.881407666965</v>
      </c>
      <c r="C919" s="2">
        <f t="shared" si="29"/>
        <v>43428</v>
      </c>
      <c r="D919" s="96">
        <f t="shared" si="30"/>
        <v>238.881407666965</v>
      </c>
    </row>
    <row r="920" spans="1:4" x14ac:dyDescent="0.25">
      <c r="A920" s="92">
        <v>20181125</v>
      </c>
      <c r="B920" s="92">
        <v>238.93477132663699</v>
      </c>
      <c r="C920" s="2">
        <f t="shared" si="29"/>
        <v>43429</v>
      </c>
      <c r="D920" s="96">
        <f t="shared" si="30"/>
        <v>238.93477132663699</v>
      </c>
    </row>
    <row r="921" spans="1:4" x14ac:dyDescent="0.25">
      <c r="A921" s="92">
        <v>20181126</v>
      </c>
      <c r="B921" s="92">
        <v>239.16830710434499</v>
      </c>
      <c r="C921" s="2">
        <f t="shared" si="29"/>
        <v>43430</v>
      </c>
      <c r="D921" s="96">
        <f t="shared" si="30"/>
        <v>239.16830710434499</v>
      </c>
    </row>
    <row r="922" spans="1:4" x14ac:dyDescent="0.25">
      <c r="A922" s="92">
        <v>20181127</v>
      </c>
      <c r="B922" s="92">
        <v>240.06050235077501</v>
      </c>
      <c r="C922" s="2">
        <f t="shared" si="29"/>
        <v>43431</v>
      </c>
      <c r="D922" s="96">
        <f t="shared" si="30"/>
        <v>240.06050235077501</v>
      </c>
    </row>
    <row r="923" spans="1:4" x14ac:dyDescent="0.25">
      <c r="A923" s="92">
        <v>20181128</v>
      </c>
      <c r="B923" s="92">
        <v>239.82693356718801</v>
      </c>
      <c r="C923" s="2">
        <f t="shared" si="29"/>
        <v>43432</v>
      </c>
      <c r="D923" s="96">
        <f t="shared" si="30"/>
        <v>239.82693356718801</v>
      </c>
    </row>
    <row r="924" spans="1:4" x14ac:dyDescent="0.25">
      <c r="A924" s="92">
        <v>20181129</v>
      </c>
      <c r="B924" s="92">
        <v>240.00412936970599</v>
      </c>
      <c r="C924" s="2">
        <f t="shared" si="29"/>
        <v>43433</v>
      </c>
      <c r="D924" s="96">
        <f t="shared" si="30"/>
        <v>240.00412936970599</v>
      </c>
    </row>
    <row r="925" spans="1:4" x14ac:dyDescent="0.25">
      <c r="A925" s="92">
        <v>20181130</v>
      </c>
      <c r="B925" s="92">
        <v>240.60273618728201</v>
      </c>
      <c r="C925" s="2">
        <f t="shared" si="29"/>
        <v>43434</v>
      </c>
      <c r="D925" s="96">
        <f t="shared" si="30"/>
        <v>240.60273618728201</v>
      </c>
    </row>
    <row r="926" spans="1:4" x14ac:dyDescent="0.25">
      <c r="A926" s="92">
        <v>20181201</v>
      </c>
      <c r="B926" s="92">
        <v>240.65608215028499</v>
      </c>
      <c r="C926" s="2">
        <f t="shared" si="29"/>
        <v>43435</v>
      </c>
      <c r="D926" s="96">
        <f t="shared" si="30"/>
        <v>240.65608215028499</v>
      </c>
    </row>
    <row r="927" spans="1:4" x14ac:dyDescent="0.25">
      <c r="A927" s="92">
        <v>20181202</v>
      </c>
      <c r="B927" s="92">
        <v>240.709431147044</v>
      </c>
      <c r="C927" s="2">
        <f t="shared" si="29"/>
        <v>43436</v>
      </c>
      <c r="D927" s="96">
        <f t="shared" si="30"/>
        <v>240.709431147044</v>
      </c>
    </row>
    <row r="928" spans="1:4" x14ac:dyDescent="0.25">
      <c r="A928" s="92">
        <v>20181203</v>
      </c>
      <c r="B928" s="92">
        <v>241.020472720931</v>
      </c>
      <c r="C928" s="2">
        <f t="shared" si="29"/>
        <v>43437</v>
      </c>
      <c r="D928" s="96">
        <f t="shared" si="30"/>
        <v>241.020472720931</v>
      </c>
    </row>
    <row r="929" spans="1:4" x14ac:dyDescent="0.25">
      <c r="A929" s="92">
        <v>20181204</v>
      </c>
      <c r="B929" s="92">
        <v>240.77510198719301</v>
      </c>
      <c r="C929" s="2">
        <f t="shared" si="29"/>
        <v>43438</v>
      </c>
      <c r="D929" s="96">
        <f t="shared" si="30"/>
        <v>240.77510198719301</v>
      </c>
    </row>
    <row r="930" spans="1:4" x14ac:dyDescent="0.25">
      <c r="A930" s="92">
        <v>20181205</v>
      </c>
      <c r="B930" s="92">
        <v>239.97186638963601</v>
      </c>
      <c r="C930" s="2">
        <f t="shared" si="29"/>
        <v>43439</v>
      </c>
      <c r="D930" s="96">
        <f t="shared" si="30"/>
        <v>239.97186638963601</v>
      </c>
    </row>
    <row r="931" spans="1:4" x14ac:dyDescent="0.25">
      <c r="A931" s="92">
        <v>20181206</v>
      </c>
      <c r="B931" s="92">
        <v>239.53824058952199</v>
      </c>
      <c r="C931" s="2">
        <f t="shared" si="29"/>
        <v>43440</v>
      </c>
      <c r="D931" s="96">
        <f t="shared" si="30"/>
        <v>239.53824058952199</v>
      </c>
    </row>
    <row r="932" spans="1:4" x14ac:dyDescent="0.25">
      <c r="A932" s="92">
        <v>20181207</v>
      </c>
      <c r="B932" s="92">
        <v>239.33958397766199</v>
      </c>
      <c r="C932" s="2">
        <f t="shared" ref="C932:C995" si="31">DATE(LEFT(A932, 4), MID(A932, 5, 2), RIGHT(A932, 2))</f>
        <v>43441</v>
      </c>
      <c r="D932" s="96">
        <f t="shared" si="30"/>
        <v>239.33958397766199</v>
      </c>
    </row>
    <row r="933" spans="1:4" x14ac:dyDescent="0.25">
      <c r="A933" s="92">
        <v>20181208</v>
      </c>
      <c r="B933" s="92">
        <v>239.392944284723</v>
      </c>
      <c r="C933" s="2">
        <f t="shared" si="31"/>
        <v>43442</v>
      </c>
      <c r="D933" s="96">
        <f t="shared" si="30"/>
        <v>239.392944284723</v>
      </c>
    </row>
    <row r="934" spans="1:4" x14ac:dyDescent="0.25">
      <c r="A934" s="92">
        <v>20181209</v>
      </c>
      <c r="B934" s="92">
        <v>239.446306278366</v>
      </c>
      <c r="C934" s="2">
        <f t="shared" si="31"/>
        <v>43443</v>
      </c>
      <c r="D934" s="96">
        <f t="shared" si="30"/>
        <v>239.446306278366</v>
      </c>
    </row>
    <row r="935" spans="1:4" x14ac:dyDescent="0.25">
      <c r="A935" s="92">
        <v>20181210</v>
      </c>
      <c r="B935" s="92">
        <v>238.209091755495</v>
      </c>
      <c r="C935" s="2">
        <f t="shared" si="31"/>
        <v>43444</v>
      </c>
      <c r="D935" s="96">
        <f t="shared" si="30"/>
        <v>238.209091755495</v>
      </c>
    </row>
    <row r="936" spans="1:4" x14ac:dyDescent="0.25">
      <c r="A936" s="92">
        <v>20181211</v>
      </c>
      <c r="B936" s="92">
        <v>237.23168478343999</v>
      </c>
      <c r="C936" s="2">
        <f t="shared" si="31"/>
        <v>43445</v>
      </c>
      <c r="D936" s="96">
        <f t="shared" si="30"/>
        <v>237.23168478343999</v>
      </c>
    </row>
    <row r="937" spans="1:4" x14ac:dyDescent="0.25">
      <c r="A937" s="92">
        <v>20181212</v>
      </c>
      <c r="B937" s="92">
        <v>237.72311409121201</v>
      </c>
      <c r="C937" s="2">
        <f t="shared" si="31"/>
        <v>43446</v>
      </c>
      <c r="D937" s="96">
        <f t="shared" si="30"/>
        <v>237.72311409121201</v>
      </c>
    </row>
    <row r="938" spans="1:4" x14ac:dyDescent="0.25">
      <c r="A938" s="92">
        <v>20181213</v>
      </c>
      <c r="B938" s="92">
        <v>238.70410131982101</v>
      </c>
      <c r="C938" s="2">
        <f t="shared" si="31"/>
        <v>43447</v>
      </c>
      <c r="D938" s="96">
        <f t="shared" si="30"/>
        <v>238.70410131982101</v>
      </c>
    </row>
    <row r="939" spans="1:4" x14ac:dyDescent="0.25">
      <c r="A939" s="92">
        <v>20181214</v>
      </c>
      <c r="B939" s="92">
        <v>238.59712041689701</v>
      </c>
      <c r="C939" s="2">
        <f t="shared" si="31"/>
        <v>43448</v>
      </c>
      <c r="D939" s="96">
        <f t="shared" si="30"/>
        <v>238.59712041689701</v>
      </c>
    </row>
    <row r="940" spans="1:4" x14ac:dyDescent="0.25">
      <c r="A940" s="92">
        <v>20181215</v>
      </c>
      <c r="B940" s="92">
        <v>238.65048284795699</v>
      </c>
      <c r="C940" s="2">
        <f t="shared" si="31"/>
        <v>43449</v>
      </c>
      <c r="D940" s="96">
        <f t="shared" si="30"/>
        <v>238.65048284795699</v>
      </c>
    </row>
    <row r="941" spans="1:4" x14ac:dyDescent="0.25">
      <c r="A941" s="92">
        <v>20181216</v>
      </c>
      <c r="B941" s="92">
        <v>238.70392053544799</v>
      </c>
      <c r="C941" s="2">
        <f t="shared" si="31"/>
        <v>43450</v>
      </c>
      <c r="D941" s="96">
        <f t="shared" si="30"/>
        <v>238.70392053544799</v>
      </c>
    </row>
    <row r="942" spans="1:4" x14ac:dyDescent="0.25">
      <c r="A942" s="92">
        <v>20181217</v>
      </c>
      <c r="B942" s="92">
        <v>238.25503907906301</v>
      </c>
      <c r="C942" s="2">
        <f t="shared" si="31"/>
        <v>43451</v>
      </c>
      <c r="D942" s="96">
        <f t="shared" ref="D942:D1005" si="32">B942</f>
        <v>238.25503907906301</v>
      </c>
    </row>
    <row r="943" spans="1:4" x14ac:dyDescent="0.25">
      <c r="A943" s="92">
        <v>20181218</v>
      </c>
      <c r="B943" s="92">
        <v>238.64431465408401</v>
      </c>
      <c r="C943" s="2">
        <f t="shared" si="31"/>
        <v>43452</v>
      </c>
      <c r="D943" s="96">
        <f t="shared" si="32"/>
        <v>238.64431465408401</v>
      </c>
    </row>
    <row r="944" spans="1:4" x14ac:dyDescent="0.25">
      <c r="A944" s="92">
        <v>20181219</v>
      </c>
      <c r="B944" s="92">
        <v>239.647374040491</v>
      </c>
      <c r="C944" s="2">
        <f t="shared" si="31"/>
        <v>43453</v>
      </c>
      <c r="D944" s="96">
        <f t="shared" si="32"/>
        <v>239.647374040491</v>
      </c>
    </row>
    <row r="945" spans="1:4" x14ac:dyDescent="0.25">
      <c r="A945" s="92">
        <v>20181220</v>
      </c>
      <c r="B945" s="92">
        <v>239.92858461169999</v>
      </c>
      <c r="C945" s="2">
        <f t="shared" si="31"/>
        <v>43454</v>
      </c>
      <c r="D945" s="96">
        <f t="shared" si="32"/>
        <v>239.92858461169999</v>
      </c>
    </row>
    <row r="946" spans="1:4" x14ac:dyDescent="0.25">
      <c r="A946" s="92">
        <v>20181221</v>
      </c>
      <c r="B946" s="92">
        <v>240.48630674384401</v>
      </c>
      <c r="C946" s="2">
        <f t="shared" si="31"/>
        <v>43455</v>
      </c>
      <c r="D946" s="96">
        <f t="shared" si="32"/>
        <v>240.48630674384401</v>
      </c>
    </row>
    <row r="947" spans="1:4" x14ac:dyDescent="0.25">
      <c r="A947" s="92">
        <v>20181222</v>
      </c>
      <c r="B947" s="92">
        <v>240.53975993693899</v>
      </c>
      <c r="C947" s="2">
        <f t="shared" si="31"/>
        <v>43456</v>
      </c>
      <c r="D947" s="96">
        <f t="shared" si="32"/>
        <v>240.53975993693899</v>
      </c>
    </row>
    <row r="948" spans="1:4" x14ac:dyDescent="0.25">
      <c r="A948" s="92">
        <v>20181223</v>
      </c>
      <c r="B948" s="92">
        <v>240.59321601252901</v>
      </c>
      <c r="C948" s="2">
        <f t="shared" si="31"/>
        <v>43457</v>
      </c>
      <c r="D948" s="96">
        <f t="shared" si="32"/>
        <v>240.59321601252901</v>
      </c>
    </row>
    <row r="949" spans="1:4" x14ac:dyDescent="0.25">
      <c r="A949" s="92">
        <v>20181224</v>
      </c>
      <c r="B949" s="92">
        <v>240.64667720854499</v>
      </c>
      <c r="C949" s="2">
        <f t="shared" si="31"/>
        <v>43458</v>
      </c>
      <c r="D949" s="96">
        <f t="shared" si="32"/>
        <v>240.64667720854499</v>
      </c>
    </row>
    <row r="950" spans="1:4" x14ac:dyDescent="0.25">
      <c r="A950" s="92">
        <v>20181225</v>
      </c>
      <c r="B950" s="92">
        <v>240.70013898469099</v>
      </c>
      <c r="C950" s="2">
        <f t="shared" si="31"/>
        <v>43459</v>
      </c>
      <c r="D950" s="96">
        <f t="shared" si="32"/>
        <v>240.70013898469099</v>
      </c>
    </row>
    <row r="951" spans="1:4" x14ac:dyDescent="0.25">
      <c r="A951" s="92">
        <v>20181226</v>
      </c>
      <c r="B951" s="92">
        <v>240.787465222246</v>
      </c>
      <c r="C951" s="2">
        <f t="shared" si="31"/>
        <v>43460</v>
      </c>
      <c r="D951" s="96">
        <f t="shared" si="32"/>
        <v>240.787465222246</v>
      </c>
    </row>
    <row r="952" spans="1:4" x14ac:dyDescent="0.25">
      <c r="A952" s="92">
        <v>20181227</v>
      </c>
      <c r="B952" s="92">
        <v>240.95825580653201</v>
      </c>
      <c r="C952" s="2">
        <f t="shared" si="31"/>
        <v>43461</v>
      </c>
      <c r="D952" s="96">
        <f t="shared" si="32"/>
        <v>240.95825580653201</v>
      </c>
    </row>
    <row r="953" spans="1:4" x14ac:dyDescent="0.25">
      <c r="A953" s="92">
        <v>20181228</v>
      </c>
      <c r="B953" s="92">
        <v>240.90132178944</v>
      </c>
      <c r="C953" s="2">
        <f t="shared" si="31"/>
        <v>43462</v>
      </c>
      <c r="D953" s="96">
        <f t="shared" si="32"/>
        <v>240.90132178944</v>
      </c>
    </row>
    <row r="954" spans="1:4" x14ac:dyDescent="0.25">
      <c r="A954" s="92">
        <v>20190101</v>
      </c>
      <c r="B954" s="92">
        <v>241.10724442526299</v>
      </c>
      <c r="C954" s="2">
        <f t="shared" si="31"/>
        <v>43466</v>
      </c>
      <c r="D954" s="96">
        <f t="shared" si="32"/>
        <v>241.10724442526299</v>
      </c>
    </row>
    <row r="955" spans="1:4" x14ac:dyDescent="0.25">
      <c r="A955" s="92">
        <v>20190102</v>
      </c>
      <c r="B955" s="92">
        <v>240.943417812923</v>
      </c>
      <c r="C955" s="2">
        <f t="shared" si="31"/>
        <v>43467</v>
      </c>
      <c r="D955" s="96">
        <f t="shared" si="32"/>
        <v>240.943417812923</v>
      </c>
    </row>
    <row r="956" spans="1:4" x14ac:dyDescent="0.25">
      <c r="A956" s="92">
        <v>20190103</v>
      </c>
      <c r="B956" s="92">
        <v>240.44319430754001</v>
      </c>
      <c r="C956" s="2">
        <f t="shared" si="31"/>
        <v>43468</v>
      </c>
      <c r="D956" s="96">
        <f t="shared" si="32"/>
        <v>240.44319430754001</v>
      </c>
    </row>
    <row r="957" spans="1:4" x14ac:dyDescent="0.25">
      <c r="A957" s="92">
        <v>20190104</v>
      </c>
      <c r="B957" s="92">
        <v>240.694571097043</v>
      </c>
      <c r="C957" s="2">
        <f t="shared" si="31"/>
        <v>43469</v>
      </c>
      <c r="D957" s="96">
        <f t="shared" si="32"/>
        <v>240.694571097043</v>
      </c>
    </row>
    <row r="958" spans="1:4" x14ac:dyDescent="0.25">
      <c r="A958" s="92">
        <v>20190105</v>
      </c>
      <c r="B958" s="92">
        <v>240.74802728110399</v>
      </c>
      <c r="C958" s="2">
        <f t="shared" si="31"/>
        <v>43470</v>
      </c>
      <c r="D958" s="96">
        <f t="shared" si="32"/>
        <v>240.74802728110399</v>
      </c>
    </row>
    <row r="959" spans="1:4" x14ac:dyDescent="0.25">
      <c r="A959" s="92">
        <v>20190106</v>
      </c>
      <c r="B959" s="92">
        <v>240.80148518451301</v>
      </c>
      <c r="C959" s="2">
        <f t="shared" si="31"/>
        <v>43471</v>
      </c>
      <c r="D959" s="96">
        <f t="shared" si="32"/>
        <v>240.80148518451301</v>
      </c>
    </row>
    <row r="960" spans="1:4" x14ac:dyDescent="0.25">
      <c r="A960" s="92">
        <v>20190107</v>
      </c>
      <c r="B960" s="92">
        <v>241.877690745287</v>
      </c>
      <c r="C960" s="2">
        <f t="shared" si="31"/>
        <v>43472</v>
      </c>
      <c r="D960" s="96">
        <f t="shared" si="32"/>
        <v>241.877690745287</v>
      </c>
    </row>
    <row r="961" spans="1:4" x14ac:dyDescent="0.25">
      <c r="A961" s="92">
        <v>20190108</v>
      </c>
      <c r="B961" s="92">
        <v>241.732282430228</v>
      </c>
      <c r="C961" s="2">
        <f t="shared" si="31"/>
        <v>43473</v>
      </c>
      <c r="D961" s="96">
        <f t="shared" si="32"/>
        <v>241.732282430228</v>
      </c>
    </row>
    <row r="962" spans="1:4" x14ac:dyDescent="0.25">
      <c r="A962" s="92">
        <v>20190109</v>
      </c>
      <c r="B962" s="92">
        <v>241.23474312545801</v>
      </c>
      <c r="C962" s="2">
        <f t="shared" si="31"/>
        <v>43474</v>
      </c>
      <c r="D962" s="96">
        <f t="shared" si="32"/>
        <v>241.23474312545801</v>
      </c>
    </row>
    <row r="963" spans="1:4" x14ac:dyDescent="0.25">
      <c r="A963" s="92">
        <v>20190110</v>
      </c>
      <c r="B963" s="92">
        <v>241.30345475861799</v>
      </c>
      <c r="C963" s="2">
        <f t="shared" si="31"/>
        <v>43475</v>
      </c>
      <c r="D963" s="96">
        <f t="shared" si="32"/>
        <v>241.30345475861799</v>
      </c>
    </row>
    <row r="964" spans="1:4" x14ac:dyDescent="0.25">
      <c r="A964" s="92">
        <v>20190111</v>
      </c>
      <c r="B964" s="92">
        <v>240.99603924613501</v>
      </c>
      <c r="C964" s="2">
        <f t="shared" si="31"/>
        <v>43476</v>
      </c>
      <c r="D964" s="96">
        <f t="shared" si="32"/>
        <v>240.99603924613501</v>
      </c>
    </row>
    <row r="965" spans="1:4" x14ac:dyDescent="0.25">
      <c r="A965" s="92">
        <v>20190112</v>
      </c>
      <c r="B965" s="92">
        <v>241.049519766956</v>
      </c>
      <c r="C965" s="2">
        <f t="shared" si="31"/>
        <v>43477</v>
      </c>
      <c r="D965" s="96">
        <f t="shared" si="32"/>
        <v>241.049519766956</v>
      </c>
    </row>
    <row r="966" spans="1:4" x14ac:dyDescent="0.25">
      <c r="A966" s="92">
        <v>20190113</v>
      </c>
      <c r="B966" s="92">
        <v>241.103005169889</v>
      </c>
      <c r="C966" s="2">
        <f t="shared" si="31"/>
        <v>43478</v>
      </c>
      <c r="D966" s="96">
        <f t="shared" si="32"/>
        <v>241.103005169889</v>
      </c>
    </row>
    <row r="967" spans="1:4" x14ac:dyDescent="0.25">
      <c r="A967" s="92">
        <v>20190114</v>
      </c>
      <c r="B967" s="92">
        <v>241.097013815032</v>
      </c>
      <c r="C967" s="2">
        <f t="shared" si="31"/>
        <v>43479</v>
      </c>
      <c r="D967" s="96">
        <f t="shared" si="32"/>
        <v>241.097013815032</v>
      </c>
    </row>
    <row r="968" spans="1:4" x14ac:dyDescent="0.25">
      <c r="A968" s="92">
        <v>20190115</v>
      </c>
      <c r="B968" s="92">
        <v>240.76907760204799</v>
      </c>
      <c r="C968" s="2">
        <f t="shared" si="31"/>
        <v>43480</v>
      </c>
      <c r="D968" s="96">
        <f t="shared" si="32"/>
        <v>240.76907760204799</v>
      </c>
    </row>
    <row r="969" spans="1:4" x14ac:dyDescent="0.25">
      <c r="A969" s="92">
        <v>20190116</v>
      </c>
      <c r="B969" s="92">
        <v>240.55689187701401</v>
      </c>
      <c r="C969" s="2">
        <f t="shared" si="31"/>
        <v>43481</v>
      </c>
      <c r="D969" s="96">
        <f t="shared" si="32"/>
        <v>240.55689187701401</v>
      </c>
    </row>
    <row r="970" spans="1:4" x14ac:dyDescent="0.25">
      <c r="A970" s="92">
        <v>20190117</v>
      </c>
      <c r="B970" s="92">
        <v>240.18208168526499</v>
      </c>
      <c r="C970" s="2">
        <f t="shared" si="31"/>
        <v>43482</v>
      </c>
      <c r="D970" s="96">
        <f t="shared" si="32"/>
        <v>240.18208168526499</v>
      </c>
    </row>
    <row r="971" spans="1:4" x14ac:dyDescent="0.25">
      <c r="A971" s="92">
        <v>20190118</v>
      </c>
      <c r="B971" s="92">
        <v>240.17547068266299</v>
      </c>
      <c r="C971" s="2">
        <f t="shared" si="31"/>
        <v>43483</v>
      </c>
      <c r="D971" s="96">
        <f t="shared" si="32"/>
        <v>240.17547068266299</v>
      </c>
    </row>
    <row r="972" spans="1:4" x14ac:dyDescent="0.25">
      <c r="A972" s="92">
        <v>20190119</v>
      </c>
      <c r="B972" s="92">
        <v>240.229281883722</v>
      </c>
      <c r="C972" s="2">
        <f t="shared" si="31"/>
        <v>43484</v>
      </c>
      <c r="D972" s="96">
        <f t="shared" si="32"/>
        <v>240.229281883722</v>
      </c>
    </row>
    <row r="973" spans="1:4" x14ac:dyDescent="0.25">
      <c r="A973" s="92">
        <v>20190120</v>
      </c>
      <c r="B973" s="92">
        <v>240.28309359572199</v>
      </c>
      <c r="C973" s="2">
        <f t="shared" si="31"/>
        <v>43485</v>
      </c>
      <c r="D973" s="96">
        <f t="shared" si="32"/>
        <v>240.28309359572199</v>
      </c>
    </row>
    <row r="974" spans="1:4" x14ac:dyDescent="0.25">
      <c r="A974" s="92">
        <v>20190121</v>
      </c>
      <c r="B974" s="92">
        <v>240.68688741313099</v>
      </c>
      <c r="C974" s="2">
        <f t="shared" si="31"/>
        <v>43486</v>
      </c>
      <c r="D974" s="96">
        <f t="shared" si="32"/>
        <v>240.68688741313099</v>
      </c>
    </row>
    <row r="975" spans="1:4" x14ac:dyDescent="0.25">
      <c r="A975" s="92">
        <v>20190122</v>
      </c>
      <c r="B975" s="92">
        <v>240.52147460814001</v>
      </c>
      <c r="C975" s="2">
        <f t="shared" si="31"/>
        <v>43487</v>
      </c>
      <c r="D975" s="96">
        <f t="shared" si="32"/>
        <v>240.52147460814001</v>
      </c>
    </row>
    <row r="976" spans="1:4" x14ac:dyDescent="0.25">
      <c r="A976" s="92">
        <v>20190123</v>
      </c>
      <c r="B976" s="92">
        <v>240.698420622425</v>
      </c>
      <c r="C976" s="2">
        <f t="shared" si="31"/>
        <v>43488</v>
      </c>
      <c r="D976" s="96">
        <f t="shared" si="32"/>
        <v>240.698420622425</v>
      </c>
    </row>
    <row r="977" spans="1:4" x14ac:dyDescent="0.25">
      <c r="A977" s="92">
        <v>20190124</v>
      </c>
      <c r="B977" s="92">
        <v>240.80657063517</v>
      </c>
      <c r="C977" s="2">
        <f t="shared" si="31"/>
        <v>43489</v>
      </c>
      <c r="D977" s="96">
        <f t="shared" si="32"/>
        <v>240.80657063517</v>
      </c>
    </row>
    <row r="978" spans="1:4" x14ac:dyDescent="0.25">
      <c r="A978" s="92">
        <v>20190125</v>
      </c>
      <c r="B978" s="92">
        <v>240.89656471936499</v>
      </c>
      <c r="C978" s="2">
        <f t="shared" si="31"/>
        <v>43490</v>
      </c>
      <c r="D978" s="96">
        <f t="shared" si="32"/>
        <v>240.89656471936499</v>
      </c>
    </row>
    <row r="979" spans="1:4" x14ac:dyDescent="0.25">
      <c r="A979" s="92">
        <v>20190126</v>
      </c>
      <c r="B979" s="92">
        <v>240.95037809859801</v>
      </c>
      <c r="C979" s="2">
        <f t="shared" si="31"/>
        <v>43491</v>
      </c>
      <c r="D979" s="96">
        <f t="shared" si="32"/>
        <v>240.95037809859801</v>
      </c>
    </row>
    <row r="980" spans="1:4" x14ac:dyDescent="0.25">
      <c r="A980" s="92">
        <v>20190127</v>
      </c>
      <c r="B980" s="92">
        <v>241.004192704612</v>
      </c>
      <c r="C980" s="2">
        <f t="shared" si="31"/>
        <v>43492</v>
      </c>
      <c r="D980" s="96">
        <f t="shared" si="32"/>
        <v>241.004192704612</v>
      </c>
    </row>
    <row r="981" spans="1:4" x14ac:dyDescent="0.25">
      <c r="A981" s="92">
        <v>20190128</v>
      </c>
      <c r="B981" s="92">
        <v>241.11338680186699</v>
      </c>
      <c r="C981" s="2">
        <f t="shared" si="31"/>
        <v>43493</v>
      </c>
      <c r="D981" s="96">
        <f t="shared" si="32"/>
        <v>241.11338680186699</v>
      </c>
    </row>
    <row r="982" spans="1:4" x14ac:dyDescent="0.25">
      <c r="A982" s="92">
        <v>20190129</v>
      </c>
      <c r="B982" s="92">
        <v>241.21337699523599</v>
      </c>
      <c r="C982" s="2">
        <f t="shared" si="31"/>
        <v>43494</v>
      </c>
      <c r="D982" s="96">
        <f t="shared" si="32"/>
        <v>241.21337699523599</v>
      </c>
    </row>
    <row r="983" spans="1:4" x14ac:dyDescent="0.25">
      <c r="A983" s="92">
        <v>20190130</v>
      </c>
      <c r="B983" s="92">
        <v>240.97850933102899</v>
      </c>
      <c r="C983" s="2">
        <f t="shared" si="31"/>
        <v>43495</v>
      </c>
      <c r="D983" s="96">
        <f t="shared" si="32"/>
        <v>240.97850933102899</v>
      </c>
    </row>
    <row r="984" spans="1:4" x14ac:dyDescent="0.25">
      <c r="A984" s="92">
        <v>20190131</v>
      </c>
      <c r="B984" s="92">
        <v>242.362064033134</v>
      </c>
      <c r="C984" s="2">
        <f t="shared" si="31"/>
        <v>43496</v>
      </c>
      <c r="D984" s="96">
        <f t="shared" si="32"/>
        <v>242.362064033134</v>
      </c>
    </row>
    <row r="985" spans="1:4" x14ac:dyDescent="0.25">
      <c r="A985" s="92">
        <v>20190201</v>
      </c>
      <c r="B985" s="92">
        <v>243.980461988749</v>
      </c>
      <c r="C985" s="2">
        <f t="shared" si="31"/>
        <v>43497</v>
      </c>
      <c r="D985" s="96">
        <f t="shared" si="32"/>
        <v>243.980461988749</v>
      </c>
    </row>
    <row r="986" spans="1:4" x14ac:dyDescent="0.25">
      <c r="A986" s="92">
        <v>20190202</v>
      </c>
      <c r="B986" s="92">
        <v>244.03424694060601</v>
      </c>
      <c r="C986" s="2">
        <f t="shared" si="31"/>
        <v>43498</v>
      </c>
      <c r="D986" s="96">
        <f t="shared" si="32"/>
        <v>244.03424694060601</v>
      </c>
    </row>
    <row r="987" spans="1:4" x14ac:dyDescent="0.25">
      <c r="A987" s="92">
        <v>20190203</v>
      </c>
      <c r="B987" s="92">
        <v>244.08803307259899</v>
      </c>
      <c r="C987" s="2">
        <f t="shared" si="31"/>
        <v>43499</v>
      </c>
      <c r="D987" s="96">
        <f t="shared" si="32"/>
        <v>244.08803307259899</v>
      </c>
    </row>
    <row r="988" spans="1:4" x14ac:dyDescent="0.25">
      <c r="A988" s="92">
        <v>20190204</v>
      </c>
      <c r="B988" s="92">
        <v>244.48017676703199</v>
      </c>
      <c r="C988" s="2">
        <f t="shared" si="31"/>
        <v>43500</v>
      </c>
      <c r="D988" s="96">
        <f t="shared" si="32"/>
        <v>244.48017676703199</v>
      </c>
    </row>
    <row r="989" spans="1:4" x14ac:dyDescent="0.25">
      <c r="A989" s="92">
        <v>20190205</v>
      </c>
      <c r="B989" s="92">
        <v>244.533967436056</v>
      </c>
      <c r="C989" s="2">
        <f t="shared" si="31"/>
        <v>43501</v>
      </c>
      <c r="D989" s="96">
        <f t="shared" si="32"/>
        <v>244.533967436056</v>
      </c>
    </row>
    <row r="990" spans="1:4" x14ac:dyDescent="0.25">
      <c r="A990" s="92">
        <v>20190206</v>
      </c>
      <c r="B990" s="92">
        <v>246.75658616697501</v>
      </c>
      <c r="C990" s="2">
        <f t="shared" si="31"/>
        <v>43502</v>
      </c>
      <c r="D990" s="96">
        <f t="shared" si="32"/>
        <v>246.75658616697501</v>
      </c>
    </row>
    <row r="991" spans="1:4" x14ac:dyDescent="0.25">
      <c r="A991" s="92">
        <v>20190207</v>
      </c>
      <c r="B991" s="92">
        <v>246.20632851308201</v>
      </c>
      <c r="C991" s="2">
        <f t="shared" si="31"/>
        <v>43503</v>
      </c>
      <c r="D991" s="96">
        <f t="shared" si="32"/>
        <v>246.20632851308201</v>
      </c>
    </row>
    <row r="992" spans="1:4" x14ac:dyDescent="0.25">
      <c r="A992" s="92">
        <v>20190208</v>
      </c>
      <c r="B992" s="92">
        <v>245.713792323832</v>
      </c>
      <c r="C992" s="2">
        <f t="shared" si="31"/>
        <v>43504</v>
      </c>
      <c r="D992" s="96">
        <f t="shared" si="32"/>
        <v>245.713792323832</v>
      </c>
    </row>
    <row r="993" spans="1:4" x14ac:dyDescent="0.25">
      <c r="A993" s="92">
        <v>20190209</v>
      </c>
      <c r="B993" s="92">
        <v>245.767584882476</v>
      </c>
      <c r="C993" s="2">
        <f t="shared" si="31"/>
        <v>43505</v>
      </c>
      <c r="D993" s="96">
        <f t="shared" si="32"/>
        <v>245.767584882476</v>
      </c>
    </row>
    <row r="994" spans="1:4" x14ac:dyDescent="0.25">
      <c r="A994" s="92">
        <v>20190210</v>
      </c>
      <c r="B994" s="92">
        <v>245.82138033265699</v>
      </c>
      <c r="C994" s="2">
        <f t="shared" si="31"/>
        <v>43506</v>
      </c>
      <c r="D994" s="96">
        <f t="shared" si="32"/>
        <v>245.82138033265699</v>
      </c>
    </row>
    <row r="995" spans="1:4" x14ac:dyDescent="0.25">
      <c r="A995" s="92">
        <v>20190211</v>
      </c>
      <c r="B995" s="92">
        <v>245.10403636329301</v>
      </c>
      <c r="C995" s="2">
        <f t="shared" si="31"/>
        <v>43507</v>
      </c>
      <c r="D995" s="96">
        <f t="shared" si="32"/>
        <v>245.10403636329301</v>
      </c>
    </row>
    <row r="996" spans="1:4" x14ac:dyDescent="0.25">
      <c r="A996" s="92">
        <v>20190212</v>
      </c>
      <c r="B996" s="92">
        <v>245.35713529733701</v>
      </c>
      <c r="C996" s="2">
        <f t="shared" ref="C996:C1059" si="33">DATE(LEFT(A996, 4), MID(A996, 5, 2), RIGHT(A996, 2))</f>
        <v>43508</v>
      </c>
      <c r="D996" s="96">
        <f t="shared" si="32"/>
        <v>245.35713529733701</v>
      </c>
    </row>
    <row r="997" spans="1:4" x14ac:dyDescent="0.25">
      <c r="A997" s="92">
        <v>20190213</v>
      </c>
      <c r="B997" s="92">
        <v>245.37550987727101</v>
      </c>
      <c r="C997" s="2">
        <f t="shared" si="33"/>
        <v>43509</v>
      </c>
      <c r="D997" s="96">
        <f t="shared" si="32"/>
        <v>245.37550987727101</v>
      </c>
    </row>
    <row r="998" spans="1:4" x14ac:dyDescent="0.25">
      <c r="A998" s="92">
        <v>20190214</v>
      </c>
      <c r="B998" s="92">
        <v>244.69970316087799</v>
      </c>
      <c r="C998" s="2">
        <f t="shared" si="33"/>
        <v>43510</v>
      </c>
      <c r="D998" s="96">
        <f t="shared" si="32"/>
        <v>244.69970316087799</v>
      </c>
    </row>
    <row r="999" spans="1:4" x14ac:dyDescent="0.25">
      <c r="A999" s="92">
        <v>20190215</v>
      </c>
      <c r="B999" s="92">
        <v>244.19984376519301</v>
      </c>
      <c r="C999" s="2">
        <f t="shared" si="33"/>
        <v>43511</v>
      </c>
      <c r="D999" s="96">
        <f t="shared" si="32"/>
        <v>244.19984376519301</v>
      </c>
    </row>
    <row r="1000" spans="1:4" x14ac:dyDescent="0.25">
      <c r="A1000" s="92">
        <v>20190216</v>
      </c>
      <c r="B1000" s="92">
        <v>244.253983423774</v>
      </c>
      <c r="C1000" s="2">
        <f t="shared" si="33"/>
        <v>43512</v>
      </c>
      <c r="D1000" s="96">
        <f t="shared" si="32"/>
        <v>244.253983423774</v>
      </c>
    </row>
    <row r="1001" spans="1:4" x14ac:dyDescent="0.25">
      <c r="A1001" s="92">
        <v>20190217</v>
      </c>
      <c r="B1001" s="92">
        <v>244.308123835571</v>
      </c>
      <c r="C1001" s="2">
        <f t="shared" si="33"/>
        <v>43513</v>
      </c>
      <c r="D1001" s="96">
        <f t="shared" si="32"/>
        <v>244.308123835571</v>
      </c>
    </row>
    <row r="1002" spans="1:4" x14ac:dyDescent="0.25">
      <c r="A1002" s="92">
        <v>20190218</v>
      </c>
      <c r="B1002" s="92">
        <v>244.55218824065599</v>
      </c>
      <c r="C1002" s="2">
        <f t="shared" si="33"/>
        <v>43514</v>
      </c>
      <c r="D1002" s="96">
        <f t="shared" si="32"/>
        <v>244.55218824065599</v>
      </c>
    </row>
    <row r="1003" spans="1:4" x14ac:dyDescent="0.25">
      <c r="A1003" s="92">
        <v>20190219</v>
      </c>
      <c r="B1003" s="92">
        <v>244.74281611297201</v>
      </c>
      <c r="C1003" s="2">
        <f t="shared" si="33"/>
        <v>43515</v>
      </c>
      <c r="D1003" s="96">
        <f t="shared" si="32"/>
        <v>244.74281611297201</v>
      </c>
    </row>
    <row r="1004" spans="1:4" x14ac:dyDescent="0.25">
      <c r="A1004" s="92">
        <v>20190220</v>
      </c>
      <c r="B1004" s="92">
        <v>245.40795974873001</v>
      </c>
      <c r="C1004" s="2">
        <f t="shared" si="33"/>
        <v>43516</v>
      </c>
      <c r="D1004" s="96">
        <f t="shared" si="32"/>
        <v>245.40795974873001</v>
      </c>
    </row>
    <row r="1005" spans="1:4" x14ac:dyDescent="0.25">
      <c r="A1005" s="92">
        <v>20190221</v>
      </c>
      <c r="B1005" s="92">
        <v>245.466305747147</v>
      </c>
      <c r="C1005" s="2">
        <f t="shared" si="33"/>
        <v>43517</v>
      </c>
      <c r="D1005" s="96">
        <f t="shared" si="32"/>
        <v>245.466305747147</v>
      </c>
    </row>
    <row r="1006" spans="1:4" x14ac:dyDescent="0.25">
      <c r="A1006" s="92">
        <v>20190222</v>
      </c>
      <c r="B1006" s="92">
        <v>245.67740949311101</v>
      </c>
      <c r="C1006" s="2">
        <f t="shared" si="33"/>
        <v>43518</v>
      </c>
      <c r="D1006" s="96">
        <f t="shared" ref="D1006:D1069" si="34">B1006</f>
        <v>245.67740949311101</v>
      </c>
    </row>
    <row r="1007" spans="1:4" x14ac:dyDescent="0.25">
      <c r="A1007" s="92">
        <v>20190223</v>
      </c>
      <c r="B1007" s="92">
        <v>245.73155939496399</v>
      </c>
      <c r="C1007" s="2">
        <f t="shared" si="33"/>
        <v>43519</v>
      </c>
      <c r="D1007" s="96">
        <f t="shared" si="34"/>
        <v>245.73155939496399</v>
      </c>
    </row>
    <row r="1008" spans="1:4" x14ac:dyDescent="0.25">
      <c r="A1008" s="92">
        <v>20190224</v>
      </c>
      <c r="B1008" s="92">
        <v>245.78571399196301</v>
      </c>
      <c r="C1008" s="2">
        <f t="shared" si="33"/>
        <v>43520</v>
      </c>
      <c r="D1008" s="96">
        <f t="shared" si="34"/>
        <v>245.78571399196301</v>
      </c>
    </row>
    <row r="1009" spans="1:4" x14ac:dyDescent="0.25">
      <c r="A1009" s="92">
        <v>20190225</v>
      </c>
      <c r="B1009" s="92">
        <v>246.31693047536399</v>
      </c>
      <c r="C1009" s="2">
        <f t="shared" si="33"/>
        <v>43521</v>
      </c>
      <c r="D1009" s="96">
        <f t="shared" si="34"/>
        <v>246.31693047536399</v>
      </c>
    </row>
    <row r="1010" spans="1:4" x14ac:dyDescent="0.25">
      <c r="A1010" s="92">
        <v>20190226</v>
      </c>
      <c r="B1010" s="92">
        <v>246.738805100734</v>
      </c>
      <c r="C1010" s="2">
        <f t="shared" si="33"/>
        <v>43522</v>
      </c>
      <c r="D1010" s="96">
        <f t="shared" si="34"/>
        <v>246.738805100734</v>
      </c>
    </row>
    <row r="1011" spans="1:4" x14ac:dyDescent="0.25">
      <c r="A1011" s="92">
        <v>20190227</v>
      </c>
      <c r="B1011" s="92">
        <v>247.30702862144301</v>
      </c>
      <c r="C1011" s="2">
        <f t="shared" si="33"/>
        <v>43523</v>
      </c>
      <c r="D1011" s="96">
        <f t="shared" si="34"/>
        <v>247.30702862144301</v>
      </c>
    </row>
    <row r="1012" spans="1:4" x14ac:dyDescent="0.25">
      <c r="A1012" s="92">
        <v>20190228</v>
      </c>
      <c r="B1012" s="92">
        <v>247.28542688886199</v>
      </c>
      <c r="C1012" s="2">
        <f t="shared" si="33"/>
        <v>43524</v>
      </c>
      <c r="D1012" s="96">
        <f t="shared" si="34"/>
        <v>247.28542688886199</v>
      </c>
    </row>
    <row r="1013" spans="1:4" x14ac:dyDescent="0.25">
      <c r="A1013" s="92">
        <v>20190301</v>
      </c>
      <c r="B1013" s="92">
        <v>247.298168820077</v>
      </c>
      <c r="C1013" s="2">
        <f t="shared" si="33"/>
        <v>43525</v>
      </c>
      <c r="D1013" s="96">
        <f t="shared" si="34"/>
        <v>247.298168820077</v>
      </c>
    </row>
    <row r="1014" spans="1:4" x14ac:dyDescent="0.25">
      <c r="A1014" s="92">
        <v>20190302</v>
      </c>
      <c r="B1014" s="92">
        <v>247.35230264723899</v>
      </c>
      <c r="C1014" s="2">
        <f t="shared" si="33"/>
        <v>43526</v>
      </c>
      <c r="D1014" s="96">
        <f t="shared" si="34"/>
        <v>247.35230264723899</v>
      </c>
    </row>
    <row r="1015" spans="1:4" x14ac:dyDescent="0.25">
      <c r="A1015" s="92">
        <v>20190303</v>
      </c>
      <c r="B1015" s="92">
        <v>247.40643849312201</v>
      </c>
      <c r="C1015" s="2">
        <f t="shared" si="33"/>
        <v>43527</v>
      </c>
      <c r="D1015" s="96">
        <f t="shared" si="34"/>
        <v>247.40643849312201</v>
      </c>
    </row>
    <row r="1016" spans="1:4" x14ac:dyDescent="0.25">
      <c r="A1016" s="92">
        <v>20190304</v>
      </c>
      <c r="B1016" s="92">
        <v>247.39035036627001</v>
      </c>
      <c r="C1016" s="2">
        <f t="shared" si="33"/>
        <v>43528</v>
      </c>
      <c r="D1016" s="96">
        <f t="shared" si="34"/>
        <v>247.39035036627001</v>
      </c>
    </row>
    <row r="1017" spans="1:4" x14ac:dyDescent="0.25">
      <c r="A1017" s="92">
        <v>20190305</v>
      </c>
      <c r="B1017" s="92">
        <v>247.26881185520801</v>
      </c>
      <c r="C1017" s="2">
        <f t="shared" si="33"/>
        <v>43529</v>
      </c>
      <c r="D1017" s="96">
        <f t="shared" si="34"/>
        <v>247.26881185520801</v>
      </c>
    </row>
    <row r="1018" spans="1:4" x14ac:dyDescent="0.25">
      <c r="A1018" s="92">
        <v>20190306</v>
      </c>
      <c r="B1018" s="92">
        <v>247.15427632632401</v>
      </c>
      <c r="C1018" s="2">
        <f t="shared" si="33"/>
        <v>43530</v>
      </c>
      <c r="D1018" s="96">
        <f t="shared" si="34"/>
        <v>247.15427632632401</v>
      </c>
    </row>
    <row r="1019" spans="1:4" x14ac:dyDescent="0.25">
      <c r="A1019" s="92">
        <v>20190307</v>
      </c>
      <c r="B1019" s="92">
        <v>247.20842096956099</v>
      </c>
      <c r="C1019" s="2">
        <f t="shared" si="33"/>
        <v>43531</v>
      </c>
      <c r="D1019" s="96">
        <f t="shared" si="34"/>
        <v>247.20842096956099</v>
      </c>
    </row>
    <row r="1020" spans="1:4" x14ac:dyDescent="0.25">
      <c r="A1020" s="92">
        <v>20190308</v>
      </c>
      <c r="B1020" s="92">
        <v>246.76994604778699</v>
      </c>
      <c r="C1020" s="2">
        <f t="shared" si="33"/>
        <v>43532</v>
      </c>
      <c r="D1020" s="96">
        <f t="shared" si="34"/>
        <v>246.76994604778699</v>
      </c>
    </row>
    <row r="1021" spans="1:4" x14ac:dyDescent="0.25">
      <c r="A1021" s="92">
        <v>20190309</v>
      </c>
      <c r="B1021" s="92">
        <v>246.82409228509999</v>
      </c>
      <c r="C1021" s="2">
        <f t="shared" si="33"/>
        <v>43533</v>
      </c>
      <c r="D1021" s="96">
        <f t="shared" si="34"/>
        <v>246.82409228509999</v>
      </c>
    </row>
    <row r="1022" spans="1:4" x14ac:dyDescent="0.25">
      <c r="A1022" s="92">
        <v>20190310</v>
      </c>
      <c r="B1022" s="92">
        <v>246.878238522413</v>
      </c>
      <c r="C1022" s="2">
        <f t="shared" si="33"/>
        <v>43534</v>
      </c>
      <c r="D1022" s="96">
        <f t="shared" si="34"/>
        <v>246.878238522413</v>
      </c>
    </row>
    <row r="1023" spans="1:4" x14ac:dyDescent="0.25">
      <c r="A1023" s="92">
        <v>20190311</v>
      </c>
      <c r="B1023" s="92">
        <v>247.01667243364801</v>
      </c>
      <c r="C1023" s="2">
        <f t="shared" si="33"/>
        <v>43535</v>
      </c>
      <c r="D1023" s="96">
        <f t="shared" si="34"/>
        <v>247.01667243364801</v>
      </c>
    </row>
    <row r="1024" spans="1:4" x14ac:dyDescent="0.25">
      <c r="A1024" s="92">
        <v>20190312</v>
      </c>
      <c r="B1024" s="92">
        <v>247.66598243458699</v>
      </c>
      <c r="C1024" s="2">
        <f t="shared" si="33"/>
        <v>43536</v>
      </c>
      <c r="D1024" s="96">
        <f t="shared" si="34"/>
        <v>247.66598243458699</v>
      </c>
    </row>
    <row r="1025" spans="1:4" x14ac:dyDescent="0.25">
      <c r="A1025" s="92">
        <v>20190313</v>
      </c>
      <c r="B1025" s="92">
        <v>247.95002440005501</v>
      </c>
      <c r="C1025" s="2">
        <f t="shared" si="33"/>
        <v>43537</v>
      </c>
      <c r="D1025" s="96">
        <f t="shared" si="34"/>
        <v>247.95002440005501</v>
      </c>
    </row>
    <row r="1026" spans="1:4" x14ac:dyDescent="0.25">
      <c r="A1026" s="92">
        <v>20190314</v>
      </c>
      <c r="B1026" s="92">
        <v>248.45712892626401</v>
      </c>
      <c r="C1026" s="2">
        <f t="shared" si="33"/>
        <v>43538</v>
      </c>
      <c r="D1026" s="96">
        <f t="shared" si="34"/>
        <v>248.45712892626401</v>
      </c>
    </row>
    <row r="1027" spans="1:4" x14ac:dyDescent="0.25">
      <c r="A1027" s="92">
        <v>20190315</v>
      </c>
      <c r="B1027" s="92">
        <v>249.01981254483499</v>
      </c>
      <c r="C1027" s="2">
        <f t="shared" si="33"/>
        <v>43539</v>
      </c>
      <c r="D1027" s="96">
        <f t="shared" si="34"/>
        <v>249.01981254483499</v>
      </c>
    </row>
    <row r="1028" spans="1:4" x14ac:dyDescent="0.25">
      <c r="A1028" s="92">
        <v>20190316</v>
      </c>
      <c r="B1028" s="92">
        <v>249.074185795907</v>
      </c>
      <c r="C1028" s="2">
        <f t="shared" si="33"/>
        <v>43540</v>
      </c>
      <c r="D1028" s="96">
        <f t="shared" si="34"/>
        <v>249.074185795907</v>
      </c>
    </row>
    <row r="1029" spans="1:4" x14ac:dyDescent="0.25">
      <c r="A1029" s="92">
        <v>20190317</v>
      </c>
      <c r="B1029" s="92">
        <v>249.128561523153</v>
      </c>
      <c r="C1029" s="2">
        <f t="shared" si="33"/>
        <v>43541</v>
      </c>
      <c r="D1029" s="96">
        <f t="shared" si="34"/>
        <v>249.128561523153</v>
      </c>
    </row>
    <row r="1030" spans="1:4" x14ac:dyDescent="0.25">
      <c r="A1030" s="92">
        <v>20190318</v>
      </c>
      <c r="B1030" s="92">
        <v>249.63703862083901</v>
      </c>
      <c r="C1030" s="2">
        <f t="shared" si="33"/>
        <v>43542</v>
      </c>
      <c r="D1030" s="96">
        <f t="shared" si="34"/>
        <v>249.63703862083901</v>
      </c>
    </row>
    <row r="1031" spans="1:4" x14ac:dyDescent="0.25">
      <c r="A1031" s="92">
        <v>20190319</v>
      </c>
      <c r="B1031" s="92">
        <v>249.724409642897</v>
      </c>
      <c r="C1031" s="2">
        <f t="shared" si="33"/>
        <v>43543</v>
      </c>
      <c r="D1031" s="96">
        <f t="shared" si="34"/>
        <v>249.724409642897</v>
      </c>
    </row>
    <row r="1032" spans="1:4" x14ac:dyDescent="0.25">
      <c r="A1032" s="92">
        <v>20190320</v>
      </c>
      <c r="B1032" s="92">
        <v>250.26905857719501</v>
      </c>
      <c r="C1032" s="2">
        <f t="shared" si="33"/>
        <v>43544</v>
      </c>
      <c r="D1032" s="96">
        <f t="shared" si="34"/>
        <v>250.26905857719501</v>
      </c>
    </row>
    <row r="1033" spans="1:4" x14ac:dyDescent="0.25">
      <c r="A1033" s="92">
        <v>20190321</v>
      </c>
      <c r="B1033" s="92">
        <v>251.836547519725</v>
      </c>
      <c r="C1033" s="2">
        <f t="shared" si="33"/>
        <v>43545</v>
      </c>
      <c r="D1033" s="96">
        <f t="shared" si="34"/>
        <v>251.836547519725</v>
      </c>
    </row>
    <row r="1034" spans="1:4" x14ac:dyDescent="0.25">
      <c r="A1034" s="92">
        <v>20190322</v>
      </c>
      <c r="B1034" s="92">
        <v>251.72750600181399</v>
      </c>
      <c r="C1034" s="2">
        <f t="shared" si="33"/>
        <v>43546</v>
      </c>
      <c r="D1034" s="96">
        <f t="shared" si="34"/>
        <v>251.72750600181399</v>
      </c>
    </row>
    <row r="1035" spans="1:4" x14ac:dyDescent="0.25">
      <c r="A1035" s="92">
        <v>20190323</v>
      </c>
      <c r="B1035" s="92">
        <v>251.781893760554</v>
      </c>
      <c r="C1035" s="2">
        <f t="shared" si="33"/>
        <v>43547</v>
      </c>
      <c r="D1035" s="96">
        <f t="shared" si="34"/>
        <v>251.781893760554</v>
      </c>
    </row>
    <row r="1036" spans="1:4" x14ac:dyDescent="0.25">
      <c r="A1036" s="92">
        <v>20190324</v>
      </c>
      <c r="B1036" s="92">
        <v>251.836286339558</v>
      </c>
      <c r="C1036" s="2">
        <f t="shared" si="33"/>
        <v>43548</v>
      </c>
      <c r="D1036" s="96">
        <f t="shared" si="34"/>
        <v>251.836286339558</v>
      </c>
    </row>
    <row r="1037" spans="1:4" x14ac:dyDescent="0.25">
      <c r="A1037" s="92">
        <v>20190325</v>
      </c>
      <c r="B1037" s="92">
        <v>251.29440988868299</v>
      </c>
      <c r="C1037" s="2">
        <f t="shared" si="33"/>
        <v>43549</v>
      </c>
      <c r="D1037" s="96">
        <f t="shared" si="34"/>
        <v>251.29440988868299</v>
      </c>
    </row>
    <row r="1038" spans="1:4" x14ac:dyDescent="0.25">
      <c r="A1038" s="92">
        <v>20190326</v>
      </c>
      <c r="B1038" s="92">
        <v>251.86494687293501</v>
      </c>
      <c r="C1038" s="2">
        <f t="shared" si="33"/>
        <v>43550</v>
      </c>
      <c r="D1038" s="96">
        <f t="shared" si="34"/>
        <v>251.86494687293501</v>
      </c>
    </row>
    <row r="1039" spans="1:4" x14ac:dyDescent="0.25">
      <c r="A1039" s="92">
        <v>20190327</v>
      </c>
      <c r="B1039" s="92">
        <v>251.59505245836201</v>
      </c>
      <c r="C1039" s="2">
        <f t="shared" si="33"/>
        <v>43551</v>
      </c>
      <c r="D1039" s="96">
        <f t="shared" si="34"/>
        <v>251.59505245836201</v>
      </c>
    </row>
    <row r="1040" spans="1:4" x14ac:dyDescent="0.25">
      <c r="A1040" s="92">
        <v>20190328</v>
      </c>
      <c r="B1040" s="92">
        <v>251.051071799326</v>
      </c>
      <c r="C1040" s="2">
        <f t="shared" si="33"/>
        <v>43552</v>
      </c>
      <c r="D1040" s="96">
        <f t="shared" si="34"/>
        <v>251.051071799326</v>
      </c>
    </row>
    <row r="1041" spans="1:4" x14ac:dyDescent="0.25">
      <c r="A1041" s="92">
        <v>20190329</v>
      </c>
      <c r="B1041" s="92">
        <v>251.406464494457</v>
      </c>
      <c r="C1041" s="2">
        <f t="shared" si="33"/>
        <v>43553</v>
      </c>
      <c r="D1041" s="96">
        <f t="shared" si="34"/>
        <v>251.406464494457</v>
      </c>
    </row>
    <row r="1042" spans="1:4" x14ac:dyDescent="0.25">
      <c r="A1042" s="92">
        <v>20190330</v>
      </c>
      <c r="B1042" s="92">
        <v>251.461040513998</v>
      </c>
      <c r="C1042" s="2">
        <f t="shared" si="33"/>
        <v>43554</v>
      </c>
      <c r="D1042" s="96">
        <f t="shared" si="34"/>
        <v>251.461040513998</v>
      </c>
    </row>
    <row r="1043" spans="1:4" x14ac:dyDescent="0.25">
      <c r="A1043" s="92">
        <v>20190331</v>
      </c>
      <c r="B1043" s="92">
        <v>251.51562144097301</v>
      </c>
      <c r="C1043" s="2">
        <f t="shared" si="33"/>
        <v>43555</v>
      </c>
      <c r="D1043" s="96">
        <f t="shared" si="34"/>
        <v>251.51562144097301</v>
      </c>
    </row>
    <row r="1044" spans="1:4" x14ac:dyDescent="0.25">
      <c r="A1044" s="92">
        <v>20190401</v>
      </c>
      <c r="B1044" s="92">
        <v>251.85020096421599</v>
      </c>
      <c r="C1044" s="2">
        <f t="shared" si="33"/>
        <v>43556</v>
      </c>
      <c r="D1044" s="96">
        <f t="shared" si="34"/>
        <v>251.85020096421599</v>
      </c>
    </row>
    <row r="1045" spans="1:4" x14ac:dyDescent="0.25">
      <c r="A1045" s="92">
        <v>20190402</v>
      </c>
      <c r="B1045" s="92">
        <v>251.75921708883101</v>
      </c>
      <c r="C1045" s="2">
        <f t="shared" si="33"/>
        <v>43557</v>
      </c>
      <c r="D1045" s="96">
        <f t="shared" si="34"/>
        <v>251.75921708883101</v>
      </c>
    </row>
    <row r="1046" spans="1:4" x14ac:dyDescent="0.25">
      <c r="A1046" s="92">
        <v>20190403</v>
      </c>
      <c r="B1046" s="92">
        <v>251.81379869889</v>
      </c>
      <c r="C1046" s="2">
        <f t="shared" si="33"/>
        <v>43558</v>
      </c>
      <c r="D1046" s="96">
        <f t="shared" si="34"/>
        <v>251.81379869889</v>
      </c>
    </row>
    <row r="1047" spans="1:4" x14ac:dyDescent="0.25">
      <c r="A1047" s="92">
        <v>20190404</v>
      </c>
      <c r="B1047" s="92">
        <v>252.176049670597</v>
      </c>
      <c r="C1047" s="2">
        <f t="shared" si="33"/>
        <v>43559</v>
      </c>
      <c r="D1047" s="96">
        <f t="shared" si="34"/>
        <v>252.176049670597</v>
      </c>
    </row>
    <row r="1048" spans="1:4" x14ac:dyDescent="0.25">
      <c r="A1048" s="92">
        <v>20190405</v>
      </c>
      <c r="B1048" s="92">
        <v>252.351074844691</v>
      </c>
      <c r="C1048" s="2">
        <f t="shared" si="33"/>
        <v>43560</v>
      </c>
      <c r="D1048" s="96">
        <f t="shared" si="34"/>
        <v>252.351074844691</v>
      </c>
    </row>
    <row r="1049" spans="1:4" x14ac:dyDescent="0.25">
      <c r="A1049" s="92">
        <v>20190406</v>
      </c>
      <c r="B1049" s="92">
        <v>252.405662818259</v>
      </c>
      <c r="C1049" s="2">
        <f t="shared" si="33"/>
        <v>43561</v>
      </c>
      <c r="D1049" s="96">
        <f t="shared" si="34"/>
        <v>252.405662818259</v>
      </c>
    </row>
    <row r="1050" spans="1:4" x14ac:dyDescent="0.25">
      <c r="A1050" s="92">
        <v>20190407</v>
      </c>
      <c r="B1050" s="92">
        <v>252.460254558061</v>
      </c>
      <c r="C1050" s="2">
        <f t="shared" si="33"/>
        <v>43562</v>
      </c>
      <c r="D1050" s="96">
        <f t="shared" si="34"/>
        <v>252.460254558061</v>
      </c>
    </row>
    <row r="1051" spans="1:4" x14ac:dyDescent="0.25">
      <c r="A1051" s="92">
        <v>20190408</v>
      </c>
      <c r="B1051" s="92">
        <v>252.20512128281399</v>
      </c>
      <c r="C1051" s="2">
        <f t="shared" si="33"/>
        <v>43563</v>
      </c>
      <c r="D1051" s="96">
        <f t="shared" si="34"/>
        <v>252.20512128281399</v>
      </c>
    </row>
    <row r="1052" spans="1:4" x14ac:dyDescent="0.25">
      <c r="A1052" s="92">
        <v>20190409</v>
      </c>
      <c r="B1052" s="92">
        <v>251.906468661481</v>
      </c>
      <c r="C1052" s="2">
        <f t="shared" si="33"/>
        <v>43564</v>
      </c>
      <c r="D1052" s="96">
        <f t="shared" si="34"/>
        <v>251.906468661481</v>
      </c>
    </row>
    <row r="1053" spans="1:4" x14ac:dyDescent="0.25">
      <c r="A1053" s="92">
        <v>20190410</v>
      </c>
      <c r="B1053" s="92">
        <v>251.84375000379899</v>
      </c>
      <c r="C1053" s="2">
        <f t="shared" si="33"/>
        <v>43565</v>
      </c>
      <c r="D1053" s="96">
        <f t="shared" si="34"/>
        <v>251.84375000379899</v>
      </c>
    </row>
    <row r="1054" spans="1:4" x14ac:dyDescent="0.25">
      <c r="A1054" s="92">
        <v>20190411</v>
      </c>
      <c r="B1054" s="92">
        <v>251.73921671438001</v>
      </c>
      <c r="C1054" s="2">
        <f t="shared" si="33"/>
        <v>43566</v>
      </c>
      <c r="D1054" s="96">
        <f t="shared" si="34"/>
        <v>251.73921671438001</v>
      </c>
    </row>
    <row r="1055" spans="1:4" x14ac:dyDescent="0.25">
      <c r="A1055" s="92">
        <v>20190412</v>
      </c>
      <c r="B1055" s="92">
        <v>251.60751110995199</v>
      </c>
      <c r="C1055" s="2">
        <f t="shared" si="33"/>
        <v>43567</v>
      </c>
      <c r="D1055" s="96">
        <f t="shared" si="34"/>
        <v>251.60751110995199</v>
      </c>
    </row>
    <row r="1056" spans="1:4" x14ac:dyDescent="0.25">
      <c r="A1056" s="92">
        <v>20190413</v>
      </c>
      <c r="B1056" s="92">
        <v>251.66212657505301</v>
      </c>
      <c r="C1056" s="2">
        <f t="shared" si="33"/>
        <v>43568</v>
      </c>
      <c r="D1056" s="96">
        <f t="shared" si="34"/>
        <v>251.66212657505301</v>
      </c>
    </row>
    <row r="1057" spans="1:4" x14ac:dyDescent="0.25">
      <c r="A1057" s="92">
        <v>20190414</v>
      </c>
      <c r="B1057" s="92">
        <v>251.716745982014</v>
      </c>
      <c r="C1057" s="2">
        <f t="shared" si="33"/>
        <v>43569</v>
      </c>
      <c r="D1057" s="96">
        <f t="shared" si="34"/>
        <v>251.716745982014</v>
      </c>
    </row>
    <row r="1058" spans="1:4" x14ac:dyDescent="0.25">
      <c r="A1058" s="92">
        <v>20190415</v>
      </c>
      <c r="B1058" s="92">
        <v>252.13774100243799</v>
      </c>
      <c r="C1058" s="2">
        <f t="shared" si="33"/>
        <v>43570</v>
      </c>
      <c r="D1058" s="96">
        <f t="shared" si="34"/>
        <v>252.13774100243799</v>
      </c>
    </row>
    <row r="1059" spans="1:4" x14ac:dyDescent="0.25">
      <c r="A1059" s="92">
        <v>20190416</v>
      </c>
      <c r="B1059" s="92">
        <v>252.69870914266301</v>
      </c>
      <c r="C1059" s="2">
        <f t="shared" si="33"/>
        <v>43571</v>
      </c>
      <c r="D1059" s="96">
        <f t="shared" si="34"/>
        <v>252.69870914266301</v>
      </c>
    </row>
    <row r="1060" spans="1:4" x14ac:dyDescent="0.25">
      <c r="A1060" s="92">
        <v>20190417</v>
      </c>
      <c r="B1060" s="92">
        <v>252.75340266951599</v>
      </c>
      <c r="C1060" s="2">
        <f t="shared" ref="C1060:C1123" si="35">DATE(LEFT(A1060, 4), MID(A1060, 5, 2), RIGHT(A1060, 2))</f>
        <v>43572</v>
      </c>
      <c r="D1060" s="96">
        <f t="shared" si="34"/>
        <v>252.75340266951599</v>
      </c>
    </row>
    <row r="1061" spans="1:4" x14ac:dyDescent="0.25">
      <c r="A1061" s="92">
        <v>20190418</v>
      </c>
      <c r="B1061" s="92">
        <v>253.18622037878001</v>
      </c>
      <c r="C1061" s="2">
        <f t="shared" si="35"/>
        <v>43573</v>
      </c>
      <c r="D1061" s="96">
        <f t="shared" si="34"/>
        <v>253.18622037878001</v>
      </c>
    </row>
    <row r="1062" spans="1:4" x14ac:dyDescent="0.25">
      <c r="A1062" s="92">
        <v>20190419</v>
      </c>
      <c r="B1062" s="92">
        <v>253.24091544942601</v>
      </c>
      <c r="C1062" s="2">
        <f t="shared" si="35"/>
        <v>43574</v>
      </c>
      <c r="D1062" s="96">
        <f t="shared" si="34"/>
        <v>253.24091544942601</v>
      </c>
    </row>
    <row r="1063" spans="1:4" x14ac:dyDescent="0.25">
      <c r="A1063" s="92">
        <v>20190420</v>
      </c>
      <c r="B1063" s="92">
        <v>253.295610993899</v>
      </c>
      <c r="C1063" s="2">
        <f t="shared" si="35"/>
        <v>43575</v>
      </c>
      <c r="D1063" s="96">
        <f t="shared" si="34"/>
        <v>253.295610993899</v>
      </c>
    </row>
    <row r="1064" spans="1:4" x14ac:dyDescent="0.25">
      <c r="A1064" s="92">
        <v>20190421</v>
      </c>
      <c r="B1064" s="92">
        <v>253.35030653837299</v>
      </c>
      <c r="C1064" s="2">
        <f t="shared" si="35"/>
        <v>43576</v>
      </c>
      <c r="D1064" s="96">
        <f t="shared" si="34"/>
        <v>253.35030653837299</v>
      </c>
    </row>
    <row r="1065" spans="1:4" x14ac:dyDescent="0.25">
      <c r="A1065" s="92">
        <v>20190422</v>
      </c>
      <c r="B1065" s="92">
        <v>252.98809391162101</v>
      </c>
      <c r="C1065" s="2">
        <f t="shared" si="35"/>
        <v>43577</v>
      </c>
      <c r="D1065" s="96">
        <f t="shared" si="34"/>
        <v>252.98809391162101</v>
      </c>
    </row>
    <row r="1066" spans="1:4" x14ac:dyDescent="0.25">
      <c r="A1066" s="92">
        <v>20190423</v>
      </c>
      <c r="B1066" s="92">
        <v>252.87312364353801</v>
      </c>
      <c r="C1066" s="2">
        <f t="shared" si="35"/>
        <v>43578</v>
      </c>
      <c r="D1066" s="96">
        <f t="shared" si="34"/>
        <v>252.87312364353801</v>
      </c>
    </row>
    <row r="1067" spans="1:4" x14ac:dyDescent="0.25">
      <c r="A1067" s="92">
        <v>20190424</v>
      </c>
      <c r="B1067" s="92">
        <v>252.54809121253999</v>
      </c>
      <c r="C1067" s="2">
        <f t="shared" si="35"/>
        <v>43579</v>
      </c>
      <c r="D1067" s="96">
        <f t="shared" si="34"/>
        <v>252.54809121253999</v>
      </c>
    </row>
    <row r="1068" spans="1:4" x14ac:dyDescent="0.25">
      <c r="A1068" s="92">
        <v>20190425</v>
      </c>
      <c r="B1068" s="92">
        <v>251.96013084927799</v>
      </c>
      <c r="C1068" s="2">
        <f t="shared" si="35"/>
        <v>43580</v>
      </c>
      <c r="D1068" s="96">
        <f t="shared" si="34"/>
        <v>251.96013084927799</v>
      </c>
    </row>
    <row r="1069" spans="1:4" x14ac:dyDescent="0.25">
      <c r="A1069" s="92">
        <v>20190426</v>
      </c>
      <c r="B1069" s="92">
        <v>251.696979868098</v>
      </c>
      <c r="C1069" s="2">
        <f t="shared" si="35"/>
        <v>43581</v>
      </c>
      <c r="D1069" s="96">
        <f t="shared" si="34"/>
        <v>251.696979868098</v>
      </c>
    </row>
    <row r="1070" spans="1:4" x14ac:dyDescent="0.25">
      <c r="A1070" s="92">
        <v>20190427</v>
      </c>
      <c r="B1070" s="92">
        <v>251.75167827724499</v>
      </c>
      <c r="C1070" s="2">
        <f t="shared" si="35"/>
        <v>43582</v>
      </c>
      <c r="D1070" s="96">
        <f t="shared" ref="D1070:D1133" si="36">B1070</f>
        <v>251.75167827724499</v>
      </c>
    </row>
    <row r="1071" spans="1:4" x14ac:dyDescent="0.25">
      <c r="A1071" s="92">
        <v>20190428</v>
      </c>
      <c r="B1071" s="92">
        <v>251.806377856664</v>
      </c>
      <c r="C1071" s="2">
        <f t="shared" si="35"/>
        <v>43583</v>
      </c>
      <c r="D1071" s="96">
        <f t="shared" si="36"/>
        <v>251.806377856664</v>
      </c>
    </row>
    <row r="1072" spans="1:4" x14ac:dyDescent="0.25">
      <c r="A1072" s="92">
        <v>20190429</v>
      </c>
      <c r="B1072" s="92">
        <v>251.62904785056301</v>
      </c>
      <c r="C1072" s="2">
        <f t="shared" si="35"/>
        <v>43584</v>
      </c>
      <c r="D1072" s="96">
        <f t="shared" si="36"/>
        <v>251.62904785056301</v>
      </c>
    </row>
    <row r="1073" spans="1:4" x14ac:dyDescent="0.25">
      <c r="A1073" s="92">
        <v>20190430</v>
      </c>
      <c r="B1073" s="92">
        <v>250.89649788591501</v>
      </c>
      <c r="C1073" s="2">
        <f t="shared" si="35"/>
        <v>43585</v>
      </c>
      <c r="D1073" s="96">
        <f t="shared" si="36"/>
        <v>250.89649788591501</v>
      </c>
    </row>
    <row r="1074" spans="1:4" x14ac:dyDescent="0.25">
      <c r="A1074" s="92">
        <v>20190501</v>
      </c>
      <c r="B1074" s="92">
        <v>250.951074268013</v>
      </c>
      <c r="C1074" s="2">
        <f t="shared" si="35"/>
        <v>43586</v>
      </c>
      <c r="D1074" s="96">
        <f t="shared" si="36"/>
        <v>250.951074268013</v>
      </c>
    </row>
    <row r="1075" spans="1:4" x14ac:dyDescent="0.25">
      <c r="A1075" s="92">
        <v>20190502</v>
      </c>
      <c r="B1075" s="92">
        <v>250.881124307059</v>
      </c>
      <c r="C1075" s="2">
        <f t="shared" si="35"/>
        <v>43587</v>
      </c>
      <c r="D1075" s="96">
        <f t="shared" si="36"/>
        <v>250.881124307059</v>
      </c>
    </row>
    <row r="1076" spans="1:4" x14ac:dyDescent="0.25">
      <c r="A1076" s="92">
        <v>20190503</v>
      </c>
      <c r="B1076" s="92">
        <v>250.316137803266</v>
      </c>
      <c r="C1076" s="2">
        <f t="shared" si="35"/>
        <v>43588</v>
      </c>
      <c r="D1076" s="96">
        <f t="shared" si="36"/>
        <v>250.316137803266</v>
      </c>
    </row>
    <row r="1077" spans="1:4" x14ac:dyDescent="0.25">
      <c r="A1077" s="92">
        <v>20190504</v>
      </c>
      <c r="B1077" s="92">
        <v>250.37071813032</v>
      </c>
      <c r="C1077" s="2">
        <f t="shared" si="35"/>
        <v>43589</v>
      </c>
      <c r="D1077" s="96">
        <f t="shared" si="36"/>
        <v>250.37071813032</v>
      </c>
    </row>
    <row r="1078" spans="1:4" x14ac:dyDescent="0.25">
      <c r="A1078" s="92">
        <v>20190505</v>
      </c>
      <c r="B1078" s="92">
        <v>250.42529987118601</v>
      </c>
      <c r="C1078" s="2">
        <f t="shared" si="35"/>
        <v>43590</v>
      </c>
      <c r="D1078" s="96">
        <f t="shared" si="36"/>
        <v>250.42529987118601</v>
      </c>
    </row>
    <row r="1079" spans="1:4" x14ac:dyDescent="0.25">
      <c r="A1079" s="92">
        <v>20190506</v>
      </c>
      <c r="B1079" s="92">
        <v>249.544947909359</v>
      </c>
      <c r="C1079" s="2">
        <f t="shared" si="35"/>
        <v>43591</v>
      </c>
      <c r="D1079" s="96">
        <f t="shared" si="36"/>
        <v>249.544947909359</v>
      </c>
    </row>
    <row r="1080" spans="1:4" x14ac:dyDescent="0.25">
      <c r="A1080" s="92">
        <v>20190507</v>
      </c>
      <c r="B1080" s="92">
        <v>249.16454494138</v>
      </c>
      <c r="C1080" s="2">
        <f t="shared" si="35"/>
        <v>43592</v>
      </c>
      <c r="D1080" s="96">
        <f t="shared" si="36"/>
        <v>249.16454494138</v>
      </c>
    </row>
    <row r="1081" spans="1:4" x14ac:dyDescent="0.25">
      <c r="A1081" s="92">
        <v>20190508</v>
      </c>
      <c r="B1081" s="92">
        <v>248.45607213120101</v>
      </c>
      <c r="C1081" s="2">
        <f t="shared" si="35"/>
        <v>43593</v>
      </c>
      <c r="D1081" s="96">
        <f t="shared" si="36"/>
        <v>248.45607213120101</v>
      </c>
    </row>
    <row r="1082" spans="1:4" x14ac:dyDescent="0.25">
      <c r="A1082" s="92">
        <v>20190509</v>
      </c>
      <c r="B1082" s="92">
        <v>248.271553716841</v>
      </c>
      <c r="C1082" s="2">
        <f t="shared" si="35"/>
        <v>43594</v>
      </c>
      <c r="D1082" s="96">
        <f t="shared" si="36"/>
        <v>248.271553716841</v>
      </c>
    </row>
    <row r="1083" spans="1:4" x14ac:dyDescent="0.25">
      <c r="A1083" s="92">
        <v>20190510</v>
      </c>
      <c r="B1083" s="92">
        <v>248.72487909016201</v>
      </c>
      <c r="C1083" s="2">
        <f t="shared" si="35"/>
        <v>43595</v>
      </c>
      <c r="D1083" s="96">
        <f t="shared" si="36"/>
        <v>248.72487909016201</v>
      </c>
    </row>
    <row r="1084" spans="1:4" x14ac:dyDescent="0.25">
      <c r="A1084" s="92">
        <v>20190511</v>
      </c>
      <c r="B1084" s="92">
        <v>248.76602468372101</v>
      </c>
      <c r="C1084" s="2">
        <f t="shared" si="35"/>
        <v>43596</v>
      </c>
      <c r="D1084" s="96">
        <f t="shared" si="36"/>
        <v>248.76602468372101</v>
      </c>
    </row>
    <row r="1085" spans="1:4" x14ac:dyDescent="0.25">
      <c r="A1085" s="92">
        <v>20190512</v>
      </c>
      <c r="B1085" s="92">
        <v>248.82072973975599</v>
      </c>
      <c r="C1085" s="2">
        <f t="shared" si="35"/>
        <v>43597</v>
      </c>
      <c r="D1085" s="96">
        <f t="shared" si="36"/>
        <v>248.82072973975599</v>
      </c>
    </row>
    <row r="1086" spans="1:4" x14ac:dyDescent="0.25">
      <c r="A1086" s="92">
        <v>20190513</v>
      </c>
      <c r="B1086" s="92">
        <v>248.690811325667</v>
      </c>
      <c r="C1086" s="2">
        <f t="shared" si="35"/>
        <v>43598</v>
      </c>
      <c r="D1086" s="96">
        <f t="shared" si="36"/>
        <v>248.690811325667</v>
      </c>
    </row>
    <row r="1087" spans="1:4" x14ac:dyDescent="0.25">
      <c r="A1087" s="92">
        <v>20190514</v>
      </c>
      <c r="B1087" s="92">
        <v>248.26617453571399</v>
      </c>
      <c r="C1087" s="2">
        <f t="shared" si="35"/>
        <v>43599</v>
      </c>
      <c r="D1087" s="96">
        <f t="shared" si="36"/>
        <v>248.26617453571399</v>
      </c>
    </row>
    <row r="1088" spans="1:4" x14ac:dyDescent="0.25">
      <c r="A1088" s="92">
        <v>20190515</v>
      </c>
      <c r="B1088" s="92">
        <v>248.81143977686401</v>
      </c>
      <c r="C1088" s="2">
        <f t="shared" si="35"/>
        <v>43600</v>
      </c>
      <c r="D1088" s="96">
        <f t="shared" si="36"/>
        <v>248.81143977686401</v>
      </c>
    </row>
    <row r="1089" spans="1:4" x14ac:dyDescent="0.25">
      <c r="A1089" s="92">
        <v>20190516</v>
      </c>
      <c r="B1089" s="92">
        <v>248.830042036891</v>
      </c>
      <c r="C1089" s="2">
        <f t="shared" si="35"/>
        <v>43601</v>
      </c>
      <c r="D1089" s="96">
        <f t="shared" si="36"/>
        <v>248.830042036891</v>
      </c>
    </row>
    <row r="1090" spans="1:4" x14ac:dyDescent="0.25">
      <c r="A1090" s="92">
        <v>20190517</v>
      </c>
      <c r="B1090" s="92">
        <v>248.51622252381</v>
      </c>
      <c r="C1090" s="2">
        <f t="shared" si="35"/>
        <v>43602</v>
      </c>
      <c r="D1090" s="96">
        <f t="shared" si="36"/>
        <v>248.51622252381</v>
      </c>
    </row>
    <row r="1091" spans="1:4" x14ac:dyDescent="0.25">
      <c r="A1091" s="92">
        <v>20190518</v>
      </c>
      <c r="B1091" s="92">
        <v>248.57136620755301</v>
      </c>
      <c r="C1091" s="2">
        <f t="shared" si="35"/>
        <v>43603</v>
      </c>
      <c r="D1091" s="96">
        <f t="shared" si="36"/>
        <v>248.57136620755301</v>
      </c>
    </row>
    <row r="1092" spans="1:4" x14ac:dyDescent="0.25">
      <c r="A1092" s="92">
        <v>20190519</v>
      </c>
      <c r="B1092" s="92">
        <v>248.62651161405699</v>
      </c>
      <c r="C1092" s="2">
        <f t="shared" si="35"/>
        <v>43604</v>
      </c>
      <c r="D1092" s="96">
        <f t="shared" si="36"/>
        <v>248.62651161405699</v>
      </c>
    </row>
    <row r="1093" spans="1:4" x14ac:dyDescent="0.25">
      <c r="A1093" s="92">
        <v>20190520</v>
      </c>
      <c r="B1093" s="92">
        <v>248.24131450435999</v>
      </c>
      <c r="C1093" s="2">
        <f t="shared" si="35"/>
        <v>43605</v>
      </c>
      <c r="D1093" s="96">
        <f t="shared" si="36"/>
        <v>248.24131450435999</v>
      </c>
    </row>
    <row r="1094" spans="1:4" x14ac:dyDescent="0.25">
      <c r="A1094" s="92">
        <v>20190521</v>
      </c>
      <c r="B1094" s="92">
        <v>247.98815029455301</v>
      </c>
      <c r="C1094" s="2">
        <f t="shared" si="35"/>
        <v>43606</v>
      </c>
      <c r="D1094" s="96">
        <f t="shared" si="36"/>
        <v>247.98815029455301</v>
      </c>
    </row>
    <row r="1095" spans="1:4" x14ac:dyDescent="0.25">
      <c r="A1095" s="92">
        <v>20190522</v>
      </c>
      <c r="B1095" s="92">
        <v>248.07484799429599</v>
      </c>
      <c r="C1095" s="2">
        <f t="shared" si="35"/>
        <v>43607</v>
      </c>
      <c r="D1095" s="96">
        <f t="shared" si="36"/>
        <v>248.07484799429599</v>
      </c>
    </row>
    <row r="1096" spans="1:4" x14ac:dyDescent="0.25">
      <c r="A1096" s="92">
        <v>20190523</v>
      </c>
      <c r="B1096" s="92">
        <v>249.46419427640899</v>
      </c>
      <c r="C1096" s="2">
        <f t="shared" si="35"/>
        <v>43608</v>
      </c>
      <c r="D1096" s="96">
        <f t="shared" si="36"/>
        <v>249.46419427640899</v>
      </c>
    </row>
    <row r="1097" spans="1:4" x14ac:dyDescent="0.25">
      <c r="A1097" s="92">
        <v>20190524</v>
      </c>
      <c r="B1097" s="92">
        <v>250.15830842394399</v>
      </c>
      <c r="C1097" s="2">
        <f t="shared" si="35"/>
        <v>43609</v>
      </c>
      <c r="D1097" s="96">
        <f t="shared" si="36"/>
        <v>250.15830842394399</v>
      </c>
    </row>
    <row r="1098" spans="1:4" x14ac:dyDescent="0.25">
      <c r="A1098" s="92">
        <v>20190525</v>
      </c>
      <c r="B1098" s="92">
        <v>250.21346739904001</v>
      </c>
      <c r="C1098" s="2">
        <f t="shared" si="35"/>
        <v>43610</v>
      </c>
      <c r="D1098" s="96">
        <f t="shared" si="36"/>
        <v>250.21346739904001</v>
      </c>
    </row>
    <row r="1099" spans="1:4" x14ac:dyDescent="0.25">
      <c r="A1099" s="92">
        <v>20190526</v>
      </c>
      <c r="B1099" s="92">
        <v>250.26862794646601</v>
      </c>
      <c r="C1099" s="2">
        <f t="shared" si="35"/>
        <v>43611</v>
      </c>
      <c r="D1099" s="96">
        <f t="shared" si="36"/>
        <v>250.26862794646601</v>
      </c>
    </row>
    <row r="1100" spans="1:4" x14ac:dyDescent="0.25">
      <c r="A1100" s="92">
        <v>20190527</v>
      </c>
      <c r="B1100" s="92">
        <v>250.758366871259</v>
      </c>
      <c r="C1100" s="2">
        <f t="shared" si="35"/>
        <v>43612</v>
      </c>
      <c r="D1100" s="96">
        <f t="shared" si="36"/>
        <v>250.758366871259</v>
      </c>
    </row>
    <row r="1101" spans="1:4" x14ac:dyDescent="0.25">
      <c r="A1101" s="92">
        <v>20190528</v>
      </c>
      <c r="B1101" s="92">
        <v>250.15005733704601</v>
      </c>
      <c r="C1101" s="2">
        <f t="shared" si="35"/>
        <v>43613</v>
      </c>
      <c r="D1101" s="96">
        <f t="shared" si="36"/>
        <v>250.15005733704601</v>
      </c>
    </row>
    <row r="1102" spans="1:4" x14ac:dyDescent="0.25">
      <c r="A1102" s="92">
        <v>20190529</v>
      </c>
      <c r="B1102" s="92">
        <v>249.70876087587899</v>
      </c>
      <c r="C1102" s="2">
        <f t="shared" si="35"/>
        <v>43614</v>
      </c>
      <c r="D1102" s="96">
        <f t="shared" si="36"/>
        <v>249.70876087587899</v>
      </c>
    </row>
    <row r="1103" spans="1:4" x14ac:dyDescent="0.25">
      <c r="A1103" s="92">
        <v>20190530</v>
      </c>
      <c r="B1103" s="92">
        <v>249.76381108899699</v>
      </c>
      <c r="C1103" s="2">
        <f t="shared" si="35"/>
        <v>43615</v>
      </c>
      <c r="D1103" s="96">
        <f t="shared" si="36"/>
        <v>249.76381108899699</v>
      </c>
    </row>
    <row r="1104" spans="1:4" x14ac:dyDescent="0.25">
      <c r="A1104" s="92">
        <v>20190531</v>
      </c>
      <c r="B1104" s="92">
        <v>250.81189459782399</v>
      </c>
      <c r="C1104" s="2">
        <f t="shared" si="35"/>
        <v>43616</v>
      </c>
      <c r="D1104" s="96">
        <f t="shared" si="36"/>
        <v>250.81189459782399</v>
      </c>
    </row>
    <row r="1105" spans="1:4" x14ac:dyDescent="0.25">
      <c r="A1105" s="92">
        <v>20190601</v>
      </c>
      <c r="B1105" s="92">
        <v>250.859882880859</v>
      </c>
      <c r="C1105" s="2">
        <f t="shared" si="35"/>
        <v>43617</v>
      </c>
      <c r="D1105" s="96">
        <f t="shared" si="36"/>
        <v>250.859882880859</v>
      </c>
    </row>
    <row r="1106" spans="1:4" x14ac:dyDescent="0.25">
      <c r="A1106" s="92">
        <v>20190602</v>
      </c>
      <c r="B1106" s="92">
        <v>250.915051854441</v>
      </c>
      <c r="C1106" s="2">
        <f t="shared" si="35"/>
        <v>43618</v>
      </c>
      <c r="D1106" s="96">
        <f t="shared" si="36"/>
        <v>250.915051854441</v>
      </c>
    </row>
    <row r="1107" spans="1:4" x14ac:dyDescent="0.25">
      <c r="A1107" s="92">
        <v>20190603</v>
      </c>
      <c r="B1107" s="92">
        <v>250.97022216577801</v>
      </c>
      <c r="C1107" s="2">
        <f t="shared" si="35"/>
        <v>43619</v>
      </c>
      <c r="D1107" s="96">
        <f t="shared" si="36"/>
        <v>250.97022216577801</v>
      </c>
    </row>
    <row r="1108" spans="1:4" x14ac:dyDescent="0.25">
      <c r="A1108" s="92">
        <v>20190604</v>
      </c>
      <c r="B1108" s="92">
        <v>251.02539264954001</v>
      </c>
      <c r="C1108" s="2">
        <f t="shared" si="35"/>
        <v>43620</v>
      </c>
      <c r="D1108" s="96">
        <f t="shared" si="36"/>
        <v>251.02539264954001</v>
      </c>
    </row>
    <row r="1109" spans="1:4" x14ac:dyDescent="0.25">
      <c r="A1109" s="92">
        <v>20190605</v>
      </c>
      <c r="B1109" s="92">
        <v>251.08056404161499</v>
      </c>
      <c r="C1109" s="2">
        <f t="shared" si="35"/>
        <v>43621</v>
      </c>
      <c r="D1109" s="96">
        <f t="shared" si="36"/>
        <v>251.08056404161499</v>
      </c>
    </row>
    <row r="1110" spans="1:4" x14ac:dyDescent="0.25">
      <c r="A1110" s="92">
        <v>20190606</v>
      </c>
      <c r="B1110" s="92">
        <v>251.13440417039101</v>
      </c>
      <c r="C1110" s="2">
        <f t="shared" si="35"/>
        <v>43622</v>
      </c>
      <c r="D1110" s="96">
        <f t="shared" si="36"/>
        <v>251.13440417039101</v>
      </c>
    </row>
    <row r="1111" spans="1:4" x14ac:dyDescent="0.25">
      <c r="A1111" s="92">
        <v>20190607</v>
      </c>
      <c r="B1111" s="92">
        <v>251.18958258965199</v>
      </c>
      <c r="C1111" s="2">
        <f t="shared" si="35"/>
        <v>43623</v>
      </c>
      <c r="D1111" s="96">
        <f t="shared" si="36"/>
        <v>251.18958258965199</v>
      </c>
    </row>
    <row r="1112" spans="1:4" x14ac:dyDescent="0.25">
      <c r="A1112" s="92">
        <v>20190608</v>
      </c>
      <c r="B1112" s="92">
        <v>251.24476100891201</v>
      </c>
      <c r="C1112" s="2">
        <f t="shared" si="35"/>
        <v>43624</v>
      </c>
      <c r="D1112" s="96">
        <f t="shared" si="36"/>
        <v>251.24476100891201</v>
      </c>
    </row>
    <row r="1113" spans="1:4" x14ac:dyDescent="0.25">
      <c r="A1113" s="92">
        <v>20190609</v>
      </c>
      <c r="B1113" s="92">
        <v>251.29994100197999</v>
      </c>
      <c r="C1113" s="2">
        <f t="shared" si="35"/>
        <v>43625</v>
      </c>
      <c r="D1113" s="96">
        <f t="shared" si="36"/>
        <v>251.29994100197999</v>
      </c>
    </row>
    <row r="1114" spans="1:4" x14ac:dyDescent="0.25">
      <c r="A1114" s="92">
        <v>20190610</v>
      </c>
      <c r="B1114" s="92">
        <v>253.13939420022501</v>
      </c>
      <c r="C1114" s="2">
        <f t="shared" si="35"/>
        <v>43626</v>
      </c>
      <c r="D1114" s="96">
        <f t="shared" si="36"/>
        <v>253.13939420022501</v>
      </c>
    </row>
    <row r="1115" spans="1:4" x14ac:dyDescent="0.25">
      <c r="A1115" s="92">
        <v>20190611</v>
      </c>
      <c r="B1115" s="92">
        <v>253.946191233234</v>
      </c>
      <c r="C1115" s="2">
        <f t="shared" si="35"/>
        <v>43627</v>
      </c>
      <c r="D1115" s="96">
        <f t="shared" si="36"/>
        <v>253.946191233234</v>
      </c>
    </row>
    <row r="1116" spans="1:4" x14ac:dyDescent="0.25">
      <c r="A1116" s="92">
        <v>20190612</v>
      </c>
      <c r="B1116" s="92">
        <v>254.168232505014</v>
      </c>
      <c r="C1116" s="2">
        <f t="shared" si="35"/>
        <v>43628</v>
      </c>
      <c r="D1116" s="96">
        <f t="shared" si="36"/>
        <v>254.168232505014</v>
      </c>
    </row>
    <row r="1117" spans="1:4" x14ac:dyDescent="0.25">
      <c r="A1117" s="92">
        <v>20190613</v>
      </c>
      <c r="B1117" s="92">
        <v>255.174436854302</v>
      </c>
      <c r="C1117" s="2">
        <f t="shared" si="35"/>
        <v>43629</v>
      </c>
      <c r="D1117" s="96">
        <f t="shared" si="36"/>
        <v>255.174436854302</v>
      </c>
    </row>
    <row r="1118" spans="1:4" x14ac:dyDescent="0.25">
      <c r="A1118" s="92">
        <v>20190614</v>
      </c>
      <c r="B1118" s="92">
        <v>255.192034906667</v>
      </c>
      <c r="C1118" s="2">
        <f t="shared" si="35"/>
        <v>43630</v>
      </c>
      <c r="D1118" s="96">
        <f t="shared" si="36"/>
        <v>255.192034906667</v>
      </c>
    </row>
    <row r="1119" spans="1:4" x14ac:dyDescent="0.25">
      <c r="A1119" s="92">
        <v>20190615</v>
      </c>
      <c r="B1119" s="92">
        <v>255.247245275061</v>
      </c>
      <c r="C1119" s="2">
        <f t="shared" si="35"/>
        <v>43631</v>
      </c>
      <c r="D1119" s="96">
        <f t="shared" si="36"/>
        <v>255.247245275061</v>
      </c>
    </row>
    <row r="1120" spans="1:4" x14ac:dyDescent="0.25">
      <c r="A1120" s="92">
        <v>20190616</v>
      </c>
      <c r="B1120" s="92">
        <v>255.30254542993001</v>
      </c>
      <c r="C1120" s="2">
        <f t="shared" si="35"/>
        <v>43632</v>
      </c>
      <c r="D1120" s="96">
        <f t="shared" si="36"/>
        <v>255.30254542993001</v>
      </c>
    </row>
    <row r="1121" spans="1:4" x14ac:dyDescent="0.25">
      <c r="A1121" s="92">
        <v>20190617</v>
      </c>
      <c r="B1121" s="92">
        <v>255.61319955810299</v>
      </c>
      <c r="C1121" s="2">
        <f t="shared" si="35"/>
        <v>43633</v>
      </c>
      <c r="D1121" s="96">
        <f t="shared" si="36"/>
        <v>255.61319955810299</v>
      </c>
    </row>
    <row r="1122" spans="1:4" x14ac:dyDescent="0.25">
      <c r="A1122" s="92">
        <v>20190618</v>
      </c>
      <c r="B1122" s="92">
        <v>256.03640168768197</v>
      </c>
      <c r="C1122" s="2">
        <f t="shared" si="35"/>
        <v>43634</v>
      </c>
      <c r="D1122" s="96">
        <f t="shared" si="36"/>
        <v>256.03640168768197</v>
      </c>
    </row>
    <row r="1123" spans="1:4" x14ac:dyDescent="0.25">
      <c r="A1123" s="92">
        <v>20190619</v>
      </c>
      <c r="B1123" s="92">
        <v>257.00344499613601</v>
      </c>
      <c r="C1123" s="2">
        <f t="shared" si="35"/>
        <v>43635</v>
      </c>
      <c r="D1123" s="96">
        <f t="shared" si="36"/>
        <v>257.00344499613601</v>
      </c>
    </row>
    <row r="1124" spans="1:4" x14ac:dyDescent="0.25">
      <c r="A1124" s="92">
        <v>20190620</v>
      </c>
      <c r="B1124" s="92">
        <v>258.63002709051398</v>
      </c>
      <c r="C1124" s="2">
        <f t="shared" ref="C1124:C1187" si="37">DATE(LEFT(A1124, 4), MID(A1124, 5, 2), RIGHT(A1124, 2))</f>
        <v>43636</v>
      </c>
      <c r="D1124" s="96">
        <f t="shared" si="36"/>
        <v>258.63002709051398</v>
      </c>
    </row>
    <row r="1125" spans="1:4" x14ac:dyDescent="0.25">
      <c r="A1125" s="92">
        <v>20190621</v>
      </c>
      <c r="B1125" s="92">
        <v>258.64228289110201</v>
      </c>
      <c r="C1125" s="2">
        <f t="shared" si="37"/>
        <v>43637</v>
      </c>
      <c r="D1125" s="96">
        <f t="shared" si="36"/>
        <v>258.64228289110201</v>
      </c>
    </row>
    <row r="1126" spans="1:4" x14ac:dyDescent="0.25">
      <c r="A1126" s="92">
        <v>20190622</v>
      </c>
      <c r="B1126" s="92">
        <v>258.69759410188999</v>
      </c>
      <c r="C1126" s="2">
        <f t="shared" si="37"/>
        <v>43638</v>
      </c>
      <c r="D1126" s="96">
        <f t="shared" si="36"/>
        <v>258.69759410188999</v>
      </c>
    </row>
    <row r="1127" spans="1:4" x14ac:dyDescent="0.25">
      <c r="A1127" s="92">
        <v>20190623</v>
      </c>
      <c r="B1127" s="92">
        <v>258.74888145803402</v>
      </c>
      <c r="C1127" s="2">
        <f t="shared" si="37"/>
        <v>43639</v>
      </c>
      <c r="D1127" s="96">
        <f t="shared" si="36"/>
        <v>258.74888145803402</v>
      </c>
    </row>
    <row r="1128" spans="1:4" x14ac:dyDescent="0.25">
      <c r="A1128" s="92">
        <v>20190624</v>
      </c>
      <c r="B1128" s="92">
        <v>258.47592546254401</v>
      </c>
      <c r="C1128" s="2">
        <f t="shared" si="37"/>
        <v>43640</v>
      </c>
      <c r="D1128" s="96">
        <f t="shared" si="36"/>
        <v>258.47592546254401</v>
      </c>
    </row>
    <row r="1129" spans="1:4" x14ac:dyDescent="0.25">
      <c r="A1129" s="92">
        <v>20190625</v>
      </c>
      <c r="B1129" s="92">
        <v>259.09784333460499</v>
      </c>
      <c r="C1129" s="2">
        <f t="shared" si="37"/>
        <v>43641</v>
      </c>
      <c r="D1129" s="96">
        <f t="shared" si="36"/>
        <v>259.09784333460499</v>
      </c>
    </row>
    <row r="1130" spans="1:4" x14ac:dyDescent="0.25">
      <c r="A1130" s="92">
        <v>20190626</v>
      </c>
      <c r="B1130" s="92">
        <v>259.437635487926</v>
      </c>
      <c r="C1130" s="2">
        <f t="shared" si="37"/>
        <v>43642</v>
      </c>
      <c r="D1130" s="96">
        <f t="shared" si="36"/>
        <v>259.437635487926</v>
      </c>
    </row>
    <row r="1131" spans="1:4" x14ac:dyDescent="0.25">
      <c r="A1131" s="92">
        <v>20190627</v>
      </c>
      <c r="B1131" s="92">
        <v>259.74155358714199</v>
      </c>
      <c r="C1131" s="2">
        <f t="shared" si="37"/>
        <v>43643</v>
      </c>
      <c r="D1131" s="96">
        <f t="shared" si="36"/>
        <v>259.74155358714199</v>
      </c>
    </row>
    <row r="1132" spans="1:4" x14ac:dyDescent="0.25">
      <c r="A1132" s="92">
        <v>20190628</v>
      </c>
      <c r="B1132" s="92">
        <v>260.27748805209001</v>
      </c>
      <c r="C1132" s="2">
        <f t="shared" si="37"/>
        <v>43644</v>
      </c>
      <c r="D1132" s="96">
        <f t="shared" si="36"/>
        <v>260.27748805209001</v>
      </c>
    </row>
    <row r="1133" spans="1:4" x14ac:dyDescent="0.25">
      <c r="A1133" s="92">
        <v>20190629</v>
      </c>
      <c r="B1133" s="92">
        <v>260.33283996776601</v>
      </c>
      <c r="C1133" s="2">
        <f t="shared" si="37"/>
        <v>43645</v>
      </c>
      <c r="D1133" s="96">
        <f t="shared" si="36"/>
        <v>260.33283996776601</v>
      </c>
    </row>
    <row r="1134" spans="1:4" x14ac:dyDescent="0.25">
      <c r="A1134" s="92">
        <v>20190630</v>
      </c>
      <c r="B1134" s="92">
        <v>260.38819267341398</v>
      </c>
      <c r="C1134" s="2">
        <f t="shared" si="37"/>
        <v>43646</v>
      </c>
      <c r="D1134" s="96">
        <f t="shared" ref="D1134:D1197" si="38">B1134</f>
        <v>260.38819267341398</v>
      </c>
    </row>
    <row r="1135" spans="1:4" x14ac:dyDescent="0.25">
      <c r="A1135" s="92">
        <v>20190701</v>
      </c>
      <c r="B1135" s="92">
        <v>260.39349944992</v>
      </c>
      <c r="C1135" s="2">
        <f t="shared" si="37"/>
        <v>43647</v>
      </c>
      <c r="D1135" s="96">
        <f t="shared" si="38"/>
        <v>260.39349944992</v>
      </c>
    </row>
    <row r="1136" spans="1:4" x14ac:dyDescent="0.25">
      <c r="A1136" s="92">
        <v>20190702</v>
      </c>
      <c r="B1136" s="92">
        <v>260.84783011344399</v>
      </c>
      <c r="C1136" s="2">
        <f t="shared" si="37"/>
        <v>43648</v>
      </c>
      <c r="D1136" s="96">
        <f t="shared" si="38"/>
        <v>260.84783011344399</v>
      </c>
    </row>
    <row r="1137" spans="1:4" x14ac:dyDescent="0.25">
      <c r="A1137" s="92">
        <v>20190703</v>
      </c>
      <c r="B1137" s="92">
        <v>261.76399695415898</v>
      </c>
      <c r="C1137" s="2">
        <f t="shared" si="37"/>
        <v>43649</v>
      </c>
      <c r="D1137" s="96">
        <f t="shared" si="38"/>
        <v>261.76399695415898</v>
      </c>
    </row>
    <row r="1138" spans="1:4" x14ac:dyDescent="0.25">
      <c r="A1138" s="92">
        <v>20190704</v>
      </c>
      <c r="B1138" s="92">
        <v>262.49957757457298</v>
      </c>
      <c r="C1138" s="2">
        <f t="shared" si="37"/>
        <v>43650</v>
      </c>
      <c r="D1138" s="96">
        <f t="shared" si="38"/>
        <v>262.49957757457298</v>
      </c>
    </row>
    <row r="1139" spans="1:4" x14ac:dyDescent="0.25">
      <c r="A1139" s="92">
        <v>20190705</v>
      </c>
      <c r="B1139" s="92">
        <v>262.82275813570499</v>
      </c>
      <c r="C1139" s="2">
        <f t="shared" si="37"/>
        <v>43651</v>
      </c>
      <c r="D1139" s="96">
        <f t="shared" si="38"/>
        <v>262.82275813570499</v>
      </c>
    </row>
    <row r="1140" spans="1:4" x14ac:dyDescent="0.25">
      <c r="A1140" s="92">
        <v>20190706</v>
      </c>
      <c r="B1140" s="92">
        <v>262.87812144914</v>
      </c>
      <c r="C1140" s="2">
        <f t="shared" si="37"/>
        <v>43652</v>
      </c>
      <c r="D1140" s="96">
        <f t="shared" si="38"/>
        <v>262.87812144914</v>
      </c>
    </row>
    <row r="1141" spans="1:4" x14ac:dyDescent="0.25">
      <c r="A1141" s="92">
        <v>20190707</v>
      </c>
      <c r="B1141" s="92">
        <v>262.933488296191</v>
      </c>
      <c r="C1141" s="2">
        <f t="shared" si="37"/>
        <v>43653</v>
      </c>
      <c r="D1141" s="96">
        <f t="shared" si="38"/>
        <v>262.933488296191</v>
      </c>
    </row>
    <row r="1142" spans="1:4" x14ac:dyDescent="0.25">
      <c r="A1142" s="92">
        <v>20190708</v>
      </c>
      <c r="B1142" s="92">
        <v>262.82686252787101</v>
      </c>
      <c r="C1142" s="2">
        <f t="shared" si="37"/>
        <v>43654</v>
      </c>
      <c r="D1142" s="96">
        <f t="shared" si="38"/>
        <v>262.82686252787101</v>
      </c>
    </row>
    <row r="1143" spans="1:4" x14ac:dyDescent="0.25">
      <c r="A1143" s="92">
        <v>20190709</v>
      </c>
      <c r="B1143" s="92">
        <v>262.78226158343898</v>
      </c>
      <c r="C1143" s="2">
        <f t="shared" si="37"/>
        <v>43655</v>
      </c>
      <c r="D1143" s="96">
        <f t="shared" si="38"/>
        <v>262.78226158343898</v>
      </c>
    </row>
    <row r="1144" spans="1:4" x14ac:dyDescent="0.25">
      <c r="A1144" s="92">
        <v>20190710</v>
      </c>
      <c r="B1144" s="92">
        <v>262.52191787867002</v>
      </c>
      <c r="C1144" s="2">
        <f t="shared" si="37"/>
        <v>43656</v>
      </c>
      <c r="D1144" s="96">
        <f t="shared" si="38"/>
        <v>262.52191787867002</v>
      </c>
    </row>
    <row r="1145" spans="1:4" x14ac:dyDescent="0.25">
      <c r="A1145" s="92">
        <v>20190711</v>
      </c>
      <c r="B1145" s="92">
        <v>263.60962174211198</v>
      </c>
      <c r="C1145" s="2">
        <f t="shared" si="37"/>
        <v>43657</v>
      </c>
      <c r="D1145" s="96">
        <f t="shared" si="38"/>
        <v>263.60962174211198</v>
      </c>
    </row>
    <row r="1146" spans="1:4" x14ac:dyDescent="0.25">
      <c r="A1146" s="92">
        <v>20190712</v>
      </c>
      <c r="B1146" s="92">
        <v>263.83272961241101</v>
      </c>
      <c r="C1146" s="2">
        <f t="shared" si="37"/>
        <v>43658</v>
      </c>
      <c r="D1146" s="96">
        <f t="shared" si="38"/>
        <v>263.83272961241101</v>
      </c>
    </row>
    <row r="1147" spans="1:4" x14ac:dyDescent="0.25">
      <c r="A1147" s="92">
        <v>20190713</v>
      </c>
      <c r="B1147" s="92">
        <v>263.88809807846002</v>
      </c>
      <c r="C1147" s="2">
        <f t="shared" si="37"/>
        <v>43659</v>
      </c>
      <c r="D1147" s="96">
        <f t="shared" si="38"/>
        <v>263.88809807846002</v>
      </c>
    </row>
    <row r="1148" spans="1:4" x14ac:dyDescent="0.25">
      <c r="A1148" s="92">
        <v>20190714</v>
      </c>
      <c r="B1148" s="92">
        <v>263.943470216408</v>
      </c>
      <c r="C1148" s="2">
        <f t="shared" si="37"/>
        <v>43660</v>
      </c>
      <c r="D1148" s="96">
        <f t="shared" si="38"/>
        <v>263.943470216408</v>
      </c>
    </row>
    <row r="1149" spans="1:4" x14ac:dyDescent="0.25">
      <c r="A1149" s="92">
        <v>20190715</v>
      </c>
      <c r="B1149" s="92">
        <v>265.56660325445199</v>
      </c>
      <c r="C1149" s="2">
        <f t="shared" si="37"/>
        <v>43661</v>
      </c>
      <c r="D1149" s="96">
        <f t="shared" si="38"/>
        <v>265.56660325445199</v>
      </c>
    </row>
    <row r="1150" spans="1:4" x14ac:dyDescent="0.25">
      <c r="A1150" s="92">
        <v>20190716</v>
      </c>
      <c r="B1150" s="92">
        <v>265.87258390693597</v>
      </c>
      <c r="C1150" s="2">
        <f t="shared" si="37"/>
        <v>43662</v>
      </c>
      <c r="D1150" s="96">
        <f t="shared" si="38"/>
        <v>265.87258390693597</v>
      </c>
    </row>
    <row r="1151" spans="1:4" x14ac:dyDescent="0.25">
      <c r="A1151" s="92">
        <v>20190717</v>
      </c>
      <c r="B1151" s="92">
        <v>265.72891379704902</v>
      </c>
      <c r="C1151" s="2">
        <f t="shared" si="37"/>
        <v>43663</v>
      </c>
      <c r="D1151" s="96">
        <f t="shared" si="38"/>
        <v>265.72891379704902</v>
      </c>
    </row>
    <row r="1152" spans="1:4" x14ac:dyDescent="0.25">
      <c r="A1152" s="92">
        <v>20190718</v>
      </c>
      <c r="B1152" s="92">
        <v>265.90305288721902</v>
      </c>
      <c r="C1152" s="2">
        <f t="shared" si="37"/>
        <v>43664</v>
      </c>
      <c r="D1152" s="96">
        <f t="shared" si="38"/>
        <v>265.90305288721902</v>
      </c>
    </row>
    <row r="1153" spans="1:4" x14ac:dyDescent="0.25">
      <c r="A1153" s="92">
        <v>20190719</v>
      </c>
      <c r="B1153" s="92">
        <v>265.71780613571002</v>
      </c>
      <c r="C1153" s="2">
        <f t="shared" si="37"/>
        <v>43665</v>
      </c>
      <c r="D1153" s="96">
        <f t="shared" si="38"/>
        <v>265.71780613571002</v>
      </c>
    </row>
    <row r="1154" spans="1:4" x14ac:dyDescent="0.25">
      <c r="A1154" s="92">
        <v>20190720</v>
      </c>
      <c r="B1154" s="92">
        <v>265.77327714481697</v>
      </c>
      <c r="C1154" s="2">
        <f t="shared" si="37"/>
        <v>43666</v>
      </c>
      <c r="D1154" s="96">
        <f t="shared" si="38"/>
        <v>265.77327714481697</v>
      </c>
    </row>
    <row r="1155" spans="1:4" x14ac:dyDescent="0.25">
      <c r="A1155" s="92">
        <v>20190721</v>
      </c>
      <c r="B1155" s="92">
        <v>265.82874815392398</v>
      </c>
      <c r="C1155" s="2">
        <f t="shared" si="37"/>
        <v>43667</v>
      </c>
      <c r="D1155" s="96">
        <f t="shared" si="38"/>
        <v>265.82874815392398</v>
      </c>
    </row>
    <row r="1156" spans="1:4" x14ac:dyDescent="0.25">
      <c r="A1156" s="92">
        <v>20190722</v>
      </c>
      <c r="B1156" s="92">
        <v>265.27743832858602</v>
      </c>
      <c r="C1156" s="2">
        <f t="shared" si="37"/>
        <v>43668</v>
      </c>
      <c r="D1156" s="96">
        <f t="shared" si="38"/>
        <v>265.27743832858602</v>
      </c>
    </row>
    <row r="1157" spans="1:4" x14ac:dyDescent="0.25">
      <c r="A1157" s="92">
        <v>20190723</v>
      </c>
      <c r="B1157" s="92">
        <v>264.69308308733201</v>
      </c>
      <c r="C1157" s="2">
        <f t="shared" si="37"/>
        <v>43669</v>
      </c>
      <c r="D1157" s="96">
        <f t="shared" si="38"/>
        <v>264.69308308733201</v>
      </c>
    </row>
    <row r="1158" spans="1:4" x14ac:dyDescent="0.25">
      <c r="A1158" s="92">
        <v>20190724</v>
      </c>
      <c r="B1158" s="92">
        <v>264.60920558488903</v>
      </c>
      <c r="C1158" s="2">
        <f t="shared" si="37"/>
        <v>43670</v>
      </c>
      <c r="D1158" s="96">
        <f t="shared" si="38"/>
        <v>264.60920558488903</v>
      </c>
    </row>
    <row r="1159" spans="1:4" x14ac:dyDescent="0.25">
      <c r="A1159" s="92">
        <v>20190725</v>
      </c>
      <c r="B1159" s="92">
        <v>265.19139884635098</v>
      </c>
      <c r="C1159" s="2">
        <f t="shared" si="37"/>
        <v>43671</v>
      </c>
      <c r="D1159" s="96">
        <f t="shared" si="38"/>
        <v>265.19139884635098</v>
      </c>
    </row>
    <row r="1160" spans="1:4" x14ac:dyDescent="0.25">
      <c r="A1160" s="92">
        <v>20190726</v>
      </c>
      <c r="B1160" s="92">
        <v>265.06246820186698</v>
      </c>
      <c r="C1160" s="2">
        <f t="shared" si="37"/>
        <v>43672</v>
      </c>
      <c r="D1160" s="96">
        <f t="shared" si="38"/>
        <v>265.06246820186698</v>
      </c>
    </row>
    <row r="1161" spans="1:4" x14ac:dyDescent="0.25">
      <c r="A1161" s="92">
        <v>20190727</v>
      </c>
      <c r="B1161" s="92">
        <v>265.11794272892598</v>
      </c>
      <c r="C1161" s="2">
        <f t="shared" si="37"/>
        <v>43673</v>
      </c>
      <c r="D1161" s="96">
        <f t="shared" si="38"/>
        <v>265.11794272892598</v>
      </c>
    </row>
    <row r="1162" spans="1:4" x14ac:dyDescent="0.25">
      <c r="A1162" s="92">
        <v>20190728</v>
      </c>
      <c r="B1162" s="92">
        <v>265.17341834465202</v>
      </c>
      <c r="C1162" s="2">
        <f t="shared" si="37"/>
        <v>43674</v>
      </c>
      <c r="D1162" s="96">
        <f t="shared" si="38"/>
        <v>265.17341834465202</v>
      </c>
    </row>
    <row r="1163" spans="1:4" x14ac:dyDescent="0.25">
      <c r="A1163" s="92">
        <v>20190729</v>
      </c>
      <c r="B1163" s="92">
        <v>264.56383974699099</v>
      </c>
      <c r="C1163" s="2">
        <f t="shared" si="37"/>
        <v>43675</v>
      </c>
      <c r="D1163" s="96">
        <f t="shared" si="38"/>
        <v>264.56383974699099</v>
      </c>
    </row>
    <row r="1164" spans="1:4" x14ac:dyDescent="0.25">
      <c r="A1164" s="92">
        <v>20190730</v>
      </c>
      <c r="B1164" s="92">
        <v>264.22292810317998</v>
      </c>
      <c r="C1164" s="2">
        <f t="shared" si="37"/>
        <v>43676</v>
      </c>
      <c r="D1164" s="96">
        <f t="shared" si="38"/>
        <v>264.22292810317998</v>
      </c>
    </row>
    <row r="1165" spans="1:4" x14ac:dyDescent="0.25">
      <c r="A1165" s="92">
        <v>20190731</v>
      </c>
      <c r="B1165" s="92">
        <v>263.56342653626098</v>
      </c>
      <c r="C1165" s="2">
        <f t="shared" si="37"/>
        <v>43677</v>
      </c>
      <c r="D1165" s="96">
        <f t="shared" si="38"/>
        <v>263.56342653626098</v>
      </c>
    </row>
    <row r="1166" spans="1:4" x14ac:dyDescent="0.25">
      <c r="A1166" s="92">
        <v>20190801</v>
      </c>
      <c r="B1166" s="92">
        <v>262.57471962390298</v>
      </c>
      <c r="C1166" s="2">
        <f t="shared" si="37"/>
        <v>43678</v>
      </c>
      <c r="D1166" s="96">
        <f t="shared" si="38"/>
        <v>262.57471962390298</v>
      </c>
    </row>
    <row r="1167" spans="1:4" x14ac:dyDescent="0.25">
      <c r="A1167" s="92">
        <v>20190802</v>
      </c>
      <c r="B1167" s="92">
        <v>261.04528431322001</v>
      </c>
      <c r="C1167" s="2">
        <f t="shared" si="37"/>
        <v>43679</v>
      </c>
      <c r="D1167" s="96">
        <f t="shared" si="38"/>
        <v>261.04528431322001</v>
      </c>
    </row>
    <row r="1168" spans="1:4" x14ac:dyDescent="0.25">
      <c r="A1168" s="92">
        <v>20190803</v>
      </c>
      <c r="B1168" s="92">
        <v>261.100755638762</v>
      </c>
      <c r="C1168" s="2">
        <f t="shared" si="37"/>
        <v>43680</v>
      </c>
      <c r="D1168" s="96">
        <f t="shared" si="38"/>
        <v>261.100755638762</v>
      </c>
    </row>
    <row r="1169" spans="1:4" x14ac:dyDescent="0.25">
      <c r="A1169" s="92">
        <v>20190804</v>
      </c>
      <c r="B1169" s="92">
        <v>261.15622973903902</v>
      </c>
      <c r="C1169" s="2">
        <f t="shared" si="37"/>
        <v>43681</v>
      </c>
      <c r="D1169" s="96">
        <f t="shared" si="38"/>
        <v>261.15622973903902</v>
      </c>
    </row>
    <row r="1170" spans="1:4" x14ac:dyDescent="0.25">
      <c r="A1170" s="92">
        <v>20190805</v>
      </c>
      <c r="B1170" s="92">
        <v>260.006418972934</v>
      </c>
      <c r="C1170" s="2">
        <f t="shared" si="37"/>
        <v>43682</v>
      </c>
      <c r="D1170" s="96">
        <f t="shared" si="38"/>
        <v>260.006418972934</v>
      </c>
    </row>
    <row r="1171" spans="1:4" x14ac:dyDescent="0.25">
      <c r="A1171" s="92">
        <v>20190806</v>
      </c>
      <c r="B1171" s="92">
        <v>259.614307470315</v>
      </c>
      <c r="C1171" s="2">
        <f t="shared" si="37"/>
        <v>43683</v>
      </c>
      <c r="D1171" s="96">
        <f t="shared" si="38"/>
        <v>259.614307470315</v>
      </c>
    </row>
    <row r="1172" spans="1:4" x14ac:dyDescent="0.25">
      <c r="A1172" s="92">
        <v>20190807</v>
      </c>
      <c r="B1172" s="92">
        <v>260.38411372965197</v>
      </c>
      <c r="C1172" s="2">
        <f t="shared" si="37"/>
        <v>43684</v>
      </c>
      <c r="D1172" s="96">
        <f t="shared" si="38"/>
        <v>260.38411372965197</v>
      </c>
    </row>
    <row r="1173" spans="1:4" x14ac:dyDescent="0.25">
      <c r="A1173" s="92">
        <v>20190808</v>
      </c>
      <c r="B1173" s="92">
        <v>262.831129429962</v>
      </c>
      <c r="C1173" s="2">
        <f t="shared" si="37"/>
        <v>43685</v>
      </c>
      <c r="D1173" s="96">
        <f t="shared" si="38"/>
        <v>262.831129429962</v>
      </c>
    </row>
    <row r="1174" spans="1:4" x14ac:dyDescent="0.25">
      <c r="A1174" s="92">
        <v>20190809</v>
      </c>
      <c r="B1174" s="92">
        <v>263.29466230249898</v>
      </c>
      <c r="C1174" s="2">
        <f t="shared" si="37"/>
        <v>43686</v>
      </c>
      <c r="D1174" s="96">
        <f t="shared" si="38"/>
        <v>263.29466230249898</v>
      </c>
    </row>
    <row r="1175" spans="1:4" x14ac:dyDescent="0.25">
      <c r="A1175" s="92">
        <v>20190810</v>
      </c>
      <c r="B1175" s="92">
        <v>263.35014133911</v>
      </c>
      <c r="C1175" s="2">
        <f t="shared" si="37"/>
        <v>43687</v>
      </c>
      <c r="D1175" s="96">
        <f t="shared" si="38"/>
        <v>263.35014133911</v>
      </c>
    </row>
    <row r="1176" spans="1:4" x14ac:dyDescent="0.25">
      <c r="A1176" s="92">
        <v>20190811</v>
      </c>
      <c r="B1176" s="92">
        <v>263.40562395707599</v>
      </c>
      <c r="C1176" s="2">
        <f t="shared" si="37"/>
        <v>43688</v>
      </c>
      <c r="D1176" s="96">
        <f t="shared" si="38"/>
        <v>263.40562395707599</v>
      </c>
    </row>
    <row r="1177" spans="1:4" x14ac:dyDescent="0.25">
      <c r="A1177" s="92">
        <v>20190812</v>
      </c>
      <c r="B1177" s="92">
        <v>263.28547420706701</v>
      </c>
      <c r="C1177" s="2">
        <f t="shared" si="37"/>
        <v>43689</v>
      </c>
      <c r="D1177" s="96">
        <f t="shared" si="38"/>
        <v>263.28547420706701</v>
      </c>
    </row>
    <row r="1178" spans="1:4" x14ac:dyDescent="0.25">
      <c r="A1178" s="92">
        <v>20190813</v>
      </c>
      <c r="B1178" s="92">
        <v>262.17301263785799</v>
      </c>
      <c r="C1178" s="2">
        <f t="shared" si="37"/>
        <v>43690</v>
      </c>
      <c r="D1178" s="96">
        <f t="shared" si="38"/>
        <v>262.17301263785799</v>
      </c>
    </row>
    <row r="1179" spans="1:4" x14ac:dyDescent="0.25">
      <c r="A1179" s="92">
        <v>20190814</v>
      </c>
      <c r="B1179" s="92">
        <v>262.70846016769798</v>
      </c>
      <c r="C1179" s="2">
        <f t="shared" si="37"/>
        <v>43691</v>
      </c>
      <c r="D1179" s="96">
        <f t="shared" si="38"/>
        <v>262.70846016769798</v>
      </c>
    </row>
    <row r="1180" spans="1:4" x14ac:dyDescent="0.25">
      <c r="A1180" s="92">
        <v>20190815</v>
      </c>
      <c r="B1180" s="92">
        <v>262.41548411346997</v>
      </c>
      <c r="C1180" s="2">
        <f t="shared" si="37"/>
        <v>43692</v>
      </c>
      <c r="D1180" s="96">
        <f t="shared" si="38"/>
        <v>262.41548411346997</v>
      </c>
    </row>
    <row r="1181" spans="1:4" x14ac:dyDescent="0.25">
      <c r="A1181" s="92">
        <v>20190816</v>
      </c>
      <c r="B1181" s="92">
        <v>263.07092540871002</v>
      </c>
      <c r="C1181" s="2">
        <f t="shared" si="37"/>
        <v>43693</v>
      </c>
      <c r="D1181" s="96">
        <f t="shared" si="38"/>
        <v>263.07092540871002</v>
      </c>
    </row>
    <row r="1182" spans="1:4" x14ac:dyDescent="0.25">
      <c r="A1182" s="92">
        <v>20190817</v>
      </c>
      <c r="B1182" s="92">
        <v>263.12650084679802</v>
      </c>
      <c r="C1182" s="2">
        <f t="shared" si="37"/>
        <v>43694</v>
      </c>
      <c r="D1182" s="96">
        <f t="shared" si="38"/>
        <v>263.12650084679802</v>
      </c>
    </row>
    <row r="1183" spans="1:4" x14ac:dyDescent="0.25">
      <c r="A1183" s="92">
        <v>20190818</v>
      </c>
      <c r="B1183" s="92">
        <v>263.18207647656698</v>
      </c>
      <c r="C1183" s="2">
        <f t="shared" si="37"/>
        <v>43695</v>
      </c>
      <c r="D1183" s="96">
        <f t="shared" si="38"/>
        <v>263.18207647656698</v>
      </c>
    </row>
    <row r="1184" spans="1:4" x14ac:dyDescent="0.25">
      <c r="A1184" s="92">
        <v>20190819</v>
      </c>
      <c r="B1184" s="92">
        <v>264.08944458086597</v>
      </c>
      <c r="C1184" s="2">
        <f t="shared" si="37"/>
        <v>43696</v>
      </c>
      <c r="D1184" s="96">
        <f t="shared" si="38"/>
        <v>264.08944458086597</v>
      </c>
    </row>
    <row r="1185" spans="1:4" x14ac:dyDescent="0.25">
      <c r="A1185" s="92">
        <v>20190820</v>
      </c>
      <c r="B1185" s="92">
        <v>263.895729613958</v>
      </c>
      <c r="C1185" s="2">
        <f t="shared" si="37"/>
        <v>43697</v>
      </c>
      <c r="D1185" s="96">
        <f t="shared" si="38"/>
        <v>263.895729613958</v>
      </c>
    </row>
    <row r="1186" spans="1:4" x14ac:dyDescent="0.25">
      <c r="A1186" s="92">
        <v>20190821</v>
      </c>
      <c r="B1186" s="92">
        <v>264.36937528593501</v>
      </c>
      <c r="C1186" s="2">
        <f t="shared" si="37"/>
        <v>43698</v>
      </c>
      <c r="D1186" s="96">
        <f t="shared" si="38"/>
        <v>264.36937528593501</v>
      </c>
    </row>
    <row r="1187" spans="1:4" x14ac:dyDescent="0.25">
      <c r="A1187" s="92">
        <v>20190822</v>
      </c>
      <c r="B1187" s="92">
        <v>265.104771336792</v>
      </c>
      <c r="C1187" s="2">
        <f t="shared" si="37"/>
        <v>43699</v>
      </c>
      <c r="D1187" s="96">
        <f t="shared" si="38"/>
        <v>265.104771336792</v>
      </c>
    </row>
    <row r="1188" spans="1:4" x14ac:dyDescent="0.25">
      <c r="A1188" s="92">
        <v>20190823</v>
      </c>
      <c r="B1188" s="92">
        <v>264.86714230129098</v>
      </c>
      <c r="C1188" s="2">
        <f t="shared" ref="C1188:C1251" si="39">DATE(LEFT(A1188, 4), MID(A1188, 5, 2), RIGHT(A1188, 2))</f>
        <v>43700</v>
      </c>
      <c r="D1188" s="96">
        <f t="shared" si="38"/>
        <v>264.86714230129098</v>
      </c>
    </row>
    <row r="1189" spans="1:4" x14ac:dyDescent="0.25">
      <c r="A1189" s="92">
        <v>20190824</v>
      </c>
      <c r="B1189" s="92">
        <v>264.92273164660298</v>
      </c>
      <c r="C1189" s="2">
        <f t="shared" si="39"/>
        <v>43701</v>
      </c>
      <c r="D1189" s="96">
        <f t="shared" si="38"/>
        <v>264.92273164660298</v>
      </c>
    </row>
    <row r="1190" spans="1:4" x14ac:dyDescent="0.25">
      <c r="A1190" s="92">
        <v>20190825</v>
      </c>
      <c r="B1190" s="92">
        <v>264.978323597491</v>
      </c>
      <c r="C1190" s="2">
        <f t="shared" si="39"/>
        <v>43702</v>
      </c>
      <c r="D1190" s="96">
        <f t="shared" si="38"/>
        <v>264.978323597491</v>
      </c>
    </row>
    <row r="1191" spans="1:4" x14ac:dyDescent="0.25">
      <c r="A1191" s="92">
        <v>20190826</v>
      </c>
      <c r="B1191" s="92">
        <v>264.79424685994297</v>
      </c>
      <c r="C1191" s="2">
        <f t="shared" si="39"/>
        <v>43703</v>
      </c>
      <c r="D1191" s="96">
        <f t="shared" si="38"/>
        <v>264.79424685994297</v>
      </c>
    </row>
    <row r="1192" spans="1:4" x14ac:dyDescent="0.25">
      <c r="A1192" s="92">
        <v>20190827</v>
      </c>
      <c r="B1192" s="92">
        <v>264.54796016616501</v>
      </c>
      <c r="C1192" s="2">
        <f t="shared" si="39"/>
        <v>43704</v>
      </c>
      <c r="D1192" s="96">
        <f t="shared" si="38"/>
        <v>264.54796016616501</v>
      </c>
    </row>
    <row r="1193" spans="1:4" x14ac:dyDescent="0.25">
      <c r="A1193" s="92">
        <v>20190828</v>
      </c>
      <c r="B1193" s="92">
        <v>264.183773421941</v>
      </c>
      <c r="C1193" s="2">
        <f t="shared" si="39"/>
        <v>43705</v>
      </c>
      <c r="D1193" s="96">
        <f t="shared" si="38"/>
        <v>264.183773421941</v>
      </c>
    </row>
    <row r="1194" spans="1:4" x14ac:dyDescent="0.25">
      <c r="A1194" s="92">
        <v>20190829</v>
      </c>
      <c r="B1194" s="92">
        <v>263.86005159004498</v>
      </c>
      <c r="C1194" s="2">
        <f t="shared" si="39"/>
        <v>43706</v>
      </c>
      <c r="D1194" s="96">
        <f t="shared" si="38"/>
        <v>263.86005159004498</v>
      </c>
    </row>
    <row r="1195" spans="1:4" x14ac:dyDescent="0.25">
      <c r="A1195" s="92">
        <v>20190830</v>
      </c>
      <c r="B1195" s="92">
        <v>264.00974276235399</v>
      </c>
      <c r="C1195" s="2">
        <f t="shared" si="39"/>
        <v>43707</v>
      </c>
      <c r="D1195" s="96">
        <f t="shared" si="38"/>
        <v>264.00974276235399</v>
      </c>
    </row>
    <row r="1196" spans="1:4" x14ac:dyDescent="0.25">
      <c r="A1196" s="92">
        <v>20190901</v>
      </c>
      <c r="B1196" s="92">
        <v>264.116188954405</v>
      </c>
      <c r="C1196" s="2">
        <f t="shared" si="39"/>
        <v>43709</v>
      </c>
      <c r="D1196" s="96">
        <f t="shared" si="38"/>
        <v>264.116188954405</v>
      </c>
    </row>
    <row r="1197" spans="1:4" x14ac:dyDescent="0.25">
      <c r="A1197" s="92">
        <v>20190902</v>
      </c>
      <c r="B1197" s="92">
        <v>264.61167677343002</v>
      </c>
      <c r="C1197" s="2">
        <f t="shared" si="39"/>
        <v>43710</v>
      </c>
      <c r="D1197" s="96">
        <f t="shared" si="38"/>
        <v>264.61167677343002</v>
      </c>
    </row>
    <row r="1198" spans="1:4" x14ac:dyDescent="0.25">
      <c r="A1198" s="92">
        <v>20190903</v>
      </c>
      <c r="B1198" s="92">
        <v>264.30819120437502</v>
      </c>
      <c r="C1198" s="2">
        <f t="shared" si="39"/>
        <v>43711</v>
      </c>
      <c r="D1198" s="96">
        <f t="shared" ref="D1198:D1261" si="40">B1198</f>
        <v>264.30819120437502</v>
      </c>
    </row>
    <row r="1199" spans="1:4" x14ac:dyDescent="0.25">
      <c r="A1199" s="92">
        <v>20190904</v>
      </c>
      <c r="B1199" s="92">
        <v>264.52732119796002</v>
      </c>
      <c r="C1199" s="2">
        <f t="shared" si="39"/>
        <v>43712</v>
      </c>
      <c r="D1199" s="96">
        <f t="shared" si="40"/>
        <v>264.52732119796002</v>
      </c>
    </row>
    <row r="1200" spans="1:4" x14ac:dyDescent="0.25">
      <c r="A1200" s="92">
        <v>20190905</v>
      </c>
      <c r="B1200" s="92">
        <v>264.905780221052</v>
      </c>
      <c r="C1200" s="2">
        <f t="shared" si="39"/>
        <v>43713</v>
      </c>
      <c r="D1200" s="96">
        <f t="shared" si="40"/>
        <v>264.905780221052</v>
      </c>
    </row>
    <row r="1201" spans="1:4" x14ac:dyDescent="0.25">
      <c r="A1201" s="92">
        <v>20190906</v>
      </c>
      <c r="B1201" s="92">
        <v>264.63015944932403</v>
      </c>
      <c r="C1201" s="2">
        <f t="shared" si="39"/>
        <v>43714</v>
      </c>
      <c r="D1201" s="96">
        <f t="shared" si="40"/>
        <v>264.63015944932403</v>
      </c>
    </row>
    <row r="1202" spans="1:4" x14ac:dyDescent="0.25">
      <c r="A1202" s="92">
        <v>20190907</v>
      </c>
      <c r="B1202" s="92">
        <v>264.68704921648202</v>
      </c>
      <c r="C1202" s="2">
        <f t="shared" si="39"/>
        <v>43715</v>
      </c>
      <c r="D1202" s="96">
        <f t="shared" si="40"/>
        <v>264.68704921648202</v>
      </c>
    </row>
    <row r="1203" spans="1:4" x14ac:dyDescent="0.25">
      <c r="A1203" s="92">
        <v>20190908</v>
      </c>
      <c r="B1203" s="92">
        <v>264.74393898364002</v>
      </c>
      <c r="C1203" s="2">
        <f t="shared" si="39"/>
        <v>43716</v>
      </c>
      <c r="D1203" s="96">
        <f t="shared" si="40"/>
        <v>264.74393898364002</v>
      </c>
    </row>
    <row r="1204" spans="1:4" x14ac:dyDescent="0.25">
      <c r="A1204" s="92">
        <v>20190909</v>
      </c>
      <c r="B1204" s="92">
        <v>265.37281443498603</v>
      </c>
      <c r="C1204" s="2">
        <f t="shared" si="39"/>
        <v>43717</v>
      </c>
      <c r="D1204" s="96">
        <f t="shared" si="40"/>
        <v>265.37281443498603</v>
      </c>
    </row>
    <row r="1205" spans="1:4" x14ac:dyDescent="0.25">
      <c r="A1205" s="92">
        <v>20190910</v>
      </c>
      <c r="B1205" s="92">
        <v>265.71860570794701</v>
      </c>
      <c r="C1205" s="2">
        <f t="shared" si="39"/>
        <v>43718</v>
      </c>
      <c r="D1205" s="96">
        <f t="shared" si="40"/>
        <v>265.71860570794701</v>
      </c>
    </row>
    <row r="1206" spans="1:4" x14ac:dyDescent="0.25">
      <c r="A1206" s="92">
        <v>20190911</v>
      </c>
      <c r="B1206" s="92">
        <v>265.55092400166598</v>
      </c>
      <c r="C1206" s="2">
        <f t="shared" si="39"/>
        <v>43719</v>
      </c>
      <c r="D1206" s="96">
        <f t="shared" si="40"/>
        <v>265.55092400166598</v>
      </c>
    </row>
    <row r="1207" spans="1:4" x14ac:dyDescent="0.25">
      <c r="A1207" s="92">
        <v>20190912</v>
      </c>
      <c r="B1207" s="92">
        <v>265.872321911293</v>
      </c>
      <c r="C1207" s="2">
        <f t="shared" si="39"/>
        <v>43720</v>
      </c>
      <c r="D1207" s="96">
        <f t="shared" si="40"/>
        <v>265.872321911293</v>
      </c>
    </row>
    <row r="1208" spans="1:4" x14ac:dyDescent="0.25">
      <c r="A1208" s="92">
        <v>20190913</v>
      </c>
      <c r="B1208" s="92">
        <v>266.72466393831098</v>
      </c>
      <c r="C1208" s="2">
        <f t="shared" si="39"/>
        <v>43721</v>
      </c>
      <c r="D1208" s="96">
        <f t="shared" si="40"/>
        <v>266.72466393831098</v>
      </c>
    </row>
    <row r="1209" spans="1:4" x14ac:dyDescent="0.25">
      <c r="A1209" s="92">
        <v>20190914</v>
      </c>
      <c r="B1209" s="92">
        <v>266.78157777783798</v>
      </c>
      <c r="C1209" s="2">
        <f t="shared" si="39"/>
        <v>43722</v>
      </c>
      <c r="D1209" s="96">
        <f t="shared" si="40"/>
        <v>266.78157777783798</v>
      </c>
    </row>
    <row r="1210" spans="1:4" x14ac:dyDescent="0.25">
      <c r="A1210" s="92">
        <v>20190915</v>
      </c>
      <c r="B1210" s="92">
        <v>266.83849318653898</v>
      </c>
      <c r="C1210" s="2">
        <f t="shared" si="39"/>
        <v>43723</v>
      </c>
      <c r="D1210" s="96">
        <f t="shared" si="40"/>
        <v>266.83849318653898</v>
      </c>
    </row>
    <row r="1211" spans="1:4" x14ac:dyDescent="0.25">
      <c r="A1211" s="92">
        <v>20190916</v>
      </c>
      <c r="B1211" s="92">
        <v>266.35102116217399</v>
      </c>
      <c r="C1211" s="2">
        <f t="shared" si="39"/>
        <v>43724</v>
      </c>
      <c r="D1211" s="96">
        <f t="shared" si="40"/>
        <v>266.35102116217399</v>
      </c>
    </row>
    <row r="1212" spans="1:4" x14ac:dyDescent="0.25">
      <c r="A1212" s="92">
        <v>20190917</v>
      </c>
      <c r="B1212" s="92">
        <v>266.50444194174298</v>
      </c>
      <c r="C1212" s="2">
        <f t="shared" si="39"/>
        <v>43725</v>
      </c>
      <c r="D1212" s="96">
        <f t="shared" si="40"/>
        <v>266.50444194174298</v>
      </c>
    </row>
    <row r="1213" spans="1:4" x14ac:dyDescent="0.25">
      <c r="A1213" s="92">
        <v>20190918</v>
      </c>
      <c r="B1213" s="92">
        <v>266.78005054490598</v>
      </c>
      <c r="C1213" s="2">
        <f t="shared" si="39"/>
        <v>43726</v>
      </c>
      <c r="D1213" s="96">
        <f t="shared" si="40"/>
        <v>266.78005054490598</v>
      </c>
    </row>
    <row r="1214" spans="1:4" x14ac:dyDescent="0.25">
      <c r="A1214" s="92">
        <v>20190919</v>
      </c>
      <c r="B1214" s="92">
        <v>266.82884104430701</v>
      </c>
      <c r="C1214" s="2">
        <f t="shared" si="39"/>
        <v>43727</v>
      </c>
      <c r="D1214" s="96">
        <f t="shared" si="40"/>
        <v>266.82884104430701</v>
      </c>
    </row>
    <row r="1215" spans="1:4" x14ac:dyDescent="0.25">
      <c r="A1215" s="92">
        <v>20190920</v>
      </c>
      <c r="B1215" s="92">
        <v>266.61191811234102</v>
      </c>
      <c r="C1215" s="2">
        <f t="shared" si="39"/>
        <v>43728</v>
      </c>
      <c r="D1215" s="96">
        <f t="shared" si="40"/>
        <v>266.61191811234102</v>
      </c>
    </row>
    <row r="1216" spans="1:4" x14ac:dyDescent="0.25">
      <c r="A1216" s="92">
        <v>20190921</v>
      </c>
      <c r="B1216" s="92">
        <v>266.66828961841799</v>
      </c>
      <c r="C1216" s="2">
        <f t="shared" si="39"/>
        <v>43729</v>
      </c>
      <c r="D1216" s="96">
        <f t="shared" si="40"/>
        <v>266.66828961841799</v>
      </c>
    </row>
    <row r="1217" spans="1:4" x14ac:dyDescent="0.25">
      <c r="A1217" s="92">
        <v>20190922</v>
      </c>
      <c r="B1217" s="92">
        <v>266.72466494727399</v>
      </c>
      <c r="C1217" s="2">
        <f t="shared" si="39"/>
        <v>43730</v>
      </c>
      <c r="D1217" s="96">
        <f t="shared" si="40"/>
        <v>266.72466494727399</v>
      </c>
    </row>
    <row r="1218" spans="1:4" x14ac:dyDescent="0.25">
      <c r="A1218" s="92">
        <v>20190923</v>
      </c>
      <c r="B1218" s="92">
        <v>266.72380538462102</v>
      </c>
      <c r="C1218" s="2">
        <f t="shared" si="39"/>
        <v>43731</v>
      </c>
      <c r="D1218" s="96">
        <f t="shared" si="40"/>
        <v>266.72380538462102</v>
      </c>
    </row>
    <row r="1219" spans="1:4" x14ac:dyDescent="0.25">
      <c r="A1219" s="92">
        <v>20190924</v>
      </c>
      <c r="B1219" s="92">
        <v>266.51456770890297</v>
      </c>
      <c r="C1219" s="2">
        <f t="shared" si="39"/>
        <v>43732</v>
      </c>
      <c r="D1219" s="96">
        <f t="shared" si="40"/>
        <v>266.51456770890297</v>
      </c>
    </row>
    <row r="1220" spans="1:4" x14ac:dyDescent="0.25">
      <c r="A1220" s="92">
        <v>20190925</v>
      </c>
      <c r="B1220" s="92">
        <v>266.19291291838499</v>
      </c>
      <c r="C1220" s="2">
        <f t="shared" si="39"/>
        <v>43733</v>
      </c>
      <c r="D1220" s="96">
        <f t="shared" si="40"/>
        <v>266.19291291838499</v>
      </c>
    </row>
    <row r="1221" spans="1:4" x14ac:dyDescent="0.25">
      <c r="A1221" s="92">
        <v>20190926</v>
      </c>
      <c r="B1221" s="92">
        <v>266.39255082791402</v>
      </c>
      <c r="C1221" s="2">
        <f t="shared" si="39"/>
        <v>43734</v>
      </c>
      <c r="D1221" s="96">
        <f t="shared" si="40"/>
        <v>266.39255082791402</v>
      </c>
    </row>
    <row r="1222" spans="1:4" x14ac:dyDescent="0.25">
      <c r="A1222" s="92">
        <v>20190927</v>
      </c>
      <c r="B1222" s="92">
        <v>266.51988538082799</v>
      </c>
      <c r="C1222" s="2">
        <f t="shared" si="39"/>
        <v>43735</v>
      </c>
      <c r="D1222" s="96">
        <f t="shared" si="40"/>
        <v>266.51988538082799</v>
      </c>
    </row>
    <row r="1223" spans="1:4" x14ac:dyDescent="0.25">
      <c r="A1223" s="92">
        <v>20190928</v>
      </c>
      <c r="B1223" s="92">
        <v>266.576274781027</v>
      </c>
      <c r="C1223" s="2">
        <f t="shared" si="39"/>
        <v>43736</v>
      </c>
      <c r="D1223" s="96">
        <f t="shared" si="40"/>
        <v>266.576274781027</v>
      </c>
    </row>
    <row r="1224" spans="1:4" x14ac:dyDescent="0.25">
      <c r="A1224" s="92">
        <v>20190929</v>
      </c>
      <c r="B1224" s="92">
        <v>266.63267096272301</v>
      </c>
      <c r="C1224" s="2">
        <f t="shared" si="39"/>
        <v>43737</v>
      </c>
      <c r="D1224" s="96">
        <f t="shared" si="40"/>
        <v>266.63267096272301</v>
      </c>
    </row>
    <row r="1225" spans="1:4" x14ac:dyDescent="0.25">
      <c r="A1225" s="92">
        <v>20190930</v>
      </c>
      <c r="B1225" s="92">
        <v>266.841845799113</v>
      </c>
      <c r="C1225" s="2">
        <f t="shared" si="39"/>
        <v>43738</v>
      </c>
      <c r="D1225" s="96">
        <f t="shared" si="40"/>
        <v>266.841845799113</v>
      </c>
    </row>
    <row r="1226" spans="1:4" x14ac:dyDescent="0.25">
      <c r="A1226" s="92">
        <v>20191001</v>
      </c>
      <c r="B1226" s="92">
        <v>266.89356589062101</v>
      </c>
      <c r="C1226" s="2">
        <f t="shared" si="39"/>
        <v>43739</v>
      </c>
      <c r="D1226" s="96">
        <f t="shared" si="40"/>
        <v>266.89356589062101</v>
      </c>
    </row>
    <row r="1227" spans="1:4" x14ac:dyDescent="0.25">
      <c r="A1227" s="92">
        <v>20191002</v>
      </c>
      <c r="B1227" s="92">
        <v>267.12507357908203</v>
      </c>
      <c r="C1227" s="2">
        <f t="shared" si="39"/>
        <v>43740</v>
      </c>
      <c r="D1227" s="96">
        <f t="shared" si="40"/>
        <v>267.12507357908203</v>
      </c>
    </row>
    <row r="1228" spans="1:4" x14ac:dyDescent="0.25">
      <c r="A1228" s="92">
        <v>20191003</v>
      </c>
      <c r="B1228" s="92">
        <v>267.26222251153803</v>
      </c>
      <c r="C1228" s="2">
        <f t="shared" si="39"/>
        <v>43741</v>
      </c>
      <c r="D1228" s="96">
        <f t="shared" si="40"/>
        <v>267.26222251153803</v>
      </c>
    </row>
    <row r="1229" spans="1:4" x14ac:dyDescent="0.25">
      <c r="A1229" s="92">
        <v>20191004</v>
      </c>
      <c r="B1229" s="92">
        <v>267.66872435169603</v>
      </c>
      <c r="C1229" s="2">
        <f t="shared" si="39"/>
        <v>43742</v>
      </c>
      <c r="D1229" s="96">
        <f t="shared" si="40"/>
        <v>267.66872435169603</v>
      </c>
    </row>
    <row r="1230" spans="1:4" x14ac:dyDescent="0.25">
      <c r="A1230" s="92">
        <v>20191005</v>
      </c>
      <c r="B1230" s="92">
        <v>267.72509133184701</v>
      </c>
      <c r="C1230" s="2">
        <f t="shared" si="39"/>
        <v>43743</v>
      </c>
      <c r="D1230" s="96">
        <f t="shared" si="40"/>
        <v>267.72509133184701</v>
      </c>
    </row>
    <row r="1231" spans="1:4" x14ac:dyDescent="0.25">
      <c r="A1231" s="92">
        <v>20191006</v>
      </c>
      <c r="B1231" s="92">
        <v>267.78145976006499</v>
      </c>
      <c r="C1231" s="2">
        <f t="shared" si="39"/>
        <v>43744</v>
      </c>
      <c r="D1231" s="96">
        <f t="shared" si="40"/>
        <v>267.78145976006499</v>
      </c>
    </row>
    <row r="1232" spans="1:4" x14ac:dyDescent="0.25">
      <c r="A1232" s="92">
        <v>20191007</v>
      </c>
      <c r="B1232" s="92">
        <v>267.72693844128202</v>
      </c>
      <c r="C1232" s="2">
        <f t="shared" si="39"/>
        <v>43745</v>
      </c>
      <c r="D1232" s="96">
        <f t="shared" si="40"/>
        <v>267.72693844128202</v>
      </c>
    </row>
    <row r="1233" spans="1:4" x14ac:dyDescent="0.25">
      <c r="A1233" s="92">
        <v>20191008</v>
      </c>
      <c r="B1233" s="92">
        <v>267.66938844875898</v>
      </c>
      <c r="C1233" s="2">
        <f t="shared" si="39"/>
        <v>43746</v>
      </c>
      <c r="D1233" s="96">
        <f t="shared" si="40"/>
        <v>267.66938844875898</v>
      </c>
    </row>
    <row r="1234" spans="1:4" x14ac:dyDescent="0.25">
      <c r="A1234" s="92">
        <v>20191009</v>
      </c>
      <c r="B1234" s="92">
        <v>267.52436775650102</v>
      </c>
      <c r="C1234" s="2">
        <f t="shared" si="39"/>
        <v>43747</v>
      </c>
      <c r="D1234" s="96">
        <f t="shared" si="40"/>
        <v>267.52436775650102</v>
      </c>
    </row>
    <row r="1235" spans="1:4" x14ac:dyDescent="0.25">
      <c r="A1235" s="92">
        <v>20191010</v>
      </c>
      <c r="B1235" s="92">
        <v>267.54044812726698</v>
      </c>
      <c r="C1235" s="2">
        <f t="shared" si="39"/>
        <v>43748</v>
      </c>
      <c r="D1235" s="96">
        <f t="shared" si="40"/>
        <v>267.54044812726698</v>
      </c>
    </row>
    <row r="1236" spans="1:4" x14ac:dyDescent="0.25">
      <c r="A1236" s="92">
        <v>20191011</v>
      </c>
      <c r="B1236" s="92">
        <v>267.782491263954</v>
      </c>
      <c r="C1236" s="2">
        <f t="shared" si="39"/>
        <v>43749</v>
      </c>
      <c r="D1236" s="96">
        <f t="shared" si="40"/>
        <v>267.782491263954</v>
      </c>
    </row>
    <row r="1237" spans="1:4" x14ac:dyDescent="0.25">
      <c r="A1237" s="92">
        <v>20191012</v>
      </c>
      <c r="B1237" s="92">
        <v>267.838860246595</v>
      </c>
      <c r="C1237" s="2">
        <f t="shared" si="39"/>
        <v>43750</v>
      </c>
      <c r="D1237" s="96">
        <f t="shared" si="40"/>
        <v>267.838860246595</v>
      </c>
    </row>
    <row r="1238" spans="1:4" x14ac:dyDescent="0.25">
      <c r="A1238" s="92">
        <v>20191013</v>
      </c>
      <c r="B1238" s="92">
        <v>267.89523134847599</v>
      </c>
      <c r="C1238" s="2">
        <f t="shared" si="39"/>
        <v>43751</v>
      </c>
      <c r="D1238" s="96">
        <f t="shared" si="40"/>
        <v>267.89523134847599</v>
      </c>
    </row>
    <row r="1239" spans="1:4" x14ac:dyDescent="0.25">
      <c r="A1239" s="92">
        <v>20191014</v>
      </c>
      <c r="B1239" s="92">
        <v>268.35644275653101</v>
      </c>
      <c r="C1239" s="2">
        <f t="shared" si="39"/>
        <v>43752</v>
      </c>
      <c r="D1239" s="96">
        <f t="shared" si="40"/>
        <v>268.35644275653101</v>
      </c>
    </row>
    <row r="1240" spans="1:4" x14ac:dyDescent="0.25">
      <c r="A1240" s="92">
        <v>20191015</v>
      </c>
      <c r="B1240" s="92">
        <v>268.67001955392499</v>
      </c>
      <c r="C1240" s="2">
        <f t="shared" si="39"/>
        <v>43753</v>
      </c>
      <c r="D1240" s="96">
        <f t="shared" si="40"/>
        <v>268.67001955392499</v>
      </c>
    </row>
    <row r="1241" spans="1:4" x14ac:dyDescent="0.25">
      <c r="A1241" s="92">
        <v>20191016</v>
      </c>
      <c r="B1241" s="92">
        <v>268.96443239709703</v>
      </c>
      <c r="C1241" s="2">
        <f t="shared" si="39"/>
        <v>43754</v>
      </c>
      <c r="D1241" s="96">
        <f t="shared" si="40"/>
        <v>268.96443239709703</v>
      </c>
    </row>
    <row r="1242" spans="1:4" x14ac:dyDescent="0.25">
      <c r="A1242" s="92">
        <v>20191017</v>
      </c>
      <c r="B1242" s="92">
        <v>269.08380701088601</v>
      </c>
      <c r="C1242" s="2">
        <f t="shared" si="39"/>
        <v>43755</v>
      </c>
      <c r="D1242" s="96">
        <f t="shared" si="40"/>
        <v>269.08380701088601</v>
      </c>
    </row>
    <row r="1243" spans="1:4" x14ac:dyDescent="0.25">
      <c r="A1243" s="92">
        <v>20191018</v>
      </c>
      <c r="B1243" s="92">
        <v>269.21569842562099</v>
      </c>
      <c r="C1243" s="2">
        <f t="shared" si="39"/>
        <v>43756</v>
      </c>
      <c r="D1243" s="96">
        <f t="shared" si="40"/>
        <v>269.21569842562099</v>
      </c>
    </row>
    <row r="1244" spans="1:4" x14ac:dyDescent="0.25">
      <c r="A1244" s="92">
        <v>20191019</v>
      </c>
      <c r="B1244" s="92">
        <v>269.27213345146203</v>
      </c>
      <c r="C1244" s="2">
        <f t="shared" si="39"/>
        <v>43757</v>
      </c>
      <c r="D1244" s="96">
        <f t="shared" si="40"/>
        <v>269.27213345146203</v>
      </c>
    </row>
    <row r="1245" spans="1:4" x14ac:dyDescent="0.25">
      <c r="A1245" s="92">
        <v>20191020</v>
      </c>
      <c r="B1245" s="92">
        <v>269.32856919134298</v>
      </c>
      <c r="C1245" s="2">
        <f t="shared" si="39"/>
        <v>43758</v>
      </c>
      <c r="D1245" s="96">
        <f t="shared" si="40"/>
        <v>269.32856919134298</v>
      </c>
    </row>
    <row r="1246" spans="1:4" x14ac:dyDescent="0.25">
      <c r="A1246" s="92">
        <v>20191021</v>
      </c>
      <c r="B1246" s="92">
        <v>269.84406145516402</v>
      </c>
      <c r="C1246" s="2">
        <f t="shared" si="39"/>
        <v>43759</v>
      </c>
      <c r="D1246" s="96">
        <f t="shared" si="40"/>
        <v>269.84406145516402</v>
      </c>
    </row>
    <row r="1247" spans="1:4" x14ac:dyDescent="0.25">
      <c r="A1247" s="92">
        <v>20191022</v>
      </c>
      <c r="B1247" s="92">
        <v>270.28436903691897</v>
      </c>
      <c r="C1247" s="2">
        <f t="shared" si="39"/>
        <v>43760</v>
      </c>
      <c r="D1247" s="96">
        <f t="shared" si="40"/>
        <v>270.28436903691897</v>
      </c>
    </row>
    <row r="1248" spans="1:4" x14ac:dyDescent="0.25">
      <c r="A1248" s="92">
        <v>20191023</v>
      </c>
      <c r="B1248" s="92">
        <v>270.59255203219499</v>
      </c>
      <c r="C1248" s="2">
        <f t="shared" si="39"/>
        <v>43761</v>
      </c>
      <c r="D1248" s="96">
        <f t="shared" si="40"/>
        <v>270.59255203219499</v>
      </c>
    </row>
    <row r="1249" spans="1:4" x14ac:dyDescent="0.25">
      <c r="A1249" s="92">
        <v>20191024</v>
      </c>
      <c r="B1249" s="92">
        <v>270.71769345395899</v>
      </c>
      <c r="C1249" s="2">
        <f t="shared" si="39"/>
        <v>43762</v>
      </c>
      <c r="D1249" s="96">
        <f t="shared" si="40"/>
        <v>270.71769345395899</v>
      </c>
    </row>
    <row r="1250" spans="1:4" x14ac:dyDescent="0.25">
      <c r="A1250" s="92">
        <v>20191025</v>
      </c>
      <c r="B1250" s="92">
        <v>270.93195968033598</v>
      </c>
      <c r="C1250" s="2">
        <f t="shared" si="39"/>
        <v>43763</v>
      </c>
      <c r="D1250" s="96">
        <f t="shared" si="40"/>
        <v>270.93195968033598</v>
      </c>
    </row>
    <row r="1251" spans="1:4" x14ac:dyDescent="0.25">
      <c r="A1251" s="92">
        <v>20191026</v>
      </c>
      <c r="B1251" s="92">
        <v>270.98839903473299</v>
      </c>
      <c r="C1251" s="2">
        <f t="shared" si="39"/>
        <v>43764</v>
      </c>
      <c r="D1251" s="96">
        <f t="shared" si="40"/>
        <v>270.98839903473299</v>
      </c>
    </row>
    <row r="1252" spans="1:4" x14ac:dyDescent="0.25">
      <c r="A1252" s="92">
        <v>20191027</v>
      </c>
      <c r="B1252" s="92">
        <v>271.04483979793002</v>
      </c>
      <c r="C1252" s="2">
        <f t="shared" ref="C1252:C1315" si="41">DATE(LEFT(A1252, 4), MID(A1252, 5, 2), RIGHT(A1252, 2))</f>
        <v>43765</v>
      </c>
      <c r="D1252" s="96">
        <f t="shared" si="40"/>
        <v>271.04483979793002</v>
      </c>
    </row>
    <row r="1253" spans="1:4" x14ac:dyDescent="0.25">
      <c r="A1253" s="92">
        <v>20191028</v>
      </c>
      <c r="B1253" s="92">
        <v>271.36625968918003</v>
      </c>
      <c r="C1253" s="2">
        <f t="shared" si="41"/>
        <v>43766</v>
      </c>
      <c r="D1253" s="96">
        <f t="shared" si="40"/>
        <v>271.36625968918003</v>
      </c>
    </row>
    <row r="1254" spans="1:4" x14ac:dyDescent="0.25">
      <c r="A1254" s="92">
        <v>20191029</v>
      </c>
      <c r="B1254" s="92">
        <v>271.594838520537</v>
      </c>
      <c r="C1254" s="2">
        <f t="shared" si="41"/>
        <v>43767</v>
      </c>
      <c r="D1254" s="96">
        <f t="shared" si="40"/>
        <v>271.594838520537</v>
      </c>
    </row>
    <row r="1255" spans="1:4" x14ac:dyDescent="0.25">
      <c r="A1255" s="92">
        <v>20191030</v>
      </c>
      <c r="B1255" s="92">
        <v>272.10585426351003</v>
      </c>
      <c r="C1255" s="2">
        <f t="shared" si="41"/>
        <v>43768</v>
      </c>
      <c r="D1255" s="96">
        <f t="shared" si="40"/>
        <v>272.10585426351003</v>
      </c>
    </row>
    <row r="1256" spans="1:4" x14ac:dyDescent="0.25">
      <c r="A1256" s="92">
        <v>20191031</v>
      </c>
      <c r="B1256" s="92">
        <v>272.558234444932</v>
      </c>
      <c r="C1256" s="2">
        <f t="shared" si="41"/>
        <v>43769</v>
      </c>
      <c r="D1256" s="96">
        <f t="shared" si="40"/>
        <v>272.558234444932</v>
      </c>
    </row>
    <row r="1257" spans="1:4" x14ac:dyDescent="0.25">
      <c r="A1257" s="92">
        <v>20191101</v>
      </c>
      <c r="B1257" s="92">
        <v>272.36623372479698</v>
      </c>
      <c r="C1257" s="2">
        <f t="shared" si="41"/>
        <v>43770</v>
      </c>
      <c r="D1257" s="96">
        <f t="shared" si="40"/>
        <v>272.36623372479698</v>
      </c>
    </row>
    <row r="1258" spans="1:4" x14ac:dyDescent="0.25">
      <c r="A1258" s="92">
        <v>20191102</v>
      </c>
      <c r="B1258" s="92">
        <v>272.42271262332201</v>
      </c>
      <c r="C1258" s="2">
        <f t="shared" si="41"/>
        <v>43771</v>
      </c>
      <c r="D1258" s="96">
        <f t="shared" si="40"/>
        <v>272.42271262332201</v>
      </c>
    </row>
    <row r="1259" spans="1:4" x14ac:dyDescent="0.25">
      <c r="A1259" s="92">
        <v>20191103</v>
      </c>
      <c r="B1259" s="92">
        <v>272.47919262942798</v>
      </c>
      <c r="C1259" s="2">
        <f t="shared" si="41"/>
        <v>43772</v>
      </c>
      <c r="D1259" s="96">
        <f t="shared" si="40"/>
        <v>272.47919262942798</v>
      </c>
    </row>
    <row r="1260" spans="1:4" x14ac:dyDescent="0.25">
      <c r="A1260" s="92">
        <v>20191104</v>
      </c>
      <c r="B1260" s="92">
        <v>272.71211769315198</v>
      </c>
      <c r="C1260" s="2">
        <f t="shared" si="41"/>
        <v>43773</v>
      </c>
      <c r="D1260" s="96">
        <f t="shared" si="40"/>
        <v>272.71211769315198</v>
      </c>
    </row>
    <row r="1261" spans="1:4" x14ac:dyDescent="0.25">
      <c r="A1261" s="92">
        <v>20191105</v>
      </c>
      <c r="B1261" s="92">
        <v>273.02529932652402</v>
      </c>
      <c r="C1261" s="2">
        <f t="shared" si="41"/>
        <v>43774</v>
      </c>
      <c r="D1261" s="96">
        <f t="shared" si="40"/>
        <v>273.02529932652402</v>
      </c>
    </row>
    <row r="1262" spans="1:4" x14ac:dyDescent="0.25">
      <c r="A1262" s="92">
        <v>20191106</v>
      </c>
      <c r="B1262" s="92">
        <v>273.03405683033401</v>
      </c>
      <c r="C1262" s="2">
        <f t="shared" si="41"/>
        <v>43775</v>
      </c>
      <c r="D1262" s="96">
        <f t="shared" ref="D1262:D1316" si="42">B1262</f>
        <v>273.03405683033401</v>
      </c>
    </row>
    <row r="1263" spans="1:4" x14ac:dyDescent="0.25">
      <c r="A1263" s="92">
        <v>20191107</v>
      </c>
      <c r="B1263" s="92">
        <v>273.21660396480701</v>
      </c>
      <c r="C1263" s="2">
        <f t="shared" si="41"/>
        <v>43776</v>
      </c>
      <c r="D1263" s="96">
        <f t="shared" si="42"/>
        <v>273.21660396480701</v>
      </c>
    </row>
    <row r="1264" spans="1:4" x14ac:dyDescent="0.25">
      <c r="A1264" s="92">
        <v>20191108</v>
      </c>
      <c r="B1264" s="92">
        <v>273.69641439769703</v>
      </c>
      <c r="C1264" s="2">
        <f t="shared" si="41"/>
        <v>43777</v>
      </c>
      <c r="D1264" s="96">
        <f t="shared" si="42"/>
        <v>273.69641439769703</v>
      </c>
    </row>
    <row r="1265" spans="1:4" x14ac:dyDescent="0.25">
      <c r="A1265" s="92">
        <v>20191109</v>
      </c>
      <c r="B1265" s="92">
        <v>273.75289925505001</v>
      </c>
      <c r="C1265" s="2">
        <f t="shared" si="41"/>
        <v>43778</v>
      </c>
      <c r="D1265" s="96">
        <f t="shared" si="42"/>
        <v>273.75289925505001</v>
      </c>
    </row>
    <row r="1266" spans="1:4" x14ac:dyDescent="0.25">
      <c r="A1266" s="92">
        <v>20191110</v>
      </c>
      <c r="B1266" s="92">
        <v>273.80938660972799</v>
      </c>
      <c r="C1266" s="2">
        <f t="shared" si="41"/>
        <v>43779</v>
      </c>
      <c r="D1266" s="96">
        <f t="shared" si="42"/>
        <v>273.80938660972799</v>
      </c>
    </row>
    <row r="1267" spans="1:4" x14ac:dyDescent="0.25">
      <c r="A1267" s="92">
        <v>20191111</v>
      </c>
      <c r="B1267" s="92">
        <v>273.49674232616098</v>
      </c>
      <c r="C1267" s="2">
        <f t="shared" si="41"/>
        <v>43780</v>
      </c>
      <c r="D1267" s="96">
        <f t="shared" si="42"/>
        <v>273.49674232616098</v>
      </c>
    </row>
    <row r="1268" spans="1:4" x14ac:dyDescent="0.25">
      <c r="A1268" s="92">
        <v>20191112</v>
      </c>
      <c r="B1268" s="92">
        <v>273.29114372678299</v>
      </c>
      <c r="C1268" s="2">
        <f t="shared" si="41"/>
        <v>43781</v>
      </c>
      <c r="D1268" s="96">
        <f t="shared" si="42"/>
        <v>273.29114372678299</v>
      </c>
    </row>
    <row r="1269" spans="1:4" x14ac:dyDescent="0.25">
      <c r="A1269" s="92">
        <v>20191113</v>
      </c>
      <c r="B1269" s="92">
        <v>272.82572215046002</v>
      </c>
      <c r="C1269" s="2">
        <f t="shared" si="41"/>
        <v>43782</v>
      </c>
      <c r="D1269" s="96">
        <f t="shared" si="42"/>
        <v>272.82572215046002</v>
      </c>
    </row>
    <row r="1270" spans="1:4" x14ac:dyDescent="0.25">
      <c r="A1270" s="92">
        <v>20191114</v>
      </c>
      <c r="B1270" s="92">
        <v>272.87290821741601</v>
      </c>
      <c r="C1270" s="2">
        <f t="shared" si="41"/>
        <v>43783</v>
      </c>
      <c r="D1270" s="96">
        <f t="shared" si="42"/>
        <v>272.87290821741601</v>
      </c>
    </row>
    <row r="1271" spans="1:4" x14ac:dyDescent="0.25">
      <c r="A1271" s="92">
        <v>20191115</v>
      </c>
      <c r="B1271" s="92">
        <v>273.126487987063</v>
      </c>
      <c r="C1271" s="2">
        <f t="shared" si="41"/>
        <v>43784</v>
      </c>
      <c r="D1271" s="96">
        <f t="shared" si="42"/>
        <v>273.126487987063</v>
      </c>
    </row>
    <row r="1272" spans="1:4" x14ac:dyDescent="0.25">
      <c r="A1272" s="92">
        <v>20191116</v>
      </c>
      <c r="B1272" s="92">
        <v>273.18405083065301</v>
      </c>
      <c r="C1272" s="2">
        <f t="shared" si="41"/>
        <v>43785</v>
      </c>
      <c r="D1272" s="96">
        <f t="shared" si="42"/>
        <v>273.18405083065301</v>
      </c>
    </row>
    <row r="1273" spans="1:4" x14ac:dyDescent="0.25">
      <c r="A1273" s="92">
        <v>20191117</v>
      </c>
      <c r="B1273" s="92">
        <v>273.24161514485297</v>
      </c>
      <c r="C1273" s="2">
        <f t="shared" si="41"/>
        <v>43786</v>
      </c>
      <c r="D1273" s="96">
        <f t="shared" si="42"/>
        <v>273.24161514485297</v>
      </c>
    </row>
    <row r="1274" spans="1:4" x14ac:dyDescent="0.25">
      <c r="A1274" s="92">
        <v>20191118</v>
      </c>
      <c r="B1274" s="92">
        <v>273.297917869218</v>
      </c>
      <c r="C1274" s="2">
        <f t="shared" si="41"/>
        <v>43787</v>
      </c>
      <c r="D1274" s="96">
        <f t="shared" si="42"/>
        <v>273.297917869218</v>
      </c>
    </row>
    <row r="1275" spans="1:4" x14ac:dyDescent="0.25">
      <c r="A1275" s="92">
        <v>20191119</v>
      </c>
      <c r="B1275" s="92">
        <v>273.35670131895102</v>
      </c>
      <c r="C1275" s="2">
        <f t="shared" si="41"/>
        <v>43788</v>
      </c>
      <c r="D1275" s="96">
        <f t="shared" si="42"/>
        <v>273.35670131895102</v>
      </c>
    </row>
    <row r="1276" spans="1:4" x14ac:dyDescent="0.25">
      <c r="A1276" s="92">
        <v>20191120</v>
      </c>
      <c r="B1276" s="92">
        <v>273.36071542879199</v>
      </c>
      <c r="C1276" s="2">
        <f t="shared" si="41"/>
        <v>43789</v>
      </c>
      <c r="D1276" s="96">
        <f t="shared" si="42"/>
        <v>273.36071542879199</v>
      </c>
    </row>
    <row r="1277" spans="1:4" x14ac:dyDescent="0.25">
      <c r="A1277" s="92">
        <v>20191121</v>
      </c>
      <c r="B1277" s="92">
        <v>272.938429899992</v>
      </c>
      <c r="C1277" s="2">
        <f t="shared" si="41"/>
        <v>43790</v>
      </c>
      <c r="D1277" s="96">
        <f t="shared" si="42"/>
        <v>272.938429899992</v>
      </c>
    </row>
    <row r="1278" spans="1:4" x14ac:dyDescent="0.25">
      <c r="A1278" s="92">
        <v>20191122</v>
      </c>
      <c r="B1278" s="92">
        <v>272.97205020518197</v>
      </c>
      <c r="C1278" s="2">
        <f t="shared" si="41"/>
        <v>43791</v>
      </c>
      <c r="D1278" s="96">
        <f t="shared" si="42"/>
        <v>272.97205020518197</v>
      </c>
    </row>
    <row r="1279" spans="1:4" x14ac:dyDescent="0.25">
      <c r="A1279" s="92">
        <v>20191123</v>
      </c>
      <c r="B1279" s="92">
        <v>273.02962470336797</v>
      </c>
      <c r="C1279" s="2">
        <f t="shared" si="41"/>
        <v>43792</v>
      </c>
      <c r="D1279" s="96">
        <f t="shared" si="42"/>
        <v>273.02962470336797</v>
      </c>
    </row>
    <row r="1280" spans="1:4" x14ac:dyDescent="0.25">
      <c r="A1280" s="92">
        <v>20191124</v>
      </c>
      <c r="B1280" s="92">
        <v>273.08720277977199</v>
      </c>
      <c r="C1280" s="2">
        <f t="shared" si="41"/>
        <v>43793</v>
      </c>
      <c r="D1280" s="96">
        <f t="shared" si="42"/>
        <v>273.08720277977199</v>
      </c>
    </row>
    <row r="1281" spans="1:4" x14ac:dyDescent="0.25">
      <c r="A1281" s="92">
        <v>20191125</v>
      </c>
      <c r="B1281" s="92">
        <v>273.23292345613498</v>
      </c>
      <c r="C1281" s="2">
        <f t="shared" si="41"/>
        <v>43794</v>
      </c>
      <c r="D1281" s="96">
        <f t="shared" si="42"/>
        <v>273.23292345613498</v>
      </c>
    </row>
    <row r="1282" spans="1:4" x14ac:dyDescent="0.25">
      <c r="A1282" s="92">
        <v>20191126</v>
      </c>
      <c r="B1282" s="92">
        <v>273.20941343168698</v>
      </c>
      <c r="C1282" s="2">
        <f t="shared" si="41"/>
        <v>43795</v>
      </c>
      <c r="D1282" s="96">
        <f t="shared" si="42"/>
        <v>273.20941343168698</v>
      </c>
    </row>
    <row r="1283" spans="1:4" x14ac:dyDescent="0.25">
      <c r="A1283" s="92">
        <v>20191127</v>
      </c>
      <c r="B1283" s="92">
        <v>273.04052236492498</v>
      </c>
      <c r="C1283" s="2">
        <f t="shared" si="41"/>
        <v>43796</v>
      </c>
      <c r="D1283" s="96">
        <f t="shared" si="42"/>
        <v>273.04052236492498</v>
      </c>
    </row>
    <row r="1284" spans="1:4" x14ac:dyDescent="0.25">
      <c r="A1284" s="92">
        <v>20191128</v>
      </c>
      <c r="B1284" s="92">
        <v>273.19663278623</v>
      </c>
      <c r="C1284" s="2">
        <f t="shared" si="41"/>
        <v>43797</v>
      </c>
      <c r="D1284" s="96">
        <f t="shared" si="42"/>
        <v>273.19663278623</v>
      </c>
    </row>
    <row r="1285" spans="1:4" x14ac:dyDescent="0.25">
      <c r="A1285" s="92">
        <v>20191129</v>
      </c>
      <c r="B1285" s="92">
        <v>273.21543132003097</v>
      </c>
      <c r="C1285" s="2">
        <f t="shared" si="41"/>
        <v>43798</v>
      </c>
      <c r="D1285" s="96">
        <f t="shared" si="42"/>
        <v>273.21543132003097</v>
      </c>
    </row>
    <row r="1286" spans="1:4" x14ac:dyDescent="0.25">
      <c r="A1286" s="92">
        <v>20191201</v>
      </c>
      <c r="B1286" s="92">
        <v>273.33021951684202</v>
      </c>
      <c r="C1286" s="2">
        <f t="shared" si="41"/>
        <v>43800</v>
      </c>
      <c r="D1286" s="96">
        <f t="shared" si="42"/>
        <v>273.33021951684202</v>
      </c>
    </row>
    <row r="1287" spans="1:4" x14ac:dyDescent="0.25">
      <c r="A1287" s="92">
        <v>20191202</v>
      </c>
      <c r="B1287" s="92">
        <v>272.40696537615901</v>
      </c>
      <c r="C1287" s="2">
        <f t="shared" si="41"/>
        <v>43801</v>
      </c>
      <c r="D1287" s="96">
        <f t="shared" si="42"/>
        <v>272.40696537615901</v>
      </c>
    </row>
    <row r="1288" spans="1:4" x14ac:dyDescent="0.25">
      <c r="A1288" s="92">
        <v>20191203</v>
      </c>
      <c r="B1288" s="92">
        <v>272.41316888012102</v>
      </c>
      <c r="C1288" s="2">
        <f t="shared" si="41"/>
        <v>43802</v>
      </c>
      <c r="D1288" s="96">
        <f t="shared" si="42"/>
        <v>272.41316888012102</v>
      </c>
    </row>
    <row r="1289" spans="1:4" x14ac:dyDescent="0.25">
      <c r="A1289" s="92">
        <v>20191204</v>
      </c>
      <c r="B1289" s="92">
        <v>272.49937179040302</v>
      </c>
      <c r="C1289" s="2">
        <f t="shared" si="41"/>
        <v>43803</v>
      </c>
      <c r="D1289" s="96">
        <f t="shared" si="42"/>
        <v>272.49937179040302</v>
      </c>
    </row>
    <row r="1290" spans="1:4" x14ac:dyDescent="0.25">
      <c r="A1290" s="92">
        <v>20191205</v>
      </c>
      <c r="B1290" s="92">
        <v>272.93409921976502</v>
      </c>
      <c r="C1290" s="2">
        <f t="shared" si="41"/>
        <v>43804</v>
      </c>
      <c r="D1290" s="96">
        <f t="shared" si="42"/>
        <v>272.93409921976502</v>
      </c>
    </row>
    <row r="1291" spans="1:4" x14ac:dyDescent="0.25">
      <c r="A1291" s="92">
        <v>20191206</v>
      </c>
      <c r="B1291" s="92">
        <v>273.19160130531901</v>
      </c>
      <c r="C1291" s="2">
        <f t="shared" si="41"/>
        <v>43805</v>
      </c>
      <c r="D1291" s="96">
        <f t="shared" si="42"/>
        <v>273.19160130531901</v>
      </c>
    </row>
    <row r="1292" spans="1:4" x14ac:dyDescent="0.25">
      <c r="A1292" s="92">
        <v>20191207</v>
      </c>
      <c r="B1292" s="92">
        <v>273.24899094716102</v>
      </c>
      <c r="C1292" s="2">
        <f t="shared" si="41"/>
        <v>43806</v>
      </c>
      <c r="D1292" s="96">
        <f t="shared" si="42"/>
        <v>273.24899094716102</v>
      </c>
    </row>
    <row r="1293" spans="1:4" x14ac:dyDescent="0.25">
      <c r="A1293" s="92">
        <v>20191208</v>
      </c>
      <c r="B1293" s="92">
        <v>273.30638058900399</v>
      </c>
      <c r="C1293" s="2">
        <f t="shared" si="41"/>
        <v>43807</v>
      </c>
      <c r="D1293" s="96">
        <f t="shared" si="42"/>
        <v>273.30638058900399</v>
      </c>
    </row>
    <row r="1294" spans="1:4" x14ac:dyDescent="0.25">
      <c r="A1294" s="92">
        <v>20191209</v>
      </c>
      <c r="B1294" s="92">
        <v>273.341212329597</v>
      </c>
      <c r="C1294" s="2">
        <f t="shared" si="41"/>
        <v>43808</v>
      </c>
      <c r="D1294" s="96">
        <f t="shared" si="42"/>
        <v>273.341212329597</v>
      </c>
    </row>
    <row r="1295" spans="1:4" x14ac:dyDescent="0.25">
      <c r="A1295" s="92">
        <v>20191210</v>
      </c>
      <c r="B1295" s="92">
        <v>273.470135075651</v>
      </c>
      <c r="C1295" s="2">
        <f t="shared" si="41"/>
        <v>43809</v>
      </c>
      <c r="D1295" s="96">
        <f t="shared" si="42"/>
        <v>273.470135075651</v>
      </c>
    </row>
    <row r="1296" spans="1:4" x14ac:dyDescent="0.25">
      <c r="A1296" s="92">
        <v>20191211</v>
      </c>
      <c r="B1296" s="92">
        <v>273.17957655424698</v>
      </c>
      <c r="C1296" s="2">
        <f t="shared" si="41"/>
        <v>43810</v>
      </c>
      <c r="D1296" s="96">
        <f t="shared" si="42"/>
        <v>273.17957655424698</v>
      </c>
    </row>
    <row r="1297" spans="1:4" x14ac:dyDescent="0.25">
      <c r="A1297" s="92">
        <v>20191212</v>
      </c>
      <c r="B1297" s="92">
        <v>272.47221468547701</v>
      </c>
      <c r="C1297" s="2">
        <f t="shared" si="41"/>
        <v>43811</v>
      </c>
      <c r="D1297" s="96">
        <f t="shared" si="42"/>
        <v>272.47221468547701</v>
      </c>
    </row>
    <row r="1298" spans="1:4" x14ac:dyDescent="0.25">
      <c r="A1298" s="92">
        <v>20191213</v>
      </c>
      <c r="B1298" s="92">
        <v>272.44880860523398</v>
      </c>
      <c r="C1298" s="2">
        <f t="shared" si="41"/>
        <v>43812</v>
      </c>
      <c r="D1298" s="96">
        <f t="shared" si="42"/>
        <v>272.44880860523398</v>
      </c>
    </row>
    <row r="1299" spans="1:4" x14ac:dyDescent="0.25">
      <c r="A1299" s="92">
        <v>20191214</v>
      </c>
      <c r="B1299" s="92">
        <v>272.50619089970797</v>
      </c>
      <c r="C1299" s="2">
        <f t="shared" si="41"/>
        <v>43813</v>
      </c>
      <c r="D1299" s="96">
        <f t="shared" si="42"/>
        <v>272.50619089970797</v>
      </c>
    </row>
    <row r="1300" spans="1:4" x14ac:dyDescent="0.25">
      <c r="A1300" s="92">
        <v>20191215</v>
      </c>
      <c r="B1300" s="92">
        <v>272.56357472970802</v>
      </c>
      <c r="C1300" s="2">
        <f t="shared" si="41"/>
        <v>43814</v>
      </c>
      <c r="D1300" s="96">
        <f t="shared" si="42"/>
        <v>272.56357472970802</v>
      </c>
    </row>
    <row r="1301" spans="1:4" x14ac:dyDescent="0.25">
      <c r="A1301" s="92">
        <v>20191216</v>
      </c>
      <c r="B1301" s="92">
        <v>272.07206862442501</v>
      </c>
      <c r="C1301" s="2">
        <f t="shared" si="41"/>
        <v>43815</v>
      </c>
      <c r="D1301" s="96">
        <f t="shared" si="42"/>
        <v>272.07206862442501</v>
      </c>
    </row>
    <row r="1302" spans="1:4" x14ac:dyDescent="0.25">
      <c r="A1302" s="92">
        <v>20191217</v>
      </c>
      <c r="B1302" s="92">
        <v>271.20068198944102</v>
      </c>
      <c r="C1302" s="2">
        <f t="shared" si="41"/>
        <v>43816</v>
      </c>
      <c r="D1302" s="96">
        <f t="shared" si="42"/>
        <v>271.20068198944102</v>
      </c>
    </row>
    <row r="1303" spans="1:4" x14ac:dyDescent="0.25">
      <c r="A1303" s="92">
        <v>20191218</v>
      </c>
      <c r="B1303" s="92">
        <v>271.333620418029</v>
      </c>
      <c r="C1303" s="2">
        <f t="shared" si="41"/>
        <v>43817</v>
      </c>
      <c r="D1303" s="96">
        <f t="shared" si="42"/>
        <v>271.333620418029</v>
      </c>
    </row>
    <row r="1304" spans="1:4" x14ac:dyDescent="0.25">
      <c r="A1304" s="92">
        <v>20191219</v>
      </c>
      <c r="B1304" s="92">
        <v>272.14213642270602</v>
      </c>
      <c r="C1304" s="2">
        <f t="shared" si="41"/>
        <v>43818</v>
      </c>
      <c r="D1304" s="96">
        <f t="shared" si="42"/>
        <v>272.14213642270602</v>
      </c>
    </row>
    <row r="1305" spans="1:4" x14ac:dyDescent="0.25">
      <c r="A1305" s="92">
        <v>20191220</v>
      </c>
      <c r="B1305" s="92">
        <v>272.815604310791</v>
      </c>
      <c r="C1305" s="2">
        <f t="shared" si="41"/>
        <v>43819</v>
      </c>
      <c r="D1305" s="96">
        <f t="shared" si="42"/>
        <v>272.815604310791</v>
      </c>
    </row>
    <row r="1306" spans="1:4" x14ac:dyDescent="0.25">
      <c r="A1306" s="92">
        <v>20191221</v>
      </c>
      <c r="B1306" s="92">
        <v>272.87281286718701</v>
      </c>
      <c r="C1306" s="2">
        <f t="shared" si="41"/>
        <v>43820</v>
      </c>
      <c r="D1306" s="96">
        <f t="shared" si="42"/>
        <v>272.87281286718701</v>
      </c>
    </row>
    <row r="1307" spans="1:4" x14ac:dyDescent="0.25">
      <c r="A1307" s="92">
        <v>20191222</v>
      </c>
      <c r="B1307" s="92">
        <v>272.93002515436899</v>
      </c>
      <c r="C1307" s="2">
        <f t="shared" si="41"/>
        <v>43821</v>
      </c>
      <c r="D1307" s="96">
        <f t="shared" si="42"/>
        <v>272.93002515436899</v>
      </c>
    </row>
    <row r="1308" spans="1:4" x14ac:dyDescent="0.25">
      <c r="A1308" s="92">
        <v>20191223</v>
      </c>
      <c r="B1308" s="92">
        <v>273.50523875262598</v>
      </c>
      <c r="C1308" s="2">
        <f t="shared" si="41"/>
        <v>43822</v>
      </c>
      <c r="D1308" s="96">
        <f t="shared" si="42"/>
        <v>273.50523875262598</v>
      </c>
    </row>
    <row r="1309" spans="1:4" x14ac:dyDescent="0.25">
      <c r="A1309" s="92">
        <v>20191224</v>
      </c>
      <c r="B1309" s="92">
        <v>273.56245784047599</v>
      </c>
      <c r="C1309" s="2">
        <f t="shared" si="41"/>
        <v>43823</v>
      </c>
      <c r="D1309" s="96">
        <f t="shared" si="42"/>
        <v>273.56245784047599</v>
      </c>
    </row>
    <row r="1310" spans="1:4" x14ac:dyDescent="0.25">
      <c r="A1310" s="92">
        <v>20191225</v>
      </c>
      <c r="B1310" s="92">
        <v>273.61967768726203</v>
      </c>
      <c r="C1310" s="2">
        <f t="shared" si="41"/>
        <v>43824</v>
      </c>
      <c r="D1310" s="96">
        <f t="shared" si="42"/>
        <v>273.61967768726203</v>
      </c>
    </row>
    <row r="1311" spans="1:4" x14ac:dyDescent="0.25">
      <c r="A1311" s="92">
        <v>20191226</v>
      </c>
      <c r="B1311" s="92">
        <v>273.97188308664801</v>
      </c>
      <c r="C1311" s="2">
        <f t="shared" si="41"/>
        <v>43825</v>
      </c>
      <c r="D1311" s="96">
        <f t="shared" si="42"/>
        <v>273.97188308664801</v>
      </c>
    </row>
    <row r="1312" spans="1:4" x14ac:dyDescent="0.25">
      <c r="A1312" s="92">
        <v>20191227</v>
      </c>
      <c r="B1312" s="92">
        <v>274.18469103625102</v>
      </c>
      <c r="C1312" s="2">
        <f t="shared" si="41"/>
        <v>43826</v>
      </c>
      <c r="D1312" s="96">
        <f t="shared" si="42"/>
        <v>274.18469103625102</v>
      </c>
    </row>
    <row r="1313" spans="1:4" x14ac:dyDescent="0.25">
      <c r="A1313" s="92">
        <v>20191228</v>
      </c>
      <c r="B1313" s="92">
        <v>274.24191753238398</v>
      </c>
      <c r="C1313" s="2">
        <f t="shared" si="41"/>
        <v>43827</v>
      </c>
      <c r="D1313" s="96">
        <f t="shared" si="42"/>
        <v>274.24191753238398</v>
      </c>
    </row>
    <row r="1314" spans="1:4" x14ac:dyDescent="0.25">
      <c r="A1314" s="92">
        <v>20191229</v>
      </c>
      <c r="B1314" s="92">
        <v>274.29915037028502</v>
      </c>
      <c r="C1314" s="2">
        <f t="shared" si="41"/>
        <v>43828</v>
      </c>
      <c r="D1314" s="96">
        <f t="shared" si="42"/>
        <v>274.29915037028502</v>
      </c>
    </row>
    <row r="1315" spans="1:4" x14ac:dyDescent="0.25">
      <c r="A1315" s="92">
        <v>20191230</v>
      </c>
      <c r="B1315" s="92">
        <v>274.47578041509001</v>
      </c>
      <c r="C1315" s="2">
        <f t="shared" si="41"/>
        <v>43829</v>
      </c>
      <c r="D1315" s="96">
        <f t="shared" si="42"/>
        <v>274.47578041509001</v>
      </c>
    </row>
    <row r="1316" spans="1:4" x14ac:dyDescent="0.25">
      <c r="A1316" s="92">
        <v>20191231</v>
      </c>
      <c r="B1316" s="92">
        <v>274.53288710195</v>
      </c>
      <c r="C1316" s="2">
        <f t="shared" ref="C1316" si="43">DATE(LEFT(A1316, 4), MID(A1316, 5, 2), RIGHT(A1316, 2))</f>
        <v>43830</v>
      </c>
      <c r="D1316" s="96">
        <f t="shared" si="42"/>
        <v>274.53288710195</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5"/>
  <sheetViews>
    <sheetView zoomScaleNormal="100" workbookViewId="0">
      <selection sqref="A1:B775"/>
    </sheetView>
  </sheetViews>
  <sheetFormatPr defaultRowHeight="15" x14ac:dyDescent="0.25"/>
  <cols>
    <col min="1" max="1" width="10.7109375" style="93" customWidth="1"/>
    <col min="2" max="2" width="16.7109375" style="94" customWidth="1"/>
    <col min="3" max="16384" width="9.140625" style="92"/>
  </cols>
  <sheetData>
    <row r="1" spans="1:2" x14ac:dyDescent="0.25">
      <c r="A1" s="93" t="s">
        <v>1822</v>
      </c>
      <c r="B1" s="94" t="s">
        <v>1823</v>
      </c>
    </row>
    <row r="2" spans="1:2" x14ac:dyDescent="0.25">
      <c r="A2" s="93" t="s">
        <v>1183</v>
      </c>
      <c r="B2" s="94">
        <v>14575</v>
      </c>
    </row>
    <row r="3" spans="1:2" x14ac:dyDescent="0.25">
      <c r="A3" s="93" t="s">
        <v>1671</v>
      </c>
      <c r="B3" s="94">
        <v>106</v>
      </c>
    </row>
    <row r="4" spans="1:2" x14ac:dyDescent="0.25">
      <c r="A4" s="93" t="s">
        <v>1470</v>
      </c>
      <c r="B4" s="94">
        <v>6975</v>
      </c>
    </row>
    <row r="5" spans="1:2" x14ac:dyDescent="0.25">
      <c r="A5" s="93" t="s">
        <v>1491</v>
      </c>
      <c r="B5" s="94">
        <v>1530</v>
      </c>
    </row>
    <row r="6" spans="1:2" x14ac:dyDescent="0.25">
      <c r="A6" s="93" t="s">
        <v>1627</v>
      </c>
      <c r="B6" s="94">
        <v>1495</v>
      </c>
    </row>
    <row r="7" spans="1:2" x14ac:dyDescent="0.25">
      <c r="A7" s="93" t="s">
        <v>1422</v>
      </c>
      <c r="B7" s="94">
        <v>970</v>
      </c>
    </row>
    <row r="8" spans="1:2" x14ac:dyDescent="0.25">
      <c r="A8" s="93" t="s">
        <v>1403</v>
      </c>
      <c r="B8" s="94">
        <v>1045</v>
      </c>
    </row>
    <row r="9" spans="1:2" x14ac:dyDescent="0.25">
      <c r="A9" s="93" t="s">
        <v>1656</v>
      </c>
      <c r="B9" s="94">
        <v>1175</v>
      </c>
    </row>
    <row r="10" spans="1:2" x14ac:dyDescent="0.25">
      <c r="A10" s="93" t="s">
        <v>1471</v>
      </c>
      <c r="B10" s="94">
        <v>10400</v>
      </c>
    </row>
    <row r="11" spans="1:2" x14ac:dyDescent="0.25">
      <c r="A11" s="93" t="s">
        <v>1289</v>
      </c>
      <c r="B11" s="94">
        <v>186</v>
      </c>
    </row>
    <row r="12" spans="1:2" x14ac:dyDescent="0.25">
      <c r="A12" s="93" t="s">
        <v>1575</v>
      </c>
      <c r="B12" s="94">
        <v>1555</v>
      </c>
    </row>
    <row r="13" spans="1:2" x14ac:dyDescent="0.25">
      <c r="A13" s="93" t="s">
        <v>3313</v>
      </c>
      <c r="B13" s="94">
        <v>396</v>
      </c>
    </row>
    <row r="14" spans="1:2" x14ac:dyDescent="0.25">
      <c r="A14" s="93" t="s">
        <v>1272</v>
      </c>
      <c r="B14" s="94">
        <v>695</v>
      </c>
    </row>
    <row r="15" spans="1:2" x14ac:dyDescent="0.25">
      <c r="A15" s="93" t="s">
        <v>1473</v>
      </c>
      <c r="B15" s="94">
        <v>198</v>
      </c>
    </row>
    <row r="16" spans="1:2" x14ac:dyDescent="0.25">
      <c r="A16" s="93" t="s">
        <v>1348</v>
      </c>
      <c r="B16" s="94">
        <v>135</v>
      </c>
    </row>
    <row r="17" spans="1:2" x14ac:dyDescent="0.25">
      <c r="A17" s="93" t="s">
        <v>1476</v>
      </c>
      <c r="B17" s="94">
        <v>60</v>
      </c>
    </row>
    <row r="18" spans="1:2" x14ac:dyDescent="0.25">
      <c r="A18" s="93" t="s">
        <v>1684</v>
      </c>
      <c r="B18" s="94">
        <v>180</v>
      </c>
    </row>
    <row r="19" spans="1:2" x14ac:dyDescent="0.25">
      <c r="A19" s="93" t="s">
        <v>1404</v>
      </c>
      <c r="B19" s="94">
        <v>168</v>
      </c>
    </row>
    <row r="20" spans="1:2" x14ac:dyDescent="0.25">
      <c r="A20" s="93" t="s">
        <v>1651</v>
      </c>
      <c r="B20" s="94">
        <v>50</v>
      </c>
    </row>
    <row r="21" spans="1:2" x14ac:dyDescent="0.25">
      <c r="A21" s="93" t="s">
        <v>1292</v>
      </c>
      <c r="B21" s="94">
        <v>370</v>
      </c>
    </row>
    <row r="22" spans="1:2" x14ac:dyDescent="0.25">
      <c r="A22" s="93" t="s">
        <v>1685</v>
      </c>
      <c r="B22" s="94">
        <v>3950</v>
      </c>
    </row>
    <row r="23" spans="1:2" x14ac:dyDescent="0.25">
      <c r="A23" s="93" t="s">
        <v>1686</v>
      </c>
      <c r="B23" s="94">
        <v>1145</v>
      </c>
    </row>
    <row r="24" spans="1:2" x14ac:dyDescent="0.25">
      <c r="A24" s="93" t="s">
        <v>1294</v>
      </c>
      <c r="B24" s="94">
        <v>428</v>
      </c>
    </row>
    <row r="25" spans="1:2" x14ac:dyDescent="0.25">
      <c r="A25" s="93" t="s">
        <v>1295</v>
      </c>
      <c r="B25" s="94">
        <v>418</v>
      </c>
    </row>
    <row r="26" spans="1:2" x14ac:dyDescent="0.25">
      <c r="A26" s="93" t="s">
        <v>1297</v>
      </c>
      <c r="B26" s="94">
        <v>358</v>
      </c>
    </row>
    <row r="27" spans="1:2" x14ac:dyDescent="0.25">
      <c r="A27" s="93" t="s">
        <v>1406</v>
      </c>
      <c r="B27" s="94">
        <v>398</v>
      </c>
    </row>
    <row r="28" spans="1:2" x14ac:dyDescent="0.25">
      <c r="A28" s="93" t="s">
        <v>1477</v>
      </c>
      <c r="B28" s="94">
        <v>296</v>
      </c>
    </row>
    <row r="29" spans="1:2" x14ac:dyDescent="0.25">
      <c r="A29" s="93" t="s">
        <v>1299</v>
      </c>
      <c r="B29" s="94">
        <v>3430</v>
      </c>
    </row>
    <row r="30" spans="1:2" x14ac:dyDescent="0.25">
      <c r="A30" s="93" t="s">
        <v>1214</v>
      </c>
      <c r="B30" s="94">
        <v>312</v>
      </c>
    </row>
    <row r="31" spans="1:2" x14ac:dyDescent="0.25">
      <c r="A31" s="93" t="s">
        <v>1568</v>
      </c>
      <c r="B31" s="94">
        <v>880</v>
      </c>
    </row>
    <row r="32" spans="1:2" x14ac:dyDescent="0.25">
      <c r="A32" s="93" t="s">
        <v>2516</v>
      </c>
      <c r="B32" s="94">
        <v>50</v>
      </c>
    </row>
    <row r="33" spans="1:2" x14ac:dyDescent="0.25">
      <c r="A33" s="93" t="s">
        <v>1184</v>
      </c>
      <c r="B33" s="94">
        <v>1000</v>
      </c>
    </row>
    <row r="34" spans="1:2" x14ac:dyDescent="0.25">
      <c r="A34" s="93" t="s">
        <v>1649</v>
      </c>
      <c r="B34" s="94">
        <v>840</v>
      </c>
    </row>
    <row r="35" spans="1:2" x14ac:dyDescent="0.25">
      <c r="A35" s="93" t="s">
        <v>1426</v>
      </c>
      <c r="B35" s="94">
        <v>346</v>
      </c>
    </row>
    <row r="36" spans="1:2" x14ac:dyDescent="0.25">
      <c r="A36" s="93" t="s">
        <v>1479</v>
      </c>
      <c r="B36" s="94">
        <v>690</v>
      </c>
    </row>
    <row r="37" spans="1:2" x14ac:dyDescent="0.25">
      <c r="A37" s="93" t="s">
        <v>1402</v>
      </c>
      <c r="B37" s="94">
        <v>184</v>
      </c>
    </row>
    <row r="38" spans="1:2" x14ac:dyDescent="0.25">
      <c r="A38" s="93" t="s">
        <v>1301</v>
      </c>
      <c r="B38" s="94">
        <v>179</v>
      </c>
    </row>
    <row r="39" spans="1:2" x14ac:dyDescent="0.25">
      <c r="A39" s="93" t="s">
        <v>1534</v>
      </c>
      <c r="B39" s="94">
        <v>177</v>
      </c>
    </row>
    <row r="40" spans="1:2" x14ac:dyDescent="0.25">
      <c r="A40" s="93" t="s">
        <v>1594</v>
      </c>
      <c r="B40" s="94">
        <v>50</v>
      </c>
    </row>
    <row r="41" spans="1:2" x14ac:dyDescent="0.25">
      <c r="A41" s="93" t="s">
        <v>3022</v>
      </c>
      <c r="B41" s="94">
        <v>29</v>
      </c>
    </row>
    <row r="42" spans="1:2" x14ac:dyDescent="0.25">
      <c r="A42" s="93" t="s">
        <v>1216</v>
      </c>
      <c r="B42" s="94">
        <v>825</v>
      </c>
    </row>
    <row r="43" spans="1:2" x14ac:dyDescent="0.25">
      <c r="A43" s="93" t="s">
        <v>1498</v>
      </c>
      <c r="B43" s="94">
        <v>705</v>
      </c>
    </row>
    <row r="44" spans="1:2" x14ac:dyDescent="0.25">
      <c r="A44" s="93" t="s">
        <v>3260</v>
      </c>
      <c r="B44" s="94">
        <v>2090</v>
      </c>
    </row>
    <row r="45" spans="1:2" x14ac:dyDescent="0.25">
      <c r="A45" s="93" t="s">
        <v>1209</v>
      </c>
      <c r="B45" s="94">
        <v>50</v>
      </c>
    </row>
    <row r="46" spans="1:2" x14ac:dyDescent="0.25">
      <c r="A46" s="93" t="s">
        <v>1303</v>
      </c>
      <c r="B46" s="94">
        <v>436</v>
      </c>
    </row>
    <row r="47" spans="1:2" x14ac:dyDescent="0.25">
      <c r="A47" s="93" t="s">
        <v>1663</v>
      </c>
      <c r="B47" s="94">
        <v>450</v>
      </c>
    </row>
    <row r="48" spans="1:2" x14ac:dyDescent="0.25">
      <c r="A48" s="93" t="s">
        <v>1653</v>
      </c>
      <c r="B48" s="94">
        <v>50</v>
      </c>
    </row>
    <row r="49" spans="1:2" x14ac:dyDescent="0.25">
      <c r="A49" s="93" t="s">
        <v>1304</v>
      </c>
      <c r="B49" s="94">
        <v>3100</v>
      </c>
    </row>
    <row r="50" spans="1:2" x14ac:dyDescent="0.25">
      <c r="A50" s="93" t="s">
        <v>1482</v>
      </c>
      <c r="B50" s="94">
        <v>308</v>
      </c>
    </row>
    <row r="51" spans="1:2" x14ac:dyDescent="0.25">
      <c r="A51" s="93" t="s">
        <v>1484</v>
      </c>
      <c r="B51" s="94">
        <v>1090</v>
      </c>
    </row>
    <row r="52" spans="1:2" x14ac:dyDescent="0.25">
      <c r="A52" s="93" t="s">
        <v>1687</v>
      </c>
      <c r="B52" s="94">
        <v>950</v>
      </c>
    </row>
    <row r="53" spans="1:2" x14ac:dyDescent="0.25">
      <c r="A53" s="93" t="s">
        <v>1219</v>
      </c>
      <c r="B53" s="94">
        <v>6925</v>
      </c>
    </row>
    <row r="54" spans="1:2" x14ac:dyDescent="0.25">
      <c r="A54" s="93" t="s">
        <v>1486</v>
      </c>
      <c r="B54" s="94">
        <v>119</v>
      </c>
    </row>
    <row r="55" spans="1:2" x14ac:dyDescent="0.25">
      <c r="A55" s="93" t="s">
        <v>1392</v>
      </c>
      <c r="B55" s="94">
        <v>1285</v>
      </c>
    </row>
    <row r="56" spans="1:2" x14ac:dyDescent="0.25">
      <c r="A56" s="93" t="s">
        <v>1599</v>
      </c>
      <c r="B56" s="94">
        <v>238</v>
      </c>
    </row>
    <row r="57" spans="1:2" x14ac:dyDescent="0.25">
      <c r="A57" s="93" t="s">
        <v>1488</v>
      </c>
      <c r="B57" s="94">
        <v>2010</v>
      </c>
    </row>
    <row r="58" spans="1:2" x14ac:dyDescent="0.25">
      <c r="A58" s="93" t="s">
        <v>1453</v>
      </c>
      <c r="B58" s="94">
        <v>740</v>
      </c>
    </row>
    <row r="59" spans="1:2" x14ac:dyDescent="0.25">
      <c r="A59" s="93" t="s">
        <v>1328</v>
      </c>
      <c r="B59" s="94">
        <v>640</v>
      </c>
    </row>
    <row r="60" spans="1:2" x14ac:dyDescent="0.25">
      <c r="A60" s="93" t="s">
        <v>1222</v>
      </c>
      <c r="B60" s="94">
        <v>1240</v>
      </c>
    </row>
    <row r="61" spans="1:2" x14ac:dyDescent="0.25">
      <c r="A61" s="93" t="s">
        <v>1490</v>
      </c>
      <c r="B61" s="94">
        <v>50</v>
      </c>
    </row>
    <row r="62" spans="1:2" x14ac:dyDescent="0.25">
      <c r="A62" s="93" t="s">
        <v>2347</v>
      </c>
      <c r="B62" s="94">
        <v>31</v>
      </c>
    </row>
    <row r="63" spans="1:2" x14ac:dyDescent="0.25">
      <c r="A63" s="93" t="s">
        <v>3314</v>
      </c>
      <c r="B63" s="94">
        <v>13</v>
      </c>
    </row>
    <row r="64" spans="1:2" x14ac:dyDescent="0.25">
      <c r="A64" s="93" t="s">
        <v>1492</v>
      </c>
      <c r="B64" s="94">
        <v>300</v>
      </c>
    </row>
    <row r="65" spans="1:2" x14ac:dyDescent="0.25">
      <c r="A65" s="93" t="s">
        <v>1306</v>
      </c>
      <c r="B65" s="94">
        <v>100</v>
      </c>
    </row>
    <row r="66" spans="1:2" x14ac:dyDescent="0.25">
      <c r="A66" s="93" t="s">
        <v>1305</v>
      </c>
      <c r="B66" s="94">
        <v>62</v>
      </c>
    </row>
    <row r="67" spans="1:2" x14ac:dyDescent="0.25">
      <c r="A67" s="93" t="s">
        <v>1383</v>
      </c>
      <c r="B67" s="94">
        <v>1090</v>
      </c>
    </row>
    <row r="68" spans="1:2" x14ac:dyDescent="0.25">
      <c r="A68" s="93" t="s">
        <v>1591</v>
      </c>
      <c r="B68" s="94">
        <v>71</v>
      </c>
    </row>
    <row r="69" spans="1:2" x14ac:dyDescent="0.25">
      <c r="A69" s="93" t="s">
        <v>3284</v>
      </c>
      <c r="B69" s="94">
        <v>50</v>
      </c>
    </row>
    <row r="70" spans="1:2" x14ac:dyDescent="0.25">
      <c r="A70" s="93" t="s">
        <v>3285</v>
      </c>
      <c r="B70" s="94">
        <v>5</v>
      </c>
    </row>
    <row r="71" spans="1:2" x14ac:dyDescent="0.25">
      <c r="A71" s="93" t="s">
        <v>1224</v>
      </c>
      <c r="B71" s="94">
        <v>660</v>
      </c>
    </row>
    <row r="72" spans="1:2" x14ac:dyDescent="0.25">
      <c r="A72" s="93" t="s">
        <v>1689</v>
      </c>
      <c r="B72" s="94">
        <v>1180</v>
      </c>
    </row>
    <row r="73" spans="1:2" x14ac:dyDescent="0.25">
      <c r="A73" s="93" t="s">
        <v>1494</v>
      </c>
      <c r="B73" s="94">
        <v>33425</v>
      </c>
    </row>
    <row r="74" spans="1:2" x14ac:dyDescent="0.25">
      <c r="A74" s="93" t="s">
        <v>1322</v>
      </c>
      <c r="B74" s="94">
        <v>125</v>
      </c>
    </row>
    <row r="75" spans="1:2" x14ac:dyDescent="0.25">
      <c r="A75" s="93" t="s">
        <v>1497</v>
      </c>
      <c r="B75" s="94">
        <v>224</v>
      </c>
    </row>
    <row r="76" spans="1:2" x14ac:dyDescent="0.25">
      <c r="A76" s="93" t="s">
        <v>1499</v>
      </c>
      <c r="B76" s="94">
        <v>404</v>
      </c>
    </row>
    <row r="77" spans="1:2" x14ac:dyDescent="0.25">
      <c r="A77" s="93" t="s">
        <v>1412</v>
      </c>
      <c r="B77" s="94">
        <v>2800</v>
      </c>
    </row>
    <row r="78" spans="1:2" x14ac:dyDescent="0.25">
      <c r="A78" s="93" t="s">
        <v>1502</v>
      </c>
      <c r="B78" s="94">
        <v>7850</v>
      </c>
    </row>
    <row r="79" spans="1:2" x14ac:dyDescent="0.25">
      <c r="A79" s="93" t="s">
        <v>1503</v>
      </c>
      <c r="B79" s="94">
        <v>4400</v>
      </c>
    </row>
    <row r="80" spans="1:2" x14ac:dyDescent="0.25">
      <c r="A80" s="93" t="s">
        <v>1447</v>
      </c>
      <c r="B80" s="94">
        <v>50</v>
      </c>
    </row>
    <row r="81" spans="1:2" x14ac:dyDescent="0.25">
      <c r="A81" s="93" t="s">
        <v>1505</v>
      </c>
      <c r="B81" s="94">
        <v>2120</v>
      </c>
    </row>
    <row r="82" spans="1:2" x14ac:dyDescent="0.25">
      <c r="A82" s="93" t="s">
        <v>1344</v>
      </c>
      <c r="B82" s="94">
        <v>284</v>
      </c>
    </row>
    <row r="83" spans="1:2" x14ac:dyDescent="0.25">
      <c r="A83" s="93" t="s">
        <v>1508</v>
      </c>
      <c r="B83" s="94">
        <v>150</v>
      </c>
    </row>
    <row r="84" spans="1:2" x14ac:dyDescent="0.25">
      <c r="A84" s="93" t="s">
        <v>1510</v>
      </c>
      <c r="B84" s="94">
        <v>450</v>
      </c>
    </row>
    <row r="85" spans="1:2" x14ac:dyDescent="0.25">
      <c r="A85" s="93" t="s">
        <v>1557</v>
      </c>
      <c r="B85" s="94">
        <v>64</v>
      </c>
    </row>
    <row r="86" spans="1:2" x14ac:dyDescent="0.25">
      <c r="A86" s="93" t="s">
        <v>1511</v>
      </c>
      <c r="B86" s="94">
        <v>3950</v>
      </c>
    </row>
    <row r="87" spans="1:2" x14ac:dyDescent="0.25">
      <c r="A87" s="93" t="s">
        <v>2816</v>
      </c>
      <c r="B87" s="94">
        <v>404</v>
      </c>
    </row>
    <row r="88" spans="1:2" x14ac:dyDescent="0.25">
      <c r="A88" s="93" t="s">
        <v>2817</v>
      </c>
      <c r="B88" s="94">
        <v>46</v>
      </c>
    </row>
    <row r="89" spans="1:2" x14ac:dyDescent="0.25">
      <c r="A89" s="93" t="s">
        <v>1512</v>
      </c>
      <c r="B89" s="94">
        <v>50</v>
      </c>
    </row>
    <row r="90" spans="1:2" x14ac:dyDescent="0.25">
      <c r="A90" s="93" t="s">
        <v>1824</v>
      </c>
      <c r="B90" s="94">
        <v>520</v>
      </c>
    </row>
    <row r="91" spans="1:2" x14ac:dyDescent="0.25">
      <c r="A91" s="93" t="s">
        <v>1480</v>
      </c>
      <c r="B91" s="94">
        <v>216</v>
      </c>
    </row>
    <row r="92" spans="1:2" x14ac:dyDescent="0.25">
      <c r="A92" s="93" t="s">
        <v>1514</v>
      </c>
      <c r="B92" s="94">
        <v>560</v>
      </c>
    </row>
    <row r="93" spans="1:2" x14ac:dyDescent="0.25">
      <c r="A93" s="93" t="s">
        <v>1298</v>
      </c>
      <c r="B93" s="94">
        <v>66</v>
      </c>
    </row>
    <row r="94" spans="1:2" x14ac:dyDescent="0.25">
      <c r="A94" s="93" t="s">
        <v>1690</v>
      </c>
      <c r="B94" s="94">
        <v>64</v>
      </c>
    </row>
    <row r="95" spans="1:2" x14ac:dyDescent="0.25">
      <c r="A95" s="93" t="s">
        <v>1324</v>
      </c>
      <c r="B95" s="94">
        <v>196</v>
      </c>
    </row>
    <row r="96" spans="1:2" x14ac:dyDescent="0.25">
      <c r="A96" s="93" t="s">
        <v>1227</v>
      </c>
      <c r="B96" s="94">
        <v>50</v>
      </c>
    </row>
    <row r="97" spans="1:2" x14ac:dyDescent="0.25">
      <c r="A97" s="93" t="s">
        <v>1388</v>
      </c>
      <c r="B97" s="94">
        <v>860</v>
      </c>
    </row>
    <row r="98" spans="1:2" x14ac:dyDescent="0.25">
      <c r="A98" s="93" t="s">
        <v>1549</v>
      </c>
      <c r="B98" s="94">
        <v>50</v>
      </c>
    </row>
    <row r="99" spans="1:2" x14ac:dyDescent="0.25">
      <c r="A99" s="93" t="s">
        <v>3261</v>
      </c>
      <c r="B99" s="94">
        <v>9</v>
      </c>
    </row>
    <row r="100" spans="1:2" x14ac:dyDescent="0.25">
      <c r="A100" s="93" t="s">
        <v>1725</v>
      </c>
      <c r="B100" s="94">
        <v>50</v>
      </c>
    </row>
    <row r="101" spans="1:2" x14ac:dyDescent="0.25">
      <c r="A101" s="93" t="s">
        <v>1326</v>
      </c>
      <c r="B101" s="94">
        <v>1</v>
      </c>
    </row>
    <row r="102" spans="1:2" x14ac:dyDescent="0.25">
      <c r="A102" s="93" t="s">
        <v>1356</v>
      </c>
      <c r="B102" s="94">
        <v>2490</v>
      </c>
    </row>
    <row r="103" spans="1:2" x14ac:dyDescent="0.25">
      <c r="A103" s="93" t="s">
        <v>1186</v>
      </c>
      <c r="B103" s="94">
        <v>1050</v>
      </c>
    </row>
    <row r="104" spans="1:2" x14ac:dyDescent="0.25">
      <c r="A104" s="93" t="s">
        <v>1518</v>
      </c>
      <c r="B104" s="94">
        <v>1185</v>
      </c>
    </row>
    <row r="105" spans="1:2" x14ac:dyDescent="0.25">
      <c r="A105" s="93" t="s">
        <v>1467</v>
      </c>
      <c r="B105" s="94">
        <v>685</v>
      </c>
    </row>
    <row r="106" spans="1:2" x14ac:dyDescent="0.25">
      <c r="A106" s="93" t="s">
        <v>1637</v>
      </c>
      <c r="B106" s="94">
        <v>61</v>
      </c>
    </row>
    <row r="107" spans="1:2" x14ac:dyDescent="0.25">
      <c r="A107" s="93" t="s">
        <v>1712</v>
      </c>
      <c r="B107" s="94">
        <v>85</v>
      </c>
    </row>
    <row r="108" spans="1:2" x14ac:dyDescent="0.25">
      <c r="A108" s="93" t="s">
        <v>1252</v>
      </c>
      <c r="B108" s="94">
        <v>17</v>
      </c>
    </row>
    <row r="109" spans="1:2" x14ac:dyDescent="0.25">
      <c r="A109" s="93" t="s">
        <v>1520</v>
      </c>
      <c r="B109" s="94">
        <v>180</v>
      </c>
    </row>
    <row r="110" spans="1:2" x14ac:dyDescent="0.25">
      <c r="A110" s="93" t="s">
        <v>1600</v>
      </c>
      <c r="B110" s="94">
        <v>50</v>
      </c>
    </row>
    <row r="111" spans="1:2" x14ac:dyDescent="0.25">
      <c r="A111" s="93" t="s">
        <v>1378</v>
      </c>
      <c r="B111" s="94">
        <v>3000</v>
      </c>
    </row>
    <row r="112" spans="1:2" x14ac:dyDescent="0.25">
      <c r="A112" s="93" t="s">
        <v>3262</v>
      </c>
      <c r="B112" s="94">
        <v>525</v>
      </c>
    </row>
    <row r="113" spans="1:2" x14ac:dyDescent="0.25">
      <c r="A113" s="93" t="s">
        <v>1409</v>
      </c>
      <c r="B113" s="94">
        <v>358</v>
      </c>
    </row>
    <row r="114" spans="1:2" x14ac:dyDescent="0.25">
      <c r="A114" s="93" t="s">
        <v>1523</v>
      </c>
      <c r="B114" s="94">
        <v>7675</v>
      </c>
    </row>
    <row r="115" spans="1:2" x14ac:dyDescent="0.25">
      <c r="A115" s="93" t="s">
        <v>1691</v>
      </c>
      <c r="B115" s="94">
        <v>105</v>
      </c>
    </row>
    <row r="116" spans="1:2" x14ac:dyDescent="0.25">
      <c r="A116" s="93" t="s">
        <v>1692</v>
      </c>
      <c r="B116" s="94">
        <v>348</v>
      </c>
    </row>
    <row r="117" spans="1:2" x14ac:dyDescent="0.25">
      <c r="A117" s="93" t="s">
        <v>1525</v>
      </c>
      <c r="B117" s="94">
        <v>322</v>
      </c>
    </row>
    <row r="118" spans="1:2" x14ac:dyDescent="0.25">
      <c r="A118" s="93" t="s">
        <v>1694</v>
      </c>
      <c r="B118" s="94">
        <v>50</v>
      </c>
    </row>
    <row r="119" spans="1:2" x14ac:dyDescent="0.25">
      <c r="A119" s="93" t="s">
        <v>1527</v>
      </c>
      <c r="B119" s="94">
        <v>965</v>
      </c>
    </row>
    <row r="120" spans="1:2" x14ac:dyDescent="0.25">
      <c r="A120" s="93" t="s">
        <v>1529</v>
      </c>
      <c r="B120" s="94">
        <v>206</v>
      </c>
    </row>
    <row r="121" spans="1:2" x14ac:dyDescent="0.25">
      <c r="A121" s="93" t="s">
        <v>1531</v>
      </c>
      <c r="B121" s="94">
        <v>1265</v>
      </c>
    </row>
    <row r="122" spans="1:2" x14ac:dyDescent="0.25">
      <c r="A122" s="93" t="s">
        <v>1263</v>
      </c>
      <c r="B122" s="94">
        <v>1330</v>
      </c>
    </row>
    <row r="123" spans="1:2" x14ac:dyDescent="0.25">
      <c r="A123" s="93" t="s">
        <v>3154</v>
      </c>
      <c r="B123" s="94">
        <v>330</v>
      </c>
    </row>
    <row r="124" spans="1:2" x14ac:dyDescent="0.25">
      <c r="A124" s="93" t="s">
        <v>1229</v>
      </c>
      <c r="B124" s="94">
        <v>840</v>
      </c>
    </row>
    <row r="125" spans="1:2" x14ac:dyDescent="0.25">
      <c r="A125" s="93" t="s">
        <v>1532</v>
      </c>
      <c r="B125" s="94">
        <v>50</v>
      </c>
    </row>
    <row r="126" spans="1:2" x14ac:dyDescent="0.25">
      <c r="A126" s="93" t="s">
        <v>2066</v>
      </c>
      <c r="B126" s="94">
        <v>172</v>
      </c>
    </row>
    <row r="127" spans="1:2" x14ac:dyDescent="0.25">
      <c r="A127" s="93" t="s">
        <v>1533</v>
      </c>
      <c r="B127" s="94">
        <v>1310</v>
      </c>
    </row>
    <row r="128" spans="1:2" x14ac:dyDescent="0.25">
      <c r="A128" s="93" t="s">
        <v>1365</v>
      </c>
      <c r="B128" s="94">
        <v>10000</v>
      </c>
    </row>
    <row r="129" spans="1:2" x14ac:dyDescent="0.25">
      <c r="A129" s="93" t="s">
        <v>2482</v>
      </c>
      <c r="B129" s="94">
        <v>89</v>
      </c>
    </row>
    <row r="130" spans="1:2" x14ac:dyDescent="0.25">
      <c r="A130" s="93" t="s">
        <v>1231</v>
      </c>
      <c r="B130" s="94">
        <v>10800</v>
      </c>
    </row>
    <row r="131" spans="1:2" x14ac:dyDescent="0.25">
      <c r="A131" s="93" t="s">
        <v>2272</v>
      </c>
      <c r="B131" s="94">
        <v>330</v>
      </c>
    </row>
    <row r="132" spans="1:2" x14ac:dyDescent="0.25">
      <c r="A132" s="93" t="s">
        <v>1526</v>
      </c>
      <c r="B132" s="94">
        <v>52</v>
      </c>
    </row>
    <row r="133" spans="1:2" x14ac:dyDescent="0.25">
      <c r="A133" s="93" t="s">
        <v>1307</v>
      </c>
      <c r="B133" s="94">
        <v>1030</v>
      </c>
    </row>
    <row r="134" spans="1:2" x14ac:dyDescent="0.25">
      <c r="A134" s="93" t="s">
        <v>1309</v>
      </c>
      <c r="B134" s="94">
        <v>1510</v>
      </c>
    </row>
    <row r="135" spans="1:2" x14ac:dyDescent="0.25">
      <c r="A135" s="93" t="s">
        <v>2348</v>
      </c>
      <c r="B135" s="94">
        <v>1000</v>
      </c>
    </row>
    <row r="136" spans="1:2" x14ac:dyDescent="0.25">
      <c r="A136" s="93" t="s">
        <v>1583</v>
      </c>
      <c r="B136" s="94">
        <v>1255</v>
      </c>
    </row>
    <row r="137" spans="1:2" x14ac:dyDescent="0.25">
      <c r="A137" s="93" t="s">
        <v>1524</v>
      </c>
      <c r="B137" s="94">
        <v>585</v>
      </c>
    </row>
    <row r="138" spans="1:2" x14ac:dyDescent="0.25">
      <c r="A138" s="93" t="s">
        <v>1296</v>
      </c>
      <c r="B138" s="94">
        <v>38</v>
      </c>
    </row>
    <row r="139" spans="1:2" x14ac:dyDescent="0.25">
      <c r="A139" s="93" t="s">
        <v>1455</v>
      </c>
      <c r="B139" s="94">
        <v>1820</v>
      </c>
    </row>
    <row r="140" spans="1:2" x14ac:dyDescent="0.25">
      <c r="A140" s="93" t="s">
        <v>1536</v>
      </c>
      <c r="B140" s="94">
        <v>1750</v>
      </c>
    </row>
    <row r="141" spans="1:2" x14ac:dyDescent="0.25">
      <c r="A141" s="93" t="s">
        <v>1408</v>
      </c>
      <c r="B141" s="94">
        <v>50</v>
      </c>
    </row>
    <row r="142" spans="1:2" x14ac:dyDescent="0.25">
      <c r="A142" s="93" t="s">
        <v>1602</v>
      </c>
      <c r="B142" s="94">
        <v>50</v>
      </c>
    </row>
    <row r="143" spans="1:2" x14ac:dyDescent="0.25">
      <c r="A143" s="93" t="s">
        <v>1310</v>
      </c>
      <c r="B143" s="94">
        <v>210</v>
      </c>
    </row>
    <row r="144" spans="1:2" x14ac:dyDescent="0.25">
      <c r="A144" s="93" t="s">
        <v>1537</v>
      </c>
      <c r="B144" s="94">
        <v>3250</v>
      </c>
    </row>
    <row r="145" spans="1:2" x14ac:dyDescent="0.25">
      <c r="A145" s="93" t="s">
        <v>2273</v>
      </c>
      <c r="B145" s="94">
        <v>4250</v>
      </c>
    </row>
    <row r="146" spans="1:2" x14ac:dyDescent="0.25">
      <c r="A146" s="93" t="s">
        <v>1410</v>
      </c>
      <c r="B146" s="94">
        <v>103</v>
      </c>
    </row>
    <row r="147" spans="1:2" x14ac:dyDescent="0.25">
      <c r="A147" s="93" t="s">
        <v>1331</v>
      </c>
      <c r="B147" s="94">
        <v>1400</v>
      </c>
    </row>
    <row r="148" spans="1:2" x14ac:dyDescent="0.25">
      <c r="A148" s="93" t="s">
        <v>1513</v>
      </c>
      <c r="B148" s="94">
        <v>162</v>
      </c>
    </row>
    <row r="149" spans="1:2" x14ac:dyDescent="0.25">
      <c r="A149" s="93" t="s">
        <v>1258</v>
      </c>
      <c r="B149" s="94">
        <v>100</v>
      </c>
    </row>
    <row r="150" spans="1:2" x14ac:dyDescent="0.25">
      <c r="A150" s="93" t="s">
        <v>3263</v>
      </c>
      <c r="B150" s="94">
        <v>24</v>
      </c>
    </row>
    <row r="151" spans="1:2" x14ac:dyDescent="0.25">
      <c r="A151" s="93" t="s">
        <v>1657</v>
      </c>
      <c r="B151" s="94">
        <v>66</v>
      </c>
    </row>
    <row r="152" spans="1:2" x14ac:dyDescent="0.25">
      <c r="A152" s="93" t="s">
        <v>1540</v>
      </c>
      <c r="B152" s="94">
        <v>74</v>
      </c>
    </row>
    <row r="153" spans="1:2" x14ac:dyDescent="0.25">
      <c r="A153" s="93" t="s">
        <v>1539</v>
      </c>
      <c r="B153" s="94">
        <v>84</v>
      </c>
    </row>
    <row r="154" spans="1:2" x14ac:dyDescent="0.25">
      <c r="A154" s="93" t="s">
        <v>1188</v>
      </c>
      <c r="B154" s="94">
        <v>157</v>
      </c>
    </row>
    <row r="155" spans="1:2" x14ac:dyDescent="0.25">
      <c r="A155" s="93" t="s">
        <v>1571</v>
      </c>
      <c r="B155" s="94">
        <v>15900</v>
      </c>
    </row>
    <row r="156" spans="1:2" x14ac:dyDescent="0.25">
      <c r="A156" s="93" t="s">
        <v>2688</v>
      </c>
      <c r="B156" s="94">
        <v>70</v>
      </c>
    </row>
    <row r="157" spans="1:2" x14ac:dyDescent="0.25">
      <c r="A157" s="93" t="s">
        <v>2689</v>
      </c>
      <c r="B157" s="94">
        <v>19</v>
      </c>
    </row>
    <row r="158" spans="1:2" x14ac:dyDescent="0.25">
      <c r="A158" s="93" t="s">
        <v>1975</v>
      </c>
      <c r="B158" s="94">
        <v>374</v>
      </c>
    </row>
    <row r="159" spans="1:2" x14ac:dyDescent="0.25">
      <c r="A159" s="93" t="s">
        <v>1390</v>
      </c>
      <c r="B159" s="94">
        <v>162</v>
      </c>
    </row>
    <row r="160" spans="1:2" x14ac:dyDescent="0.25">
      <c r="A160" s="93" t="s">
        <v>1250</v>
      </c>
      <c r="B160" s="94">
        <v>186</v>
      </c>
    </row>
    <row r="161" spans="1:2" x14ac:dyDescent="0.25">
      <c r="A161" s="93" t="s">
        <v>1284</v>
      </c>
      <c r="B161" s="94">
        <v>418</v>
      </c>
    </row>
    <row r="162" spans="1:2" x14ac:dyDescent="0.25">
      <c r="A162" s="93" t="s">
        <v>1282</v>
      </c>
      <c r="B162" s="94">
        <v>133</v>
      </c>
    </row>
    <row r="163" spans="1:2" x14ac:dyDescent="0.25">
      <c r="A163" s="93" t="s">
        <v>1493</v>
      </c>
      <c r="B163" s="94">
        <v>620</v>
      </c>
    </row>
    <row r="164" spans="1:2" x14ac:dyDescent="0.25">
      <c r="A164" s="93" t="s">
        <v>3155</v>
      </c>
      <c r="B164" s="94">
        <v>258</v>
      </c>
    </row>
    <row r="165" spans="1:2" x14ac:dyDescent="0.25">
      <c r="A165" s="93" t="s">
        <v>1411</v>
      </c>
      <c r="B165" s="94">
        <v>1670</v>
      </c>
    </row>
    <row r="166" spans="1:2" x14ac:dyDescent="0.25">
      <c r="A166" s="93" t="s">
        <v>1680</v>
      </c>
      <c r="B166" s="94">
        <v>73</v>
      </c>
    </row>
    <row r="167" spans="1:2" x14ac:dyDescent="0.25">
      <c r="A167" s="93" t="s">
        <v>1541</v>
      </c>
      <c r="B167" s="94">
        <v>290</v>
      </c>
    </row>
    <row r="168" spans="1:2" x14ac:dyDescent="0.25">
      <c r="A168" s="93" t="s">
        <v>1368</v>
      </c>
      <c r="B168" s="94">
        <v>302</v>
      </c>
    </row>
    <row r="169" spans="1:2" x14ac:dyDescent="0.25">
      <c r="A169" s="93" t="s">
        <v>1658</v>
      </c>
      <c r="B169" s="94">
        <v>1750</v>
      </c>
    </row>
    <row r="170" spans="1:2" x14ac:dyDescent="0.25">
      <c r="A170" s="93" t="s">
        <v>2521</v>
      </c>
      <c r="B170" s="94">
        <v>115</v>
      </c>
    </row>
    <row r="171" spans="1:2" x14ac:dyDescent="0.25">
      <c r="A171" s="93" t="s">
        <v>2522</v>
      </c>
      <c r="B171" s="94">
        <v>38</v>
      </c>
    </row>
    <row r="172" spans="1:2" x14ac:dyDescent="0.25">
      <c r="A172" s="93" t="s">
        <v>1659</v>
      </c>
      <c r="B172" s="94">
        <v>76</v>
      </c>
    </row>
    <row r="173" spans="1:2" x14ac:dyDescent="0.25">
      <c r="A173" s="93" t="s">
        <v>2818</v>
      </c>
      <c r="B173" s="94">
        <v>3560</v>
      </c>
    </row>
    <row r="174" spans="1:2" x14ac:dyDescent="0.25">
      <c r="A174" s="93" t="s">
        <v>1242</v>
      </c>
      <c r="B174" s="94">
        <v>505</v>
      </c>
    </row>
    <row r="175" spans="1:2" x14ac:dyDescent="0.25">
      <c r="A175" s="93" t="s">
        <v>1677</v>
      </c>
      <c r="B175" s="94">
        <v>770</v>
      </c>
    </row>
    <row r="176" spans="1:2" x14ac:dyDescent="0.25">
      <c r="A176" s="93" t="s">
        <v>1608</v>
      </c>
      <c r="B176" s="94">
        <v>1855</v>
      </c>
    </row>
    <row r="177" spans="1:2" x14ac:dyDescent="0.25">
      <c r="A177" s="93" t="s">
        <v>1700</v>
      </c>
      <c r="B177" s="94">
        <v>184</v>
      </c>
    </row>
    <row r="178" spans="1:2" x14ac:dyDescent="0.25">
      <c r="A178" s="93" t="s">
        <v>1679</v>
      </c>
      <c r="B178" s="94">
        <v>50</v>
      </c>
    </row>
    <row r="179" spans="1:2" x14ac:dyDescent="0.25">
      <c r="A179" s="93" t="s">
        <v>1233</v>
      </c>
      <c r="B179" s="94">
        <v>250</v>
      </c>
    </row>
    <row r="180" spans="1:2" x14ac:dyDescent="0.25">
      <c r="A180" s="93" t="s">
        <v>1235</v>
      </c>
      <c r="B180" s="94">
        <v>338</v>
      </c>
    </row>
    <row r="181" spans="1:2" x14ac:dyDescent="0.25">
      <c r="A181" s="93" t="s">
        <v>3019</v>
      </c>
      <c r="B181" s="94">
        <v>910</v>
      </c>
    </row>
    <row r="182" spans="1:2" x14ac:dyDescent="0.25">
      <c r="A182" s="93" t="s">
        <v>3020</v>
      </c>
      <c r="B182" s="94">
        <v>450</v>
      </c>
    </row>
    <row r="183" spans="1:2" x14ac:dyDescent="0.25">
      <c r="A183" s="93" t="s">
        <v>1595</v>
      </c>
      <c r="B183" s="94">
        <v>50</v>
      </c>
    </row>
    <row r="184" spans="1:2" x14ac:dyDescent="0.25">
      <c r="A184" s="93" t="s">
        <v>1312</v>
      </c>
      <c r="B184" s="94">
        <v>6500</v>
      </c>
    </row>
    <row r="185" spans="1:2" x14ac:dyDescent="0.25">
      <c r="A185" s="93" t="s">
        <v>3023</v>
      </c>
      <c r="B185" s="94">
        <v>50</v>
      </c>
    </row>
    <row r="186" spans="1:2" x14ac:dyDescent="0.25">
      <c r="A186" s="93" t="s">
        <v>3024</v>
      </c>
      <c r="B186" s="94">
        <v>23</v>
      </c>
    </row>
    <row r="187" spans="1:2" x14ac:dyDescent="0.25">
      <c r="A187" s="93" t="s">
        <v>1314</v>
      </c>
      <c r="B187" s="94">
        <v>50</v>
      </c>
    </row>
    <row r="188" spans="1:2" x14ac:dyDescent="0.25">
      <c r="A188" s="93" t="s">
        <v>1601</v>
      </c>
      <c r="B188" s="94">
        <v>450</v>
      </c>
    </row>
    <row r="189" spans="1:2" x14ac:dyDescent="0.25">
      <c r="A189" s="93" t="s">
        <v>1234</v>
      </c>
      <c r="B189" s="94">
        <v>86</v>
      </c>
    </row>
    <row r="190" spans="1:2" x14ac:dyDescent="0.25">
      <c r="A190" s="93" t="s">
        <v>1316</v>
      </c>
      <c r="B190" s="94">
        <v>3150</v>
      </c>
    </row>
    <row r="191" spans="1:2" x14ac:dyDescent="0.25">
      <c r="A191" s="93" t="s">
        <v>1749</v>
      </c>
      <c r="B191" s="94">
        <v>1040</v>
      </c>
    </row>
    <row r="192" spans="1:2" x14ac:dyDescent="0.25">
      <c r="A192" s="93" t="s">
        <v>1660</v>
      </c>
      <c r="B192" s="94">
        <v>70</v>
      </c>
    </row>
    <row r="193" spans="1:2" x14ac:dyDescent="0.25">
      <c r="A193" s="93" t="s">
        <v>1750</v>
      </c>
      <c r="B193" s="94">
        <v>312</v>
      </c>
    </row>
    <row r="194" spans="1:2" x14ac:dyDescent="0.25">
      <c r="A194" s="93" t="s">
        <v>1290</v>
      </c>
      <c r="B194" s="94">
        <v>300</v>
      </c>
    </row>
    <row r="195" spans="1:2" x14ac:dyDescent="0.25">
      <c r="A195" s="93" t="s">
        <v>2738</v>
      </c>
      <c r="B195" s="94">
        <v>180</v>
      </c>
    </row>
    <row r="196" spans="1:2" x14ac:dyDescent="0.25">
      <c r="A196" s="93" t="s">
        <v>2739</v>
      </c>
      <c r="B196" s="94">
        <v>25</v>
      </c>
    </row>
    <row r="197" spans="1:2" x14ac:dyDescent="0.25">
      <c r="A197" s="93" t="s">
        <v>1543</v>
      </c>
      <c r="B197" s="94">
        <v>1975</v>
      </c>
    </row>
    <row r="198" spans="1:2" x14ac:dyDescent="0.25">
      <c r="A198" s="93" t="s">
        <v>1631</v>
      </c>
      <c r="B198" s="94">
        <v>50</v>
      </c>
    </row>
    <row r="199" spans="1:2" x14ac:dyDescent="0.25">
      <c r="A199" s="93" t="s">
        <v>2232</v>
      </c>
      <c r="B199" s="94">
        <v>400</v>
      </c>
    </row>
    <row r="200" spans="1:2" x14ac:dyDescent="0.25">
      <c r="A200" s="93" t="s">
        <v>2233</v>
      </c>
      <c r="B200" s="94">
        <v>21</v>
      </c>
    </row>
    <row r="201" spans="1:2" x14ac:dyDescent="0.25">
      <c r="A201" s="93" t="s">
        <v>1593</v>
      </c>
      <c r="B201" s="94">
        <v>50</v>
      </c>
    </row>
    <row r="202" spans="1:2" x14ac:dyDescent="0.25">
      <c r="A202" s="93" t="s">
        <v>2523</v>
      </c>
      <c r="B202" s="94">
        <v>1655</v>
      </c>
    </row>
    <row r="203" spans="1:2" x14ac:dyDescent="0.25">
      <c r="A203" s="93" t="s">
        <v>1751</v>
      </c>
      <c r="B203" s="94">
        <v>260</v>
      </c>
    </row>
    <row r="204" spans="1:2" x14ac:dyDescent="0.25">
      <c r="A204" s="93" t="s">
        <v>2740</v>
      </c>
      <c r="B204" s="94">
        <v>3710</v>
      </c>
    </row>
    <row r="205" spans="1:2" x14ac:dyDescent="0.25">
      <c r="A205" s="93" t="s">
        <v>1619</v>
      </c>
      <c r="B205" s="94">
        <v>142</v>
      </c>
    </row>
    <row r="206" spans="1:2" x14ac:dyDescent="0.25">
      <c r="A206" s="93" t="s">
        <v>1414</v>
      </c>
      <c r="B206" s="94">
        <v>6800</v>
      </c>
    </row>
    <row r="207" spans="1:2" x14ac:dyDescent="0.25">
      <c r="A207" s="93" t="s">
        <v>1337</v>
      </c>
      <c r="B207" s="94">
        <v>296</v>
      </c>
    </row>
    <row r="208" spans="1:2" x14ac:dyDescent="0.25">
      <c r="A208" s="93" t="s">
        <v>3294</v>
      </c>
      <c r="B208" s="94">
        <v>246</v>
      </c>
    </row>
    <row r="209" spans="1:2" x14ac:dyDescent="0.25">
      <c r="A209" s="93" t="s">
        <v>1361</v>
      </c>
      <c r="B209" s="94">
        <v>236</v>
      </c>
    </row>
    <row r="210" spans="1:2" x14ac:dyDescent="0.25">
      <c r="A210" s="93" t="s">
        <v>1696</v>
      </c>
      <c r="B210" s="94">
        <v>3070</v>
      </c>
    </row>
    <row r="211" spans="1:2" x14ac:dyDescent="0.25">
      <c r="A211" s="93" t="s">
        <v>1662</v>
      </c>
      <c r="B211" s="94">
        <v>280</v>
      </c>
    </row>
    <row r="212" spans="1:2" x14ac:dyDescent="0.25">
      <c r="A212" s="93" t="s">
        <v>1319</v>
      </c>
      <c r="B212" s="94">
        <v>254</v>
      </c>
    </row>
    <row r="213" spans="1:2" x14ac:dyDescent="0.25">
      <c r="A213" s="93" t="s">
        <v>1313</v>
      </c>
      <c r="B213" s="94">
        <v>111</v>
      </c>
    </row>
    <row r="214" spans="1:2" x14ac:dyDescent="0.25">
      <c r="A214" s="93" t="s">
        <v>1189</v>
      </c>
      <c r="B214" s="94">
        <v>100</v>
      </c>
    </row>
    <row r="215" spans="1:2" x14ac:dyDescent="0.25">
      <c r="A215" s="93" t="s">
        <v>1191</v>
      </c>
      <c r="B215" s="94">
        <v>460</v>
      </c>
    </row>
    <row r="216" spans="1:2" x14ac:dyDescent="0.25">
      <c r="A216" s="93" t="s">
        <v>1559</v>
      </c>
      <c r="B216" s="94">
        <v>13875</v>
      </c>
    </row>
    <row r="217" spans="1:2" x14ac:dyDescent="0.25">
      <c r="A217" s="93" t="s">
        <v>2690</v>
      </c>
      <c r="B217" s="94">
        <v>1220</v>
      </c>
    </row>
    <row r="218" spans="1:2" x14ac:dyDescent="0.25">
      <c r="A218" s="93" t="s">
        <v>1752</v>
      </c>
      <c r="B218" s="94">
        <v>5000</v>
      </c>
    </row>
    <row r="219" spans="1:2" x14ac:dyDescent="0.25">
      <c r="A219" s="93" t="s">
        <v>1416</v>
      </c>
      <c r="B219" s="94">
        <v>2250</v>
      </c>
    </row>
    <row r="220" spans="1:2" x14ac:dyDescent="0.25">
      <c r="A220" s="93" t="s">
        <v>1976</v>
      </c>
      <c r="B220" s="94">
        <v>388</v>
      </c>
    </row>
    <row r="221" spans="1:2" x14ac:dyDescent="0.25">
      <c r="A221" s="93" t="s">
        <v>1977</v>
      </c>
      <c r="B221" s="94">
        <v>155</v>
      </c>
    </row>
    <row r="222" spans="1:2" x14ac:dyDescent="0.25">
      <c r="A222" s="93" t="s">
        <v>1436</v>
      </c>
      <c r="B222" s="94">
        <v>118</v>
      </c>
    </row>
    <row r="223" spans="1:2" x14ac:dyDescent="0.25">
      <c r="A223" s="93" t="s">
        <v>3264</v>
      </c>
      <c r="B223" s="94">
        <v>92</v>
      </c>
    </row>
    <row r="224" spans="1:2" x14ac:dyDescent="0.25">
      <c r="A224" s="93" t="s">
        <v>3265</v>
      </c>
      <c r="B224" s="94">
        <v>13</v>
      </c>
    </row>
    <row r="225" spans="1:2" x14ac:dyDescent="0.25">
      <c r="A225" s="93" t="s">
        <v>1417</v>
      </c>
      <c r="B225" s="94">
        <v>1010</v>
      </c>
    </row>
    <row r="226" spans="1:2" x14ac:dyDescent="0.25">
      <c r="A226" s="93" t="s">
        <v>1321</v>
      </c>
      <c r="B226" s="94">
        <v>1070</v>
      </c>
    </row>
    <row r="227" spans="1:2" x14ac:dyDescent="0.25">
      <c r="A227" s="93" t="s">
        <v>1588</v>
      </c>
      <c r="B227" s="94">
        <v>306</v>
      </c>
    </row>
    <row r="228" spans="1:2" x14ac:dyDescent="0.25">
      <c r="A228" s="93" t="s">
        <v>1724</v>
      </c>
      <c r="B228" s="94">
        <v>50</v>
      </c>
    </row>
    <row r="229" spans="1:2" x14ac:dyDescent="0.25">
      <c r="A229" s="93" t="s">
        <v>1521</v>
      </c>
      <c r="B229" s="94">
        <v>224</v>
      </c>
    </row>
    <row r="230" spans="1:2" x14ac:dyDescent="0.25">
      <c r="A230" s="93" t="s">
        <v>1552</v>
      </c>
      <c r="B230" s="94">
        <v>5575</v>
      </c>
    </row>
    <row r="231" spans="1:2" x14ac:dyDescent="0.25">
      <c r="A231" s="93" t="s">
        <v>1655</v>
      </c>
      <c r="B231" s="94">
        <v>50</v>
      </c>
    </row>
    <row r="232" spans="1:2" x14ac:dyDescent="0.25">
      <c r="A232" s="93" t="s">
        <v>3266</v>
      </c>
      <c r="B232" s="94">
        <v>900</v>
      </c>
    </row>
    <row r="233" spans="1:2" x14ac:dyDescent="0.25">
      <c r="A233" s="93" t="s">
        <v>1704</v>
      </c>
      <c r="B233" s="94">
        <v>2050</v>
      </c>
    </row>
    <row r="234" spans="1:2" x14ac:dyDescent="0.25">
      <c r="A234" s="93" t="s">
        <v>1489</v>
      </c>
      <c r="B234" s="94">
        <v>1795</v>
      </c>
    </row>
    <row r="235" spans="1:2" x14ac:dyDescent="0.25">
      <c r="A235" s="93" t="s">
        <v>1236</v>
      </c>
      <c r="B235" s="94">
        <v>140</v>
      </c>
    </row>
    <row r="236" spans="1:2" x14ac:dyDescent="0.25">
      <c r="A236" s="93" t="s">
        <v>3303</v>
      </c>
      <c r="B236" s="94">
        <v>300</v>
      </c>
    </row>
    <row r="237" spans="1:2" x14ac:dyDescent="0.25">
      <c r="A237" s="93" t="s">
        <v>3304</v>
      </c>
      <c r="B237" s="94">
        <v>23</v>
      </c>
    </row>
    <row r="238" spans="1:2" x14ac:dyDescent="0.25">
      <c r="A238" s="93" t="s">
        <v>1481</v>
      </c>
      <c r="B238" s="94">
        <v>268</v>
      </c>
    </row>
    <row r="239" spans="1:2" x14ac:dyDescent="0.25">
      <c r="A239" s="93" t="s">
        <v>1237</v>
      </c>
      <c r="B239" s="94">
        <v>60</v>
      </c>
    </row>
    <row r="240" spans="1:2" x14ac:dyDescent="0.25">
      <c r="A240" s="93" t="s">
        <v>1323</v>
      </c>
      <c r="B240" s="94">
        <v>64</v>
      </c>
    </row>
    <row r="241" spans="1:2" x14ac:dyDescent="0.25">
      <c r="A241" s="93" t="s">
        <v>1611</v>
      </c>
      <c r="B241" s="94">
        <v>3150</v>
      </c>
    </row>
    <row r="242" spans="1:2" x14ac:dyDescent="0.25">
      <c r="A242" s="93" t="s">
        <v>1705</v>
      </c>
      <c r="B242" s="94">
        <v>2550</v>
      </c>
    </row>
    <row r="243" spans="1:2" x14ac:dyDescent="0.25">
      <c r="A243" s="93" t="s">
        <v>1325</v>
      </c>
      <c r="B243" s="94">
        <v>7700</v>
      </c>
    </row>
    <row r="244" spans="1:2" x14ac:dyDescent="0.25">
      <c r="A244" s="93" t="s">
        <v>2517</v>
      </c>
      <c r="B244" s="94">
        <v>179</v>
      </c>
    </row>
    <row r="245" spans="1:2" x14ac:dyDescent="0.25">
      <c r="A245" s="93" t="s">
        <v>1226</v>
      </c>
      <c r="B245" s="94">
        <v>50</v>
      </c>
    </row>
    <row r="246" spans="1:2" x14ac:dyDescent="0.25">
      <c r="A246" s="93" t="s">
        <v>1223</v>
      </c>
      <c r="B246" s="94">
        <v>326</v>
      </c>
    </row>
    <row r="247" spans="1:2" x14ac:dyDescent="0.25">
      <c r="A247" s="93" t="s">
        <v>1221</v>
      </c>
      <c r="B247" s="94">
        <v>990</v>
      </c>
    </row>
    <row r="248" spans="1:2" x14ac:dyDescent="0.25">
      <c r="A248" s="93" t="s">
        <v>1673</v>
      </c>
      <c r="B248" s="94">
        <v>3800</v>
      </c>
    </row>
    <row r="249" spans="1:2" x14ac:dyDescent="0.25">
      <c r="A249" s="93" t="s">
        <v>3156</v>
      </c>
      <c r="B249" s="94">
        <v>75</v>
      </c>
    </row>
    <row r="250" spans="1:2" x14ac:dyDescent="0.25">
      <c r="A250" s="93" t="s">
        <v>3157</v>
      </c>
      <c r="B250" s="94">
        <v>55</v>
      </c>
    </row>
    <row r="251" spans="1:2" x14ac:dyDescent="0.25">
      <c r="A251" s="93" t="s">
        <v>1701</v>
      </c>
      <c r="B251" s="94">
        <v>470</v>
      </c>
    </row>
    <row r="252" spans="1:2" x14ac:dyDescent="0.25">
      <c r="A252" s="93" t="s">
        <v>2819</v>
      </c>
      <c r="B252" s="94">
        <v>119</v>
      </c>
    </row>
    <row r="253" spans="1:2" x14ac:dyDescent="0.25">
      <c r="A253" s="93" t="s">
        <v>1674</v>
      </c>
      <c r="B253" s="94">
        <v>99</v>
      </c>
    </row>
    <row r="254" spans="1:2" x14ac:dyDescent="0.25">
      <c r="A254" s="93" t="s">
        <v>1248</v>
      </c>
      <c r="B254" s="94">
        <v>50</v>
      </c>
    </row>
    <row r="255" spans="1:2" x14ac:dyDescent="0.25">
      <c r="A255" s="93" t="s">
        <v>1244</v>
      </c>
      <c r="B255" s="94">
        <v>610</v>
      </c>
    </row>
    <row r="256" spans="1:2" x14ac:dyDescent="0.25">
      <c r="A256" s="93" t="s">
        <v>1327</v>
      </c>
      <c r="B256" s="94">
        <v>119</v>
      </c>
    </row>
    <row r="257" spans="1:2" x14ac:dyDescent="0.25">
      <c r="A257" s="93" t="s">
        <v>1613</v>
      </c>
      <c r="B257" s="94">
        <v>138</v>
      </c>
    </row>
    <row r="258" spans="1:2" x14ac:dyDescent="0.25">
      <c r="A258" s="93" t="s">
        <v>2741</v>
      </c>
      <c r="B258" s="94">
        <v>90</v>
      </c>
    </row>
    <row r="259" spans="1:2" x14ac:dyDescent="0.25">
      <c r="A259" s="93" t="s">
        <v>3267</v>
      </c>
      <c r="B259" s="94">
        <v>110</v>
      </c>
    </row>
    <row r="260" spans="1:2" x14ac:dyDescent="0.25">
      <c r="A260" s="93" t="s">
        <v>1468</v>
      </c>
      <c r="B260" s="94">
        <v>50</v>
      </c>
    </row>
    <row r="261" spans="1:2" x14ac:dyDescent="0.25">
      <c r="A261" s="93" t="s">
        <v>1329</v>
      </c>
      <c r="B261" s="94">
        <v>62</v>
      </c>
    </row>
    <row r="262" spans="1:2" x14ac:dyDescent="0.25">
      <c r="A262" s="93" t="s">
        <v>1238</v>
      </c>
      <c r="B262" s="94">
        <v>2000</v>
      </c>
    </row>
    <row r="263" spans="1:2" x14ac:dyDescent="0.25">
      <c r="A263" s="93" t="s">
        <v>1664</v>
      </c>
      <c r="B263" s="94">
        <v>338</v>
      </c>
    </row>
    <row r="264" spans="1:2" x14ac:dyDescent="0.25">
      <c r="A264" s="93" t="s">
        <v>1496</v>
      </c>
      <c r="B264" s="94">
        <v>2550</v>
      </c>
    </row>
    <row r="265" spans="1:2" x14ac:dyDescent="0.25">
      <c r="A265" s="93" t="s">
        <v>1418</v>
      </c>
      <c r="B265" s="94">
        <v>53000</v>
      </c>
    </row>
    <row r="266" spans="1:2" x14ac:dyDescent="0.25">
      <c r="A266" s="93" t="s">
        <v>3286</v>
      </c>
      <c r="B266" s="94">
        <v>390</v>
      </c>
    </row>
    <row r="267" spans="1:2" x14ac:dyDescent="0.25">
      <c r="A267" s="93" t="s">
        <v>2234</v>
      </c>
      <c r="B267" s="94">
        <v>1650</v>
      </c>
    </row>
    <row r="268" spans="1:2" x14ac:dyDescent="0.25">
      <c r="A268" s="93" t="s">
        <v>1519</v>
      </c>
      <c r="B268" s="94">
        <v>498</v>
      </c>
    </row>
    <row r="269" spans="1:2" x14ac:dyDescent="0.25">
      <c r="A269" s="93" t="s">
        <v>1239</v>
      </c>
      <c r="B269" s="94">
        <v>585</v>
      </c>
    </row>
    <row r="270" spans="1:2" x14ac:dyDescent="0.25">
      <c r="A270" s="93" t="s">
        <v>1469</v>
      </c>
      <c r="B270" s="94">
        <v>382</v>
      </c>
    </row>
    <row r="271" spans="1:2" x14ac:dyDescent="0.25">
      <c r="A271" s="93" t="s">
        <v>3315</v>
      </c>
      <c r="B271" s="94">
        <v>302</v>
      </c>
    </row>
    <row r="272" spans="1:2" x14ac:dyDescent="0.25">
      <c r="A272" s="93" t="s">
        <v>1825</v>
      </c>
      <c r="B272" s="94">
        <v>172</v>
      </c>
    </row>
    <row r="273" spans="1:2" x14ac:dyDescent="0.25">
      <c r="A273" s="93" t="s">
        <v>1697</v>
      </c>
      <c r="B273" s="94">
        <v>16000</v>
      </c>
    </row>
    <row r="274" spans="1:2" x14ac:dyDescent="0.25">
      <c r="A274" s="93" t="s">
        <v>1546</v>
      </c>
      <c r="B274" s="94">
        <v>222</v>
      </c>
    </row>
    <row r="275" spans="1:2" x14ac:dyDescent="0.25">
      <c r="A275" s="93" t="s">
        <v>1193</v>
      </c>
      <c r="B275" s="94">
        <v>50</v>
      </c>
    </row>
    <row r="276" spans="1:2" x14ac:dyDescent="0.25">
      <c r="A276" s="93" t="s">
        <v>2691</v>
      </c>
      <c r="B276" s="94">
        <v>1510</v>
      </c>
    </row>
    <row r="277" spans="1:2" x14ac:dyDescent="0.25">
      <c r="A277" s="93" t="s">
        <v>1629</v>
      </c>
      <c r="B277" s="94">
        <v>76</v>
      </c>
    </row>
    <row r="278" spans="1:2" x14ac:dyDescent="0.25">
      <c r="A278" s="93" t="s">
        <v>1542</v>
      </c>
      <c r="B278" s="94">
        <v>328</v>
      </c>
    </row>
    <row r="279" spans="1:2" x14ac:dyDescent="0.25">
      <c r="A279" s="93" t="s">
        <v>1545</v>
      </c>
      <c r="B279" s="94">
        <v>100</v>
      </c>
    </row>
    <row r="280" spans="1:2" x14ac:dyDescent="0.25">
      <c r="A280" s="93" t="s">
        <v>1563</v>
      </c>
      <c r="B280" s="94">
        <v>155</v>
      </c>
    </row>
    <row r="281" spans="1:2" x14ac:dyDescent="0.25">
      <c r="A281" s="93" t="s">
        <v>1487</v>
      </c>
      <c r="B281" s="94">
        <v>154</v>
      </c>
    </row>
    <row r="282" spans="1:2" x14ac:dyDescent="0.25">
      <c r="A282" s="93" t="s">
        <v>1194</v>
      </c>
      <c r="B282" s="94">
        <v>50</v>
      </c>
    </row>
    <row r="283" spans="1:2" x14ac:dyDescent="0.25">
      <c r="A283" s="93" t="s">
        <v>1547</v>
      </c>
      <c r="B283" s="94">
        <v>50</v>
      </c>
    </row>
    <row r="284" spans="1:2" x14ac:dyDescent="0.25">
      <c r="A284" s="93" t="s">
        <v>1515</v>
      </c>
      <c r="B284" s="94">
        <v>130</v>
      </c>
    </row>
    <row r="285" spans="1:2" x14ac:dyDescent="0.25">
      <c r="A285" s="93" t="s">
        <v>3268</v>
      </c>
      <c r="B285" s="94">
        <v>660</v>
      </c>
    </row>
    <row r="286" spans="1:2" x14ac:dyDescent="0.25">
      <c r="A286" s="93" t="s">
        <v>1240</v>
      </c>
      <c r="B286" s="94">
        <v>120</v>
      </c>
    </row>
    <row r="287" spans="1:2" x14ac:dyDescent="0.25">
      <c r="A287" s="93" t="s">
        <v>2274</v>
      </c>
      <c r="B287" s="94">
        <v>3580</v>
      </c>
    </row>
    <row r="288" spans="1:2" x14ac:dyDescent="0.25">
      <c r="A288" s="93" t="s">
        <v>2141</v>
      </c>
      <c r="B288" s="94">
        <v>210</v>
      </c>
    </row>
    <row r="289" spans="1:2" x14ac:dyDescent="0.25">
      <c r="A289" s="93" t="s">
        <v>2142</v>
      </c>
      <c r="B289" s="94">
        <v>14</v>
      </c>
    </row>
    <row r="290" spans="1:2" x14ac:dyDescent="0.25">
      <c r="A290" s="93" t="s">
        <v>1708</v>
      </c>
      <c r="B290" s="94">
        <v>890</v>
      </c>
    </row>
    <row r="291" spans="1:2" x14ac:dyDescent="0.25">
      <c r="A291" s="93" t="s">
        <v>1709</v>
      </c>
      <c r="B291" s="94">
        <v>3470</v>
      </c>
    </row>
    <row r="292" spans="1:2" x14ac:dyDescent="0.25">
      <c r="A292" s="93" t="s">
        <v>1615</v>
      </c>
      <c r="B292" s="94">
        <v>725</v>
      </c>
    </row>
    <row r="293" spans="1:2" x14ac:dyDescent="0.25">
      <c r="A293" s="93" t="s">
        <v>2692</v>
      </c>
      <c r="B293" s="94">
        <v>258</v>
      </c>
    </row>
    <row r="294" spans="1:2" x14ac:dyDescent="0.25">
      <c r="A294" s="93" t="s">
        <v>1419</v>
      </c>
      <c r="B294" s="94">
        <v>2100</v>
      </c>
    </row>
    <row r="295" spans="1:2" x14ac:dyDescent="0.25">
      <c r="A295" s="93" t="s">
        <v>1201</v>
      </c>
      <c r="B295" s="94">
        <v>940</v>
      </c>
    </row>
    <row r="296" spans="1:2" x14ac:dyDescent="0.25">
      <c r="A296" s="93" t="s">
        <v>1199</v>
      </c>
      <c r="B296" s="94">
        <v>620</v>
      </c>
    </row>
    <row r="297" spans="1:2" x14ac:dyDescent="0.25">
      <c r="A297" s="93" t="s">
        <v>1573</v>
      </c>
      <c r="B297" s="94">
        <v>50</v>
      </c>
    </row>
    <row r="298" spans="1:2" x14ac:dyDescent="0.25">
      <c r="A298" s="93" t="s">
        <v>1445</v>
      </c>
      <c r="B298" s="94">
        <v>156</v>
      </c>
    </row>
    <row r="299" spans="1:2" x14ac:dyDescent="0.25">
      <c r="A299" s="93" t="s">
        <v>3025</v>
      </c>
      <c r="B299" s="94">
        <v>860</v>
      </c>
    </row>
    <row r="300" spans="1:2" x14ac:dyDescent="0.25">
      <c r="A300" s="93" t="s">
        <v>1207</v>
      </c>
      <c r="B300" s="94">
        <v>200</v>
      </c>
    </row>
    <row r="301" spans="1:2" x14ac:dyDescent="0.25">
      <c r="A301" s="93" t="s">
        <v>1538</v>
      </c>
      <c r="B301" s="94">
        <v>1320</v>
      </c>
    </row>
    <row r="302" spans="1:2" x14ac:dyDescent="0.25">
      <c r="A302" s="93" t="s">
        <v>1617</v>
      </c>
      <c r="B302" s="94">
        <v>50</v>
      </c>
    </row>
    <row r="303" spans="1:2" x14ac:dyDescent="0.25">
      <c r="A303" s="93" t="s">
        <v>1350</v>
      </c>
      <c r="B303" s="94">
        <v>242</v>
      </c>
    </row>
    <row r="304" spans="1:2" x14ac:dyDescent="0.25">
      <c r="A304" s="93" t="s">
        <v>2693</v>
      </c>
      <c r="B304" s="94">
        <v>25</v>
      </c>
    </row>
    <row r="305" spans="1:2" x14ac:dyDescent="0.25">
      <c r="A305" s="93" t="s">
        <v>1465</v>
      </c>
      <c r="B305" s="94">
        <v>6525</v>
      </c>
    </row>
    <row r="306" spans="1:2" x14ac:dyDescent="0.25">
      <c r="A306" s="93" t="s">
        <v>1423</v>
      </c>
      <c r="B306" s="94">
        <v>11150</v>
      </c>
    </row>
    <row r="307" spans="1:2" x14ac:dyDescent="0.25">
      <c r="A307" s="93" t="s">
        <v>1614</v>
      </c>
      <c r="B307" s="94">
        <v>68</v>
      </c>
    </row>
    <row r="308" spans="1:2" x14ac:dyDescent="0.25">
      <c r="A308" s="93" t="s">
        <v>1311</v>
      </c>
      <c r="B308" s="94">
        <v>368</v>
      </c>
    </row>
    <row r="309" spans="1:2" x14ac:dyDescent="0.25">
      <c r="A309" s="93" t="s">
        <v>3316</v>
      </c>
      <c r="B309" s="94">
        <v>210</v>
      </c>
    </row>
    <row r="310" spans="1:2" x14ac:dyDescent="0.25">
      <c r="A310" s="93" t="s">
        <v>3317</v>
      </c>
      <c r="B310" s="94">
        <v>590</v>
      </c>
    </row>
    <row r="311" spans="1:2" x14ac:dyDescent="0.25">
      <c r="A311" s="93" t="s">
        <v>1330</v>
      </c>
      <c r="B311" s="94">
        <v>340</v>
      </c>
    </row>
    <row r="312" spans="1:2" x14ac:dyDescent="0.25">
      <c r="A312" s="93" t="s">
        <v>1424</v>
      </c>
      <c r="B312" s="94">
        <v>50</v>
      </c>
    </row>
    <row r="313" spans="1:2" x14ac:dyDescent="0.25">
      <c r="A313" s="93" t="s">
        <v>1332</v>
      </c>
      <c r="B313" s="94">
        <v>73</v>
      </c>
    </row>
    <row r="314" spans="1:2" x14ac:dyDescent="0.25">
      <c r="A314" s="93" t="s">
        <v>1241</v>
      </c>
      <c r="B314" s="94">
        <v>260</v>
      </c>
    </row>
    <row r="315" spans="1:2" x14ac:dyDescent="0.25">
      <c r="A315" s="93" t="s">
        <v>1243</v>
      </c>
      <c r="B315" s="94">
        <v>1155</v>
      </c>
    </row>
    <row r="316" spans="1:2" x14ac:dyDescent="0.25">
      <c r="A316" s="93" t="s">
        <v>1400</v>
      </c>
      <c r="B316" s="94">
        <v>292</v>
      </c>
    </row>
    <row r="317" spans="1:2" x14ac:dyDescent="0.25">
      <c r="A317" s="93" t="s">
        <v>1334</v>
      </c>
      <c r="B317" s="94">
        <v>1050</v>
      </c>
    </row>
    <row r="318" spans="1:2" x14ac:dyDescent="0.25">
      <c r="A318" s="93" t="s">
        <v>1425</v>
      </c>
      <c r="B318" s="94">
        <v>870</v>
      </c>
    </row>
    <row r="319" spans="1:2" x14ac:dyDescent="0.25">
      <c r="A319" s="93" t="s">
        <v>1336</v>
      </c>
      <c r="B319" s="94">
        <v>440</v>
      </c>
    </row>
    <row r="320" spans="1:2" x14ac:dyDescent="0.25">
      <c r="A320" s="93" t="s">
        <v>1278</v>
      </c>
      <c r="B320" s="94">
        <v>50</v>
      </c>
    </row>
    <row r="321" spans="1:2" x14ac:dyDescent="0.25">
      <c r="A321" s="93" t="s">
        <v>1339</v>
      </c>
      <c r="B321" s="94">
        <v>418</v>
      </c>
    </row>
    <row r="322" spans="1:2" x14ac:dyDescent="0.25">
      <c r="A322" s="93" t="s">
        <v>1666</v>
      </c>
      <c r="B322" s="94">
        <v>3640</v>
      </c>
    </row>
    <row r="323" spans="1:2" x14ac:dyDescent="0.25">
      <c r="A323" s="93" t="s">
        <v>1427</v>
      </c>
      <c r="B323" s="94">
        <v>7925</v>
      </c>
    </row>
    <row r="324" spans="1:2" x14ac:dyDescent="0.25">
      <c r="A324" s="93" t="s">
        <v>1245</v>
      </c>
      <c r="B324" s="94">
        <v>2430</v>
      </c>
    </row>
    <row r="325" spans="1:2" x14ac:dyDescent="0.25">
      <c r="A325" s="93" t="s">
        <v>1247</v>
      </c>
      <c r="B325" s="94">
        <v>2300</v>
      </c>
    </row>
    <row r="326" spans="1:2" x14ac:dyDescent="0.25">
      <c r="A326" s="93" t="s">
        <v>1620</v>
      </c>
      <c r="B326" s="94">
        <v>51</v>
      </c>
    </row>
    <row r="327" spans="1:2" x14ac:dyDescent="0.25">
      <c r="A327" s="93" t="s">
        <v>1581</v>
      </c>
      <c r="B327" s="94">
        <v>1195</v>
      </c>
    </row>
    <row r="328" spans="1:2" x14ac:dyDescent="0.25">
      <c r="A328" s="93" t="s">
        <v>1341</v>
      </c>
      <c r="B328" s="94">
        <v>7700</v>
      </c>
    </row>
    <row r="329" spans="1:2" x14ac:dyDescent="0.25">
      <c r="A329" s="93" t="s">
        <v>3269</v>
      </c>
      <c r="B329" s="94">
        <v>378</v>
      </c>
    </row>
    <row r="330" spans="1:2" x14ac:dyDescent="0.25">
      <c r="A330" s="93" t="s">
        <v>1551</v>
      </c>
      <c r="B330" s="94">
        <v>61</v>
      </c>
    </row>
    <row r="331" spans="1:2" x14ac:dyDescent="0.25">
      <c r="A331" s="93" t="s">
        <v>1266</v>
      </c>
      <c r="B331" s="94">
        <v>7</v>
      </c>
    </row>
    <row r="332" spans="1:2" x14ac:dyDescent="0.25">
      <c r="A332" s="93" t="s">
        <v>1612</v>
      </c>
      <c r="B332" s="94">
        <v>840</v>
      </c>
    </row>
    <row r="333" spans="1:2" x14ac:dyDescent="0.25">
      <c r="A333" s="93" t="s">
        <v>2235</v>
      </c>
      <c r="B333" s="94">
        <v>4050</v>
      </c>
    </row>
    <row r="334" spans="1:2" x14ac:dyDescent="0.25">
      <c r="A334" s="93" t="s">
        <v>1343</v>
      </c>
      <c r="B334" s="94">
        <v>790</v>
      </c>
    </row>
    <row r="335" spans="1:2" x14ac:dyDescent="0.25">
      <c r="A335" s="93" t="s">
        <v>1710</v>
      </c>
      <c r="B335" s="94">
        <v>498</v>
      </c>
    </row>
    <row r="336" spans="1:2" x14ac:dyDescent="0.25">
      <c r="A336" s="93" t="s">
        <v>1228</v>
      </c>
      <c r="B336" s="94">
        <v>210</v>
      </c>
    </row>
    <row r="337" spans="1:2" x14ac:dyDescent="0.25">
      <c r="A337" s="93" t="s">
        <v>1711</v>
      </c>
      <c r="B337" s="94">
        <v>350</v>
      </c>
    </row>
    <row r="338" spans="1:2" x14ac:dyDescent="0.25">
      <c r="A338" s="93" t="s">
        <v>1345</v>
      </c>
      <c r="B338" s="94">
        <v>19025</v>
      </c>
    </row>
    <row r="339" spans="1:2" x14ac:dyDescent="0.25">
      <c r="A339" s="93" t="s">
        <v>2483</v>
      </c>
      <c r="B339" s="94">
        <v>680</v>
      </c>
    </row>
    <row r="340" spans="1:2" x14ac:dyDescent="0.25">
      <c r="A340" s="93" t="s">
        <v>1978</v>
      </c>
      <c r="B340" s="94">
        <v>175</v>
      </c>
    </row>
    <row r="341" spans="1:2" x14ac:dyDescent="0.25">
      <c r="A341" s="93" t="s">
        <v>1346</v>
      </c>
      <c r="B341" s="94">
        <v>93</v>
      </c>
    </row>
    <row r="342" spans="1:2" x14ac:dyDescent="0.25">
      <c r="A342" s="93" t="s">
        <v>3270</v>
      </c>
      <c r="B342" s="94">
        <v>505</v>
      </c>
    </row>
    <row r="343" spans="1:2" x14ac:dyDescent="0.25">
      <c r="A343" s="93" t="s">
        <v>3271</v>
      </c>
      <c r="B343" s="94">
        <v>140</v>
      </c>
    </row>
    <row r="344" spans="1:2" x14ac:dyDescent="0.25">
      <c r="A344" s="93" t="s">
        <v>3295</v>
      </c>
      <c r="B344" s="94">
        <v>650</v>
      </c>
    </row>
    <row r="345" spans="1:2" x14ac:dyDescent="0.25">
      <c r="A345" s="93" t="s">
        <v>1622</v>
      </c>
      <c r="B345" s="94">
        <v>2910</v>
      </c>
    </row>
    <row r="346" spans="1:2" x14ac:dyDescent="0.25">
      <c r="A346" s="93" t="s">
        <v>1347</v>
      </c>
      <c r="B346" s="94">
        <v>184</v>
      </c>
    </row>
    <row r="347" spans="1:2" x14ac:dyDescent="0.25">
      <c r="A347" s="93" t="s">
        <v>3272</v>
      </c>
      <c r="B347" s="94">
        <v>2600</v>
      </c>
    </row>
    <row r="348" spans="1:2" x14ac:dyDescent="0.25">
      <c r="A348" s="93" t="s">
        <v>1623</v>
      </c>
      <c r="B348" s="94">
        <v>540</v>
      </c>
    </row>
    <row r="349" spans="1:2" x14ac:dyDescent="0.25">
      <c r="A349" s="93" t="s">
        <v>3296</v>
      </c>
      <c r="B349" s="94">
        <v>86</v>
      </c>
    </row>
    <row r="350" spans="1:2" x14ac:dyDescent="0.25">
      <c r="A350" s="93" t="s">
        <v>1598</v>
      </c>
      <c r="B350" s="94">
        <v>11475</v>
      </c>
    </row>
    <row r="351" spans="1:2" x14ac:dyDescent="0.25">
      <c r="A351" s="93" t="s">
        <v>1678</v>
      </c>
      <c r="B351" s="94">
        <v>82</v>
      </c>
    </row>
    <row r="352" spans="1:2" x14ac:dyDescent="0.25">
      <c r="A352" s="93" t="s">
        <v>3150</v>
      </c>
      <c r="B352" s="94">
        <v>1425</v>
      </c>
    </row>
    <row r="353" spans="1:2" x14ac:dyDescent="0.25">
      <c r="A353" s="93" t="s">
        <v>1195</v>
      </c>
      <c r="B353" s="94">
        <v>92</v>
      </c>
    </row>
    <row r="354" spans="1:2" x14ac:dyDescent="0.25">
      <c r="A354" s="93" t="s">
        <v>2947</v>
      </c>
      <c r="B354" s="94">
        <v>83</v>
      </c>
    </row>
    <row r="355" spans="1:2" x14ac:dyDescent="0.25">
      <c r="A355" s="93" t="s">
        <v>2948</v>
      </c>
      <c r="B355" s="94">
        <v>20</v>
      </c>
    </row>
    <row r="356" spans="1:2" x14ac:dyDescent="0.25">
      <c r="A356" s="93" t="s">
        <v>1249</v>
      </c>
      <c r="B356" s="94">
        <v>6175</v>
      </c>
    </row>
    <row r="357" spans="1:2" x14ac:dyDescent="0.25">
      <c r="A357" s="93" t="s">
        <v>1288</v>
      </c>
      <c r="B357" s="94">
        <v>50</v>
      </c>
    </row>
    <row r="358" spans="1:2" x14ac:dyDescent="0.25">
      <c r="A358" s="93" t="s">
        <v>1715</v>
      </c>
      <c r="B358" s="94">
        <v>550</v>
      </c>
    </row>
    <row r="359" spans="1:2" x14ac:dyDescent="0.25">
      <c r="A359" s="93" t="s">
        <v>1603</v>
      </c>
      <c r="B359" s="94">
        <v>500</v>
      </c>
    </row>
    <row r="360" spans="1:2" x14ac:dyDescent="0.25">
      <c r="A360" s="93" t="s">
        <v>1349</v>
      </c>
      <c r="B360" s="94">
        <v>60</v>
      </c>
    </row>
    <row r="361" spans="1:2" x14ac:dyDescent="0.25">
      <c r="A361" s="93" t="s">
        <v>1979</v>
      </c>
      <c r="B361" s="94">
        <v>880</v>
      </c>
    </row>
    <row r="362" spans="1:2" x14ac:dyDescent="0.25">
      <c r="A362" s="93" t="s">
        <v>1351</v>
      </c>
      <c r="B362" s="94">
        <v>1535</v>
      </c>
    </row>
    <row r="363" spans="1:2" x14ac:dyDescent="0.25">
      <c r="A363" s="93" t="s">
        <v>1755</v>
      </c>
      <c r="B363" s="94">
        <v>600</v>
      </c>
    </row>
    <row r="364" spans="1:2" x14ac:dyDescent="0.25">
      <c r="A364" s="93" t="s">
        <v>2143</v>
      </c>
      <c r="B364" s="94">
        <v>210</v>
      </c>
    </row>
    <row r="365" spans="1:2" x14ac:dyDescent="0.25">
      <c r="A365" s="93" t="s">
        <v>1624</v>
      </c>
      <c r="B365" s="94">
        <v>5175</v>
      </c>
    </row>
    <row r="366" spans="1:2" x14ac:dyDescent="0.25">
      <c r="A366" s="93" t="s">
        <v>1706</v>
      </c>
      <c r="B366" s="94">
        <v>1025</v>
      </c>
    </row>
    <row r="367" spans="1:2" x14ac:dyDescent="0.25">
      <c r="A367" s="93" t="s">
        <v>1669</v>
      </c>
      <c r="B367" s="94">
        <v>980</v>
      </c>
    </row>
    <row r="368" spans="1:2" x14ac:dyDescent="0.25">
      <c r="A368" s="93" t="s">
        <v>1429</v>
      </c>
      <c r="B368" s="94">
        <v>1250</v>
      </c>
    </row>
    <row r="369" spans="1:2" x14ac:dyDescent="0.25">
      <c r="A369" s="93" t="s">
        <v>1625</v>
      </c>
      <c r="B369" s="94">
        <v>64</v>
      </c>
    </row>
    <row r="370" spans="1:2" x14ac:dyDescent="0.25">
      <c r="A370" s="93" t="s">
        <v>3273</v>
      </c>
      <c r="B370" s="94">
        <v>68</v>
      </c>
    </row>
    <row r="371" spans="1:2" x14ac:dyDescent="0.25">
      <c r="A371" s="93" t="s">
        <v>1251</v>
      </c>
      <c r="B371" s="94">
        <v>525</v>
      </c>
    </row>
    <row r="372" spans="1:2" x14ac:dyDescent="0.25">
      <c r="A372" s="93" t="s">
        <v>1253</v>
      </c>
      <c r="B372" s="94">
        <v>304</v>
      </c>
    </row>
    <row r="373" spans="1:2" x14ac:dyDescent="0.25">
      <c r="A373" s="93" t="s">
        <v>1605</v>
      </c>
      <c r="B373" s="94">
        <v>274</v>
      </c>
    </row>
    <row r="374" spans="1:2" x14ac:dyDescent="0.25">
      <c r="A374" s="93" t="s">
        <v>1353</v>
      </c>
      <c r="B374" s="94">
        <v>50</v>
      </c>
    </row>
    <row r="375" spans="1:2" x14ac:dyDescent="0.25">
      <c r="A375" s="93" t="s">
        <v>1355</v>
      </c>
      <c r="B375" s="94">
        <v>1170</v>
      </c>
    </row>
    <row r="376" spans="1:2" x14ac:dyDescent="0.25">
      <c r="A376" s="93" t="s">
        <v>3287</v>
      </c>
      <c r="B376" s="94">
        <v>550</v>
      </c>
    </row>
    <row r="377" spans="1:2" x14ac:dyDescent="0.25">
      <c r="A377" s="93" t="s">
        <v>3305</v>
      </c>
      <c r="B377" s="94">
        <v>940</v>
      </c>
    </row>
    <row r="378" spans="1:2" x14ac:dyDescent="0.25">
      <c r="A378" s="93" t="s">
        <v>1357</v>
      </c>
      <c r="B378" s="94">
        <v>64</v>
      </c>
    </row>
    <row r="379" spans="1:2" x14ac:dyDescent="0.25">
      <c r="A379" s="93" t="s">
        <v>1431</v>
      </c>
      <c r="B379" s="94">
        <v>202</v>
      </c>
    </row>
    <row r="380" spans="1:2" x14ac:dyDescent="0.25">
      <c r="A380" s="93" t="s">
        <v>1754</v>
      </c>
      <c r="B380" s="94">
        <v>292</v>
      </c>
    </row>
    <row r="381" spans="1:2" x14ac:dyDescent="0.25">
      <c r="A381" s="93" t="s">
        <v>1308</v>
      </c>
      <c r="B381" s="94">
        <v>3430</v>
      </c>
    </row>
    <row r="382" spans="1:2" x14ac:dyDescent="0.25">
      <c r="A382" s="93" t="s">
        <v>1826</v>
      </c>
      <c r="B382" s="94">
        <v>310</v>
      </c>
    </row>
    <row r="383" spans="1:2" x14ac:dyDescent="0.25">
      <c r="A383" s="93" t="s">
        <v>1827</v>
      </c>
      <c r="B383" s="94">
        <v>288</v>
      </c>
    </row>
    <row r="384" spans="1:2" x14ac:dyDescent="0.25">
      <c r="A384" s="93" t="s">
        <v>3274</v>
      </c>
      <c r="B384" s="94">
        <v>2060</v>
      </c>
    </row>
    <row r="385" spans="1:2" x14ac:dyDescent="0.25">
      <c r="A385" s="93" t="s">
        <v>1668</v>
      </c>
      <c r="B385" s="94">
        <v>236</v>
      </c>
    </row>
    <row r="386" spans="1:2" x14ac:dyDescent="0.25">
      <c r="A386" s="93" t="s">
        <v>1433</v>
      </c>
      <c r="B386" s="94">
        <v>1620</v>
      </c>
    </row>
    <row r="387" spans="1:2" x14ac:dyDescent="0.25">
      <c r="A387" s="93" t="s">
        <v>1211</v>
      </c>
      <c r="B387" s="94">
        <v>316</v>
      </c>
    </row>
    <row r="388" spans="1:2" x14ac:dyDescent="0.25">
      <c r="A388" s="93" t="s">
        <v>1475</v>
      </c>
      <c r="B388" s="94">
        <v>119</v>
      </c>
    </row>
    <row r="389" spans="1:2" x14ac:dyDescent="0.25">
      <c r="A389" s="93" t="s">
        <v>1586</v>
      </c>
      <c r="B389" s="94">
        <v>110</v>
      </c>
    </row>
    <row r="390" spans="1:2" x14ac:dyDescent="0.25">
      <c r="A390" s="93" t="s">
        <v>1717</v>
      </c>
      <c r="B390" s="94">
        <v>630</v>
      </c>
    </row>
    <row r="391" spans="1:2" x14ac:dyDescent="0.25">
      <c r="A391" s="93" t="s">
        <v>1340</v>
      </c>
      <c r="B391" s="94">
        <v>620</v>
      </c>
    </row>
    <row r="392" spans="1:2" x14ac:dyDescent="0.25">
      <c r="A392" s="93" t="s">
        <v>3275</v>
      </c>
      <c r="B392" s="94">
        <v>835</v>
      </c>
    </row>
    <row r="393" spans="1:2" x14ac:dyDescent="0.25">
      <c r="A393" s="93" t="s">
        <v>3276</v>
      </c>
      <c r="B393" s="94">
        <v>141</v>
      </c>
    </row>
    <row r="394" spans="1:2" x14ac:dyDescent="0.25">
      <c r="A394" s="93" t="s">
        <v>2349</v>
      </c>
      <c r="B394" s="94">
        <v>138</v>
      </c>
    </row>
    <row r="395" spans="1:2" x14ac:dyDescent="0.25">
      <c r="A395" s="93" t="s">
        <v>2694</v>
      </c>
      <c r="B395" s="94">
        <v>65</v>
      </c>
    </row>
    <row r="396" spans="1:2" x14ac:dyDescent="0.25">
      <c r="A396" s="93" t="s">
        <v>2695</v>
      </c>
      <c r="B396" s="94">
        <v>28</v>
      </c>
    </row>
    <row r="397" spans="1:2" x14ac:dyDescent="0.25">
      <c r="A397" s="93" t="s">
        <v>1703</v>
      </c>
      <c r="B397" s="94">
        <v>136</v>
      </c>
    </row>
    <row r="398" spans="1:2" x14ac:dyDescent="0.25">
      <c r="A398" s="93" t="s">
        <v>1255</v>
      </c>
      <c r="B398" s="94">
        <v>1650</v>
      </c>
    </row>
    <row r="399" spans="1:2" x14ac:dyDescent="0.25">
      <c r="A399" s="93" t="s">
        <v>1360</v>
      </c>
      <c r="B399" s="94">
        <v>304</v>
      </c>
    </row>
    <row r="400" spans="1:2" x14ac:dyDescent="0.25">
      <c r="A400" s="93" t="s">
        <v>1553</v>
      </c>
      <c r="B400" s="94">
        <v>500</v>
      </c>
    </row>
    <row r="401" spans="1:2" x14ac:dyDescent="0.25">
      <c r="A401" s="93" t="s">
        <v>2518</v>
      </c>
      <c r="B401" s="94">
        <v>985</v>
      </c>
    </row>
    <row r="402" spans="1:2" x14ac:dyDescent="0.25">
      <c r="A402" s="93" t="s">
        <v>1626</v>
      </c>
      <c r="B402" s="94">
        <v>50</v>
      </c>
    </row>
    <row r="403" spans="1:2" x14ac:dyDescent="0.25">
      <c r="A403" s="93" t="s">
        <v>1633</v>
      </c>
      <c r="B403" s="94">
        <v>114</v>
      </c>
    </row>
    <row r="404" spans="1:2" x14ac:dyDescent="0.25">
      <c r="A404" s="93" t="s">
        <v>2058</v>
      </c>
      <c r="B404" s="94">
        <v>262</v>
      </c>
    </row>
    <row r="405" spans="1:2" x14ac:dyDescent="0.25">
      <c r="A405" s="93" t="s">
        <v>1399</v>
      </c>
      <c r="B405" s="94">
        <v>50</v>
      </c>
    </row>
    <row r="406" spans="1:2" x14ac:dyDescent="0.25">
      <c r="A406" s="93" t="s">
        <v>3277</v>
      </c>
      <c r="B406" s="94">
        <v>6100</v>
      </c>
    </row>
    <row r="407" spans="1:2" x14ac:dyDescent="0.25">
      <c r="A407" s="93" t="s">
        <v>1370</v>
      </c>
      <c r="B407" s="94">
        <v>3960</v>
      </c>
    </row>
    <row r="408" spans="1:2" x14ac:dyDescent="0.25">
      <c r="A408" s="93" t="s">
        <v>1362</v>
      </c>
      <c r="B408" s="94">
        <v>468</v>
      </c>
    </row>
    <row r="409" spans="1:2" x14ac:dyDescent="0.25">
      <c r="A409" s="93" t="s">
        <v>1675</v>
      </c>
      <c r="B409" s="94">
        <v>150</v>
      </c>
    </row>
    <row r="410" spans="1:2" x14ac:dyDescent="0.25">
      <c r="A410" s="93" t="s">
        <v>1435</v>
      </c>
      <c r="B410" s="94">
        <v>89</v>
      </c>
    </row>
    <row r="411" spans="1:2" x14ac:dyDescent="0.25">
      <c r="A411" s="93" t="s">
        <v>1364</v>
      </c>
      <c r="B411" s="94">
        <v>476</v>
      </c>
    </row>
    <row r="412" spans="1:2" x14ac:dyDescent="0.25">
      <c r="A412" s="93" t="s">
        <v>1713</v>
      </c>
      <c r="B412" s="94">
        <v>1015</v>
      </c>
    </row>
    <row r="413" spans="1:2" x14ac:dyDescent="0.25">
      <c r="A413" s="93" t="s">
        <v>1554</v>
      </c>
      <c r="B413" s="94">
        <v>3600</v>
      </c>
    </row>
    <row r="414" spans="1:2" x14ac:dyDescent="0.25">
      <c r="A414" s="93" t="s">
        <v>1257</v>
      </c>
      <c r="B414" s="94">
        <v>284</v>
      </c>
    </row>
    <row r="415" spans="1:2" x14ac:dyDescent="0.25">
      <c r="A415" s="93" t="s">
        <v>1722</v>
      </c>
      <c r="B415" s="94">
        <v>242</v>
      </c>
    </row>
    <row r="416" spans="1:2" x14ac:dyDescent="0.25">
      <c r="A416" s="93" t="s">
        <v>1718</v>
      </c>
      <c r="B416" s="94">
        <v>102</v>
      </c>
    </row>
    <row r="417" spans="1:2" x14ac:dyDescent="0.25">
      <c r="A417" s="93" t="s">
        <v>1719</v>
      </c>
      <c r="B417" s="94">
        <v>4210</v>
      </c>
    </row>
    <row r="418" spans="1:2" x14ac:dyDescent="0.25">
      <c r="A418" s="93" t="s">
        <v>1555</v>
      </c>
      <c r="B418" s="94">
        <v>80</v>
      </c>
    </row>
    <row r="419" spans="1:2" x14ac:dyDescent="0.25">
      <c r="A419" s="93" t="s">
        <v>1374</v>
      </c>
      <c r="B419" s="94">
        <v>131</v>
      </c>
    </row>
    <row r="420" spans="1:2" x14ac:dyDescent="0.25">
      <c r="A420" s="93" t="s">
        <v>1196</v>
      </c>
      <c r="B420" s="94">
        <v>1485</v>
      </c>
    </row>
    <row r="421" spans="1:2" x14ac:dyDescent="0.25">
      <c r="A421" s="93" t="s">
        <v>1714</v>
      </c>
      <c r="B421" s="94">
        <v>610</v>
      </c>
    </row>
    <row r="422" spans="1:2" x14ac:dyDescent="0.25">
      <c r="A422" s="93" t="s">
        <v>2742</v>
      </c>
      <c r="B422" s="94">
        <v>400</v>
      </c>
    </row>
    <row r="423" spans="1:2" x14ac:dyDescent="0.25">
      <c r="A423" s="93" t="s">
        <v>1197</v>
      </c>
      <c r="B423" s="94">
        <v>50</v>
      </c>
    </row>
    <row r="424" spans="1:2" x14ac:dyDescent="0.25">
      <c r="A424" s="93" t="s">
        <v>1198</v>
      </c>
      <c r="B424" s="94">
        <v>50</v>
      </c>
    </row>
    <row r="425" spans="1:2" x14ac:dyDescent="0.25">
      <c r="A425" s="93" t="s">
        <v>1366</v>
      </c>
      <c r="B425" s="94">
        <v>1005</v>
      </c>
    </row>
    <row r="426" spans="1:2" x14ac:dyDescent="0.25">
      <c r="A426" s="93" t="s">
        <v>1720</v>
      </c>
      <c r="B426" s="94">
        <v>50</v>
      </c>
    </row>
    <row r="427" spans="1:2" x14ac:dyDescent="0.25">
      <c r="A427" s="93" t="s">
        <v>3158</v>
      </c>
      <c r="B427" s="94">
        <v>12</v>
      </c>
    </row>
    <row r="428" spans="1:2" x14ac:dyDescent="0.25">
      <c r="A428" s="93" t="s">
        <v>1702</v>
      </c>
      <c r="B428" s="94">
        <v>600</v>
      </c>
    </row>
    <row r="429" spans="1:2" x14ac:dyDescent="0.25">
      <c r="A429" s="93" t="s">
        <v>2484</v>
      </c>
      <c r="B429" s="94">
        <v>5300</v>
      </c>
    </row>
    <row r="430" spans="1:2" x14ac:dyDescent="0.25">
      <c r="A430" s="93" t="s">
        <v>1203</v>
      </c>
      <c r="B430" s="94">
        <v>1690</v>
      </c>
    </row>
    <row r="431" spans="1:2" x14ac:dyDescent="0.25">
      <c r="A431" s="93" t="s">
        <v>1650</v>
      </c>
      <c r="B431" s="94">
        <v>1055</v>
      </c>
    </row>
    <row r="432" spans="1:2" x14ac:dyDescent="0.25">
      <c r="A432" s="93" t="s">
        <v>1300</v>
      </c>
      <c r="B432" s="94">
        <v>190</v>
      </c>
    </row>
    <row r="433" spans="1:2" x14ac:dyDescent="0.25">
      <c r="A433" s="93" t="s">
        <v>1190</v>
      </c>
      <c r="B433" s="94">
        <v>452</v>
      </c>
    </row>
    <row r="434" spans="1:2" x14ac:dyDescent="0.25">
      <c r="A434" s="93" t="s">
        <v>1259</v>
      </c>
      <c r="B434" s="94">
        <v>460</v>
      </c>
    </row>
    <row r="435" spans="1:2" x14ac:dyDescent="0.25">
      <c r="A435" s="93" t="s">
        <v>1556</v>
      </c>
      <c r="B435" s="94">
        <v>9100</v>
      </c>
    </row>
    <row r="436" spans="1:2" x14ac:dyDescent="0.25">
      <c r="A436" s="93" t="s">
        <v>1363</v>
      </c>
      <c r="B436" s="94">
        <v>1980</v>
      </c>
    </row>
    <row r="437" spans="1:2" x14ac:dyDescent="0.25">
      <c r="A437" s="93" t="s">
        <v>1517</v>
      </c>
      <c r="B437" s="94">
        <v>482</v>
      </c>
    </row>
    <row r="438" spans="1:2" x14ac:dyDescent="0.25">
      <c r="A438" s="93" t="s">
        <v>1437</v>
      </c>
      <c r="B438" s="94">
        <v>94</v>
      </c>
    </row>
    <row r="439" spans="1:2" x14ac:dyDescent="0.25">
      <c r="A439" s="93" t="s">
        <v>1858</v>
      </c>
      <c r="B439" s="94">
        <v>2880</v>
      </c>
    </row>
    <row r="440" spans="1:2" x14ac:dyDescent="0.25">
      <c r="A440" s="93" t="s">
        <v>1558</v>
      </c>
      <c r="B440" s="94">
        <v>129</v>
      </c>
    </row>
    <row r="441" spans="1:2" x14ac:dyDescent="0.25">
      <c r="A441" s="93" t="s">
        <v>1376</v>
      </c>
      <c r="B441" s="94">
        <v>50</v>
      </c>
    </row>
    <row r="442" spans="1:2" x14ac:dyDescent="0.25">
      <c r="A442" s="93" t="s">
        <v>1333</v>
      </c>
      <c r="B442" s="94">
        <v>1070</v>
      </c>
    </row>
    <row r="443" spans="1:2" x14ac:dyDescent="0.25">
      <c r="A443" s="93" t="s">
        <v>1182</v>
      </c>
      <c r="B443" s="94">
        <v>199</v>
      </c>
    </row>
    <row r="444" spans="1:2" x14ac:dyDescent="0.25">
      <c r="A444" s="93" t="s">
        <v>1753</v>
      </c>
      <c r="B444" s="94">
        <v>214</v>
      </c>
    </row>
    <row r="445" spans="1:2" x14ac:dyDescent="0.25">
      <c r="A445" s="93" t="s">
        <v>1723</v>
      </c>
      <c r="B445" s="94">
        <v>50</v>
      </c>
    </row>
    <row r="446" spans="1:2" x14ac:dyDescent="0.25">
      <c r="A446" s="93" t="s">
        <v>1670</v>
      </c>
      <c r="B446" s="94">
        <v>865</v>
      </c>
    </row>
    <row r="447" spans="1:2" x14ac:dyDescent="0.25">
      <c r="A447" s="93" t="s">
        <v>1980</v>
      </c>
      <c r="B447" s="94">
        <v>232</v>
      </c>
    </row>
    <row r="448" spans="1:2" x14ac:dyDescent="0.25">
      <c r="A448" s="93" t="s">
        <v>1560</v>
      </c>
      <c r="B448" s="94">
        <v>6350</v>
      </c>
    </row>
    <row r="449" spans="1:2" x14ac:dyDescent="0.25">
      <c r="A449" s="93" t="s">
        <v>1438</v>
      </c>
      <c r="B449" s="94">
        <v>2850</v>
      </c>
    </row>
    <row r="450" spans="1:2" x14ac:dyDescent="0.25">
      <c r="A450" s="93" t="s">
        <v>1630</v>
      </c>
      <c r="B450" s="94">
        <v>220</v>
      </c>
    </row>
    <row r="451" spans="1:2" x14ac:dyDescent="0.25">
      <c r="A451" s="93" t="s">
        <v>1561</v>
      </c>
      <c r="B451" s="94">
        <v>1300</v>
      </c>
    </row>
    <row r="452" spans="1:2" x14ac:dyDescent="0.25">
      <c r="A452" s="93" t="s">
        <v>1522</v>
      </c>
      <c r="B452" s="94">
        <v>770</v>
      </c>
    </row>
    <row r="453" spans="1:2" x14ac:dyDescent="0.25">
      <c r="A453" s="93" t="s">
        <v>1367</v>
      </c>
      <c r="B453" s="94">
        <v>50</v>
      </c>
    </row>
    <row r="454" spans="1:2" x14ac:dyDescent="0.25">
      <c r="A454" s="93" t="s">
        <v>2485</v>
      </c>
      <c r="B454" s="94">
        <v>900</v>
      </c>
    </row>
    <row r="455" spans="1:2" x14ac:dyDescent="0.25">
      <c r="A455" s="93" t="s">
        <v>1647</v>
      </c>
      <c r="B455" s="94">
        <v>346</v>
      </c>
    </row>
    <row r="456" spans="1:2" x14ac:dyDescent="0.25">
      <c r="A456" s="93" t="s">
        <v>1528</v>
      </c>
      <c r="B456" s="94">
        <v>1150</v>
      </c>
    </row>
    <row r="457" spans="1:2" x14ac:dyDescent="0.25">
      <c r="A457" s="93" t="s">
        <v>1342</v>
      </c>
      <c r="B457" s="94">
        <v>2670</v>
      </c>
    </row>
    <row r="458" spans="1:2" x14ac:dyDescent="0.25">
      <c r="A458" s="93" t="s">
        <v>1246</v>
      </c>
      <c r="B458" s="94">
        <v>500</v>
      </c>
    </row>
    <row r="459" spans="1:2" x14ac:dyDescent="0.25">
      <c r="A459" s="93" t="s">
        <v>1632</v>
      </c>
      <c r="B459" s="94">
        <v>50</v>
      </c>
    </row>
    <row r="460" spans="1:2" x14ac:dyDescent="0.25">
      <c r="A460" s="93" t="s">
        <v>1672</v>
      </c>
      <c r="B460" s="94">
        <v>51</v>
      </c>
    </row>
    <row r="461" spans="1:2" x14ac:dyDescent="0.25">
      <c r="A461" s="93" t="s">
        <v>1315</v>
      </c>
      <c r="B461" s="94">
        <v>50</v>
      </c>
    </row>
    <row r="462" spans="1:2" x14ac:dyDescent="0.25">
      <c r="A462" s="93" t="s">
        <v>1562</v>
      </c>
      <c r="B462" s="94">
        <v>16200</v>
      </c>
    </row>
    <row r="463" spans="1:2" x14ac:dyDescent="0.25">
      <c r="A463" s="93" t="s">
        <v>1440</v>
      </c>
      <c r="B463" s="94">
        <v>15500</v>
      </c>
    </row>
    <row r="464" spans="1:2" x14ac:dyDescent="0.25">
      <c r="A464" s="93" t="s">
        <v>1369</v>
      </c>
      <c r="B464" s="94">
        <v>700</v>
      </c>
    </row>
    <row r="465" spans="1:2" x14ac:dyDescent="0.25">
      <c r="A465" s="93" t="s">
        <v>1727</v>
      </c>
      <c r="B465" s="94">
        <v>85</v>
      </c>
    </row>
    <row r="466" spans="1:2" x14ac:dyDescent="0.25">
      <c r="A466" s="93" t="s">
        <v>1415</v>
      </c>
      <c r="B466" s="94">
        <v>448</v>
      </c>
    </row>
    <row r="467" spans="1:2" x14ac:dyDescent="0.25">
      <c r="A467" s="93" t="s">
        <v>1335</v>
      </c>
      <c r="B467" s="94">
        <v>198</v>
      </c>
    </row>
    <row r="468" spans="1:2" x14ac:dyDescent="0.25">
      <c r="A468" s="93" t="s">
        <v>1635</v>
      </c>
      <c r="B468" s="94">
        <v>1630</v>
      </c>
    </row>
    <row r="469" spans="1:2" x14ac:dyDescent="0.25">
      <c r="A469" s="93" t="s">
        <v>2519</v>
      </c>
      <c r="B469" s="94">
        <v>930</v>
      </c>
    </row>
    <row r="470" spans="1:2" x14ac:dyDescent="0.25">
      <c r="A470" s="93" t="s">
        <v>1428</v>
      </c>
      <c r="B470" s="94">
        <v>665</v>
      </c>
    </row>
    <row r="471" spans="1:2" x14ac:dyDescent="0.25">
      <c r="A471" s="93" t="s">
        <v>1192</v>
      </c>
      <c r="B471" s="94">
        <v>110</v>
      </c>
    </row>
    <row r="472" spans="1:2" x14ac:dyDescent="0.25">
      <c r="A472" s="93" t="s">
        <v>1729</v>
      </c>
      <c r="B472" s="94">
        <v>140</v>
      </c>
    </row>
    <row r="473" spans="1:2" x14ac:dyDescent="0.25">
      <c r="A473" s="93" t="s">
        <v>2696</v>
      </c>
      <c r="B473" s="94">
        <v>2300</v>
      </c>
    </row>
    <row r="474" spans="1:2" x14ac:dyDescent="0.25">
      <c r="A474" s="93" t="s">
        <v>1441</v>
      </c>
      <c r="B474" s="94">
        <v>153</v>
      </c>
    </row>
    <row r="475" spans="1:2" x14ac:dyDescent="0.25">
      <c r="A475" s="93" t="s">
        <v>1564</v>
      </c>
      <c r="B475" s="94">
        <v>4280</v>
      </c>
    </row>
    <row r="476" spans="1:2" x14ac:dyDescent="0.25">
      <c r="A476" s="93" t="s">
        <v>2350</v>
      </c>
      <c r="B476" s="94">
        <v>400</v>
      </c>
    </row>
    <row r="477" spans="1:2" x14ac:dyDescent="0.25">
      <c r="A477" s="93" t="s">
        <v>1472</v>
      </c>
      <c r="B477" s="94">
        <v>1450</v>
      </c>
    </row>
    <row r="478" spans="1:2" x14ac:dyDescent="0.25">
      <c r="A478" s="93" t="s">
        <v>1730</v>
      </c>
      <c r="B478" s="94">
        <v>1870</v>
      </c>
    </row>
    <row r="479" spans="1:2" x14ac:dyDescent="0.25">
      <c r="A479" s="93" t="s">
        <v>1565</v>
      </c>
      <c r="B479" s="94">
        <v>50</v>
      </c>
    </row>
    <row r="480" spans="1:2" x14ac:dyDescent="0.25">
      <c r="A480" s="93" t="s">
        <v>1509</v>
      </c>
      <c r="B480" s="94">
        <v>580</v>
      </c>
    </row>
    <row r="481" spans="1:2" x14ac:dyDescent="0.25">
      <c r="A481" s="93" t="s">
        <v>3026</v>
      </c>
      <c r="B481" s="94">
        <v>890</v>
      </c>
    </row>
    <row r="482" spans="1:2" x14ac:dyDescent="0.25">
      <c r="A482" s="93" t="s">
        <v>3027</v>
      </c>
      <c r="B482" s="94">
        <v>500</v>
      </c>
    </row>
    <row r="483" spans="1:2" x14ac:dyDescent="0.25">
      <c r="A483" s="93" t="s">
        <v>1302</v>
      </c>
      <c r="B483" s="94">
        <v>338</v>
      </c>
    </row>
    <row r="484" spans="1:2" x14ac:dyDescent="0.25">
      <c r="A484" s="93" t="s">
        <v>1748</v>
      </c>
      <c r="B484" s="94">
        <v>224</v>
      </c>
    </row>
    <row r="485" spans="1:2" x14ac:dyDescent="0.25">
      <c r="A485" s="93" t="s">
        <v>1828</v>
      </c>
      <c r="B485" s="94">
        <v>64</v>
      </c>
    </row>
    <row r="486" spans="1:2" x14ac:dyDescent="0.25">
      <c r="A486" s="93" t="s">
        <v>1604</v>
      </c>
      <c r="B486" s="94">
        <v>1295</v>
      </c>
    </row>
    <row r="487" spans="1:2" x14ac:dyDescent="0.25">
      <c r="A487" s="93" t="s">
        <v>1443</v>
      </c>
      <c r="B487" s="94">
        <v>2050</v>
      </c>
    </row>
    <row r="488" spans="1:2" x14ac:dyDescent="0.25">
      <c r="A488" s="93" t="s">
        <v>1747</v>
      </c>
      <c r="B488" s="94">
        <v>50</v>
      </c>
    </row>
    <row r="489" spans="1:2" x14ac:dyDescent="0.25">
      <c r="A489" s="93" t="s">
        <v>1699</v>
      </c>
      <c r="B489" s="94">
        <v>50</v>
      </c>
    </row>
    <row r="490" spans="1:2" x14ac:dyDescent="0.25">
      <c r="A490" s="93" t="s">
        <v>1261</v>
      </c>
      <c r="B490" s="94">
        <v>56</v>
      </c>
    </row>
    <row r="491" spans="1:2" x14ac:dyDescent="0.25">
      <c r="A491" s="93" t="s">
        <v>1187</v>
      </c>
      <c r="B491" s="94">
        <v>725</v>
      </c>
    </row>
    <row r="492" spans="1:2" x14ac:dyDescent="0.25">
      <c r="A492" s="93" t="s">
        <v>1185</v>
      </c>
      <c r="B492" s="94">
        <v>640</v>
      </c>
    </row>
    <row r="493" spans="1:2" x14ac:dyDescent="0.25">
      <c r="A493" s="93" t="s">
        <v>2820</v>
      </c>
      <c r="B493" s="94">
        <v>1085</v>
      </c>
    </row>
    <row r="494" spans="1:2" x14ac:dyDescent="0.25">
      <c r="A494" s="93" t="s">
        <v>2821</v>
      </c>
      <c r="B494" s="94">
        <v>900</v>
      </c>
    </row>
    <row r="495" spans="1:2" x14ac:dyDescent="0.25">
      <c r="A495" s="93" t="s">
        <v>1459</v>
      </c>
      <c r="B495" s="94">
        <v>141</v>
      </c>
    </row>
    <row r="496" spans="1:2" x14ac:dyDescent="0.25">
      <c r="A496" s="93" t="s">
        <v>2486</v>
      </c>
      <c r="B496" s="94">
        <v>3000</v>
      </c>
    </row>
    <row r="497" spans="1:2" x14ac:dyDescent="0.25">
      <c r="A497" s="93" t="s">
        <v>2275</v>
      </c>
      <c r="B497" s="94">
        <v>300</v>
      </c>
    </row>
    <row r="498" spans="1:2" x14ac:dyDescent="0.25">
      <c r="A498" s="93" t="s">
        <v>1371</v>
      </c>
      <c r="B498" s="94">
        <v>675</v>
      </c>
    </row>
    <row r="499" spans="1:2" x14ac:dyDescent="0.25">
      <c r="A499" s="93" t="s">
        <v>1262</v>
      </c>
      <c r="B499" s="94">
        <v>282</v>
      </c>
    </row>
    <row r="500" spans="1:2" x14ac:dyDescent="0.25">
      <c r="A500" s="93" t="s">
        <v>1463</v>
      </c>
      <c r="B500" s="94">
        <v>140</v>
      </c>
    </row>
    <row r="501" spans="1:2" x14ac:dyDescent="0.25">
      <c r="A501" s="93" t="s">
        <v>1567</v>
      </c>
      <c r="B501" s="94">
        <v>845</v>
      </c>
    </row>
    <row r="502" spans="1:2" x14ac:dyDescent="0.25">
      <c r="A502" s="93" t="s">
        <v>1430</v>
      </c>
      <c r="B502" s="94">
        <v>890</v>
      </c>
    </row>
    <row r="503" spans="1:2" x14ac:dyDescent="0.25">
      <c r="A503" s="93" t="s">
        <v>1420</v>
      </c>
      <c r="B503" s="94">
        <v>384</v>
      </c>
    </row>
    <row r="504" spans="1:2" x14ac:dyDescent="0.25">
      <c r="A504" s="93" t="s">
        <v>2487</v>
      </c>
      <c r="B504" s="94">
        <v>50</v>
      </c>
    </row>
    <row r="505" spans="1:2" x14ac:dyDescent="0.25">
      <c r="A505" s="93" t="s">
        <v>2488</v>
      </c>
      <c r="B505" s="94">
        <v>6</v>
      </c>
    </row>
    <row r="506" spans="1:2" x14ac:dyDescent="0.25">
      <c r="A506" s="93" t="s">
        <v>3288</v>
      </c>
      <c r="B506" s="94">
        <v>820</v>
      </c>
    </row>
    <row r="507" spans="1:2" x14ac:dyDescent="0.25">
      <c r="A507" s="93" t="s">
        <v>3289</v>
      </c>
      <c r="B507" s="94">
        <v>118</v>
      </c>
    </row>
    <row r="508" spans="1:2" x14ac:dyDescent="0.25">
      <c r="A508" s="93" t="s">
        <v>1286</v>
      </c>
      <c r="B508" s="94">
        <v>420</v>
      </c>
    </row>
    <row r="509" spans="1:2" x14ac:dyDescent="0.25">
      <c r="A509" s="93" t="s">
        <v>1618</v>
      </c>
      <c r="B509" s="94">
        <v>230</v>
      </c>
    </row>
    <row r="510" spans="1:2" x14ac:dyDescent="0.25">
      <c r="A510" s="93" t="s">
        <v>1616</v>
      </c>
      <c r="B510" s="94">
        <v>196</v>
      </c>
    </row>
    <row r="511" spans="1:2" x14ac:dyDescent="0.25">
      <c r="A511" s="93" t="s">
        <v>1746</v>
      </c>
      <c r="B511" s="94">
        <v>980</v>
      </c>
    </row>
    <row r="512" spans="1:2" x14ac:dyDescent="0.25">
      <c r="A512" s="93" t="s">
        <v>3290</v>
      </c>
      <c r="B512" s="94">
        <v>100</v>
      </c>
    </row>
    <row r="513" spans="1:2" x14ac:dyDescent="0.25">
      <c r="A513" s="93" t="s">
        <v>1485</v>
      </c>
      <c r="B513" s="94">
        <v>266</v>
      </c>
    </row>
    <row r="514" spans="1:2" x14ac:dyDescent="0.25">
      <c r="A514" s="93" t="s">
        <v>1200</v>
      </c>
      <c r="B514" s="94">
        <v>200</v>
      </c>
    </row>
    <row r="515" spans="1:2" x14ac:dyDescent="0.25">
      <c r="A515" s="93" t="s">
        <v>3278</v>
      </c>
      <c r="B515" s="94">
        <v>67</v>
      </c>
    </row>
    <row r="516" spans="1:2" x14ac:dyDescent="0.25">
      <c r="A516" s="93" t="s">
        <v>2524</v>
      </c>
      <c r="B516" s="94">
        <v>113</v>
      </c>
    </row>
    <row r="517" spans="1:2" x14ac:dyDescent="0.25">
      <c r="A517" s="93" t="s">
        <v>1683</v>
      </c>
      <c r="B517" s="94">
        <v>334</v>
      </c>
    </row>
    <row r="518" spans="1:2" x14ac:dyDescent="0.25">
      <c r="A518" s="93" t="s">
        <v>1570</v>
      </c>
      <c r="B518" s="94">
        <v>1425</v>
      </c>
    </row>
    <row r="519" spans="1:2" x14ac:dyDescent="0.25">
      <c r="A519" s="93" t="s">
        <v>1981</v>
      </c>
      <c r="B519" s="94">
        <v>980</v>
      </c>
    </row>
    <row r="520" spans="1:2" x14ac:dyDescent="0.25">
      <c r="A520" s="93" t="s">
        <v>1264</v>
      </c>
      <c r="B520" s="94">
        <v>510</v>
      </c>
    </row>
    <row r="521" spans="1:2" x14ac:dyDescent="0.25">
      <c r="A521" s="93" t="s">
        <v>1274</v>
      </c>
      <c r="B521" s="94">
        <v>700</v>
      </c>
    </row>
    <row r="522" spans="1:2" x14ac:dyDescent="0.25">
      <c r="A522" s="93" t="s">
        <v>1982</v>
      </c>
      <c r="B522" s="94">
        <v>1100</v>
      </c>
    </row>
    <row r="523" spans="1:2" x14ac:dyDescent="0.25">
      <c r="A523" s="93" t="s">
        <v>1577</v>
      </c>
      <c r="B523" s="94">
        <v>870</v>
      </c>
    </row>
    <row r="524" spans="1:2" x14ac:dyDescent="0.25">
      <c r="A524" s="93" t="s">
        <v>1572</v>
      </c>
      <c r="B524" s="94">
        <v>220</v>
      </c>
    </row>
    <row r="525" spans="1:2" x14ac:dyDescent="0.25">
      <c r="A525" s="93" t="s">
        <v>2808</v>
      </c>
      <c r="B525" s="94">
        <v>1075</v>
      </c>
    </row>
    <row r="526" spans="1:2" x14ac:dyDescent="0.25">
      <c r="A526" s="93" t="s">
        <v>1636</v>
      </c>
      <c r="B526" s="94">
        <v>2170</v>
      </c>
    </row>
    <row r="527" spans="1:2" x14ac:dyDescent="0.25">
      <c r="A527" s="93" t="s">
        <v>1610</v>
      </c>
      <c r="B527" s="94">
        <v>326</v>
      </c>
    </row>
    <row r="528" spans="1:2" x14ac:dyDescent="0.25">
      <c r="A528" s="93" t="s">
        <v>1372</v>
      </c>
      <c r="B528" s="94">
        <v>1700</v>
      </c>
    </row>
    <row r="529" spans="1:2" x14ac:dyDescent="0.25">
      <c r="A529" s="93" t="s">
        <v>1654</v>
      </c>
      <c r="B529" s="94">
        <v>985</v>
      </c>
    </row>
    <row r="530" spans="1:2" x14ac:dyDescent="0.25">
      <c r="A530" s="93" t="s">
        <v>1634</v>
      </c>
      <c r="B530" s="94">
        <v>66</v>
      </c>
    </row>
    <row r="531" spans="1:2" x14ac:dyDescent="0.25">
      <c r="A531" s="93" t="s">
        <v>1693</v>
      </c>
      <c r="B531" s="94">
        <v>50</v>
      </c>
    </row>
    <row r="532" spans="1:2" x14ac:dyDescent="0.25">
      <c r="A532" s="93" t="s">
        <v>1745</v>
      </c>
      <c r="B532" s="94">
        <v>3300</v>
      </c>
    </row>
    <row r="533" spans="1:2" x14ac:dyDescent="0.25">
      <c r="A533" s="93" t="s">
        <v>3318</v>
      </c>
      <c r="B533" s="94">
        <v>138</v>
      </c>
    </row>
    <row r="534" spans="1:2" x14ac:dyDescent="0.25">
      <c r="A534" s="93" t="s">
        <v>1574</v>
      </c>
      <c r="B534" s="94">
        <v>1335</v>
      </c>
    </row>
    <row r="535" spans="1:2" x14ac:dyDescent="0.25">
      <c r="A535" s="93" t="s">
        <v>1394</v>
      </c>
      <c r="B535" s="94">
        <v>50</v>
      </c>
    </row>
    <row r="536" spans="1:2" x14ac:dyDescent="0.25">
      <c r="A536" s="93" t="s">
        <v>1576</v>
      </c>
      <c r="B536" s="94">
        <v>1095</v>
      </c>
    </row>
    <row r="537" spans="1:2" x14ac:dyDescent="0.25">
      <c r="A537" s="93" t="s">
        <v>1578</v>
      </c>
      <c r="B537" s="94">
        <v>302</v>
      </c>
    </row>
    <row r="538" spans="1:2" x14ac:dyDescent="0.25">
      <c r="A538" s="93" t="s">
        <v>1733</v>
      </c>
      <c r="B538" s="94">
        <v>332</v>
      </c>
    </row>
    <row r="539" spans="1:2" x14ac:dyDescent="0.25">
      <c r="A539" s="93" t="s">
        <v>2743</v>
      </c>
      <c r="B539" s="94">
        <v>262</v>
      </c>
    </row>
    <row r="540" spans="1:2" x14ac:dyDescent="0.25">
      <c r="A540" s="93" t="s">
        <v>2744</v>
      </c>
      <c r="B540" s="94">
        <v>800</v>
      </c>
    </row>
    <row r="541" spans="1:2" x14ac:dyDescent="0.25">
      <c r="A541" s="93" t="s">
        <v>2822</v>
      </c>
      <c r="B541" s="94">
        <v>1490</v>
      </c>
    </row>
    <row r="542" spans="1:2" x14ac:dyDescent="0.25">
      <c r="A542" s="93" t="s">
        <v>2489</v>
      </c>
      <c r="B542" s="94">
        <v>11100</v>
      </c>
    </row>
    <row r="543" spans="1:2" x14ac:dyDescent="0.25">
      <c r="A543" s="93" t="s">
        <v>3159</v>
      </c>
      <c r="B543" s="94">
        <v>2400</v>
      </c>
    </row>
    <row r="544" spans="1:2" x14ac:dyDescent="0.25">
      <c r="A544" s="93" t="s">
        <v>1265</v>
      </c>
      <c r="B544" s="94">
        <v>59</v>
      </c>
    </row>
    <row r="545" spans="1:2" x14ac:dyDescent="0.25">
      <c r="A545" s="93" t="s">
        <v>1734</v>
      </c>
      <c r="B545" s="94">
        <v>156</v>
      </c>
    </row>
    <row r="546" spans="1:2" x14ac:dyDescent="0.25">
      <c r="A546" s="93" t="s">
        <v>1256</v>
      </c>
      <c r="B546" s="94">
        <v>4010</v>
      </c>
    </row>
    <row r="547" spans="1:2" x14ac:dyDescent="0.25">
      <c r="A547" s="93" t="s">
        <v>1254</v>
      </c>
      <c r="B547" s="94">
        <v>505</v>
      </c>
    </row>
    <row r="548" spans="1:2" x14ac:dyDescent="0.25">
      <c r="A548" s="93" t="s">
        <v>3151</v>
      </c>
      <c r="B548" s="94">
        <v>50</v>
      </c>
    </row>
    <row r="549" spans="1:2" x14ac:dyDescent="0.25">
      <c r="A549" s="93" t="s">
        <v>3152</v>
      </c>
      <c r="B549" s="94">
        <v>4</v>
      </c>
    </row>
    <row r="550" spans="1:2" x14ac:dyDescent="0.25">
      <c r="A550" s="93" t="s">
        <v>1293</v>
      </c>
      <c r="B550" s="94">
        <v>1000</v>
      </c>
    </row>
    <row r="551" spans="1:2" x14ac:dyDescent="0.25">
      <c r="A551" s="93" t="s">
        <v>1859</v>
      </c>
      <c r="B551" s="94">
        <v>240</v>
      </c>
    </row>
    <row r="552" spans="1:2" x14ac:dyDescent="0.25">
      <c r="A552" s="93" t="s">
        <v>1338</v>
      </c>
      <c r="B552" s="94">
        <v>68</v>
      </c>
    </row>
    <row r="553" spans="1:2" x14ac:dyDescent="0.25">
      <c r="A553" s="93" t="s">
        <v>1267</v>
      </c>
      <c r="B553" s="94">
        <v>136</v>
      </c>
    </row>
    <row r="554" spans="1:2" x14ac:dyDescent="0.25">
      <c r="A554" s="93" t="s">
        <v>1268</v>
      </c>
      <c r="B554" s="94">
        <v>3620</v>
      </c>
    </row>
    <row r="555" spans="1:2" x14ac:dyDescent="0.25">
      <c r="A555" s="93" t="s">
        <v>2276</v>
      </c>
      <c r="B555" s="94">
        <v>420</v>
      </c>
    </row>
    <row r="556" spans="1:2" x14ac:dyDescent="0.25">
      <c r="A556" s="93" t="s">
        <v>2277</v>
      </c>
      <c r="B556" s="94">
        <v>35</v>
      </c>
    </row>
    <row r="557" spans="1:2" x14ac:dyDescent="0.25">
      <c r="A557" s="93" t="s">
        <v>1609</v>
      </c>
      <c r="B557" s="94">
        <v>260</v>
      </c>
    </row>
    <row r="558" spans="1:2" x14ac:dyDescent="0.25">
      <c r="A558" s="93" t="s">
        <v>1444</v>
      </c>
      <c r="B558" s="94">
        <v>153</v>
      </c>
    </row>
    <row r="559" spans="1:2" x14ac:dyDescent="0.25">
      <c r="A559" s="93" t="s">
        <v>3306</v>
      </c>
      <c r="B559" s="94">
        <v>200</v>
      </c>
    </row>
    <row r="560" spans="1:2" x14ac:dyDescent="0.25">
      <c r="A560" s="93" t="s">
        <v>1607</v>
      </c>
      <c r="B560" s="94">
        <v>50</v>
      </c>
    </row>
    <row r="561" spans="1:2" x14ac:dyDescent="0.25">
      <c r="A561" s="93" t="s">
        <v>1983</v>
      </c>
      <c r="B561" s="94">
        <v>185</v>
      </c>
    </row>
    <row r="562" spans="1:2" x14ac:dyDescent="0.25">
      <c r="A562" s="93" t="s">
        <v>1661</v>
      </c>
      <c r="B562" s="94">
        <v>2660</v>
      </c>
    </row>
    <row r="563" spans="1:2" x14ac:dyDescent="0.25">
      <c r="A563" s="93" t="s">
        <v>1504</v>
      </c>
      <c r="B563" s="94">
        <v>194</v>
      </c>
    </row>
    <row r="564" spans="1:2" x14ac:dyDescent="0.25">
      <c r="A564" s="93" t="s">
        <v>1550</v>
      </c>
      <c r="B564" s="94">
        <v>1585</v>
      </c>
    </row>
    <row r="565" spans="1:2" x14ac:dyDescent="0.25">
      <c r="A565" s="93" t="s">
        <v>1676</v>
      </c>
      <c r="B565" s="94">
        <v>1605</v>
      </c>
    </row>
    <row r="566" spans="1:2" x14ac:dyDescent="0.25">
      <c r="A566" s="93" t="s">
        <v>1269</v>
      </c>
      <c r="B566" s="94">
        <v>268</v>
      </c>
    </row>
    <row r="567" spans="1:2" x14ac:dyDescent="0.25">
      <c r="A567" s="93" t="s">
        <v>1735</v>
      </c>
      <c r="B567" s="94">
        <v>4550</v>
      </c>
    </row>
    <row r="568" spans="1:2" x14ac:dyDescent="0.25">
      <c r="A568" s="93" t="s">
        <v>1736</v>
      </c>
      <c r="B568" s="94">
        <v>300</v>
      </c>
    </row>
    <row r="569" spans="1:2" x14ac:dyDescent="0.25">
      <c r="A569" s="93" t="s">
        <v>3297</v>
      </c>
      <c r="B569" s="94">
        <v>270</v>
      </c>
    </row>
    <row r="570" spans="1:2" x14ac:dyDescent="0.25">
      <c r="A570" s="93" t="s">
        <v>3298</v>
      </c>
      <c r="B570" s="94">
        <v>94</v>
      </c>
    </row>
    <row r="571" spans="1:2" x14ac:dyDescent="0.25">
      <c r="A571" s="93" t="s">
        <v>1744</v>
      </c>
      <c r="B571" s="94">
        <v>570</v>
      </c>
    </row>
    <row r="572" spans="1:2" x14ac:dyDescent="0.25">
      <c r="A572" s="93" t="s">
        <v>1446</v>
      </c>
      <c r="B572" s="94">
        <v>198</v>
      </c>
    </row>
    <row r="573" spans="1:2" x14ac:dyDescent="0.25">
      <c r="A573" s="93" t="s">
        <v>2300</v>
      </c>
      <c r="B573" s="94">
        <v>1110</v>
      </c>
    </row>
    <row r="574" spans="1:2" x14ac:dyDescent="0.25">
      <c r="A574" s="93" t="s">
        <v>1597</v>
      </c>
      <c r="B574" s="94">
        <v>28600</v>
      </c>
    </row>
    <row r="575" spans="1:2" x14ac:dyDescent="0.25">
      <c r="A575" s="93" t="s">
        <v>1596</v>
      </c>
      <c r="B575" s="94">
        <v>1047</v>
      </c>
    </row>
    <row r="576" spans="1:2" x14ac:dyDescent="0.25">
      <c r="A576" s="93" t="s">
        <v>1639</v>
      </c>
      <c r="B576" s="94">
        <v>189</v>
      </c>
    </row>
    <row r="577" spans="1:2" x14ac:dyDescent="0.25">
      <c r="A577" s="93" t="s">
        <v>1721</v>
      </c>
      <c r="B577" s="94">
        <v>1065</v>
      </c>
    </row>
    <row r="578" spans="1:2" x14ac:dyDescent="0.25">
      <c r="A578" s="93" t="s">
        <v>1478</v>
      </c>
      <c r="B578" s="94">
        <v>334</v>
      </c>
    </row>
    <row r="579" spans="1:2" x14ac:dyDescent="0.25">
      <c r="A579" s="93" t="s">
        <v>1707</v>
      </c>
      <c r="B579" s="94">
        <v>68</v>
      </c>
    </row>
    <row r="580" spans="1:2" x14ac:dyDescent="0.25">
      <c r="A580" s="93" t="s">
        <v>1743</v>
      </c>
      <c r="B580" s="94">
        <v>5550</v>
      </c>
    </row>
    <row r="581" spans="1:2" x14ac:dyDescent="0.25">
      <c r="A581" s="93" t="s">
        <v>3319</v>
      </c>
      <c r="B581" s="94">
        <v>400</v>
      </c>
    </row>
    <row r="582" spans="1:2" x14ac:dyDescent="0.25">
      <c r="A582" s="93" t="s">
        <v>3320</v>
      </c>
      <c r="B582" s="94">
        <v>19</v>
      </c>
    </row>
    <row r="583" spans="1:2" x14ac:dyDescent="0.25">
      <c r="A583" s="93" t="s">
        <v>1580</v>
      </c>
      <c r="B583" s="94">
        <v>208</v>
      </c>
    </row>
    <row r="584" spans="1:2" x14ac:dyDescent="0.25">
      <c r="A584" s="93" t="s">
        <v>1270</v>
      </c>
      <c r="B584" s="94">
        <v>149</v>
      </c>
    </row>
    <row r="585" spans="1:2" x14ac:dyDescent="0.25">
      <c r="A585" s="93" t="s">
        <v>1640</v>
      </c>
      <c r="B585" s="94">
        <v>212</v>
      </c>
    </row>
    <row r="586" spans="1:2" x14ac:dyDescent="0.25">
      <c r="A586" s="93" t="s">
        <v>1698</v>
      </c>
      <c r="B586" s="94">
        <v>50</v>
      </c>
    </row>
    <row r="587" spans="1:2" x14ac:dyDescent="0.25">
      <c r="A587" s="93" t="s">
        <v>2490</v>
      </c>
      <c r="B587" s="94">
        <v>605</v>
      </c>
    </row>
    <row r="588" spans="1:2" x14ac:dyDescent="0.25">
      <c r="A588" s="93" t="s">
        <v>1448</v>
      </c>
      <c r="B588" s="94">
        <v>330</v>
      </c>
    </row>
    <row r="589" spans="1:2" x14ac:dyDescent="0.25">
      <c r="A589" s="93" t="s">
        <v>1682</v>
      </c>
      <c r="B589" s="94">
        <v>50</v>
      </c>
    </row>
    <row r="590" spans="1:2" x14ac:dyDescent="0.25">
      <c r="A590" s="93" t="s">
        <v>1450</v>
      </c>
      <c r="B590" s="94">
        <v>1300</v>
      </c>
    </row>
    <row r="591" spans="1:2" x14ac:dyDescent="0.25">
      <c r="A591" s="93" t="s">
        <v>1644</v>
      </c>
      <c r="B591" s="94">
        <v>248</v>
      </c>
    </row>
    <row r="592" spans="1:2" x14ac:dyDescent="0.25">
      <c r="A592" s="93" t="s">
        <v>1641</v>
      </c>
      <c r="B592" s="94">
        <v>206</v>
      </c>
    </row>
    <row r="593" spans="1:2" x14ac:dyDescent="0.25">
      <c r="A593" s="93" t="s">
        <v>1442</v>
      </c>
      <c r="B593" s="94">
        <v>250</v>
      </c>
    </row>
    <row r="594" spans="1:2" x14ac:dyDescent="0.25">
      <c r="A594" s="93" t="s">
        <v>2697</v>
      </c>
      <c r="B594" s="94">
        <v>830</v>
      </c>
    </row>
    <row r="595" spans="1:2" x14ac:dyDescent="0.25">
      <c r="A595" s="93" t="s">
        <v>2745</v>
      </c>
      <c r="B595" s="94">
        <v>87</v>
      </c>
    </row>
    <row r="596" spans="1:2" x14ac:dyDescent="0.25">
      <c r="A596" s="93" t="s">
        <v>1621</v>
      </c>
      <c r="B596" s="94">
        <v>2700</v>
      </c>
    </row>
    <row r="597" spans="1:2" x14ac:dyDescent="0.25">
      <c r="A597" s="93" t="s">
        <v>1271</v>
      </c>
      <c r="B597" s="94">
        <v>9175</v>
      </c>
    </row>
    <row r="598" spans="1:2" x14ac:dyDescent="0.25">
      <c r="A598" s="93" t="s">
        <v>1665</v>
      </c>
      <c r="B598" s="94">
        <v>1410</v>
      </c>
    </row>
    <row r="599" spans="1:2" x14ac:dyDescent="0.25">
      <c r="A599" s="93" t="s">
        <v>1452</v>
      </c>
      <c r="B599" s="94">
        <v>29000</v>
      </c>
    </row>
    <row r="600" spans="1:2" x14ac:dyDescent="0.25">
      <c r="A600" s="93" t="s">
        <v>1506</v>
      </c>
      <c r="B600" s="94">
        <v>50</v>
      </c>
    </row>
    <row r="601" spans="1:2" x14ac:dyDescent="0.25">
      <c r="A601" s="93" t="s">
        <v>1739</v>
      </c>
      <c r="B601" s="94">
        <v>95</v>
      </c>
    </row>
    <row r="602" spans="1:2" x14ac:dyDescent="0.25">
      <c r="A602" s="93" t="s">
        <v>1582</v>
      </c>
      <c r="B602" s="94">
        <v>830</v>
      </c>
    </row>
    <row r="603" spans="1:2" x14ac:dyDescent="0.25">
      <c r="A603" s="93" t="s">
        <v>3160</v>
      </c>
      <c r="B603" s="94">
        <v>1075</v>
      </c>
    </row>
    <row r="604" spans="1:2" x14ac:dyDescent="0.25">
      <c r="A604" s="93" t="s">
        <v>3161</v>
      </c>
      <c r="B604" s="94">
        <v>700</v>
      </c>
    </row>
    <row r="605" spans="1:2" x14ac:dyDescent="0.25">
      <c r="A605" s="93" t="s">
        <v>1202</v>
      </c>
      <c r="B605" s="94">
        <v>2380</v>
      </c>
    </row>
    <row r="606" spans="1:2" x14ac:dyDescent="0.25">
      <c r="A606" s="93" t="s">
        <v>1740</v>
      </c>
      <c r="B606" s="94">
        <v>3450</v>
      </c>
    </row>
    <row r="607" spans="1:2" x14ac:dyDescent="0.25">
      <c r="A607" s="93" t="s">
        <v>1291</v>
      </c>
      <c r="B607" s="94">
        <v>765</v>
      </c>
    </row>
    <row r="608" spans="1:2" x14ac:dyDescent="0.25">
      <c r="A608" s="93" t="s">
        <v>1396</v>
      </c>
      <c r="B608" s="94">
        <v>1275</v>
      </c>
    </row>
    <row r="609" spans="1:2" x14ac:dyDescent="0.25">
      <c r="A609" s="93" t="s">
        <v>1405</v>
      </c>
      <c r="B609" s="94">
        <v>6950</v>
      </c>
    </row>
    <row r="610" spans="1:2" x14ac:dyDescent="0.25">
      <c r="A610" s="93" t="s">
        <v>1741</v>
      </c>
      <c r="B610" s="94">
        <v>50</v>
      </c>
    </row>
    <row r="611" spans="1:2" x14ac:dyDescent="0.25">
      <c r="A611" s="93" t="s">
        <v>1204</v>
      </c>
      <c r="B611" s="94">
        <v>432</v>
      </c>
    </row>
    <row r="612" spans="1:2" x14ac:dyDescent="0.25">
      <c r="A612" s="93" t="s">
        <v>3307</v>
      </c>
      <c r="B612" s="94">
        <v>1650</v>
      </c>
    </row>
    <row r="613" spans="1:2" x14ac:dyDescent="0.25">
      <c r="A613" s="93" t="s">
        <v>3308</v>
      </c>
      <c r="B613" s="94">
        <v>880</v>
      </c>
    </row>
    <row r="614" spans="1:2" x14ac:dyDescent="0.25">
      <c r="A614" s="93" t="s">
        <v>1373</v>
      </c>
      <c r="B614" s="94">
        <v>850</v>
      </c>
    </row>
    <row r="615" spans="1:2" x14ac:dyDescent="0.25">
      <c r="A615" s="93" t="s">
        <v>1454</v>
      </c>
      <c r="B615" s="94">
        <v>410</v>
      </c>
    </row>
    <row r="616" spans="1:2" x14ac:dyDescent="0.25">
      <c r="A616" s="93" t="s">
        <v>1456</v>
      </c>
      <c r="B616" s="94">
        <v>1610</v>
      </c>
    </row>
    <row r="617" spans="1:2" x14ac:dyDescent="0.25">
      <c r="A617" s="93" t="s">
        <v>2698</v>
      </c>
      <c r="B617" s="94">
        <v>550</v>
      </c>
    </row>
    <row r="618" spans="1:2" x14ac:dyDescent="0.25">
      <c r="A618" s="93" t="s">
        <v>1544</v>
      </c>
      <c r="B618" s="94">
        <v>59</v>
      </c>
    </row>
    <row r="619" spans="1:2" x14ac:dyDescent="0.25">
      <c r="A619" s="93" t="s">
        <v>3299</v>
      </c>
      <c r="B619" s="94">
        <v>4290</v>
      </c>
    </row>
    <row r="620" spans="1:2" x14ac:dyDescent="0.25">
      <c r="A620" s="93" t="s">
        <v>1206</v>
      </c>
      <c r="B620" s="94">
        <v>4140</v>
      </c>
    </row>
    <row r="621" spans="1:2" x14ac:dyDescent="0.25">
      <c r="A621" s="93" t="s">
        <v>1375</v>
      </c>
      <c r="B621" s="94">
        <v>440</v>
      </c>
    </row>
    <row r="622" spans="1:2" x14ac:dyDescent="0.25">
      <c r="A622" s="93" t="s">
        <v>1377</v>
      </c>
      <c r="B622" s="94">
        <v>1180</v>
      </c>
    </row>
    <row r="623" spans="1:2" x14ac:dyDescent="0.25">
      <c r="A623" s="93" t="s">
        <v>1726</v>
      </c>
      <c r="B623" s="94">
        <v>119</v>
      </c>
    </row>
    <row r="624" spans="1:2" x14ac:dyDescent="0.25">
      <c r="A624" s="93" t="s">
        <v>1642</v>
      </c>
      <c r="B624" s="94">
        <v>254</v>
      </c>
    </row>
    <row r="625" spans="1:2" x14ac:dyDescent="0.25">
      <c r="A625" s="93" t="s">
        <v>1379</v>
      </c>
      <c r="B625" s="94">
        <v>12000</v>
      </c>
    </row>
    <row r="626" spans="1:2" x14ac:dyDescent="0.25">
      <c r="A626" s="93" t="s">
        <v>3279</v>
      </c>
      <c r="B626" s="94">
        <v>236</v>
      </c>
    </row>
    <row r="627" spans="1:2" x14ac:dyDescent="0.25">
      <c r="A627" s="93" t="s">
        <v>3280</v>
      </c>
      <c r="B627" s="94">
        <v>25</v>
      </c>
    </row>
    <row r="628" spans="1:2" x14ac:dyDescent="0.25">
      <c r="A628" s="93" t="s">
        <v>1584</v>
      </c>
      <c r="B628" s="94">
        <v>15225</v>
      </c>
    </row>
    <row r="629" spans="1:2" x14ac:dyDescent="0.25">
      <c r="A629" s="93" t="s">
        <v>1606</v>
      </c>
      <c r="B629" s="94">
        <v>123</v>
      </c>
    </row>
    <row r="630" spans="1:2" x14ac:dyDescent="0.25">
      <c r="A630" s="93" t="s">
        <v>1756</v>
      </c>
      <c r="B630" s="94">
        <v>1005</v>
      </c>
    </row>
    <row r="631" spans="1:2" x14ac:dyDescent="0.25">
      <c r="A631" s="93" t="s">
        <v>1501</v>
      </c>
      <c r="B631" s="94">
        <v>50</v>
      </c>
    </row>
    <row r="632" spans="1:2" x14ac:dyDescent="0.25">
      <c r="A632" s="93" t="s">
        <v>1273</v>
      </c>
      <c r="B632" s="94">
        <v>1490</v>
      </c>
    </row>
    <row r="633" spans="1:2" x14ac:dyDescent="0.25">
      <c r="A633" s="93" t="s">
        <v>1352</v>
      </c>
      <c r="B633" s="94">
        <v>172</v>
      </c>
    </row>
    <row r="634" spans="1:2" x14ac:dyDescent="0.25">
      <c r="A634" s="93" t="s">
        <v>1742</v>
      </c>
      <c r="B634" s="94">
        <v>5975</v>
      </c>
    </row>
    <row r="635" spans="1:2" x14ac:dyDescent="0.25">
      <c r="A635" s="93" t="s">
        <v>2746</v>
      </c>
      <c r="B635" s="94">
        <v>400</v>
      </c>
    </row>
    <row r="636" spans="1:2" x14ac:dyDescent="0.25">
      <c r="A636" s="93" t="s">
        <v>2747</v>
      </c>
      <c r="B636" s="94">
        <v>70</v>
      </c>
    </row>
    <row r="637" spans="1:2" x14ac:dyDescent="0.25">
      <c r="A637" s="93" t="s">
        <v>2809</v>
      </c>
      <c r="B637" s="94">
        <v>228</v>
      </c>
    </row>
    <row r="638" spans="1:2" x14ac:dyDescent="0.25">
      <c r="A638" s="93" t="s">
        <v>2810</v>
      </c>
      <c r="B638" s="94">
        <v>65</v>
      </c>
    </row>
    <row r="639" spans="1:2" x14ac:dyDescent="0.25">
      <c r="A639" s="93" t="s">
        <v>1381</v>
      </c>
      <c r="B639" s="94">
        <v>334</v>
      </c>
    </row>
    <row r="640" spans="1:2" x14ac:dyDescent="0.25">
      <c r="A640" s="93" t="s">
        <v>2278</v>
      </c>
      <c r="B640" s="94">
        <v>840</v>
      </c>
    </row>
    <row r="641" spans="1:2" x14ac:dyDescent="0.25">
      <c r="A641" s="93" t="s">
        <v>1652</v>
      </c>
      <c r="B641" s="94">
        <v>232</v>
      </c>
    </row>
    <row r="642" spans="1:2" x14ac:dyDescent="0.25">
      <c r="A642" s="93" t="s">
        <v>1516</v>
      </c>
      <c r="B642" s="94">
        <v>268</v>
      </c>
    </row>
    <row r="643" spans="1:2" x14ac:dyDescent="0.25">
      <c r="A643" s="93" t="s">
        <v>1275</v>
      </c>
      <c r="B643" s="94">
        <v>260</v>
      </c>
    </row>
    <row r="644" spans="1:2" x14ac:dyDescent="0.25">
      <c r="A644" s="93" t="s">
        <v>1382</v>
      </c>
      <c r="B644" s="94">
        <v>68</v>
      </c>
    </row>
    <row r="645" spans="1:2" x14ac:dyDescent="0.25">
      <c r="A645" s="93" t="s">
        <v>1421</v>
      </c>
      <c r="B645" s="94">
        <v>3620</v>
      </c>
    </row>
    <row r="646" spans="1:2" x14ac:dyDescent="0.25">
      <c r="A646" s="93" t="s">
        <v>1716</v>
      </c>
      <c r="B646" s="94">
        <v>655</v>
      </c>
    </row>
    <row r="647" spans="1:2" x14ac:dyDescent="0.25">
      <c r="A647" s="93" t="s">
        <v>1208</v>
      </c>
      <c r="B647" s="94">
        <v>845</v>
      </c>
    </row>
    <row r="648" spans="1:2" x14ac:dyDescent="0.25">
      <c r="A648" s="93" t="s">
        <v>1277</v>
      </c>
      <c r="B648" s="94">
        <v>530</v>
      </c>
    </row>
    <row r="649" spans="1:2" x14ac:dyDescent="0.25">
      <c r="A649" s="93" t="s">
        <v>1279</v>
      </c>
      <c r="B649" s="94">
        <v>153</v>
      </c>
    </row>
    <row r="650" spans="1:2" x14ac:dyDescent="0.25">
      <c r="A650" s="93" t="s">
        <v>1460</v>
      </c>
      <c r="B650" s="94">
        <v>4500</v>
      </c>
    </row>
    <row r="651" spans="1:2" x14ac:dyDescent="0.25">
      <c r="A651" s="93" t="s">
        <v>1667</v>
      </c>
      <c r="B651" s="94">
        <v>50</v>
      </c>
    </row>
    <row r="652" spans="1:2" x14ac:dyDescent="0.25">
      <c r="A652" s="93" t="s">
        <v>1384</v>
      </c>
      <c r="B652" s="94">
        <v>50</v>
      </c>
    </row>
    <row r="653" spans="1:2" x14ac:dyDescent="0.25">
      <c r="A653" s="93" t="s">
        <v>1500</v>
      </c>
      <c r="B653" s="94">
        <v>3280</v>
      </c>
    </row>
    <row r="654" spans="1:2" x14ac:dyDescent="0.25">
      <c r="A654" s="93" t="s">
        <v>2699</v>
      </c>
      <c r="B654" s="94">
        <v>2950</v>
      </c>
    </row>
    <row r="655" spans="1:2" x14ac:dyDescent="0.25">
      <c r="A655" s="93" t="s">
        <v>2351</v>
      </c>
      <c r="B655" s="94">
        <v>103</v>
      </c>
    </row>
    <row r="656" spans="1:2" x14ac:dyDescent="0.25">
      <c r="A656" s="93" t="s">
        <v>1386</v>
      </c>
      <c r="B656" s="94">
        <v>272</v>
      </c>
    </row>
    <row r="657" spans="1:2" x14ac:dyDescent="0.25">
      <c r="A657" s="93" t="s">
        <v>1232</v>
      </c>
      <c r="B657" s="94">
        <v>390</v>
      </c>
    </row>
    <row r="658" spans="1:2" x14ac:dyDescent="0.25">
      <c r="A658" s="93" t="s">
        <v>1359</v>
      </c>
      <c r="B658" s="94">
        <v>420</v>
      </c>
    </row>
    <row r="659" spans="1:2" x14ac:dyDescent="0.25">
      <c r="A659" s="93" t="s">
        <v>1457</v>
      </c>
      <c r="B659" s="94">
        <v>50</v>
      </c>
    </row>
    <row r="660" spans="1:2" x14ac:dyDescent="0.25">
      <c r="A660" s="93" t="s">
        <v>1535</v>
      </c>
      <c r="B660" s="94">
        <v>1230</v>
      </c>
    </row>
    <row r="661" spans="1:2" x14ac:dyDescent="0.25">
      <c r="A661" s="93" t="s">
        <v>1210</v>
      </c>
      <c r="B661" s="94">
        <v>995</v>
      </c>
    </row>
    <row r="662" spans="1:2" x14ac:dyDescent="0.25">
      <c r="A662" s="93" t="s">
        <v>1387</v>
      </c>
      <c r="B662" s="94">
        <v>830</v>
      </c>
    </row>
    <row r="663" spans="1:2" x14ac:dyDescent="0.25">
      <c r="A663" s="93" t="s">
        <v>1461</v>
      </c>
      <c r="B663" s="94">
        <v>11000</v>
      </c>
    </row>
    <row r="664" spans="1:2" x14ac:dyDescent="0.25">
      <c r="A664" s="93" t="s">
        <v>2491</v>
      </c>
      <c r="B664" s="94">
        <v>6625</v>
      </c>
    </row>
    <row r="665" spans="1:2" x14ac:dyDescent="0.25">
      <c r="A665" s="93" t="s">
        <v>2236</v>
      </c>
      <c r="B665" s="94">
        <v>254</v>
      </c>
    </row>
    <row r="666" spans="1:2" x14ac:dyDescent="0.25">
      <c r="A666" s="93" t="s">
        <v>3309</v>
      </c>
      <c r="B666" s="94">
        <v>1835</v>
      </c>
    </row>
    <row r="667" spans="1:2" x14ac:dyDescent="0.25">
      <c r="A667" s="93" t="s">
        <v>1483</v>
      </c>
      <c r="B667" s="94">
        <v>300</v>
      </c>
    </row>
    <row r="668" spans="1:2" x14ac:dyDescent="0.25">
      <c r="A668" s="93" t="s">
        <v>3291</v>
      </c>
      <c r="B668" s="94">
        <v>195</v>
      </c>
    </row>
    <row r="669" spans="1:2" x14ac:dyDescent="0.25">
      <c r="A669" s="93" t="s">
        <v>1281</v>
      </c>
      <c r="B669" s="94">
        <v>474</v>
      </c>
    </row>
    <row r="670" spans="1:2" x14ac:dyDescent="0.25">
      <c r="A670" s="93" t="s">
        <v>1738</v>
      </c>
      <c r="B670" s="94">
        <v>4850</v>
      </c>
    </row>
    <row r="671" spans="1:2" x14ac:dyDescent="0.25">
      <c r="A671" s="93" t="s">
        <v>1230</v>
      </c>
      <c r="B671" s="94">
        <v>140</v>
      </c>
    </row>
    <row r="672" spans="1:2" x14ac:dyDescent="0.25">
      <c r="A672" s="93" t="s">
        <v>1507</v>
      </c>
      <c r="B672" s="94">
        <v>240</v>
      </c>
    </row>
    <row r="673" spans="1:2" x14ac:dyDescent="0.25">
      <c r="A673" s="93" t="s">
        <v>1681</v>
      </c>
      <c r="B673" s="94">
        <v>825</v>
      </c>
    </row>
    <row r="674" spans="1:2" x14ac:dyDescent="0.25">
      <c r="A674" s="93" t="s">
        <v>1737</v>
      </c>
      <c r="B674" s="94">
        <v>250</v>
      </c>
    </row>
    <row r="675" spans="1:2" x14ac:dyDescent="0.25">
      <c r="A675" s="93" t="s">
        <v>1389</v>
      </c>
      <c r="B675" s="94">
        <v>53</v>
      </c>
    </row>
    <row r="676" spans="1:2" x14ac:dyDescent="0.25">
      <c r="A676" s="93" t="s">
        <v>1391</v>
      </c>
      <c r="B676" s="94">
        <v>10275</v>
      </c>
    </row>
    <row r="677" spans="1:2" x14ac:dyDescent="0.25">
      <c r="A677" s="93" t="s">
        <v>1645</v>
      </c>
      <c r="B677" s="94">
        <v>3970</v>
      </c>
    </row>
    <row r="678" spans="1:2" x14ac:dyDescent="0.25">
      <c r="A678" s="93" t="s">
        <v>1646</v>
      </c>
      <c r="B678" s="94">
        <v>102</v>
      </c>
    </row>
    <row r="679" spans="1:2" x14ac:dyDescent="0.25">
      <c r="A679" s="93" t="s">
        <v>1695</v>
      </c>
      <c r="B679" s="94">
        <v>166</v>
      </c>
    </row>
    <row r="680" spans="1:2" x14ac:dyDescent="0.25">
      <c r="A680" s="93" t="s">
        <v>2352</v>
      </c>
      <c r="B680" s="94">
        <v>278</v>
      </c>
    </row>
    <row r="681" spans="1:2" x14ac:dyDescent="0.25">
      <c r="A681" s="93" t="s">
        <v>1474</v>
      </c>
      <c r="B681" s="94">
        <v>358</v>
      </c>
    </row>
    <row r="682" spans="1:2" x14ac:dyDescent="0.25">
      <c r="A682" s="93" t="s">
        <v>1213</v>
      </c>
      <c r="B682" s="94">
        <v>270</v>
      </c>
    </row>
    <row r="683" spans="1:2" x14ac:dyDescent="0.25">
      <c r="A683" s="93" t="s">
        <v>1643</v>
      </c>
      <c r="B683" s="94">
        <v>436</v>
      </c>
    </row>
    <row r="684" spans="1:2" x14ac:dyDescent="0.25">
      <c r="A684" s="93" t="s">
        <v>1393</v>
      </c>
      <c r="B684" s="94">
        <v>292</v>
      </c>
    </row>
    <row r="685" spans="1:2" x14ac:dyDescent="0.25">
      <c r="A685" s="93" t="s">
        <v>1548</v>
      </c>
      <c r="B685" s="94">
        <v>805</v>
      </c>
    </row>
    <row r="686" spans="1:2" x14ac:dyDescent="0.25">
      <c r="A686" s="93" t="s">
        <v>1395</v>
      </c>
      <c r="B686" s="94">
        <v>10375</v>
      </c>
    </row>
    <row r="687" spans="1:2" x14ac:dyDescent="0.25">
      <c r="A687" s="93" t="s">
        <v>1439</v>
      </c>
      <c r="B687" s="94">
        <v>254</v>
      </c>
    </row>
    <row r="688" spans="1:2" x14ac:dyDescent="0.25">
      <c r="A688" s="93" t="s">
        <v>1569</v>
      </c>
      <c r="B688" s="94">
        <v>50</v>
      </c>
    </row>
    <row r="689" spans="1:2" x14ac:dyDescent="0.25">
      <c r="A689" s="93" t="s">
        <v>1984</v>
      </c>
      <c r="B689" s="94">
        <v>17</v>
      </c>
    </row>
    <row r="690" spans="1:2" x14ac:dyDescent="0.25">
      <c r="A690" s="93" t="s">
        <v>1589</v>
      </c>
      <c r="B690" s="94">
        <v>50</v>
      </c>
    </row>
    <row r="691" spans="1:2" x14ac:dyDescent="0.25">
      <c r="A691" s="93" t="s">
        <v>1585</v>
      </c>
      <c r="B691" s="94">
        <v>147</v>
      </c>
    </row>
    <row r="692" spans="1:2" x14ac:dyDescent="0.25">
      <c r="A692" s="93" t="s">
        <v>1566</v>
      </c>
      <c r="B692" s="94">
        <v>426</v>
      </c>
    </row>
    <row r="693" spans="1:2" x14ac:dyDescent="0.25">
      <c r="A693" s="93" t="s">
        <v>1283</v>
      </c>
      <c r="B693" s="94">
        <v>266</v>
      </c>
    </row>
    <row r="694" spans="1:2" x14ac:dyDescent="0.25">
      <c r="A694" s="93" t="s">
        <v>3321</v>
      </c>
      <c r="B694" s="94">
        <v>26</v>
      </c>
    </row>
    <row r="695" spans="1:2" x14ac:dyDescent="0.25">
      <c r="A695" s="93" t="s">
        <v>1397</v>
      </c>
      <c r="B695" s="94">
        <v>380</v>
      </c>
    </row>
    <row r="696" spans="1:2" x14ac:dyDescent="0.25">
      <c r="A696" s="93" t="s">
        <v>2301</v>
      </c>
      <c r="B696" s="94">
        <v>101</v>
      </c>
    </row>
    <row r="697" spans="1:2" x14ac:dyDescent="0.25">
      <c r="A697" s="93" t="s">
        <v>1587</v>
      </c>
      <c r="B697" s="94">
        <v>282</v>
      </c>
    </row>
    <row r="698" spans="1:2" x14ac:dyDescent="0.25">
      <c r="A698" s="93" t="s">
        <v>1462</v>
      </c>
      <c r="B698" s="94">
        <v>1395</v>
      </c>
    </row>
    <row r="699" spans="1:2" x14ac:dyDescent="0.25">
      <c r="A699" s="93" t="s">
        <v>2302</v>
      </c>
      <c r="B699" s="94">
        <v>3450</v>
      </c>
    </row>
    <row r="700" spans="1:2" x14ac:dyDescent="0.25">
      <c r="A700" s="93" t="s">
        <v>1728</v>
      </c>
      <c r="B700" s="94">
        <v>900</v>
      </c>
    </row>
    <row r="701" spans="1:2" x14ac:dyDescent="0.25">
      <c r="A701" s="93" t="s">
        <v>3322</v>
      </c>
      <c r="B701" s="94">
        <v>1870</v>
      </c>
    </row>
    <row r="702" spans="1:2" x14ac:dyDescent="0.25">
      <c r="A702" s="93" t="s">
        <v>1464</v>
      </c>
      <c r="B702" s="94">
        <v>1680</v>
      </c>
    </row>
    <row r="703" spans="1:2" x14ac:dyDescent="0.25">
      <c r="A703" s="93" t="s">
        <v>1398</v>
      </c>
      <c r="B703" s="94">
        <v>3850</v>
      </c>
    </row>
    <row r="704" spans="1:2" x14ac:dyDescent="0.25">
      <c r="A704" s="93" t="s">
        <v>1285</v>
      </c>
      <c r="B704" s="94">
        <v>179</v>
      </c>
    </row>
    <row r="705" spans="1:2" x14ac:dyDescent="0.25">
      <c r="A705" s="93" t="s">
        <v>1212</v>
      </c>
      <c r="B705" s="94">
        <v>101</v>
      </c>
    </row>
    <row r="706" spans="1:2" x14ac:dyDescent="0.25">
      <c r="A706" s="93" t="s">
        <v>1732</v>
      </c>
      <c r="B706" s="94">
        <v>21525</v>
      </c>
    </row>
    <row r="707" spans="1:2" x14ac:dyDescent="0.25">
      <c r="A707" s="93" t="s">
        <v>1466</v>
      </c>
      <c r="B707" s="94">
        <v>42000</v>
      </c>
    </row>
    <row r="708" spans="1:2" x14ac:dyDescent="0.25">
      <c r="A708" s="93" t="s">
        <v>2811</v>
      </c>
      <c r="B708" s="94">
        <v>2430</v>
      </c>
    </row>
    <row r="709" spans="1:2" x14ac:dyDescent="0.25">
      <c r="A709" s="93" t="s">
        <v>2812</v>
      </c>
      <c r="B709" s="94">
        <v>48</v>
      </c>
    </row>
    <row r="710" spans="1:2" x14ac:dyDescent="0.25">
      <c r="A710" s="93" t="s">
        <v>1413</v>
      </c>
      <c r="B710" s="94">
        <v>112</v>
      </c>
    </row>
    <row r="711" spans="1:2" x14ac:dyDescent="0.25">
      <c r="A711" s="93" t="s">
        <v>1320</v>
      </c>
      <c r="B711" s="94">
        <v>123</v>
      </c>
    </row>
    <row r="712" spans="1:2" x14ac:dyDescent="0.25">
      <c r="A712" s="93" t="s">
        <v>1318</v>
      </c>
      <c r="B712" s="94">
        <v>13</v>
      </c>
    </row>
    <row r="713" spans="1:2" x14ac:dyDescent="0.25">
      <c r="A713" s="93" t="s">
        <v>1495</v>
      </c>
      <c r="B713" s="94">
        <v>75</v>
      </c>
    </row>
    <row r="714" spans="1:2" x14ac:dyDescent="0.25">
      <c r="A714" s="93" t="s">
        <v>1287</v>
      </c>
      <c r="B714" s="94">
        <v>402</v>
      </c>
    </row>
    <row r="715" spans="1:2" x14ac:dyDescent="0.25">
      <c r="A715" s="93" t="s">
        <v>1579</v>
      </c>
      <c r="B715" s="94">
        <v>140</v>
      </c>
    </row>
    <row r="716" spans="1:2" x14ac:dyDescent="0.25">
      <c r="A716" s="93" t="s">
        <v>1688</v>
      </c>
      <c r="B716" s="94">
        <v>72</v>
      </c>
    </row>
    <row r="717" spans="1:2" x14ac:dyDescent="0.25">
      <c r="A717" s="93" t="s">
        <v>1860</v>
      </c>
      <c r="B717" s="94">
        <v>306</v>
      </c>
    </row>
    <row r="718" spans="1:2" x14ac:dyDescent="0.25">
      <c r="A718" s="93" t="s">
        <v>1638</v>
      </c>
      <c r="B718" s="94">
        <v>148</v>
      </c>
    </row>
    <row r="719" spans="1:2" x14ac:dyDescent="0.25">
      <c r="A719" s="93" t="s">
        <v>1731</v>
      </c>
      <c r="B719" s="94">
        <v>535</v>
      </c>
    </row>
    <row r="720" spans="1:2" x14ac:dyDescent="0.25">
      <c r="A720" s="93" t="s">
        <v>1451</v>
      </c>
      <c r="B720" s="94">
        <v>168</v>
      </c>
    </row>
    <row r="721" spans="1:2" x14ac:dyDescent="0.25">
      <c r="A721" s="93" t="s">
        <v>1628</v>
      </c>
      <c r="B721" s="94">
        <v>1990</v>
      </c>
    </row>
    <row r="722" spans="1:2" x14ac:dyDescent="0.25">
      <c r="A722" s="93" t="s">
        <v>1530</v>
      </c>
      <c r="B722" s="94">
        <v>120</v>
      </c>
    </row>
    <row r="723" spans="1:2" x14ac:dyDescent="0.25">
      <c r="A723" s="93" t="s">
        <v>1590</v>
      </c>
      <c r="B723" s="94">
        <v>276</v>
      </c>
    </row>
    <row r="724" spans="1:2" x14ac:dyDescent="0.25">
      <c r="A724" s="93" t="s">
        <v>1205</v>
      </c>
      <c r="B724" s="94">
        <v>685</v>
      </c>
    </row>
    <row r="725" spans="1:2" x14ac:dyDescent="0.25">
      <c r="A725" s="93" t="s">
        <v>3310</v>
      </c>
      <c r="B725" s="94">
        <v>250</v>
      </c>
    </row>
    <row r="726" spans="1:2" x14ac:dyDescent="0.25">
      <c r="A726" s="93" t="s">
        <v>1276</v>
      </c>
      <c r="B726" s="94">
        <v>304</v>
      </c>
    </row>
    <row r="727" spans="1:2" x14ac:dyDescent="0.25">
      <c r="A727" s="93" t="s">
        <v>1449</v>
      </c>
      <c r="B727" s="94">
        <v>1485</v>
      </c>
    </row>
    <row r="728" spans="1:2" x14ac:dyDescent="0.25">
      <c r="A728" s="93" t="s">
        <v>1380</v>
      </c>
      <c r="B728" s="94">
        <v>450</v>
      </c>
    </row>
    <row r="729" spans="1:2" x14ac:dyDescent="0.25">
      <c r="A729" s="93" t="s">
        <v>3300</v>
      </c>
      <c r="B729" s="94">
        <v>1009</v>
      </c>
    </row>
    <row r="730" spans="1:2" x14ac:dyDescent="0.25">
      <c r="A730" s="93" t="s">
        <v>3281</v>
      </c>
      <c r="B730" s="94">
        <v>969</v>
      </c>
    </row>
    <row r="731" spans="1:2" x14ac:dyDescent="0.25">
      <c r="A731" s="93" t="s">
        <v>3301</v>
      </c>
      <c r="B731" s="94">
        <v>102</v>
      </c>
    </row>
    <row r="732" spans="1:2" x14ac:dyDescent="0.25">
      <c r="A732" s="93" t="s">
        <v>2949</v>
      </c>
      <c r="B732" s="94">
        <v>533</v>
      </c>
    </row>
    <row r="733" spans="1:2" x14ac:dyDescent="0.25">
      <c r="A733" s="93" t="s">
        <v>3302</v>
      </c>
      <c r="B733" s="94">
        <v>518</v>
      </c>
    </row>
    <row r="734" spans="1:2" x14ac:dyDescent="0.25">
      <c r="A734" s="93" t="s">
        <v>2237</v>
      </c>
      <c r="B734" s="94">
        <v>473</v>
      </c>
    </row>
    <row r="735" spans="1:2" x14ac:dyDescent="0.25">
      <c r="A735" s="93" t="s">
        <v>2303</v>
      </c>
      <c r="B735" s="94">
        <v>1116</v>
      </c>
    </row>
    <row r="736" spans="1:2" x14ac:dyDescent="0.25">
      <c r="A736" s="93" t="s">
        <v>3021</v>
      </c>
      <c r="B736" s="94">
        <v>384</v>
      </c>
    </row>
    <row r="737" spans="1:2" x14ac:dyDescent="0.25">
      <c r="A737" s="93" t="s">
        <v>1407</v>
      </c>
      <c r="B737" s="94">
        <v>92</v>
      </c>
    </row>
    <row r="738" spans="1:2" x14ac:dyDescent="0.25">
      <c r="A738" s="93" t="s">
        <v>2823</v>
      </c>
      <c r="B738" s="94">
        <v>106</v>
      </c>
    </row>
    <row r="739" spans="1:2" x14ac:dyDescent="0.25">
      <c r="A739" s="93" t="s">
        <v>3311</v>
      </c>
      <c r="B739" s="94">
        <v>105</v>
      </c>
    </row>
    <row r="740" spans="1:2" x14ac:dyDescent="0.25">
      <c r="A740" s="93" t="s">
        <v>2238</v>
      </c>
      <c r="B740" s="94">
        <v>508</v>
      </c>
    </row>
    <row r="741" spans="1:2" x14ac:dyDescent="0.25">
      <c r="A741" s="93" t="s">
        <v>2813</v>
      </c>
      <c r="B741" s="94">
        <v>513</v>
      </c>
    </row>
    <row r="742" spans="1:2" x14ac:dyDescent="0.25">
      <c r="A742" s="93" t="s">
        <v>1434</v>
      </c>
      <c r="B742" s="94">
        <v>1110</v>
      </c>
    </row>
    <row r="743" spans="1:2" x14ac:dyDescent="0.25">
      <c r="A743" s="93" t="s">
        <v>1354</v>
      </c>
      <c r="B743" s="94">
        <v>640</v>
      </c>
    </row>
    <row r="744" spans="1:2" x14ac:dyDescent="0.25">
      <c r="A744" s="93" t="s">
        <v>1458</v>
      </c>
      <c r="B744" s="94">
        <v>572</v>
      </c>
    </row>
    <row r="745" spans="1:2" x14ac:dyDescent="0.25">
      <c r="A745" s="93" t="s">
        <v>1432</v>
      </c>
      <c r="B745" s="94">
        <v>717</v>
      </c>
    </row>
    <row r="746" spans="1:2" x14ac:dyDescent="0.25">
      <c r="A746" s="93" t="s">
        <v>2814</v>
      </c>
      <c r="B746" s="94">
        <v>182</v>
      </c>
    </row>
    <row r="747" spans="1:2" x14ac:dyDescent="0.25">
      <c r="A747" s="93" t="s">
        <v>1260</v>
      </c>
      <c r="B747" s="94">
        <v>398</v>
      </c>
    </row>
    <row r="748" spans="1:2" x14ac:dyDescent="0.25">
      <c r="A748" s="93" t="s">
        <v>1317</v>
      </c>
      <c r="B748" s="94">
        <v>730</v>
      </c>
    </row>
    <row r="749" spans="1:2" x14ac:dyDescent="0.25">
      <c r="A749" s="93" t="s">
        <v>1385</v>
      </c>
      <c r="B749" s="94">
        <v>348</v>
      </c>
    </row>
    <row r="750" spans="1:2" x14ac:dyDescent="0.25">
      <c r="A750" s="93" t="s">
        <v>1358</v>
      </c>
      <c r="B750" s="94">
        <v>411</v>
      </c>
    </row>
    <row r="751" spans="1:2" x14ac:dyDescent="0.25">
      <c r="A751" s="93" t="s">
        <v>3312</v>
      </c>
      <c r="B751" s="94">
        <v>498</v>
      </c>
    </row>
    <row r="752" spans="1:2" x14ac:dyDescent="0.25">
      <c r="A752" s="93" t="s">
        <v>3282</v>
      </c>
      <c r="B752" s="94">
        <v>173</v>
      </c>
    </row>
    <row r="753" spans="1:2" x14ac:dyDescent="0.25">
      <c r="A753" s="93" t="s">
        <v>3028</v>
      </c>
      <c r="B753" s="94">
        <v>1000</v>
      </c>
    </row>
    <row r="754" spans="1:2" x14ac:dyDescent="0.25">
      <c r="A754" s="93" t="s">
        <v>2520</v>
      </c>
      <c r="B754" s="94">
        <v>499</v>
      </c>
    </row>
    <row r="755" spans="1:2" x14ac:dyDescent="0.25">
      <c r="A755" s="93" t="s">
        <v>3323</v>
      </c>
      <c r="B755" s="94">
        <v>163</v>
      </c>
    </row>
    <row r="756" spans="1:2" x14ac:dyDescent="0.25">
      <c r="A756" s="93" t="s">
        <v>3292</v>
      </c>
      <c r="B756" s="94">
        <v>955</v>
      </c>
    </row>
    <row r="757" spans="1:2" x14ac:dyDescent="0.25">
      <c r="A757" s="93" t="s">
        <v>1218</v>
      </c>
      <c r="B757" s="94">
        <v>473</v>
      </c>
    </row>
    <row r="758" spans="1:2" x14ac:dyDescent="0.25">
      <c r="A758" s="93" t="s">
        <v>1829</v>
      </c>
      <c r="B758" s="94">
        <v>420</v>
      </c>
    </row>
    <row r="759" spans="1:2" x14ac:dyDescent="0.25">
      <c r="A759" s="93" t="s">
        <v>2525</v>
      </c>
      <c r="B759" s="94">
        <v>565</v>
      </c>
    </row>
    <row r="760" spans="1:2" x14ac:dyDescent="0.25">
      <c r="A760" s="93" t="s">
        <v>2304</v>
      </c>
      <c r="B760" s="94">
        <v>544</v>
      </c>
    </row>
    <row r="761" spans="1:2" x14ac:dyDescent="0.25">
      <c r="A761" s="93" t="s">
        <v>1215</v>
      </c>
      <c r="B761" s="94">
        <v>482</v>
      </c>
    </row>
    <row r="762" spans="1:2" x14ac:dyDescent="0.25">
      <c r="A762" s="93" t="s">
        <v>1280</v>
      </c>
      <c r="B762" s="94">
        <v>509</v>
      </c>
    </row>
    <row r="763" spans="1:2" x14ac:dyDescent="0.25">
      <c r="A763" s="93" t="s">
        <v>3029</v>
      </c>
      <c r="B763" s="94">
        <v>990</v>
      </c>
    </row>
    <row r="764" spans="1:2" x14ac:dyDescent="0.25">
      <c r="A764" s="93" t="s">
        <v>2067</v>
      </c>
      <c r="B764" s="94">
        <v>460</v>
      </c>
    </row>
    <row r="765" spans="1:2" x14ac:dyDescent="0.25">
      <c r="A765" s="93" t="s">
        <v>3153</v>
      </c>
      <c r="B765" s="94">
        <v>549</v>
      </c>
    </row>
    <row r="766" spans="1:2" x14ac:dyDescent="0.25">
      <c r="A766" s="93" t="s">
        <v>2526</v>
      </c>
      <c r="B766" s="94">
        <v>113</v>
      </c>
    </row>
    <row r="767" spans="1:2" x14ac:dyDescent="0.25">
      <c r="A767" s="93" t="s">
        <v>3283</v>
      </c>
      <c r="B767" s="94">
        <v>750</v>
      </c>
    </row>
    <row r="768" spans="1:2" x14ac:dyDescent="0.25">
      <c r="A768" s="93" t="s">
        <v>3293</v>
      </c>
      <c r="B768" s="94">
        <v>99</v>
      </c>
    </row>
    <row r="769" spans="1:2" x14ac:dyDescent="0.25">
      <c r="A769" s="93" t="s">
        <v>2700</v>
      </c>
      <c r="B769" s="94">
        <v>77</v>
      </c>
    </row>
    <row r="770" spans="1:2" x14ac:dyDescent="0.25">
      <c r="A770" s="93" t="s">
        <v>2701</v>
      </c>
      <c r="B770" s="94">
        <v>18</v>
      </c>
    </row>
    <row r="771" spans="1:2" x14ac:dyDescent="0.25">
      <c r="A771" s="93" t="s">
        <v>1401</v>
      </c>
      <c r="B771" s="94">
        <v>550</v>
      </c>
    </row>
    <row r="772" spans="1:2" x14ac:dyDescent="0.25">
      <c r="A772" s="93" t="s">
        <v>1592</v>
      </c>
      <c r="B772" s="94">
        <v>290</v>
      </c>
    </row>
    <row r="773" spans="1:2" x14ac:dyDescent="0.25">
      <c r="A773" s="93" t="s">
        <v>1648</v>
      </c>
      <c r="B773" s="94">
        <v>88</v>
      </c>
    </row>
    <row r="774" spans="1:2" x14ac:dyDescent="0.25">
      <c r="A774" s="93" t="s">
        <v>1830</v>
      </c>
      <c r="B774" s="94">
        <v>394</v>
      </c>
    </row>
    <row r="775" spans="1:2" x14ac:dyDescent="0.25">
      <c r="A775" s="93" t="s">
        <v>2815</v>
      </c>
      <c r="B775" s="94">
        <v>496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58"/>
  <sheetViews>
    <sheetView zoomScaleNormal="100" workbookViewId="0">
      <pane xSplit="2" ySplit="1" topLeftCell="C16" activePane="bottomRight" state="frozen"/>
      <selection pane="topRight" activeCell="D1" sqref="D1"/>
      <selection pane="bottomLeft" activeCell="A2" sqref="A2"/>
      <selection pane="bottomRight" activeCell="J35" sqref="J35:J36"/>
    </sheetView>
  </sheetViews>
  <sheetFormatPr defaultRowHeight="15" x14ac:dyDescent="0.25"/>
  <cols>
    <col min="1" max="1" width="9.85546875" bestFit="1" customWidth="1"/>
    <col min="2" max="3" width="9.5703125" style="5" bestFit="1" customWidth="1"/>
    <col min="4" max="4" width="9.5703125" style="92" customWidth="1"/>
    <col min="5" max="5" width="9.85546875" bestFit="1" customWidth="1"/>
    <col min="6" max="6" width="15.42578125" bestFit="1" customWidth="1"/>
    <col min="7" max="7" width="8.140625" bestFit="1" customWidth="1"/>
    <col min="8" max="8" width="9.28515625" bestFit="1" customWidth="1"/>
    <col min="9" max="9" width="5.7109375" customWidth="1"/>
    <col min="10" max="10" width="24.85546875" customWidth="1"/>
    <col min="11" max="17" width="14.28515625" bestFit="1" customWidth="1"/>
    <col min="18" max="18" width="14.7109375" bestFit="1" customWidth="1"/>
    <col min="19" max="19" width="6.7109375" customWidth="1"/>
    <col min="20" max="20" width="9.85546875" bestFit="1" customWidth="1"/>
    <col min="21" max="21" width="6.85546875" style="3" bestFit="1" customWidth="1"/>
    <col min="22" max="22" width="13.7109375" bestFit="1" customWidth="1"/>
    <col min="23" max="23" width="9.85546875" bestFit="1" customWidth="1"/>
    <col min="26" max="26" width="9.42578125" bestFit="1" customWidth="1"/>
  </cols>
  <sheetData>
    <row r="1" spans="1:26" x14ac:dyDescent="0.25">
      <c r="B1" s="5" t="s">
        <v>1757</v>
      </c>
      <c r="C1" s="5" t="s">
        <v>7</v>
      </c>
      <c r="D1" s="92" t="s">
        <v>3162</v>
      </c>
      <c r="F1" t="s">
        <v>1815</v>
      </c>
      <c r="G1" t="s">
        <v>7</v>
      </c>
      <c r="H1" t="s">
        <v>1225</v>
      </c>
      <c r="J1" s="4">
        <v>43829</v>
      </c>
      <c r="K1" s="2">
        <f>IF(J1="", MAX('NAV Daily'!$A$4:$A$9941), J1)</f>
        <v>43829</v>
      </c>
      <c r="L1" s="3">
        <f>VLOOKUP($K$1, $A$1:$B$10000, 2, 0)</f>
        <v>3475.8989999999999</v>
      </c>
      <c r="M1" s="3">
        <f>VLOOKUP($K$1, $A$1:$C$10000, 3, 0)</f>
        <v>6299.5390630000002</v>
      </c>
      <c r="T1" t="s">
        <v>1758</v>
      </c>
      <c r="U1" s="3" t="s">
        <v>8</v>
      </c>
      <c r="V1" t="s">
        <v>1759</v>
      </c>
      <c r="Z1" t="s">
        <v>2057</v>
      </c>
    </row>
    <row r="2" spans="1:26" x14ac:dyDescent="0.25">
      <c r="A2" s="2">
        <v>38414</v>
      </c>
      <c r="B2" s="110">
        <f>IF(ISNA(VLOOKUP($A2, 'NAV Daily'!$A$1:$D$9941, 4, 0)),B1, VLOOKUP($A2, 'NAV Daily'!$A$1:$D$9941, 4, 0))</f>
        <v>1000</v>
      </c>
      <c r="C2" s="110">
        <f>IF(IFERROR(VLOOKUP($A2, JCI!A:E, 5, 0),C1)="null",C1, IFERROR(VLOOKUP( $A2, JCI!A:E, 5, 0),C1))</f>
        <v>1094.595947</v>
      </c>
      <c r="D2" s="6"/>
      <c r="E2" s="2">
        <f>IF($A2&gt;$K$1, $K$1, $A2)</f>
        <v>38414</v>
      </c>
      <c r="F2" s="3">
        <f>IF($A2&gt;$K$1, F1, $B2)</f>
        <v>1000</v>
      </c>
      <c r="G2" s="3">
        <f>IF(ISERROR(IF($A2&gt;$K$1, G1, $C2/$C$2*1000)),G1, IF($A2&gt;$K$1, G1, $C2/$C$2*1000))</f>
        <v>1000</v>
      </c>
      <c r="H2" s="6">
        <f>IF(ISNA(VLOOKUP($A2, 'NAV Daily'!$A$1:$B$9941, 2, 0)/1000000000),H1, VLOOKUP($A2, 'NAV Daily'!$A$1:$B$9941, 2, 0)/1000000000)</f>
        <v>0</v>
      </c>
      <c r="T2" s="2">
        <f>EOMONTH(A2, 0)</f>
        <v>38442</v>
      </c>
      <c r="U2" s="3">
        <f t="shared" ref="U2:U65" si="0">VLOOKUP($T2, $A$1:$B$10000, 2, 0)</f>
        <v>977.75</v>
      </c>
      <c r="W2" s="3">
        <f>INDEX($B$2:$B$10000,MATCH($T2,$A$2:$A$10000,0))</f>
        <v>977.75</v>
      </c>
      <c r="Z2" s="2">
        <v>40543</v>
      </c>
    </row>
    <row r="3" spans="1:26" x14ac:dyDescent="0.25">
      <c r="A3" s="2">
        <v>38415</v>
      </c>
      <c r="B3" s="110">
        <f>IF(ISNA(VLOOKUP($A3, 'NAV Daily'!$A$1:$D$9941, 4, 0)),B2, VLOOKUP($A3, 'NAV Daily'!$A$1:$D$9941, 4, 0))</f>
        <v>1000</v>
      </c>
      <c r="C3" s="110">
        <f>IF(IFERROR(VLOOKUP($A3, JCI!A:E, 5, 0),C2)="null",C2, IFERROR(VLOOKUP( $A3, JCI!A:E, 5, 0),C2))</f>
        <v>1103.008057</v>
      </c>
      <c r="D3" s="6">
        <f>IF(ISNA(VLOOKUP($A3,ICBI!$C$1:$D$10000, 2, 0)),D2, VLOOKUP($A3, ICBI!$C$1:$D$10000, 2, 0))</f>
        <v>0</v>
      </c>
      <c r="E3" s="2">
        <f t="shared" ref="E3:E66" si="1">IF($A3&gt;$K$1, $K$1, $A3)</f>
        <v>38415</v>
      </c>
      <c r="F3" s="3">
        <f t="shared" ref="F3:F66" si="2">IF($A3&gt;$K$1, F2, $B3)</f>
        <v>1000</v>
      </c>
      <c r="G3" s="3">
        <f t="shared" ref="G3:G66" si="3">IF(ISERROR(IF($A3&gt;$K$1, G2, $C3/$C$2*1000)),G2, IF($A3&gt;$K$1, G2, $C3/$C$2*1000))</f>
        <v>1007.6851280356514</v>
      </c>
      <c r="H3" s="6">
        <f>IF(ISNA(VLOOKUP($A3, 'NAV Daily'!$A$1:$B$9941, 2, 0)/1000000000),H2, VLOOKUP($A3, 'NAV Daily'!$A$1:$B$9941, 2, 0)/1000000000)</f>
        <v>0</v>
      </c>
      <c r="K3" s="7">
        <v>1</v>
      </c>
      <c r="L3" s="7">
        <v>3</v>
      </c>
      <c r="M3" s="7">
        <v>6</v>
      </c>
      <c r="N3" s="7">
        <f>MONTH(K1)</f>
        <v>12</v>
      </c>
      <c r="O3" s="7">
        <v>12</v>
      </c>
      <c r="P3" s="7">
        <v>36</v>
      </c>
      <c r="Q3" s="7">
        <v>60</v>
      </c>
      <c r="R3" s="7" t="s">
        <v>9</v>
      </c>
      <c r="T3" s="2">
        <f>EOMONTH(T2, 1)</f>
        <v>38472</v>
      </c>
      <c r="U3" s="3">
        <f t="shared" si="0"/>
        <v>957.41</v>
      </c>
      <c r="V3" s="72">
        <f>IF(T3&gt;EOMONTH($K$1,0),"",IF(((U3/U2-1)*100)=0,"", (U3/U2-1)*100))</f>
        <v>-2.0802863717719333</v>
      </c>
      <c r="W3" s="3">
        <f t="shared" ref="W3:W66" si="4">INDEX($B$2:$B$10000,MATCH($T3,$A$2:$A$10000,0))</f>
        <v>957.41</v>
      </c>
      <c r="Z3" s="2">
        <v>40908</v>
      </c>
    </row>
    <row r="4" spans="1:26" x14ac:dyDescent="0.25">
      <c r="A4" s="2">
        <v>38416</v>
      </c>
      <c r="B4" s="110">
        <f>IF(ISNA(VLOOKUP($A4, 'NAV Daily'!$A$1:$D$9941, 4, 0)),B3, VLOOKUP($A4, 'NAV Daily'!$A$1:$D$9941, 4, 0))</f>
        <v>1000</v>
      </c>
      <c r="C4" s="110">
        <f>IF(IFERROR(VLOOKUP($A4, JCI!A:E, 5, 0),C3)="null",C3, IFERROR(VLOOKUP( $A4, JCI!A:E, 5, 0),C3))</f>
        <v>1103.008057</v>
      </c>
      <c r="D4" s="6">
        <f>IF(ISNA(VLOOKUP($A4,ICBI!$C$1:$D$10000, 2, 0)),D3, VLOOKUP($A4, ICBI!$C$1:$D$10000, 2, 0))</f>
        <v>0</v>
      </c>
      <c r="E4" s="2">
        <f t="shared" si="1"/>
        <v>38416</v>
      </c>
      <c r="F4" s="3">
        <f t="shared" si="2"/>
        <v>1000</v>
      </c>
      <c r="G4" s="3">
        <f t="shared" si="3"/>
        <v>1007.6851280356514</v>
      </c>
      <c r="H4" s="6">
        <f>IF(ISNA(VLOOKUP($A4, 'NAV Daily'!$A$1:$B$9941, 2, 0)/1000000000),H3, VLOOKUP($A4, 'NAV Daily'!$A$1:$B$9941, 2, 0)/1000000000)</f>
        <v>0</v>
      </c>
      <c r="K4" s="2">
        <f>EDATE($K$1, -K$3)</f>
        <v>43799</v>
      </c>
      <c r="L4" s="2">
        <f>EDATE($K$1, -L$3)</f>
        <v>43738</v>
      </c>
      <c r="M4" s="2">
        <f>EDATE($K$1, -M$3)</f>
        <v>43646</v>
      </c>
      <c r="N4" s="2">
        <f>WORKDAY(EOMONTH($K$1, -N$3)+1, -1, Holiday)</f>
        <v>43462</v>
      </c>
      <c r="O4" s="2">
        <f>EDATE($K$1, -O$3)</f>
        <v>43464</v>
      </c>
      <c r="P4" s="2">
        <f>EDATE($K$1, -P$3)</f>
        <v>42734</v>
      </c>
      <c r="Q4" s="2">
        <f>EDATE($K$1, -Q$3)</f>
        <v>42003</v>
      </c>
      <c r="R4" s="2">
        <f>A2</f>
        <v>38414</v>
      </c>
      <c r="T4" s="2">
        <f t="shared" ref="T4:T68" si="5">EOMONTH(T3, 1)</f>
        <v>38503</v>
      </c>
      <c r="U4" s="3">
        <f t="shared" si="0"/>
        <v>994.37</v>
      </c>
      <c r="V4" s="72">
        <f t="shared" ref="V4:V67" si="6">IF(T4&gt;EOMONTH($K$1,0),"",IF(((U4/U3-1)*100)=0,"", (U4/U3-1)*100))</f>
        <v>3.8604150781796687</v>
      </c>
      <c r="W4" s="3">
        <f t="shared" si="4"/>
        <v>994.37</v>
      </c>
      <c r="Y4" s="70"/>
      <c r="Z4" s="2">
        <v>41274</v>
      </c>
    </row>
    <row r="5" spans="1:26" x14ac:dyDescent="0.25">
      <c r="A5" s="2">
        <v>38417</v>
      </c>
      <c r="B5" s="110">
        <f>IF(ISNA(VLOOKUP($A5, 'NAV Daily'!$A$1:$D$9941, 4, 0)),B4, VLOOKUP($A5, 'NAV Daily'!$A$1:$D$9941, 4, 0))</f>
        <v>1000</v>
      </c>
      <c r="C5" s="110">
        <f>IF(IFERROR(VLOOKUP($A5, JCI!A:E, 5, 0),C4)="null",C4, IFERROR(VLOOKUP( $A5, JCI!A:E, 5, 0),C4))</f>
        <v>1103.008057</v>
      </c>
      <c r="D5" s="6">
        <f>IF(ISNA(VLOOKUP($A5,ICBI!$C$1:$D$10000, 2, 0)),D4, VLOOKUP($A5, ICBI!$C$1:$D$10000, 2, 0))</f>
        <v>0</v>
      </c>
      <c r="E5" s="2">
        <f t="shared" si="1"/>
        <v>38417</v>
      </c>
      <c r="F5" s="3">
        <f t="shared" si="2"/>
        <v>1000</v>
      </c>
      <c r="G5" s="3">
        <f t="shared" si="3"/>
        <v>1007.6851280356514</v>
      </c>
      <c r="H5" s="6">
        <f>IF(ISNA(VLOOKUP($A5, 'NAV Daily'!$A$1:$B$9941, 2, 0)/1000000000),H4, VLOOKUP($A5, 'NAV Daily'!$A$1:$B$9941, 2, 0)/1000000000)</f>
        <v>0</v>
      </c>
      <c r="J5" t="s">
        <v>1815</v>
      </c>
      <c r="K5" s="3">
        <f>IF(ISNA(VLOOKUP(K$4, $A$2:$B$10000, 2, 0)),"n/a", VLOOKUP(K$4, $A$2:$B$10000, 2, 0))</f>
        <v>3458.4099000000001</v>
      </c>
      <c r="L5" s="3">
        <f t="shared" ref="L5:R5" si="7">IF(ISNA(VLOOKUP(L$4, $A$2:$B$10000, 2, 0)),"n/a", VLOOKUP(L$4, $A$2:$B$10000, 2, 0))</f>
        <v>3417.6462000000001</v>
      </c>
      <c r="M5" s="3">
        <f t="shared" si="7"/>
        <v>3420.2192</v>
      </c>
      <c r="N5" s="3">
        <f t="shared" si="7"/>
        <v>3049.2109999999998</v>
      </c>
      <c r="O5" s="3">
        <f t="shared" si="7"/>
        <v>3049.2109999999998</v>
      </c>
      <c r="P5" s="3">
        <f t="shared" si="7"/>
        <v>2440.6433000000002</v>
      </c>
      <c r="Q5" s="3">
        <f t="shared" si="7"/>
        <v>2425.0925000000002</v>
      </c>
      <c r="R5" s="3">
        <f t="shared" si="7"/>
        <v>1000</v>
      </c>
      <c r="T5" s="2">
        <f t="shared" si="5"/>
        <v>38533</v>
      </c>
      <c r="U5" s="3">
        <f t="shared" si="0"/>
        <v>1010.06</v>
      </c>
      <c r="V5" s="72">
        <f t="shared" si="6"/>
        <v>1.5778834840149969</v>
      </c>
      <c r="W5" s="3">
        <f t="shared" si="4"/>
        <v>1010.06</v>
      </c>
      <c r="Z5" s="2">
        <v>41639</v>
      </c>
    </row>
    <row r="6" spans="1:26" x14ac:dyDescent="0.25">
      <c r="A6" s="2">
        <v>38418</v>
      </c>
      <c r="B6" s="110">
        <f>IF(ISNA(VLOOKUP($A6, 'NAV Daily'!$A$1:$D$9941, 4, 0)),B5, VLOOKUP($A6, 'NAV Daily'!$A$1:$D$9941, 4, 0))</f>
        <v>1000</v>
      </c>
      <c r="C6" s="110">
        <f>IF(IFERROR(VLOOKUP($A6, JCI!A:E, 5, 0),C5)="null",C5, IFERROR(VLOOKUP( $A6, JCI!A:E, 5, 0),C5))</f>
        <v>1105.2979740000001</v>
      </c>
      <c r="D6" s="6">
        <f>IF(ISNA(VLOOKUP($A6,ICBI!$C$1:$D$10000, 2, 0)),D5, VLOOKUP($A6, ICBI!$C$1:$D$10000, 2, 0))</f>
        <v>0</v>
      </c>
      <c r="E6" s="2">
        <f t="shared" si="1"/>
        <v>38418</v>
      </c>
      <c r="F6" s="3">
        <f t="shared" si="2"/>
        <v>1000</v>
      </c>
      <c r="G6" s="3">
        <f t="shared" si="3"/>
        <v>1009.7771483891673</v>
      </c>
      <c r="H6" s="6">
        <f>IF(ISNA(VLOOKUP($A6, 'NAV Daily'!$A$1:$B$9941, 2, 0)/1000000000),H5, VLOOKUP($A6, 'NAV Daily'!$A$1:$B$9941, 2, 0)/1000000000)</f>
        <v>0</v>
      </c>
      <c r="J6" t="s">
        <v>7</v>
      </c>
      <c r="K6" s="3">
        <f>IF(ISNA(VLOOKUP(K$4, $A$2:$C$10000, 3, 0)),"n/a", VLOOKUP(K$4, $A$2:$C$10000, 3, 0))</f>
        <v>6011.830078</v>
      </c>
      <c r="L6" s="3">
        <f t="shared" ref="L6:R6" si="8">IF(ISNA(VLOOKUP(L$4, $A$2:$C$10000, 3, 0)),"n/a", VLOOKUP(L$4, $A$2:$C$10000, 3, 0))</f>
        <v>6169.1020509999998</v>
      </c>
      <c r="M6" s="3">
        <f t="shared" si="8"/>
        <v>6358.6289059999999</v>
      </c>
      <c r="N6" s="3">
        <f t="shared" si="8"/>
        <v>6194.498047</v>
      </c>
      <c r="O6" s="3">
        <f t="shared" si="8"/>
        <v>6194.498047</v>
      </c>
      <c r="P6" s="3">
        <f t="shared" si="8"/>
        <v>5296.7109380000002</v>
      </c>
      <c r="Q6" s="3">
        <f t="shared" si="8"/>
        <v>5226.9467770000001</v>
      </c>
      <c r="R6" s="3">
        <f t="shared" si="8"/>
        <v>1094.595947</v>
      </c>
      <c r="T6" s="2">
        <f t="shared" si="5"/>
        <v>38564</v>
      </c>
      <c r="U6" s="3">
        <f t="shared" si="0"/>
        <v>1030.45</v>
      </c>
      <c r="V6" s="72">
        <f t="shared" si="6"/>
        <v>2.0186919588935481</v>
      </c>
      <c r="W6" s="3">
        <f t="shared" si="4"/>
        <v>1030.45</v>
      </c>
      <c r="Z6" s="2">
        <v>42004</v>
      </c>
    </row>
    <row r="7" spans="1:26" x14ac:dyDescent="0.25">
      <c r="A7" s="2">
        <v>38419</v>
      </c>
      <c r="B7" s="110">
        <f>IF(ISNA(VLOOKUP($A7, 'NAV Daily'!$A$1:$D$9941, 4, 0)),B6, VLOOKUP($A7, 'NAV Daily'!$A$1:$D$9941, 4, 0))</f>
        <v>1000</v>
      </c>
      <c r="C7" s="110">
        <f>IF(IFERROR(VLOOKUP($A7, JCI!A:E, 5, 0),C6)="null",C6, IFERROR(VLOOKUP( $A7, JCI!A:E, 5, 0),C6))</f>
        <v>1114.2070309999999</v>
      </c>
      <c r="D7" s="6">
        <f>IF(ISNA(VLOOKUP($A7,ICBI!$C$1:$D$10000, 2, 0)),D6, VLOOKUP($A7, ICBI!$C$1:$D$10000, 2, 0))</f>
        <v>0</v>
      </c>
      <c r="E7" s="2">
        <f t="shared" si="1"/>
        <v>38419</v>
      </c>
      <c r="F7" s="3">
        <f t="shared" si="2"/>
        <v>1000</v>
      </c>
      <c r="G7" s="3">
        <f t="shared" si="3"/>
        <v>1017.91627682685</v>
      </c>
      <c r="H7" s="6">
        <f>IF(ISNA(VLOOKUP($A7, 'NAV Daily'!$A$1:$B$9941, 2, 0)/1000000000),H6, VLOOKUP($A7, 'NAV Daily'!$A$1:$B$9941, 2, 0)/1000000000)</f>
        <v>0</v>
      </c>
      <c r="T7" s="2">
        <f t="shared" si="5"/>
        <v>38595</v>
      </c>
      <c r="U7" s="3">
        <f t="shared" si="0"/>
        <v>971.92</v>
      </c>
      <c r="V7" s="72">
        <f t="shared" si="6"/>
        <v>-5.6800426997913656</v>
      </c>
      <c r="W7" s="3">
        <f t="shared" si="4"/>
        <v>971.92</v>
      </c>
      <c r="Z7" s="2">
        <v>42369</v>
      </c>
    </row>
    <row r="8" spans="1:26" x14ac:dyDescent="0.25">
      <c r="A8" s="2">
        <v>38420</v>
      </c>
      <c r="B8" s="110">
        <f>IF(ISNA(VLOOKUP($A8, 'NAV Daily'!$A$1:$D$9941, 4, 0)),B7, VLOOKUP($A8, 'NAV Daily'!$A$1:$D$9941, 4, 0))</f>
        <v>1000</v>
      </c>
      <c r="C8" s="110">
        <f>IF(IFERROR(VLOOKUP($A8, JCI!A:E, 5, 0),C7)="null",C7, IFERROR(VLOOKUP( $A8, JCI!A:E, 5, 0),C7))</f>
        <v>1116.8079829999999</v>
      </c>
      <c r="D8" s="6">
        <f>IF(ISNA(VLOOKUP($A8,ICBI!$C$1:$D$10000, 2, 0)),D7, VLOOKUP($A8, ICBI!$C$1:$D$10000, 2, 0))</f>
        <v>0</v>
      </c>
      <c r="E8" s="2">
        <f t="shared" si="1"/>
        <v>38420</v>
      </c>
      <c r="F8" s="3">
        <f t="shared" si="2"/>
        <v>1000</v>
      </c>
      <c r="G8" s="3">
        <f t="shared" si="3"/>
        <v>1020.2924522613821</v>
      </c>
      <c r="H8" s="6">
        <f>IF(ISNA(VLOOKUP($A8, 'NAV Daily'!$A$1:$B$9941, 2, 0)/1000000000),H7, VLOOKUP($A8, 'NAV Daily'!$A$1:$B$9941, 2, 0)/1000000000)</f>
        <v>0</v>
      </c>
      <c r="K8" s="5" t="s">
        <v>10</v>
      </c>
      <c r="L8" s="5" t="s">
        <v>11</v>
      </c>
      <c r="M8" s="5" t="s">
        <v>12</v>
      </c>
      <c r="N8" s="5" t="s">
        <v>13</v>
      </c>
      <c r="O8" s="5" t="s">
        <v>14</v>
      </c>
      <c r="P8" s="5" t="s">
        <v>15</v>
      </c>
      <c r="Q8" s="5" t="s">
        <v>16</v>
      </c>
      <c r="R8" s="5" t="s">
        <v>17</v>
      </c>
      <c r="T8" s="2">
        <f t="shared" si="5"/>
        <v>38625</v>
      </c>
      <c r="U8" s="3">
        <f t="shared" si="0"/>
        <v>975.3</v>
      </c>
      <c r="V8" s="72">
        <f t="shared" si="6"/>
        <v>0.34776524816857446</v>
      </c>
      <c r="W8" s="3">
        <f t="shared" si="4"/>
        <v>975.3</v>
      </c>
      <c r="Z8" s="2">
        <v>42735</v>
      </c>
    </row>
    <row r="9" spans="1:26" x14ac:dyDescent="0.25">
      <c r="A9" s="2">
        <v>38421</v>
      </c>
      <c r="B9" s="110">
        <f>IF(ISNA(VLOOKUP($A9, 'NAV Daily'!$A$1:$D$9941, 4, 0)),B8, VLOOKUP($A9, 'NAV Daily'!$A$1:$D$9941, 4, 0))</f>
        <v>1000</v>
      </c>
      <c r="C9" s="110">
        <f>IF(IFERROR(VLOOKUP($A9, JCI!A:E, 5, 0),C8)="null",C8, IFERROR(VLOOKUP( $A9, JCI!A:E, 5, 0),C8))</f>
        <v>1108.0469969999999</v>
      </c>
      <c r="D9" s="6">
        <f>IF(ISNA(VLOOKUP($A9,ICBI!$C$1:$D$10000, 2, 0)),D8, VLOOKUP($A9, ICBI!$C$1:$D$10000, 2, 0))</f>
        <v>0</v>
      </c>
      <c r="E9" s="2">
        <f t="shared" si="1"/>
        <v>38421</v>
      </c>
      <c r="F9" s="3">
        <f t="shared" si="2"/>
        <v>1000</v>
      </c>
      <c r="G9" s="3">
        <f t="shared" si="3"/>
        <v>1012.2885983973042</v>
      </c>
      <c r="H9" s="6">
        <f>IF(ISNA(VLOOKUP($A9, 'NAV Daily'!$A$1:$B$9941, 2, 0)/1000000000),H8, VLOOKUP($A9, 'NAV Daily'!$A$1:$B$9941, 2, 0)/1000000000)</f>
        <v>0</v>
      </c>
      <c r="J9" t="s">
        <v>1815</v>
      </c>
      <c r="K9" s="104">
        <f t="shared" ref="K9:R9" si="9">IF(ISERROR($L$1/K$5-1),"0",$L$1/K$5-1)*100</f>
        <v>0.50569771963697718</v>
      </c>
      <c r="L9" s="104">
        <f t="shared" si="9"/>
        <v>1.7044713405383938</v>
      </c>
      <c r="M9" s="104">
        <f t="shared" si="9"/>
        <v>1.6279599857225602</v>
      </c>
      <c r="N9" s="104">
        <f t="shared" si="9"/>
        <v>13.99339042132539</v>
      </c>
      <c r="O9" s="104">
        <f t="shared" si="9"/>
        <v>13.99339042132539</v>
      </c>
      <c r="P9" s="104">
        <f t="shared" si="9"/>
        <v>42.417329070577402</v>
      </c>
      <c r="Q9" s="104">
        <f t="shared" si="9"/>
        <v>43.330573988414869</v>
      </c>
      <c r="R9" s="104">
        <f t="shared" si="9"/>
        <v>247.5899</v>
      </c>
      <c r="T9" s="2">
        <f t="shared" si="5"/>
        <v>38656</v>
      </c>
      <c r="U9" s="3">
        <f t="shared" si="0"/>
        <v>979.77009999999996</v>
      </c>
      <c r="V9" s="72">
        <f t="shared" si="6"/>
        <v>0.4583307700194883</v>
      </c>
      <c r="W9" s="3">
        <f t="shared" si="4"/>
        <v>979.77009999999996</v>
      </c>
      <c r="Z9" s="2">
        <v>43100</v>
      </c>
    </row>
    <row r="10" spans="1:26" x14ac:dyDescent="0.25">
      <c r="A10" s="2">
        <v>38422</v>
      </c>
      <c r="B10" s="110">
        <f>IF(ISNA(VLOOKUP($A10, 'NAV Daily'!$A$1:$D$9941, 4, 0)),B9, VLOOKUP($A10, 'NAV Daily'!$A$1:$D$9941, 4, 0))</f>
        <v>1000</v>
      </c>
      <c r="C10" s="110">
        <f>IF(IFERROR(VLOOKUP($A10, JCI!A:E, 5, 0),C9)="null",C9, IFERROR(VLOOKUP( $A10, JCI!A:E, 5, 0),C9))</f>
        <v>1108.0469969999999</v>
      </c>
      <c r="D10" s="6">
        <f>IF(ISNA(VLOOKUP($A10,ICBI!$C$1:$D$10000, 2, 0)),D9, VLOOKUP($A10, ICBI!$C$1:$D$10000, 2, 0))</f>
        <v>0</v>
      </c>
      <c r="E10" s="2">
        <f t="shared" si="1"/>
        <v>38422</v>
      </c>
      <c r="F10" s="3">
        <f t="shared" si="2"/>
        <v>1000</v>
      </c>
      <c r="G10" s="3">
        <f t="shared" si="3"/>
        <v>1012.2885983973042</v>
      </c>
      <c r="H10" s="6">
        <f>IF(ISNA(VLOOKUP($A10, 'NAV Daily'!$A$1:$B$9941, 2, 0)/1000000000),H9, VLOOKUP($A10, 'NAV Daily'!$A$1:$B$9941, 2, 0)/1000000000)</f>
        <v>0</v>
      </c>
      <c r="J10" t="s">
        <v>7</v>
      </c>
      <c r="K10" s="104">
        <f>IF(ISERROR($M$1/K$6-1),0,$M$1/K$6-1)*100</f>
        <v>4.7857138553010214</v>
      </c>
      <c r="L10" s="104">
        <f t="shared" ref="L10:R10" si="10">IF(ISERROR($M$1/L$6-1),0,$M$1/L$6-1)*100</f>
        <v>2.1143597710278961</v>
      </c>
      <c r="M10" s="104">
        <f t="shared" si="10"/>
        <v>-0.92928591797899474</v>
      </c>
      <c r="N10" s="104">
        <f t="shared" si="10"/>
        <v>1.6957147327033573</v>
      </c>
      <c r="O10" s="104">
        <f t="shared" si="10"/>
        <v>1.6957147327033573</v>
      </c>
      <c r="P10" s="104">
        <f t="shared" si="10"/>
        <v>18.933034797225702</v>
      </c>
      <c r="Q10" s="104">
        <f t="shared" si="10"/>
        <v>20.520436341913808</v>
      </c>
      <c r="R10" s="104">
        <f t="shared" si="10"/>
        <v>475.51273419798258</v>
      </c>
      <c r="T10" s="2">
        <f t="shared" si="5"/>
        <v>38686</v>
      </c>
      <c r="U10" s="3">
        <f t="shared" si="0"/>
        <v>985.66219999999998</v>
      </c>
      <c r="V10" s="72">
        <f t="shared" si="6"/>
        <v>0.60137577172441059</v>
      </c>
      <c r="W10" s="3">
        <f t="shared" si="4"/>
        <v>985.66219999999998</v>
      </c>
      <c r="Z10" s="2">
        <v>43465</v>
      </c>
    </row>
    <row r="11" spans="1:26" x14ac:dyDescent="0.25">
      <c r="A11" s="2">
        <v>38423</v>
      </c>
      <c r="B11" s="110">
        <f>IF(ISNA(VLOOKUP($A11, 'NAV Daily'!$A$1:$D$9941, 4, 0)),B10, VLOOKUP($A11, 'NAV Daily'!$A$1:$D$9941, 4, 0))</f>
        <v>1000</v>
      </c>
      <c r="C11" s="110">
        <f>IF(IFERROR(VLOOKUP($A11, JCI!A:E, 5, 0),C10)="null",C10, IFERROR(VLOOKUP( $A11, JCI!A:E, 5, 0),C10))</f>
        <v>1108.0469969999999</v>
      </c>
      <c r="D11" s="6">
        <f>IF(ISNA(VLOOKUP($A11,ICBI!$C$1:$D$10000, 2, 0)),D10, VLOOKUP($A11, ICBI!$C$1:$D$10000, 2, 0))</f>
        <v>0</v>
      </c>
      <c r="E11" s="2">
        <f t="shared" si="1"/>
        <v>38423</v>
      </c>
      <c r="F11" s="3">
        <f t="shared" si="2"/>
        <v>1000</v>
      </c>
      <c r="G11" s="3">
        <f t="shared" si="3"/>
        <v>1012.2885983973042</v>
      </c>
      <c r="H11" s="6">
        <f>IF(ISNA(VLOOKUP($A11, 'NAV Daily'!$A$1:$B$9941, 2, 0)/1000000000),H10, VLOOKUP($A11, 'NAV Daily'!$A$1:$B$9941, 2, 0)/1000000000)</f>
        <v>0</v>
      </c>
      <c r="J11" t="s">
        <v>18</v>
      </c>
      <c r="K11" s="104">
        <f>IF(ISERROR(K9-K10), "n/a", K9-K10)</f>
        <v>-4.2800161356640443</v>
      </c>
      <c r="L11" s="104">
        <f t="shared" ref="L11:R11" si="11">IF(ISERROR(L9-L10), "n/a", L9-L10)</f>
        <v>-0.4098884304895023</v>
      </c>
      <c r="M11" s="104">
        <f t="shared" si="11"/>
        <v>2.5572459037015549</v>
      </c>
      <c r="N11" s="104">
        <f t="shared" si="11"/>
        <v>12.297675688622032</v>
      </c>
      <c r="O11" s="104">
        <f t="shared" si="11"/>
        <v>12.297675688622032</v>
      </c>
      <c r="P11" s="104">
        <f t="shared" si="11"/>
        <v>23.484294273351701</v>
      </c>
      <c r="Q11" s="104">
        <f t="shared" si="11"/>
        <v>22.810137646501062</v>
      </c>
      <c r="R11" s="104">
        <f t="shared" si="11"/>
        <v>-227.92283419798258</v>
      </c>
      <c r="T11" s="2">
        <f t="shared" si="5"/>
        <v>38717</v>
      </c>
      <c r="U11" s="3">
        <f t="shared" si="0"/>
        <v>1005.2482</v>
      </c>
      <c r="V11" s="72">
        <f t="shared" si="6"/>
        <v>1.9870905062606692</v>
      </c>
      <c r="W11" s="3">
        <f t="shared" si="4"/>
        <v>1005.2482</v>
      </c>
      <c r="Z11" s="2">
        <v>43830</v>
      </c>
    </row>
    <row r="12" spans="1:26" x14ac:dyDescent="0.25">
      <c r="A12" s="2">
        <v>38424</v>
      </c>
      <c r="B12" s="110">
        <f>IF(ISNA(VLOOKUP($A12, 'NAV Daily'!$A$1:$D$9941, 4, 0)),B11, VLOOKUP($A12, 'NAV Daily'!$A$1:$D$9941, 4, 0))</f>
        <v>1000</v>
      </c>
      <c r="C12" s="110">
        <f>IF(IFERROR(VLOOKUP($A12, JCI!A:E, 5, 0),C11)="null",C11, IFERROR(VLOOKUP( $A12, JCI!A:E, 5, 0),C11))</f>
        <v>1108.0469969999999</v>
      </c>
      <c r="D12" s="6">
        <f>IF(ISNA(VLOOKUP($A12,ICBI!$C$1:$D$10000, 2, 0)),D11, VLOOKUP($A12, ICBI!$C$1:$D$10000, 2, 0))</f>
        <v>0</v>
      </c>
      <c r="E12" s="2">
        <f t="shared" si="1"/>
        <v>38424</v>
      </c>
      <c r="F12" s="3">
        <f t="shared" si="2"/>
        <v>1000</v>
      </c>
      <c r="G12" s="3">
        <f t="shared" si="3"/>
        <v>1012.2885983973042</v>
      </c>
      <c r="H12" s="6">
        <f>IF(ISNA(VLOOKUP($A12, 'NAV Daily'!$A$1:$B$9941, 2, 0)/1000000000),H11, VLOOKUP($A12, 'NAV Daily'!$A$1:$B$9941, 2, 0)/1000000000)</f>
        <v>0</v>
      </c>
      <c r="T12" s="2">
        <f t="shared" si="5"/>
        <v>38748</v>
      </c>
      <c r="U12" s="3">
        <f t="shared" si="0"/>
        <v>1007.7787</v>
      </c>
      <c r="V12" s="72">
        <f t="shared" si="6"/>
        <v>0.25172887651030429</v>
      </c>
      <c r="W12" s="3">
        <f t="shared" si="4"/>
        <v>1007.7787</v>
      </c>
      <c r="Z12" s="2">
        <v>44196</v>
      </c>
    </row>
    <row r="13" spans="1:26" x14ac:dyDescent="0.25">
      <c r="A13" s="2">
        <v>38425</v>
      </c>
      <c r="B13" s="110">
        <f>IF(ISNA(VLOOKUP($A13, 'NAV Daily'!$A$1:$D$9941, 4, 0)),B12, VLOOKUP($A13, 'NAV Daily'!$A$1:$D$9941, 4, 0))</f>
        <v>1000</v>
      </c>
      <c r="C13" s="110">
        <f>IF(IFERROR(VLOOKUP($A13, JCI!A:E, 5, 0),C12)="null",C12, IFERROR(VLOOKUP( $A13, JCI!A:E, 5, 0),C12))</f>
        <v>1123.4820560000001</v>
      </c>
      <c r="D13" s="6">
        <f>IF(ISNA(VLOOKUP($A13,ICBI!$C$1:$D$10000, 2, 0)),D12, VLOOKUP($A13, ICBI!$C$1:$D$10000, 2, 0))</f>
        <v>0</v>
      </c>
      <c r="E13" s="2">
        <f t="shared" si="1"/>
        <v>38425</v>
      </c>
      <c r="F13" s="3">
        <f t="shared" si="2"/>
        <v>1000</v>
      </c>
      <c r="G13" s="3">
        <f t="shared" si="3"/>
        <v>1026.3897459872469</v>
      </c>
      <c r="H13" s="6">
        <f>IF(ISNA(VLOOKUP($A13, 'NAV Daily'!$A$1:$B$9941, 2, 0)/1000000000),H12, VLOOKUP($A13, 'NAV Daily'!$A$1:$B$9941, 2, 0)/1000000000)</f>
        <v>0</v>
      </c>
      <c r="K13" s="2">
        <f ca="1">EOMONTH(TODAY(), -MONTH(TODAY()))</f>
        <v>43830</v>
      </c>
      <c r="L13" s="2">
        <f ca="1">EDATE(K13, -12)</f>
        <v>43465</v>
      </c>
      <c r="M13" s="2">
        <f ca="1">EDATE(L13, -12)</f>
        <v>43100</v>
      </c>
      <c r="N13" s="2">
        <f ca="1">EDATE(M13, -12)</f>
        <v>42735</v>
      </c>
      <c r="T13" s="2">
        <f t="shared" si="5"/>
        <v>38776</v>
      </c>
      <c r="U13" s="3">
        <f t="shared" si="0"/>
        <v>1024.4636</v>
      </c>
      <c r="V13" s="72">
        <f t="shared" si="6"/>
        <v>1.6556114948649059</v>
      </c>
      <c r="W13" s="3">
        <f t="shared" si="4"/>
        <v>1024.4636</v>
      </c>
      <c r="Z13" s="2">
        <v>44561</v>
      </c>
    </row>
    <row r="14" spans="1:26" x14ac:dyDescent="0.25">
      <c r="A14" s="2">
        <v>38426</v>
      </c>
      <c r="B14" s="110">
        <f>IF(ISNA(VLOOKUP($A14, 'NAV Daily'!$A$1:$D$9941, 4, 0)),B13, VLOOKUP($A14, 'NAV Daily'!$A$1:$D$9941, 4, 0))</f>
        <v>1000</v>
      </c>
      <c r="C14" s="110">
        <f>IF(IFERROR(VLOOKUP($A14, JCI!A:E, 5, 0),C13)="null",C13, IFERROR(VLOOKUP( $A14, JCI!A:E, 5, 0),C13))</f>
        <v>1119.0009769999999</v>
      </c>
      <c r="D14" s="6">
        <f>IF(ISNA(VLOOKUP($A14,ICBI!$C$1:$D$10000, 2, 0)),D13, VLOOKUP($A14, ICBI!$C$1:$D$10000, 2, 0))</f>
        <v>0</v>
      </c>
      <c r="E14" s="2">
        <f t="shared" si="1"/>
        <v>38426</v>
      </c>
      <c r="F14" s="3">
        <f t="shared" si="2"/>
        <v>1000</v>
      </c>
      <c r="G14" s="3">
        <f t="shared" si="3"/>
        <v>1022.2959257860286</v>
      </c>
      <c r="H14" s="6">
        <f>IF(ISNA(VLOOKUP($A14, 'NAV Daily'!$A$1:$B$9941, 2, 0)/1000000000),H13, VLOOKUP($A14, 'NAV Daily'!$A$1:$B$9941, 2, 0)/1000000000)</f>
        <v>0</v>
      </c>
      <c r="K14">
        <f ca="1">YEAR(TODAY())-1</f>
        <v>2019</v>
      </c>
      <c r="L14">
        <f ca="1">K14-1</f>
        <v>2018</v>
      </c>
      <c r="M14">
        <f ca="1">L14-1</f>
        <v>2017</v>
      </c>
      <c r="N14">
        <f ca="1">M14-1</f>
        <v>2016</v>
      </c>
      <c r="T14" s="2">
        <f t="shared" si="5"/>
        <v>38807</v>
      </c>
      <c r="U14" s="3">
        <f t="shared" si="0"/>
        <v>1041.7112999999999</v>
      </c>
      <c r="V14" s="72">
        <f t="shared" si="6"/>
        <v>1.6835834870072341</v>
      </c>
      <c r="W14" s="3">
        <f t="shared" si="4"/>
        <v>1041.7112999999999</v>
      </c>
      <c r="Z14" s="2">
        <v>44926</v>
      </c>
    </row>
    <row r="15" spans="1:26" x14ac:dyDescent="0.25">
      <c r="A15" s="2">
        <v>38427</v>
      </c>
      <c r="B15" s="110">
        <f>IF(ISNA(VLOOKUP($A15, 'NAV Daily'!$A$1:$D$9941, 4, 0)),B14, VLOOKUP($A15, 'NAV Daily'!$A$1:$D$9941, 4, 0))</f>
        <v>1000</v>
      </c>
      <c r="C15" s="110">
        <f>IF(IFERROR(VLOOKUP($A15, JCI!A:E, 5, 0),C14)="null",C14, IFERROR(VLOOKUP( $A15, JCI!A:E, 5, 0),C14))</f>
        <v>1138.234009</v>
      </c>
      <c r="D15" s="6">
        <f>IF(ISNA(VLOOKUP($A15,ICBI!$C$1:$D$10000, 2, 0)),D14, VLOOKUP($A15, ICBI!$C$1:$D$10000, 2, 0))</f>
        <v>0</v>
      </c>
      <c r="E15" s="2">
        <f t="shared" si="1"/>
        <v>38427</v>
      </c>
      <c r="F15" s="3">
        <f t="shared" si="2"/>
        <v>1000</v>
      </c>
      <c r="G15" s="3">
        <f t="shared" si="3"/>
        <v>1039.8668222001008</v>
      </c>
      <c r="H15" s="6">
        <f>IF(ISNA(VLOOKUP($A15, 'NAV Daily'!$A$1:$B$9941, 2, 0)/1000000000),H14, VLOOKUP($A15, 'NAV Daily'!$A$1:$B$9941, 2, 0)/1000000000)</f>
        <v>0</v>
      </c>
      <c r="K15" s="2">
        <f ca="1">WORKDAY(EOMONTH(K13,0)+1, -1, Holiday)</f>
        <v>43829</v>
      </c>
      <c r="L15" s="2">
        <f ca="1">WORKDAY(EOMONTH(L13,0)+1, -1, Holiday)</f>
        <v>43462</v>
      </c>
      <c r="M15" s="2">
        <f ca="1">WORKDAY(EOMONTH(M13,0)+1, -1, Holiday)</f>
        <v>43098</v>
      </c>
      <c r="N15" s="2">
        <f ca="1">WORKDAY(EOMONTH(N13,0)+1, -1, Holiday)</f>
        <v>42734</v>
      </c>
      <c r="T15" s="2">
        <f t="shared" si="5"/>
        <v>38837</v>
      </c>
      <c r="U15" s="3">
        <f t="shared" si="0"/>
        <v>1081.5587</v>
      </c>
      <c r="V15" s="72">
        <f t="shared" si="6"/>
        <v>3.8251864984089279</v>
      </c>
      <c r="W15" s="3">
        <f t="shared" si="4"/>
        <v>1081.5587</v>
      </c>
      <c r="Z15" s="2">
        <v>45291</v>
      </c>
    </row>
    <row r="16" spans="1:26" x14ac:dyDescent="0.25">
      <c r="A16" s="2">
        <v>38428</v>
      </c>
      <c r="B16" s="110">
        <f>IF(ISNA(VLOOKUP($A16, 'NAV Daily'!$A$1:$D$9941, 4, 0)),B15, VLOOKUP($A16, 'NAV Daily'!$A$1:$D$9941, 4, 0))</f>
        <v>1000</v>
      </c>
      <c r="C16" s="110">
        <f>IF(IFERROR(VLOOKUP($A16, JCI!A:E, 5, 0),C15)="null",C15, IFERROR(VLOOKUP( $A16, JCI!A:E, 5, 0),C15))</f>
        <v>1134.590942</v>
      </c>
      <c r="D16" s="6">
        <f>IF(ISNA(VLOOKUP($A16,ICBI!$C$1:$D$10000, 2, 0)),D15, VLOOKUP($A16, ICBI!$C$1:$D$10000, 2, 0))</f>
        <v>0</v>
      </c>
      <c r="E16" s="2">
        <f t="shared" si="1"/>
        <v>38428</v>
      </c>
      <c r="F16" s="3">
        <f t="shared" si="2"/>
        <v>1000</v>
      </c>
      <c r="G16" s="3">
        <f t="shared" si="3"/>
        <v>1036.5385922628489</v>
      </c>
      <c r="H16" s="6">
        <f>IF(ISNA(VLOOKUP($A16, 'NAV Daily'!$A$1:$B$9941, 2, 0)/1000000000),H15, VLOOKUP($A16, 'NAV Daily'!$A$1:$B$9941, 2, 0)/1000000000)</f>
        <v>0</v>
      </c>
      <c r="K16" s="3">
        <f ca="1">IF(ISNA(VLOOKUP(K$15, $A$2:$B$10000, 2, 0)),"n/a", VLOOKUP(K$15, $A$2:$B$10000, 2, 0))</f>
        <v>3475.8989999999999</v>
      </c>
      <c r="L16" s="3">
        <f t="shared" ref="L16:N16" ca="1" si="12">IF(ISNA(VLOOKUP(L$15, $A$2:$B$10000, 2, 0)),"n/a", VLOOKUP(L$15, $A$2:$B$10000, 2, 0))</f>
        <v>3049.2109999999998</v>
      </c>
      <c r="M16" s="3">
        <f t="shared" ca="1" si="12"/>
        <v>2798.6370000000002</v>
      </c>
      <c r="N16" s="3">
        <f t="shared" ca="1" si="12"/>
        <v>2440.6433000000002</v>
      </c>
      <c r="T16" s="2">
        <f t="shared" si="5"/>
        <v>38868</v>
      </c>
      <c r="U16" s="3">
        <f t="shared" si="0"/>
        <v>1076.7926</v>
      </c>
      <c r="V16" s="72">
        <f t="shared" si="6"/>
        <v>-0.44066956328862039</v>
      </c>
      <c r="W16" s="3">
        <f t="shared" si="4"/>
        <v>1076.7926</v>
      </c>
      <c r="Z16" s="2">
        <v>45657</v>
      </c>
    </row>
    <row r="17" spans="1:26" x14ac:dyDescent="0.25">
      <c r="A17" s="2">
        <v>38429</v>
      </c>
      <c r="B17" s="110">
        <f>IF(ISNA(VLOOKUP($A17, 'NAV Daily'!$A$1:$D$9941, 4, 0)),B16, VLOOKUP($A17, 'NAV Daily'!$A$1:$D$9941, 4, 0))</f>
        <v>1000</v>
      </c>
      <c r="C17" s="110">
        <f>IF(IFERROR(VLOOKUP($A17, JCI!A:E, 5, 0),C16)="null",C16, IFERROR(VLOOKUP( $A17, JCI!A:E, 5, 0),C16))</f>
        <v>1147.8740230000001</v>
      </c>
      <c r="D17" s="6">
        <f>IF(ISNA(VLOOKUP($A17,ICBI!$C$1:$D$10000, 2, 0)),D16, VLOOKUP($A17, ICBI!$C$1:$D$10000, 2, 0))</f>
        <v>0</v>
      </c>
      <c r="E17" s="2">
        <f t="shared" si="1"/>
        <v>38429</v>
      </c>
      <c r="F17" s="3">
        <f t="shared" si="2"/>
        <v>1000</v>
      </c>
      <c r="G17" s="3">
        <f t="shared" si="3"/>
        <v>1048.6737376892554</v>
      </c>
      <c r="H17" s="6">
        <f>IF(ISNA(VLOOKUP($A17, 'NAV Daily'!$A$1:$B$9941, 2, 0)/1000000000),H16, VLOOKUP($A17, 'NAV Daily'!$A$1:$B$9941, 2, 0)/1000000000)</f>
        <v>0</v>
      </c>
      <c r="K17" s="3">
        <f ca="1">IF(ISNA(VLOOKUP(K$15, $A$2:$C$10000, 3, 0)),"n/a", VLOOKUP(K$15, $A$2:$C$10000, 3, 0))</f>
        <v>6299.5390630000002</v>
      </c>
      <c r="L17" s="3">
        <f t="shared" ref="L17:N17" ca="1" si="13">IF(ISNA(VLOOKUP(L$15, $A$2:$C$10000, 3, 0)),"n/a", VLOOKUP(L$15, $A$2:$C$10000, 3, 0))</f>
        <v>6194.498047</v>
      </c>
      <c r="M17" s="3">
        <f t="shared" ca="1" si="13"/>
        <v>6355.6538090000004</v>
      </c>
      <c r="N17" s="3">
        <f t="shared" ca="1" si="13"/>
        <v>5296.7109380000002</v>
      </c>
      <c r="T17" s="2">
        <f t="shared" si="5"/>
        <v>38898</v>
      </c>
      <c r="U17" s="3">
        <f t="shared" si="0"/>
        <v>1074.3030000000001</v>
      </c>
      <c r="V17" s="72">
        <f t="shared" si="6"/>
        <v>-0.23120515501312555</v>
      </c>
      <c r="W17" s="3">
        <f t="shared" si="4"/>
        <v>1074.3030000000001</v>
      </c>
      <c r="Z17" s="2">
        <v>46022</v>
      </c>
    </row>
    <row r="18" spans="1:26" x14ac:dyDescent="0.25">
      <c r="A18" s="2">
        <v>38430</v>
      </c>
      <c r="B18" s="110">
        <f>IF(ISNA(VLOOKUP($A18, 'NAV Daily'!$A$1:$D$9941, 4, 0)),B17, VLOOKUP($A18, 'NAV Daily'!$A$1:$D$9941, 4, 0))</f>
        <v>1000</v>
      </c>
      <c r="C18" s="110">
        <f>IF(IFERROR(VLOOKUP($A18, JCI!A:E, 5, 0),C17)="null",C17, IFERROR(VLOOKUP( $A18, JCI!A:E, 5, 0),C17))</f>
        <v>1147.8740230000001</v>
      </c>
      <c r="D18" s="6">
        <f>IF(ISNA(VLOOKUP($A18,ICBI!$C$1:$D$10000, 2, 0)),D17, VLOOKUP($A18, ICBI!$C$1:$D$10000, 2, 0))</f>
        <v>0</v>
      </c>
      <c r="E18" s="2">
        <f t="shared" si="1"/>
        <v>38430</v>
      </c>
      <c r="F18" s="3">
        <f t="shared" si="2"/>
        <v>1000</v>
      </c>
      <c r="G18" s="3">
        <f t="shared" si="3"/>
        <v>1048.6737376892554</v>
      </c>
      <c r="H18" s="6">
        <f>IF(ISNA(VLOOKUP($A18, 'NAV Daily'!$A$1:$B$9941, 2, 0)/1000000000),H17, VLOOKUP($A18, 'NAV Daily'!$A$1:$B$9941, 2, 0)/1000000000)</f>
        <v>0</v>
      </c>
      <c r="J18" t="s">
        <v>1815</v>
      </c>
      <c r="K18" s="10">
        <f ca="1">IF(ISERROR($K$16/L$16-1),"0",$K$16/L$16-1)*100</f>
        <v>13.99339042132539</v>
      </c>
      <c r="L18" s="10">
        <f ca="1">IF(ISERROR($K$16/M$16-1),"0",$K$16/M$16-1)*100</f>
        <v>24.199708643886275</v>
      </c>
      <c r="M18" s="10">
        <f ca="1">IF(ISERROR($K$16/N$16-1),"0",$K$16/N$16-1)*100</f>
        <v>42.417329070577402</v>
      </c>
      <c r="N18" s="10">
        <f ca="1">IF(ISERROR($K$16/O$16-1),"0",$K$16/O$16-1)*100</f>
        <v>0</v>
      </c>
      <c r="T18" s="2">
        <f t="shared" si="5"/>
        <v>38929</v>
      </c>
      <c r="U18" s="3">
        <f t="shared" si="0"/>
        <v>1081.6973</v>
      </c>
      <c r="V18" s="72">
        <f t="shared" si="6"/>
        <v>0.68828812727879107</v>
      </c>
      <c r="W18" s="3">
        <f t="shared" si="4"/>
        <v>1081.6973</v>
      </c>
      <c r="Z18" s="2">
        <v>46387</v>
      </c>
    </row>
    <row r="19" spans="1:26" x14ac:dyDescent="0.25">
      <c r="A19" s="2">
        <v>38431</v>
      </c>
      <c r="B19" s="110">
        <f>IF(ISNA(VLOOKUP($A19, 'NAV Daily'!$A$1:$D$9941, 4, 0)),B18, VLOOKUP($A19, 'NAV Daily'!$A$1:$D$9941, 4, 0))</f>
        <v>1000</v>
      </c>
      <c r="C19" s="110">
        <f>IF(IFERROR(VLOOKUP($A19, JCI!A:E, 5, 0),C18)="null",C18, IFERROR(VLOOKUP( $A19, JCI!A:E, 5, 0),C18))</f>
        <v>1147.8740230000001</v>
      </c>
      <c r="D19" s="6">
        <f>IF(ISNA(VLOOKUP($A19,ICBI!$C$1:$D$10000, 2, 0)),D18, VLOOKUP($A19, ICBI!$C$1:$D$10000, 2, 0))</f>
        <v>0</v>
      </c>
      <c r="E19" s="2">
        <f t="shared" si="1"/>
        <v>38431</v>
      </c>
      <c r="F19" s="3">
        <f t="shared" si="2"/>
        <v>1000</v>
      </c>
      <c r="G19" s="3">
        <f t="shared" si="3"/>
        <v>1048.6737376892554</v>
      </c>
      <c r="H19" s="6">
        <f>IF(ISNA(VLOOKUP($A19, 'NAV Daily'!$A$1:$B$9941, 2, 0)/1000000000),H18, VLOOKUP($A19, 'NAV Daily'!$A$1:$B$9941, 2, 0)/1000000000)</f>
        <v>0</v>
      </c>
      <c r="J19" t="s">
        <v>7</v>
      </c>
      <c r="K19" s="10">
        <f ca="1">IF(ISERROR($K$17/L$17-1),0,$K$17/L$17-1)*100</f>
        <v>1.6957147327033573</v>
      </c>
      <c r="L19" s="10">
        <f t="shared" ref="L19:N19" ca="1" si="14">IF(ISERROR($K$17/M$17-1),0,$K$17/M$17-1)*100</f>
        <v>-0.88291067585427596</v>
      </c>
      <c r="M19" s="10">
        <f t="shared" ca="1" si="14"/>
        <v>18.933034797225702</v>
      </c>
      <c r="N19" s="10">
        <f t="shared" ca="1" si="14"/>
        <v>0</v>
      </c>
      <c r="Q19" s="2"/>
      <c r="T19" s="2">
        <f t="shared" si="5"/>
        <v>38960</v>
      </c>
      <c r="U19" s="3">
        <f t="shared" si="0"/>
        <v>1102.7799</v>
      </c>
      <c r="V19" s="72">
        <f t="shared" si="6"/>
        <v>1.9490295482849085</v>
      </c>
      <c r="W19" s="3">
        <f t="shared" si="4"/>
        <v>1102.7799</v>
      </c>
      <c r="Z19" s="2">
        <v>46752</v>
      </c>
    </row>
    <row r="20" spans="1:26" x14ac:dyDescent="0.25">
      <c r="A20" s="2">
        <v>38432</v>
      </c>
      <c r="B20" s="110">
        <f>IF(ISNA(VLOOKUP($A20, 'NAV Daily'!$A$1:$D$9941, 4, 0)),B19, VLOOKUP($A20, 'NAV Daily'!$A$1:$D$9941, 4, 0))</f>
        <v>1004.23</v>
      </c>
      <c r="C20" s="110">
        <f>IF(IFERROR(VLOOKUP($A20, JCI!A:E, 5, 0),C19)="null",C19, IFERROR(VLOOKUP( $A20, JCI!A:E, 5, 0),C19))</f>
        <v>1151.5589600000001</v>
      </c>
      <c r="D20" s="6">
        <f>IF(ISNA(VLOOKUP($A20,ICBI!$C$1:$D$10000, 2, 0)),D19, VLOOKUP($A20, ICBI!$C$1:$D$10000, 2, 0))</f>
        <v>0</v>
      </c>
      <c r="E20" s="2">
        <f t="shared" si="1"/>
        <v>38432</v>
      </c>
      <c r="F20" s="3">
        <f t="shared" si="2"/>
        <v>1004.23</v>
      </c>
      <c r="G20" s="3">
        <f t="shared" si="3"/>
        <v>1052.0402191841845</v>
      </c>
      <c r="H20" s="6">
        <f>IF(ISNA(VLOOKUP($A20, 'NAV Daily'!$A$1:$B$9941, 2, 0)/1000000000),H19, VLOOKUP($A20, 'NAV Daily'!$A$1:$B$9941, 2, 0)/1000000000)</f>
        <v>0</v>
      </c>
      <c r="J20" t="s">
        <v>18</v>
      </c>
      <c r="K20" s="10">
        <f ca="1">IF(ISERROR(K18-K19), "n/a", K18-K19)</f>
        <v>12.297675688622032</v>
      </c>
      <c r="L20" s="10">
        <f t="shared" ref="L20:M20" ca="1" si="15">IF(ISERROR(L18-L19), "n/a", L18-L19)</f>
        <v>25.082619319740552</v>
      </c>
      <c r="M20" s="10">
        <f t="shared" ca="1" si="15"/>
        <v>23.484294273351701</v>
      </c>
      <c r="N20" s="10">
        <f t="shared" ref="N20" ca="1" si="16">IF(ISERROR(N18-N19), "n/a", N18-N19)</f>
        <v>0</v>
      </c>
      <c r="T20" s="2">
        <f t="shared" si="5"/>
        <v>38990</v>
      </c>
      <c r="U20" s="3">
        <f t="shared" si="0"/>
        <v>1131.9463000000001</v>
      </c>
      <c r="V20" s="72">
        <f t="shared" si="6"/>
        <v>2.6448070009255753</v>
      </c>
      <c r="W20" s="3">
        <f t="shared" si="4"/>
        <v>1131.9463000000001</v>
      </c>
      <c r="Z20" s="2">
        <v>47118</v>
      </c>
    </row>
    <row r="21" spans="1:26" x14ac:dyDescent="0.25">
      <c r="A21" s="2">
        <v>38433</v>
      </c>
      <c r="B21" s="110">
        <f>IF(ISNA(VLOOKUP($A21, 'NAV Daily'!$A$1:$D$9941, 4, 0)),B20, VLOOKUP($A21, 'NAV Daily'!$A$1:$D$9941, 4, 0))</f>
        <v>1008.39</v>
      </c>
      <c r="C21" s="110">
        <f>IF(IFERROR(VLOOKUP($A21, JCI!A:E, 5, 0),C20)="null",C20, IFERROR(VLOOKUP( $A21, JCI!A:E, 5, 0),C20))</f>
        <v>1152.600952</v>
      </c>
      <c r="D21" s="6">
        <f>IF(ISNA(VLOOKUP($A21,ICBI!$C$1:$D$10000, 2, 0)),D20, VLOOKUP($A21, ICBI!$C$1:$D$10000, 2, 0))</f>
        <v>0</v>
      </c>
      <c r="E21" s="2">
        <f t="shared" si="1"/>
        <v>38433</v>
      </c>
      <c r="F21" s="3">
        <f t="shared" si="2"/>
        <v>1008.39</v>
      </c>
      <c r="G21" s="3">
        <f t="shared" si="3"/>
        <v>1052.9921613166725</v>
      </c>
      <c r="H21" s="6">
        <f>IF(ISNA(VLOOKUP($A21, 'NAV Daily'!$A$1:$B$9941, 2, 0)/1000000000),H20, VLOOKUP($A21, 'NAV Daily'!$A$1:$B$9941, 2, 0)/1000000000)</f>
        <v>0</v>
      </c>
      <c r="T21" s="2">
        <f t="shared" si="5"/>
        <v>39021</v>
      </c>
      <c r="U21" s="3">
        <f t="shared" si="0"/>
        <v>1163.4047</v>
      </c>
      <c r="V21" s="72">
        <f t="shared" si="6"/>
        <v>2.7791424381174323</v>
      </c>
      <c r="W21" s="3">
        <f t="shared" si="4"/>
        <v>1163.4047</v>
      </c>
      <c r="Z21" s="2">
        <v>47483</v>
      </c>
    </row>
    <row r="22" spans="1:26" x14ac:dyDescent="0.25">
      <c r="A22" s="2">
        <v>38434</v>
      </c>
      <c r="B22" s="110">
        <f>IF(ISNA(VLOOKUP($A22, 'NAV Daily'!$A$1:$D$9941, 4, 0)),B21, VLOOKUP($A22, 'NAV Daily'!$A$1:$D$9941, 4, 0))</f>
        <v>1005.01</v>
      </c>
      <c r="C22" s="110">
        <f>IF(IFERROR(VLOOKUP($A22, JCI!A:E, 5, 0),C21)="null",C21, IFERROR(VLOOKUP( $A22, JCI!A:E, 5, 0),C21))</f>
        <v>1142.1479489999999</v>
      </c>
      <c r="D22" s="6">
        <f>IF(ISNA(VLOOKUP($A22,ICBI!$C$1:$D$10000, 2, 0)),D21, VLOOKUP($A22, ICBI!$C$1:$D$10000, 2, 0))</f>
        <v>0</v>
      </c>
      <c r="E22" s="2">
        <f t="shared" si="1"/>
        <v>38434</v>
      </c>
      <c r="F22" s="3">
        <f t="shared" si="2"/>
        <v>1005.01</v>
      </c>
      <c r="G22" s="3">
        <f t="shared" si="3"/>
        <v>1043.4425160538256</v>
      </c>
      <c r="H22" s="6">
        <f>IF(ISNA(VLOOKUP($A22, 'NAV Daily'!$A$1:$B$9941, 2, 0)/1000000000),H21, VLOOKUP($A22, 'NAV Daily'!$A$1:$B$9941, 2, 0)/1000000000)</f>
        <v>0</v>
      </c>
      <c r="T22" s="2">
        <f t="shared" si="5"/>
        <v>39051</v>
      </c>
      <c r="U22" s="3">
        <f t="shared" si="0"/>
        <v>1183.5954999999999</v>
      </c>
      <c r="V22" s="72">
        <f t="shared" si="6"/>
        <v>1.7354923871289119</v>
      </c>
      <c r="W22" s="3">
        <f t="shared" si="4"/>
        <v>1183.5954999999999</v>
      </c>
      <c r="Z22" s="2">
        <v>47848</v>
      </c>
    </row>
    <row r="23" spans="1:26" x14ac:dyDescent="0.25">
      <c r="A23" s="2">
        <v>38435</v>
      </c>
      <c r="B23" s="110">
        <f>IF(ISNA(VLOOKUP($A23, 'NAV Daily'!$A$1:$D$9941, 4, 0)),B22, VLOOKUP($A23, 'NAV Daily'!$A$1:$D$9941, 4, 0))</f>
        <v>991.26</v>
      </c>
      <c r="C23" s="110">
        <f>IF(IFERROR(VLOOKUP($A23, JCI!A:E, 5, 0),C22)="null",C22, IFERROR(VLOOKUP( $A23, JCI!A:E, 5, 0),C22))</f>
        <v>1114.551025</v>
      </c>
      <c r="D23" s="6">
        <f>IF(ISNA(VLOOKUP($A23,ICBI!$C$1:$D$10000, 2, 0)),D22, VLOOKUP($A23, ICBI!$C$1:$D$10000, 2, 0))</f>
        <v>0</v>
      </c>
      <c r="E23" s="2">
        <f t="shared" si="1"/>
        <v>38435</v>
      </c>
      <c r="F23" s="3">
        <f t="shared" si="2"/>
        <v>991.26</v>
      </c>
      <c r="G23" s="3">
        <f t="shared" si="3"/>
        <v>1018.2305425620217</v>
      </c>
      <c r="H23" s="6">
        <f>IF(ISNA(VLOOKUP($A23, 'NAV Daily'!$A$1:$B$9941, 2, 0)/1000000000),H22, VLOOKUP($A23, 'NAV Daily'!$A$1:$B$9941, 2, 0)/1000000000)</f>
        <v>0</v>
      </c>
      <c r="J23" t="s">
        <v>1760</v>
      </c>
      <c r="K23" s="6">
        <f>INDEX($H:$H,MATCH($K$1,$A:$A,0))</f>
        <v>666.48381470779009</v>
      </c>
      <c r="L23" s="6"/>
      <c r="T23" s="2">
        <f t="shared" si="5"/>
        <v>39082</v>
      </c>
      <c r="U23" s="3">
        <f t="shared" si="0"/>
        <v>1224.2267999999999</v>
      </c>
      <c r="V23" s="72">
        <f t="shared" si="6"/>
        <v>3.4328704358879358</v>
      </c>
      <c r="W23" s="3">
        <f t="shared" si="4"/>
        <v>1224.2267999999999</v>
      </c>
    </row>
    <row r="24" spans="1:26" x14ac:dyDescent="0.25">
      <c r="A24" s="2">
        <v>38436</v>
      </c>
      <c r="B24" s="110">
        <f>IF(ISNA(VLOOKUP($A24, 'NAV Daily'!$A$1:$D$9941, 4, 0)),B23, VLOOKUP($A24, 'NAV Daily'!$A$1:$D$9941, 4, 0))</f>
        <v>991.26</v>
      </c>
      <c r="C24" s="110">
        <f>IF(IFERROR(VLOOKUP($A24, JCI!A:E, 5, 0),C23)="null",C23, IFERROR(VLOOKUP( $A24, JCI!A:E, 5, 0),C23))</f>
        <v>1114.551025</v>
      </c>
      <c r="D24" s="6">
        <f>IF(ISNA(VLOOKUP($A24,ICBI!$C$1:$D$10000, 2, 0)),D23, VLOOKUP($A24, ICBI!$C$1:$D$10000, 2, 0))</f>
        <v>0</v>
      </c>
      <c r="E24" s="2">
        <f t="shared" si="1"/>
        <v>38436</v>
      </c>
      <c r="F24" s="3">
        <f t="shared" si="2"/>
        <v>991.26</v>
      </c>
      <c r="G24" s="3">
        <f t="shared" si="3"/>
        <v>1018.2305425620217</v>
      </c>
      <c r="H24" s="6">
        <f>IF(ISNA(VLOOKUP($A24, 'NAV Daily'!$A$1:$B$9941, 2, 0)/1000000000),H23, VLOOKUP($A24, 'NAV Daily'!$A$1:$B$9941, 2, 0)/1000000000)</f>
        <v>0</v>
      </c>
      <c r="J24" t="s">
        <v>1761</v>
      </c>
      <c r="K24" s="6">
        <f>MAX($V:$V)</f>
        <v>12.389942009434595</v>
      </c>
      <c r="L24" s="2">
        <f>INDEX($T:$T, MATCH($K24,$V:$V,0))</f>
        <v>39386</v>
      </c>
      <c r="T24" s="2">
        <f t="shared" si="5"/>
        <v>39113</v>
      </c>
      <c r="U24" s="3">
        <f t="shared" si="0"/>
        <v>1239.4215999999999</v>
      </c>
      <c r="V24" s="72">
        <f t="shared" si="6"/>
        <v>1.2411752462860637</v>
      </c>
      <c r="W24" s="3">
        <f t="shared" si="4"/>
        <v>1239.4215999999999</v>
      </c>
    </row>
    <row r="25" spans="1:26" x14ac:dyDescent="0.25">
      <c r="A25" s="2">
        <v>38437</v>
      </c>
      <c r="B25" s="110">
        <f>IF(ISNA(VLOOKUP($A25, 'NAV Daily'!$A$1:$D$9941, 4, 0)),B24, VLOOKUP($A25, 'NAV Daily'!$A$1:$D$9941, 4, 0))</f>
        <v>991.26</v>
      </c>
      <c r="C25" s="110">
        <f>IF(IFERROR(VLOOKUP($A25, JCI!A:E, 5, 0),C24)="null",C24, IFERROR(VLOOKUP( $A25, JCI!A:E, 5, 0),C24))</f>
        <v>1114.551025</v>
      </c>
      <c r="D25" s="6">
        <f>IF(ISNA(VLOOKUP($A25,ICBI!$C$1:$D$10000, 2, 0)),D24, VLOOKUP($A25, ICBI!$C$1:$D$10000, 2, 0))</f>
        <v>0</v>
      </c>
      <c r="E25" s="2">
        <f t="shared" si="1"/>
        <v>38437</v>
      </c>
      <c r="F25" s="3">
        <f t="shared" si="2"/>
        <v>991.26</v>
      </c>
      <c r="G25" s="3">
        <f t="shared" si="3"/>
        <v>1018.2305425620217</v>
      </c>
      <c r="H25" s="6">
        <f>IF(ISNA(VLOOKUP($A25, 'NAV Daily'!$A$1:$B$9941, 2, 0)/1000000000),H24, VLOOKUP($A25, 'NAV Daily'!$A$1:$B$9941, 2, 0)/1000000000)</f>
        <v>0</v>
      </c>
      <c r="J25" t="s">
        <v>1762</v>
      </c>
      <c r="K25" s="6">
        <f>MIN($V:$V)</f>
        <v>-18.146049731388214</v>
      </c>
      <c r="L25" s="2">
        <f>INDEX($T:$T, MATCH($K25,$V:$V,0))</f>
        <v>39752</v>
      </c>
      <c r="T25" s="2">
        <f t="shared" si="5"/>
        <v>39141</v>
      </c>
      <c r="U25" s="3">
        <f t="shared" si="0"/>
        <v>1236.7070000000001</v>
      </c>
      <c r="V25" s="72">
        <f t="shared" si="6"/>
        <v>-0.21902151777891676</v>
      </c>
      <c r="W25" s="3">
        <f t="shared" si="4"/>
        <v>1236.7070000000001</v>
      </c>
    </row>
    <row r="26" spans="1:26" x14ac:dyDescent="0.25">
      <c r="A26" s="2">
        <v>38438</v>
      </c>
      <c r="B26" s="110">
        <f>IF(ISNA(VLOOKUP($A26, 'NAV Daily'!$A$1:$D$9941, 4, 0)),B25, VLOOKUP($A26, 'NAV Daily'!$A$1:$D$9941, 4, 0))</f>
        <v>991.26</v>
      </c>
      <c r="C26" s="110">
        <f>IF(IFERROR(VLOOKUP($A26, JCI!A:E, 5, 0),C25)="null",C25, IFERROR(VLOOKUP( $A26, JCI!A:E, 5, 0),C25))</f>
        <v>1114.551025</v>
      </c>
      <c r="D26" s="6">
        <f>IF(ISNA(VLOOKUP($A26,ICBI!$C$1:$D$10000, 2, 0)),D25, VLOOKUP($A26, ICBI!$C$1:$D$10000, 2, 0))</f>
        <v>0</v>
      </c>
      <c r="E26" s="2">
        <f t="shared" si="1"/>
        <v>38438</v>
      </c>
      <c r="F26" s="3">
        <f t="shared" si="2"/>
        <v>991.26</v>
      </c>
      <c r="G26" s="3">
        <f t="shared" si="3"/>
        <v>1018.2305425620217</v>
      </c>
      <c r="H26" s="6">
        <f>IF(ISNA(VLOOKUP($A26, 'NAV Daily'!$A$1:$B$9941, 2, 0)/1000000000),H25, VLOOKUP($A26, 'NAV Daily'!$A$1:$B$9941, 2, 0)/1000000000)</f>
        <v>0</v>
      </c>
      <c r="J26" t="s">
        <v>1816</v>
      </c>
      <c r="K26" s="11">
        <f ca="1">IFERROR(SQRT(STDEV((OFFSET(V2, COUNT(V2:$V$10000),0, -36, 1))))*12,"n/a")</f>
        <v>16.662806036041264</v>
      </c>
      <c r="T26" s="2">
        <f t="shared" si="5"/>
        <v>39172</v>
      </c>
      <c r="U26" s="3">
        <f t="shared" si="0"/>
        <v>1262.2356</v>
      </c>
      <c r="V26" s="72">
        <f t="shared" si="6"/>
        <v>2.0642399533600031</v>
      </c>
      <c r="W26" s="3">
        <f t="shared" si="4"/>
        <v>1262.2356</v>
      </c>
    </row>
    <row r="27" spans="1:26" x14ac:dyDescent="0.25">
      <c r="A27" s="2">
        <v>38439</v>
      </c>
      <c r="B27" s="110">
        <f>IF(ISNA(VLOOKUP($A27, 'NAV Daily'!$A$1:$D$9941, 4, 0)),B26, VLOOKUP($A27, 'NAV Daily'!$A$1:$D$9941, 4, 0))</f>
        <v>982.64</v>
      </c>
      <c r="C27" s="110">
        <f>IF(IFERROR(VLOOKUP($A27, JCI!A:E, 5, 0),C26)="null",C26, IFERROR(VLOOKUP( $A27, JCI!A:E, 5, 0),C26))</f>
        <v>1100.23999</v>
      </c>
      <c r="D27" s="6">
        <f>IF(ISNA(VLOOKUP($A27,ICBI!$C$1:$D$10000, 2, 0)),D26, VLOOKUP($A27, ICBI!$C$1:$D$10000, 2, 0))</f>
        <v>0</v>
      </c>
      <c r="E27" s="2">
        <f t="shared" si="1"/>
        <v>38439</v>
      </c>
      <c r="F27" s="3">
        <f t="shared" si="2"/>
        <v>982.64</v>
      </c>
      <c r="G27" s="3">
        <f t="shared" si="3"/>
        <v>1005.1562798267879</v>
      </c>
      <c r="H27" s="6">
        <f>IF(ISNA(VLOOKUP($A27, 'NAV Daily'!$A$1:$B$9941, 2, 0)/1000000000),H26, VLOOKUP($A27, 'NAV Daily'!$A$1:$B$9941, 2, 0)/1000000000)</f>
        <v>0</v>
      </c>
      <c r="T27" s="2">
        <f t="shared" si="5"/>
        <v>39202</v>
      </c>
      <c r="U27" s="3">
        <f t="shared" si="0"/>
        <v>1310.7292</v>
      </c>
      <c r="V27" s="72">
        <f t="shared" si="6"/>
        <v>3.8418818166751079</v>
      </c>
      <c r="W27" s="3">
        <f t="shared" si="4"/>
        <v>1310.7292</v>
      </c>
    </row>
    <row r="28" spans="1:26" x14ac:dyDescent="0.25">
      <c r="A28" s="2">
        <v>38440</v>
      </c>
      <c r="B28" s="110">
        <f>IF(ISNA(VLOOKUP($A28, 'NAV Daily'!$A$1:$D$9941, 4, 0)),B27, VLOOKUP($A28, 'NAV Daily'!$A$1:$D$9941, 4, 0))</f>
        <v>972.78</v>
      </c>
      <c r="C28" s="110">
        <f>IF(IFERROR(VLOOKUP($A28, JCI!A:E, 5, 0),C27)="null",C27, IFERROR(VLOOKUP( $A28, JCI!A:E, 5, 0),C27))</f>
        <v>1070.3000489999999</v>
      </c>
      <c r="D28" s="6">
        <f>IF(ISNA(VLOOKUP($A28,ICBI!$C$1:$D$10000, 2, 0)),D27, VLOOKUP($A28, ICBI!$C$1:$D$10000, 2, 0))</f>
        <v>0</v>
      </c>
      <c r="E28" s="2">
        <f t="shared" si="1"/>
        <v>38440</v>
      </c>
      <c r="F28" s="3">
        <f t="shared" si="2"/>
        <v>972.78</v>
      </c>
      <c r="G28" s="3">
        <f t="shared" si="3"/>
        <v>977.80377493029391</v>
      </c>
      <c r="H28" s="6">
        <f>IF(ISNA(VLOOKUP($A28, 'NAV Daily'!$A$1:$B$9941, 2, 0)/1000000000),H27, VLOOKUP($A28, 'NAV Daily'!$A$1:$B$9941, 2, 0)/1000000000)</f>
        <v>0</v>
      </c>
      <c r="T28" s="2">
        <f t="shared" si="5"/>
        <v>39233</v>
      </c>
      <c r="U28" s="3">
        <f t="shared" si="0"/>
        <v>1335.1348</v>
      </c>
      <c r="V28" s="72">
        <f t="shared" si="6"/>
        <v>1.8619864423559118</v>
      </c>
      <c r="W28" s="3">
        <f t="shared" si="4"/>
        <v>1335.1348</v>
      </c>
    </row>
    <row r="29" spans="1:26" x14ac:dyDescent="0.25">
      <c r="A29" s="2">
        <v>38441</v>
      </c>
      <c r="B29" s="110">
        <f>IF(ISNA(VLOOKUP($A29, 'NAV Daily'!$A$1:$D$9941, 4, 0)),B28, VLOOKUP($A29, 'NAV Daily'!$A$1:$D$9941, 4, 0))</f>
        <v>964.79</v>
      </c>
      <c r="C29" s="110">
        <f>IF(IFERROR(VLOOKUP($A29, JCI!A:E, 5, 0),C28)="null",C28, IFERROR(VLOOKUP( $A29, JCI!A:E, 5, 0),C28))</f>
        <v>1065.126953</v>
      </c>
      <c r="D29" s="6">
        <f>IF(ISNA(VLOOKUP($A29,ICBI!$C$1:$D$10000, 2, 0)),D28, VLOOKUP($A29, ICBI!$C$1:$D$10000, 2, 0))</f>
        <v>0</v>
      </c>
      <c r="E29" s="2">
        <f t="shared" si="1"/>
        <v>38441</v>
      </c>
      <c r="F29" s="3">
        <f t="shared" si="2"/>
        <v>964.79</v>
      </c>
      <c r="G29" s="3">
        <f t="shared" si="3"/>
        <v>973.07774244846519</v>
      </c>
      <c r="H29" s="6">
        <f>IF(ISNA(VLOOKUP($A29, 'NAV Daily'!$A$1:$B$9941, 2, 0)/1000000000),H28, VLOOKUP($A29, 'NAV Daily'!$A$1:$B$9941, 2, 0)/1000000000)</f>
        <v>0</v>
      </c>
      <c r="T29" s="2">
        <f t="shared" si="5"/>
        <v>39263</v>
      </c>
      <c r="U29" s="3">
        <f t="shared" si="0"/>
        <v>1381.2419</v>
      </c>
      <c r="V29" s="72">
        <f t="shared" si="6"/>
        <v>3.4533666563106635</v>
      </c>
      <c r="W29" s="3">
        <f t="shared" si="4"/>
        <v>1381.2419</v>
      </c>
    </row>
    <row r="30" spans="1:26" x14ac:dyDescent="0.25">
      <c r="A30" s="2">
        <v>38442</v>
      </c>
      <c r="B30" s="110">
        <f>IF(ISNA(VLOOKUP($A30, 'NAV Daily'!$A$1:$D$9941, 4, 0)),B29, VLOOKUP($A30, 'NAV Daily'!$A$1:$D$9941, 4, 0))</f>
        <v>977.75</v>
      </c>
      <c r="C30" s="110">
        <f>IF(IFERROR(VLOOKUP($A30, JCI!A:E, 5, 0),C29)="null",C29, IFERROR(VLOOKUP( $A30, JCI!A:E, 5, 0),C29))</f>
        <v>1080.165039</v>
      </c>
      <c r="D30" s="6">
        <f>IF(ISNA(VLOOKUP($A30,ICBI!$C$1:$D$10000, 2, 0)),D29, VLOOKUP($A30, ICBI!$C$1:$D$10000, 2, 0))</f>
        <v>0</v>
      </c>
      <c r="E30" s="2">
        <f t="shared" si="1"/>
        <v>38442</v>
      </c>
      <c r="F30" s="3">
        <f t="shared" si="2"/>
        <v>977.75</v>
      </c>
      <c r="G30" s="3">
        <f t="shared" si="3"/>
        <v>986.81622379513522</v>
      </c>
      <c r="H30" s="6">
        <f>IF(ISNA(VLOOKUP($A30, 'NAV Daily'!$A$1:$B$9941, 2, 0)/1000000000),H29, VLOOKUP($A30, 'NAV Daily'!$A$1:$B$9941, 2, 0)/1000000000)</f>
        <v>0</v>
      </c>
      <c r="J30" s="148" t="s">
        <v>6</v>
      </c>
      <c r="K30" s="5" t="s">
        <v>3325</v>
      </c>
      <c r="L30" s="5" t="s">
        <v>3326</v>
      </c>
      <c r="M30" s="5" t="s">
        <v>1760</v>
      </c>
      <c r="N30" s="148" t="s">
        <v>3327</v>
      </c>
      <c r="O30" s="5" t="s">
        <v>3324</v>
      </c>
      <c r="P30" s="97"/>
      <c r="Q30" s="97"/>
      <c r="R30" s="97"/>
      <c r="T30" s="2">
        <f t="shared" si="5"/>
        <v>39294</v>
      </c>
      <c r="U30" s="3">
        <f t="shared" si="0"/>
        <v>1442.6483000000001</v>
      </c>
      <c r="V30" s="72">
        <f t="shared" si="6"/>
        <v>4.4457382881304186</v>
      </c>
      <c r="W30" s="3">
        <f t="shared" si="4"/>
        <v>1442.6483000000001</v>
      </c>
    </row>
    <row r="31" spans="1:26" x14ac:dyDescent="0.25">
      <c r="A31" s="2">
        <v>38443</v>
      </c>
      <c r="B31" s="110">
        <f>IF(ISNA(VLOOKUP($A31, 'NAV Daily'!$A$1:$D$9941, 4, 0)),B30, VLOOKUP($A31, 'NAV Daily'!$A$1:$D$9941, 4, 0))</f>
        <v>984.91</v>
      </c>
      <c r="C31" s="110">
        <f>IF(IFERROR(VLOOKUP($A31, JCI!A:E, 5, 0),C30)="null",C30, IFERROR(VLOOKUP( $A31, JCI!A:E, 5, 0),C30))</f>
        <v>1095.0660399999999</v>
      </c>
      <c r="D31" s="6">
        <f>IF(ISNA(VLOOKUP($A31,ICBI!$C$1:$D$10000, 2, 0)),D30, VLOOKUP($A31, ICBI!$C$1:$D$10000, 2, 0))</f>
        <v>0</v>
      </c>
      <c r="E31" s="2">
        <f t="shared" si="1"/>
        <v>38443</v>
      </c>
      <c r="F31" s="3">
        <f t="shared" si="2"/>
        <v>984.91</v>
      </c>
      <c r="G31" s="3">
        <f t="shared" si="3"/>
        <v>1000.4294671483924</v>
      </c>
      <c r="H31" s="6">
        <f>IF(ISNA(VLOOKUP($A31, 'NAV Daily'!$A$1:$B$9941, 2, 0)/1000000000),H30, VLOOKUP($A31, 'NAV Daily'!$A$1:$B$9941, 2, 0)/1000000000)</f>
        <v>0</v>
      </c>
      <c r="J31" s="119"/>
      <c r="K31" s="97"/>
      <c r="L31" s="97"/>
      <c r="M31" s="97"/>
      <c r="N31" s="97"/>
      <c r="O31" s="97"/>
      <c r="P31" s="97"/>
      <c r="Q31" s="97"/>
      <c r="R31" s="97"/>
      <c r="T31" s="2">
        <f t="shared" si="5"/>
        <v>39325</v>
      </c>
      <c r="U31" s="3">
        <f t="shared" si="0"/>
        <v>1384.0856000000001</v>
      </c>
      <c r="V31" s="72">
        <f t="shared" si="6"/>
        <v>-4.0593885564485728</v>
      </c>
      <c r="W31" s="3">
        <f t="shared" si="4"/>
        <v>1384.0856000000001</v>
      </c>
    </row>
    <row r="32" spans="1:26" x14ac:dyDescent="0.25">
      <c r="A32" s="2">
        <v>38444</v>
      </c>
      <c r="B32" s="110">
        <f>IF(ISNA(VLOOKUP($A32, 'NAV Daily'!$A$1:$D$9941, 4, 0)),B31, VLOOKUP($A32, 'NAV Daily'!$A$1:$D$9941, 4, 0))</f>
        <v>984.91</v>
      </c>
      <c r="C32" s="110">
        <f>IF(IFERROR(VLOOKUP($A32, JCI!A:E, 5, 0),C31)="null",C31, IFERROR(VLOOKUP( $A32, JCI!A:E, 5, 0),C31))</f>
        <v>1095.0660399999999</v>
      </c>
      <c r="D32" s="6">
        <f>IF(ISNA(VLOOKUP($A32,ICBI!$C$1:$D$10000, 2, 0)),D31, VLOOKUP($A32, ICBI!$C$1:$D$10000, 2, 0))</f>
        <v>0</v>
      </c>
      <c r="E32" s="2">
        <f t="shared" si="1"/>
        <v>38444</v>
      </c>
      <c r="F32" s="3">
        <f t="shared" si="2"/>
        <v>984.91</v>
      </c>
      <c r="G32" s="3">
        <f t="shared" si="3"/>
        <v>1000.4294671483924</v>
      </c>
      <c r="H32" s="6">
        <f>IF(ISNA(VLOOKUP($A32, 'NAV Daily'!$A$1:$B$9941, 2, 0)/1000000000),H31, VLOOKUP($A32, 'NAV Daily'!$A$1:$B$9941, 2, 0)/1000000000)</f>
        <v>0</v>
      </c>
      <c r="J32" s="5" t="s">
        <v>3328</v>
      </c>
      <c r="K32" s="97"/>
      <c r="L32" s="97"/>
      <c r="M32" s="97"/>
      <c r="N32" s="97"/>
      <c r="O32" s="97"/>
      <c r="P32" s="97"/>
      <c r="Q32" s="97"/>
      <c r="R32" s="97"/>
      <c r="T32" s="2">
        <f t="shared" si="5"/>
        <v>39355</v>
      </c>
      <c r="U32" s="3">
        <f t="shared" si="0"/>
        <v>1508.6592000000001</v>
      </c>
      <c r="V32" s="72">
        <f t="shared" si="6"/>
        <v>9.0004259852136226</v>
      </c>
      <c r="W32" s="3">
        <f t="shared" si="4"/>
        <v>1508.6592000000001</v>
      </c>
    </row>
    <row r="33" spans="1:23" x14ac:dyDescent="0.25">
      <c r="A33" s="2">
        <v>38445</v>
      </c>
      <c r="B33" s="110">
        <f>IF(ISNA(VLOOKUP($A33, 'NAV Daily'!$A$1:$D$9941, 4, 0)),B32, VLOOKUP($A33, 'NAV Daily'!$A$1:$D$9941, 4, 0))</f>
        <v>984.91</v>
      </c>
      <c r="C33" s="110">
        <f>IF(IFERROR(VLOOKUP($A33, JCI!A:E, 5, 0),C32)="null",C32, IFERROR(VLOOKUP( $A33, JCI!A:E, 5, 0),C32))</f>
        <v>1095.0660399999999</v>
      </c>
      <c r="D33" s="6">
        <f>IF(ISNA(VLOOKUP($A33,ICBI!$C$1:$D$10000, 2, 0)),D32, VLOOKUP($A33, ICBI!$C$1:$D$10000, 2, 0))</f>
        <v>0</v>
      </c>
      <c r="E33" s="2">
        <f t="shared" si="1"/>
        <v>38445</v>
      </c>
      <c r="F33" s="3">
        <f t="shared" si="2"/>
        <v>984.91</v>
      </c>
      <c r="G33" s="3">
        <f t="shared" si="3"/>
        <v>1000.4294671483924</v>
      </c>
      <c r="H33" s="6">
        <f>IF(ISNA(VLOOKUP($A33, 'NAV Daily'!$A$1:$B$9941, 2, 0)/1000000000),H32, VLOOKUP($A33, 'NAV Daily'!$A$1:$B$9941, 2, 0)/1000000000)</f>
        <v>0</v>
      </c>
      <c r="J33" s="97"/>
      <c r="K33" s="97"/>
      <c r="L33" s="97"/>
      <c r="M33" s="97"/>
      <c r="N33" s="97"/>
      <c r="O33" s="97"/>
      <c r="P33" s="97"/>
      <c r="Q33" s="97"/>
      <c r="R33" s="97"/>
      <c r="T33" s="2">
        <f t="shared" si="5"/>
        <v>39386</v>
      </c>
      <c r="U33" s="3">
        <f t="shared" si="0"/>
        <v>1695.5812000000001</v>
      </c>
      <c r="V33" s="72">
        <f t="shared" si="6"/>
        <v>12.389942009434595</v>
      </c>
      <c r="W33" s="3">
        <f t="shared" si="4"/>
        <v>1695.5812000000001</v>
      </c>
    </row>
    <row r="34" spans="1:23" x14ac:dyDescent="0.25">
      <c r="A34" s="2">
        <v>38446</v>
      </c>
      <c r="B34" s="110">
        <f>IF(ISNA(VLOOKUP($A34, 'NAV Daily'!$A$1:$D$9941, 4, 0)),B33, VLOOKUP($A34, 'NAV Daily'!$A$1:$D$9941, 4, 0))</f>
        <v>989.16</v>
      </c>
      <c r="C34" s="110">
        <f>IF(IFERROR(VLOOKUP($A34, JCI!A:E, 5, 0),C33)="null",C33, IFERROR(VLOOKUP( $A34, JCI!A:E, 5, 0),C33))</f>
        <v>1100.2030030000001</v>
      </c>
      <c r="D34" s="6">
        <f>IF(ISNA(VLOOKUP($A34,ICBI!$C$1:$D$10000, 2, 0)),D33, VLOOKUP($A34, ICBI!$C$1:$D$10000, 2, 0))</f>
        <v>0</v>
      </c>
      <c r="E34" s="2">
        <f t="shared" si="1"/>
        <v>38446</v>
      </c>
      <c r="F34" s="3">
        <f t="shared" si="2"/>
        <v>989.16</v>
      </c>
      <c r="G34" s="3">
        <f t="shared" si="3"/>
        <v>1005.1224892759448</v>
      </c>
      <c r="H34" s="6">
        <f>IF(ISNA(VLOOKUP($A34, 'NAV Daily'!$A$1:$B$9941, 2, 0)/1000000000),H33, VLOOKUP($A34, 'NAV Daily'!$A$1:$B$9941, 2, 0)/1000000000)</f>
        <v>0</v>
      </c>
      <c r="J34" s="5" t="s">
        <v>3329</v>
      </c>
      <c r="K34" s="97"/>
      <c r="L34" s="5" t="s">
        <v>3330</v>
      </c>
      <c r="M34" s="97"/>
      <c r="N34" s="5" t="s">
        <v>3331</v>
      </c>
      <c r="O34" s="97"/>
      <c r="P34" s="97"/>
      <c r="Q34" s="97"/>
      <c r="R34" s="97"/>
      <c r="T34" s="2">
        <f t="shared" si="5"/>
        <v>39416</v>
      </c>
      <c r="U34" s="3">
        <f t="shared" si="0"/>
        <v>1792.9405999999999</v>
      </c>
      <c r="V34" s="72">
        <f t="shared" si="6"/>
        <v>5.7419485424820671</v>
      </c>
      <c r="W34" s="3">
        <f t="shared" si="4"/>
        <v>1792.9405999999999</v>
      </c>
    </row>
    <row r="35" spans="1:23" x14ac:dyDescent="0.25">
      <c r="A35" s="2">
        <v>38447</v>
      </c>
      <c r="B35" s="110">
        <f>IF(ISNA(VLOOKUP($A35, 'NAV Daily'!$A$1:$D$9941, 4, 0)),B34, VLOOKUP($A35, 'NAV Daily'!$A$1:$D$9941, 4, 0))</f>
        <v>990.8</v>
      </c>
      <c r="C35" s="110">
        <f>IF(IFERROR(VLOOKUP($A35, JCI!A:E, 5, 0),C34)="null",C34, IFERROR(VLOOKUP( $A35, JCI!A:E, 5, 0),C34))</f>
        <v>1096.526001</v>
      </c>
      <c r="D35" s="6">
        <f>IF(ISNA(VLOOKUP($A35,ICBI!$C$1:$D$10000, 2, 0)),D34, VLOOKUP($A35, ICBI!$C$1:$D$10000, 2, 0))</f>
        <v>0</v>
      </c>
      <c r="E35" s="2">
        <f t="shared" si="1"/>
        <v>38447</v>
      </c>
      <c r="F35" s="3">
        <f t="shared" si="2"/>
        <v>990.8</v>
      </c>
      <c r="G35" s="3">
        <f t="shared" si="3"/>
        <v>1001.7632570313179</v>
      </c>
      <c r="H35" s="6">
        <f>IF(ISNA(VLOOKUP($A35, 'NAV Daily'!$A$1:$B$9941, 2, 0)/1000000000),H34, VLOOKUP($A35, 'NAV Daily'!$A$1:$B$9941, 2, 0)/1000000000)</f>
        <v>0</v>
      </c>
      <c r="J35" s="119"/>
      <c r="K35" s="97"/>
      <c r="L35" s="97"/>
      <c r="M35" s="97"/>
      <c r="N35" s="97"/>
      <c r="O35" s="97"/>
      <c r="P35" s="97"/>
      <c r="Q35" s="97"/>
      <c r="R35" s="97"/>
      <c r="T35" s="2">
        <f t="shared" si="5"/>
        <v>39447</v>
      </c>
      <c r="U35" s="3">
        <f t="shared" si="0"/>
        <v>1813.8228999999999</v>
      </c>
      <c r="V35" s="72">
        <f t="shared" si="6"/>
        <v>1.1646955844493601</v>
      </c>
      <c r="W35" s="3">
        <f t="shared" si="4"/>
        <v>1813.8228999999999</v>
      </c>
    </row>
    <row r="36" spans="1:23" x14ac:dyDescent="0.25">
      <c r="A36" s="2">
        <v>38448</v>
      </c>
      <c r="B36" s="110">
        <f>IF(ISNA(VLOOKUP($A36, 'NAV Daily'!$A$1:$D$9941, 4, 0)),B35, VLOOKUP($A36, 'NAV Daily'!$A$1:$D$9941, 4, 0))</f>
        <v>995.33</v>
      </c>
      <c r="C36" s="110">
        <f>IF(IFERROR(VLOOKUP($A36, JCI!A:E, 5, 0),C35)="null",C35, IFERROR(VLOOKUP( $A36, JCI!A:E, 5, 0),C35))</f>
        <v>1103.2879640000001</v>
      </c>
      <c r="D36" s="6">
        <f>IF(ISNA(VLOOKUP($A36,ICBI!$C$1:$D$10000, 2, 0)),D35, VLOOKUP($A36, ICBI!$C$1:$D$10000, 2, 0))</f>
        <v>0</v>
      </c>
      <c r="E36" s="2">
        <f t="shared" si="1"/>
        <v>38448</v>
      </c>
      <c r="F36" s="3">
        <f t="shared" si="2"/>
        <v>995.33</v>
      </c>
      <c r="G36" s="3">
        <f t="shared" si="3"/>
        <v>1007.9408452258778</v>
      </c>
      <c r="H36" s="6">
        <f>IF(ISNA(VLOOKUP($A36, 'NAV Daily'!$A$1:$B$9941, 2, 0)/1000000000),H35, VLOOKUP($A36, 'NAV Daily'!$A$1:$B$9941, 2, 0)/1000000000)</f>
        <v>0</v>
      </c>
      <c r="J36" s="97"/>
      <c r="K36" s="97"/>
      <c r="L36" s="97"/>
      <c r="M36" s="97"/>
      <c r="N36" s="97"/>
      <c r="O36" s="97"/>
      <c r="P36" s="97"/>
      <c r="Q36" s="97"/>
      <c r="R36" s="97"/>
      <c r="T36" s="2">
        <f t="shared" si="5"/>
        <v>39478</v>
      </c>
      <c r="U36" s="3">
        <f t="shared" si="0"/>
        <v>1800.1766</v>
      </c>
      <c r="V36" s="72">
        <f t="shared" si="6"/>
        <v>-0.75235018810270171</v>
      </c>
      <c r="W36" s="3">
        <f t="shared" si="4"/>
        <v>1800.1766</v>
      </c>
    </row>
    <row r="37" spans="1:23" x14ac:dyDescent="0.25">
      <c r="A37" s="2">
        <v>38449</v>
      </c>
      <c r="B37" s="110">
        <f>IF(ISNA(VLOOKUP($A37, 'NAV Daily'!$A$1:$D$9941, 4, 0)),B36, VLOOKUP($A37, 'NAV Daily'!$A$1:$D$9941, 4, 0))</f>
        <v>1000.36</v>
      </c>
      <c r="C37" s="110">
        <f>IF(IFERROR(VLOOKUP($A37, JCI!A:E, 5, 0),C36)="null",C36, IFERROR(VLOOKUP( $A37, JCI!A:E, 5, 0),C36))</f>
        <v>1111.6209719999999</v>
      </c>
      <c r="D37" s="6">
        <f>IF(ISNA(VLOOKUP($A37,ICBI!$C$1:$D$10000, 2, 0)),D36, VLOOKUP($A37, ICBI!$C$1:$D$10000, 2, 0))</f>
        <v>0</v>
      </c>
      <c r="E37" s="2">
        <f t="shared" si="1"/>
        <v>38449</v>
      </c>
      <c r="F37" s="3">
        <f t="shared" si="2"/>
        <v>1000.36</v>
      </c>
      <c r="G37" s="3">
        <f t="shared" si="3"/>
        <v>1015.5537073261243</v>
      </c>
      <c r="H37" s="6">
        <f>IF(ISNA(VLOOKUP($A37, 'NAV Daily'!$A$1:$B$9941, 2, 0)/1000000000),H36, VLOOKUP($A37, 'NAV Daily'!$A$1:$B$9941, 2, 0)/1000000000)</f>
        <v>0</v>
      </c>
      <c r="J37" s="97"/>
      <c r="K37" s="97"/>
      <c r="L37" s="97"/>
      <c r="M37" s="97"/>
      <c r="N37" s="97"/>
      <c r="O37" s="97"/>
      <c r="P37" s="97"/>
      <c r="Q37" s="97"/>
      <c r="R37" s="97"/>
      <c r="T37" s="2">
        <f t="shared" si="5"/>
        <v>39507</v>
      </c>
      <c r="U37" s="3">
        <f t="shared" si="0"/>
        <v>1882.5052000000001</v>
      </c>
      <c r="V37" s="72">
        <f t="shared" si="6"/>
        <v>4.573362413443216</v>
      </c>
      <c r="W37" s="3">
        <f t="shared" si="4"/>
        <v>1882.5052000000001</v>
      </c>
    </row>
    <row r="38" spans="1:23" x14ac:dyDescent="0.25">
      <c r="A38" s="2">
        <v>38450</v>
      </c>
      <c r="B38" s="110">
        <f>IF(ISNA(VLOOKUP($A38, 'NAV Daily'!$A$1:$D$9941, 4, 0)),B37, VLOOKUP($A38, 'NAV Daily'!$A$1:$D$9941, 4, 0))</f>
        <v>998.13</v>
      </c>
      <c r="C38" s="110">
        <f>IF(IFERROR(VLOOKUP($A38, JCI!A:E, 5, 0),C37)="null",C37, IFERROR(VLOOKUP( $A38, JCI!A:E, 5, 0),C37))</f>
        <v>1111.225952</v>
      </c>
      <c r="D38" s="6">
        <f>IF(ISNA(VLOOKUP($A38,ICBI!$C$1:$D$10000, 2, 0)),D37, VLOOKUP($A38, ICBI!$C$1:$D$10000, 2, 0))</f>
        <v>0</v>
      </c>
      <c r="E38" s="2">
        <f t="shared" si="1"/>
        <v>38450</v>
      </c>
      <c r="F38" s="3">
        <f t="shared" si="2"/>
        <v>998.13</v>
      </c>
      <c r="G38" s="3">
        <f t="shared" si="3"/>
        <v>1015.1928253028694</v>
      </c>
      <c r="H38" s="6">
        <f>IF(ISNA(VLOOKUP($A38, 'NAV Daily'!$A$1:$B$9941, 2, 0)/1000000000),H37, VLOOKUP($A38, 'NAV Daily'!$A$1:$B$9941, 2, 0)/1000000000)</f>
        <v>0</v>
      </c>
      <c r="J38" s="97"/>
      <c r="K38" s="97"/>
      <c r="L38" s="97"/>
      <c r="M38" s="97"/>
      <c r="N38" s="97"/>
      <c r="O38" s="97"/>
      <c r="P38" s="97"/>
      <c r="Q38" s="97"/>
      <c r="R38" s="97"/>
      <c r="T38" s="2">
        <f t="shared" si="5"/>
        <v>39538</v>
      </c>
      <c r="U38" s="3">
        <f t="shared" si="0"/>
        <v>1761.5649000000001</v>
      </c>
      <c r="V38" s="72">
        <f t="shared" si="6"/>
        <v>-6.4244337811125263</v>
      </c>
      <c r="W38" s="3">
        <f t="shared" si="4"/>
        <v>1761.5649000000001</v>
      </c>
    </row>
    <row r="39" spans="1:23" x14ac:dyDescent="0.25">
      <c r="A39" s="2">
        <v>38451</v>
      </c>
      <c r="B39" s="110">
        <f>IF(ISNA(VLOOKUP($A39, 'NAV Daily'!$A$1:$D$9941, 4, 0)),B38, VLOOKUP($A39, 'NAV Daily'!$A$1:$D$9941, 4, 0))</f>
        <v>998.13</v>
      </c>
      <c r="C39" s="110">
        <f>IF(IFERROR(VLOOKUP($A39, JCI!A:E, 5, 0),C38)="null",C38, IFERROR(VLOOKUP( $A39, JCI!A:E, 5, 0),C38))</f>
        <v>1111.225952</v>
      </c>
      <c r="D39" s="6">
        <f>IF(ISNA(VLOOKUP($A39,ICBI!$C$1:$D$10000, 2, 0)),D38, VLOOKUP($A39, ICBI!$C$1:$D$10000, 2, 0))</f>
        <v>0</v>
      </c>
      <c r="E39" s="2">
        <f t="shared" si="1"/>
        <v>38451</v>
      </c>
      <c r="F39" s="3">
        <f t="shared" si="2"/>
        <v>998.13</v>
      </c>
      <c r="G39" s="3">
        <f t="shared" si="3"/>
        <v>1015.1928253028694</v>
      </c>
      <c r="H39" s="6">
        <f>IF(ISNA(VLOOKUP($A39, 'NAV Daily'!$A$1:$B$9941, 2, 0)/1000000000),H38, VLOOKUP($A39, 'NAV Daily'!$A$1:$B$9941, 2, 0)/1000000000)</f>
        <v>0</v>
      </c>
      <c r="J39" s="97"/>
      <c r="K39" s="97"/>
      <c r="L39" s="97"/>
      <c r="M39" s="97"/>
      <c r="N39" s="97"/>
      <c r="O39" s="97"/>
      <c r="P39" s="97"/>
      <c r="Q39" s="97"/>
      <c r="R39" s="97"/>
      <c r="T39" s="2">
        <f t="shared" si="5"/>
        <v>39568</v>
      </c>
      <c r="U39" s="3">
        <f t="shared" si="0"/>
        <v>1740.7061000000001</v>
      </c>
      <c r="V39" s="72">
        <f t="shared" si="6"/>
        <v>-1.1841062455320239</v>
      </c>
      <c r="W39" s="3">
        <f t="shared" si="4"/>
        <v>1740.7061000000001</v>
      </c>
    </row>
    <row r="40" spans="1:23" x14ac:dyDescent="0.25">
      <c r="A40" s="2">
        <v>38452</v>
      </c>
      <c r="B40" s="110">
        <f>IF(ISNA(VLOOKUP($A40, 'NAV Daily'!$A$1:$D$9941, 4, 0)),B39, VLOOKUP($A40, 'NAV Daily'!$A$1:$D$9941, 4, 0))</f>
        <v>998.13</v>
      </c>
      <c r="C40" s="110">
        <f>IF(IFERROR(VLOOKUP($A40, JCI!A:E, 5, 0),C39)="null",C39, IFERROR(VLOOKUP( $A40, JCI!A:E, 5, 0),C39))</f>
        <v>1111.225952</v>
      </c>
      <c r="D40" s="6">
        <f>IF(ISNA(VLOOKUP($A40,ICBI!$C$1:$D$10000, 2, 0)),D39, VLOOKUP($A40, ICBI!$C$1:$D$10000, 2, 0))</f>
        <v>0</v>
      </c>
      <c r="E40" s="2">
        <f t="shared" si="1"/>
        <v>38452</v>
      </c>
      <c r="F40" s="3">
        <f t="shared" si="2"/>
        <v>998.13</v>
      </c>
      <c r="G40" s="3">
        <f t="shared" si="3"/>
        <v>1015.1928253028694</v>
      </c>
      <c r="H40" s="6">
        <f>IF(ISNA(VLOOKUP($A40, 'NAV Daily'!$A$1:$B$9941, 2, 0)/1000000000),H39, VLOOKUP($A40, 'NAV Daily'!$A$1:$B$9941, 2, 0)/1000000000)</f>
        <v>0</v>
      </c>
      <c r="J40" s="97"/>
      <c r="K40" s="97"/>
      <c r="L40" s="97"/>
      <c r="M40" s="97"/>
      <c r="N40" s="97"/>
      <c r="O40" s="97"/>
      <c r="P40" s="97"/>
      <c r="Q40" s="97"/>
      <c r="R40" s="97"/>
      <c r="T40" s="2">
        <f t="shared" si="5"/>
        <v>39599</v>
      </c>
      <c r="U40" s="3">
        <f t="shared" si="0"/>
        <v>1903.13</v>
      </c>
      <c r="V40" s="72">
        <f t="shared" si="6"/>
        <v>9.3309203661663389</v>
      </c>
      <c r="W40" s="3">
        <f t="shared" si="4"/>
        <v>1903.13</v>
      </c>
    </row>
    <row r="41" spans="1:23" x14ac:dyDescent="0.25">
      <c r="A41" s="2">
        <v>38453</v>
      </c>
      <c r="B41" s="110">
        <f>IF(ISNA(VLOOKUP($A41, 'NAV Daily'!$A$1:$D$9941, 4, 0)),B40, VLOOKUP($A41, 'NAV Daily'!$A$1:$D$9941, 4, 0))</f>
        <v>996.47</v>
      </c>
      <c r="C41" s="110">
        <f>IF(IFERROR(VLOOKUP($A41, JCI!A:E, 5, 0),C40)="null",C40, IFERROR(VLOOKUP( $A41, JCI!A:E, 5, 0),C40))</f>
        <v>1105.9820560000001</v>
      </c>
      <c r="D41" s="6">
        <f>IF(ISNA(VLOOKUP($A41,ICBI!$C$1:$D$10000, 2, 0)),D40, VLOOKUP($A41, ICBI!$C$1:$D$10000, 2, 0))</f>
        <v>0</v>
      </c>
      <c r="E41" s="2">
        <f t="shared" si="1"/>
        <v>38453</v>
      </c>
      <c r="F41" s="3">
        <f t="shared" si="2"/>
        <v>996.47</v>
      </c>
      <c r="G41" s="3">
        <f t="shared" si="3"/>
        <v>1010.4021114194752</v>
      </c>
      <c r="H41" s="6">
        <f>IF(ISNA(VLOOKUP($A41, 'NAV Daily'!$A$1:$B$9941, 2, 0)/1000000000),H40, VLOOKUP($A41, 'NAV Daily'!$A$1:$B$9941, 2, 0)/1000000000)</f>
        <v>0</v>
      </c>
      <c r="J41" s="97"/>
      <c r="K41" s="97"/>
      <c r="L41" s="97"/>
      <c r="M41" s="97"/>
      <c r="N41" s="97"/>
      <c r="O41" s="97"/>
      <c r="P41" s="97"/>
      <c r="Q41" s="97"/>
      <c r="R41" s="97"/>
      <c r="T41" s="2">
        <f t="shared" si="5"/>
        <v>39629</v>
      </c>
      <c r="U41" s="3">
        <f t="shared" si="0"/>
        <v>1864.1</v>
      </c>
      <c r="V41" s="72">
        <f t="shared" si="6"/>
        <v>-2.0508320503591526</v>
      </c>
      <c r="W41" s="3">
        <f t="shared" si="4"/>
        <v>1864.1</v>
      </c>
    </row>
    <row r="42" spans="1:23" x14ac:dyDescent="0.25">
      <c r="A42" s="2">
        <v>38454</v>
      </c>
      <c r="B42" s="110">
        <f>IF(ISNA(VLOOKUP($A42, 'NAV Daily'!$A$1:$D$9941, 4, 0)),B41, VLOOKUP($A42, 'NAV Daily'!$A$1:$D$9941, 4, 0))</f>
        <v>998.73</v>
      </c>
      <c r="C42" s="110">
        <f>IF(IFERROR(VLOOKUP($A42, JCI!A:E, 5, 0),C41)="null",C41, IFERROR(VLOOKUP( $A42, JCI!A:E, 5, 0),C41))</f>
        <v>1110.884033</v>
      </c>
      <c r="D42" s="6">
        <f>IF(ISNA(VLOOKUP($A42,ICBI!$C$1:$D$10000, 2, 0)),D41, VLOOKUP($A42, ICBI!$C$1:$D$10000, 2, 0))</f>
        <v>0</v>
      </c>
      <c r="E42" s="2">
        <f t="shared" si="1"/>
        <v>38454</v>
      </c>
      <c r="F42" s="3">
        <f t="shared" si="2"/>
        <v>998.73</v>
      </c>
      <c r="G42" s="3">
        <f t="shared" si="3"/>
        <v>1014.880455244368</v>
      </c>
      <c r="H42" s="6">
        <f>IF(ISNA(VLOOKUP($A42, 'NAV Daily'!$A$1:$B$9941, 2, 0)/1000000000),H41, VLOOKUP($A42, 'NAV Daily'!$A$1:$B$9941, 2, 0)/1000000000)</f>
        <v>0</v>
      </c>
      <c r="J42" s="97"/>
      <c r="K42" s="97"/>
      <c r="L42" s="97"/>
      <c r="M42" s="97"/>
      <c r="N42" s="97"/>
      <c r="O42" s="97"/>
      <c r="P42" s="97"/>
      <c r="Q42" s="97"/>
      <c r="R42" s="97"/>
      <c r="T42" s="2">
        <f t="shared" si="5"/>
        <v>39660</v>
      </c>
      <c r="U42" s="3">
        <f t="shared" si="0"/>
        <v>1801.38</v>
      </c>
      <c r="V42" s="72">
        <f t="shared" si="6"/>
        <v>-3.3646263612467031</v>
      </c>
      <c r="W42" s="3">
        <f t="shared" si="4"/>
        <v>1801.38</v>
      </c>
    </row>
    <row r="43" spans="1:23" x14ac:dyDescent="0.25">
      <c r="A43" s="2">
        <v>38455</v>
      </c>
      <c r="B43" s="110">
        <f>IF(ISNA(VLOOKUP($A43, 'NAV Daily'!$A$1:$D$9941, 4, 0)),B42, VLOOKUP($A43, 'NAV Daily'!$A$1:$D$9941, 4, 0))</f>
        <v>999.77</v>
      </c>
      <c r="C43" s="110">
        <f>IF(IFERROR(VLOOKUP($A43, JCI!A:E, 5, 0),C42)="null",C42, IFERROR(VLOOKUP( $A43, JCI!A:E, 5, 0),C42))</f>
        <v>1116.670044</v>
      </c>
      <c r="D43" s="6">
        <f>IF(ISNA(VLOOKUP($A43,ICBI!$C$1:$D$10000, 2, 0)),D42, VLOOKUP($A43, ICBI!$C$1:$D$10000, 2, 0))</f>
        <v>0</v>
      </c>
      <c r="E43" s="2">
        <f t="shared" si="1"/>
        <v>38455</v>
      </c>
      <c r="F43" s="3">
        <f t="shared" si="2"/>
        <v>999.77</v>
      </c>
      <c r="G43" s="3">
        <f t="shared" si="3"/>
        <v>1020.1664340714025</v>
      </c>
      <c r="H43" s="6">
        <f>IF(ISNA(VLOOKUP($A43, 'NAV Daily'!$A$1:$B$9941, 2, 0)/1000000000),H42, VLOOKUP($A43, 'NAV Daily'!$A$1:$B$9941, 2, 0)/1000000000)</f>
        <v>0</v>
      </c>
      <c r="J43" s="97"/>
      <c r="K43" s="97"/>
      <c r="L43" s="97"/>
      <c r="M43" s="97"/>
      <c r="N43" s="97"/>
      <c r="O43" s="97"/>
      <c r="P43" s="97"/>
      <c r="Q43" s="97"/>
      <c r="R43" s="97"/>
      <c r="T43" s="2">
        <f t="shared" si="5"/>
        <v>39691</v>
      </c>
      <c r="U43" s="3">
        <f t="shared" si="0"/>
        <v>1722.8100999999999</v>
      </c>
      <c r="V43" s="72">
        <f t="shared" si="6"/>
        <v>-4.361650512384962</v>
      </c>
      <c r="W43" s="3">
        <f t="shared" si="4"/>
        <v>1722.8100999999999</v>
      </c>
    </row>
    <row r="44" spans="1:23" x14ac:dyDescent="0.25">
      <c r="A44" s="2">
        <v>38456</v>
      </c>
      <c r="B44" s="110">
        <f>IF(ISNA(VLOOKUP($A44, 'NAV Daily'!$A$1:$D$9941, 4, 0)),B43, VLOOKUP($A44, 'NAV Daily'!$A$1:$D$9941, 4, 0))</f>
        <v>993.86</v>
      </c>
      <c r="C44" s="110">
        <f>IF(IFERROR(VLOOKUP($A44, JCI!A:E, 5, 0),C43)="null",C43, IFERROR(VLOOKUP( $A44, JCI!A:E, 5, 0),C43))</f>
        <v>1108.4389650000001</v>
      </c>
      <c r="D44" s="6">
        <f>IF(ISNA(VLOOKUP($A44,ICBI!$C$1:$D$10000, 2, 0)),D43, VLOOKUP($A44, ICBI!$C$1:$D$10000, 2, 0))</f>
        <v>0</v>
      </c>
      <c r="E44" s="2">
        <f t="shared" si="1"/>
        <v>38456</v>
      </c>
      <c r="F44" s="3">
        <f t="shared" si="2"/>
        <v>993.86</v>
      </c>
      <c r="G44" s="3">
        <f t="shared" si="3"/>
        <v>1012.6466921770907</v>
      </c>
      <c r="H44" s="6">
        <f>IF(ISNA(VLOOKUP($A44, 'NAV Daily'!$A$1:$B$9941, 2, 0)/1000000000),H43, VLOOKUP($A44, 'NAV Daily'!$A$1:$B$9941, 2, 0)/1000000000)</f>
        <v>0</v>
      </c>
      <c r="J44" s="97"/>
      <c r="K44" s="97"/>
      <c r="L44" s="97"/>
      <c r="M44" s="97"/>
      <c r="N44" s="97"/>
      <c r="O44" s="97"/>
      <c r="P44" s="97"/>
      <c r="Q44" s="97"/>
      <c r="R44" s="97"/>
      <c r="T44" s="2">
        <f t="shared" si="5"/>
        <v>39721</v>
      </c>
      <c r="U44" s="3">
        <f t="shared" si="0"/>
        <v>1479.4399000000001</v>
      </c>
      <c r="V44" s="72">
        <f t="shared" si="6"/>
        <v>-14.126350896131845</v>
      </c>
      <c r="W44" s="3">
        <f t="shared" si="4"/>
        <v>1479.4399000000001</v>
      </c>
    </row>
    <row r="45" spans="1:23" x14ac:dyDescent="0.25">
      <c r="A45" s="2">
        <v>38457</v>
      </c>
      <c r="B45" s="110">
        <f>IF(ISNA(VLOOKUP($A45, 'NAV Daily'!$A$1:$D$9941, 4, 0)),B44, VLOOKUP($A45, 'NAV Daily'!$A$1:$D$9941, 4, 0))</f>
        <v>988.88</v>
      </c>
      <c r="C45" s="110">
        <f>IF(IFERROR(VLOOKUP($A45, JCI!A:E, 5, 0),C44)="null",C44, IFERROR(VLOOKUP( $A45, JCI!A:E, 5, 0),C44))</f>
        <v>1096.5179439999999</v>
      </c>
      <c r="D45" s="6">
        <f>IF(ISNA(VLOOKUP($A45,ICBI!$C$1:$D$10000, 2, 0)),D44, VLOOKUP($A45, ICBI!$C$1:$D$10000, 2, 0))</f>
        <v>0</v>
      </c>
      <c r="E45" s="2">
        <f t="shared" si="1"/>
        <v>38457</v>
      </c>
      <c r="F45" s="3">
        <f t="shared" si="2"/>
        <v>988.88</v>
      </c>
      <c r="G45" s="3">
        <f t="shared" si="3"/>
        <v>1001.7558963243629</v>
      </c>
      <c r="H45" s="6">
        <f>IF(ISNA(VLOOKUP($A45, 'NAV Daily'!$A$1:$B$9941, 2, 0)/1000000000),H44, VLOOKUP($A45, 'NAV Daily'!$A$1:$B$9941, 2, 0)/1000000000)</f>
        <v>0</v>
      </c>
      <c r="J45" s="97"/>
      <c r="K45" s="97"/>
      <c r="L45" s="97"/>
      <c r="M45" s="97"/>
      <c r="N45" s="97"/>
      <c r="O45" s="97"/>
      <c r="P45" s="97"/>
      <c r="Q45" s="97"/>
      <c r="R45" s="97"/>
      <c r="T45" s="2">
        <f t="shared" si="5"/>
        <v>39752</v>
      </c>
      <c r="U45" s="3">
        <f t="shared" si="0"/>
        <v>1210.98</v>
      </c>
      <c r="V45" s="72">
        <f t="shared" si="6"/>
        <v>-18.146049731388214</v>
      </c>
      <c r="W45" s="3">
        <f t="shared" si="4"/>
        <v>1210.98</v>
      </c>
    </row>
    <row r="46" spans="1:23" x14ac:dyDescent="0.25">
      <c r="A46" s="2">
        <v>38458</v>
      </c>
      <c r="B46" s="110">
        <f>IF(ISNA(VLOOKUP($A46, 'NAV Daily'!$A$1:$D$9941, 4, 0)),B45, VLOOKUP($A46, 'NAV Daily'!$A$1:$D$9941, 4, 0))</f>
        <v>988.88</v>
      </c>
      <c r="C46" s="110">
        <f>IF(IFERROR(VLOOKUP($A46, JCI!A:E, 5, 0),C45)="null",C45, IFERROR(VLOOKUP( $A46, JCI!A:E, 5, 0),C45))</f>
        <v>1096.5179439999999</v>
      </c>
      <c r="D46" s="6">
        <f>IF(ISNA(VLOOKUP($A46,ICBI!$C$1:$D$10000, 2, 0)),D45, VLOOKUP($A46, ICBI!$C$1:$D$10000, 2, 0))</f>
        <v>0</v>
      </c>
      <c r="E46" s="2">
        <f t="shared" si="1"/>
        <v>38458</v>
      </c>
      <c r="F46" s="3">
        <f t="shared" si="2"/>
        <v>988.88</v>
      </c>
      <c r="G46" s="3">
        <f t="shared" si="3"/>
        <v>1001.7558963243629</v>
      </c>
      <c r="H46" s="6">
        <f>IF(ISNA(VLOOKUP($A46, 'NAV Daily'!$A$1:$B$9941, 2, 0)/1000000000),H45, VLOOKUP($A46, 'NAV Daily'!$A$1:$B$9941, 2, 0)/1000000000)</f>
        <v>0</v>
      </c>
      <c r="J46" s="97"/>
      <c r="K46" s="97"/>
      <c r="L46" s="97"/>
      <c r="M46" s="97"/>
      <c r="N46" s="97"/>
      <c r="O46" s="97"/>
      <c r="P46" s="97"/>
      <c r="Q46" s="97"/>
      <c r="R46" s="97"/>
      <c r="T46" s="2">
        <f t="shared" si="5"/>
        <v>39782</v>
      </c>
      <c r="U46" s="3">
        <f t="shared" si="0"/>
        <v>1191.25</v>
      </c>
      <c r="V46" s="72">
        <f t="shared" si="6"/>
        <v>-1.6292589472988839</v>
      </c>
      <c r="W46" s="3">
        <f t="shared" si="4"/>
        <v>1191.25</v>
      </c>
    </row>
    <row r="47" spans="1:23" x14ac:dyDescent="0.25">
      <c r="A47" s="2">
        <v>38459</v>
      </c>
      <c r="B47" s="110">
        <f>IF(ISNA(VLOOKUP($A47, 'NAV Daily'!$A$1:$D$9941, 4, 0)),B46, VLOOKUP($A47, 'NAV Daily'!$A$1:$D$9941, 4, 0))</f>
        <v>988.88</v>
      </c>
      <c r="C47" s="110">
        <f>IF(IFERROR(VLOOKUP($A47, JCI!A:E, 5, 0),C46)="null",C46, IFERROR(VLOOKUP( $A47, JCI!A:E, 5, 0),C46))</f>
        <v>1096.5179439999999</v>
      </c>
      <c r="D47" s="6">
        <f>IF(ISNA(VLOOKUP($A47,ICBI!$C$1:$D$10000, 2, 0)),D46, VLOOKUP($A47, ICBI!$C$1:$D$10000, 2, 0))</f>
        <v>0</v>
      </c>
      <c r="E47" s="2">
        <f t="shared" si="1"/>
        <v>38459</v>
      </c>
      <c r="F47" s="3">
        <f t="shared" si="2"/>
        <v>988.88</v>
      </c>
      <c r="G47" s="3">
        <f t="shared" si="3"/>
        <v>1001.7558963243629</v>
      </c>
      <c r="H47" s="6">
        <f>IF(ISNA(VLOOKUP($A47, 'NAV Daily'!$A$1:$B$9941, 2, 0)/1000000000),H46, VLOOKUP($A47, 'NAV Daily'!$A$1:$B$9941, 2, 0)/1000000000)</f>
        <v>0</v>
      </c>
      <c r="J47" s="97"/>
      <c r="K47" s="97"/>
      <c r="L47" s="97"/>
      <c r="M47" s="97"/>
      <c r="N47" s="97"/>
      <c r="O47" s="97"/>
      <c r="P47" s="97"/>
      <c r="Q47" s="97"/>
      <c r="R47" s="97"/>
      <c r="T47" s="2">
        <f t="shared" si="5"/>
        <v>39813</v>
      </c>
      <c r="U47" s="3">
        <f t="shared" si="0"/>
        <v>1246.25</v>
      </c>
      <c r="V47" s="72">
        <f t="shared" si="6"/>
        <v>4.6169989506820608</v>
      </c>
      <c r="W47" s="3">
        <f t="shared" si="4"/>
        <v>1246.25</v>
      </c>
    </row>
    <row r="48" spans="1:23" x14ac:dyDescent="0.25">
      <c r="A48" s="2">
        <v>38460</v>
      </c>
      <c r="B48" s="110">
        <f>IF(ISNA(VLOOKUP($A48, 'NAV Daily'!$A$1:$D$9941, 4, 0)),B47, VLOOKUP($A48, 'NAV Daily'!$A$1:$D$9941, 4, 0))</f>
        <v>971.34</v>
      </c>
      <c r="C48" s="110">
        <f>IF(IFERROR(VLOOKUP($A48, JCI!A:E, 5, 0),C47)="null",C47, IFERROR(VLOOKUP( $A48, JCI!A:E, 5, 0),C47))</f>
        <v>1060.1889650000001</v>
      </c>
      <c r="D48" s="6">
        <f>IF(ISNA(VLOOKUP($A48,ICBI!$C$1:$D$10000, 2, 0)),D47, VLOOKUP($A48, ICBI!$C$1:$D$10000, 2, 0))</f>
        <v>0</v>
      </c>
      <c r="E48" s="2">
        <f t="shared" si="1"/>
        <v>38460</v>
      </c>
      <c r="F48" s="3">
        <f t="shared" si="2"/>
        <v>971.34</v>
      </c>
      <c r="G48" s="3">
        <f t="shared" si="3"/>
        <v>968.56649972594869</v>
      </c>
      <c r="H48" s="6">
        <f>IF(ISNA(VLOOKUP($A48, 'NAV Daily'!$A$1:$B$9941, 2, 0)/1000000000),H47, VLOOKUP($A48, 'NAV Daily'!$A$1:$B$9941, 2, 0)/1000000000)</f>
        <v>0</v>
      </c>
      <c r="T48" s="2">
        <f t="shared" si="5"/>
        <v>39844</v>
      </c>
      <c r="U48" s="3">
        <f t="shared" si="0"/>
        <v>1233.4462000000001</v>
      </c>
      <c r="V48" s="72">
        <f t="shared" si="6"/>
        <v>-1.0273861584754185</v>
      </c>
      <c r="W48" s="3">
        <f t="shared" si="4"/>
        <v>1233.4462000000001</v>
      </c>
    </row>
    <row r="49" spans="1:23" x14ac:dyDescent="0.25">
      <c r="A49" s="2">
        <v>38461</v>
      </c>
      <c r="B49" s="110">
        <f>IF(ISNA(VLOOKUP($A49, 'NAV Daily'!$A$1:$D$9941, 4, 0)),B48, VLOOKUP($A49, 'NAV Daily'!$A$1:$D$9941, 4, 0))</f>
        <v>972.68</v>
      </c>
      <c r="C49" s="110">
        <f>IF(IFERROR(VLOOKUP($A49, JCI!A:E, 5, 0),C48)="null",C48, IFERROR(VLOOKUP( $A49, JCI!A:E, 5, 0),C48))</f>
        <v>1062.6929929999999</v>
      </c>
      <c r="D49" s="6">
        <f>IF(ISNA(VLOOKUP($A49,ICBI!$C$1:$D$10000, 2, 0)),D48, VLOOKUP($A49, ICBI!$C$1:$D$10000, 2, 0))</f>
        <v>0</v>
      </c>
      <c r="E49" s="2">
        <f t="shared" si="1"/>
        <v>38461</v>
      </c>
      <c r="F49" s="3">
        <f t="shared" si="2"/>
        <v>972.68</v>
      </c>
      <c r="G49" s="3">
        <f t="shared" si="3"/>
        <v>970.85412741803248</v>
      </c>
      <c r="H49" s="6">
        <f>IF(ISNA(VLOOKUP($A49, 'NAV Daily'!$A$1:$B$9941, 2, 0)/1000000000),H48, VLOOKUP($A49, 'NAV Daily'!$A$1:$B$9941, 2, 0)/1000000000)</f>
        <v>0</v>
      </c>
      <c r="T49" s="2">
        <f t="shared" si="5"/>
        <v>39872</v>
      </c>
      <c r="U49" s="3">
        <f t="shared" si="0"/>
        <v>1263.9023</v>
      </c>
      <c r="V49" s="72">
        <f t="shared" si="6"/>
        <v>2.4691875494853299</v>
      </c>
      <c r="W49" s="3">
        <f t="shared" si="4"/>
        <v>1263.9023</v>
      </c>
    </row>
    <row r="50" spans="1:23" x14ac:dyDescent="0.25">
      <c r="A50" s="2">
        <v>38462</v>
      </c>
      <c r="B50" s="110">
        <f>IF(ISNA(VLOOKUP($A50, 'NAV Daily'!$A$1:$D$9941, 4, 0)),B49, VLOOKUP($A50, 'NAV Daily'!$A$1:$D$9941, 4, 0))</f>
        <v>978.43</v>
      </c>
      <c r="C50" s="110">
        <f>IF(IFERROR(VLOOKUP($A50, JCI!A:E, 5, 0),C49)="null",C49, IFERROR(VLOOKUP( $A50, JCI!A:E, 5, 0),C49))</f>
        <v>1070.9460449999999</v>
      </c>
      <c r="D50" s="6">
        <f>IF(ISNA(VLOOKUP($A50,ICBI!$C$1:$D$10000, 2, 0)),D49, VLOOKUP($A50, ICBI!$C$1:$D$10000, 2, 0))</f>
        <v>0</v>
      </c>
      <c r="E50" s="2">
        <f t="shared" si="1"/>
        <v>38462</v>
      </c>
      <c r="F50" s="3">
        <f t="shared" si="2"/>
        <v>978.43</v>
      </c>
      <c r="G50" s="3">
        <f t="shared" si="3"/>
        <v>978.39394338630768</v>
      </c>
      <c r="H50" s="6">
        <f>IF(ISNA(VLOOKUP($A50, 'NAV Daily'!$A$1:$B$9941, 2, 0)/1000000000),H49, VLOOKUP($A50, 'NAV Daily'!$A$1:$B$9941, 2, 0)/1000000000)</f>
        <v>0</v>
      </c>
      <c r="T50" s="2">
        <f t="shared" si="5"/>
        <v>39903</v>
      </c>
      <c r="U50" s="3">
        <f t="shared" si="0"/>
        <v>1332.8517999999999</v>
      </c>
      <c r="V50" s="72">
        <f t="shared" si="6"/>
        <v>5.4552871689528493</v>
      </c>
      <c r="W50" s="3">
        <f t="shared" si="4"/>
        <v>1332.8517999999999</v>
      </c>
    </row>
    <row r="51" spans="1:23" x14ac:dyDescent="0.25">
      <c r="A51" s="2">
        <v>38463</v>
      </c>
      <c r="B51" s="110">
        <f>IF(ISNA(VLOOKUP($A51, 'NAV Daily'!$A$1:$D$9941, 4, 0)),B50, VLOOKUP($A51, 'NAV Daily'!$A$1:$D$9941, 4, 0))</f>
        <v>966.12</v>
      </c>
      <c r="C51" s="110">
        <f>IF(IFERROR(VLOOKUP($A51, JCI!A:E, 5, 0),C50)="null",C50, IFERROR(VLOOKUP( $A51, JCI!A:E, 5, 0),C50))</f>
        <v>1047.8039550000001</v>
      </c>
      <c r="D51" s="6">
        <f>IF(ISNA(VLOOKUP($A51,ICBI!$C$1:$D$10000, 2, 0)),D50, VLOOKUP($A51, ICBI!$C$1:$D$10000, 2, 0))</f>
        <v>0</v>
      </c>
      <c r="E51" s="2">
        <f t="shared" si="1"/>
        <v>38463</v>
      </c>
      <c r="F51" s="3">
        <f t="shared" si="2"/>
        <v>966.12</v>
      </c>
      <c r="G51" s="3">
        <f t="shared" si="3"/>
        <v>957.25181321176603</v>
      </c>
      <c r="H51" s="6">
        <f>IF(ISNA(VLOOKUP($A51, 'NAV Daily'!$A$1:$B$9941, 2, 0)/1000000000),H50, VLOOKUP($A51, 'NAV Daily'!$A$1:$B$9941, 2, 0)/1000000000)</f>
        <v>0</v>
      </c>
      <c r="T51" s="2">
        <f t="shared" si="5"/>
        <v>39933</v>
      </c>
      <c r="U51" s="3">
        <f t="shared" si="0"/>
        <v>1485.9840999999999</v>
      </c>
      <c r="V51" s="72">
        <f t="shared" si="6"/>
        <v>11.48907177827272</v>
      </c>
      <c r="W51" s="3">
        <f t="shared" si="4"/>
        <v>1485.9840999999999</v>
      </c>
    </row>
    <row r="52" spans="1:23" x14ac:dyDescent="0.25">
      <c r="A52" s="2">
        <v>38464</v>
      </c>
      <c r="B52" s="110">
        <f>IF(ISNA(VLOOKUP($A52, 'NAV Daily'!$A$1:$D$9941, 4, 0)),B51, VLOOKUP($A52, 'NAV Daily'!$A$1:$D$9941, 4, 0))</f>
        <v>966.12</v>
      </c>
      <c r="C52" s="110">
        <f>IF(IFERROR(VLOOKUP($A52, JCI!A:E, 5, 0),C51)="null",C51, IFERROR(VLOOKUP( $A52, JCI!A:E, 5, 0),C51))</f>
        <v>1047.8039550000001</v>
      </c>
      <c r="D52" s="6">
        <f>IF(ISNA(VLOOKUP($A52,ICBI!$C$1:$D$10000, 2, 0)),D51, VLOOKUP($A52, ICBI!$C$1:$D$10000, 2, 0))</f>
        <v>0</v>
      </c>
      <c r="E52" s="2">
        <f t="shared" si="1"/>
        <v>38464</v>
      </c>
      <c r="F52" s="3">
        <f t="shared" si="2"/>
        <v>966.12</v>
      </c>
      <c r="G52" s="3">
        <f t="shared" si="3"/>
        <v>957.25181321176603</v>
      </c>
      <c r="H52" s="6">
        <f>IF(ISNA(VLOOKUP($A52, 'NAV Daily'!$A$1:$B$9941, 2, 0)/1000000000),H51, VLOOKUP($A52, 'NAV Daily'!$A$1:$B$9941, 2, 0)/1000000000)</f>
        <v>0</v>
      </c>
      <c r="T52" s="2">
        <f t="shared" si="5"/>
        <v>39964</v>
      </c>
      <c r="U52" s="3">
        <f t="shared" si="0"/>
        <v>1590.62</v>
      </c>
      <c r="V52" s="72">
        <f t="shared" si="6"/>
        <v>7.0415221804863259</v>
      </c>
      <c r="W52" s="3">
        <f t="shared" si="4"/>
        <v>1590.62</v>
      </c>
    </row>
    <row r="53" spans="1:23" x14ac:dyDescent="0.25">
      <c r="A53" s="2">
        <v>38465</v>
      </c>
      <c r="B53" s="110">
        <f>IF(ISNA(VLOOKUP($A53, 'NAV Daily'!$A$1:$D$9941, 4, 0)),B52, VLOOKUP($A53, 'NAV Daily'!$A$1:$D$9941, 4, 0))</f>
        <v>966.12</v>
      </c>
      <c r="C53" s="110">
        <f>IF(IFERROR(VLOOKUP($A53, JCI!A:E, 5, 0),C52)="null",C52, IFERROR(VLOOKUP( $A53, JCI!A:E, 5, 0),C52))</f>
        <v>1047.8039550000001</v>
      </c>
      <c r="D53" s="6">
        <f>IF(ISNA(VLOOKUP($A53,ICBI!$C$1:$D$10000, 2, 0)),D52, VLOOKUP($A53, ICBI!$C$1:$D$10000, 2, 0))</f>
        <v>0</v>
      </c>
      <c r="E53" s="2">
        <f t="shared" si="1"/>
        <v>38465</v>
      </c>
      <c r="F53" s="3">
        <f t="shared" si="2"/>
        <v>966.12</v>
      </c>
      <c r="G53" s="3">
        <f t="shared" si="3"/>
        <v>957.25181321176603</v>
      </c>
      <c r="H53" s="6">
        <f>IF(ISNA(VLOOKUP($A53, 'NAV Daily'!$A$1:$B$9941, 2, 0)/1000000000),H52, VLOOKUP($A53, 'NAV Daily'!$A$1:$B$9941, 2, 0)/1000000000)</f>
        <v>0</v>
      </c>
      <c r="T53" s="2">
        <f t="shared" si="5"/>
        <v>39994</v>
      </c>
      <c r="U53" s="3">
        <f t="shared" si="0"/>
        <v>1643.5600999999999</v>
      </c>
      <c r="V53" s="72">
        <f t="shared" si="6"/>
        <v>3.3282682224541338</v>
      </c>
      <c r="W53" s="3">
        <f t="shared" si="4"/>
        <v>1643.5600999999999</v>
      </c>
    </row>
    <row r="54" spans="1:23" x14ac:dyDescent="0.25">
      <c r="A54" s="2">
        <v>38466</v>
      </c>
      <c r="B54" s="110">
        <f>IF(ISNA(VLOOKUP($A54, 'NAV Daily'!$A$1:$D$9941, 4, 0)),B53, VLOOKUP($A54, 'NAV Daily'!$A$1:$D$9941, 4, 0))</f>
        <v>966.12</v>
      </c>
      <c r="C54" s="110">
        <f>IF(IFERROR(VLOOKUP($A54, JCI!A:E, 5, 0),C53)="null",C53, IFERROR(VLOOKUP( $A54, JCI!A:E, 5, 0),C53))</f>
        <v>1047.8039550000001</v>
      </c>
      <c r="D54" s="6">
        <f>IF(ISNA(VLOOKUP($A54,ICBI!$C$1:$D$10000, 2, 0)),D53, VLOOKUP($A54, ICBI!$C$1:$D$10000, 2, 0))</f>
        <v>0</v>
      </c>
      <c r="E54" s="2">
        <f t="shared" si="1"/>
        <v>38466</v>
      </c>
      <c r="F54" s="3">
        <f t="shared" si="2"/>
        <v>966.12</v>
      </c>
      <c r="G54" s="3">
        <f t="shared" si="3"/>
        <v>957.25181321176603</v>
      </c>
      <c r="H54" s="6">
        <f>IF(ISNA(VLOOKUP($A54, 'NAV Daily'!$A$1:$B$9941, 2, 0)/1000000000),H53, VLOOKUP($A54, 'NAV Daily'!$A$1:$B$9941, 2, 0)/1000000000)</f>
        <v>0</v>
      </c>
      <c r="T54" s="2">
        <f t="shared" si="5"/>
        <v>40025</v>
      </c>
      <c r="U54" s="3">
        <f t="shared" si="0"/>
        <v>1840.5600999999999</v>
      </c>
      <c r="V54" s="72">
        <f t="shared" si="6"/>
        <v>11.986175619619877</v>
      </c>
      <c r="W54" s="3">
        <f t="shared" si="4"/>
        <v>1840.5600999999999</v>
      </c>
    </row>
    <row r="55" spans="1:23" x14ac:dyDescent="0.25">
      <c r="A55" s="2">
        <v>38467</v>
      </c>
      <c r="B55" s="110">
        <f>IF(ISNA(VLOOKUP($A55, 'NAV Daily'!$A$1:$D$9941, 4, 0)),B54, VLOOKUP($A55, 'NAV Daily'!$A$1:$D$9941, 4, 0))</f>
        <v>949.01</v>
      </c>
      <c r="C55" s="110">
        <f>IF(IFERROR(VLOOKUP($A55, JCI!A:E, 5, 0),C54)="null",C54, IFERROR(VLOOKUP( $A55, JCI!A:E, 5, 0),C54))</f>
        <v>1019.875</v>
      </c>
      <c r="D55" s="6">
        <f>IF(ISNA(VLOOKUP($A55,ICBI!$C$1:$D$10000, 2, 0)),D54, VLOOKUP($A55, ICBI!$C$1:$D$10000, 2, 0))</f>
        <v>0</v>
      </c>
      <c r="E55" s="2">
        <f t="shared" si="1"/>
        <v>38467</v>
      </c>
      <c r="F55" s="3">
        <f t="shared" si="2"/>
        <v>949.01</v>
      </c>
      <c r="G55" s="3">
        <f t="shared" si="3"/>
        <v>931.73650313178064</v>
      </c>
      <c r="H55" s="6">
        <f>IF(ISNA(VLOOKUP($A55, 'NAV Daily'!$A$1:$B$9941, 2, 0)/1000000000),H54, VLOOKUP($A55, 'NAV Daily'!$A$1:$B$9941, 2, 0)/1000000000)</f>
        <v>0</v>
      </c>
      <c r="T55" s="2">
        <f t="shared" si="5"/>
        <v>40056</v>
      </c>
      <c r="U55" s="3">
        <f t="shared" si="0"/>
        <v>1862.34</v>
      </c>
      <c r="V55" s="72">
        <f t="shared" si="6"/>
        <v>1.1833300091640631</v>
      </c>
      <c r="W55" s="3">
        <f t="shared" si="4"/>
        <v>1862.34</v>
      </c>
    </row>
    <row r="56" spans="1:23" x14ac:dyDescent="0.25">
      <c r="A56" s="2">
        <v>38468</v>
      </c>
      <c r="B56" s="110">
        <f>IF(ISNA(VLOOKUP($A56, 'NAV Daily'!$A$1:$D$9941, 4, 0)),B55, VLOOKUP($A56, 'NAV Daily'!$A$1:$D$9941, 4, 0))</f>
        <v>960.78</v>
      </c>
      <c r="C56" s="110">
        <f>IF(IFERROR(VLOOKUP($A56, JCI!A:E, 5, 0),C55)="null",C55, IFERROR(VLOOKUP( $A56, JCI!A:E, 5, 0),C55))</f>
        <v>1031.7679439999999</v>
      </c>
      <c r="D56" s="6">
        <f>IF(ISNA(VLOOKUP($A56,ICBI!$C$1:$D$10000, 2, 0)),D55, VLOOKUP($A56, ICBI!$C$1:$D$10000, 2, 0))</f>
        <v>0</v>
      </c>
      <c r="E56" s="2">
        <f t="shared" si="1"/>
        <v>38468</v>
      </c>
      <c r="F56" s="3">
        <f t="shared" si="2"/>
        <v>960.78</v>
      </c>
      <c r="G56" s="3">
        <f t="shared" si="3"/>
        <v>942.60164842360768</v>
      </c>
      <c r="H56" s="6">
        <f>IF(ISNA(VLOOKUP($A56, 'NAV Daily'!$A$1:$B$9941, 2, 0)/1000000000),H55, VLOOKUP($A56, 'NAV Daily'!$A$1:$B$9941, 2, 0)/1000000000)</f>
        <v>0</v>
      </c>
      <c r="T56" s="2">
        <f t="shared" si="5"/>
        <v>40086</v>
      </c>
      <c r="U56" s="3">
        <f t="shared" si="0"/>
        <v>1980.22</v>
      </c>
      <c r="V56" s="72">
        <f t="shared" si="6"/>
        <v>6.3296712737738625</v>
      </c>
      <c r="W56" s="3">
        <f t="shared" si="4"/>
        <v>1980.22</v>
      </c>
    </row>
    <row r="57" spans="1:23" x14ac:dyDescent="0.25">
      <c r="A57" s="2">
        <v>38469</v>
      </c>
      <c r="B57" s="110">
        <f>IF(ISNA(VLOOKUP($A57, 'NAV Daily'!$A$1:$D$9941, 4, 0)),B56, VLOOKUP($A57, 'NAV Daily'!$A$1:$D$9941, 4, 0))</f>
        <v>959.33</v>
      </c>
      <c r="C57" s="110">
        <f>IF(IFERROR(VLOOKUP($A57, JCI!A:E, 5, 0),C56)="null",C56, IFERROR(VLOOKUP( $A57, JCI!A:E, 5, 0),C56))</f>
        <v>1032.218018</v>
      </c>
      <c r="D57" s="6">
        <f>IF(ISNA(VLOOKUP($A57,ICBI!$C$1:$D$10000, 2, 0)),D56, VLOOKUP($A57, ICBI!$C$1:$D$10000, 2, 0))</f>
        <v>0</v>
      </c>
      <c r="E57" s="2">
        <f t="shared" si="1"/>
        <v>38469</v>
      </c>
      <c r="F57" s="3">
        <f t="shared" si="2"/>
        <v>959.33</v>
      </c>
      <c r="G57" s="3">
        <f t="shared" si="3"/>
        <v>943.01282663163374</v>
      </c>
      <c r="H57" s="6">
        <f>IF(ISNA(VLOOKUP($A57, 'NAV Daily'!$A$1:$B$9941, 2, 0)/1000000000),H56, VLOOKUP($A57, 'NAV Daily'!$A$1:$B$9941, 2, 0)/1000000000)</f>
        <v>0</v>
      </c>
      <c r="T57" s="2">
        <f t="shared" si="5"/>
        <v>40117</v>
      </c>
      <c r="U57" s="3">
        <f t="shared" si="0"/>
        <v>1912.91</v>
      </c>
      <c r="V57" s="72">
        <f t="shared" si="6"/>
        <v>-3.3991172697983019</v>
      </c>
      <c r="W57" s="3">
        <f t="shared" si="4"/>
        <v>1912.91</v>
      </c>
    </row>
    <row r="58" spans="1:23" x14ac:dyDescent="0.25">
      <c r="A58" s="2">
        <v>38470</v>
      </c>
      <c r="B58" s="110">
        <f>IF(ISNA(VLOOKUP($A58, 'NAV Daily'!$A$1:$D$9941, 4, 0)),B57, VLOOKUP($A58, 'NAV Daily'!$A$1:$D$9941, 4, 0))</f>
        <v>960.33</v>
      </c>
      <c r="C58" s="110">
        <f>IF(IFERROR(VLOOKUP($A58, JCI!A:E, 5, 0),C57)="null",C57, IFERROR(VLOOKUP( $A58, JCI!A:E, 5, 0),C57))</f>
        <v>1038.3570560000001</v>
      </c>
      <c r="D58" s="6">
        <f>IF(ISNA(VLOOKUP($A58,ICBI!$C$1:$D$10000, 2, 0)),D57, VLOOKUP($A58, ICBI!$C$1:$D$10000, 2, 0))</f>
        <v>0</v>
      </c>
      <c r="E58" s="2">
        <f t="shared" si="1"/>
        <v>38470</v>
      </c>
      <c r="F58" s="3">
        <f t="shared" si="2"/>
        <v>960.33</v>
      </c>
      <c r="G58" s="3">
        <f t="shared" si="3"/>
        <v>948.62132355401468</v>
      </c>
      <c r="H58" s="6">
        <f>IF(ISNA(VLOOKUP($A58, 'NAV Daily'!$A$1:$B$9941, 2, 0)/1000000000),H57, VLOOKUP($A58, 'NAV Daily'!$A$1:$B$9941, 2, 0)/1000000000)</f>
        <v>0</v>
      </c>
      <c r="T58" s="2">
        <f t="shared" si="5"/>
        <v>40147</v>
      </c>
      <c r="U58" s="3">
        <f t="shared" si="0"/>
        <v>1941.39</v>
      </c>
      <c r="V58" s="72">
        <f t="shared" si="6"/>
        <v>1.48883115253724</v>
      </c>
      <c r="W58" s="3">
        <f t="shared" si="4"/>
        <v>1941.39</v>
      </c>
    </row>
    <row r="59" spans="1:23" x14ac:dyDescent="0.25">
      <c r="A59" s="2">
        <v>38471</v>
      </c>
      <c r="B59" s="110">
        <f>IF(ISNA(VLOOKUP($A59, 'NAV Daily'!$A$1:$D$9941, 4, 0)),B58, VLOOKUP($A59, 'NAV Daily'!$A$1:$D$9941, 4, 0))</f>
        <v>957.41</v>
      </c>
      <c r="C59" s="110">
        <f>IF(IFERROR(VLOOKUP($A59, JCI!A:E, 5, 0),C58)="null",C58, IFERROR(VLOOKUP( $A59, JCI!A:E, 5, 0),C58))</f>
        <v>1029.6130370000001</v>
      </c>
      <c r="D59" s="6">
        <f>IF(ISNA(VLOOKUP($A59,ICBI!$C$1:$D$10000, 2, 0)),D58, VLOOKUP($A59, ICBI!$C$1:$D$10000, 2, 0))</f>
        <v>0</v>
      </c>
      <c r="E59" s="2">
        <f t="shared" si="1"/>
        <v>38471</v>
      </c>
      <c r="F59" s="3">
        <f t="shared" si="2"/>
        <v>957.41</v>
      </c>
      <c r="G59" s="3">
        <f t="shared" si="3"/>
        <v>940.63297038683447</v>
      </c>
      <c r="H59" s="6">
        <f>IF(ISNA(VLOOKUP($A59, 'NAV Daily'!$A$1:$B$9941, 2, 0)/1000000000),H58, VLOOKUP($A59, 'NAV Daily'!$A$1:$B$9941, 2, 0)/1000000000)</f>
        <v>0</v>
      </c>
      <c r="T59" s="2">
        <f t="shared" si="5"/>
        <v>40178</v>
      </c>
      <c r="U59" s="3">
        <f t="shared" si="0"/>
        <v>2021.23</v>
      </c>
      <c r="V59" s="72">
        <f t="shared" si="6"/>
        <v>4.1125173200644793</v>
      </c>
      <c r="W59" s="3">
        <f t="shared" si="4"/>
        <v>2021.23</v>
      </c>
    </row>
    <row r="60" spans="1:23" x14ac:dyDescent="0.25">
      <c r="A60" s="2">
        <v>38472</v>
      </c>
      <c r="B60" s="110">
        <f>IF(ISNA(VLOOKUP($A60, 'NAV Daily'!$A$1:$D$9941, 4, 0)),B59, VLOOKUP($A60, 'NAV Daily'!$A$1:$D$9941, 4, 0))</f>
        <v>957.41</v>
      </c>
      <c r="C60" s="110">
        <f>IF(IFERROR(VLOOKUP($A60, JCI!A:E, 5, 0),C59)="null",C59, IFERROR(VLOOKUP( $A60, JCI!A:E, 5, 0),C59))</f>
        <v>1029.6130370000001</v>
      </c>
      <c r="D60" s="6">
        <f>IF(ISNA(VLOOKUP($A60,ICBI!$C$1:$D$10000, 2, 0)),D59, VLOOKUP($A60, ICBI!$C$1:$D$10000, 2, 0))</f>
        <v>0</v>
      </c>
      <c r="E60" s="2">
        <f t="shared" si="1"/>
        <v>38472</v>
      </c>
      <c r="F60" s="3">
        <f t="shared" si="2"/>
        <v>957.41</v>
      </c>
      <c r="G60" s="3">
        <f t="shared" si="3"/>
        <v>940.63297038683447</v>
      </c>
      <c r="H60" s="6">
        <f>IF(ISNA(VLOOKUP($A60, 'NAV Daily'!$A$1:$B$9941, 2, 0)/1000000000),H59, VLOOKUP($A60, 'NAV Daily'!$A$1:$B$9941, 2, 0)/1000000000)</f>
        <v>0</v>
      </c>
      <c r="T60" s="2">
        <f t="shared" si="5"/>
        <v>40209</v>
      </c>
      <c r="U60" s="3">
        <f t="shared" si="0"/>
        <v>2093.6100999999999</v>
      </c>
      <c r="V60" s="72">
        <f t="shared" si="6"/>
        <v>3.5809927618331239</v>
      </c>
      <c r="W60" s="3">
        <f t="shared" si="4"/>
        <v>2093.6100999999999</v>
      </c>
    </row>
    <row r="61" spans="1:23" x14ac:dyDescent="0.25">
      <c r="A61" s="2">
        <v>38473</v>
      </c>
      <c r="B61" s="110">
        <f>IF(ISNA(VLOOKUP($A61, 'NAV Daily'!$A$1:$D$9941, 4, 0)),B60, VLOOKUP($A61, 'NAV Daily'!$A$1:$D$9941, 4, 0))</f>
        <v>957.41</v>
      </c>
      <c r="C61" s="110">
        <f>IF(IFERROR(VLOOKUP($A61, JCI!A:E, 5, 0),C60)="null",C60, IFERROR(VLOOKUP( $A61, JCI!A:E, 5, 0),C60))</f>
        <v>1029.6130370000001</v>
      </c>
      <c r="D61" s="6">
        <f>IF(ISNA(VLOOKUP($A61,ICBI!$C$1:$D$10000, 2, 0)),D60, VLOOKUP($A61, ICBI!$C$1:$D$10000, 2, 0))</f>
        <v>0</v>
      </c>
      <c r="E61" s="2">
        <f t="shared" si="1"/>
        <v>38473</v>
      </c>
      <c r="F61" s="3">
        <f t="shared" si="2"/>
        <v>957.41</v>
      </c>
      <c r="G61" s="3">
        <f t="shared" si="3"/>
        <v>940.63297038683447</v>
      </c>
      <c r="H61" s="6">
        <f>IF(ISNA(VLOOKUP($A61, 'NAV Daily'!$A$1:$B$9941, 2, 0)/1000000000),H60, VLOOKUP($A61, 'NAV Daily'!$A$1:$B$9941, 2, 0)/1000000000)</f>
        <v>0</v>
      </c>
      <c r="T61" s="2">
        <f t="shared" si="5"/>
        <v>40237</v>
      </c>
      <c r="U61" s="3">
        <f t="shared" si="0"/>
        <v>2010</v>
      </c>
      <c r="V61" s="72">
        <f t="shared" si="6"/>
        <v>-3.9935850519635885</v>
      </c>
      <c r="W61" s="3">
        <f t="shared" si="4"/>
        <v>2010</v>
      </c>
    </row>
    <row r="62" spans="1:23" x14ac:dyDescent="0.25">
      <c r="A62" s="2">
        <v>38474</v>
      </c>
      <c r="B62" s="110">
        <f>IF(ISNA(VLOOKUP($A62, 'NAV Daily'!$A$1:$D$9941, 4, 0)),B61, VLOOKUP($A62, 'NAV Daily'!$A$1:$D$9941, 4, 0))</f>
        <v>956.47</v>
      </c>
      <c r="C62" s="110">
        <f>IF(IFERROR(VLOOKUP($A62, JCI!A:E, 5, 0),C61)="null",C61, IFERROR(VLOOKUP( $A62, JCI!A:E, 5, 0),C61))</f>
        <v>1026.5219729999999</v>
      </c>
      <c r="D62" s="6">
        <f>IF(ISNA(VLOOKUP($A62,ICBI!$C$1:$D$10000, 2, 0)),D61, VLOOKUP($A62, ICBI!$C$1:$D$10000, 2, 0))</f>
        <v>0</v>
      </c>
      <c r="E62" s="2">
        <f t="shared" si="1"/>
        <v>38474</v>
      </c>
      <c r="F62" s="3">
        <f t="shared" si="2"/>
        <v>956.47</v>
      </c>
      <c r="G62" s="3">
        <f t="shared" si="3"/>
        <v>937.80903886354315</v>
      </c>
      <c r="H62" s="6">
        <f>IF(ISNA(VLOOKUP($A62, 'NAV Daily'!$A$1:$B$9941, 2, 0)/1000000000),H61, VLOOKUP($A62, 'NAV Daily'!$A$1:$B$9941, 2, 0)/1000000000)</f>
        <v>0</v>
      </c>
      <c r="T62" s="2">
        <f t="shared" si="5"/>
        <v>40268</v>
      </c>
      <c r="U62" s="3">
        <f t="shared" si="0"/>
        <v>2146.5475999999999</v>
      </c>
      <c r="V62" s="72">
        <f t="shared" si="6"/>
        <v>6.7934129353233841</v>
      </c>
      <c r="W62" s="3">
        <f t="shared" si="4"/>
        <v>2146.5475999999999</v>
      </c>
    </row>
    <row r="63" spans="1:23" x14ac:dyDescent="0.25">
      <c r="A63" s="2">
        <v>38475</v>
      </c>
      <c r="B63" s="110">
        <f>IF(ISNA(VLOOKUP($A63, 'NAV Daily'!$A$1:$D$9941, 4, 0)),B62, VLOOKUP($A63, 'NAV Daily'!$A$1:$D$9941, 4, 0))</f>
        <v>960.4</v>
      </c>
      <c r="C63" s="110">
        <f>IF(IFERROR(VLOOKUP($A63, JCI!A:E, 5, 0),C62)="null",C62, IFERROR(VLOOKUP( $A63, JCI!A:E, 5, 0),C62))</f>
        <v>1033.503052</v>
      </c>
      <c r="D63" s="6">
        <f>IF(ISNA(VLOOKUP($A63,ICBI!$C$1:$D$10000, 2, 0)),D62, VLOOKUP($A63, ICBI!$C$1:$D$10000, 2, 0))</f>
        <v>0</v>
      </c>
      <c r="E63" s="2">
        <f t="shared" si="1"/>
        <v>38475</v>
      </c>
      <c r="F63" s="3">
        <f t="shared" si="2"/>
        <v>960.4</v>
      </c>
      <c r="G63" s="3">
        <f t="shared" si="3"/>
        <v>944.18680686015728</v>
      </c>
      <c r="H63" s="6">
        <f>IF(ISNA(VLOOKUP($A63, 'NAV Daily'!$A$1:$B$9941, 2, 0)/1000000000),H62, VLOOKUP($A63, 'NAV Daily'!$A$1:$B$9941, 2, 0)/1000000000)</f>
        <v>0</v>
      </c>
      <c r="T63" s="2">
        <f t="shared" si="5"/>
        <v>40298</v>
      </c>
      <c r="U63" s="3">
        <f t="shared" si="0"/>
        <v>2281.6981999999998</v>
      </c>
      <c r="V63" s="72">
        <f t="shared" si="6"/>
        <v>6.2961846268864363</v>
      </c>
      <c r="W63" s="3">
        <f t="shared" si="4"/>
        <v>2281.6981999999998</v>
      </c>
    </row>
    <row r="64" spans="1:23" x14ac:dyDescent="0.25">
      <c r="A64" s="2">
        <v>38476</v>
      </c>
      <c r="B64" s="110">
        <f>IF(ISNA(VLOOKUP($A64, 'NAV Daily'!$A$1:$D$9941, 4, 0)),B63, VLOOKUP($A64, 'NAV Daily'!$A$1:$D$9941, 4, 0))</f>
        <v>968.79</v>
      </c>
      <c r="C64" s="110">
        <f>IF(IFERROR(VLOOKUP($A64, JCI!A:E, 5, 0),C63)="null",C63, IFERROR(VLOOKUP( $A64, JCI!A:E, 5, 0),C63))</f>
        <v>1049.5789789999999</v>
      </c>
      <c r="D64" s="6">
        <f>IF(ISNA(VLOOKUP($A64,ICBI!$C$1:$D$10000, 2, 0)),D63, VLOOKUP($A64, ICBI!$C$1:$D$10000, 2, 0))</f>
        <v>0</v>
      </c>
      <c r="E64" s="2">
        <f t="shared" si="1"/>
        <v>38476</v>
      </c>
      <c r="F64" s="3">
        <f t="shared" si="2"/>
        <v>968.79</v>
      </c>
      <c r="G64" s="3">
        <f t="shared" si="3"/>
        <v>958.87343807239574</v>
      </c>
      <c r="H64" s="6">
        <f>IF(ISNA(VLOOKUP($A64, 'NAV Daily'!$A$1:$B$9941, 2, 0)/1000000000),H63, VLOOKUP($A64, 'NAV Daily'!$A$1:$B$9941, 2, 0)/1000000000)</f>
        <v>0</v>
      </c>
      <c r="T64" s="2">
        <f t="shared" si="5"/>
        <v>40329</v>
      </c>
      <c r="U64" s="3">
        <f t="shared" si="0"/>
        <v>2154.0068000000001</v>
      </c>
      <c r="V64" s="72">
        <f t="shared" si="6"/>
        <v>-5.5963317146851317</v>
      </c>
      <c r="W64" s="3">
        <f t="shared" si="4"/>
        <v>2154.0068000000001</v>
      </c>
    </row>
    <row r="65" spans="1:23" x14ac:dyDescent="0.25">
      <c r="A65" s="2">
        <v>38477</v>
      </c>
      <c r="B65" s="110">
        <f>IF(ISNA(VLOOKUP($A65, 'NAV Daily'!$A$1:$D$9941, 4, 0)),B64, VLOOKUP($A65, 'NAV Daily'!$A$1:$D$9941, 4, 0))</f>
        <v>968.79</v>
      </c>
      <c r="C65" s="110">
        <f>IF(IFERROR(VLOOKUP($A65, JCI!A:E, 5, 0),C64)="null",C64, IFERROR(VLOOKUP( $A65, JCI!A:E, 5, 0),C64))</f>
        <v>1049.5789789999999</v>
      </c>
      <c r="D65" s="6">
        <f>IF(ISNA(VLOOKUP($A65,ICBI!$C$1:$D$10000, 2, 0)),D64, VLOOKUP($A65, ICBI!$C$1:$D$10000, 2, 0))</f>
        <v>0</v>
      </c>
      <c r="E65" s="2">
        <f t="shared" si="1"/>
        <v>38477</v>
      </c>
      <c r="F65" s="3">
        <f t="shared" si="2"/>
        <v>968.79</v>
      </c>
      <c r="G65" s="3">
        <f t="shared" si="3"/>
        <v>958.87343807239574</v>
      </c>
      <c r="H65" s="6">
        <f>IF(ISNA(VLOOKUP($A65, 'NAV Daily'!$A$1:$B$9941, 2, 0)/1000000000),H64, VLOOKUP($A65, 'NAV Daily'!$A$1:$B$9941, 2, 0)/1000000000)</f>
        <v>0</v>
      </c>
      <c r="T65" s="2">
        <f t="shared" si="5"/>
        <v>40359</v>
      </c>
      <c r="U65" s="3">
        <f t="shared" si="0"/>
        <v>2219.4712</v>
      </c>
      <c r="V65" s="72">
        <f t="shared" si="6"/>
        <v>3.0391918911305105</v>
      </c>
      <c r="W65" s="3">
        <f t="shared" si="4"/>
        <v>2219.4712</v>
      </c>
    </row>
    <row r="66" spans="1:23" x14ac:dyDescent="0.25">
      <c r="A66" s="2">
        <v>38478</v>
      </c>
      <c r="B66" s="110">
        <f>IF(ISNA(VLOOKUP($A66, 'NAV Daily'!$A$1:$D$9941, 4, 0)),B65, VLOOKUP($A66, 'NAV Daily'!$A$1:$D$9941, 4, 0))</f>
        <v>981.64</v>
      </c>
      <c r="C66" s="110">
        <f>IF(IFERROR(VLOOKUP($A66, JCI!A:E, 5, 0),C65)="null",C65, IFERROR(VLOOKUP( $A66, JCI!A:E, 5, 0),C65))</f>
        <v>1068.275024</v>
      </c>
      <c r="D66" s="6">
        <f>IF(ISNA(VLOOKUP($A66,ICBI!$C$1:$D$10000, 2, 0)),D65, VLOOKUP($A66, ICBI!$C$1:$D$10000, 2, 0))</f>
        <v>0</v>
      </c>
      <c r="E66" s="2">
        <f t="shared" si="1"/>
        <v>38478</v>
      </c>
      <c r="F66" s="3">
        <f t="shared" si="2"/>
        <v>981.64</v>
      </c>
      <c r="G66" s="3">
        <f t="shared" si="3"/>
        <v>975.95375437654525</v>
      </c>
      <c r="H66" s="6">
        <f>IF(ISNA(VLOOKUP($A66, 'NAV Daily'!$A$1:$B$9941, 2, 0)/1000000000),H65, VLOOKUP($A66, 'NAV Daily'!$A$1:$B$9941, 2, 0)/1000000000)</f>
        <v>0</v>
      </c>
      <c r="T66" s="2">
        <f t="shared" si="5"/>
        <v>40390</v>
      </c>
      <c r="U66" s="3">
        <f t="shared" ref="U66:U129" si="17">VLOOKUP($T66, $A$1:$B$10000, 2, 0)</f>
        <v>2295.7764000000002</v>
      </c>
      <c r="V66" s="72">
        <f t="shared" si="6"/>
        <v>3.4379900942170583</v>
      </c>
      <c r="W66" s="3">
        <f t="shared" si="4"/>
        <v>2295.7764000000002</v>
      </c>
    </row>
    <row r="67" spans="1:23" x14ac:dyDescent="0.25">
      <c r="A67" s="2">
        <v>38479</v>
      </c>
      <c r="B67" s="110">
        <f>IF(ISNA(VLOOKUP($A67, 'NAV Daily'!$A$1:$D$9941, 4, 0)),B66, VLOOKUP($A67, 'NAV Daily'!$A$1:$D$9941, 4, 0))</f>
        <v>981.64</v>
      </c>
      <c r="C67" s="110">
        <f>IF(IFERROR(VLOOKUP($A67, JCI!A:E, 5, 0),C66)="null",C66, IFERROR(VLOOKUP( $A67, JCI!A:E, 5, 0),C66))</f>
        <v>1068.275024</v>
      </c>
      <c r="D67" s="6">
        <f>IF(ISNA(VLOOKUP($A67,ICBI!$C$1:$D$10000, 2, 0)),D66, VLOOKUP($A67, ICBI!$C$1:$D$10000, 2, 0))</f>
        <v>0</v>
      </c>
      <c r="E67" s="2">
        <f t="shared" ref="E67:E130" si="18">IF($A67&gt;$K$1, $K$1, $A67)</f>
        <v>38479</v>
      </c>
      <c r="F67" s="3">
        <f t="shared" ref="F67:F130" si="19">IF($A67&gt;$K$1, F66, $B67)</f>
        <v>981.64</v>
      </c>
      <c r="G67" s="3">
        <f t="shared" ref="G67:G130" si="20">IF(ISERROR(IF($A67&gt;$K$1, G66, $C67/$C$2*1000)),G66, IF($A67&gt;$K$1, G66, $C67/$C$2*1000))</f>
        <v>975.95375437654525</v>
      </c>
      <c r="H67" s="6">
        <f>IF(ISNA(VLOOKUP($A67, 'NAV Daily'!$A$1:$B$9941, 2, 0)/1000000000),H66, VLOOKUP($A67, 'NAV Daily'!$A$1:$B$9941, 2, 0)/1000000000)</f>
        <v>0</v>
      </c>
      <c r="T67" s="2">
        <f t="shared" si="5"/>
        <v>40421</v>
      </c>
      <c r="U67" s="3">
        <f t="shared" si="17"/>
        <v>2253.2649000000001</v>
      </c>
      <c r="V67" s="72">
        <f t="shared" si="6"/>
        <v>-1.8517265008909378</v>
      </c>
      <c r="W67" s="3">
        <f t="shared" ref="W67:W130" si="21">INDEX($B$2:$B$10000,MATCH($T67,$A$2:$A$10000,0))</f>
        <v>2253.2649000000001</v>
      </c>
    </row>
    <row r="68" spans="1:23" x14ac:dyDescent="0.25">
      <c r="A68" s="2">
        <v>38480</v>
      </c>
      <c r="B68" s="110">
        <f>IF(ISNA(VLOOKUP($A68, 'NAV Daily'!$A$1:$D$9941, 4, 0)),B67, VLOOKUP($A68, 'NAV Daily'!$A$1:$D$9941, 4, 0))</f>
        <v>981.64</v>
      </c>
      <c r="C68" s="110">
        <f>IF(IFERROR(VLOOKUP($A68, JCI!A:E, 5, 0),C67)="null",C67, IFERROR(VLOOKUP( $A68, JCI!A:E, 5, 0),C67))</f>
        <v>1068.275024</v>
      </c>
      <c r="D68" s="6">
        <f>IF(ISNA(VLOOKUP($A68,ICBI!$C$1:$D$10000, 2, 0)),D67, VLOOKUP($A68, ICBI!$C$1:$D$10000, 2, 0))</f>
        <v>0</v>
      </c>
      <c r="E68" s="2">
        <f t="shared" si="18"/>
        <v>38480</v>
      </c>
      <c r="F68" s="3">
        <f t="shared" si="19"/>
        <v>981.64</v>
      </c>
      <c r="G68" s="3">
        <f t="shared" si="20"/>
        <v>975.95375437654525</v>
      </c>
      <c r="H68" s="6">
        <f>IF(ISNA(VLOOKUP($A68, 'NAV Daily'!$A$1:$B$9941, 2, 0)/1000000000),H67, VLOOKUP($A68, 'NAV Daily'!$A$1:$B$9941, 2, 0)/1000000000)</f>
        <v>0</v>
      </c>
      <c r="T68" s="2">
        <f t="shared" si="5"/>
        <v>40451</v>
      </c>
      <c r="U68" s="3">
        <f t="shared" si="17"/>
        <v>2436.5205000000001</v>
      </c>
      <c r="V68" s="72">
        <f t="shared" ref="V68:V131" si="22">IF(T68&gt;EOMONTH($K$1,0),"",IF(((U68/U67-1)*100)=0,"", (U68/U67-1)*100))</f>
        <v>8.1328919648994571</v>
      </c>
      <c r="W68" s="3">
        <f t="shared" si="21"/>
        <v>2436.5205000000001</v>
      </c>
    </row>
    <row r="69" spans="1:23" x14ac:dyDescent="0.25">
      <c r="A69" s="2">
        <v>38481</v>
      </c>
      <c r="B69" s="110">
        <f>IF(ISNA(VLOOKUP($A69, 'NAV Daily'!$A$1:$D$9941, 4, 0)),B68, VLOOKUP($A69, 'NAV Daily'!$A$1:$D$9941, 4, 0))</f>
        <v>987.89</v>
      </c>
      <c r="C69" s="110">
        <f>IF(IFERROR(VLOOKUP($A69, JCI!A:E, 5, 0),C68)="null",C68, IFERROR(VLOOKUP( $A69, JCI!A:E, 5, 0),C68))</f>
        <v>1080.2070309999999</v>
      </c>
      <c r="D69" s="6">
        <f>IF(ISNA(VLOOKUP($A69,ICBI!$C$1:$D$10000, 2, 0)),D68, VLOOKUP($A69, ICBI!$C$1:$D$10000, 2, 0))</f>
        <v>0</v>
      </c>
      <c r="E69" s="2">
        <f t="shared" si="18"/>
        <v>38481</v>
      </c>
      <c r="F69" s="3">
        <f t="shared" si="19"/>
        <v>987.89</v>
      </c>
      <c r="G69" s="3">
        <f t="shared" si="20"/>
        <v>986.85458680946476</v>
      </c>
      <c r="H69" s="6">
        <f>IF(ISNA(VLOOKUP($A69, 'NAV Daily'!$A$1:$B$9941, 2, 0)/1000000000),H68, VLOOKUP($A69, 'NAV Daily'!$A$1:$B$9941, 2, 0)/1000000000)</f>
        <v>0</v>
      </c>
      <c r="T69" s="2">
        <f t="shared" ref="T69:T132" si="23">EOMONTH(T68, 1)</f>
        <v>40482</v>
      </c>
      <c r="U69" s="3">
        <f t="shared" si="17"/>
        <v>2512.6493999999998</v>
      </c>
      <c r="V69" s="72">
        <f t="shared" si="22"/>
        <v>3.1244924883660818</v>
      </c>
      <c r="W69" s="3">
        <f t="shared" si="21"/>
        <v>2512.6493999999998</v>
      </c>
    </row>
    <row r="70" spans="1:23" x14ac:dyDescent="0.25">
      <c r="A70" s="2">
        <v>38482</v>
      </c>
      <c r="B70" s="110">
        <f>IF(ISNA(VLOOKUP($A70, 'NAV Daily'!$A$1:$D$9941, 4, 0)),B69, VLOOKUP($A70, 'NAV Daily'!$A$1:$D$9941, 4, 0))</f>
        <v>983.17</v>
      </c>
      <c r="C70" s="110">
        <f>IF(IFERROR(VLOOKUP($A70, JCI!A:E, 5, 0),C69)="null",C69, IFERROR(VLOOKUP( $A70, JCI!A:E, 5, 0),C69))</f>
        <v>1071.156982</v>
      </c>
      <c r="D70" s="6">
        <f>IF(ISNA(VLOOKUP($A70,ICBI!$C$1:$D$10000, 2, 0)),D69, VLOOKUP($A70, ICBI!$C$1:$D$10000, 2, 0))</f>
        <v>0</v>
      </c>
      <c r="E70" s="2">
        <f t="shared" si="18"/>
        <v>38482</v>
      </c>
      <c r="F70" s="3">
        <f t="shared" si="19"/>
        <v>983.17</v>
      </c>
      <c r="G70" s="3">
        <f t="shared" si="20"/>
        <v>978.5866510247547</v>
      </c>
      <c r="H70" s="6">
        <f>IF(ISNA(VLOOKUP($A70, 'NAV Daily'!$A$1:$B$9941, 2, 0)/1000000000),H69, VLOOKUP($A70, 'NAV Daily'!$A$1:$B$9941, 2, 0)/1000000000)</f>
        <v>0</v>
      </c>
      <c r="T70" s="2">
        <f t="shared" si="23"/>
        <v>40512</v>
      </c>
      <c r="U70" s="3">
        <f t="shared" si="17"/>
        <v>2480.1415999999999</v>
      </c>
      <c r="V70" s="72">
        <f t="shared" si="22"/>
        <v>-1.2937658552761078</v>
      </c>
      <c r="W70" s="3">
        <f t="shared" si="21"/>
        <v>2480.1415999999999</v>
      </c>
    </row>
    <row r="71" spans="1:23" x14ac:dyDescent="0.25">
      <c r="A71" s="2">
        <v>38483</v>
      </c>
      <c r="B71" s="110">
        <f>IF(ISNA(VLOOKUP($A71, 'NAV Daily'!$A$1:$D$9941, 4, 0)),B70, VLOOKUP($A71, 'NAV Daily'!$A$1:$D$9941, 4, 0))</f>
        <v>976.46</v>
      </c>
      <c r="C71" s="110">
        <f>IF(IFERROR(VLOOKUP($A71, JCI!A:E, 5, 0),C70)="null",C70, IFERROR(VLOOKUP( $A71, JCI!A:E, 5, 0),C70))</f>
        <v>1057.0770259999999</v>
      </c>
      <c r="D71" s="6">
        <f>IF(ISNA(VLOOKUP($A71,ICBI!$C$1:$D$10000, 2, 0)),D70, VLOOKUP($A71, ICBI!$C$1:$D$10000, 2, 0))</f>
        <v>0</v>
      </c>
      <c r="E71" s="2">
        <f t="shared" si="18"/>
        <v>38483</v>
      </c>
      <c r="F71" s="3">
        <f t="shared" si="19"/>
        <v>976.46</v>
      </c>
      <c r="G71" s="3">
        <f t="shared" si="20"/>
        <v>965.72349723856587</v>
      </c>
      <c r="H71" s="6">
        <f>IF(ISNA(VLOOKUP($A71, 'NAV Daily'!$A$1:$B$9941, 2, 0)/1000000000),H70, VLOOKUP($A71, 'NAV Daily'!$A$1:$B$9941, 2, 0)/1000000000)</f>
        <v>0</v>
      </c>
      <c r="T71" s="2">
        <f t="shared" si="23"/>
        <v>40543</v>
      </c>
      <c r="U71" s="3">
        <f t="shared" si="17"/>
        <v>2607.5048999999999</v>
      </c>
      <c r="V71" s="72">
        <f t="shared" si="22"/>
        <v>5.1353237250647332</v>
      </c>
      <c r="W71" s="3">
        <f t="shared" si="21"/>
        <v>2607.5048999999999</v>
      </c>
    </row>
    <row r="72" spans="1:23" x14ac:dyDescent="0.25">
      <c r="A72" s="2">
        <v>38484</v>
      </c>
      <c r="B72" s="110">
        <f>IF(ISNA(VLOOKUP($A72, 'NAV Daily'!$A$1:$D$9941, 4, 0)),B71, VLOOKUP($A72, 'NAV Daily'!$A$1:$D$9941, 4, 0))</f>
        <v>980.13</v>
      </c>
      <c r="C72" s="110">
        <f>IF(IFERROR(VLOOKUP($A72, JCI!A:E, 5, 0),C71)="null",C71, IFERROR(VLOOKUP( $A72, JCI!A:E, 5, 0),C71))</f>
        <v>1063.8270259999999</v>
      </c>
      <c r="D72" s="6">
        <f>IF(ISNA(VLOOKUP($A72,ICBI!$C$1:$D$10000, 2, 0)),D71, VLOOKUP($A72, ICBI!$C$1:$D$10000, 2, 0))</f>
        <v>0</v>
      </c>
      <c r="E72" s="2">
        <f t="shared" si="18"/>
        <v>38484</v>
      </c>
      <c r="F72" s="3">
        <f t="shared" si="19"/>
        <v>980.13</v>
      </c>
      <c r="G72" s="3">
        <f t="shared" si="20"/>
        <v>971.89015628613492</v>
      </c>
      <c r="H72" s="6">
        <f>IF(ISNA(VLOOKUP($A72, 'NAV Daily'!$A$1:$B$9941, 2, 0)/1000000000),H71, VLOOKUP($A72, 'NAV Daily'!$A$1:$B$9941, 2, 0)/1000000000)</f>
        <v>0</v>
      </c>
      <c r="T72" s="2">
        <f t="shared" si="23"/>
        <v>40574</v>
      </c>
      <c r="U72" s="3">
        <f t="shared" si="17"/>
        <v>2391.0075999999999</v>
      </c>
      <c r="V72" s="72">
        <f t="shared" si="22"/>
        <v>-8.3028530454535279</v>
      </c>
      <c r="W72" s="3">
        <f t="shared" si="21"/>
        <v>2391.0075999999999</v>
      </c>
    </row>
    <row r="73" spans="1:23" x14ac:dyDescent="0.25">
      <c r="A73" s="2">
        <v>38485</v>
      </c>
      <c r="B73" s="110">
        <f>IF(ISNA(VLOOKUP($A73, 'NAV Daily'!$A$1:$D$9941, 4, 0)),B72, VLOOKUP($A73, 'NAV Daily'!$A$1:$D$9941, 4, 0))</f>
        <v>976.46</v>
      </c>
      <c r="C73" s="110">
        <f>IF(IFERROR(VLOOKUP($A73, JCI!A:E, 5, 0),C72)="null",C72, IFERROR(VLOOKUP( $A73, JCI!A:E, 5, 0),C72))</f>
        <v>1059.2729489999999</v>
      </c>
      <c r="D73" s="6">
        <f>IF(ISNA(VLOOKUP($A73,ICBI!$C$1:$D$10000, 2, 0)),D72, VLOOKUP($A73, ICBI!$C$1:$D$10000, 2, 0))</f>
        <v>0</v>
      </c>
      <c r="E73" s="2">
        <f t="shared" si="18"/>
        <v>38485</v>
      </c>
      <c r="F73" s="3">
        <f t="shared" si="19"/>
        <v>976.46</v>
      </c>
      <c r="G73" s="3">
        <f t="shared" si="20"/>
        <v>967.72964663644962</v>
      </c>
      <c r="H73" s="6">
        <f>IF(ISNA(VLOOKUP($A73, 'NAV Daily'!$A$1:$B$9941, 2, 0)/1000000000),H72, VLOOKUP($A73, 'NAV Daily'!$A$1:$B$9941, 2, 0)/1000000000)</f>
        <v>0</v>
      </c>
      <c r="T73" s="2">
        <f t="shared" si="23"/>
        <v>40602</v>
      </c>
      <c r="U73" s="3">
        <f t="shared" si="17"/>
        <v>2441.7611999999999</v>
      </c>
      <c r="V73" s="72">
        <f t="shared" si="22"/>
        <v>2.1226866865667882</v>
      </c>
      <c r="W73" s="3">
        <f t="shared" si="21"/>
        <v>2441.7611999999999</v>
      </c>
    </row>
    <row r="74" spans="1:23" x14ac:dyDescent="0.25">
      <c r="A74" s="2">
        <v>38486</v>
      </c>
      <c r="B74" s="110">
        <f>IF(ISNA(VLOOKUP($A74, 'NAV Daily'!$A$1:$D$9941, 4, 0)),B73, VLOOKUP($A74, 'NAV Daily'!$A$1:$D$9941, 4, 0))</f>
        <v>976.46</v>
      </c>
      <c r="C74" s="110">
        <f>IF(IFERROR(VLOOKUP($A74, JCI!A:E, 5, 0),C73)="null",C73, IFERROR(VLOOKUP( $A74, JCI!A:E, 5, 0),C73))</f>
        <v>1059.2729489999999</v>
      </c>
      <c r="D74" s="6">
        <f>IF(ISNA(VLOOKUP($A74,ICBI!$C$1:$D$10000, 2, 0)),D73, VLOOKUP($A74, ICBI!$C$1:$D$10000, 2, 0))</f>
        <v>0</v>
      </c>
      <c r="E74" s="2">
        <f t="shared" si="18"/>
        <v>38486</v>
      </c>
      <c r="F74" s="3">
        <f t="shared" si="19"/>
        <v>976.46</v>
      </c>
      <c r="G74" s="3">
        <f t="shared" si="20"/>
        <v>967.72964663644962</v>
      </c>
      <c r="H74" s="6">
        <f>IF(ISNA(VLOOKUP($A74, 'NAV Daily'!$A$1:$B$9941, 2, 0)/1000000000),H73, VLOOKUP($A74, 'NAV Daily'!$A$1:$B$9941, 2, 0)/1000000000)</f>
        <v>0</v>
      </c>
      <c r="T74" s="2">
        <f t="shared" si="23"/>
        <v>40633</v>
      </c>
      <c r="U74" s="3">
        <f t="shared" si="17"/>
        <v>2597.7737000000002</v>
      </c>
      <c r="V74" s="72">
        <f t="shared" si="22"/>
        <v>6.3893430692567366</v>
      </c>
      <c r="W74" s="3">
        <f t="shared" si="21"/>
        <v>2597.7737000000002</v>
      </c>
    </row>
    <row r="75" spans="1:23" x14ac:dyDescent="0.25">
      <c r="A75" s="2">
        <v>38487</v>
      </c>
      <c r="B75" s="110">
        <f>IF(ISNA(VLOOKUP($A75, 'NAV Daily'!$A$1:$D$9941, 4, 0)),B74, VLOOKUP($A75, 'NAV Daily'!$A$1:$D$9941, 4, 0))</f>
        <v>976.46</v>
      </c>
      <c r="C75" s="110">
        <f>IF(IFERROR(VLOOKUP($A75, JCI!A:E, 5, 0),C74)="null",C74, IFERROR(VLOOKUP( $A75, JCI!A:E, 5, 0),C74))</f>
        <v>1059.2729489999999</v>
      </c>
      <c r="D75" s="6">
        <f>IF(ISNA(VLOOKUP($A75,ICBI!$C$1:$D$10000, 2, 0)),D74, VLOOKUP($A75, ICBI!$C$1:$D$10000, 2, 0))</f>
        <v>0</v>
      </c>
      <c r="E75" s="2">
        <f t="shared" si="18"/>
        <v>38487</v>
      </c>
      <c r="F75" s="3">
        <f t="shared" si="19"/>
        <v>976.46</v>
      </c>
      <c r="G75" s="3">
        <f t="shared" si="20"/>
        <v>967.72964663644962</v>
      </c>
      <c r="H75" s="6">
        <f>IF(ISNA(VLOOKUP($A75, 'NAV Daily'!$A$1:$B$9941, 2, 0)/1000000000),H74, VLOOKUP($A75, 'NAV Daily'!$A$1:$B$9941, 2, 0)/1000000000)</f>
        <v>0</v>
      </c>
      <c r="T75" s="2">
        <f t="shared" si="23"/>
        <v>40663</v>
      </c>
      <c r="U75" s="3">
        <f t="shared" si="17"/>
        <v>2636.9953999999998</v>
      </c>
      <c r="V75" s="72">
        <f t="shared" si="22"/>
        <v>1.5098197352602094</v>
      </c>
      <c r="W75" s="3">
        <f t="shared" si="21"/>
        <v>2636.9953999999998</v>
      </c>
    </row>
    <row r="76" spans="1:23" x14ac:dyDescent="0.25">
      <c r="A76" s="2">
        <v>38488</v>
      </c>
      <c r="B76" s="110">
        <f>IF(ISNA(VLOOKUP($A76, 'NAV Daily'!$A$1:$D$9941, 4, 0)),B75, VLOOKUP($A76, 'NAV Daily'!$A$1:$D$9941, 4, 0))</f>
        <v>973.35</v>
      </c>
      <c r="C76" s="110">
        <f>IF(IFERROR(VLOOKUP($A76, JCI!A:E, 5, 0),C75)="null",C75, IFERROR(VLOOKUP( $A76, JCI!A:E, 5, 0),C75))</f>
        <v>1048.786987</v>
      </c>
      <c r="D76" s="6">
        <f>IF(ISNA(VLOOKUP($A76,ICBI!$C$1:$D$10000, 2, 0)),D75, VLOOKUP($A76, ICBI!$C$1:$D$10000, 2, 0))</f>
        <v>0</v>
      </c>
      <c r="E76" s="2">
        <f t="shared" si="18"/>
        <v>38488</v>
      </c>
      <c r="F76" s="3">
        <f t="shared" si="19"/>
        <v>973.35</v>
      </c>
      <c r="G76" s="3">
        <f t="shared" si="20"/>
        <v>958.14989071944728</v>
      </c>
      <c r="H76" s="6">
        <f>IF(ISNA(VLOOKUP($A76, 'NAV Daily'!$A$1:$B$9941, 2, 0)/1000000000),H75, VLOOKUP($A76, 'NAV Daily'!$A$1:$B$9941, 2, 0)/1000000000)</f>
        <v>0</v>
      </c>
      <c r="T76" s="2">
        <f t="shared" si="23"/>
        <v>40694</v>
      </c>
      <c r="U76" s="3">
        <f t="shared" si="17"/>
        <v>2626.9766</v>
      </c>
      <c r="V76" s="72">
        <f t="shared" si="22"/>
        <v>-0.37993240337088618</v>
      </c>
      <c r="W76" s="3">
        <f t="shared" si="21"/>
        <v>2626.9766</v>
      </c>
    </row>
    <row r="77" spans="1:23" x14ac:dyDescent="0.25">
      <c r="A77" s="2">
        <v>38489</v>
      </c>
      <c r="B77" s="110">
        <f>IF(ISNA(VLOOKUP($A77, 'NAV Daily'!$A$1:$D$9941, 4, 0)),B76, VLOOKUP($A77, 'NAV Daily'!$A$1:$D$9941, 4, 0))</f>
        <v>975.2</v>
      </c>
      <c r="C77" s="110">
        <f>IF(IFERROR(VLOOKUP($A77, JCI!A:E, 5, 0),C76)="null",C76, IFERROR(VLOOKUP( $A77, JCI!A:E, 5, 0),C76))</f>
        <v>1045.7729489999999</v>
      </c>
      <c r="D77" s="6">
        <f>IF(ISNA(VLOOKUP($A77,ICBI!$C$1:$D$10000, 2, 0)),D76, VLOOKUP($A77, ICBI!$C$1:$D$10000, 2, 0))</f>
        <v>0</v>
      </c>
      <c r="E77" s="2">
        <f t="shared" si="18"/>
        <v>38489</v>
      </c>
      <c r="F77" s="3">
        <f t="shared" si="19"/>
        <v>975.2</v>
      </c>
      <c r="G77" s="3">
        <f t="shared" si="20"/>
        <v>955.39632854131139</v>
      </c>
      <c r="H77" s="6">
        <f>IF(ISNA(VLOOKUP($A77, 'NAV Daily'!$A$1:$B$9941, 2, 0)/1000000000),H76, VLOOKUP($A77, 'NAV Daily'!$A$1:$B$9941, 2, 0)/1000000000)</f>
        <v>0</v>
      </c>
      <c r="T77" s="2">
        <f t="shared" si="23"/>
        <v>40724</v>
      </c>
      <c r="U77" s="3">
        <f t="shared" si="17"/>
        <v>2648.9391999999998</v>
      </c>
      <c r="V77" s="72">
        <f t="shared" si="22"/>
        <v>0.8360409453209483</v>
      </c>
      <c r="W77" s="3">
        <f t="shared" si="21"/>
        <v>2648.9391999999998</v>
      </c>
    </row>
    <row r="78" spans="1:23" x14ac:dyDescent="0.25">
      <c r="A78" s="2">
        <v>38490</v>
      </c>
      <c r="B78" s="110">
        <f>IF(ISNA(VLOOKUP($A78, 'NAV Daily'!$A$1:$D$9941, 4, 0)),B77, VLOOKUP($A78, 'NAV Daily'!$A$1:$D$9941, 4, 0))</f>
        <v>972.12</v>
      </c>
      <c r="C78" s="110">
        <f>IF(IFERROR(VLOOKUP($A78, JCI!A:E, 5, 0),C77)="null",C77, IFERROR(VLOOKUP( $A78, JCI!A:E, 5, 0),C77))</f>
        <v>1040.262939</v>
      </c>
      <c r="D78" s="6">
        <f>IF(ISNA(VLOOKUP($A78,ICBI!$C$1:$D$10000, 2, 0)),D77, VLOOKUP($A78, ICBI!$C$1:$D$10000, 2, 0))</f>
        <v>0</v>
      </c>
      <c r="E78" s="2">
        <f t="shared" si="18"/>
        <v>38490</v>
      </c>
      <c r="F78" s="3">
        <f t="shared" si="19"/>
        <v>972.12</v>
      </c>
      <c r="G78" s="3">
        <f t="shared" si="20"/>
        <v>950.36249846446765</v>
      </c>
      <c r="H78" s="6">
        <f>IF(ISNA(VLOOKUP($A78, 'NAV Daily'!$A$1:$B$9941, 2, 0)/1000000000),H77, VLOOKUP($A78, 'NAV Daily'!$A$1:$B$9941, 2, 0)/1000000000)</f>
        <v>0</v>
      </c>
      <c r="T78" s="2">
        <f t="shared" si="23"/>
        <v>40755</v>
      </c>
      <c r="U78" s="3">
        <f t="shared" si="17"/>
        <v>2704.415</v>
      </c>
      <c r="V78" s="72">
        <f t="shared" si="22"/>
        <v>2.0942647532265157</v>
      </c>
      <c r="W78" s="3">
        <f t="shared" si="21"/>
        <v>2704.415</v>
      </c>
    </row>
    <row r="79" spans="1:23" x14ac:dyDescent="0.25">
      <c r="A79" s="2">
        <v>38491</v>
      </c>
      <c r="B79" s="110">
        <f>IF(ISNA(VLOOKUP($A79, 'NAV Daily'!$A$1:$D$9941, 4, 0)),B78, VLOOKUP($A79, 'NAV Daily'!$A$1:$D$9941, 4, 0))</f>
        <v>976.59</v>
      </c>
      <c r="C79" s="110">
        <f>IF(IFERROR(VLOOKUP($A79, JCI!A:E, 5, 0),C78)="null",C78, IFERROR(VLOOKUP( $A79, JCI!A:E, 5, 0),C78))</f>
        <v>1045.464966</v>
      </c>
      <c r="D79" s="6">
        <f>IF(ISNA(VLOOKUP($A79,ICBI!$C$1:$D$10000, 2, 0)),D78, VLOOKUP($A79, ICBI!$C$1:$D$10000, 2, 0))</f>
        <v>0</v>
      </c>
      <c r="E79" s="2">
        <f t="shared" si="18"/>
        <v>38491</v>
      </c>
      <c r="F79" s="3">
        <f t="shared" si="19"/>
        <v>976.59</v>
      </c>
      <c r="G79" s="3">
        <f t="shared" si="20"/>
        <v>955.11496170376381</v>
      </c>
      <c r="H79" s="6">
        <f>IF(ISNA(VLOOKUP($A79, 'NAV Daily'!$A$1:$B$9941, 2, 0)/1000000000),H78, VLOOKUP($A79, 'NAV Daily'!$A$1:$B$9941, 2, 0)/1000000000)</f>
        <v>0</v>
      </c>
      <c r="T79" s="2">
        <f t="shared" si="23"/>
        <v>40786</v>
      </c>
      <c r="U79" s="3">
        <f t="shared" si="17"/>
        <v>2450.4009000000001</v>
      </c>
      <c r="V79" s="72">
        <f t="shared" si="22"/>
        <v>-9.3925710366197457</v>
      </c>
      <c r="W79" s="3">
        <f t="shared" si="21"/>
        <v>2450.4009000000001</v>
      </c>
    </row>
    <row r="80" spans="1:23" x14ac:dyDescent="0.25">
      <c r="A80" s="2">
        <v>38492</v>
      </c>
      <c r="B80" s="110">
        <f>IF(ISNA(VLOOKUP($A80, 'NAV Daily'!$A$1:$D$9941, 4, 0)),B79, VLOOKUP($A80, 'NAV Daily'!$A$1:$D$9941, 4, 0))</f>
        <v>978.39</v>
      </c>
      <c r="C80" s="110">
        <f>IF(IFERROR(VLOOKUP($A80, JCI!A:E, 5, 0),C79)="null",C79, IFERROR(VLOOKUP( $A80, JCI!A:E, 5, 0),C79))</f>
        <v>1048.112061</v>
      </c>
      <c r="D80" s="6">
        <f>IF(ISNA(VLOOKUP($A80,ICBI!$C$1:$D$10000, 2, 0)),D79, VLOOKUP($A80, ICBI!$C$1:$D$10000, 2, 0))</f>
        <v>0</v>
      </c>
      <c r="E80" s="2">
        <f t="shared" si="18"/>
        <v>38492</v>
      </c>
      <c r="F80" s="3">
        <f t="shared" si="19"/>
        <v>978.39</v>
      </c>
      <c r="G80" s="3">
        <f t="shared" si="20"/>
        <v>957.53329241954521</v>
      </c>
      <c r="H80" s="6">
        <f>IF(ISNA(VLOOKUP($A80, 'NAV Daily'!$A$1:$B$9941, 2, 0)/1000000000),H79, VLOOKUP($A80, 'NAV Daily'!$A$1:$B$9941, 2, 0)/1000000000)</f>
        <v>0</v>
      </c>
      <c r="T80" s="2">
        <f t="shared" si="23"/>
        <v>40816</v>
      </c>
      <c r="U80" s="3">
        <f t="shared" si="17"/>
        <v>2299.9115999999999</v>
      </c>
      <c r="V80" s="72">
        <f t="shared" si="22"/>
        <v>-6.1414154720560337</v>
      </c>
      <c r="W80" s="3">
        <f t="shared" si="21"/>
        <v>2299.9115999999999</v>
      </c>
    </row>
    <row r="81" spans="1:23" x14ac:dyDescent="0.25">
      <c r="A81" s="2">
        <v>38493</v>
      </c>
      <c r="B81" s="110">
        <f>IF(ISNA(VLOOKUP($A81, 'NAV Daily'!$A$1:$D$9941, 4, 0)),B80, VLOOKUP($A81, 'NAV Daily'!$A$1:$D$9941, 4, 0))</f>
        <v>978.39</v>
      </c>
      <c r="C81" s="110">
        <f>IF(IFERROR(VLOOKUP($A81, JCI!A:E, 5, 0),C80)="null",C80, IFERROR(VLOOKUP( $A81, JCI!A:E, 5, 0),C80))</f>
        <v>1048.112061</v>
      </c>
      <c r="D81" s="6">
        <f>IF(ISNA(VLOOKUP($A81,ICBI!$C$1:$D$10000, 2, 0)),D80, VLOOKUP($A81, ICBI!$C$1:$D$10000, 2, 0))</f>
        <v>0</v>
      </c>
      <c r="E81" s="2">
        <f t="shared" si="18"/>
        <v>38493</v>
      </c>
      <c r="F81" s="3">
        <f t="shared" si="19"/>
        <v>978.39</v>
      </c>
      <c r="G81" s="3">
        <f t="shared" si="20"/>
        <v>957.53329241954521</v>
      </c>
      <c r="H81" s="6">
        <f>IF(ISNA(VLOOKUP($A81, 'NAV Daily'!$A$1:$B$9941, 2, 0)/1000000000),H80, VLOOKUP($A81, 'NAV Daily'!$A$1:$B$9941, 2, 0)/1000000000)</f>
        <v>0</v>
      </c>
      <c r="T81" s="2">
        <f t="shared" si="23"/>
        <v>40847</v>
      </c>
      <c r="U81" s="3">
        <f t="shared" si="17"/>
        <v>2482.9506999999999</v>
      </c>
      <c r="V81" s="72">
        <f t="shared" si="22"/>
        <v>7.958527623409517</v>
      </c>
      <c r="W81" s="3">
        <f t="shared" si="21"/>
        <v>2482.9506999999999</v>
      </c>
    </row>
    <row r="82" spans="1:23" x14ac:dyDescent="0.25">
      <c r="A82" s="2">
        <v>38494</v>
      </c>
      <c r="B82" s="110">
        <f>IF(ISNA(VLOOKUP($A82, 'NAV Daily'!$A$1:$D$9941, 4, 0)),B81, VLOOKUP($A82, 'NAV Daily'!$A$1:$D$9941, 4, 0))</f>
        <v>978.39</v>
      </c>
      <c r="C82" s="110">
        <f>IF(IFERROR(VLOOKUP($A82, JCI!A:E, 5, 0),C81)="null",C81, IFERROR(VLOOKUP( $A82, JCI!A:E, 5, 0),C81))</f>
        <v>1048.112061</v>
      </c>
      <c r="D82" s="6">
        <f>IF(ISNA(VLOOKUP($A82,ICBI!$C$1:$D$10000, 2, 0)),D81, VLOOKUP($A82, ICBI!$C$1:$D$10000, 2, 0))</f>
        <v>0</v>
      </c>
      <c r="E82" s="2">
        <f t="shared" si="18"/>
        <v>38494</v>
      </c>
      <c r="F82" s="3">
        <f t="shared" si="19"/>
        <v>978.39</v>
      </c>
      <c r="G82" s="3">
        <f t="shared" si="20"/>
        <v>957.53329241954521</v>
      </c>
      <c r="H82" s="6">
        <f>IF(ISNA(VLOOKUP($A82, 'NAV Daily'!$A$1:$B$9941, 2, 0)/1000000000),H81, VLOOKUP($A82, 'NAV Daily'!$A$1:$B$9941, 2, 0)/1000000000)</f>
        <v>0</v>
      </c>
      <c r="T82" s="2">
        <f t="shared" si="23"/>
        <v>40877</v>
      </c>
      <c r="U82" s="3">
        <f t="shared" si="17"/>
        <v>2384.7089999999998</v>
      </c>
      <c r="V82" s="72">
        <f t="shared" si="22"/>
        <v>-3.956651253687804</v>
      </c>
      <c r="W82" s="3">
        <f t="shared" si="21"/>
        <v>2384.7089999999998</v>
      </c>
    </row>
    <row r="83" spans="1:23" x14ac:dyDescent="0.25">
      <c r="A83" s="2">
        <v>38495</v>
      </c>
      <c r="B83" s="110">
        <f>IF(ISNA(VLOOKUP($A83, 'NAV Daily'!$A$1:$D$9941, 4, 0)),B82, VLOOKUP($A83, 'NAV Daily'!$A$1:$D$9941, 4, 0))</f>
        <v>978.41</v>
      </c>
      <c r="C83" s="110">
        <f>IF(IFERROR(VLOOKUP($A83, JCI!A:E, 5, 0),C82)="null",C82, IFERROR(VLOOKUP( $A83, JCI!A:E, 5, 0),C82))</f>
        <v>1045.150024</v>
      </c>
      <c r="D83" s="6">
        <f>IF(ISNA(VLOOKUP($A83,ICBI!$C$1:$D$10000, 2, 0)),D82, VLOOKUP($A83, ICBI!$C$1:$D$10000, 2, 0))</f>
        <v>0</v>
      </c>
      <c r="E83" s="2">
        <f t="shared" si="18"/>
        <v>38495</v>
      </c>
      <c r="F83" s="3">
        <f t="shared" si="19"/>
        <v>978.41</v>
      </c>
      <c r="G83" s="3">
        <f t="shared" si="20"/>
        <v>954.82723726913264</v>
      </c>
      <c r="H83" s="6">
        <f>IF(ISNA(VLOOKUP($A83, 'NAV Daily'!$A$1:$B$9941, 2, 0)/1000000000),H82, VLOOKUP($A83, 'NAV Daily'!$A$1:$B$9941, 2, 0)/1000000000)</f>
        <v>0</v>
      </c>
      <c r="T83" s="2">
        <f t="shared" si="23"/>
        <v>40908</v>
      </c>
      <c r="U83" s="3">
        <f t="shared" si="17"/>
        <v>2441.2440999999999</v>
      </c>
      <c r="V83" s="72">
        <f t="shared" si="22"/>
        <v>2.3707337037768506</v>
      </c>
      <c r="W83" s="3">
        <f t="shared" si="21"/>
        <v>2441.2440999999999</v>
      </c>
    </row>
    <row r="84" spans="1:23" x14ac:dyDescent="0.25">
      <c r="A84" s="2">
        <v>38496</v>
      </c>
      <c r="B84" s="110">
        <f>IF(ISNA(VLOOKUP($A84, 'NAV Daily'!$A$1:$D$9941, 4, 0)),B83, VLOOKUP($A84, 'NAV Daily'!$A$1:$D$9941, 4, 0))</f>
        <v>978.41</v>
      </c>
      <c r="C84" s="110">
        <f>IF(IFERROR(VLOOKUP($A84, JCI!A:E, 5, 0),C83)="null",C83, IFERROR(VLOOKUP( $A84, JCI!A:E, 5, 0),C83))</f>
        <v>1045.150024</v>
      </c>
      <c r="D84" s="6">
        <f>IF(ISNA(VLOOKUP($A84,ICBI!$C$1:$D$10000, 2, 0)),D83, VLOOKUP($A84, ICBI!$C$1:$D$10000, 2, 0))</f>
        <v>0</v>
      </c>
      <c r="E84" s="2">
        <f t="shared" si="18"/>
        <v>38496</v>
      </c>
      <c r="F84" s="3">
        <f t="shared" si="19"/>
        <v>978.41</v>
      </c>
      <c r="G84" s="3">
        <f t="shared" si="20"/>
        <v>954.82723726913264</v>
      </c>
      <c r="H84" s="6">
        <f>IF(ISNA(VLOOKUP($A84, 'NAV Daily'!$A$1:$B$9941, 2, 0)/1000000000),H83, VLOOKUP($A84, 'NAV Daily'!$A$1:$B$9941, 2, 0)/1000000000)</f>
        <v>0</v>
      </c>
      <c r="T84" s="2">
        <f t="shared" si="23"/>
        <v>40939</v>
      </c>
      <c r="U84" s="3">
        <f t="shared" si="17"/>
        <v>2513.0016999999998</v>
      </c>
      <c r="V84" s="72">
        <f t="shared" si="22"/>
        <v>2.9393865201763347</v>
      </c>
      <c r="W84" s="3">
        <f t="shared" si="21"/>
        <v>2513.0016999999998</v>
      </c>
    </row>
    <row r="85" spans="1:23" x14ac:dyDescent="0.25">
      <c r="A85" s="2">
        <v>38497</v>
      </c>
      <c r="B85" s="110">
        <f>IF(ISNA(VLOOKUP($A85, 'NAV Daily'!$A$1:$D$9941, 4, 0)),B84, VLOOKUP($A85, 'NAV Daily'!$A$1:$D$9941, 4, 0))</f>
        <v>980.23</v>
      </c>
      <c r="C85" s="110">
        <f>IF(IFERROR(VLOOKUP($A85, JCI!A:E, 5, 0),C84)="null",C84, IFERROR(VLOOKUP( $A85, JCI!A:E, 5, 0),C84))</f>
        <v>1049.05603</v>
      </c>
      <c r="D85" s="6">
        <f>IF(ISNA(VLOOKUP($A85,ICBI!$C$1:$D$10000, 2, 0)),D84, VLOOKUP($A85, ICBI!$C$1:$D$10000, 2, 0))</f>
        <v>0</v>
      </c>
      <c r="E85" s="2">
        <f t="shared" si="18"/>
        <v>38497</v>
      </c>
      <c r="F85" s="3">
        <f t="shared" si="19"/>
        <v>980.23</v>
      </c>
      <c r="G85" s="3">
        <f t="shared" si="20"/>
        <v>958.39568278613399</v>
      </c>
      <c r="H85" s="6">
        <f>IF(ISNA(VLOOKUP($A85, 'NAV Daily'!$A$1:$B$9941, 2, 0)/1000000000),H84, VLOOKUP($A85, 'NAV Daily'!$A$1:$B$9941, 2, 0)/1000000000)</f>
        <v>0</v>
      </c>
      <c r="T85" s="2">
        <f t="shared" si="23"/>
        <v>40968</v>
      </c>
      <c r="U85" s="3">
        <f t="shared" si="17"/>
        <v>2460.6759999999999</v>
      </c>
      <c r="V85" s="72">
        <f t="shared" si="22"/>
        <v>-2.0821991485322044</v>
      </c>
      <c r="W85" s="3">
        <f t="shared" si="21"/>
        <v>2460.6759999999999</v>
      </c>
    </row>
    <row r="86" spans="1:23" x14ac:dyDescent="0.25">
      <c r="A86" s="2">
        <v>38498</v>
      </c>
      <c r="B86" s="110">
        <f>IF(ISNA(VLOOKUP($A86, 'NAV Daily'!$A$1:$D$9941, 4, 0)),B85, VLOOKUP($A86, 'NAV Daily'!$A$1:$D$9941, 4, 0))</f>
        <v>980.35</v>
      </c>
      <c r="C86" s="110">
        <f>IF(IFERROR(VLOOKUP($A86, JCI!A:E, 5, 0),C85)="null",C85, IFERROR(VLOOKUP( $A86, JCI!A:E, 5, 0),C85))</f>
        <v>1054.360962</v>
      </c>
      <c r="D86" s="6">
        <f>IF(ISNA(VLOOKUP($A86,ICBI!$C$1:$D$10000, 2, 0)),D85, VLOOKUP($A86, ICBI!$C$1:$D$10000, 2, 0))</f>
        <v>0</v>
      </c>
      <c r="E86" s="2">
        <f t="shared" si="18"/>
        <v>38498</v>
      </c>
      <c r="F86" s="3">
        <f t="shared" si="19"/>
        <v>980.35</v>
      </c>
      <c r="G86" s="3">
        <f t="shared" si="20"/>
        <v>963.24215788458423</v>
      </c>
      <c r="H86" s="6">
        <f>IF(ISNA(VLOOKUP($A86, 'NAV Daily'!$A$1:$B$9941, 2, 0)/1000000000),H85, VLOOKUP($A86, 'NAV Daily'!$A$1:$B$9941, 2, 0)/1000000000)</f>
        <v>0</v>
      </c>
      <c r="T86" s="2">
        <f t="shared" si="23"/>
        <v>40999</v>
      </c>
      <c r="U86" s="3">
        <f t="shared" si="17"/>
        <v>2510.0895999999998</v>
      </c>
      <c r="V86" s="72">
        <f t="shared" si="22"/>
        <v>2.0081310989337853</v>
      </c>
      <c r="W86" s="3">
        <f t="shared" si="21"/>
        <v>2510.0895999999998</v>
      </c>
    </row>
    <row r="87" spans="1:23" x14ac:dyDescent="0.25">
      <c r="A87" s="2">
        <v>38499</v>
      </c>
      <c r="B87" s="110">
        <f>IF(ISNA(VLOOKUP($A87, 'NAV Daily'!$A$1:$D$9941, 4, 0)),B86, VLOOKUP($A87, 'NAV Daily'!$A$1:$D$9941, 4, 0))</f>
        <v>985.05</v>
      </c>
      <c r="C87" s="110">
        <f>IF(IFERROR(VLOOKUP($A87, JCI!A:E, 5, 0),C86)="null",C86, IFERROR(VLOOKUP( $A87, JCI!A:E, 5, 0),C86))</f>
        <v>1061.494995</v>
      </c>
      <c r="D87" s="6">
        <f>IF(ISNA(VLOOKUP($A87,ICBI!$C$1:$D$10000, 2, 0)),D86, VLOOKUP($A87, ICBI!$C$1:$D$10000, 2, 0))</f>
        <v>0</v>
      </c>
      <c r="E87" s="2">
        <f t="shared" si="18"/>
        <v>38499</v>
      </c>
      <c r="F87" s="3">
        <f t="shared" si="19"/>
        <v>985.05</v>
      </c>
      <c r="G87" s="3">
        <f t="shared" si="20"/>
        <v>969.75966146163705</v>
      </c>
      <c r="H87" s="6">
        <f>IF(ISNA(VLOOKUP($A87, 'NAV Daily'!$A$1:$B$9941, 2, 0)/1000000000),H86, VLOOKUP($A87, 'NAV Daily'!$A$1:$B$9941, 2, 0)/1000000000)</f>
        <v>0</v>
      </c>
      <c r="T87" s="2">
        <f t="shared" si="23"/>
        <v>41029</v>
      </c>
      <c r="U87" s="3">
        <f t="shared" si="17"/>
        <v>2447.886</v>
      </c>
      <c r="V87" s="72">
        <f t="shared" si="22"/>
        <v>-2.478142612917078</v>
      </c>
      <c r="W87" s="3">
        <f t="shared" si="21"/>
        <v>2447.886</v>
      </c>
    </row>
    <row r="88" spans="1:23" x14ac:dyDescent="0.25">
      <c r="A88" s="2">
        <v>38500</v>
      </c>
      <c r="B88" s="110">
        <f>IF(ISNA(VLOOKUP($A88, 'NAV Daily'!$A$1:$D$9941, 4, 0)),B87, VLOOKUP($A88, 'NAV Daily'!$A$1:$D$9941, 4, 0))</f>
        <v>985.05</v>
      </c>
      <c r="C88" s="110">
        <f>IF(IFERROR(VLOOKUP($A88, JCI!A:E, 5, 0),C87)="null",C87, IFERROR(VLOOKUP( $A88, JCI!A:E, 5, 0),C87))</f>
        <v>1061.494995</v>
      </c>
      <c r="D88" s="6">
        <f>IF(ISNA(VLOOKUP($A88,ICBI!$C$1:$D$10000, 2, 0)),D87, VLOOKUP($A88, ICBI!$C$1:$D$10000, 2, 0))</f>
        <v>0</v>
      </c>
      <c r="E88" s="2">
        <f t="shared" si="18"/>
        <v>38500</v>
      </c>
      <c r="F88" s="3">
        <f t="shared" si="19"/>
        <v>985.05</v>
      </c>
      <c r="G88" s="3">
        <f t="shared" si="20"/>
        <v>969.75966146163705</v>
      </c>
      <c r="H88" s="6">
        <f>IF(ISNA(VLOOKUP($A88, 'NAV Daily'!$A$1:$B$9941, 2, 0)/1000000000),H87, VLOOKUP($A88, 'NAV Daily'!$A$1:$B$9941, 2, 0)/1000000000)</f>
        <v>0</v>
      </c>
      <c r="T88" s="2">
        <f t="shared" si="23"/>
        <v>41060</v>
      </c>
      <c r="U88" s="3">
        <f t="shared" si="17"/>
        <v>2246.5165999999999</v>
      </c>
      <c r="V88" s="72">
        <f t="shared" si="22"/>
        <v>-8.2262572685165907</v>
      </c>
      <c r="W88" s="3">
        <f t="shared" si="21"/>
        <v>2246.5165999999999</v>
      </c>
    </row>
    <row r="89" spans="1:23" x14ac:dyDescent="0.25">
      <c r="A89" s="2">
        <v>38501</v>
      </c>
      <c r="B89" s="110">
        <f>IF(ISNA(VLOOKUP($A89, 'NAV Daily'!$A$1:$D$9941, 4, 0)),B88, VLOOKUP($A89, 'NAV Daily'!$A$1:$D$9941, 4, 0))</f>
        <v>985.05</v>
      </c>
      <c r="C89" s="110">
        <f>IF(IFERROR(VLOOKUP($A89, JCI!A:E, 5, 0),C88)="null",C88, IFERROR(VLOOKUP( $A89, JCI!A:E, 5, 0),C88))</f>
        <v>1061.494995</v>
      </c>
      <c r="D89" s="6">
        <f>IF(ISNA(VLOOKUP($A89,ICBI!$C$1:$D$10000, 2, 0)),D88, VLOOKUP($A89, ICBI!$C$1:$D$10000, 2, 0))</f>
        <v>0</v>
      </c>
      <c r="E89" s="2">
        <f t="shared" si="18"/>
        <v>38501</v>
      </c>
      <c r="F89" s="3">
        <f t="shared" si="19"/>
        <v>985.05</v>
      </c>
      <c r="G89" s="3">
        <f t="shared" si="20"/>
        <v>969.75966146163705</v>
      </c>
      <c r="H89" s="6">
        <f>IF(ISNA(VLOOKUP($A89, 'NAV Daily'!$A$1:$B$9941, 2, 0)/1000000000),H88, VLOOKUP($A89, 'NAV Daily'!$A$1:$B$9941, 2, 0)/1000000000)</f>
        <v>0</v>
      </c>
      <c r="T89" s="2">
        <f t="shared" si="23"/>
        <v>41090</v>
      </c>
      <c r="U89" s="3">
        <f t="shared" si="17"/>
        <v>2288.9612000000002</v>
      </c>
      <c r="V89" s="72">
        <f t="shared" si="22"/>
        <v>1.8893517190124554</v>
      </c>
      <c r="W89" s="3">
        <f t="shared" si="21"/>
        <v>2288.9612000000002</v>
      </c>
    </row>
    <row r="90" spans="1:23" x14ac:dyDescent="0.25">
      <c r="A90" s="2">
        <v>38502</v>
      </c>
      <c r="B90" s="110">
        <f>IF(ISNA(VLOOKUP($A90, 'NAV Daily'!$A$1:$D$9941, 4, 0)),B89, VLOOKUP($A90, 'NAV Daily'!$A$1:$D$9941, 4, 0))</f>
        <v>988.99</v>
      </c>
      <c r="C90" s="110">
        <f>IF(IFERROR(VLOOKUP($A90, JCI!A:E, 5, 0),C89)="null",C89, IFERROR(VLOOKUP( $A90, JCI!A:E, 5, 0),C89))</f>
        <v>1062.9560550000001</v>
      </c>
      <c r="D90" s="6">
        <f>IF(ISNA(VLOOKUP($A90,ICBI!$C$1:$D$10000, 2, 0)),D89, VLOOKUP($A90, ICBI!$C$1:$D$10000, 2, 0))</f>
        <v>0</v>
      </c>
      <c r="E90" s="2">
        <f t="shared" si="18"/>
        <v>38502</v>
      </c>
      <c r="F90" s="3">
        <f t="shared" si="19"/>
        <v>988.99</v>
      </c>
      <c r="G90" s="3">
        <f t="shared" si="20"/>
        <v>971.09445536801366</v>
      </c>
      <c r="H90" s="6">
        <f>IF(ISNA(VLOOKUP($A90, 'NAV Daily'!$A$1:$B$9941, 2, 0)/1000000000),H89, VLOOKUP($A90, 'NAV Daily'!$A$1:$B$9941, 2, 0)/1000000000)</f>
        <v>0</v>
      </c>
      <c r="T90" s="2">
        <f t="shared" si="23"/>
        <v>41121</v>
      </c>
      <c r="U90" s="3">
        <f t="shared" si="17"/>
        <v>2316.2793000000001</v>
      </c>
      <c r="V90" s="72">
        <f t="shared" si="22"/>
        <v>1.1934715188706591</v>
      </c>
      <c r="W90" s="3">
        <f t="shared" si="21"/>
        <v>2316.2793000000001</v>
      </c>
    </row>
    <row r="91" spans="1:23" x14ac:dyDescent="0.25">
      <c r="A91" s="2">
        <v>38503</v>
      </c>
      <c r="B91" s="110">
        <f>IF(ISNA(VLOOKUP($A91, 'NAV Daily'!$A$1:$D$9941, 4, 0)),B90, VLOOKUP($A91, 'NAV Daily'!$A$1:$D$9941, 4, 0))</f>
        <v>994.37</v>
      </c>
      <c r="C91" s="110">
        <f>IF(IFERROR(VLOOKUP($A91, JCI!A:E, 5, 0),C90)="null",C90, IFERROR(VLOOKUP( $A91, JCI!A:E, 5, 0),C90))</f>
        <v>1088.1689449999999</v>
      </c>
      <c r="D91" s="6">
        <f>IF(ISNA(VLOOKUP($A91,ICBI!$C$1:$D$10000, 2, 0)),D90, VLOOKUP($A91, ICBI!$C$1:$D$10000, 2, 0))</f>
        <v>0</v>
      </c>
      <c r="E91" s="2">
        <f t="shared" si="18"/>
        <v>38503</v>
      </c>
      <c r="F91" s="3">
        <f t="shared" si="19"/>
        <v>994.37</v>
      </c>
      <c r="G91" s="3">
        <f t="shared" si="20"/>
        <v>994.12842518043772</v>
      </c>
      <c r="H91" s="6">
        <f>IF(ISNA(VLOOKUP($A91, 'NAV Daily'!$A$1:$B$9941, 2, 0)/1000000000),H90, VLOOKUP($A91, 'NAV Daily'!$A$1:$B$9941, 2, 0)/1000000000)</f>
        <v>0</v>
      </c>
      <c r="T91" s="2">
        <f t="shared" si="23"/>
        <v>41152</v>
      </c>
      <c r="U91" s="3">
        <f t="shared" si="17"/>
        <v>2203.7107000000001</v>
      </c>
      <c r="V91" s="72">
        <f t="shared" si="22"/>
        <v>-4.8598888743684787</v>
      </c>
      <c r="W91" s="3">
        <f t="shared" si="21"/>
        <v>2203.7107000000001</v>
      </c>
    </row>
    <row r="92" spans="1:23" x14ac:dyDescent="0.25">
      <c r="A92" s="2">
        <v>38504</v>
      </c>
      <c r="B92" s="110">
        <f>IF(ISNA(VLOOKUP($A92, 'NAV Daily'!$A$1:$D$9941, 4, 0)),B91, VLOOKUP($A92, 'NAV Daily'!$A$1:$D$9941, 4, 0))</f>
        <v>995.01</v>
      </c>
      <c r="C92" s="110">
        <f>IF(IFERROR(VLOOKUP($A92, JCI!A:E, 5, 0),C91)="null",C91, IFERROR(VLOOKUP( $A92, JCI!A:E, 5, 0),C91))</f>
        <v>1082.9410399999999</v>
      </c>
      <c r="D92" s="6">
        <f>IF(ISNA(VLOOKUP($A92,ICBI!$C$1:$D$10000, 2, 0)),D91, VLOOKUP($A92, ICBI!$C$1:$D$10000, 2, 0))</f>
        <v>0</v>
      </c>
      <c r="E92" s="2">
        <f t="shared" si="18"/>
        <v>38504</v>
      </c>
      <c r="F92" s="3">
        <f t="shared" si="19"/>
        <v>995.01</v>
      </c>
      <c r="G92" s="3">
        <f t="shared" si="20"/>
        <v>989.35232034072192</v>
      </c>
      <c r="H92" s="6">
        <f>IF(ISNA(VLOOKUP($A92, 'NAV Daily'!$A$1:$B$9941, 2, 0)/1000000000),H91, VLOOKUP($A92, 'NAV Daily'!$A$1:$B$9941, 2, 0)/1000000000)</f>
        <v>0</v>
      </c>
      <c r="T92" s="2">
        <f t="shared" si="23"/>
        <v>41182</v>
      </c>
      <c r="U92" s="3">
        <f t="shared" si="17"/>
        <v>2255.0715</v>
      </c>
      <c r="V92" s="72">
        <f t="shared" si="22"/>
        <v>2.3306507519339936</v>
      </c>
      <c r="W92" s="3">
        <f t="shared" si="21"/>
        <v>2255.0715</v>
      </c>
    </row>
    <row r="93" spans="1:23" x14ac:dyDescent="0.25">
      <c r="A93" s="2">
        <v>38505</v>
      </c>
      <c r="B93" s="110">
        <f>IF(ISNA(VLOOKUP($A93, 'NAV Daily'!$A$1:$D$9941, 4, 0)),B92, VLOOKUP($A93, 'NAV Daily'!$A$1:$D$9941, 4, 0))</f>
        <v>997.75</v>
      </c>
      <c r="C93" s="110">
        <f>IF(IFERROR(VLOOKUP($A93, JCI!A:E, 5, 0),C92)="null",C92, IFERROR(VLOOKUP( $A93, JCI!A:E, 5, 0),C92))</f>
        <v>1091.464966</v>
      </c>
      <c r="D93" s="6">
        <f>IF(ISNA(VLOOKUP($A93,ICBI!$C$1:$D$10000, 2, 0)),D92, VLOOKUP($A93, ICBI!$C$1:$D$10000, 2, 0))</f>
        <v>0</v>
      </c>
      <c r="E93" s="2">
        <f t="shared" si="18"/>
        <v>38505</v>
      </c>
      <c r="F93" s="3">
        <f t="shared" si="19"/>
        <v>997.75</v>
      </c>
      <c r="G93" s="3">
        <f t="shared" si="20"/>
        <v>997.13960113904932</v>
      </c>
      <c r="H93" s="6">
        <f>IF(ISNA(VLOOKUP($A93, 'NAV Daily'!$A$1:$B$9941, 2, 0)/1000000000),H92, VLOOKUP($A93, 'NAV Daily'!$A$1:$B$9941, 2, 0)/1000000000)</f>
        <v>0</v>
      </c>
      <c r="T93" s="2">
        <f t="shared" si="23"/>
        <v>41213</v>
      </c>
      <c r="U93" s="3">
        <f t="shared" si="17"/>
        <v>2273.5590999999999</v>
      </c>
      <c r="V93" s="72">
        <f t="shared" si="22"/>
        <v>0.81982322955169717</v>
      </c>
      <c r="W93" s="3">
        <f t="shared" si="21"/>
        <v>2273.5590999999999</v>
      </c>
    </row>
    <row r="94" spans="1:23" x14ac:dyDescent="0.25">
      <c r="A94" s="2">
        <v>38506</v>
      </c>
      <c r="B94" s="110">
        <f>IF(ISNA(VLOOKUP($A94, 'NAV Daily'!$A$1:$D$9941, 4, 0)),B93, VLOOKUP($A94, 'NAV Daily'!$A$1:$D$9941, 4, 0))</f>
        <v>996.73</v>
      </c>
      <c r="C94" s="110">
        <f>IF(IFERROR(VLOOKUP($A94, JCI!A:E, 5, 0),C93)="null",C93, IFERROR(VLOOKUP( $A94, JCI!A:E, 5, 0),C93))</f>
        <v>1092.501953</v>
      </c>
      <c r="D94" s="6">
        <f>IF(ISNA(VLOOKUP($A94,ICBI!$C$1:$D$10000, 2, 0)),D93, VLOOKUP($A94, ICBI!$C$1:$D$10000, 2, 0))</f>
        <v>0</v>
      </c>
      <c r="E94" s="2">
        <f t="shared" si="18"/>
        <v>38506</v>
      </c>
      <c r="F94" s="3">
        <f t="shared" si="19"/>
        <v>996.73</v>
      </c>
      <c r="G94" s="3">
        <f t="shared" si="20"/>
        <v>998.08697080805098</v>
      </c>
      <c r="H94" s="6">
        <f>IF(ISNA(VLOOKUP($A94, 'NAV Daily'!$A$1:$B$9941, 2, 0)/1000000000),H93, VLOOKUP($A94, 'NAV Daily'!$A$1:$B$9941, 2, 0)/1000000000)</f>
        <v>0</v>
      </c>
      <c r="T94" s="2">
        <f t="shared" si="23"/>
        <v>41243</v>
      </c>
      <c r="U94" s="3">
        <f t="shared" si="17"/>
        <v>2229.1950999999999</v>
      </c>
      <c r="V94" s="72">
        <f t="shared" si="22"/>
        <v>-1.9513018157302331</v>
      </c>
      <c r="W94" s="3">
        <f t="shared" si="21"/>
        <v>2229.1950999999999</v>
      </c>
    </row>
    <row r="95" spans="1:23" x14ac:dyDescent="0.25">
      <c r="A95" s="2">
        <v>38507</v>
      </c>
      <c r="B95" s="110">
        <f>IF(ISNA(VLOOKUP($A95, 'NAV Daily'!$A$1:$D$9941, 4, 0)),B94, VLOOKUP($A95, 'NAV Daily'!$A$1:$D$9941, 4, 0))</f>
        <v>996.73</v>
      </c>
      <c r="C95" s="110">
        <f>IF(IFERROR(VLOOKUP($A95, JCI!A:E, 5, 0),C94)="null",C94, IFERROR(VLOOKUP( $A95, JCI!A:E, 5, 0),C94))</f>
        <v>1092.501953</v>
      </c>
      <c r="D95" s="6">
        <f>IF(ISNA(VLOOKUP($A95,ICBI!$C$1:$D$10000, 2, 0)),D94, VLOOKUP($A95, ICBI!$C$1:$D$10000, 2, 0))</f>
        <v>0</v>
      </c>
      <c r="E95" s="2">
        <f t="shared" si="18"/>
        <v>38507</v>
      </c>
      <c r="F95" s="3">
        <f t="shared" si="19"/>
        <v>996.73</v>
      </c>
      <c r="G95" s="3">
        <f t="shared" si="20"/>
        <v>998.08697080805098</v>
      </c>
      <c r="H95" s="6">
        <f>IF(ISNA(VLOOKUP($A95, 'NAV Daily'!$A$1:$B$9941, 2, 0)/1000000000),H94, VLOOKUP($A95, 'NAV Daily'!$A$1:$B$9941, 2, 0)/1000000000)</f>
        <v>0</v>
      </c>
      <c r="T95" s="2">
        <f t="shared" si="23"/>
        <v>41274</v>
      </c>
      <c r="U95" s="3">
        <f t="shared" si="17"/>
        <v>2273.5515</v>
      </c>
      <c r="V95" s="72">
        <f t="shared" si="22"/>
        <v>1.9897944329771766</v>
      </c>
      <c r="W95" s="3">
        <f t="shared" si="21"/>
        <v>2273.5515</v>
      </c>
    </row>
    <row r="96" spans="1:23" x14ac:dyDescent="0.25">
      <c r="A96" s="2">
        <v>38508</v>
      </c>
      <c r="B96" s="110">
        <f>IF(ISNA(VLOOKUP($A96, 'NAV Daily'!$A$1:$D$9941, 4, 0)),B95, VLOOKUP($A96, 'NAV Daily'!$A$1:$D$9941, 4, 0))</f>
        <v>996.73</v>
      </c>
      <c r="C96" s="110">
        <f>IF(IFERROR(VLOOKUP($A96, JCI!A:E, 5, 0),C95)="null",C95, IFERROR(VLOOKUP( $A96, JCI!A:E, 5, 0),C95))</f>
        <v>1092.501953</v>
      </c>
      <c r="D96" s="6">
        <f>IF(ISNA(VLOOKUP($A96,ICBI!$C$1:$D$10000, 2, 0)),D95, VLOOKUP($A96, ICBI!$C$1:$D$10000, 2, 0))</f>
        <v>0</v>
      </c>
      <c r="E96" s="2">
        <f t="shared" si="18"/>
        <v>38508</v>
      </c>
      <c r="F96" s="3">
        <f t="shared" si="19"/>
        <v>996.73</v>
      </c>
      <c r="G96" s="3">
        <f t="shared" si="20"/>
        <v>998.08697080805098</v>
      </c>
      <c r="H96" s="6">
        <f>IF(ISNA(VLOOKUP($A96, 'NAV Daily'!$A$1:$B$9941, 2, 0)/1000000000),H95, VLOOKUP($A96, 'NAV Daily'!$A$1:$B$9941, 2, 0)/1000000000)</f>
        <v>0</v>
      </c>
      <c r="T96" s="2">
        <f t="shared" si="23"/>
        <v>41305</v>
      </c>
      <c r="U96" s="3">
        <f t="shared" si="17"/>
        <v>2330.2222000000002</v>
      </c>
      <c r="V96" s="72">
        <f t="shared" si="22"/>
        <v>2.4926068312066008</v>
      </c>
      <c r="W96" s="3">
        <f t="shared" si="21"/>
        <v>2330.2222000000002</v>
      </c>
    </row>
    <row r="97" spans="1:23" x14ac:dyDescent="0.25">
      <c r="A97" s="2">
        <v>38509</v>
      </c>
      <c r="B97" s="110">
        <f>IF(ISNA(VLOOKUP($A97, 'NAV Daily'!$A$1:$D$9941, 4, 0)),B96, VLOOKUP($A97, 'NAV Daily'!$A$1:$D$9941, 4, 0))</f>
        <v>998.61</v>
      </c>
      <c r="C97" s="110">
        <f>IF(IFERROR(VLOOKUP($A97, JCI!A:E, 5, 0),C96)="null",C96, IFERROR(VLOOKUP( $A97, JCI!A:E, 5, 0),C96))</f>
        <v>1096.8330080000001</v>
      </c>
      <c r="D97" s="6">
        <f>IF(ISNA(VLOOKUP($A97,ICBI!$C$1:$D$10000, 2, 0)),D96, VLOOKUP($A97, ICBI!$C$1:$D$10000, 2, 0))</f>
        <v>0</v>
      </c>
      <c r="E97" s="2">
        <f t="shared" si="18"/>
        <v>38509</v>
      </c>
      <c r="F97" s="3">
        <f t="shared" si="19"/>
        <v>998.61</v>
      </c>
      <c r="G97" s="3">
        <f t="shared" si="20"/>
        <v>1002.0437322156466</v>
      </c>
      <c r="H97" s="6">
        <f>IF(ISNA(VLOOKUP($A97, 'NAV Daily'!$A$1:$B$9941, 2, 0)/1000000000),H96, VLOOKUP($A97, 'NAV Daily'!$A$1:$B$9941, 2, 0)/1000000000)</f>
        <v>0</v>
      </c>
      <c r="T97" s="2">
        <f t="shared" si="23"/>
        <v>41333</v>
      </c>
      <c r="U97" s="3">
        <f t="shared" si="17"/>
        <v>2381.9458</v>
      </c>
      <c r="V97" s="72">
        <f t="shared" si="22"/>
        <v>2.2196853158466867</v>
      </c>
      <c r="W97" s="3">
        <f t="shared" si="21"/>
        <v>2381.9458</v>
      </c>
    </row>
    <row r="98" spans="1:23" x14ac:dyDescent="0.25">
      <c r="A98" s="2">
        <v>38510</v>
      </c>
      <c r="B98" s="110">
        <f>IF(ISNA(VLOOKUP($A98, 'NAV Daily'!$A$1:$D$9941, 4, 0)),B97, VLOOKUP($A98, 'NAV Daily'!$A$1:$D$9941, 4, 0))</f>
        <v>995.85</v>
      </c>
      <c r="C98" s="110">
        <f>IF(IFERROR(VLOOKUP($A98, JCI!A:E, 5, 0),C97)="null",C97, IFERROR(VLOOKUP( $A98, JCI!A:E, 5, 0),C97))</f>
        <v>1092.8139650000001</v>
      </c>
      <c r="D98" s="6">
        <f>IF(ISNA(VLOOKUP($A98,ICBI!$C$1:$D$10000, 2, 0)),D97, VLOOKUP($A98, ICBI!$C$1:$D$10000, 2, 0))</f>
        <v>0</v>
      </c>
      <c r="E98" s="2">
        <f t="shared" si="18"/>
        <v>38510</v>
      </c>
      <c r="F98" s="3">
        <f t="shared" si="19"/>
        <v>995.85</v>
      </c>
      <c r="G98" s="3">
        <f t="shared" si="20"/>
        <v>998.37201845586583</v>
      </c>
      <c r="H98" s="6">
        <f>IF(ISNA(VLOOKUP($A98, 'NAV Daily'!$A$1:$B$9941, 2, 0)/1000000000),H97, VLOOKUP($A98, 'NAV Daily'!$A$1:$B$9941, 2, 0)/1000000000)</f>
        <v>0</v>
      </c>
      <c r="T98" s="2">
        <f t="shared" si="23"/>
        <v>41364</v>
      </c>
      <c r="U98" s="3">
        <f t="shared" si="17"/>
        <v>2384.0574000000001</v>
      </c>
      <c r="V98" s="72">
        <f t="shared" si="22"/>
        <v>8.8650211940177748E-2</v>
      </c>
      <c r="W98" s="3">
        <f t="shared" si="21"/>
        <v>2384.0574000000001</v>
      </c>
    </row>
    <row r="99" spans="1:23" x14ac:dyDescent="0.25">
      <c r="A99" s="2">
        <v>38511</v>
      </c>
      <c r="B99" s="110">
        <f>IF(ISNA(VLOOKUP($A99, 'NAV Daily'!$A$1:$D$9941, 4, 0)),B98, VLOOKUP($A99, 'NAV Daily'!$A$1:$D$9941, 4, 0))</f>
        <v>997.04</v>
      </c>
      <c r="C99" s="110">
        <f>IF(IFERROR(VLOOKUP($A99, JCI!A:E, 5, 0),C98)="null",C98, IFERROR(VLOOKUP( $A99, JCI!A:E, 5, 0),C98))</f>
        <v>1095.51001</v>
      </c>
      <c r="D99" s="6">
        <f>IF(ISNA(VLOOKUP($A99,ICBI!$C$1:$D$10000, 2, 0)),D98, VLOOKUP($A99, ICBI!$C$1:$D$10000, 2, 0))</f>
        <v>0</v>
      </c>
      <c r="E99" s="2">
        <f t="shared" si="18"/>
        <v>38511</v>
      </c>
      <c r="F99" s="3">
        <f t="shared" si="19"/>
        <v>997.04</v>
      </c>
      <c r="G99" s="3">
        <f t="shared" si="20"/>
        <v>1000.8350688694811</v>
      </c>
      <c r="H99" s="6">
        <f>IF(ISNA(VLOOKUP($A99, 'NAV Daily'!$A$1:$B$9941, 2, 0)/1000000000),H98, VLOOKUP($A99, 'NAV Daily'!$A$1:$B$9941, 2, 0)/1000000000)</f>
        <v>0</v>
      </c>
      <c r="T99" s="2">
        <f t="shared" si="23"/>
        <v>41394</v>
      </c>
      <c r="U99" s="3">
        <f t="shared" si="17"/>
        <v>2427.3688999999999</v>
      </c>
      <c r="V99" s="72">
        <f t="shared" si="22"/>
        <v>1.8167138089879797</v>
      </c>
      <c r="W99" s="3">
        <f t="shared" si="21"/>
        <v>2427.3688999999999</v>
      </c>
    </row>
    <row r="100" spans="1:23" x14ac:dyDescent="0.25">
      <c r="A100" s="2">
        <v>38512</v>
      </c>
      <c r="B100" s="110">
        <f>IF(ISNA(VLOOKUP($A100, 'NAV Daily'!$A$1:$D$9941, 4, 0)),B99, VLOOKUP($A100, 'NAV Daily'!$A$1:$D$9941, 4, 0))</f>
        <v>998.64</v>
      </c>
      <c r="C100" s="110">
        <f>IF(IFERROR(VLOOKUP($A100, JCI!A:E, 5, 0),C99)="null",C99, IFERROR(VLOOKUP( $A100, JCI!A:E, 5, 0),C99))</f>
        <v>1094.1889650000001</v>
      </c>
      <c r="D100" s="6">
        <f>IF(ISNA(VLOOKUP($A100,ICBI!$C$1:$D$10000, 2, 0)),D99, VLOOKUP($A100, ICBI!$C$1:$D$10000, 2, 0))</f>
        <v>0</v>
      </c>
      <c r="E100" s="2">
        <f t="shared" si="18"/>
        <v>38512</v>
      </c>
      <c r="F100" s="3">
        <f t="shared" si="19"/>
        <v>998.64</v>
      </c>
      <c r="G100" s="3">
        <f t="shared" si="20"/>
        <v>999.62818974333368</v>
      </c>
      <c r="H100" s="6">
        <f>IF(ISNA(VLOOKUP($A100, 'NAV Daily'!$A$1:$B$9941, 2, 0)/1000000000),H99, VLOOKUP($A100, 'NAV Daily'!$A$1:$B$9941, 2, 0)/1000000000)</f>
        <v>0</v>
      </c>
      <c r="T100" s="2">
        <f t="shared" si="23"/>
        <v>41425</v>
      </c>
      <c r="U100" s="3">
        <f t="shared" si="17"/>
        <v>2414.1929</v>
      </c>
      <c r="V100" s="72">
        <f t="shared" si="22"/>
        <v>-0.54280995360861395</v>
      </c>
      <c r="W100" s="3">
        <f t="shared" si="21"/>
        <v>2414.1929</v>
      </c>
    </row>
    <row r="101" spans="1:23" x14ac:dyDescent="0.25">
      <c r="A101" s="2">
        <v>38513</v>
      </c>
      <c r="B101" s="110">
        <f>IF(ISNA(VLOOKUP($A101, 'NAV Daily'!$A$1:$D$9941, 4, 0)),B100, VLOOKUP($A101, 'NAV Daily'!$A$1:$D$9941, 4, 0))</f>
        <v>997.43</v>
      </c>
      <c r="C101" s="110">
        <f>IF(IFERROR(VLOOKUP($A101, JCI!A:E, 5, 0),C100)="null",C100, IFERROR(VLOOKUP( $A101, JCI!A:E, 5, 0),C100))</f>
        <v>1096.9320070000001</v>
      </c>
      <c r="D101" s="6">
        <f>IF(ISNA(VLOOKUP($A101,ICBI!$C$1:$D$10000, 2, 0)),D100, VLOOKUP($A101, ICBI!$C$1:$D$10000, 2, 0))</f>
        <v>0</v>
      </c>
      <c r="E101" s="2">
        <f t="shared" si="18"/>
        <v>38513</v>
      </c>
      <c r="F101" s="3">
        <f t="shared" si="19"/>
        <v>997.43</v>
      </c>
      <c r="G101" s="3">
        <f t="shared" si="20"/>
        <v>1002.1341756347653</v>
      </c>
      <c r="H101" s="6">
        <f>IF(ISNA(VLOOKUP($A101, 'NAV Daily'!$A$1:$B$9941, 2, 0)/1000000000),H100, VLOOKUP($A101, 'NAV Daily'!$A$1:$B$9941, 2, 0)/1000000000)</f>
        <v>0</v>
      </c>
      <c r="T101" s="2">
        <f t="shared" si="23"/>
        <v>41455</v>
      </c>
      <c r="U101" s="3">
        <f t="shared" si="17"/>
        <v>2265.7676000000001</v>
      </c>
      <c r="V101" s="72">
        <f t="shared" si="22"/>
        <v>-6.1480298446739639</v>
      </c>
      <c r="W101" s="3">
        <f t="shared" si="21"/>
        <v>2265.7676000000001</v>
      </c>
    </row>
    <row r="102" spans="1:23" x14ac:dyDescent="0.25">
      <c r="A102" s="2">
        <v>38514</v>
      </c>
      <c r="B102" s="110">
        <f>IF(ISNA(VLOOKUP($A102, 'NAV Daily'!$A$1:$D$9941, 4, 0)),B101, VLOOKUP($A102, 'NAV Daily'!$A$1:$D$9941, 4, 0))</f>
        <v>997.43</v>
      </c>
      <c r="C102" s="110">
        <f>IF(IFERROR(VLOOKUP($A102, JCI!A:E, 5, 0),C101)="null",C101, IFERROR(VLOOKUP( $A102, JCI!A:E, 5, 0),C101))</f>
        <v>1096.9320070000001</v>
      </c>
      <c r="D102" s="6">
        <f>IF(ISNA(VLOOKUP($A102,ICBI!$C$1:$D$10000, 2, 0)),D101, VLOOKUP($A102, ICBI!$C$1:$D$10000, 2, 0))</f>
        <v>0</v>
      </c>
      <c r="E102" s="2">
        <f t="shared" si="18"/>
        <v>38514</v>
      </c>
      <c r="F102" s="3">
        <f t="shared" si="19"/>
        <v>997.43</v>
      </c>
      <c r="G102" s="3">
        <f t="shared" si="20"/>
        <v>1002.1341756347653</v>
      </c>
      <c r="H102" s="6">
        <f>IF(ISNA(VLOOKUP($A102, 'NAV Daily'!$A$1:$B$9941, 2, 0)/1000000000),H101, VLOOKUP($A102, 'NAV Daily'!$A$1:$B$9941, 2, 0)/1000000000)</f>
        <v>0</v>
      </c>
      <c r="T102" s="2">
        <f t="shared" si="23"/>
        <v>41486</v>
      </c>
      <c r="U102" s="3">
        <f t="shared" si="17"/>
        <v>2201.6835999999998</v>
      </c>
      <c r="V102" s="72">
        <f t="shared" si="22"/>
        <v>-2.8283571536639629</v>
      </c>
      <c r="W102" s="3">
        <f t="shared" si="21"/>
        <v>2201.6835999999998</v>
      </c>
    </row>
    <row r="103" spans="1:23" x14ac:dyDescent="0.25">
      <c r="A103" s="2">
        <v>38515</v>
      </c>
      <c r="B103" s="110">
        <f>IF(ISNA(VLOOKUP($A103, 'NAV Daily'!$A$1:$D$9941, 4, 0)),B102, VLOOKUP($A103, 'NAV Daily'!$A$1:$D$9941, 4, 0))</f>
        <v>997.43</v>
      </c>
      <c r="C103" s="110">
        <f>IF(IFERROR(VLOOKUP($A103, JCI!A:E, 5, 0),C102)="null",C102, IFERROR(VLOOKUP( $A103, JCI!A:E, 5, 0),C102))</f>
        <v>1096.9320070000001</v>
      </c>
      <c r="D103" s="6">
        <f>IF(ISNA(VLOOKUP($A103,ICBI!$C$1:$D$10000, 2, 0)),D102, VLOOKUP($A103, ICBI!$C$1:$D$10000, 2, 0))</f>
        <v>0</v>
      </c>
      <c r="E103" s="2">
        <f t="shared" si="18"/>
        <v>38515</v>
      </c>
      <c r="F103" s="3">
        <f t="shared" si="19"/>
        <v>997.43</v>
      </c>
      <c r="G103" s="3">
        <f t="shared" si="20"/>
        <v>1002.1341756347653</v>
      </c>
      <c r="H103" s="6">
        <f>IF(ISNA(VLOOKUP($A103, 'NAV Daily'!$A$1:$B$9941, 2, 0)/1000000000),H102, VLOOKUP($A103, 'NAV Daily'!$A$1:$B$9941, 2, 0)/1000000000)</f>
        <v>0</v>
      </c>
      <c r="T103" s="2">
        <f t="shared" si="23"/>
        <v>41517</v>
      </c>
      <c r="U103" s="3">
        <f t="shared" si="17"/>
        <v>2014.6519000000001</v>
      </c>
      <c r="V103" s="72">
        <f t="shared" si="22"/>
        <v>-8.4949399632172291</v>
      </c>
      <c r="W103" s="3">
        <f t="shared" si="21"/>
        <v>2014.6519000000001</v>
      </c>
    </row>
    <row r="104" spans="1:23" x14ac:dyDescent="0.25">
      <c r="A104" s="2">
        <v>38516</v>
      </c>
      <c r="B104" s="110">
        <f>IF(ISNA(VLOOKUP($A104, 'NAV Daily'!$A$1:$D$9941, 4, 0)),B103, VLOOKUP($A104, 'NAV Daily'!$A$1:$D$9941, 4, 0))</f>
        <v>999.83</v>
      </c>
      <c r="C104" s="110">
        <f>IF(IFERROR(VLOOKUP($A104, JCI!A:E, 5, 0),C103)="null",C103, IFERROR(VLOOKUP( $A104, JCI!A:E, 5, 0),C103))</f>
        <v>1100.878052</v>
      </c>
      <c r="D104" s="6">
        <f>IF(ISNA(VLOOKUP($A104,ICBI!$C$1:$D$10000, 2, 0)),D103, VLOOKUP($A104, ICBI!$C$1:$D$10000, 2, 0))</f>
        <v>0</v>
      </c>
      <c r="E104" s="2">
        <f t="shared" si="18"/>
        <v>38516</v>
      </c>
      <c r="F104" s="3">
        <f t="shared" si="19"/>
        <v>999.83</v>
      </c>
      <c r="G104" s="3">
        <f t="shared" si="20"/>
        <v>1005.7391999460783</v>
      </c>
      <c r="H104" s="6">
        <f>IF(ISNA(VLOOKUP($A104, 'NAV Daily'!$A$1:$B$9941, 2, 0)/1000000000),H103, VLOOKUP($A104, 'NAV Daily'!$A$1:$B$9941, 2, 0)/1000000000)</f>
        <v>0</v>
      </c>
      <c r="T104" s="2">
        <f t="shared" si="23"/>
        <v>41547</v>
      </c>
      <c r="U104" s="3">
        <f t="shared" si="17"/>
        <v>2123.7689999999998</v>
      </c>
      <c r="V104" s="72">
        <f t="shared" si="22"/>
        <v>5.4161763627751158</v>
      </c>
      <c r="W104" s="3">
        <f t="shared" si="21"/>
        <v>2123.7689999999998</v>
      </c>
    </row>
    <row r="105" spans="1:23" x14ac:dyDescent="0.25">
      <c r="A105" s="2">
        <v>38517</v>
      </c>
      <c r="B105" s="110">
        <f>IF(ISNA(VLOOKUP($A105, 'NAV Daily'!$A$1:$D$9941, 4, 0)),B104, VLOOKUP($A105, 'NAV Daily'!$A$1:$D$9941, 4, 0))</f>
        <v>1002.68</v>
      </c>
      <c r="C105" s="110">
        <f>IF(IFERROR(VLOOKUP($A105, JCI!A:E, 5, 0),C104)="null",C104, IFERROR(VLOOKUP( $A105, JCI!A:E, 5, 0),C104))</f>
        <v>1105.8900149999999</v>
      </c>
      <c r="D105" s="6">
        <f>IF(ISNA(VLOOKUP($A105,ICBI!$C$1:$D$10000, 2, 0)),D104, VLOOKUP($A105, ICBI!$C$1:$D$10000, 2, 0))</f>
        <v>0</v>
      </c>
      <c r="E105" s="2">
        <f t="shared" si="18"/>
        <v>38517</v>
      </c>
      <c r="F105" s="3">
        <f t="shared" si="19"/>
        <v>1002.68</v>
      </c>
      <c r="G105" s="3">
        <f t="shared" si="20"/>
        <v>1010.3180246838608</v>
      </c>
      <c r="H105" s="6">
        <f>IF(ISNA(VLOOKUP($A105, 'NAV Daily'!$A$1:$B$9941, 2, 0)/1000000000),H104, VLOOKUP($A105, 'NAV Daily'!$A$1:$B$9941, 2, 0)/1000000000)</f>
        <v>0</v>
      </c>
      <c r="T105" s="2">
        <f t="shared" si="23"/>
        <v>41578</v>
      </c>
      <c r="U105" s="3">
        <f t="shared" si="17"/>
        <v>2220.1266999999998</v>
      </c>
      <c r="V105" s="72">
        <f t="shared" si="22"/>
        <v>4.5371083201609874</v>
      </c>
      <c r="W105" s="3">
        <f t="shared" si="21"/>
        <v>2220.1266999999998</v>
      </c>
    </row>
    <row r="106" spans="1:23" x14ac:dyDescent="0.25">
      <c r="A106" s="2">
        <v>38518</v>
      </c>
      <c r="B106" s="110">
        <f>IF(ISNA(VLOOKUP($A106, 'NAV Daily'!$A$1:$D$9941, 4, 0)),B105, VLOOKUP($A106, 'NAV Daily'!$A$1:$D$9941, 4, 0))</f>
        <v>1008.47</v>
      </c>
      <c r="C106" s="110">
        <f>IF(IFERROR(VLOOKUP($A106, JCI!A:E, 5, 0),C105)="null",C105, IFERROR(VLOOKUP( $A106, JCI!A:E, 5, 0),C105))</f>
        <v>1119.5789789999999</v>
      </c>
      <c r="D106" s="6">
        <f>IF(ISNA(VLOOKUP($A106,ICBI!$C$1:$D$10000, 2, 0)),D105, VLOOKUP($A106, ICBI!$C$1:$D$10000, 2, 0))</f>
        <v>0</v>
      </c>
      <c r="E106" s="2">
        <f t="shared" si="18"/>
        <v>38518</v>
      </c>
      <c r="F106" s="3">
        <f t="shared" si="19"/>
        <v>1008.47</v>
      </c>
      <c r="G106" s="3">
        <f t="shared" si="20"/>
        <v>1022.8239763434825</v>
      </c>
      <c r="H106" s="6">
        <f>IF(ISNA(VLOOKUP($A106, 'NAV Daily'!$A$1:$B$9941, 2, 0)/1000000000),H105, VLOOKUP($A106, 'NAV Daily'!$A$1:$B$9941, 2, 0)/1000000000)</f>
        <v>0</v>
      </c>
      <c r="T106" s="2">
        <f t="shared" si="23"/>
        <v>41608</v>
      </c>
      <c r="U106" s="3">
        <f t="shared" si="17"/>
        <v>2093.7775999999999</v>
      </c>
      <c r="V106" s="72">
        <f t="shared" si="22"/>
        <v>-5.6910760993955867</v>
      </c>
      <c r="W106" s="3">
        <f t="shared" si="21"/>
        <v>2093.7775999999999</v>
      </c>
    </row>
    <row r="107" spans="1:23" x14ac:dyDescent="0.25">
      <c r="A107" s="2">
        <v>38519</v>
      </c>
      <c r="B107" s="110">
        <f>IF(ISNA(VLOOKUP($A107, 'NAV Daily'!$A$1:$D$9941, 4, 0)),B106, VLOOKUP($A107, 'NAV Daily'!$A$1:$D$9941, 4, 0))</f>
        <v>1005.96</v>
      </c>
      <c r="C107" s="110">
        <f>IF(IFERROR(VLOOKUP($A107, JCI!A:E, 5, 0),C106)="null",C106, IFERROR(VLOOKUP( $A107, JCI!A:E, 5, 0),C106))</f>
        <v>1125.759033</v>
      </c>
      <c r="D107" s="6">
        <f>IF(ISNA(VLOOKUP($A107,ICBI!$C$1:$D$10000, 2, 0)),D106, VLOOKUP($A107, ICBI!$C$1:$D$10000, 2, 0))</f>
        <v>0</v>
      </c>
      <c r="E107" s="2">
        <f t="shared" si="18"/>
        <v>38519</v>
      </c>
      <c r="F107" s="3">
        <f t="shared" si="19"/>
        <v>1005.96</v>
      </c>
      <c r="G107" s="3">
        <f t="shared" si="20"/>
        <v>1028.4699446269738</v>
      </c>
      <c r="H107" s="6">
        <f>IF(ISNA(VLOOKUP($A107, 'NAV Daily'!$A$1:$B$9941, 2, 0)/1000000000),H106, VLOOKUP($A107, 'NAV Daily'!$A$1:$B$9941, 2, 0)/1000000000)</f>
        <v>0</v>
      </c>
      <c r="T107" s="2">
        <f t="shared" si="23"/>
        <v>41639</v>
      </c>
      <c r="U107" s="3">
        <f t="shared" si="17"/>
        <v>2102.0173</v>
      </c>
      <c r="V107" s="72">
        <f t="shared" si="22"/>
        <v>0.39353272286417607</v>
      </c>
      <c r="W107" s="3">
        <f t="shared" si="21"/>
        <v>2102.0173</v>
      </c>
    </row>
    <row r="108" spans="1:23" x14ac:dyDescent="0.25">
      <c r="A108" s="2">
        <v>38520</v>
      </c>
      <c r="B108" s="110">
        <f>IF(ISNA(VLOOKUP($A108, 'NAV Daily'!$A$1:$D$9941, 4, 0)),B107, VLOOKUP($A108, 'NAV Daily'!$A$1:$D$9941, 4, 0))</f>
        <v>1013.82</v>
      </c>
      <c r="C108" s="110">
        <f>IF(IFERROR(VLOOKUP($A108, JCI!A:E, 5, 0),C107)="null",C107, IFERROR(VLOOKUP( $A108, JCI!A:E, 5, 0),C107))</f>
        <v>1141.8179929999999</v>
      </c>
      <c r="D108" s="6">
        <f>IF(ISNA(VLOOKUP($A108,ICBI!$C$1:$D$10000, 2, 0)),D107, VLOOKUP($A108, ICBI!$C$1:$D$10000, 2, 0))</f>
        <v>0</v>
      </c>
      <c r="E108" s="2">
        <f t="shared" si="18"/>
        <v>38520</v>
      </c>
      <c r="F108" s="3">
        <f t="shared" si="19"/>
        <v>1013.82</v>
      </c>
      <c r="G108" s="3">
        <f t="shared" si="20"/>
        <v>1043.1410751423145</v>
      </c>
      <c r="H108" s="6">
        <f>IF(ISNA(VLOOKUP($A108, 'NAV Daily'!$A$1:$B$9941, 2, 0)/1000000000),H107, VLOOKUP($A108, 'NAV Daily'!$A$1:$B$9941, 2, 0)/1000000000)</f>
        <v>0</v>
      </c>
      <c r="T108" s="2">
        <f t="shared" si="23"/>
        <v>41670</v>
      </c>
      <c r="U108" s="3">
        <f t="shared" si="17"/>
        <v>2158.4812000000002</v>
      </c>
      <c r="V108" s="72">
        <f t="shared" si="22"/>
        <v>2.6861767503055356</v>
      </c>
      <c r="W108" s="3">
        <f t="shared" si="21"/>
        <v>2158.4812000000002</v>
      </c>
    </row>
    <row r="109" spans="1:23" x14ac:dyDescent="0.25">
      <c r="A109" s="2">
        <v>38521</v>
      </c>
      <c r="B109" s="110">
        <f>IF(ISNA(VLOOKUP($A109, 'NAV Daily'!$A$1:$D$9941, 4, 0)),B108, VLOOKUP($A109, 'NAV Daily'!$A$1:$D$9941, 4, 0))</f>
        <v>1013.82</v>
      </c>
      <c r="C109" s="110">
        <f>IF(IFERROR(VLOOKUP($A109, JCI!A:E, 5, 0),C108)="null",C108, IFERROR(VLOOKUP( $A109, JCI!A:E, 5, 0),C108))</f>
        <v>1141.8179929999999</v>
      </c>
      <c r="D109" s="6">
        <f>IF(ISNA(VLOOKUP($A109,ICBI!$C$1:$D$10000, 2, 0)),D108, VLOOKUP($A109, ICBI!$C$1:$D$10000, 2, 0))</f>
        <v>0</v>
      </c>
      <c r="E109" s="2">
        <f t="shared" si="18"/>
        <v>38521</v>
      </c>
      <c r="F109" s="3">
        <f t="shared" si="19"/>
        <v>1013.82</v>
      </c>
      <c r="G109" s="3">
        <f t="shared" si="20"/>
        <v>1043.1410751423145</v>
      </c>
      <c r="H109" s="6">
        <f>IF(ISNA(VLOOKUP($A109, 'NAV Daily'!$A$1:$B$9941, 2, 0)/1000000000),H108, VLOOKUP($A109, 'NAV Daily'!$A$1:$B$9941, 2, 0)/1000000000)</f>
        <v>0</v>
      </c>
      <c r="T109" s="2">
        <f t="shared" si="23"/>
        <v>41698</v>
      </c>
      <c r="U109" s="3">
        <f t="shared" si="17"/>
        <v>2246.1574999999998</v>
      </c>
      <c r="V109" s="72">
        <f t="shared" si="22"/>
        <v>4.0619441114427834</v>
      </c>
      <c r="W109" s="3">
        <f t="shared" si="21"/>
        <v>2246.1574999999998</v>
      </c>
    </row>
    <row r="110" spans="1:23" x14ac:dyDescent="0.25">
      <c r="A110" s="2">
        <v>38522</v>
      </c>
      <c r="B110" s="110">
        <f>IF(ISNA(VLOOKUP($A110, 'NAV Daily'!$A$1:$D$9941, 4, 0)),B109, VLOOKUP($A110, 'NAV Daily'!$A$1:$D$9941, 4, 0))</f>
        <v>1013.82</v>
      </c>
      <c r="C110" s="110">
        <f>IF(IFERROR(VLOOKUP($A110, JCI!A:E, 5, 0),C109)="null",C109, IFERROR(VLOOKUP( $A110, JCI!A:E, 5, 0),C109))</f>
        <v>1141.8179929999999</v>
      </c>
      <c r="D110" s="6">
        <f>IF(ISNA(VLOOKUP($A110,ICBI!$C$1:$D$10000, 2, 0)),D109, VLOOKUP($A110, ICBI!$C$1:$D$10000, 2, 0))</f>
        <v>0</v>
      </c>
      <c r="E110" s="2">
        <f t="shared" si="18"/>
        <v>38522</v>
      </c>
      <c r="F110" s="3">
        <f t="shared" si="19"/>
        <v>1013.82</v>
      </c>
      <c r="G110" s="3">
        <f t="shared" si="20"/>
        <v>1043.1410751423145</v>
      </c>
      <c r="H110" s="6">
        <f>IF(ISNA(VLOOKUP($A110, 'NAV Daily'!$A$1:$B$9941, 2, 0)/1000000000),H109, VLOOKUP($A110, 'NAV Daily'!$A$1:$B$9941, 2, 0)/1000000000)</f>
        <v>0</v>
      </c>
      <c r="T110" s="2">
        <f t="shared" si="23"/>
        <v>41729</v>
      </c>
      <c r="U110" s="3">
        <f t="shared" si="17"/>
        <v>2289.7854000000002</v>
      </c>
      <c r="V110" s="72">
        <f t="shared" si="22"/>
        <v>1.9423348540785978</v>
      </c>
      <c r="W110" s="3">
        <f t="shared" si="21"/>
        <v>2289.7854000000002</v>
      </c>
    </row>
    <row r="111" spans="1:23" x14ac:dyDescent="0.25">
      <c r="A111" s="2">
        <v>38523</v>
      </c>
      <c r="B111" s="110">
        <f>IF(ISNA(VLOOKUP($A111, 'NAV Daily'!$A$1:$D$9941, 4, 0)),B110, VLOOKUP($A111, 'NAV Daily'!$A$1:$D$9941, 4, 0))</f>
        <v>1015.36</v>
      </c>
      <c r="C111" s="110">
        <f>IF(IFERROR(VLOOKUP($A111, JCI!A:E, 5, 0),C110)="null",C110, IFERROR(VLOOKUP( $A111, JCI!A:E, 5, 0),C110))</f>
        <v>1147.709961</v>
      </c>
      <c r="D111" s="6">
        <f>IF(ISNA(VLOOKUP($A111,ICBI!$C$1:$D$10000, 2, 0)),D110, VLOOKUP($A111, ICBI!$C$1:$D$10000, 2, 0))</f>
        <v>0</v>
      </c>
      <c r="E111" s="2">
        <f t="shared" si="18"/>
        <v>38523</v>
      </c>
      <c r="F111" s="3">
        <f t="shared" si="19"/>
        <v>1015.36</v>
      </c>
      <c r="G111" s="3">
        <f t="shared" si="20"/>
        <v>1048.523854071972</v>
      </c>
      <c r="H111" s="6">
        <f>IF(ISNA(VLOOKUP($A111, 'NAV Daily'!$A$1:$B$9941, 2, 0)/1000000000),H110, VLOOKUP($A111, 'NAV Daily'!$A$1:$B$9941, 2, 0)/1000000000)</f>
        <v>0</v>
      </c>
      <c r="T111" s="2">
        <f t="shared" si="23"/>
        <v>41759</v>
      </c>
      <c r="U111" s="3">
        <f t="shared" si="17"/>
        <v>2307.7404999999999</v>
      </c>
      <c r="V111" s="72">
        <f t="shared" si="22"/>
        <v>0.78413898525162562</v>
      </c>
      <c r="W111" s="3">
        <f t="shared" si="21"/>
        <v>2307.7404999999999</v>
      </c>
    </row>
    <row r="112" spans="1:23" x14ac:dyDescent="0.25">
      <c r="A112" s="2">
        <v>38524</v>
      </c>
      <c r="B112" s="110">
        <f>IF(ISNA(VLOOKUP($A112, 'NAV Daily'!$A$1:$D$9941, 4, 0)),B111, VLOOKUP($A112, 'NAV Daily'!$A$1:$D$9941, 4, 0))</f>
        <v>1012.39</v>
      </c>
      <c r="C112" s="110">
        <f>IF(IFERROR(VLOOKUP($A112, JCI!A:E, 5, 0),C111)="null",C111, IFERROR(VLOOKUP( $A112, JCI!A:E, 5, 0),C111))</f>
        <v>1133.3260499999999</v>
      </c>
      <c r="D112" s="6">
        <f>IF(ISNA(VLOOKUP($A112,ICBI!$C$1:$D$10000, 2, 0)),D111, VLOOKUP($A112, ICBI!$C$1:$D$10000, 2, 0))</f>
        <v>0</v>
      </c>
      <c r="E112" s="2">
        <f t="shared" si="18"/>
        <v>38524</v>
      </c>
      <c r="F112" s="3">
        <f t="shared" si="19"/>
        <v>1012.39</v>
      </c>
      <c r="G112" s="3">
        <f t="shared" si="20"/>
        <v>1035.3830133449233</v>
      </c>
      <c r="H112" s="6">
        <f>IF(ISNA(VLOOKUP($A112, 'NAV Daily'!$A$1:$B$9941, 2, 0)/1000000000),H111, VLOOKUP($A112, 'NAV Daily'!$A$1:$B$9941, 2, 0)/1000000000)</f>
        <v>0</v>
      </c>
      <c r="T112" s="2">
        <f t="shared" si="23"/>
        <v>41790</v>
      </c>
      <c r="U112" s="3">
        <f t="shared" si="17"/>
        <v>2332.7937000000002</v>
      </c>
      <c r="V112" s="72">
        <f t="shared" si="22"/>
        <v>1.085615995385969</v>
      </c>
      <c r="W112" s="3">
        <f t="shared" si="21"/>
        <v>2332.7937000000002</v>
      </c>
    </row>
    <row r="113" spans="1:23" x14ac:dyDescent="0.25">
      <c r="A113" s="2">
        <v>38525</v>
      </c>
      <c r="B113" s="110">
        <f>IF(ISNA(VLOOKUP($A113, 'NAV Daily'!$A$1:$D$9941, 4, 0)),B112, VLOOKUP($A113, 'NAV Daily'!$A$1:$D$9941, 4, 0))</f>
        <v>1011.55</v>
      </c>
      <c r="C113" s="110">
        <f>IF(IFERROR(VLOOKUP($A113, JCI!A:E, 5, 0),C112)="null",C112, IFERROR(VLOOKUP( $A113, JCI!A:E, 5, 0),C112))</f>
        <v>1134.6949460000001</v>
      </c>
      <c r="D113" s="6">
        <f>IF(ISNA(VLOOKUP($A113,ICBI!$C$1:$D$10000, 2, 0)),D112, VLOOKUP($A113, ICBI!$C$1:$D$10000, 2, 0))</f>
        <v>0</v>
      </c>
      <c r="E113" s="2">
        <f t="shared" si="18"/>
        <v>38525</v>
      </c>
      <c r="F113" s="3">
        <f t="shared" si="19"/>
        <v>1011.55</v>
      </c>
      <c r="G113" s="3">
        <f t="shared" si="20"/>
        <v>1036.633608145454</v>
      </c>
      <c r="H113" s="6">
        <f>IF(ISNA(VLOOKUP($A113, 'NAV Daily'!$A$1:$B$9941, 2, 0)/1000000000),H112, VLOOKUP($A113, 'NAV Daily'!$A$1:$B$9941, 2, 0)/1000000000)</f>
        <v>0</v>
      </c>
      <c r="T113" s="2">
        <f t="shared" si="23"/>
        <v>41820</v>
      </c>
      <c r="U113" s="3">
        <f t="shared" si="17"/>
        <v>2304.4893000000002</v>
      </c>
      <c r="V113" s="72">
        <f t="shared" si="22"/>
        <v>-1.213326321997521</v>
      </c>
      <c r="W113" s="3">
        <f t="shared" si="21"/>
        <v>2304.4893000000002</v>
      </c>
    </row>
    <row r="114" spans="1:23" x14ac:dyDescent="0.25">
      <c r="A114" s="2">
        <v>38526</v>
      </c>
      <c r="B114" s="110">
        <f>IF(ISNA(VLOOKUP($A114, 'NAV Daily'!$A$1:$D$9941, 4, 0)),B113, VLOOKUP($A114, 'NAV Daily'!$A$1:$D$9941, 4, 0))</f>
        <v>1015.04</v>
      </c>
      <c r="C114" s="110">
        <f>IF(IFERROR(VLOOKUP($A114, JCI!A:E, 5, 0),C113)="null",C113, IFERROR(VLOOKUP( $A114, JCI!A:E, 5, 0),C113))</f>
        <v>1137.4239500000001</v>
      </c>
      <c r="D114" s="6">
        <f>IF(ISNA(VLOOKUP($A114,ICBI!$C$1:$D$10000, 2, 0)),D113, VLOOKUP($A114, ICBI!$C$1:$D$10000, 2, 0))</f>
        <v>0</v>
      </c>
      <c r="E114" s="2">
        <f t="shared" si="18"/>
        <v>38526</v>
      </c>
      <c r="F114" s="3">
        <f t="shared" si="19"/>
        <v>1015.04</v>
      </c>
      <c r="G114" s="3">
        <f t="shared" si="20"/>
        <v>1039.1267692132246</v>
      </c>
      <c r="H114" s="6">
        <f>IF(ISNA(VLOOKUP($A114, 'NAV Daily'!$A$1:$B$9941, 2, 0)/1000000000),H113, VLOOKUP($A114, 'NAV Daily'!$A$1:$B$9941, 2, 0)/1000000000)</f>
        <v>0</v>
      </c>
      <c r="T114" s="2">
        <f t="shared" si="23"/>
        <v>41851</v>
      </c>
      <c r="U114" s="3">
        <f t="shared" si="17"/>
        <v>2343.7377999999999</v>
      </c>
      <c r="V114" s="72">
        <f t="shared" si="22"/>
        <v>1.7031322297742735</v>
      </c>
      <c r="W114" s="3">
        <f t="shared" si="21"/>
        <v>2343.7377999999999</v>
      </c>
    </row>
    <row r="115" spans="1:23" x14ac:dyDescent="0.25">
      <c r="A115" s="2">
        <v>38527</v>
      </c>
      <c r="B115" s="110">
        <f>IF(ISNA(VLOOKUP($A115, 'NAV Daily'!$A$1:$D$9941, 4, 0)),B114, VLOOKUP($A115, 'NAV Daily'!$A$1:$D$9941, 4, 0))</f>
        <v>1015.92</v>
      </c>
      <c r="C115" s="110">
        <f>IF(IFERROR(VLOOKUP($A115, JCI!A:E, 5, 0),C114)="null",C114, IFERROR(VLOOKUP( $A115, JCI!A:E, 5, 0),C114))</f>
        <v>1135.6669919999999</v>
      </c>
      <c r="D115" s="6">
        <f>IF(ISNA(VLOOKUP($A115,ICBI!$C$1:$D$10000, 2, 0)),D114, VLOOKUP($A115, ICBI!$C$1:$D$10000, 2, 0))</f>
        <v>0</v>
      </c>
      <c r="E115" s="2">
        <f t="shared" si="18"/>
        <v>38527</v>
      </c>
      <c r="F115" s="3">
        <f t="shared" si="19"/>
        <v>1015.92</v>
      </c>
      <c r="G115" s="3">
        <f t="shared" si="20"/>
        <v>1037.5216490729431</v>
      </c>
      <c r="H115" s="6">
        <f>IF(ISNA(VLOOKUP($A115, 'NAV Daily'!$A$1:$B$9941, 2, 0)/1000000000),H114, VLOOKUP($A115, 'NAV Daily'!$A$1:$B$9941, 2, 0)/1000000000)</f>
        <v>0</v>
      </c>
      <c r="T115" s="2">
        <f t="shared" si="23"/>
        <v>41882</v>
      </c>
      <c r="U115" s="3">
        <f t="shared" si="17"/>
        <v>2360.3506000000002</v>
      </c>
      <c r="V115" s="72">
        <f t="shared" si="22"/>
        <v>0.70881648962610733</v>
      </c>
      <c r="W115" s="3">
        <f t="shared" si="21"/>
        <v>2360.3506000000002</v>
      </c>
    </row>
    <row r="116" spans="1:23" x14ac:dyDescent="0.25">
      <c r="A116" s="2">
        <v>38528</v>
      </c>
      <c r="B116" s="110">
        <f>IF(ISNA(VLOOKUP($A116, 'NAV Daily'!$A$1:$D$9941, 4, 0)),B115, VLOOKUP($A116, 'NAV Daily'!$A$1:$D$9941, 4, 0))</f>
        <v>1015.92</v>
      </c>
      <c r="C116" s="110">
        <f>IF(IFERROR(VLOOKUP($A116, JCI!A:E, 5, 0),C115)="null",C115, IFERROR(VLOOKUP( $A116, JCI!A:E, 5, 0),C115))</f>
        <v>1135.6669919999999</v>
      </c>
      <c r="D116" s="6">
        <f>IF(ISNA(VLOOKUP($A116,ICBI!$C$1:$D$10000, 2, 0)),D115, VLOOKUP($A116, ICBI!$C$1:$D$10000, 2, 0))</f>
        <v>0</v>
      </c>
      <c r="E116" s="2">
        <f t="shared" si="18"/>
        <v>38528</v>
      </c>
      <c r="F116" s="3">
        <f t="shared" si="19"/>
        <v>1015.92</v>
      </c>
      <c r="G116" s="3">
        <f t="shared" si="20"/>
        <v>1037.5216490729431</v>
      </c>
      <c r="H116" s="6">
        <f>IF(ISNA(VLOOKUP($A116, 'NAV Daily'!$A$1:$B$9941, 2, 0)/1000000000),H115, VLOOKUP($A116, 'NAV Daily'!$A$1:$B$9941, 2, 0)/1000000000)</f>
        <v>0</v>
      </c>
      <c r="T116" s="2">
        <f t="shared" si="23"/>
        <v>41912</v>
      </c>
      <c r="U116" s="3">
        <f t="shared" si="17"/>
        <v>2348.1320999999998</v>
      </c>
      <c r="V116" s="72">
        <f t="shared" si="22"/>
        <v>-0.5176561482010511</v>
      </c>
      <c r="W116" s="3">
        <f t="shared" si="21"/>
        <v>2348.1320999999998</v>
      </c>
    </row>
    <row r="117" spans="1:23" x14ac:dyDescent="0.25">
      <c r="A117" s="2">
        <v>38529</v>
      </c>
      <c r="B117" s="110">
        <f>IF(ISNA(VLOOKUP($A117, 'NAV Daily'!$A$1:$D$9941, 4, 0)),B116, VLOOKUP($A117, 'NAV Daily'!$A$1:$D$9941, 4, 0))</f>
        <v>1015.92</v>
      </c>
      <c r="C117" s="110">
        <f>IF(IFERROR(VLOOKUP($A117, JCI!A:E, 5, 0),C116)="null",C116, IFERROR(VLOOKUP( $A117, JCI!A:E, 5, 0),C116))</f>
        <v>1135.6669919999999</v>
      </c>
      <c r="D117" s="6">
        <f>IF(ISNA(VLOOKUP($A117,ICBI!$C$1:$D$10000, 2, 0)),D116, VLOOKUP($A117, ICBI!$C$1:$D$10000, 2, 0))</f>
        <v>0</v>
      </c>
      <c r="E117" s="2">
        <f t="shared" si="18"/>
        <v>38529</v>
      </c>
      <c r="F117" s="3">
        <f t="shared" si="19"/>
        <v>1015.92</v>
      </c>
      <c r="G117" s="3">
        <f t="shared" si="20"/>
        <v>1037.5216490729431</v>
      </c>
      <c r="H117" s="6">
        <f>IF(ISNA(VLOOKUP($A117, 'NAV Daily'!$A$1:$B$9941, 2, 0)/1000000000),H116, VLOOKUP($A117, 'NAV Daily'!$A$1:$B$9941, 2, 0)/1000000000)</f>
        <v>0</v>
      </c>
      <c r="T117" s="2">
        <f t="shared" si="23"/>
        <v>41943</v>
      </c>
      <c r="U117" s="3">
        <f t="shared" si="17"/>
        <v>2362.8373999999999</v>
      </c>
      <c r="V117" s="72">
        <f t="shared" si="22"/>
        <v>0.62625522644148557</v>
      </c>
      <c r="W117" s="3">
        <f t="shared" si="21"/>
        <v>2362.8373999999999</v>
      </c>
    </row>
    <row r="118" spans="1:23" x14ac:dyDescent="0.25">
      <c r="A118" s="2">
        <v>38530</v>
      </c>
      <c r="B118" s="110">
        <f>IF(ISNA(VLOOKUP($A118, 'NAV Daily'!$A$1:$D$9941, 4, 0)),B117, VLOOKUP($A118, 'NAV Daily'!$A$1:$D$9941, 4, 0))</f>
        <v>1007.87</v>
      </c>
      <c r="C118" s="110">
        <f>IF(IFERROR(VLOOKUP($A118, JCI!A:E, 5, 0),C117)="null",C117, IFERROR(VLOOKUP( $A118, JCI!A:E, 5, 0),C117))</f>
        <v>1119.8979489999999</v>
      </c>
      <c r="D118" s="6">
        <f>IF(ISNA(VLOOKUP($A118,ICBI!$C$1:$D$10000, 2, 0)),D117, VLOOKUP($A118, ICBI!$C$1:$D$10000, 2, 0))</f>
        <v>0</v>
      </c>
      <c r="E118" s="2">
        <f t="shared" si="18"/>
        <v>38530</v>
      </c>
      <c r="F118" s="3">
        <f t="shared" si="19"/>
        <v>1007.87</v>
      </c>
      <c r="G118" s="3">
        <f t="shared" si="20"/>
        <v>1023.1153806748015</v>
      </c>
      <c r="H118" s="6">
        <f>IF(ISNA(VLOOKUP($A118, 'NAV Daily'!$A$1:$B$9941, 2, 0)/1000000000),H117, VLOOKUP($A118, 'NAV Daily'!$A$1:$B$9941, 2, 0)/1000000000)</f>
        <v>0</v>
      </c>
      <c r="T118" s="2">
        <f t="shared" si="23"/>
        <v>41973</v>
      </c>
      <c r="U118" s="3">
        <f t="shared" si="17"/>
        <v>2407.1006000000002</v>
      </c>
      <c r="V118" s="72">
        <f t="shared" si="22"/>
        <v>1.8733070671727248</v>
      </c>
      <c r="W118" s="3">
        <f t="shared" si="21"/>
        <v>2407.1006000000002</v>
      </c>
    </row>
    <row r="119" spans="1:23" x14ac:dyDescent="0.25">
      <c r="A119" s="2">
        <v>38531</v>
      </c>
      <c r="B119" s="110">
        <f>IF(ISNA(VLOOKUP($A119, 'NAV Daily'!$A$1:$D$9941, 4, 0)),B118, VLOOKUP($A119, 'NAV Daily'!$A$1:$D$9941, 4, 0))</f>
        <v>1009.41</v>
      </c>
      <c r="C119" s="110">
        <f>IF(IFERROR(VLOOKUP($A119, JCI!A:E, 5, 0),C118)="null",C118, IFERROR(VLOOKUP( $A119, JCI!A:E, 5, 0),C118))</f>
        <v>1127.8170170000001</v>
      </c>
      <c r="D119" s="6">
        <f>IF(ISNA(VLOOKUP($A119,ICBI!$C$1:$D$10000, 2, 0)),D118, VLOOKUP($A119, ICBI!$C$1:$D$10000, 2, 0))</f>
        <v>0</v>
      </c>
      <c r="E119" s="2">
        <f t="shared" si="18"/>
        <v>38531</v>
      </c>
      <c r="F119" s="3">
        <f t="shared" si="19"/>
        <v>1009.41</v>
      </c>
      <c r="G119" s="3">
        <f t="shared" si="20"/>
        <v>1030.350075834878</v>
      </c>
      <c r="H119" s="6">
        <f>IF(ISNA(VLOOKUP($A119, 'NAV Daily'!$A$1:$B$9941, 2, 0)/1000000000),H118, VLOOKUP($A119, 'NAV Daily'!$A$1:$B$9941, 2, 0)/1000000000)</f>
        <v>0</v>
      </c>
      <c r="T119" s="2">
        <f t="shared" si="23"/>
        <v>42004</v>
      </c>
      <c r="U119" s="3">
        <f t="shared" si="17"/>
        <v>2425.0925000000002</v>
      </c>
      <c r="V119" s="72">
        <f t="shared" si="22"/>
        <v>0.74745110362233191</v>
      </c>
      <c r="W119" s="3">
        <f t="shared" si="21"/>
        <v>2425.0925000000002</v>
      </c>
    </row>
    <row r="120" spans="1:23" x14ac:dyDescent="0.25">
      <c r="A120" s="2">
        <v>38532</v>
      </c>
      <c r="B120" s="110">
        <f>IF(ISNA(VLOOKUP($A120, 'NAV Daily'!$A$1:$D$9941, 4, 0)),B119, VLOOKUP($A120, 'NAV Daily'!$A$1:$D$9941, 4, 0))</f>
        <v>1011.09</v>
      </c>
      <c r="C120" s="110">
        <f>IF(IFERROR(VLOOKUP($A120, JCI!A:E, 5, 0),C119)="null",C119, IFERROR(VLOOKUP( $A120, JCI!A:E, 5, 0),C119))</f>
        <v>1126.8570560000001</v>
      </c>
      <c r="D120" s="6">
        <f>IF(ISNA(VLOOKUP($A120,ICBI!$C$1:$D$10000, 2, 0)),D119, VLOOKUP($A120, ICBI!$C$1:$D$10000, 2, 0))</f>
        <v>0</v>
      </c>
      <c r="E120" s="2">
        <f t="shared" si="18"/>
        <v>38532</v>
      </c>
      <c r="F120" s="3">
        <f t="shared" si="19"/>
        <v>1011.09</v>
      </c>
      <c r="G120" s="3">
        <f t="shared" si="20"/>
        <v>1029.4730755110315</v>
      </c>
      <c r="H120" s="6">
        <f>IF(ISNA(VLOOKUP($A120, 'NAV Daily'!$A$1:$B$9941, 2, 0)/1000000000),H119, VLOOKUP($A120, 'NAV Daily'!$A$1:$B$9941, 2, 0)/1000000000)</f>
        <v>0</v>
      </c>
      <c r="T120" s="2">
        <f t="shared" si="23"/>
        <v>42035</v>
      </c>
      <c r="U120" s="3">
        <f t="shared" si="17"/>
        <v>2470.6042000000002</v>
      </c>
      <c r="V120" s="72">
        <f t="shared" si="22"/>
        <v>1.8766995485739235</v>
      </c>
      <c r="W120" s="3">
        <f t="shared" si="21"/>
        <v>2470.6042000000002</v>
      </c>
    </row>
    <row r="121" spans="1:23" x14ac:dyDescent="0.25">
      <c r="A121" s="2">
        <v>38533</v>
      </c>
      <c r="B121" s="110">
        <f>IF(ISNA(VLOOKUP($A121, 'NAV Daily'!$A$1:$D$9941, 4, 0)),B120, VLOOKUP($A121, 'NAV Daily'!$A$1:$D$9941, 4, 0))</f>
        <v>1010.06</v>
      </c>
      <c r="C121" s="110">
        <f>IF(IFERROR(VLOOKUP($A121, JCI!A:E, 5, 0),C120)="null",C120, IFERROR(VLOOKUP( $A121, JCI!A:E, 5, 0),C120))</f>
        <v>1122.3759769999999</v>
      </c>
      <c r="D121" s="6">
        <f>IF(ISNA(VLOOKUP($A121,ICBI!$C$1:$D$10000, 2, 0)),D120, VLOOKUP($A121, ICBI!$C$1:$D$10000, 2, 0))</f>
        <v>0</v>
      </c>
      <c r="E121" s="2">
        <f t="shared" si="18"/>
        <v>38533</v>
      </c>
      <c r="F121" s="3">
        <f t="shared" si="19"/>
        <v>1010.06</v>
      </c>
      <c r="G121" s="3">
        <f t="shared" si="20"/>
        <v>1025.3792553098133</v>
      </c>
      <c r="H121" s="6">
        <f>IF(ISNA(VLOOKUP($A121, 'NAV Daily'!$A$1:$B$9941, 2, 0)/1000000000),H120, VLOOKUP($A121, 'NAV Daily'!$A$1:$B$9941, 2, 0)/1000000000)</f>
        <v>0</v>
      </c>
      <c r="T121" s="2">
        <f t="shared" si="23"/>
        <v>42063</v>
      </c>
      <c r="U121" s="3">
        <f t="shared" si="17"/>
        <v>2478.3249999999998</v>
      </c>
      <c r="V121" s="72">
        <f t="shared" si="22"/>
        <v>0.31250655204098088</v>
      </c>
      <c r="W121" s="3">
        <f t="shared" si="21"/>
        <v>2478.3249999999998</v>
      </c>
    </row>
    <row r="122" spans="1:23" x14ac:dyDescent="0.25">
      <c r="A122" s="2">
        <v>38534</v>
      </c>
      <c r="B122" s="110">
        <f>IF(ISNA(VLOOKUP($A122, 'NAV Daily'!$A$1:$D$9941, 4, 0)),B121, VLOOKUP($A122, 'NAV Daily'!$A$1:$D$9941, 4, 0))</f>
        <v>1013.66</v>
      </c>
      <c r="C122" s="110">
        <f>IF(IFERROR(VLOOKUP($A122, JCI!A:E, 5, 0),C121)="null",C121, IFERROR(VLOOKUP( $A122, JCI!A:E, 5, 0),C121))</f>
        <v>1138.9880370000001</v>
      </c>
      <c r="D122" s="6">
        <f>IF(ISNA(VLOOKUP($A122,ICBI!$C$1:$D$10000, 2, 0)),D121, VLOOKUP($A122, ICBI!$C$1:$D$10000, 2, 0))</f>
        <v>0</v>
      </c>
      <c r="E122" s="2">
        <f t="shared" si="18"/>
        <v>38534</v>
      </c>
      <c r="F122" s="3">
        <f t="shared" si="19"/>
        <v>1013.66</v>
      </c>
      <c r="G122" s="3">
        <f t="shared" si="20"/>
        <v>1040.5556864354076</v>
      </c>
      <c r="H122" s="6">
        <f>IF(ISNA(VLOOKUP($A122, 'NAV Daily'!$A$1:$B$9941, 2, 0)/1000000000),H121, VLOOKUP($A122, 'NAV Daily'!$A$1:$B$9941, 2, 0)/1000000000)</f>
        <v>0</v>
      </c>
      <c r="T122" s="2">
        <f t="shared" si="23"/>
        <v>42094</v>
      </c>
      <c r="U122" s="3">
        <f t="shared" si="17"/>
        <v>2449.5803000000001</v>
      </c>
      <c r="V122" s="72">
        <f t="shared" si="22"/>
        <v>-1.1598438461460803</v>
      </c>
      <c r="W122" s="3">
        <f t="shared" si="21"/>
        <v>2449.5803000000001</v>
      </c>
    </row>
    <row r="123" spans="1:23" x14ac:dyDescent="0.25">
      <c r="A123" s="2">
        <v>38535</v>
      </c>
      <c r="B123" s="110">
        <f>IF(ISNA(VLOOKUP($A123, 'NAV Daily'!$A$1:$D$9941, 4, 0)),B122, VLOOKUP($A123, 'NAV Daily'!$A$1:$D$9941, 4, 0))</f>
        <v>1013.66</v>
      </c>
      <c r="C123" s="110">
        <f>IF(IFERROR(VLOOKUP($A123, JCI!A:E, 5, 0),C122)="null",C122, IFERROR(VLOOKUP( $A123, JCI!A:E, 5, 0),C122))</f>
        <v>1138.9880370000001</v>
      </c>
      <c r="D123" s="6">
        <f>IF(ISNA(VLOOKUP($A123,ICBI!$C$1:$D$10000, 2, 0)),D122, VLOOKUP($A123, ICBI!$C$1:$D$10000, 2, 0))</f>
        <v>0</v>
      </c>
      <c r="E123" s="2">
        <f t="shared" si="18"/>
        <v>38535</v>
      </c>
      <c r="F123" s="3">
        <f t="shared" si="19"/>
        <v>1013.66</v>
      </c>
      <c r="G123" s="3">
        <f t="shared" si="20"/>
        <v>1040.5556864354076</v>
      </c>
      <c r="H123" s="6">
        <f>IF(ISNA(VLOOKUP($A123, 'NAV Daily'!$A$1:$B$9941, 2, 0)/1000000000),H122, VLOOKUP($A123, 'NAV Daily'!$A$1:$B$9941, 2, 0)/1000000000)</f>
        <v>0</v>
      </c>
      <c r="T123" s="2">
        <f t="shared" si="23"/>
        <v>42124</v>
      </c>
      <c r="U123" s="3">
        <f t="shared" si="17"/>
        <v>2439.9490000000001</v>
      </c>
      <c r="V123" s="72">
        <f t="shared" si="22"/>
        <v>-0.39318164013647516</v>
      </c>
      <c r="W123" s="3">
        <f t="shared" si="21"/>
        <v>2439.9490000000001</v>
      </c>
    </row>
    <row r="124" spans="1:23" x14ac:dyDescent="0.25">
      <c r="A124" s="2">
        <v>38536</v>
      </c>
      <c r="B124" s="110">
        <f>IF(ISNA(VLOOKUP($A124, 'NAV Daily'!$A$1:$D$9941, 4, 0)),B123, VLOOKUP($A124, 'NAV Daily'!$A$1:$D$9941, 4, 0))</f>
        <v>1013.66</v>
      </c>
      <c r="C124" s="110">
        <f>IF(IFERROR(VLOOKUP($A124, JCI!A:E, 5, 0),C123)="null",C123, IFERROR(VLOOKUP( $A124, JCI!A:E, 5, 0),C123))</f>
        <v>1138.9880370000001</v>
      </c>
      <c r="D124" s="6">
        <f>IF(ISNA(VLOOKUP($A124,ICBI!$C$1:$D$10000, 2, 0)),D123, VLOOKUP($A124, ICBI!$C$1:$D$10000, 2, 0))</f>
        <v>0</v>
      </c>
      <c r="E124" s="2">
        <f t="shared" si="18"/>
        <v>38536</v>
      </c>
      <c r="F124" s="3">
        <f t="shared" si="19"/>
        <v>1013.66</v>
      </c>
      <c r="G124" s="3">
        <f t="shared" si="20"/>
        <v>1040.5556864354076</v>
      </c>
      <c r="H124" s="6">
        <f>IF(ISNA(VLOOKUP($A124, 'NAV Daily'!$A$1:$B$9941, 2, 0)/1000000000),H123, VLOOKUP($A124, 'NAV Daily'!$A$1:$B$9941, 2, 0)/1000000000)</f>
        <v>0</v>
      </c>
      <c r="T124" s="2">
        <f t="shared" si="23"/>
        <v>42155</v>
      </c>
      <c r="U124" s="3">
        <f t="shared" si="17"/>
        <v>2446.9369999999999</v>
      </c>
      <c r="V124" s="72">
        <f t="shared" si="22"/>
        <v>0.2863994288405225</v>
      </c>
      <c r="W124" s="3">
        <f t="shared" si="21"/>
        <v>2446.9369999999999</v>
      </c>
    </row>
    <row r="125" spans="1:23" x14ac:dyDescent="0.25">
      <c r="A125" s="2">
        <v>38537</v>
      </c>
      <c r="B125" s="110">
        <f>IF(ISNA(VLOOKUP($A125, 'NAV Daily'!$A$1:$D$9941, 4, 0)),B124, VLOOKUP($A125, 'NAV Daily'!$A$1:$D$9941, 4, 0))</f>
        <v>1009.13</v>
      </c>
      <c r="C125" s="110">
        <f>IF(IFERROR(VLOOKUP($A125, JCI!A:E, 5, 0),C124)="null",C124, IFERROR(VLOOKUP( $A125, JCI!A:E, 5, 0),C124))</f>
        <v>1138.8819579999999</v>
      </c>
      <c r="D125" s="6">
        <f>IF(ISNA(VLOOKUP($A125,ICBI!$C$1:$D$10000, 2, 0)),D124, VLOOKUP($A125, ICBI!$C$1:$D$10000, 2, 0))</f>
        <v>0</v>
      </c>
      <c r="E125" s="2">
        <f t="shared" si="18"/>
        <v>38537</v>
      </c>
      <c r="F125" s="3">
        <f t="shared" si="19"/>
        <v>1009.13</v>
      </c>
      <c r="G125" s="3">
        <f t="shared" si="20"/>
        <v>1040.4587748761326</v>
      </c>
      <c r="H125" s="6">
        <f>IF(ISNA(VLOOKUP($A125, 'NAV Daily'!$A$1:$B$9941, 2, 0)/1000000000),H124, VLOOKUP($A125, 'NAV Daily'!$A$1:$B$9941, 2, 0)/1000000000)</f>
        <v>0</v>
      </c>
      <c r="T125" s="2">
        <f t="shared" si="23"/>
        <v>42185</v>
      </c>
      <c r="U125" s="3">
        <f t="shared" si="17"/>
        <v>2425.5708</v>
      </c>
      <c r="V125" s="72">
        <f t="shared" si="22"/>
        <v>-0.87318145093232546</v>
      </c>
      <c r="W125" s="3">
        <f t="shared" si="21"/>
        <v>2425.5708</v>
      </c>
    </row>
    <row r="126" spans="1:23" x14ac:dyDescent="0.25">
      <c r="A126" s="2">
        <v>38538</v>
      </c>
      <c r="B126" s="110">
        <f>IF(ISNA(VLOOKUP($A126, 'NAV Daily'!$A$1:$D$9941, 4, 0)),B125, VLOOKUP($A126, 'NAV Daily'!$A$1:$D$9941, 4, 0))</f>
        <v>1004.76</v>
      </c>
      <c r="C126" s="110">
        <f>IF(IFERROR(VLOOKUP($A126, JCI!A:E, 5, 0),C125)="null",C125, IFERROR(VLOOKUP( $A126, JCI!A:E, 5, 0),C125))</f>
        <v>1131.1679690000001</v>
      </c>
      <c r="D126" s="6">
        <f>IF(ISNA(VLOOKUP($A126,ICBI!$C$1:$D$10000, 2, 0)),D125, VLOOKUP($A126, ICBI!$C$1:$D$10000, 2, 0))</f>
        <v>0</v>
      </c>
      <c r="E126" s="2">
        <f t="shared" si="18"/>
        <v>38538</v>
      </c>
      <c r="F126" s="3">
        <f t="shared" si="19"/>
        <v>1004.76</v>
      </c>
      <c r="G126" s="3">
        <f t="shared" si="20"/>
        <v>1033.411435608029</v>
      </c>
      <c r="H126" s="6">
        <f>IF(ISNA(VLOOKUP($A126, 'NAV Daily'!$A$1:$B$9941, 2, 0)/1000000000),H125, VLOOKUP($A126, 'NAV Daily'!$A$1:$B$9941, 2, 0)/1000000000)</f>
        <v>0</v>
      </c>
      <c r="T126" s="2">
        <f t="shared" si="23"/>
        <v>42216</v>
      </c>
      <c r="U126" s="3">
        <f t="shared" si="17"/>
        <v>2415.1377000000002</v>
      </c>
      <c r="V126" s="72">
        <f t="shared" si="22"/>
        <v>-0.43012968328938195</v>
      </c>
      <c r="W126" s="3">
        <f t="shared" si="21"/>
        <v>2415.1377000000002</v>
      </c>
    </row>
    <row r="127" spans="1:23" x14ac:dyDescent="0.25">
      <c r="A127" s="2">
        <v>38539</v>
      </c>
      <c r="B127" s="110">
        <f>IF(ISNA(VLOOKUP($A127, 'NAV Daily'!$A$1:$D$9941, 4, 0)),B126, VLOOKUP($A127, 'NAV Daily'!$A$1:$D$9941, 4, 0))</f>
        <v>1004.76</v>
      </c>
      <c r="C127" s="110">
        <f>IF(IFERROR(VLOOKUP($A127, JCI!A:E, 5, 0),C126)="null",C126, IFERROR(VLOOKUP( $A127, JCI!A:E, 5, 0),C126))</f>
        <v>1117.8120120000001</v>
      </c>
      <c r="D127" s="6">
        <f>IF(ISNA(VLOOKUP($A127,ICBI!$C$1:$D$10000, 2, 0)),D126, VLOOKUP($A127, ICBI!$C$1:$D$10000, 2, 0))</f>
        <v>0</v>
      </c>
      <c r="E127" s="2">
        <f t="shared" si="18"/>
        <v>38539</v>
      </c>
      <c r="F127" s="3">
        <f t="shared" si="19"/>
        <v>1004.76</v>
      </c>
      <c r="G127" s="3">
        <f t="shared" si="20"/>
        <v>1021.2097121898079</v>
      </c>
      <c r="H127" s="6">
        <f>IF(ISNA(VLOOKUP($A127, 'NAV Daily'!$A$1:$B$9941, 2, 0)/1000000000),H126, VLOOKUP($A127, 'NAV Daily'!$A$1:$B$9941, 2, 0)/1000000000)</f>
        <v>0</v>
      </c>
      <c r="T127" s="2">
        <f t="shared" si="23"/>
        <v>42247</v>
      </c>
      <c r="U127" s="3">
        <f t="shared" si="17"/>
        <v>2397.6023</v>
      </c>
      <c r="V127" s="72">
        <f t="shared" si="22"/>
        <v>-0.7260621205987583</v>
      </c>
      <c r="W127" s="3">
        <f t="shared" si="21"/>
        <v>2397.6023</v>
      </c>
    </row>
    <row r="128" spans="1:23" x14ac:dyDescent="0.25">
      <c r="A128" s="2">
        <v>38540</v>
      </c>
      <c r="B128" s="110">
        <f>IF(ISNA(VLOOKUP($A128, 'NAV Daily'!$A$1:$D$9941, 4, 0)),B127, VLOOKUP($A128, 'NAV Daily'!$A$1:$D$9941, 4, 0))</f>
        <v>997.65</v>
      </c>
      <c r="C128" s="110">
        <f>IF(IFERROR(VLOOKUP($A128, JCI!A:E, 5, 0),C127)="null",C127, IFERROR(VLOOKUP( $A128, JCI!A:E, 5, 0),C127))</f>
        <v>1108.4029539999999</v>
      </c>
      <c r="D128" s="6">
        <f>IF(ISNA(VLOOKUP($A128,ICBI!$C$1:$D$10000, 2, 0)),D127, VLOOKUP($A128, ICBI!$C$1:$D$10000, 2, 0))</f>
        <v>0</v>
      </c>
      <c r="E128" s="2">
        <f t="shared" si="18"/>
        <v>38540</v>
      </c>
      <c r="F128" s="3">
        <f t="shared" si="19"/>
        <v>997.65</v>
      </c>
      <c r="G128" s="3">
        <f t="shared" si="20"/>
        <v>1012.6137932794666</v>
      </c>
      <c r="H128" s="6">
        <f>IF(ISNA(VLOOKUP($A128, 'NAV Daily'!$A$1:$B$9941, 2, 0)/1000000000),H127, VLOOKUP($A128, 'NAV Daily'!$A$1:$B$9941, 2, 0)/1000000000)</f>
        <v>0</v>
      </c>
      <c r="T128" s="2">
        <f t="shared" si="23"/>
        <v>42277</v>
      </c>
      <c r="U128" s="3">
        <f t="shared" si="17"/>
        <v>2342.3708000000001</v>
      </c>
      <c r="V128" s="72">
        <f t="shared" si="22"/>
        <v>-2.3036139062762806</v>
      </c>
      <c r="W128" s="3">
        <f t="shared" si="21"/>
        <v>2342.3708000000001</v>
      </c>
    </row>
    <row r="129" spans="1:23" x14ac:dyDescent="0.25">
      <c r="A129" s="2">
        <v>38541</v>
      </c>
      <c r="B129" s="110">
        <f>IF(ISNA(VLOOKUP($A129, 'NAV Daily'!$A$1:$D$9941, 4, 0)),B128, VLOOKUP($A129, 'NAV Daily'!$A$1:$D$9941, 4, 0))</f>
        <v>997.95</v>
      </c>
      <c r="C129" s="110">
        <f>IF(IFERROR(VLOOKUP($A129, JCI!A:E, 5, 0),C128)="null",C128, IFERROR(VLOOKUP( $A129, JCI!A:E, 5, 0),C128))</f>
        <v>1110.5570070000001</v>
      </c>
      <c r="D129" s="6">
        <f>IF(ISNA(VLOOKUP($A129,ICBI!$C$1:$D$10000, 2, 0)),D128, VLOOKUP($A129, ICBI!$C$1:$D$10000, 2, 0))</f>
        <v>0</v>
      </c>
      <c r="E129" s="2">
        <f t="shared" si="18"/>
        <v>38541</v>
      </c>
      <c r="F129" s="3">
        <f t="shared" si="19"/>
        <v>997.95</v>
      </c>
      <c r="G129" s="3">
        <f t="shared" si="20"/>
        <v>1014.5816911196732</v>
      </c>
      <c r="H129" s="6">
        <f>IF(ISNA(VLOOKUP($A129, 'NAV Daily'!$A$1:$B$9941, 2, 0)/1000000000),H128, VLOOKUP($A129, 'NAV Daily'!$A$1:$B$9941, 2, 0)/1000000000)</f>
        <v>0</v>
      </c>
      <c r="T129" s="2">
        <f t="shared" si="23"/>
        <v>42308</v>
      </c>
      <c r="U129" s="3">
        <f t="shared" si="17"/>
        <v>2396.7129</v>
      </c>
      <c r="V129" s="72">
        <f t="shared" si="22"/>
        <v>2.3199614680988967</v>
      </c>
      <c r="W129" s="3">
        <f t="shared" si="21"/>
        <v>2396.7129</v>
      </c>
    </row>
    <row r="130" spans="1:23" x14ac:dyDescent="0.25">
      <c r="A130" s="2">
        <v>38542</v>
      </c>
      <c r="B130" s="110">
        <f>IF(ISNA(VLOOKUP($A130, 'NAV Daily'!$A$1:$D$9941, 4, 0)),B129, VLOOKUP($A130, 'NAV Daily'!$A$1:$D$9941, 4, 0))</f>
        <v>997.95</v>
      </c>
      <c r="C130" s="110">
        <f>IF(IFERROR(VLOOKUP($A130, JCI!A:E, 5, 0),C129)="null",C129, IFERROR(VLOOKUP( $A130, JCI!A:E, 5, 0),C129))</f>
        <v>1110.5570070000001</v>
      </c>
      <c r="D130" s="6">
        <f>IF(ISNA(VLOOKUP($A130,ICBI!$C$1:$D$10000, 2, 0)),D129, VLOOKUP($A130, ICBI!$C$1:$D$10000, 2, 0))</f>
        <v>0</v>
      </c>
      <c r="E130" s="2">
        <f t="shared" si="18"/>
        <v>38542</v>
      </c>
      <c r="F130" s="3">
        <f t="shared" si="19"/>
        <v>997.95</v>
      </c>
      <c r="G130" s="3">
        <f t="shared" si="20"/>
        <v>1014.5816911196732</v>
      </c>
      <c r="H130" s="6">
        <f>IF(ISNA(VLOOKUP($A130, 'NAV Daily'!$A$1:$B$9941, 2, 0)/1000000000),H129, VLOOKUP($A130, 'NAV Daily'!$A$1:$B$9941, 2, 0)/1000000000)</f>
        <v>0</v>
      </c>
      <c r="T130" s="2">
        <f t="shared" si="23"/>
        <v>42338</v>
      </c>
      <c r="U130" s="3">
        <f t="shared" ref="U130:U193" si="24">VLOOKUP($T130, $A$1:$B$10000, 2, 0)</f>
        <v>2410.6408999999999</v>
      </c>
      <c r="V130" s="72">
        <f t="shared" si="22"/>
        <v>0.58112926249946906</v>
      </c>
      <c r="W130" s="3">
        <f t="shared" si="21"/>
        <v>2410.6408999999999</v>
      </c>
    </row>
    <row r="131" spans="1:23" x14ac:dyDescent="0.25">
      <c r="A131" s="2">
        <v>38543</v>
      </c>
      <c r="B131" s="110">
        <f>IF(ISNA(VLOOKUP($A131, 'NAV Daily'!$A$1:$D$9941, 4, 0)),B130, VLOOKUP($A131, 'NAV Daily'!$A$1:$D$9941, 4, 0))</f>
        <v>997.95</v>
      </c>
      <c r="C131" s="110">
        <f>IF(IFERROR(VLOOKUP($A131, JCI!A:E, 5, 0),C130)="null",C130, IFERROR(VLOOKUP( $A131, JCI!A:E, 5, 0),C130))</f>
        <v>1110.5570070000001</v>
      </c>
      <c r="D131" s="6">
        <f>IF(ISNA(VLOOKUP($A131,ICBI!$C$1:$D$10000, 2, 0)),D130, VLOOKUP($A131, ICBI!$C$1:$D$10000, 2, 0))</f>
        <v>0</v>
      </c>
      <c r="E131" s="2">
        <f t="shared" ref="E131:E194" si="25">IF($A131&gt;$K$1, $K$1, $A131)</f>
        <v>38543</v>
      </c>
      <c r="F131" s="3">
        <f t="shared" ref="F131:F194" si="26">IF($A131&gt;$K$1, F130, $B131)</f>
        <v>997.95</v>
      </c>
      <c r="G131" s="3">
        <f t="shared" ref="G131:G194" si="27">IF(ISERROR(IF($A131&gt;$K$1, G130, $C131/$C$2*1000)),G130, IF($A131&gt;$K$1, G130, $C131/$C$2*1000))</f>
        <v>1014.5816911196732</v>
      </c>
      <c r="H131" s="6">
        <f>IF(ISNA(VLOOKUP($A131, 'NAV Daily'!$A$1:$B$9941, 2, 0)/1000000000),H130, VLOOKUP($A131, 'NAV Daily'!$A$1:$B$9941, 2, 0)/1000000000)</f>
        <v>0</v>
      </c>
      <c r="T131" s="2">
        <f t="shared" si="23"/>
        <v>42369</v>
      </c>
      <c r="U131" s="3">
        <f t="shared" si="24"/>
        <v>2450.6504</v>
      </c>
      <c r="V131" s="72">
        <f t="shared" si="22"/>
        <v>1.6597038571775746</v>
      </c>
      <c r="W131" s="3">
        <f t="shared" ref="W131:W194" si="28">INDEX($B$2:$B$10000,MATCH($T131,$A$2:$A$10000,0))</f>
        <v>2450.6504</v>
      </c>
    </row>
    <row r="132" spans="1:23" x14ac:dyDescent="0.25">
      <c r="A132" s="2">
        <v>38544</v>
      </c>
      <c r="B132" s="110">
        <f>IF(ISNA(VLOOKUP($A132, 'NAV Daily'!$A$1:$D$9941, 4, 0)),B131, VLOOKUP($A132, 'NAV Daily'!$A$1:$D$9941, 4, 0))</f>
        <v>1004.54</v>
      </c>
      <c r="C132" s="110">
        <f>IF(IFERROR(VLOOKUP($A132, JCI!A:E, 5, 0),C131)="null",C131, IFERROR(VLOOKUP( $A132, JCI!A:E, 5, 0),C131))</f>
        <v>1123.4620359999999</v>
      </c>
      <c r="D132" s="6">
        <f>IF(ISNA(VLOOKUP($A132,ICBI!$C$1:$D$10000, 2, 0)),D131, VLOOKUP($A132, ICBI!$C$1:$D$10000, 2, 0))</f>
        <v>0</v>
      </c>
      <c r="E132" s="2">
        <f t="shared" si="25"/>
        <v>38544</v>
      </c>
      <c r="F132" s="3">
        <f t="shared" si="26"/>
        <v>1004.54</v>
      </c>
      <c r="G132" s="3">
        <f t="shared" si="27"/>
        <v>1026.3714561333013</v>
      </c>
      <c r="H132" s="6">
        <f>IF(ISNA(VLOOKUP($A132, 'NAV Daily'!$A$1:$B$9941, 2, 0)/1000000000),H131, VLOOKUP($A132, 'NAV Daily'!$A$1:$B$9941, 2, 0)/1000000000)</f>
        <v>0</v>
      </c>
      <c r="T132" s="2">
        <f t="shared" si="23"/>
        <v>42400</v>
      </c>
      <c r="U132" s="3">
        <f t="shared" si="24"/>
        <v>2419.0176000000001</v>
      </c>
      <c r="V132" s="72">
        <f t="shared" ref="V132:V195" si="29">IF(T132&gt;EOMONTH($K$1,0),"",IF(((U132/U131-1)*100)=0,"", (U132/U131-1)*100))</f>
        <v>-1.2907920281081231</v>
      </c>
      <c r="W132" s="3">
        <f t="shared" si="28"/>
        <v>2419.0176000000001</v>
      </c>
    </row>
    <row r="133" spans="1:23" x14ac:dyDescent="0.25">
      <c r="A133" s="2">
        <v>38545</v>
      </c>
      <c r="B133" s="110">
        <f>IF(ISNA(VLOOKUP($A133, 'NAV Daily'!$A$1:$D$9941, 4, 0)),B132, VLOOKUP($A133, 'NAV Daily'!$A$1:$D$9941, 4, 0))</f>
        <v>1007.62</v>
      </c>
      <c r="C133" s="110">
        <f>IF(IFERROR(VLOOKUP($A133, JCI!A:E, 5, 0),C132)="null",C132, IFERROR(VLOOKUP( $A133, JCI!A:E, 5, 0),C132))</f>
        <v>1129.11499</v>
      </c>
      <c r="D133" s="6">
        <f>IF(ISNA(VLOOKUP($A133,ICBI!$C$1:$D$10000, 2, 0)),D132, VLOOKUP($A133, ICBI!$C$1:$D$10000, 2, 0))</f>
        <v>0</v>
      </c>
      <c r="E133" s="2">
        <f t="shared" si="25"/>
        <v>38545</v>
      </c>
      <c r="F133" s="3">
        <f t="shared" si="26"/>
        <v>1007.62</v>
      </c>
      <c r="G133" s="3">
        <f t="shared" si="27"/>
        <v>1031.5358768636113</v>
      </c>
      <c r="H133" s="6">
        <f>IF(ISNA(VLOOKUP($A133, 'NAV Daily'!$A$1:$B$9941, 2, 0)/1000000000),H132, VLOOKUP($A133, 'NAV Daily'!$A$1:$B$9941, 2, 0)/1000000000)</f>
        <v>0</v>
      </c>
      <c r="T133" s="2">
        <f t="shared" ref="T133:T196" si="30">EOMONTH(T132, 1)</f>
        <v>42429</v>
      </c>
      <c r="U133" s="3">
        <f t="shared" si="24"/>
        <v>2441.3047000000001</v>
      </c>
      <c r="V133" s="72">
        <f t="shared" si="29"/>
        <v>0.92132855916384759</v>
      </c>
      <c r="W133" s="3">
        <f t="shared" si="28"/>
        <v>2441.3047000000001</v>
      </c>
    </row>
    <row r="134" spans="1:23" x14ac:dyDescent="0.25">
      <c r="A134" s="2">
        <v>38546</v>
      </c>
      <c r="B134" s="110">
        <f>IF(ISNA(VLOOKUP($A134, 'NAV Daily'!$A$1:$D$9941, 4, 0)),B133, VLOOKUP($A134, 'NAV Daily'!$A$1:$D$9941, 4, 0))</f>
        <v>1008.04</v>
      </c>
      <c r="C134" s="110">
        <f>IF(IFERROR(VLOOKUP($A134, JCI!A:E, 5, 0),C133)="null",C133, IFERROR(VLOOKUP( $A134, JCI!A:E, 5, 0),C133))</f>
        <v>1132.7939449999999</v>
      </c>
      <c r="D134" s="6">
        <f>IF(ISNA(VLOOKUP($A134,ICBI!$C$1:$D$10000, 2, 0)),D133, VLOOKUP($A134, ICBI!$C$1:$D$10000, 2, 0))</f>
        <v>0</v>
      </c>
      <c r="E134" s="2">
        <f t="shared" si="25"/>
        <v>38546</v>
      </c>
      <c r="F134" s="3">
        <f t="shared" si="26"/>
        <v>1008.04</v>
      </c>
      <c r="G134" s="3">
        <f t="shared" si="27"/>
        <v>1034.8968933282556</v>
      </c>
      <c r="H134" s="6">
        <f>IF(ISNA(VLOOKUP($A134, 'NAV Daily'!$A$1:$B$9941, 2, 0)/1000000000),H133, VLOOKUP($A134, 'NAV Daily'!$A$1:$B$9941, 2, 0)/1000000000)</f>
        <v>0</v>
      </c>
      <c r="T134" s="2">
        <f t="shared" si="30"/>
        <v>42460</v>
      </c>
      <c r="U134" s="3">
        <f t="shared" si="24"/>
        <v>2456.8546999999999</v>
      </c>
      <c r="V134" s="72">
        <f t="shared" si="29"/>
        <v>0.63695449404572724</v>
      </c>
      <c r="W134" s="3">
        <f t="shared" si="28"/>
        <v>2456.8546999999999</v>
      </c>
    </row>
    <row r="135" spans="1:23" x14ac:dyDescent="0.25">
      <c r="A135" s="2">
        <v>38547</v>
      </c>
      <c r="B135" s="110">
        <f>IF(ISNA(VLOOKUP($A135, 'NAV Daily'!$A$1:$D$9941, 4, 0)),B134, VLOOKUP($A135, 'NAV Daily'!$A$1:$D$9941, 4, 0))</f>
        <v>1010.55</v>
      </c>
      <c r="C135" s="110">
        <f>IF(IFERROR(VLOOKUP($A135, JCI!A:E, 5, 0),C134)="null",C134, IFERROR(VLOOKUP( $A135, JCI!A:E, 5, 0),C134))</f>
        <v>1136.56897</v>
      </c>
      <c r="D135" s="6">
        <f>IF(ISNA(VLOOKUP($A135,ICBI!$C$1:$D$10000, 2, 0)),D134, VLOOKUP($A135, ICBI!$C$1:$D$10000, 2, 0))</f>
        <v>0</v>
      </c>
      <c r="E135" s="2">
        <f t="shared" si="25"/>
        <v>38547</v>
      </c>
      <c r="F135" s="3">
        <f t="shared" si="26"/>
        <v>1010.55</v>
      </c>
      <c r="G135" s="3">
        <f t="shared" si="27"/>
        <v>1038.3456773387816</v>
      </c>
      <c r="H135" s="6">
        <f>IF(ISNA(VLOOKUP($A135, 'NAV Daily'!$A$1:$B$9941, 2, 0)/1000000000),H134, VLOOKUP($A135, 'NAV Daily'!$A$1:$B$9941, 2, 0)/1000000000)</f>
        <v>0</v>
      </c>
      <c r="T135" s="2">
        <f t="shared" si="30"/>
        <v>42490</v>
      </c>
      <c r="U135" s="3">
        <f t="shared" si="24"/>
        <v>2452.5967000000001</v>
      </c>
      <c r="V135" s="72">
        <f t="shared" si="29"/>
        <v>-0.17331102242227336</v>
      </c>
      <c r="W135" s="3">
        <f t="shared" si="28"/>
        <v>2452.5967000000001</v>
      </c>
    </row>
    <row r="136" spans="1:23" x14ac:dyDescent="0.25">
      <c r="A136" s="2">
        <v>38548</v>
      </c>
      <c r="B136" s="110">
        <f>IF(ISNA(VLOOKUP($A136, 'NAV Daily'!$A$1:$D$9941, 4, 0)),B135, VLOOKUP($A136, 'NAV Daily'!$A$1:$D$9941, 4, 0))</f>
        <v>1008.07</v>
      </c>
      <c r="C136" s="110">
        <f>IF(IFERROR(VLOOKUP($A136, JCI!A:E, 5, 0),C135)="null",C135, IFERROR(VLOOKUP( $A136, JCI!A:E, 5, 0),C135))</f>
        <v>1131.4610600000001</v>
      </c>
      <c r="D136" s="6">
        <f>IF(ISNA(VLOOKUP($A136,ICBI!$C$1:$D$10000, 2, 0)),D135, VLOOKUP($A136, ICBI!$C$1:$D$10000, 2, 0))</f>
        <v>0</v>
      </c>
      <c r="E136" s="2">
        <f t="shared" si="25"/>
        <v>38548</v>
      </c>
      <c r="F136" s="3">
        <f t="shared" si="26"/>
        <v>1008.07</v>
      </c>
      <c r="G136" s="3">
        <f t="shared" si="27"/>
        <v>1033.6791974253492</v>
      </c>
      <c r="H136" s="6">
        <f>IF(ISNA(VLOOKUP($A136, 'NAV Daily'!$A$1:$B$9941, 2, 0)/1000000000),H135, VLOOKUP($A136, 'NAV Daily'!$A$1:$B$9941, 2, 0)/1000000000)</f>
        <v>0</v>
      </c>
      <c r="T136" s="2">
        <f t="shared" si="30"/>
        <v>42521</v>
      </c>
      <c r="U136" s="3">
        <f t="shared" si="24"/>
        <v>2458.1066999999998</v>
      </c>
      <c r="V136" s="72">
        <f t="shared" si="29"/>
        <v>0.22465984725494881</v>
      </c>
      <c r="W136" s="3">
        <f t="shared" si="28"/>
        <v>2458.1066999999998</v>
      </c>
    </row>
    <row r="137" spans="1:23" x14ac:dyDescent="0.25">
      <c r="A137" s="2">
        <v>38549</v>
      </c>
      <c r="B137" s="110">
        <f>IF(ISNA(VLOOKUP($A137, 'NAV Daily'!$A$1:$D$9941, 4, 0)),B136, VLOOKUP($A137, 'NAV Daily'!$A$1:$D$9941, 4, 0))</f>
        <v>1008.07</v>
      </c>
      <c r="C137" s="110">
        <f>IF(IFERROR(VLOOKUP($A137, JCI!A:E, 5, 0),C136)="null",C136, IFERROR(VLOOKUP( $A137, JCI!A:E, 5, 0),C136))</f>
        <v>1131.4610600000001</v>
      </c>
      <c r="D137" s="6">
        <f>IF(ISNA(VLOOKUP($A137,ICBI!$C$1:$D$10000, 2, 0)),D136, VLOOKUP($A137, ICBI!$C$1:$D$10000, 2, 0))</f>
        <v>0</v>
      </c>
      <c r="E137" s="2">
        <f t="shared" si="25"/>
        <v>38549</v>
      </c>
      <c r="F137" s="3">
        <f t="shared" si="26"/>
        <v>1008.07</v>
      </c>
      <c r="G137" s="3">
        <f t="shared" si="27"/>
        <v>1033.6791974253492</v>
      </c>
      <c r="H137" s="6">
        <f>IF(ISNA(VLOOKUP($A137, 'NAV Daily'!$A$1:$B$9941, 2, 0)/1000000000),H136, VLOOKUP($A137, 'NAV Daily'!$A$1:$B$9941, 2, 0)/1000000000)</f>
        <v>0</v>
      </c>
      <c r="T137" s="2">
        <f t="shared" si="30"/>
        <v>42551</v>
      </c>
      <c r="U137" s="3">
        <f t="shared" si="24"/>
        <v>2473.8024999999998</v>
      </c>
      <c r="V137" s="72">
        <f t="shared" si="29"/>
        <v>0.63853208650381799</v>
      </c>
      <c r="W137" s="3">
        <f t="shared" si="28"/>
        <v>2473.8024999999998</v>
      </c>
    </row>
    <row r="138" spans="1:23" x14ac:dyDescent="0.25">
      <c r="A138" s="2">
        <v>38550</v>
      </c>
      <c r="B138" s="110">
        <f>IF(ISNA(VLOOKUP($A138, 'NAV Daily'!$A$1:$D$9941, 4, 0)),B137, VLOOKUP($A138, 'NAV Daily'!$A$1:$D$9941, 4, 0))</f>
        <v>1008.07</v>
      </c>
      <c r="C138" s="110">
        <f>IF(IFERROR(VLOOKUP($A138, JCI!A:E, 5, 0),C137)="null",C137, IFERROR(VLOOKUP( $A138, JCI!A:E, 5, 0),C137))</f>
        <v>1131.4610600000001</v>
      </c>
      <c r="D138" s="6">
        <f>IF(ISNA(VLOOKUP($A138,ICBI!$C$1:$D$10000, 2, 0)),D137, VLOOKUP($A138, ICBI!$C$1:$D$10000, 2, 0))</f>
        <v>0</v>
      </c>
      <c r="E138" s="2">
        <f t="shared" si="25"/>
        <v>38550</v>
      </c>
      <c r="F138" s="3">
        <f t="shared" si="26"/>
        <v>1008.07</v>
      </c>
      <c r="G138" s="3">
        <f t="shared" si="27"/>
        <v>1033.6791974253492</v>
      </c>
      <c r="H138" s="6">
        <f>IF(ISNA(VLOOKUP($A138, 'NAV Daily'!$A$1:$B$9941, 2, 0)/1000000000),H137, VLOOKUP($A138, 'NAV Daily'!$A$1:$B$9941, 2, 0)/1000000000)</f>
        <v>0</v>
      </c>
      <c r="T138" s="2">
        <f t="shared" si="30"/>
        <v>42582</v>
      </c>
      <c r="U138" s="3">
        <f t="shared" si="24"/>
        <v>2502.3125</v>
      </c>
      <c r="V138" s="72">
        <f t="shared" si="29"/>
        <v>1.1524768044336664</v>
      </c>
      <c r="W138" s="3">
        <f t="shared" si="28"/>
        <v>2502.3125</v>
      </c>
    </row>
    <row r="139" spans="1:23" x14ac:dyDescent="0.25">
      <c r="A139" s="2">
        <v>38551</v>
      </c>
      <c r="B139" s="110">
        <f>IF(ISNA(VLOOKUP($A139, 'NAV Daily'!$A$1:$D$9941, 4, 0)),B138, VLOOKUP($A139, 'NAV Daily'!$A$1:$D$9941, 4, 0))</f>
        <v>1011.5</v>
      </c>
      <c r="C139" s="110">
        <f>IF(IFERROR(VLOOKUP($A139, JCI!A:E, 5, 0),C138)="null",C138, IFERROR(VLOOKUP( $A139, JCI!A:E, 5, 0),C138))</f>
        <v>1128.4399410000001</v>
      </c>
      <c r="D139" s="6">
        <f>IF(ISNA(VLOOKUP($A139,ICBI!$C$1:$D$10000, 2, 0)),D138, VLOOKUP($A139, ICBI!$C$1:$D$10000, 2, 0))</f>
        <v>0</v>
      </c>
      <c r="E139" s="2">
        <f t="shared" si="25"/>
        <v>38551</v>
      </c>
      <c r="F139" s="3">
        <f t="shared" si="26"/>
        <v>1011.5</v>
      </c>
      <c r="G139" s="3">
        <f t="shared" si="27"/>
        <v>1030.9191661934776</v>
      </c>
      <c r="H139" s="6">
        <f>IF(ISNA(VLOOKUP($A139, 'NAV Daily'!$A$1:$B$9941, 2, 0)/1000000000),H138, VLOOKUP($A139, 'NAV Daily'!$A$1:$B$9941, 2, 0)/1000000000)</f>
        <v>0</v>
      </c>
      <c r="T139" s="2">
        <f t="shared" si="30"/>
        <v>42613</v>
      </c>
      <c r="U139" s="3">
        <f t="shared" si="24"/>
        <v>2436.6215999999999</v>
      </c>
      <c r="V139" s="72">
        <f t="shared" si="29"/>
        <v>-2.6252076828933268</v>
      </c>
      <c r="W139" s="3">
        <f t="shared" si="28"/>
        <v>2436.6215999999999</v>
      </c>
    </row>
    <row r="140" spans="1:23" x14ac:dyDescent="0.25">
      <c r="A140" s="2">
        <v>38552</v>
      </c>
      <c r="B140" s="110">
        <f>IF(ISNA(VLOOKUP($A140, 'NAV Daily'!$A$1:$D$9941, 4, 0)),B139, VLOOKUP($A140, 'NAV Daily'!$A$1:$D$9941, 4, 0))</f>
        <v>1013.28</v>
      </c>
      <c r="C140" s="110">
        <f>IF(IFERROR(VLOOKUP($A140, JCI!A:E, 5, 0),C139)="null",C139, IFERROR(VLOOKUP( $A140, JCI!A:E, 5, 0),C139))</f>
        <v>1132.0169679999999</v>
      </c>
      <c r="D140" s="6">
        <f>IF(ISNA(VLOOKUP($A140,ICBI!$C$1:$D$10000, 2, 0)),D139, VLOOKUP($A140, ICBI!$C$1:$D$10000, 2, 0))</f>
        <v>0</v>
      </c>
      <c r="E140" s="2">
        <f t="shared" si="25"/>
        <v>38552</v>
      </c>
      <c r="F140" s="3">
        <f t="shared" si="26"/>
        <v>1013.28</v>
      </c>
      <c r="G140" s="3">
        <f t="shared" si="27"/>
        <v>1034.1870633657661</v>
      </c>
      <c r="H140" s="6">
        <f>IF(ISNA(VLOOKUP($A140, 'NAV Daily'!$A$1:$B$9941, 2, 0)/1000000000),H139, VLOOKUP($A140, 'NAV Daily'!$A$1:$B$9941, 2, 0)/1000000000)</f>
        <v>0</v>
      </c>
      <c r="T140" s="2">
        <f t="shared" si="30"/>
        <v>42643</v>
      </c>
      <c r="U140" s="3">
        <f t="shared" si="24"/>
        <v>2448.7908000000002</v>
      </c>
      <c r="V140" s="72">
        <f t="shared" si="29"/>
        <v>0.49942920968935045</v>
      </c>
      <c r="W140" s="3">
        <f t="shared" si="28"/>
        <v>2448.7908000000002</v>
      </c>
    </row>
    <row r="141" spans="1:23" x14ac:dyDescent="0.25">
      <c r="A141" s="2">
        <v>38553</v>
      </c>
      <c r="B141" s="110">
        <f>IF(ISNA(VLOOKUP($A141, 'NAV Daily'!$A$1:$D$9941, 4, 0)),B140, VLOOKUP($A141, 'NAV Daily'!$A$1:$D$9941, 4, 0))</f>
        <v>1019.16</v>
      </c>
      <c r="C141" s="110">
        <f>IF(IFERROR(VLOOKUP($A141, JCI!A:E, 5, 0),C140)="null",C140, IFERROR(VLOOKUP( $A141, JCI!A:E, 5, 0),C140))</f>
        <v>1140.6560059999999</v>
      </c>
      <c r="D141" s="6">
        <f>IF(ISNA(VLOOKUP($A141,ICBI!$C$1:$D$10000, 2, 0)),D140, VLOOKUP($A141, ICBI!$C$1:$D$10000, 2, 0))</f>
        <v>0</v>
      </c>
      <c r="E141" s="2">
        <f t="shared" si="25"/>
        <v>38553</v>
      </c>
      <c r="F141" s="3">
        <f t="shared" si="26"/>
        <v>1019.16</v>
      </c>
      <c r="G141" s="3">
        <f t="shared" si="27"/>
        <v>1042.079508083543</v>
      </c>
      <c r="H141" s="6">
        <f>IF(ISNA(VLOOKUP($A141, 'NAV Daily'!$A$1:$B$9941, 2, 0)/1000000000),H140, VLOOKUP($A141, 'NAV Daily'!$A$1:$B$9941, 2, 0)/1000000000)</f>
        <v>0</v>
      </c>
      <c r="T141" s="2">
        <f t="shared" si="30"/>
        <v>42674</v>
      </c>
      <c r="U141" s="3">
        <f t="shared" si="24"/>
        <v>2458.2202000000002</v>
      </c>
      <c r="V141" s="72">
        <f t="shared" si="29"/>
        <v>0.38506351787992443</v>
      </c>
      <c r="W141" s="3">
        <f t="shared" si="28"/>
        <v>2458.2202000000002</v>
      </c>
    </row>
    <row r="142" spans="1:23" x14ac:dyDescent="0.25">
      <c r="A142" s="2">
        <v>38554</v>
      </c>
      <c r="B142" s="110">
        <f>IF(ISNA(VLOOKUP($A142, 'NAV Daily'!$A$1:$D$9941, 4, 0)),B141, VLOOKUP($A142, 'NAV Daily'!$A$1:$D$9941, 4, 0))</f>
        <v>1022.28</v>
      </c>
      <c r="C142" s="110">
        <f>IF(IFERROR(VLOOKUP($A142, JCI!A:E, 5, 0),C141)="null",C141, IFERROR(VLOOKUP( $A142, JCI!A:E, 5, 0),C141))</f>
        <v>1157.514038</v>
      </c>
      <c r="D142" s="6">
        <f>IF(ISNA(VLOOKUP($A142,ICBI!$C$1:$D$10000, 2, 0)),D141, VLOOKUP($A142, ICBI!$C$1:$D$10000, 2, 0))</f>
        <v>0</v>
      </c>
      <c r="E142" s="2">
        <f t="shared" si="25"/>
        <v>38554</v>
      </c>
      <c r="F142" s="3">
        <f t="shared" si="26"/>
        <v>1022.28</v>
      </c>
      <c r="G142" s="3">
        <f t="shared" si="27"/>
        <v>1057.480654091989</v>
      </c>
      <c r="H142" s="6">
        <f>IF(ISNA(VLOOKUP($A142, 'NAV Daily'!$A$1:$B$9941, 2, 0)/1000000000),H141, VLOOKUP($A142, 'NAV Daily'!$A$1:$B$9941, 2, 0)/1000000000)</f>
        <v>0</v>
      </c>
      <c r="T142" s="2">
        <f t="shared" si="30"/>
        <v>42704</v>
      </c>
      <c r="U142" s="3">
        <f t="shared" si="24"/>
        <v>2411.1165000000001</v>
      </c>
      <c r="V142" s="72">
        <f t="shared" si="29"/>
        <v>-1.9161708946985323</v>
      </c>
      <c r="W142" s="3">
        <f t="shared" si="28"/>
        <v>2411.1165000000001</v>
      </c>
    </row>
    <row r="143" spans="1:23" x14ac:dyDescent="0.25">
      <c r="A143" s="2">
        <v>38555</v>
      </c>
      <c r="B143" s="110">
        <f>IF(ISNA(VLOOKUP($A143, 'NAV Daily'!$A$1:$D$9941, 4, 0)),B142, VLOOKUP($A143, 'NAV Daily'!$A$1:$D$9941, 4, 0))</f>
        <v>1025.33</v>
      </c>
      <c r="C143" s="110">
        <f>IF(IFERROR(VLOOKUP($A143, JCI!A:E, 5, 0),C142)="null",C142, IFERROR(VLOOKUP( $A143, JCI!A:E, 5, 0),C142))</f>
        <v>1172.244019</v>
      </c>
      <c r="D143" s="6">
        <f>IF(ISNA(VLOOKUP($A143,ICBI!$C$1:$D$10000, 2, 0)),D142, VLOOKUP($A143, ICBI!$C$1:$D$10000, 2, 0))</f>
        <v>0</v>
      </c>
      <c r="E143" s="2">
        <f t="shared" si="25"/>
        <v>38555</v>
      </c>
      <c r="F143" s="3">
        <f t="shared" si="26"/>
        <v>1025.33</v>
      </c>
      <c r="G143" s="3">
        <f t="shared" si="27"/>
        <v>1070.9376571444586</v>
      </c>
      <c r="H143" s="6">
        <f>IF(ISNA(VLOOKUP($A143, 'NAV Daily'!$A$1:$B$9941, 2, 0)/1000000000),H142, VLOOKUP($A143, 'NAV Daily'!$A$1:$B$9941, 2, 0)/1000000000)</f>
        <v>0</v>
      </c>
      <c r="T143" s="2">
        <f t="shared" si="30"/>
        <v>42735</v>
      </c>
      <c r="U143" s="3">
        <f t="shared" si="24"/>
        <v>2440.6433000000002</v>
      </c>
      <c r="V143" s="72">
        <f t="shared" si="29"/>
        <v>1.224611087850791</v>
      </c>
      <c r="W143" s="3">
        <f t="shared" si="28"/>
        <v>2440.6433000000002</v>
      </c>
    </row>
    <row r="144" spans="1:23" x14ac:dyDescent="0.25">
      <c r="A144" s="2">
        <v>38556</v>
      </c>
      <c r="B144" s="110">
        <f>IF(ISNA(VLOOKUP($A144, 'NAV Daily'!$A$1:$D$9941, 4, 0)),B143, VLOOKUP($A144, 'NAV Daily'!$A$1:$D$9941, 4, 0))</f>
        <v>1025.33</v>
      </c>
      <c r="C144" s="110">
        <f>IF(IFERROR(VLOOKUP($A144, JCI!A:E, 5, 0),C143)="null",C143, IFERROR(VLOOKUP( $A144, JCI!A:E, 5, 0),C143))</f>
        <v>1172.244019</v>
      </c>
      <c r="D144" s="6">
        <f>IF(ISNA(VLOOKUP($A144,ICBI!$C$1:$D$10000, 2, 0)),D143, VLOOKUP($A144, ICBI!$C$1:$D$10000, 2, 0))</f>
        <v>0</v>
      </c>
      <c r="E144" s="2">
        <f t="shared" si="25"/>
        <v>38556</v>
      </c>
      <c r="F144" s="3">
        <f t="shared" si="26"/>
        <v>1025.33</v>
      </c>
      <c r="G144" s="3">
        <f t="shared" si="27"/>
        <v>1070.9376571444586</v>
      </c>
      <c r="H144" s="6">
        <f>IF(ISNA(VLOOKUP($A144, 'NAV Daily'!$A$1:$B$9941, 2, 0)/1000000000),H143, VLOOKUP($A144, 'NAV Daily'!$A$1:$B$9941, 2, 0)/1000000000)</f>
        <v>0</v>
      </c>
      <c r="T144" s="2">
        <f t="shared" si="30"/>
        <v>42766</v>
      </c>
      <c r="U144" s="3">
        <f t="shared" si="24"/>
        <v>2464.7991000000002</v>
      </c>
      <c r="V144" s="72">
        <f t="shared" si="29"/>
        <v>0.98973086317037939</v>
      </c>
      <c r="W144" s="3">
        <f t="shared" si="28"/>
        <v>2464.7991000000002</v>
      </c>
    </row>
    <row r="145" spans="1:23" x14ac:dyDescent="0.25">
      <c r="A145" s="2">
        <v>38557</v>
      </c>
      <c r="B145" s="110">
        <f>IF(ISNA(VLOOKUP($A145, 'NAV Daily'!$A$1:$D$9941, 4, 0)),B144, VLOOKUP($A145, 'NAV Daily'!$A$1:$D$9941, 4, 0))</f>
        <v>1025.33</v>
      </c>
      <c r="C145" s="110">
        <f>IF(IFERROR(VLOOKUP($A145, JCI!A:E, 5, 0),C144)="null",C144, IFERROR(VLOOKUP( $A145, JCI!A:E, 5, 0),C144))</f>
        <v>1172.244019</v>
      </c>
      <c r="D145" s="6">
        <f>IF(ISNA(VLOOKUP($A145,ICBI!$C$1:$D$10000, 2, 0)),D144, VLOOKUP($A145, ICBI!$C$1:$D$10000, 2, 0))</f>
        <v>0</v>
      </c>
      <c r="E145" s="2">
        <f t="shared" si="25"/>
        <v>38557</v>
      </c>
      <c r="F145" s="3">
        <f t="shared" si="26"/>
        <v>1025.33</v>
      </c>
      <c r="G145" s="3">
        <f t="shared" si="27"/>
        <v>1070.9376571444586</v>
      </c>
      <c r="H145" s="6">
        <f>IF(ISNA(VLOOKUP($A145, 'NAV Daily'!$A$1:$B$9941, 2, 0)/1000000000),H144, VLOOKUP($A145, 'NAV Daily'!$A$1:$B$9941, 2, 0)/1000000000)</f>
        <v>0</v>
      </c>
      <c r="T145" s="2">
        <f t="shared" si="30"/>
        <v>42794</v>
      </c>
      <c r="U145" s="3">
        <f t="shared" si="24"/>
        <v>2482.0187999999998</v>
      </c>
      <c r="V145" s="72">
        <f t="shared" si="29"/>
        <v>0.69862488995551253</v>
      </c>
      <c r="W145" s="3">
        <f t="shared" si="28"/>
        <v>2482.0187999999998</v>
      </c>
    </row>
    <row r="146" spans="1:23" x14ac:dyDescent="0.25">
      <c r="A146" s="2">
        <v>38558</v>
      </c>
      <c r="B146" s="110">
        <f>IF(ISNA(VLOOKUP($A146, 'NAV Daily'!$A$1:$D$9941, 4, 0)),B145, VLOOKUP($A146, 'NAV Daily'!$A$1:$D$9941, 4, 0))</f>
        <v>1026.6899000000001</v>
      </c>
      <c r="C146" s="110">
        <f>IF(IFERROR(VLOOKUP($A146, JCI!A:E, 5, 0),C145)="null",C145, IFERROR(VLOOKUP( $A146, JCI!A:E, 5, 0),C145))</f>
        <v>1169.75</v>
      </c>
      <c r="D146" s="6">
        <f>IF(ISNA(VLOOKUP($A146,ICBI!$C$1:$D$10000, 2, 0)),D145, VLOOKUP($A146, ICBI!$C$1:$D$10000, 2, 0))</f>
        <v>0</v>
      </c>
      <c r="E146" s="2">
        <f t="shared" si="25"/>
        <v>38558</v>
      </c>
      <c r="F146" s="3">
        <f t="shared" si="26"/>
        <v>1026.6899000000001</v>
      </c>
      <c r="G146" s="3">
        <f t="shared" si="27"/>
        <v>1068.6591734657684</v>
      </c>
      <c r="H146" s="6">
        <f>IF(ISNA(VLOOKUP($A146, 'NAV Daily'!$A$1:$B$9941, 2, 0)/1000000000),H145, VLOOKUP($A146, 'NAV Daily'!$A$1:$B$9941, 2, 0)/1000000000)</f>
        <v>0</v>
      </c>
      <c r="T146" s="2">
        <f t="shared" si="30"/>
        <v>42825</v>
      </c>
      <c r="U146" s="3">
        <f t="shared" si="24"/>
        <v>2499.2048</v>
      </c>
      <c r="V146" s="72">
        <f t="shared" si="29"/>
        <v>0.69242021857369718</v>
      </c>
      <c r="W146" s="3">
        <f t="shared" si="28"/>
        <v>2499.2048</v>
      </c>
    </row>
    <row r="147" spans="1:23" x14ac:dyDescent="0.25">
      <c r="A147" s="2">
        <v>38559</v>
      </c>
      <c r="B147" s="110">
        <f>IF(ISNA(VLOOKUP($A147, 'NAV Daily'!$A$1:$D$9941, 4, 0)),B146, VLOOKUP($A147, 'NAV Daily'!$A$1:$D$9941, 4, 0))</f>
        <v>1027.54</v>
      </c>
      <c r="C147" s="110">
        <f>IF(IFERROR(VLOOKUP($A147, JCI!A:E, 5, 0),C146)="null",C146, IFERROR(VLOOKUP( $A147, JCI!A:E, 5, 0),C146))</f>
        <v>1178.003052</v>
      </c>
      <c r="D147" s="6">
        <f>IF(ISNA(VLOOKUP($A147,ICBI!$C$1:$D$10000, 2, 0)),D146, VLOOKUP($A147, ICBI!$C$1:$D$10000, 2, 0))</f>
        <v>0</v>
      </c>
      <c r="E147" s="2">
        <f t="shared" si="25"/>
        <v>38559</v>
      </c>
      <c r="F147" s="3">
        <f t="shared" si="26"/>
        <v>1027.54</v>
      </c>
      <c r="G147" s="3">
        <f t="shared" si="27"/>
        <v>1076.1989894340436</v>
      </c>
      <c r="H147" s="6">
        <f>IF(ISNA(VLOOKUP($A147, 'NAV Daily'!$A$1:$B$9941, 2, 0)/1000000000),H146, VLOOKUP($A147, 'NAV Daily'!$A$1:$B$9941, 2, 0)/1000000000)</f>
        <v>0</v>
      </c>
      <c r="T147" s="2">
        <f t="shared" si="30"/>
        <v>42855</v>
      </c>
      <c r="U147" s="3">
        <f t="shared" si="24"/>
        <v>2502.9018999999998</v>
      </c>
      <c r="V147" s="72">
        <f t="shared" si="29"/>
        <v>0.14793105390962236</v>
      </c>
      <c r="W147" s="3">
        <f t="shared" si="28"/>
        <v>2502.9018999999998</v>
      </c>
    </row>
    <row r="148" spans="1:23" x14ac:dyDescent="0.25">
      <c r="A148" s="2">
        <v>38560</v>
      </c>
      <c r="B148" s="110">
        <f>IF(ISNA(VLOOKUP($A148, 'NAV Daily'!$A$1:$D$9941, 4, 0)),B147, VLOOKUP($A148, 'NAV Daily'!$A$1:$D$9941, 4, 0))</f>
        <v>1029.1500000000001</v>
      </c>
      <c r="C148" s="110">
        <f>IF(IFERROR(VLOOKUP($A148, JCI!A:E, 5, 0),C147)="null",C147, IFERROR(VLOOKUP( $A148, JCI!A:E, 5, 0),C147))</f>
        <v>1178.112061</v>
      </c>
      <c r="D148" s="6">
        <f>IF(ISNA(VLOOKUP($A148,ICBI!$C$1:$D$10000, 2, 0)),D147, VLOOKUP($A148, ICBI!$C$1:$D$10000, 2, 0))</f>
        <v>0</v>
      </c>
      <c r="E148" s="2">
        <f t="shared" si="25"/>
        <v>38560</v>
      </c>
      <c r="F148" s="3">
        <f t="shared" si="26"/>
        <v>1029.1500000000001</v>
      </c>
      <c r="G148" s="3">
        <f t="shared" si="27"/>
        <v>1076.298577780135</v>
      </c>
      <c r="H148" s="6">
        <f>IF(ISNA(VLOOKUP($A148, 'NAV Daily'!$A$1:$B$9941, 2, 0)/1000000000),H147, VLOOKUP($A148, 'NAV Daily'!$A$1:$B$9941, 2, 0)/1000000000)</f>
        <v>0</v>
      </c>
      <c r="T148" s="2">
        <f t="shared" si="30"/>
        <v>42886</v>
      </c>
      <c r="U148" s="3">
        <f t="shared" si="24"/>
        <v>2515.6228000000001</v>
      </c>
      <c r="V148" s="72">
        <f t="shared" si="29"/>
        <v>0.50824604831696263</v>
      </c>
      <c r="W148" s="3">
        <f t="shared" si="28"/>
        <v>2515.6228000000001</v>
      </c>
    </row>
    <row r="149" spans="1:23" x14ac:dyDescent="0.25">
      <c r="A149" s="2">
        <v>38561</v>
      </c>
      <c r="B149" s="110">
        <f>IF(ISNA(VLOOKUP($A149, 'NAV Daily'!$A$1:$D$9941, 4, 0)),B148, VLOOKUP($A149, 'NAV Daily'!$A$1:$D$9941, 4, 0))</f>
        <v>1030.45</v>
      </c>
      <c r="C149" s="110">
        <f>IF(IFERROR(VLOOKUP($A149, JCI!A:E, 5, 0),C148)="null",C148, IFERROR(VLOOKUP( $A149, JCI!A:E, 5, 0),C148))</f>
        <v>1186.614014</v>
      </c>
      <c r="D149" s="6">
        <f>IF(ISNA(VLOOKUP($A149,ICBI!$C$1:$D$10000, 2, 0)),D148, VLOOKUP($A149, ICBI!$C$1:$D$10000, 2, 0))</f>
        <v>0</v>
      </c>
      <c r="E149" s="2">
        <f t="shared" si="25"/>
        <v>38561</v>
      </c>
      <c r="F149" s="3">
        <f t="shared" si="26"/>
        <v>1030.45</v>
      </c>
      <c r="G149" s="3">
        <f t="shared" si="27"/>
        <v>1084.0657845044989</v>
      </c>
      <c r="H149" s="6">
        <f>IF(ISNA(VLOOKUP($A149, 'NAV Daily'!$A$1:$B$9941, 2, 0)/1000000000),H148, VLOOKUP($A149, 'NAV Daily'!$A$1:$B$9941, 2, 0)/1000000000)</f>
        <v>0</v>
      </c>
      <c r="T149" s="2">
        <f t="shared" si="30"/>
        <v>42916</v>
      </c>
      <c r="U149" s="3">
        <f t="shared" si="24"/>
        <v>2529.9204</v>
      </c>
      <c r="V149" s="72">
        <f t="shared" si="29"/>
        <v>0.56835229828573475</v>
      </c>
      <c r="W149" s="3">
        <f t="shared" si="28"/>
        <v>2529.9204</v>
      </c>
    </row>
    <row r="150" spans="1:23" x14ac:dyDescent="0.25">
      <c r="A150" s="2">
        <v>38562</v>
      </c>
      <c r="B150" s="110">
        <f>IF(ISNA(VLOOKUP($A150, 'NAV Daily'!$A$1:$D$9941, 4, 0)),B149, VLOOKUP($A150, 'NAV Daily'!$A$1:$D$9941, 4, 0))</f>
        <v>1030.45</v>
      </c>
      <c r="C150" s="110">
        <f>IF(IFERROR(VLOOKUP($A150, JCI!A:E, 5, 0),C149)="null",C149, IFERROR(VLOOKUP( $A150, JCI!A:E, 5, 0),C149))</f>
        <v>1182.301025</v>
      </c>
      <c r="D150" s="6">
        <f>IF(ISNA(VLOOKUP($A150,ICBI!$C$1:$D$10000, 2, 0)),D149, VLOOKUP($A150, ICBI!$C$1:$D$10000, 2, 0))</f>
        <v>0</v>
      </c>
      <c r="E150" s="2">
        <f t="shared" si="25"/>
        <v>38562</v>
      </c>
      <c r="F150" s="3">
        <f t="shared" si="26"/>
        <v>1030.45</v>
      </c>
      <c r="G150" s="3">
        <f t="shared" si="27"/>
        <v>1080.1255278172521</v>
      </c>
      <c r="H150" s="6">
        <f>IF(ISNA(VLOOKUP($A150, 'NAV Daily'!$A$1:$B$9941, 2, 0)/1000000000),H149, VLOOKUP($A150, 'NAV Daily'!$A$1:$B$9941, 2, 0)/1000000000)</f>
        <v>0</v>
      </c>
      <c r="T150" s="2">
        <f t="shared" si="30"/>
        <v>42947</v>
      </c>
      <c r="U150" s="3">
        <f t="shared" si="24"/>
        <v>2607.3483999999999</v>
      </c>
      <c r="V150" s="72">
        <f t="shared" si="29"/>
        <v>3.0604915474810923</v>
      </c>
      <c r="W150" s="3">
        <f t="shared" si="28"/>
        <v>2607.3483999999999</v>
      </c>
    </row>
    <row r="151" spans="1:23" x14ac:dyDescent="0.25">
      <c r="A151" s="2">
        <v>38563</v>
      </c>
      <c r="B151" s="110">
        <f>IF(ISNA(VLOOKUP($A151, 'NAV Daily'!$A$1:$D$9941, 4, 0)),B150, VLOOKUP($A151, 'NAV Daily'!$A$1:$D$9941, 4, 0))</f>
        <v>1030.45</v>
      </c>
      <c r="C151" s="110">
        <f>IF(IFERROR(VLOOKUP($A151, JCI!A:E, 5, 0),C150)="null",C150, IFERROR(VLOOKUP( $A151, JCI!A:E, 5, 0),C150))</f>
        <v>1182.301025</v>
      </c>
      <c r="D151" s="6">
        <f>IF(ISNA(VLOOKUP($A151,ICBI!$C$1:$D$10000, 2, 0)),D150, VLOOKUP($A151, ICBI!$C$1:$D$10000, 2, 0))</f>
        <v>0</v>
      </c>
      <c r="E151" s="2">
        <f t="shared" si="25"/>
        <v>38563</v>
      </c>
      <c r="F151" s="3">
        <f t="shared" si="26"/>
        <v>1030.45</v>
      </c>
      <c r="G151" s="3">
        <f t="shared" si="27"/>
        <v>1080.1255278172521</v>
      </c>
      <c r="H151" s="6">
        <f>IF(ISNA(VLOOKUP($A151, 'NAV Daily'!$A$1:$B$9941, 2, 0)/1000000000),H150, VLOOKUP($A151, 'NAV Daily'!$A$1:$B$9941, 2, 0)/1000000000)</f>
        <v>0</v>
      </c>
      <c r="T151" s="2">
        <f t="shared" si="30"/>
        <v>42978</v>
      </c>
      <c r="U151" s="3">
        <f t="shared" si="24"/>
        <v>2638.6990000000001</v>
      </c>
      <c r="V151" s="72">
        <f t="shared" si="29"/>
        <v>1.2023939723590615</v>
      </c>
      <c r="W151" s="3">
        <f t="shared" si="28"/>
        <v>2638.6990000000001</v>
      </c>
    </row>
    <row r="152" spans="1:23" x14ac:dyDescent="0.25">
      <c r="A152" s="2">
        <v>38564</v>
      </c>
      <c r="B152" s="110">
        <f>IF(ISNA(VLOOKUP($A152, 'NAV Daily'!$A$1:$D$9941, 4, 0)),B151, VLOOKUP($A152, 'NAV Daily'!$A$1:$D$9941, 4, 0))</f>
        <v>1030.45</v>
      </c>
      <c r="C152" s="110">
        <f>IF(IFERROR(VLOOKUP($A152, JCI!A:E, 5, 0),C151)="null",C151, IFERROR(VLOOKUP( $A152, JCI!A:E, 5, 0),C151))</f>
        <v>1182.301025</v>
      </c>
      <c r="D152" s="6">
        <f>IF(ISNA(VLOOKUP($A152,ICBI!$C$1:$D$10000, 2, 0)),D151, VLOOKUP($A152, ICBI!$C$1:$D$10000, 2, 0))</f>
        <v>0</v>
      </c>
      <c r="E152" s="2">
        <f t="shared" si="25"/>
        <v>38564</v>
      </c>
      <c r="F152" s="3">
        <f t="shared" si="26"/>
        <v>1030.45</v>
      </c>
      <c r="G152" s="3">
        <f t="shared" si="27"/>
        <v>1080.1255278172521</v>
      </c>
      <c r="H152" s="6">
        <f>IF(ISNA(VLOOKUP($A152, 'NAV Daily'!$A$1:$B$9941, 2, 0)/1000000000),H151, VLOOKUP($A152, 'NAV Daily'!$A$1:$B$9941, 2, 0)/1000000000)</f>
        <v>0</v>
      </c>
      <c r="T152" s="2">
        <f t="shared" si="30"/>
        <v>43008</v>
      </c>
      <c r="U152" s="3">
        <f t="shared" si="24"/>
        <v>2835.6500999999998</v>
      </c>
      <c r="V152" s="72">
        <f t="shared" si="29"/>
        <v>7.4639471951897463</v>
      </c>
      <c r="W152" s="3">
        <f t="shared" si="28"/>
        <v>2835.6500999999998</v>
      </c>
    </row>
    <row r="153" spans="1:23" x14ac:dyDescent="0.25">
      <c r="A153" s="2">
        <v>38565</v>
      </c>
      <c r="B153" s="110">
        <f>IF(ISNA(VLOOKUP($A153, 'NAV Daily'!$A$1:$D$9941, 4, 0)),B152, VLOOKUP($A153, 'NAV Daily'!$A$1:$D$9941, 4, 0))</f>
        <v>1031.7</v>
      </c>
      <c r="C153" s="110">
        <f>IF(IFERROR(VLOOKUP($A153, JCI!A:E, 5, 0),C152)="null",C152, IFERROR(VLOOKUP( $A153, JCI!A:E, 5, 0),C152))</f>
        <v>1178.2230219999999</v>
      </c>
      <c r="D153" s="6">
        <f>IF(ISNA(VLOOKUP($A153,ICBI!$C$1:$D$10000, 2, 0)),D152, VLOOKUP($A153, ICBI!$C$1:$D$10000, 2, 0))</f>
        <v>0</v>
      </c>
      <c r="E153" s="2">
        <f t="shared" si="25"/>
        <v>38565</v>
      </c>
      <c r="F153" s="3">
        <f t="shared" si="26"/>
        <v>1031.7</v>
      </c>
      <c r="G153" s="3">
        <f t="shared" si="27"/>
        <v>1076.3999494326649</v>
      </c>
      <c r="H153" s="6">
        <f>IF(ISNA(VLOOKUP($A153, 'NAV Daily'!$A$1:$B$9941, 2, 0)/1000000000),H152, VLOOKUP($A153, 'NAV Daily'!$A$1:$B$9941, 2, 0)/1000000000)</f>
        <v>0</v>
      </c>
      <c r="T153" s="2">
        <f t="shared" si="30"/>
        <v>43039</v>
      </c>
      <c r="U153" s="3">
        <f t="shared" si="24"/>
        <v>2917.3611999999998</v>
      </c>
      <c r="V153" s="72">
        <f t="shared" si="29"/>
        <v>2.8815649716444236</v>
      </c>
      <c r="W153" s="3">
        <f t="shared" si="28"/>
        <v>2917.3611999999998</v>
      </c>
    </row>
    <row r="154" spans="1:23" x14ac:dyDescent="0.25">
      <c r="A154" s="2">
        <v>38566</v>
      </c>
      <c r="B154" s="110">
        <f>IF(ISNA(VLOOKUP($A154, 'NAV Daily'!$A$1:$D$9941, 4, 0)),B153, VLOOKUP($A154, 'NAV Daily'!$A$1:$D$9941, 4, 0))</f>
        <v>1036.0899999999999</v>
      </c>
      <c r="C154" s="110">
        <f>IF(IFERROR(VLOOKUP($A154, JCI!A:E, 5, 0),C153)="null",C153, IFERROR(VLOOKUP( $A154, JCI!A:E, 5, 0),C153))</f>
        <v>1189.3270259999999</v>
      </c>
      <c r="D154" s="6">
        <f>IF(ISNA(VLOOKUP($A154,ICBI!$C$1:$D$10000, 2, 0)),D153, VLOOKUP($A154, ICBI!$C$1:$D$10000, 2, 0))</f>
        <v>0</v>
      </c>
      <c r="E154" s="2">
        <f t="shared" si="25"/>
        <v>38566</v>
      </c>
      <c r="F154" s="3">
        <f t="shared" si="26"/>
        <v>1036.0899999999999</v>
      </c>
      <c r="G154" s="3">
        <f t="shared" si="27"/>
        <v>1086.544335615012</v>
      </c>
      <c r="H154" s="6">
        <f>IF(ISNA(VLOOKUP($A154, 'NAV Daily'!$A$1:$B$9941, 2, 0)/1000000000),H153, VLOOKUP($A154, 'NAV Daily'!$A$1:$B$9941, 2, 0)/1000000000)</f>
        <v>0</v>
      </c>
      <c r="T154" s="2">
        <f t="shared" si="30"/>
        <v>43069</v>
      </c>
      <c r="U154" s="3">
        <f t="shared" si="24"/>
        <v>2864.3213000000001</v>
      </c>
      <c r="V154" s="72">
        <f t="shared" si="29"/>
        <v>-1.8180779260380864</v>
      </c>
      <c r="W154" s="3">
        <f t="shared" si="28"/>
        <v>2864.3213000000001</v>
      </c>
    </row>
    <row r="155" spans="1:23" x14ac:dyDescent="0.25">
      <c r="A155" s="2">
        <v>38567</v>
      </c>
      <c r="B155" s="110">
        <f>IF(ISNA(VLOOKUP($A155, 'NAV Daily'!$A$1:$D$9941, 4, 0)),B154, VLOOKUP($A155, 'NAV Daily'!$A$1:$D$9941, 4, 0))</f>
        <v>1034.75</v>
      </c>
      <c r="C155" s="110">
        <f>IF(IFERROR(VLOOKUP($A155, JCI!A:E, 5, 0),C154)="null",C154, IFERROR(VLOOKUP( $A155, JCI!A:E, 5, 0),C154))</f>
        <v>1192.2030030000001</v>
      </c>
      <c r="D155" s="6">
        <f>IF(ISNA(VLOOKUP($A155,ICBI!$C$1:$D$10000, 2, 0)),D154, VLOOKUP($A155, ICBI!$C$1:$D$10000, 2, 0))</f>
        <v>0</v>
      </c>
      <c r="E155" s="2">
        <f t="shared" si="25"/>
        <v>38567</v>
      </c>
      <c r="F155" s="3">
        <f t="shared" si="26"/>
        <v>1034.75</v>
      </c>
      <c r="G155" s="3">
        <f t="shared" si="27"/>
        <v>1089.1717681465159</v>
      </c>
      <c r="H155" s="6">
        <f>IF(ISNA(VLOOKUP($A155, 'NAV Daily'!$A$1:$B$9941, 2, 0)/1000000000),H154, VLOOKUP($A155, 'NAV Daily'!$A$1:$B$9941, 2, 0)/1000000000)</f>
        <v>0</v>
      </c>
      <c r="T155" s="2">
        <f t="shared" si="30"/>
        <v>43100</v>
      </c>
      <c r="U155" s="3">
        <f t="shared" si="24"/>
        <v>2798.6370000000002</v>
      </c>
      <c r="V155" s="72">
        <f t="shared" si="29"/>
        <v>-2.2931889659166371</v>
      </c>
      <c r="W155" s="3">
        <f t="shared" si="28"/>
        <v>2798.6370000000002</v>
      </c>
    </row>
    <row r="156" spans="1:23" x14ac:dyDescent="0.25">
      <c r="A156" s="2">
        <v>38568</v>
      </c>
      <c r="B156" s="110">
        <f>IF(ISNA(VLOOKUP($A156, 'NAV Daily'!$A$1:$D$9941, 4, 0)),B155, VLOOKUP($A156, 'NAV Daily'!$A$1:$D$9941, 4, 0))</f>
        <v>1032.6400000000001</v>
      </c>
      <c r="C156" s="110">
        <f>IF(IFERROR(VLOOKUP($A156, JCI!A:E, 5, 0),C155)="null",C155, IFERROR(VLOOKUP( $A156, JCI!A:E, 5, 0),C155))</f>
        <v>1185.3270259999999</v>
      </c>
      <c r="D156" s="6">
        <f>IF(ISNA(VLOOKUP($A156,ICBI!$C$1:$D$10000, 2, 0)),D155, VLOOKUP($A156, ICBI!$C$1:$D$10000, 2, 0))</f>
        <v>0</v>
      </c>
      <c r="E156" s="2">
        <f t="shared" si="25"/>
        <v>38568</v>
      </c>
      <c r="F156" s="3">
        <f t="shared" si="26"/>
        <v>1032.6400000000001</v>
      </c>
      <c r="G156" s="3">
        <f t="shared" si="27"/>
        <v>1082.8900191423784</v>
      </c>
      <c r="H156" s="6">
        <f>IF(ISNA(VLOOKUP($A156, 'NAV Daily'!$A$1:$B$9941, 2, 0)/1000000000),H155, VLOOKUP($A156, 'NAV Daily'!$A$1:$B$9941, 2, 0)/1000000000)</f>
        <v>0</v>
      </c>
      <c r="T156" s="2">
        <f t="shared" si="30"/>
        <v>43131</v>
      </c>
      <c r="U156" s="3">
        <f t="shared" si="24"/>
        <v>2847.6686</v>
      </c>
      <c r="V156" s="72">
        <f t="shared" si="29"/>
        <v>1.75198141095112</v>
      </c>
      <c r="W156" s="3">
        <f t="shared" si="28"/>
        <v>2847.6686</v>
      </c>
    </row>
    <row r="157" spans="1:23" x14ac:dyDescent="0.25">
      <c r="A157" s="2">
        <v>38569</v>
      </c>
      <c r="B157" s="110">
        <f>IF(ISNA(VLOOKUP($A157, 'NAV Daily'!$A$1:$D$9941, 4, 0)),B156, VLOOKUP($A157, 'NAV Daily'!$A$1:$D$9941, 4, 0))</f>
        <v>1031.1899000000001</v>
      </c>
      <c r="C157" s="110">
        <f>IF(IFERROR(VLOOKUP($A157, JCI!A:E, 5, 0),C156)="null",C156, IFERROR(VLOOKUP( $A157, JCI!A:E, 5, 0),C156))</f>
        <v>1174.089966</v>
      </c>
      <c r="D157" s="6">
        <f>IF(ISNA(VLOOKUP($A157,ICBI!$C$1:$D$10000, 2, 0)),D156, VLOOKUP($A157, ICBI!$C$1:$D$10000, 2, 0))</f>
        <v>0</v>
      </c>
      <c r="E157" s="2">
        <f t="shared" si="25"/>
        <v>38569</v>
      </c>
      <c r="F157" s="3">
        <f t="shared" si="26"/>
        <v>1031.1899000000001</v>
      </c>
      <c r="G157" s="3">
        <f t="shared" si="27"/>
        <v>1072.6240757768858</v>
      </c>
      <c r="H157" s="6">
        <f>IF(ISNA(VLOOKUP($A157, 'NAV Daily'!$A$1:$B$9941, 2, 0)/1000000000),H156, VLOOKUP($A157, 'NAV Daily'!$A$1:$B$9941, 2, 0)/1000000000)</f>
        <v>0</v>
      </c>
      <c r="T157" s="2">
        <f t="shared" si="30"/>
        <v>43159</v>
      </c>
      <c r="U157" s="3">
        <f t="shared" si="24"/>
        <v>2852.4185000000002</v>
      </c>
      <c r="V157" s="72">
        <f t="shared" si="29"/>
        <v>0.16679960582492992</v>
      </c>
      <c r="W157" s="3">
        <f t="shared" si="28"/>
        <v>2852.4185000000002</v>
      </c>
    </row>
    <row r="158" spans="1:23" x14ac:dyDescent="0.25">
      <c r="A158" s="2">
        <v>38570</v>
      </c>
      <c r="B158" s="110">
        <f>IF(ISNA(VLOOKUP($A158, 'NAV Daily'!$A$1:$D$9941, 4, 0)),B157, VLOOKUP($A158, 'NAV Daily'!$A$1:$D$9941, 4, 0))</f>
        <v>1031.1899000000001</v>
      </c>
      <c r="C158" s="110">
        <f>IF(IFERROR(VLOOKUP($A158, JCI!A:E, 5, 0),C157)="null",C157, IFERROR(VLOOKUP( $A158, JCI!A:E, 5, 0),C157))</f>
        <v>1174.089966</v>
      </c>
      <c r="D158" s="6">
        <f>IF(ISNA(VLOOKUP($A158,ICBI!$C$1:$D$10000, 2, 0)),D157, VLOOKUP($A158, ICBI!$C$1:$D$10000, 2, 0))</f>
        <v>0</v>
      </c>
      <c r="E158" s="2">
        <f t="shared" si="25"/>
        <v>38570</v>
      </c>
      <c r="F158" s="3">
        <f t="shared" si="26"/>
        <v>1031.1899000000001</v>
      </c>
      <c r="G158" s="3">
        <f t="shared" si="27"/>
        <v>1072.6240757768858</v>
      </c>
      <c r="H158" s="6">
        <f>IF(ISNA(VLOOKUP($A158, 'NAV Daily'!$A$1:$B$9941, 2, 0)/1000000000),H157, VLOOKUP($A158, 'NAV Daily'!$A$1:$B$9941, 2, 0)/1000000000)</f>
        <v>0</v>
      </c>
      <c r="T158" s="2">
        <f t="shared" si="30"/>
        <v>43190</v>
      </c>
      <c r="U158" s="3">
        <f t="shared" si="24"/>
        <v>2806.2991000000002</v>
      </c>
      <c r="V158" s="72">
        <f t="shared" si="29"/>
        <v>-1.6168525060400563</v>
      </c>
      <c r="W158" s="3">
        <f t="shared" si="28"/>
        <v>2806.2991000000002</v>
      </c>
    </row>
    <row r="159" spans="1:23" x14ac:dyDescent="0.25">
      <c r="A159" s="2">
        <v>38571</v>
      </c>
      <c r="B159" s="110">
        <f>IF(ISNA(VLOOKUP($A159, 'NAV Daily'!$A$1:$D$9941, 4, 0)),B158, VLOOKUP($A159, 'NAV Daily'!$A$1:$D$9941, 4, 0))</f>
        <v>1031.1899000000001</v>
      </c>
      <c r="C159" s="110">
        <f>IF(IFERROR(VLOOKUP($A159, JCI!A:E, 5, 0),C158)="null",C158, IFERROR(VLOOKUP( $A159, JCI!A:E, 5, 0),C158))</f>
        <v>1174.089966</v>
      </c>
      <c r="D159" s="6">
        <f>IF(ISNA(VLOOKUP($A159,ICBI!$C$1:$D$10000, 2, 0)),D158, VLOOKUP($A159, ICBI!$C$1:$D$10000, 2, 0))</f>
        <v>0</v>
      </c>
      <c r="E159" s="2">
        <f t="shared" si="25"/>
        <v>38571</v>
      </c>
      <c r="F159" s="3">
        <f t="shared" si="26"/>
        <v>1031.1899000000001</v>
      </c>
      <c r="G159" s="3">
        <f t="shared" si="27"/>
        <v>1072.6240757768858</v>
      </c>
      <c r="H159" s="6">
        <f>IF(ISNA(VLOOKUP($A159, 'NAV Daily'!$A$1:$B$9941, 2, 0)/1000000000),H158, VLOOKUP($A159, 'NAV Daily'!$A$1:$B$9941, 2, 0)/1000000000)</f>
        <v>0</v>
      </c>
      <c r="T159" s="2">
        <f t="shared" si="30"/>
        <v>43220</v>
      </c>
      <c r="U159" s="3">
        <f t="shared" si="24"/>
        <v>2901.0365999999999</v>
      </c>
      <c r="V159" s="72">
        <f t="shared" si="29"/>
        <v>3.3758874811312678</v>
      </c>
      <c r="W159" s="3">
        <f t="shared" si="28"/>
        <v>2901.0365999999999</v>
      </c>
    </row>
    <row r="160" spans="1:23" x14ac:dyDescent="0.25">
      <c r="A160" s="2">
        <v>38572</v>
      </c>
      <c r="B160" s="110">
        <f>IF(ISNA(VLOOKUP($A160, 'NAV Daily'!$A$1:$D$9941, 4, 0)),B159, VLOOKUP($A160, 'NAV Daily'!$A$1:$D$9941, 4, 0))</f>
        <v>1024.23</v>
      </c>
      <c r="C160" s="110">
        <f>IF(IFERROR(VLOOKUP($A160, JCI!A:E, 5, 0),C159)="null",C159, IFERROR(VLOOKUP( $A160, JCI!A:E, 5, 0),C159))</f>
        <v>1158.5860600000001</v>
      </c>
      <c r="D160" s="6">
        <f>IF(ISNA(VLOOKUP($A160,ICBI!$C$1:$D$10000, 2, 0)),D159, VLOOKUP($A160, ICBI!$C$1:$D$10000, 2, 0))</f>
        <v>0</v>
      </c>
      <c r="E160" s="2">
        <f t="shared" si="25"/>
        <v>38572</v>
      </c>
      <c r="F160" s="3">
        <f t="shared" si="26"/>
        <v>1024.23</v>
      </c>
      <c r="G160" s="3">
        <f t="shared" si="27"/>
        <v>1058.4600310053954</v>
      </c>
      <c r="H160" s="6">
        <f>IF(ISNA(VLOOKUP($A160, 'NAV Daily'!$A$1:$B$9941, 2, 0)/1000000000),H159, VLOOKUP($A160, 'NAV Daily'!$A$1:$B$9941, 2, 0)/1000000000)</f>
        <v>0</v>
      </c>
      <c r="T160" s="2">
        <f t="shared" si="30"/>
        <v>43251</v>
      </c>
      <c r="U160" s="3">
        <f t="shared" si="24"/>
        <v>2941.3110999999999</v>
      </c>
      <c r="V160" s="72">
        <f t="shared" si="29"/>
        <v>1.3882796239109929</v>
      </c>
      <c r="W160" s="3">
        <f t="shared" si="28"/>
        <v>2941.3110999999999</v>
      </c>
    </row>
    <row r="161" spans="1:23" x14ac:dyDescent="0.25">
      <c r="A161" s="2">
        <v>38573</v>
      </c>
      <c r="B161" s="110">
        <f>IF(ISNA(VLOOKUP($A161, 'NAV Daily'!$A$1:$D$9941, 4, 0)),B160, VLOOKUP($A161, 'NAV Daily'!$A$1:$D$9941, 4, 0))</f>
        <v>1025.4000000000001</v>
      </c>
      <c r="C161" s="110">
        <f>IF(IFERROR(VLOOKUP($A161, JCI!A:E, 5, 0),C160)="null",C160, IFERROR(VLOOKUP( $A161, JCI!A:E, 5, 0),C160))</f>
        <v>1162.7989500000001</v>
      </c>
      <c r="D161" s="6">
        <f>IF(ISNA(VLOOKUP($A161,ICBI!$C$1:$D$10000, 2, 0)),D160, VLOOKUP($A161, ICBI!$C$1:$D$10000, 2, 0))</f>
        <v>0</v>
      </c>
      <c r="E161" s="2">
        <f t="shared" si="25"/>
        <v>38573</v>
      </c>
      <c r="F161" s="3">
        <f t="shared" si="26"/>
        <v>1025.4000000000001</v>
      </c>
      <c r="G161" s="3">
        <f t="shared" si="27"/>
        <v>1062.3088393364937</v>
      </c>
      <c r="H161" s="6">
        <f>IF(ISNA(VLOOKUP($A161, 'NAV Daily'!$A$1:$B$9941, 2, 0)/1000000000),H160, VLOOKUP($A161, 'NAV Daily'!$A$1:$B$9941, 2, 0)/1000000000)</f>
        <v>0</v>
      </c>
      <c r="T161" s="2">
        <f t="shared" si="30"/>
        <v>43281</v>
      </c>
      <c r="U161" s="3">
        <f t="shared" si="24"/>
        <v>2878.6075000000001</v>
      </c>
      <c r="V161" s="72">
        <f t="shared" si="29"/>
        <v>-2.1318248178507804</v>
      </c>
      <c r="W161" s="3">
        <f t="shared" si="28"/>
        <v>2878.6075000000001</v>
      </c>
    </row>
    <row r="162" spans="1:23" x14ac:dyDescent="0.25">
      <c r="A162" s="2">
        <v>38574</v>
      </c>
      <c r="B162" s="110">
        <f>IF(ISNA(VLOOKUP($A162, 'NAV Daily'!$A$1:$D$9941, 4, 0)),B161, VLOOKUP($A162, 'NAV Daily'!$A$1:$D$9941, 4, 0))</f>
        <v>1030</v>
      </c>
      <c r="C162" s="110">
        <f>IF(IFERROR(VLOOKUP($A162, JCI!A:E, 5, 0),C161)="null",C161, IFERROR(VLOOKUP( $A162, JCI!A:E, 5, 0),C161))</f>
        <v>1176.838013</v>
      </c>
      <c r="D162" s="6">
        <f>IF(ISNA(VLOOKUP($A162,ICBI!$C$1:$D$10000, 2, 0)),D161, VLOOKUP($A162, ICBI!$C$1:$D$10000, 2, 0))</f>
        <v>0</v>
      </c>
      <c r="E162" s="2">
        <f t="shared" si="25"/>
        <v>38574</v>
      </c>
      <c r="F162" s="3">
        <f t="shared" si="26"/>
        <v>1030</v>
      </c>
      <c r="G162" s="3">
        <f t="shared" si="27"/>
        <v>1075.1346341318035</v>
      </c>
      <c r="H162" s="6">
        <f>IF(ISNA(VLOOKUP($A162, 'NAV Daily'!$A$1:$B$9941, 2, 0)/1000000000),H161, VLOOKUP($A162, 'NAV Daily'!$A$1:$B$9941, 2, 0)/1000000000)</f>
        <v>0</v>
      </c>
      <c r="T162" s="2">
        <f t="shared" si="30"/>
        <v>43312</v>
      </c>
      <c r="U162" s="3">
        <f t="shared" si="24"/>
        <v>2938.4252000000001</v>
      </c>
      <c r="V162" s="72">
        <f t="shared" si="29"/>
        <v>2.0780082036192971</v>
      </c>
      <c r="W162" s="3">
        <f t="shared" si="28"/>
        <v>2938.4252000000001</v>
      </c>
    </row>
    <row r="163" spans="1:23" x14ac:dyDescent="0.25">
      <c r="A163" s="2">
        <v>38575</v>
      </c>
      <c r="B163" s="110">
        <f>IF(ISNA(VLOOKUP($A163, 'NAV Daily'!$A$1:$D$9941, 4, 0)),B162, VLOOKUP($A163, 'NAV Daily'!$A$1:$D$9941, 4, 0))</f>
        <v>1025.33</v>
      </c>
      <c r="C163" s="110">
        <f>IF(IFERROR(VLOOKUP($A163, JCI!A:E, 5, 0),C162)="null",C162, IFERROR(VLOOKUP( $A163, JCI!A:E, 5, 0),C162))</f>
        <v>1167.9720460000001</v>
      </c>
      <c r="D163" s="6">
        <f>IF(ISNA(VLOOKUP($A163,ICBI!$C$1:$D$10000, 2, 0)),D162, VLOOKUP($A163, ICBI!$C$1:$D$10000, 2, 0))</f>
        <v>0</v>
      </c>
      <c r="E163" s="2">
        <f t="shared" si="25"/>
        <v>38575</v>
      </c>
      <c r="F163" s="3">
        <f t="shared" si="26"/>
        <v>1025.33</v>
      </c>
      <c r="G163" s="3">
        <f t="shared" si="27"/>
        <v>1067.0348718183222</v>
      </c>
      <c r="H163" s="6">
        <f>IF(ISNA(VLOOKUP($A163, 'NAV Daily'!$A$1:$B$9941, 2, 0)/1000000000),H162, VLOOKUP($A163, 'NAV Daily'!$A$1:$B$9941, 2, 0)/1000000000)</f>
        <v>0</v>
      </c>
      <c r="T163" s="2">
        <f t="shared" si="30"/>
        <v>43343</v>
      </c>
      <c r="U163" s="3">
        <f t="shared" si="24"/>
        <v>2991.4180999999999</v>
      </c>
      <c r="V163" s="72">
        <f t="shared" si="29"/>
        <v>1.803445600725162</v>
      </c>
      <c r="W163" s="3">
        <f t="shared" si="28"/>
        <v>2991.4180999999999</v>
      </c>
    </row>
    <row r="164" spans="1:23" x14ac:dyDescent="0.25">
      <c r="A164" s="2">
        <v>38576</v>
      </c>
      <c r="B164" s="110">
        <f>IF(ISNA(VLOOKUP($A164, 'NAV Daily'!$A$1:$D$9941, 4, 0)),B163, VLOOKUP($A164, 'NAV Daily'!$A$1:$D$9941, 4, 0))</f>
        <v>1017.51</v>
      </c>
      <c r="C164" s="110">
        <f>IF(IFERROR(VLOOKUP($A164, JCI!A:E, 5, 0),C163)="null",C163, IFERROR(VLOOKUP( $A164, JCI!A:E, 5, 0),C163))</f>
        <v>1153.9689940000001</v>
      </c>
      <c r="D164" s="6">
        <f>IF(ISNA(VLOOKUP($A164,ICBI!$C$1:$D$10000, 2, 0)),D163, VLOOKUP($A164, ICBI!$C$1:$D$10000, 2, 0))</f>
        <v>0</v>
      </c>
      <c r="E164" s="2">
        <f t="shared" si="25"/>
        <v>38576</v>
      </c>
      <c r="F164" s="3">
        <f t="shared" si="26"/>
        <v>1017.51</v>
      </c>
      <c r="G164" s="3">
        <f t="shared" si="27"/>
        <v>1054.2419759206364</v>
      </c>
      <c r="H164" s="6">
        <f>IF(ISNA(VLOOKUP($A164, 'NAV Daily'!$A$1:$B$9941, 2, 0)/1000000000),H163, VLOOKUP($A164, 'NAV Daily'!$A$1:$B$9941, 2, 0)/1000000000)</f>
        <v>0</v>
      </c>
      <c r="T164" s="2">
        <f t="shared" si="30"/>
        <v>43373</v>
      </c>
      <c r="U164" s="3">
        <f t="shared" si="24"/>
        <v>3037.7020000000002</v>
      </c>
      <c r="V164" s="72">
        <f t="shared" si="29"/>
        <v>1.5472227035064234</v>
      </c>
      <c r="W164" s="3">
        <f t="shared" si="28"/>
        <v>3037.7020000000002</v>
      </c>
    </row>
    <row r="165" spans="1:23" x14ac:dyDescent="0.25">
      <c r="A165" s="2">
        <v>38577</v>
      </c>
      <c r="B165" s="110">
        <f>IF(ISNA(VLOOKUP($A165, 'NAV Daily'!$A$1:$D$9941, 4, 0)),B164, VLOOKUP($A165, 'NAV Daily'!$A$1:$D$9941, 4, 0))</f>
        <v>1017.51</v>
      </c>
      <c r="C165" s="110">
        <f>IF(IFERROR(VLOOKUP($A165, JCI!A:E, 5, 0),C164)="null",C164, IFERROR(VLOOKUP( $A165, JCI!A:E, 5, 0),C164))</f>
        <v>1153.9689940000001</v>
      </c>
      <c r="D165" s="6">
        <f>IF(ISNA(VLOOKUP($A165,ICBI!$C$1:$D$10000, 2, 0)),D164, VLOOKUP($A165, ICBI!$C$1:$D$10000, 2, 0))</f>
        <v>0</v>
      </c>
      <c r="E165" s="2">
        <f t="shared" si="25"/>
        <v>38577</v>
      </c>
      <c r="F165" s="3">
        <f t="shared" si="26"/>
        <v>1017.51</v>
      </c>
      <c r="G165" s="3">
        <f t="shared" si="27"/>
        <v>1054.2419759206364</v>
      </c>
      <c r="H165" s="6">
        <f>IF(ISNA(VLOOKUP($A165, 'NAV Daily'!$A$1:$B$9941, 2, 0)/1000000000),H164, VLOOKUP($A165, 'NAV Daily'!$A$1:$B$9941, 2, 0)/1000000000)</f>
        <v>0</v>
      </c>
      <c r="T165" s="2">
        <f t="shared" si="30"/>
        <v>43404</v>
      </c>
      <c r="U165" s="3">
        <f t="shared" si="24"/>
        <v>3020.3773999999999</v>
      </c>
      <c r="V165" s="72">
        <f t="shared" si="29"/>
        <v>-0.57031927424087137</v>
      </c>
      <c r="W165" s="3">
        <f t="shared" si="28"/>
        <v>3020.3773999999999</v>
      </c>
    </row>
    <row r="166" spans="1:23" x14ac:dyDescent="0.25">
      <c r="A166" s="2">
        <v>38578</v>
      </c>
      <c r="B166" s="110">
        <f>IF(ISNA(VLOOKUP($A166, 'NAV Daily'!$A$1:$D$9941, 4, 0)),B165, VLOOKUP($A166, 'NAV Daily'!$A$1:$D$9941, 4, 0))</f>
        <v>1017.51</v>
      </c>
      <c r="C166" s="110">
        <f>IF(IFERROR(VLOOKUP($A166, JCI!A:E, 5, 0),C165)="null",C165, IFERROR(VLOOKUP( $A166, JCI!A:E, 5, 0),C165))</f>
        <v>1153.9689940000001</v>
      </c>
      <c r="D166" s="6">
        <f>IF(ISNA(VLOOKUP($A166,ICBI!$C$1:$D$10000, 2, 0)),D165, VLOOKUP($A166, ICBI!$C$1:$D$10000, 2, 0))</f>
        <v>0</v>
      </c>
      <c r="E166" s="2">
        <f t="shared" si="25"/>
        <v>38578</v>
      </c>
      <c r="F166" s="3">
        <f t="shared" si="26"/>
        <v>1017.51</v>
      </c>
      <c r="G166" s="3">
        <f t="shared" si="27"/>
        <v>1054.2419759206364</v>
      </c>
      <c r="H166" s="6">
        <f>IF(ISNA(VLOOKUP($A166, 'NAV Daily'!$A$1:$B$9941, 2, 0)/1000000000),H165, VLOOKUP($A166, 'NAV Daily'!$A$1:$B$9941, 2, 0)/1000000000)</f>
        <v>0</v>
      </c>
      <c r="T166" s="2">
        <f t="shared" si="30"/>
        <v>43434</v>
      </c>
      <c r="U166" s="3">
        <f t="shared" si="24"/>
        <v>2991.4333999999999</v>
      </c>
      <c r="V166" s="72">
        <f t="shared" si="29"/>
        <v>-0.95829084140279797</v>
      </c>
      <c r="W166" s="3">
        <f t="shared" si="28"/>
        <v>2991.4333999999999</v>
      </c>
    </row>
    <row r="167" spans="1:23" x14ac:dyDescent="0.25">
      <c r="A167" s="2">
        <v>38579</v>
      </c>
      <c r="B167" s="110">
        <f>IF(ISNA(VLOOKUP($A167, 'NAV Daily'!$A$1:$D$9941, 4, 0)),B166, VLOOKUP($A167, 'NAV Daily'!$A$1:$D$9941, 4, 0))</f>
        <v>1000.86</v>
      </c>
      <c r="C167" s="110">
        <f>IF(IFERROR(VLOOKUP($A167, JCI!A:E, 5, 0),C166)="null",C166, IFERROR(VLOOKUP( $A167, JCI!A:E, 5, 0),C166))</f>
        <v>1118.274048</v>
      </c>
      <c r="D167" s="6">
        <f>IF(ISNA(VLOOKUP($A167,ICBI!$C$1:$D$10000, 2, 0)),D166, VLOOKUP($A167, ICBI!$C$1:$D$10000, 2, 0))</f>
        <v>0</v>
      </c>
      <c r="E167" s="2">
        <f t="shared" si="25"/>
        <v>38579</v>
      </c>
      <c r="F167" s="3">
        <f t="shared" si="26"/>
        <v>1000.86</v>
      </c>
      <c r="G167" s="3">
        <f t="shared" si="27"/>
        <v>1021.6318186312452</v>
      </c>
      <c r="H167" s="6">
        <f>IF(ISNA(VLOOKUP($A167, 'NAV Daily'!$A$1:$B$9941, 2, 0)/1000000000),H166, VLOOKUP($A167, 'NAV Daily'!$A$1:$B$9941, 2, 0)/1000000000)</f>
        <v>0</v>
      </c>
      <c r="T167" s="2">
        <f t="shared" si="30"/>
        <v>43465</v>
      </c>
      <c r="U167" s="3">
        <f t="shared" si="24"/>
        <v>3049.2109999999998</v>
      </c>
      <c r="V167" s="72">
        <f t="shared" si="29"/>
        <v>1.9314352778169841</v>
      </c>
      <c r="W167" s="3">
        <f t="shared" si="28"/>
        <v>3049.2109999999998</v>
      </c>
    </row>
    <row r="168" spans="1:23" x14ac:dyDescent="0.25">
      <c r="A168" s="2">
        <v>38580</v>
      </c>
      <c r="B168" s="110">
        <f>IF(ISNA(VLOOKUP($A168, 'NAV Daily'!$A$1:$D$9941, 4, 0)),B167, VLOOKUP($A168, 'NAV Daily'!$A$1:$D$9941, 4, 0))</f>
        <v>998.1</v>
      </c>
      <c r="C168" s="110">
        <f>IF(IFERROR(VLOOKUP($A168, JCI!A:E, 5, 0),C167)="null",C167, IFERROR(VLOOKUP( $A168, JCI!A:E, 5, 0),C167))</f>
        <v>1113.8249510000001</v>
      </c>
      <c r="D168" s="6">
        <f>IF(ISNA(VLOOKUP($A168,ICBI!$C$1:$D$10000, 2, 0)),D167, VLOOKUP($A168, ICBI!$C$1:$D$10000, 2, 0))</f>
        <v>0</v>
      </c>
      <c r="E168" s="2">
        <f t="shared" si="25"/>
        <v>38580</v>
      </c>
      <c r="F168" s="3">
        <f t="shared" si="26"/>
        <v>998.1</v>
      </c>
      <c r="G168" s="3">
        <f t="shared" si="27"/>
        <v>1017.5672165173842</v>
      </c>
      <c r="H168" s="6">
        <f>IF(ISNA(VLOOKUP($A168, 'NAV Daily'!$A$1:$B$9941, 2, 0)/1000000000),H167, VLOOKUP($A168, 'NAV Daily'!$A$1:$B$9941, 2, 0)/1000000000)</f>
        <v>0</v>
      </c>
      <c r="T168" s="2">
        <f t="shared" si="30"/>
        <v>43496</v>
      </c>
      <c r="U168" s="3">
        <f t="shared" si="24"/>
        <v>3087.0855999999999</v>
      </c>
      <c r="V168" s="72">
        <f t="shared" si="29"/>
        <v>1.2421114839215708</v>
      </c>
      <c r="W168" s="3">
        <f t="shared" si="28"/>
        <v>3087.0855999999999</v>
      </c>
    </row>
    <row r="169" spans="1:23" x14ac:dyDescent="0.25">
      <c r="A169" s="2">
        <v>38581</v>
      </c>
      <c r="B169" s="110">
        <f>IF(ISNA(VLOOKUP($A169, 'NAV Daily'!$A$1:$D$9941, 4, 0)),B168, VLOOKUP($A169, 'NAV Daily'!$A$1:$D$9941, 4, 0))</f>
        <v>998.1</v>
      </c>
      <c r="C169" s="110">
        <f>IF(IFERROR(VLOOKUP($A169, JCI!A:E, 5, 0),C168)="null",C168, IFERROR(VLOOKUP( $A169, JCI!A:E, 5, 0),C168))</f>
        <v>1113.8249510000001</v>
      </c>
      <c r="D169" s="6">
        <f>IF(ISNA(VLOOKUP($A169,ICBI!$C$1:$D$10000, 2, 0)),D168, VLOOKUP($A169, ICBI!$C$1:$D$10000, 2, 0))</f>
        <v>0</v>
      </c>
      <c r="E169" s="2">
        <f t="shared" si="25"/>
        <v>38581</v>
      </c>
      <c r="F169" s="3">
        <f t="shared" si="26"/>
        <v>998.1</v>
      </c>
      <c r="G169" s="3">
        <f t="shared" si="27"/>
        <v>1017.5672165173842</v>
      </c>
      <c r="H169" s="6">
        <f>IF(ISNA(VLOOKUP($A169, 'NAV Daily'!$A$1:$B$9941, 2, 0)/1000000000),H168, VLOOKUP($A169, 'NAV Daily'!$A$1:$B$9941, 2, 0)/1000000000)</f>
        <v>0</v>
      </c>
      <c r="T169" s="2">
        <f t="shared" si="30"/>
        <v>43524</v>
      </c>
      <c r="U169" s="3">
        <f t="shared" si="24"/>
        <v>3098.7150999999999</v>
      </c>
      <c r="V169" s="72">
        <f t="shared" si="29"/>
        <v>0.3767145297169705</v>
      </c>
      <c r="W169" s="3">
        <f t="shared" si="28"/>
        <v>3098.7150999999999</v>
      </c>
    </row>
    <row r="170" spans="1:23" x14ac:dyDescent="0.25">
      <c r="A170" s="2">
        <v>38582</v>
      </c>
      <c r="B170" s="110">
        <f>IF(ISNA(VLOOKUP($A170, 'NAV Daily'!$A$1:$D$9941, 4, 0)),B169, VLOOKUP($A170, 'NAV Daily'!$A$1:$D$9941, 4, 0))</f>
        <v>994.36</v>
      </c>
      <c r="C170" s="110">
        <f>IF(IFERROR(VLOOKUP($A170, JCI!A:E, 5, 0),C169)="null",C169, IFERROR(VLOOKUP( $A170, JCI!A:E, 5, 0),C169))</f>
        <v>1100.2989500000001</v>
      </c>
      <c r="D170" s="6">
        <f>IF(ISNA(VLOOKUP($A170,ICBI!$C$1:$D$10000, 2, 0)),D169, VLOOKUP($A170, ICBI!$C$1:$D$10000, 2, 0))</f>
        <v>0</v>
      </c>
      <c r="E170" s="2">
        <f t="shared" si="25"/>
        <v>38582</v>
      </c>
      <c r="F170" s="3">
        <f t="shared" si="26"/>
        <v>994.36</v>
      </c>
      <c r="G170" s="3">
        <f t="shared" si="27"/>
        <v>1005.2101444515946</v>
      </c>
      <c r="H170" s="6">
        <f>IF(ISNA(VLOOKUP($A170, 'NAV Daily'!$A$1:$B$9941, 2, 0)/1000000000),H169, VLOOKUP($A170, 'NAV Daily'!$A$1:$B$9941, 2, 0)/1000000000)</f>
        <v>0</v>
      </c>
      <c r="T170" s="2">
        <f t="shared" si="30"/>
        <v>43555</v>
      </c>
      <c r="U170" s="3">
        <f t="shared" si="24"/>
        <v>3114.9220999999998</v>
      </c>
      <c r="V170" s="72">
        <f t="shared" si="29"/>
        <v>0.52302323630848413</v>
      </c>
      <c r="W170" s="3">
        <f t="shared" si="28"/>
        <v>3114.9220999999998</v>
      </c>
    </row>
    <row r="171" spans="1:23" x14ac:dyDescent="0.25">
      <c r="A171" s="2">
        <v>38583</v>
      </c>
      <c r="B171" s="110">
        <f>IF(ISNA(VLOOKUP($A171, 'NAV Daily'!$A$1:$D$9941, 4, 0)),B170, VLOOKUP($A171, 'NAV Daily'!$A$1:$D$9941, 4, 0))</f>
        <v>983.07</v>
      </c>
      <c r="C171" s="110">
        <f>IF(IFERROR(VLOOKUP($A171, JCI!A:E, 5, 0),C170)="null",C170, IFERROR(VLOOKUP( $A171, JCI!A:E, 5, 0),C170))</f>
        <v>1087.9530030000001</v>
      </c>
      <c r="D171" s="6">
        <f>IF(ISNA(VLOOKUP($A171,ICBI!$C$1:$D$10000, 2, 0)),D170, VLOOKUP($A171, ICBI!$C$1:$D$10000, 2, 0))</f>
        <v>0</v>
      </c>
      <c r="E171" s="2">
        <f t="shared" si="25"/>
        <v>38583</v>
      </c>
      <c r="F171" s="3">
        <f t="shared" si="26"/>
        <v>983.07</v>
      </c>
      <c r="G171" s="3">
        <f t="shared" si="27"/>
        <v>993.93114507850453</v>
      </c>
      <c r="H171" s="6">
        <f>IF(ISNA(VLOOKUP($A171, 'NAV Daily'!$A$1:$B$9941, 2, 0)/1000000000),H170, VLOOKUP($A171, 'NAV Daily'!$A$1:$B$9941, 2, 0)/1000000000)</f>
        <v>0</v>
      </c>
      <c r="T171" s="2">
        <f t="shared" si="30"/>
        <v>43585</v>
      </c>
      <c r="U171" s="3">
        <f t="shared" si="24"/>
        <v>3147.8211999999999</v>
      </c>
      <c r="V171" s="72">
        <f t="shared" si="29"/>
        <v>1.0561772957339732</v>
      </c>
      <c r="W171" s="3">
        <f t="shared" si="28"/>
        <v>3147.8211999999999</v>
      </c>
    </row>
    <row r="172" spans="1:23" x14ac:dyDescent="0.25">
      <c r="A172" s="2">
        <v>38584</v>
      </c>
      <c r="B172" s="110">
        <f>IF(ISNA(VLOOKUP($A172, 'NAV Daily'!$A$1:$D$9941, 4, 0)),B171, VLOOKUP($A172, 'NAV Daily'!$A$1:$D$9941, 4, 0))</f>
        <v>983.07</v>
      </c>
      <c r="C172" s="110">
        <f>IF(IFERROR(VLOOKUP($A172, JCI!A:E, 5, 0),C171)="null",C171, IFERROR(VLOOKUP( $A172, JCI!A:E, 5, 0),C171))</f>
        <v>1087.9530030000001</v>
      </c>
      <c r="D172" s="6">
        <f>IF(ISNA(VLOOKUP($A172,ICBI!$C$1:$D$10000, 2, 0)),D171, VLOOKUP($A172, ICBI!$C$1:$D$10000, 2, 0))</f>
        <v>0</v>
      </c>
      <c r="E172" s="2">
        <f t="shared" si="25"/>
        <v>38584</v>
      </c>
      <c r="F172" s="3">
        <f t="shared" si="26"/>
        <v>983.07</v>
      </c>
      <c r="G172" s="3">
        <f t="shared" si="27"/>
        <v>993.93114507850453</v>
      </c>
      <c r="H172" s="6">
        <f>IF(ISNA(VLOOKUP($A172, 'NAV Daily'!$A$1:$B$9941, 2, 0)/1000000000),H171, VLOOKUP($A172, 'NAV Daily'!$A$1:$B$9941, 2, 0)/1000000000)</f>
        <v>0</v>
      </c>
      <c r="T172" s="2">
        <f t="shared" si="30"/>
        <v>43616</v>
      </c>
      <c r="U172" s="3">
        <f t="shared" si="24"/>
        <v>3305.5954000000002</v>
      </c>
      <c r="V172" s="72">
        <f t="shared" si="29"/>
        <v>5.0121715934818845</v>
      </c>
      <c r="W172" s="3">
        <f t="shared" si="28"/>
        <v>3305.5954000000002</v>
      </c>
    </row>
    <row r="173" spans="1:23" x14ac:dyDescent="0.25">
      <c r="A173" s="2">
        <v>38585</v>
      </c>
      <c r="B173" s="110">
        <f>IF(ISNA(VLOOKUP($A173, 'NAV Daily'!$A$1:$D$9941, 4, 0)),B172, VLOOKUP($A173, 'NAV Daily'!$A$1:$D$9941, 4, 0))</f>
        <v>983.07</v>
      </c>
      <c r="C173" s="110">
        <f>IF(IFERROR(VLOOKUP($A173, JCI!A:E, 5, 0),C172)="null",C172, IFERROR(VLOOKUP( $A173, JCI!A:E, 5, 0),C172))</f>
        <v>1087.9530030000001</v>
      </c>
      <c r="D173" s="6">
        <f>IF(ISNA(VLOOKUP($A173,ICBI!$C$1:$D$10000, 2, 0)),D172, VLOOKUP($A173, ICBI!$C$1:$D$10000, 2, 0))</f>
        <v>0</v>
      </c>
      <c r="E173" s="2">
        <f t="shared" si="25"/>
        <v>38585</v>
      </c>
      <c r="F173" s="3">
        <f t="shared" si="26"/>
        <v>983.07</v>
      </c>
      <c r="G173" s="3">
        <f t="shared" si="27"/>
        <v>993.93114507850453</v>
      </c>
      <c r="H173" s="6">
        <f>IF(ISNA(VLOOKUP($A173, 'NAV Daily'!$A$1:$B$9941, 2, 0)/1000000000),H172, VLOOKUP($A173, 'NAV Daily'!$A$1:$B$9941, 2, 0)/1000000000)</f>
        <v>0</v>
      </c>
      <c r="T173" s="2">
        <f t="shared" si="30"/>
        <v>43646</v>
      </c>
      <c r="U173" s="3">
        <f t="shared" si="24"/>
        <v>3420.2192</v>
      </c>
      <c r="V173" s="72">
        <f t="shared" si="29"/>
        <v>3.467568958983902</v>
      </c>
      <c r="W173" s="3">
        <f t="shared" si="28"/>
        <v>3420.2192</v>
      </c>
    </row>
    <row r="174" spans="1:23" x14ac:dyDescent="0.25">
      <c r="A174" s="2">
        <v>38586</v>
      </c>
      <c r="B174" s="110">
        <f>IF(ISNA(VLOOKUP($A174, 'NAV Daily'!$A$1:$D$9941, 4, 0)),B173, VLOOKUP($A174, 'NAV Daily'!$A$1:$D$9941, 4, 0))</f>
        <v>980.26</v>
      </c>
      <c r="C174" s="110">
        <f>IF(IFERROR(VLOOKUP($A174, JCI!A:E, 5, 0),C173)="null",C173, IFERROR(VLOOKUP( $A174, JCI!A:E, 5, 0),C173))</f>
        <v>1076.3530270000001</v>
      </c>
      <c r="D174" s="6">
        <f>IF(ISNA(VLOOKUP($A174,ICBI!$C$1:$D$10000, 2, 0)),D173, VLOOKUP($A174, ICBI!$C$1:$D$10000, 2, 0))</f>
        <v>0</v>
      </c>
      <c r="E174" s="2">
        <f t="shared" si="25"/>
        <v>38586</v>
      </c>
      <c r="F174" s="3">
        <f t="shared" si="26"/>
        <v>980.26</v>
      </c>
      <c r="G174" s="3">
        <f t="shared" si="27"/>
        <v>983.33364923376621</v>
      </c>
      <c r="H174" s="6">
        <f>IF(ISNA(VLOOKUP($A174, 'NAV Daily'!$A$1:$B$9941, 2, 0)/1000000000),H173, VLOOKUP($A174, 'NAV Daily'!$A$1:$B$9941, 2, 0)/1000000000)</f>
        <v>0</v>
      </c>
      <c r="T174" s="2">
        <f t="shared" si="30"/>
        <v>43677</v>
      </c>
      <c r="U174" s="3">
        <f t="shared" si="24"/>
        <v>3416.3163</v>
      </c>
      <c r="V174" s="72">
        <f t="shared" si="29"/>
        <v>-0.11411256915930812</v>
      </c>
      <c r="W174" s="3">
        <f t="shared" si="28"/>
        <v>3416.3163</v>
      </c>
    </row>
    <row r="175" spans="1:23" x14ac:dyDescent="0.25">
      <c r="A175" s="2">
        <v>38587</v>
      </c>
      <c r="B175" s="110">
        <f>IF(ISNA(VLOOKUP($A175, 'NAV Daily'!$A$1:$D$9941, 4, 0)),B174, VLOOKUP($A175, 'NAV Daily'!$A$1:$D$9941, 4, 0))</f>
        <v>973.31</v>
      </c>
      <c r="C175" s="110">
        <f>IF(IFERROR(VLOOKUP($A175, JCI!A:E, 5, 0),C174)="null",C174, IFERROR(VLOOKUP( $A175, JCI!A:E, 5, 0),C174))</f>
        <v>1066.0920410000001</v>
      </c>
      <c r="D175" s="6">
        <f>IF(ISNA(VLOOKUP($A175,ICBI!$C$1:$D$10000, 2, 0)),D174, VLOOKUP($A175, ICBI!$C$1:$D$10000, 2, 0))</f>
        <v>0</v>
      </c>
      <c r="E175" s="2">
        <f t="shared" si="25"/>
        <v>38587</v>
      </c>
      <c r="F175" s="3">
        <f t="shared" si="26"/>
        <v>973.31</v>
      </c>
      <c r="G175" s="3">
        <f t="shared" si="27"/>
        <v>973.95942669245062</v>
      </c>
      <c r="H175" s="6">
        <f>IF(ISNA(VLOOKUP($A175, 'NAV Daily'!$A$1:$B$9941, 2, 0)/1000000000),H174, VLOOKUP($A175, 'NAV Daily'!$A$1:$B$9941, 2, 0)/1000000000)</f>
        <v>0</v>
      </c>
      <c r="T175" s="2">
        <f t="shared" si="30"/>
        <v>43708</v>
      </c>
      <c r="U175" s="3">
        <f t="shared" si="24"/>
        <v>3395.6124</v>
      </c>
      <c r="V175" s="72">
        <f t="shared" si="29"/>
        <v>-0.60602995103233859</v>
      </c>
      <c r="W175" s="3">
        <f t="shared" si="28"/>
        <v>3395.6124</v>
      </c>
    </row>
    <row r="176" spans="1:23" x14ac:dyDescent="0.25">
      <c r="A176" s="2">
        <v>38588</v>
      </c>
      <c r="B176" s="110">
        <f>IF(ISNA(VLOOKUP($A176, 'NAV Daily'!$A$1:$D$9941, 4, 0)),B175, VLOOKUP($A176, 'NAV Daily'!$A$1:$D$9941, 4, 0))</f>
        <v>963.73</v>
      </c>
      <c r="C176" s="110">
        <f>IF(IFERROR(VLOOKUP($A176, JCI!A:E, 5, 0),C175)="null",C175, IFERROR(VLOOKUP( $A176, JCI!A:E, 5, 0),C175))</f>
        <v>1035.4449460000001</v>
      </c>
      <c r="D176" s="6">
        <f>IF(ISNA(VLOOKUP($A176,ICBI!$C$1:$D$10000, 2, 0)),D175, VLOOKUP($A176, ICBI!$C$1:$D$10000, 2, 0))</f>
        <v>0</v>
      </c>
      <c r="E176" s="2">
        <f t="shared" si="25"/>
        <v>38588</v>
      </c>
      <c r="F176" s="3">
        <f t="shared" si="26"/>
        <v>963.73</v>
      </c>
      <c r="G176" s="3">
        <f t="shared" si="27"/>
        <v>945.96088066823449</v>
      </c>
      <c r="H176" s="6">
        <f>IF(ISNA(VLOOKUP($A176, 'NAV Daily'!$A$1:$B$9941, 2, 0)/1000000000),H175, VLOOKUP($A176, 'NAV Daily'!$A$1:$B$9941, 2, 0)/1000000000)</f>
        <v>0</v>
      </c>
      <c r="T176" s="2">
        <f t="shared" si="30"/>
        <v>43738</v>
      </c>
      <c r="U176" s="3">
        <f t="shared" si="24"/>
        <v>3417.6462000000001</v>
      </c>
      <c r="V176" s="72">
        <f t="shared" si="29"/>
        <v>0.64889031504302697</v>
      </c>
      <c r="W176" s="3">
        <f t="shared" si="28"/>
        <v>3417.6462000000001</v>
      </c>
    </row>
    <row r="177" spans="1:23" x14ac:dyDescent="0.25">
      <c r="A177" s="2">
        <v>38589</v>
      </c>
      <c r="B177" s="110">
        <f>IF(ISNA(VLOOKUP($A177, 'NAV Daily'!$A$1:$D$9941, 4, 0)),B176, VLOOKUP($A177, 'NAV Daily'!$A$1:$D$9941, 4, 0))</f>
        <v>979.12</v>
      </c>
      <c r="C177" s="110">
        <f>IF(IFERROR(VLOOKUP($A177, JCI!A:E, 5, 0),C176)="null",C176, IFERROR(VLOOKUP( $A177, JCI!A:E, 5, 0),C176))</f>
        <v>1061.8470460000001</v>
      </c>
      <c r="D177" s="6">
        <f>IF(ISNA(VLOOKUP($A177,ICBI!$C$1:$D$10000, 2, 0)),D176, VLOOKUP($A177, ICBI!$C$1:$D$10000, 2, 0))</f>
        <v>0</v>
      </c>
      <c r="E177" s="2">
        <f t="shared" si="25"/>
        <v>38589</v>
      </c>
      <c r="F177" s="3">
        <f t="shared" si="26"/>
        <v>979.12</v>
      </c>
      <c r="G177" s="3">
        <f t="shared" si="27"/>
        <v>970.08128790376395</v>
      </c>
      <c r="H177" s="6">
        <f>IF(ISNA(VLOOKUP($A177, 'NAV Daily'!$A$1:$B$9941, 2, 0)/1000000000),H176, VLOOKUP($A177, 'NAV Daily'!$A$1:$B$9941, 2, 0)/1000000000)</f>
        <v>0</v>
      </c>
      <c r="T177" s="2">
        <f t="shared" si="30"/>
        <v>43769</v>
      </c>
      <c r="U177" s="3">
        <f t="shared" si="24"/>
        <v>3435.0675000000001</v>
      </c>
      <c r="V177" s="72">
        <f t="shared" si="29"/>
        <v>0.50974556699285856</v>
      </c>
      <c r="W177" s="3">
        <f t="shared" si="28"/>
        <v>3435.0675000000001</v>
      </c>
    </row>
    <row r="178" spans="1:23" x14ac:dyDescent="0.25">
      <c r="A178" s="2">
        <v>38590</v>
      </c>
      <c r="B178" s="110">
        <f>IF(ISNA(VLOOKUP($A178, 'NAV Daily'!$A$1:$D$9941, 4, 0)),B177, VLOOKUP($A178, 'NAV Daily'!$A$1:$D$9941, 4, 0))</f>
        <v>969.88</v>
      </c>
      <c r="C178" s="110">
        <f>IF(IFERROR(VLOOKUP($A178, JCI!A:E, 5, 0),C177)="null",C177, IFERROR(VLOOKUP( $A178, JCI!A:E, 5, 0),C177))</f>
        <v>1048.8740230000001</v>
      </c>
      <c r="D178" s="6">
        <f>IF(ISNA(VLOOKUP($A178,ICBI!$C$1:$D$10000, 2, 0)),D177, VLOOKUP($A178, ICBI!$C$1:$D$10000, 2, 0))</f>
        <v>0</v>
      </c>
      <c r="E178" s="2">
        <f t="shared" si="25"/>
        <v>38590</v>
      </c>
      <c r="F178" s="3">
        <f t="shared" si="26"/>
        <v>969.88</v>
      </c>
      <c r="G178" s="3">
        <f t="shared" si="27"/>
        <v>958.22940499157551</v>
      </c>
      <c r="H178" s="6">
        <f>IF(ISNA(VLOOKUP($A178, 'NAV Daily'!$A$1:$B$9941, 2, 0)/1000000000),H177, VLOOKUP($A178, 'NAV Daily'!$A$1:$B$9941, 2, 0)/1000000000)</f>
        <v>0</v>
      </c>
      <c r="T178" s="2">
        <f t="shared" si="30"/>
        <v>43799</v>
      </c>
      <c r="U178" s="3">
        <f t="shared" si="24"/>
        <v>3458.4099000000001</v>
      </c>
      <c r="V178" s="72">
        <f t="shared" si="29"/>
        <v>0.67953249826968598</v>
      </c>
      <c r="W178" s="3">
        <f t="shared" si="28"/>
        <v>3458.4099000000001</v>
      </c>
    </row>
    <row r="179" spans="1:23" x14ac:dyDescent="0.25">
      <c r="A179" s="2">
        <v>38591</v>
      </c>
      <c r="B179" s="110">
        <f>IF(ISNA(VLOOKUP($A179, 'NAV Daily'!$A$1:$D$9941, 4, 0)),B178, VLOOKUP($A179, 'NAV Daily'!$A$1:$D$9941, 4, 0))</f>
        <v>969.88</v>
      </c>
      <c r="C179" s="110">
        <f>IF(IFERROR(VLOOKUP($A179, JCI!A:E, 5, 0),C178)="null",C178, IFERROR(VLOOKUP( $A179, JCI!A:E, 5, 0),C178))</f>
        <v>1048.8740230000001</v>
      </c>
      <c r="D179" s="6">
        <f>IF(ISNA(VLOOKUP($A179,ICBI!$C$1:$D$10000, 2, 0)),D178, VLOOKUP($A179, ICBI!$C$1:$D$10000, 2, 0))</f>
        <v>0</v>
      </c>
      <c r="E179" s="2">
        <f t="shared" si="25"/>
        <v>38591</v>
      </c>
      <c r="F179" s="3">
        <f t="shared" si="26"/>
        <v>969.88</v>
      </c>
      <c r="G179" s="3">
        <f t="shared" si="27"/>
        <v>958.22940499157551</v>
      </c>
      <c r="H179" s="6">
        <f>IF(ISNA(VLOOKUP($A179, 'NAV Daily'!$A$1:$B$9941, 2, 0)/1000000000),H178, VLOOKUP($A179, 'NAV Daily'!$A$1:$B$9941, 2, 0)/1000000000)</f>
        <v>0</v>
      </c>
      <c r="T179" s="2">
        <f t="shared" si="30"/>
        <v>43830</v>
      </c>
      <c r="U179" s="3">
        <f t="shared" si="24"/>
        <v>3475.8989999999999</v>
      </c>
      <c r="V179" s="72">
        <f t="shared" si="29"/>
        <v>0.50569771963697718</v>
      </c>
      <c r="W179" s="3">
        <f t="shared" si="28"/>
        <v>3475.8989999999999</v>
      </c>
    </row>
    <row r="180" spans="1:23" x14ac:dyDescent="0.25">
      <c r="A180" s="2">
        <v>38592</v>
      </c>
      <c r="B180" s="110">
        <f>IF(ISNA(VLOOKUP($A180, 'NAV Daily'!$A$1:$D$9941, 4, 0)),B179, VLOOKUP($A180, 'NAV Daily'!$A$1:$D$9941, 4, 0))</f>
        <v>969.88</v>
      </c>
      <c r="C180" s="110">
        <f>IF(IFERROR(VLOOKUP($A180, JCI!A:E, 5, 0),C179)="null",C179, IFERROR(VLOOKUP( $A180, JCI!A:E, 5, 0),C179))</f>
        <v>1048.8740230000001</v>
      </c>
      <c r="D180" s="6">
        <f>IF(ISNA(VLOOKUP($A180,ICBI!$C$1:$D$10000, 2, 0)),D179, VLOOKUP($A180, ICBI!$C$1:$D$10000, 2, 0))</f>
        <v>0</v>
      </c>
      <c r="E180" s="2">
        <f t="shared" si="25"/>
        <v>38592</v>
      </c>
      <c r="F180" s="3">
        <f t="shared" si="26"/>
        <v>969.88</v>
      </c>
      <c r="G180" s="3">
        <f t="shared" si="27"/>
        <v>958.22940499157551</v>
      </c>
      <c r="H180" s="6">
        <f>IF(ISNA(VLOOKUP($A180, 'NAV Daily'!$A$1:$B$9941, 2, 0)/1000000000),H179, VLOOKUP($A180, 'NAV Daily'!$A$1:$B$9941, 2, 0)/1000000000)</f>
        <v>0</v>
      </c>
      <c r="T180" s="2">
        <f t="shared" si="30"/>
        <v>43861</v>
      </c>
      <c r="U180" s="3">
        <f t="shared" si="24"/>
        <v>3475.8989999999999</v>
      </c>
      <c r="V180" s="72" t="str">
        <f t="shared" si="29"/>
        <v/>
      </c>
      <c r="W180" s="3">
        <f t="shared" si="28"/>
        <v>3475.8989999999999</v>
      </c>
    </row>
    <row r="181" spans="1:23" x14ac:dyDescent="0.25">
      <c r="A181" s="2">
        <v>38593</v>
      </c>
      <c r="B181" s="110">
        <f>IF(ISNA(VLOOKUP($A181, 'NAV Daily'!$A$1:$D$9941, 4, 0)),B180, VLOOKUP($A181, 'NAV Daily'!$A$1:$D$9941, 4, 0))</f>
        <v>936.63</v>
      </c>
      <c r="C181" s="110">
        <f>IF(IFERROR(VLOOKUP($A181, JCI!A:E, 5, 0),C180)="null",C180, IFERROR(VLOOKUP( $A181, JCI!A:E, 5, 0),C180))</f>
        <v>994.77002000000005</v>
      </c>
      <c r="D181" s="6">
        <f>IF(ISNA(VLOOKUP($A181,ICBI!$C$1:$D$10000, 2, 0)),D180, VLOOKUP($A181, ICBI!$C$1:$D$10000, 2, 0))</f>
        <v>0</v>
      </c>
      <c r="E181" s="2">
        <f t="shared" si="25"/>
        <v>38593</v>
      </c>
      <c r="F181" s="3">
        <f t="shared" si="26"/>
        <v>936.63</v>
      </c>
      <c r="G181" s="3">
        <f t="shared" si="27"/>
        <v>908.80111764199694</v>
      </c>
      <c r="H181" s="6">
        <f>IF(ISNA(VLOOKUP($A181, 'NAV Daily'!$A$1:$B$9941, 2, 0)/1000000000),H180, VLOOKUP($A181, 'NAV Daily'!$A$1:$B$9941, 2, 0)/1000000000)</f>
        <v>0</v>
      </c>
      <c r="T181" s="2">
        <f t="shared" si="30"/>
        <v>43890</v>
      </c>
      <c r="U181" s="3">
        <f t="shared" si="24"/>
        <v>3475.8989999999999</v>
      </c>
      <c r="V181" s="72" t="str">
        <f t="shared" si="29"/>
        <v/>
      </c>
      <c r="W181" s="3">
        <f t="shared" si="28"/>
        <v>3475.8989999999999</v>
      </c>
    </row>
    <row r="182" spans="1:23" x14ac:dyDescent="0.25">
      <c r="A182" s="2">
        <v>38594</v>
      </c>
      <c r="B182" s="110">
        <f>IF(ISNA(VLOOKUP($A182, 'NAV Daily'!$A$1:$D$9941, 4, 0)),B181, VLOOKUP($A182, 'NAV Daily'!$A$1:$D$9941, 4, 0))</f>
        <v>962.3</v>
      </c>
      <c r="C182" s="110">
        <f>IF(IFERROR(VLOOKUP($A182, JCI!A:E, 5, 0),C181)="null",C181, IFERROR(VLOOKUP( $A182, JCI!A:E, 5, 0),C181))</f>
        <v>1039.8199460000001</v>
      </c>
      <c r="D182" s="6">
        <f>IF(ISNA(VLOOKUP($A182,ICBI!$C$1:$D$10000, 2, 0)),D181, VLOOKUP($A182, ICBI!$C$1:$D$10000, 2, 0))</f>
        <v>0</v>
      </c>
      <c r="E182" s="2">
        <f t="shared" si="25"/>
        <v>38594</v>
      </c>
      <c r="F182" s="3">
        <f t="shared" si="26"/>
        <v>962.3</v>
      </c>
      <c r="G182" s="3">
        <f t="shared" si="27"/>
        <v>949.95778931017742</v>
      </c>
      <c r="H182" s="6">
        <f>IF(ISNA(VLOOKUP($A182, 'NAV Daily'!$A$1:$B$9941, 2, 0)/1000000000),H181, VLOOKUP($A182, 'NAV Daily'!$A$1:$B$9941, 2, 0)/1000000000)</f>
        <v>0</v>
      </c>
      <c r="T182" s="2">
        <f t="shared" si="30"/>
        <v>43921</v>
      </c>
      <c r="U182" s="3">
        <f t="shared" si="24"/>
        <v>3475.8989999999999</v>
      </c>
      <c r="V182" s="72" t="str">
        <f t="shared" si="29"/>
        <v/>
      </c>
      <c r="W182" s="3">
        <f t="shared" si="28"/>
        <v>3475.8989999999999</v>
      </c>
    </row>
    <row r="183" spans="1:23" x14ac:dyDescent="0.25">
      <c r="A183" s="2">
        <v>38595</v>
      </c>
      <c r="B183" s="110">
        <f>IF(ISNA(VLOOKUP($A183, 'NAV Daily'!$A$1:$D$9941, 4, 0)),B182, VLOOKUP($A183, 'NAV Daily'!$A$1:$D$9941, 4, 0))</f>
        <v>971.92</v>
      </c>
      <c r="C183" s="110">
        <f>IF(IFERROR(VLOOKUP($A183, JCI!A:E, 5, 0),C182)="null",C182, IFERROR(VLOOKUP( $A183, JCI!A:E, 5, 0),C182))</f>
        <v>1050.089966</v>
      </c>
      <c r="D183" s="6">
        <f>IF(ISNA(VLOOKUP($A183,ICBI!$C$1:$D$10000, 2, 0)),D182, VLOOKUP($A183, ICBI!$C$1:$D$10000, 2, 0))</f>
        <v>0</v>
      </c>
      <c r="E183" s="2">
        <f t="shared" si="25"/>
        <v>38595</v>
      </c>
      <c r="F183" s="3">
        <f t="shared" si="26"/>
        <v>971.92</v>
      </c>
      <c r="G183" s="3">
        <f t="shared" si="27"/>
        <v>959.34026512524633</v>
      </c>
      <c r="H183" s="6">
        <f>IF(ISNA(VLOOKUP($A183, 'NAV Daily'!$A$1:$B$9941, 2, 0)/1000000000),H182, VLOOKUP($A183, 'NAV Daily'!$A$1:$B$9941, 2, 0)/1000000000)</f>
        <v>0</v>
      </c>
      <c r="T183" s="2">
        <f t="shared" si="30"/>
        <v>43951</v>
      </c>
      <c r="U183" s="3">
        <f t="shared" si="24"/>
        <v>3475.8989999999999</v>
      </c>
      <c r="V183" s="72" t="str">
        <f t="shared" si="29"/>
        <v/>
      </c>
      <c r="W183" s="3">
        <f t="shared" si="28"/>
        <v>3475.8989999999999</v>
      </c>
    </row>
    <row r="184" spans="1:23" x14ac:dyDescent="0.25">
      <c r="A184" s="2">
        <v>38596</v>
      </c>
      <c r="B184" s="110">
        <f>IF(ISNA(VLOOKUP($A184, 'NAV Daily'!$A$1:$D$9941, 4, 0)),B183, VLOOKUP($A184, 'NAV Daily'!$A$1:$D$9941, 4, 0))</f>
        <v>968.51</v>
      </c>
      <c r="C184" s="110">
        <f>IF(IFERROR(VLOOKUP($A184, JCI!A:E, 5, 0),C183)="null",C183, IFERROR(VLOOKUP( $A184, JCI!A:E, 5, 0),C183))</f>
        <v>1039.2299800000001</v>
      </c>
      <c r="D184" s="6">
        <f>IF(ISNA(VLOOKUP($A184,ICBI!$C$1:$D$10000, 2, 0)),D183, VLOOKUP($A184, ICBI!$C$1:$D$10000, 2, 0))</f>
        <v>0</v>
      </c>
      <c r="E184" s="2">
        <f t="shared" si="25"/>
        <v>38596</v>
      </c>
      <c r="F184" s="3">
        <f t="shared" si="26"/>
        <v>968.51</v>
      </c>
      <c r="G184" s="3">
        <f t="shared" si="27"/>
        <v>949.4188086921539</v>
      </c>
      <c r="H184" s="6">
        <f>IF(ISNA(VLOOKUP($A184, 'NAV Daily'!$A$1:$B$9941, 2, 0)/1000000000),H183, VLOOKUP($A184, 'NAV Daily'!$A$1:$B$9941, 2, 0)/1000000000)</f>
        <v>0</v>
      </c>
      <c r="T184" s="2">
        <f t="shared" si="30"/>
        <v>43982</v>
      </c>
      <c r="U184" s="3">
        <f t="shared" si="24"/>
        <v>3475.8989999999999</v>
      </c>
      <c r="V184" s="72" t="str">
        <f t="shared" si="29"/>
        <v/>
      </c>
      <c r="W184" s="3">
        <f t="shared" si="28"/>
        <v>3475.8989999999999</v>
      </c>
    </row>
    <row r="185" spans="1:23" x14ac:dyDescent="0.25">
      <c r="A185" s="2">
        <v>38597</v>
      </c>
      <c r="B185" s="110">
        <f>IF(ISNA(VLOOKUP($A185, 'NAV Daily'!$A$1:$D$9941, 4, 0)),B184, VLOOKUP($A185, 'NAV Daily'!$A$1:$D$9941, 4, 0))</f>
        <v>968.51</v>
      </c>
      <c r="C185" s="110">
        <f>IF(IFERROR(VLOOKUP($A185, JCI!A:E, 5, 0),C184)="null",C184, IFERROR(VLOOKUP( $A185, JCI!A:E, 5, 0),C184))</f>
        <v>1039.2299800000001</v>
      </c>
      <c r="D185" s="6">
        <f>IF(ISNA(VLOOKUP($A185,ICBI!$C$1:$D$10000, 2, 0)),D184, VLOOKUP($A185, ICBI!$C$1:$D$10000, 2, 0))</f>
        <v>0</v>
      </c>
      <c r="E185" s="2">
        <f t="shared" si="25"/>
        <v>38597</v>
      </c>
      <c r="F185" s="3">
        <f t="shared" si="26"/>
        <v>968.51</v>
      </c>
      <c r="G185" s="3">
        <f t="shared" si="27"/>
        <v>949.4188086921539</v>
      </c>
      <c r="H185" s="6">
        <f>IF(ISNA(VLOOKUP($A185, 'NAV Daily'!$A$1:$B$9941, 2, 0)/1000000000),H184, VLOOKUP($A185, 'NAV Daily'!$A$1:$B$9941, 2, 0)/1000000000)</f>
        <v>0</v>
      </c>
      <c r="T185" s="2">
        <f t="shared" si="30"/>
        <v>44012</v>
      </c>
      <c r="U185" s="3">
        <f t="shared" si="24"/>
        <v>3475.8989999999999</v>
      </c>
      <c r="V185" s="72" t="str">
        <f t="shared" si="29"/>
        <v/>
      </c>
      <c r="W185" s="3">
        <f t="shared" si="28"/>
        <v>3475.8989999999999</v>
      </c>
    </row>
    <row r="186" spans="1:23" x14ac:dyDescent="0.25">
      <c r="A186" s="2">
        <v>38598</v>
      </c>
      <c r="B186" s="110">
        <f>IF(ISNA(VLOOKUP($A186, 'NAV Daily'!$A$1:$D$9941, 4, 0)),B185, VLOOKUP($A186, 'NAV Daily'!$A$1:$D$9941, 4, 0))</f>
        <v>968.51</v>
      </c>
      <c r="C186" s="110">
        <f>IF(IFERROR(VLOOKUP($A186, JCI!A:E, 5, 0),C185)="null",C185, IFERROR(VLOOKUP( $A186, JCI!A:E, 5, 0),C185))</f>
        <v>1039.2299800000001</v>
      </c>
      <c r="D186" s="6">
        <f>IF(ISNA(VLOOKUP($A186,ICBI!$C$1:$D$10000, 2, 0)),D185, VLOOKUP($A186, ICBI!$C$1:$D$10000, 2, 0))</f>
        <v>0</v>
      </c>
      <c r="E186" s="2">
        <f t="shared" si="25"/>
        <v>38598</v>
      </c>
      <c r="F186" s="3">
        <f t="shared" si="26"/>
        <v>968.51</v>
      </c>
      <c r="G186" s="3">
        <f t="shared" si="27"/>
        <v>949.4188086921539</v>
      </c>
      <c r="H186" s="6">
        <f>IF(ISNA(VLOOKUP($A186, 'NAV Daily'!$A$1:$B$9941, 2, 0)/1000000000),H185, VLOOKUP($A186, 'NAV Daily'!$A$1:$B$9941, 2, 0)/1000000000)</f>
        <v>0</v>
      </c>
      <c r="T186" s="2">
        <f t="shared" si="30"/>
        <v>44043</v>
      </c>
      <c r="U186" s="3">
        <f t="shared" si="24"/>
        <v>3475.8989999999999</v>
      </c>
      <c r="V186" s="72" t="str">
        <f t="shared" si="29"/>
        <v/>
      </c>
      <c r="W186" s="3">
        <f t="shared" si="28"/>
        <v>3475.8989999999999</v>
      </c>
    </row>
    <row r="187" spans="1:23" x14ac:dyDescent="0.25">
      <c r="A187" s="2">
        <v>38599</v>
      </c>
      <c r="B187" s="110">
        <f>IF(ISNA(VLOOKUP($A187, 'NAV Daily'!$A$1:$D$9941, 4, 0)),B186, VLOOKUP($A187, 'NAV Daily'!$A$1:$D$9941, 4, 0))</f>
        <v>968.51</v>
      </c>
      <c r="C187" s="110">
        <f>IF(IFERROR(VLOOKUP($A187, JCI!A:E, 5, 0),C186)="null",C186, IFERROR(VLOOKUP( $A187, JCI!A:E, 5, 0),C186))</f>
        <v>1039.2299800000001</v>
      </c>
      <c r="D187" s="6">
        <f>IF(ISNA(VLOOKUP($A187,ICBI!$C$1:$D$10000, 2, 0)),D186, VLOOKUP($A187, ICBI!$C$1:$D$10000, 2, 0))</f>
        <v>0</v>
      </c>
      <c r="E187" s="2">
        <f t="shared" si="25"/>
        <v>38599</v>
      </c>
      <c r="F187" s="3">
        <f t="shared" si="26"/>
        <v>968.51</v>
      </c>
      <c r="G187" s="3">
        <f t="shared" si="27"/>
        <v>949.4188086921539</v>
      </c>
      <c r="H187" s="6">
        <f>IF(ISNA(VLOOKUP($A187, 'NAV Daily'!$A$1:$B$9941, 2, 0)/1000000000),H186, VLOOKUP($A187, 'NAV Daily'!$A$1:$B$9941, 2, 0)/1000000000)</f>
        <v>0</v>
      </c>
      <c r="T187" s="2">
        <f t="shared" si="30"/>
        <v>44074</v>
      </c>
      <c r="U187" s="3">
        <f t="shared" si="24"/>
        <v>3475.8989999999999</v>
      </c>
      <c r="V187" s="72" t="str">
        <f t="shared" si="29"/>
        <v/>
      </c>
      <c r="W187" s="3">
        <f t="shared" si="28"/>
        <v>3475.8989999999999</v>
      </c>
    </row>
    <row r="188" spans="1:23" x14ac:dyDescent="0.25">
      <c r="A188" s="2">
        <v>38600</v>
      </c>
      <c r="B188" s="110">
        <f>IF(ISNA(VLOOKUP($A188, 'NAV Daily'!$A$1:$D$9941, 4, 0)),B187, VLOOKUP($A188, 'NAV Daily'!$A$1:$D$9941, 4, 0))</f>
        <v>965.28</v>
      </c>
      <c r="C188" s="110">
        <f>IF(IFERROR(VLOOKUP($A188, JCI!A:E, 5, 0),C187)="null",C187, IFERROR(VLOOKUP( $A188, JCI!A:E, 5, 0),C187))</f>
        <v>1035.890991</v>
      </c>
      <c r="D188" s="6">
        <f>IF(ISNA(VLOOKUP($A188,ICBI!$C$1:$D$10000, 2, 0)),D187, VLOOKUP($A188, ICBI!$C$1:$D$10000, 2, 0))</f>
        <v>0</v>
      </c>
      <c r="E188" s="2">
        <f t="shared" si="25"/>
        <v>38600</v>
      </c>
      <c r="F188" s="3">
        <f t="shared" si="26"/>
        <v>965.28</v>
      </c>
      <c r="G188" s="3">
        <f t="shared" si="27"/>
        <v>946.36837806599328</v>
      </c>
      <c r="H188" s="6">
        <f>IF(ISNA(VLOOKUP($A188, 'NAV Daily'!$A$1:$B$9941, 2, 0)/1000000000),H187, VLOOKUP($A188, 'NAV Daily'!$A$1:$B$9941, 2, 0)/1000000000)</f>
        <v>0</v>
      </c>
      <c r="T188" s="2">
        <f t="shared" si="30"/>
        <v>44104</v>
      </c>
      <c r="U188" s="3">
        <f t="shared" si="24"/>
        <v>3475.8989999999999</v>
      </c>
      <c r="V188" s="72" t="str">
        <f t="shared" si="29"/>
        <v/>
      </c>
      <c r="W188" s="3">
        <f t="shared" si="28"/>
        <v>3475.8989999999999</v>
      </c>
    </row>
    <row r="189" spans="1:23" x14ac:dyDescent="0.25">
      <c r="A189" s="2">
        <v>38601</v>
      </c>
      <c r="B189" s="110">
        <f>IF(ISNA(VLOOKUP($A189, 'NAV Daily'!$A$1:$D$9941, 4, 0)),B188, VLOOKUP($A189, 'NAV Daily'!$A$1:$D$9941, 4, 0))</f>
        <v>970.22</v>
      </c>
      <c r="C189" s="110">
        <f>IF(IFERROR(VLOOKUP($A189, JCI!A:E, 5, 0),C188)="null",C188, IFERROR(VLOOKUP( $A189, JCI!A:E, 5, 0),C188))</f>
        <v>1051.5939940000001</v>
      </c>
      <c r="D189" s="6">
        <f>IF(ISNA(VLOOKUP($A189,ICBI!$C$1:$D$10000, 2, 0)),D188, VLOOKUP($A189, ICBI!$C$1:$D$10000, 2, 0))</f>
        <v>0</v>
      </c>
      <c r="E189" s="2">
        <f t="shared" si="25"/>
        <v>38601</v>
      </c>
      <c r="F189" s="3">
        <f t="shared" si="26"/>
        <v>970.22</v>
      </c>
      <c r="G189" s="3">
        <f t="shared" si="27"/>
        <v>960.71431369917184</v>
      </c>
      <c r="H189" s="6">
        <f>IF(ISNA(VLOOKUP($A189, 'NAV Daily'!$A$1:$B$9941, 2, 0)/1000000000),H188, VLOOKUP($A189, 'NAV Daily'!$A$1:$B$9941, 2, 0)/1000000000)</f>
        <v>0</v>
      </c>
      <c r="T189" s="2">
        <f t="shared" si="30"/>
        <v>44135</v>
      </c>
      <c r="U189" s="3">
        <f t="shared" si="24"/>
        <v>3475.8989999999999</v>
      </c>
      <c r="V189" s="72" t="str">
        <f t="shared" si="29"/>
        <v/>
      </c>
      <c r="W189" s="3">
        <f t="shared" si="28"/>
        <v>3475.8989999999999</v>
      </c>
    </row>
    <row r="190" spans="1:23" x14ac:dyDescent="0.25">
      <c r="A190" s="2">
        <v>38602</v>
      </c>
      <c r="B190" s="110">
        <f>IF(ISNA(VLOOKUP($A190, 'NAV Daily'!$A$1:$D$9941, 4, 0)),B189, VLOOKUP($A190, 'NAV Daily'!$A$1:$D$9941, 4, 0))</f>
        <v>975.55</v>
      </c>
      <c r="C190" s="110">
        <f>IF(IFERROR(VLOOKUP($A190, JCI!A:E, 5, 0),C189)="null",C189, IFERROR(VLOOKUP( $A190, JCI!A:E, 5, 0),C189))</f>
        <v>1059.380005</v>
      </c>
      <c r="D190" s="6">
        <f>IF(ISNA(VLOOKUP($A190,ICBI!$C$1:$D$10000, 2, 0)),D189, VLOOKUP($A190, ICBI!$C$1:$D$10000, 2, 0))</f>
        <v>0</v>
      </c>
      <c r="E190" s="2">
        <f t="shared" si="25"/>
        <v>38602</v>
      </c>
      <c r="F190" s="3">
        <f t="shared" si="26"/>
        <v>975.55</v>
      </c>
      <c r="G190" s="3">
        <f t="shared" si="27"/>
        <v>967.8274507625232</v>
      </c>
      <c r="H190" s="6">
        <f>IF(ISNA(VLOOKUP($A190, 'NAV Daily'!$A$1:$B$9941, 2, 0)/1000000000),H189, VLOOKUP($A190, 'NAV Daily'!$A$1:$B$9941, 2, 0)/1000000000)</f>
        <v>0</v>
      </c>
      <c r="T190" s="2">
        <f t="shared" si="30"/>
        <v>44165</v>
      </c>
      <c r="U190" s="3">
        <f t="shared" si="24"/>
        <v>3475.8989999999999</v>
      </c>
      <c r="V190" s="72" t="str">
        <f t="shared" si="29"/>
        <v/>
      </c>
      <c r="W190" s="3">
        <f t="shared" si="28"/>
        <v>3475.8989999999999</v>
      </c>
    </row>
    <row r="191" spans="1:23" x14ac:dyDescent="0.25">
      <c r="A191" s="2">
        <v>38603</v>
      </c>
      <c r="B191" s="110">
        <f>IF(ISNA(VLOOKUP($A191, 'NAV Daily'!$A$1:$D$9941, 4, 0)),B190, VLOOKUP($A191, 'NAV Daily'!$A$1:$D$9941, 4, 0))</f>
        <v>985.78</v>
      </c>
      <c r="C191" s="110">
        <f>IF(IFERROR(VLOOKUP($A191, JCI!A:E, 5, 0),C190)="null",C190, IFERROR(VLOOKUP( $A191, JCI!A:E, 5, 0),C190))</f>
        <v>1080.4499510000001</v>
      </c>
      <c r="D191" s="6">
        <f>IF(ISNA(VLOOKUP($A191,ICBI!$C$1:$D$10000, 2, 0)),D190, VLOOKUP($A191, ICBI!$C$1:$D$10000, 2, 0))</f>
        <v>0</v>
      </c>
      <c r="E191" s="2">
        <f t="shared" si="25"/>
        <v>38603</v>
      </c>
      <c r="F191" s="3">
        <f t="shared" si="26"/>
        <v>985.78</v>
      </c>
      <c r="G191" s="3">
        <f t="shared" si="27"/>
        <v>987.076513448848</v>
      </c>
      <c r="H191" s="6">
        <f>IF(ISNA(VLOOKUP($A191, 'NAV Daily'!$A$1:$B$9941, 2, 0)/1000000000),H190, VLOOKUP($A191, 'NAV Daily'!$A$1:$B$9941, 2, 0)/1000000000)</f>
        <v>0</v>
      </c>
      <c r="T191" s="2">
        <f t="shared" si="30"/>
        <v>44196</v>
      </c>
      <c r="U191" s="3">
        <f t="shared" si="24"/>
        <v>3475.8989999999999</v>
      </c>
      <c r="V191" s="72" t="str">
        <f t="shared" si="29"/>
        <v/>
      </c>
      <c r="W191" s="3">
        <f t="shared" si="28"/>
        <v>3475.8989999999999</v>
      </c>
    </row>
    <row r="192" spans="1:23" x14ac:dyDescent="0.25">
      <c r="A192" s="2">
        <v>38604</v>
      </c>
      <c r="B192" s="110">
        <f>IF(ISNA(VLOOKUP($A192, 'NAV Daily'!$A$1:$D$9941, 4, 0)),B191, VLOOKUP($A192, 'NAV Daily'!$A$1:$D$9941, 4, 0))</f>
        <v>995.51</v>
      </c>
      <c r="C192" s="110">
        <f>IF(IFERROR(VLOOKUP($A192, JCI!A:E, 5, 0),C191)="null",C191, IFERROR(VLOOKUP( $A192, JCI!A:E, 5, 0),C191))</f>
        <v>1098.4560550000001</v>
      </c>
      <c r="D192" s="6">
        <f>IF(ISNA(VLOOKUP($A192,ICBI!$C$1:$D$10000, 2, 0)),D191, VLOOKUP($A192, ICBI!$C$1:$D$10000, 2, 0))</f>
        <v>0</v>
      </c>
      <c r="E192" s="2">
        <f t="shared" si="25"/>
        <v>38604</v>
      </c>
      <c r="F192" s="3">
        <f t="shared" si="26"/>
        <v>995.51</v>
      </c>
      <c r="G192" s="3">
        <f t="shared" si="27"/>
        <v>1003.5265140626361</v>
      </c>
      <c r="H192" s="6">
        <f>IF(ISNA(VLOOKUP($A192, 'NAV Daily'!$A$1:$B$9941, 2, 0)/1000000000),H191, VLOOKUP($A192, 'NAV Daily'!$A$1:$B$9941, 2, 0)/1000000000)</f>
        <v>0</v>
      </c>
      <c r="T192" s="2">
        <f t="shared" si="30"/>
        <v>44227</v>
      </c>
      <c r="U192" s="3">
        <f t="shared" si="24"/>
        <v>3475.8989999999999</v>
      </c>
      <c r="V192" s="72" t="str">
        <f t="shared" si="29"/>
        <v/>
      </c>
      <c r="W192" s="3">
        <f t="shared" si="28"/>
        <v>3475.8989999999999</v>
      </c>
    </row>
    <row r="193" spans="1:23" x14ac:dyDescent="0.25">
      <c r="A193" s="2">
        <v>38605</v>
      </c>
      <c r="B193" s="110">
        <f>IF(ISNA(VLOOKUP($A193, 'NAV Daily'!$A$1:$D$9941, 4, 0)),B192, VLOOKUP($A193, 'NAV Daily'!$A$1:$D$9941, 4, 0))</f>
        <v>995.51</v>
      </c>
      <c r="C193" s="110">
        <f>IF(IFERROR(VLOOKUP($A193, JCI!A:E, 5, 0),C192)="null",C192, IFERROR(VLOOKUP( $A193, JCI!A:E, 5, 0),C192))</f>
        <v>1098.4560550000001</v>
      </c>
      <c r="D193" s="6">
        <f>IF(ISNA(VLOOKUP($A193,ICBI!$C$1:$D$10000, 2, 0)),D192, VLOOKUP($A193, ICBI!$C$1:$D$10000, 2, 0))</f>
        <v>0</v>
      </c>
      <c r="E193" s="2">
        <f t="shared" si="25"/>
        <v>38605</v>
      </c>
      <c r="F193" s="3">
        <f t="shared" si="26"/>
        <v>995.51</v>
      </c>
      <c r="G193" s="3">
        <f t="shared" si="27"/>
        <v>1003.5265140626361</v>
      </c>
      <c r="H193" s="6">
        <f>IF(ISNA(VLOOKUP($A193, 'NAV Daily'!$A$1:$B$9941, 2, 0)/1000000000),H192, VLOOKUP($A193, 'NAV Daily'!$A$1:$B$9941, 2, 0)/1000000000)</f>
        <v>0</v>
      </c>
      <c r="T193" s="2">
        <f t="shared" si="30"/>
        <v>44255</v>
      </c>
      <c r="U193" s="3">
        <f t="shared" si="24"/>
        <v>3475.8989999999999</v>
      </c>
      <c r="V193" s="72" t="str">
        <f t="shared" si="29"/>
        <v/>
      </c>
      <c r="W193" s="3">
        <f t="shared" si="28"/>
        <v>3475.8989999999999</v>
      </c>
    </row>
    <row r="194" spans="1:23" x14ac:dyDescent="0.25">
      <c r="A194" s="2">
        <v>38606</v>
      </c>
      <c r="B194" s="110">
        <f>IF(ISNA(VLOOKUP($A194, 'NAV Daily'!$A$1:$D$9941, 4, 0)),B193, VLOOKUP($A194, 'NAV Daily'!$A$1:$D$9941, 4, 0))</f>
        <v>995.51</v>
      </c>
      <c r="C194" s="110">
        <f>IF(IFERROR(VLOOKUP($A194, JCI!A:E, 5, 0),C193)="null",C193, IFERROR(VLOOKUP( $A194, JCI!A:E, 5, 0),C193))</f>
        <v>1098.4560550000001</v>
      </c>
      <c r="D194" s="6">
        <f>IF(ISNA(VLOOKUP($A194,ICBI!$C$1:$D$10000, 2, 0)),D193, VLOOKUP($A194, ICBI!$C$1:$D$10000, 2, 0))</f>
        <v>0</v>
      </c>
      <c r="E194" s="2">
        <f t="shared" si="25"/>
        <v>38606</v>
      </c>
      <c r="F194" s="3">
        <f t="shared" si="26"/>
        <v>995.51</v>
      </c>
      <c r="G194" s="3">
        <f t="shared" si="27"/>
        <v>1003.5265140626361</v>
      </c>
      <c r="H194" s="6">
        <f>IF(ISNA(VLOOKUP($A194, 'NAV Daily'!$A$1:$B$9941, 2, 0)/1000000000),H193, VLOOKUP($A194, 'NAV Daily'!$A$1:$B$9941, 2, 0)/1000000000)</f>
        <v>0</v>
      </c>
      <c r="T194" s="2">
        <f t="shared" si="30"/>
        <v>44286</v>
      </c>
      <c r="U194" s="3">
        <f t="shared" ref="U194:U229" si="31">VLOOKUP($T194, $A$1:$B$10000, 2, 0)</f>
        <v>3475.8989999999999</v>
      </c>
      <c r="V194" s="72" t="str">
        <f t="shared" si="29"/>
        <v/>
      </c>
      <c r="W194" s="3">
        <f t="shared" si="28"/>
        <v>3475.8989999999999</v>
      </c>
    </row>
    <row r="195" spans="1:23" x14ac:dyDescent="0.25">
      <c r="A195" s="2">
        <v>38607</v>
      </c>
      <c r="B195" s="110">
        <f>IF(ISNA(VLOOKUP($A195, 'NAV Daily'!$A$1:$D$9941, 4, 0)),B194, VLOOKUP($A195, 'NAV Daily'!$A$1:$D$9941, 4, 0))</f>
        <v>1001.31</v>
      </c>
      <c r="C195" s="110">
        <f>IF(IFERROR(VLOOKUP($A195, JCI!A:E, 5, 0),C194)="null",C194, IFERROR(VLOOKUP( $A195, JCI!A:E, 5, 0),C194))</f>
        <v>1105.656982</v>
      </c>
      <c r="D195" s="6">
        <f>IF(ISNA(VLOOKUP($A195,ICBI!$C$1:$D$10000, 2, 0)),D194, VLOOKUP($A195, ICBI!$C$1:$D$10000, 2, 0))</f>
        <v>0</v>
      </c>
      <c r="E195" s="2">
        <f t="shared" ref="E195:E258" si="32">IF($A195&gt;$K$1, $K$1, $A195)</f>
        <v>38607</v>
      </c>
      <c r="F195" s="3">
        <f t="shared" ref="F195:F258" si="33">IF($A195&gt;$K$1, F194, $B195)</f>
        <v>1001.31</v>
      </c>
      <c r="G195" s="3">
        <f t="shared" ref="G195:G258" si="34">IF(ISERROR(IF($A195&gt;$K$1, G194, $C195/$C$2*1000)),G194, IF($A195&gt;$K$1, G194, $C195/$C$2*1000))</f>
        <v>1010.105130601219</v>
      </c>
      <c r="H195" s="6">
        <f>IF(ISNA(VLOOKUP($A195, 'NAV Daily'!$A$1:$B$9941, 2, 0)/1000000000),H194, VLOOKUP($A195, 'NAV Daily'!$A$1:$B$9941, 2, 0)/1000000000)</f>
        <v>0</v>
      </c>
      <c r="T195" s="2">
        <f t="shared" si="30"/>
        <v>44316</v>
      </c>
      <c r="U195" s="3">
        <f t="shared" si="31"/>
        <v>3475.8989999999999</v>
      </c>
      <c r="V195" s="72" t="str">
        <f t="shared" si="29"/>
        <v/>
      </c>
      <c r="W195" s="3">
        <f t="shared" ref="W195:W229" si="35">INDEX($B$2:$B$10000,MATCH($T195,$A$2:$A$10000,0))</f>
        <v>3475.8989999999999</v>
      </c>
    </row>
    <row r="196" spans="1:23" x14ac:dyDescent="0.25">
      <c r="A196" s="2">
        <v>38608</v>
      </c>
      <c r="B196" s="110">
        <f>IF(ISNA(VLOOKUP($A196, 'NAV Daily'!$A$1:$D$9941, 4, 0)),B195, VLOOKUP($A196, 'NAV Daily'!$A$1:$D$9941, 4, 0))</f>
        <v>993.49</v>
      </c>
      <c r="C196" s="110">
        <f>IF(IFERROR(VLOOKUP($A196, JCI!A:E, 5, 0),C195)="null",C195, IFERROR(VLOOKUP( $A196, JCI!A:E, 5, 0),C195))</f>
        <v>1085.744019</v>
      </c>
      <c r="D196" s="6">
        <f>IF(ISNA(VLOOKUP($A196,ICBI!$C$1:$D$10000, 2, 0)),D195, VLOOKUP($A196, ICBI!$C$1:$D$10000, 2, 0))</f>
        <v>0</v>
      </c>
      <c r="E196" s="2">
        <f t="shared" si="32"/>
        <v>38608</v>
      </c>
      <c r="F196" s="3">
        <f t="shared" si="33"/>
        <v>993.49</v>
      </c>
      <c r="G196" s="3">
        <f t="shared" si="34"/>
        <v>991.91306342375856</v>
      </c>
      <c r="H196" s="6">
        <f>IF(ISNA(VLOOKUP($A196, 'NAV Daily'!$A$1:$B$9941, 2, 0)/1000000000),H195, VLOOKUP($A196, 'NAV Daily'!$A$1:$B$9941, 2, 0)/1000000000)</f>
        <v>0</v>
      </c>
      <c r="T196" s="2">
        <f t="shared" si="30"/>
        <v>44347</v>
      </c>
      <c r="U196" s="3">
        <f t="shared" si="31"/>
        <v>3475.8989999999999</v>
      </c>
      <c r="V196" s="72" t="str">
        <f t="shared" ref="V196:V229" si="36">IF(T196&gt;EOMONTH($K$1,0),"",IF(((U196/U195-1)*100)=0,"", (U196/U195-1)*100))</f>
        <v/>
      </c>
      <c r="W196" s="3">
        <f t="shared" si="35"/>
        <v>3475.8989999999999</v>
      </c>
    </row>
    <row r="197" spans="1:23" x14ac:dyDescent="0.25">
      <c r="A197" s="2">
        <v>38609</v>
      </c>
      <c r="B197" s="110">
        <f>IF(ISNA(VLOOKUP($A197, 'NAV Daily'!$A$1:$D$9941, 4, 0)),B196, VLOOKUP($A197, 'NAV Daily'!$A$1:$D$9941, 4, 0))</f>
        <v>980.84</v>
      </c>
      <c r="C197" s="110">
        <f>IF(IFERROR(VLOOKUP($A197, JCI!A:E, 5, 0),C196)="null",C196, IFERROR(VLOOKUP( $A197, JCI!A:E, 5, 0),C196))</f>
        <v>1058.626953</v>
      </c>
      <c r="D197" s="6">
        <f>IF(ISNA(VLOOKUP($A197,ICBI!$C$1:$D$10000, 2, 0)),D196, VLOOKUP($A197, ICBI!$C$1:$D$10000, 2, 0))</f>
        <v>0</v>
      </c>
      <c r="E197" s="2">
        <f t="shared" si="32"/>
        <v>38609</v>
      </c>
      <c r="F197" s="3">
        <f t="shared" si="33"/>
        <v>980.84</v>
      </c>
      <c r="G197" s="3">
        <f t="shared" si="34"/>
        <v>967.13947818043573</v>
      </c>
      <c r="H197" s="6">
        <f>IF(ISNA(VLOOKUP($A197, 'NAV Daily'!$A$1:$B$9941, 2, 0)/1000000000),H196, VLOOKUP($A197, 'NAV Daily'!$A$1:$B$9941, 2, 0)/1000000000)</f>
        <v>0</v>
      </c>
      <c r="T197" s="2">
        <f t="shared" ref="T197:T229" si="37">EOMONTH(T196, 1)</f>
        <v>44377</v>
      </c>
      <c r="U197" s="3">
        <f t="shared" si="31"/>
        <v>3475.8989999999999</v>
      </c>
      <c r="V197" s="72" t="str">
        <f t="shared" si="36"/>
        <v/>
      </c>
      <c r="W197" s="3">
        <f t="shared" si="35"/>
        <v>3475.8989999999999</v>
      </c>
    </row>
    <row r="198" spans="1:23" x14ac:dyDescent="0.25">
      <c r="A198" s="2">
        <v>38610</v>
      </c>
      <c r="B198" s="110">
        <f>IF(ISNA(VLOOKUP($A198, 'NAV Daily'!$A$1:$D$9941, 4, 0)),B197, VLOOKUP($A198, 'NAV Daily'!$A$1:$D$9941, 4, 0))</f>
        <v>979.55</v>
      </c>
      <c r="C198" s="110">
        <f>IF(IFERROR(VLOOKUP($A198, JCI!A:E, 5, 0),C197)="null",C197, IFERROR(VLOOKUP( $A198, JCI!A:E, 5, 0),C197))</f>
        <v>1050.9060059999999</v>
      </c>
      <c r="D198" s="6">
        <f>IF(ISNA(VLOOKUP($A198,ICBI!$C$1:$D$10000, 2, 0)),D197, VLOOKUP($A198, ICBI!$C$1:$D$10000, 2, 0))</f>
        <v>0</v>
      </c>
      <c r="E198" s="2">
        <f t="shared" si="32"/>
        <v>38610</v>
      </c>
      <c r="F198" s="3">
        <f t="shared" si="33"/>
        <v>979.55</v>
      </c>
      <c r="G198" s="3">
        <f t="shared" si="34"/>
        <v>960.08578222882807</v>
      </c>
      <c r="H198" s="6">
        <f>IF(ISNA(VLOOKUP($A198, 'NAV Daily'!$A$1:$B$9941, 2, 0)/1000000000),H197, VLOOKUP($A198, 'NAV Daily'!$A$1:$B$9941, 2, 0)/1000000000)</f>
        <v>0</v>
      </c>
      <c r="T198" s="2">
        <f t="shared" si="37"/>
        <v>44408</v>
      </c>
      <c r="U198" s="3">
        <f t="shared" si="31"/>
        <v>3475.8989999999999</v>
      </c>
      <c r="V198" s="72" t="str">
        <f t="shared" si="36"/>
        <v/>
      </c>
      <c r="W198" s="3">
        <f t="shared" si="35"/>
        <v>3475.8989999999999</v>
      </c>
    </row>
    <row r="199" spans="1:23" x14ac:dyDescent="0.25">
      <c r="A199" s="2">
        <v>38611</v>
      </c>
      <c r="B199" s="110">
        <f>IF(ISNA(VLOOKUP($A199, 'NAV Daily'!$A$1:$D$9941, 4, 0)),B198, VLOOKUP($A199, 'NAV Daily'!$A$1:$D$9941, 4, 0))</f>
        <v>979.35</v>
      </c>
      <c r="C199" s="110">
        <f>IF(IFERROR(VLOOKUP($A199, JCI!A:E, 5, 0),C198)="null",C198, IFERROR(VLOOKUP( $A199, JCI!A:E, 5, 0),C198))</f>
        <v>1056.725952</v>
      </c>
      <c r="D199" s="6">
        <f>IF(ISNA(VLOOKUP($A199,ICBI!$C$1:$D$10000, 2, 0)),D198, VLOOKUP($A199, ICBI!$C$1:$D$10000, 2, 0))</f>
        <v>0</v>
      </c>
      <c r="E199" s="2">
        <f t="shared" si="32"/>
        <v>38611</v>
      </c>
      <c r="F199" s="3">
        <f t="shared" si="33"/>
        <v>979.35</v>
      </c>
      <c r="G199" s="3">
        <f t="shared" si="34"/>
        <v>965.40276336323757</v>
      </c>
      <c r="H199" s="6">
        <f>IF(ISNA(VLOOKUP($A199, 'NAV Daily'!$A$1:$B$9941, 2, 0)/1000000000),H198, VLOOKUP($A199, 'NAV Daily'!$A$1:$B$9941, 2, 0)/1000000000)</f>
        <v>0</v>
      </c>
      <c r="T199" s="2">
        <f t="shared" si="37"/>
        <v>44439</v>
      </c>
      <c r="U199" s="3">
        <f t="shared" si="31"/>
        <v>3475.8989999999999</v>
      </c>
      <c r="V199" s="72" t="str">
        <f t="shared" si="36"/>
        <v/>
      </c>
      <c r="W199" s="3">
        <f t="shared" si="35"/>
        <v>3475.8989999999999</v>
      </c>
    </row>
    <row r="200" spans="1:23" x14ac:dyDescent="0.25">
      <c r="A200" s="2">
        <v>38612</v>
      </c>
      <c r="B200" s="110">
        <f>IF(ISNA(VLOOKUP($A200, 'NAV Daily'!$A$1:$D$9941, 4, 0)),B199, VLOOKUP($A200, 'NAV Daily'!$A$1:$D$9941, 4, 0))</f>
        <v>979.35</v>
      </c>
      <c r="C200" s="110">
        <f>IF(IFERROR(VLOOKUP($A200, JCI!A:E, 5, 0),C199)="null",C199, IFERROR(VLOOKUP( $A200, JCI!A:E, 5, 0),C199))</f>
        <v>1056.725952</v>
      </c>
      <c r="D200" s="6">
        <f>IF(ISNA(VLOOKUP($A200,ICBI!$C$1:$D$10000, 2, 0)),D199, VLOOKUP($A200, ICBI!$C$1:$D$10000, 2, 0))</f>
        <v>0</v>
      </c>
      <c r="E200" s="2">
        <f t="shared" si="32"/>
        <v>38612</v>
      </c>
      <c r="F200" s="3">
        <f t="shared" si="33"/>
        <v>979.35</v>
      </c>
      <c r="G200" s="3">
        <f t="shared" si="34"/>
        <v>965.40276336323757</v>
      </c>
      <c r="H200" s="6">
        <f>IF(ISNA(VLOOKUP($A200, 'NAV Daily'!$A$1:$B$9941, 2, 0)/1000000000),H199, VLOOKUP($A200, 'NAV Daily'!$A$1:$B$9941, 2, 0)/1000000000)</f>
        <v>0</v>
      </c>
      <c r="T200" s="2">
        <f t="shared" si="37"/>
        <v>44469</v>
      </c>
      <c r="U200" s="3">
        <f t="shared" si="31"/>
        <v>3475.8989999999999</v>
      </c>
      <c r="V200" s="72" t="str">
        <f t="shared" si="36"/>
        <v/>
      </c>
      <c r="W200" s="3">
        <f t="shared" si="35"/>
        <v>3475.8989999999999</v>
      </c>
    </row>
    <row r="201" spans="1:23" x14ac:dyDescent="0.25">
      <c r="A201" s="2">
        <v>38613</v>
      </c>
      <c r="B201" s="110">
        <f>IF(ISNA(VLOOKUP($A201, 'NAV Daily'!$A$1:$D$9941, 4, 0)),B200, VLOOKUP($A201, 'NAV Daily'!$A$1:$D$9941, 4, 0))</f>
        <v>979.35</v>
      </c>
      <c r="C201" s="110">
        <f>IF(IFERROR(VLOOKUP($A201, JCI!A:E, 5, 0),C200)="null",C200, IFERROR(VLOOKUP( $A201, JCI!A:E, 5, 0),C200))</f>
        <v>1056.725952</v>
      </c>
      <c r="D201" s="6">
        <f>IF(ISNA(VLOOKUP($A201,ICBI!$C$1:$D$10000, 2, 0)),D200, VLOOKUP($A201, ICBI!$C$1:$D$10000, 2, 0))</f>
        <v>0</v>
      </c>
      <c r="E201" s="2">
        <f t="shared" si="32"/>
        <v>38613</v>
      </c>
      <c r="F201" s="3">
        <f t="shared" si="33"/>
        <v>979.35</v>
      </c>
      <c r="G201" s="3">
        <f t="shared" si="34"/>
        <v>965.40276336323757</v>
      </c>
      <c r="H201" s="6">
        <f>IF(ISNA(VLOOKUP($A201, 'NAV Daily'!$A$1:$B$9941, 2, 0)/1000000000),H200, VLOOKUP($A201, 'NAV Daily'!$A$1:$B$9941, 2, 0)/1000000000)</f>
        <v>0</v>
      </c>
      <c r="T201" s="2">
        <f t="shared" si="37"/>
        <v>44500</v>
      </c>
      <c r="U201" s="3">
        <f t="shared" si="31"/>
        <v>3475.8989999999999</v>
      </c>
      <c r="V201" s="72" t="str">
        <f t="shared" si="36"/>
        <v/>
      </c>
      <c r="W201" s="3">
        <f t="shared" si="35"/>
        <v>3475.8989999999999</v>
      </c>
    </row>
    <row r="202" spans="1:23" x14ac:dyDescent="0.25">
      <c r="A202" s="2">
        <v>38614</v>
      </c>
      <c r="B202" s="110">
        <f>IF(ISNA(VLOOKUP($A202, 'NAV Daily'!$A$1:$D$9941, 4, 0)),B201, VLOOKUP($A202, 'NAV Daily'!$A$1:$D$9941, 4, 0))</f>
        <v>975.78</v>
      </c>
      <c r="C202" s="110">
        <f>IF(IFERROR(VLOOKUP($A202, JCI!A:E, 5, 0),C201)="null",C201, IFERROR(VLOOKUP( $A202, JCI!A:E, 5, 0),C201))</f>
        <v>1066.590942</v>
      </c>
      <c r="D202" s="6">
        <f>IF(ISNA(VLOOKUP($A202,ICBI!$C$1:$D$10000, 2, 0)),D201, VLOOKUP($A202, ICBI!$C$1:$D$10000, 2, 0))</f>
        <v>0</v>
      </c>
      <c r="E202" s="2">
        <f t="shared" si="32"/>
        <v>38614</v>
      </c>
      <c r="F202" s="3">
        <f t="shared" si="33"/>
        <v>975.78</v>
      </c>
      <c r="G202" s="3">
        <f t="shared" si="34"/>
        <v>974.41521222807887</v>
      </c>
      <c r="H202" s="6">
        <f>IF(ISNA(VLOOKUP($A202, 'NAV Daily'!$A$1:$B$9941, 2, 0)/1000000000),H201, VLOOKUP($A202, 'NAV Daily'!$A$1:$B$9941, 2, 0)/1000000000)</f>
        <v>0</v>
      </c>
      <c r="T202" s="2">
        <f t="shared" si="37"/>
        <v>44530</v>
      </c>
      <c r="U202" s="3">
        <f t="shared" si="31"/>
        <v>3475.8989999999999</v>
      </c>
      <c r="V202" s="72" t="str">
        <f t="shared" si="36"/>
        <v/>
      </c>
      <c r="W202" s="3">
        <f t="shared" si="35"/>
        <v>3475.8989999999999</v>
      </c>
    </row>
    <row r="203" spans="1:23" x14ac:dyDescent="0.25">
      <c r="A203" s="2">
        <v>38615</v>
      </c>
      <c r="B203" s="110">
        <f>IF(ISNA(VLOOKUP($A203, 'NAV Daily'!$A$1:$D$9941, 4, 0)),B202, VLOOKUP($A203, 'NAV Daily'!$A$1:$D$9941, 4, 0))</f>
        <v>971.22</v>
      </c>
      <c r="C203" s="110">
        <f>IF(IFERROR(VLOOKUP($A203, JCI!A:E, 5, 0),C202)="null",C202, IFERROR(VLOOKUP( $A203, JCI!A:E, 5, 0),C202))</f>
        <v>1055.590942</v>
      </c>
      <c r="D203" s="6">
        <f>IF(ISNA(VLOOKUP($A203,ICBI!$C$1:$D$10000, 2, 0)),D202, VLOOKUP($A203, ICBI!$C$1:$D$10000, 2, 0))</f>
        <v>0</v>
      </c>
      <c r="E203" s="2">
        <f t="shared" si="32"/>
        <v>38615</v>
      </c>
      <c r="F203" s="3">
        <f t="shared" si="33"/>
        <v>971.22</v>
      </c>
      <c r="G203" s="3">
        <f t="shared" si="34"/>
        <v>964.36584192833675</v>
      </c>
      <c r="H203" s="6">
        <f>IF(ISNA(VLOOKUP($A203, 'NAV Daily'!$A$1:$B$9941, 2, 0)/1000000000),H202, VLOOKUP($A203, 'NAV Daily'!$A$1:$B$9941, 2, 0)/1000000000)</f>
        <v>0</v>
      </c>
      <c r="T203" s="2">
        <f t="shared" si="37"/>
        <v>44561</v>
      </c>
      <c r="U203" s="3">
        <f t="shared" si="31"/>
        <v>3475.8989999999999</v>
      </c>
      <c r="V203" s="72" t="str">
        <f t="shared" si="36"/>
        <v/>
      </c>
      <c r="W203" s="3">
        <f t="shared" si="35"/>
        <v>3475.8989999999999</v>
      </c>
    </row>
    <row r="204" spans="1:23" x14ac:dyDescent="0.25">
      <c r="A204" s="2">
        <v>38616</v>
      </c>
      <c r="B204" s="110">
        <f>IF(ISNA(VLOOKUP($A204, 'NAV Daily'!$A$1:$D$9941, 4, 0)),B203, VLOOKUP($A204, 'NAV Daily'!$A$1:$D$9941, 4, 0))</f>
        <v>964.78</v>
      </c>
      <c r="C204" s="110">
        <f>IF(IFERROR(VLOOKUP($A204, JCI!A:E, 5, 0),C203)="null",C203, IFERROR(VLOOKUP( $A204, JCI!A:E, 5, 0),C203))</f>
        <v>1044.05603</v>
      </c>
      <c r="D204" s="6">
        <f>IF(ISNA(VLOOKUP($A204,ICBI!$C$1:$D$10000, 2, 0)),D203, VLOOKUP($A204, ICBI!$C$1:$D$10000, 2, 0))</f>
        <v>0</v>
      </c>
      <c r="E204" s="2">
        <f t="shared" si="32"/>
        <v>38616</v>
      </c>
      <c r="F204" s="3">
        <f t="shared" si="33"/>
        <v>964.78</v>
      </c>
      <c r="G204" s="3">
        <f t="shared" si="34"/>
        <v>953.82778719534213</v>
      </c>
      <c r="H204" s="6">
        <f>IF(ISNA(VLOOKUP($A204, 'NAV Daily'!$A$1:$B$9941, 2, 0)/1000000000),H203, VLOOKUP($A204, 'NAV Daily'!$A$1:$B$9941, 2, 0)/1000000000)</f>
        <v>0</v>
      </c>
      <c r="T204" s="2">
        <f t="shared" si="37"/>
        <v>44592</v>
      </c>
      <c r="U204" s="3">
        <f t="shared" si="31"/>
        <v>3475.8989999999999</v>
      </c>
      <c r="V204" s="72" t="str">
        <f t="shared" si="36"/>
        <v/>
      </c>
      <c r="W204" s="3">
        <f t="shared" si="35"/>
        <v>3475.8989999999999</v>
      </c>
    </row>
    <row r="205" spans="1:23" x14ac:dyDescent="0.25">
      <c r="A205" s="2">
        <v>38617</v>
      </c>
      <c r="B205" s="110">
        <f>IF(ISNA(VLOOKUP($A205, 'NAV Daily'!$A$1:$D$9941, 4, 0)),B204, VLOOKUP($A205, 'NAV Daily'!$A$1:$D$9941, 4, 0))</f>
        <v>953.53</v>
      </c>
      <c r="C205" s="110">
        <f>IF(IFERROR(VLOOKUP($A205, JCI!A:E, 5, 0),C204)="null",C204, IFERROR(VLOOKUP( $A205, JCI!A:E, 5, 0),C204))</f>
        <v>1016.757996</v>
      </c>
      <c r="D205" s="6">
        <f>IF(ISNA(VLOOKUP($A205,ICBI!$C$1:$D$10000, 2, 0)),D204, VLOOKUP($A205, ICBI!$C$1:$D$10000, 2, 0))</f>
        <v>0</v>
      </c>
      <c r="E205" s="2">
        <f t="shared" si="32"/>
        <v>38617</v>
      </c>
      <c r="F205" s="3">
        <f t="shared" si="33"/>
        <v>953.53</v>
      </c>
      <c r="G205" s="3">
        <f t="shared" si="34"/>
        <v>928.8888733661646</v>
      </c>
      <c r="H205" s="6">
        <f>IF(ISNA(VLOOKUP($A205, 'NAV Daily'!$A$1:$B$9941, 2, 0)/1000000000),H204, VLOOKUP($A205, 'NAV Daily'!$A$1:$B$9941, 2, 0)/1000000000)</f>
        <v>0</v>
      </c>
      <c r="T205" s="2">
        <f t="shared" si="37"/>
        <v>44620</v>
      </c>
      <c r="U205" s="3">
        <f t="shared" si="31"/>
        <v>3475.8989999999999</v>
      </c>
      <c r="V205" s="72" t="str">
        <f t="shared" si="36"/>
        <v/>
      </c>
      <c r="W205" s="3">
        <f t="shared" si="35"/>
        <v>3475.8989999999999</v>
      </c>
    </row>
    <row r="206" spans="1:23" x14ac:dyDescent="0.25">
      <c r="A206" s="2">
        <v>38618</v>
      </c>
      <c r="B206" s="110">
        <f>IF(ISNA(VLOOKUP($A206, 'NAV Daily'!$A$1:$D$9941, 4, 0)),B205, VLOOKUP($A206, 'NAV Daily'!$A$1:$D$9941, 4, 0))</f>
        <v>951.03</v>
      </c>
      <c r="C206" s="110">
        <f>IF(IFERROR(VLOOKUP($A206, JCI!A:E, 5, 0),C205)="null",C205, IFERROR(VLOOKUP( $A206, JCI!A:E, 5, 0),C205))</f>
        <v>1012.851013</v>
      </c>
      <c r="D206" s="6">
        <f>IF(ISNA(VLOOKUP($A206,ICBI!$C$1:$D$10000, 2, 0)),D205, VLOOKUP($A206, ICBI!$C$1:$D$10000, 2, 0))</f>
        <v>0</v>
      </c>
      <c r="E206" s="2">
        <f t="shared" si="32"/>
        <v>38618</v>
      </c>
      <c r="F206" s="3">
        <f t="shared" si="33"/>
        <v>951.03</v>
      </c>
      <c r="G206" s="3">
        <f t="shared" si="34"/>
        <v>925.31953528236477</v>
      </c>
      <c r="H206" s="6">
        <f>IF(ISNA(VLOOKUP($A206, 'NAV Daily'!$A$1:$B$9941, 2, 0)/1000000000),H205, VLOOKUP($A206, 'NAV Daily'!$A$1:$B$9941, 2, 0)/1000000000)</f>
        <v>0</v>
      </c>
      <c r="T206" s="2">
        <f t="shared" si="37"/>
        <v>44651</v>
      </c>
      <c r="U206" s="3">
        <f t="shared" si="31"/>
        <v>3475.8989999999999</v>
      </c>
      <c r="V206" s="72" t="str">
        <f t="shared" si="36"/>
        <v/>
      </c>
      <c r="W206" s="3">
        <f t="shared" si="35"/>
        <v>3475.8989999999999</v>
      </c>
    </row>
    <row r="207" spans="1:23" x14ac:dyDescent="0.25">
      <c r="A207" s="2">
        <v>38619</v>
      </c>
      <c r="B207" s="110">
        <f>IF(ISNA(VLOOKUP($A207, 'NAV Daily'!$A$1:$D$9941, 4, 0)),B206, VLOOKUP($A207, 'NAV Daily'!$A$1:$D$9941, 4, 0))</f>
        <v>951.03</v>
      </c>
      <c r="C207" s="110">
        <f>IF(IFERROR(VLOOKUP($A207, JCI!A:E, 5, 0),C206)="null",C206, IFERROR(VLOOKUP( $A207, JCI!A:E, 5, 0),C206))</f>
        <v>1012.851013</v>
      </c>
      <c r="D207" s="6">
        <f>IF(ISNA(VLOOKUP($A207,ICBI!$C$1:$D$10000, 2, 0)),D206, VLOOKUP($A207, ICBI!$C$1:$D$10000, 2, 0))</f>
        <v>0</v>
      </c>
      <c r="E207" s="2">
        <f t="shared" si="32"/>
        <v>38619</v>
      </c>
      <c r="F207" s="3">
        <f t="shared" si="33"/>
        <v>951.03</v>
      </c>
      <c r="G207" s="3">
        <f t="shared" si="34"/>
        <v>925.31953528236477</v>
      </c>
      <c r="H207" s="6">
        <f>IF(ISNA(VLOOKUP($A207, 'NAV Daily'!$A$1:$B$9941, 2, 0)/1000000000),H206, VLOOKUP($A207, 'NAV Daily'!$A$1:$B$9941, 2, 0)/1000000000)</f>
        <v>0</v>
      </c>
      <c r="T207" s="2">
        <f t="shared" si="37"/>
        <v>44681</v>
      </c>
      <c r="U207" s="3">
        <f t="shared" si="31"/>
        <v>3475.8989999999999</v>
      </c>
      <c r="V207" s="72" t="str">
        <f t="shared" si="36"/>
        <v/>
      </c>
      <c r="W207" s="3">
        <f t="shared" si="35"/>
        <v>3475.8989999999999</v>
      </c>
    </row>
    <row r="208" spans="1:23" x14ac:dyDescent="0.25">
      <c r="A208" s="2">
        <v>38620</v>
      </c>
      <c r="B208" s="110">
        <f>IF(ISNA(VLOOKUP($A208, 'NAV Daily'!$A$1:$D$9941, 4, 0)),B207, VLOOKUP($A208, 'NAV Daily'!$A$1:$D$9941, 4, 0))</f>
        <v>951.03</v>
      </c>
      <c r="C208" s="110">
        <f>IF(IFERROR(VLOOKUP($A208, JCI!A:E, 5, 0),C207)="null",C207, IFERROR(VLOOKUP( $A208, JCI!A:E, 5, 0),C207))</f>
        <v>1012.851013</v>
      </c>
      <c r="D208" s="6">
        <f>IF(ISNA(VLOOKUP($A208,ICBI!$C$1:$D$10000, 2, 0)),D207, VLOOKUP($A208, ICBI!$C$1:$D$10000, 2, 0))</f>
        <v>0</v>
      </c>
      <c r="E208" s="2">
        <f t="shared" si="32"/>
        <v>38620</v>
      </c>
      <c r="F208" s="3">
        <f t="shared" si="33"/>
        <v>951.03</v>
      </c>
      <c r="G208" s="3">
        <f t="shared" si="34"/>
        <v>925.31953528236477</v>
      </c>
      <c r="H208" s="6">
        <f>IF(ISNA(VLOOKUP($A208, 'NAV Daily'!$A$1:$B$9941, 2, 0)/1000000000),H207, VLOOKUP($A208, 'NAV Daily'!$A$1:$B$9941, 2, 0)/1000000000)</f>
        <v>0</v>
      </c>
      <c r="T208" s="2">
        <f t="shared" si="37"/>
        <v>44712</v>
      </c>
      <c r="U208" s="3">
        <f t="shared" si="31"/>
        <v>3475.8989999999999</v>
      </c>
      <c r="V208" s="72" t="str">
        <f t="shared" si="36"/>
        <v/>
      </c>
      <c r="W208" s="3">
        <f t="shared" si="35"/>
        <v>3475.8989999999999</v>
      </c>
    </row>
    <row r="209" spans="1:23" x14ac:dyDescent="0.25">
      <c r="A209" s="2">
        <v>38621</v>
      </c>
      <c r="B209" s="110">
        <f>IF(ISNA(VLOOKUP($A209, 'NAV Daily'!$A$1:$D$9941, 4, 0)),B208, VLOOKUP($A209, 'NAV Daily'!$A$1:$D$9941, 4, 0))</f>
        <v>959.51</v>
      </c>
      <c r="C209" s="110">
        <f>IF(IFERROR(VLOOKUP($A209, JCI!A:E, 5, 0),C208)="null",C208, IFERROR(VLOOKUP( $A209, JCI!A:E, 5, 0),C208))</f>
        <v>1034.584961</v>
      </c>
      <c r="D209" s="6">
        <f>IF(ISNA(VLOOKUP($A209,ICBI!$C$1:$D$10000, 2, 0)),D208, VLOOKUP($A209, ICBI!$C$1:$D$10000, 2, 0))</f>
        <v>0</v>
      </c>
      <c r="E209" s="2">
        <f t="shared" si="32"/>
        <v>38621</v>
      </c>
      <c r="F209" s="3">
        <f t="shared" si="33"/>
        <v>959.51</v>
      </c>
      <c r="G209" s="3">
        <f t="shared" si="34"/>
        <v>945.17521633030503</v>
      </c>
      <c r="H209" s="6">
        <f>IF(ISNA(VLOOKUP($A209, 'NAV Daily'!$A$1:$B$9941, 2, 0)/1000000000),H208, VLOOKUP($A209, 'NAV Daily'!$A$1:$B$9941, 2, 0)/1000000000)</f>
        <v>0</v>
      </c>
      <c r="T209" s="2">
        <f t="shared" si="37"/>
        <v>44742</v>
      </c>
      <c r="U209" s="3">
        <f t="shared" si="31"/>
        <v>3475.8989999999999</v>
      </c>
      <c r="V209" s="72" t="str">
        <f t="shared" si="36"/>
        <v/>
      </c>
      <c r="W209" s="3">
        <f t="shared" si="35"/>
        <v>3475.8989999999999</v>
      </c>
    </row>
    <row r="210" spans="1:23" x14ac:dyDescent="0.25">
      <c r="A210" s="2">
        <v>38622</v>
      </c>
      <c r="B210" s="110">
        <f>IF(ISNA(VLOOKUP($A210, 'NAV Daily'!$A$1:$D$9941, 4, 0)),B209, VLOOKUP($A210, 'NAV Daily'!$A$1:$D$9941, 4, 0))</f>
        <v>957.74</v>
      </c>
      <c r="C210" s="110">
        <f>IF(IFERROR(VLOOKUP($A210, JCI!A:E, 5, 0),C209)="null",C209, IFERROR(VLOOKUP( $A210, JCI!A:E, 5, 0),C209))</f>
        <v>1037.634033</v>
      </c>
      <c r="D210" s="6">
        <f>IF(ISNA(VLOOKUP($A210,ICBI!$C$1:$D$10000, 2, 0)),D209, VLOOKUP($A210, ICBI!$C$1:$D$10000, 2, 0))</f>
        <v>0</v>
      </c>
      <c r="E210" s="2">
        <f t="shared" si="32"/>
        <v>38622</v>
      </c>
      <c r="F210" s="3">
        <f t="shared" si="33"/>
        <v>957.74</v>
      </c>
      <c r="G210" s="3">
        <f t="shared" si="34"/>
        <v>947.96078483926635</v>
      </c>
      <c r="H210" s="6">
        <f>IF(ISNA(VLOOKUP($A210, 'NAV Daily'!$A$1:$B$9941, 2, 0)/1000000000),H209, VLOOKUP($A210, 'NAV Daily'!$A$1:$B$9941, 2, 0)/1000000000)</f>
        <v>0</v>
      </c>
      <c r="T210" s="2">
        <f t="shared" si="37"/>
        <v>44773</v>
      </c>
      <c r="U210" s="3">
        <f t="shared" si="31"/>
        <v>3475.8989999999999</v>
      </c>
      <c r="V210" s="72" t="str">
        <f t="shared" si="36"/>
        <v/>
      </c>
      <c r="W210" s="3">
        <f t="shared" si="35"/>
        <v>3475.8989999999999</v>
      </c>
    </row>
    <row r="211" spans="1:23" x14ac:dyDescent="0.25">
      <c r="A211" s="2">
        <v>38623</v>
      </c>
      <c r="B211" s="110">
        <f>IF(ISNA(VLOOKUP($A211, 'NAV Daily'!$A$1:$D$9941, 4, 0)),B210, VLOOKUP($A211, 'NAV Daily'!$A$1:$D$9941, 4, 0))</f>
        <v>951.45</v>
      </c>
      <c r="C211" s="110">
        <f>IF(IFERROR(VLOOKUP($A211, JCI!A:E, 5, 0),C210)="null",C210, IFERROR(VLOOKUP( $A211, JCI!A:E, 5, 0),C210))</f>
        <v>1027.887939</v>
      </c>
      <c r="D211" s="6">
        <f>IF(ISNA(VLOOKUP($A211,ICBI!$C$1:$D$10000, 2, 0)),D210, VLOOKUP($A211, ICBI!$C$1:$D$10000, 2, 0))</f>
        <v>0</v>
      </c>
      <c r="E211" s="2">
        <f t="shared" si="32"/>
        <v>38623</v>
      </c>
      <c r="F211" s="3">
        <f t="shared" si="33"/>
        <v>951.45</v>
      </c>
      <c r="G211" s="3">
        <f t="shared" si="34"/>
        <v>939.05695687725756</v>
      </c>
      <c r="H211" s="6">
        <f>IF(ISNA(VLOOKUP($A211, 'NAV Daily'!$A$1:$B$9941, 2, 0)/1000000000),H210, VLOOKUP($A211, 'NAV Daily'!$A$1:$B$9941, 2, 0)/1000000000)</f>
        <v>0</v>
      </c>
      <c r="T211" s="2">
        <f t="shared" si="37"/>
        <v>44804</v>
      </c>
      <c r="U211" s="3">
        <f t="shared" si="31"/>
        <v>3475.8989999999999</v>
      </c>
      <c r="V211" s="72" t="str">
        <f t="shared" si="36"/>
        <v/>
      </c>
      <c r="W211" s="3">
        <f t="shared" si="35"/>
        <v>3475.8989999999999</v>
      </c>
    </row>
    <row r="212" spans="1:23" x14ac:dyDescent="0.25">
      <c r="A212" s="2">
        <v>38624</v>
      </c>
      <c r="B212" s="110">
        <f>IF(ISNA(VLOOKUP($A212, 'NAV Daily'!$A$1:$D$9941, 4, 0)),B211, VLOOKUP($A212, 'NAV Daily'!$A$1:$D$9941, 4, 0))</f>
        <v>962</v>
      </c>
      <c r="C212" s="110">
        <f>IF(IFERROR(VLOOKUP($A212, JCI!A:E, 5, 0),C211)="null",C211, IFERROR(VLOOKUP( $A212, JCI!A:E, 5, 0),C211))</f>
        <v>1048.3020019999999</v>
      </c>
      <c r="D212" s="6">
        <f>IF(ISNA(VLOOKUP($A212,ICBI!$C$1:$D$10000, 2, 0)),D211, VLOOKUP($A212, ICBI!$C$1:$D$10000, 2, 0))</f>
        <v>0</v>
      </c>
      <c r="E212" s="2">
        <f t="shared" si="32"/>
        <v>38624</v>
      </c>
      <c r="F212" s="3">
        <f t="shared" si="33"/>
        <v>962</v>
      </c>
      <c r="G212" s="3">
        <f t="shared" si="34"/>
        <v>957.70681855082717</v>
      </c>
      <c r="H212" s="6">
        <f>IF(ISNA(VLOOKUP($A212, 'NAV Daily'!$A$1:$B$9941, 2, 0)/1000000000),H211, VLOOKUP($A212, 'NAV Daily'!$A$1:$B$9941, 2, 0)/1000000000)</f>
        <v>0</v>
      </c>
      <c r="T212" s="2">
        <f t="shared" si="37"/>
        <v>44834</v>
      </c>
      <c r="U212" s="3">
        <f t="shared" si="31"/>
        <v>3475.8989999999999</v>
      </c>
      <c r="V212" s="72" t="str">
        <f t="shared" si="36"/>
        <v/>
      </c>
      <c r="W212" s="3">
        <f t="shared" si="35"/>
        <v>3475.8989999999999</v>
      </c>
    </row>
    <row r="213" spans="1:23" x14ac:dyDescent="0.25">
      <c r="A213" s="2">
        <v>38625</v>
      </c>
      <c r="B213" s="110">
        <f>IF(ISNA(VLOOKUP($A213, 'NAV Daily'!$A$1:$D$9941, 4, 0)),B212, VLOOKUP($A213, 'NAV Daily'!$A$1:$D$9941, 4, 0))</f>
        <v>975.3</v>
      </c>
      <c r="C213" s="110">
        <f>IF(IFERROR(VLOOKUP($A213, JCI!A:E, 5, 0),C212)="null",C212, IFERROR(VLOOKUP( $A213, JCI!A:E, 5, 0),C212))</f>
        <v>1079.275024</v>
      </c>
      <c r="D213" s="6">
        <f>IF(ISNA(VLOOKUP($A213,ICBI!$C$1:$D$10000, 2, 0)),D212, VLOOKUP($A213, ICBI!$C$1:$D$10000, 2, 0))</f>
        <v>0</v>
      </c>
      <c r="E213" s="2">
        <f t="shared" si="32"/>
        <v>38625</v>
      </c>
      <c r="F213" s="3">
        <f t="shared" si="33"/>
        <v>975.3</v>
      </c>
      <c r="G213" s="3">
        <f t="shared" si="34"/>
        <v>986.00312467628748</v>
      </c>
      <c r="H213" s="6">
        <f>IF(ISNA(VLOOKUP($A213, 'NAV Daily'!$A$1:$B$9941, 2, 0)/1000000000),H212, VLOOKUP($A213, 'NAV Daily'!$A$1:$B$9941, 2, 0)/1000000000)</f>
        <v>0</v>
      </c>
      <c r="T213" s="2">
        <f t="shared" si="37"/>
        <v>44865</v>
      </c>
      <c r="U213" s="3">
        <f t="shared" si="31"/>
        <v>3475.8989999999999</v>
      </c>
      <c r="V213" s="72" t="str">
        <f t="shared" si="36"/>
        <v/>
      </c>
      <c r="W213" s="3">
        <f t="shared" si="35"/>
        <v>3475.8989999999999</v>
      </c>
    </row>
    <row r="214" spans="1:23" x14ac:dyDescent="0.25">
      <c r="A214" s="2">
        <v>38626</v>
      </c>
      <c r="B214" s="110">
        <f>IF(ISNA(VLOOKUP($A214, 'NAV Daily'!$A$1:$D$9941, 4, 0)),B213, VLOOKUP($A214, 'NAV Daily'!$A$1:$D$9941, 4, 0))</f>
        <v>975.3</v>
      </c>
      <c r="C214" s="110">
        <f>IF(IFERROR(VLOOKUP($A214, JCI!A:E, 5, 0),C213)="null",C213, IFERROR(VLOOKUP( $A214, JCI!A:E, 5, 0),C213))</f>
        <v>1079.275024</v>
      </c>
      <c r="D214" s="6">
        <f>IF(ISNA(VLOOKUP($A214,ICBI!$C$1:$D$10000, 2, 0)),D213, VLOOKUP($A214, ICBI!$C$1:$D$10000, 2, 0))</f>
        <v>0</v>
      </c>
      <c r="E214" s="2">
        <f t="shared" si="32"/>
        <v>38626</v>
      </c>
      <c r="F214" s="3">
        <f t="shared" si="33"/>
        <v>975.3</v>
      </c>
      <c r="G214" s="3">
        <f t="shared" si="34"/>
        <v>986.00312467628748</v>
      </c>
      <c r="H214" s="6">
        <f>IF(ISNA(VLOOKUP($A214, 'NAV Daily'!$A$1:$B$9941, 2, 0)/1000000000),H213, VLOOKUP($A214, 'NAV Daily'!$A$1:$B$9941, 2, 0)/1000000000)</f>
        <v>0</v>
      </c>
      <c r="T214" s="2">
        <f t="shared" si="37"/>
        <v>44895</v>
      </c>
      <c r="U214" s="3">
        <f t="shared" si="31"/>
        <v>3475.8989999999999</v>
      </c>
      <c r="V214" s="72" t="str">
        <f t="shared" si="36"/>
        <v/>
      </c>
      <c r="W214" s="3">
        <f t="shared" si="35"/>
        <v>3475.8989999999999</v>
      </c>
    </row>
    <row r="215" spans="1:23" x14ac:dyDescent="0.25">
      <c r="A215" s="2">
        <v>38627</v>
      </c>
      <c r="B215" s="110">
        <f>IF(ISNA(VLOOKUP($A215, 'NAV Daily'!$A$1:$D$9941, 4, 0)),B214, VLOOKUP($A215, 'NAV Daily'!$A$1:$D$9941, 4, 0))</f>
        <v>975.3</v>
      </c>
      <c r="C215" s="110">
        <f>IF(IFERROR(VLOOKUP($A215, JCI!A:E, 5, 0),C214)="null",C214, IFERROR(VLOOKUP( $A215, JCI!A:E, 5, 0),C214))</f>
        <v>1079.275024</v>
      </c>
      <c r="D215" s="6">
        <f>IF(ISNA(VLOOKUP($A215,ICBI!$C$1:$D$10000, 2, 0)),D214, VLOOKUP($A215, ICBI!$C$1:$D$10000, 2, 0))</f>
        <v>0</v>
      </c>
      <c r="E215" s="2">
        <f t="shared" si="32"/>
        <v>38627</v>
      </c>
      <c r="F215" s="3">
        <f t="shared" si="33"/>
        <v>975.3</v>
      </c>
      <c r="G215" s="3">
        <f t="shared" si="34"/>
        <v>986.00312467628748</v>
      </c>
      <c r="H215" s="6">
        <f>IF(ISNA(VLOOKUP($A215, 'NAV Daily'!$A$1:$B$9941, 2, 0)/1000000000),H214, VLOOKUP($A215, 'NAV Daily'!$A$1:$B$9941, 2, 0)/1000000000)</f>
        <v>0</v>
      </c>
      <c r="T215" s="2">
        <f t="shared" si="37"/>
        <v>44926</v>
      </c>
      <c r="U215" s="3">
        <f t="shared" si="31"/>
        <v>3475.8989999999999</v>
      </c>
      <c r="V215" s="72" t="str">
        <f t="shared" si="36"/>
        <v/>
      </c>
      <c r="W215" s="3">
        <f t="shared" si="35"/>
        <v>3475.8989999999999</v>
      </c>
    </row>
    <row r="216" spans="1:23" x14ac:dyDescent="0.25">
      <c r="A216" s="2">
        <v>38628</v>
      </c>
      <c r="B216" s="110">
        <f>IF(ISNA(VLOOKUP($A216, 'NAV Daily'!$A$1:$D$9941, 4, 0)),B215, VLOOKUP($A216, 'NAV Daily'!$A$1:$D$9941, 4, 0))</f>
        <v>972.45</v>
      </c>
      <c r="C216" s="110">
        <f>IF(IFERROR(VLOOKUP($A216, JCI!A:E, 5, 0),C215)="null",C215, IFERROR(VLOOKUP( $A216, JCI!A:E, 5, 0),C215))</f>
        <v>1083.4139399999999</v>
      </c>
      <c r="D216" s="6">
        <f>IF(ISNA(VLOOKUP($A216,ICBI!$C$1:$D$10000, 2, 0)),D215, VLOOKUP($A216, ICBI!$C$1:$D$10000, 2, 0))</f>
        <v>0</v>
      </c>
      <c r="E216" s="2">
        <f t="shared" si="32"/>
        <v>38628</v>
      </c>
      <c r="F216" s="3">
        <f t="shared" si="33"/>
        <v>972.45</v>
      </c>
      <c r="G216" s="3">
        <f t="shared" si="34"/>
        <v>989.78435190569905</v>
      </c>
      <c r="H216" s="6">
        <f>IF(ISNA(VLOOKUP($A216, 'NAV Daily'!$A$1:$B$9941, 2, 0)/1000000000),H215, VLOOKUP($A216, 'NAV Daily'!$A$1:$B$9941, 2, 0)/1000000000)</f>
        <v>0</v>
      </c>
      <c r="T216" s="2">
        <f t="shared" si="37"/>
        <v>44957</v>
      </c>
      <c r="U216" s="3">
        <f t="shared" si="31"/>
        <v>3475.8989999999999</v>
      </c>
      <c r="V216" s="72" t="str">
        <f t="shared" si="36"/>
        <v/>
      </c>
      <c r="W216" s="3">
        <f t="shared" si="35"/>
        <v>3475.8989999999999</v>
      </c>
    </row>
    <row r="217" spans="1:23" x14ac:dyDescent="0.25">
      <c r="A217" s="2">
        <v>38629</v>
      </c>
      <c r="B217" s="110">
        <f>IF(ISNA(VLOOKUP($A217, 'NAV Daily'!$A$1:$D$9941, 4, 0)),B216, VLOOKUP($A217, 'NAV Daily'!$A$1:$D$9941, 4, 0))</f>
        <v>977.16</v>
      </c>
      <c r="C217" s="110">
        <f>IF(IFERROR(VLOOKUP($A217, JCI!A:E, 5, 0),C216)="null",C216, IFERROR(VLOOKUP( $A217, JCI!A:E, 5, 0),C216))</f>
        <v>1101.1660159999999</v>
      </c>
      <c r="D217" s="6">
        <f>IF(ISNA(VLOOKUP($A217,ICBI!$C$1:$D$10000, 2, 0)),D216, VLOOKUP($A217, ICBI!$C$1:$D$10000, 2, 0))</f>
        <v>0</v>
      </c>
      <c r="E217" s="2">
        <f t="shared" si="32"/>
        <v>38629</v>
      </c>
      <c r="F217" s="3">
        <f t="shared" si="33"/>
        <v>977.16</v>
      </c>
      <c r="G217" s="3">
        <f t="shared" si="34"/>
        <v>1006.0022778432595</v>
      </c>
      <c r="H217" s="6">
        <f>IF(ISNA(VLOOKUP($A217, 'NAV Daily'!$A$1:$B$9941, 2, 0)/1000000000),H216, VLOOKUP($A217, 'NAV Daily'!$A$1:$B$9941, 2, 0)/1000000000)</f>
        <v>0</v>
      </c>
      <c r="T217" s="2">
        <f t="shared" si="37"/>
        <v>44985</v>
      </c>
      <c r="U217" s="3">
        <f t="shared" si="31"/>
        <v>3475.8989999999999</v>
      </c>
      <c r="V217" s="72" t="str">
        <f t="shared" si="36"/>
        <v/>
      </c>
      <c r="W217" s="3">
        <f t="shared" si="35"/>
        <v>3475.8989999999999</v>
      </c>
    </row>
    <row r="218" spans="1:23" x14ac:dyDescent="0.25">
      <c r="A218" s="2">
        <v>38630</v>
      </c>
      <c r="B218" s="110">
        <f>IF(ISNA(VLOOKUP($A218, 'NAV Daily'!$A$1:$D$9941, 4, 0)),B217, VLOOKUP($A218, 'NAV Daily'!$A$1:$D$9941, 4, 0))</f>
        <v>975.15</v>
      </c>
      <c r="C218" s="110">
        <f>IF(IFERROR(VLOOKUP($A218, JCI!A:E, 5, 0),C217)="null",C217, IFERROR(VLOOKUP( $A218, JCI!A:E, 5, 0),C217))</f>
        <v>1104.0550539999999</v>
      </c>
      <c r="D218" s="6">
        <f>IF(ISNA(VLOOKUP($A218,ICBI!$C$1:$D$10000, 2, 0)),D217, VLOOKUP($A218, ICBI!$C$1:$D$10000, 2, 0))</f>
        <v>0</v>
      </c>
      <c r="E218" s="2">
        <f t="shared" si="32"/>
        <v>38630</v>
      </c>
      <c r="F218" s="3">
        <f t="shared" si="33"/>
        <v>975.15</v>
      </c>
      <c r="G218" s="3">
        <f t="shared" si="34"/>
        <v>1008.6416426316256</v>
      </c>
      <c r="H218" s="6">
        <f>IF(ISNA(VLOOKUP($A218, 'NAV Daily'!$A$1:$B$9941, 2, 0)/1000000000),H217, VLOOKUP($A218, 'NAV Daily'!$A$1:$B$9941, 2, 0)/1000000000)</f>
        <v>0</v>
      </c>
      <c r="T218" s="2">
        <f t="shared" si="37"/>
        <v>45016</v>
      </c>
      <c r="U218" s="3">
        <f t="shared" si="31"/>
        <v>3475.8989999999999</v>
      </c>
      <c r="V218" s="72" t="str">
        <f t="shared" si="36"/>
        <v/>
      </c>
      <c r="W218" s="3">
        <f t="shared" si="35"/>
        <v>3475.8989999999999</v>
      </c>
    </row>
    <row r="219" spans="1:23" x14ac:dyDescent="0.25">
      <c r="A219" s="2">
        <v>38631</v>
      </c>
      <c r="B219" s="110">
        <f>IF(ISNA(VLOOKUP($A219, 'NAV Daily'!$A$1:$D$9941, 4, 0)),B218, VLOOKUP($A219, 'NAV Daily'!$A$1:$D$9941, 4, 0))</f>
        <v>968.34</v>
      </c>
      <c r="C219" s="110">
        <f>IF(IFERROR(VLOOKUP($A219, JCI!A:E, 5, 0),C218)="null",C218, IFERROR(VLOOKUP( $A219, JCI!A:E, 5, 0),C218))</f>
        <v>1096.3759769999999</v>
      </c>
      <c r="D219" s="6">
        <f>IF(ISNA(VLOOKUP($A219,ICBI!$C$1:$D$10000, 2, 0)),D218, VLOOKUP($A219, ICBI!$C$1:$D$10000, 2, 0))</f>
        <v>0</v>
      </c>
      <c r="E219" s="2">
        <f t="shared" si="32"/>
        <v>38631</v>
      </c>
      <c r="F219" s="3">
        <f t="shared" si="33"/>
        <v>968.34</v>
      </c>
      <c r="G219" s="3">
        <f t="shared" si="34"/>
        <v>1001.6261982376952</v>
      </c>
      <c r="H219" s="6">
        <f>IF(ISNA(VLOOKUP($A219, 'NAV Daily'!$A$1:$B$9941, 2, 0)/1000000000),H218, VLOOKUP($A219, 'NAV Daily'!$A$1:$B$9941, 2, 0)/1000000000)</f>
        <v>0</v>
      </c>
      <c r="T219" s="2">
        <f t="shared" si="37"/>
        <v>45046</v>
      </c>
      <c r="U219" s="3">
        <f t="shared" si="31"/>
        <v>3475.8989999999999</v>
      </c>
      <c r="V219" s="72" t="str">
        <f t="shared" si="36"/>
        <v/>
      </c>
      <c r="W219" s="3">
        <f t="shared" si="35"/>
        <v>3475.8989999999999</v>
      </c>
    </row>
    <row r="220" spans="1:23" x14ac:dyDescent="0.25">
      <c r="A220" s="2">
        <v>38632</v>
      </c>
      <c r="B220" s="110">
        <f>IF(ISNA(VLOOKUP($A220, 'NAV Daily'!$A$1:$D$9941, 4, 0)),B219, VLOOKUP($A220, 'NAV Daily'!$A$1:$D$9941, 4, 0))</f>
        <v>968</v>
      </c>
      <c r="C220" s="110">
        <f>IF(IFERROR(VLOOKUP($A220, JCI!A:E, 5, 0),C219)="null",C219, IFERROR(VLOOKUP( $A220, JCI!A:E, 5, 0),C219))</f>
        <v>1094.6519780000001</v>
      </c>
      <c r="D220" s="6">
        <f>IF(ISNA(VLOOKUP($A220,ICBI!$C$1:$D$10000, 2, 0)),D219, VLOOKUP($A220, ICBI!$C$1:$D$10000, 2, 0))</f>
        <v>0</v>
      </c>
      <c r="E220" s="2">
        <f t="shared" si="32"/>
        <v>38632</v>
      </c>
      <c r="F220" s="3">
        <f t="shared" si="33"/>
        <v>968</v>
      </c>
      <c r="G220" s="3">
        <f t="shared" si="34"/>
        <v>1000.0511887515695</v>
      </c>
      <c r="H220" s="6">
        <f>IF(ISNA(VLOOKUP($A220, 'NAV Daily'!$A$1:$B$9941, 2, 0)/1000000000),H219, VLOOKUP($A220, 'NAV Daily'!$A$1:$B$9941, 2, 0)/1000000000)</f>
        <v>0</v>
      </c>
      <c r="T220" s="2">
        <f t="shared" si="37"/>
        <v>45077</v>
      </c>
      <c r="U220" s="3">
        <f t="shared" si="31"/>
        <v>3475.8989999999999</v>
      </c>
      <c r="V220" s="72" t="str">
        <f t="shared" si="36"/>
        <v/>
      </c>
      <c r="W220" s="3">
        <f t="shared" si="35"/>
        <v>3475.8989999999999</v>
      </c>
    </row>
    <row r="221" spans="1:23" x14ac:dyDescent="0.25">
      <c r="A221" s="2">
        <v>38633</v>
      </c>
      <c r="B221" s="110">
        <f>IF(ISNA(VLOOKUP($A221, 'NAV Daily'!$A$1:$D$9941, 4, 0)),B220, VLOOKUP($A221, 'NAV Daily'!$A$1:$D$9941, 4, 0))</f>
        <v>968</v>
      </c>
      <c r="C221" s="110">
        <f>IF(IFERROR(VLOOKUP($A221, JCI!A:E, 5, 0),C220)="null",C220, IFERROR(VLOOKUP( $A221, JCI!A:E, 5, 0),C220))</f>
        <v>1094.6519780000001</v>
      </c>
      <c r="D221" s="6">
        <f>IF(ISNA(VLOOKUP($A221,ICBI!$C$1:$D$10000, 2, 0)),D220, VLOOKUP($A221, ICBI!$C$1:$D$10000, 2, 0))</f>
        <v>0</v>
      </c>
      <c r="E221" s="2">
        <f t="shared" si="32"/>
        <v>38633</v>
      </c>
      <c r="F221" s="3">
        <f t="shared" si="33"/>
        <v>968</v>
      </c>
      <c r="G221" s="3">
        <f t="shared" si="34"/>
        <v>1000.0511887515695</v>
      </c>
      <c r="H221" s="6">
        <f>IF(ISNA(VLOOKUP($A221, 'NAV Daily'!$A$1:$B$9941, 2, 0)/1000000000),H220, VLOOKUP($A221, 'NAV Daily'!$A$1:$B$9941, 2, 0)/1000000000)</f>
        <v>0</v>
      </c>
      <c r="T221" s="2">
        <f t="shared" si="37"/>
        <v>45107</v>
      </c>
      <c r="U221" s="3">
        <f t="shared" si="31"/>
        <v>3475.8989999999999</v>
      </c>
      <c r="V221" s="72" t="str">
        <f t="shared" si="36"/>
        <v/>
      </c>
      <c r="W221" s="3">
        <f t="shared" si="35"/>
        <v>3475.8989999999999</v>
      </c>
    </row>
    <row r="222" spans="1:23" x14ac:dyDescent="0.25">
      <c r="A222" s="2">
        <v>38634</v>
      </c>
      <c r="B222" s="110">
        <f>IF(ISNA(VLOOKUP($A222, 'NAV Daily'!$A$1:$D$9941, 4, 0)),B221, VLOOKUP($A222, 'NAV Daily'!$A$1:$D$9941, 4, 0))</f>
        <v>968</v>
      </c>
      <c r="C222" s="110">
        <f>IF(IFERROR(VLOOKUP($A222, JCI!A:E, 5, 0),C221)="null",C221, IFERROR(VLOOKUP( $A222, JCI!A:E, 5, 0),C221))</f>
        <v>1094.6519780000001</v>
      </c>
      <c r="D222" s="6">
        <f>IF(ISNA(VLOOKUP($A222,ICBI!$C$1:$D$10000, 2, 0)),D221, VLOOKUP($A222, ICBI!$C$1:$D$10000, 2, 0))</f>
        <v>0</v>
      </c>
      <c r="E222" s="2">
        <f t="shared" si="32"/>
        <v>38634</v>
      </c>
      <c r="F222" s="3">
        <f t="shared" si="33"/>
        <v>968</v>
      </c>
      <c r="G222" s="3">
        <f t="shared" si="34"/>
        <v>1000.0511887515695</v>
      </c>
      <c r="H222" s="6">
        <f>IF(ISNA(VLOOKUP($A222, 'NAV Daily'!$A$1:$B$9941, 2, 0)/1000000000),H221, VLOOKUP($A222, 'NAV Daily'!$A$1:$B$9941, 2, 0)/1000000000)</f>
        <v>0</v>
      </c>
      <c r="T222" s="2">
        <f t="shared" si="37"/>
        <v>45138</v>
      </c>
      <c r="U222" s="3">
        <f t="shared" si="31"/>
        <v>3475.8989999999999</v>
      </c>
      <c r="V222" s="72" t="str">
        <f t="shared" si="36"/>
        <v/>
      </c>
      <c r="W222" s="3">
        <f t="shared" si="35"/>
        <v>3475.8989999999999</v>
      </c>
    </row>
    <row r="223" spans="1:23" x14ac:dyDescent="0.25">
      <c r="A223" s="2">
        <v>38635</v>
      </c>
      <c r="B223" s="110">
        <f>IF(ISNA(VLOOKUP($A223, 'NAV Daily'!$A$1:$D$9941, 4, 0)),B222, VLOOKUP($A223, 'NAV Daily'!$A$1:$D$9941, 4, 0))</f>
        <v>971.83</v>
      </c>
      <c r="C223" s="110">
        <f>IF(IFERROR(VLOOKUP($A223, JCI!A:E, 5, 0),C222)="null",C222, IFERROR(VLOOKUP( $A223, JCI!A:E, 5, 0),C222))</f>
        <v>1102.780029</v>
      </c>
      <c r="D223" s="6">
        <f>IF(ISNA(VLOOKUP($A223,ICBI!$C$1:$D$10000, 2, 0)),D222, VLOOKUP($A223, ICBI!$C$1:$D$10000, 2, 0))</f>
        <v>0</v>
      </c>
      <c r="E223" s="2">
        <f t="shared" si="32"/>
        <v>38635</v>
      </c>
      <c r="F223" s="3">
        <f t="shared" si="33"/>
        <v>971.83</v>
      </c>
      <c r="G223" s="3">
        <f t="shared" si="34"/>
        <v>1007.4768064164958</v>
      </c>
      <c r="H223" s="6">
        <f>IF(ISNA(VLOOKUP($A223, 'NAV Daily'!$A$1:$B$9941, 2, 0)/1000000000),H222, VLOOKUP($A223, 'NAV Daily'!$A$1:$B$9941, 2, 0)/1000000000)</f>
        <v>0</v>
      </c>
      <c r="T223" s="2">
        <f t="shared" si="37"/>
        <v>45169</v>
      </c>
      <c r="U223" s="3">
        <f t="shared" si="31"/>
        <v>3475.8989999999999</v>
      </c>
      <c r="V223" s="72" t="str">
        <f t="shared" si="36"/>
        <v/>
      </c>
      <c r="W223" s="3">
        <f t="shared" si="35"/>
        <v>3475.8989999999999</v>
      </c>
    </row>
    <row r="224" spans="1:23" x14ac:dyDescent="0.25">
      <c r="A224" s="2">
        <v>38636</v>
      </c>
      <c r="B224" s="110">
        <f>IF(ISNA(VLOOKUP($A224, 'NAV Daily'!$A$1:$D$9941, 4, 0)),B223, VLOOKUP($A224, 'NAV Daily'!$A$1:$D$9941, 4, 0))</f>
        <v>973.68</v>
      </c>
      <c r="C224" s="110">
        <f>IF(IFERROR(VLOOKUP($A224, JCI!A:E, 5, 0),C223)="null",C223, IFERROR(VLOOKUP( $A224, JCI!A:E, 5, 0),C223))</f>
        <v>1105.6290280000001</v>
      </c>
      <c r="D224" s="6">
        <f>IF(ISNA(VLOOKUP($A224,ICBI!$C$1:$D$10000, 2, 0)),D223, VLOOKUP($A224, ICBI!$C$1:$D$10000, 2, 0))</f>
        <v>0</v>
      </c>
      <c r="E224" s="2">
        <f t="shared" si="32"/>
        <v>38636</v>
      </c>
      <c r="F224" s="3">
        <f t="shared" si="33"/>
        <v>973.68</v>
      </c>
      <c r="G224" s="3">
        <f t="shared" si="34"/>
        <v>1010.0795924105502</v>
      </c>
      <c r="H224" s="6">
        <f>IF(ISNA(VLOOKUP($A224, 'NAV Daily'!$A$1:$B$9941, 2, 0)/1000000000),H223, VLOOKUP($A224, 'NAV Daily'!$A$1:$B$9941, 2, 0)/1000000000)</f>
        <v>0</v>
      </c>
      <c r="T224" s="2">
        <f t="shared" si="37"/>
        <v>45199</v>
      </c>
      <c r="U224" s="3">
        <f t="shared" si="31"/>
        <v>3475.8989999999999</v>
      </c>
      <c r="V224" s="72" t="str">
        <f t="shared" si="36"/>
        <v/>
      </c>
      <c r="W224" s="3">
        <f t="shared" si="35"/>
        <v>3475.8989999999999</v>
      </c>
    </row>
    <row r="225" spans="1:23" x14ac:dyDescent="0.25">
      <c r="A225" s="2">
        <v>38637</v>
      </c>
      <c r="B225" s="110">
        <f>IF(ISNA(VLOOKUP($A225, 'NAV Daily'!$A$1:$D$9941, 4, 0)),B224, VLOOKUP($A225, 'NAV Daily'!$A$1:$D$9941, 4, 0))</f>
        <v>972.33</v>
      </c>
      <c r="C225" s="110">
        <f>IF(IFERROR(VLOOKUP($A225, JCI!A:E, 5, 0),C224)="null",C224, IFERROR(VLOOKUP( $A225, JCI!A:E, 5, 0),C224))</f>
        <v>1102.9799800000001</v>
      </c>
      <c r="D225" s="6">
        <f>IF(ISNA(VLOOKUP($A225,ICBI!$C$1:$D$10000, 2, 0)),D224, VLOOKUP($A225, ICBI!$C$1:$D$10000, 2, 0))</f>
        <v>0</v>
      </c>
      <c r="E225" s="2">
        <f t="shared" si="32"/>
        <v>38637</v>
      </c>
      <c r="F225" s="3">
        <f t="shared" si="33"/>
        <v>972.33</v>
      </c>
      <c r="G225" s="3">
        <f t="shared" si="34"/>
        <v>1007.6594774747509</v>
      </c>
      <c r="H225" s="6">
        <f>IF(ISNA(VLOOKUP($A225, 'NAV Daily'!$A$1:$B$9941, 2, 0)/1000000000),H224, VLOOKUP($A225, 'NAV Daily'!$A$1:$B$9941, 2, 0)/1000000000)</f>
        <v>0</v>
      </c>
      <c r="T225" s="2">
        <f t="shared" si="37"/>
        <v>45230</v>
      </c>
      <c r="U225" s="3">
        <f t="shared" si="31"/>
        <v>3475.8989999999999</v>
      </c>
      <c r="V225" s="72" t="str">
        <f t="shared" si="36"/>
        <v/>
      </c>
      <c r="W225" s="3">
        <f t="shared" si="35"/>
        <v>3475.8989999999999</v>
      </c>
    </row>
    <row r="226" spans="1:23" x14ac:dyDescent="0.25">
      <c r="A226" s="2">
        <v>38638</v>
      </c>
      <c r="B226" s="110">
        <f>IF(ISNA(VLOOKUP($A226, 'NAV Daily'!$A$1:$D$9941, 4, 0)),B225, VLOOKUP($A226, 'NAV Daily'!$A$1:$D$9941, 4, 0))</f>
        <v>971.01</v>
      </c>
      <c r="C226" s="110">
        <f>IF(IFERROR(VLOOKUP($A226, JCI!A:E, 5, 0),C225)="null",C225, IFERROR(VLOOKUP( $A226, JCI!A:E, 5, 0),C225))</f>
        <v>1090.535034</v>
      </c>
      <c r="D226" s="6">
        <f>IF(ISNA(VLOOKUP($A226,ICBI!$C$1:$D$10000, 2, 0)),D225, VLOOKUP($A226, ICBI!$C$1:$D$10000, 2, 0))</f>
        <v>0</v>
      </c>
      <c r="E226" s="2">
        <f t="shared" si="32"/>
        <v>38638</v>
      </c>
      <c r="F226" s="3">
        <f t="shared" si="33"/>
        <v>971.01</v>
      </c>
      <c r="G226" s="3">
        <f t="shared" si="34"/>
        <v>996.29003468254211</v>
      </c>
      <c r="H226" s="6">
        <f>IF(ISNA(VLOOKUP($A226, 'NAV Daily'!$A$1:$B$9941, 2, 0)/1000000000),H225, VLOOKUP($A226, 'NAV Daily'!$A$1:$B$9941, 2, 0)/1000000000)</f>
        <v>0</v>
      </c>
      <c r="T226" s="2">
        <f t="shared" si="37"/>
        <v>45260</v>
      </c>
      <c r="U226" s="3">
        <f t="shared" si="31"/>
        <v>3475.8989999999999</v>
      </c>
      <c r="V226" s="72" t="str">
        <f t="shared" si="36"/>
        <v/>
      </c>
      <c r="W226" s="3">
        <f t="shared" si="35"/>
        <v>3475.8989999999999</v>
      </c>
    </row>
    <row r="227" spans="1:23" x14ac:dyDescent="0.25">
      <c r="A227" s="2">
        <v>38639</v>
      </c>
      <c r="B227" s="110">
        <f>IF(ISNA(VLOOKUP($A227, 'NAV Daily'!$A$1:$D$9941, 4, 0)),B226, VLOOKUP($A227, 'NAV Daily'!$A$1:$D$9941, 4, 0))</f>
        <v>973.34</v>
      </c>
      <c r="C227" s="110">
        <f>IF(IFERROR(VLOOKUP($A227, JCI!A:E, 5, 0),C226)="null",C226, IFERROR(VLOOKUP( $A227, JCI!A:E, 5, 0),C226))</f>
        <v>1096.7039789999999</v>
      </c>
      <c r="D227" s="6">
        <f>IF(ISNA(VLOOKUP($A227,ICBI!$C$1:$D$10000, 2, 0)),D226, VLOOKUP($A227, ICBI!$C$1:$D$10000, 2, 0))</f>
        <v>0</v>
      </c>
      <c r="E227" s="2">
        <f t="shared" si="32"/>
        <v>38639</v>
      </c>
      <c r="F227" s="3">
        <f t="shared" si="33"/>
        <v>973.34</v>
      </c>
      <c r="G227" s="3">
        <f t="shared" si="34"/>
        <v>1001.9258540156095</v>
      </c>
      <c r="H227" s="6">
        <f>IF(ISNA(VLOOKUP($A227, 'NAV Daily'!$A$1:$B$9941, 2, 0)/1000000000),H226, VLOOKUP($A227, 'NAV Daily'!$A$1:$B$9941, 2, 0)/1000000000)</f>
        <v>0</v>
      </c>
      <c r="T227" s="2">
        <f t="shared" si="37"/>
        <v>45291</v>
      </c>
      <c r="U227" s="3">
        <f t="shared" si="31"/>
        <v>3475.8989999999999</v>
      </c>
      <c r="V227" s="72" t="str">
        <f t="shared" si="36"/>
        <v/>
      </c>
      <c r="W227" s="3">
        <f t="shared" si="35"/>
        <v>3475.8989999999999</v>
      </c>
    </row>
    <row r="228" spans="1:23" x14ac:dyDescent="0.25">
      <c r="A228" s="2">
        <v>38640</v>
      </c>
      <c r="B228" s="110">
        <f>IF(ISNA(VLOOKUP($A228, 'NAV Daily'!$A$1:$D$9941, 4, 0)),B227, VLOOKUP($A228, 'NAV Daily'!$A$1:$D$9941, 4, 0))</f>
        <v>973.34</v>
      </c>
      <c r="C228" s="110">
        <f>IF(IFERROR(VLOOKUP($A228, JCI!A:E, 5, 0),C227)="null",C227, IFERROR(VLOOKUP( $A228, JCI!A:E, 5, 0),C227))</f>
        <v>1096.7039789999999</v>
      </c>
      <c r="D228" s="6">
        <f>IF(ISNA(VLOOKUP($A228,ICBI!$C$1:$D$10000, 2, 0)),D227, VLOOKUP($A228, ICBI!$C$1:$D$10000, 2, 0))</f>
        <v>0</v>
      </c>
      <c r="E228" s="2">
        <f t="shared" si="32"/>
        <v>38640</v>
      </c>
      <c r="F228" s="3">
        <f t="shared" si="33"/>
        <v>973.34</v>
      </c>
      <c r="G228" s="3">
        <f t="shared" si="34"/>
        <v>1001.9258540156095</v>
      </c>
      <c r="H228" s="6">
        <f>IF(ISNA(VLOOKUP($A228, 'NAV Daily'!$A$1:$B$9941, 2, 0)/1000000000),H227, VLOOKUP($A228, 'NAV Daily'!$A$1:$B$9941, 2, 0)/1000000000)</f>
        <v>0</v>
      </c>
      <c r="T228" s="2">
        <f t="shared" si="37"/>
        <v>45322</v>
      </c>
      <c r="U228" s="3">
        <f t="shared" si="31"/>
        <v>3475.8989999999999</v>
      </c>
      <c r="V228" s="72" t="str">
        <f t="shared" si="36"/>
        <v/>
      </c>
      <c r="W228" s="3">
        <f t="shared" si="35"/>
        <v>3475.8989999999999</v>
      </c>
    </row>
    <row r="229" spans="1:23" x14ac:dyDescent="0.25">
      <c r="A229" s="2">
        <v>38641</v>
      </c>
      <c r="B229" s="110">
        <f>IF(ISNA(VLOOKUP($A229, 'NAV Daily'!$A$1:$D$9941, 4, 0)),B228, VLOOKUP($A229, 'NAV Daily'!$A$1:$D$9941, 4, 0))</f>
        <v>973.34</v>
      </c>
      <c r="C229" s="110">
        <f>IF(IFERROR(VLOOKUP($A229, JCI!A:E, 5, 0),C228)="null",C228, IFERROR(VLOOKUP( $A229, JCI!A:E, 5, 0),C228))</f>
        <v>1096.7039789999999</v>
      </c>
      <c r="D229" s="6">
        <f>IF(ISNA(VLOOKUP($A229,ICBI!$C$1:$D$10000, 2, 0)),D228, VLOOKUP($A229, ICBI!$C$1:$D$10000, 2, 0))</f>
        <v>0</v>
      </c>
      <c r="E229" s="2">
        <f t="shared" si="32"/>
        <v>38641</v>
      </c>
      <c r="F229" s="3">
        <f t="shared" si="33"/>
        <v>973.34</v>
      </c>
      <c r="G229" s="3">
        <f t="shared" si="34"/>
        <v>1001.9258540156095</v>
      </c>
      <c r="H229" s="6">
        <f>IF(ISNA(VLOOKUP($A229, 'NAV Daily'!$A$1:$B$9941, 2, 0)/1000000000),H228, VLOOKUP($A229, 'NAV Daily'!$A$1:$B$9941, 2, 0)/1000000000)</f>
        <v>0</v>
      </c>
      <c r="T229" s="2">
        <f t="shared" si="37"/>
        <v>45351</v>
      </c>
      <c r="U229" s="3">
        <f t="shared" si="31"/>
        <v>3475.8989999999999</v>
      </c>
      <c r="V229" s="72" t="str">
        <f t="shared" si="36"/>
        <v/>
      </c>
      <c r="W229" s="3">
        <f t="shared" si="35"/>
        <v>3475.8989999999999</v>
      </c>
    </row>
    <row r="230" spans="1:23" x14ac:dyDescent="0.25">
      <c r="A230" s="2">
        <v>38642</v>
      </c>
      <c r="B230" s="110">
        <f>IF(ISNA(VLOOKUP($A230, 'NAV Daily'!$A$1:$D$9941, 4, 0)),B229, VLOOKUP($A230, 'NAV Daily'!$A$1:$D$9941, 4, 0))</f>
        <v>974.93</v>
      </c>
      <c r="C230" s="110">
        <f>IF(IFERROR(VLOOKUP($A230, JCI!A:E, 5, 0),C229)="null",C229, IFERROR(VLOOKUP( $A230, JCI!A:E, 5, 0),C229))</f>
        <v>1090.090942</v>
      </c>
      <c r="D230" s="6">
        <f>IF(ISNA(VLOOKUP($A230,ICBI!$C$1:$D$10000, 2, 0)),D229, VLOOKUP($A230, ICBI!$C$1:$D$10000, 2, 0))</f>
        <v>0</v>
      </c>
      <c r="E230" s="2">
        <f t="shared" si="32"/>
        <v>38642</v>
      </c>
      <c r="F230" s="3">
        <f t="shared" si="33"/>
        <v>974.93</v>
      </c>
      <c r="G230" s="3">
        <f t="shared" si="34"/>
        <v>995.88432150480094</v>
      </c>
      <c r="H230" s="6">
        <f>IF(ISNA(VLOOKUP($A230, 'NAV Daily'!$A$1:$B$9941, 2, 0)/1000000000),H229, VLOOKUP($A230, 'NAV Daily'!$A$1:$B$9941, 2, 0)/1000000000)</f>
        <v>0</v>
      </c>
      <c r="T230" s="2"/>
      <c r="V230" s="10"/>
      <c r="W230" s="3"/>
    </row>
    <row r="231" spans="1:23" x14ac:dyDescent="0.25">
      <c r="A231" s="2">
        <v>38643</v>
      </c>
      <c r="B231" s="110">
        <f>IF(ISNA(VLOOKUP($A231, 'NAV Daily'!$A$1:$D$9941, 4, 0)),B230, VLOOKUP($A231, 'NAV Daily'!$A$1:$D$9941, 4, 0))</f>
        <v>980.03620000000001</v>
      </c>
      <c r="C231" s="110">
        <f>IF(IFERROR(VLOOKUP($A231, JCI!A:E, 5, 0),C230)="null",C230, IFERROR(VLOOKUP( $A231, JCI!A:E, 5, 0),C230))</f>
        <v>1095.873047</v>
      </c>
      <c r="D231" s="6">
        <f>IF(ISNA(VLOOKUP($A231,ICBI!$C$1:$D$10000, 2, 0)),D230, VLOOKUP($A231, ICBI!$C$1:$D$10000, 2, 0))</f>
        <v>0</v>
      </c>
      <c r="E231" s="2">
        <f t="shared" si="32"/>
        <v>38643</v>
      </c>
      <c r="F231" s="3">
        <f t="shared" si="33"/>
        <v>980.03620000000001</v>
      </c>
      <c r="G231" s="3">
        <f t="shared" si="34"/>
        <v>1001.1667318918001</v>
      </c>
      <c r="H231" s="6">
        <f>IF(ISNA(VLOOKUP($A231, 'NAV Daily'!$A$1:$B$9941, 2, 0)/1000000000),H230, VLOOKUP($A231, 'NAV Daily'!$A$1:$B$9941, 2, 0)/1000000000)</f>
        <v>0</v>
      </c>
      <c r="T231" s="2"/>
      <c r="V231" s="10"/>
      <c r="W231" s="3"/>
    </row>
    <row r="232" spans="1:23" x14ac:dyDescent="0.25">
      <c r="A232" s="2">
        <v>38644</v>
      </c>
      <c r="B232" s="110">
        <f>IF(ISNA(VLOOKUP($A232, 'NAV Daily'!$A$1:$D$9941, 4, 0)),B231, VLOOKUP($A232, 'NAV Daily'!$A$1:$D$9941, 4, 0))</f>
        <v>974.64260000000002</v>
      </c>
      <c r="C232" s="110">
        <f>IF(IFERROR(VLOOKUP($A232, JCI!A:E, 5, 0),C231)="null",C231, IFERROR(VLOOKUP( $A232, JCI!A:E, 5, 0),C231))</f>
        <v>1075.911987</v>
      </c>
      <c r="D232" s="6">
        <f>IF(ISNA(VLOOKUP($A232,ICBI!$C$1:$D$10000, 2, 0)),D231, VLOOKUP($A232, ICBI!$C$1:$D$10000, 2, 0))</f>
        <v>0</v>
      </c>
      <c r="E232" s="2">
        <f t="shared" si="32"/>
        <v>38644</v>
      </c>
      <c r="F232" s="3">
        <f t="shared" si="33"/>
        <v>974.64260000000002</v>
      </c>
      <c r="G232" s="3">
        <f t="shared" si="34"/>
        <v>982.93072429949348</v>
      </c>
      <c r="H232" s="6">
        <f>IF(ISNA(VLOOKUP($A232, 'NAV Daily'!$A$1:$B$9941, 2, 0)/1000000000),H231, VLOOKUP($A232, 'NAV Daily'!$A$1:$B$9941, 2, 0)/1000000000)</f>
        <v>0</v>
      </c>
      <c r="T232" s="2"/>
      <c r="V232" s="10"/>
      <c r="W232" s="3"/>
    </row>
    <row r="233" spans="1:23" x14ac:dyDescent="0.25">
      <c r="A233" s="2">
        <v>38645</v>
      </c>
      <c r="B233" s="110">
        <f>IF(ISNA(VLOOKUP($A233, 'NAV Daily'!$A$1:$D$9941, 4, 0)),B232, VLOOKUP($A233, 'NAV Daily'!$A$1:$D$9941, 4, 0))</f>
        <v>977.53020000000004</v>
      </c>
      <c r="C233" s="110">
        <f>IF(IFERROR(VLOOKUP($A233, JCI!A:E, 5, 0),C232)="null",C232, IFERROR(VLOOKUP( $A233, JCI!A:E, 5, 0),C232))</f>
        <v>1075.401001</v>
      </c>
      <c r="D233" s="6">
        <f>IF(ISNA(VLOOKUP($A233,ICBI!$C$1:$D$10000, 2, 0)),D232, VLOOKUP($A233, ICBI!$C$1:$D$10000, 2, 0))</f>
        <v>0</v>
      </c>
      <c r="E233" s="2">
        <f t="shared" si="32"/>
        <v>38645</v>
      </c>
      <c r="F233" s="3">
        <f t="shared" si="33"/>
        <v>977.53020000000004</v>
      </c>
      <c r="G233" s="3">
        <f t="shared" si="34"/>
        <v>982.46389816022213</v>
      </c>
      <c r="H233" s="6">
        <f>IF(ISNA(VLOOKUP($A233, 'NAV Daily'!$A$1:$B$9941, 2, 0)/1000000000),H232, VLOOKUP($A233, 'NAV Daily'!$A$1:$B$9941, 2, 0)/1000000000)</f>
        <v>0</v>
      </c>
      <c r="T233" s="2"/>
      <c r="V233" s="10"/>
      <c r="W233" s="3"/>
    </row>
    <row r="234" spans="1:23" x14ac:dyDescent="0.25">
      <c r="A234" s="2">
        <v>38646</v>
      </c>
      <c r="B234" s="110">
        <f>IF(ISNA(VLOOKUP($A234, 'NAV Daily'!$A$1:$D$9941, 4, 0)),B233, VLOOKUP($A234, 'NAV Daily'!$A$1:$D$9941, 4, 0))</f>
        <v>976.16800000000001</v>
      </c>
      <c r="C234" s="110">
        <f>IF(IFERROR(VLOOKUP($A234, JCI!A:E, 5, 0),C233)="null",C233, IFERROR(VLOOKUP( $A234, JCI!A:E, 5, 0),C233))</f>
        <v>1075.9620359999999</v>
      </c>
      <c r="D234" s="6">
        <f>IF(ISNA(VLOOKUP($A234,ICBI!$C$1:$D$10000, 2, 0)),D233, VLOOKUP($A234, ICBI!$C$1:$D$10000, 2, 0))</f>
        <v>0</v>
      </c>
      <c r="E234" s="2">
        <f t="shared" si="32"/>
        <v>38646</v>
      </c>
      <c r="F234" s="3">
        <f t="shared" si="33"/>
        <v>976.16800000000001</v>
      </c>
      <c r="G234" s="3">
        <f t="shared" si="34"/>
        <v>982.97644802077809</v>
      </c>
      <c r="H234" s="6">
        <f>IF(ISNA(VLOOKUP($A234, 'NAV Daily'!$A$1:$B$9941, 2, 0)/1000000000),H233, VLOOKUP($A234, 'NAV Daily'!$A$1:$B$9941, 2, 0)/1000000000)</f>
        <v>0</v>
      </c>
      <c r="T234" s="2"/>
      <c r="V234" s="10"/>
      <c r="W234" s="3"/>
    </row>
    <row r="235" spans="1:23" x14ac:dyDescent="0.25">
      <c r="A235" s="2">
        <v>38647</v>
      </c>
      <c r="B235" s="110">
        <f>IF(ISNA(VLOOKUP($A235, 'NAV Daily'!$A$1:$D$9941, 4, 0)),B234, VLOOKUP($A235, 'NAV Daily'!$A$1:$D$9941, 4, 0))</f>
        <v>976.16800000000001</v>
      </c>
      <c r="C235" s="110">
        <f>IF(IFERROR(VLOOKUP($A235, JCI!A:E, 5, 0),C234)="null",C234, IFERROR(VLOOKUP( $A235, JCI!A:E, 5, 0),C234))</f>
        <v>1075.9620359999999</v>
      </c>
      <c r="D235" s="6">
        <f>IF(ISNA(VLOOKUP($A235,ICBI!$C$1:$D$10000, 2, 0)),D234, VLOOKUP($A235, ICBI!$C$1:$D$10000, 2, 0))</f>
        <v>0</v>
      </c>
      <c r="E235" s="2">
        <f t="shared" si="32"/>
        <v>38647</v>
      </c>
      <c r="F235" s="3">
        <f t="shared" si="33"/>
        <v>976.16800000000001</v>
      </c>
      <c r="G235" s="3">
        <f t="shared" si="34"/>
        <v>982.97644802077809</v>
      </c>
      <c r="H235" s="6">
        <f>IF(ISNA(VLOOKUP($A235, 'NAV Daily'!$A$1:$B$9941, 2, 0)/1000000000),H234, VLOOKUP($A235, 'NAV Daily'!$A$1:$B$9941, 2, 0)/1000000000)</f>
        <v>0</v>
      </c>
      <c r="T235" s="2"/>
      <c r="V235" s="10"/>
      <c r="W235" s="3"/>
    </row>
    <row r="236" spans="1:23" x14ac:dyDescent="0.25">
      <c r="A236" s="2">
        <v>38648</v>
      </c>
      <c r="B236" s="110">
        <f>IF(ISNA(VLOOKUP($A236, 'NAV Daily'!$A$1:$D$9941, 4, 0)),B235, VLOOKUP($A236, 'NAV Daily'!$A$1:$D$9941, 4, 0))</f>
        <v>976.16800000000001</v>
      </c>
      <c r="C236" s="110">
        <f>IF(IFERROR(VLOOKUP($A236, JCI!A:E, 5, 0),C235)="null",C235, IFERROR(VLOOKUP( $A236, JCI!A:E, 5, 0),C235))</f>
        <v>1075.9620359999999</v>
      </c>
      <c r="D236" s="6">
        <f>IF(ISNA(VLOOKUP($A236,ICBI!$C$1:$D$10000, 2, 0)),D235, VLOOKUP($A236, ICBI!$C$1:$D$10000, 2, 0))</f>
        <v>0</v>
      </c>
      <c r="E236" s="2">
        <f t="shared" si="32"/>
        <v>38648</v>
      </c>
      <c r="F236" s="3">
        <f t="shared" si="33"/>
        <v>976.16800000000001</v>
      </c>
      <c r="G236" s="3">
        <f t="shared" si="34"/>
        <v>982.97644802077809</v>
      </c>
      <c r="H236" s="6">
        <f>IF(ISNA(VLOOKUP($A236, 'NAV Daily'!$A$1:$B$9941, 2, 0)/1000000000),H235, VLOOKUP($A236, 'NAV Daily'!$A$1:$B$9941, 2, 0)/1000000000)</f>
        <v>0</v>
      </c>
      <c r="T236" s="2"/>
      <c r="V236" s="10"/>
      <c r="W236" s="3"/>
    </row>
    <row r="237" spans="1:23" x14ac:dyDescent="0.25">
      <c r="A237" s="2">
        <v>38649</v>
      </c>
      <c r="B237" s="110">
        <f>IF(ISNA(VLOOKUP($A237, 'NAV Daily'!$A$1:$D$9941, 4, 0)),B236, VLOOKUP($A237, 'NAV Daily'!$A$1:$D$9941, 4, 0))</f>
        <v>975.19780000000003</v>
      </c>
      <c r="C237" s="110">
        <f>IF(IFERROR(VLOOKUP($A237, JCI!A:E, 5, 0),C236)="null",C236, IFERROR(VLOOKUP( $A237, JCI!A:E, 5, 0),C236))</f>
        <v>1073.0820309999999</v>
      </c>
      <c r="D237" s="6">
        <f>IF(ISNA(VLOOKUP($A237,ICBI!$C$1:$D$10000, 2, 0)),D236, VLOOKUP($A237, ICBI!$C$1:$D$10000, 2, 0))</f>
        <v>0</v>
      </c>
      <c r="E237" s="2">
        <f t="shared" si="32"/>
        <v>38649</v>
      </c>
      <c r="F237" s="3">
        <f t="shared" si="33"/>
        <v>975.19780000000003</v>
      </c>
      <c r="G237" s="3">
        <f t="shared" si="34"/>
        <v>980.34533559258637</v>
      </c>
      <c r="H237" s="6">
        <f>IF(ISNA(VLOOKUP($A237, 'NAV Daily'!$A$1:$B$9941, 2, 0)/1000000000),H236, VLOOKUP($A237, 'NAV Daily'!$A$1:$B$9941, 2, 0)/1000000000)</f>
        <v>0</v>
      </c>
      <c r="T237" s="2"/>
      <c r="V237" s="10"/>
      <c r="W237" s="3"/>
    </row>
    <row r="238" spans="1:23" x14ac:dyDescent="0.25">
      <c r="A238" s="2">
        <v>38650</v>
      </c>
      <c r="B238" s="110">
        <f>IF(ISNA(VLOOKUP($A238, 'NAV Daily'!$A$1:$D$9941, 4, 0)),B237, VLOOKUP($A238, 'NAV Daily'!$A$1:$D$9941, 4, 0))</f>
        <v>974.44240000000002</v>
      </c>
      <c r="C238" s="110">
        <f>IF(IFERROR(VLOOKUP($A238, JCI!A:E, 5, 0),C237)="null",C237, IFERROR(VLOOKUP( $A238, JCI!A:E, 5, 0),C237))</f>
        <v>1062.1719969999999</v>
      </c>
      <c r="D238" s="6">
        <f>IF(ISNA(VLOOKUP($A238,ICBI!$C$1:$D$10000, 2, 0)),D237, VLOOKUP($A238, ICBI!$C$1:$D$10000, 2, 0))</f>
        <v>0</v>
      </c>
      <c r="E238" s="2">
        <f t="shared" si="32"/>
        <v>38650</v>
      </c>
      <c r="F238" s="3">
        <f t="shared" si="33"/>
        <v>974.44240000000002</v>
      </c>
      <c r="G238" s="3">
        <f t="shared" si="34"/>
        <v>970.37815635178833</v>
      </c>
      <c r="H238" s="6">
        <f>IF(ISNA(VLOOKUP($A238, 'NAV Daily'!$A$1:$B$9941, 2, 0)/1000000000),H237, VLOOKUP($A238, 'NAV Daily'!$A$1:$B$9941, 2, 0)/1000000000)</f>
        <v>0</v>
      </c>
      <c r="T238" s="2"/>
      <c r="V238" s="10"/>
      <c r="W238" s="3"/>
    </row>
    <row r="239" spans="1:23" x14ac:dyDescent="0.25">
      <c r="A239" s="2">
        <v>38651</v>
      </c>
      <c r="B239" s="110">
        <f>IF(ISNA(VLOOKUP($A239, 'NAV Daily'!$A$1:$D$9941, 4, 0)),B238, VLOOKUP($A239, 'NAV Daily'!$A$1:$D$9941, 4, 0))</f>
        <v>975.19299999999998</v>
      </c>
      <c r="C239" s="110">
        <f>IF(IFERROR(VLOOKUP($A239, JCI!A:E, 5, 0),C238)="null",C238, IFERROR(VLOOKUP( $A239, JCI!A:E, 5, 0),C238))</f>
        <v>1062.1750489999999</v>
      </c>
      <c r="D239" s="6">
        <f>IF(ISNA(VLOOKUP($A239,ICBI!$C$1:$D$10000, 2, 0)),D238, VLOOKUP($A239, ICBI!$C$1:$D$10000, 2, 0))</f>
        <v>0</v>
      </c>
      <c r="E239" s="2">
        <f t="shared" si="32"/>
        <v>38651</v>
      </c>
      <c r="F239" s="3">
        <f t="shared" si="33"/>
        <v>975.19299999999998</v>
      </c>
      <c r="G239" s="3">
        <f t="shared" si="34"/>
        <v>970.38094459525701</v>
      </c>
      <c r="H239" s="6">
        <f>IF(ISNA(VLOOKUP($A239, 'NAV Daily'!$A$1:$B$9941, 2, 0)/1000000000),H238, VLOOKUP($A239, 'NAV Daily'!$A$1:$B$9941, 2, 0)/1000000000)</f>
        <v>0</v>
      </c>
      <c r="T239" s="2"/>
      <c r="V239" s="10"/>
      <c r="W239" s="3"/>
    </row>
    <row r="240" spans="1:23" x14ac:dyDescent="0.25">
      <c r="A240" s="2">
        <v>38652</v>
      </c>
      <c r="B240" s="110">
        <f>IF(ISNA(VLOOKUP($A240, 'NAV Daily'!$A$1:$D$9941, 4, 0)),B239, VLOOKUP($A240, 'NAV Daily'!$A$1:$D$9941, 4, 0))</f>
        <v>977.05809999999997</v>
      </c>
      <c r="C240" s="110">
        <f>IF(IFERROR(VLOOKUP($A240, JCI!A:E, 5, 0),C239)="null",C239, IFERROR(VLOOKUP( $A240, JCI!A:E, 5, 0),C239))</f>
        <v>1063.6970209999999</v>
      </c>
      <c r="D240" s="6">
        <f>IF(ISNA(VLOOKUP($A240,ICBI!$C$1:$D$10000, 2, 0)),D239, VLOOKUP($A240, ICBI!$C$1:$D$10000, 2, 0))</f>
        <v>0</v>
      </c>
      <c r="E240" s="2">
        <f t="shared" si="32"/>
        <v>38652</v>
      </c>
      <c r="F240" s="3">
        <f t="shared" si="33"/>
        <v>977.05809999999997</v>
      </c>
      <c r="G240" s="3">
        <f t="shared" si="34"/>
        <v>971.7713864328789</v>
      </c>
      <c r="H240" s="6">
        <f>IF(ISNA(VLOOKUP($A240, 'NAV Daily'!$A$1:$B$9941, 2, 0)/1000000000),H239, VLOOKUP($A240, 'NAV Daily'!$A$1:$B$9941, 2, 0)/1000000000)</f>
        <v>0</v>
      </c>
      <c r="T240" s="2"/>
      <c r="V240" s="10"/>
      <c r="W240" s="3"/>
    </row>
    <row r="241" spans="1:23" x14ac:dyDescent="0.25">
      <c r="A241" s="2">
        <v>38653</v>
      </c>
      <c r="B241" s="110">
        <f>IF(ISNA(VLOOKUP($A241, 'NAV Daily'!$A$1:$D$9941, 4, 0)),B240, VLOOKUP($A241, 'NAV Daily'!$A$1:$D$9941, 4, 0))</f>
        <v>979.71500000000003</v>
      </c>
      <c r="C241" s="110">
        <f>IF(IFERROR(VLOOKUP($A241, JCI!A:E, 5, 0),C240)="null",C240, IFERROR(VLOOKUP( $A241, JCI!A:E, 5, 0),C240))</f>
        <v>1058.255981</v>
      </c>
      <c r="D241" s="6">
        <f>IF(ISNA(VLOOKUP($A241,ICBI!$C$1:$D$10000, 2, 0)),D240, VLOOKUP($A241, ICBI!$C$1:$D$10000, 2, 0))</f>
        <v>0</v>
      </c>
      <c r="E241" s="2">
        <f t="shared" si="32"/>
        <v>38653</v>
      </c>
      <c r="F241" s="3">
        <f t="shared" si="33"/>
        <v>979.71500000000003</v>
      </c>
      <c r="G241" s="3">
        <f t="shared" si="34"/>
        <v>966.80056590781442</v>
      </c>
      <c r="H241" s="6">
        <f>IF(ISNA(VLOOKUP($A241, 'NAV Daily'!$A$1:$B$9941, 2, 0)/1000000000),H240, VLOOKUP($A241, 'NAV Daily'!$A$1:$B$9941, 2, 0)/1000000000)</f>
        <v>0</v>
      </c>
      <c r="T241" s="2"/>
      <c r="V241" s="10"/>
      <c r="W241" s="3"/>
    </row>
    <row r="242" spans="1:23" x14ac:dyDescent="0.25">
      <c r="A242" s="2">
        <v>38654</v>
      </c>
      <c r="B242" s="110">
        <f>IF(ISNA(VLOOKUP($A242, 'NAV Daily'!$A$1:$D$9941, 4, 0)),B241, VLOOKUP($A242, 'NAV Daily'!$A$1:$D$9941, 4, 0))</f>
        <v>979.71500000000003</v>
      </c>
      <c r="C242" s="110">
        <f>IF(IFERROR(VLOOKUP($A242, JCI!A:E, 5, 0),C241)="null",C241, IFERROR(VLOOKUP( $A242, JCI!A:E, 5, 0),C241))</f>
        <v>1058.255981</v>
      </c>
      <c r="D242" s="6">
        <f>IF(ISNA(VLOOKUP($A242,ICBI!$C$1:$D$10000, 2, 0)),D241, VLOOKUP($A242, ICBI!$C$1:$D$10000, 2, 0))</f>
        <v>0</v>
      </c>
      <c r="E242" s="2">
        <f t="shared" si="32"/>
        <v>38654</v>
      </c>
      <c r="F242" s="3">
        <f t="shared" si="33"/>
        <v>979.71500000000003</v>
      </c>
      <c r="G242" s="3">
        <f t="shared" si="34"/>
        <v>966.80056590781442</v>
      </c>
      <c r="H242" s="6">
        <f>IF(ISNA(VLOOKUP($A242, 'NAV Daily'!$A$1:$B$9941, 2, 0)/1000000000),H241, VLOOKUP($A242, 'NAV Daily'!$A$1:$B$9941, 2, 0)/1000000000)</f>
        <v>0</v>
      </c>
      <c r="T242" s="2"/>
      <c r="V242" s="10"/>
      <c r="W242" s="3"/>
    </row>
    <row r="243" spans="1:23" x14ac:dyDescent="0.25">
      <c r="A243" s="2">
        <v>38655</v>
      </c>
      <c r="B243" s="110">
        <f>IF(ISNA(VLOOKUP($A243, 'NAV Daily'!$A$1:$D$9941, 4, 0)),B242, VLOOKUP($A243, 'NAV Daily'!$A$1:$D$9941, 4, 0))</f>
        <v>979.71500000000003</v>
      </c>
      <c r="C243" s="110">
        <f>IF(IFERROR(VLOOKUP($A243, JCI!A:E, 5, 0),C242)="null",C242, IFERROR(VLOOKUP( $A243, JCI!A:E, 5, 0),C242))</f>
        <v>1058.255981</v>
      </c>
      <c r="D243" s="6">
        <f>IF(ISNA(VLOOKUP($A243,ICBI!$C$1:$D$10000, 2, 0)),D242, VLOOKUP($A243, ICBI!$C$1:$D$10000, 2, 0))</f>
        <v>0</v>
      </c>
      <c r="E243" s="2">
        <f t="shared" si="32"/>
        <v>38655</v>
      </c>
      <c r="F243" s="3">
        <f t="shared" si="33"/>
        <v>979.71500000000003</v>
      </c>
      <c r="G243" s="3">
        <f t="shared" si="34"/>
        <v>966.80056590781442</v>
      </c>
      <c r="H243" s="6">
        <f>IF(ISNA(VLOOKUP($A243, 'NAV Daily'!$A$1:$B$9941, 2, 0)/1000000000),H242, VLOOKUP($A243, 'NAV Daily'!$A$1:$B$9941, 2, 0)/1000000000)</f>
        <v>0</v>
      </c>
      <c r="T243" s="2"/>
      <c r="V243" s="10"/>
      <c r="W243" s="3"/>
    </row>
    <row r="244" spans="1:23" x14ac:dyDescent="0.25">
      <c r="A244" s="2">
        <v>38656</v>
      </c>
      <c r="B244" s="110">
        <f>IF(ISNA(VLOOKUP($A244, 'NAV Daily'!$A$1:$D$9941, 4, 0)),B243, VLOOKUP($A244, 'NAV Daily'!$A$1:$D$9941, 4, 0))</f>
        <v>979.77009999999996</v>
      </c>
      <c r="C244" s="110">
        <f>IF(IFERROR(VLOOKUP($A244, JCI!A:E, 5, 0),C243)="null",C243, IFERROR(VLOOKUP( $A244, JCI!A:E, 5, 0),C243))</f>
        <v>1066.223999</v>
      </c>
      <c r="D244" s="6">
        <f>IF(ISNA(VLOOKUP($A244,ICBI!$C$1:$D$10000, 2, 0)),D243, VLOOKUP($A244, ICBI!$C$1:$D$10000, 2, 0))</f>
        <v>0</v>
      </c>
      <c r="E244" s="2">
        <f t="shared" si="32"/>
        <v>38656</v>
      </c>
      <c r="F244" s="3">
        <f t="shared" si="33"/>
        <v>979.77009999999996</v>
      </c>
      <c r="G244" s="3">
        <f t="shared" si="34"/>
        <v>974.0799807657246</v>
      </c>
      <c r="H244" s="6">
        <f>IF(ISNA(VLOOKUP($A244, 'NAV Daily'!$A$1:$B$9941, 2, 0)/1000000000),H243, VLOOKUP($A244, 'NAV Daily'!$A$1:$B$9941, 2, 0)/1000000000)</f>
        <v>0</v>
      </c>
      <c r="T244" s="2"/>
      <c r="V244" s="10"/>
      <c r="W244" s="3"/>
    </row>
    <row r="245" spans="1:23" x14ac:dyDescent="0.25">
      <c r="A245" s="2">
        <v>38657</v>
      </c>
      <c r="B245" s="110">
        <f>IF(ISNA(VLOOKUP($A245, 'NAV Daily'!$A$1:$D$9941, 4, 0)),B244, VLOOKUP($A245, 'NAV Daily'!$A$1:$D$9941, 4, 0))</f>
        <v>979.85050000000001</v>
      </c>
      <c r="C245" s="110">
        <f>IF(IFERROR(VLOOKUP($A245, JCI!A:E, 5, 0),C244)="null",C244, IFERROR(VLOOKUP( $A245, JCI!A:E, 5, 0),C244))</f>
        <v>1064.9530030000001</v>
      </c>
      <c r="D245" s="6">
        <f>IF(ISNA(VLOOKUP($A245,ICBI!$C$1:$D$10000, 2, 0)),D244, VLOOKUP($A245, ICBI!$C$1:$D$10000, 2, 0))</f>
        <v>0</v>
      </c>
      <c r="E245" s="2">
        <f t="shared" si="32"/>
        <v>38657</v>
      </c>
      <c r="F245" s="3">
        <f t="shared" si="33"/>
        <v>979.85050000000001</v>
      </c>
      <c r="G245" s="3">
        <f t="shared" si="34"/>
        <v>972.91882536086166</v>
      </c>
      <c r="H245" s="6">
        <f>IF(ISNA(VLOOKUP($A245, 'NAV Daily'!$A$1:$B$9941, 2, 0)/1000000000),H244, VLOOKUP($A245, 'NAV Daily'!$A$1:$B$9941, 2, 0)/1000000000)</f>
        <v>0</v>
      </c>
      <c r="T245" s="2"/>
      <c r="V245" s="10"/>
      <c r="W245" s="3"/>
    </row>
    <row r="246" spans="1:23" x14ac:dyDescent="0.25">
      <c r="A246" s="2">
        <v>38658</v>
      </c>
      <c r="B246" s="110">
        <f>IF(ISNA(VLOOKUP($A246, 'NAV Daily'!$A$1:$D$9941, 4, 0)),B245, VLOOKUP($A246, 'NAV Daily'!$A$1:$D$9941, 4, 0))</f>
        <v>979.85050000000001</v>
      </c>
      <c r="C246" s="110">
        <f>IF(IFERROR(VLOOKUP($A246, JCI!A:E, 5, 0),C245)="null",C245, IFERROR(VLOOKUP( $A246, JCI!A:E, 5, 0),C245))</f>
        <v>1064.9530030000001</v>
      </c>
      <c r="D246" s="6">
        <f>IF(ISNA(VLOOKUP($A246,ICBI!$C$1:$D$10000, 2, 0)),D245, VLOOKUP($A246, ICBI!$C$1:$D$10000, 2, 0))</f>
        <v>0</v>
      </c>
      <c r="E246" s="2">
        <f t="shared" si="32"/>
        <v>38658</v>
      </c>
      <c r="F246" s="3">
        <f t="shared" si="33"/>
        <v>979.85050000000001</v>
      </c>
      <c r="G246" s="3">
        <f t="shared" si="34"/>
        <v>972.91882536086166</v>
      </c>
      <c r="H246" s="6">
        <f>IF(ISNA(VLOOKUP($A246, 'NAV Daily'!$A$1:$B$9941, 2, 0)/1000000000),H245, VLOOKUP($A246, 'NAV Daily'!$A$1:$B$9941, 2, 0)/1000000000)</f>
        <v>0</v>
      </c>
      <c r="T246" s="2"/>
      <c r="V246" s="10"/>
      <c r="W246" s="3"/>
    </row>
    <row r="247" spans="1:23" x14ac:dyDescent="0.25">
      <c r="A247" s="2">
        <v>38659</v>
      </c>
      <c r="B247" s="110">
        <f>IF(ISNA(VLOOKUP($A247, 'NAV Daily'!$A$1:$D$9941, 4, 0)),B246, VLOOKUP($A247, 'NAV Daily'!$A$1:$D$9941, 4, 0))</f>
        <v>979.85050000000001</v>
      </c>
      <c r="C247" s="110">
        <f>IF(IFERROR(VLOOKUP($A247, JCI!A:E, 5, 0),C246)="null",C246, IFERROR(VLOOKUP( $A247, JCI!A:E, 5, 0),C246))</f>
        <v>1064.9530030000001</v>
      </c>
      <c r="D247" s="6">
        <f>IF(ISNA(VLOOKUP($A247,ICBI!$C$1:$D$10000, 2, 0)),D246, VLOOKUP($A247, ICBI!$C$1:$D$10000, 2, 0))</f>
        <v>0</v>
      </c>
      <c r="E247" s="2">
        <f t="shared" si="32"/>
        <v>38659</v>
      </c>
      <c r="F247" s="3">
        <f t="shared" si="33"/>
        <v>979.85050000000001</v>
      </c>
      <c r="G247" s="3">
        <f t="shared" si="34"/>
        <v>972.91882536086166</v>
      </c>
      <c r="H247" s="6">
        <f>IF(ISNA(VLOOKUP($A247, 'NAV Daily'!$A$1:$B$9941, 2, 0)/1000000000),H246, VLOOKUP($A247, 'NAV Daily'!$A$1:$B$9941, 2, 0)/1000000000)</f>
        <v>0</v>
      </c>
    </row>
    <row r="248" spans="1:23" x14ac:dyDescent="0.25">
      <c r="A248" s="2">
        <v>38660</v>
      </c>
      <c r="B248" s="110">
        <f>IF(ISNA(VLOOKUP($A248, 'NAV Daily'!$A$1:$D$9941, 4, 0)),B247, VLOOKUP($A248, 'NAV Daily'!$A$1:$D$9941, 4, 0))</f>
        <v>979.85050000000001</v>
      </c>
      <c r="C248" s="110">
        <f>IF(IFERROR(VLOOKUP($A248, JCI!A:E, 5, 0),C247)="null",C247, IFERROR(VLOOKUP( $A248, JCI!A:E, 5, 0),C247))</f>
        <v>1064.9530030000001</v>
      </c>
      <c r="D248" s="6">
        <f>IF(ISNA(VLOOKUP($A248,ICBI!$C$1:$D$10000, 2, 0)),D247, VLOOKUP($A248, ICBI!$C$1:$D$10000, 2, 0))</f>
        <v>0</v>
      </c>
      <c r="E248" s="2">
        <f t="shared" si="32"/>
        <v>38660</v>
      </c>
      <c r="F248" s="3">
        <f t="shared" si="33"/>
        <v>979.85050000000001</v>
      </c>
      <c r="G248" s="3">
        <f t="shared" si="34"/>
        <v>972.91882536086166</v>
      </c>
      <c r="H248" s="6">
        <f>IF(ISNA(VLOOKUP($A248, 'NAV Daily'!$A$1:$B$9941, 2, 0)/1000000000),H247, VLOOKUP($A248, 'NAV Daily'!$A$1:$B$9941, 2, 0)/1000000000)</f>
        <v>0</v>
      </c>
    </row>
    <row r="249" spans="1:23" x14ac:dyDescent="0.25">
      <c r="A249" s="2">
        <v>38661</v>
      </c>
      <c r="B249" s="110">
        <f>IF(ISNA(VLOOKUP($A249, 'NAV Daily'!$A$1:$D$9941, 4, 0)),B248, VLOOKUP($A249, 'NAV Daily'!$A$1:$D$9941, 4, 0))</f>
        <v>979.85050000000001</v>
      </c>
      <c r="C249" s="110">
        <f>IF(IFERROR(VLOOKUP($A249, JCI!A:E, 5, 0),C248)="null",C248, IFERROR(VLOOKUP( $A249, JCI!A:E, 5, 0),C248))</f>
        <v>1064.9530030000001</v>
      </c>
      <c r="D249" s="6">
        <f>IF(ISNA(VLOOKUP($A249,ICBI!$C$1:$D$10000, 2, 0)),D248, VLOOKUP($A249, ICBI!$C$1:$D$10000, 2, 0))</f>
        <v>0</v>
      </c>
      <c r="E249" s="2">
        <f t="shared" si="32"/>
        <v>38661</v>
      </c>
      <c r="F249" s="3">
        <f t="shared" si="33"/>
        <v>979.85050000000001</v>
      </c>
      <c r="G249" s="3">
        <f t="shared" si="34"/>
        <v>972.91882536086166</v>
      </c>
      <c r="H249" s="6">
        <f>IF(ISNA(VLOOKUP($A249, 'NAV Daily'!$A$1:$B$9941, 2, 0)/1000000000),H248, VLOOKUP($A249, 'NAV Daily'!$A$1:$B$9941, 2, 0)/1000000000)</f>
        <v>0</v>
      </c>
    </row>
    <row r="250" spans="1:23" x14ac:dyDescent="0.25">
      <c r="A250" s="2">
        <v>38662</v>
      </c>
      <c r="B250" s="110">
        <f>IF(ISNA(VLOOKUP($A250, 'NAV Daily'!$A$1:$D$9941, 4, 0)),B249, VLOOKUP($A250, 'NAV Daily'!$A$1:$D$9941, 4, 0))</f>
        <v>979.85050000000001</v>
      </c>
      <c r="C250" s="110">
        <f>IF(IFERROR(VLOOKUP($A250, JCI!A:E, 5, 0),C249)="null",C249, IFERROR(VLOOKUP( $A250, JCI!A:E, 5, 0),C249))</f>
        <v>1064.9530030000001</v>
      </c>
      <c r="D250" s="6">
        <f>IF(ISNA(VLOOKUP($A250,ICBI!$C$1:$D$10000, 2, 0)),D249, VLOOKUP($A250, ICBI!$C$1:$D$10000, 2, 0))</f>
        <v>0</v>
      </c>
      <c r="E250" s="2">
        <f t="shared" si="32"/>
        <v>38662</v>
      </c>
      <c r="F250" s="3">
        <f t="shared" si="33"/>
        <v>979.85050000000001</v>
      </c>
      <c r="G250" s="3">
        <f t="shared" si="34"/>
        <v>972.91882536086166</v>
      </c>
      <c r="H250" s="6">
        <f>IF(ISNA(VLOOKUP($A250, 'NAV Daily'!$A$1:$B$9941, 2, 0)/1000000000),H249, VLOOKUP($A250, 'NAV Daily'!$A$1:$B$9941, 2, 0)/1000000000)</f>
        <v>0</v>
      </c>
    </row>
    <row r="251" spans="1:23" x14ac:dyDescent="0.25">
      <c r="A251" s="2">
        <v>38663</v>
      </c>
      <c r="B251" s="110">
        <f>IF(ISNA(VLOOKUP($A251, 'NAV Daily'!$A$1:$D$9941, 4, 0)),B250, VLOOKUP($A251, 'NAV Daily'!$A$1:$D$9941, 4, 0))</f>
        <v>979.85050000000001</v>
      </c>
      <c r="C251" s="110">
        <f>IF(IFERROR(VLOOKUP($A251, JCI!A:E, 5, 0),C250)="null",C250, IFERROR(VLOOKUP( $A251, JCI!A:E, 5, 0),C250))</f>
        <v>1064.9530030000001</v>
      </c>
      <c r="D251" s="6">
        <f>IF(ISNA(VLOOKUP($A251,ICBI!$C$1:$D$10000, 2, 0)),D250, VLOOKUP($A251, ICBI!$C$1:$D$10000, 2, 0))</f>
        <v>0</v>
      </c>
      <c r="E251" s="2">
        <f t="shared" si="32"/>
        <v>38663</v>
      </c>
      <c r="F251" s="3">
        <f t="shared" si="33"/>
        <v>979.85050000000001</v>
      </c>
      <c r="G251" s="3">
        <f t="shared" si="34"/>
        <v>972.91882536086166</v>
      </c>
      <c r="H251" s="6">
        <f>IF(ISNA(VLOOKUP($A251, 'NAV Daily'!$A$1:$B$9941, 2, 0)/1000000000),H250, VLOOKUP($A251, 'NAV Daily'!$A$1:$B$9941, 2, 0)/1000000000)</f>
        <v>0</v>
      </c>
    </row>
    <row r="252" spans="1:23" x14ac:dyDescent="0.25">
      <c r="A252" s="2">
        <v>38664</v>
      </c>
      <c r="B252" s="110">
        <f>IF(ISNA(VLOOKUP($A252, 'NAV Daily'!$A$1:$D$9941, 4, 0)),B251, VLOOKUP($A252, 'NAV Daily'!$A$1:$D$9941, 4, 0))</f>
        <v>979.85050000000001</v>
      </c>
      <c r="C252" s="110">
        <f>IF(IFERROR(VLOOKUP($A252, JCI!A:E, 5, 0),C251)="null",C251, IFERROR(VLOOKUP( $A252, JCI!A:E, 5, 0),C251))</f>
        <v>1064.9530030000001</v>
      </c>
      <c r="D252" s="6">
        <f>IF(ISNA(VLOOKUP($A252,ICBI!$C$1:$D$10000, 2, 0)),D251, VLOOKUP($A252, ICBI!$C$1:$D$10000, 2, 0))</f>
        <v>0</v>
      </c>
      <c r="E252" s="2">
        <f t="shared" si="32"/>
        <v>38664</v>
      </c>
      <c r="F252" s="3">
        <f t="shared" si="33"/>
        <v>979.85050000000001</v>
      </c>
      <c r="G252" s="3">
        <f t="shared" si="34"/>
        <v>972.91882536086166</v>
      </c>
      <c r="H252" s="6">
        <f>IF(ISNA(VLOOKUP($A252, 'NAV Daily'!$A$1:$B$9941, 2, 0)/1000000000),H251, VLOOKUP($A252, 'NAV Daily'!$A$1:$B$9941, 2, 0)/1000000000)</f>
        <v>0</v>
      </c>
    </row>
    <row r="253" spans="1:23" x14ac:dyDescent="0.25">
      <c r="A253" s="2">
        <v>38665</v>
      </c>
      <c r="B253" s="110">
        <f>IF(ISNA(VLOOKUP($A253, 'NAV Daily'!$A$1:$D$9941, 4, 0)),B252, VLOOKUP($A253, 'NAV Daily'!$A$1:$D$9941, 4, 0))</f>
        <v>974.0136</v>
      </c>
      <c r="C253" s="110">
        <f>IF(IFERROR(VLOOKUP($A253, JCI!A:E, 5, 0),C252)="null",C252, IFERROR(VLOOKUP( $A253, JCI!A:E, 5, 0),C252))</f>
        <v>1052.8210449999999</v>
      </c>
      <c r="D253" s="6">
        <f>IF(ISNA(VLOOKUP($A253,ICBI!$C$1:$D$10000, 2, 0)),D252, VLOOKUP($A253, ICBI!$C$1:$D$10000, 2, 0))</f>
        <v>0</v>
      </c>
      <c r="E253" s="2">
        <f t="shared" si="32"/>
        <v>38665</v>
      </c>
      <c r="F253" s="3">
        <f t="shared" si="33"/>
        <v>974.0136</v>
      </c>
      <c r="G253" s="3">
        <f t="shared" si="34"/>
        <v>961.83532186968705</v>
      </c>
      <c r="H253" s="6">
        <f>IF(ISNA(VLOOKUP($A253, 'NAV Daily'!$A$1:$B$9941, 2, 0)/1000000000),H252, VLOOKUP($A253, 'NAV Daily'!$A$1:$B$9941, 2, 0)/1000000000)</f>
        <v>0</v>
      </c>
    </row>
    <row r="254" spans="1:23" x14ac:dyDescent="0.25">
      <c r="A254" s="2">
        <v>38666</v>
      </c>
      <c r="B254" s="110">
        <f>IF(ISNA(VLOOKUP($A254, 'NAV Daily'!$A$1:$D$9941, 4, 0)),B253, VLOOKUP($A254, 'NAV Daily'!$A$1:$D$9941, 4, 0))</f>
        <v>974.76350000000002</v>
      </c>
      <c r="C254" s="110">
        <f>IF(IFERROR(VLOOKUP($A254, JCI!A:E, 5, 0),C253)="null",C253, IFERROR(VLOOKUP( $A254, JCI!A:E, 5, 0),C253))</f>
        <v>1043.6970209999999</v>
      </c>
      <c r="D254" s="6">
        <f>IF(ISNA(VLOOKUP($A254,ICBI!$C$1:$D$10000, 2, 0)),D253, VLOOKUP($A254, ICBI!$C$1:$D$10000, 2, 0))</f>
        <v>0</v>
      </c>
      <c r="E254" s="2">
        <f t="shared" si="32"/>
        <v>38666</v>
      </c>
      <c r="F254" s="3">
        <f t="shared" si="33"/>
        <v>974.76350000000002</v>
      </c>
      <c r="G254" s="3">
        <f t="shared" si="34"/>
        <v>953.4998040697111</v>
      </c>
      <c r="H254" s="6">
        <f>IF(ISNA(VLOOKUP($A254, 'NAV Daily'!$A$1:$B$9941, 2, 0)/1000000000),H253, VLOOKUP($A254, 'NAV Daily'!$A$1:$B$9941, 2, 0)/1000000000)</f>
        <v>0</v>
      </c>
    </row>
    <row r="255" spans="1:23" x14ac:dyDescent="0.25">
      <c r="A255" s="2">
        <v>38667</v>
      </c>
      <c r="B255" s="110">
        <f>IF(ISNA(VLOOKUP($A255, 'NAV Daily'!$A$1:$D$9941, 4, 0)),B254, VLOOKUP($A255, 'NAV Daily'!$A$1:$D$9941, 4, 0))</f>
        <v>970.02080000000001</v>
      </c>
      <c r="C255" s="110">
        <f>IF(IFERROR(VLOOKUP($A255, JCI!A:E, 5, 0),C254)="null",C254, IFERROR(VLOOKUP( $A255, JCI!A:E, 5, 0),C254))</f>
        <v>1028.984009</v>
      </c>
      <c r="D255" s="6">
        <f>IF(ISNA(VLOOKUP($A255,ICBI!$C$1:$D$10000, 2, 0)),D254, VLOOKUP($A255, ICBI!$C$1:$D$10000, 2, 0))</f>
        <v>0</v>
      </c>
      <c r="E255" s="2">
        <f t="shared" si="32"/>
        <v>38667</v>
      </c>
      <c r="F255" s="3">
        <f t="shared" si="33"/>
        <v>970.02080000000001</v>
      </c>
      <c r="G255" s="3">
        <f t="shared" si="34"/>
        <v>940.05830354129751</v>
      </c>
      <c r="H255" s="6">
        <f>IF(ISNA(VLOOKUP($A255, 'NAV Daily'!$A$1:$B$9941, 2, 0)/1000000000),H254, VLOOKUP($A255, 'NAV Daily'!$A$1:$B$9941, 2, 0)/1000000000)</f>
        <v>0</v>
      </c>
    </row>
    <row r="256" spans="1:23" x14ac:dyDescent="0.25">
      <c r="A256" s="2">
        <v>38668</v>
      </c>
      <c r="B256" s="110">
        <f>IF(ISNA(VLOOKUP($A256, 'NAV Daily'!$A$1:$D$9941, 4, 0)),B255, VLOOKUP($A256, 'NAV Daily'!$A$1:$D$9941, 4, 0))</f>
        <v>970.02080000000001</v>
      </c>
      <c r="C256" s="110">
        <f>IF(IFERROR(VLOOKUP($A256, JCI!A:E, 5, 0),C255)="null",C255, IFERROR(VLOOKUP( $A256, JCI!A:E, 5, 0),C255))</f>
        <v>1028.984009</v>
      </c>
      <c r="D256" s="6">
        <f>IF(ISNA(VLOOKUP($A256,ICBI!$C$1:$D$10000, 2, 0)),D255, VLOOKUP($A256, ICBI!$C$1:$D$10000, 2, 0))</f>
        <v>0</v>
      </c>
      <c r="E256" s="2">
        <f t="shared" si="32"/>
        <v>38668</v>
      </c>
      <c r="F256" s="3">
        <f t="shared" si="33"/>
        <v>970.02080000000001</v>
      </c>
      <c r="G256" s="3">
        <f t="shared" si="34"/>
        <v>940.05830354129751</v>
      </c>
      <c r="H256" s="6">
        <f>IF(ISNA(VLOOKUP($A256, 'NAV Daily'!$A$1:$B$9941, 2, 0)/1000000000),H255, VLOOKUP($A256, 'NAV Daily'!$A$1:$B$9941, 2, 0)/1000000000)</f>
        <v>0</v>
      </c>
    </row>
    <row r="257" spans="1:8" customFormat="1" x14ac:dyDescent="0.25">
      <c r="A257" s="2">
        <v>38669</v>
      </c>
      <c r="B257" s="110">
        <f>IF(ISNA(VLOOKUP($A257, 'NAV Daily'!$A$1:$D$9941, 4, 0)),B256, VLOOKUP($A257, 'NAV Daily'!$A$1:$D$9941, 4, 0))</f>
        <v>970.02080000000001</v>
      </c>
      <c r="C257" s="110">
        <f>IF(IFERROR(VLOOKUP($A257, JCI!A:E, 5, 0),C256)="null",C256, IFERROR(VLOOKUP( $A257, JCI!A:E, 5, 0),C256))</f>
        <v>1028.984009</v>
      </c>
      <c r="D257" s="6">
        <f>IF(ISNA(VLOOKUP($A257,ICBI!$C$1:$D$10000, 2, 0)),D256, VLOOKUP($A257, ICBI!$C$1:$D$10000, 2, 0))</f>
        <v>0</v>
      </c>
      <c r="E257" s="2">
        <f t="shared" si="32"/>
        <v>38669</v>
      </c>
      <c r="F257" s="3">
        <f t="shared" si="33"/>
        <v>970.02080000000001</v>
      </c>
      <c r="G257" s="3">
        <f t="shared" si="34"/>
        <v>940.05830354129751</v>
      </c>
      <c r="H257" s="6">
        <f>IF(ISNA(VLOOKUP($A257, 'NAV Daily'!$A$1:$B$9941, 2, 0)/1000000000),H256, VLOOKUP($A257, 'NAV Daily'!$A$1:$B$9941, 2, 0)/1000000000)</f>
        <v>0</v>
      </c>
    </row>
    <row r="258" spans="1:8" customFormat="1" x14ac:dyDescent="0.25">
      <c r="A258" s="2">
        <v>38670</v>
      </c>
      <c r="B258" s="110">
        <f>IF(ISNA(VLOOKUP($A258, 'NAV Daily'!$A$1:$D$9941, 4, 0)),B257, VLOOKUP($A258, 'NAV Daily'!$A$1:$D$9941, 4, 0))</f>
        <v>960.33600000000001</v>
      </c>
      <c r="C258" s="110">
        <f>IF(IFERROR(VLOOKUP($A258, JCI!A:E, 5, 0),C257)="null",C257, IFERROR(VLOOKUP( $A258, JCI!A:E, 5, 0),C257))</f>
        <v>1017.732971</v>
      </c>
      <c r="D258" s="6">
        <f>IF(ISNA(VLOOKUP($A258,ICBI!$C$1:$D$10000, 2, 0)),D257, VLOOKUP($A258, ICBI!$C$1:$D$10000, 2, 0))</f>
        <v>0</v>
      </c>
      <c r="E258" s="2">
        <f t="shared" si="32"/>
        <v>38670</v>
      </c>
      <c r="F258" s="3">
        <f t="shared" si="33"/>
        <v>960.33600000000001</v>
      </c>
      <c r="G258" s="3">
        <f t="shared" si="34"/>
        <v>929.77959016689101</v>
      </c>
      <c r="H258" s="6">
        <f>IF(ISNA(VLOOKUP($A258, 'NAV Daily'!$A$1:$B$9941, 2, 0)/1000000000),H257, VLOOKUP($A258, 'NAV Daily'!$A$1:$B$9941, 2, 0)/1000000000)</f>
        <v>0</v>
      </c>
    </row>
    <row r="259" spans="1:8" customFormat="1" x14ac:dyDescent="0.25">
      <c r="A259" s="2">
        <v>38671</v>
      </c>
      <c r="B259" s="110">
        <f>IF(ISNA(VLOOKUP($A259, 'NAV Daily'!$A$1:$D$9941, 4, 0)),B258, VLOOKUP($A259, 'NAV Daily'!$A$1:$D$9941, 4, 0))</f>
        <v>961.8578</v>
      </c>
      <c r="C259" s="110">
        <f>IF(IFERROR(VLOOKUP($A259, JCI!A:E, 5, 0),C258)="null",C258, IFERROR(VLOOKUP( $A259, JCI!A:E, 5, 0),C258))</f>
        <v>1022.075989</v>
      </c>
      <c r="D259" s="6">
        <f>IF(ISNA(VLOOKUP($A259,ICBI!$C$1:$D$10000, 2, 0)),D258, VLOOKUP($A259, ICBI!$C$1:$D$10000, 2, 0))</f>
        <v>0</v>
      </c>
      <c r="E259" s="2">
        <f t="shared" ref="E259:E322" si="38">IF($A259&gt;$K$1, $K$1, $A259)</f>
        <v>38671</v>
      </c>
      <c r="F259" s="3">
        <f t="shared" ref="F259:F322" si="39">IF($A259&gt;$K$1, F258, $B259)</f>
        <v>961.8578</v>
      </c>
      <c r="G259" s="3">
        <f t="shared" ref="G259:G322" si="40">IF(ISERROR(IF($A259&gt;$K$1, G258, $C259/$C$2*1000)),G258, IF($A259&gt;$K$1, G258, $C259/$C$2*1000))</f>
        <v>933.74728072147707</v>
      </c>
      <c r="H259" s="6">
        <f>IF(ISNA(VLOOKUP($A259, 'NAV Daily'!$A$1:$B$9941, 2, 0)/1000000000),H258, VLOOKUP($A259, 'NAV Daily'!$A$1:$B$9941, 2, 0)/1000000000)</f>
        <v>0</v>
      </c>
    </row>
    <row r="260" spans="1:8" customFormat="1" x14ac:dyDescent="0.25">
      <c r="A260" s="2">
        <v>38672</v>
      </c>
      <c r="B260" s="110">
        <f>IF(ISNA(VLOOKUP($A260, 'NAV Daily'!$A$1:$D$9941, 4, 0)),B259, VLOOKUP($A260, 'NAV Daily'!$A$1:$D$9941, 4, 0))</f>
        <v>964.94439999999997</v>
      </c>
      <c r="C260" s="110">
        <f>IF(IFERROR(VLOOKUP($A260, JCI!A:E, 5, 0),C259)="null",C259, IFERROR(VLOOKUP( $A260, JCI!A:E, 5, 0),C259))</f>
        <v>1025.8289789999999</v>
      </c>
      <c r="D260" s="6">
        <f>IF(ISNA(VLOOKUP($A260,ICBI!$C$1:$D$10000, 2, 0)),D259, VLOOKUP($A260, ICBI!$C$1:$D$10000, 2, 0))</f>
        <v>0</v>
      </c>
      <c r="E260" s="2">
        <f t="shared" si="38"/>
        <v>38672</v>
      </c>
      <c r="F260" s="3">
        <f t="shared" si="39"/>
        <v>964.94439999999997</v>
      </c>
      <c r="G260" s="3">
        <f t="shared" si="40"/>
        <v>937.17593401613419</v>
      </c>
      <c r="H260" s="6">
        <f>IF(ISNA(VLOOKUP($A260, 'NAV Daily'!$A$1:$B$9941, 2, 0)/1000000000),H259, VLOOKUP($A260, 'NAV Daily'!$A$1:$B$9941, 2, 0)/1000000000)</f>
        <v>0</v>
      </c>
    </row>
    <row r="261" spans="1:8" customFormat="1" x14ac:dyDescent="0.25">
      <c r="A261" s="2">
        <v>38673</v>
      </c>
      <c r="B261" s="110">
        <f>IF(ISNA(VLOOKUP($A261, 'NAV Daily'!$A$1:$D$9941, 4, 0)),B260, VLOOKUP($A261, 'NAV Daily'!$A$1:$D$9941, 4, 0))</f>
        <v>968.4896</v>
      </c>
      <c r="C261" s="110">
        <f>IF(IFERROR(VLOOKUP($A261, JCI!A:E, 5, 0),C260)="null",C260, IFERROR(VLOOKUP( $A261, JCI!A:E, 5, 0),C260))</f>
        <v>1033.2810059999999</v>
      </c>
      <c r="D261" s="6">
        <f>IF(ISNA(VLOOKUP($A261,ICBI!$C$1:$D$10000, 2, 0)),D260, VLOOKUP($A261, ICBI!$C$1:$D$10000, 2, 0))</f>
        <v>0</v>
      </c>
      <c r="E261" s="2">
        <f t="shared" si="38"/>
        <v>38673</v>
      </c>
      <c r="F261" s="3">
        <f t="shared" si="39"/>
        <v>968.4896</v>
      </c>
      <c r="G261" s="3">
        <f t="shared" si="40"/>
        <v>943.98395027128663</v>
      </c>
      <c r="H261" s="6">
        <f>IF(ISNA(VLOOKUP($A261, 'NAV Daily'!$A$1:$B$9941, 2, 0)/1000000000),H260, VLOOKUP($A261, 'NAV Daily'!$A$1:$B$9941, 2, 0)/1000000000)</f>
        <v>0</v>
      </c>
    </row>
    <row r="262" spans="1:8" customFormat="1" x14ac:dyDescent="0.25">
      <c r="A262" s="2">
        <v>38674</v>
      </c>
      <c r="B262" s="110">
        <f>IF(ISNA(VLOOKUP($A262, 'NAV Daily'!$A$1:$D$9941, 4, 0)),B261, VLOOKUP($A262, 'NAV Daily'!$A$1:$D$9941, 4, 0))</f>
        <v>977.9547</v>
      </c>
      <c r="C262" s="110">
        <f>IF(IFERROR(VLOOKUP($A262, JCI!A:E, 5, 0),C261)="null",C261, IFERROR(VLOOKUP( $A262, JCI!A:E, 5, 0),C261))</f>
        <v>1054.9849850000001</v>
      </c>
      <c r="D262" s="6">
        <f>IF(ISNA(VLOOKUP($A262,ICBI!$C$1:$D$10000, 2, 0)),D261, VLOOKUP($A262, ICBI!$C$1:$D$10000, 2, 0))</f>
        <v>0</v>
      </c>
      <c r="E262" s="2">
        <f t="shared" si="38"/>
        <v>38674</v>
      </c>
      <c r="F262" s="3">
        <f t="shared" si="39"/>
        <v>977.9547</v>
      </c>
      <c r="G262" s="3">
        <f t="shared" si="40"/>
        <v>963.8122522666348</v>
      </c>
      <c r="H262" s="6">
        <f>IF(ISNA(VLOOKUP($A262, 'NAV Daily'!$A$1:$B$9941, 2, 0)/1000000000),H261, VLOOKUP($A262, 'NAV Daily'!$A$1:$B$9941, 2, 0)/1000000000)</f>
        <v>0</v>
      </c>
    </row>
    <row r="263" spans="1:8" customFormat="1" x14ac:dyDescent="0.25">
      <c r="A263" s="2">
        <v>38675</v>
      </c>
      <c r="B263" s="110">
        <f>IF(ISNA(VLOOKUP($A263, 'NAV Daily'!$A$1:$D$9941, 4, 0)),B262, VLOOKUP($A263, 'NAV Daily'!$A$1:$D$9941, 4, 0))</f>
        <v>977.9547</v>
      </c>
      <c r="C263" s="110">
        <f>IF(IFERROR(VLOOKUP($A263, JCI!A:E, 5, 0),C262)="null",C262, IFERROR(VLOOKUP( $A263, JCI!A:E, 5, 0),C262))</f>
        <v>1054.9849850000001</v>
      </c>
      <c r="D263" s="6">
        <f>IF(ISNA(VLOOKUP($A263,ICBI!$C$1:$D$10000, 2, 0)),D262, VLOOKUP($A263, ICBI!$C$1:$D$10000, 2, 0))</f>
        <v>0</v>
      </c>
      <c r="E263" s="2">
        <f t="shared" si="38"/>
        <v>38675</v>
      </c>
      <c r="F263" s="3">
        <f t="shared" si="39"/>
        <v>977.9547</v>
      </c>
      <c r="G263" s="3">
        <f t="shared" si="40"/>
        <v>963.8122522666348</v>
      </c>
      <c r="H263" s="6">
        <f>IF(ISNA(VLOOKUP($A263, 'NAV Daily'!$A$1:$B$9941, 2, 0)/1000000000),H262, VLOOKUP($A263, 'NAV Daily'!$A$1:$B$9941, 2, 0)/1000000000)</f>
        <v>0</v>
      </c>
    </row>
    <row r="264" spans="1:8" customFormat="1" x14ac:dyDescent="0.25">
      <c r="A264" s="2">
        <v>38676</v>
      </c>
      <c r="B264" s="110">
        <f>IF(ISNA(VLOOKUP($A264, 'NAV Daily'!$A$1:$D$9941, 4, 0)),B263, VLOOKUP($A264, 'NAV Daily'!$A$1:$D$9941, 4, 0))</f>
        <v>977.9547</v>
      </c>
      <c r="C264" s="110">
        <f>IF(IFERROR(VLOOKUP($A264, JCI!A:E, 5, 0),C263)="null",C263, IFERROR(VLOOKUP( $A264, JCI!A:E, 5, 0),C263))</f>
        <v>1054.9849850000001</v>
      </c>
      <c r="D264" s="6">
        <f>IF(ISNA(VLOOKUP($A264,ICBI!$C$1:$D$10000, 2, 0)),D263, VLOOKUP($A264, ICBI!$C$1:$D$10000, 2, 0))</f>
        <v>0</v>
      </c>
      <c r="E264" s="2">
        <f t="shared" si="38"/>
        <v>38676</v>
      </c>
      <c r="F264" s="3">
        <f t="shared" si="39"/>
        <v>977.9547</v>
      </c>
      <c r="G264" s="3">
        <f t="shared" si="40"/>
        <v>963.8122522666348</v>
      </c>
      <c r="H264" s="6">
        <f>IF(ISNA(VLOOKUP($A264, 'NAV Daily'!$A$1:$B$9941, 2, 0)/1000000000),H263, VLOOKUP($A264, 'NAV Daily'!$A$1:$B$9941, 2, 0)/1000000000)</f>
        <v>0</v>
      </c>
    </row>
    <row r="265" spans="1:8" customFormat="1" x14ac:dyDescent="0.25">
      <c r="A265" s="2">
        <v>38677</v>
      </c>
      <c r="B265" s="110">
        <f>IF(ISNA(VLOOKUP($A265, 'NAV Daily'!$A$1:$D$9941, 4, 0)),B264, VLOOKUP($A265, 'NAV Daily'!$A$1:$D$9941, 4, 0))</f>
        <v>979.57479999999998</v>
      </c>
      <c r="C265" s="110">
        <f>IF(IFERROR(VLOOKUP($A265, JCI!A:E, 5, 0),C264)="null",C264, IFERROR(VLOOKUP( $A265, JCI!A:E, 5, 0),C264))</f>
        <v>1062.4570309999999</v>
      </c>
      <c r="D265" s="6">
        <f>IF(ISNA(VLOOKUP($A265,ICBI!$C$1:$D$10000, 2, 0)),D264, VLOOKUP($A265, ICBI!$C$1:$D$10000, 2, 0))</f>
        <v>0</v>
      </c>
      <c r="E265" s="2">
        <f t="shared" si="38"/>
        <v>38677</v>
      </c>
      <c r="F265" s="3">
        <f t="shared" si="39"/>
        <v>979.57479999999998</v>
      </c>
      <c r="G265" s="3">
        <f t="shared" si="40"/>
        <v>970.63855746215359</v>
      </c>
      <c r="H265" s="6">
        <f>IF(ISNA(VLOOKUP($A265, 'NAV Daily'!$A$1:$B$9941, 2, 0)/1000000000),H264, VLOOKUP($A265, 'NAV Daily'!$A$1:$B$9941, 2, 0)/1000000000)</f>
        <v>0</v>
      </c>
    </row>
    <row r="266" spans="1:8" customFormat="1" x14ac:dyDescent="0.25">
      <c r="A266" s="2">
        <v>38678</v>
      </c>
      <c r="B266" s="110">
        <f>IF(ISNA(VLOOKUP($A266, 'NAV Daily'!$A$1:$D$9941, 4, 0)),B265, VLOOKUP($A266, 'NAV Daily'!$A$1:$D$9941, 4, 0))</f>
        <v>981.96079999999995</v>
      </c>
      <c r="C266" s="110">
        <f>IF(IFERROR(VLOOKUP($A266, JCI!A:E, 5, 0),C265)="null",C265, IFERROR(VLOOKUP( $A266, JCI!A:E, 5, 0),C265))</f>
        <v>1066.2939449999999</v>
      </c>
      <c r="D266" s="6">
        <f>IF(ISNA(VLOOKUP($A266,ICBI!$C$1:$D$10000, 2, 0)),D265, VLOOKUP($A266, ICBI!$C$1:$D$10000, 2, 0))</f>
        <v>0</v>
      </c>
      <c r="E266" s="2">
        <f t="shared" si="38"/>
        <v>38678</v>
      </c>
      <c r="F266" s="3">
        <f t="shared" si="39"/>
        <v>981.96079999999995</v>
      </c>
      <c r="G266" s="3">
        <f t="shared" si="40"/>
        <v>974.1438819707231</v>
      </c>
      <c r="H266" s="6">
        <f>IF(ISNA(VLOOKUP($A266, 'NAV Daily'!$A$1:$B$9941, 2, 0)/1000000000),H265, VLOOKUP($A266, 'NAV Daily'!$A$1:$B$9941, 2, 0)/1000000000)</f>
        <v>0</v>
      </c>
    </row>
    <row r="267" spans="1:8" customFormat="1" x14ac:dyDescent="0.25">
      <c r="A267" s="2">
        <v>38679</v>
      </c>
      <c r="B267" s="110">
        <f>IF(ISNA(VLOOKUP($A267, 'NAV Daily'!$A$1:$D$9941, 4, 0)),B266, VLOOKUP($A267, 'NAV Daily'!$A$1:$D$9941, 4, 0))</f>
        <v>982.02210000000002</v>
      </c>
      <c r="C267" s="110">
        <f>IF(IFERROR(VLOOKUP($A267, JCI!A:E, 5, 0),C266)="null",C266, IFERROR(VLOOKUP( $A267, JCI!A:E, 5, 0),C266))</f>
        <v>1061.079956</v>
      </c>
      <c r="D267" s="6">
        <f>IF(ISNA(VLOOKUP($A267,ICBI!$C$1:$D$10000, 2, 0)),D266, VLOOKUP($A267, ICBI!$C$1:$D$10000, 2, 0))</f>
        <v>0</v>
      </c>
      <c r="E267" s="2">
        <f t="shared" si="38"/>
        <v>38679</v>
      </c>
      <c r="F267" s="3">
        <f t="shared" si="39"/>
        <v>982.02210000000002</v>
      </c>
      <c r="G267" s="3">
        <f t="shared" si="40"/>
        <v>969.38049049801566</v>
      </c>
      <c r="H267" s="6">
        <f>IF(ISNA(VLOOKUP($A267, 'NAV Daily'!$A$1:$B$9941, 2, 0)/1000000000),H266, VLOOKUP($A267, 'NAV Daily'!$A$1:$B$9941, 2, 0)/1000000000)</f>
        <v>0</v>
      </c>
    </row>
    <row r="268" spans="1:8" customFormat="1" x14ac:dyDescent="0.25">
      <c r="A268" s="2">
        <v>38680</v>
      </c>
      <c r="B268" s="110">
        <f>IF(ISNA(VLOOKUP($A268, 'NAV Daily'!$A$1:$D$9941, 4, 0)),B267, VLOOKUP($A268, 'NAV Daily'!$A$1:$D$9941, 4, 0))</f>
        <v>984.21529999999996</v>
      </c>
      <c r="C268" s="110">
        <f>IF(IFERROR(VLOOKUP($A268, JCI!A:E, 5, 0),C267)="null",C267, IFERROR(VLOOKUP( $A268, JCI!A:E, 5, 0),C267))</f>
        <v>1078.1789550000001</v>
      </c>
      <c r="D268" s="6">
        <f>IF(ISNA(VLOOKUP($A268,ICBI!$C$1:$D$10000, 2, 0)),D267, VLOOKUP($A268, ICBI!$C$1:$D$10000, 2, 0))</f>
        <v>0</v>
      </c>
      <c r="E268" s="2">
        <f t="shared" si="38"/>
        <v>38680</v>
      </c>
      <c r="F268" s="3">
        <f t="shared" si="39"/>
        <v>984.21529999999996</v>
      </c>
      <c r="G268" s="3">
        <f t="shared" si="40"/>
        <v>985.0017789258269</v>
      </c>
      <c r="H268" s="6">
        <f>IF(ISNA(VLOOKUP($A268, 'NAV Daily'!$A$1:$B$9941, 2, 0)/1000000000),H267, VLOOKUP($A268, 'NAV Daily'!$A$1:$B$9941, 2, 0)/1000000000)</f>
        <v>0</v>
      </c>
    </row>
    <row r="269" spans="1:8" customFormat="1" x14ac:dyDescent="0.25">
      <c r="A269" s="2">
        <v>38681</v>
      </c>
      <c r="B269" s="110">
        <f>IF(ISNA(VLOOKUP($A269, 'NAV Daily'!$A$1:$D$9941, 4, 0)),B268, VLOOKUP($A269, 'NAV Daily'!$A$1:$D$9941, 4, 0))</f>
        <v>982.08010000000002</v>
      </c>
      <c r="C269" s="110">
        <f>IF(IFERROR(VLOOKUP($A269, JCI!A:E, 5, 0),C268)="null",C268, IFERROR(VLOOKUP( $A269, JCI!A:E, 5, 0),C268))</f>
        <v>1074.400024</v>
      </c>
      <c r="D269" s="6">
        <f>IF(ISNA(VLOOKUP($A269,ICBI!$C$1:$D$10000, 2, 0)),D268, VLOOKUP($A269, ICBI!$C$1:$D$10000, 2, 0))</f>
        <v>0</v>
      </c>
      <c r="E269" s="2">
        <f t="shared" si="38"/>
        <v>38681</v>
      </c>
      <c r="F269" s="3">
        <f t="shared" si="39"/>
        <v>982.08010000000002</v>
      </c>
      <c r="G269" s="3">
        <f t="shared" si="40"/>
        <v>981.54942647526548</v>
      </c>
      <c r="H269" s="6">
        <f>IF(ISNA(VLOOKUP($A269, 'NAV Daily'!$A$1:$B$9941, 2, 0)/1000000000),H268, VLOOKUP($A269, 'NAV Daily'!$A$1:$B$9941, 2, 0)/1000000000)</f>
        <v>0</v>
      </c>
    </row>
    <row r="270" spans="1:8" customFormat="1" x14ac:dyDescent="0.25">
      <c r="A270" s="2">
        <v>38682</v>
      </c>
      <c r="B270" s="110">
        <f>IF(ISNA(VLOOKUP($A270, 'NAV Daily'!$A$1:$D$9941, 4, 0)),B269, VLOOKUP($A270, 'NAV Daily'!$A$1:$D$9941, 4, 0))</f>
        <v>982.08010000000002</v>
      </c>
      <c r="C270" s="110">
        <f>IF(IFERROR(VLOOKUP($A270, JCI!A:E, 5, 0),C269)="null",C269, IFERROR(VLOOKUP( $A270, JCI!A:E, 5, 0),C269))</f>
        <v>1074.400024</v>
      </c>
      <c r="D270" s="6">
        <f>IF(ISNA(VLOOKUP($A270,ICBI!$C$1:$D$10000, 2, 0)),D269, VLOOKUP($A270, ICBI!$C$1:$D$10000, 2, 0))</f>
        <v>0</v>
      </c>
      <c r="E270" s="2">
        <f t="shared" si="38"/>
        <v>38682</v>
      </c>
      <c r="F270" s="3">
        <f t="shared" si="39"/>
        <v>982.08010000000002</v>
      </c>
      <c r="G270" s="3">
        <f t="shared" si="40"/>
        <v>981.54942647526548</v>
      </c>
      <c r="H270" s="6">
        <f>IF(ISNA(VLOOKUP($A270, 'NAV Daily'!$A$1:$B$9941, 2, 0)/1000000000),H269, VLOOKUP($A270, 'NAV Daily'!$A$1:$B$9941, 2, 0)/1000000000)</f>
        <v>0</v>
      </c>
    </row>
    <row r="271" spans="1:8" customFormat="1" x14ac:dyDescent="0.25">
      <c r="A271" s="2">
        <v>38683</v>
      </c>
      <c r="B271" s="110">
        <f>IF(ISNA(VLOOKUP($A271, 'NAV Daily'!$A$1:$D$9941, 4, 0)),B270, VLOOKUP($A271, 'NAV Daily'!$A$1:$D$9941, 4, 0))</f>
        <v>982.08010000000002</v>
      </c>
      <c r="C271" s="110">
        <f>IF(IFERROR(VLOOKUP($A271, JCI!A:E, 5, 0),C270)="null",C270, IFERROR(VLOOKUP( $A271, JCI!A:E, 5, 0),C270))</f>
        <v>1074.400024</v>
      </c>
      <c r="D271" s="6">
        <f>IF(ISNA(VLOOKUP($A271,ICBI!$C$1:$D$10000, 2, 0)),D270, VLOOKUP($A271, ICBI!$C$1:$D$10000, 2, 0))</f>
        <v>0</v>
      </c>
      <c r="E271" s="2">
        <f t="shared" si="38"/>
        <v>38683</v>
      </c>
      <c r="F271" s="3">
        <f t="shared" si="39"/>
        <v>982.08010000000002</v>
      </c>
      <c r="G271" s="3">
        <f t="shared" si="40"/>
        <v>981.54942647526548</v>
      </c>
      <c r="H271" s="6">
        <f>IF(ISNA(VLOOKUP($A271, 'NAV Daily'!$A$1:$B$9941, 2, 0)/1000000000),H270, VLOOKUP($A271, 'NAV Daily'!$A$1:$B$9941, 2, 0)/1000000000)</f>
        <v>0</v>
      </c>
    </row>
    <row r="272" spans="1:8" customFormat="1" x14ac:dyDescent="0.25">
      <c r="A272" s="2">
        <v>38684</v>
      </c>
      <c r="B272" s="110">
        <f>IF(ISNA(VLOOKUP($A272, 'NAV Daily'!$A$1:$D$9941, 4, 0)),B271, VLOOKUP($A272, 'NAV Daily'!$A$1:$D$9941, 4, 0))</f>
        <v>982.9153</v>
      </c>
      <c r="C272" s="110">
        <f>IF(IFERROR(VLOOKUP($A272, JCI!A:E, 5, 0),C271)="null",C271, IFERROR(VLOOKUP( $A272, JCI!A:E, 5, 0),C271))</f>
        <v>1081.0600589999999</v>
      </c>
      <c r="D272" s="6">
        <f>IF(ISNA(VLOOKUP($A272,ICBI!$C$1:$D$10000, 2, 0)),D271, VLOOKUP($A272, ICBI!$C$1:$D$10000, 2, 0))</f>
        <v>0</v>
      </c>
      <c r="E272" s="2">
        <f t="shared" si="38"/>
        <v>38684</v>
      </c>
      <c r="F272" s="3">
        <f t="shared" si="39"/>
        <v>982.9153</v>
      </c>
      <c r="G272" s="3">
        <f t="shared" si="40"/>
        <v>987.63389537746923</v>
      </c>
      <c r="H272" s="6">
        <f>IF(ISNA(VLOOKUP($A272, 'NAV Daily'!$A$1:$B$9941, 2, 0)/1000000000),H271, VLOOKUP($A272, 'NAV Daily'!$A$1:$B$9941, 2, 0)/1000000000)</f>
        <v>0</v>
      </c>
    </row>
    <row r="273" spans="1:8" customFormat="1" x14ac:dyDescent="0.25">
      <c r="A273" s="2">
        <v>38685</v>
      </c>
      <c r="B273" s="110">
        <f>IF(ISNA(VLOOKUP($A273, 'NAV Daily'!$A$1:$D$9941, 4, 0)),B272, VLOOKUP($A273, 'NAV Daily'!$A$1:$D$9941, 4, 0))</f>
        <v>980.30050000000006</v>
      </c>
      <c r="C273" s="110">
        <f>IF(IFERROR(VLOOKUP($A273, JCI!A:E, 5, 0),C272)="null",C272, IFERROR(VLOOKUP( $A273, JCI!A:E, 5, 0),C272))</f>
        <v>1082.2779539999999</v>
      </c>
      <c r="D273" s="6">
        <f>IF(ISNA(VLOOKUP($A273,ICBI!$C$1:$D$10000, 2, 0)),D272, VLOOKUP($A273, ICBI!$C$1:$D$10000, 2, 0))</f>
        <v>0</v>
      </c>
      <c r="E273" s="2">
        <f t="shared" si="38"/>
        <v>38685</v>
      </c>
      <c r="F273" s="3">
        <f t="shared" si="39"/>
        <v>980.30050000000006</v>
      </c>
      <c r="G273" s="3">
        <f t="shared" si="40"/>
        <v>988.74653881757877</v>
      </c>
      <c r="H273" s="6">
        <f>IF(ISNA(VLOOKUP($A273, 'NAV Daily'!$A$1:$B$9941, 2, 0)/1000000000),H272, VLOOKUP($A273, 'NAV Daily'!$A$1:$B$9941, 2, 0)/1000000000)</f>
        <v>0</v>
      </c>
    </row>
    <row r="274" spans="1:8" customFormat="1" x14ac:dyDescent="0.25">
      <c r="A274" s="2">
        <v>38686</v>
      </c>
      <c r="B274" s="110">
        <f>IF(ISNA(VLOOKUP($A274, 'NAV Daily'!$A$1:$D$9941, 4, 0)),B273, VLOOKUP($A274, 'NAV Daily'!$A$1:$D$9941, 4, 0))</f>
        <v>985.66219999999998</v>
      </c>
      <c r="C274" s="110">
        <f>IF(IFERROR(VLOOKUP($A274, JCI!A:E, 5, 0),C273)="null",C273, IFERROR(VLOOKUP( $A274, JCI!A:E, 5, 0),C273))</f>
        <v>1096.640991</v>
      </c>
      <c r="D274" s="6">
        <f>IF(ISNA(VLOOKUP($A274,ICBI!$C$1:$D$10000, 2, 0)),D273, VLOOKUP($A274, ICBI!$C$1:$D$10000, 2, 0))</f>
        <v>0</v>
      </c>
      <c r="E274" s="2">
        <f t="shared" si="38"/>
        <v>38686</v>
      </c>
      <c r="F274" s="3">
        <f t="shared" si="39"/>
        <v>985.66219999999998</v>
      </c>
      <c r="G274" s="3">
        <f t="shared" si="40"/>
        <v>1001.868309494115</v>
      </c>
      <c r="H274" s="6">
        <f>IF(ISNA(VLOOKUP($A274, 'NAV Daily'!$A$1:$B$9941, 2, 0)/1000000000),H273, VLOOKUP($A274, 'NAV Daily'!$A$1:$B$9941, 2, 0)/1000000000)</f>
        <v>0</v>
      </c>
    </row>
    <row r="275" spans="1:8" customFormat="1" x14ac:dyDescent="0.25">
      <c r="A275" s="2">
        <v>38687</v>
      </c>
      <c r="B275" s="110">
        <f>IF(ISNA(VLOOKUP($A275, 'NAV Daily'!$A$1:$D$9941, 4, 0)),B274, VLOOKUP($A275, 'NAV Daily'!$A$1:$D$9941, 4, 0))</f>
        <v>985.52359999999999</v>
      </c>
      <c r="C275" s="110">
        <f>IF(IFERROR(VLOOKUP($A275, JCI!A:E, 5, 0),C274)="null",C274, IFERROR(VLOOKUP( $A275, JCI!A:E, 5, 0),C274))</f>
        <v>1096.3709719999999</v>
      </c>
      <c r="D275" s="6">
        <f>IF(ISNA(VLOOKUP($A275,ICBI!$C$1:$D$10000, 2, 0)),D274, VLOOKUP($A275, ICBI!$C$1:$D$10000, 2, 0))</f>
        <v>0</v>
      </c>
      <c r="E275" s="2">
        <f t="shared" si="38"/>
        <v>38687</v>
      </c>
      <c r="F275" s="3">
        <f t="shared" si="39"/>
        <v>985.52359999999999</v>
      </c>
      <c r="G275" s="3">
        <f t="shared" si="40"/>
        <v>1001.621625774209</v>
      </c>
      <c r="H275" s="6">
        <f>IF(ISNA(VLOOKUP($A275, 'NAV Daily'!$A$1:$B$9941, 2, 0)/1000000000),H274, VLOOKUP($A275, 'NAV Daily'!$A$1:$B$9941, 2, 0)/1000000000)</f>
        <v>0</v>
      </c>
    </row>
    <row r="276" spans="1:8" customFormat="1" x14ac:dyDescent="0.25">
      <c r="A276" s="2">
        <v>38688</v>
      </c>
      <c r="B276" s="110">
        <f>IF(ISNA(VLOOKUP($A276, 'NAV Daily'!$A$1:$D$9941, 4, 0)),B275, VLOOKUP($A276, 'NAV Daily'!$A$1:$D$9941, 4, 0))</f>
        <v>994.57529999999997</v>
      </c>
      <c r="C276" s="110">
        <f>IF(IFERROR(VLOOKUP($A276, JCI!A:E, 5, 0),C275)="null",C275, IFERROR(VLOOKUP( $A276, JCI!A:E, 5, 0),C275))</f>
        <v>1119.4169919999999</v>
      </c>
      <c r="D276" s="6">
        <f>IF(ISNA(VLOOKUP($A276,ICBI!$C$1:$D$10000, 2, 0)),D275, VLOOKUP($A276, ICBI!$C$1:$D$10000, 2, 0))</f>
        <v>0</v>
      </c>
      <c r="E276" s="2">
        <f t="shared" si="38"/>
        <v>38688</v>
      </c>
      <c r="F276" s="3">
        <f t="shared" si="39"/>
        <v>994.57529999999997</v>
      </c>
      <c r="G276" s="3">
        <f t="shared" si="40"/>
        <v>1022.6759884028695</v>
      </c>
      <c r="H276" s="6">
        <f>IF(ISNA(VLOOKUP($A276, 'NAV Daily'!$A$1:$B$9941, 2, 0)/1000000000),H275, VLOOKUP($A276, 'NAV Daily'!$A$1:$B$9941, 2, 0)/1000000000)</f>
        <v>0</v>
      </c>
    </row>
    <row r="277" spans="1:8" customFormat="1" x14ac:dyDescent="0.25">
      <c r="A277" s="2">
        <v>38689</v>
      </c>
      <c r="B277" s="110">
        <f>IF(ISNA(VLOOKUP($A277, 'NAV Daily'!$A$1:$D$9941, 4, 0)),B276, VLOOKUP($A277, 'NAV Daily'!$A$1:$D$9941, 4, 0))</f>
        <v>994.57529999999997</v>
      </c>
      <c r="C277" s="110">
        <f>IF(IFERROR(VLOOKUP($A277, JCI!A:E, 5, 0),C276)="null",C276, IFERROR(VLOOKUP( $A277, JCI!A:E, 5, 0),C276))</f>
        <v>1119.4169919999999</v>
      </c>
      <c r="D277" s="6">
        <f>IF(ISNA(VLOOKUP($A277,ICBI!$C$1:$D$10000, 2, 0)),D276, VLOOKUP($A277, ICBI!$C$1:$D$10000, 2, 0))</f>
        <v>0</v>
      </c>
      <c r="E277" s="2">
        <f t="shared" si="38"/>
        <v>38689</v>
      </c>
      <c r="F277" s="3">
        <f t="shared" si="39"/>
        <v>994.57529999999997</v>
      </c>
      <c r="G277" s="3">
        <f t="shared" si="40"/>
        <v>1022.6759884028695</v>
      </c>
      <c r="H277" s="6">
        <f>IF(ISNA(VLOOKUP($A277, 'NAV Daily'!$A$1:$B$9941, 2, 0)/1000000000),H276, VLOOKUP($A277, 'NAV Daily'!$A$1:$B$9941, 2, 0)/1000000000)</f>
        <v>0</v>
      </c>
    </row>
    <row r="278" spans="1:8" customFormat="1" x14ac:dyDescent="0.25">
      <c r="A278" s="2">
        <v>38690</v>
      </c>
      <c r="B278" s="110">
        <f>IF(ISNA(VLOOKUP($A278, 'NAV Daily'!$A$1:$D$9941, 4, 0)),B277, VLOOKUP($A278, 'NAV Daily'!$A$1:$D$9941, 4, 0))</f>
        <v>994.57529999999997</v>
      </c>
      <c r="C278" s="110">
        <f>IF(IFERROR(VLOOKUP($A278, JCI!A:E, 5, 0),C277)="null",C277, IFERROR(VLOOKUP( $A278, JCI!A:E, 5, 0),C277))</f>
        <v>1119.4169919999999</v>
      </c>
      <c r="D278" s="6">
        <f>IF(ISNA(VLOOKUP($A278,ICBI!$C$1:$D$10000, 2, 0)),D277, VLOOKUP($A278, ICBI!$C$1:$D$10000, 2, 0))</f>
        <v>0</v>
      </c>
      <c r="E278" s="2">
        <f t="shared" si="38"/>
        <v>38690</v>
      </c>
      <c r="F278" s="3">
        <f t="shared" si="39"/>
        <v>994.57529999999997</v>
      </c>
      <c r="G278" s="3">
        <f t="shared" si="40"/>
        <v>1022.6759884028695</v>
      </c>
      <c r="H278" s="6">
        <f>IF(ISNA(VLOOKUP($A278, 'NAV Daily'!$A$1:$B$9941, 2, 0)/1000000000),H277, VLOOKUP($A278, 'NAV Daily'!$A$1:$B$9941, 2, 0)/1000000000)</f>
        <v>0</v>
      </c>
    </row>
    <row r="279" spans="1:8" customFormat="1" x14ac:dyDescent="0.25">
      <c r="A279" s="2">
        <v>38691</v>
      </c>
      <c r="B279" s="110">
        <f>IF(ISNA(VLOOKUP($A279, 'NAV Daily'!$A$1:$D$9941, 4, 0)),B278, VLOOKUP($A279, 'NAV Daily'!$A$1:$D$9941, 4, 0))</f>
        <v>996.62580000000003</v>
      </c>
      <c r="C279" s="110">
        <f>IF(IFERROR(VLOOKUP($A279, JCI!A:E, 5, 0),C278)="null",C278, IFERROR(VLOOKUP( $A279, JCI!A:E, 5, 0),C278))</f>
        <v>1120.5780030000001</v>
      </c>
      <c r="D279" s="6">
        <f>IF(ISNA(VLOOKUP($A279,ICBI!$C$1:$D$10000, 2, 0)),D278, VLOOKUP($A279, ICBI!$C$1:$D$10000, 2, 0))</f>
        <v>0</v>
      </c>
      <c r="E279" s="2">
        <f t="shared" si="38"/>
        <v>38691</v>
      </c>
      <c r="F279" s="3">
        <f t="shared" si="39"/>
        <v>996.62580000000003</v>
      </c>
      <c r="G279" s="3">
        <f t="shared" si="40"/>
        <v>1023.7366638084218</v>
      </c>
      <c r="H279" s="6">
        <f>IF(ISNA(VLOOKUP($A279, 'NAV Daily'!$A$1:$B$9941, 2, 0)/1000000000),H278, VLOOKUP($A279, 'NAV Daily'!$A$1:$B$9941, 2, 0)/1000000000)</f>
        <v>0</v>
      </c>
    </row>
    <row r="280" spans="1:8" customFormat="1" x14ac:dyDescent="0.25">
      <c r="A280" s="2">
        <v>38692</v>
      </c>
      <c r="B280" s="110">
        <f>IF(ISNA(VLOOKUP($A280, 'NAV Daily'!$A$1:$D$9941, 4, 0)),B279, VLOOKUP($A280, 'NAV Daily'!$A$1:$D$9941, 4, 0))</f>
        <v>999.84820000000002</v>
      </c>
      <c r="C280" s="110">
        <f>IF(IFERROR(VLOOKUP($A280, JCI!A:E, 5, 0),C279)="null",C279, IFERROR(VLOOKUP( $A280, JCI!A:E, 5, 0),C279))</f>
        <v>1123.4350589999999</v>
      </c>
      <c r="D280" s="6">
        <f>IF(ISNA(VLOOKUP($A280,ICBI!$C$1:$D$10000, 2, 0)),D279, VLOOKUP($A280, ICBI!$C$1:$D$10000, 2, 0))</f>
        <v>0</v>
      </c>
      <c r="E280" s="2">
        <f t="shared" si="38"/>
        <v>38692</v>
      </c>
      <c r="F280" s="3">
        <f t="shared" si="39"/>
        <v>999.84820000000002</v>
      </c>
      <c r="G280" s="3">
        <f t="shared" si="40"/>
        <v>1026.3468105094307</v>
      </c>
      <c r="H280" s="6">
        <f>IF(ISNA(VLOOKUP($A280, 'NAV Daily'!$A$1:$B$9941, 2, 0)/1000000000),H279, VLOOKUP($A280, 'NAV Daily'!$A$1:$B$9941, 2, 0)/1000000000)</f>
        <v>0</v>
      </c>
    </row>
    <row r="281" spans="1:8" customFormat="1" x14ac:dyDescent="0.25">
      <c r="A281" s="2">
        <v>38693</v>
      </c>
      <c r="B281" s="110">
        <f>IF(ISNA(VLOOKUP($A281, 'NAV Daily'!$A$1:$D$9941, 4, 0)),B280, VLOOKUP($A281, 'NAV Daily'!$A$1:$D$9941, 4, 0))</f>
        <v>1002.5461</v>
      </c>
      <c r="C281" s="110">
        <f>IF(IFERROR(VLOOKUP($A281, JCI!A:E, 5, 0),C280)="null",C280, IFERROR(VLOOKUP( $A281, JCI!A:E, 5, 0),C280))</f>
        <v>1151.36499</v>
      </c>
      <c r="D281" s="6">
        <f>IF(ISNA(VLOOKUP($A281,ICBI!$C$1:$D$10000, 2, 0)),D280, VLOOKUP($A281, ICBI!$C$1:$D$10000, 2, 0))</f>
        <v>0</v>
      </c>
      <c r="E281" s="2">
        <f t="shared" si="38"/>
        <v>38693</v>
      </c>
      <c r="F281" s="3">
        <f t="shared" si="39"/>
        <v>1002.5461</v>
      </c>
      <c r="G281" s="3">
        <f t="shared" si="40"/>
        <v>1051.8630122426353</v>
      </c>
      <c r="H281" s="6">
        <f>IF(ISNA(VLOOKUP($A281, 'NAV Daily'!$A$1:$B$9941, 2, 0)/1000000000),H280, VLOOKUP($A281, 'NAV Daily'!$A$1:$B$9941, 2, 0)/1000000000)</f>
        <v>0</v>
      </c>
    </row>
    <row r="282" spans="1:8" customFormat="1" x14ac:dyDescent="0.25">
      <c r="A282" s="2">
        <v>38694</v>
      </c>
      <c r="B282" s="110">
        <f>IF(ISNA(VLOOKUP($A282, 'NAV Daily'!$A$1:$D$9941, 4, 0)),B281, VLOOKUP($A282, 'NAV Daily'!$A$1:$D$9941, 4, 0))</f>
        <v>1001.9784</v>
      </c>
      <c r="C282" s="110">
        <f>IF(IFERROR(VLOOKUP($A282, JCI!A:E, 5, 0),C281)="null",C281, IFERROR(VLOOKUP( $A282, JCI!A:E, 5, 0),C281))</f>
        <v>1158.31897</v>
      </c>
      <c r="D282" s="6">
        <f>IF(ISNA(VLOOKUP($A282,ICBI!$C$1:$D$10000, 2, 0)),D281, VLOOKUP($A282, ICBI!$C$1:$D$10000, 2, 0))</f>
        <v>0</v>
      </c>
      <c r="E282" s="2">
        <f t="shared" si="38"/>
        <v>38694</v>
      </c>
      <c r="F282" s="3">
        <f t="shared" si="39"/>
        <v>1001.9784</v>
      </c>
      <c r="G282" s="3">
        <f t="shared" si="40"/>
        <v>1058.2160231587263</v>
      </c>
      <c r="H282" s="6">
        <f>IF(ISNA(VLOOKUP($A282, 'NAV Daily'!$A$1:$B$9941, 2, 0)/1000000000),H281, VLOOKUP($A282, 'NAV Daily'!$A$1:$B$9941, 2, 0)/1000000000)</f>
        <v>0</v>
      </c>
    </row>
    <row r="283" spans="1:8" customFormat="1" x14ac:dyDescent="0.25">
      <c r="A283" s="2">
        <v>38695</v>
      </c>
      <c r="B283" s="110">
        <f>IF(ISNA(VLOOKUP($A283, 'NAV Daily'!$A$1:$D$9941, 4, 0)),B282, VLOOKUP($A283, 'NAV Daily'!$A$1:$D$9941, 4, 0))</f>
        <v>1004.9775</v>
      </c>
      <c r="C283" s="110">
        <f>IF(IFERROR(VLOOKUP($A283, JCI!A:E, 5, 0),C282)="null",C282, IFERROR(VLOOKUP( $A283, JCI!A:E, 5, 0),C282))</f>
        <v>1160.0679929999999</v>
      </c>
      <c r="D283" s="6">
        <f>IF(ISNA(VLOOKUP($A283,ICBI!$C$1:$D$10000, 2, 0)),D282, VLOOKUP($A283, ICBI!$C$1:$D$10000, 2, 0))</f>
        <v>0</v>
      </c>
      <c r="E283" s="2">
        <f t="shared" si="38"/>
        <v>38695</v>
      </c>
      <c r="F283" s="3">
        <f t="shared" si="39"/>
        <v>1004.9775</v>
      </c>
      <c r="G283" s="3">
        <f t="shared" si="40"/>
        <v>1059.8138940487049</v>
      </c>
      <c r="H283" s="6">
        <f>IF(ISNA(VLOOKUP($A283, 'NAV Daily'!$A$1:$B$9941, 2, 0)/1000000000),H282, VLOOKUP($A283, 'NAV Daily'!$A$1:$B$9941, 2, 0)/1000000000)</f>
        <v>0</v>
      </c>
    </row>
    <row r="284" spans="1:8" customFormat="1" x14ac:dyDescent="0.25">
      <c r="A284" s="2">
        <v>38696</v>
      </c>
      <c r="B284" s="110">
        <f>IF(ISNA(VLOOKUP($A284, 'NAV Daily'!$A$1:$D$9941, 4, 0)),B283, VLOOKUP($A284, 'NAV Daily'!$A$1:$D$9941, 4, 0))</f>
        <v>1004.9775</v>
      </c>
      <c r="C284" s="110">
        <f>IF(IFERROR(VLOOKUP($A284, JCI!A:E, 5, 0),C283)="null",C283, IFERROR(VLOOKUP( $A284, JCI!A:E, 5, 0),C283))</f>
        <v>1160.0679929999999</v>
      </c>
      <c r="D284" s="6">
        <f>IF(ISNA(VLOOKUP($A284,ICBI!$C$1:$D$10000, 2, 0)),D283, VLOOKUP($A284, ICBI!$C$1:$D$10000, 2, 0))</f>
        <v>0</v>
      </c>
      <c r="E284" s="2">
        <f t="shared" si="38"/>
        <v>38696</v>
      </c>
      <c r="F284" s="3">
        <f t="shared" si="39"/>
        <v>1004.9775</v>
      </c>
      <c r="G284" s="3">
        <f t="shared" si="40"/>
        <v>1059.8138940487049</v>
      </c>
      <c r="H284" s="6">
        <f>IF(ISNA(VLOOKUP($A284, 'NAV Daily'!$A$1:$B$9941, 2, 0)/1000000000),H283, VLOOKUP($A284, 'NAV Daily'!$A$1:$B$9941, 2, 0)/1000000000)</f>
        <v>0</v>
      </c>
    </row>
    <row r="285" spans="1:8" customFormat="1" x14ac:dyDescent="0.25">
      <c r="A285" s="2">
        <v>38697</v>
      </c>
      <c r="B285" s="110">
        <f>IF(ISNA(VLOOKUP($A285, 'NAV Daily'!$A$1:$D$9941, 4, 0)),B284, VLOOKUP($A285, 'NAV Daily'!$A$1:$D$9941, 4, 0))</f>
        <v>1004.9775</v>
      </c>
      <c r="C285" s="110">
        <f>IF(IFERROR(VLOOKUP($A285, JCI!A:E, 5, 0),C284)="null",C284, IFERROR(VLOOKUP( $A285, JCI!A:E, 5, 0),C284))</f>
        <v>1160.0679929999999</v>
      </c>
      <c r="D285" s="6">
        <f>IF(ISNA(VLOOKUP($A285,ICBI!$C$1:$D$10000, 2, 0)),D284, VLOOKUP($A285, ICBI!$C$1:$D$10000, 2, 0))</f>
        <v>0</v>
      </c>
      <c r="E285" s="2">
        <f t="shared" si="38"/>
        <v>38697</v>
      </c>
      <c r="F285" s="3">
        <f t="shared" si="39"/>
        <v>1004.9775</v>
      </c>
      <c r="G285" s="3">
        <f t="shared" si="40"/>
        <v>1059.8138940487049</v>
      </c>
      <c r="H285" s="6">
        <f>IF(ISNA(VLOOKUP($A285, 'NAV Daily'!$A$1:$B$9941, 2, 0)/1000000000),H284, VLOOKUP($A285, 'NAV Daily'!$A$1:$B$9941, 2, 0)/1000000000)</f>
        <v>0</v>
      </c>
    </row>
    <row r="286" spans="1:8" customFormat="1" x14ac:dyDescent="0.25">
      <c r="A286" s="2">
        <v>38698</v>
      </c>
      <c r="B286" s="110">
        <f>IF(ISNA(VLOOKUP($A286, 'NAV Daily'!$A$1:$D$9941, 4, 0)),B285, VLOOKUP($A286, 'NAV Daily'!$A$1:$D$9941, 4, 0))</f>
        <v>1007.874</v>
      </c>
      <c r="C286" s="110">
        <f>IF(IFERROR(VLOOKUP($A286, JCI!A:E, 5, 0),C285)="null",C285, IFERROR(VLOOKUP( $A286, JCI!A:E, 5, 0),C285))</f>
        <v>1175.0069579999999</v>
      </c>
      <c r="D286" s="6">
        <f>IF(ISNA(VLOOKUP($A286,ICBI!$C$1:$D$10000, 2, 0)),D285, VLOOKUP($A286, ICBI!$C$1:$D$10000, 2, 0))</f>
        <v>0</v>
      </c>
      <c r="E286" s="2">
        <f t="shared" si="38"/>
        <v>38698</v>
      </c>
      <c r="F286" s="3">
        <f t="shared" si="39"/>
        <v>1007.874</v>
      </c>
      <c r="G286" s="3">
        <f t="shared" si="40"/>
        <v>1073.4618205196041</v>
      </c>
      <c r="H286" s="6">
        <f>IF(ISNA(VLOOKUP($A286, 'NAV Daily'!$A$1:$B$9941, 2, 0)/1000000000),H285, VLOOKUP($A286, 'NAV Daily'!$A$1:$B$9941, 2, 0)/1000000000)</f>
        <v>0</v>
      </c>
    </row>
    <row r="287" spans="1:8" customFormat="1" x14ac:dyDescent="0.25">
      <c r="A287" s="2">
        <v>38699</v>
      </c>
      <c r="B287" s="110">
        <f>IF(ISNA(VLOOKUP($A287, 'NAV Daily'!$A$1:$D$9941, 4, 0)),B286, VLOOKUP($A287, 'NAV Daily'!$A$1:$D$9941, 4, 0))</f>
        <v>1009.1913</v>
      </c>
      <c r="C287" s="110">
        <f>IF(IFERROR(VLOOKUP($A287, JCI!A:E, 5, 0),C286)="null",C286, IFERROR(VLOOKUP( $A287, JCI!A:E, 5, 0),C286))</f>
        <v>1182.0279539999999</v>
      </c>
      <c r="D287" s="6">
        <f>IF(ISNA(VLOOKUP($A287,ICBI!$C$1:$D$10000, 2, 0)),D286, VLOOKUP($A287, ICBI!$C$1:$D$10000, 2, 0))</f>
        <v>0</v>
      </c>
      <c r="E287" s="2">
        <f t="shared" si="38"/>
        <v>38699</v>
      </c>
      <c r="F287" s="3">
        <f t="shared" si="39"/>
        <v>1009.1913</v>
      </c>
      <c r="G287" s="3">
        <f t="shared" si="40"/>
        <v>1079.8760558538775</v>
      </c>
      <c r="H287" s="6">
        <f>IF(ISNA(VLOOKUP($A287, 'NAV Daily'!$A$1:$B$9941, 2, 0)/1000000000),H286, VLOOKUP($A287, 'NAV Daily'!$A$1:$B$9941, 2, 0)/1000000000)</f>
        <v>0</v>
      </c>
    </row>
    <row r="288" spans="1:8" customFormat="1" x14ac:dyDescent="0.25">
      <c r="A288" s="2">
        <v>38700</v>
      </c>
      <c r="B288" s="110">
        <f>IF(ISNA(VLOOKUP($A288, 'NAV Daily'!$A$1:$D$9941, 4, 0)),B287, VLOOKUP($A288, 'NAV Daily'!$A$1:$D$9941, 4, 0))</f>
        <v>1005.9994</v>
      </c>
      <c r="C288" s="110">
        <f>IF(IFERROR(VLOOKUP($A288, JCI!A:E, 5, 0),C287)="null",C287, IFERROR(VLOOKUP( $A288, JCI!A:E, 5, 0),C287))</f>
        <v>1173.718018</v>
      </c>
      <c r="D288" s="6">
        <f>IF(ISNA(VLOOKUP($A288,ICBI!$C$1:$D$10000, 2, 0)),D287, VLOOKUP($A288, ICBI!$C$1:$D$10000, 2, 0))</f>
        <v>0</v>
      </c>
      <c r="E288" s="2">
        <f t="shared" si="38"/>
        <v>38700</v>
      </c>
      <c r="F288" s="3">
        <f t="shared" si="39"/>
        <v>1005.9994</v>
      </c>
      <c r="G288" s="3">
        <f t="shared" si="40"/>
        <v>1072.2842718510451</v>
      </c>
      <c r="H288" s="6">
        <f>IF(ISNA(VLOOKUP($A288, 'NAV Daily'!$A$1:$B$9941, 2, 0)/1000000000),H287, VLOOKUP($A288, 'NAV Daily'!$A$1:$B$9941, 2, 0)/1000000000)</f>
        <v>0</v>
      </c>
    </row>
    <row r="289" spans="1:8" customFormat="1" x14ac:dyDescent="0.25">
      <c r="A289" s="2">
        <v>38701</v>
      </c>
      <c r="B289" s="110">
        <f>IF(ISNA(VLOOKUP($A289, 'NAV Daily'!$A$1:$D$9941, 4, 0)),B288, VLOOKUP($A289, 'NAV Daily'!$A$1:$D$9941, 4, 0))</f>
        <v>1003.1826</v>
      </c>
      <c r="C289" s="110">
        <f>IF(IFERROR(VLOOKUP($A289, JCI!A:E, 5, 0),C288)="null",C288, IFERROR(VLOOKUP( $A289, JCI!A:E, 5, 0),C288))</f>
        <v>1155.9639890000001</v>
      </c>
      <c r="D289" s="6">
        <f>IF(ISNA(VLOOKUP($A289,ICBI!$C$1:$D$10000, 2, 0)),D288, VLOOKUP($A289, ICBI!$C$1:$D$10000, 2, 0))</f>
        <v>0</v>
      </c>
      <c r="E289" s="2">
        <f t="shared" si="38"/>
        <v>38701</v>
      </c>
      <c r="F289" s="3">
        <f t="shared" si="39"/>
        <v>1003.1826</v>
      </c>
      <c r="G289" s="3">
        <f t="shared" si="40"/>
        <v>1056.0645616934667</v>
      </c>
      <c r="H289" s="6">
        <f>IF(ISNA(VLOOKUP($A289, 'NAV Daily'!$A$1:$B$9941, 2, 0)/1000000000),H288, VLOOKUP($A289, 'NAV Daily'!$A$1:$B$9941, 2, 0)/1000000000)</f>
        <v>0</v>
      </c>
    </row>
    <row r="290" spans="1:8" customFormat="1" x14ac:dyDescent="0.25">
      <c r="A290" s="2">
        <v>38702</v>
      </c>
      <c r="B290" s="110">
        <f>IF(ISNA(VLOOKUP($A290, 'NAV Daily'!$A$1:$D$9941, 4, 0)),B289, VLOOKUP($A290, 'NAV Daily'!$A$1:$D$9941, 4, 0))</f>
        <v>1001.7127</v>
      </c>
      <c r="C290" s="110">
        <f>IF(IFERROR(VLOOKUP($A290, JCI!A:E, 5, 0),C289)="null",C289, IFERROR(VLOOKUP( $A290, JCI!A:E, 5, 0),C289))</f>
        <v>1143.426025</v>
      </c>
      <c r="D290" s="6">
        <f>IF(ISNA(VLOOKUP($A290,ICBI!$C$1:$D$10000, 2, 0)),D289, VLOOKUP($A290, ICBI!$C$1:$D$10000, 2, 0))</f>
        <v>0</v>
      </c>
      <c r="E290" s="2">
        <f t="shared" si="38"/>
        <v>38702</v>
      </c>
      <c r="F290" s="3">
        <f t="shared" si="39"/>
        <v>1001.7127</v>
      </c>
      <c r="G290" s="3">
        <f t="shared" si="40"/>
        <v>1044.6101395988449</v>
      </c>
      <c r="H290" s="6">
        <f>IF(ISNA(VLOOKUP($A290, 'NAV Daily'!$A$1:$B$9941, 2, 0)/1000000000),H289, VLOOKUP($A290, 'NAV Daily'!$A$1:$B$9941, 2, 0)/1000000000)</f>
        <v>0</v>
      </c>
    </row>
    <row r="291" spans="1:8" customFormat="1" x14ac:dyDescent="0.25">
      <c r="A291" s="2">
        <v>38703</v>
      </c>
      <c r="B291" s="110">
        <f>IF(ISNA(VLOOKUP($A291, 'NAV Daily'!$A$1:$D$9941, 4, 0)),B290, VLOOKUP($A291, 'NAV Daily'!$A$1:$D$9941, 4, 0))</f>
        <v>1001.7127</v>
      </c>
      <c r="C291" s="110">
        <f>IF(IFERROR(VLOOKUP($A291, JCI!A:E, 5, 0),C290)="null",C290, IFERROR(VLOOKUP( $A291, JCI!A:E, 5, 0),C290))</f>
        <v>1143.426025</v>
      </c>
      <c r="D291" s="6">
        <f>IF(ISNA(VLOOKUP($A291,ICBI!$C$1:$D$10000, 2, 0)),D290, VLOOKUP($A291, ICBI!$C$1:$D$10000, 2, 0))</f>
        <v>0</v>
      </c>
      <c r="E291" s="2">
        <f t="shared" si="38"/>
        <v>38703</v>
      </c>
      <c r="F291" s="3">
        <f t="shared" si="39"/>
        <v>1001.7127</v>
      </c>
      <c r="G291" s="3">
        <f t="shared" si="40"/>
        <v>1044.6101395988449</v>
      </c>
      <c r="H291" s="6">
        <f>IF(ISNA(VLOOKUP($A291, 'NAV Daily'!$A$1:$B$9941, 2, 0)/1000000000),H290, VLOOKUP($A291, 'NAV Daily'!$A$1:$B$9941, 2, 0)/1000000000)</f>
        <v>0</v>
      </c>
    </row>
    <row r="292" spans="1:8" customFormat="1" x14ac:dyDescent="0.25">
      <c r="A292" s="2">
        <v>38704</v>
      </c>
      <c r="B292" s="110">
        <f>IF(ISNA(VLOOKUP($A292, 'NAV Daily'!$A$1:$D$9941, 4, 0)),B291, VLOOKUP($A292, 'NAV Daily'!$A$1:$D$9941, 4, 0))</f>
        <v>1001.7127</v>
      </c>
      <c r="C292" s="110">
        <f>IF(IFERROR(VLOOKUP($A292, JCI!A:E, 5, 0),C291)="null",C291, IFERROR(VLOOKUP( $A292, JCI!A:E, 5, 0),C291))</f>
        <v>1143.426025</v>
      </c>
      <c r="D292" s="6">
        <f>IF(ISNA(VLOOKUP($A292,ICBI!$C$1:$D$10000, 2, 0)),D291, VLOOKUP($A292, ICBI!$C$1:$D$10000, 2, 0))</f>
        <v>0</v>
      </c>
      <c r="E292" s="2">
        <f t="shared" si="38"/>
        <v>38704</v>
      </c>
      <c r="F292" s="3">
        <f t="shared" si="39"/>
        <v>1001.7127</v>
      </c>
      <c r="G292" s="3">
        <f t="shared" si="40"/>
        <v>1044.6101395988449</v>
      </c>
      <c r="H292" s="6">
        <f>IF(ISNA(VLOOKUP($A292, 'NAV Daily'!$A$1:$B$9941, 2, 0)/1000000000),H291, VLOOKUP($A292, 'NAV Daily'!$A$1:$B$9941, 2, 0)/1000000000)</f>
        <v>0</v>
      </c>
    </row>
    <row r="293" spans="1:8" customFormat="1" x14ac:dyDescent="0.25">
      <c r="A293" s="2">
        <v>38705</v>
      </c>
      <c r="B293" s="110">
        <f>IF(ISNA(VLOOKUP($A293, 'NAV Daily'!$A$1:$D$9941, 4, 0)),B292, VLOOKUP($A293, 'NAV Daily'!$A$1:$D$9941, 4, 0))</f>
        <v>1004.6862</v>
      </c>
      <c r="C293" s="110">
        <f>IF(IFERROR(VLOOKUP($A293, JCI!A:E, 5, 0),C292)="null",C292, IFERROR(VLOOKUP( $A293, JCI!A:E, 5, 0),C292))</f>
        <v>1162.3280030000001</v>
      </c>
      <c r="D293" s="6">
        <f>IF(ISNA(VLOOKUP($A293,ICBI!$C$1:$D$10000, 2, 0)),D292, VLOOKUP($A293, ICBI!$C$1:$D$10000, 2, 0))</f>
        <v>0</v>
      </c>
      <c r="E293" s="2">
        <f t="shared" si="38"/>
        <v>38705</v>
      </c>
      <c r="F293" s="3">
        <f t="shared" si="39"/>
        <v>1004.6862</v>
      </c>
      <c r="G293" s="3">
        <f t="shared" si="40"/>
        <v>1061.8785919915344</v>
      </c>
      <c r="H293" s="6">
        <f>IF(ISNA(VLOOKUP($A293, 'NAV Daily'!$A$1:$B$9941, 2, 0)/1000000000),H292, VLOOKUP($A293, 'NAV Daily'!$A$1:$B$9941, 2, 0)/1000000000)</f>
        <v>0</v>
      </c>
    </row>
    <row r="294" spans="1:8" customFormat="1" x14ac:dyDescent="0.25">
      <c r="A294" s="2">
        <v>38706</v>
      </c>
      <c r="B294" s="110">
        <f>IF(ISNA(VLOOKUP($A294, 'NAV Daily'!$A$1:$D$9941, 4, 0)),B293, VLOOKUP($A294, 'NAV Daily'!$A$1:$D$9941, 4, 0))</f>
        <v>1006.1387999999999</v>
      </c>
      <c r="C294" s="110">
        <f>IF(IFERROR(VLOOKUP($A294, JCI!A:E, 5, 0),C293)="null",C293, IFERROR(VLOOKUP( $A294, JCI!A:E, 5, 0),C293))</f>
        <v>1163.034058</v>
      </c>
      <c r="D294" s="6">
        <f>IF(ISNA(VLOOKUP($A294,ICBI!$C$1:$D$10000, 2, 0)),D293, VLOOKUP($A294, ICBI!$C$1:$D$10000, 2, 0))</f>
        <v>0</v>
      </c>
      <c r="E294" s="2">
        <f t="shared" si="38"/>
        <v>38706</v>
      </c>
      <c r="F294" s="3">
        <f t="shared" si="39"/>
        <v>1006.1387999999999</v>
      </c>
      <c r="G294" s="3">
        <f t="shared" si="40"/>
        <v>1062.5236290958055</v>
      </c>
      <c r="H294" s="6">
        <f>IF(ISNA(VLOOKUP($A294, 'NAV Daily'!$A$1:$B$9941, 2, 0)/1000000000),H293, VLOOKUP($A294, 'NAV Daily'!$A$1:$B$9941, 2, 0)/1000000000)</f>
        <v>0</v>
      </c>
    </row>
    <row r="295" spans="1:8" customFormat="1" x14ac:dyDescent="0.25">
      <c r="A295" s="2">
        <v>38707</v>
      </c>
      <c r="B295" s="110">
        <f>IF(ISNA(VLOOKUP($A295, 'NAV Daily'!$A$1:$D$9941, 4, 0)),B294, VLOOKUP($A295, 'NAV Daily'!$A$1:$D$9941, 4, 0))</f>
        <v>1004.4016</v>
      </c>
      <c r="C295" s="110">
        <f>IF(IFERROR(VLOOKUP($A295, JCI!A:E, 5, 0),C294)="null",C294, IFERROR(VLOOKUP( $A295, JCI!A:E, 5, 0),C294))</f>
        <v>1160.5589600000001</v>
      </c>
      <c r="D295" s="6">
        <f>IF(ISNA(VLOOKUP($A295,ICBI!$C$1:$D$10000, 2, 0)),D294, VLOOKUP($A295, ICBI!$C$1:$D$10000, 2, 0))</f>
        <v>0</v>
      </c>
      <c r="E295" s="2">
        <f t="shared" si="38"/>
        <v>38707</v>
      </c>
      <c r="F295" s="3">
        <f t="shared" si="39"/>
        <v>1004.4016</v>
      </c>
      <c r="G295" s="3">
        <f t="shared" si="40"/>
        <v>1060.2624312476098</v>
      </c>
      <c r="H295" s="6">
        <f>IF(ISNA(VLOOKUP($A295, 'NAV Daily'!$A$1:$B$9941, 2, 0)/1000000000),H294, VLOOKUP($A295, 'NAV Daily'!$A$1:$B$9941, 2, 0)/1000000000)</f>
        <v>0</v>
      </c>
    </row>
    <row r="296" spans="1:8" customFormat="1" x14ac:dyDescent="0.25">
      <c r="A296" s="2">
        <v>38708</v>
      </c>
      <c r="B296" s="110">
        <f>IF(ISNA(VLOOKUP($A296, 'NAV Daily'!$A$1:$D$9941, 4, 0)),B295, VLOOKUP($A296, 'NAV Daily'!$A$1:$D$9941, 4, 0))</f>
        <v>1004.4016</v>
      </c>
      <c r="C296" s="110">
        <f>IF(IFERROR(VLOOKUP($A296, JCI!A:E, 5, 0),C295)="null",C295, IFERROR(VLOOKUP( $A296, JCI!A:E, 5, 0),C295))</f>
        <v>1164.0169679999999</v>
      </c>
      <c r="D296" s="6">
        <f>IF(ISNA(VLOOKUP($A296,ICBI!$C$1:$D$10000, 2, 0)),D295, VLOOKUP($A296, ICBI!$C$1:$D$10000, 2, 0))</f>
        <v>0</v>
      </c>
      <c r="E296" s="2">
        <f t="shared" si="38"/>
        <v>38708</v>
      </c>
      <c r="F296" s="3">
        <f t="shared" si="39"/>
        <v>1004.4016</v>
      </c>
      <c r="G296" s="3">
        <f t="shared" si="40"/>
        <v>1063.4215951468345</v>
      </c>
      <c r="H296" s="6">
        <f>IF(ISNA(VLOOKUP($A296, 'NAV Daily'!$A$1:$B$9941, 2, 0)/1000000000),H295, VLOOKUP($A296, 'NAV Daily'!$A$1:$B$9941, 2, 0)/1000000000)</f>
        <v>0</v>
      </c>
    </row>
    <row r="297" spans="1:8" customFormat="1" x14ac:dyDescent="0.25">
      <c r="A297" s="2">
        <v>38709</v>
      </c>
      <c r="B297" s="110">
        <f>IF(ISNA(VLOOKUP($A297, 'NAV Daily'!$A$1:$D$9941, 4, 0)),B296, VLOOKUP($A297, 'NAV Daily'!$A$1:$D$9941, 4, 0))</f>
        <v>1008.1627</v>
      </c>
      <c r="C297" s="110">
        <f>IF(IFERROR(VLOOKUP($A297, JCI!A:E, 5, 0),C296)="null",C296, IFERROR(VLOOKUP( $A297, JCI!A:E, 5, 0),C296))</f>
        <v>1158.338013</v>
      </c>
      <c r="D297" s="6">
        <f>IF(ISNA(VLOOKUP($A297,ICBI!$C$1:$D$10000, 2, 0)),D296, VLOOKUP($A297, ICBI!$C$1:$D$10000, 2, 0))</f>
        <v>0</v>
      </c>
      <c r="E297" s="2">
        <f t="shared" si="38"/>
        <v>38709</v>
      </c>
      <c r="F297" s="3">
        <f t="shared" si="39"/>
        <v>1008.1627</v>
      </c>
      <c r="G297" s="3">
        <f t="shared" si="40"/>
        <v>1058.2334204458734</v>
      </c>
      <c r="H297" s="6">
        <f>IF(ISNA(VLOOKUP($A297, 'NAV Daily'!$A$1:$B$9941, 2, 0)/1000000000),H296, VLOOKUP($A297, 'NAV Daily'!$A$1:$B$9941, 2, 0)/1000000000)</f>
        <v>0</v>
      </c>
    </row>
    <row r="298" spans="1:8" customFormat="1" x14ac:dyDescent="0.25">
      <c r="A298" s="2">
        <v>38710</v>
      </c>
      <c r="B298" s="110">
        <f>IF(ISNA(VLOOKUP($A298, 'NAV Daily'!$A$1:$D$9941, 4, 0)),B297, VLOOKUP($A298, 'NAV Daily'!$A$1:$D$9941, 4, 0))</f>
        <v>1008.1627</v>
      </c>
      <c r="C298" s="110">
        <f>IF(IFERROR(VLOOKUP($A298, JCI!A:E, 5, 0),C297)="null",C297, IFERROR(VLOOKUP( $A298, JCI!A:E, 5, 0),C297))</f>
        <v>1158.338013</v>
      </c>
      <c r="D298" s="6">
        <f>IF(ISNA(VLOOKUP($A298,ICBI!$C$1:$D$10000, 2, 0)),D297, VLOOKUP($A298, ICBI!$C$1:$D$10000, 2, 0))</f>
        <v>0</v>
      </c>
      <c r="E298" s="2">
        <f t="shared" si="38"/>
        <v>38710</v>
      </c>
      <c r="F298" s="3">
        <f t="shared" si="39"/>
        <v>1008.1627</v>
      </c>
      <c r="G298" s="3">
        <f t="shared" si="40"/>
        <v>1058.2334204458734</v>
      </c>
      <c r="H298" s="6">
        <f>IF(ISNA(VLOOKUP($A298, 'NAV Daily'!$A$1:$B$9941, 2, 0)/1000000000),H297, VLOOKUP($A298, 'NAV Daily'!$A$1:$B$9941, 2, 0)/1000000000)</f>
        <v>0</v>
      </c>
    </row>
    <row r="299" spans="1:8" customFormat="1" x14ac:dyDescent="0.25">
      <c r="A299" s="2">
        <v>38711</v>
      </c>
      <c r="B299" s="110">
        <f>IF(ISNA(VLOOKUP($A299, 'NAV Daily'!$A$1:$D$9941, 4, 0)),B298, VLOOKUP($A299, 'NAV Daily'!$A$1:$D$9941, 4, 0))</f>
        <v>1008.1627</v>
      </c>
      <c r="C299" s="110">
        <f>IF(IFERROR(VLOOKUP($A299, JCI!A:E, 5, 0),C298)="null",C298, IFERROR(VLOOKUP( $A299, JCI!A:E, 5, 0),C298))</f>
        <v>1158.338013</v>
      </c>
      <c r="D299" s="6">
        <f>IF(ISNA(VLOOKUP($A299,ICBI!$C$1:$D$10000, 2, 0)),D298, VLOOKUP($A299, ICBI!$C$1:$D$10000, 2, 0))</f>
        <v>0</v>
      </c>
      <c r="E299" s="2">
        <f t="shared" si="38"/>
        <v>38711</v>
      </c>
      <c r="F299" s="3">
        <f t="shared" si="39"/>
        <v>1008.1627</v>
      </c>
      <c r="G299" s="3">
        <f t="shared" si="40"/>
        <v>1058.2334204458734</v>
      </c>
      <c r="H299" s="6">
        <f>IF(ISNA(VLOOKUP($A299, 'NAV Daily'!$A$1:$B$9941, 2, 0)/1000000000),H298, VLOOKUP($A299, 'NAV Daily'!$A$1:$B$9941, 2, 0)/1000000000)</f>
        <v>0</v>
      </c>
    </row>
    <row r="300" spans="1:8" customFormat="1" x14ac:dyDescent="0.25">
      <c r="A300" s="2">
        <v>38712</v>
      </c>
      <c r="B300" s="110">
        <f>IF(ISNA(VLOOKUP($A300, 'NAV Daily'!$A$1:$D$9941, 4, 0)),B299, VLOOKUP($A300, 'NAV Daily'!$A$1:$D$9941, 4, 0))</f>
        <v>1008.1627</v>
      </c>
      <c r="C300" s="110">
        <f>IF(IFERROR(VLOOKUP($A300, JCI!A:E, 5, 0),C299)="null",C299, IFERROR(VLOOKUP( $A300, JCI!A:E, 5, 0),C299))</f>
        <v>1158.338013</v>
      </c>
      <c r="D300" s="6">
        <f>IF(ISNA(VLOOKUP($A300,ICBI!$C$1:$D$10000, 2, 0)),D299, VLOOKUP($A300, ICBI!$C$1:$D$10000, 2, 0))</f>
        <v>0</v>
      </c>
      <c r="E300" s="2">
        <f t="shared" si="38"/>
        <v>38712</v>
      </c>
      <c r="F300" s="3">
        <f t="shared" si="39"/>
        <v>1008.1627</v>
      </c>
      <c r="G300" s="3">
        <f t="shared" si="40"/>
        <v>1058.2334204458734</v>
      </c>
      <c r="H300" s="6">
        <f>IF(ISNA(VLOOKUP($A300, 'NAV Daily'!$A$1:$B$9941, 2, 0)/1000000000),H299, VLOOKUP($A300, 'NAV Daily'!$A$1:$B$9941, 2, 0)/1000000000)</f>
        <v>0</v>
      </c>
    </row>
    <row r="301" spans="1:8" customFormat="1" x14ac:dyDescent="0.25">
      <c r="A301" s="2">
        <v>38713</v>
      </c>
      <c r="B301" s="110">
        <f>IF(ISNA(VLOOKUP($A301, 'NAV Daily'!$A$1:$D$9941, 4, 0)),B300, VLOOKUP($A301, 'NAV Daily'!$A$1:$D$9941, 4, 0))</f>
        <v>1005.2616</v>
      </c>
      <c r="C301" s="110">
        <f>IF(IFERROR(VLOOKUP($A301, JCI!A:E, 5, 0),C300)="null",C300, IFERROR(VLOOKUP( $A301, JCI!A:E, 5, 0),C300))</f>
        <v>1161.7070309999999</v>
      </c>
      <c r="D301" s="6">
        <f>IF(ISNA(VLOOKUP($A301,ICBI!$C$1:$D$10000, 2, 0)),D300, VLOOKUP($A301, ICBI!$C$1:$D$10000, 2, 0))</f>
        <v>0</v>
      </c>
      <c r="E301" s="2">
        <f t="shared" si="38"/>
        <v>38713</v>
      </c>
      <c r="F301" s="3">
        <f t="shared" si="39"/>
        <v>1005.2616</v>
      </c>
      <c r="G301" s="3">
        <f t="shared" si="40"/>
        <v>1061.3112849393731</v>
      </c>
      <c r="H301" s="6">
        <f>IF(ISNA(VLOOKUP($A301, 'NAV Daily'!$A$1:$B$9941, 2, 0)/1000000000),H300, VLOOKUP($A301, 'NAV Daily'!$A$1:$B$9941, 2, 0)/1000000000)</f>
        <v>0</v>
      </c>
    </row>
    <row r="302" spans="1:8" customFormat="1" x14ac:dyDescent="0.25">
      <c r="A302" s="2">
        <v>38714</v>
      </c>
      <c r="B302" s="110">
        <f>IF(ISNA(VLOOKUP($A302, 'NAV Daily'!$A$1:$D$9941, 4, 0)),B301, VLOOKUP($A302, 'NAV Daily'!$A$1:$D$9941, 4, 0))</f>
        <v>1003.0029</v>
      </c>
      <c r="C302" s="110">
        <f>IF(IFERROR(VLOOKUP($A302, JCI!A:E, 5, 0),C301)="null",C301, IFERROR(VLOOKUP( $A302, JCI!A:E, 5, 0),C301))</f>
        <v>1164.1429439999999</v>
      </c>
      <c r="D302" s="6">
        <f>IF(ISNA(VLOOKUP($A302,ICBI!$C$1:$D$10000, 2, 0)),D301, VLOOKUP($A302, ICBI!$C$1:$D$10000, 2, 0))</f>
        <v>0</v>
      </c>
      <c r="E302" s="2">
        <f t="shared" si="38"/>
        <v>38714</v>
      </c>
      <c r="F302" s="3">
        <f t="shared" si="39"/>
        <v>1003.0029</v>
      </c>
      <c r="G302" s="3">
        <f t="shared" si="40"/>
        <v>1063.5366841898237</v>
      </c>
      <c r="H302" s="6">
        <f>IF(ISNA(VLOOKUP($A302, 'NAV Daily'!$A$1:$B$9941, 2, 0)/1000000000),H301, VLOOKUP($A302, 'NAV Daily'!$A$1:$B$9941, 2, 0)/1000000000)</f>
        <v>0</v>
      </c>
    </row>
    <row r="303" spans="1:8" customFormat="1" x14ac:dyDescent="0.25">
      <c r="A303" s="2">
        <v>38715</v>
      </c>
      <c r="B303" s="110">
        <f>IF(ISNA(VLOOKUP($A303, 'NAV Daily'!$A$1:$D$9941, 4, 0)),B302, VLOOKUP($A303, 'NAV Daily'!$A$1:$D$9941, 4, 0))</f>
        <v>1005.2482</v>
      </c>
      <c r="C303" s="110">
        <f>IF(IFERROR(VLOOKUP($A303, JCI!A:E, 5, 0),C302)="null",C302, IFERROR(VLOOKUP( $A303, JCI!A:E, 5, 0),C302))</f>
        <v>1162.63501</v>
      </c>
      <c r="D303" s="6">
        <f>IF(ISNA(VLOOKUP($A303,ICBI!$C$1:$D$10000, 2, 0)),D302, VLOOKUP($A303, ICBI!$C$1:$D$10000, 2, 0))</f>
        <v>0</v>
      </c>
      <c r="E303" s="2">
        <f t="shared" si="38"/>
        <v>38715</v>
      </c>
      <c r="F303" s="3">
        <f t="shared" si="39"/>
        <v>1005.2482</v>
      </c>
      <c r="G303" s="3">
        <f t="shared" si="40"/>
        <v>1062.1590671758624</v>
      </c>
      <c r="H303" s="6">
        <f>IF(ISNA(VLOOKUP($A303, 'NAV Daily'!$A$1:$B$9941, 2, 0)/1000000000),H302, VLOOKUP($A303, 'NAV Daily'!$A$1:$B$9941, 2, 0)/1000000000)</f>
        <v>0</v>
      </c>
    </row>
    <row r="304" spans="1:8" customFormat="1" x14ac:dyDescent="0.25">
      <c r="A304" s="2">
        <v>38716</v>
      </c>
      <c r="B304" s="110">
        <f>IF(ISNA(VLOOKUP($A304, 'NAV Daily'!$A$1:$D$9941, 4, 0)),B303, VLOOKUP($A304, 'NAV Daily'!$A$1:$D$9941, 4, 0))</f>
        <v>1005.2482</v>
      </c>
      <c r="C304" s="110">
        <f>IF(IFERROR(VLOOKUP($A304, JCI!A:E, 5, 0),C303)="null",C303, IFERROR(VLOOKUP( $A304, JCI!A:E, 5, 0),C303))</f>
        <v>1162.63501</v>
      </c>
      <c r="D304" s="6">
        <f>IF(ISNA(VLOOKUP($A304,ICBI!$C$1:$D$10000, 2, 0)),D303, VLOOKUP($A304, ICBI!$C$1:$D$10000, 2, 0))</f>
        <v>0</v>
      </c>
      <c r="E304" s="2">
        <f t="shared" si="38"/>
        <v>38716</v>
      </c>
      <c r="F304" s="3">
        <f t="shared" si="39"/>
        <v>1005.2482</v>
      </c>
      <c r="G304" s="3">
        <f t="shared" si="40"/>
        <v>1062.1590671758624</v>
      </c>
      <c r="H304" s="6">
        <f>IF(ISNA(VLOOKUP($A304, 'NAV Daily'!$A$1:$B$9941, 2, 0)/1000000000),H303, VLOOKUP($A304, 'NAV Daily'!$A$1:$B$9941, 2, 0)/1000000000)</f>
        <v>0</v>
      </c>
    </row>
    <row r="305" spans="1:8" customFormat="1" x14ac:dyDescent="0.25">
      <c r="A305" s="2">
        <v>38717</v>
      </c>
      <c r="B305" s="110">
        <f>IF(ISNA(VLOOKUP($A305, 'NAV Daily'!$A$1:$D$9941, 4, 0)),B304, VLOOKUP($A305, 'NAV Daily'!$A$1:$D$9941, 4, 0))</f>
        <v>1005.2482</v>
      </c>
      <c r="C305" s="110">
        <f>IF(IFERROR(VLOOKUP($A305, JCI!A:E, 5, 0),C304)="null",C304, IFERROR(VLOOKUP( $A305, JCI!A:E, 5, 0),C304))</f>
        <v>1162.63501</v>
      </c>
      <c r="D305" s="6">
        <f>IF(ISNA(VLOOKUP($A305,ICBI!$C$1:$D$10000, 2, 0)),D304, VLOOKUP($A305, ICBI!$C$1:$D$10000, 2, 0))</f>
        <v>0</v>
      </c>
      <c r="E305" s="2">
        <f t="shared" si="38"/>
        <v>38717</v>
      </c>
      <c r="F305" s="3">
        <f t="shared" si="39"/>
        <v>1005.2482</v>
      </c>
      <c r="G305" s="3">
        <f t="shared" si="40"/>
        <v>1062.1590671758624</v>
      </c>
      <c r="H305" s="6">
        <f>IF(ISNA(VLOOKUP($A305, 'NAV Daily'!$A$1:$B$9941, 2, 0)/1000000000),H304, VLOOKUP($A305, 'NAV Daily'!$A$1:$B$9941, 2, 0)/1000000000)</f>
        <v>0</v>
      </c>
    </row>
    <row r="306" spans="1:8" customFormat="1" x14ac:dyDescent="0.25">
      <c r="A306" s="2">
        <v>38718</v>
      </c>
      <c r="B306" s="110">
        <f>IF(ISNA(VLOOKUP($A306, 'NAV Daily'!$A$1:$D$9941, 4, 0)),B305, VLOOKUP($A306, 'NAV Daily'!$A$1:$D$9941, 4, 0))</f>
        <v>1005.2482</v>
      </c>
      <c r="C306" s="110">
        <f>IF(IFERROR(VLOOKUP($A306, JCI!A:E, 5, 0),C305)="null",C305, IFERROR(VLOOKUP( $A306, JCI!A:E, 5, 0),C305))</f>
        <v>1162.63501</v>
      </c>
      <c r="D306" s="6">
        <f>IF(ISNA(VLOOKUP($A306,ICBI!$C$1:$D$10000, 2, 0)),D305, VLOOKUP($A306, ICBI!$C$1:$D$10000, 2, 0))</f>
        <v>0</v>
      </c>
      <c r="E306" s="2">
        <f t="shared" si="38"/>
        <v>38718</v>
      </c>
      <c r="F306" s="3">
        <f t="shared" si="39"/>
        <v>1005.2482</v>
      </c>
      <c r="G306" s="3">
        <f t="shared" si="40"/>
        <v>1062.1590671758624</v>
      </c>
      <c r="H306" s="6">
        <f>IF(ISNA(VLOOKUP($A306, 'NAV Daily'!$A$1:$B$9941, 2, 0)/1000000000),H305, VLOOKUP($A306, 'NAV Daily'!$A$1:$B$9941, 2, 0)/1000000000)</f>
        <v>0</v>
      </c>
    </row>
    <row r="307" spans="1:8" customFormat="1" x14ac:dyDescent="0.25">
      <c r="A307" s="2">
        <v>38719</v>
      </c>
      <c r="B307" s="110">
        <f>IF(ISNA(VLOOKUP($A307, 'NAV Daily'!$A$1:$D$9941, 4, 0)),B306, VLOOKUP($A307, 'NAV Daily'!$A$1:$D$9941, 4, 0))</f>
        <v>1006.405</v>
      </c>
      <c r="C307" s="110">
        <f>IF(IFERROR(VLOOKUP($A307, JCI!A:E, 5, 0),C306)="null",C306, IFERROR(VLOOKUP( $A307, JCI!A:E, 5, 0),C306))</f>
        <v>1171.7089840000001</v>
      </c>
      <c r="D307" s="6">
        <f>IF(ISNA(VLOOKUP($A307,ICBI!$C$1:$D$10000, 2, 0)),D306, VLOOKUP($A307, ICBI!$C$1:$D$10000, 2, 0))</f>
        <v>0</v>
      </c>
      <c r="E307" s="2">
        <f t="shared" si="38"/>
        <v>38719</v>
      </c>
      <c r="F307" s="3">
        <f t="shared" si="39"/>
        <v>1006.405</v>
      </c>
      <c r="G307" s="3">
        <f t="shared" si="40"/>
        <v>1070.4488603409748</v>
      </c>
      <c r="H307" s="6">
        <f>IF(ISNA(VLOOKUP($A307, 'NAV Daily'!$A$1:$B$9941, 2, 0)/1000000000),H306, VLOOKUP($A307, 'NAV Daily'!$A$1:$B$9941, 2, 0)/1000000000)</f>
        <v>0</v>
      </c>
    </row>
    <row r="308" spans="1:8" customFormat="1" x14ac:dyDescent="0.25">
      <c r="A308" s="2">
        <v>38720</v>
      </c>
      <c r="B308" s="110">
        <f>IF(ISNA(VLOOKUP($A308, 'NAV Daily'!$A$1:$D$9941, 4, 0)),B307, VLOOKUP($A308, 'NAV Daily'!$A$1:$D$9941, 4, 0))</f>
        <v>1007.3354</v>
      </c>
      <c r="C308" s="110">
        <f>IF(IFERROR(VLOOKUP($A308, JCI!A:E, 5, 0),C307)="null",C307, IFERROR(VLOOKUP( $A308, JCI!A:E, 5, 0),C307))</f>
        <v>1184.6899410000001</v>
      </c>
      <c r="D308" s="6">
        <f>IF(ISNA(VLOOKUP($A308,ICBI!$C$1:$D$10000, 2, 0)),D307, VLOOKUP($A308, ICBI!$C$1:$D$10000, 2, 0))</f>
        <v>0</v>
      </c>
      <c r="E308" s="2">
        <f t="shared" si="38"/>
        <v>38720</v>
      </c>
      <c r="F308" s="3">
        <f t="shared" si="39"/>
        <v>1007.3354</v>
      </c>
      <c r="G308" s="3">
        <f t="shared" si="40"/>
        <v>1082.3079915898868</v>
      </c>
      <c r="H308" s="6">
        <f>IF(ISNA(VLOOKUP($A308, 'NAV Daily'!$A$1:$B$9941, 2, 0)/1000000000),H307, VLOOKUP($A308, 'NAV Daily'!$A$1:$B$9941, 2, 0)/1000000000)</f>
        <v>0</v>
      </c>
    </row>
    <row r="309" spans="1:8" customFormat="1" x14ac:dyDescent="0.25">
      <c r="A309" s="2">
        <v>38721</v>
      </c>
      <c r="B309" s="110">
        <f>IF(ISNA(VLOOKUP($A309, 'NAV Daily'!$A$1:$D$9941, 4, 0)),B308, VLOOKUP($A309, 'NAV Daily'!$A$1:$D$9941, 4, 0))</f>
        <v>1009.4848</v>
      </c>
      <c r="C309" s="110">
        <f>IF(IFERROR(VLOOKUP($A309, JCI!A:E, 5, 0),C308)="null",C308, IFERROR(VLOOKUP( $A309, JCI!A:E, 5, 0),C308))</f>
        <v>1211.698975</v>
      </c>
      <c r="D309" s="6">
        <f>IF(ISNA(VLOOKUP($A309,ICBI!$C$1:$D$10000, 2, 0)),D308, VLOOKUP($A309, ICBI!$C$1:$D$10000, 2, 0))</f>
        <v>0</v>
      </c>
      <c r="E309" s="2">
        <f t="shared" si="38"/>
        <v>38721</v>
      </c>
      <c r="F309" s="3">
        <f t="shared" si="39"/>
        <v>1009.4848</v>
      </c>
      <c r="G309" s="3">
        <f t="shared" si="40"/>
        <v>1106.9828810539163</v>
      </c>
      <c r="H309" s="6">
        <f>IF(ISNA(VLOOKUP($A309, 'NAV Daily'!$A$1:$B$9941, 2, 0)/1000000000),H308, VLOOKUP($A309, 'NAV Daily'!$A$1:$B$9941, 2, 0)/1000000000)</f>
        <v>0</v>
      </c>
    </row>
    <row r="310" spans="1:8" customFormat="1" x14ac:dyDescent="0.25">
      <c r="A310" s="2">
        <v>38722</v>
      </c>
      <c r="B310" s="110">
        <f>IF(ISNA(VLOOKUP($A310, 'NAV Daily'!$A$1:$D$9941, 4, 0)),B309, VLOOKUP($A310, 'NAV Daily'!$A$1:$D$9941, 4, 0))</f>
        <v>1009.1979</v>
      </c>
      <c r="C310" s="110">
        <f>IF(IFERROR(VLOOKUP($A310, JCI!A:E, 5, 0),C309)="null",C309, IFERROR(VLOOKUP( $A310, JCI!A:E, 5, 0),C309))</f>
        <v>1211</v>
      </c>
      <c r="D310" s="6">
        <f>IF(ISNA(VLOOKUP($A310,ICBI!$C$1:$D$10000, 2, 0)),D309, VLOOKUP($A310, ICBI!$C$1:$D$10000, 2, 0))</f>
        <v>0</v>
      </c>
      <c r="E310" s="2">
        <f t="shared" si="38"/>
        <v>38722</v>
      </c>
      <c r="F310" s="3">
        <f t="shared" si="39"/>
        <v>1009.1979</v>
      </c>
      <c r="G310" s="3">
        <f t="shared" si="40"/>
        <v>1106.3443120898016</v>
      </c>
      <c r="H310" s="6">
        <f>IF(ISNA(VLOOKUP($A310, 'NAV Daily'!$A$1:$B$9941, 2, 0)/1000000000),H309, VLOOKUP($A310, 'NAV Daily'!$A$1:$B$9941, 2, 0)/1000000000)</f>
        <v>0</v>
      </c>
    </row>
    <row r="311" spans="1:8" customFormat="1" x14ac:dyDescent="0.25">
      <c r="A311" s="2">
        <v>38723</v>
      </c>
      <c r="B311" s="110">
        <f>IF(ISNA(VLOOKUP($A311, 'NAV Daily'!$A$1:$D$9941, 4, 0)),B310, VLOOKUP($A311, 'NAV Daily'!$A$1:$D$9941, 4, 0))</f>
        <v>1010.7806</v>
      </c>
      <c r="C311" s="110">
        <f>IF(IFERROR(VLOOKUP($A311, JCI!A:E, 5, 0),C310)="null",C310, IFERROR(VLOOKUP( $A311, JCI!A:E, 5, 0),C310))</f>
        <v>1222.2490230000001</v>
      </c>
      <c r="D311" s="6">
        <f>IF(ISNA(VLOOKUP($A311,ICBI!$C$1:$D$10000, 2, 0)),D310, VLOOKUP($A311, ICBI!$C$1:$D$10000, 2, 0))</f>
        <v>0</v>
      </c>
      <c r="E311" s="2">
        <f t="shared" si="38"/>
        <v>38723</v>
      </c>
      <c r="F311" s="3">
        <f t="shared" si="39"/>
        <v>1010.7806</v>
      </c>
      <c r="G311" s="3">
        <f t="shared" si="40"/>
        <v>1116.6211846022852</v>
      </c>
      <c r="H311" s="6">
        <f>IF(ISNA(VLOOKUP($A311, 'NAV Daily'!$A$1:$B$9941, 2, 0)/1000000000),H310, VLOOKUP($A311, 'NAV Daily'!$A$1:$B$9941, 2, 0)/1000000000)</f>
        <v>0</v>
      </c>
    </row>
    <row r="312" spans="1:8" customFormat="1" x14ac:dyDescent="0.25">
      <c r="A312" s="2">
        <v>38724</v>
      </c>
      <c r="B312" s="110">
        <f>IF(ISNA(VLOOKUP($A312, 'NAV Daily'!$A$1:$D$9941, 4, 0)),B311, VLOOKUP($A312, 'NAV Daily'!$A$1:$D$9941, 4, 0))</f>
        <v>1010.7806</v>
      </c>
      <c r="C312" s="110">
        <f>IF(IFERROR(VLOOKUP($A312, JCI!A:E, 5, 0),C311)="null",C311, IFERROR(VLOOKUP( $A312, JCI!A:E, 5, 0),C311))</f>
        <v>1222.2490230000001</v>
      </c>
      <c r="D312" s="6">
        <f>IF(ISNA(VLOOKUP($A312,ICBI!$C$1:$D$10000, 2, 0)),D311, VLOOKUP($A312, ICBI!$C$1:$D$10000, 2, 0))</f>
        <v>0</v>
      </c>
      <c r="E312" s="2">
        <f t="shared" si="38"/>
        <v>38724</v>
      </c>
      <c r="F312" s="3">
        <f t="shared" si="39"/>
        <v>1010.7806</v>
      </c>
      <c r="G312" s="3">
        <f t="shared" si="40"/>
        <v>1116.6211846022852</v>
      </c>
      <c r="H312" s="6">
        <f>IF(ISNA(VLOOKUP($A312, 'NAV Daily'!$A$1:$B$9941, 2, 0)/1000000000),H311, VLOOKUP($A312, 'NAV Daily'!$A$1:$B$9941, 2, 0)/1000000000)</f>
        <v>0</v>
      </c>
    </row>
    <row r="313" spans="1:8" customFormat="1" x14ac:dyDescent="0.25">
      <c r="A313" s="2">
        <v>38725</v>
      </c>
      <c r="B313" s="110">
        <f>IF(ISNA(VLOOKUP($A313, 'NAV Daily'!$A$1:$D$9941, 4, 0)),B312, VLOOKUP($A313, 'NAV Daily'!$A$1:$D$9941, 4, 0))</f>
        <v>1010.7806</v>
      </c>
      <c r="C313" s="110">
        <f>IF(IFERROR(VLOOKUP($A313, JCI!A:E, 5, 0),C312)="null",C312, IFERROR(VLOOKUP( $A313, JCI!A:E, 5, 0),C312))</f>
        <v>1222.2490230000001</v>
      </c>
      <c r="D313" s="6">
        <f>IF(ISNA(VLOOKUP($A313,ICBI!$C$1:$D$10000, 2, 0)),D312, VLOOKUP($A313, ICBI!$C$1:$D$10000, 2, 0))</f>
        <v>0</v>
      </c>
      <c r="E313" s="2">
        <f t="shared" si="38"/>
        <v>38725</v>
      </c>
      <c r="F313" s="3">
        <f t="shared" si="39"/>
        <v>1010.7806</v>
      </c>
      <c r="G313" s="3">
        <f t="shared" si="40"/>
        <v>1116.6211846022852</v>
      </c>
      <c r="H313" s="6">
        <f>IF(ISNA(VLOOKUP($A313, 'NAV Daily'!$A$1:$B$9941, 2, 0)/1000000000),H312, VLOOKUP($A313, 'NAV Daily'!$A$1:$B$9941, 2, 0)/1000000000)</f>
        <v>0</v>
      </c>
    </row>
    <row r="314" spans="1:8" customFormat="1" x14ac:dyDescent="0.25">
      <c r="A314" s="2">
        <v>38726</v>
      </c>
      <c r="B314" s="110">
        <f>IF(ISNA(VLOOKUP($A314, 'NAV Daily'!$A$1:$D$9941, 4, 0)),B313, VLOOKUP($A314, 'NAV Daily'!$A$1:$D$9941, 4, 0))</f>
        <v>1016.6938</v>
      </c>
      <c r="C314" s="110">
        <f>IF(IFERROR(VLOOKUP($A314, JCI!A:E, 5, 0),C313)="null",C313, IFERROR(VLOOKUP( $A314, JCI!A:E, 5, 0),C313))</f>
        <v>1245.0539550000001</v>
      </c>
      <c r="D314" s="6">
        <f>IF(ISNA(VLOOKUP($A314,ICBI!$C$1:$D$10000, 2, 0)),D313, VLOOKUP($A314, ICBI!$C$1:$D$10000, 2, 0))</f>
        <v>0</v>
      </c>
      <c r="E314" s="2">
        <f t="shared" si="38"/>
        <v>38726</v>
      </c>
      <c r="F314" s="3">
        <f t="shared" si="39"/>
        <v>1016.6938</v>
      </c>
      <c r="G314" s="3">
        <f t="shared" si="40"/>
        <v>1137.455294268507</v>
      </c>
      <c r="H314" s="6">
        <f>IF(ISNA(VLOOKUP($A314, 'NAV Daily'!$A$1:$B$9941, 2, 0)/1000000000),H313, VLOOKUP($A314, 'NAV Daily'!$A$1:$B$9941, 2, 0)/1000000000)</f>
        <v>0</v>
      </c>
    </row>
    <row r="315" spans="1:8" customFormat="1" x14ac:dyDescent="0.25">
      <c r="A315" s="2">
        <v>38727</v>
      </c>
      <c r="B315" s="110">
        <f>IF(ISNA(VLOOKUP($A315, 'NAV Daily'!$A$1:$D$9941, 4, 0)),B314, VLOOKUP($A315, 'NAV Daily'!$A$1:$D$9941, 4, 0))</f>
        <v>1016.6938</v>
      </c>
      <c r="C315" s="110">
        <f>IF(IFERROR(VLOOKUP($A315, JCI!A:E, 5, 0),C314)="null",C314, IFERROR(VLOOKUP( $A315, JCI!A:E, 5, 0),C314))</f>
        <v>1245.0539550000001</v>
      </c>
      <c r="D315" s="6">
        <f>IF(ISNA(VLOOKUP($A315,ICBI!$C$1:$D$10000, 2, 0)),D314, VLOOKUP($A315, ICBI!$C$1:$D$10000, 2, 0))</f>
        <v>0</v>
      </c>
      <c r="E315" s="2">
        <f t="shared" si="38"/>
        <v>38727</v>
      </c>
      <c r="F315" s="3">
        <f t="shared" si="39"/>
        <v>1016.6938</v>
      </c>
      <c r="G315" s="3">
        <f t="shared" si="40"/>
        <v>1137.455294268507</v>
      </c>
      <c r="H315" s="6">
        <f>IF(ISNA(VLOOKUP($A315, 'NAV Daily'!$A$1:$B$9941, 2, 0)/1000000000),H314, VLOOKUP($A315, 'NAV Daily'!$A$1:$B$9941, 2, 0)/1000000000)</f>
        <v>0</v>
      </c>
    </row>
    <row r="316" spans="1:8" customFormat="1" x14ac:dyDescent="0.25">
      <c r="A316" s="2">
        <v>38728</v>
      </c>
      <c r="B316" s="110">
        <f>IF(ISNA(VLOOKUP($A316, 'NAV Daily'!$A$1:$D$9941, 4, 0)),B315, VLOOKUP($A316, 'NAV Daily'!$A$1:$D$9941, 4, 0))</f>
        <v>1019.2736</v>
      </c>
      <c r="C316" s="110">
        <f>IF(IFERROR(VLOOKUP($A316, JCI!A:E, 5, 0),C315)="null",C315, IFERROR(VLOOKUP( $A316, JCI!A:E, 5, 0),C315))</f>
        <v>1261.2829589999999</v>
      </c>
      <c r="D316" s="6">
        <f>IF(ISNA(VLOOKUP($A316,ICBI!$C$1:$D$10000, 2, 0)),D315, VLOOKUP($A316, ICBI!$C$1:$D$10000, 2, 0))</f>
        <v>0</v>
      </c>
      <c r="E316" s="2">
        <f t="shared" si="38"/>
        <v>38728</v>
      </c>
      <c r="F316" s="3">
        <f t="shared" si="39"/>
        <v>1019.2736</v>
      </c>
      <c r="G316" s="3">
        <f t="shared" si="40"/>
        <v>1152.2817734314158</v>
      </c>
      <c r="H316" s="6">
        <f>IF(ISNA(VLOOKUP($A316, 'NAV Daily'!$A$1:$B$9941, 2, 0)/1000000000),H315, VLOOKUP($A316, 'NAV Daily'!$A$1:$B$9941, 2, 0)/1000000000)</f>
        <v>0</v>
      </c>
    </row>
    <row r="317" spans="1:8" customFormat="1" x14ac:dyDescent="0.25">
      <c r="A317" s="2">
        <v>38729</v>
      </c>
      <c r="B317" s="110">
        <f>IF(ISNA(VLOOKUP($A317, 'NAV Daily'!$A$1:$D$9941, 4, 0)),B316, VLOOKUP($A317, 'NAV Daily'!$A$1:$D$9941, 4, 0))</f>
        <v>1016.973</v>
      </c>
      <c r="C317" s="110">
        <f>IF(IFERROR(VLOOKUP($A317, JCI!A:E, 5, 0),C316)="null",C316, IFERROR(VLOOKUP( $A317, JCI!A:E, 5, 0),C316))</f>
        <v>1256.253052</v>
      </c>
      <c r="D317" s="6">
        <f>IF(ISNA(VLOOKUP($A317,ICBI!$C$1:$D$10000, 2, 0)),D316, VLOOKUP($A317, ICBI!$C$1:$D$10000, 2, 0))</f>
        <v>0</v>
      </c>
      <c r="E317" s="2">
        <f t="shared" si="38"/>
        <v>38729</v>
      </c>
      <c r="F317" s="3">
        <f t="shared" si="39"/>
        <v>1016.973</v>
      </c>
      <c r="G317" s="3">
        <f t="shared" si="40"/>
        <v>1147.6865554299372</v>
      </c>
      <c r="H317" s="6">
        <f>IF(ISNA(VLOOKUP($A317, 'NAV Daily'!$A$1:$B$9941, 2, 0)/1000000000),H316, VLOOKUP($A317, 'NAV Daily'!$A$1:$B$9941, 2, 0)/1000000000)</f>
        <v>0</v>
      </c>
    </row>
    <row r="318" spans="1:8" customFormat="1" x14ac:dyDescent="0.25">
      <c r="A318" s="2">
        <v>38730</v>
      </c>
      <c r="B318" s="110">
        <f>IF(ISNA(VLOOKUP($A318, 'NAV Daily'!$A$1:$D$9941, 4, 0)),B317, VLOOKUP($A318, 'NAV Daily'!$A$1:$D$9941, 4, 0))</f>
        <v>1016.292</v>
      </c>
      <c r="C318" s="110">
        <f>IF(IFERROR(VLOOKUP($A318, JCI!A:E, 5, 0),C317)="null",C317, IFERROR(VLOOKUP( $A318, JCI!A:E, 5, 0),C317))</f>
        <v>1250.4279790000001</v>
      </c>
      <c r="D318" s="6">
        <f>IF(ISNA(VLOOKUP($A318,ICBI!$C$1:$D$10000, 2, 0)),D317, VLOOKUP($A318, ICBI!$C$1:$D$10000, 2, 0))</f>
        <v>0</v>
      </c>
      <c r="E318" s="2">
        <f t="shared" si="38"/>
        <v>38730</v>
      </c>
      <c r="F318" s="3">
        <f t="shared" si="39"/>
        <v>1016.292</v>
      </c>
      <c r="G318" s="3">
        <f t="shared" si="40"/>
        <v>1142.364890375389</v>
      </c>
      <c r="H318" s="6">
        <f>IF(ISNA(VLOOKUP($A318, 'NAV Daily'!$A$1:$B$9941, 2, 0)/1000000000),H317, VLOOKUP($A318, 'NAV Daily'!$A$1:$B$9941, 2, 0)/1000000000)</f>
        <v>0</v>
      </c>
    </row>
    <row r="319" spans="1:8" customFormat="1" x14ac:dyDescent="0.25">
      <c r="A319" s="2">
        <v>38731</v>
      </c>
      <c r="B319" s="110">
        <f>IF(ISNA(VLOOKUP($A319, 'NAV Daily'!$A$1:$D$9941, 4, 0)),B318, VLOOKUP($A319, 'NAV Daily'!$A$1:$D$9941, 4, 0))</f>
        <v>1016.292</v>
      </c>
      <c r="C319" s="110">
        <f>IF(IFERROR(VLOOKUP($A319, JCI!A:E, 5, 0),C318)="null",C318, IFERROR(VLOOKUP( $A319, JCI!A:E, 5, 0),C318))</f>
        <v>1250.4279790000001</v>
      </c>
      <c r="D319" s="6">
        <f>IF(ISNA(VLOOKUP($A319,ICBI!$C$1:$D$10000, 2, 0)),D318, VLOOKUP($A319, ICBI!$C$1:$D$10000, 2, 0))</f>
        <v>0</v>
      </c>
      <c r="E319" s="2">
        <f t="shared" si="38"/>
        <v>38731</v>
      </c>
      <c r="F319" s="3">
        <f t="shared" si="39"/>
        <v>1016.292</v>
      </c>
      <c r="G319" s="3">
        <f t="shared" si="40"/>
        <v>1142.364890375389</v>
      </c>
      <c r="H319" s="6">
        <f>IF(ISNA(VLOOKUP($A319, 'NAV Daily'!$A$1:$B$9941, 2, 0)/1000000000),H318, VLOOKUP($A319, 'NAV Daily'!$A$1:$B$9941, 2, 0)/1000000000)</f>
        <v>0</v>
      </c>
    </row>
    <row r="320" spans="1:8" customFormat="1" x14ac:dyDescent="0.25">
      <c r="A320" s="2">
        <v>38732</v>
      </c>
      <c r="B320" s="110">
        <f>IF(ISNA(VLOOKUP($A320, 'NAV Daily'!$A$1:$D$9941, 4, 0)),B319, VLOOKUP($A320, 'NAV Daily'!$A$1:$D$9941, 4, 0))</f>
        <v>1016.292</v>
      </c>
      <c r="C320" s="110">
        <f>IF(IFERROR(VLOOKUP($A320, JCI!A:E, 5, 0),C319)="null",C319, IFERROR(VLOOKUP( $A320, JCI!A:E, 5, 0),C319))</f>
        <v>1250.4279790000001</v>
      </c>
      <c r="D320" s="6">
        <f>IF(ISNA(VLOOKUP($A320,ICBI!$C$1:$D$10000, 2, 0)),D319, VLOOKUP($A320, ICBI!$C$1:$D$10000, 2, 0))</f>
        <v>0</v>
      </c>
      <c r="E320" s="2">
        <f t="shared" si="38"/>
        <v>38732</v>
      </c>
      <c r="F320" s="3">
        <f t="shared" si="39"/>
        <v>1016.292</v>
      </c>
      <c r="G320" s="3">
        <f t="shared" si="40"/>
        <v>1142.364890375389</v>
      </c>
      <c r="H320" s="6">
        <f>IF(ISNA(VLOOKUP($A320, 'NAV Daily'!$A$1:$B$9941, 2, 0)/1000000000),H319, VLOOKUP($A320, 'NAV Daily'!$A$1:$B$9941, 2, 0)/1000000000)</f>
        <v>0</v>
      </c>
    </row>
    <row r="321" spans="1:8" customFormat="1" x14ac:dyDescent="0.25">
      <c r="A321" s="2">
        <v>38733</v>
      </c>
      <c r="B321" s="110">
        <f>IF(ISNA(VLOOKUP($A321, 'NAV Daily'!$A$1:$D$9941, 4, 0)),B320, VLOOKUP($A321, 'NAV Daily'!$A$1:$D$9941, 4, 0))</f>
        <v>1002.5478000000001</v>
      </c>
      <c r="C321" s="110">
        <f>IF(IFERROR(VLOOKUP($A321, JCI!A:E, 5, 0),C320)="null",C320, IFERROR(VLOOKUP( $A321, JCI!A:E, 5, 0),C320))</f>
        <v>1235.255981</v>
      </c>
      <c r="D321" s="6">
        <f>IF(ISNA(VLOOKUP($A321,ICBI!$C$1:$D$10000, 2, 0)),D320, VLOOKUP($A321, ICBI!$C$1:$D$10000, 2, 0))</f>
        <v>0</v>
      </c>
      <c r="E321" s="2">
        <f t="shared" si="38"/>
        <v>38733</v>
      </c>
      <c r="F321" s="3">
        <f t="shared" si="39"/>
        <v>1002.5478000000001</v>
      </c>
      <c r="G321" s="3">
        <f t="shared" si="40"/>
        <v>1128.5040698218484</v>
      </c>
      <c r="H321" s="6">
        <f>IF(ISNA(VLOOKUP($A321, 'NAV Daily'!$A$1:$B$9941, 2, 0)/1000000000),H320, VLOOKUP($A321, 'NAV Daily'!$A$1:$B$9941, 2, 0)/1000000000)</f>
        <v>0</v>
      </c>
    </row>
    <row r="322" spans="1:8" customFormat="1" x14ac:dyDescent="0.25">
      <c r="A322" s="2">
        <v>38734</v>
      </c>
      <c r="B322" s="110">
        <f>IF(ISNA(VLOOKUP($A322, 'NAV Daily'!$A$1:$D$9941, 4, 0)),B321, VLOOKUP($A322, 'NAV Daily'!$A$1:$D$9941, 4, 0))</f>
        <v>1005.9709</v>
      </c>
      <c r="C322" s="110">
        <f>IF(IFERROR(VLOOKUP($A322, JCI!A:E, 5, 0),C321)="null",C321, IFERROR(VLOOKUP( $A322, JCI!A:E, 5, 0),C321))</f>
        <v>1212.869995</v>
      </c>
      <c r="D322" s="6">
        <f>IF(ISNA(VLOOKUP($A322,ICBI!$C$1:$D$10000, 2, 0)),D321, VLOOKUP($A322, ICBI!$C$1:$D$10000, 2, 0))</f>
        <v>0</v>
      </c>
      <c r="E322" s="2">
        <f t="shared" si="38"/>
        <v>38734</v>
      </c>
      <c r="F322" s="3">
        <f t="shared" si="39"/>
        <v>1005.9709</v>
      </c>
      <c r="G322" s="3">
        <f t="shared" si="40"/>
        <v>1108.0527004728622</v>
      </c>
      <c r="H322" s="6">
        <f>IF(ISNA(VLOOKUP($A322, 'NAV Daily'!$A$1:$B$9941, 2, 0)/1000000000),H321, VLOOKUP($A322, 'NAV Daily'!$A$1:$B$9941, 2, 0)/1000000000)</f>
        <v>0</v>
      </c>
    </row>
    <row r="323" spans="1:8" customFormat="1" x14ac:dyDescent="0.25">
      <c r="A323" s="2">
        <v>38735</v>
      </c>
      <c r="B323" s="110">
        <f>IF(ISNA(VLOOKUP($A323, 'NAV Daily'!$A$1:$D$9941, 4, 0)),B322, VLOOKUP($A323, 'NAV Daily'!$A$1:$D$9941, 4, 0))</f>
        <v>1003.3029</v>
      </c>
      <c r="C323" s="110">
        <f>IF(IFERROR(VLOOKUP($A323, JCI!A:E, 5, 0),C322)="null",C322, IFERROR(VLOOKUP( $A323, JCI!A:E, 5, 0),C322))</f>
        <v>1193.1960449999999</v>
      </c>
      <c r="D323" s="6">
        <f>IF(ISNA(VLOOKUP($A323,ICBI!$C$1:$D$10000, 2, 0)),D322, VLOOKUP($A323, ICBI!$C$1:$D$10000, 2, 0))</f>
        <v>0</v>
      </c>
      <c r="E323" s="2">
        <f t="shared" ref="E323:E386" si="41">IF($A323&gt;$K$1, $K$1, $A323)</f>
        <v>38735</v>
      </c>
      <c r="F323" s="3">
        <f t="shared" ref="F323:F386" si="42">IF($A323&gt;$K$1, F322, $B323)</f>
        <v>1003.3029</v>
      </c>
      <c r="G323" s="3">
        <f t="shared" ref="G323:G386" si="43">IF(ISERROR(IF($A323&gt;$K$1, G322, $C323/$C$2*1000)),G322, IF($A323&gt;$K$1, G322, $C323/$C$2*1000))</f>
        <v>1090.07899058117</v>
      </c>
      <c r="H323" s="6">
        <f>IF(ISNA(VLOOKUP($A323, 'NAV Daily'!$A$1:$B$9941, 2, 0)/1000000000),H322, VLOOKUP($A323, 'NAV Daily'!$A$1:$B$9941, 2, 0)/1000000000)</f>
        <v>0</v>
      </c>
    </row>
    <row r="324" spans="1:8" customFormat="1" x14ac:dyDescent="0.25">
      <c r="A324" s="2">
        <v>38736</v>
      </c>
      <c r="B324" s="110">
        <f>IF(ISNA(VLOOKUP($A324, 'NAV Daily'!$A$1:$D$9941, 4, 0)),B323, VLOOKUP($A324, 'NAV Daily'!$A$1:$D$9941, 4, 0))</f>
        <v>1007.7845</v>
      </c>
      <c r="C324" s="110">
        <f>IF(IFERROR(VLOOKUP($A324, JCI!A:E, 5, 0),C323)="null",C323, IFERROR(VLOOKUP( $A324, JCI!A:E, 5, 0),C323))</f>
        <v>1230.0589600000001</v>
      </c>
      <c r="D324" s="6">
        <f>IF(ISNA(VLOOKUP($A324,ICBI!$C$1:$D$10000, 2, 0)),D323, VLOOKUP($A324, ICBI!$C$1:$D$10000, 2, 0))</f>
        <v>0</v>
      </c>
      <c r="E324" s="2">
        <f t="shared" si="41"/>
        <v>38736</v>
      </c>
      <c r="F324" s="3">
        <f t="shared" si="42"/>
        <v>1007.7845</v>
      </c>
      <c r="G324" s="3">
        <f t="shared" si="43"/>
        <v>1123.7561799596176</v>
      </c>
      <c r="H324" s="6">
        <f>IF(ISNA(VLOOKUP($A324, 'NAV Daily'!$A$1:$B$9941, 2, 0)/1000000000),H323, VLOOKUP($A324, 'NAV Daily'!$A$1:$B$9941, 2, 0)/1000000000)</f>
        <v>0</v>
      </c>
    </row>
    <row r="325" spans="1:8" customFormat="1" x14ac:dyDescent="0.25">
      <c r="A325" s="2">
        <v>38737</v>
      </c>
      <c r="B325" s="110">
        <f>IF(ISNA(VLOOKUP($A325, 'NAV Daily'!$A$1:$D$9941, 4, 0)),B324, VLOOKUP($A325, 'NAV Daily'!$A$1:$D$9941, 4, 0))</f>
        <v>1005.4561</v>
      </c>
      <c r="C325" s="110">
        <f>IF(IFERROR(VLOOKUP($A325, JCI!A:E, 5, 0),C324)="null",C324, IFERROR(VLOOKUP( $A325, JCI!A:E, 5, 0),C324))</f>
        <v>1222.887939</v>
      </c>
      <c r="D325" s="6">
        <f>IF(ISNA(VLOOKUP($A325,ICBI!$C$1:$D$10000, 2, 0)),D324, VLOOKUP($A325, ICBI!$C$1:$D$10000, 2, 0))</f>
        <v>0</v>
      </c>
      <c r="E325" s="2">
        <f t="shared" si="41"/>
        <v>38737</v>
      </c>
      <c r="F325" s="3">
        <f t="shared" si="42"/>
        <v>1005.4561</v>
      </c>
      <c r="G325" s="3">
        <f t="shared" si="43"/>
        <v>1117.2048849181422</v>
      </c>
      <c r="H325" s="6">
        <f>IF(ISNA(VLOOKUP($A325, 'NAV Daily'!$A$1:$B$9941, 2, 0)/1000000000),H324, VLOOKUP($A325, 'NAV Daily'!$A$1:$B$9941, 2, 0)/1000000000)</f>
        <v>0</v>
      </c>
    </row>
    <row r="326" spans="1:8" customFormat="1" x14ac:dyDescent="0.25">
      <c r="A326" s="2">
        <v>38738</v>
      </c>
      <c r="B326" s="110">
        <f>IF(ISNA(VLOOKUP($A326, 'NAV Daily'!$A$1:$D$9941, 4, 0)),B325, VLOOKUP($A326, 'NAV Daily'!$A$1:$D$9941, 4, 0))</f>
        <v>1005.4561</v>
      </c>
      <c r="C326" s="110">
        <f>IF(IFERROR(VLOOKUP($A326, JCI!A:E, 5, 0),C325)="null",C325, IFERROR(VLOOKUP( $A326, JCI!A:E, 5, 0),C325))</f>
        <v>1222.887939</v>
      </c>
      <c r="D326" s="6">
        <f>IF(ISNA(VLOOKUP($A326,ICBI!$C$1:$D$10000, 2, 0)),D325, VLOOKUP($A326, ICBI!$C$1:$D$10000, 2, 0))</f>
        <v>0</v>
      </c>
      <c r="E326" s="2">
        <f t="shared" si="41"/>
        <v>38738</v>
      </c>
      <c r="F326" s="3">
        <f t="shared" si="42"/>
        <v>1005.4561</v>
      </c>
      <c r="G326" s="3">
        <f t="shared" si="43"/>
        <v>1117.2048849181422</v>
      </c>
      <c r="H326" s="6">
        <f>IF(ISNA(VLOOKUP($A326, 'NAV Daily'!$A$1:$B$9941, 2, 0)/1000000000),H325, VLOOKUP($A326, 'NAV Daily'!$A$1:$B$9941, 2, 0)/1000000000)</f>
        <v>0</v>
      </c>
    </row>
    <row r="327" spans="1:8" customFormat="1" x14ac:dyDescent="0.25">
      <c r="A327" s="2">
        <v>38739</v>
      </c>
      <c r="B327" s="110">
        <f>IF(ISNA(VLOOKUP($A327, 'NAV Daily'!$A$1:$D$9941, 4, 0)),B326, VLOOKUP($A327, 'NAV Daily'!$A$1:$D$9941, 4, 0))</f>
        <v>1005.4561</v>
      </c>
      <c r="C327" s="110">
        <f>IF(IFERROR(VLOOKUP($A327, JCI!A:E, 5, 0),C326)="null",C326, IFERROR(VLOOKUP( $A327, JCI!A:E, 5, 0),C326))</f>
        <v>1222.887939</v>
      </c>
      <c r="D327" s="6">
        <f>IF(ISNA(VLOOKUP($A327,ICBI!$C$1:$D$10000, 2, 0)),D326, VLOOKUP($A327, ICBI!$C$1:$D$10000, 2, 0))</f>
        <v>0</v>
      </c>
      <c r="E327" s="2">
        <f t="shared" si="41"/>
        <v>38739</v>
      </c>
      <c r="F327" s="3">
        <f t="shared" si="42"/>
        <v>1005.4561</v>
      </c>
      <c r="G327" s="3">
        <f t="shared" si="43"/>
        <v>1117.2048849181422</v>
      </c>
      <c r="H327" s="6">
        <f>IF(ISNA(VLOOKUP($A327, 'NAV Daily'!$A$1:$B$9941, 2, 0)/1000000000),H326, VLOOKUP($A327, 'NAV Daily'!$A$1:$B$9941, 2, 0)/1000000000)</f>
        <v>0</v>
      </c>
    </row>
    <row r="328" spans="1:8" customFormat="1" x14ac:dyDescent="0.25">
      <c r="A328" s="2">
        <v>38740</v>
      </c>
      <c r="B328" s="110">
        <f>IF(ISNA(VLOOKUP($A328, 'NAV Daily'!$A$1:$D$9941, 4, 0)),B327, VLOOKUP($A328, 'NAV Daily'!$A$1:$D$9941, 4, 0))</f>
        <v>1002.3742999999999</v>
      </c>
      <c r="C328" s="110">
        <f>IF(IFERROR(VLOOKUP($A328, JCI!A:E, 5, 0),C327)="null",C327, IFERROR(VLOOKUP( $A328, JCI!A:E, 5, 0),C327))</f>
        <v>1200.126953</v>
      </c>
      <c r="D328" s="6">
        <f>IF(ISNA(VLOOKUP($A328,ICBI!$C$1:$D$10000, 2, 0)),D327, VLOOKUP($A328, ICBI!$C$1:$D$10000, 2, 0))</f>
        <v>0</v>
      </c>
      <c r="E328" s="2">
        <f t="shared" si="41"/>
        <v>38740</v>
      </c>
      <c r="F328" s="3">
        <f t="shared" si="42"/>
        <v>1002.3742999999999</v>
      </c>
      <c r="G328" s="3">
        <f t="shared" si="43"/>
        <v>1096.410923399847</v>
      </c>
      <c r="H328" s="6">
        <f>IF(ISNA(VLOOKUP($A328, 'NAV Daily'!$A$1:$B$9941, 2, 0)/1000000000),H327, VLOOKUP($A328, 'NAV Daily'!$A$1:$B$9941, 2, 0)/1000000000)</f>
        <v>0</v>
      </c>
    </row>
    <row r="329" spans="1:8" customFormat="1" x14ac:dyDescent="0.25">
      <c r="A329" s="2">
        <v>38741</v>
      </c>
      <c r="B329" s="110">
        <f>IF(ISNA(VLOOKUP($A329, 'NAV Daily'!$A$1:$D$9941, 4, 0)),B328, VLOOKUP($A329, 'NAV Daily'!$A$1:$D$9941, 4, 0))</f>
        <v>1001.7377</v>
      </c>
      <c r="C329" s="110">
        <f>IF(IFERROR(VLOOKUP($A329, JCI!A:E, 5, 0),C328)="null",C328, IFERROR(VLOOKUP( $A329, JCI!A:E, 5, 0),C328))</f>
        <v>1207.219971</v>
      </c>
      <c r="D329" s="6">
        <f>IF(ISNA(VLOOKUP($A329,ICBI!$C$1:$D$10000, 2, 0)),D328, VLOOKUP($A329, ICBI!$C$1:$D$10000, 2, 0))</f>
        <v>0</v>
      </c>
      <c r="E329" s="2">
        <f t="shared" si="41"/>
        <v>38741</v>
      </c>
      <c r="F329" s="3">
        <f t="shared" si="42"/>
        <v>1001.7377</v>
      </c>
      <c r="G329" s="3">
        <f t="shared" si="43"/>
        <v>1102.8909565293686</v>
      </c>
      <c r="H329" s="6">
        <f>IF(ISNA(VLOOKUP($A329, 'NAV Daily'!$A$1:$B$9941, 2, 0)/1000000000),H328, VLOOKUP($A329, 'NAV Daily'!$A$1:$B$9941, 2, 0)/1000000000)</f>
        <v>0</v>
      </c>
    </row>
    <row r="330" spans="1:8" customFormat="1" x14ac:dyDescent="0.25">
      <c r="A330" s="2">
        <v>38742</v>
      </c>
      <c r="B330" s="110">
        <f>IF(ISNA(VLOOKUP($A330, 'NAV Daily'!$A$1:$D$9941, 4, 0)),B329, VLOOKUP($A330, 'NAV Daily'!$A$1:$D$9941, 4, 0))</f>
        <v>1005.4204</v>
      </c>
      <c r="C330" s="110">
        <f>IF(IFERROR(VLOOKUP($A330, JCI!A:E, 5, 0),C329)="null",C329, IFERROR(VLOOKUP( $A330, JCI!A:E, 5, 0),C329))</f>
        <v>1230.116943</v>
      </c>
      <c r="D330" s="6">
        <f>IF(ISNA(VLOOKUP($A330,ICBI!$C$1:$D$10000, 2, 0)),D329, VLOOKUP($A330, ICBI!$C$1:$D$10000, 2, 0))</f>
        <v>0</v>
      </c>
      <c r="E330" s="2">
        <f t="shared" si="41"/>
        <v>38742</v>
      </c>
      <c r="F330" s="3">
        <f t="shared" si="42"/>
        <v>1005.4204</v>
      </c>
      <c r="G330" s="3">
        <f t="shared" si="43"/>
        <v>1123.8091520176256</v>
      </c>
      <c r="H330" s="6">
        <f>IF(ISNA(VLOOKUP($A330, 'NAV Daily'!$A$1:$B$9941, 2, 0)/1000000000),H329, VLOOKUP($A330, 'NAV Daily'!$A$1:$B$9941, 2, 0)/1000000000)</f>
        <v>0</v>
      </c>
    </row>
    <row r="331" spans="1:8" customFormat="1" x14ac:dyDescent="0.25">
      <c r="A331" s="2">
        <v>38743</v>
      </c>
      <c r="B331" s="110">
        <f>IF(ISNA(VLOOKUP($A331, 'NAV Daily'!$A$1:$D$9941, 4, 0)),B330, VLOOKUP($A331, 'NAV Daily'!$A$1:$D$9941, 4, 0))</f>
        <v>1006.7415</v>
      </c>
      <c r="C331" s="110">
        <f>IF(IFERROR(VLOOKUP($A331, JCI!A:E, 5, 0),C330)="null",C330, IFERROR(VLOOKUP( $A331, JCI!A:E, 5, 0),C330))</f>
        <v>1226.6529539999999</v>
      </c>
      <c r="D331" s="6">
        <f>IF(ISNA(VLOOKUP($A331,ICBI!$C$1:$D$10000, 2, 0)),D330, VLOOKUP($A331, ICBI!$C$1:$D$10000, 2, 0))</f>
        <v>0</v>
      </c>
      <c r="E331" s="2">
        <f t="shared" si="41"/>
        <v>38743</v>
      </c>
      <c r="F331" s="3">
        <f t="shared" si="42"/>
        <v>1006.7415</v>
      </c>
      <c r="G331" s="3">
        <f t="shared" si="43"/>
        <v>1120.6445240016953</v>
      </c>
      <c r="H331" s="6">
        <f>IF(ISNA(VLOOKUP($A331, 'NAV Daily'!$A$1:$B$9941, 2, 0)/1000000000),H330, VLOOKUP($A331, 'NAV Daily'!$A$1:$B$9941, 2, 0)/1000000000)</f>
        <v>0</v>
      </c>
    </row>
    <row r="332" spans="1:8" customFormat="1" x14ac:dyDescent="0.25">
      <c r="A332" s="2">
        <v>38744</v>
      </c>
      <c r="B332" s="110">
        <f>IF(ISNA(VLOOKUP($A332, 'NAV Daily'!$A$1:$D$9941, 4, 0)),B331, VLOOKUP($A332, 'NAV Daily'!$A$1:$D$9941, 4, 0))</f>
        <v>1005.2827</v>
      </c>
      <c r="C332" s="110">
        <f>IF(IFERROR(VLOOKUP($A332, JCI!A:E, 5, 0),C331)="null",C331, IFERROR(VLOOKUP( $A332, JCI!A:E, 5, 0),C331))</f>
        <v>1229.7089840000001</v>
      </c>
      <c r="D332" s="6">
        <f>IF(ISNA(VLOOKUP($A332,ICBI!$C$1:$D$10000, 2, 0)),D331, VLOOKUP($A332, ICBI!$C$1:$D$10000, 2, 0))</f>
        <v>0</v>
      </c>
      <c r="E332" s="2">
        <f t="shared" si="41"/>
        <v>38744</v>
      </c>
      <c r="F332" s="3">
        <f t="shared" si="42"/>
        <v>1005.2827</v>
      </c>
      <c r="G332" s="3">
        <f t="shared" si="43"/>
        <v>1123.436449194161</v>
      </c>
      <c r="H332" s="6">
        <f>IF(ISNA(VLOOKUP($A332, 'NAV Daily'!$A$1:$B$9941, 2, 0)/1000000000),H331, VLOOKUP($A332, 'NAV Daily'!$A$1:$B$9941, 2, 0)/1000000000)</f>
        <v>0</v>
      </c>
    </row>
    <row r="333" spans="1:8" customFormat="1" x14ac:dyDescent="0.25">
      <c r="A333" s="2">
        <v>38745</v>
      </c>
      <c r="B333" s="110">
        <f>IF(ISNA(VLOOKUP($A333, 'NAV Daily'!$A$1:$D$9941, 4, 0)),B332, VLOOKUP($A333, 'NAV Daily'!$A$1:$D$9941, 4, 0))</f>
        <v>1005.2827</v>
      </c>
      <c r="C333" s="110">
        <f>IF(IFERROR(VLOOKUP($A333, JCI!A:E, 5, 0),C332)="null",C332, IFERROR(VLOOKUP( $A333, JCI!A:E, 5, 0),C332))</f>
        <v>1229.7089840000001</v>
      </c>
      <c r="D333" s="6">
        <f>IF(ISNA(VLOOKUP($A333,ICBI!$C$1:$D$10000, 2, 0)),D332, VLOOKUP($A333, ICBI!$C$1:$D$10000, 2, 0))</f>
        <v>0</v>
      </c>
      <c r="E333" s="2">
        <f t="shared" si="41"/>
        <v>38745</v>
      </c>
      <c r="F333" s="3">
        <f t="shared" si="42"/>
        <v>1005.2827</v>
      </c>
      <c r="G333" s="3">
        <f t="shared" si="43"/>
        <v>1123.436449194161</v>
      </c>
      <c r="H333" s="6">
        <f>IF(ISNA(VLOOKUP($A333, 'NAV Daily'!$A$1:$B$9941, 2, 0)/1000000000),H332, VLOOKUP($A333, 'NAV Daily'!$A$1:$B$9941, 2, 0)/1000000000)</f>
        <v>0</v>
      </c>
    </row>
    <row r="334" spans="1:8" customFormat="1" x14ac:dyDescent="0.25">
      <c r="A334" s="2">
        <v>38746</v>
      </c>
      <c r="B334" s="110">
        <f>IF(ISNA(VLOOKUP($A334, 'NAV Daily'!$A$1:$D$9941, 4, 0)),B333, VLOOKUP($A334, 'NAV Daily'!$A$1:$D$9941, 4, 0))</f>
        <v>1005.2827</v>
      </c>
      <c r="C334" s="110">
        <f>IF(IFERROR(VLOOKUP($A334, JCI!A:E, 5, 0),C333)="null",C333, IFERROR(VLOOKUP( $A334, JCI!A:E, 5, 0),C333))</f>
        <v>1229.7089840000001</v>
      </c>
      <c r="D334" s="6">
        <f>IF(ISNA(VLOOKUP($A334,ICBI!$C$1:$D$10000, 2, 0)),D333, VLOOKUP($A334, ICBI!$C$1:$D$10000, 2, 0))</f>
        <v>0</v>
      </c>
      <c r="E334" s="2">
        <f t="shared" si="41"/>
        <v>38746</v>
      </c>
      <c r="F334" s="3">
        <f t="shared" si="42"/>
        <v>1005.2827</v>
      </c>
      <c r="G334" s="3">
        <f t="shared" si="43"/>
        <v>1123.436449194161</v>
      </c>
      <c r="H334" s="6">
        <f>IF(ISNA(VLOOKUP($A334, 'NAV Daily'!$A$1:$B$9941, 2, 0)/1000000000),H333, VLOOKUP($A334, 'NAV Daily'!$A$1:$B$9941, 2, 0)/1000000000)</f>
        <v>0</v>
      </c>
    </row>
    <row r="335" spans="1:8" customFormat="1" x14ac:dyDescent="0.25">
      <c r="A335" s="2">
        <v>38747</v>
      </c>
      <c r="B335" s="110">
        <f>IF(ISNA(VLOOKUP($A335, 'NAV Daily'!$A$1:$D$9941, 4, 0)),B334, VLOOKUP($A335, 'NAV Daily'!$A$1:$D$9941, 4, 0))</f>
        <v>1007.7787</v>
      </c>
      <c r="C335" s="110">
        <f>IF(IFERROR(VLOOKUP($A335, JCI!A:E, 5, 0),C334)="null",C334, IFERROR(VLOOKUP( $A335, JCI!A:E, 5, 0),C334))</f>
        <v>1232.3210449999999</v>
      </c>
      <c r="D335" s="6">
        <f>IF(ISNA(VLOOKUP($A335,ICBI!$C$1:$D$10000, 2, 0)),D334, VLOOKUP($A335, ICBI!$C$1:$D$10000, 2, 0))</f>
        <v>0</v>
      </c>
      <c r="E335" s="2">
        <f t="shared" si="41"/>
        <v>38747</v>
      </c>
      <c r="F335" s="3">
        <f t="shared" si="42"/>
        <v>1007.7787</v>
      </c>
      <c r="G335" s="3">
        <f t="shared" si="43"/>
        <v>1125.8227735791168</v>
      </c>
      <c r="H335" s="6">
        <f>IF(ISNA(VLOOKUP($A335, 'NAV Daily'!$A$1:$B$9941, 2, 0)/1000000000),H334, VLOOKUP($A335, 'NAV Daily'!$A$1:$B$9941, 2, 0)/1000000000)</f>
        <v>0</v>
      </c>
    </row>
    <row r="336" spans="1:8" customFormat="1" x14ac:dyDescent="0.25">
      <c r="A336" s="2">
        <v>38748</v>
      </c>
      <c r="B336" s="110">
        <f>IF(ISNA(VLOOKUP($A336, 'NAV Daily'!$A$1:$D$9941, 4, 0)),B335, VLOOKUP($A336, 'NAV Daily'!$A$1:$D$9941, 4, 0))</f>
        <v>1007.7787</v>
      </c>
      <c r="C336" s="110">
        <f>IF(IFERROR(VLOOKUP($A336, JCI!A:E, 5, 0),C335)="null",C335, IFERROR(VLOOKUP( $A336, JCI!A:E, 5, 0),C335))</f>
        <v>1232.3210449999999</v>
      </c>
      <c r="D336" s="6">
        <f>IF(ISNA(VLOOKUP($A336,ICBI!$C$1:$D$10000, 2, 0)),D335, VLOOKUP($A336, ICBI!$C$1:$D$10000, 2, 0))</f>
        <v>0</v>
      </c>
      <c r="E336" s="2">
        <f t="shared" si="41"/>
        <v>38748</v>
      </c>
      <c r="F336" s="3">
        <f t="shared" si="42"/>
        <v>1007.7787</v>
      </c>
      <c r="G336" s="3">
        <f t="shared" si="43"/>
        <v>1125.8227735791168</v>
      </c>
      <c r="H336" s="6">
        <f>IF(ISNA(VLOOKUP($A336, 'NAV Daily'!$A$1:$B$9941, 2, 0)/1000000000),H335, VLOOKUP($A336, 'NAV Daily'!$A$1:$B$9941, 2, 0)/1000000000)</f>
        <v>0</v>
      </c>
    </row>
    <row r="337" spans="1:8" customFormat="1" x14ac:dyDescent="0.25">
      <c r="A337" s="2">
        <v>38749</v>
      </c>
      <c r="B337" s="110">
        <f>IF(ISNA(VLOOKUP($A337, 'NAV Daily'!$A$1:$D$9941, 4, 0)),B336, VLOOKUP($A337, 'NAV Daily'!$A$1:$D$9941, 4, 0))</f>
        <v>1009.0847</v>
      </c>
      <c r="C337" s="110">
        <f>IF(IFERROR(VLOOKUP($A337, JCI!A:E, 5, 0),C336)="null",C336, IFERROR(VLOOKUP( $A337, JCI!A:E, 5, 0),C336))</f>
        <v>1240.6949460000001</v>
      </c>
      <c r="D337" s="6">
        <f>IF(ISNA(VLOOKUP($A337,ICBI!$C$1:$D$10000, 2, 0)),D336, VLOOKUP($A337, ICBI!$C$1:$D$10000, 2, 0))</f>
        <v>0</v>
      </c>
      <c r="E337" s="2">
        <f t="shared" si="41"/>
        <v>38749</v>
      </c>
      <c r="F337" s="3">
        <f t="shared" si="42"/>
        <v>1009.0847</v>
      </c>
      <c r="G337" s="3">
        <f t="shared" si="43"/>
        <v>1133.4729946702423</v>
      </c>
      <c r="H337" s="6">
        <f>IF(ISNA(VLOOKUP($A337, 'NAV Daily'!$A$1:$B$9941, 2, 0)/1000000000),H336, VLOOKUP($A337, 'NAV Daily'!$A$1:$B$9941, 2, 0)/1000000000)</f>
        <v>0</v>
      </c>
    </row>
    <row r="338" spans="1:8" customFormat="1" x14ac:dyDescent="0.25">
      <c r="A338" s="2">
        <v>38750</v>
      </c>
      <c r="B338" s="110">
        <f>IF(ISNA(VLOOKUP($A338, 'NAV Daily'!$A$1:$D$9941, 4, 0)),B337, VLOOKUP($A338, 'NAV Daily'!$A$1:$D$9941, 4, 0))</f>
        <v>1011.3972</v>
      </c>
      <c r="C338" s="110">
        <f>IF(IFERROR(VLOOKUP($A338, JCI!A:E, 5, 0),C337)="null",C337, IFERROR(VLOOKUP( $A338, JCI!A:E, 5, 0),C337))</f>
        <v>1243.3929439999999</v>
      </c>
      <c r="D338" s="6">
        <f>IF(ISNA(VLOOKUP($A338,ICBI!$C$1:$D$10000, 2, 0)),D337, VLOOKUP($A338, ICBI!$C$1:$D$10000, 2, 0))</f>
        <v>0</v>
      </c>
      <c r="E338" s="2">
        <f t="shared" si="41"/>
        <v>38750</v>
      </c>
      <c r="F338" s="3">
        <f t="shared" si="42"/>
        <v>1011.3972</v>
      </c>
      <c r="G338" s="3">
        <f t="shared" si="43"/>
        <v>1135.9378293038756</v>
      </c>
      <c r="H338" s="6">
        <f>IF(ISNA(VLOOKUP($A338, 'NAV Daily'!$A$1:$B$9941, 2, 0)/1000000000),H337, VLOOKUP($A338, 'NAV Daily'!$A$1:$B$9941, 2, 0)/1000000000)</f>
        <v>0</v>
      </c>
    </row>
    <row r="339" spans="1:8" customFormat="1" x14ac:dyDescent="0.25">
      <c r="A339" s="2">
        <v>38751</v>
      </c>
      <c r="B339" s="110">
        <f>IF(ISNA(VLOOKUP($A339, 'NAV Daily'!$A$1:$D$9941, 4, 0)),B338, VLOOKUP($A339, 'NAV Daily'!$A$1:$D$9941, 4, 0))</f>
        <v>1010.699</v>
      </c>
      <c r="C339" s="110">
        <f>IF(IFERROR(VLOOKUP($A339, JCI!A:E, 5, 0),C338)="null",C338, IFERROR(VLOOKUP( $A339, JCI!A:E, 5, 0),C338))</f>
        <v>1244.1259769999999</v>
      </c>
      <c r="D339" s="6">
        <f>IF(ISNA(VLOOKUP($A339,ICBI!$C$1:$D$10000, 2, 0)),D338, VLOOKUP($A339, ICBI!$C$1:$D$10000, 2, 0))</f>
        <v>0</v>
      </c>
      <c r="E339" s="2">
        <f t="shared" si="41"/>
        <v>38751</v>
      </c>
      <c r="F339" s="3">
        <f t="shared" si="42"/>
        <v>1010.699</v>
      </c>
      <c r="G339" s="3">
        <f t="shared" si="43"/>
        <v>1136.6075129455965</v>
      </c>
      <c r="H339" s="6">
        <f>IF(ISNA(VLOOKUP($A339, 'NAV Daily'!$A$1:$B$9941, 2, 0)/1000000000),H338, VLOOKUP($A339, 'NAV Daily'!$A$1:$B$9941, 2, 0)/1000000000)</f>
        <v>0</v>
      </c>
    </row>
    <row r="340" spans="1:8" customFormat="1" x14ac:dyDescent="0.25">
      <c r="A340" s="2">
        <v>38752</v>
      </c>
      <c r="B340" s="110">
        <f>IF(ISNA(VLOOKUP($A340, 'NAV Daily'!$A$1:$D$9941, 4, 0)),B339, VLOOKUP($A340, 'NAV Daily'!$A$1:$D$9941, 4, 0))</f>
        <v>1010.699</v>
      </c>
      <c r="C340" s="110">
        <f>IF(IFERROR(VLOOKUP($A340, JCI!A:E, 5, 0),C339)="null",C339, IFERROR(VLOOKUP( $A340, JCI!A:E, 5, 0),C339))</f>
        <v>1244.1259769999999</v>
      </c>
      <c r="D340" s="6">
        <f>IF(ISNA(VLOOKUP($A340,ICBI!$C$1:$D$10000, 2, 0)),D339, VLOOKUP($A340, ICBI!$C$1:$D$10000, 2, 0))</f>
        <v>0</v>
      </c>
      <c r="E340" s="2">
        <f t="shared" si="41"/>
        <v>38752</v>
      </c>
      <c r="F340" s="3">
        <f t="shared" si="42"/>
        <v>1010.699</v>
      </c>
      <c r="G340" s="3">
        <f t="shared" si="43"/>
        <v>1136.6075129455965</v>
      </c>
      <c r="H340" s="6">
        <f>IF(ISNA(VLOOKUP($A340, 'NAV Daily'!$A$1:$B$9941, 2, 0)/1000000000),H339, VLOOKUP($A340, 'NAV Daily'!$A$1:$B$9941, 2, 0)/1000000000)</f>
        <v>0</v>
      </c>
    </row>
    <row r="341" spans="1:8" customFormat="1" x14ac:dyDescent="0.25">
      <c r="A341" s="2">
        <v>38753</v>
      </c>
      <c r="B341" s="110">
        <f>IF(ISNA(VLOOKUP($A341, 'NAV Daily'!$A$1:$D$9941, 4, 0)),B340, VLOOKUP($A341, 'NAV Daily'!$A$1:$D$9941, 4, 0))</f>
        <v>1010.699</v>
      </c>
      <c r="C341" s="110">
        <f>IF(IFERROR(VLOOKUP($A341, JCI!A:E, 5, 0),C340)="null",C340, IFERROR(VLOOKUP( $A341, JCI!A:E, 5, 0),C340))</f>
        <v>1244.1259769999999</v>
      </c>
      <c r="D341" s="6">
        <f>IF(ISNA(VLOOKUP($A341,ICBI!$C$1:$D$10000, 2, 0)),D340, VLOOKUP($A341, ICBI!$C$1:$D$10000, 2, 0))</f>
        <v>0</v>
      </c>
      <c r="E341" s="2">
        <f t="shared" si="41"/>
        <v>38753</v>
      </c>
      <c r="F341" s="3">
        <f t="shared" si="42"/>
        <v>1010.699</v>
      </c>
      <c r="G341" s="3">
        <f t="shared" si="43"/>
        <v>1136.6075129455965</v>
      </c>
      <c r="H341" s="6">
        <f>IF(ISNA(VLOOKUP($A341, 'NAV Daily'!$A$1:$B$9941, 2, 0)/1000000000),H340, VLOOKUP($A341, 'NAV Daily'!$A$1:$B$9941, 2, 0)/1000000000)</f>
        <v>0</v>
      </c>
    </row>
    <row r="342" spans="1:8" customFormat="1" x14ac:dyDescent="0.25">
      <c r="A342" s="2">
        <v>38754</v>
      </c>
      <c r="B342" s="110">
        <f>IF(ISNA(VLOOKUP($A342, 'NAV Daily'!$A$1:$D$9941, 4, 0)),B341, VLOOKUP($A342, 'NAV Daily'!$A$1:$D$9941, 4, 0))</f>
        <v>1011.8652</v>
      </c>
      <c r="C342" s="110">
        <f>IF(IFERROR(VLOOKUP($A342, JCI!A:E, 5, 0),C341)="null",C341, IFERROR(VLOOKUP( $A342, JCI!A:E, 5, 0),C341))</f>
        <v>1245.649048</v>
      </c>
      <c r="D342" s="6">
        <f>IF(ISNA(VLOOKUP($A342,ICBI!$C$1:$D$10000, 2, 0)),D341, VLOOKUP($A342, ICBI!$C$1:$D$10000, 2, 0))</f>
        <v>0</v>
      </c>
      <c r="E342" s="2">
        <f t="shared" si="41"/>
        <v>38754</v>
      </c>
      <c r="F342" s="3">
        <f t="shared" si="42"/>
        <v>1011.8652</v>
      </c>
      <c r="G342" s="3">
        <f t="shared" si="43"/>
        <v>1137.998958806669</v>
      </c>
      <c r="H342" s="6">
        <f>IF(ISNA(VLOOKUP($A342, 'NAV Daily'!$A$1:$B$9941, 2, 0)/1000000000),H341, VLOOKUP($A342, 'NAV Daily'!$A$1:$B$9941, 2, 0)/1000000000)</f>
        <v>0</v>
      </c>
    </row>
    <row r="343" spans="1:8" customFormat="1" x14ac:dyDescent="0.25">
      <c r="A343" s="2">
        <v>38755</v>
      </c>
      <c r="B343" s="110">
        <f>IF(ISNA(VLOOKUP($A343, 'NAV Daily'!$A$1:$D$9941, 4, 0)),B342, VLOOKUP($A343, 'NAV Daily'!$A$1:$D$9941, 4, 0))</f>
        <v>1013.9518</v>
      </c>
      <c r="C343" s="110">
        <f>IF(IFERROR(VLOOKUP($A343, JCI!A:E, 5, 0),C342)="null",C342, IFERROR(VLOOKUP( $A343, JCI!A:E, 5, 0),C342))</f>
        <v>1259.362061</v>
      </c>
      <c r="D343" s="6">
        <f>IF(ISNA(VLOOKUP($A343,ICBI!$C$1:$D$10000, 2, 0)),D342, VLOOKUP($A343, ICBI!$C$1:$D$10000, 2, 0))</f>
        <v>0</v>
      </c>
      <c r="E343" s="2">
        <f t="shared" si="41"/>
        <v>38755</v>
      </c>
      <c r="F343" s="3">
        <f t="shared" si="42"/>
        <v>1013.9518</v>
      </c>
      <c r="G343" s="3">
        <f t="shared" si="43"/>
        <v>1150.5268811305036</v>
      </c>
      <c r="H343" s="6">
        <f>IF(ISNA(VLOOKUP($A343, 'NAV Daily'!$A$1:$B$9941, 2, 0)/1000000000),H342, VLOOKUP($A343, 'NAV Daily'!$A$1:$B$9941, 2, 0)/1000000000)</f>
        <v>0</v>
      </c>
    </row>
    <row r="344" spans="1:8" customFormat="1" x14ac:dyDescent="0.25">
      <c r="A344" s="2">
        <v>38756</v>
      </c>
      <c r="B344" s="110">
        <f>IF(ISNA(VLOOKUP($A344, 'NAV Daily'!$A$1:$D$9941, 4, 0)),B343, VLOOKUP($A344, 'NAV Daily'!$A$1:$D$9941, 4, 0))</f>
        <v>1014.4447</v>
      </c>
      <c r="C344" s="110">
        <f>IF(IFERROR(VLOOKUP($A344, JCI!A:E, 5, 0),C343)="null",C343, IFERROR(VLOOKUP( $A344, JCI!A:E, 5, 0),C343))</f>
        <v>1238.170044</v>
      </c>
      <c r="D344" s="6">
        <f>IF(ISNA(VLOOKUP($A344,ICBI!$C$1:$D$10000, 2, 0)),D343, VLOOKUP($A344, ICBI!$C$1:$D$10000, 2, 0))</f>
        <v>0</v>
      </c>
      <c r="E344" s="2">
        <f t="shared" si="41"/>
        <v>38756</v>
      </c>
      <c r="F344" s="3">
        <f t="shared" si="42"/>
        <v>1014.4447</v>
      </c>
      <c r="G344" s="3">
        <f t="shared" si="43"/>
        <v>1131.166296927646</v>
      </c>
      <c r="H344" s="6">
        <f>IF(ISNA(VLOOKUP($A344, 'NAV Daily'!$A$1:$B$9941, 2, 0)/1000000000),H343, VLOOKUP($A344, 'NAV Daily'!$A$1:$B$9941, 2, 0)/1000000000)</f>
        <v>0</v>
      </c>
    </row>
    <row r="345" spans="1:8" customFormat="1" x14ac:dyDescent="0.25">
      <c r="A345" s="2">
        <v>38757</v>
      </c>
      <c r="B345" s="110">
        <f>IF(ISNA(VLOOKUP($A345, 'NAV Daily'!$A$1:$D$9941, 4, 0)),B344, VLOOKUP($A345, 'NAV Daily'!$A$1:$D$9941, 4, 0))</f>
        <v>1017.2427</v>
      </c>
      <c r="C345" s="110">
        <f>IF(IFERROR(VLOOKUP($A345, JCI!A:E, 5, 0),C344)="null",C344, IFERROR(VLOOKUP( $A345, JCI!A:E, 5, 0),C344))</f>
        <v>1246.6400149999999</v>
      </c>
      <c r="D345" s="6">
        <f>IF(ISNA(VLOOKUP($A345,ICBI!$C$1:$D$10000, 2, 0)),D344, VLOOKUP($A345, ICBI!$C$1:$D$10000, 2, 0))</f>
        <v>0</v>
      </c>
      <c r="E345" s="2">
        <f t="shared" si="41"/>
        <v>38757</v>
      </c>
      <c r="F345" s="3">
        <f t="shared" si="42"/>
        <v>1017.2427</v>
      </c>
      <c r="G345" s="3">
        <f t="shared" si="43"/>
        <v>1138.9042855646533</v>
      </c>
      <c r="H345" s="6">
        <f>IF(ISNA(VLOOKUP($A345, 'NAV Daily'!$A$1:$B$9941, 2, 0)/1000000000),H344, VLOOKUP($A345, 'NAV Daily'!$A$1:$B$9941, 2, 0)/1000000000)</f>
        <v>0</v>
      </c>
    </row>
    <row r="346" spans="1:8" customFormat="1" x14ac:dyDescent="0.25">
      <c r="A346" s="2">
        <v>38758</v>
      </c>
      <c r="B346" s="110">
        <f>IF(ISNA(VLOOKUP($A346, 'NAV Daily'!$A$1:$D$9941, 4, 0)),B345, VLOOKUP($A346, 'NAV Daily'!$A$1:$D$9941, 4, 0))</f>
        <v>1019.0568</v>
      </c>
      <c r="C346" s="110">
        <f>IF(IFERROR(VLOOKUP($A346, JCI!A:E, 5, 0),C345)="null",C345, IFERROR(VLOOKUP( $A346, JCI!A:E, 5, 0),C345))</f>
        <v>1253.1049800000001</v>
      </c>
      <c r="D346" s="6">
        <f>IF(ISNA(VLOOKUP($A346,ICBI!$C$1:$D$10000, 2, 0)),D345, VLOOKUP($A346, ICBI!$C$1:$D$10000, 2, 0))</f>
        <v>0</v>
      </c>
      <c r="E346" s="2">
        <f t="shared" si="41"/>
        <v>38758</v>
      </c>
      <c r="F346" s="3">
        <f t="shared" si="42"/>
        <v>1019.0568</v>
      </c>
      <c r="G346" s="3">
        <f t="shared" si="43"/>
        <v>1144.8105425882779</v>
      </c>
      <c r="H346" s="6">
        <f>IF(ISNA(VLOOKUP($A346, 'NAV Daily'!$A$1:$B$9941, 2, 0)/1000000000),H345, VLOOKUP($A346, 'NAV Daily'!$A$1:$B$9941, 2, 0)/1000000000)</f>
        <v>0</v>
      </c>
    </row>
    <row r="347" spans="1:8" customFormat="1" x14ac:dyDescent="0.25">
      <c r="A347" s="2">
        <v>38759</v>
      </c>
      <c r="B347" s="110">
        <f>IF(ISNA(VLOOKUP($A347, 'NAV Daily'!$A$1:$D$9941, 4, 0)),B346, VLOOKUP($A347, 'NAV Daily'!$A$1:$D$9941, 4, 0))</f>
        <v>1019.0568</v>
      </c>
      <c r="C347" s="110">
        <f>IF(IFERROR(VLOOKUP($A347, JCI!A:E, 5, 0),C346)="null",C346, IFERROR(VLOOKUP( $A347, JCI!A:E, 5, 0),C346))</f>
        <v>1253.1049800000001</v>
      </c>
      <c r="D347" s="6">
        <f>IF(ISNA(VLOOKUP($A347,ICBI!$C$1:$D$10000, 2, 0)),D346, VLOOKUP($A347, ICBI!$C$1:$D$10000, 2, 0))</f>
        <v>0</v>
      </c>
      <c r="E347" s="2">
        <f t="shared" si="41"/>
        <v>38759</v>
      </c>
      <c r="F347" s="3">
        <f t="shared" si="42"/>
        <v>1019.0568</v>
      </c>
      <c r="G347" s="3">
        <f t="shared" si="43"/>
        <v>1144.8105425882779</v>
      </c>
      <c r="H347" s="6">
        <f>IF(ISNA(VLOOKUP($A347, 'NAV Daily'!$A$1:$B$9941, 2, 0)/1000000000),H346, VLOOKUP($A347, 'NAV Daily'!$A$1:$B$9941, 2, 0)/1000000000)</f>
        <v>0</v>
      </c>
    </row>
    <row r="348" spans="1:8" customFormat="1" x14ac:dyDescent="0.25">
      <c r="A348" s="2">
        <v>38760</v>
      </c>
      <c r="B348" s="110">
        <f>IF(ISNA(VLOOKUP($A348, 'NAV Daily'!$A$1:$D$9941, 4, 0)),B347, VLOOKUP($A348, 'NAV Daily'!$A$1:$D$9941, 4, 0))</f>
        <v>1019.0568</v>
      </c>
      <c r="C348" s="110">
        <f>IF(IFERROR(VLOOKUP($A348, JCI!A:E, 5, 0),C347)="null",C347, IFERROR(VLOOKUP( $A348, JCI!A:E, 5, 0),C347))</f>
        <v>1253.1049800000001</v>
      </c>
      <c r="D348" s="6">
        <f>IF(ISNA(VLOOKUP($A348,ICBI!$C$1:$D$10000, 2, 0)),D347, VLOOKUP($A348, ICBI!$C$1:$D$10000, 2, 0))</f>
        <v>0</v>
      </c>
      <c r="E348" s="2">
        <f t="shared" si="41"/>
        <v>38760</v>
      </c>
      <c r="F348" s="3">
        <f t="shared" si="42"/>
        <v>1019.0568</v>
      </c>
      <c r="G348" s="3">
        <f t="shared" si="43"/>
        <v>1144.8105425882779</v>
      </c>
      <c r="H348" s="6">
        <f>IF(ISNA(VLOOKUP($A348, 'NAV Daily'!$A$1:$B$9941, 2, 0)/1000000000),H347, VLOOKUP($A348, 'NAV Daily'!$A$1:$B$9941, 2, 0)/1000000000)</f>
        <v>0</v>
      </c>
    </row>
    <row r="349" spans="1:8" customFormat="1" x14ac:dyDescent="0.25">
      <c r="A349" s="2">
        <v>38761</v>
      </c>
      <c r="B349" s="110">
        <f>IF(ISNA(VLOOKUP($A349, 'NAV Daily'!$A$1:$D$9941, 4, 0)),B348, VLOOKUP($A349, 'NAV Daily'!$A$1:$D$9941, 4, 0))</f>
        <v>1021.2323</v>
      </c>
      <c r="C349" s="110">
        <f>IF(IFERROR(VLOOKUP($A349, JCI!A:E, 5, 0),C348)="null",C348, IFERROR(VLOOKUP( $A349, JCI!A:E, 5, 0),C348))</f>
        <v>1252.404053</v>
      </c>
      <c r="D349" s="6">
        <f>IF(ISNA(VLOOKUP($A349,ICBI!$C$1:$D$10000, 2, 0)),D348, VLOOKUP($A349, ICBI!$C$1:$D$10000, 2, 0))</f>
        <v>0</v>
      </c>
      <c r="E349" s="2">
        <f t="shared" si="41"/>
        <v>38761</v>
      </c>
      <c r="F349" s="3">
        <f t="shared" si="42"/>
        <v>1021.2323</v>
      </c>
      <c r="G349" s="3">
        <f t="shared" si="43"/>
        <v>1144.1701903177245</v>
      </c>
      <c r="H349" s="6">
        <f>IF(ISNA(VLOOKUP($A349, 'NAV Daily'!$A$1:$B$9941, 2, 0)/1000000000),H348, VLOOKUP($A349, 'NAV Daily'!$A$1:$B$9941, 2, 0)/1000000000)</f>
        <v>0</v>
      </c>
    </row>
    <row r="350" spans="1:8" customFormat="1" x14ac:dyDescent="0.25">
      <c r="A350" s="2">
        <v>38762</v>
      </c>
      <c r="B350" s="110">
        <f>IF(ISNA(VLOOKUP($A350, 'NAV Daily'!$A$1:$D$9941, 4, 0)),B349, VLOOKUP($A350, 'NAV Daily'!$A$1:$D$9941, 4, 0))</f>
        <v>1019.8768</v>
      </c>
      <c r="C350" s="110">
        <f>IF(IFERROR(VLOOKUP($A350, JCI!A:E, 5, 0),C349)="null",C349, IFERROR(VLOOKUP( $A350, JCI!A:E, 5, 0),C349))</f>
        <v>1230.378052</v>
      </c>
      <c r="D350" s="6">
        <f>IF(ISNA(VLOOKUP($A350,ICBI!$C$1:$D$10000, 2, 0)),D349, VLOOKUP($A350, ICBI!$C$1:$D$10000, 2, 0))</f>
        <v>0</v>
      </c>
      <c r="E350" s="2">
        <f t="shared" si="41"/>
        <v>38762</v>
      </c>
      <c r="F350" s="3">
        <f t="shared" si="42"/>
        <v>1019.8768</v>
      </c>
      <c r="G350" s="3">
        <f t="shared" si="43"/>
        <v>1124.0476957475889</v>
      </c>
      <c r="H350" s="6">
        <f>IF(ISNA(VLOOKUP($A350, 'NAV Daily'!$A$1:$B$9941, 2, 0)/1000000000),H349, VLOOKUP($A350, 'NAV Daily'!$A$1:$B$9941, 2, 0)/1000000000)</f>
        <v>0</v>
      </c>
    </row>
    <row r="351" spans="1:8" customFormat="1" x14ac:dyDescent="0.25">
      <c r="A351" s="2">
        <v>38763</v>
      </c>
      <c r="B351" s="110">
        <f>IF(ISNA(VLOOKUP($A351, 'NAV Daily'!$A$1:$D$9941, 4, 0)),B350, VLOOKUP($A351, 'NAV Daily'!$A$1:$D$9941, 4, 0))</f>
        <v>1020.3052</v>
      </c>
      <c r="C351" s="110">
        <f>IF(IFERROR(VLOOKUP($A351, JCI!A:E, 5, 0),C350)="null",C350, IFERROR(VLOOKUP( $A351, JCI!A:E, 5, 0),C350))</f>
        <v>1236.9429929999999</v>
      </c>
      <c r="D351" s="6">
        <f>IF(ISNA(VLOOKUP($A351,ICBI!$C$1:$D$10000, 2, 0)),D350, VLOOKUP($A351, ICBI!$C$1:$D$10000, 2, 0))</f>
        <v>0</v>
      </c>
      <c r="E351" s="2">
        <f t="shared" si="41"/>
        <v>38763</v>
      </c>
      <c r="F351" s="3">
        <f t="shared" si="42"/>
        <v>1020.3052</v>
      </c>
      <c r="G351" s="3">
        <f t="shared" si="43"/>
        <v>1130.0452887571307</v>
      </c>
      <c r="H351" s="6">
        <f>IF(ISNA(VLOOKUP($A351, 'NAV Daily'!$A$1:$B$9941, 2, 0)/1000000000),H350, VLOOKUP($A351, 'NAV Daily'!$A$1:$B$9941, 2, 0)/1000000000)</f>
        <v>0</v>
      </c>
    </row>
    <row r="352" spans="1:8" customFormat="1" x14ac:dyDescent="0.25">
      <c r="A352" s="2">
        <v>38764</v>
      </c>
      <c r="B352" s="110">
        <f>IF(ISNA(VLOOKUP($A352, 'NAV Daily'!$A$1:$D$9941, 4, 0)),B351, VLOOKUP($A352, 'NAV Daily'!$A$1:$D$9941, 4, 0))</f>
        <v>1020.1417</v>
      </c>
      <c r="C352" s="110">
        <f>IF(IFERROR(VLOOKUP($A352, JCI!A:E, 5, 0),C351)="null",C351, IFERROR(VLOOKUP( $A352, JCI!A:E, 5, 0),C351))</f>
        <v>1237.8740230000001</v>
      </c>
      <c r="D352" s="6">
        <f>IF(ISNA(VLOOKUP($A352,ICBI!$C$1:$D$10000, 2, 0)),D351, VLOOKUP($A352, ICBI!$C$1:$D$10000, 2, 0))</f>
        <v>0</v>
      </c>
      <c r="E352" s="2">
        <f t="shared" si="41"/>
        <v>38764</v>
      </c>
      <c r="F352" s="3">
        <f t="shared" si="42"/>
        <v>1020.1417</v>
      </c>
      <c r="G352" s="3">
        <f t="shared" si="43"/>
        <v>1130.8958583235099</v>
      </c>
      <c r="H352" s="6">
        <f>IF(ISNA(VLOOKUP($A352, 'NAV Daily'!$A$1:$B$9941, 2, 0)/1000000000),H351, VLOOKUP($A352, 'NAV Daily'!$A$1:$B$9941, 2, 0)/1000000000)</f>
        <v>0</v>
      </c>
    </row>
    <row r="353" spans="1:8" customFormat="1" x14ac:dyDescent="0.25">
      <c r="A353" s="2">
        <v>38765</v>
      </c>
      <c r="B353" s="110">
        <f>IF(ISNA(VLOOKUP($A353, 'NAV Daily'!$A$1:$D$9941, 4, 0)),B352, VLOOKUP($A353, 'NAV Daily'!$A$1:$D$9941, 4, 0))</f>
        <v>1022.9902</v>
      </c>
      <c r="C353" s="110">
        <f>IF(IFERROR(VLOOKUP($A353, JCI!A:E, 5, 0),C352)="null",C352, IFERROR(VLOOKUP( $A353, JCI!A:E, 5, 0),C352))</f>
        <v>1243.474976</v>
      </c>
      <c r="D353" s="6">
        <f>IF(ISNA(VLOOKUP($A353,ICBI!$C$1:$D$10000, 2, 0)),D352, VLOOKUP($A353, ICBI!$C$1:$D$10000, 2, 0))</f>
        <v>0</v>
      </c>
      <c r="E353" s="2">
        <f t="shared" si="41"/>
        <v>38765</v>
      </c>
      <c r="F353" s="3">
        <f t="shared" si="42"/>
        <v>1022.9902</v>
      </c>
      <c r="G353" s="3">
        <f t="shared" si="43"/>
        <v>1136.0127720260962</v>
      </c>
      <c r="H353" s="6">
        <f>IF(ISNA(VLOOKUP($A353, 'NAV Daily'!$A$1:$B$9941, 2, 0)/1000000000),H352, VLOOKUP($A353, 'NAV Daily'!$A$1:$B$9941, 2, 0)/1000000000)</f>
        <v>0</v>
      </c>
    </row>
    <row r="354" spans="1:8" customFormat="1" x14ac:dyDescent="0.25">
      <c r="A354" s="2">
        <v>38766</v>
      </c>
      <c r="B354" s="110">
        <f>IF(ISNA(VLOOKUP($A354, 'NAV Daily'!$A$1:$D$9941, 4, 0)),B353, VLOOKUP($A354, 'NAV Daily'!$A$1:$D$9941, 4, 0))</f>
        <v>1022.9902</v>
      </c>
      <c r="C354" s="110">
        <f>IF(IFERROR(VLOOKUP($A354, JCI!A:E, 5, 0),C353)="null",C353, IFERROR(VLOOKUP( $A354, JCI!A:E, 5, 0),C353))</f>
        <v>1243.474976</v>
      </c>
      <c r="D354" s="6">
        <f>IF(ISNA(VLOOKUP($A354,ICBI!$C$1:$D$10000, 2, 0)),D353, VLOOKUP($A354, ICBI!$C$1:$D$10000, 2, 0))</f>
        <v>0</v>
      </c>
      <c r="E354" s="2">
        <f t="shared" si="41"/>
        <v>38766</v>
      </c>
      <c r="F354" s="3">
        <f t="shared" si="42"/>
        <v>1022.9902</v>
      </c>
      <c r="G354" s="3">
        <f t="shared" si="43"/>
        <v>1136.0127720260962</v>
      </c>
      <c r="H354" s="6">
        <f>IF(ISNA(VLOOKUP($A354, 'NAV Daily'!$A$1:$B$9941, 2, 0)/1000000000),H353, VLOOKUP($A354, 'NAV Daily'!$A$1:$B$9941, 2, 0)/1000000000)</f>
        <v>0</v>
      </c>
    </row>
    <row r="355" spans="1:8" customFormat="1" x14ac:dyDescent="0.25">
      <c r="A355" s="2">
        <v>38767</v>
      </c>
      <c r="B355" s="110">
        <f>IF(ISNA(VLOOKUP($A355, 'NAV Daily'!$A$1:$D$9941, 4, 0)),B354, VLOOKUP($A355, 'NAV Daily'!$A$1:$D$9941, 4, 0))</f>
        <v>1022.9902</v>
      </c>
      <c r="C355" s="110">
        <f>IF(IFERROR(VLOOKUP($A355, JCI!A:E, 5, 0),C354)="null",C354, IFERROR(VLOOKUP( $A355, JCI!A:E, 5, 0),C354))</f>
        <v>1243.474976</v>
      </c>
      <c r="D355" s="6">
        <f>IF(ISNA(VLOOKUP($A355,ICBI!$C$1:$D$10000, 2, 0)),D354, VLOOKUP($A355, ICBI!$C$1:$D$10000, 2, 0))</f>
        <v>0</v>
      </c>
      <c r="E355" s="2">
        <f t="shared" si="41"/>
        <v>38767</v>
      </c>
      <c r="F355" s="3">
        <f t="shared" si="42"/>
        <v>1022.9902</v>
      </c>
      <c r="G355" s="3">
        <f t="shared" si="43"/>
        <v>1136.0127720260962</v>
      </c>
      <c r="H355" s="6">
        <f>IF(ISNA(VLOOKUP($A355, 'NAV Daily'!$A$1:$B$9941, 2, 0)/1000000000),H354, VLOOKUP($A355, 'NAV Daily'!$A$1:$B$9941, 2, 0)/1000000000)</f>
        <v>0</v>
      </c>
    </row>
    <row r="356" spans="1:8" customFormat="1" x14ac:dyDescent="0.25">
      <c r="A356" s="2">
        <v>38768</v>
      </c>
      <c r="B356" s="110">
        <f>IF(ISNA(VLOOKUP($A356, 'NAV Daily'!$A$1:$D$9941, 4, 0)),B355, VLOOKUP($A356, 'NAV Daily'!$A$1:$D$9941, 4, 0))</f>
        <v>1023.1286</v>
      </c>
      <c r="C356" s="110">
        <f>IF(IFERROR(VLOOKUP($A356, JCI!A:E, 5, 0),C355)="null",C355, IFERROR(VLOOKUP( $A356, JCI!A:E, 5, 0),C355))</f>
        <v>1247.4139399999999</v>
      </c>
      <c r="D356" s="6">
        <f>IF(ISNA(VLOOKUP($A356,ICBI!$C$1:$D$10000, 2, 0)),D355, VLOOKUP($A356, ICBI!$C$1:$D$10000, 2, 0))</f>
        <v>0</v>
      </c>
      <c r="E356" s="2">
        <f t="shared" si="41"/>
        <v>38768</v>
      </c>
      <c r="F356" s="3">
        <f t="shared" si="42"/>
        <v>1023.1286</v>
      </c>
      <c r="G356" s="3">
        <f t="shared" si="43"/>
        <v>1139.611327283674</v>
      </c>
      <c r="H356" s="6">
        <f>IF(ISNA(VLOOKUP($A356, 'NAV Daily'!$A$1:$B$9941, 2, 0)/1000000000),H355, VLOOKUP($A356, 'NAV Daily'!$A$1:$B$9941, 2, 0)/1000000000)</f>
        <v>0</v>
      </c>
    </row>
    <row r="357" spans="1:8" customFormat="1" x14ac:dyDescent="0.25">
      <c r="A357" s="2">
        <v>38769</v>
      </c>
      <c r="B357" s="110">
        <f>IF(ISNA(VLOOKUP($A357, 'NAV Daily'!$A$1:$D$9941, 4, 0)),B356, VLOOKUP($A357, 'NAV Daily'!$A$1:$D$9941, 4, 0))</f>
        <v>1022.9493</v>
      </c>
      <c r="C357" s="110">
        <f>IF(IFERROR(VLOOKUP($A357, JCI!A:E, 5, 0),C356)="null",C356, IFERROR(VLOOKUP( $A357, JCI!A:E, 5, 0),C356))</f>
        <v>1236.0889890000001</v>
      </c>
      <c r="D357" s="6">
        <f>IF(ISNA(VLOOKUP($A357,ICBI!$C$1:$D$10000, 2, 0)),D356, VLOOKUP($A357, ICBI!$C$1:$D$10000, 2, 0))</f>
        <v>0</v>
      </c>
      <c r="E357" s="2">
        <f t="shared" si="41"/>
        <v>38769</v>
      </c>
      <c r="F357" s="3">
        <f t="shared" si="42"/>
        <v>1022.9493</v>
      </c>
      <c r="G357" s="3">
        <f t="shared" si="43"/>
        <v>1129.2650885359071</v>
      </c>
      <c r="H357" s="6">
        <f>IF(ISNA(VLOOKUP($A357, 'NAV Daily'!$A$1:$B$9941, 2, 0)/1000000000),H356, VLOOKUP($A357, 'NAV Daily'!$A$1:$B$9941, 2, 0)/1000000000)</f>
        <v>0</v>
      </c>
    </row>
    <row r="358" spans="1:8" customFormat="1" x14ac:dyDescent="0.25">
      <c r="A358" s="2">
        <v>38770</v>
      </c>
      <c r="B358" s="110">
        <f>IF(ISNA(VLOOKUP($A358, 'NAV Daily'!$A$1:$D$9941, 4, 0)),B357, VLOOKUP($A358, 'NAV Daily'!$A$1:$D$9941, 4, 0))</f>
        <v>1022.3561999999999</v>
      </c>
      <c r="C358" s="110">
        <f>IF(IFERROR(VLOOKUP($A358, JCI!A:E, 5, 0),C357)="null",C357, IFERROR(VLOOKUP( $A358, JCI!A:E, 5, 0),C357))</f>
        <v>1231.25</v>
      </c>
      <c r="D358" s="6">
        <f>IF(ISNA(VLOOKUP($A358,ICBI!$C$1:$D$10000, 2, 0)),D357, VLOOKUP($A358, ICBI!$C$1:$D$10000, 2, 0))</f>
        <v>0</v>
      </c>
      <c r="E358" s="2">
        <f t="shared" si="41"/>
        <v>38770</v>
      </c>
      <c r="F358" s="3">
        <f t="shared" si="42"/>
        <v>1022.3561999999999</v>
      </c>
      <c r="G358" s="3">
        <f t="shared" si="43"/>
        <v>1124.8442892325088</v>
      </c>
      <c r="H358" s="6">
        <f>IF(ISNA(VLOOKUP($A358, 'NAV Daily'!$A$1:$B$9941, 2, 0)/1000000000),H357, VLOOKUP($A358, 'NAV Daily'!$A$1:$B$9941, 2, 0)/1000000000)</f>
        <v>0</v>
      </c>
    </row>
    <row r="359" spans="1:8" customFormat="1" x14ac:dyDescent="0.25">
      <c r="A359" s="2">
        <v>38771</v>
      </c>
      <c r="B359" s="110">
        <f>IF(ISNA(VLOOKUP($A359, 'NAV Daily'!$A$1:$D$9941, 4, 0)),B358, VLOOKUP($A359, 'NAV Daily'!$A$1:$D$9941, 4, 0))</f>
        <v>1021.1312</v>
      </c>
      <c r="C359" s="110">
        <f>IF(IFERROR(VLOOKUP($A359, JCI!A:E, 5, 0),C358)="null",C358, IFERROR(VLOOKUP( $A359, JCI!A:E, 5, 0),C358))</f>
        <v>1224.1639399999999</v>
      </c>
      <c r="D359" s="6">
        <f>IF(ISNA(VLOOKUP($A359,ICBI!$C$1:$D$10000, 2, 0)),D358, VLOOKUP($A359, ICBI!$C$1:$D$10000, 2, 0))</f>
        <v>0</v>
      </c>
      <c r="E359" s="2">
        <f t="shared" si="41"/>
        <v>38771</v>
      </c>
      <c r="F359" s="3">
        <f t="shared" si="42"/>
        <v>1021.1312</v>
      </c>
      <c r="G359" s="3">
        <f t="shared" si="43"/>
        <v>1118.3706127864914</v>
      </c>
      <c r="H359" s="6">
        <f>IF(ISNA(VLOOKUP($A359, 'NAV Daily'!$A$1:$B$9941, 2, 0)/1000000000),H358, VLOOKUP($A359, 'NAV Daily'!$A$1:$B$9941, 2, 0)/1000000000)</f>
        <v>0</v>
      </c>
    </row>
    <row r="360" spans="1:8" customFormat="1" x14ac:dyDescent="0.25">
      <c r="A360" s="2">
        <v>38772</v>
      </c>
      <c r="B360" s="110">
        <f>IF(ISNA(VLOOKUP($A360, 'NAV Daily'!$A$1:$D$9941, 4, 0)),B359, VLOOKUP($A360, 'NAV Daily'!$A$1:$D$9941, 4, 0))</f>
        <v>1022.9349</v>
      </c>
      <c r="C360" s="110">
        <f>IF(IFERROR(VLOOKUP($A360, JCI!A:E, 5, 0),C359)="null",C359, IFERROR(VLOOKUP( $A360, JCI!A:E, 5, 0),C359))</f>
        <v>1216.1400149999999</v>
      </c>
      <c r="D360" s="6">
        <f>IF(ISNA(VLOOKUP($A360,ICBI!$C$1:$D$10000, 2, 0)),D359, VLOOKUP($A360, ICBI!$C$1:$D$10000, 2, 0))</f>
        <v>0</v>
      </c>
      <c r="E360" s="2">
        <f t="shared" si="41"/>
        <v>38772</v>
      </c>
      <c r="F360" s="3">
        <f t="shared" si="42"/>
        <v>1022.9349</v>
      </c>
      <c r="G360" s="3">
        <f t="shared" si="43"/>
        <v>1111.0401224608224</v>
      </c>
      <c r="H360" s="6">
        <f>IF(ISNA(VLOOKUP($A360, 'NAV Daily'!$A$1:$B$9941, 2, 0)/1000000000),H359, VLOOKUP($A360, 'NAV Daily'!$A$1:$B$9941, 2, 0)/1000000000)</f>
        <v>0</v>
      </c>
    </row>
    <row r="361" spans="1:8" customFormat="1" x14ac:dyDescent="0.25">
      <c r="A361" s="2">
        <v>38773</v>
      </c>
      <c r="B361" s="110">
        <f>IF(ISNA(VLOOKUP($A361, 'NAV Daily'!$A$1:$D$9941, 4, 0)),B360, VLOOKUP($A361, 'NAV Daily'!$A$1:$D$9941, 4, 0))</f>
        <v>1022.9349</v>
      </c>
      <c r="C361" s="110">
        <f>IF(IFERROR(VLOOKUP($A361, JCI!A:E, 5, 0),C360)="null",C360, IFERROR(VLOOKUP( $A361, JCI!A:E, 5, 0),C360))</f>
        <v>1216.1400149999999</v>
      </c>
      <c r="D361" s="6">
        <f>IF(ISNA(VLOOKUP($A361,ICBI!$C$1:$D$10000, 2, 0)),D360, VLOOKUP($A361, ICBI!$C$1:$D$10000, 2, 0))</f>
        <v>0</v>
      </c>
      <c r="E361" s="2">
        <f t="shared" si="41"/>
        <v>38773</v>
      </c>
      <c r="F361" s="3">
        <f t="shared" si="42"/>
        <v>1022.9349</v>
      </c>
      <c r="G361" s="3">
        <f t="shared" si="43"/>
        <v>1111.0401224608224</v>
      </c>
      <c r="H361" s="6">
        <f>IF(ISNA(VLOOKUP($A361, 'NAV Daily'!$A$1:$B$9941, 2, 0)/1000000000),H360, VLOOKUP($A361, 'NAV Daily'!$A$1:$B$9941, 2, 0)/1000000000)</f>
        <v>0</v>
      </c>
    </row>
    <row r="362" spans="1:8" customFormat="1" x14ac:dyDescent="0.25">
      <c r="A362" s="2">
        <v>38774</v>
      </c>
      <c r="B362" s="110">
        <f>IF(ISNA(VLOOKUP($A362, 'NAV Daily'!$A$1:$D$9941, 4, 0)),B361, VLOOKUP($A362, 'NAV Daily'!$A$1:$D$9941, 4, 0))</f>
        <v>1022.9349</v>
      </c>
      <c r="C362" s="110">
        <f>IF(IFERROR(VLOOKUP($A362, JCI!A:E, 5, 0),C361)="null",C361, IFERROR(VLOOKUP( $A362, JCI!A:E, 5, 0),C361))</f>
        <v>1216.1400149999999</v>
      </c>
      <c r="D362" s="6">
        <f>IF(ISNA(VLOOKUP($A362,ICBI!$C$1:$D$10000, 2, 0)),D361, VLOOKUP($A362, ICBI!$C$1:$D$10000, 2, 0))</f>
        <v>0</v>
      </c>
      <c r="E362" s="2">
        <f t="shared" si="41"/>
        <v>38774</v>
      </c>
      <c r="F362" s="3">
        <f t="shared" si="42"/>
        <v>1022.9349</v>
      </c>
      <c r="G362" s="3">
        <f t="shared" si="43"/>
        <v>1111.0401224608224</v>
      </c>
      <c r="H362" s="6">
        <f>IF(ISNA(VLOOKUP($A362, 'NAV Daily'!$A$1:$B$9941, 2, 0)/1000000000),H361, VLOOKUP($A362, 'NAV Daily'!$A$1:$B$9941, 2, 0)/1000000000)</f>
        <v>0</v>
      </c>
    </row>
    <row r="363" spans="1:8" customFormat="1" x14ac:dyDescent="0.25">
      <c r="A363" s="2">
        <v>38775</v>
      </c>
      <c r="B363" s="110">
        <f>IF(ISNA(VLOOKUP($A363, 'NAV Daily'!$A$1:$D$9941, 4, 0)),B362, VLOOKUP($A363, 'NAV Daily'!$A$1:$D$9941, 4, 0))</f>
        <v>1022.4168</v>
      </c>
      <c r="C363" s="110">
        <f>IF(IFERROR(VLOOKUP($A363, JCI!A:E, 5, 0),C362)="null",C362, IFERROR(VLOOKUP( $A363, JCI!A:E, 5, 0),C362))</f>
        <v>1235.4229740000001</v>
      </c>
      <c r="D363" s="6">
        <f>IF(ISNA(VLOOKUP($A363,ICBI!$C$1:$D$10000, 2, 0)),D362, VLOOKUP($A363, ICBI!$C$1:$D$10000, 2, 0))</f>
        <v>0</v>
      </c>
      <c r="E363" s="2">
        <f t="shared" si="41"/>
        <v>38775</v>
      </c>
      <c r="F363" s="3">
        <f t="shared" si="42"/>
        <v>1022.4168</v>
      </c>
      <c r="G363" s="3">
        <f t="shared" si="43"/>
        <v>1128.6566311395268</v>
      </c>
      <c r="H363" s="6">
        <f>IF(ISNA(VLOOKUP($A363, 'NAV Daily'!$A$1:$B$9941, 2, 0)/1000000000),H362, VLOOKUP($A363, 'NAV Daily'!$A$1:$B$9941, 2, 0)/1000000000)</f>
        <v>0</v>
      </c>
    </row>
    <row r="364" spans="1:8" customFormat="1" x14ac:dyDescent="0.25">
      <c r="A364" s="2">
        <v>38776</v>
      </c>
      <c r="B364" s="110">
        <f>IF(ISNA(VLOOKUP($A364, 'NAV Daily'!$A$1:$D$9941, 4, 0)),B363, VLOOKUP($A364, 'NAV Daily'!$A$1:$D$9941, 4, 0))</f>
        <v>1024.4636</v>
      </c>
      <c r="C364" s="110">
        <f>IF(IFERROR(VLOOKUP($A364, JCI!A:E, 5, 0),C363)="null",C363, IFERROR(VLOOKUP( $A364, JCI!A:E, 5, 0),C363))</f>
        <v>1230.6639399999999</v>
      </c>
      <c r="D364" s="6">
        <f>IF(ISNA(VLOOKUP($A364,ICBI!$C$1:$D$10000, 2, 0)),D363, VLOOKUP($A364, ICBI!$C$1:$D$10000, 2, 0))</f>
        <v>0</v>
      </c>
      <c r="E364" s="2">
        <f t="shared" si="41"/>
        <v>38776</v>
      </c>
      <c r="F364" s="3">
        <f t="shared" si="42"/>
        <v>1024.4636</v>
      </c>
      <c r="G364" s="3">
        <f t="shared" si="43"/>
        <v>1124.308877054521</v>
      </c>
      <c r="H364" s="6">
        <f>IF(ISNA(VLOOKUP($A364, 'NAV Daily'!$A$1:$B$9941, 2, 0)/1000000000),H363, VLOOKUP($A364, 'NAV Daily'!$A$1:$B$9941, 2, 0)/1000000000)</f>
        <v>0</v>
      </c>
    </row>
    <row r="365" spans="1:8" customFormat="1" x14ac:dyDescent="0.25">
      <c r="A365" s="2">
        <v>38777</v>
      </c>
      <c r="B365" s="110">
        <f>IF(ISNA(VLOOKUP($A365, 'NAV Daily'!$A$1:$D$9941, 4, 0)),B364, VLOOKUP($A365, 'NAV Daily'!$A$1:$D$9941, 4, 0))</f>
        <v>1025.9541999999999</v>
      </c>
      <c r="C365" s="110">
        <f>IF(IFERROR(VLOOKUP($A365, JCI!A:E, 5, 0),C364)="null",C364, IFERROR(VLOOKUP( $A365, JCI!A:E, 5, 0),C364))</f>
        <v>1239.2700199999999</v>
      </c>
      <c r="D365" s="6">
        <f>IF(ISNA(VLOOKUP($A365,ICBI!$C$1:$D$10000, 2, 0)),D364, VLOOKUP($A365, ICBI!$C$1:$D$10000, 2, 0))</f>
        <v>0</v>
      </c>
      <c r="E365" s="2">
        <f t="shared" si="41"/>
        <v>38777</v>
      </c>
      <c r="F365" s="3">
        <f t="shared" si="42"/>
        <v>1025.9541999999999</v>
      </c>
      <c r="G365" s="3">
        <f t="shared" si="43"/>
        <v>1132.1712120317213</v>
      </c>
      <c r="H365" s="6">
        <f>IF(ISNA(VLOOKUP($A365, 'NAV Daily'!$A$1:$B$9941, 2, 0)/1000000000),H364, VLOOKUP($A365, 'NAV Daily'!$A$1:$B$9941, 2, 0)/1000000000)</f>
        <v>0</v>
      </c>
    </row>
    <row r="366" spans="1:8" customFormat="1" x14ac:dyDescent="0.25">
      <c r="A366" s="2">
        <v>38778</v>
      </c>
      <c r="B366" s="110">
        <f>IF(ISNA(VLOOKUP($A366, 'NAV Daily'!$A$1:$D$9941, 4, 0)),B365, VLOOKUP($A366, 'NAV Daily'!$A$1:$D$9941, 4, 0))</f>
        <v>1029.2194</v>
      </c>
      <c r="C366" s="110">
        <f>IF(IFERROR(VLOOKUP($A366, JCI!A:E, 5, 0),C365)="null",C365, IFERROR(VLOOKUP( $A366, JCI!A:E, 5, 0),C365))</f>
        <v>1249.6779790000001</v>
      </c>
      <c r="D366" s="6">
        <f>IF(ISNA(VLOOKUP($A366,ICBI!$C$1:$D$10000, 2, 0)),D365, VLOOKUP($A366, ICBI!$C$1:$D$10000, 2, 0))</f>
        <v>0</v>
      </c>
      <c r="E366" s="2">
        <f t="shared" si="41"/>
        <v>38778</v>
      </c>
      <c r="F366" s="3">
        <f t="shared" si="42"/>
        <v>1029.2194</v>
      </c>
      <c r="G366" s="3">
        <f t="shared" si="43"/>
        <v>1141.6797060367701</v>
      </c>
      <c r="H366" s="6">
        <f>IF(ISNA(VLOOKUP($A366, 'NAV Daily'!$A$1:$B$9941, 2, 0)/1000000000),H365, VLOOKUP($A366, 'NAV Daily'!$A$1:$B$9941, 2, 0)/1000000000)</f>
        <v>0</v>
      </c>
    </row>
    <row r="367" spans="1:8" customFormat="1" x14ac:dyDescent="0.25">
      <c r="A367" s="2">
        <v>38779</v>
      </c>
      <c r="B367" s="110">
        <f>IF(ISNA(VLOOKUP($A367, 'NAV Daily'!$A$1:$D$9941, 4, 0)),B366, VLOOKUP($A367, 'NAV Daily'!$A$1:$D$9941, 4, 0))</f>
        <v>1030.0273</v>
      </c>
      <c r="C367" s="110">
        <f>IF(IFERROR(VLOOKUP($A367, JCI!A:E, 5, 0),C366)="null",C366, IFERROR(VLOOKUP( $A367, JCI!A:E, 5, 0),C366))</f>
        <v>1261.2650149999999</v>
      </c>
      <c r="D367" s="6">
        <f>IF(ISNA(VLOOKUP($A367,ICBI!$C$1:$D$10000, 2, 0)),D366, VLOOKUP($A367, ICBI!$C$1:$D$10000, 2, 0))</f>
        <v>0</v>
      </c>
      <c r="E367" s="2">
        <f t="shared" si="41"/>
        <v>38779</v>
      </c>
      <c r="F367" s="3">
        <f t="shared" si="42"/>
        <v>1030.0273</v>
      </c>
      <c r="G367" s="3">
        <f t="shared" si="43"/>
        <v>1152.2653801677193</v>
      </c>
      <c r="H367" s="6">
        <f>IF(ISNA(VLOOKUP($A367, 'NAV Daily'!$A$1:$B$9941, 2, 0)/1000000000),H366, VLOOKUP($A367, 'NAV Daily'!$A$1:$B$9941, 2, 0)/1000000000)</f>
        <v>0</v>
      </c>
    </row>
    <row r="368" spans="1:8" customFormat="1" x14ac:dyDescent="0.25">
      <c r="A368" s="2">
        <v>38780</v>
      </c>
      <c r="B368" s="110">
        <f>IF(ISNA(VLOOKUP($A368, 'NAV Daily'!$A$1:$D$9941, 4, 0)),B367, VLOOKUP($A368, 'NAV Daily'!$A$1:$D$9941, 4, 0))</f>
        <v>1030.0273</v>
      </c>
      <c r="C368" s="110">
        <f>IF(IFERROR(VLOOKUP($A368, JCI!A:E, 5, 0),C367)="null",C367, IFERROR(VLOOKUP( $A368, JCI!A:E, 5, 0),C367))</f>
        <v>1261.2650149999999</v>
      </c>
      <c r="D368" s="6">
        <f>IF(ISNA(VLOOKUP($A368,ICBI!$C$1:$D$10000, 2, 0)),D367, VLOOKUP($A368, ICBI!$C$1:$D$10000, 2, 0))</f>
        <v>0</v>
      </c>
      <c r="E368" s="2">
        <f t="shared" si="41"/>
        <v>38780</v>
      </c>
      <c r="F368" s="3">
        <f t="shared" si="42"/>
        <v>1030.0273</v>
      </c>
      <c r="G368" s="3">
        <f t="shared" si="43"/>
        <v>1152.2653801677193</v>
      </c>
      <c r="H368" s="6">
        <f>IF(ISNA(VLOOKUP($A368, 'NAV Daily'!$A$1:$B$9941, 2, 0)/1000000000),H367, VLOOKUP($A368, 'NAV Daily'!$A$1:$B$9941, 2, 0)/1000000000)</f>
        <v>0</v>
      </c>
    </row>
    <row r="369" spans="1:8" customFormat="1" x14ac:dyDescent="0.25">
      <c r="A369" s="2">
        <v>38781</v>
      </c>
      <c r="B369" s="110">
        <f>IF(ISNA(VLOOKUP($A369, 'NAV Daily'!$A$1:$D$9941, 4, 0)),B368, VLOOKUP($A369, 'NAV Daily'!$A$1:$D$9941, 4, 0))</f>
        <v>1030.0273</v>
      </c>
      <c r="C369" s="110">
        <f>IF(IFERROR(VLOOKUP($A369, JCI!A:E, 5, 0),C368)="null",C368, IFERROR(VLOOKUP( $A369, JCI!A:E, 5, 0),C368))</f>
        <v>1261.2650149999999</v>
      </c>
      <c r="D369" s="6">
        <f>IF(ISNA(VLOOKUP($A369,ICBI!$C$1:$D$10000, 2, 0)),D368, VLOOKUP($A369, ICBI!$C$1:$D$10000, 2, 0))</f>
        <v>0</v>
      </c>
      <c r="E369" s="2">
        <f t="shared" si="41"/>
        <v>38781</v>
      </c>
      <c r="F369" s="3">
        <f t="shared" si="42"/>
        <v>1030.0273</v>
      </c>
      <c r="G369" s="3">
        <f t="shared" si="43"/>
        <v>1152.2653801677193</v>
      </c>
      <c r="H369" s="6">
        <f>IF(ISNA(VLOOKUP($A369, 'NAV Daily'!$A$1:$B$9941, 2, 0)/1000000000),H368, VLOOKUP($A369, 'NAV Daily'!$A$1:$B$9941, 2, 0)/1000000000)</f>
        <v>0</v>
      </c>
    </row>
    <row r="370" spans="1:8" customFormat="1" x14ac:dyDescent="0.25">
      <c r="A370" s="2">
        <v>38782</v>
      </c>
      <c r="B370" s="110">
        <f>IF(ISNA(VLOOKUP($A370, 'NAV Daily'!$A$1:$D$9941, 4, 0)),B369, VLOOKUP($A370, 'NAV Daily'!$A$1:$D$9941, 4, 0))</f>
        <v>1031.4070999999999</v>
      </c>
      <c r="C370" s="110">
        <f>IF(IFERROR(VLOOKUP($A370, JCI!A:E, 5, 0),C369)="null",C369, IFERROR(VLOOKUP( $A370, JCI!A:E, 5, 0),C369))</f>
        <v>1262.6899410000001</v>
      </c>
      <c r="D370" s="6">
        <f>IF(ISNA(VLOOKUP($A370,ICBI!$C$1:$D$10000, 2, 0)),D369, VLOOKUP($A370, ICBI!$C$1:$D$10000, 2, 0))</f>
        <v>0</v>
      </c>
      <c r="E370" s="2">
        <f t="shared" si="41"/>
        <v>38782</v>
      </c>
      <c r="F370" s="3">
        <f t="shared" si="42"/>
        <v>1031.4070999999999</v>
      </c>
      <c r="G370" s="3">
        <f t="shared" si="43"/>
        <v>1153.5671628062405</v>
      </c>
      <c r="H370" s="6">
        <f>IF(ISNA(VLOOKUP($A370, 'NAV Daily'!$A$1:$B$9941, 2, 0)/1000000000),H369, VLOOKUP($A370, 'NAV Daily'!$A$1:$B$9941, 2, 0)/1000000000)</f>
        <v>0</v>
      </c>
    </row>
    <row r="371" spans="1:8" customFormat="1" x14ac:dyDescent="0.25">
      <c r="A371" s="2">
        <v>38783</v>
      </c>
      <c r="B371" s="110">
        <f>IF(ISNA(VLOOKUP($A371, 'NAV Daily'!$A$1:$D$9941, 4, 0)),B370, VLOOKUP($A371, 'NAV Daily'!$A$1:$D$9941, 4, 0))</f>
        <v>1029.2227</v>
      </c>
      <c r="C371" s="110">
        <f>IF(IFERROR(VLOOKUP($A371, JCI!A:E, 5, 0),C370)="null",C370, IFERROR(VLOOKUP( $A371, JCI!A:E, 5, 0),C370))</f>
        <v>1246.2509769999999</v>
      </c>
      <c r="D371" s="6">
        <f>IF(ISNA(VLOOKUP($A371,ICBI!$C$1:$D$10000, 2, 0)),D370, VLOOKUP($A371, ICBI!$C$1:$D$10000, 2, 0))</f>
        <v>0</v>
      </c>
      <c r="E371" s="2">
        <f t="shared" si="41"/>
        <v>38783</v>
      </c>
      <c r="F371" s="3">
        <f t="shared" si="42"/>
        <v>1029.2227</v>
      </c>
      <c r="G371" s="3">
        <f t="shared" si="43"/>
        <v>1138.548868571683</v>
      </c>
      <c r="H371" s="6">
        <f>IF(ISNA(VLOOKUP($A371, 'NAV Daily'!$A$1:$B$9941, 2, 0)/1000000000),H370, VLOOKUP($A371, 'NAV Daily'!$A$1:$B$9941, 2, 0)/1000000000)</f>
        <v>0</v>
      </c>
    </row>
    <row r="372" spans="1:8" customFormat="1" x14ac:dyDescent="0.25">
      <c r="A372" s="2">
        <v>38784</v>
      </c>
      <c r="B372" s="110">
        <f>IF(ISNA(VLOOKUP($A372, 'NAV Daily'!$A$1:$D$9941, 4, 0)),B371, VLOOKUP($A372, 'NAV Daily'!$A$1:$D$9941, 4, 0))</f>
        <v>1028.4675</v>
      </c>
      <c r="C372" s="110">
        <f>IF(IFERROR(VLOOKUP($A372, JCI!A:E, 5, 0),C371)="null",C371, IFERROR(VLOOKUP( $A372, JCI!A:E, 5, 0),C371))</f>
        <v>1233.595947</v>
      </c>
      <c r="D372" s="6">
        <f>IF(ISNA(VLOOKUP($A372,ICBI!$C$1:$D$10000, 2, 0)),D371, VLOOKUP($A372, ICBI!$C$1:$D$10000, 2, 0))</f>
        <v>0</v>
      </c>
      <c r="E372" s="2">
        <f t="shared" si="41"/>
        <v>38784</v>
      </c>
      <c r="F372" s="3">
        <f t="shared" si="42"/>
        <v>1028.4675</v>
      </c>
      <c r="G372" s="3">
        <f t="shared" si="43"/>
        <v>1126.9874974240154</v>
      </c>
      <c r="H372" s="6">
        <f>IF(ISNA(VLOOKUP($A372, 'NAV Daily'!$A$1:$B$9941, 2, 0)/1000000000),H371, VLOOKUP($A372, 'NAV Daily'!$A$1:$B$9941, 2, 0)/1000000000)</f>
        <v>0</v>
      </c>
    </row>
    <row r="373" spans="1:8" customFormat="1" x14ac:dyDescent="0.25">
      <c r="A373" s="2">
        <v>38785</v>
      </c>
      <c r="B373" s="110">
        <f>IF(ISNA(VLOOKUP($A373, 'NAV Daily'!$A$1:$D$9941, 4, 0)),B372, VLOOKUP($A373, 'NAV Daily'!$A$1:$D$9941, 4, 0))</f>
        <v>1028.0693000000001</v>
      </c>
      <c r="C373" s="110">
        <f>IF(IFERROR(VLOOKUP($A373, JCI!A:E, 5, 0),C372)="null",C372, IFERROR(VLOOKUP( $A373, JCI!A:E, 5, 0),C372))</f>
        <v>1239.5770259999999</v>
      </c>
      <c r="D373" s="6">
        <f>IF(ISNA(VLOOKUP($A373,ICBI!$C$1:$D$10000, 2, 0)),D372, VLOOKUP($A373, ICBI!$C$1:$D$10000, 2, 0))</f>
        <v>0</v>
      </c>
      <c r="E373" s="2">
        <f t="shared" si="41"/>
        <v>38785</v>
      </c>
      <c r="F373" s="3">
        <f t="shared" si="42"/>
        <v>1028.0693000000001</v>
      </c>
      <c r="G373" s="3">
        <f t="shared" si="43"/>
        <v>1132.4516863024708</v>
      </c>
      <c r="H373" s="6">
        <f>IF(ISNA(VLOOKUP($A373, 'NAV Daily'!$A$1:$B$9941, 2, 0)/1000000000),H372, VLOOKUP($A373, 'NAV Daily'!$A$1:$B$9941, 2, 0)/1000000000)</f>
        <v>0</v>
      </c>
    </row>
    <row r="374" spans="1:8" customFormat="1" x14ac:dyDescent="0.25">
      <c r="A374" s="2">
        <v>38786</v>
      </c>
      <c r="B374" s="110">
        <f>IF(ISNA(VLOOKUP($A374, 'NAV Daily'!$A$1:$D$9941, 4, 0)),B373, VLOOKUP($A374, 'NAV Daily'!$A$1:$D$9941, 4, 0))</f>
        <v>1028.4407000000001</v>
      </c>
      <c r="C374" s="110">
        <f>IF(IFERROR(VLOOKUP($A374, JCI!A:E, 5, 0),C373)="null",C373, IFERROR(VLOOKUP( $A374, JCI!A:E, 5, 0),C373))</f>
        <v>1247.4219969999999</v>
      </c>
      <c r="D374" s="6">
        <f>IF(ISNA(VLOOKUP($A374,ICBI!$C$1:$D$10000, 2, 0)),D373, VLOOKUP($A374, ICBI!$C$1:$D$10000, 2, 0))</f>
        <v>0</v>
      </c>
      <c r="E374" s="2">
        <f t="shared" si="41"/>
        <v>38786</v>
      </c>
      <c r="F374" s="3">
        <f t="shared" si="42"/>
        <v>1028.4407000000001</v>
      </c>
      <c r="G374" s="3">
        <f t="shared" si="43"/>
        <v>1139.618687990629</v>
      </c>
      <c r="H374" s="6">
        <f>IF(ISNA(VLOOKUP($A374, 'NAV Daily'!$A$1:$B$9941, 2, 0)/1000000000),H373, VLOOKUP($A374, 'NAV Daily'!$A$1:$B$9941, 2, 0)/1000000000)</f>
        <v>0</v>
      </c>
    </row>
    <row r="375" spans="1:8" customFormat="1" x14ac:dyDescent="0.25">
      <c r="A375" s="2">
        <v>38787</v>
      </c>
      <c r="B375" s="110">
        <f>IF(ISNA(VLOOKUP($A375, 'NAV Daily'!$A$1:$D$9941, 4, 0)),B374, VLOOKUP($A375, 'NAV Daily'!$A$1:$D$9941, 4, 0))</f>
        <v>1028.4407000000001</v>
      </c>
      <c r="C375" s="110">
        <f>IF(IFERROR(VLOOKUP($A375, JCI!A:E, 5, 0),C374)="null",C374, IFERROR(VLOOKUP( $A375, JCI!A:E, 5, 0),C374))</f>
        <v>1247.4219969999999</v>
      </c>
      <c r="D375" s="6">
        <f>IF(ISNA(VLOOKUP($A375,ICBI!$C$1:$D$10000, 2, 0)),D374, VLOOKUP($A375, ICBI!$C$1:$D$10000, 2, 0))</f>
        <v>0</v>
      </c>
      <c r="E375" s="2">
        <f t="shared" si="41"/>
        <v>38787</v>
      </c>
      <c r="F375" s="3">
        <f t="shared" si="42"/>
        <v>1028.4407000000001</v>
      </c>
      <c r="G375" s="3">
        <f t="shared" si="43"/>
        <v>1139.618687990629</v>
      </c>
      <c r="H375" s="6">
        <f>IF(ISNA(VLOOKUP($A375, 'NAV Daily'!$A$1:$B$9941, 2, 0)/1000000000),H374, VLOOKUP($A375, 'NAV Daily'!$A$1:$B$9941, 2, 0)/1000000000)</f>
        <v>0</v>
      </c>
    </row>
    <row r="376" spans="1:8" customFormat="1" x14ac:dyDescent="0.25">
      <c r="A376" s="2">
        <v>38788</v>
      </c>
      <c r="B376" s="110">
        <f>IF(ISNA(VLOOKUP($A376, 'NAV Daily'!$A$1:$D$9941, 4, 0)),B375, VLOOKUP($A376, 'NAV Daily'!$A$1:$D$9941, 4, 0))</f>
        <v>1028.4407000000001</v>
      </c>
      <c r="C376" s="110">
        <f>IF(IFERROR(VLOOKUP($A376, JCI!A:E, 5, 0),C375)="null",C375, IFERROR(VLOOKUP( $A376, JCI!A:E, 5, 0),C375))</f>
        <v>1247.4219969999999</v>
      </c>
      <c r="D376" s="6">
        <f>IF(ISNA(VLOOKUP($A376,ICBI!$C$1:$D$10000, 2, 0)),D375, VLOOKUP($A376, ICBI!$C$1:$D$10000, 2, 0))</f>
        <v>0</v>
      </c>
      <c r="E376" s="2">
        <f t="shared" si="41"/>
        <v>38788</v>
      </c>
      <c r="F376" s="3">
        <f t="shared" si="42"/>
        <v>1028.4407000000001</v>
      </c>
      <c r="G376" s="3">
        <f t="shared" si="43"/>
        <v>1139.618687990629</v>
      </c>
      <c r="H376" s="6">
        <f>IF(ISNA(VLOOKUP($A376, 'NAV Daily'!$A$1:$B$9941, 2, 0)/1000000000),H375, VLOOKUP($A376, 'NAV Daily'!$A$1:$B$9941, 2, 0)/1000000000)</f>
        <v>0</v>
      </c>
    </row>
    <row r="377" spans="1:8" customFormat="1" x14ac:dyDescent="0.25">
      <c r="A377" s="2">
        <v>38789</v>
      </c>
      <c r="B377" s="110">
        <f>IF(ISNA(VLOOKUP($A377, 'NAV Daily'!$A$1:$D$9941, 4, 0)),B376, VLOOKUP($A377, 'NAV Daily'!$A$1:$D$9941, 4, 0))</f>
        <v>1029.8607999999999</v>
      </c>
      <c r="C377" s="110">
        <f>IF(IFERROR(VLOOKUP($A377, JCI!A:E, 5, 0),C376)="null",C376, IFERROR(VLOOKUP( $A377, JCI!A:E, 5, 0),C376))</f>
        <v>1243.6610109999999</v>
      </c>
      <c r="D377" s="6">
        <f>IF(ISNA(VLOOKUP($A377,ICBI!$C$1:$D$10000, 2, 0)),D376, VLOOKUP($A377, ICBI!$C$1:$D$10000, 2, 0))</f>
        <v>0</v>
      </c>
      <c r="E377" s="2">
        <f t="shared" si="41"/>
        <v>38789</v>
      </c>
      <c r="F377" s="3">
        <f t="shared" si="42"/>
        <v>1029.8607999999999</v>
      </c>
      <c r="G377" s="3">
        <f t="shared" si="43"/>
        <v>1136.1827297173429</v>
      </c>
      <c r="H377" s="6">
        <f>IF(ISNA(VLOOKUP($A377, 'NAV Daily'!$A$1:$B$9941, 2, 0)/1000000000),H376, VLOOKUP($A377, 'NAV Daily'!$A$1:$B$9941, 2, 0)/1000000000)</f>
        <v>0</v>
      </c>
    </row>
    <row r="378" spans="1:8" customFormat="1" x14ac:dyDescent="0.25">
      <c r="A378" s="2">
        <v>38790</v>
      </c>
      <c r="B378" s="110">
        <f>IF(ISNA(VLOOKUP($A378, 'NAV Daily'!$A$1:$D$9941, 4, 0)),B377, VLOOKUP($A378, 'NAV Daily'!$A$1:$D$9941, 4, 0))</f>
        <v>1030.0498</v>
      </c>
      <c r="C378" s="110">
        <f>IF(IFERROR(VLOOKUP($A378, JCI!A:E, 5, 0),C377)="null",C377, IFERROR(VLOOKUP( $A378, JCI!A:E, 5, 0),C377))</f>
        <v>1245.3790280000001</v>
      </c>
      <c r="D378" s="6">
        <f>IF(ISNA(VLOOKUP($A378,ICBI!$C$1:$D$10000, 2, 0)),D377, VLOOKUP($A378, ICBI!$C$1:$D$10000, 2, 0))</f>
        <v>0</v>
      </c>
      <c r="E378" s="2">
        <f t="shared" si="41"/>
        <v>38790</v>
      </c>
      <c r="F378" s="3">
        <f t="shared" si="42"/>
        <v>1030.0498</v>
      </c>
      <c r="G378" s="3">
        <f t="shared" si="43"/>
        <v>1137.7522741731841</v>
      </c>
      <c r="H378" s="6">
        <f>IF(ISNA(VLOOKUP($A378, 'NAV Daily'!$A$1:$B$9941, 2, 0)/1000000000),H377, VLOOKUP($A378, 'NAV Daily'!$A$1:$B$9941, 2, 0)/1000000000)</f>
        <v>0</v>
      </c>
    </row>
    <row r="379" spans="1:8" customFormat="1" x14ac:dyDescent="0.25">
      <c r="A379" s="2">
        <v>38791</v>
      </c>
      <c r="B379" s="110">
        <f>IF(ISNA(VLOOKUP($A379, 'NAV Daily'!$A$1:$D$9941, 4, 0)),B378, VLOOKUP($A379, 'NAV Daily'!$A$1:$D$9941, 4, 0))</f>
        <v>1029.6199999999999</v>
      </c>
      <c r="C379" s="110">
        <f>IF(IFERROR(VLOOKUP($A379, JCI!A:E, 5, 0),C378)="null",C378, IFERROR(VLOOKUP( $A379, JCI!A:E, 5, 0),C378))</f>
        <v>1244.4410399999999</v>
      </c>
      <c r="D379" s="6">
        <f>IF(ISNA(VLOOKUP($A379,ICBI!$C$1:$D$10000, 2, 0)),D378, VLOOKUP($A379, ICBI!$C$1:$D$10000, 2, 0))</f>
        <v>0</v>
      </c>
      <c r="E379" s="2">
        <f t="shared" si="41"/>
        <v>38791</v>
      </c>
      <c r="F379" s="3">
        <f t="shared" si="42"/>
        <v>1029.6199999999999</v>
      </c>
      <c r="G379" s="3">
        <f t="shared" si="43"/>
        <v>1136.8953479233007</v>
      </c>
      <c r="H379" s="6">
        <f>IF(ISNA(VLOOKUP($A379, 'NAV Daily'!$A$1:$B$9941, 2, 0)/1000000000),H378, VLOOKUP($A379, 'NAV Daily'!$A$1:$B$9941, 2, 0)/1000000000)</f>
        <v>0</v>
      </c>
    </row>
    <row r="380" spans="1:8" customFormat="1" x14ac:dyDescent="0.25">
      <c r="A380" s="2">
        <v>38792</v>
      </c>
      <c r="B380" s="110">
        <f>IF(ISNA(VLOOKUP($A380, 'NAV Daily'!$A$1:$D$9941, 4, 0)),B379, VLOOKUP($A380, 'NAV Daily'!$A$1:$D$9941, 4, 0))</f>
        <v>1029.6199999999999</v>
      </c>
      <c r="C380" s="110">
        <f>IF(IFERROR(VLOOKUP($A380, JCI!A:E, 5, 0),C379)="null",C379, IFERROR(VLOOKUP( $A380, JCI!A:E, 5, 0),C379))</f>
        <v>1273.7969969999999</v>
      </c>
      <c r="D380" s="6">
        <f>IF(ISNA(VLOOKUP($A380,ICBI!$C$1:$D$10000, 2, 0)),D379, VLOOKUP($A380, ICBI!$C$1:$D$10000, 2, 0))</f>
        <v>0</v>
      </c>
      <c r="E380" s="2">
        <f t="shared" si="41"/>
        <v>38792</v>
      </c>
      <c r="F380" s="3">
        <f t="shared" si="42"/>
        <v>1029.6199999999999</v>
      </c>
      <c r="G380" s="3">
        <f t="shared" si="43"/>
        <v>1163.7143372320561</v>
      </c>
      <c r="H380" s="6">
        <f>IF(ISNA(VLOOKUP($A380, 'NAV Daily'!$A$1:$B$9941, 2, 0)/1000000000),H379, VLOOKUP($A380, 'NAV Daily'!$A$1:$B$9941, 2, 0)/1000000000)</f>
        <v>0</v>
      </c>
    </row>
    <row r="381" spans="1:8" customFormat="1" x14ac:dyDescent="0.25">
      <c r="A381" s="2">
        <v>38793</v>
      </c>
      <c r="B381" s="110">
        <f>IF(ISNA(VLOOKUP($A381, 'NAV Daily'!$A$1:$D$9941, 4, 0)),B380, VLOOKUP($A381, 'NAV Daily'!$A$1:$D$9941, 4, 0))</f>
        <v>1034.2109</v>
      </c>
      <c r="C381" s="110">
        <f>IF(IFERROR(VLOOKUP($A381, JCI!A:E, 5, 0),C380)="null",C380, IFERROR(VLOOKUP( $A381, JCI!A:E, 5, 0),C380))</f>
        <v>1305.1779790000001</v>
      </c>
      <c r="D381" s="6">
        <f>IF(ISNA(VLOOKUP($A381,ICBI!$C$1:$D$10000, 2, 0)),D380, VLOOKUP($A381, ICBI!$C$1:$D$10000, 2, 0))</f>
        <v>0</v>
      </c>
      <c r="E381" s="2">
        <f t="shared" si="41"/>
        <v>38793</v>
      </c>
      <c r="F381" s="3">
        <f t="shared" si="42"/>
        <v>1034.2109</v>
      </c>
      <c r="G381" s="3">
        <f t="shared" si="43"/>
        <v>1192.3833470945603</v>
      </c>
      <c r="H381" s="6">
        <f>IF(ISNA(VLOOKUP($A381, 'NAV Daily'!$A$1:$B$9941, 2, 0)/1000000000),H380, VLOOKUP($A381, 'NAV Daily'!$A$1:$B$9941, 2, 0)/1000000000)</f>
        <v>0</v>
      </c>
    </row>
    <row r="382" spans="1:8" customFormat="1" x14ac:dyDescent="0.25">
      <c r="A382" s="2">
        <v>38794</v>
      </c>
      <c r="B382" s="110">
        <f>IF(ISNA(VLOOKUP($A382, 'NAV Daily'!$A$1:$D$9941, 4, 0)),B381, VLOOKUP($A382, 'NAV Daily'!$A$1:$D$9941, 4, 0))</f>
        <v>1034.2109</v>
      </c>
      <c r="C382" s="110">
        <f>IF(IFERROR(VLOOKUP($A382, JCI!A:E, 5, 0),C381)="null",C381, IFERROR(VLOOKUP( $A382, JCI!A:E, 5, 0),C381))</f>
        <v>1305.1779790000001</v>
      </c>
      <c r="D382" s="6">
        <f>IF(ISNA(VLOOKUP($A382,ICBI!$C$1:$D$10000, 2, 0)),D381, VLOOKUP($A382, ICBI!$C$1:$D$10000, 2, 0))</f>
        <v>0</v>
      </c>
      <c r="E382" s="2">
        <f t="shared" si="41"/>
        <v>38794</v>
      </c>
      <c r="F382" s="3">
        <f t="shared" si="42"/>
        <v>1034.2109</v>
      </c>
      <c r="G382" s="3">
        <f t="shared" si="43"/>
        <v>1192.3833470945603</v>
      </c>
      <c r="H382" s="6">
        <f>IF(ISNA(VLOOKUP($A382, 'NAV Daily'!$A$1:$B$9941, 2, 0)/1000000000),H381, VLOOKUP($A382, 'NAV Daily'!$A$1:$B$9941, 2, 0)/1000000000)</f>
        <v>0</v>
      </c>
    </row>
    <row r="383" spans="1:8" customFormat="1" x14ac:dyDescent="0.25">
      <c r="A383" s="2">
        <v>38795</v>
      </c>
      <c r="B383" s="110">
        <f>IF(ISNA(VLOOKUP($A383, 'NAV Daily'!$A$1:$D$9941, 4, 0)),B382, VLOOKUP($A383, 'NAV Daily'!$A$1:$D$9941, 4, 0))</f>
        <v>1034.2109</v>
      </c>
      <c r="C383" s="110">
        <f>IF(IFERROR(VLOOKUP($A383, JCI!A:E, 5, 0),C382)="null",C382, IFERROR(VLOOKUP( $A383, JCI!A:E, 5, 0),C382))</f>
        <v>1305.1779790000001</v>
      </c>
      <c r="D383" s="6">
        <f>IF(ISNA(VLOOKUP($A383,ICBI!$C$1:$D$10000, 2, 0)),D382, VLOOKUP($A383, ICBI!$C$1:$D$10000, 2, 0))</f>
        <v>0</v>
      </c>
      <c r="E383" s="2">
        <f t="shared" si="41"/>
        <v>38795</v>
      </c>
      <c r="F383" s="3">
        <f t="shared" si="42"/>
        <v>1034.2109</v>
      </c>
      <c r="G383" s="3">
        <f t="shared" si="43"/>
        <v>1192.3833470945603</v>
      </c>
      <c r="H383" s="6">
        <f>IF(ISNA(VLOOKUP($A383, 'NAV Daily'!$A$1:$B$9941, 2, 0)/1000000000),H382, VLOOKUP($A383, 'NAV Daily'!$A$1:$B$9941, 2, 0)/1000000000)</f>
        <v>0</v>
      </c>
    </row>
    <row r="384" spans="1:8" customFormat="1" x14ac:dyDescent="0.25">
      <c r="A384" s="2">
        <v>38796</v>
      </c>
      <c r="B384" s="110">
        <f>IF(ISNA(VLOOKUP($A384, 'NAV Daily'!$A$1:$D$9941, 4, 0)),B383, VLOOKUP($A384, 'NAV Daily'!$A$1:$D$9941, 4, 0))</f>
        <v>1038.2764</v>
      </c>
      <c r="C384" s="110">
        <f>IF(IFERROR(VLOOKUP($A384, JCI!A:E, 5, 0),C383)="null",C383, IFERROR(VLOOKUP( $A384, JCI!A:E, 5, 0),C383))</f>
        <v>1330.1130370000001</v>
      </c>
      <c r="D384" s="6">
        <f>IF(ISNA(VLOOKUP($A384,ICBI!$C$1:$D$10000, 2, 0)),D383, VLOOKUP($A384, ICBI!$C$1:$D$10000, 2, 0))</f>
        <v>0</v>
      </c>
      <c r="E384" s="2">
        <f t="shared" si="41"/>
        <v>38796</v>
      </c>
      <c r="F384" s="3">
        <f t="shared" si="42"/>
        <v>1038.2764</v>
      </c>
      <c r="G384" s="3">
        <f t="shared" si="43"/>
        <v>1215.1634953934285</v>
      </c>
      <c r="H384" s="6">
        <f>IF(ISNA(VLOOKUP($A384, 'NAV Daily'!$A$1:$B$9941, 2, 0)/1000000000),H383, VLOOKUP($A384, 'NAV Daily'!$A$1:$B$9941, 2, 0)/1000000000)</f>
        <v>0</v>
      </c>
    </row>
    <row r="385" spans="1:8" customFormat="1" x14ac:dyDescent="0.25">
      <c r="A385" s="2">
        <v>38797</v>
      </c>
      <c r="B385" s="110">
        <f>IF(ISNA(VLOOKUP($A385, 'NAV Daily'!$A$1:$D$9941, 4, 0)),B384, VLOOKUP($A385, 'NAV Daily'!$A$1:$D$9941, 4, 0))</f>
        <v>1040.9036000000001</v>
      </c>
      <c r="C385" s="110">
        <f>IF(IFERROR(VLOOKUP($A385, JCI!A:E, 5, 0),C384)="null",C384, IFERROR(VLOOKUP( $A385, JCI!A:E, 5, 0),C384))</f>
        <v>1327.1419679999999</v>
      </c>
      <c r="D385" s="6">
        <f>IF(ISNA(VLOOKUP($A385,ICBI!$C$1:$D$10000, 2, 0)),D384, VLOOKUP($A385, ICBI!$C$1:$D$10000, 2, 0))</f>
        <v>0</v>
      </c>
      <c r="E385" s="2">
        <f t="shared" si="41"/>
        <v>38797</v>
      </c>
      <c r="F385" s="3">
        <f t="shared" si="42"/>
        <v>1040.9036000000001</v>
      </c>
      <c r="G385" s="3">
        <f t="shared" si="43"/>
        <v>1212.4491887964207</v>
      </c>
      <c r="H385" s="6">
        <f>IF(ISNA(VLOOKUP($A385, 'NAV Daily'!$A$1:$B$9941, 2, 0)/1000000000),H384, VLOOKUP($A385, 'NAV Daily'!$A$1:$B$9941, 2, 0)/1000000000)</f>
        <v>0</v>
      </c>
    </row>
    <row r="386" spans="1:8" customFormat="1" x14ac:dyDescent="0.25">
      <c r="A386" s="2">
        <v>38798</v>
      </c>
      <c r="B386" s="110">
        <f>IF(ISNA(VLOOKUP($A386, 'NAV Daily'!$A$1:$D$9941, 4, 0)),B385, VLOOKUP($A386, 'NAV Daily'!$A$1:$D$9941, 4, 0))</f>
        <v>1038.1309000000001</v>
      </c>
      <c r="C386" s="110">
        <f>IF(IFERROR(VLOOKUP($A386, JCI!A:E, 5, 0),C385)="null",C385, IFERROR(VLOOKUP( $A386, JCI!A:E, 5, 0),C385))</f>
        <v>1302.3280030000001</v>
      </c>
      <c r="D386" s="6">
        <f>IF(ISNA(VLOOKUP($A386,ICBI!$C$1:$D$10000, 2, 0)),D385, VLOOKUP($A386, ICBI!$C$1:$D$10000, 2, 0))</f>
        <v>0</v>
      </c>
      <c r="E386" s="2">
        <f t="shared" si="41"/>
        <v>38798</v>
      </c>
      <c r="F386" s="3">
        <f t="shared" si="42"/>
        <v>1038.1309000000001</v>
      </c>
      <c r="G386" s="3">
        <f t="shared" si="43"/>
        <v>1189.7796685337078</v>
      </c>
      <c r="H386" s="6">
        <f>IF(ISNA(VLOOKUP($A386, 'NAV Daily'!$A$1:$B$9941, 2, 0)/1000000000),H385, VLOOKUP($A386, 'NAV Daily'!$A$1:$B$9941, 2, 0)/1000000000)</f>
        <v>0</v>
      </c>
    </row>
    <row r="387" spans="1:8" customFormat="1" x14ac:dyDescent="0.25">
      <c r="A387" s="2">
        <v>38799</v>
      </c>
      <c r="B387" s="110">
        <f>IF(ISNA(VLOOKUP($A387, 'NAV Daily'!$A$1:$D$9941, 4, 0)),B386, VLOOKUP($A387, 'NAV Daily'!$A$1:$D$9941, 4, 0))</f>
        <v>1042.3215</v>
      </c>
      <c r="C387" s="110">
        <f>IF(IFERROR(VLOOKUP($A387, JCI!A:E, 5, 0),C386)="null",C386, IFERROR(VLOOKUP( $A387, JCI!A:E, 5, 0),C386))</f>
        <v>1305.623047</v>
      </c>
      <c r="D387" s="6">
        <f>IF(ISNA(VLOOKUP($A387,ICBI!$C$1:$D$10000, 2, 0)),D386, VLOOKUP($A387, ICBI!$C$1:$D$10000, 2, 0))</f>
        <v>0</v>
      </c>
      <c r="E387" s="2">
        <f t="shared" ref="E387:E450" si="44">IF($A387&gt;$K$1, $K$1, $A387)</f>
        <v>38799</v>
      </c>
      <c r="F387" s="3">
        <f t="shared" ref="F387:F450" si="45">IF($A387&gt;$K$1, F386, $B387)</f>
        <v>1042.3215</v>
      </c>
      <c r="G387" s="3">
        <f t="shared" ref="G387:G450" si="46">IF(ISERROR(IF($A387&gt;$K$1, G386, $C387/$C$2*1000)),G386, IF($A387&gt;$K$1, G386, $C387/$C$2*1000))</f>
        <v>1192.7899519255209</v>
      </c>
      <c r="H387" s="6">
        <f>IF(ISNA(VLOOKUP($A387, 'NAV Daily'!$A$1:$B$9941, 2, 0)/1000000000),H386, VLOOKUP($A387, 'NAV Daily'!$A$1:$B$9941, 2, 0)/1000000000)</f>
        <v>0</v>
      </c>
    </row>
    <row r="388" spans="1:8" customFormat="1" x14ac:dyDescent="0.25">
      <c r="A388" s="2">
        <v>38800</v>
      </c>
      <c r="B388" s="110">
        <f>IF(ISNA(VLOOKUP($A388, 'NAV Daily'!$A$1:$D$9941, 4, 0)),B387, VLOOKUP($A388, 'NAV Daily'!$A$1:$D$9941, 4, 0))</f>
        <v>1042.6794</v>
      </c>
      <c r="C388" s="110">
        <f>IF(IFERROR(VLOOKUP($A388, JCI!A:E, 5, 0),C387)="null",C387, IFERROR(VLOOKUP( $A388, JCI!A:E, 5, 0),C387))</f>
        <v>1311.3740230000001</v>
      </c>
      <c r="D388" s="6">
        <f>IF(ISNA(VLOOKUP($A388,ICBI!$C$1:$D$10000, 2, 0)),D387, VLOOKUP($A388, ICBI!$C$1:$D$10000, 2, 0))</f>
        <v>0</v>
      </c>
      <c r="E388" s="2">
        <f t="shared" si="44"/>
        <v>38800</v>
      </c>
      <c r="F388" s="3">
        <f t="shared" si="45"/>
        <v>1042.6794</v>
      </c>
      <c r="G388" s="3">
        <f t="shared" si="46"/>
        <v>1198.043923508151</v>
      </c>
      <c r="H388" s="6">
        <f>IF(ISNA(VLOOKUP($A388, 'NAV Daily'!$A$1:$B$9941, 2, 0)/1000000000),H387, VLOOKUP($A388, 'NAV Daily'!$A$1:$B$9941, 2, 0)/1000000000)</f>
        <v>0</v>
      </c>
    </row>
    <row r="389" spans="1:8" customFormat="1" x14ac:dyDescent="0.25">
      <c r="A389" s="2">
        <v>38801</v>
      </c>
      <c r="B389" s="110">
        <f>IF(ISNA(VLOOKUP($A389, 'NAV Daily'!$A$1:$D$9941, 4, 0)),B388, VLOOKUP($A389, 'NAV Daily'!$A$1:$D$9941, 4, 0))</f>
        <v>1042.6794</v>
      </c>
      <c r="C389" s="110">
        <f>IF(IFERROR(VLOOKUP($A389, JCI!A:E, 5, 0),C388)="null",C388, IFERROR(VLOOKUP( $A389, JCI!A:E, 5, 0),C388))</f>
        <v>1311.3740230000001</v>
      </c>
      <c r="D389" s="6">
        <f>IF(ISNA(VLOOKUP($A389,ICBI!$C$1:$D$10000, 2, 0)),D388, VLOOKUP($A389, ICBI!$C$1:$D$10000, 2, 0))</f>
        <v>0</v>
      </c>
      <c r="E389" s="2">
        <f t="shared" si="44"/>
        <v>38801</v>
      </c>
      <c r="F389" s="3">
        <f t="shared" si="45"/>
        <v>1042.6794</v>
      </c>
      <c r="G389" s="3">
        <f t="shared" si="46"/>
        <v>1198.043923508151</v>
      </c>
      <c r="H389" s="6">
        <f>IF(ISNA(VLOOKUP($A389, 'NAV Daily'!$A$1:$B$9941, 2, 0)/1000000000),H388, VLOOKUP($A389, 'NAV Daily'!$A$1:$B$9941, 2, 0)/1000000000)</f>
        <v>0</v>
      </c>
    </row>
    <row r="390" spans="1:8" customFormat="1" x14ac:dyDescent="0.25">
      <c r="A390" s="2">
        <v>38802</v>
      </c>
      <c r="B390" s="110">
        <f>IF(ISNA(VLOOKUP($A390, 'NAV Daily'!$A$1:$D$9941, 4, 0)),B389, VLOOKUP($A390, 'NAV Daily'!$A$1:$D$9941, 4, 0))</f>
        <v>1042.6794</v>
      </c>
      <c r="C390" s="110">
        <f>IF(IFERROR(VLOOKUP($A390, JCI!A:E, 5, 0),C389)="null",C389, IFERROR(VLOOKUP( $A390, JCI!A:E, 5, 0),C389))</f>
        <v>1311.3740230000001</v>
      </c>
      <c r="D390" s="6">
        <f>IF(ISNA(VLOOKUP($A390,ICBI!$C$1:$D$10000, 2, 0)),D389, VLOOKUP($A390, ICBI!$C$1:$D$10000, 2, 0))</f>
        <v>0</v>
      </c>
      <c r="E390" s="2">
        <f t="shared" si="44"/>
        <v>38802</v>
      </c>
      <c r="F390" s="3">
        <f t="shared" si="45"/>
        <v>1042.6794</v>
      </c>
      <c r="G390" s="3">
        <f t="shared" si="46"/>
        <v>1198.043923508151</v>
      </c>
      <c r="H390" s="6">
        <f>IF(ISNA(VLOOKUP($A390, 'NAV Daily'!$A$1:$B$9941, 2, 0)/1000000000),H389, VLOOKUP($A390, 'NAV Daily'!$A$1:$B$9941, 2, 0)/1000000000)</f>
        <v>0</v>
      </c>
    </row>
    <row r="391" spans="1:8" customFormat="1" x14ac:dyDescent="0.25">
      <c r="A391" s="2">
        <v>38803</v>
      </c>
      <c r="B391" s="110">
        <f>IF(ISNA(VLOOKUP($A391, 'NAV Daily'!$A$1:$D$9941, 4, 0)),B390, VLOOKUP($A391, 'NAV Daily'!$A$1:$D$9941, 4, 0))</f>
        <v>1045.7221999999999</v>
      </c>
      <c r="C391" s="110">
        <f>IF(IFERROR(VLOOKUP($A391, JCI!A:E, 5, 0),C390)="null",C390, IFERROR(VLOOKUP( $A391, JCI!A:E, 5, 0),C390))</f>
        <v>1311.9499510000001</v>
      </c>
      <c r="D391" s="6">
        <f>IF(ISNA(VLOOKUP($A391,ICBI!$C$1:$D$10000, 2, 0)),D390, VLOOKUP($A391, ICBI!$C$1:$D$10000, 2, 0))</f>
        <v>0</v>
      </c>
      <c r="E391" s="2">
        <f t="shared" si="44"/>
        <v>38803</v>
      </c>
      <c r="F391" s="3">
        <f t="shared" si="45"/>
        <v>1045.7221999999999</v>
      </c>
      <c r="G391" s="3">
        <f t="shared" si="46"/>
        <v>1198.5700793025135</v>
      </c>
      <c r="H391" s="6">
        <f>IF(ISNA(VLOOKUP($A391, 'NAV Daily'!$A$1:$B$9941, 2, 0)/1000000000),H390, VLOOKUP($A391, 'NAV Daily'!$A$1:$B$9941, 2, 0)/1000000000)</f>
        <v>0</v>
      </c>
    </row>
    <row r="392" spans="1:8" customFormat="1" x14ac:dyDescent="0.25">
      <c r="A392" s="2">
        <v>38804</v>
      </c>
      <c r="B392" s="110">
        <f>IF(ISNA(VLOOKUP($A392, 'NAV Daily'!$A$1:$D$9941, 4, 0)),B391, VLOOKUP($A392, 'NAV Daily'!$A$1:$D$9941, 4, 0))</f>
        <v>1043.7628</v>
      </c>
      <c r="C392" s="110">
        <f>IF(IFERROR(VLOOKUP($A392, JCI!A:E, 5, 0),C391)="null",C391, IFERROR(VLOOKUP( $A392, JCI!A:E, 5, 0),C391))</f>
        <v>1325.2189940000001</v>
      </c>
      <c r="D392" s="6">
        <f>IF(ISNA(VLOOKUP($A392,ICBI!$C$1:$D$10000, 2, 0)),D391, VLOOKUP($A392, ICBI!$C$1:$D$10000, 2, 0))</f>
        <v>0</v>
      </c>
      <c r="E392" s="2">
        <f t="shared" si="44"/>
        <v>38804</v>
      </c>
      <c r="F392" s="3">
        <f t="shared" si="45"/>
        <v>1043.7628</v>
      </c>
      <c r="G392" s="3">
        <f t="shared" si="46"/>
        <v>1210.6923999052592</v>
      </c>
      <c r="H392" s="6">
        <f>IF(ISNA(VLOOKUP($A392, 'NAV Daily'!$A$1:$B$9941, 2, 0)/1000000000),H391, VLOOKUP($A392, 'NAV Daily'!$A$1:$B$9941, 2, 0)/1000000000)</f>
        <v>0</v>
      </c>
    </row>
    <row r="393" spans="1:8" customFormat="1" x14ac:dyDescent="0.25">
      <c r="A393" s="2">
        <v>38805</v>
      </c>
      <c r="B393" s="110">
        <f>IF(ISNA(VLOOKUP($A393, 'NAV Daily'!$A$1:$D$9941, 4, 0)),B392, VLOOKUP($A393, 'NAV Daily'!$A$1:$D$9941, 4, 0))</f>
        <v>1041.7112999999999</v>
      </c>
      <c r="C393" s="110">
        <f>IF(IFERROR(VLOOKUP($A393, JCI!A:E, 5, 0),C392)="null",C392, IFERROR(VLOOKUP( $A393, JCI!A:E, 5, 0),C392))</f>
        <v>1322.973999</v>
      </c>
      <c r="D393" s="6">
        <f>IF(ISNA(VLOOKUP($A393,ICBI!$C$1:$D$10000, 2, 0)),D392, VLOOKUP($A393, ICBI!$C$1:$D$10000, 2, 0))</f>
        <v>0</v>
      </c>
      <c r="E393" s="2">
        <f t="shared" si="44"/>
        <v>38805</v>
      </c>
      <c r="F393" s="3">
        <f t="shared" si="45"/>
        <v>1041.7112999999999</v>
      </c>
      <c r="G393" s="3">
        <f t="shared" si="46"/>
        <v>1208.6414193528894</v>
      </c>
      <c r="H393" s="6">
        <f>IF(ISNA(VLOOKUP($A393, 'NAV Daily'!$A$1:$B$9941, 2, 0)/1000000000),H392, VLOOKUP($A393, 'NAV Daily'!$A$1:$B$9941, 2, 0)/1000000000)</f>
        <v>0</v>
      </c>
    </row>
    <row r="394" spans="1:8" customFormat="1" x14ac:dyDescent="0.25">
      <c r="A394" s="2">
        <v>38806</v>
      </c>
      <c r="B394" s="110">
        <f>IF(ISNA(VLOOKUP($A394, 'NAV Daily'!$A$1:$D$9941, 4, 0)),B393, VLOOKUP($A394, 'NAV Daily'!$A$1:$D$9941, 4, 0))</f>
        <v>1041.7112999999999</v>
      </c>
      <c r="C394" s="110">
        <f>IF(IFERROR(VLOOKUP($A394, JCI!A:E, 5, 0),C393)="null",C393, IFERROR(VLOOKUP( $A394, JCI!A:E, 5, 0),C393))</f>
        <v>1322.973999</v>
      </c>
      <c r="D394" s="6">
        <f>IF(ISNA(VLOOKUP($A394,ICBI!$C$1:$D$10000, 2, 0)),D393, VLOOKUP($A394, ICBI!$C$1:$D$10000, 2, 0))</f>
        <v>0</v>
      </c>
      <c r="E394" s="2">
        <f t="shared" si="44"/>
        <v>38806</v>
      </c>
      <c r="F394" s="3">
        <f t="shared" si="45"/>
        <v>1041.7112999999999</v>
      </c>
      <c r="G394" s="3">
        <f t="shared" si="46"/>
        <v>1208.6414193528894</v>
      </c>
      <c r="H394" s="6">
        <f>IF(ISNA(VLOOKUP($A394, 'NAV Daily'!$A$1:$B$9941, 2, 0)/1000000000),H393, VLOOKUP($A394, 'NAV Daily'!$A$1:$B$9941, 2, 0)/1000000000)</f>
        <v>0</v>
      </c>
    </row>
    <row r="395" spans="1:8" customFormat="1" x14ac:dyDescent="0.25">
      <c r="A395" s="2">
        <v>38807</v>
      </c>
      <c r="B395" s="110">
        <f>IF(ISNA(VLOOKUP($A395, 'NAV Daily'!$A$1:$D$9941, 4, 0)),B394, VLOOKUP($A395, 'NAV Daily'!$A$1:$D$9941, 4, 0))</f>
        <v>1041.7112999999999</v>
      </c>
      <c r="C395" s="110">
        <f>IF(IFERROR(VLOOKUP($A395, JCI!A:E, 5, 0),C394)="null",C394, IFERROR(VLOOKUP( $A395, JCI!A:E, 5, 0),C394))</f>
        <v>1322.973999</v>
      </c>
      <c r="D395" s="6">
        <f>IF(ISNA(VLOOKUP($A395,ICBI!$C$1:$D$10000, 2, 0)),D394, VLOOKUP($A395, ICBI!$C$1:$D$10000, 2, 0))</f>
        <v>0</v>
      </c>
      <c r="E395" s="2">
        <f t="shared" si="44"/>
        <v>38807</v>
      </c>
      <c r="F395" s="3">
        <f t="shared" si="45"/>
        <v>1041.7112999999999</v>
      </c>
      <c r="G395" s="3">
        <f t="shared" si="46"/>
        <v>1208.6414193528894</v>
      </c>
      <c r="H395" s="6">
        <f>IF(ISNA(VLOOKUP($A395, 'NAV Daily'!$A$1:$B$9941, 2, 0)/1000000000),H394, VLOOKUP($A395, 'NAV Daily'!$A$1:$B$9941, 2, 0)/1000000000)</f>
        <v>0</v>
      </c>
    </row>
    <row r="396" spans="1:8" customFormat="1" x14ac:dyDescent="0.25">
      <c r="A396" s="2">
        <v>38808</v>
      </c>
      <c r="B396" s="110">
        <f>IF(ISNA(VLOOKUP($A396, 'NAV Daily'!$A$1:$D$9941, 4, 0)),B395, VLOOKUP($A396, 'NAV Daily'!$A$1:$D$9941, 4, 0))</f>
        <v>1041.7112999999999</v>
      </c>
      <c r="C396" s="110">
        <f>IF(IFERROR(VLOOKUP($A396, JCI!A:E, 5, 0),C395)="null",C395, IFERROR(VLOOKUP( $A396, JCI!A:E, 5, 0),C395))</f>
        <v>1322.973999</v>
      </c>
      <c r="D396" s="6">
        <f>IF(ISNA(VLOOKUP($A396,ICBI!$C$1:$D$10000, 2, 0)),D395, VLOOKUP($A396, ICBI!$C$1:$D$10000, 2, 0))</f>
        <v>0</v>
      </c>
      <c r="E396" s="2">
        <f t="shared" si="44"/>
        <v>38808</v>
      </c>
      <c r="F396" s="3">
        <f t="shared" si="45"/>
        <v>1041.7112999999999</v>
      </c>
      <c r="G396" s="3">
        <f t="shared" si="46"/>
        <v>1208.6414193528894</v>
      </c>
      <c r="H396" s="6">
        <f>IF(ISNA(VLOOKUP($A396, 'NAV Daily'!$A$1:$B$9941, 2, 0)/1000000000),H395, VLOOKUP($A396, 'NAV Daily'!$A$1:$B$9941, 2, 0)/1000000000)</f>
        <v>0</v>
      </c>
    </row>
    <row r="397" spans="1:8" customFormat="1" x14ac:dyDescent="0.25">
      <c r="A397" s="2">
        <v>38809</v>
      </c>
      <c r="B397" s="110">
        <f>IF(ISNA(VLOOKUP($A397, 'NAV Daily'!$A$1:$D$9941, 4, 0)),B396, VLOOKUP($A397, 'NAV Daily'!$A$1:$D$9941, 4, 0))</f>
        <v>1041.7112999999999</v>
      </c>
      <c r="C397" s="110">
        <f>IF(IFERROR(VLOOKUP($A397, JCI!A:E, 5, 0),C396)="null",C396, IFERROR(VLOOKUP( $A397, JCI!A:E, 5, 0),C396))</f>
        <v>1322.973999</v>
      </c>
      <c r="D397" s="6">
        <f>IF(ISNA(VLOOKUP($A397,ICBI!$C$1:$D$10000, 2, 0)),D396, VLOOKUP($A397, ICBI!$C$1:$D$10000, 2, 0))</f>
        <v>0</v>
      </c>
      <c r="E397" s="2">
        <f t="shared" si="44"/>
        <v>38809</v>
      </c>
      <c r="F397" s="3">
        <f t="shared" si="45"/>
        <v>1041.7112999999999</v>
      </c>
      <c r="G397" s="3">
        <f t="shared" si="46"/>
        <v>1208.6414193528894</v>
      </c>
      <c r="H397" s="6">
        <f>IF(ISNA(VLOOKUP($A397, 'NAV Daily'!$A$1:$B$9941, 2, 0)/1000000000),H396, VLOOKUP($A397, 'NAV Daily'!$A$1:$B$9941, 2, 0)/1000000000)</f>
        <v>0</v>
      </c>
    </row>
    <row r="398" spans="1:8" customFormat="1" x14ac:dyDescent="0.25">
      <c r="A398" s="2">
        <v>38810</v>
      </c>
      <c r="B398" s="110">
        <f>IF(ISNA(VLOOKUP($A398, 'NAV Daily'!$A$1:$D$9941, 4, 0)),B397, VLOOKUP($A398, 'NAV Daily'!$A$1:$D$9941, 4, 0))</f>
        <v>1045.6654000000001</v>
      </c>
      <c r="C398" s="110">
        <f>IF(IFERROR(VLOOKUP($A398, JCI!A:E, 5, 0),C397)="null",C397, IFERROR(VLOOKUP( $A398, JCI!A:E, 5, 0),C397))</f>
        <v>1329.3129879999999</v>
      </c>
      <c r="D398" s="6">
        <f>IF(ISNA(VLOOKUP($A398,ICBI!$C$1:$D$10000, 2, 0)),D397, VLOOKUP($A398, ICBI!$C$1:$D$10000, 2, 0))</f>
        <v>0</v>
      </c>
      <c r="E398" s="2">
        <f t="shared" si="44"/>
        <v>38810</v>
      </c>
      <c r="F398" s="3">
        <f t="shared" si="45"/>
        <v>1045.6654000000001</v>
      </c>
      <c r="G398" s="3">
        <f t="shared" si="46"/>
        <v>1214.4325873335249</v>
      </c>
      <c r="H398" s="6">
        <f>IF(ISNA(VLOOKUP($A398, 'NAV Daily'!$A$1:$B$9941, 2, 0)/1000000000),H397, VLOOKUP($A398, 'NAV Daily'!$A$1:$B$9941, 2, 0)/1000000000)</f>
        <v>0</v>
      </c>
    </row>
    <row r="399" spans="1:8" customFormat="1" x14ac:dyDescent="0.25">
      <c r="A399" s="2">
        <v>38811</v>
      </c>
      <c r="B399" s="110">
        <f>IF(ISNA(VLOOKUP($A399, 'NAV Daily'!$A$1:$D$9941, 4, 0)),B398, VLOOKUP($A399, 'NAV Daily'!$A$1:$D$9941, 4, 0))</f>
        <v>1043.6768</v>
      </c>
      <c r="C399" s="110">
        <f>IF(IFERROR(VLOOKUP($A399, JCI!A:E, 5, 0),C398)="null",C398, IFERROR(VLOOKUP( $A399, JCI!A:E, 5, 0),C398))</f>
        <v>1326.4479980000001</v>
      </c>
      <c r="D399" s="6">
        <f>IF(ISNA(VLOOKUP($A399,ICBI!$C$1:$D$10000, 2, 0)),D398, VLOOKUP($A399, ICBI!$C$1:$D$10000, 2, 0))</f>
        <v>0</v>
      </c>
      <c r="E399" s="2">
        <f t="shared" si="44"/>
        <v>38811</v>
      </c>
      <c r="F399" s="3">
        <f t="shared" si="45"/>
        <v>1043.6768</v>
      </c>
      <c r="G399" s="3">
        <f t="shared" si="46"/>
        <v>1211.8151922957925</v>
      </c>
      <c r="H399" s="6">
        <f>IF(ISNA(VLOOKUP($A399, 'NAV Daily'!$A$1:$B$9941, 2, 0)/1000000000),H398, VLOOKUP($A399, 'NAV Daily'!$A$1:$B$9941, 2, 0)/1000000000)</f>
        <v>0</v>
      </c>
    </row>
    <row r="400" spans="1:8" customFormat="1" x14ac:dyDescent="0.25">
      <c r="A400" s="2">
        <v>38812</v>
      </c>
      <c r="B400" s="110">
        <f>IF(ISNA(VLOOKUP($A400, 'NAV Daily'!$A$1:$D$9941, 4, 0)),B399, VLOOKUP($A400, 'NAV Daily'!$A$1:$D$9941, 4, 0))</f>
        <v>1045.5266999999999</v>
      </c>
      <c r="C400" s="110">
        <f>IF(IFERROR(VLOOKUP($A400, JCI!A:E, 5, 0),C399)="null",C399, IFERROR(VLOOKUP( $A400, JCI!A:E, 5, 0),C399))</f>
        <v>1344.599976</v>
      </c>
      <c r="D400" s="6">
        <f>IF(ISNA(VLOOKUP($A400,ICBI!$C$1:$D$10000, 2, 0)),D399, VLOOKUP($A400, ICBI!$C$1:$D$10000, 2, 0))</f>
        <v>0</v>
      </c>
      <c r="E400" s="2">
        <f t="shared" si="44"/>
        <v>38812</v>
      </c>
      <c r="F400" s="3">
        <f t="shared" si="45"/>
        <v>1045.5266999999999</v>
      </c>
      <c r="G400" s="3">
        <f t="shared" si="46"/>
        <v>1228.3984603498627</v>
      </c>
      <c r="H400" s="6">
        <f>IF(ISNA(VLOOKUP($A400, 'NAV Daily'!$A$1:$B$9941, 2, 0)/1000000000),H399, VLOOKUP($A400, 'NAV Daily'!$A$1:$B$9941, 2, 0)/1000000000)</f>
        <v>0</v>
      </c>
    </row>
    <row r="401" spans="1:8" customFormat="1" x14ac:dyDescent="0.25">
      <c r="A401" s="2">
        <v>38813</v>
      </c>
      <c r="B401" s="110">
        <f>IF(ISNA(VLOOKUP($A401, 'NAV Daily'!$A$1:$D$9941, 4, 0)),B400, VLOOKUP($A401, 'NAV Daily'!$A$1:$D$9941, 4, 0))</f>
        <v>1050.0250000000001</v>
      </c>
      <c r="C401" s="110">
        <f>IF(IFERROR(VLOOKUP($A401, JCI!A:E, 5, 0),C400)="null",C400, IFERROR(VLOOKUP( $A401, JCI!A:E, 5, 0),C400))</f>
        <v>1355.012939</v>
      </c>
      <c r="D401" s="6">
        <f>IF(ISNA(VLOOKUP($A401,ICBI!$C$1:$D$10000, 2, 0)),D400, VLOOKUP($A401, ICBI!$C$1:$D$10000, 2, 0))</f>
        <v>0</v>
      </c>
      <c r="E401" s="2">
        <f t="shared" si="44"/>
        <v>38813</v>
      </c>
      <c r="F401" s="3">
        <f t="shared" si="45"/>
        <v>1050.0250000000001</v>
      </c>
      <c r="G401" s="3">
        <f t="shared" si="46"/>
        <v>1237.9115259048185</v>
      </c>
      <c r="H401" s="6">
        <f>IF(ISNA(VLOOKUP($A401, 'NAV Daily'!$A$1:$B$9941, 2, 0)/1000000000),H400, VLOOKUP($A401, 'NAV Daily'!$A$1:$B$9941, 2, 0)/1000000000)</f>
        <v>0</v>
      </c>
    </row>
    <row r="402" spans="1:8" customFormat="1" x14ac:dyDescent="0.25">
      <c r="A402" s="2">
        <v>38814</v>
      </c>
      <c r="B402" s="110">
        <f>IF(ISNA(VLOOKUP($A402, 'NAV Daily'!$A$1:$D$9941, 4, 0)),B401, VLOOKUP($A402, 'NAV Daily'!$A$1:$D$9941, 4, 0))</f>
        <v>1049.2012999999999</v>
      </c>
      <c r="C402" s="110">
        <f>IF(IFERROR(VLOOKUP($A402, JCI!A:E, 5, 0),C401)="null",C401, IFERROR(VLOOKUP( $A402, JCI!A:E, 5, 0),C401))</f>
        <v>1363.2979740000001</v>
      </c>
      <c r="D402" s="6">
        <f>IF(ISNA(VLOOKUP($A402,ICBI!$C$1:$D$10000, 2, 0)),D401, VLOOKUP($A402, ICBI!$C$1:$D$10000, 2, 0))</f>
        <v>0</v>
      </c>
      <c r="E402" s="2">
        <f t="shared" si="44"/>
        <v>38814</v>
      </c>
      <c r="F402" s="3">
        <f t="shared" si="45"/>
        <v>1049.2012999999999</v>
      </c>
      <c r="G402" s="3">
        <f t="shared" si="46"/>
        <v>1245.4805608740301</v>
      </c>
      <c r="H402" s="6">
        <f>IF(ISNA(VLOOKUP($A402, 'NAV Daily'!$A$1:$B$9941, 2, 0)/1000000000),H401, VLOOKUP($A402, 'NAV Daily'!$A$1:$B$9941, 2, 0)/1000000000)</f>
        <v>0</v>
      </c>
    </row>
    <row r="403" spans="1:8" customFormat="1" x14ac:dyDescent="0.25">
      <c r="A403" s="2">
        <v>38815</v>
      </c>
      <c r="B403" s="110">
        <f>IF(ISNA(VLOOKUP($A403, 'NAV Daily'!$A$1:$D$9941, 4, 0)),B402, VLOOKUP($A403, 'NAV Daily'!$A$1:$D$9941, 4, 0))</f>
        <v>1049.2012999999999</v>
      </c>
      <c r="C403" s="110">
        <f>IF(IFERROR(VLOOKUP($A403, JCI!A:E, 5, 0),C402)="null",C402, IFERROR(VLOOKUP( $A403, JCI!A:E, 5, 0),C402))</f>
        <v>1363.2979740000001</v>
      </c>
      <c r="D403" s="6">
        <f>IF(ISNA(VLOOKUP($A403,ICBI!$C$1:$D$10000, 2, 0)),D402, VLOOKUP($A403, ICBI!$C$1:$D$10000, 2, 0))</f>
        <v>0</v>
      </c>
      <c r="E403" s="2">
        <f t="shared" si="44"/>
        <v>38815</v>
      </c>
      <c r="F403" s="3">
        <f t="shared" si="45"/>
        <v>1049.2012999999999</v>
      </c>
      <c r="G403" s="3">
        <f t="shared" si="46"/>
        <v>1245.4805608740301</v>
      </c>
      <c r="H403" s="6">
        <f>IF(ISNA(VLOOKUP($A403, 'NAV Daily'!$A$1:$B$9941, 2, 0)/1000000000),H402, VLOOKUP($A403, 'NAV Daily'!$A$1:$B$9941, 2, 0)/1000000000)</f>
        <v>0</v>
      </c>
    </row>
    <row r="404" spans="1:8" customFormat="1" x14ac:dyDescent="0.25">
      <c r="A404" s="2">
        <v>38816</v>
      </c>
      <c r="B404" s="110">
        <f>IF(ISNA(VLOOKUP($A404, 'NAV Daily'!$A$1:$D$9941, 4, 0)),B403, VLOOKUP($A404, 'NAV Daily'!$A$1:$D$9941, 4, 0))</f>
        <v>1049.2012999999999</v>
      </c>
      <c r="C404" s="110">
        <f>IF(IFERROR(VLOOKUP($A404, JCI!A:E, 5, 0),C403)="null",C403, IFERROR(VLOOKUP( $A404, JCI!A:E, 5, 0),C403))</f>
        <v>1363.2979740000001</v>
      </c>
      <c r="D404" s="6">
        <f>IF(ISNA(VLOOKUP($A404,ICBI!$C$1:$D$10000, 2, 0)),D403, VLOOKUP($A404, ICBI!$C$1:$D$10000, 2, 0))</f>
        <v>0</v>
      </c>
      <c r="E404" s="2">
        <f t="shared" si="44"/>
        <v>38816</v>
      </c>
      <c r="F404" s="3">
        <f t="shared" si="45"/>
        <v>1049.2012999999999</v>
      </c>
      <c r="G404" s="3">
        <f t="shared" si="46"/>
        <v>1245.4805608740301</v>
      </c>
      <c r="H404" s="6">
        <f>IF(ISNA(VLOOKUP($A404, 'NAV Daily'!$A$1:$B$9941, 2, 0)/1000000000),H403, VLOOKUP($A404, 'NAV Daily'!$A$1:$B$9941, 2, 0)/1000000000)</f>
        <v>0</v>
      </c>
    </row>
    <row r="405" spans="1:8" customFormat="1" x14ac:dyDescent="0.25">
      <c r="A405" s="2">
        <v>38817</v>
      </c>
      <c r="B405" s="110">
        <f>IF(ISNA(VLOOKUP($A405, 'NAV Daily'!$A$1:$D$9941, 4, 0)),B404, VLOOKUP($A405, 'NAV Daily'!$A$1:$D$9941, 4, 0))</f>
        <v>1049.2012999999999</v>
      </c>
      <c r="C405" s="110">
        <f>IF(IFERROR(VLOOKUP($A405, JCI!A:E, 5, 0),C404)="null",C404, IFERROR(VLOOKUP( $A405, JCI!A:E, 5, 0),C404))</f>
        <v>1363.2979740000001</v>
      </c>
      <c r="D405" s="6">
        <f>IF(ISNA(VLOOKUP($A405,ICBI!$C$1:$D$10000, 2, 0)),D404, VLOOKUP($A405, ICBI!$C$1:$D$10000, 2, 0))</f>
        <v>0</v>
      </c>
      <c r="E405" s="2">
        <f t="shared" si="44"/>
        <v>38817</v>
      </c>
      <c r="F405" s="3">
        <f t="shared" si="45"/>
        <v>1049.2012999999999</v>
      </c>
      <c r="G405" s="3">
        <f t="shared" si="46"/>
        <v>1245.4805608740301</v>
      </c>
      <c r="H405" s="6">
        <f>IF(ISNA(VLOOKUP($A405, 'NAV Daily'!$A$1:$B$9941, 2, 0)/1000000000),H404, VLOOKUP($A405, 'NAV Daily'!$A$1:$B$9941, 2, 0)/1000000000)</f>
        <v>0</v>
      </c>
    </row>
    <row r="406" spans="1:8" customFormat="1" x14ac:dyDescent="0.25">
      <c r="A406" s="2">
        <v>38818</v>
      </c>
      <c r="B406" s="110">
        <f>IF(ISNA(VLOOKUP($A406, 'NAV Daily'!$A$1:$D$9941, 4, 0)),B405, VLOOKUP($A406, 'NAV Daily'!$A$1:$D$9941, 4, 0))</f>
        <v>1050.9489000000001</v>
      </c>
      <c r="C406" s="110">
        <f>IF(IFERROR(VLOOKUP($A406, JCI!A:E, 5, 0),C405)="null",C405, IFERROR(VLOOKUP( $A406, JCI!A:E, 5, 0),C405))</f>
        <v>1360.126953</v>
      </c>
      <c r="D406" s="6">
        <f>IF(ISNA(VLOOKUP($A406,ICBI!$C$1:$D$10000, 2, 0)),D405, VLOOKUP($A406, ICBI!$C$1:$D$10000, 2, 0))</f>
        <v>0</v>
      </c>
      <c r="E406" s="2">
        <f t="shared" si="44"/>
        <v>38818</v>
      </c>
      <c r="F406" s="3">
        <f t="shared" si="45"/>
        <v>1050.9489000000001</v>
      </c>
      <c r="G406" s="3">
        <f t="shared" si="46"/>
        <v>1242.5835823051882</v>
      </c>
      <c r="H406" s="6">
        <f>IF(ISNA(VLOOKUP($A406, 'NAV Daily'!$A$1:$B$9941, 2, 0)/1000000000),H405, VLOOKUP($A406, 'NAV Daily'!$A$1:$B$9941, 2, 0)/1000000000)</f>
        <v>0</v>
      </c>
    </row>
    <row r="407" spans="1:8" customFormat="1" x14ac:dyDescent="0.25">
      <c r="A407" s="2">
        <v>38819</v>
      </c>
      <c r="B407" s="110">
        <f>IF(ISNA(VLOOKUP($A407, 'NAV Daily'!$A$1:$D$9941, 4, 0)),B406, VLOOKUP($A407, 'NAV Daily'!$A$1:$D$9941, 4, 0))</f>
        <v>1053.4407000000001</v>
      </c>
      <c r="C407" s="110">
        <f>IF(IFERROR(VLOOKUP($A407, JCI!A:E, 5, 0),C406)="null",C406, IFERROR(VLOOKUP( $A407, JCI!A:E, 5, 0),C406))</f>
        <v>1372.394043</v>
      </c>
      <c r="D407" s="6">
        <f>IF(ISNA(VLOOKUP($A407,ICBI!$C$1:$D$10000, 2, 0)),D406, VLOOKUP($A407, ICBI!$C$1:$D$10000, 2, 0))</f>
        <v>0</v>
      </c>
      <c r="E407" s="2">
        <f t="shared" si="44"/>
        <v>38819</v>
      </c>
      <c r="F407" s="3">
        <f t="shared" si="45"/>
        <v>1053.4407000000001</v>
      </c>
      <c r="G407" s="3">
        <f t="shared" si="46"/>
        <v>1253.7905395697578</v>
      </c>
      <c r="H407" s="6">
        <f>IF(ISNA(VLOOKUP($A407, 'NAV Daily'!$A$1:$B$9941, 2, 0)/1000000000),H406, VLOOKUP($A407, 'NAV Daily'!$A$1:$B$9941, 2, 0)/1000000000)</f>
        <v>0</v>
      </c>
    </row>
    <row r="408" spans="1:8" customFormat="1" x14ac:dyDescent="0.25">
      <c r="A408" s="2">
        <v>38820</v>
      </c>
      <c r="B408" s="110">
        <f>IF(ISNA(VLOOKUP($A408, 'NAV Daily'!$A$1:$D$9941, 4, 0)),B407, VLOOKUP($A408, 'NAV Daily'!$A$1:$D$9941, 4, 0))</f>
        <v>1058.1617000000001</v>
      </c>
      <c r="C408" s="110">
        <f>IF(IFERROR(VLOOKUP($A408, JCI!A:E, 5, 0),C407)="null",C407, IFERROR(VLOOKUP( $A408, JCI!A:E, 5, 0),C407))</f>
        <v>1382.121948</v>
      </c>
      <c r="D408" s="6">
        <f>IF(ISNA(VLOOKUP($A408,ICBI!$C$1:$D$10000, 2, 0)),D407, VLOOKUP($A408, ICBI!$C$1:$D$10000, 2, 0))</f>
        <v>0</v>
      </c>
      <c r="E408" s="2">
        <f t="shared" si="44"/>
        <v>38820</v>
      </c>
      <c r="F408" s="3">
        <f t="shared" si="45"/>
        <v>1058.1617000000001</v>
      </c>
      <c r="G408" s="3">
        <f t="shared" si="46"/>
        <v>1262.6777504411864</v>
      </c>
      <c r="H408" s="6">
        <f>IF(ISNA(VLOOKUP($A408, 'NAV Daily'!$A$1:$B$9941, 2, 0)/1000000000),H407, VLOOKUP($A408, 'NAV Daily'!$A$1:$B$9941, 2, 0)/1000000000)</f>
        <v>0</v>
      </c>
    </row>
    <row r="409" spans="1:8" customFormat="1" x14ac:dyDescent="0.25">
      <c r="A409" s="2">
        <v>38821</v>
      </c>
      <c r="B409" s="110">
        <f>IF(ISNA(VLOOKUP($A409, 'NAV Daily'!$A$1:$D$9941, 4, 0)),B408, VLOOKUP($A409, 'NAV Daily'!$A$1:$D$9941, 4, 0))</f>
        <v>1058.1617000000001</v>
      </c>
      <c r="C409" s="110">
        <f>IF(IFERROR(VLOOKUP($A409, JCI!A:E, 5, 0),C408)="null",C408, IFERROR(VLOOKUP( $A409, JCI!A:E, 5, 0),C408))</f>
        <v>1382.121948</v>
      </c>
      <c r="D409" s="6">
        <f>IF(ISNA(VLOOKUP($A409,ICBI!$C$1:$D$10000, 2, 0)),D408, VLOOKUP($A409, ICBI!$C$1:$D$10000, 2, 0))</f>
        <v>0</v>
      </c>
      <c r="E409" s="2">
        <f t="shared" si="44"/>
        <v>38821</v>
      </c>
      <c r="F409" s="3">
        <f t="shared" si="45"/>
        <v>1058.1617000000001</v>
      </c>
      <c r="G409" s="3">
        <f t="shared" si="46"/>
        <v>1262.6777504411864</v>
      </c>
      <c r="H409" s="6">
        <f>IF(ISNA(VLOOKUP($A409, 'NAV Daily'!$A$1:$B$9941, 2, 0)/1000000000),H408, VLOOKUP($A409, 'NAV Daily'!$A$1:$B$9941, 2, 0)/1000000000)</f>
        <v>0</v>
      </c>
    </row>
    <row r="410" spans="1:8" customFormat="1" x14ac:dyDescent="0.25">
      <c r="A410" s="2">
        <v>38822</v>
      </c>
      <c r="B410" s="110">
        <f>IF(ISNA(VLOOKUP($A410, 'NAV Daily'!$A$1:$D$9941, 4, 0)),B409, VLOOKUP($A410, 'NAV Daily'!$A$1:$D$9941, 4, 0))</f>
        <v>1058.1617000000001</v>
      </c>
      <c r="C410" s="110">
        <f>IF(IFERROR(VLOOKUP($A410, JCI!A:E, 5, 0),C409)="null",C409, IFERROR(VLOOKUP( $A410, JCI!A:E, 5, 0),C409))</f>
        <v>1382.121948</v>
      </c>
      <c r="D410" s="6">
        <f>IF(ISNA(VLOOKUP($A410,ICBI!$C$1:$D$10000, 2, 0)),D409, VLOOKUP($A410, ICBI!$C$1:$D$10000, 2, 0))</f>
        <v>0</v>
      </c>
      <c r="E410" s="2">
        <f t="shared" si="44"/>
        <v>38822</v>
      </c>
      <c r="F410" s="3">
        <f t="shared" si="45"/>
        <v>1058.1617000000001</v>
      </c>
      <c r="G410" s="3">
        <f t="shared" si="46"/>
        <v>1262.6777504411864</v>
      </c>
      <c r="H410" s="6">
        <f>IF(ISNA(VLOOKUP($A410, 'NAV Daily'!$A$1:$B$9941, 2, 0)/1000000000),H409, VLOOKUP($A410, 'NAV Daily'!$A$1:$B$9941, 2, 0)/1000000000)</f>
        <v>0</v>
      </c>
    </row>
    <row r="411" spans="1:8" customFormat="1" x14ac:dyDescent="0.25">
      <c r="A411" s="2">
        <v>38823</v>
      </c>
      <c r="B411" s="110">
        <f>IF(ISNA(VLOOKUP($A411, 'NAV Daily'!$A$1:$D$9941, 4, 0)),B410, VLOOKUP($A411, 'NAV Daily'!$A$1:$D$9941, 4, 0))</f>
        <v>1058.1617000000001</v>
      </c>
      <c r="C411" s="110">
        <f>IF(IFERROR(VLOOKUP($A411, JCI!A:E, 5, 0),C410)="null",C410, IFERROR(VLOOKUP( $A411, JCI!A:E, 5, 0),C410))</f>
        <v>1382.121948</v>
      </c>
      <c r="D411" s="6">
        <f>IF(ISNA(VLOOKUP($A411,ICBI!$C$1:$D$10000, 2, 0)),D410, VLOOKUP($A411, ICBI!$C$1:$D$10000, 2, 0))</f>
        <v>0</v>
      </c>
      <c r="E411" s="2">
        <f t="shared" si="44"/>
        <v>38823</v>
      </c>
      <c r="F411" s="3">
        <f t="shared" si="45"/>
        <v>1058.1617000000001</v>
      </c>
      <c r="G411" s="3">
        <f t="shared" si="46"/>
        <v>1262.6777504411864</v>
      </c>
      <c r="H411" s="6">
        <f>IF(ISNA(VLOOKUP($A411, 'NAV Daily'!$A$1:$B$9941, 2, 0)/1000000000),H410, VLOOKUP($A411, 'NAV Daily'!$A$1:$B$9941, 2, 0)/1000000000)</f>
        <v>0</v>
      </c>
    </row>
    <row r="412" spans="1:8" customFormat="1" x14ac:dyDescent="0.25">
      <c r="A412" s="2">
        <v>38824</v>
      </c>
      <c r="B412" s="110">
        <f>IF(ISNA(VLOOKUP($A412, 'NAV Daily'!$A$1:$D$9941, 4, 0)),B411, VLOOKUP($A412, 'NAV Daily'!$A$1:$D$9941, 4, 0))</f>
        <v>1061.7388000000001</v>
      </c>
      <c r="C412" s="110">
        <f>IF(IFERROR(VLOOKUP($A412, JCI!A:E, 5, 0),C411)="null",C411, IFERROR(VLOOKUP( $A412, JCI!A:E, 5, 0),C411))</f>
        <v>1386.785034</v>
      </c>
      <c r="D412" s="6">
        <f>IF(ISNA(VLOOKUP($A412,ICBI!$C$1:$D$10000, 2, 0)),D411, VLOOKUP($A412, ICBI!$C$1:$D$10000, 2, 0))</f>
        <v>0</v>
      </c>
      <c r="E412" s="2">
        <f t="shared" si="44"/>
        <v>38824</v>
      </c>
      <c r="F412" s="3">
        <f t="shared" si="45"/>
        <v>1061.7388000000001</v>
      </c>
      <c r="G412" s="3">
        <f t="shared" si="46"/>
        <v>1266.9378484369629</v>
      </c>
      <c r="H412" s="6">
        <f>IF(ISNA(VLOOKUP($A412, 'NAV Daily'!$A$1:$B$9941, 2, 0)/1000000000),H411, VLOOKUP($A412, 'NAV Daily'!$A$1:$B$9941, 2, 0)/1000000000)</f>
        <v>0</v>
      </c>
    </row>
    <row r="413" spans="1:8" customFormat="1" x14ac:dyDescent="0.25">
      <c r="A413" s="2">
        <v>38825</v>
      </c>
      <c r="B413" s="110">
        <f>IF(ISNA(VLOOKUP($A413, 'NAV Daily'!$A$1:$D$9941, 4, 0)),B412, VLOOKUP($A413, 'NAV Daily'!$A$1:$D$9941, 4, 0))</f>
        <v>1064.7935</v>
      </c>
      <c r="C413" s="110">
        <f>IF(IFERROR(VLOOKUP($A413, JCI!A:E, 5, 0),C412)="null",C412, IFERROR(VLOOKUP( $A413, JCI!A:E, 5, 0),C412))</f>
        <v>1417.375</v>
      </c>
      <c r="D413" s="6">
        <f>IF(ISNA(VLOOKUP($A413,ICBI!$C$1:$D$10000, 2, 0)),D412, VLOOKUP($A413, ICBI!$C$1:$D$10000, 2, 0))</f>
        <v>0</v>
      </c>
      <c r="E413" s="2">
        <f t="shared" si="44"/>
        <v>38825</v>
      </c>
      <c r="F413" s="3">
        <f t="shared" si="45"/>
        <v>1064.7935</v>
      </c>
      <c r="G413" s="3">
        <f t="shared" si="46"/>
        <v>1294.8842025997378</v>
      </c>
      <c r="H413" s="6">
        <f>IF(ISNA(VLOOKUP($A413, 'NAV Daily'!$A$1:$B$9941, 2, 0)/1000000000),H412, VLOOKUP($A413, 'NAV Daily'!$A$1:$B$9941, 2, 0)/1000000000)</f>
        <v>0</v>
      </c>
    </row>
    <row r="414" spans="1:8" customFormat="1" x14ac:dyDescent="0.25">
      <c r="A414" s="2">
        <v>38826</v>
      </c>
      <c r="B414" s="110">
        <f>IF(ISNA(VLOOKUP($A414, 'NAV Daily'!$A$1:$D$9941, 4, 0)),B413, VLOOKUP($A414, 'NAV Daily'!$A$1:$D$9941, 4, 0))</f>
        <v>1066.5930000000001</v>
      </c>
      <c r="C414" s="110">
        <f>IF(IFERROR(VLOOKUP($A414, JCI!A:E, 5, 0),C413)="null",C413, IFERROR(VLOOKUP( $A414, JCI!A:E, 5, 0),C413))</f>
        <v>1453.2270510000001</v>
      </c>
      <c r="D414" s="6">
        <f>IF(ISNA(VLOOKUP($A414,ICBI!$C$1:$D$10000, 2, 0)),D413, VLOOKUP($A414, ICBI!$C$1:$D$10000, 2, 0))</f>
        <v>0</v>
      </c>
      <c r="E414" s="2">
        <f t="shared" si="44"/>
        <v>38826</v>
      </c>
      <c r="F414" s="3">
        <f t="shared" si="45"/>
        <v>1066.5930000000001</v>
      </c>
      <c r="G414" s="3">
        <f t="shared" si="46"/>
        <v>1327.6378877364873</v>
      </c>
      <c r="H414" s="6">
        <f>IF(ISNA(VLOOKUP($A414, 'NAV Daily'!$A$1:$B$9941, 2, 0)/1000000000),H413, VLOOKUP($A414, 'NAV Daily'!$A$1:$B$9941, 2, 0)/1000000000)</f>
        <v>0</v>
      </c>
    </row>
    <row r="415" spans="1:8" customFormat="1" x14ac:dyDescent="0.25">
      <c r="A415" s="2">
        <v>38827</v>
      </c>
      <c r="B415" s="110">
        <f>IF(ISNA(VLOOKUP($A415, 'NAV Daily'!$A$1:$D$9941, 4, 0)),B414, VLOOKUP($A415, 'NAV Daily'!$A$1:$D$9941, 4, 0))</f>
        <v>1069.7320999999999</v>
      </c>
      <c r="C415" s="110">
        <f>IF(IFERROR(VLOOKUP($A415, JCI!A:E, 5, 0),C414)="null",C414, IFERROR(VLOOKUP( $A415, JCI!A:E, 5, 0),C414))</f>
        <v>1464.5279539999999</v>
      </c>
      <c r="D415" s="6">
        <f>IF(ISNA(VLOOKUP($A415,ICBI!$C$1:$D$10000, 2, 0)),D414, VLOOKUP($A415, ICBI!$C$1:$D$10000, 2, 0))</f>
        <v>0</v>
      </c>
      <c r="E415" s="2">
        <f t="shared" si="44"/>
        <v>38827</v>
      </c>
      <c r="F415" s="3">
        <f t="shared" si="45"/>
        <v>1069.7320999999999</v>
      </c>
      <c r="G415" s="3">
        <f t="shared" si="46"/>
        <v>1337.9621567336205</v>
      </c>
      <c r="H415" s="6">
        <f>IF(ISNA(VLOOKUP($A415, 'NAV Daily'!$A$1:$B$9941, 2, 0)/1000000000),H414, VLOOKUP($A415, 'NAV Daily'!$A$1:$B$9941, 2, 0)/1000000000)</f>
        <v>0</v>
      </c>
    </row>
    <row r="416" spans="1:8" customFormat="1" x14ac:dyDescent="0.25">
      <c r="A416" s="2">
        <v>38828</v>
      </c>
      <c r="B416" s="110">
        <f>IF(ISNA(VLOOKUP($A416, 'NAV Daily'!$A$1:$D$9941, 4, 0)),B415, VLOOKUP($A416, 'NAV Daily'!$A$1:$D$9941, 4, 0))</f>
        <v>1070.3619000000001</v>
      </c>
      <c r="C416" s="110">
        <f>IF(IFERROR(VLOOKUP($A416, JCI!A:E, 5, 0),C415)="null",C415, IFERROR(VLOOKUP( $A416, JCI!A:E, 5, 0),C415))</f>
        <v>1459.2879640000001</v>
      </c>
      <c r="D416" s="6">
        <f>IF(ISNA(VLOOKUP($A416,ICBI!$C$1:$D$10000, 2, 0)),D415, VLOOKUP($A416, ICBI!$C$1:$D$10000, 2, 0))</f>
        <v>0</v>
      </c>
      <c r="E416" s="2">
        <f t="shared" si="44"/>
        <v>38828</v>
      </c>
      <c r="F416" s="3">
        <f t="shared" si="45"/>
        <v>1070.3619000000001</v>
      </c>
      <c r="G416" s="3">
        <f t="shared" si="46"/>
        <v>1333.1750112902621</v>
      </c>
      <c r="H416" s="6">
        <f>IF(ISNA(VLOOKUP($A416, 'NAV Daily'!$A$1:$B$9941, 2, 0)/1000000000),H415, VLOOKUP($A416, 'NAV Daily'!$A$1:$B$9941, 2, 0)/1000000000)</f>
        <v>0</v>
      </c>
    </row>
    <row r="417" spans="1:8" customFormat="1" x14ac:dyDescent="0.25">
      <c r="A417" s="2">
        <v>38829</v>
      </c>
      <c r="B417" s="110">
        <f>IF(ISNA(VLOOKUP($A417, 'NAV Daily'!$A$1:$D$9941, 4, 0)),B416, VLOOKUP($A417, 'NAV Daily'!$A$1:$D$9941, 4, 0))</f>
        <v>1070.3619000000001</v>
      </c>
      <c r="C417" s="110">
        <f>IF(IFERROR(VLOOKUP($A417, JCI!A:E, 5, 0),C416)="null",C416, IFERROR(VLOOKUP( $A417, JCI!A:E, 5, 0),C416))</f>
        <v>1459.2879640000001</v>
      </c>
      <c r="D417" s="6">
        <f>IF(ISNA(VLOOKUP($A417,ICBI!$C$1:$D$10000, 2, 0)),D416, VLOOKUP($A417, ICBI!$C$1:$D$10000, 2, 0))</f>
        <v>0</v>
      </c>
      <c r="E417" s="2">
        <f t="shared" si="44"/>
        <v>38829</v>
      </c>
      <c r="F417" s="3">
        <f t="shared" si="45"/>
        <v>1070.3619000000001</v>
      </c>
      <c r="G417" s="3">
        <f t="shared" si="46"/>
        <v>1333.1750112902621</v>
      </c>
      <c r="H417" s="6">
        <f>IF(ISNA(VLOOKUP($A417, 'NAV Daily'!$A$1:$B$9941, 2, 0)/1000000000),H416, VLOOKUP($A417, 'NAV Daily'!$A$1:$B$9941, 2, 0)/1000000000)</f>
        <v>0</v>
      </c>
    </row>
    <row r="418" spans="1:8" customFormat="1" x14ac:dyDescent="0.25">
      <c r="A418" s="2">
        <v>38830</v>
      </c>
      <c r="B418" s="110">
        <f>IF(ISNA(VLOOKUP($A418, 'NAV Daily'!$A$1:$D$9941, 4, 0)),B417, VLOOKUP($A418, 'NAV Daily'!$A$1:$D$9941, 4, 0))</f>
        <v>1070.3619000000001</v>
      </c>
      <c r="C418" s="110">
        <f>IF(IFERROR(VLOOKUP($A418, JCI!A:E, 5, 0),C417)="null",C417, IFERROR(VLOOKUP( $A418, JCI!A:E, 5, 0),C417))</f>
        <v>1459.2879640000001</v>
      </c>
      <c r="D418" s="6">
        <f>IF(ISNA(VLOOKUP($A418,ICBI!$C$1:$D$10000, 2, 0)),D417, VLOOKUP($A418, ICBI!$C$1:$D$10000, 2, 0))</f>
        <v>0</v>
      </c>
      <c r="E418" s="2">
        <f t="shared" si="44"/>
        <v>38830</v>
      </c>
      <c r="F418" s="3">
        <f t="shared" si="45"/>
        <v>1070.3619000000001</v>
      </c>
      <c r="G418" s="3">
        <f t="shared" si="46"/>
        <v>1333.1750112902621</v>
      </c>
      <c r="H418" s="6">
        <f>IF(ISNA(VLOOKUP($A418, 'NAV Daily'!$A$1:$B$9941, 2, 0)/1000000000),H417, VLOOKUP($A418, 'NAV Daily'!$A$1:$B$9941, 2, 0)/1000000000)</f>
        <v>0</v>
      </c>
    </row>
    <row r="419" spans="1:8" customFormat="1" x14ac:dyDescent="0.25">
      <c r="A419" s="2">
        <v>38831</v>
      </c>
      <c r="B419" s="110">
        <f>IF(ISNA(VLOOKUP($A419, 'NAV Daily'!$A$1:$D$9941, 4, 0)),B418, VLOOKUP($A419, 'NAV Daily'!$A$1:$D$9941, 4, 0))</f>
        <v>1071.5957000000001</v>
      </c>
      <c r="C419" s="110">
        <f>IF(IFERROR(VLOOKUP($A419, JCI!A:E, 5, 0),C418)="null",C418, IFERROR(VLOOKUP( $A419, JCI!A:E, 5, 0),C418))</f>
        <v>1442.86499</v>
      </c>
      <c r="D419" s="6">
        <f>IF(ISNA(VLOOKUP($A419,ICBI!$C$1:$D$10000, 2, 0)),D418, VLOOKUP($A419, ICBI!$C$1:$D$10000, 2, 0))</f>
        <v>0</v>
      </c>
      <c r="E419" s="2">
        <f t="shared" si="44"/>
        <v>38831</v>
      </c>
      <c r="F419" s="3">
        <f t="shared" si="45"/>
        <v>1071.5957000000001</v>
      </c>
      <c r="G419" s="3">
        <f t="shared" si="46"/>
        <v>1318.1713251858039</v>
      </c>
      <c r="H419" s="6">
        <f>IF(ISNA(VLOOKUP($A419, 'NAV Daily'!$A$1:$B$9941, 2, 0)/1000000000),H418, VLOOKUP($A419, 'NAV Daily'!$A$1:$B$9941, 2, 0)/1000000000)</f>
        <v>0</v>
      </c>
    </row>
    <row r="420" spans="1:8" customFormat="1" x14ac:dyDescent="0.25">
      <c r="A420" s="2">
        <v>38832</v>
      </c>
      <c r="B420" s="110">
        <f>IF(ISNA(VLOOKUP($A420, 'NAV Daily'!$A$1:$D$9941, 4, 0)),B419, VLOOKUP($A420, 'NAV Daily'!$A$1:$D$9941, 4, 0))</f>
        <v>1075.5298</v>
      </c>
      <c r="C420" s="110">
        <f>IF(IFERROR(VLOOKUP($A420, JCI!A:E, 5, 0),C419)="null",C419, IFERROR(VLOOKUP( $A420, JCI!A:E, 5, 0),C419))</f>
        <v>1458.784058</v>
      </c>
      <c r="D420" s="6">
        <f>IF(ISNA(VLOOKUP($A420,ICBI!$C$1:$D$10000, 2, 0)),D419, VLOOKUP($A420, ICBI!$C$1:$D$10000, 2, 0))</f>
        <v>0</v>
      </c>
      <c r="E420" s="2">
        <f t="shared" si="44"/>
        <v>38832</v>
      </c>
      <c r="F420" s="3">
        <f t="shared" si="45"/>
        <v>1075.5298</v>
      </c>
      <c r="G420" s="3">
        <f t="shared" si="46"/>
        <v>1332.7146532911472</v>
      </c>
      <c r="H420" s="6">
        <f>IF(ISNA(VLOOKUP($A420, 'NAV Daily'!$A$1:$B$9941, 2, 0)/1000000000),H419, VLOOKUP($A420, 'NAV Daily'!$A$1:$B$9941, 2, 0)/1000000000)</f>
        <v>0</v>
      </c>
    </row>
    <row r="421" spans="1:8" customFormat="1" x14ac:dyDescent="0.25">
      <c r="A421" s="2">
        <v>38833</v>
      </c>
      <c r="B421" s="110">
        <f>IF(ISNA(VLOOKUP($A421, 'NAV Daily'!$A$1:$D$9941, 4, 0)),B420, VLOOKUP($A421, 'NAV Daily'!$A$1:$D$9941, 4, 0))</f>
        <v>1081.3072999999999</v>
      </c>
      <c r="C421" s="110">
        <f>IF(IFERROR(VLOOKUP($A421, JCI!A:E, 5, 0),C420)="null",C420, IFERROR(VLOOKUP( $A421, JCI!A:E, 5, 0),C420))</f>
        <v>1481.7189940000001</v>
      </c>
      <c r="D421" s="6">
        <f>IF(ISNA(VLOOKUP($A421,ICBI!$C$1:$D$10000, 2, 0)),D420, VLOOKUP($A421, ICBI!$C$1:$D$10000, 2, 0))</f>
        <v>0</v>
      </c>
      <c r="E421" s="2">
        <f t="shared" si="44"/>
        <v>38833</v>
      </c>
      <c r="F421" s="3">
        <f t="shared" si="45"/>
        <v>1081.3072999999999</v>
      </c>
      <c r="G421" s="3">
        <f t="shared" si="46"/>
        <v>1353.667531897046</v>
      </c>
      <c r="H421" s="6">
        <f>IF(ISNA(VLOOKUP($A421, 'NAV Daily'!$A$1:$B$9941, 2, 0)/1000000000),H420, VLOOKUP($A421, 'NAV Daily'!$A$1:$B$9941, 2, 0)/1000000000)</f>
        <v>0</v>
      </c>
    </row>
    <row r="422" spans="1:8" customFormat="1" x14ac:dyDescent="0.25">
      <c r="A422" s="2">
        <v>38834</v>
      </c>
      <c r="B422" s="110">
        <f>IF(ISNA(VLOOKUP($A422, 'NAV Daily'!$A$1:$D$9941, 4, 0)),B421, VLOOKUP($A422, 'NAV Daily'!$A$1:$D$9941, 4, 0))</f>
        <v>1080.395</v>
      </c>
      <c r="C422" s="110">
        <f>IF(IFERROR(VLOOKUP($A422, JCI!A:E, 5, 0),C421)="null",C421, IFERROR(VLOOKUP( $A422, JCI!A:E, 5, 0),C421))</f>
        <v>1474.609009</v>
      </c>
      <c r="D422" s="6">
        <f>IF(ISNA(VLOOKUP($A422,ICBI!$C$1:$D$10000, 2, 0)),D421, VLOOKUP($A422, ICBI!$C$1:$D$10000, 2, 0))</f>
        <v>0</v>
      </c>
      <c r="E422" s="2">
        <f t="shared" si="44"/>
        <v>38834</v>
      </c>
      <c r="F422" s="3">
        <f t="shared" si="45"/>
        <v>1080.395</v>
      </c>
      <c r="G422" s="3">
        <f t="shared" si="46"/>
        <v>1347.1719980706268</v>
      </c>
      <c r="H422" s="6">
        <f>IF(ISNA(VLOOKUP($A422, 'NAV Daily'!$A$1:$B$9941, 2, 0)/1000000000),H421, VLOOKUP($A422, 'NAV Daily'!$A$1:$B$9941, 2, 0)/1000000000)</f>
        <v>0</v>
      </c>
    </row>
    <row r="423" spans="1:8" customFormat="1" x14ac:dyDescent="0.25">
      <c r="A423" s="2">
        <v>38835</v>
      </c>
      <c r="B423" s="110">
        <f>IF(ISNA(VLOOKUP($A423, 'NAV Daily'!$A$1:$D$9941, 4, 0)),B422, VLOOKUP($A423, 'NAV Daily'!$A$1:$D$9941, 4, 0))</f>
        <v>1081.5587</v>
      </c>
      <c r="C423" s="110">
        <f>IF(IFERROR(VLOOKUP($A423, JCI!A:E, 5, 0),C422)="null",C422, IFERROR(VLOOKUP( $A423, JCI!A:E, 5, 0),C422))</f>
        <v>1464.4060059999999</v>
      </c>
      <c r="D423" s="6">
        <f>IF(ISNA(VLOOKUP($A423,ICBI!$C$1:$D$10000, 2, 0)),D422, VLOOKUP($A423, ICBI!$C$1:$D$10000, 2, 0))</f>
        <v>0</v>
      </c>
      <c r="E423" s="2">
        <f t="shared" si="44"/>
        <v>38835</v>
      </c>
      <c r="F423" s="3">
        <f t="shared" si="45"/>
        <v>1081.5587</v>
      </c>
      <c r="G423" s="3">
        <f t="shared" si="46"/>
        <v>1337.8507475873193</v>
      </c>
      <c r="H423" s="6">
        <f>IF(ISNA(VLOOKUP($A423, 'NAV Daily'!$A$1:$B$9941, 2, 0)/1000000000),H422, VLOOKUP($A423, 'NAV Daily'!$A$1:$B$9941, 2, 0)/1000000000)</f>
        <v>0</v>
      </c>
    </row>
    <row r="424" spans="1:8" customFormat="1" x14ac:dyDescent="0.25">
      <c r="A424" s="2">
        <v>38836</v>
      </c>
      <c r="B424" s="110">
        <f>IF(ISNA(VLOOKUP($A424, 'NAV Daily'!$A$1:$D$9941, 4, 0)),B423, VLOOKUP($A424, 'NAV Daily'!$A$1:$D$9941, 4, 0))</f>
        <v>1081.5587</v>
      </c>
      <c r="C424" s="110">
        <f>IF(IFERROR(VLOOKUP($A424, JCI!A:E, 5, 0),C423)="null",C423, IFERROR(VLOOKUP( $A424, JCI!A:E, 5, 0),C423))</f>
        <v>1464.4060059999999</v>
      </c>
      <c r="D424" s="6">
        <f>IF(ISNA(VLOOKUP($A424,ICBI!$C$1:$D$10000, 2, 0)),D423, VLOOKUP($A424, ICBI!$C$1:$D$10000, 2, 0))</f>
        <v>0</v>
      </c>
      <c r="E424" s="2">
        <f t="shared" si="44"/>
        <v>38836</v>
      </c>
      <c r="F424" s="3">
        <f t="shared" si="45"/>
        <v>1081.5587</v>
      </c>
      <c r="G424" s="3">
        <f t="shared" si="46"/>
        <v>1337.8507475873193</v>
      </c>
      <c r="H424" s="6">
        <f>IF(ISNA(VLOOKUP($A424, 'NAV Daily'!$A$1:$B$9941, 2, 0)/1000000000),H423, VLOOKUP($A424, 'NAV Daily'!$A$1:$B$9941, 2, 0)/1000000000)</f>
        <v>0</v>
      </c>
    </row>
    <row r="425" spans="1:8" customFormat="1" x14ac:dyDescent="0.25">
      <c r="A425" s="2">
        <v>38837</v>
      </c>
      <c r="B425" s="110">
        <f>IF(ISNA(VLOOKUP($A425, 'NAV Daily'!$A$1:$D$9941, 4, 0)),B424, VLOOKUP($A425, 'NAV Daily'!$A$1:$D$9941, 4, 0))</f>
        <v>1081.5587</v>
      </c>
      <c r="C425" s="110">
        <f>IF(IFERROR(VLOOKUP($A425, JCI!A:E, 5, 0),C424)="null",C424, IFERROR(VLOOKUP( $A425, JCI!A:E, 5, 0),C424))</f>
        <v>1464.4060059999999</v>
      </c>
      <c r="D425" s="6">
        <f>IF(ISNA(VLOOKUP($A425,ICBI!$C$1:$D$10000, 2, 0)),D424, VLOOKUP($A425, ICBI!$C$1:$D$10000, 2, 0))</f>
        <v>0</v>
      </c>
      <c r="E425" s="2">
        <f t="shared" si="44"/>
        <v>38837</v>
      </c>
      <c r="F425" s="3">
        <f t="shared" si="45"/>
        <v>1081.5587</v>
      </c>
      <c r="G425" s="3">
        <f t="shared" si="46"/>
        <v>1337.8507475873193</v>
      </c>
      <c r="H425" s="6">
        <f>IF(ISNA(VLOOKUP($A425, 'NAV Daily'!$A$1:$B$9941, 2, 0)/1000000000),H424, VLOOKUP($A425, 'NAV Daily'!$A$1:$B$9941, 2, 0)/1000000000)</f>
        <v>0</v>
      </c>
    </row>
    <row r="426" spans="1:8" customFormat="1" x14ac:dyDescent="0.25">
      <c r="A426" s="2">
        <v>38838</v>
      </c>
      <c r="B426" s="110">
        <f>IF(ISNA(VLOOKUP($A426, 'NAV Daily'!$A$1:$D$9941, 4, 0)),B425, VLOOKUP($A426, 'NAV Daily'!$A$1:$D$9941, 4, 0))</f>
        <v>1085.2826</v>
      </c>
      <c r="C426" s="110">
        <f>IF(IFERROR(VLOOKUP($A426, JCI!A:E, 5, 0),C425)="null",C425, IFERROR(VLOOKUP( $A426, JCI!A:E, 5, 0),C425))</f>
        <v>1476.454956</v>
      </c>
      <c r="D426" s="6">
        <f>IF(ISNA(VLOOKUP($A426,ICBI!$C$1:$D$10000, 2, 0)),D425, VLOOKUP($A426, ICBI!$C$1:$D$10000, 2, 0))</f>
        <v>0</v>
      </c>
      <c r="E426" s="2">
        <f t="shared" si="44"/>
        <v>38838</v>
      </c>
      <c r="F426" s="3">
        <f t="shared" si="45"/>
        <v>1085.2826</v>
      </c>
      <c r="G426" s="3">
        <f t="shared" si="46"/>
        <v>1348.858416703054</v>
      </c>
      <c r="H426" s="6">
        <f>IF(ISNA(VLOOKUP($A426, 'NAV Daily'!$A$1:$B$9941, 2, 0)/1000000000),H425, VLOOKUP($A426, 'NAV Daily'!$A$1:$B$9941, 2, 0)/1000000000)</f>
        <v>0</v>
      </c>
    </row>
    <row r="427" spans="1:8" customFormat="1" x14ac:dyDescent="0.25">
      <c r="A427" s="2">
        <v>38839</v>
      </c>
      <c r="B427" s="110">
        <f>IF(ISNA(VLOOKUP($A427, 'NAV Daily'!$A$1:$D$9941, 4, 0)),B426, VLOOKUP($A427, 'NAV Daily'!$A$1:$D$9941, 4, 0))</f>
        <v>1084.3526999999999</v>
      </c>
      <c r="C427" s="110">
        <f>IF(IFERROR(VLOOKUP($A427, JCI!A:E, 5, 0),C426)="null",C426, IFERROR(VLOOKUP( $A427, JCI!A:E, 5, 0),C426))</f>
        <v>1475.8929439999999</v>
      </c>
      <c r="D427" s="6">
        <f>IF(ISNA(VLOOKUP($A427,ICBI!$C$1:$D$10000, 2, 0)),D426, VLOOKUP($A427, ICBI!$C$1:$D$10000, 2, 0))</f>
        <v>0</v>
      </c>
      <c r="E427" s="2">
        <f t="shared" si="44"/>
        <v>38839</v>
      </c>
      <c r="F427" s="3">
        <f t="shared" si="45"/>
        <v>1084.3526999999999</v>
      </c>
      <c r="G427" s="3">
        <f t="shared" si="46"/>
        <v>1348.3449742756995</v>
      </c>
      <c r="H427" s="6">
        <f>IF(ISNA(VLOOKUP($A427, 'NAV Daily'!$A$1:$B$9941, 2, 0)/1000000000),H426, VLOOKUP($A427, 'NAV Daily'!$A$1:$B$9941, 2, 0)/1000000000)</f>
        <v>0</v>
      </c>
    </row>
    <row r="428" spans="1:8" customFormat="1" x14ac:dyDescent="0.25">
      <c r="A428" s="2">
        <v>38840</v>
      </c>
      <c r="B428" s="110">
        <f>IF(ISNA(VLOOKUP($A428, 'NAV Daily'!$A$1:$D$9941, 4, 0)),B427, VLOOKUP($A428, 'NAV Daily'!$A$1:$D$9941, 4, 0))</f>
        <v>1086.5278000000001</v>
      </c>
      <c r="C428" s="110">
        <f>IF(IFERROR(VLOOKUP($A428, JCI!A:E, 5, 0),C427)="null",C427, IFERROR(VLOOKUP( $A428, JCI!A:E, 5, 0),C427))</f>
        <v>1499.0710449999999</v>
      </c>
      <c r="D428" s="6">
        <f>IF(ISNA(VLOOKUP($A428,ICBI!$C$1:$D$10000, 2, 0)),D427, VLOOKUP($A428, ICBI!$C$1:$D$10000, 2, 0))</f>
        <v>0</v>
      </c>
      <c r="E428" s="2">
        <f t="shared" si="44"/>
        <v>38840</v>
      </c>
      <c r="F428" s="3">
        <f t="shared" si="45"/>
        <v>1086.5278000000001</v>
      </c>
      <c r="G428" s="3">
        <f t="shared" si="46"/>
        <v>1369.5200033478654</v>
      </c>
      <c r="H428" s="6">
        <f>IF(ISNA(VLOOKUP($A428, 'NAV Daily'!$A$1:$B$9941, 2, 0)/1000000000),H427, VLOOKUP($A428, 'NAV Daily'!$A$1:$B$9941, 2, 0)/1000000000)</f>
        <v>0</v>
      </c>
    </row>
    <row r="429" spans="1:8" customFormat="1" x14ac:dyDescent="0.25">
      <c r="A429" s="2">
        <v>38841</v>
      </c>
      <c r="B429" s="110">
        <f>IF(ISNA(VLOOKUP($A429, 'NAV Daily'!$A$1:$D$9941, 4, 0)),B428, VLOOKUP($A429, 'NAV Daily'!$A$1:$D$9941, 4, 0))</f>
        <v>1091.2896000000001</v>
      </c>
      <c r="C429" s="110">
        <f>IF(IFERROR(VLOOKUP($A429, JCI!A:E, 5, 0),C428)="null",C428, IFERROR(VLOOKUP( $A429, JCI!A:E, 5, 0),C428))</f>
        <v>1484.3320309999999</v>
      </c>
      <c r="D429" s="6">
        <f>IF(ISNA(VLOOKUP($A429,ICBI!$C$1:$D$10000, 2, 0)),D428, VLOOKUP($A429, ICBI!$C$1:$D$10000, 2, 0))</f>
        <v>0</v>
      </c>
      <c r="E429" s="2">
        <f t="shared" si="44"/>
        <v>38841</v>
      </c>
      <c r="F429" s="3">
        <f t="shared" si="45"/>
        <v>1091.2896000000001</v>
      </c>
      <c r="G429" s="3">
        <f t="shared" si="46"/>
        <v>1356.0547479352215</v>
      </c>
      <c r="H429" s="6">
        <f>IF(ISNA(VLOOKUP($A429, 'NAV Daily'!$A$1:$B$9941, 2, 0)/1000000000),H428, VLOOKUP($A429, 'NAV Daily'!$A$1:$B$9941, 2, 0)/1000000000)</f>
        <v>0</v>
      </c>
    </row>
    <row r="430" spans="1:8" customFormat="1" x14ac:dyDescent="0.25">
      <c r="A430" s="2">
        <v>38842</v>
      </c>
      <c r="B430" s="110">
        <f>IF(ISNA(VLOOKUP($A430, 'NAV Daily'!$A$1:$D$9941, 4, 0)),B429, VLOOKUP($A430, 'NAV Daily'!$A$1:$D$9941, 4, 0))</f>
        <v>1091.2896000000001</v>
      </c>
      <c r="C430" s="110">
        <f>IF(IFERROR(VLOOKUP($A430, JCI!A:E, 5, 0),C429)="null",C429, IFERROR(VLOOKUP( $A430, JCI!A:E, 5, 0),C429))</f>
        <v>1483.0610349999999</v>
      </c>
      <c r="D430" s="6">
        <f>IF(ISNA(VLOOKUP($A430,ICBI!$C$1:$D$10000, 2, 0)),D429, VLOOKUP($A430, ICBI!$C$1:$D$10000, 2, 0))</f>
        <v>0</v>
      </c>
      <c r="E430" s="2">
        <f t="shared" si="44"/>
        <v>38842</v>
      </c>
      <c r="F430" s="3">
        <f t="shared" si="45"/>
        <v>1091.2896000000001</v>
      </c>
      <c r="G430" s="3">
        <f t="shared" si="46"/>
        <v>1354.8935925303585</v>
      </c>
      <c r="H430" s="6">
        <f>IF(ISNA(VLOOKUP($A430, 'NAV Daily'!$A$1:$B$9941, 2, 0)/1000000000),H429, VLOOKUP($A430, 'NAV Daily'!$A$1:$B$9941, 2, 0)/1000000000)</f>
        <v>0</v>
      </c>
    </row>
    <row r="431" spans="1:8" customFormat="1" x14ac:dyDescent="0.25">
      <c r="A431" s="2">
        <v>38843</v>
      </c>
      <c r="B431" s="110">
        <f>IF(ISNA(VLOOKUP($A431, 'NAV Daily'!$A$1:$D$9941, 4, 0)),B430, VLOOKUP($A431, 'NAV Daily'!$A$1:$D$9941, 4, 0))</f>
        <v>1091.2896000000001</v>
      </c>
      <c r="C431" s="110">
        <f>IF(IFERROR(VLOOKUP($A431, JCI!A:E, 5, 0),C430)="null",C430, IFERROR(VLOOKUP( $A431, JCI!A:E, 5, 0),C430))</f>
        <v>1483.0610349999999</v>
      </c>
      <c r="D431" s="6">
        <f>IF(ISNA(VLOOKUP($A431,ICBI!$C$1:$D$10000, 2, 0)),D430, VLOOKUP($A431, ICBI!$C$1:$D$10000, 2, 0))</f>
        <v>0</v>
      </c>
      <c r="E431" s="2">
        <f t="shared" si="44"/>
        <v>38843</v>
      </c>
      <c r="F431" s="3">
        <f t="shared" si="45"/>
        <v>1091.2896000000001</v>
      </c>
      <c r="G431" s="3">
        <f t="shared" si="46"/>
        <v>1354.8935925303585</v>
      </c>
      <c r="H431" s="6">
        <f>IF(ISNA(VLOOKUP($A431, 'NAV Daily'!$A$1:$B$9941, 2, 0)/1000000000),H430, VLOOKUP($A431, 'NAV Daily'!$A$1:$B$9941, 2, 0)/1000000000)</f>
        <v>0</v>
      </c>
    </row>
    <row r="432" spans="1:8" customFormat="1" x14ac:dyDescent="0.25">
      <c r="A432" s="2">
        <v>38844</v>
      </c>
      <c r="B432" s="110">
        <f>IF(ISNA(VLOOKUP($A432, 'NAV Daily'!$A$1:$D$9941, 4, 0)),B431, VLOOKUP($A432, 'NAV Daily'!$A$1:$D$9941, 4, 0))</f>
        <v>1091.2896000000001</v>
      </c>
      <c r="C432" s="110">
        <f>IF(IFERROR(VLOOKUP($A432, JCI!A:E, 5, 0),C431)="null",C431, IFERROR(VLOOKUP( $A432, JCI!A:E, 5, 0),C431))</f>
        <v>1483.0610349999999</v>
      </c>
      <c r="D432" s="6">
        <f>IF(ISNA(VLOOKUP($A432,ICBI!$C$1:$D$10000, 2, 0)),D431, VLOOKUP($A432, ICBI!$C$1:$D$10000, 2, 0))</f>
        <v>0</v>
      </c>
      <c r="E432" s="2">
        <f t="shared" si="44"/>
        <v>38844</v>
      </c>
      <c r="F432" s="3">
        <f t="shared" si="45"/>
        <v>1091.2896000000001</v>
      </c>
      <c r="G432" s="3">
        <f t="shared" si="46"/>
        <v>1354.8935925303585</v>
      </c>
      <c r="H432" s="6">
        <f>IF(ISNA(VLOOKUP($A432, 'NAV Daily'!$A$1:$B$9941, 2, 0)/1000000000),H431, VLOOKUP($A432, 'NAV Daily'!$A$1:$B$9941, 2, 0)/1000000000)</f>
        <v>0</v>
      </c>
    </row>
    <row r="433" spans="1:8" customFormat="1" x14ac:dyDescent="0.25">
      <c r="A433" s="2">
        <v>38845</v>
      </c>
      <c r="B433" s="110">
        <f>IF(ISNA(VLOOKUP($A433, 'NAV Daily'!$A$1:$D$9941, 4, 0)),B432, VLOOKUP($A433, 'NAV Daily'!$A$1:$D$9941, 4, 0))</f>
        <v>1093.6202000000001</v>
      </c>
      <c r="C433" s="110">
        <f>IF(IFERROR(VLOOKUP($A433, JCI!A:E, 5, 0),C432)="null",C432, IFERROR(VLOOKUP( $A433, JCI!A:E, 5, 0),C432))</f>
        <v>1507.926025</v>
      </c>
      <c r="D433" s="6">
        <f>IF(ISNA(VLOOKUP($A433,ICBI!$C$1:$D$10000, 2, 0)),D432, VLOOKUP($A433, ICBI!$C$1:$D$10000, 2, 0))</f>
        <v>0</v>
      </c>
      <c r="E433" s="2">
        <f t="shared" si="44"/>
        <v>38845</v>
      </c>
      <c r="F433" s="3">
        <f t="shared" si="45"/>
        <v>1093.6202000000001</v>
      </c>
      <c r="G433" s="3">
        <f t="shared" si="46"/>
        <v>1377.6097281675757</v>
      </c>
      <c r="H433" s="6">
        <f>IF(ISNA(VLOOKUP($A433, 'NAV Daily'!$A$1:$B$9941, 2, 0)/1000000000),H432, VLOOKUP($A433, 'NAV Daily'!$A$1:$B$9941, 2, 0)/1000000000)</f>
        <v>0</v>
      </c>
    </row>
    <row r="434" spans="1:8" customFormat="1" x14ac:dyDescent="0.25">
      <c r="A434" s="2">
        <v>38846</v>
      </c>
      <c r="B434" s="110">
        <f>IF(ISNA(VLOOKUP($A434, 'NAV Daily'!$A$1:$D$9941, 4, 0)),B433, VLOOKUP($A434, 'NAV Daily'!$A$1:$D$9941, 4, 0))</f>
        <v>1093.8203000000001</v>
      </c>
      <c r="C434" s="110">
        <f>IF(IFERROR(VLOOKUP($A434, JCI!A:E, 5, 0),C433)="null",C433, IFERROR(VLOOKUP( $A434, JCI!A:E, 5, 0),C433))</f>
        <v>1532.6240230000001</v>
      </c>
      <c r="D434" s="6">
        <f>IF(ISNA(VLOOKUP($A434,ICBI!$C$1:$D$10000, 2, 0)),D433, VLOOKUP($A434, ICBI!$C$1:$D$10000, 2, 0))</f>
        <v>0</v>
      </c>
      <c r="E434" s="2">
        <f t="shared" si="44"/>
        <v>38846</v>
      </c>
      <c r="F434" s="3">
        <f t="shared" si="45"/>
        <v>1093.8203000000001</v>
      </c>
      <c r="G434" s="3">
        <f t="shared" si="46"/>
        <v>1400.1733034006932</v>
      </c>
      <c r="H434" s="6">
        <f>IF(ISNA(VLOOKUP($A434, 'NAV Daily'!$A$1:$B$9941, 2, 0)/1000000000),H433, VLOOKUP($A434, 'NAV Daily'!$A$1:$B$9941, 2, 0)/1000000000)</f>
        <v>0</v>
      </c>
    </row>
    <row r="435" spans="1:8" customFormat="1" x14ac:dyDescent="0.25">
      <c r="A435" s="2">
        <v>38847</v>
      </c>
      <c r="B435" s="110">
        <f>IF(ISNA(VLOOKUP($A435, 'NAV Daily'!$A$1:$D$9941, 4, 0)),B434, VLOOKUP($A435, 'NAV Daily'!$A$1:$D$9941, 4, 0))</f>
        <v>1092.6309000000001</v>
      </c>
      <c r="C435" s="110">
        <f>IF(IFERROR(VLOOKUP($A435, JCI!A:E, 5, 0),C434)="null",C434, IFERROR(VLOOKUP( $A435, JCI!A:E, 5, 0),C434))</f>
        <v>1539.401001</v>
      </c>
      <c r="D435" s="6">
        <f>IF(ISNA(VLOOKUP($A435,ICBI!$C$1:$D$10000, 2, 0)),D434, VLOOKUP($A435, ICBI!$C$1:$D$10000, 2, 0))</f>
        <v>0</v>
      </c>
      <c r="E435" s="2">
        <f t="shared" si="44"/>
        <v>38847</v>
      </c>
      <c r="F435" s="3">
        <f t="shared" si="45"/>
        <v>1092.6309000000001</v>
      </c>
      <c r="G435" s="3">
        <f t="shared" si="46"/>
        <v>1406.3646089857118</v>
      </c>
      <c r="H435" s="6">
        <f>IF(ISNA(VLOOKUP($A435, 'NAV Daily'!$A$1:$B$9941, 2, 0)/1000000000),H434, VLOOKUP($A435, 'NAV Daily'!$A$1:$B$9941, 2, 0)/1000000000)</f>
        <v>0</v>
      </c>
    </row>
    <row r="436" spans="1:8" customFormat="1" x14ac:dyDescent="0.25">
      <c r="A436" s="2">
        <v>38848</v>
      </c>
      <c r="B436" s="110">
        <f>IF(ISNA(VLOOKUP($A436, 'NAV Daily'!$A$1:$D$9941, 4, 0)),B435, VLOOKUP($A436, 'NAV Daily'!$A$1:$D$9941, 4, 0))</f>
        <v>1102.2761</v>
      </c>
      <c r="C436" s="110">
        <f>IF(IFERROR(VLOOKUP($A436, JCI!A:E, 5, 0),C435)="null",C435, IFERROR(VLOOKUP( $A436, JCI!A:E, 5, 0),C435))</f>
        <v>1553.0620120000001</v>
      </c>
      <c r="D436" s="6">
        <f>IF(ISNA(VLOOKUP($A436,ICBI!$C$1:$D$10000, 2, 0)),D435, VLOOKUP($A436, ICBI!$C$1:$D$10000, 2, 0))</f>
        <v>0</v>
      </c>
      <c r="E436" s="2">
        <f t="shared" si="44"/>
        <v>38848</v>
      </c>
      <c r="F436" s="3">
        <f t="shared" si="45"/>
        <v>1102.2761</v>
      </c>
      <c r="G436" s="3">
        <f t="shared" si="46"/>
        <v>1418.845023368244</v>
      </c>
      <c r="H436" s="6">
        <f>IF(ISNA(VLOOKUP($A436, 'NAV Daily'!$A$1:$B$9941, 2, 0)/1000000000),H435, VLOOKUP($A436, 'NAV Daily'!$A$1:$B$9941, 2, 0)/1000000000)</f>
        <v>0</v>
      </c>
    </row>
    <row r="437" spans="1:8" customFormat="1" x14ac:dyDescent="0.25">
      <c r="A437" s="2">
        <v>38849</v>
      </c>
      <c r="B437" s="110">
        <f>IF(ISNA(VLOOKUP($A437, 'NAV Daily'!$A$1:$D$9941, 4, 0)),B436, VLOOKUP($A437, 'NAV Daily'!$A$1:$D$9941, 4, 0))</f>
        <v>1099.5155</v>
      </c>
      <c r="C437" s="110">
        <f>IF(IFERROR(VLOOKUP($A437, JCI!A:E, 5, 0),C436)="null",C436, IFERROR(VLOOKUP( $A437, JCI!A:E, 5, 0),C436))</f>
        <v>1525.780029</v>
      </c>
      <c r="D437" s="6">
        <f>IF(ISNA(VLOOKUP($A437,ICBI!$C$1:$D$10000, 2, 0)),D436, VLOOKUP($A437, ICBI!$C$1:$D$10000, 2, 0))</f>
        <v>0</v>
      </c>
      <c r="E437" s="2">
        <f t="shared" si="44"/>
        <v>38849</v>
      </c>
      <c r="F437" s="3">
        <f t="shared" si="45"/>
        <v>1099.5155</v>
      </c>
      <c r="G437" s="3">
        <f t="shared" si="46"/>
        <v>1393.920773397492</v>
      </c>
      <c r="H437" s="6">
        <f>IF(ISNA(VLOOKUP($A437, 'NAV Daily'!$A$1:$B$9941, 2, 0)/1000000000),H436, VLOOKUP($A437, 'NAV Daily'!$A$1:$B$9941, 2, 0)/1000000000)</f>
        <v>0</v>
      </c>
    </row>
    <row r="438" spans="1:8" customFormat="1" x14ac:dyDescent="0.25">
      <c r="A438" s="2">
        <v>38850</v>
      </c>
      <c r="B438" s="110">
        <f>IF(ISNA(VLOOKUP($A438, 'NAV Daily'!$A$1:$D$9941, 4, 0)),B437, VLOOKUP($A438, 'NAV Daily'!$A$1:$D$9941, 4, 0))</f>
        <v>1099.5155</v>
      </c>
      <c r="C438" s="110">
        <f>IF(IFERROR(VLOOKUP($A438, JCI!A:E, 5, 0),C437)="null",C437, IFERROR(VLOOKUP( $A438, JCI!A:E, 5, 0),C437))</f>
        <v>1525.780029</v>
      </c>
      <c r="D438" s="6">
        <f>IF(ISNA(VLOOKUP($A438,ICBI!$C$1:$D$10000, 2, 0)),D437, VLOOKUP($A438, ICBI!$C$1:$D$10000, 2, 0))</f>
        <v>0</v>
      </c>
      <c r="E438" s="2">
        <f t="shared" si="44"/>
        <v>38850</v>
      </c>
      <c r="F438" s="3">
        <f t="shared" si="45"/>
        <v>1099.5155</v>
      </c>
      <c r="G438" s="3">
        <f t="shared" si="46"/>
        <v>1393.920773397492</v>
      </c>
      <c r="H438" s="6">
        <f>IF(ISNA(VLOOKUP($A438, 'NAV Daily'!$A$1:$B$9941, 2, 0)/1000000000),H437, VLOOKUP($A438, 'NAV Daily'!$A$1:$B$9941, 2, 0)/1000000000)</f>
        <v>0</v>
      </c>
    </row>
    <row r="439" spans="1:8" customFormat="1" x14ac:dyDescent="0.25">
      <c r="A439" s="2">
        <v>38851</v>
      </c>
      <c r="B439" s="110">
        <f>IF(ISNA(VLOOKUP($A439, 'NAV Daily'!$A$1:$D$9941, 4, 0)),B438, VLOOKUP($A439, 'NAV Daily'!$A$1:$D$9941, 4, 0))</f>
        <v>1099.5155</v>
      </c>
      <c r="C439" s="110">
        <f>IF(IFERROR(VLOOKUP($A439, JCI!A:E, 5, 0),C438)="null",C438, IFERROR(VLOOKUP( $A439, JCI!A:E, 5, 0),C438))</f>
        <v>1525.780029</v>
      </c>
      <c r="D439" s="6">
        <f>IF(ISNA(VLOOKUP($A439,ICBI!$C$1:$D$10000, 2, 0)),D438, VLOOKUP($A439, ICBI!$C$1:$D$10000, 2, 0))</f>
        <v>0</v>
      </c>
      <c r="E439" s="2">
        <f t="shared" si="44"/>
        <v>38851</v>
      </c>
      <c r="F439" s="3">
        <f t="shared" si="45"/>
        <v>1099.5155</v>
      </c>
      <c r="G439" s="3">
        <f t="shared" si="46"/>
        <v>1393.920773397492</v>
      </c>
      <c r="H439" s="6">
        <f>IF(ISNA(VLOOKUP($A439, 'NAV Daily'!$A$1:$B$9941, 2, 0)/1000000000),H438, VLOOKUP($A439, 'NAV Daily'!$A$1:$B$9941, 2, 0)/1000000000)</f>
        <v>0</v>
      </c>
    </row>
    <row r="440" spans="1:8" customFormat="1" x14ac:dyDescent="0.25">
      <c r="A440" s="2">
        <v>38852</v>
      </c>
      <c r="B440" s="110">
        <f>IF(ISNA(VLOOKUP($A440, 'NAV Daily'!$A$1:$D$9941, 4, 0)),B439, VLOOKUP($A440, 'NAV Daily'!$A$1:$D$9941, 4, 0))</f>
        <v>1083.6615999999999</v>
      </c>
      <c r="C440" s="110">
        <f>IF(IFERROR(VLOOKUP($A440, JCI!A:E, 5, 0),C439)="null",C439, IFERROR(VLOOKUP( $A440, JCI!A:E, 5, 0),C439))</f>
        <v>1429.5419919999999</v>
      </c>
      <c r="D440" s="6">
        <f>IF(ISNA(VLOOKUP($A440,ICBI!$C$1:$D$10000, 2, 0)),D439, VLOOKUP($A440, ICBI!$C$1:$D$10000, 2, 0))</f>
        <v>0</v>
      </c>
      <c r="E440" s="2">
        <f t="shared" si="44"/>
        <v>38852</v>
      </c>
      <c r="F440" s="3">
        <f t="shared" si="45"/>
        <v>1083.6615999999999</v>
      </c>
      <c r="G440" s="3">
        <f t="shared" si="46"/>
        <v>1305.999712421738</v>
      </c>
      <c r="H440" s="6">
        <f>IF(ISNA(VLOOKUP($A440, 'NAV Daily'!$A$1:$B$9941, 2, 0)/1000000000),H439, VLOOKUP($A440, 'NAV Daily'!$A$1:$B$9941, 2, 0)/1000000000)</f>
        <v>0</v>
      </c>
    </row>
    <row r="441" spans="1:8" customFormat="1" x14ac:dyDescent="0.25">
      <c r="A441" s="2">
        <v>38853</v>
      </c>
      <c r="B441" s="110">
        <f>IF(ISNA(VLOOKUP($A441, 'NAV Daily'!$A$1:$D$9941, 4, 0)),B440, VLOOKUP($A441, 'NAV Daily'!$A$1:$D$9941, 4, 0))</f>
        <v>1084.8861999999999</v>
      </c>
      <c r="C441" s="110">
        <f>IF(IFERROR(VLOOKUP($A441, JCI!A:E, 5, 0),C440)="null",C440, IFERROR(VLOOKUP( $A441, JCI!A:E, 5, 0),C440))</f>
        <v>1427.8139650000001</v>
      </c>
      <c r="D441" s="6">
        <f>IF(ISNA(VLOOKUP($A441,ICBI!$C$1:$D$10000, 2, 0)),D440, VLOOKUP($A441, ICBI!$C$1:$D$10000, 2, 0))</f>
        <v>0</v>
      </c>
      <c r="E441" s="2">
        <f t="shared" si="44"/>
        <v>38853</v>
      </c>
      <c r="F441" s="3">
        <f t="shared" si="45"/>
        <v>1084.8861999999999</v>
      </c>
      <c r="G441" s="3">
        <f t="shared" si="46"/>
        <v>1304.4210230389242</v>
      </c>
      <c r="H441" s="6">
        <f>IF(ISNA(VLOOKUP($A441, 'NAV Daily'!$A$1:$B$9941, 2, 0)/1000000000),H440, VLOOKUP($A441, 'NAV Daily'!$A$1:$B$9941, 2, 0)/1000000000)</f>
        <v>0</v>
      </c>
    </row>
    <row r="442" spans="1:8" customFormat="1" x14ac:dyDescent="0.25">
      <c r="A442" s="2">
        <v>38854</v>
      </c>
      <c r="B442" s="110">
        <f>IF(ISNA(VLOOKUP($A442, 'NAV Daily'!$A$1:$D$9941, 4, 0)),B441, VLOOKUP($A442, 'NAV Daily'!$A$1:$D$9941, 4, 0))</f>
        <v>1093.912</v>
      </c>
      <c r="C442" s="110">
        <f>IF(IFERROR(VLOOKUP($A442, JCI!A:E, 5, 0),C441)="null",C441, IFERROR(VLOOKUP( $A442, JCI!A:E, 5, 0),C441))</f>
        <v>1462.1579589999999</v>
      </c>
      <c r="D442" s="6">
        <f>IF(ISNA(VLOOKUP($A442,ICBI!$C$1:$D$10000, 2, 0)),D441, VLOOKUP($A442, ICBI!$C$1:$D$10000, 2, 0))</f>
        <v>0</v>
      </c>
      <c r="E442" s="2">
        <f t="shared" si="44"/>
        <v>38854</v>
      </c>
      <c r="F442" s="3">
        <f t="shared" si="45"/>
        <v>1093.912</v>
      </c>
      <c r="G442" s="3">
        <f t="shared" si="46"/>
        <v>1335.7969787914808</v>
      </c>
      <c r="H442" s="6">
        <f>IF(ISNA(VLOOKUP($A442, 'NAV Daily'!$A$1:$B$9941, 2, 0)/1000000000),H441, VLOOKUP($A442, 'NAV Daily'!$A$1:$B$9941, 2, 0)/1000000000)</f>
        <v>0</v>
      </c>
    </row>
    <row r="443" spans="1:8" customFormat="1" x14ac:dyDescent="0.25">
      <c r="A443" s="2">
        <v>38855</v>
      </c>
      <c r="B443" s="110">
        <f>IF(ISNA(VLOOKUP($A443, 'NAV Daily'!$A$1:$D$9941, 4, 0)),B442, VLOOKUP($A443, 'NAV Daily'!$A$1:$D$9941, 4, 0))</f>
        <v>1081.8635999999999</v>
      </c>
      <c r="C443" s="110">
        <f>IF(IFERROR(VLOOKUP($A443, JCI!A:E, 5, 0),C442)="null",C442, IFERROR(VLOOKUP( $A443, JCI!A:E, 5, 0),C442))</f>
        <v>1400.8470460000001</v>
      </c>
      <c r="D443" s="6">
        <f>IF(ISNA(VLOOKUP($A443,ICBI!$C$1:$D$10000, 2, 0)),D442, VLOOKUP($A443, ICBI!$C$1:$D$10000, 2, 0))</f>
        <v>0</v>
      </c>
      <c r="E443" s="2">
        <f t="shared" si="44"/>
        <v>38855</v>
      </c>
      <c r="F443" s="3">
        <f t="shared" si="45"/>
        <v>1081.8635999999999</v>
      </c>
      <c r="G443" s="3">
        <f t="shared" si="46"/>
        <v>1279.7846089594555</v>
      </c>
      <c r="H443" s="6">
        <f>IF(ISNA(VLOOKUP($A443, 'NAV Daily'!$A$1:$B$9941, 2, 0)/1000000000),H442, VLOOKUP($A443, 'NAV Daily'!$A$1:$B$9941, 2, 0)/1000000000)</f>
        <v>0</v>
      </c>
    </row>
    <row r="444" spans="1:8" customFormat="1" x14ac:dyDescent="0.25">
      <c r="A444" s="2">
        <v>38856</v>
      </c>
      <c r="B444" s="110">
        <f>IF(ISNA(VLOOKUP($A444, 'NAV Daily'!$A$1:$D$9941, 4, 0)),B443, VLOOKUP($A444, 'NAV Daily'!$A$1:$D$9941, 4, 0))</f>
        <v>1083.2755</v>
      </c>
      <c r="C444" s="110">
        <f>IF(IFERROR(VLOOKUP($A444, JCI!A:E, 5, 0),C443)="null",C443, IFERROR(VLOOKUP( $A444, JCI!A:E, 5, 0),C443))</f>
        <v>1392.98999</v>
      </c>
      <c r="D444" s="6">
        <f>IF(ISNA(VLOOKUP($A444,ICBI!$C$1:$D$10000, 2, 0)),D443, VLOOKUP($A444, ICBI!$C$1:$D$10000, 2, 0))</f>
        <v>0</v>
      </c>
      <c r="E444" s="2">
        <f t="shared" si="44"/>
        <v>38856</v>
      </c>
      <c r="F444" s="3">
        <f t="shared" si="45"/>
        <v>1083.2755</v>
      </c>
      <c r="G444" s="3">
        <f t="shared" si="46"/>
        <v>1272.6065666676545</v>
      </c>
      <c r="H444" s="6">
        <f>IF(ISNA(VLOOKUP($A444, 'NAV Daily'!$A$1:$B$9941, 2, 0)/1000000000),H443, VLOOKUP($A444, 'NAV Daily'!$A$1:$B$9941, 2, 0)/1000000000)</f>
        <v>0</v>
      </c>
    </row>
    <row r="445" spans="1:8" customFormat="1" x14ac:dyDescent="0.25">
      <c r="A445" s="2">
        <v>38857</v>
      </c>
      <c r="B445" s="110">
        <f>IF(ISNA(VLOOKUP($A445, 'NAV Daily'!$A$1:$D$9941, 4, 0)),B444, VLOOKUP($A445, 'NAV Daily'!$A$1:$D$9941, 4, 0))</f>
        <v>1083.2755</v>
      </c>
      <c r="C445" s="110">
        <f>IF(IFERROR(VLOOKUP($A445, JCI!A:E, 5, 0),C444)="null",C444, IFERROR(VLOOKUP( $A445, JCI!A:E, 5, 0),C444))</f>
        <v>1392.98999</v>
      </c>
      <c r="D445" s="6">
        <f>IF(ISNA(VLOOKUP($A445,ICBI!$C$1:$D$10000, 2, 0)),D444, VLOOKUP($A445, ICBI!$C$1:$D$10000, 2, 0))</f>
        <v>0</v>
      </c>
      <c r="E445" s="2">
        <f t="shared" si="44"/>
        <v>38857</v>
      </c>
      <c r="F445" s="3">
        <f t="shared" si="45"/>
        <v>1083.2755</v>
      </c>
      <c r="G445" s="3">
        <f t="shared" si="46"/>
        <v>1272.6065666676545</v>
      </c>
      <c r="H445" s="6">
        <f>IF(ISNA(VLOOKUP($A445, 'NAV Daily'!$A$1:$B$9941, 2, 0)/1000000000),H444, VLOOKUP($A445, 'NAV Daily'!$A$1:$B$9941, 2, 0)/1000000000)</f>
        <v>0</v>
      </c>
    </row>
    <row r="446" spans="1:8" customFormat="1" x14ac:dyDescent="0.25">
      <c r="A446" s="2">
        <v>38858</v>
      </c>
      <c r="B446" s="110">
        <f>IF(ISNA(VLOOKUP($A446, 'NAV Daily'!$A$1:$D$9941, 4, 0)),B445, VLOOKUP($A446, 'NAV Daily'!$A$1:$D$9941, 4, 0))</f>
        <v>1083.2755</v>
      </c>
      <c r="C446" s="110">
        <f>IF(IFERROR(VLOOKUP($A446, JCI!A:E, 5, 0),C445)="null",C445, IFERROR(VLOOKUP( $A446, JCI!A:E, 5, 0),C445))</f>
        <v>1392.98999</v>
      </c>
      <c r="D446" s="6">
        <f>IF(ISNA(VLOOKUP($A446,ICBI!$C$1:$D$10000, 2, 0)),D445, VLOOKUP($A446, ICBI!$C$1:$D$10000, 2, 0))</f>
        <v>0</v>
      </c>
      <c r="E446" s="2">
        <f t="shared" si="44"/>
        <v>38858</v>
      </c>
      <c r="F446" s="3">
        <f t="shared" si="45"/>
        <v>1083.2755</v>
      </c>
      <c r="G446" s="3">
        <f t="shared" si="46"/>
        <v>1272.6065666676545</v>
      </c>
      <c r="H446" s="6">
        <f>IF(ISNA(VLOOKUP($A446, 'NAV Daily'!$A$1:$B$9941, 2, 0)/1000000000),H445, VLOOKUP($A446, 'NAV Daily'!$A$1:$B$9941, 2, 0)/1000000000)</f>
        <v>0</v>
      </c>
    </row>
    <row r="447" spans="1:8" customFormat="1" x14ac:dyDescent="0.25">
      <c r="A447" s="2">
        <v>38859</v>
      </c>
      <c r="B447" s="110">
        <f>IF(ISNA(VLOOKUP($A447, 'NAV Daily'!$A$1:$D$9941, 4, 0)),B446, VLOOKUP($A447, 'NAV Daily'!$A$1:$D$9941, 4, 0))</f>
        <v>1067.4036000000001</v>
      </c>
      <c r="C447" s="110">
        <f>IF(IFERROR(VLOOKUP($A447, JCI!A:E, 5, 0),C446)="null",C446, IFERROR(VLOOKUP( $A447, JCI!A:E, 5, 0),C446))</f>
        <v>1309.045044</v>
      </c>
      <c r="D447" s="6">
        <f>IF(ISNA(VLOOKUP($A447,ICBI!$C$1:$D$10000, 2, 0)),D446, VLOOKUP($A447, ICBI!$C$1:$D$10000, 2, 0))</f>
        <v>0</v>
      </c>
      <c r="E447" s="2">
        <f t="shared" si="44"/>
        <v>38859</v>
      </c>
      <c r="F447" s="3">
        <f t="shared" si="45"/>
        <v>1067.4036000000001</v>
      </c>
      <c r="G447" s="3">
        <f t="shared" si="46"/>
        <v>1195.9162169271215</v>
      </c>
      <c r="H447" s="6">
        <f>IF(ISNA(VLOOKUP($A447, 'NAV Daily'!$A$1:$B$9941, 2, 0)/1000000000),H446, VLOOKUP($A447, 'NAV Daily'!$A$1:$B$9941, 2, 0)/1000000000)</f>
        <v>0</v>
      </c>
    </row>
    <row r="448" spans="1:8" customFormat="1" x14ac:dyDescent="0.25">
      <c r="A448" s="2">
        <v>38860</v>
      </c>
      <c r="B448" s="110">
        <f>IF(ISNA(VLOOKUP($A448, 'NAV Daily'!$A$1:$D$9941, 4, 0)),B447, VLOOKUP($A448, 'NAV Daily'!$A$1:$D$9941, 4, 0))</f>
        <v>1073.9701</v>
      </c>
      <c r="C448" s="110">
        <f>IF(IFERROR(VLOOKUP($A448, JCI!A:E, 5, 0),C447)="null",C447, IFERROR(VLOOKUP( $A448, JCI!A:E, 5, 0),C447))</f>
        <v>1326.26001</v>
      </c>
      <c r="D448" s="6">
        <f>IF(ISNA(VLOOKUP($A448,ICBI!$C$1:$D$10000, 2, 0)),D447, VLOOKUP($A448, ICBI!$C$1:$D$10000, 2, 0))</f>
        <v>0</v>
      </c>
      <c r="E448" s="2">
        <f t="shared" si="44"/>
        <v>38860</v>
      </c>
      <c r="F448" s="3">
        <f t="shared" si="45"/>
        <v>1073.9701</v>
      </c>
      <c r="G448" s="3">
        <f t="shared" si="46"/>
        <v>1211.643450384528</v>
      </c>
      <c r="H448" s="6">
        <f>IF(ISNA(VLOOKUP($A448, 'NAV Daily'!$A$1:$B$9941, 2, 0)/1000000000),H447, VLOOKUP($A448, 'NAV Daily'!$A$1:$B$9941, 2, 0)/1000000000)</f>
        <v>0</v>
      </c>
    </row>
    <row r="449" spans="1:8" customFormat="1" x14ac:dyDescent="0.25">
      <c r="A449" s="2">
        <v>38861</v>
      </c>
      <c r="B449" s="110">
        <f>IF(ISNA(VLOOKUP($A449, 'NAV Daily'!$A$1:$D$9941, 4, 0)),B448, VLOOKUP($A449, 'NAV Daily'!$A$1:$D$9941, 4, 0))</f>
        <v>1071.2012999999999</v>
      </c>
      <c r="C449" s="110">
        <f>IF(IFERROR(VLOOKUP($A449, JCI!A:E, 5, 0),C448)="null",C448, IFERROR(VLOOKUP( $A449, JCI!A:E, 5, 0),C448))</f>
        <v>1323.1469729999999</v>
      </c>
      <c r="D449" s="6">
        <f>IF(ISNA(VLOOKUP($A449,ICBI!$C$1:$D$10000, 2, 0)),D448, VLOOKUP($A449, ICBI!$C$1:$D$10000, 2, 0))</f>
        <v>0</v>
      </c>
      <c r="E449" s="2">
        <f t="shared" si="44"/>
        <v>38861</v>
      </c>
      <c r="F449" s="3">
        <f t="shared" si="45"/>
        <v>1071.2012999999999</v>
      </c>
      <c r="G449" s="3">
        <f t="shared" si="46"/>
        <v>1208.7994447872734</v>
      </c>
      <c r="H449" s="6">
        <f>IF(ISNA(VLOOKUP($A449, 'NAV Daily'!$A$1:$B$9941, 2, 0)/1000000000),H448, VLOOKUP($A449, 'NAV Daily'!$A$1:$B$9941, 2, 0)/1000000000)</f>
        <v>0</v>
      </c>
    </row>
    <row r="450" spans="1:8" customFormat="1" x14ac:dyDescent="0.25">
      <c r="A450" s="2">
        <v>38862</v>
      </c>
      <c r="B450" s="110">
        <f>IF(ISNA(VLOOKUP($A450, 'NAV Daily'!$A$1:$D$9941, 4, 0)),B449, VLOOKUP($A450, 'NAV Daily'!$A$1:$D$9941, 4, 0))</f>
        <v>1071.2012999999999</v>
      </c>
      <c r="C450" s="110">
        <f>IF(IFERROR(VLOOKUP($A450, JCI!A:E, 5, 0),C449)="null",C449, IFERROR(VLOOKUP( $A450, JCI!A:E, 5, 0),C449))</f>
        <v>1323.1469729999999</v>
      </c>
      <c r="D450" s="6">
        <f>IF(ISNA(VLOOKUP($A450,ICBI!$C$1:$D$10000, 2, 0)),D449, VLOOKUP($A450, ICBI!$C$1:$D$10000, 2, 0))</f>
        <v>0</v>
      </c>
      <c r="E450" s="2">
        <f t="shared" si="44"/>
        <v>38862</v>
      </c>
      <c r="F450" s="3">
        <f t="shared" si="45"/>
        <v>1071.2012999999999</v>
      </c>
      <c r="G450" s="3">
        <f t="shared" si="46"/>
        <v>1208.7994447872734</v>
      </c>
      <c r="H450" s="6">
        <f>IF(ISNA(VLOOKUP($A450, 'NAV Daily'!$A$1:$B$9941, 2, 0)/1000000000),H449, VLOOKUP($A450, 'NAV Daily'!$A$1:$B$9941, 2, 0)/1000000000)</f>
        <v>0</v>
      </c>
    </row>
    <row r="451" spans="1:8" customFormat="1" x14ac:dyDescent="0.25">
      <c r="A451" s="2">
        <v>38863</v>
      </c>
      <c r="B451" s="110">
        <f>IF(ISNA(VLOOKUP($A451, 'NAV Daily'!$A$1:$D$9941, 4, 0)),B450, VLOOKUP($A451, 'NAV Daily'!$A$1:$D$9941, 4, 0))</f>
        <v>1071.2012999999999</v>
      </c>
      <c r="C451" s="110">
        <f>IF(IFERROR(VLOOKUP($A451, JCI!A:E, 5, 0),C450)="null",C450, IFERROR(VLOOKUP( $A451, JCI!A:E, 5, 0),C450))</f>
        <v>1323.1469729999999</v>
      </c>
      <c r="D451" s="6">
        <f>IF(ISNA(VLOOKUP($A451,ICBI!$C$1:$D$10000, 2, 0)),D450, VLOOKUP($A451, ICBI!$C$1:$D$10000, 2, 0))</f>
        <v>0</v>
      </c>
      <c r="E451" s="2">
        <f t="shared" ref="E451:E514" si="47">IF($A451&gt;$K$1, $K$1, $A451)</f>
        <v>38863</v>
      </c>
      <c r="F451" s="3">
        <f t="shared" ref="F451:F514" si="48">IF($A451&gt;$K$1, F450, $B451)</f>
        <v>1071.2012999999999</v>
      </c>
      <c r="G451" s="3">
        <f t="shared" ref="G451:G514" si="49">IF(ISERROR(IF($A451&gt;$K$1, G450, $C451/$C$2*1000)),G450, IF($A451&gt;$K$1, G450, $C451/$C$2*1000))</f>
        <v>1208.7994447872734</v>
      </c>
      <c r="H451" s="6">
        <f>IF(ISNA(VLOOKUP($A451, 'NAV Daily'!$A$1:$B$9941, 2, 0)/1000000000),H450, VLOOKUP($A451, 'NAV Daily'!$A$1:$B$9941, 2, 0)/1000000000)</f>
        <v>0</v>
      </c>
    </row>
    <row r="452" spans="1:8" customFormat="1" x14ac:dyDescent="0.25">
      <c r="A452" s="2">
        <v>38864</v>
      </c>
      <c r="B452" s="110">
        <f>IF(ISNA(VLOOKUP($A452, 'NAV Daily'!$A$1:$D$9941, 4, 0)),B451, VLOOKUP($A452, 'NAV Daily'!$A$1:$D$9941, 4, 0))</f>
        <v>1071.2012999999999</v>
      </c>
      <c r="C452" s="110">
        <f>IF(IFERROR(VLOOKUP($A452, JCI!A:E, 5, 0),C451)="null",C451, IFERROR(VLOOKUP( $A452, JCI!A:E, 5, 0),C451))</f>
        <v>1323.1469729999999</v>
      </c>
      <c r="D452" s="6">
        <f>IF(ISNA(VLOOKUP($A452,ICBI!$C$1:$D$10000, 2, 0)),D451, VLOOKUP($A452, ICBI!$C$1:$D$10000, 2, 0))</f>
        <v>0</v>
      </c>
      <c r="E452" s="2">
        <f t="shared" si="47"/>
        <v>38864</v>
      </c>
      <c r="F452" s="3">
        <f t="shared" si="48"/>
        <v>1071.2012999999999</v>
      </c>
      <c r="G452" s="3">
        <f t="shared" si="49"/>
        <v>1208.7994447872734</v>
      </c>
      <c r="H452" s="6">
        <f>IF(ISNA(VLOOKUP($A452, 'NAV Daily'!$A$1:$B$9941, 2, 0)/1000000000),H451, VLOOKUP($A452, 'NAV Daily'!$A$1:$B$9941, 2, 0)/1000000000)</f>
        <v>0</v>
      </c>
    </row>
    <row r="453" spans="1:8" customFormat="1" x14ac:dyDescent="0.25">
      <c r="A453" s="2">
        <v>38865</v>
      </c>
      <c r="B453" s="110">
        <f>IF(ISNA(VLOOKUP($A453, 'NAV Daily'!$A$1:$D$9941, 4, 0)),B452, VLOOKUP($A453, 'NAV Daily'!$A$1:$D$9941, 4, 0))</f>
        <v>1071.2012999999999</v>
      </c>
      <c r="C453" s="110">
        <f>IF(IFERROR(VLOOKUP($A453, JCI!A:E, 5, 0),C452)="null",C452, IFERROR(VLOOKUP( $A453, JCI!A:E, 5, 0),C452))</f>
        <v>1323.1469729999999</v>
      </c>
      <c r="D453" s="6">
        <f>IF(ISNA(VLOOKUP($A453,ICBI!$C$1:$D$10000, 2, 0)),D452, VLOOKUP($A453, ICBI!$C$1:$D$10000, 2, 0))</f>
        <v>0</v>
      </c>
      <c r="E453" s="2">
        <f t="shared" si="47"/>
        <v>38865</v>
      </c>
      <c r="F453" s="3">
        <f t="shared" si="48"/>
        <v>1071.2012999999999</v>
      </c>
      <c r="G453" s="3">
        <f t="shared" si="49"/>
        <v>1208.7994447872734</v>
      </c>
      <c r="H453" s="6">
        <f>IF(ISNA(VLOOKUP($A453, 'NAV Daily'!$A$1:$B$9941, 2, 0)/1000000000),H452, VLOOKUP($A453, 'NAV Daily'!$A$1:$B$9941, 2, 0)/1000000000)</f>
        <v>0</v>
      </c>
    </row>
    <row r="454" spans="1:8" customFormat="1" x14ac:dyDescent="0.25">
      <c r="A454" s="2">
        <v>38866</v>
      </c>
      <c r="B454" s="110">
        <f>IF(ISNA(VLOOKUP($A454, 'NAV Daily'!$A$1:$D$9941, 4, 0)),B453, VLOOKUP($A454, 'NAV Daily'!$A$1:$D$9941, 4, 0))</f>
        <v>1077.5942</v>
      </c>
      <c r="C454" s="110">
        <f>IF(IFERROR(VLOOKUP($A454, JCI!A:E, 5, 0),C453)="null",C453, IFERROR(VLOOKUP( $A454, JCI!A:E, 5, 0),C453))</f>
        <v>1333.884033</v>
      </c>
      <c r="D454" s="6">
        <f>IF(ISNA(VLOOKUP($A454,ICBI!$C$1:$D$10000, 2, 0)),D453, VLOOKUP($A454, ICBI!$C$1:$D$10000, 2, 0))</f>
        <v>0</v>
      </c>
      <c r="E454" s="2">
        <f t="shared" si="47"/>
        <v>38866</v>
      </c>
      <c r="F454" s="3">
        <f t="shared" si="48"/>
        <v>1077.5942</v>
      </c>
      <c r="G454" s="3">
        <f t="shared" si="49"/>
        <v>1218.6085985936872</v>
      </c>
      <c r="H454" s="6">
        <f>IF(ISNA(VLOOKUP($A454, 'NAV Daily'!$A$1:$B$9941, 2, 0)/1000000000),H453, VLOOKUP($A454, 'NAV Daily'!$A$1:$B$9941, 2, 0)/1000000000)</f>
        <v>0</v>
      </c>
    </row>
    <row r="455" spans="1:8" customFormat="1" x14ac:dyDescent="0.25">
      <c r="A455" s="2">
        <v>38867</v>
      </c>
      <c r="B455" s="110">
        <f>IF(ISNA(VLOOKUP($A455, 'NAV Daily'!$A$1:$D$9941, 4, 0)),B454, VLOOKUP($A455, 'NAV Daily'!$A$1:$D$9941, 4, 0))</f>
        <v>1080.6927000000001</v>
      </c>
      <c r="C455" s="110">
        <f>IF(IFERROR(VLOOKUP($A455, JCI!A:E, 5, 0),C454)="null",C454, IFERROR(VLOOKUP( $A455, JCI!A:E, 5, 0),C454))</f>
        <v>1366.170044</v>
      </c>
      <c r="D455" s="6">
        <f>IF(ISNA(VLOOKUP($A455,ICBI!$C$1:$D$10000, 2, 0)),D454, VLOOKUP($A455, ICBI!$C$1:$D$10000, 2, 0))</f>
        <v>0</v>
      </c>
      <c r="E455" s="2">
        <f t="shared" si="47"/>
        <v>38867</v>
      </c>
      <c r="F455" s="3">
        <f t="shared" si="48"/>
        <v>1080.6927000000001</v>
      </c>
      <c r="G455" s="3">
        <f t="shared" si="49"/>
        <v>1248.1044240519191</v>
      </c>
      <c r="H455" s="6">
        <f>IF(ISNA(VLOOKUP($A455, 'NAV Daily'!$A$1:$B$9941, 2, 0)/1000000000),H454, VLOOKUP($A455, 'NAV Daily'!$A$1:$B$9941, 2, 0)/1000000000)</f>
        <v>0</v>
      </c>
    </row>
    <row r="456" spans="1:8" customFormat="1" x14ac:dyDescent="0.25">
      <c r="A456" s="2">
        <v>38868</v>
      </c>
      <c r="B456" s="110">
        <f>IF(ISNA(VLOOKUP($A456, 'NAV Daily'!$A$1:$D$9941, 4, 0)),B455, VLOOKUP($A456, 'NAV Daily'!$A$1:$D$9941, 4, 0))</f>
        <v>1076.7926</v>
      </c>
      <c r="C456" s="110">
        <f>IF(IFERROR(VLOOKUP($A456, JCI!A:E, 5, 0),C455)="null",C455, IFERROR(VLOOKUP( $A456, JCI!A:E, 5, 0),C455))</f>
        <v>1329.9959719999999</v>
      </c>
      <c r="D456" s="6">
        <f>IF(ISNA(VLOOKUP($A456,ICBI!$C$1:$D$10000, 2, 0)),D455, VLOOKUP($A456, ICBI!$C$1:$D$10000, 2, 0))</f>
        <v>0</v>
      </c>
      <c r="E456" s="2">
        <f t="shared" si="47"/>
        <v>38868</v>
      </c>
      <c r="F456" s="3">
        <f t="shared" si="48"/>
        <v>1076.7926</v>
      </c>
      <c r="G456" s="3">
        <f t="shared" si="49"/>
        <v>1215.0565472539611</v>
      </c>
      <c r="H456" s="6">
        <f>IF(ISNA(VLOOKUP($A456, 'NAV Daily'!$A$1:$B$9941, 2, 0)/1000000000),H455, VLOOKUP($A456, 'NAV Daily'!$A$1:$B$9941, 2, 0)/1000000000)</f>
        <v>0</v>
      </c>
    </row>
    <row r="457" spans="1:8" customFormat="1" x14ac:dyDescent="0.25">
      <c r="A457" s="2">
        <v>38869</v>
      </c>
      <c r="B457" s="110">
        <f>IF(ISNA(VLOOKUP($A457, 'NAV Daily'!$A$1:$D$9941, 4, 0)),B456, VLOOKUP($A457, 'NAV Daily'!$A$1:$D$9941, 4, 0))</f>
        <v>1074.5501999999999</v>
      </c>
      <c r="C457" s="110">
        <f>IF(IFERROR(VLOOKUP($A457, JCI!A:E, 5, 0),C456)="null",C456, IFERROR(VLOOKUP( $A457, JCI!A:E, 5, 0),C456))</f>
        <v>1321.5600589999999</v>
      </c>
      <c r="D457" s="6">
        <f>IF(ISNA(VLOOKUP($A457,ICBI!$C$1:$D$10000, 2, 0)),D456, VLOOKUP($A457, ICBI!$C$1:$D$10000, 2, 0))</f>
        <v>0</v>
      </c>
      <c r="E457" s="2">
        <f t="shared" si="47"/>
        <v>38869</v>
      </c>
      <c r="F457" s="3">
        <f t="shared" si="48"/>
        <v>1074.5501999999999</v>
      </c>
      <c r="G457" s="3">
        <f t="shared" si="49"/>
        <v>1207.3496732945603</v>
      </c>
      <c r="H457" s="6">
        <f>IF(ISNA(VLOOKUP($A457, 'NAV Daily'!$A$1:$B$9941, 2, 0)/1000000000),H456, VLOOKUP($A457, 'NAV Daily'!$A$1:$B$9941, 2, 0)/1000000000)</f>
        <v>0</v>
      </c>
    </row>
    <row r="458" spans="1:8" customFormat="1" x14ac:dyDescent="0.25">
      <c r="A458" s="2">
        <v>38870</v>
      </c>
      <c r="B458" s="110">
        <f>IF(ISNA(VLOOKUP($A458, 'NAV Daily'!$A$1:$D$9941, 4, 0)),B457, VLOOKUP($A458, 'NAV Daily'!$A$1:$D$9941, 4, 0))</f>
        <v>1078.6157000000001</v>
      </c>
      <c r="C458" s="110">
        <f>IF(IFERROR(VLOOKUP($A458, JCI!A:E, 5, 0),C457)="null",C457, IFERROR(VLOOKUP( $A458, JCI!A:E, 5, 0),C457))</f>
        <v>1347.6860349999999</v>
      </c>
      <c r="D458" s="6">
        <f>IF(ISNA(VLOOKUP($A458,ICBI!$C$1:$D$10000, 2, 0)),D457, VLOOKUP($A458, ICBI!$C$1:$D$10000, 2, 0))</f>
        <v>0</v>
      </c>
      <c r="E458" s="2">
        <f t="shared" si="47"/>
        <v>38870</v>
      </c>
      <c r="F458" s="3">
        <f t="shared" si="48"/>
        <v>1078.6157000000001</v>
      </c>
      <c r="G458" s="3">
        <f t="shared" si="49"/>
        <v>1231.2178194096675</v>
      </c>
      <c r="H458" s="6">
        <f>IF(ISNA(VLOOKUP($A458, 'NAV Daily'!$A$1:$B$9941, 2, 0)/1000000000),H457, VLOOKUP($A458, 'NAV Daily'!$A$1:$B$9941, 2, 0)/1000000000)</f>
        <v>0</v>
      </c>
    </row>
    <row r="459" spans="1:8" customFormat="1" x14ac:dyDescent="0.25">
      <c r="A459" s="2">
        <v>38871</v>
      </c>
      <c r="B459" s="110">
        <f>IF(ISNA(VLOOKUP($A459, 'NAV Daily'!$A$1:$D$9941, 4, 0)),B458, VLOOKUP($A459, 'NAV Daily'!$A$1:$D$9941, 4, 0))</f>
        <v>1078.6157000000001</v>
      </c>
      <c r="C459" s="110">
        <f>IF(IFERROR(VLOOKUP($A459, JCI!A:E, 5, 0),C458)="null",C458, IFERROR(VLOOKUP( $A459, JCI!A:E, 5, 0),C458))</f>
        <v>1347.6860349999999</v>
      </c>
      <c r="D459" s="6">
        <f>IF(ISNA(VLOOKUP($A459,ICBI!$C$1:$D$10000, 2, 0)),D458, VLOOKUP($A459, ICBI!$C$1:$D$10000, 2, 0))</f>
        <v>0</v>
      </c>
      <c r="E459" s="2">
        <f t="shared" si="47"/>
        <v>38871</v>
      </c>
      <c r="F459" s="3">
        <f t="shared" si="48"/>
        <v>1078.6157000000001</v>
      </c>
      <c r="G459" s="3">
        <f t="shared" si="49"/>
        <v>1231.2178194096675</v>
      </c>
      <c r="H459" s="6">
        <f>IF(ISNA(VLOOKUP($A459, 'NAV Daily'!$A$1:$B$9941, 2, 0)/1000000000),H458, VLOOKUP($A459, 'NAV Daily'!$A$1:$B$9941, 2, 0)/1000000000)</f>
        <v>0</v>
      </c>
    </row>
    <row r="460" spans="1:8" customFormat="1" x14ac:dyDescent="0.25">
      <c r="A460" s="2">
        <v>38872</v>
      </c>
      <c r="B460" s="110">
        <f>IF(ISNA(VLOOKUP($A460, 'NAV Daily'!$A$1:$D$9941, 4, 0)),B459, VLOOKUP($A460, 'NAV Daily'!$A$1:$D$9941, 4, 0))</f>
        <v>1078.6157000000001</v>
      </c>
      <c r="C460" s="110">
        <f>IF(IFERROR(VLOOKUP($A460, JCI!A:E, 5, 0),C459)="null",C459, IFERROR(VLOOKUP( $A460, JCI!A:E, 5, 0),C459))</f>
        <v>1347.6860349999999</v>
      </c>
      <c r="D460" s="6">
        <f>IF(ISNA(VLOOKUP($A460,ICBI!$C$1:$D$10000, 2, 0)),D459, VLOOKUP($A460, ICBI!$C$1:$D$10000, 2, 0))</f>
        <v>0</v>
      </c>
      <c r="E460" s="2">
        <f t="shared" si="47"/>
        <v>38872</v>
      </c>
      <c r="F460" s="3">
        <f t="shared" si="48"/>
        <v>1078.6157000000001</v>
      </c>
      <c r="G460" s="3">
        <f t="shared" si="49"/>
        <v>1231.2178194096675</v>
      </c>
      <c r="H460" s="6">
        <f>IF(ISNA(VLOOKUP($A460, 'NAV Daily'!$A$1:$B$9941, 2, 0)/1000000000),H459, VLOOKUP($A460, 'NAV Daily'!$A$1:$B$9941, 2, 0)/1000000000)</f>
        <v>0</v>
      </c>
    </row>
    <row r="461" spans="1:8" customFormat="1" x14ac:dyDescent="0.25">
      <c r="A461" s="2">
        <v>38873</v>
      </c>
      <c r="B461" s="110">
        <f>IF(ISNA(VLOOKUP($A461, 'NAV Daily'!$A$1:$D$9941, 4, 0)),B460, VLOOKUP($A461, 'NAV Daily'!$A$1:$D$9941, 4, 0))</f>
        <v>1078.8889999999999</v>
      </c>
      <c r="C461" s="110">
        <f>IF(IFERROR(VLOOKUP($A461, JCI!A:E, 5, 0),C460)="null",C460, IFERROR(VLOOKUP( $A461, JCI!A:E, 5, 0),C460))</f>
        <v>1349.0379640000001</v>
      </c>
      <c r="D461" s="6">
        <f>IF(ISNA(VLOOKUP($A461,ICBI!$C$1:$D$10000, 2, 0)),D460, VLOOKUP($A461, ICBI!$C$1:$D$10000, 2, 0))</f>
        <v>0</v>
      </c>
      <c r="E461" s="2">
        <f t="shared" si="47"/>
        <v>38873</v>
      </c>
      <c r="F461" s="3">
        <f t="shared" si="48"/>
        <v>1078.8889999999999</v>
      </c>
      <c r="G461" s="3">
        <f t="shared" si="49"/>
        <v>1232.4529135133005</v>
      </c>
      <c r="H461" s="6">
        <f>IF(ISNA(VLOOKUP($A461, 'NAV Daily'!$A$1:$B$9941, 2, 0)/1000000000),H460, VLOOKUP($A461, 'NAV Daily'!$A$1:$B$9941, 2, 0)/1000000000)</f>
        <v>0</v>
      </c>
    </row>
    <row r="462" spans="1:8" customFormat="1" x14ac:dyDescent="0.25">
      <c r="A462" s="2">
        <v>38874</v>
      </c>
      <c r="B462" s="110">
        <f>IF(ISNA(VLOOKUP($A462, 'NAV Daily'!$A$1:$D$9941, 4, 0)),B461, VLOOKUP($A462, 'NAV Daily'!$A$1:$D$9941, 4, 0))</f>
        <v>1077.1569</v>
      </c>
      <c r="C462" s="110">
        <f>IF(IFERROR(VLOOKUP($A462, JCI!A:E, 5, 0),C461)="null",C461, IFERROR(VLOOKUP( $A462, JCI!A:E, 5, 0),C461))</f>
        <v>1316.9449460000001</v>
      </c>
      <c r="D462" s="6">
        <f>IF(ISNA(VLOOKUP($A462,ICBI!$C$1:$D$10000, 2, 0)),D461, VLOOKUP($A462, ICBI!$C$1:$D$10000, 2, 0))</f>
        <v>0</v>
      </c>
      <c r="E462" s="2">
        <f t="shared" si="47"/>
        <v>38874</v>
      </c>
      <c r="F462" s="3">
        <f t="shared" si="48"/>
        <v>1077.1569</v>
      </c>
      <c r="G462" s="3">
        <f t="shared" si="49"/>
        <v>1203.1334024298192</v>
      </c>
      <c r="H462" s="6">
        <f>IF(ISNA(VLOOKUP($A462, 'NAV Daily'!$A$1:$B$9941, 2, 0)/1000000000),H461, VLOOKUP($A462, 'NAV Daily'!$A$1:$B$9941, 2, 0)/1000000000)</f>
        <v>0</v>
      </c>
    </row>
    <row r="463" spans="1:8" customFormat="1" x14ac:dyDescent="0.25">
      <c r="A463" s="2">
        <v>38875</v>
      </c>
      <c r="B463" s="110">
        <f>IF(ISNA(VLOOKUP($A463, 'NAV Daily'!$A$1:$D$9941, 4, 0)),B462, VLOOKUP($A463, 'NAV Daily'!$A$1:$D$9941, 4, 0))</f>
        <v>1074.7842000000001</v>
      </c>
      <c r="C463" s="110">
        <f>IF(IFERROR(VLOOKUP($A463, JCI!A:E, 5, 0),C462)="null",C462, IFERROR(VLOOKUP( $A463, JCI!A:E, 5, 0),C462))</f>
        <v>1287.1779790000001</v>
      </c>
      <c r="D463" s="6">
        <f>IF(ISNA(VLOOKUP($A463,ICBI!$C$1:$D$10000, 2, 0)),D462, VLOOKUP($A463, ICBI!$C$1:$D$10000, 2, 0))</f>
        <v>0</v>
      </c>
      <c r="E463" s="2">
        <f t="shared" si="47"/>
        <v>38875</v>
      </c>
      <c r="F463" s="3">
        <f t="shared" si="48"/>
        <v>1074.7842000000001</v>
      </c>
      <c r="G463" s="3">
        <f t="shared" si="49"/>
        <v>1175.9389229677095</v>
      </c>
      <c r="H463" s="6">
        <f>IF(ISNA(VLOOKUP($A463, 'NAV Daily'!$A$1:$B$9941, 2, 0)/1000000000),H462, VLOOKUP($A463, 'NAV Daily'!$A$1:$B$9941, 2, 0)/1000000000)</f>
        <v>0</v>
      </c>
    </row>
    <row r="464" spans="1:8" customFormat="1" x14ac:dyDescent="0.25">
      <c r="A464" s="2">
        <v>38876</v>
      </c>
      <c r="B464" s="110">
        <f>IF(ISNA(VLOOKUP($A464, 'NAV Daily'!$A$1:$D$9941, 4, 0)),B463, VLOOKUP($A464, 'NAV Daily'!$A$1:$D$9941, 4, 0))</f>
        <v>1069.3077000000001</v>
      </c>
      <c r="C464" s="110">
        <f>IF(IFERROR(VLOOKUP($A464, JCI!A:E, 5, 0),C463)="null",C463, IFERROR(VLOOKUP( $A464, JCI!A:E, 5, 0),C463))</f>
        <v>1241.3260499999999</v>
      </c>
      <c r="D464" s="6">
        <f>IF(ISNA(VLOOKUP($A464,ICBI!$C$1:$D$10000, 2, 0)),D463, VLOOKUP($A464, ICBI!$C$1:$D$10000, 2, 0))</f>
        <v>0</v>
      </c>
      <c r="E464" s="2">
        <f t="shared" si="47"/>
        <v>38876</v>
      </c>
      <c r="F464" s="3">
        <f t="shared" si="48"/>
        <v>1069.3077000000001</v>
      </c>
      <c r="G464" s="3">
        <f t="shared" si="49"/>
        <v>1134.0495581060286</v>
      </c>
      <c r="H464" s="6">
        <f>IF(ISNA(VLOOKUP($A464, 'NAV Daily'!$A$1:$B$9941, 2, 0)/1000000000),H463, VLOOKUP($A464, 'NAV Daily'!$A$1:$B$9941, 2, 0)/1000000000)</f>
        <v>0</v>
      </c>
    </row>
    <row r="465" spans="1:8" customFormat="1" x14ac:dyDescent="0.25">
      <c r="A465" s="2">
        <v>38877</v>
      </c>
      <c r="B465" s="110">
        <f>IF(ISNA(VLOOKUP($A465, 'NAV Daily'!$A$1:$D$9941, 4, 0)),B464, VLOOKUP($A465, 'NAV Daily'!$A$1:$D$9941, 4, 0))</f>
        <v>1075.2806</v>
      </c>
      <c r="C465" s="110">
        <f>IF(IFERROR(VLOOKUP($A465, JCI!A:E, 5, 0),C464)="null",C464, IFERROR(VLOOKUP( $A465, JCI!A:E, 5, 0),C464))</f>
        <v>1274.753052</v>
      </c>
      <c r="D465" s="6">
        <f>IF(ISNA(VLOOKUP($A465,ICBI!$C$1:$D$10000, 2, 0)),D464, VLOOKUP($A465, ICBI!$C$1:$D$10000, 2, 0))</f>
        <v>0</v>
      </c>
      <c r="E465" s="2">
        <f t="shared" si="47"/>
        <v>38877</v>
      </c>
      <c r="F465" s="3">
        <f t="shared" si="48"/>
        <v>1075.2806</v>
      </c>
      <c r="G465" s="3">
        <f t="shared" si="49"/>
        <v>1164.5877691158673</v>
      </c>
      <c r="H465" s="6">
        <f>IF(ISNA(VLOOKUP($A465, 'NAV Daily'!$A$1:$B$9941, 2, 0)/1000000000),H464, VLOOKUP($A465, 'NAV Daily'!$A$1:$B$9941, 2, 0)/1000000000)</f>
        <v>0</v>
      </c>
    </row>
    <row r="466" spans="1:8" customFormat="1" x14ac:dyDescent="0.25">
      <c r="A466" s="2">
        <v>38878</v>
      </c>
      <c r="B466" s="110">
        <f>IF(ISNA(VLOOKUP($A466, 'NAV Daily'!$A$1:$D$9941, 4, 0)),B465, VLOOKUP($A466, 'NAV Daily'!$A$1:$D$9941, 4, 0))</f>
        <v>1075.2806</v>
      </c>
      <c r="C466" s="110">
        <f>IF(IFERROR(VLOOKUP($A466, JCI!A:E, 5, 0),C465)="null",C465, IFERROR(VLOOKUP( $A466, JCI!A:E, 5, 0),C465))</f>
        <v>1274.753052</v>
      </c>
      <c r="D466" s="6">
        <f>IF(ISNA(VLOOKUP($A466,ICBI!$C$1:$D$10000, 2, 0)),D465, VLOOKUP($A466, ICBI!$C$1:$D$10000, 2, 0))</f>
        <v>0</v>
      </c>
      <c r="E466" s="2">
        <f t="shared" si="47"/>
        <v>38878</v>
      </c>
      <c r="F466" s="3">
        <f t="shared" si="48"/>
        <v>1075.2806</v>
      </c>
      <c r="G466" s="3">
        <f t="shared" si="49"/>
        <v>1164.5877691158673</v>
      </c>
      <c r="H466" s="6">
        <f>IF(ISNA(VLOOKUP($A466, 'NAV Daily'!$A$1:$B$9941, 2, 0)/1000000000),H465, VLOOKUP($A466, 'NAV Daily'!$A$1:$B$9941, 2, 0)/1000000000)</f>
        <v>0</v>
      </c>
    </row>
    <row r="467" spans="1:8" customFormat="1" x14ac:dyDescent="0.25">
      <c r="A467" s="2">
        <v>38879</v>
      </c>
      <c r="B467" s="110">
        <f>IF(ISNA(VLOOKUP($A467, 'NAV Daily'!$A$1:$D$9941, 4, 0)),B466, VLOOKUP($A467, 'NAV Daily'!$A$1:$D$9941, 4, 0))</f>
        <v>1075.2806</v>
      </c>
      <c r="C467" s="110">
        <f>IF(IFERROR(VLOOKUP($A467, JCI!A:E, 5, 0),C466)="null",C466, IFERROR(VLOOKUP( $A467, JCI!A:E, 5, 0),C466))</f>
        <v>1274.753052</v>
      </c>
      <c r="D467" s="6">
        <f>IF(ISNA(VLOOKUP($A467,ICBI!$C$1:$D$10000, 2, 0)),D466, VLOOKUP($A467, ICBI!$C$1:$D$10000, 2, 0))</f>
        <v>0</v>
      </c>
      <c r="E467" s="2">
        <f t="shared" si="47"/>
        <v>38879</v>
      </c>
      <c r="F467" s="3">
        <f t="shared" si="48"/>
        <v>1075.2806</v>
      </c>
      <c r="G467" s="3">
        <f t="shared" si="49"/>
        <v>1164.5877691158673</v>
      </c>
      <c r="H467" s="6">
        <f>IF(ISNA(VLOOKUP($A467, 'NAV Daily'!$A$1:$B$9941, 2, 0)/1000000000),H466, VLOOKUP($A467, 'NAV Daily'!$A$1:$B$9941, 2, 0)/1000000000)</f>
        <v>0</v>
      </c>
    </row>
    <row r="468" spans="1:8" customFormat="1" x14ac:dyDescent="0.25">
      <c r="A468" s="2">
        <v>38880</v>
      </c>
      <c r="B468" s="110">
        <f>IF(ISNA(VLOOKUP($A468, 'NAV Daily'!$A$1:$D$9941, 4, 0)),B467, VLOOKUP($A468, 'NAV Daily'!$A$1:$D$9941, 4, 0))</f>
        <v>1075.4335000000001</v>
      </c>
      <c r="C468" s="110">
        <f>IF(IFERROR(VLOOKUP($A468, JCI!A:E, 5, 0),C467)="null",C467, IFERROR(VLOOKUP( $A468, JCI!A:E, 5, 0),C467))</f>
        <v>1273.1099850000001</v>
      </c>
      <c r="D468" s="6">
        <f>IF(ISNA(VLOOKUP($A468,ICBI!$C$1:$D$10000, 2, 0)),D467, VLOOKUP($A468, ICBI!$C$1:$D$10000, 2, 0))</f>
        <v>0</v>
      </c>
      <c r="E468" s="2">
        <f t="shared" si="47"/>
        <v>38880</v>
      </c>
      <c r="F468" s="3">
        <f t="shared" si="48"/>
        <v>1075.4335000000001</v>
      </c>
      <c r="G468" s="3">
        <f t="shared" si="49"/>
        <v>1163.0866974149321</v>
      </c>
      <c r="H468" s="6">
        <f>IF(ISNA(VLOOKUP($A468, 'NAV Daily'!$A$1:$B$9941, 2, 0)/1000000000),H467, VLOOKUP($A468, 'NAV Daily'!$A$1:$B$9941, 2, 0)/1000000000)</f>
        <v>0</v>
      </c>
    </row>
    <row r="469" spans="1:8" customFormat="1" x14ac:dyDescent="0.25">
      <c r="A469" s="2">
        <v>38881</v>
      </c>
      <c r="B469" s="110">
        <f>IF(ISNA(VLOOKUP($A469, 'NAV Daily'!$A$1:$D$9941, 4, 0)),B468, VLOOKUP($A469, 'NAV Daily'!$A$1:$D$9941, 4, 0))</f>
        <v>1071.2992999999999</v>
      </c>
      <c r="C469" s="110">
        <f>IF(IFERROR(VLOOKUP($A469, JCI!A:E, 5, 0),C468)="null",C468, IFERROR(VLOOKUP( $A469, JCI!A:E, 5, 0),C468))</f>
        <v>1236.5679929999999</v>
      </c>
      <c r="D469" s="6">
        <f>IF(ISNA(VLOOKUP($A469,ICBI!$C$1:$D$10000, 2, 0)),D468, VLOOKUP($A469, ICBI!$C$1:$D$10000, 2, 0))</f>
        <v>0</v>
      </c>
      <c r="E469" s="2">
        <f t="shared" si="47"/>
        <v>38881</v>
      </c>
      <c r="F469" s="3">
        <f t="shared" si="48"/>
        <v>1071.2992999999999</v>
      </c>
      <c r="G469" s="3">
        <f t="shared" si="49"/>
        <v>1129.7026965878213</v>
      </c>
      <c r="H469" s="6">
        <f>IF(ISNA(VLOOKUP($A469, 'NAV Daily'!$A$1:$B$9941, 2, 0)/1000000000),H468, VLOOKUP($A469, 'NAV Daily'!$A$1:$B$9941, 2, 0)/1000000000)</f>
        <v>0</v>
      </c>
    </row>
    <row r="470" spans="1:8" customFormat="1" x14ac:dyDescent="0.25">
      <c r="A470" s="2">
        <v>38882</v>
      </c>
      <c r="B470" s="110">
        <f>IF(ISNA(VLOOKUP($A470, 'NAV Daily'!$A$1:$D$9941, 4, 0)),B469, VLOOKUP($A470, 'NAV Daily'!$A$1:$D$9941, 4, 0))</f>
        <v>1066.4618</v>
      </c>
      <c r="C470" s="110">
        <f>IF(IFERROR(VLOOKUP($A470, JCI!A:E, 5, 0),C469)="null",C469, IFERROR(VLOOKUP( $A470, JCI!A:E, 5, 0),C469))</f>
        <v>1234.1979980000001</v>
      </c>
      <c r="D470" s="6">
        <f>IF(ISNA(VLOOKUP($A470,ICBI!$C$1:$D$10000, 2, 0)),D469, VLOOKUP($A470, ICBI!$C$1:$D$10000, 2, 0))</f>
        <v>0</v>
      </c>
      <c r="E470" s="2">
        <f t="shared" si="47"/>
        <v>38882</v>
      </c>
      <c r="F470" s="3">
        <f t="shared" si="48"/>
        <v>1066.4618</v>
      </c>
      <c r="G470" s="3">
        <f t="shared" si="49"/>
        <v>1127.5375186456818</v>
      </c>
      <c r="H470" s="6">
        <f>IF(ISNA(VLOOKUP($A470, 'NAV Daily'!$A$1:$B$9941, 2, 0)/1000000000),H469, VLOOKUP($A470, 'NAV Daily'!$A$1:$B$9941, 2, 0)/1000000000)</f>
        <v>0</v>
      </c>
    </row>
    <row r="471" spans="1:8" customFormat="1" x14ac:dyDescent="0.25">
      <c r="A471" s="2">
        <v>38883</v>
      </c>
      <c r="B471" s="110">
        <f>IF(ISNA(VLOOKUP($A471, 'NAV Daily'!$A$1:$D$9941, 4, 0)),B470, VLOOKUP($A471, 'NAV Daily'!$A$1:$D$9941, 4, 0))</f>
        <v>1069.0292999999999</v>
      </c>
      <c r="C471" s="110">
        <f>IF(IFERROR(VLOOKUP($A471, JCI!A:E, 5, 0),C470)="null",C470, IFERROR(VLOOKUP( $A471, JCI!A:E, 5, 0),C470))</f>
        <v>1241.650024</v>
      </c>
      <c r="D471" s="6">
        <f>IF(ISNA(VLOOKUP($A471,ICBI!$C$1:$D$10000, 2, 0)),D470, VLOOKUP($A471, ICBI!$C$1:$D$10000, 2, 0))</f>
        <v>0</v>
      </c>
      <c r="E471" s="2">
        <f t="shared" si="47"/>
        <v>38883</v>
      </c>
      <c r="F471" s="3">
        <f t="shared" si="48"/>
        <v>1069.0292999999999</v>
      </c>
      <c r="G471" s="3">
        <f t="shared" si="49"/>
        <v>1134.3455339872551</v>
      </c>
      <c r="H471" s="6">
        <f>IF(ISNA(VLOOKUP($A471, 'NAV Daily'!$A$1:$B$9941, 2, 0)/1000000000),H470, VLOOKUP($A471, 'NAV Daily'!$A$1:$B$9941, 2, 0)/1000000000)</f>
        <v>0</v>
      </c>
    </row>
    <row r="472" spans="1:8" customFormat="1" x14ac:dyDescent="0.25">
      <c r="A472" s="2">
        <v>38884</v>
      </c>
      <c r="B472" s="110">
        <f>IF(ISNA(VLOOKUP($A472, 'NAV Daily'!$A$1:$D$9941, 4, 0)),B471, VLOOKUP($A472, 'NAV Daily'!$A$1:$D$9941, 4, 0))</f>
        <v>1073.2311</v>
      </c>
      <c r="C472" s="110">
        <f>IF(IFERROR(VLOOKUP($A472, JCI!A:E, 5, 0),C471)="null",C471, IFERROR(VLOOKUP( $A472, JCI!A:E, 5, 0),C471))</f>
        <v>1309.525024</v>
      </c>
      <c r="D472" s="6">
        <f>IF(ISNA(VLOOKUP($A472,ICBI!$C$1:$D$10000, 2, 0)),D471, VLOOKUP($A472, ICBI!$C$1:$D$10000, 2, 0))</f>
        <v>0</v>
      </c>
      <c r="E472" s="2">
        <f t="shared" si="47"/>
        <v>38884</v>
      </c>
      <c r="F472" s="3">
        <f t="shared" si="48"/>
        <v>1073.2311</v>
      </c>
      <c r="G472" s="3">
        <f t="shared" si="49"/>
        <v>1196.3547166322553</v>
      </c>
      <c r="H472" s="6">
        <f>IF(ISNA(VLOOKUP($A472, 'NAV Daily'!$A$1:$B$9941, 2, 0)/1000000000),H471, VLOOKUP($A472, 'NAV Daily'!$A$1:$B$9941, 2, 0)/1000000000)</f>
        <v>0</v>
      </c>
    </row>
    <row r="473" spans="1:8" customFormat="1" x14ac:dyDescent="0.25">
      <c r="A473" s="2">
        <v>38885</v>
      </c>
      <c r="B473" s="110">
        <f>IF(ISNA(VLOOKUP($A473, 'NAV Daily'!$A$1:$D$9941, 4, 0)),B472, VLOOKUP($A473, 'NAV Daily'!$A$1:$D$9941, 4, 0))</f>
        <v>1073.2311</v>
      </c>
      <c r="C473" s="110">
        <f>IF(IFERROR(VLOOKUP($A473, JCI!A:E, 5, 0),C472)="null",C472, IFERROR(VLOOKUP( $A473, JCI!A:E, 5, 0),C472))</f>
        <v>1309.525024</v>
      </c>
      <c r="D473" s="6">
        <f>IF(ISNA(VLOOKUP($A473,ICBI!$C$1:$D$10000, 2, 0)),D472, VLOOKUP($A473, ICBI!$C$1:$D$10000, 2, 0))</f>
        <v>0</v>
      </c>
      <c r="E473" s="2">
        <f t="shared" si="47"/>
        <v>38885</v>
      </c>
      <c r="F473" s="3">
        <f t="shared" si="48"/>
        <v>1073.2311</v>
      </c>
      <c r="G473" s="3">
        <f t="shared" si="49"/>
        <v>1196.3547166322553</v>
      </c>
      <c r="H473" s="6">
        <f>IF(ISNA(VLOOKUP($A473, 'NAV Daily'!$A$1:$B$9941, 2, 0)/1000000000),H472, VLOOKUP($A473, 'NAV Daily'!$A$1:$B$9941, 2, 0)/1000000000)</f>
        <v>0</v>
      </c>
    </row>
    <row r="474" spans="1:8" customFormat="1" x14ac:dyDescent="0.25">
      <c r="A474" s="2">
        <v>38886</v>
      </c>
      <c r="B474" s="110">
        <f>IF(ISNA(VLOOKUP($A474, 'NAV Daily'!$A$1:$D$9941, 4, 0)),B473, VLOOKUP($A474, 'NAV Daily'!$A$1:$D$9941, 4, 0))</f>
        <v>1073.2311</v>
      </c>
      <c r="C474" s="110">
        <f>IF(IFERROR(VLOOKUP($A474, JCI!A:E, 5, 0),C473)="null",C473, IFERROR(VLOOKUP( $A474, JCI!A:E, 5, 0),C473))</f>
        <v>1309.525024</v>
      </c>
      <c r="D474" s="6">
        <f>IF(ISNA(VLOOKUP($A474,ICBI!$C$1:$D$10000, 2, 0)),D473, VLOOKUP($A474, ICBI!$C$1:$D$10000, 2, 0))</f>
        <v>0</v>
      </c>
      <c r="E474" s="2">
        <f t="shared" si="47"/>
        <v>38886</v>
      </c>
      <c r="F474" s="3">
        <f t="shared" si="48"/>
        <v>1073.2311</v>
      </c>
      <c r="G474" s="3">
        <f t="shared" si="49"/>
        <v>1196.3547166322553</v>
      </c>
      <c r="H474" s="6">
        <f>IF(ISNA(VLOOKUP($A474, 'NAV Daily'!$A$1:$B$9941, 2, 0)/1000000000),H473, VLOOKUP($A474, 'NAV Daily'!$A$1:$B$9941, 2, 0)/1000000000)</f>
        <v>0</v>
      </c>
    </row>
    <row r="475" spans="1:8" customFormat="1" x14ac:dyDescent="0.25">
      <c r="A475" s="2">
        <v>38887</v>
      </c>
      <c r="B475" s="110">
        <f>IF(ISNA(VLOOKUP($A475, 'NAV Daily'!$A$1:$D$9941, 4, 0)),B474, VLOOKUP($A475, 'NAV Daily'!$A$1:$D$9941, 4, 0))</f>
        <v>1069.2728999999999</v>
      </c>
      <c r="C475" s="110">
        <f>IF(IFERROR(VLOOKUP($A475, JCI!A:E, 5, 0),C474)="null",C474, IFERROR(VLOOKUP( $A475, JCI!A:E, 5, 0),C474))</f>
        <v>1295.051025</v>
      </c>
      <c r="D475" s="6">
        <f>IF(ISNA(VLOOKUP($A475,ICBI!$C$1:$D$10000, 2, 0)),D474, VLOOKUP($A475, ICBI!$C$1:$D$10000, 2, 0))</f>
        <v>0</v>
      </c>
      <c r="E475" s="2">
        <f t="shared" si="47"/>
        <v>38887</v>
      </c>
      <c r="F475" s="3">
        <f t="shared" si="48"/>
        <v>1069.2728999999999</v>
      </c>
      <c r="G475" s="3">
        <f t="shared" si="49"/>
        <v>1183.1315733896097</v>
      </c>
      <c r="H475" s="6">
        <f>IF(ISNA(VLOOKUP($A475, 'NAV Daily'!$A$1:$B$9941, 2, 0)/1000000000),H474, VLOOKUP($A475, 'NAV Daily'!$A$1:$B$9941, 2, 0)/1000000000)</f>
        <v>0</v>
      </c>
    </row>
    <row r="476" spans="1:8" customFormat="1" x14ac:dyDescent="0.25">
      <c r="A476" s="2">
        <v>38888</v>
      </c>
      <c r="B476" s="110">
        <f>IF(ISNA(VLOOKUP($A476, 'NAV Daily'!$A$1:$D$9941, 4, 0)),B475, VLOOKUP($A476, 'NAV Daily'!$A$1:$D$9941, 4, 0))</f>
        <v>1068.3834999999999</v>
      </c>
      <c r="C476" s="110">
        <f>IF(IFERROR(VLOOKUP($A476, JCI!A:E, 5, 0),C475)="null",C475, IFERROR(VLOOKUP( $A476, JCI!A:E, 5, 0),C475))</f>
        <v>1294.969971</v>
      </c>
      <c r="D476" s="6">
        <f>IF(ISNA(VLOOKUP($A476,ICBI!$C$1:$D$10000, 2, 0)),D475, VLOOKUP($A476, ICBI!$C$1:$D$10000, 2, 0))</f>
        <v>0</v>
      </c>
      <c r="E476" s="2">
        <f t="shared" si="47"/>
        <v>38888</v>
      </c>
      <c r="F476" s="3">
        <f t="shared" si="48"/>
        <v>1068.3834999999999</v>
      </c>
      <c r="G476" s="3">
        <f t="shared" si="49"/>
        <v>1183.0575241477666</v>
      </c>
      <c r="H476" s="6">
        <f>IF(ISNA(VLOOKUP($A476, 'NAV Daily'!$A$1:$B$9941, 2, 0)/1000000000),H475, VLOOKUP($A476, 'NAV Daily'!$A$1:$B$9941, 2, 0)/1000000000)</f>
        <v>0</v>
      </c>
    </row>
    <row r="477" spans="1:8" customFormat="1" x14ac:dyDescent="0.25">
      <c r="A477" s="2">
        <v>38889</v>
      </c>
      <c r="B477" s="110">
        <f>IF(ISNA(VLOOKUP($A477, 'NAV Daily'!$A$1:$D$9941, 4, 0)),B476, VLOOKUP($A477, 'NAV Daily'!$A$1:$D$9941, 4, 0))</f>
        <v>1069.8896</v>
      </c>
      <c r="C477" s="110">
        <f>IF(IFERROR(VLOOKUP($A477, JCI!A:E, 5, 0),C476)="null",C476, IFERROR(VLOOKUP( $A477, JCI!A:E, 5, 0),C476))</f>
        <v>1293.286987</v>
      </c>
      <c r="D477" s="6">
        <f>IF(ISNA(VLOOKUP($A477,ICBI!$C$1:$D$10000, 2, 0)),D476, VLOOKUP($A477, ICBI!$C$1:$D$10000, 2, 0))</f>
        <v>0</v>
      </c>
      <c r="E477" s="2">
        <f t="shared" si="47"/>
        <v>38889</v>
      </c>
      <c r="F477" s="3">
        <f t="shared" si="48"/>
        <v>1069.8896</v>
      </c>
      <c r="G477" s="3">
        <f t="shared" si="49"/>
        <v>1181.519985109172</v>
      </c>
      <c r="H477" s="6">
        <f>IF(ISNA(VLOOKUP($A477, 'NAV Daily'!$A$1:$B$9941, 2, 0)/1000000000),H476, VLOOKUP($A477, 'NAV Daily'!$A$1:$B$9941, 2, 0)/1000000000)</f>
        <v>0</v>
      </c>
    </row>
    <row r="478" spans="1:8" customFormat="1" x14ac:dyDescent="0.25">
      <c r="A478" s="2">
        <v>38890</v>
      </c>
      <c r="B478" s="110">
        <f>IF(ISNA(VLOOKUP($A478, 'NAV Daily'!$A$1:$D$9941, 4, 0)),B477, VLOOKUP($A478, 'NAV Daily'!$A$1:$D$9941, 4, 0))</f>
        <v>1070.4203</v>
      </c>
      <c r="C478" s="110">
        <f>IF(IFERROR(VLOOKUP($A478, JCI!A:E, 5, 0),C477)="null",C477, IFERROR(VLOOKUP( $A478, JCI!A:E, 5, 0),C477))</f>
        <v>1303.4499510000001</v>
      </c>
      <c r="D478" s="6">
        <f>IF(ISNA(VLOOKUP($A478,ICBI!$C$1:$D$10000, 2, 0)),D477, VLOOKUP($A478, ICBI!$C$1:$D$10000, 2, 0))</f>
        <v>0</v>
      </c>
      <c r="E478" s="2">
        <f t="shared" si="47"/>
        <v>38890</v>
      </c>
      <c r="F478" s="3">
        <f t="shared" si="48"/>
        <v>1070.4203</v>
      </c>
      <c r="G478" s="3">
        <f t="shared" si="49"/>
        <v>1190.8046567981673</v>
      </c>
      <c r="H478" s="6">
        <f>IF(ISNA(VLOOKUP($A478, 'NAV Daily'!$A$1:$B$9941, 2, 0)/1000000000),H477, VLOOKUP($A478, 'NAV Daily'!$A$1:$B$9941, 2, 0)/1000000000)</f>
        <v>0</v>
      </c>
    </row>
    <row r="479" spans="1:8" customFormat="1" x14ac:dyDescent="0.25">
      <c r="A479" s="2">
        <v>38891</v>
      </c>
      <c r="B479" s="110">
        <f>IF(ISNA(VLOOKUP($A479, 'NAV Daily'!$A$1:$D$9941, 4, 0)),B478, VLOOKUP($A479, 'NAV Daily'!$A$1:$D$9941, 4, 0))</f>
        <v>1068.7039</v>
      </c>
      <c r="C479" s="110">
        <f>IF(IFERROR(VLOOKUP($A479, JCI!A:E, 5, 0),C478)="null",C478, IFERROR(VLOOKUP( $A479, JCI!A:E, 5, 0),C478))</f>
        <v>1290.1639399999999</v>
      </c>
      <c r="D479" s="6">
        <f>IF(ISNA(VLOOKUP($A479,ICBI!$C$1:$D$10000, 2, 0)),D478, VLOOKUP($A479, ICBI!$C$1:$D$10000, 2, 0))</f>
        <v>0</v>
      </c>
      <c r="E479" s="2">
        <f t="shared" si="47"/>
        <v>38891</v>
      </c>
      <c r="F479" s="3">
        <f t="shared" si="48"/>
        <v>1068.7039</v>
      </c>
      <c r="G479" s="3">
        <f t="shared" si="49"/>
        <v>1178.6668345849448</v>
      </c>
      <c r="H479" s="6">
        <f>IF(ISNA(VLOOKUP($A479, 'NAV Daily'!$A$1:$B$9941, 2, 0)/1000000000),H478, VLOOKUP($A479, 'NAV Daily'!$A$1:$B$9941, 2, 0)/1000000000)</f>
        <v>0</v>
      </c>
    </row>
    <row r="480" spans="1:8" customFormat="1" x14ac:dyDescent="0.25">
      <c r="A480" s="2">
        <v>38892</v>
      </c>
      <c r="B480" s="110">
        <f>IF(ISNA(VLOOKUP($A480, 'NAV Daily'!$A$1:$D$9941, 4, 0)),B479, VLOOKUP($A480, 'NAV Daily'!$A$1:$D$9941, 4, 0))</f>
        <v>1068.7039</v>
      </c>
      <c r="C480" s="110">
        <f>IF(IFERROR(VLOOKUP($A480, JCI!A:E, 5, 0),C479)="null",C479, IFERROR(VLOOKUP( $A480, JCI!A:E, 5, 0),C479))</f>
        <v>1290.1639399999999</v>
      </c>
      <c r="D480" s="6">
        <f>IF(ISNA(VLOOKUP($A480,ICBI!$C$1:$D$10000, 2, 0)),D479, VLOOKUP($A480, ICBI!$C$1:$D$10000, 2, 0))</f>
        <v>0</v>
      </c>
      <c r="E480" s="2">
        <f t="shared" si="47"/>
        <v>38892</v>
      </c>
      <c r="F480" s="3">
        <f t="shared" si="48"/>
        <v>1068.7039</v>
      </c>
      <c r="G480" s="3">
        <f t="shared" si="49"/>
        <v>1178.6668345849448</v>
      </c>
      <c r="H480" s="6">
        <f>IF(ISNA(VLOOKUP($A480, 'NAV Daily'!$A$1:$B$9941, 2, 0)/1000000000),H479, VLOOKUP($A480, 'NAV Daily'!$A$1:$B$9941, 2, 0)/1000000000)</f>
        <v>0</v>
      </c>
    </row>
    <row r="481" spans="1:8" customFormat="1" x14ac:dyDescent="0.25">
      <c r="A481" s="2">
        <v>38893</v>
      </c>
      <c r="B481" s="110">
        <f>IF(ISNA(VLOOKUP($A481, 'NAV Daily'!$A$1:$D$9941, 4, 0)),B480, VLOOKUP($A481, 'NAV Daily'!$A$1:$D$9941, 4, 0))</f>
        <v>1068.7039</v>
      </c>
      <c r="C481" s="110">
        <f>IF(IFERROR(VLOOKUP($A481, JCI!A:E, 5, 0),C480)="null",C480, IFERROR(VLOOKUP( $A481, JCI!A:E, 5, 0),C480))</f>
        <v>1290.1639399999999</v>
      </c>
      <c r="D481" s="6">
        <f>IF(ISNA(VLOOKUP($A481,ICBI!$C$1:$D$10000, 2, 0)),D480, VLOOKUP($A481, ICBI!$C$1:$D$10000, 2, 0))</f>
        <v>0</v>
      </c>
      <c r="E481" s="2">
        <f t="shared" si="47"/>
        <v>38893</v>
      </c>
      <c r="F481" s="3">
        <f t="shared" si="48"/>
        <v>1068.7039</v>
      </c>
      <c r="G481" s="3">
        <f t="shared" si="49"/>
        <v>1178.6668345849448</v>
      </c>
      <c r="H481" s="6">
        <f>IF(ISNA(VLOOKUP($A481, 'NAV Daily'!$A$1:$B$9941, 2, 0)/1000000000),H480, VLOOKUP($A481, 'NAV Daily'!$A$1:$B$9941, 2, 0)/1000000000)</f>
        <v>0</v>
      </c>
    </row>
    <row r="482" spans="1:8" customFormat="1" x14ac:dyDescent="0.25">
      <c r="A482" s="2">
        <v>38894</v>
      </c>
      <c r="B482" s="110">
        <f>IF(ISNA(VLOOKUP($A482, 'NAV Daily'!$A$1:$D$9941, 4, 0)),B481, VLOOKUP($A482, 'NAV Daily'!$A$1:$D$9941, 4, 0))</f>
        <v>1069.7986000000001</v>
      </c>
      <c r="C482" s="110">
        <f>IF(IFERROR(VLOOKUP($A482, JCI!A:E, 5, 0),C481)="null",C481, IFERROR(VLOOKUP( $A482, JCI!A:E, 5, 0),C481))</f>
        <v>1283.8530270000001</v>
      </c>
      <c r="D482" s="6">
        <f>IF(ISNA(VLOOKUP($A482,ICBI!$C$1:$D$10000, 2, 0)),D481, VLOOKUP($A482, ICBI!$C$1:$D$10000, 2, 0))</f>
        <v>0</v>
      </c>
      <c r="E482" s="2">
        <f t="shared" si="47"/>
        <v>38894</v>
      </c>
      <c r="F482" s="3">
        <f t="shared" si="48"/>
        <v>1069.7986000000001</v>
      </c>
      <c r="G482" s="3">
        <f t="shared" si="49"/>
        <v>1172.9013162516305</v>
      </c>
      <c r="H482" s="6">
        <f>IF(ISNA(VLOOKUP($A482, 'NAV Daily'!$A$1:$B$9941, 2, 0)/1000000000),H481, VLOOKUP($A482, 'NAV Daily'!$A$1:$B$9941, 2, 0)/1000000000)</f>
        <v>0</v>
      </c>
    </row>
    <row r="483" spans="1:8" customFormat="1" x14ac:dyDescent="0.25">
      <c r="A483" s="2">
        <v>38895</v>
      </c>
      <c r="B483" s="110">
        <f>IF(ISNA(VLOOKUP($A483, 'NAV Daily'!$A$1:$D$9941, 4, 0)),B482, VLOOKUP($A483, 'NAV Daily'!$A$1:$D$9941, 4, 0))</f>
        <v>1071.0582999999999</v>
      </c>
      <c r="C483" s="110">
        <f>IF(IFERROR(VLOOKUP($A483, JCI!A:E, 5, 0),C482)="null",C482, IFERROR(VLOOKUP( $A483, JCI!A:E, 5, 0),C482))</f>
        <v>1285.626953</v>
      </c>
      <c r="D483" s="6">
        <f>IF(ISNA(VLOOKUP($A483,ICBI!$C$1:$D$10000, 2, 0)),D482, VLOOKUP($A483, ICBI!$C$1:$D$10000, 2, 0))</f>
        <v>0</v>
      </c>
      <c r="E483" s="2">
        <f t="shared" si="47"/>
        <v>38895</v>
      </c>
      <c r="F483" s="3">
        <f t="shared" si="48"/>
        <v>1071.0582999999999</v>
      </c>
      <c r="G483" s="3">
        <f t="shared" si="49"/>
        <v>1174.5219380023887</v>
      </c>
      <c r="H483" s="6">
        <f>IF(ISNA(VLOOKUP($A483, 'NAV Daily'!$A$1:$B$9941, 2, 0)/1000000000),H482, VLOOKUP($A483, 'NAV Daily'!$A$1:$B$9941, 2, 0)/1000000000)</f>
        <v>0</v>
      </c>
    </row>
    <row r="484" spans="1:8" customFormat="1" x14ac:dyDescent="0.25">
      <c r="A484" s="2">
        <v>38896</v>
      </c>
      <c r="B484" s="110">
        <f>IF(ISNA(VLOOKUP($A484, 'NAV Daily'!$A$1:$D$9941, 4, 0)),B483, VLOOKUP($A484, 'NAV Daily'!$A$1:$D$9941, 4, 0))</f>
        <v>1070.8729000000001</v>
      </c>
      <c r="C484" s="110">
        <f>IF(IFERROR(VLOOKUP($A484, JCI!A:E, 5, 0),C483)="null",C483, IFERROR(VLOOKUP( $A484, JCI!A:E, 5, 0),C483))</f>
        <v>1272.0529790000001</v>
      </c>
      <c r="D484" s="6">
        <f>IF(ISNA(VLOOKUP($A484,ICBI!$C$1:$D$10000, 2, 0)),D483, VLOOKUP($A484, ICBI!$C$1:$D$10000, 2, 0))</f>
        <v>0</v>
      </c>
      <c r="E484" s="2">
        <f t="shared" si="47"/>
        <v>38896</v>
      </c>
      <c r="F484" s="3">
        <f t="shared" si="48"/>
        <v>1070.8729000000001</v>
      </c>
      <c r="G484" s="3">
        <f t="shared" si="49"/>
        <v>1162.121038805564</v>
      </c>
      <c r="H484" s="6">
        <f>IF(ISNA(VLOOKUP($A484, 'NAV Daily'!$A$1:$B$9941, 2, 0)/1000000000),H483, VLOOKUP($A484, 'NAV Daily'!$A$1:$B$9941, 2, 0)/1000000000)</f>
        <v>0</v>
      </c>
    </row>
    <row r="485" spans="1:8" customFormat="1" x14ac:dyDescent="0.25">
      <c r="A485" s="2">
        <v>38897</v>
      </c>
      <c r="B485" s="110">
        <f>IF(ISNA(VLOOKUP($A485, 'NAV Daily'!$A$1:$D$9941, 4, 0)),B484, VLOOKUP($A485, 'NAV Daily'!$A$1:$D$9941, 4, 0))</f>
        <v>1072.8715</v>
      </c>
      <c r="C485" s="110">
        <f>IF(IFERROR(VLOOKUP($A485, JCI!A:E, 5, 0),C484)="null",C484, IFERROR(VLOOKUP( $A485, JCI!A:E, 5, 0),C484))</f>
        <v>1274.744019</v>
      </c>
      <c r="D485" s="6">
        <f>IF(ISNA(VLOOKUP($A485,ICBI!$C$1:$D$10000, 2, 0)),D484, VLOOKUP($A485, ICBI!$C$1:$D$10000, 2, 0))</f>
        <v>0</v>
      </c>
      <c r="E485" s="2">
        <f t="shared" si="47"/>
        <v>38897</v>
      </c>
      <c r="F485" s="3">
        <f t="shared" si="48"/>
        <v>1072.8715</v>
      </c>
      <c r="G485" s="3">
        <f t="shared" si="49"/>
        <v>1164.5795167556928</v>
      </c>
      <c r="H485" s="6">
        <f>IF(ISNA(VLOOKUP($A485, 'NAV Daily'!$A$1:$B$9941, 2, 0)/1000000000),H484, VLOOKUP($A485, 'NAV Daily'!$A$1:$B$9941, 2, 0)/1000000000)</f>
        <v>0</v>
      </c>
    </row>
    <row r="486" spans="1:8" customFormat="1" x14ac:dyDescent="0.25">
      <c r="A486" s="2">
        <v>38898</v>
      </c>
      <c r="B486" s="110">
        <f>IF(ISNA(VLOOKUP($A486, 'NAV Daily'!$A$1:$D$9941, 4, 0)),B485, VLOOKUP($A486, 'NAV Daily'!$A$1:$D$9941, 4, 0))</f>
        <v>1074.3030000000001</v>
      </c>
      <c r="C486" s="110">
        <f>IF(IFERROR(VLOOKUP($A486, JCI!A:E, 5, 0),C485)="null",C485, IFERROR(VLOOKUP( $A486, JCI!A:E, 5, 0),C485))</f>
        <v>1310.262939</v>
      </c>
      <c r="D486" s="6">
        <f>IF(ISNA(VLOOKUP($A486,ICBI!$C$1:$D$10000, 2, 0)),D485, VLOOKUP($A486, ICBI!$C$1:$D$10000, 2, 0))</f>
        <v>0</v>
      </c>
      <c r="E486" s="2">
        <f t="shared" si="47"/>
        <v>38898</v>
      </c>
      <c r="F486" s="3">
        <f t="shared" si="48"/>
        <v>1074.3030000000001</v>
      </c>
      <c r="G486" s="3">
        <f t="shared" si="49"/>
        <v>1197.0288603672309</v>
      </c>
      <c r="H486" s="6">
        <f>IF(ISNA(VLOOKUP($A486, 'NAV Daily'!$A$1:$B$9941, 2, 0)/1000000000),H485, VLOOKUP($A486, 'NAV Daily'!$A$1:$B$9941, 2, 0)/1000000000)</f>
        <v>0</v>
      </c>
    </row>
    <row r="487" spans="1:8" customFormat="1" x14ac:dyDescent="0.25">
      <c r="A487" s="2">
        <v>38899</v>
      </c>
      <c r="B487" s="110">
        <f>IF(ISNA(VLOOKUP($A487, 'NAV Daily'!$A$1:$D$9941, 4, 0)),B486, VLOOKUP($A487, 'NAV Daily'!$A$1:$D$9941, 4, 0))</f>
        <v>1074.3030000000001</v>
      </c>
      <c r="C487" s="110">
        <f>IF(IFERROR(VLOOKUP($A487, JCI!A:E, 5, 0),C486)="null",C486, IFERROR(VLOOKUP( $A487, JCI!A:E, 5, 0),C486))</f>
        <v>1310.262939</v>
      </c>
      <c r="D487" s="6">
        <f>IF(ISNA(VLOOKUP($A487,ICBI!$C$1:$D$10000, 2, 0)),D486, VLOOKUP($A487, ICBI!$C$1:$D$10000, 2, 0))</f>
        <v>0</v>
      </c>
      <c r="E487" s="2">
        <f t="shared" si="47"/>
        <v>38899</v>
      </c>
      <c r="F487" s="3">
        <f t="shared" si="48"/>
        <v>1074.3030000000001</v>
      </c>
      <c r="G487" s="3">
        <f t="shared" si="49"/>
        <v>1197.0288603672309</v>
      </c>
      <c r="H487" s="6">
        <f>IF(ISNA(VLOOKUP($A487, 'NAV Daily'!$A$1:$B$9941, 2, 0)/1000000000),H486, VLOOKUP($A487, 'NAV Daily'!$A$1:$B$9941, 2, 0)/1000000000)</f>
        <v>0</v>
      </c>
    </row>
    <row r="488" spans="1:8" customFormat="1" x14ac:dyDescent="0.25">
      <c r="A488" s="2">
        <v>38900</v>
      </c>
      <c r="B488" s="110">
        <f>IF(ISNA(VLOOKUP($A488, 'NAV Daily'!$A$1:$D$9941, 4, 0)),B487, VLOOKUP($A488, 'NAV Daily'!$A$1:$D$9941, 4, 0))</f>
        <v>1074.3030000000001</v>
      </c>
      <c r="C488" s="110">
        <f>IF(IFERROR(VLOOKUP($A488, JCI!A:E, 5, 0),C487)="null",C487, IFERROR(VLOOKUP( $A488, JCI!A:E, 5, 0),C487))</f>
        <v>1310.262939</v>
      </c>
      <c r="D488" s="6">
        <f>IF(ISNA(VLOOKUP($A488,ICBI!$C$1:$D$10000, 2, 0)),D487, VLOOKUP($A488, ICBI!$C$1:$D$10000, 2, 0))</f>
        <v>0</v>
      </c>
      <c r="E488" s="2">
        <f t="shared" si="47"/>
        <v>38900</v>
      </c>
      <c r="F488" s="3">
        <f t="shared" si="48"/>
        <v>1074.3030000000001</v>
      </c>
      <c r="G488" s="3">
        <f t="shared" si="49"/>
        <v>1197.0288603672309</v>
      </c>
      <c r="H488" s="6">
        <f>IF(ISNA(VLOOKUP($A488, 'NAV Daily'!$A$1:$B$9941, 2, 0)/1000000000),H487, VLOOKUP($A488, 'NAV Daily'!$A$1:$B$9941, 2, 0)/1000000000)</f>
        <v>0</v>
      </c>
    </row>
    <row r="489" spans="1:8" customFormat="1" x14ac:dyDescent="0.25">
      <c r="A489" s="2">
        <v>38901</v>
      </c>
      <c r="B489" s="110">
        <f>IF(ISNA(VLOOKUP($A489, 'NAV Daily'!$A$1:$D$9941, 4, 0)),B488, VLOOKUP($A489, 'NAV Daily'!$A$1:$D$9941, 4, 0))</f>
        <v>1076.2538</v>
      </c>
      <c r="C489" s="110">
        <f>IF(IFERROR(VLOOKUP($A489, JCI!A:E, 5, 0),C488)="null",C488, IFERROR(VLOOKUP( $A489, JCI!A:E, 5, 0),C488))</f>
        <v>1327.755005</v>
      </c>
      <c r="D489" s="6">
        <f>IF(ISNA(VLOOKUP($A489,ICBI!$C$1:$D$10000, 2, 0)),D488, VLOOKUP($A489, ICBI!$C$1:$D$10000, 2, 0))</f>
        <v>0</v>
      </c>
      <c r="E489" s="2">
        <f t="shared" si="47"/>
        <v>38901</v>
      </c>
      <c r="F489" s="3">
        <f t="shared" si="48"/>
        <v>1076.2538</v>
      </c>
      <c r="G489" s="3">
        <f t="shared" si="49"/>
        <v>1213.0092465982791</v>
      </c>
      <c r="H489" s="6">
        <f>IF(ISNA(VLOOKUP($A489, 'NAV Daily'!$A$1:$B$9941, 2, 0)/1000000000),H488, VLOOKUP($A489, 'NAV Daily'!$A$1:$B$9941, 2, 0)/1000000000)</f>
        <v>0</v>
      </c>
    </row>
    <row r="490" spans="1:8" customFormat="1" x14ac:dyDescent="0.25">
      <c r="A490" s="2">
        <v>38902</v>
      </c>
      <c r="B490" s="110">
        <f>IF(ISNA(VLOOKUP($A490, 'NAV Daily'!$A$1:$D$9941, 4, 0)),B489, VLOOKUP($A490, 'NAV Daily'!$A$1:$D$9941, 4, 0))</f>
        <v>1077.4777999999999</v>
      </c>
      <c r="C490" s="110">
        <f>IF(IFERROR(VLOOKUP($A490, JCI!A:E, 5, 0),C489)="null",C489, IFERROR(VLOOKUP( $A490, JCI!A:E, 5, 0),C489))</f>
        <v>1337.8680420000001</v>
      </c>
      <c r="D490" s="6">
        <f>IF(ISNA(VLOOKUP($A490,ICBI!$C$1:$D$10000, 2, 0)),D489, VLOOKUP($A490, ICBI!$C$1:$D$10000, 2, 0))</f>
        <v>0</v>
      </c>
      <c r="E490" s="2">
        <f t="shared" si="47"/>
        <v>38902</v>
      </c>
      <c r="F490" s="3">
        <f t="shared" si="48"/>
        <v>1077.4777999999999</v>
      </c>
      <c r="G490" s="3">
        <f t="shared" si="49"/>
        <v>1222.2483060226423</v>
      </c>
      <c r="H490" s="6">
        <f>IF(ISNA(VLOOKUP($A490, 'NAV Daily'!$A$1:$B$9941, 2, 0)/1000000000),H489, VLOOKUP($A490, 'NAV Daily'!$A$1:$B$9941, 2, 0)/1000000000)</f>
        <v>0</v>
      </c>
    </row>
    <row r="491" spans="1:8" customFormat="1" x14ac:dyDescent="0.25">
      <c r="A491" s="2">
        <v>38903</v>
      </c>
      <c r="B491" s="110">
        <f>IF(ISNA(VLOOKUP($A491, 'NAV Daily'!$A$1:$D$9941, 4, 0)),B490, VLOOKUP($A491, 'NAV Daily'!$A$1:$D$9941, 4, 0))</f>
        <v>1078.7484999999999</v>
      </c>
      <c r="C491" s="110">
        <f>IF(IFERROR(VLOOKUP($A491, JCI!A:E, 5, 0),C490)="null",C490, IFERROR(VLOOKUP( $A491, JCI!A:E, 5, 0),C490))</f>
        <v>1338.3229980000001</v>
      </c>
      <c r="D491" s="6">
        <f>IF(ISNA(VLOOKUP($A491,ICBI!$C$1:$D$10000, 2, 0)),D490, VLOOKUP($A491, ICBI!$C$1:$D$10000, 2, 0))</f>
        <v>0</v>
      </c>
      <c r="E491" s="2">
        <f t="shared" si="47"/>
        <v>38903</v>
      </c>
      <c r="F491" s="3">
        <f t="shared" si="48"/>
        <v>1078.7484999999999</v>
      </c>
      <c r="G491" s="3">
        <f t="shared" si="49"/>
        <v>1222.6639443239233</v>
      </c>
      <c r="H491" s="6">
        <f>IF(ISNA(VLOOKUP($A491, 'NAV Daily'!$A$1:$B$9941, 2, 0)/1000000000),H490, VLOOKUP($A491, 'NAV Daily'!$A$1:$B$9941, 2, 0)/1000000000)</f>
        <v>0</v>
      </c>
    </row>
    <row r="492" spans="1:8" customFormat="1" x14ac:dyDescent="0.25">
      <c r="A492" s="2">
        <v>38904</v>
      </c>
      <c r="B492" s="110">
        <f>IF(ISNA(VLOOKUP($A492, 'NAV Daily'!$A$1:$D$9941, 4, 0)),B491, VLOOKUP($A492, 'NAV Daily'!$A$1:$D$9941, 4, 0))</f>
        <v>1079.5889</v>
      </c>
      <c r="C492" s="110">
        <f>IF(IFERROR(VLOOKUP($A492, JCI!A:E, 5, 0),C491)="null",C491, IFERROR(VLOOKUP( $A492, JCI!A:E, 5, 0),C491))</f>
        <v>1340.020996</v>
      </c>
      <c r="D492" s="6">
        <f>IF(ISNA(VLOOKUP($A492,ICBI!$C$1:$D$10000, 2, 0)),D491, VLOOKUP($A492, ICBI!$C$1:$D$10000, 2, 0))</f>
        <v>0</v>
      </c>
      <c r="E492" s="2">
        <f t="shared" si="47"/>
        <v>38904</v>
      </c>
      <c r="F492" s="3">
        <f t="shared" si="48"/>
        <v>1079.5889</v>
      </c>
      <c r="G492" s="3">
        <f t="shared" si="49"/>
        <v>1224.2151998393977</v>
      </c>
      <c r="H492" s="6">
        <f>IF(ISNA(VLOOKUP($A492, 'NAV Daily'!$A$1:$B$9941, 2, 0)/1000000000),H491, VLOOKUP($A492, 'NAV Daily'!$A$1:$B$9941, 2, 0)/1000000000)</f>
        <v>0</v>
      </c>
    </row>
    <row r="493" spans="1:8" customFormat="1" x14ac:dyDescent="0.25">
      <c r="A493" s="2">
        <v>38905</v>
      </c>
      <c r="B493" s="110">
        <f>IF(ISNA(VLOOKUP($A493, 'NAV Daily'!$A$1:$D$9941, 4, 0)),B492, VLOOKUP($A493, 'NAV Daily'!$A$1:$D$9941, 4, 0))</f>
        <v>1082.1251</v>
      </c>
      <c r="C493" s="110">
        <f>IF(IFERROR(VLOOKUP($A493, JCI!A:E, 5, 0),C492)="null",C492, IFERROR(VLOOKUP( $A493, JCI!A:E, 5, 0),C492))</f>
        <v>1347.905029</v>
      </c>
      <c r="D493" s="6">
        <f>IF(ISNA(VLOOKUP($A493,ICBI!$C$1:$D$10000, 2, 0)),D492, VLOOKUP($A493, ICBI!$C$1:$D$10000, 2, 0))</f>
        <v>0</v>
      </c>
      <c r="E493" s="2">
        <f t="shared" si="47"/>
        <v>38905</v>
      </c>
      <c r="F493" s="3">
        <f t="shared" si="48"/>
        <v>1082.1251</v>
      </c>
      <c r="G493" s="3">
        <f t="shared" si="49"/>
        <v>1231.4178877550694</v>
      </c>
      <c r="H493" s="6">
        <f>IF(ISNA(VLOOKUP($A493, 'NAV Daily'!$A$1:$B$9941, 2, 0)/1000000000),H492, VLOOKUP($A493, 'NAV Daily'!$A$1:$B$9941, 2, 0)/1000000000)</f>
        <v>0</v>
      </c>
    </row>
    <row r="494" spans="1:8" customFormat="1" x14ac:dyDescent="0.25">
      <c r="A494" s="2">
        <v>38906</v>
      </c>
      <c r="B494" s="110">
        <f>IF(ISNA(VLOOKUP($A494, 'NAV Daily'!$A$1:$D$9941, 4, 0)),B493, VLOOKUP($A494, 'NAV Daily'!$A$1:$D$9941, 4, 0))</f>
        <v>1082.1251</v>
      </c>
      <c r="C494" s="110">
        <f>IF(IFERROR(VLOOKUP($A494, JCI!A:E, 5, 0),C493)="null",C493, IFERROR(VLOOKUP( $A494, JCI!A:E, 5, 0),C493))</f>
        <v>1347.905029</v>
      </c>
      <c r="D494" s="6">
        <f>IF(ISNA(VLOOKUP($A494,ICBI!$C$1:$D$10000, 2, 0)),D493, VLOOKUP($A494, ICBI!$C$1:$D$10000, 2, 0))</f>
        <v>0</v>
      </c>
      <c r="E494" s="2">
        <f t="shared" si="47"/>
        <v>38906</v>
      </c>
      <c r="F494" s="3">
        <f t="shared" si="48"/>
        <v>1082.1251</v>
      </c>
      <c r="G494" s="3">
        <f t="shared" si="49"/>
        <v>1231.4178877550694</v>
      </c>
      <c r="H494" s="6">
        <f>IF(ISNA(VLOOKUP($A494, 'NAV Daily'!$A$1:$B$9941, 2, 0)/1000000000),H493, VLOOKUP($A494, 'NAV Daily'!$A$1:$B$9941, 2, 0)/1000000000)</f>
        <v>0</v>
      </c>
    </row>
    <row r="495" spans="1:8" customFormat="1" x14ac:dyDescent="0.25">
      <c r="A495" s="2">
        <v>38907</v>
      </c>
      <c r="B495" s="110">
        <f>IF(ISNA(VLOOKUP($A495, 'NAV Daily'!$A$1:$D$9941, 4, 0)),B494, VLOOKUP($A495, 'NAV Daily'!$A$1:$D$9941, 4, 0))</f>
        <v>1082.1251</v>
      </c>
      <c r="C495" s="110">
        <f>IF(IFERROR(VLOOKUP($A495, JCI!A:E, 5, 0),C494)="null",C494, IFERROR(VLOOKUP( $A495, JCI!A:E, 5, 0),C494))</f>
        <v>1347.905029</v>
      </c>
      <c r="D495" s="6">
        <f>IF(ISNA(VLOOKUP($A495,ICBI!$C$1:$D$10000, 2, 0)),D494, VLOOKUP($A495, ICBI!$C$1:$D$10000, 2, 0))</f>
        <v>0</v>
      </c>
      <c r="E495" s="2">
        <f t="shared" si="47"/>
        <v>38907</v>
      </c>
      <c r="F495" s="3">
        <f t="shared" si="48"/>
        <v>1082.1251</v>
      </c>
      <c r="G495" s="3">
        <f t="shared" si="49"/>
        <v>1231.4178877550694</v>
      </c>
      <c r="H495" s="6">
        <f>IF(ISNA(VLOOKUP($A495, 'NAV Daily'!$A$1:$B$9941, 2, 0)/1000000000),H494, VLOOKUP($A495, 'NAV Daily'!$A$1:$B$9941, 2, 0)/1000000000)</f>
        <v>0</v>
      </c>
    </row>
    <row r="496" spans="1:8" customFormat="1" x14ac:dyDescent="0.25">
      <c r="A496" s="2">
        <v>38908</v>
      </c>
      <c r="B496" s="110">
        <f>IF(ISNA(VLOOKUP($A496, 'NAV Daily'!$A$1:$D$9941, 4, 0)),B495, VLOOKUP($A496, 'NAV Daily'!$A$1:$D$9941, 4, 0))</f>
        <v>1083.8812</v>
      </c>
      <c r="C496" s="110">
        <f>IF(IFERROR(VLOOKUP($A496, JCI!A:E, 5, 0),C495)="null",C495, IFERROR(VLOOKUP( $A496, JCI!A:E, 5, 0),C495))</f>
        <v>1339.829956</v>
      </c>
      <c r="D496" s="6">
        <f>IF(ISNA(VLOOKUP($A496,ICBI!$C$1:$D$10000, 2, 0)),D495, VLOOKUP($A496, ICBI!$C$1:$D$10000, 2, 0))</f>
        <v>0</v>
      </c>
      <c r="E496" s="2">
        <f t="shared" si="47"/>
        <v>38908</v>
      </c>
      <c r="F496" s="3">
        <f t="shared" si="48"/>
        <v>1083.8812</v>
      </c>
      <c r="G496" s="3">
        <f t="shared" si="49"/>
        <v>1224.0406696846649</v>
      </c>
      <c r="H496" s="6">
        <f>IF(ISNA(VLOOKUP($A496, 'NAV Daily'!$A$1:$B$9941, 2, 0)/1000000000),H495, VLOOKUP($A496, 'NAV Daily'!$A$1:$B$9941, 2, 0)/1000000000)</f>
        <v>0</v>
      </c>
    </row>
    <row r="497" spans="1:8" customFormat="1" x14ac:dyDescent="0.25">
      <c r="A497" s="2">
        <v>38909</v>
      </c>
      <c r="B497" s="110">
        <f>IF(ISNA(VLOOKUP($A497, 'NAV Daily'!$A$1:$D$9941, 4, 0)),B496, VLOOKUP($A497, 'NAV Daily'!$A$1:$D$9941, 4, 0))</f>
        <v>1083.3456000000001</v>
      </c>
      <c r="C497" s="110">
        <f>IF(IFERROR(VLOOKUP($A497, JCI!A:E, 5, 0),C496)="null",C496, IFERROR(VLOOKUP( $A497, JCI!A:E, 5, 0),C496))</f>
        <v>1343.9449460000001</v>
      </c>
      <c r="D497" s="6">
        <f>IF(ISNA(VLOOKUP($A497,ICBI!$C$1:$D$10000, 2, 0)),D496, VLOOKUP($A497, ICBI!$C$1:$D$10000, 2, 0))</f>
        <v>0</v>
      </c>
      <c r="E497" s="2">
        <f t="shared" si="47"/>
        <v>38909</v>
      </c>
      <c r="F497" s="3">
        <f t="shared" si="48"/>
        <v>1083.3456000000001</v>
      </c>
      <c r="G497" s="3">
        <f t="shared" si="49"/>
        <v>1227.8000386200956</v>
      </c>
      <c r="H497" s="6">
        <f>IF(ISNA(VLOOKUP($A497, 'NAV Daily'!$A$1:$B$9941, 2, 0)/1000000000),H496, VLOOKUP($A497, 'NAV Daily'!$A$1:$B$9941, 2, 0)/1000000000)</f>
        <v>0</v>
      </c>
    </row>
    <row r="498" spans="1:8" customFormat="1" x14ac:dyDescent="0.25">
      <c r="A498" s="2">
        <v>38910</v>
      </c>
      <c r="B498" s="110">
        <f>IF(ISNA(VLOOKUP($A498, 'NAV Daily'!$A$1:$D$9941, 4, 0)),B497, VLOOKUP($A498, 'NAV Daily'!$A$1:$D$9941, 4, 0))</f>
        <v>1083.6072999999999</v>
      </c>
      <c r="C498" s="110">
        <f>IF(IFERROR(VLOOKUP($A498, JCI!A:E, 5, 0),C497)="null",C497, IFERROR(VLOOKUP( $A498, JCI!A:E, 5, 0),C497))</f>
        <v>1345.866943</v>
      </c>
      <c r="D498" s="6">
        <f>IF(ISNA(VLOOKUP($A498,ICBI!$C$1:$D$10000, 2, 0)),D497, VLOOKUP($A498, ICBI!$C$1:$D$10000, 2, 0))</f>
        <v>0</v>
      </c>
      <c r="E498" s="2">
        <f t="shared" si="47"/>
        <v>38910</v>
      </c>
      <c r="F498" s="3">
        <f t="shared" si="48"/>
        <v>1083.6072999999999</v>
      </c>
      <c r="G498" s="3">
        <f t="shared" si="49"/>
        <v>1229.5559349444584</v>
      </c>
      <c r="H498" s="6">
        <f>IF(ISNA(VLOOKUP($A498, 'NAV Daily'!$A$1:$B$9941, 2, 0)/1000000000),H497, VLOOKUP($A498, 'NAV Daily'!$A$1:$B$9941, 2, 0)/1000000000)</f>
        <v>0</v>
      </c>
    </row>
    <row r="499" spans="1:8" customFormat="1" x14ac:dyDescent="0.25">
      <c r="A499" s="2">
        <v>38911</v>
      </c>
      <c r="B499" s="110">
        <f>IF(ISNA(VLOOKUP($A499, 'NAV Daily'!$A$1:$D$9941, 4, 0)),B498, VLOOKUP($A499, 'NAV Daily'!$A$1:$D$9941, 4, 0))</f>
        <v>1082.1922999999999</v>
      </c>
      <c r="C499" s="110">
        <f>IF(IFERROR(VLOOKUP($A499, JCI!A:E, 5, 0),C498)="null",C498, IFERROR(VLOOKUP( $A499, JCI!A:E, 5, 0),C498))</f>
        <v>1334.029053</v>
      </c>
      <c r="D499" s="6">
        <f>IF(ISNA(VLOOKUP($A499,ICBI!$C$1:$D$10000, 2, 0)),D498, VLOOKUP($A499, ICBI!$C$1:$D$10000, 2, 0))</f>
        <v>0</v>
      </c>
      <c r="E499" s="2">
        <f t="shared" si="47"/>
        <v>38911</v>
      </c>
      <c r="F499" s="3">
        <f t="shared" si="48"/>
        <v>1082.1922999999999</v>
      </c>
      <c r="G499" s="3">
        <f t="shared" si="49"/>
        <v>1218.7410858374026</v>
      </c>
      <c r="H499" s="6">
        <f>IF(ISNA(VLOOKUP($A499, 'NAV Daily'!$A$1:$B$9941, 2, 0)/1000000000),H498, VLOOKUP($A499, 'NAV Daily'!$A$1:$B$9941, 2, 0)/1000000000)</f>
        <v>0</v>
      </c>
    </row>
    <row r="500" spans="1:8" customFormat="1" x14ac:dyDescent="0.25">
      <c r="A500" s="2">
        <v>38912</v>
      </c>
      <c r="B500" s="110">
        <f>IF(ISNA(VLOOKUP($A500, 'NAV Daily'!$A$1:$D$9941, 4, 0)),B499, VLOOKUP($A500, 'NAV Daily'!$A$1:$D$9941, 4, 0))</f>
        <v>1078.5028</v>
      </c>
      <c r="C500" s="110">
        <f>IF(IFERROR(VLOOKUP($A500, JCI!A:E, 5, 0),C499)="null",C499, IFERROR(VLOOKUP( $A500, JCI!A:E, 5, 0),C499))</f>
        <v>1303.584961</v>
      </c>
      <c r="D500" s="6">
        <f>IF(ISNA(VLOOKUP($A500,ICBI!$C$1:$D$10000, 2, 0)),D499, VLOOKUP($A500, ICBI!$C$1:$D$10000, 2, 0))</f>
        <v>0</v>
      </c>
      <c r="E500" s="2">
        <f t="shared" si="47"/>
        <v>38912</v>
      </c>
      <c r="F500" s="3">
        <f t="shared" si="48"/>
        <v>1078.5028</v>
      </c>
      <c r="G500" s="3">
        <f t="shared" si="49"/>
        <v>1190.9279991149099</v>
      </c>
      <c r="H500" s="6">
        <f>IF(ISNA(VLOOKUP($A500, 'NAV Daily'!$A$1:$B$9941, 2, 0)/1000000000),H499, VLOOKUP($A500, 'NAV Daily'!$A$1:$B$9941, 2, 0)/1000000000)</f>
        <v>0</v>
      </c>
    </row>
    <row r="501" spans="1:8" customFormat="1" x14ac:dyDescent="0.25">
      <c r="A501" s="2">
        <v>38913</v>
      </c>
      <c r="B501" s="110">
        <f>IF(ISNA(VLOOKUP($A501, 'NAV Daily'!$A$1:$D$9941, 4, 0)),B500, VLOOKUP($A501, 'NAV Daily'!$A$1:$D$9941, 4, 0))</f>
        <v>1078.5028</v>
      </c>
      <c r="C501" s="110">
        <f>IF(IFERROR(VLOOKUP($A501, JCI!A:E, 5, 0),C500)="null",C500, IFERROR(VLOOKUP( $A501, JCI!A:E, 5, 0),C500))</f>
        <v>1303.584961</v>
      </c>
      <c r="D501" s="6">
        <f>IF(ISNA(VLOOKUP($A501,ICBI!$C$1:$D$10000, 2, 0)),D500, VLOOKUP($A501, ICBI!$C$1:$D$10000, 2, 0))</f>
        <v>0</v>
      </c>
      <c r="E501" s="2">
        <f t="shared" si="47"/>
        <v>38913</v>
      </c>
      <c r="F501" s="3">
        <f t="shared" si="48"/>
        <v>1078.5028</v>
      </c>
      <c r="G501" s="3">
        <f t="shared" si="49"/>
        <v>1190.9279991149099</v>
      </c>
      <c r="H501" s="6">
        <f>IF(ISNA(VLOOKUP($A501, 'NAV Daily'!$A$1:$B$9941, 2, 0)/1000000000),H500, VLOOKUP($A501, 'NAV Daily'!$A$1:$B$9941, 2, 0)/1000000000)</f>
        <v>0</v>
      </c>
    </row>
    <row r="502" spans="1:8" customFormat="1" x14ac:dyDescent="0.25">
      <c r="A502" s="2">
        <v>38914</v>
      </c>
      <c r="B502" s="110">
        <f>IF(ISNA(VLOOKUP($A502, 'NAV Daily'!$A$1:$D$9941, 4, 0)),B501, VLOOKUP($A502, 'NAV Daily'!$A$1:$D$9941, 4, 0))</f>
        <v>1078.5028</v>
      </c>
      <c r="C502" s="110">
        <f>IF(IFERROR(VLOOKUP($A502, JCI!A:E, 5, 0),C501)="null",C501, IFERROR(VLOOKUP( $A502, JCI!A:E, 5, 0),C501))</f>
        <v>1303.584961</v>
      </c>
      <c r="D502" s="6">
        <f>IF(ISNA(VLOOKUP($A502,ICBI!$C$1:$D$10000, 2, 0)),D501, VLOOKUP($A502, ICBI!$C$1:$D$10000, 2, 0))</f>
        <v>0</v>
      </c>
      <c r="E502" s="2">
        <f t="shared" si="47"/>
        <v>38914</v>
      </c>
      <c r="F502" s="3">
        <f t="shared" si="48"/>
        <v>1078.5028</v>
      </c>
      <c r="G502" s="3">
        <f t="shared" si="49"/>
        <v>1190.9279991149099</v>
      </c>
      <c r="H502" s="6">
        <f>IF(ISNA(VLOOKUP($A502, 'NAV Daily'!$A$1:$B$9941, 2, 0)/1000000000),H501, VLOOKUP($A502, 'NAV Daily'!$A$1:$B$9941, 2, 0)/1000000000)</f>
        <v>0</v>
      </c>
    </row>
    <row r="503" spans="1:8" customFormat="1" x14ac:dyDescent="0.25">
      <c r="A503" s="2">
        <v>38915</v>
      </c>
      <c r="B503" s="110">
        <f>IF(ISNA(VLOOKUP($A503, 'NAV Daily'!$A$1:$D$9941, 4, 0)),B502, VLOOKUP($A503, 'NAV Daily'!$A$1:$D$9941, 4, 0))</f>
        <v>1074.8024</v>
      </c>
      <c r="C503" s="110">
        <f>IF(IFERROR(VLOOKUP($A503, JCI!A:E, 5, 0),C502)="null",C502, IFERROR(VLOOKUP( $A503, JCI!A:E, 5, 0),C502))</f>
        <v>1283.948975</v>
      </c>
      <c r="D503" s="6">
        <f>IF(ISNA(VLOOKUP($A503,ICBI!$C$1:$D$10000, 2, 0)),D502, VLOOKUP($A503, ICBI!$C$1:$D$10000, 2, 0))</f>
        <v>0</v>
      </c>
      <c r="E503" s="2">
        <f t="shared" si="47"/>
        <v>38915</v>
      </c>
      <c r="F503" s="3">
        <f t="shared" si="48"/>
        <v>1074.8024</v>
      </c>
      <c r="G503" s="3">
        <f t="shared" si="49"/>
        <v>1172.9889723408596</v>
      </c>
      <c r="H503" s="6">
        <f>IF(ISNA(VLOOKUP($A503, 'NAV Daily'!$A$1:$B$9941, 2, 0)/1000000000),H502, VLOOKUP($A503, 'NAV Daily'!$A$1:$B$9941, 2, 0)/1000000000)</f>
        <v>0</v>
      </c>
    </row>
    <row r="504" spans="1:8" customFormat="1" x14ac:dyDescent="0.25">
      <c r="A504" s="2">
        <v>38916</v>
      </c>
      <c r="B504" s="110">
        <f>IF(ISNA(VLOOKUP($A504, 'NAV Daily'!$A$1:$D$9941, 4, 0)),B503, VLOOKUP($A504, 'NAV Daily'!$A$1:$D$9941, 4, 0))</f>
        <v>1073.6719000000001</v>
      </c>
      <c r="C504" s="110">
        <f>IF(IFERROR(VLOOKUP($A504, JCI!A:E, 5, 0),C503)="null",C503, IFERROR(VLOOKUP( $A504, JCI!A:E, 5, 0),C503))</f>
        <v>1286.0500489999999</v>
      </c>
      <c r="D504" s="6">
        <f>IF(ISNA(VLOOKUP($A504,ICBI!$C$1:$D$10000, 2, 0)),D503, VLOOKUP($A504, ICBI!$C$1:$D$10000, 2, 0))</f>
        <v>0</v>
      </c>
      <c r="E504" s="2">
        <f t="shared" si="47"/>
        <v>38916</v>
      </c>
      <c r="F504" s="3">
        <f t="shared" si="48"/>
        <v>1073.6719000000001</v>
      </c>
      <c r="G504" s="3">
        <f t="shared" si="49"/>
        <v>1174.9084696729651</v>
      </c>
      <c r="H504" s="6">
        <f>IF(ISNA(VLOOKUP($A504, 'NAV Daily'!$A$1:$B$9941, 2, 0)/1000000000),H503, VLOOKUP($A504, 'NAV Daily'!$A$1:$B$9941, 2, 0)/1000000000)</f>
        <v>0</v>
      </c>
    </row>
    <row r="505" spans="1:8" customFormat="1" x14ac:dyDescent="0.25">
      <c r="A505" s="2">
        <v>38917</v>
      </c>
      <c r="B505" s="110">
        <f>IF(ISNA(VLOOKUP($A505, 'NAV Daily'!$A$1:$D$9941, 4, 0)),B504, VLOOKUP($A505, 'NAV Daily'!$A$1:$D$9941, 4, 0))</f>
        <v>1073.2107000000001</v>
      </c>
      <c r="C505" s="110">
        <f>IF(IFERROR(VLOOKUP($A505, JCI!A:E, 5, 0),C504)="null",C504, IFERROR(VLOOKUP( $A505, JCI!A:E, 5, 0),C504))</f>
        <v>1280.4959719999999</v>
      </c>
      <c r="D505" s="6">
        <f>IF(ISNA(VLOOKUP($A505,ICBI!$C$1:$D$10000, 2, 0)),D504, VLOOKUP($A505, ICBI!$C$1:$D$10000, 2, 0))</f>
        <v>0</v>
      </c>
      <c r="E505" s="2">
        <f t="shared" si="47"/>
        <v>38917</v>
      </c>
      <c r="F505" s="3">
        <f t="shared" si="48"/>
        <v>1073.2107000000001</v>
      </c>
      <c r="G505" s="3">
        <f t="shared" si="49"/>
        <v>1169.8343809051212</v>
      </c>
      <c r="H505" s="6">
        <f>IF(ISNA(VLOOKUP($A505, 'NAV Daily'!$A$1:$B$9941, 2, 0)/1000000000),H504, VLOOKUP($A505, 'NAV Daily'!$A$1:$B$9941, 2, 0)/1000000000)</f>
        <v>0</v>
      </c>
    </row>
    <row r="506" spans="1:8" customFormat="1" x14ac:dyDescent="0.25">
      <c r="A506" s="2">
        <v>38918</v>
      </c>
      <c r="B506" s="110">
        <f>IF(ISNA(VLOOKUP($A506, 'NAV Daily'!$A$1:$D$9941, 4, 0)),B505, VLOOKUP($A506, 'NAV Daily'!$A$1:$D$9941, 4, 0))</f>
        <v>1078.0496000000001</v>
      </c>
      <c r="C506" s="110">
        <f>IF(IFERROR(VLOOKUP($A506, JCI!A:E, 5, 0),C505)="null",C505, IFERROR(VLOOKUP( $A506, JCI!A:E, 5, 0),C505))</f>
        <v>1315.589966</v>
      </c>
      <c r="D506" s="6">
        <f>IF(ISNA(VLOOKUP($A506,ICBI!$C$1:$D$10000, 2, 0)),D505, VLOOKUP($A506, ICBI!$C$1:$D$10000, 2, 0))</f>
        <v>0</v>
      </c>
      <c r="E506" s="2">
        <f t="shared" si="47"/>
        <v>38918</v>
      </c>
      <c r="F506" s="3">
        <f t="shared" si="48"/>
        <v>1078.0496000000001</v>
      </c>
      <c r="G506" s="3">
        <f t="shared" si="49"/>
        <v>1201.8955209962969</v>
      </c>
      <c r="H506" s="6">
        <f>IF(ISNA(VLOOKUP($A506, 'NAV Daily'!$A$1:$B$9941, 2, 0)/1000000000),H505, VLOOKUP($A506, 'NAV Daily'!$A$1:$B$9941, 2, 0)/1000000000)</f>
        <v>0</v>
      </c>
    </row>
    <row r="507" spans="1:8" customFormat="1" x14ac:dyDescent="0.25">
      <c r="A507" s="2">
        <v>38919</v>
      </c>
      <c r="B507" s="110">
        <f>IF(ISNA(VLOOKUP($A507, 'NAV Daily'!$A$1:$D$9941, 4, 0)),B506, VLOOKUP($A507, 'NAV Daily'!$A$1:$D$9941, 4, 0))</f>
        <v>1078.9204999999999</v>
      </c>
      <c r="C507" s="110">
        <f>IF(IFERROR(VLOOKUP($A507, JCI!A:E, 5, 0),C506)="null",C506, IFERROR(VLOOKUP( $A507, JCI!A:E, 5, 0),C506))</f>
        <v>1314.5770259999999</v>
      </c>
      <c r="D507" s="6">
        <f>IF(ISNA(VLOOKUP($A507,ICBI!$C$1:$D$10000, 2, 0)),D506, VLOOKUP($A507, ICBI!$C$1:$D$10000, 2, 0))</f>
        <v>0</v>
      </c>
      <c r="E507" s="2">
        <f t="shared" si="47"/>
        <v>38919</v>
      </c>
      <c r="F507" s="3">
        <f t="shared" si="48"/>
        <v>1078.9204999999999</v>
      </c>
      <c r="G507" s="3">
        <f t="shared" si="49"/>
        <v>1200.9701201643495</v>
      </c>
      <c r="H507" s="6">
        <f>IF(ISNA(VLOOKUP($A507, 'NAV Daily'!$A$1:$B$9941, 2, 0)/1000000000),H506, VLOOKUP($A507, 'NAV Daily'!$A$1:$B$9941, 2, 0)/1000000000)</f>
        <v>0</v>
      </c>
    </row>
    <row r="508" spans="1:8" customFormat="1" x14ac:dyDescent="0.25">
      <c r="A508" s="2">
        <v>38920</v>
      </c>
      <c r="B508" s="110">
        <f>IF(ISNA(VLOOKUP($A508, 'NAV Daily'!$A$1:$D$9941, 4, 0)),B507, VLOOKUP($A508, 'NAV Daily'!$A$1:$D$9941, 4, 0))</f>
        <v>1078.9204999999999</v>
      </c>
      <c r="C508" s="110">
        <f>IF(IFERROR(VLOOKUP($A508, JCI!A:E, 5, 0),C507)="null",C507, IFERROR(VLOOKUP( $A508, JCI!A:E, 5, 0),C507))</f>
        <v>1314.5770259999999</v>
      </c>
      <c r="D508" s="6">
        <f>IF(ISNA(VLOOKUP($A508,ICBI!$C$1:$D$10000, 2, 0)),D507, VLOOKUP($A508, ICBI!$C$1:$D$10000, 2, 0))</f>
        <v>0</v>
      </c>
      <c r="E508" s="2">
        <f t="shared" si="47"/>
        <v>38920</v>
      </c>
      <c r="F508" s="3">
        <f t="shared" si="48"/>
        <v>1078.9204999999999</v>
      </c>
      <c r="G508" s="3">
        <f t="shared" si="49"/>
        <v>1200.9701201643495</v>
      </c>
      <c r="H508" s="6">
        <f>IF(ISNA(VLOOKUP($A508, 'NAV Daily'!$A$1:$B$9941, 2, 0)/1000000000),H507, VLOOKUP($A508, 'NAV Daily'!$A$1:$B$9941, 2, 0)/1000000000)</f>
        <v>0</v>
      </c>
    </row>
    <row r="509" spans="1:8" customFormat="1" x14ac:dyDescent="0.25">
      <c r="A509" s="2">
        <v>38921</v>
      </c>
      <c r="B509" s="110">
        <f>IF(ISNA(VLOOKUP($A509, 'NAV Daily'!$A$1:$D$9941, 4, 0)),B508, VLOOKUP($A509, 'NAV Daily'!$A$1:$D$9941, 4, 0))</f>
        <v>1078.9204999999999</v>
      </c>
      <c r="C509" s="110">
        <f>IF(IFERROR(VLOOKUP($A509, JCI!A:E, 5, 0),C508)="null",C508, IFERROR(VLOOKUP( $A509, JCI!A:E, 5, 0),C508))</f>
        <v>1314.5770259999999</v>
      </c>
      <c r="D509" s="6">
        <f>IF(ISNA(VLOOKUP($A509,ICBI!$C$1:$D$10000, 2, 0)),D508, VLOOKUP($A509, ICBI!$C$1:$D$10000, 2, 0))</f>
        <v>0</v>
      </c>
      <c r="E509" s="2">
        <f t="shared" si="47"/>
        <v>38921</v>
      </c>
      <c r="F509" s="3">
        <f t="shared" si="48"/>
        <v>1078.9204999999999</v>
      </c>
      <c r="G509" s="3">
        <f t="shared" si="49"/>
        <v>1200.9701201643495</v>
      </c>
      <c r="H509" s="6">
        <f>IF(ISNA(VLOOKUP($A509, 'NAV Daily'!$A$1:$B$9941, 2, 0)/1000000000),H508, VLOOKUP($A509, 'NAV Daily'!$A$1:$B$9941, 2, 0)/1000000000)</f>
        <v>0</v>
      </c>
    </row>
    <row r="510" spans="1:8" customFormat="1" x14ac:dyDescent="0.25">
      <c r="A510" s="2">
        <v>38922</v>
      </c>
      <c r="B510" s="110">
        <f>IF(ISNA(VLOOKUP($A510, 'NAV Daily'!$A$1:$D$9941, 4, 0)),B509, VLOOKUP($A510, 'NAV Daily'!$A$1:$D$9941, 4, 0))</f>
        <v>1076.9712</v>
      </c>
      <c r="C510" s="110">
        <f>IF(IFERROR(VLOOKUP($A510, JCI!A:E, 5, 0),C509)="null",C509, IFERROR(VLOOKUP( $A510, JCI!A:E, 5, 0),C509))</f>
        <v>1303.150024</v>
      </c>
      <c r="D510" s="6">
        <f>IF(ISNA(VLOOKUP($A510,ICBI!$C$1:$D$10000, 2, 0)),D509, VLOOKUP($A510, ICBI!$C$1:$D$10000, 2, 0))</f>
        <v>0</v>
      </c>
      <c r="E510" s="2">
        <f t="shared" si="47"/>
        <v>38922</v>
      </c>
      <c r="F510" s="3">
        <f t="shared" si="48"/>
        <v>1076.9712</v>
      </c>
      <c r="G510" s="3">
        <f t="shared" si="49"/>
        <v>1190.5306497539955</v>
      </c>
      <c r="H510" s="6">
        <f>IF(ISNA(VLOOKUP($A510, 'NAV Daily'!$A$1:$B$9941, 2, 0)/1000000000),H509, VLOOKUP($A510, 'NAV Daily'!$A$1:$B$9941, 2, 0)/1000000000)</f>
        <v>0</v>
      </c>
    </row>
    <row r="511" spans="1:8" customFormat="1" x14ac:dyDescent="0.25">
      <c r="A511" s="2">
        <v>38923</v>
      </c>
      <c r="B511" s="110">
        <f>IF(ISNA(VLOOKUP($A511, 'NAV Daily'!$A$1:$D$9941, 4, 0)),B510, VLOOKUP($A511, 'NAV Daily'!$A$1:$D$9941, 4, 0))</f>
        <v>1077.1213</v>
      </c>
      <c r="C511" s="110">
        <f>IF(IFERROR(VLOOKUP($A511, JCI!A:E, 5, 0),C510)="null",C510, IFERROR(VLOOKUP( $A511, JCI!A:E, 5, 0),C510))</f>
        <v>1307.775024</v>
      </c>
      <c r="D511" s="6">
        <f>IF(ISNA(VLOOKUP($A511,ICBI!$C$1:$D$10000, 2, 0)),D510, VLOOKUP($A511, ICBI!$C$1:$D$10000, 2, 0))</f>
        <v>0</v>
      </c>
      <c r="E511" s="2">
        <f t="shared" si="47"/>
        <v>38923</v>
      </c>
      <c r="F511" s="3">
        <f t="shared" si="48"/>
        <v>1077.1213</v>
      </c>
      <c r="G511" s="3">
        <f t="shared" si="49"/>
        <v>1194.7559531754782</v>
      </c>
      <c r="H511" s="6">
        <f>IF(ISNA(VLOOKUP($A511, 'NAV Daily'!$A$1:$B$9941, 2, 0)/1000000000),H510, VLOOKUP($A511, 'NAV Daily'!$A$1:$B$9941, 2, 0)/1000000000)</f>
        <v>0</v>
      </c>
    </row>
    <row r="512" spans="1:8" customFormat="1" x14ac:dyDescent="0.25">
      <c r="A512" s="2">
        <v>38924</v>
      </c>
      <c r="B512" s="110">
        <f>IF(ISNA(VLOOKUP($A512, 'NAV Daily'!$A$1:$D$9941, 4, 0)),B511, VLOOKUP($A512, 'NAV Daily'!$A$1:$D$9941, 4, 0))</f>
        <v>1077.7339999999999</v>
      </c>
      <c r="C512" s="110">
        <f>IF(IFERROR(VLOOKUP($A512, JCI!A:E, 5, 0),C511)="null",C511, IFERROR(VLOOKUP( $A512, JCI!A:E, 5, 0),C511))</f>
        <v>1312.829956</v>
      </c>
      <c r="D512" s="6">
        <f>IF(ISNA(VLOOKUP($A512,ICBI!$C$1:$D$10000, 2, 0)),D511, VLOOKUP($A512, ICBI!$C$1:$D$10000, 2, 0))</f>
        <v>0</v>
      </c>
      <c r="E512" s="2">
        <f t="shared" si="47"/>
        <v>38924</v>
      </c>
      <c r="F512" s="3">
        <f t="shared" si="48"/>
        <v>1077.7339999999999</v>
      </c>
      <c r="G512" s="3">
        <f t="shared" si="49"/>
        <v>1199.3740334943886</v>
      </c>
      <c r="H512" s="6">
        <f>IF(ISNA(VLOOKUP($A512, 'NAV Daily'!$A$1:$B$9941, 2, 0)/1000000000),H511, VLOOKUP($A512, 'NAV Daily'!$A$1:$B$9941, 2, 0)/1000000000)</f>
        <v>0</v>
      </c>
    </row>
    <row r="513" spans="1:8" customFormat="1" x14ac:dyDescent="0.25">
      <c r="A513" s="2">
        <v>38925</v>
      </c>
      <c r="B513" s="110">
        <f>IF(ISNA(VLOOKUP($A513, 'NAV Daily'!$A$1:$D$9941, 4, 0)),B512, VLOOKUP($A513, 'NAV Daily'!$A$1:$D$9941, 4, 0))</f>
        <v>1081.8199</v>
      </c>
      <c r="C513" s="110">
        <f>IF(IFERROR(VLOOKUP($A513, JCI!A:E, 5, 0),C512)="null",C512, IFERROR(VLOOKUP( $A513, JCI!A:E, 5, 0),C512))</f>
        <v>1330.5920410000001</v>
      </c>
      <c r="D513" s="6">
        <f>IF(ISNA(VLOOKUP($A513,ICBI!$C$1:$D$10000, 2, 0)),D512, VLOOKUP($A513, ICBI!$C$1:$D$10000, 2, 0))</f>
        <v>0</v>
      </c>
      <c r="E513" s="2">
        <f t="shared" si="47"/>
        <v>38925</v>
      </c>
      <c r="F513" s="3">
        <f t="shared" si="48"/>
        <v>1081.8199</v>
      </c>
      <c r="G513" s="3">
        <f t="shared" si="49"/>
        <v>1215.6011034453429</v>
      </c>
      <c r="H513" s="6">
        <f>IF(ISNA(VLOOKUP($A513, 'NAV Daily'!$A$1:$B$9941, 2, 0)/1000000000),H512, VLOOKUP($A513, 'NAV Daily'!$A$1:$B$9941, 2, 0)/1000000000)</f>
        <v>0</v>
      </c>
    </row>
    <row r="514" spans="1:8" customFormat="1" x14ac:dyDescent="0.25">
      <c r="A514" s="2">
        <v>38926</v>
      </c>
      <c r="B514" s="110">
        <f>IF(ISNA(VLOOKUP($A514, 'NAV Daily'!$A$1:$D$9941, 4, 0)),B513, VLOOKUP($A514, 'NAV Daily'!$A$1:$D$9941, 4, 0))</f>
        <v>1081.1732999999999</v>
      </c>
      <c r="C514" s="110">
        <f>IF(IFERROR(VLOOKUP($A514, JCI!A:E, 5, 0),C513)="null",C513, IFERROR(VLOOKUP( $A514, JCI!A:E, 5, 0),C513))</f>
        <v>1337.410034</v>
      </c>
      <c r="D514" s="6">
        <f>IF(ISNA(VLOOKUP($A514,ICBI!$C$1:$D$10000, 2, 0)),D513, VLOOKUP($A514, ICBI!$C$1:$D$10000, 2, 0))</f>
        <v>0</v>
      </c>
      <c r="E514" s="2">
        <f t="shared" si="47"/>
        <v>38926</v>
      </c>
      <c r="F514" s="3">
        <f t="shared" si="48"/>
        <v>1081.1732999999999</v>
      </c>
      <c r="G514" s="3">
        <f t="shared" si="49"/>
        <v>1221.8298794778927</v>
      </c>
      <c r="H514" s="6">
        <f>IF(ISNA(VLOOKUP($A514, 'NAV Daily'!$A$1:$B$9941, 2, 0)/1000000000),H513, VLOOKUP($A514, 'NAV Daily'!$A$1:$B$9941, 2, 0)/1000000000)</f>
        <v>0</v>
      </c>
    </row>
    <row r="515" spans="1:8" customFormat="1" x14ac:dyDescent="0.25">
      <c r="A515" s="2">
        <v>38927</v>
      </c>
      <c r="B515" s="110">
        <f>IF(ISNA(VLOOKUP($A515, 'NAV Daily'!$A$1:$D$9941, 4, 0)),B514, VLOOKUP($A515, 'NAV Daily'!$A$1:$D$9941, 4, 0))</f>
        <v>1081.1732999999999</v>
      </c>
      <c r="C515" s="110">
        <f>IF(IFERROR(VLOOKUP($A515, JCI!A:E, 5, 0),C514)="null",C514, IFERROR(VLOOKUP( $A515, JCI!A:E, 5, 0),C514))</f>
        <v>1337.410034</v>
      </c>
      <c r="D515" s="6">
        <f>IF(ISNA(VLOOKUP($A515,ICBI!$C$1:$D$10000, 2, 0)),D514, VLOOKUP($A515, ICBI!$C$1:$D$10000, 2, 0))</f>
        <v>0</v>
      </c>
      <c r="E515" s="2">
        <f t="shared" ref="E515:E578" si="50">IF($A515&gt;$K$1, $K$1, $A515)</f>
        <v>38927</v>
      </c>
      <c r="F515" s="3">
        <f t="shared" ref="F515:F578" si="51">IF($A515&gt;$K$1, F514, $B515)</f>
        <v>1081.1732999999999</v>
      </c>
      <c r="G515" s="3">
        <f t="shared" ref="G515:G578" si="52">IF(ISERROR(IF($A515&gt;$K$1, G514, $C515/$C$2*1000)),G514, IF($A515&gt;$K$1, G514, $C515/$C$2*1000))</f>
        <v>1221.8298794778927</v>
      </c>
      <c r="H515" s="6">
        <f>IF(ISNA(VLOOKUP($A515, 'NAV Daily'!$A$1:$B$9941, 2, 0)/1000000000),H514, VLOOKUP($A515, 'NAV Daily'!$A$1:$B$9941, 2, 0)/1000000000)</f>
        <v>0</v>
      </c>
    </row>
    <row r="516" spans="1:8" customFormat="1" x14ac:dyDescent="0.25">
      <c r="A516" s="2">
        <v>38928</v>
      </c>
      <c r="B516" s="110">
        <f>IF(ISNA(VLOOKUP($A516, 'NAV Daily'!$A$1:$D$9941, 4, 0)),B515, VLOOKUP($A516, 'NAV Daily'!$A$1:$D$9941, 4, 0))</f>
        <v>1081.1732999999999</v>
      </c>
      <c r="C516" s="110">
        <f>IF(IFERROR(VLOOKUP($A516, JCI!A:E, 5, 0),C515)="null",C515, IFERROR(VLOOKUP( $A516, JCI!A:E, 5, 0),C515))</f>
        <v>1337.410034</v>
      </c>
      <c r="D516" s="6">
        <f>IF(ISNA(VLOOKUP($A516,ICBI!$C$1:$D$10000, 2, 0)),D515, VLOOKUP($A516, ICBI!$C$1:$D$10000, 2, 0))</f>
        <v>0</v>
      </c>
      <c r="E516" s="2">
        <f t="shared" si="50"/>
        <v>38928</v>
      </c>
      <c r="F516" s="3">
        <f t="shared" si="51"/>
        <v>1081.1732999999999</v>
      </c>
      <c r="G516" s="3">
        <f t="shared" si="52"/>
        <v>1221.8298794778927</v>
      </c>
      <c r="H516" s="6">
        <f>IF(ISNA(VLOOKUP($A516, 'NAV Daily'!$A$1:$B$9941, 2, 0)/1000000000),H515, VLOOKUP($A516, 'NAV Daily'!$A$1:$B$9941, 2, 0)/1000000000)</f>
        <v>0</v>
      </c>
    </row>
    <row r="517" spans="1:8" customFormat="1" x14ac:dyDescent="0.25">
      <c r="A517" s="2">
        <v>38929</v>
      </c>
      <c r="B517" s="110">
        <f>IF(ISNA(VLOOKUP($A517, 'NAV Daily'!$A$1:$D$9941, 4, 0)),B516, VLOOKUP($A517, 'NAV Daily'!$A$1:$D$9941, 4, 0))</f>
        <v>1081.6973</v>
      </c>
      <c r="C517" s="110">
        <f>IF(IFERROR(VLOOKUP($A517, JCI!A:E, 5, 0),C516)="null",C516, IFERROR(VLOOKUP( $A517, JCI!A:E, 5, 0),C516))</f>
        <v>1351.649048</v>
      </c>
      <c r="D517" s="6">
        <f>IF(ISNA(VLOOKUP($A517,ICBI!$C$1:$D$10000, 2, 0)),D516, VLOOKUP($A517, ICBI!$C$1:$D$10000, 2, 0))</f>
        <v>0</v>
      </c>
      <c r="E517" s="2">
        <f t="shared" si="50"/>
        <v>38929</v>
      </c>
      <c r="F517" s="3">
        <f t="shared" si="51"/>
        <v>1081.6973</v>
      </c>
      <c r="G517" s="3">
        <f t="shared" si="52"/>
        <v>1234.8383453314577</v>
      </c>
      <c r="H517" s="6">
        <f>IF(ISNA(VLOOKUP($A517, 'NAV Daily'!$A$1:$B$9941, 2, 0)/1000000000),H516, VLOOKUP($A517, 'NAV Daily'!$A$1:$B$9941, 2, 0)/1000000000)</f>
        <v>0</v>
      </c>
    </row>
    <row r="518" spans="1:8" customFormat="1" x14ac:dyDescent="0.25">
      <c r="A518" s="2">
        <v>38930</v>
      </c>
      <c r="B518" s="110">
        <f>IF(ISNA(VLOOKUP($A518, 'NAV Daily'!$A$1:$D$9941, 4, 0)),B517, VLOOKUP($A518, 'NAV Daily'!$A$1:$D$9941, 4, 0))</f>
        <v>1083.5734</v>
      </c>
      <c r="C518" s="110">
        <f>IF(IFERROR(VLOOKUP($A518, JCI!A:E, 5, 0),C517)="null",C517, IFERROR(VLOOKUP( $A518, JCI!A:E, 5, 0),C517))</f>
        <v>1371.6929929999999</v>
      </c>
      <c r="D518" s="6">
        <f>IF(ISNA(VLOOKUP($A518,ICBI!$C$1:$D$10000, 2, 0)),D517, VLOOKUP($A518, ICBI!$C$1:$D$10000, 2, 0))</f>
        <v>0</v>
      </c>
      <c r="E518" s="2">
        <f t="shared" si="50"/>
        <v>38930</v>
      </c>
      <c r="F518" s="3">
        <f t="shared" si="51"/>
        <v>1083.5734</v>
      </c>
      <c r="G518" s="3">
        <f t="shared" si="52"/>
        <v>1253.1500749289728</v>
      </c>
      <c r="H518" s="6">
        <f>IF(ISNA(VLOOKUP($A518, 'NAV Daily'!$A$1:$B$9941, 2, 0)/1000000000),H517, VLOOKUP($A518, 'NAV Daily'!$A$1:$B$9941, 2, 0)/1000000000)</f>
        <v>0</v>
      </c>
    </row>
    <row r="519" spans="1:8" customFormat="1" x14ac:dyDescent="0.25">
      <c r="A519" s="2">
        <v>38931</v>
      </c>
      <c r="B519" s="110">
        <f>IF(ISNA(VLOOKUP($A519, 'NAV Daily'!$A$1:$D$9941, 4, 0)),B518, VLOOKUP($A519, 'NAV Daily'!$A$1:$D$9941, 4, 0))</f>
        <v>1085.9355</v>
      </c>
      <c r="C519" s="110">
        <f>IF(IFERROR(VLOOKUP($A519, JCI!A:E, 5, 0),C518)="null",C518, IFERROR(VLOOKUP( $A519, JCI!A:E, 5, 0),C518))</f>
        <v>1394.364014</v>
      </c>
      <c r="D519" s="6">
        <f>IF(ISNA(VLOOKUP($A519,ICBI!$C$1:$D$10000, 2, 0)),D518, VLOOKUP($A519, ICBI!$C$1:$D$10000, 2, 0))</f>
        <v>0</v>
      </c>
      <c r="E519" s="2">
        <f t="shared" si="50"/>
        <v>38931</v>
      </c>
      <c r="F519" s="3">
        <f t="shared" si="51"/>
        <v>1085.9355</v>
      </c>
      <c r="G519" s="3">
        <f t="shared" si="52"/>
        <v>1273.8618463019029</v>
      </c>
      <c r="H519" s="6">
        <f>IF(ISNA(VLOOKUP($A519, 'NAV Daily'!$A$1:$B$9941, 2, 0)/1000000000),H518, VLOOKUP($A519, 'NAV Daily'!$A$1:$B$9941, 2, 0)/1000000000)</f>
        <v>0</v>
      </c>
    </row>
    <row r="520" spans="1:8" customFormat="1" x14ac:dyDescent="0.25">
      <c r="A520" s="2">
        <v>38932</v>
      </c>
      <c r="B520" s="110">
        <f>IF(ISNA(VLOOKUP($A520, 'NAV Daily'!$A$1:$D$9941, 4, 0)),B519, VLOOKUP($A520, 'NAV Daily'!$A$1:$D$9941, 4, 0))</f>
        <v>1084.6184000000001</v>
      </c>
      <c r="C520" s="110">
        <f>IF(IFERROR(VLOOKUP($A520, JCI!A:E, 5, 0),C519)="null",C519, IFERROR(VLOOKUP( $A520, JCI!A:E, 5, 0),C519))</f>
        <v>1379.714966</v>
      </c>
      <c r="D520" s="6">
        <f>IF(ISNA(VLOOKUP($A520,ICBI!$C$1:$D$10000, 2, 0)),D519, VLOOKUP($A520, ICBI!$C$1:$D$10000, 2, 0))</f>
        <v>0</v>
      </c>
      <c r="E520" s="2">
        <f t="shared" si="50"/>
        <v>38932</v>
      </c>
      <c r="F520" s="3">
        <f t="shared" si="51"/>
        <v>1084.6184000000001</v>
      </c>
      <c r="G520" s="3">
        <f t="shared" si="52"/>
        <v>1260.4787819482033</v>
      </c>
      <c r="H520" s="6">
        <f>IF(ISNA(VLOOKUP($A520, 'NAV Daily'!$A$1:$B$9941, 2, 0)/1000000000),H519, VLOOKUP($A520, 'NAV Daily'!$A$1:$B$9941, 2, 0)/1000000000)</f>
        <v>0</v>
      </c>
    </row>
    <row r="521" spans="1:8" customFormat="1" x14ac:dyDescent="0.25">
      <c r="A521" s="2">
        <v>38933</v>
      </c>
      <c r="B521" s="110">
        <f>IF(ISNA(VLOOKUP($A521, 'NAV Daily'!$A$1:$D$9941, 4, 0)),B520, VLOOKUP($A521, 'NAV Daily'!$A$1:$D$9941, 4, 0))</f>
        <v>1084.6476</v>
      </c>
      <c r="C521" s="110">
        <f>IF(IFERROR(VLOOKUP($A521, JCI!A:E, 5, 0),C520)="null",C520, IFERROR(VLOOKUP( $A521, JCI!A:E, 5, 0),C520))</f>
        <v>1389.3530270000001</v>
      </c>
      <c r="D521" s="6">
        <f>IF(ISNA(VLOOKUP($A521,ICBI!$C$1:$D$10000, 2, 0)),D520, VLOOKUP($A521, ICBI!$C$1:$D$10000, 2, 0))</f>
        <v>0</v>
      </c>
      <c r="E521" s="2">
        <f t="shared" si="50"/>
        <v>38933</v>
      </c>
      <c r="F521" s="3">
        <f t="shared" si="51"/>
        <v>1084.6476</v>
      </c>
      <c r="G521" s="3">
        <f t="shared" si="52"/>
        <v>1269.2839132173399</v>
      </c>
      <c r="H521" s="6">
        <f>IF(ISNA(VLOOKUP($A521, 'NAV Daily'!$A$1:$B$9941, 2, 0)/1000000000),H520, VLOOKUP($A521, 'NAV Daily'!$A$1:$B$9941, 2, 0)/1000000000)</f>
        <v>0</v>
      </c>
    </row>
    <row r="522" spans="1:8" customFormat="1" x14ac:dyDescent="0.25">
      <c r="A522" s="2">
        <v>38934</v>
      </c>
      <c r="B522" s="110">
        <f>IF(ISNA(VLOOKUP($A522, 'NAV Daily'!$A$1:$D$9941, 4, 0)),B521, VLOOKUP($A522, 'NAV Daily'!$A$1:$D$9941, 4, 0))</f>
        <v>1084.6476</v>
      </c>
      <c r="C522" s="110">
        <f>IF(IFERROR(VLOOKUP($A522, JCI!A:E, 5, 0),C521)="null",C521, IFERROR(VLOOKUP( $A522, JCI!A:E, 5, 0),C521))</f>
        <v>1389.3530270000001</v>
      </c>
      <c r="D522" s="6">
        <f>IF(ISNA(VLOOKUP($A522,ICBI!$C$1:$D$10000, 2, 0)),D521, VLOOKUP($A522, ICBI!$C$1:$D$10000, 2, 0))</f>
        <v>0</v>
      </c>
      <c r="E522" s="2">
        <f t="shared" si="50"/>
        <v>38934</v>
      </c>
      <c r="F522" s="3">
        <f t="shared" si="51"/>
        <v>1084.6476</v>
      </c>
      <c r="G522" s="3">
        <f t="shared" si="52"/>
        <v>1269.2839132173399</v>
      </c>
      <c r="H522" s="6">
        <f>IF(ISNA(VLOOKUP($A522, 'NAV Daily'!$A$1:$B$9941, 2, 0)/1000000000),H521, VLOOKUP($A522, 'NAV Daily'!$A$1:$B$9941, 2, 0)/1000000000)</f>
        <v>0</v>
      </c>
    </row>
    <row r="523" spans="1:8" customFormat="1" x14ac:dyDescent="0.25">
      <c r="A523" s="2">
        <v>38935</v>
      </c>
      <c r="B523" s="110">
        <f>IF(ISNA(VLOOKUP($A523, 'NAV Daily'!$A$1:$D$9941, 4, 0)),B522, VLOOKUP($A523, 'NAV Daily'!$A$1:$D$9941, 4, 0))</f>
        <v>1084.6476</v>
      </c>
      <c r="C523" s="110">
        <f>IF(IFERROR(VLOOKUP($A523, JCI!A:E, 5, 0),C522)="null",C522, IFERROR(VLOOKUP( $A523, JCI!A:E, 5, 0),C522))</f>
        <v>1389.3530270000001</v>
      </c>
      <c r="D523" s="6">
        <f>IF(ISNA(VLOOKUP($A523,ICBI!$C$1:$D$10000, 2, 0)),D522, VLOOKUP($A523, ICBI!$C$1:$D$10000, 2, 0))</f>
        <v>0</v>
      </c>
      <c r="E523" s="2">
        <f t="shared" si="50"/>
        <v>38935</v>
      </c>
      <c r="F523" s="3">
        <f t="shared" si="51"/>
        <v>1084.6476</v>
      </c>
      <c r="G523" s="3">
        <f t="shared" si="52"/>
        <v>1269.2839132173399</v>
      </c>
      <c r="H523" s="6">
        <f>IF(ISNA(VLOOKUP($A523, 'NAV Daily'!$A$1:$B$9941, 2, 0)/1000000000),H522, VLOOKUP($A523, 'NAV Daily'!$A$1:$B$9941, 2, 0)/1000000000)</f>
        <v>0</v>
      </c>
    </row>
    <row r="524" spans="1:8" customFormat="1" x14ac:dyDescent="0.25">
      <c r="A524" s="2">
        <v>38936</v>
      </c>
      <c r="B524" s="110">
        <f>IF(ISNA(VLOOKUP($A524, 'NAV Daily'!$A$1:$D$9941, 4, 0)),B523, VLOOKUP($A524, 'NAV Daily'!$A$1:$D$9941, 4, 0))</f>
        <v>1085.1141</v>
      </c>
      <c r="C524" s="110">
        <f>IF(IFERROR(VLOOKUP($A524, JCI!A:E, 5, 0),C523)="null",C523, IFERROR(VLOOKUP( $A524, JCI!A:E, 5, 0),C523))</f>
        <v>1403.48999</v>
      </c>
      <c r="D524" s="6">
        <f>IF(ISNA(VLOOKUP($A524,ICBI!$C$1:$D$10000, 2, 0)),D523, VLOOKUP($A524, ICBI!$C$1:$D$10000, 2, 0))</f>
        <v>0</v>
      </c>
      <c r="E524" s="2">
        <f t="shared" si="50"/>
        <v>38936</v>
      </c>
      <c r="F524" s="3">
        <f t="shared" si="51"/>
        <v>1085.1141</v>
      </c>
      <c r="G524" s="3">
        <f t="shared" si="52"/>
        <v>1282.1991474083177</v>
      </c>
      <c r="H524" s="6">
        <f>IF(ISNA(VLOOKUP($A524, 'NAV Daily'!$A$1:$B$9941, 2, 0)/1000000000),H523, VLOOKUP($A524, 'NAV Daily'!$A$1:$B$9941, 2, 0)/1000000000)</f>
        <v>0</v>
      </c>
    </row>
    <row r="525" spans="1:8" customFormat="1" x14ac:dyDescent="0.25">
      <c r="A525" s="2">
        <v>38937</v>
      </c>
      <c r="B525" s="110">
        <f>IF(ISNA(VLOOKUP($A525, 'NAV Daily'!$A$1:$D$9941, 4, 0)),B524, VLOOKUP($A525, 'NAV Daily'!$A$1:$D$9941, 4, 0))</f>
        <v>1083.9965</v>
      </c>
      <c r="C525" s="110">
        <f>IF(IFERROR(VLOOKUP($A525, JCI!A:E, 5, 0),C524)="null",C524, IFERROR(VLOOKUP( $A525, JCI!A:E, 5, 0),C524))</f>
        <v>1396.0830080000001</v>
      </c>
      <c r="D525" s="6">
        <f>IF(ISNA(VLOOKUP($A525,ICBI!$C$1:$D$10000, 2, 0)),D524, VLOOKUP($A525, ICBI!$C$1:$D$10000, 2, 0))</f>
        <v>0</v>
      </c>
      <c r="E525" s="2">
        <f t="shared" si="50"/>
        <v>38937</v>
      </c>
      <c r="F525" s="3">
        <f t="shared" si="51"/>
        <v>1083.9965</v>
      </c>
      <c r="G525" s="3">
        <f t="shared" si="52"/>
        <v>1275.4322833245426</v>
      </c>
      <c r="H525" s="6">
        <f>IF(ISNA(VLOOKUP($A525, 'NAV Daily'!$A$1:$B$9941, 2, 0)/1000000000),H524, VLOOKUP($A525, 'NAV Daily'!$A$1:$B$9941, 2, 0)/1000000000)</f>
        <v>0</v>
      </c>
    </row>
    <row r="526" spans="1:8" customFormat="1" x14ac:dyDescent="0.25">
      <c r="A526" s="2">
        <v>38938</v>
      </c>
      <c r="B526" s="110">
        <f>IF(ISNA(VLOOKUP($A526, 'NAV Daily'!$A$1:$D$9941, 4, 0)),B525, VLOOKUP($A526, 'NAV Daily'!$A$1:$D$9941, 4, 0))</f>
        <v>1088.0952</v>
      </c>
      <c r="C526" s="110">
        <f>IF(IFERROR(VLOOKUP($A526, JCI!A:E, 5, 0),C525)="null",C525, IFERROR(VLOOKUP( $A526, JCI!A:E, 5, 0),C525))</f>
        <v>1413.099976</v>
      </c>
      <c r="D526" s="6">
        <f>IF(ISNA(VLOOKUP($A526,ICBI!$C$1:$D$10000, 2, 0)),D525, VLOOKUP($A526, ICBI!$C$1:$D$10000, 2, 0))</f>
        <v>0</v>
      </c>
      <c r="E526" s="2">
        <f t="shared" si="50"/>
        <v>38938</v>
      </c>
      <c r="F526" s="3">
        <f t="shared" si="51"/>
        <v>1088.0952</v>
      </c>
      <c r="G526" s="3">
        <f t="shared" si="52"/>
        <v>1290.9786299437121</v>
      </c>
      <c r="H526" s="6">
        <f>IF(ISNA(VLOOKUP($A526, 'NAV Daily'!$A$1:$B$9941, 2, 0)/1000000000),H525, VLOOKUP($A526, 'NAV Daily'!$A$1:$B$9941, 2, 0)/1000000000)</f>
        <v>0</v>
      </c>
    </row>
    <row r="527" spans="1:8" customFormat="1" x14ac:dyDescent="0.25">
      <c r="A527" s="2">
        <v>38939</v>
      </c>
      <c r="B527" s="110">
        <f>IF(ISNA(VLOOKUP($A527, 'NAV Daily'!$A$1:$D$9941, 4, 0)),B526, VLOOKUP($A527, 'NAV Daily'!$A$1:$D$9941, 4, 0))</f>
        <v>1086.2369000000001</v>
      </c>
      <c r="C527" s="110">
        <f>IF(IFERROR(VLOOKUP($A527, JCI!A:E, 5, 0),C526)="null",C526, IFERROR(VLOOKUP( $A527, JCI!A:E, 5, 0),C526))</f>
        <v>1384.855957</v>
      </c>
      <c r="D527" s="6">
        <f>IF(ISNA(VLOOKUP($A527,ICBI!$C$1:$D$10000, 2, 0)),D526, VLOOKUP($A527, ICBI!$C$1:$D$10000, 2, 0))</f>
        <v>0</v>
      </c>
      <c r="E527" s="2">
        <f t="shared" si="50"/>
        <v>38939</v>
      </c>
      <c r="F527" s="3">
        <f t="shared" si="51"/>
        <v>1086.2369000000001</v>
      </c>
      <c r="G527" s="3">
        <f t="shared" si="52"/>
        <v>1265.1754839724433</v>
      </c>
      <c r="H527" s="6">
        <f>IF(ISNA(VLOOKUP($A527, 'NAV Daily'!$A$1:$B$9941, 2, 0)/1000000000),H526, VLOOKUP($A527, 'NAV Daily'!$A$1:$B$9941, 2, 0)/1000000000)</f>
        <v>0</v>
      </c>
    </row>
    <row r="528" spans="1:8" customFormat="1" x14ac:dyDescent="0.25">
      <c r="A528" s="2">
        <v>38940</v>
      </c>
      <c r="B528" s="110">
        <f>IF(ISNA(VLOOKUP($A528, 'NAV Daily'!$A$1:$D$9941, 4, 0)),B527, VLOOKUP($A528, 'NAV Daily'!$A$1:$D$9941, 4, 0))</f>
        <v>1087.9934000000001</v>
      </c>
      <c r="C528" s="110">
        <f>IF(IFERROR(VLOOKUP($A528, JCI!A:E, 5, 0),C527)="null",C527, IFERROR(VLOOKUP( $A528, JCI!A:E, 5, 0),C527))</f>
        <v>1402.1910399999999</v>
      </c>
      <c r="D528" s="6">
        <f>IF(ISNA(VLOOKUP($A528,ICBI!$C$1:$D$10000, 2, 0)),D527, VLOOKUP($A528, ICBI!$C$1:$D$10000, 2, 0))</f>
        <v>0</v>
      </c>
      <c r="E528" s="2">
        <f t="shared" si="50"/>
        <v>38940</v>
      </c>
      <c r="F528" s="3">
        <f t="shared" si="51"/>
        <v>1087.9934000000001</v>
      </c>
      <c r="G528" s="3">
        <f t="shared" si="52"/>
        <v>1281.0124538127857</v>
      </c>
      <c r="H528" s="6">
        <f>IF(ISNA(VLOOKUP($A528, 'NAV Daily'!$A$1:$B$9941, 2, 0)/1000000000),H527, VLOOKUP($A528, 'NAV Daily'!$A$1:$B$9941, 2, 0)/1000000000)</f>
        <v>0</v>
      </c>
    </row>
    <row r="529" spans="1:8" customFormat="1" x14ac:dyDescent="0.25">
      <c r="A529" s="2">
        <v>38941</v>
      </c>
      <c r="B529" s="110">
        <f>IF(ISNA(VLOOKUP($A529, 'NAV Daily'!$A$1:$D$9941, 4, 0)),B528, VLOOKUP($A529, 'NAV Daily'!$A$1:$D$9941, 4, 0))</f>
        <v>1087.9934000000001</v>
      </c>
      <c r="C529" s="110">
        <f>IF(IFERROR(VLOOKUP($A529, JCI!A:E, 5, 0),C528)="null",C528, IFERROR(VLOOKUP( $A529, JCI!A:E, 5, 0),C528))</f>
        <v>1402.1910399999999</v>
      </c>
      <c r="D529" s="6">
        <f>IF(ISNA(VLOOKUP($A529,ICBI!$C$1:$D$10000, 2, 0)),D528, VLOOKUP($A529, ICBI!$C$1:$D$10000, 2, 0))</f>
        <v>0</v>
      </c>
      <c r="E529" s="2">
        <f t="shared" si="50"/>
        <v>38941</v>
      </c>
      <c r="F529" s="3">
        <f t="shared" si="51"/>
        <v>1087.9934000000001</v>
      </c>
      <c r="G529" s="3">
        <f t="shared" si="52"/>
        <v>1281.0124538127857</v>
      </c>
      <c r="H529" s="6">
        <f>IF(ISNA(VLOOKUP($A529, 'NAV Daily'!$A$1:$B$9941, 2, 0)/1000000000),H528, VLOOKUP($A529, 'NAV Daily'!$A$1:$B$9941, 2, 0)/1000000000)</f>
        <v>0</v>
      </c>
    </row>
    <row r="530" spans="1:8" customFormat="1" x14ac:dyDescent="0.25">
      <c r="A530" s="2">
        <v>38942</v>
      </c>
      <c r="B530" s="110">
        <f>IF(ISNA(VLOOKUP($A530, 'NAV Daily'!$A$1:$D$9941, 4, 0)),B529, VLOOKUP($A530, 'NAV Daily'!$A$1:$D$9941, 4, 0))</f>
        <v>1087.9934000000001</v>
      </c>
      <c r="C530" s="110">
        <f>IF(IFERROR(VLOOKUP($A530, JCI!A:E, 5, 0),C529)="null",C529, IFERROR(VLOOKUP( $A530, JCI!A:E, 5, 0),C529))</f>
        <v>1402.1910399999999</v>
      </c>
      <c r="D530" s="6">
        <f>IF(ISNA(VLOOKUP($A530,ICBI!$C$1:$D$10000, 2, 0)),D529, VLOOKUP($A530, ICBI!$C$1:$D$10000, 2, 0))</f>
        <v>0</v>
      </c>
      <c r="E530" s="2">
        <f t="shared" si="50"/>
        <v>38942</v>
      </c>
      <c r="F530" s="3">
        <f t="shared" si="51"/>
        <v>1087.9934000000001</v>
      </c>
      <c r="G530" s="3">
        <f t="shared" si="52"/>
        <v>1281.0124538127857</v>
      </c>
      <c r="H530" s="6">
        <f>IF(ISNA(VLOOKUP($A530, 'NAV Daily'!$A$1:$B$9941, 2, 0)/1000000000),H529, VLOOKUP($A530, 'NAV Daily'!$A$1:$B$9941, 2, 0)/1000000000)</f>
        <v>0</v>
      </c>
    </row>
    <row r="531" spans="1:8" customFormat="1" x14ac:dyDescent="0.25">
      <c r="A531" s="2">
        <v>38943</v>
      </c>
      <c r="B531" s="110">
        <f>IF(ISNA(VLOOKUP($A531, 'NAV Daily'!$A$1:$D$9941, 4, 0)),B530, VLOOKUP($A531, 'NAV Daily'!$A$1:$D$9941, 4, 0))</f>
        <v>1087.6510000000001</v>
      </c>
      <c r="C531" s="110">
        <f>IF(IFERROR(VLOOKUP($A531, JCI!A:E, 5, 0),C530)="null",C530, IFERROR(VLOOKUP( $A531, JCI!A:E, 5, 0),C530))</f>
        <v>1415.223999</v>
      </c>
      <c r="D531" s="6">
        <f>IF(ISNA(VLOOKUP($A531,ICBI!$C$1:$D$10000, 2, 0)),D530, VLOOKUP($A531, ICBI!$C$1:$D$10000, 2, 0))</f>
        <v>0</v>
      </c>
      <c r="E531" s="2">
        <f t="shared" si="50"/>
        <v>38943</v>
      </c>
      <c r="F531" s="3">
        <f t="shared" si="51"/>
        <v>1087.6510000000001</v>
      </c>
      <c r="G531" s="3">
        <f t="shared" si="52"/>
        <v>1292.9190930030002</v>
      </c>
      <c r="H531" s="6">
        <f>IF(ISNA(VLOOKUP($A531, 'NAV Daily'!$A$1:$B$9941, 2, 0)/1000000000),H530, VLOOKUP($A531, 'NAV Daily'!$A$1:$B$9941, 2, 0)/1000000000)</f>
        <v>0</v>
      </c>
    </row>
    <row r="532" spans="1:8" customFormat="1" x14ac:dyDescent="0.25">
      <c r="A532" s="2">
        <v>38944</v>
      </c>
      <c r="B532" s="110">
        <f>IF(ISNA(VLOOKUP($A532, 'NAV Daily'!$A$1:$D$9941, 4, 0)),B531, VLOOKUP($A532, 'NAV Daily'!$A$1:$D$9941, 4, 0))</f>
        <v>1089.0528999999999</v>
      </c>
      <c r="C532" s="110">
        <f>IF(IFERROR(VLOOKUP($A532, JCI!A:E, 5, 0),C531)="null",C531, IFERROR(VLOOKUP( $A532, JCI!A:E, 5, 0),C531))</f>
        <v>1424.239014</v>
      </c>
      <c r="D532" s="6">
        <f>IF(ISNA(VLOOKUP($A532,ICBI!$C$1:$D$10000, 2, 0)),D531, VLOOKUP($A532, ICBI!$C$1:$D$10000, 2, 0))</f>
        <v>0</v>
      </c>
      <c r="E532" s="2">
        <f t="shared" si="50"/>
        <v>38944</v>
      </c>
      <c r="F532" s="3">
        <f t="shared" si="51"/>
        <v>1089.0528999999999</v>
      </c>
      <c r="G532" s="3">
        <f t="shared" si="52"/>
        <v>1301.1550224568846</v>
      </c>
      <c r="H532" s="6">
        <f>IF(ISNA(VLOOKUP($A532, 'NAV Daily'!$A$1:$B$9941, 2, 0)/1000000000),H531, VLOOKUP($A532, 'NAV Daily'!$A$1:$B$9941, 2, 0)/1000000000)</f>
        <v>0</v>
      </c>
    </row>
    <row r="533" spans="1:8" customFormat="1" x14ac:dyDescent="0.25">
      <c r="A533" s="2">
        <v>38945</v>
      </c>
      <c r="B533" s="110">
        <f>IF(ISNA(VLOOKUP($A533, 'NAV Daily'!$A$1:$D$9941, 4, 0)),B532, VLOOKUP($A533, 'NAV Daily'!$A$1:$D$9941, 4, 0))</f>
        <v>1093.0416</v>
      </c>
      <c r="C533" s="110">
        <f>IF(IFERROR(VLOOKUP($A533, JCI!A:E, 5, 0),C532)="null",C532, IFERROR(VLOOKUP( $A533, JCI!A:E, 5, 0),C532))</f>
        <v>1437.7679439999999</v>
      </c>
      <c r="D533" s="6">
        <f>IF(ISNA(VLOOKUP($A533,ICBI!$C$1:$D$10000, 2, 0)),D532, VLOOKUP($A533, ICBI!$C$1:$D$10000, 2, 0))</f>
        <v>0</v>
      </c>
      <c r="E533" s="2">
        <f t="shared" si="50"/>
        <v>38945</v>
      </c>
      <c r="F533" s="3">
        <f t="shared" si="51"/>
        <v>1093.0416</v>
      </c>
      <c r="G533" s="3">
        <f t="shared" si="52"/>
        <v>1313.5147703959112</v>
      </c>
      <c r="H533" s="6">
        <f>IF(ISNA(VLOOKUP($A533, 'NAV Daily'!$A$1:$B$9941, 2, 0)/1000000000),H532, VLOOKUP($A533, 'NAV Daily'!$A$1:$B$9941, 2, 0)/1000000000)</f>
        <v>0</v>
      </c>
    </row>
    <row r="534" spans="1:8" customFormat="1" x14ac:dyDescent="0.25">
      <c r="A534" s="2">
        <v>38946</v>
      </c>
      <c r="B534" s="110">
        <f>IF(ISNA(VLOOKUP($A534, 'NAV Daily'!$A$1:$D$9941, 4, 0)),B533, VLOOKUP($A534, 'NAV Daily'!$A$1:$D$9941, 4, 0))</f>
        <v>1093.0416</v>
      </c>
      <c r="C534" s="110">
        <f>IF(IFERROR(VLOOKUP($A534, JCI!A:E, 5, 0),C533)="null",C533, IFERROR(VLOOKUP( $A534, JCI!A:E, 5, 0),C533))</f>
        <v>1437.7679439999999</v>
      </c>
      <c r="D534" s="6">
        <f>IF(ISNA(VLOOKUP($A534,ICBI!$C$1:$D$10000, 2, 0)),D533, VLOOKUP($A534, ICBI!$C$1:$D$10000, 2, 0))</f>
        <v>0</v>
      </c>
      <c r="E534" s="2">
        <f t="shared" si="50"/>
        <v>38946</v>
      </c>
      <c r="F534" s="3">
        <f t="shared" si="51"/>
        <v>1093.0416</v>
      </c>
      <c r="G534" s="3">
        <f t="shared" si="52"/>
        <v>1313.5147703959112</v>
      </c>
      <c r="H534" s="6">
        <f>IF(ISNA(VLOOKUP($A534, 'NAV Daily'!$A$1:$B$9941, 2, 0)/1000000000),H533, VLOOKUP($A534, 'NAV Daily'!$A$1:$B$9941, 2, 0)/1000000000)</f>
        <v>0</v>
      </c>
    </row>
    <row r="535" spans="1:8" customFormat="1" x14ac:dyDescent="0.25">
      <c r="A535" s="2">
        <v>38947</v>
      </c>
      <c r="B535" s="110">
        <f>IF(ISNA(VLOOKUP($A535, 'NAV Daily'!$A$1:$D$9941, 4, 0)),B534, VLOOKUP($A535, 'NAV Daily'!$A$1:$D$9941, 4, 0))</f>
        <v>1093.0416</v>
      </c>
      <c r="C535" s="110">
        <f>IF(IFERROR(VLOOKUP($A535, JCI!A:E, 5, 0),C534)="null",C534, IFERROR(VLOOKUP( $A535, JCI!A:E, 5, 0),C534))</f>
        <v>1437.7679439999999</v>
      </c>
      <c r="D535" s="6">
        <f>IF(ISNA(VLOOKUP($A535,ICBI!$C$1:$D$10000, 2, 0)),D534, VLOOKUP($A535, ICBI!$C$1:$D$10000, 2, 0))</f>
        <v>0</v>
      </c>
      <c r="E535" s="2">
        <f t="shared" si="50"/>
        <v>38947</v>
      </c>
      <c r="F535" s="3">
        <f t="shared" si="51"/>
        <v>1093.0416</v>
      </c>
      <c r="G535" s="3">
        <f t="shared" si="52"/>
        <v>1313.5147703959112</v>
      </c>
      <c r="H535" s="6">
        <f>IF(ISNA(VLOOKUP($A535, 'NAV Daily'!$A$1:$B$9941, 2, 0)/1000000000),H534, VLOOKUP($A535, 'NAV Daily'!$A$1:$B$9941, 2, 0)/1000000000)</f>
        <v>0</v>
      </c>
    </row>
    <row r="536" spans="1:8" customFormat="1" x14ac:dyDescent="0.25">
      <c r="A536" s="2">
        <v>38948</v>
      </c>
      <c r="B536" s="110">
        <f>IF(ISNA(VLOOKUP($A536, 'NAV Daily'!$A$1:$D$9941, 4, 0)),B535, VLOOKUP($A536, 'NAV Daily'!$A$1:$D$9941, 4, 0))</f>
        <v>1093.0416</v>
      </c>
      <c r="C536" s="110">
        <f>IF(IFERROR(VLOOKUP($A536, JCI!A:E, 5, 0),C535)="null",C535, IFERROR(VLOOKUP( $A536, JCI!A:E, 5, 0),C535))</f>
        <v>1437.7679439999999</v>
      </c>
      <c r="D536" s="6">
        <f>IF(ISNA(VLOOKUP($A536,ICBI!$C$1:$D$10000, 2, 0)),D535, VLOOKUP($A536, ICBI!$C$1:$D$10000, 2, 0))</f>
        <v>0</v>
      </c>
      <c r="E536" s="2">
        <f t="shared" si="50"/>
        <v>38948</v>
      </c>
      <c r="F536" s="3">
        <f t="shared" si="51"/>
        <v>1093.0416</v>
      </c>
      <c r="G536" s="3">
        <f t="shared" si="52"/>
        <v>1313.5147703959112</v>
      </c>
      <c r="H536" s="6">
        <f>IF(ISNA(VLOOKUP($A536, 'NAV Daily'!$A$1:$B$9941, 2, 0)/1000000000),H535, VLOOKUP($A536, 'NAV Daily'!$A$1:$B$9941, 2, 0)/1000000000)</f>
        <v>0</v>
      </c>
    </row>
    <row r="537" spans="1:8" customFormat="1" x14ac:dyDescent="0.25">
      <c r="A537" s="2">
        <v>38949</v>
      </c>
      <c r="B537" s="110">
        <f>IF(ISNA(VLOOKUP($A537, 'NAV Daily'!$A$1:$D$9941, 4, 0)),B536, VLOOKUP($A537, 'NAV Daily'!$A$1:$D$9941, 4, 0))</f>
        <v>1093.0416</v>
      </c>
      <c r="C537" s="110">
        <f>IF(IFERROR(VLOOKUP($A537, JCI!A:E, 5, 0),C536)="null",C536, IFERROR(VLOOKUP( $A537, JCI!A:E, 5, 0),C536))</f>
        <v>1437.7679439999999</v>
      </c>
      <c r="D537" s="6">
        <f>IF(ISNA(VLOOKUP($A537,ICBI!$C$1:$D$10000, 2, 0)),D536, VLOOKUP($A537, ICBI!$C$1:$D$10000, 2, 0))</f>
        <v>0</v>
      </c>
      <c r="E537" s="2">
        <f t="shared" si="50"/>
        <v>38949</v>
      </c>
      <c r="F537" s="3">
        <f t="shared" si="51"/>
        <v>1093.0416</v>
      </c>
      <c r="G537" s="3">
        <f t="shared" si="52"/>
        <v>1313.5147703959112</v>
      </c>
      <c r="H537" s="6">
        <f>IF(ISNA(VLOOKUP($A537, 'NAV Daily'!$A$1:$B$9941, 2, 0)/1000000000),H536, VLOOKUP($A537, 'NAV Daily'!$A$1:$B$9941, 2, 0)/1000000000)</f>
        <v>0</v>
      </c>
    </row>
    <row r="538" spans="1:8" customFormat="1" x14ac:dyDescent="0.25">
      <c r="A538" s="2">
        <v>38950</v>
      </c>
      <c r="B538" s="110">
        <f>IF(ISNA(VLOOKUP($A538, 'NAV Daily'!$A$1:$D$9941, 4, 0)),B537, VLOOKUP($A538, 'NAV Daily'!$A$1:$D$9941, 4, 0))</f>
        <v>1093.0416</v>
      </c>
      <c r="C538" s="110">
        <f>IF(IFERROR(VLOOKUP($A538, JCI!A:E, 5, 0),C537)="null",C537, IFERROR(VLOOKUP( $A538, JCI!A:E, 5, 0),C537))</f>
        <v>1437.7679439999999</v>
      </c>
      <c r="D538" s="6">
        <f>IF(ISNA(VLOOKUP($A538,ICBI!$C$1:$D$10000, 2, 0)),D537, VLOOKUP($A538, ICBI!$C$1:$D$10000, 2, 0))</f>
        <v>0</v>
      </c>
      <c r="E538" s="2">
        <f t="shared" si="50"/>
        <v>38950</v>
      </c>
      <c r="F538" s="3">
        <f t="shared" si="51"/>
        <v>1093.0416</v>
      </c>
      <c r="G538" s="3">
        <f t="shared" si="52"/>
        <v>1313.5147703959112</v>
      </c>
      <c r="H538" s="6">
        <f>IF(ISNA(VLOOKUP($A538, 'NAV Daily'!$A$1:$B$9941, 2, 0)/1000000000),H537, VLOOKUP($A538, 'NAV Daily'!$A$1:$B$9941, 2, 0)/1000000000)</f>
        <v>0</v>
      </c>
    </row>
    <row r="539" spans="1:8" customFormat="1" x14ac:dyDescent="0.25">
      <c r="A539" s="2">
        <v>38951</v>
      </c>
      <c r="B539" s="110">
        <f>IF(ISNA(VLOOKUP($A539, 'NAV Daily'!$A$1:$D$9941, 4, 0)),B538, VLOOKUP($A539, 'NAV Daily'!$A$1:$D$9941, 4, 0))</f>
        <v>1092.0126</v>
      </c>
      <c r="C539" s="110">
        <f>IF(IFERROR(VLOOKUP($A539, JCI!A:E, 5, 0),C538)="null",C538, IFERROR(VLOOKUP( $A539, JCI!A:E, 5, 0),C538))</f>
        <v>1435.029053</v>
      </c>
      <c r="D539" s="6">
        <f>IF(ISNA(VLOOKUP($A539,ICBI!$C$1:$D$10000, 2, 0)),D538, VLOOKUP($A539, ICBI!$C$1:$D$10000, 2, 0))</f>
        <v>0</v>
      </c>
      <c r="E539" s="2">
        <f t="shared" si="50"/>
        <v>38951</v>
      </c>
      <c r="F539" s="3">
        <f t="shared" si="51"/>
        <v>1092.0126</v>
      </c>
      <c r="G539" s="3">
        <f t="shared" si="52"/>
        <v>1311.0125767713992</v>
      </c>
      <c r="H539" s="6">
        <f>IF(ISNA(VLOOKUP($A539, 'NAV Daily'!$A$1:$B$9941, 2, 0)/1000000000),H538, VLOOKUP($A539, 'NAV Daily'!$A$1:$B$9941, 2, 0)/1000000000)</f>
        <v>0</v>
      </c>
    </row>
    <row r="540" spans="1:8" customFormat="1" x14ac:dyDescent="0.25">
      <c r="A540" s="2">
        <v>38952</v>
      </c>
      <c r="B540" s="110">
        <f>IF(ISNA(VLOOKUP($A540, 'NAV Daily'!$A$1:$D$9941, 4, 0)),B539, VLOOKUP($A540, 'NAV Daily'!$A$1:$D$9941, 4, 0))</f>
        <v>1098.2646</v>
      </c>
      <c r="C540" s="110">
        <f>IF(IFERROR(VLOOKUP($A540, JCI!A:E, 5, 0),C539)="null",C539, IFERROR(VLOOKUP( $A540, JCI!A:E, 5, 0),C539))</f>
        <v>1438.630981</v>
      </c>
      <c r="D540" s="6">
        <f>IF(ISNA(VLOOKUP($A540,ICBI!$C$1:$D$10000, 2, 0)),D539, VLOOKUP($A540, ICBI!$C$1:$D$10000, 2, 0))</f>
        <v>0</v>
      </c>
      <c r="E540" s="2">
        <f t="shared" si="50"/>
        <v>38952</v>
      </c>
      <c r="F540" s="3">
        <f t="shared" si="51"/>
        <v>1098.2646</v>
      </c>
      <c r="G540" s="3">
        <f t="shared" si="52"/>
        <v>1314.3032229773094</v>
      </c>
      <c r="H540" s="6">
        <f>IF(ISNA(VLOOKUP($A540, 'NAV Daily'!$A$1:$B$9941, 2, 0)/1000000000),H539, VLOOKUP($A540, 'NAV Daily'!$A$1:$B$9941, 2, 0)/1000000000)</f>
        <v>0</v>
      </c>
    </row>
    <row r="541" spans="1:8" customFormat="1" x14ac:dyDescent="0.25">
      <c r="A541" s="2">
        <v>38953</v>
      </c>
      <c r="B541" s="110">
        <f>IF(ISNA(VLOOKUP($A541, 'NAV Daily'!$A$1:$D$9941, 4, 0)),B540, VLOOKUP($A541, 'NAV Daily'!$A$1:$D$9941, 4, 0))</f>
        <v>1099.3315</v>
      </c>
      <c r="C541" s="110">
        <f>IF(IFERROR(VLOOKUP($A541, JCI!A:E, 5, 0),C540)="null",C540, IFERROR(VLOOKUP( $A541, JCI!A:E, 5, 0),C540))</f>
        <v>1429.484009</v>
      </c>
      <c r="D541" s="6">
        <f>IF(ISNA(VLOOKUP($A541,ICBI!$C$1:$D$10000, 2, 0)),D540, VLOOKUP($A541, ICBI!$C$1:$D$10000, 2, 0))</f>
        <v>0</v>
      </c>
      <c r="E541" s="2">
        <f t="shared" si="50"/>
        <v>38953</v>
      </c>
      <c r="F541" s="3">
        <f t="shared" si="51"/>
        <v>1099.3315</v>
      </c>
      <c r="G541" s="3">
        <f t="shared" si="52"/>
        <v>1305.94674036373</v>
      </c>
      <c r="H541" s="6">
        <f>IF(ISNA(VLOOKUP($A541, 'NAV Daily'!$A$1:$B$9941, 2, 0)/1000000000),H540, VLOOKUP($A541, 'NAV Daily'!$A$1:$B$9941, 2, 0)/1000000000)</f>
        <v>0</v>
      </c>
    </row>
    <row r="542" spans="1:8" customFormat="1" x14ac:dyDescent="0.25">
      <c r="A542" s="2">
        <v>38954</v>
      </c>
      <c r="B542" s="110">
        <f>IF(ISNA(VLOOKUP($A542, 'NAV Daily'!$A$1:$D$9941, 4, 0)),B541, VLOOKUP($A542, 'NAV Daily'!$A$1:$D$9941, 4, 0))</f>
        <v>1104.3073999999999</v>
      </c>
      <c r="C542" s="110">
        <f>IF(IFERROR(VLOOKUP($A542, JCI!A:E, 5, 0),C541)="null",C541, IFERROR(VLOOKUP( $A542, JCI!A:E, 5, 0),C541))</f>
        <v>1416.9300539999999</v>
      </c>
      <c r="D542" s="6">
        <f>IF(ISNA(VLOOKUP($A542,ICBI!$C$1:$D$10000, 2, 0)),D541, VLOOKUP($A542, ICBI!$C$1:$D$10000, 2, 0))</f>
        <v>0</v>
      </c>
      <c r="E542" s="2">
        <f t="shared" si="50"/>
        <v>38954</v>
      </c>
      <c r="F542" s="3">
        <f t="shared" si="51"/>
        <v>1104.3073999999999</v>
      </c>
      <c r="G542" s="3">
        <f t="shared" si="52"/>
        <v>1294.4777092254299</v>
      </c>
      <c r="H542" s="6">
        <f>IF(ISNA(VLOOKUP($A542, 'NAV Daily'!$A$1:$B$9941, 2, 0)/1000000000),H541, VLOOKUP($A542, 'NAV Daily'!$A$1:$B$9941, 2, 0)/1000000000)</f>
        <v>0</v>
      </c>
    </row>
    <row r="543" spans="1:8" customFormat="1" x14ac:dyDescent="0.25">
      <c r="A543" s="2">
        <v>38955</v>
      </c>
      <c r="B543" s="110">
        <f>IF(ISNA(VLOOKUP($A543, 'NAV Daily'!$A$1:$D$9941, 4, 0)),B542, VLOOKUP($A543, 'NAV Daily'!$A$1:$D$9941, 4, 0))</f>
        <v>1104.3073999999999</v>
      </c>
      <c r="C543" s="110">
        <f>IF(IFERROR(VLOOKUP($A543, JCI!A:E, 5, 0),C542)="null",C542, IFERROR(VLOOKUP( $A543, JCI!A:E, 5, 0),C542))</f>
        <v>1416.9300539999999</v>
      </c>
      <c r="D543" s="6">
        <f>IF(ISNA(VLOOKUP($A543,ICBI!$C$1:$D$10000, 2, 0)),D542, VLOOKUP($A543, ICBI!$C$1:$D$10000, 2, 0))</f>
        <v>0</v>
      </c>
      <c r="E543" s="2">
        <f t="shared" si="50"/>
        <v>38955</v>
      </c>
      <c r="F543" s="3">
        <f t="shared" si="51"/>
        <v>1104.3073999999999</v>
      </c>
      <c r="G543" s="3">
        <f t="shared" si="52"/>
        <v>1294.4777092254299</v>
      </c>
      <c r="H543" s="6">
        <f>IF(ISNA(VLOOKUP($A543, 'NAV Daily'!$A$1:$B$9941, 2, 0)/1000000000),H542, VLOOKUP($A543, 'NAV Daily'!$A$1:$B$9941, 2, 0)/1000000000)</f>
        <v>0</v>
      </c>
    </row>
    <row r="544" spans="1:8" customFormat="1" x14ac:dyDescent="0.25">
      <c r="A544" s="2">
        <v>38956</v>
      </c>
      <c r="B544" s="110">
        <f>IF(ISNA(VLOOKUP($A544, 'NAV Daily'!$A$1:$D$9941, 4, 0)),B543, VLOOKUP($A544, 'NAV Daily'!$A$1:$D$9941, 4, 0))</f>
        <v>1104.3073999999999</v>
      </c>
      <c r="C544" s="110">
        <f>IF(IFERROR(VLOOKUP($A544, JCI!A:E, 5, 0),C543)="null",C543, IFERROR(VLOOKUP( $A544, JCI!A:E, 5, 0),C543))</f>
        <v>1416.9300539999999</v>
      </c>
      <c r="D544" s="6">
        <f>IF(ISNA(VLOOKUP($A544,ICBI!$C$1:$D$10000, 2, 0)),D543, VLOOKUP($A544, ICBI!$C$1:$D$10000, 2, 0))</f>
        <v>0</v>
      </c>
      <c r="E544" s="2">
        <f t="shared" si="50"/>
        <v>38956</v>
      </c>
      <c r="F544" s="3">
        <f t="shared" si="51"/>
        <v>1104.3073999999999</v>
      </c>
      <c r="G544" s="3">
        <f t="shared" si="52"/>
        <v>1294.4777092254299</v>
      </c>
      <c r="H544" s="6">
        <f>IF(ISNA(VLOOKUP($A544, 'NAV Daily'!$A$1:$B$9941, 2, 0)/1000000000),H543, VLOOKUP($A544, 'NAV Daily'!$A$1:$B$9941, 2, 0)/1000000000)</f>
        <v>0</v>
      </c>
    </row>
    <row r="545" spans="1:8" customFormat="1" x14ac:dyDescent="0.25">
      <c r="A545" s="2">
        <v>38957</v>
      </c>
      <c r="B545" s="110">
        <f>IF(ISNA(VLOOKUP($A545, 'NAV Daily'!$A$1:$D$9941, 4, 0)),B544, VLOOKUP($A545, 'NAV Daily'!$A$1:$D$9941, 4, 0))</f>
        <v>1101.4746</v>
      </c>
      <c r="C545" s="110">
        <f>IF(IFERROR(VLOOKUP($A545, JCI!A:E, 5, 0),C544)="null",C544, IFERROR(VLOOKUP( $A545, JCI!A:E, 5, 0),C544))</f>
        <v>1418.0040280000001</v>
      </c>
      <c r="D545" s="6">
        <f>IF(ISNA(VLOOKUP($A545,ICBI!$C$1:$D$10000, 2, 0)),D544, VLOOKUP($A545, ICBI!$C$1:$D$10000, 2, 0))</f>
        <v>0</v>
      </c>
      <c r="E545" s="2">
        <f t="shared" si="50"/>
        <v>38957</v>
      </c>
      <c r="F545" s="3">
        <f t="shared" si="51"/>
        <v>1101.4746</v>
      </c>
      <c r="G545" s="3">
        <f t="shared" si="52"/>
        <v>1295.4588694452748</v>
      </c>
      <c r="H545" s="6">
        <f>IF(ISNA(VLOOKUP($A545, 'NAV Daily'!$A$1:$B$9941, 2, 0)/1000000000),H544, VLOOKUP($A545, 'NAV Daily'!$A$1:$B$9941, 2, 0)/1000000000)</f>
        <v>0</v>
      </c>
    </row>
    <row r="546" spans="1:8" customFormat="1" x14ac:dyDescent="0.25">
      <c r="A546" s="2">
        <v>38958</v>
      </c>
      <c r="B546" s="110">
        <f>IF(ISNA(VLOOKUP($A546, 'NAV Daily'!$A$1:$D$9941, 4, 0)),B545, VLOOKUP($A546, 'NAV Daily'!$A$1:$D$9941, 4, 0))</f>
        <v>1104.0607</v>
      </c>
      <c r="C546" s="110">
        <f>IF(IFERROR(VLOOKUP($A546, JCI!A:E, 5, 0),C545)="null",C545, IFERROR(VLOOKUP( $A546, JCI!A:E, 5, 0),C545))</f>
        <v>1432.93103</v>
      </c>
      <c r="D546" s="6">
        <f>IF(ISNA(VLOOKUP($A546,ICBI!$C$1:$D$10000, 2, 0)),D545, VLOOKUP($A546, ICBI!$C$1:$D$10000, 2, 0))</f>
        <v>0</v>
      </c>
      <c r="E546" s="2">
        <f t="shared" si="50"/>
        <v>38958</v>
      </c>
      <c r="F546" s="3">
        <f t="shared" si="51"/>
        <v>1104.0607</v>
      </c>
      <c r="G546" s="3">
        <f t="shared" si="52"/>
        <v>1309.0958667691832</v>
      </c>
      <c r="H546" s="6">
        <f>IF(ISNA(VLOOKUP($A546, 'NAV Daily'!$A$1:$B$9941, 2, 0)/1000000000),H545, VLOOKUP($A546, 'NAV Daily'!$A$1:$B$9941, 2, 0)/1000000000)</f>
        <v>0</v>
      </c>
    </row>
    <row r="547" spans="1:8" customFormat="1" x14ac:dyDescent="0.25">
      <c r="A547" s="2">
        <v>38959</v>
      </c>
      <c r="B547" s="110">
        <f>IF(ISNA(VLOOKUP($A547, 'NAV Daily'!$A$1:$D$9941, 4, 0)),B546, VLOOKUP($A547, 'NAV Daily'!$A$1:$D$9941, 4, 0))</f>
        <v>1102.5862999999999</v>
      </c>
      <c r="C547" s="110">
        <f>IF(IFERROR(VLOOKUP($A547, JCI!A:E, 5, 0),C546)="null",C546, IFERROR(VLOOKUP( $A547, JCI!A:E, 5, 0),C546))</f>
        <v>1425.224976</v>
      </c>
      <c r="D547" s="6">
        <f>IF(ISNA(VLOOKUP($A547,ICBI!$C$1:$D$10000, 2, 0)),D546, VLOOKUP($A547, ICBI!$C$1:$D$10000, 2, 0))</f>
        <v>0</v>
      </c>
      <c r="E547" s="2">
        <f t="shared" si="50"/>
        <v>38959</v>
      </c>
      <c r="F547" s="3">
        <f t="shared" si="51"/>
        <v>1102.5862999999999</v>
      </c>
      <c r="G547" s="3">
        <f t="shared" si="52"/>
        <v>1302.0557767513824</v>
      </c>
      <c r="H547" s="6">
        <f>IF(ISNA(VLOOKUP($A547, 'NAV Daily'!$A$1:$B$9941, 2, 0)/1000000000),H546, VLOOKUP($A547, 'NAV Daily'!$A$1:$B$9941, 2, 0)/1000000000)</f>
        <v>0</v>
      </c>
    </row>
    <row r="548" spans="1:8" customFormat="1" x14ac:dyDescent="0.25">
      <c r="A548" s="2">
        <v>38960</v>
      </c>
      <c r="B548" s="110">
        <f>IF(ISNA(VLOOKUP($A548, 'NAV Daily'!$A$1:$D$9941, 4, 0)),B547, VLOOKUP($A548, 'NAV Daily'!$A$1:$D$9941, 4, 0))</f>
        <v>1102.7799</v>
      </c>
      <c r="C548" s="110">
        <f>IF(IFERROR(VLOOKUP($A548, JCI!A:E, 5, 0),C547)="null",C547, IFERROR(VLOOKUP( $A548, JCI!A:E, 5, 0),C547))</f>
        <v>1431.2619629999999</v>
      </c>
      <c r="D548" s="6">
        <f>IF(ISNA(VLOOKUP($A548,ICBI!$C$1:$D$10000, 2, 0)),D547, VLOOKUP($A548, ICBI!$C$1:$D$10000, 2, 0))</f>
        <v>0</v>
      </c>
      <c r="E548" s="2">
        <f t="shared" si="50"/>
        <v>38960</v>
      </c>
      <c r="F548" s="3">
        <f t="shared" si="51"/>
        <v>1102.7799</v>
      </c>
      <c r="G548" s="3">
        <f t="shared" si="52"/>
        <v>1307.5710420111759</v>
      </c>
      <c r="H548" s="6">
        <f>IF(ISNA(VLOOKUP($A548, 'NAV Daily'!$A$1:$B$9941, 2, 0)/1000000000),H547, VLOOKUP($A548, 'NAV Daily'!$A$1:$B$9941, 2, 0)/1000000000)</f>
        <v>0</v>
      </c>
    </row>
    <row r="549" spans="1:8" customFormat="1" x14ac:dyDescent="0.25">
      <c r="A549" s="2">
        <v>38961</v>
      </c>
      <c r="B549" s="110">
        <f>IF(ISNA(VLOOKUP($A549, 'NAV Daily'!$A$1:$D$9941, 4, 0)),B548, VLOOKUP($A549, 'NAV Daily'!$A$1:$D$9941, 4, 0))</f>
        <v>1103.3678</v>
      </c>
      <c r="C549" s="110">
        <f>IF(IFERROR(VLOOKUP($A549, JCI!A:E, 5, 0),C548)="null",C548, IFERROR(VLOOKUP( $A549, JCI!A:E, 5, 0),C548))</f>
        <v>1444.48999</v>
      </c>
      <c r="D549" s="6">
        <f>IF(ISNA(VLOOKUP($A549,ICBI!$C$1:$D$10000, 2, 0)),D548, VLOOKUP($A549, ICBI!$C$1:$D$10000, 2, 0))</f>
        <v>0</v>
      </c>
      <c r="E549" s="2">
        <f t="shared" si="50"/>
        <v>38961</v>
      </c>
      <c r="F549" s="3">
        <f t="shared" si="51"/>
        <v>1103.3678</v>
      </c>
      <c r="G549" s="3">
        <f t="shared" si="52"/>
        <v>1319.6558912528114</v>
      </c>
      <c r="H549" s="6">
        <f>IF(ISNA(VLOOKUP($A549, 'NAV Daily'!$A$1:$B$9941, 2, 0)/1000000000),H548, VLOOKUP($A549, 'NAV Daily'!$A$1:$B$9941, 2, 0)/1000000000)</f>
        <v>0</v>
      </c>
    </row>
    <row r="550" spans="1:8" customFormat="1" x14ac:dyDescent="0.25">
      <c r="A550" s="2">
        <v>38962</v>
      </c>
      <c r="B550" s="110">
        <f>IF(ISNA(VLOOKUP($A550, 'NAV Daily'!$A$1:$D$9941, 4, 0)),B549, VLOOKUP($A550, 'NAV Daily'!$A$1:$D$9941, 4, 0))</f>
        <v>1103.3678</v>
      </c>
      <c r="C550" s="110">
        <f>IF(IFERROR(VLOOKUP($A550, JCI!A:E, 5, 0),C549)="null",C549, IFERROR(VLOOKUP( $A550, JCI!A:E, 5, 0),C549))</f>
        <v>1444.48999</v>
      </c>
      <c r="D550" s="6">
        <f>IF(ISNA(VLOOKUP($A550,ICBI!$C$1:$D$10000, 2, 0)),D549, VLOOKUP($A550, ICBI!$C$1:$D$10000, 2, 0))</f>
        <v>0</v>
      </c>
      <c r="E550" s="2">
        <f t="shared" si="50"/>
        <v>38962</v>
      </c>
      <c r="F550" s="3">
        <f t="shared" si="51"/>
        <v>1103.3678</v>
      </c>
      <c r="G550" s="3">
        <f t="shared" si="52"/>
        <v>1319.6558912528114</v>
      </c>
      <c r="H550" s="6">
        <f>IF(ISNA(VLOOKUP($A550, 'NAV Daily'!$A$1:$B$9941, 2, 0)/1000000000),H549, VLOOKUP($A550, 'NAV Daily'!$A$1:$B$9941, 2, 0)/1000000000)</f>
        <v>0</v>
      </c>
    </row>
    <row r="551" spans="1:8" customFormat="1" x14ac:dyDescent="0.25">
      <c r="A551" s="2">
        <v>38963</v>
      </c>
      <c r="B551" s="110">
        <f>IF(ISNA(VLOOKUP($A551, 'NAV Daily'!$A$1:$D$9941, 4, 0)),B550, VLOOKUP($A551, 'NAV Daily'!$A$1:$D$9941, 4, 0))</f>
        <v>1103.3678</v>
      </c>
      <c r="C551" s="110">
        <f>IF(IFERROR(VLOOKUP($A551, JCI!A:E, 5, 0),C550)="null",C550, IFERROR(VLOOKUP( $A551, JCI!A:E, 5, 0),C550))</f>
        <v>1444.48999</v>
      </c>
      <c r="D551" s="6">
        <f>IF(ISNA(VLOOKUP($A551,ICBI!$C$1:$D$10000, 2, 0)),D550, VLOOKUP($A551, ICBI!$C$1:$D$10000, 2, 0))</f>
        <v>0</v>
      </c>
      <c r="E551" s="2">
        <f t="shared" si="50"/>
        <v>38963</v>
      </c>
      <c r="F551" s="3">
        <f t="shared" si="51"/>
        <v>1103.3678</v>
      </c>
      <c r="G551" s="3">
        <f t="shared" si="52"/>
        <v>1319.6558912528114</v>
      </c>
      <c r="H551" s="6">
        <f>IF(ISNA(VLOOKUP($A551, 'NAV Daily'!$A$1:$B$9941, 2, 0)/1000000000),H550, VLOOKUP($A551, 'NAV Daily'!$A$1:$B$9941, 2, 0)/1000000000)</f>
        <v>0</v>
      </c>
    </row>
    <row r="552" spans="1:8" customFormat="1" x14ac:dyDescent="0.25">
      <c r="A552" s="2">
        <v>38964</v>
      </c>
      <c r="B552" s="110">
        <f>IF(ISNA(VLOOKUP($A552, 'NAV Daily'!$A$1:$D$9941, 4, 0)),B551, VLOOKUP($A552, 'NAV Daily'!$A$1:$D$9941, 4, 0))</f>
        <v>1108.2655999999999</v>
      </c>
      <c r="C552" s="110">
        <f>IF(IFERROR(VLOOKUP($A552, JCI!A:E, 5, 0),C551)="null",C551, IFERROR(VLOOKUP( $A552, JCI!A:E, 5, 0),C551))</f>
        <v>1469.5589600000001</v>
      </c>
      <c r="D552" s="6">
        <f>IF(ISNA(VLOOKUP($A552,ICBI!$C$1:$D$10000, 2, 0)),D551, VLOOKUP($A552, ICBI!$C$1:$D$10000, 2, 0))</f>
        <v>0</v>
      </c>
      <c r="E552" s="2">
        <f t="shared" si="50"/>
        <v>38964</v>
      </c>
      <c r="F552" s="3">
        <f t="shared" si="51"/>
        <v>1108.2655999999999</v>
      </c>
      <c r="G552" s="3">
        <f t="shared" si="52"/>
        <v>1342.5583787585501</v>
      </c>
      <c r="H552" s="6">
        <f>IF(ISNA(VLOOKUP($A552, 'NAV Daily'!$A$1:$B$9941, 2, 0)/1000000000),H551, VLOOKUP($A552, 'NAV Daily'!$A$1:$B$9941, 2, 0)/1000000000)</f>
        <v>0</v>
      </c>
    </row>
    <row r="553" spans="1:8" customFormat="1" x14ac:dyDescent="0.25">
      <c r="A553" s="2">
        <v>38965</v>
      </c>
      <c r="B553" s="110">
        <f>IF(ISNA(VLOOKUP($A553, 'NAV Daily'!$A$1:$D$9941, 4, 0)),B552, VLOOKUP($A553, 'NAV Daily'!$A$1:$D$9941, 4, 0))</f>
        <v>1108.8658</v>
      </c>
      <c r="C553" s="110">
        <f>IF(IFERROR(VLOOKUP($A553, JCI!A:E, 5, 0),C552)="null",C552, IFERROR(VLOOKUP( $A553, JCI!A:E, 5, 0),C552))</f>
        <v>1468.2380370000001</v>
      </c>
      <c r="D553" s="6">
        <f>IF(ISNA(VLOOKUP($A553,ICBI!$C$1:$D$10000, 2, 0)),D552, VLOOKUP($A553, ICBI!$C$1:$D$10000, 2, 0))</f>
        <v>0</v>
      </c>
      <c r="E553" s="2">
        <f t="shared" si="50"/>
        <v>38965</v>
      </c>
      <c r="F553" s="3">
        <f t="shared" si="51"/>
        <v>1108.8658</v>
      </c>
      <c r="G553" s="3">
        <f t="shared" si="52"/>
        <v>1341.351611089055</v>
      </c>
      <c r="H553" s="6">
        <f>IF(ISNA(VLOOKUP($A553, 'NAV Daily'!$A$1:$B$9941, 2, 0)/1000000000),H552, VLOOKUP($A553, 'NAV Daily'!$A$1:$B$9941, 2, 0)/1000000000)</f>
        <v>0</v>
      </c>
    </row>
    <row r="554" spans="1:8" customFormat="1" x14ac:dyDescent="0.25">
      <c r="A554" s="2">
        <v>38966</v>
      </c>
      <c r="B554" s="110">
        <f>IF(ISNA(VLOOKUP($A554, 'NAV Daily'!$A$1:$D$9941, 4, 0)),B553, VLOOKUP($A554, 'NAV Daily'!$A$1:$D$9941, 4, 0))</f>
        <v>1111.9736</v>
      </c>
      <c r="C554" s="110">
        <f>IF(IFERROR(VLOOKUP($A554, JCI!A:E, 5, 0),C553)="null",C553, IFERROR(VLOOKUP( $A554, JCI!A:E, 5, 0),C553))</f>
        <v>1472.5629879999999</v>
      </c>
      <c r="D554" s="6">
        <f>IF(ISNA(VLOOKUP($A554,ICBI!$C$1:$D$10000, 2, 0)),D553, VLOOKUP($A554, ICBI!$C$1:$D$10000, 2, 0))</f>
        <v>0</v>
      </c>
      <c r="E554" s="2">
        <f t="shared" si="50"/>
        <v>38966</v>
      </c>
      <c r="F554" s="3">
        <f t="shared" si="51"/>
        <v>1111.9736</v>
      </c>
      <c r="G554" s="3">
        <f t="shared" si="52"/>
        <v>1345.3027960097133</v>
      </c>
      <c r="H554" s="6">
        <f>IF(ISNA(VLOOKUP($A554, 'NAV Daily'!$A$1:$B$9941, 2, 0)/1000000000),H553, VLOOKUP($A554, 'NAV Daily'!$A$1:$B$9941, 2, 0)/1000000000)</f>
        <v>0</v>
      </c>
    </row>
    <row r="555" spans="1:8" customFormat="1" x14ac:dyDescent="0.25">
      <c r="A555" s="2">
        <v>38967</v>
      </c>
      <c r="B555" s="110">
        <f>IF(ISNA(VLOOKUP($A555, 'NAV Daily'!$A$1:$D$9941, 4, 0)),B554, VLOOKUP($A555, 'NAV Daily'!$A$1:$D$9941, 4, 0))</f>
        <v>1112.3984</v>
      </c>
      <c r="C555" s="110">
        <f>IF(IFERROR(VLOOKUP($A555, JCI!A:E, 5, 0),C554)="null",C554, IFERROR(VLOOKUP( $A555, JCI!A:E, 5, 0),C554))</f>
        <v>1470.465942</v>
      </c>
      <c r="D555" s="6">
        <f>IF(ISNA(VLOOKUP($A555,ICBI!$C$1:$D$10000, 2, 0)),D554, VLOOKUP($A555, ICBI!$C$1:$D$10000, 2, 0))</f>
        <v>0</v>
      </c>
      <c r="E555" s="2">
        <f t="shared" si="50"/>
        <v>38967</v>
      </c>
      <c r="F555" s="3">
        <f t="shared" si="51"/>
        <v>1112.3984</v>
      </c>
      <c r="G555" s="3">
        <f t="shared" si="52"/>
        <v>1343.3869785742959</v>
      </c>
      <c r="H555" s="6">
        <f>IF(ISNA(VLOOKUP($A555, 'NAV Daily'!$A$1:$B$9941, 2, 0)/1000000000),H554, VLOOKUP($A555, 'NAV Daily'!$A$1:$B$9941, 2, 0)/1000000000)</f>
        <v>0</v>
      </c>
    </row>
    <row r="556" spans="1:8" customFormat="1" x14ac:dyDescent="0.25">
      <c r="A556" s="2">
        <v>38968</v>
      </c>
      <c r="B556" s="110">
        <f>IF(ISNA(VLOOKUP($A556, 'NAV Daily'!$A$1:$D$9941, 4, 0)),B555, VLOOKUP($A556, 'NAV Daily'!$A$1:$D$9941, 4, 0))</f>
        <v>1116.8632</v>
      </c>
      <c r="C556" s="110">
        <f>IF(IFERROR(VLOOKUP($A556, JCI!A:E, 5, 0),C555)="null",C555, IFERROR(VLOOKUP( $A556, JCI!A:E, 5, 0),C555))</f>
        <v>1466.5760499999999</v>
      </c>
      <c r="D556" s="6">
        <f>IF(ISNA(VLOOKUP($A556,ICBI!$C$1:$D$10000, 2, 0)),D555, VLOOKUP($A556, ICBI!$C$1:$D$10000, 2, 0))</f>
        <v>0</v>
      </c>
      <c r="E556" s="2">
        <f t="shared" si="50"/>
        <v>38968</v>
      </c>
      <c r="F556" s="3">
        <f t="shared" si="51"/>
        <v>1116.8632</v>
      </c>
      <c r="G556" s="3">
        <f t="shared" si="52"/>
        <v>1339.8332544712043</v>
      </c>
      <c r="H556" s="6">
        <f>IF(ISNA(VLOOKUP($A556, 'NAV Daily'!$A$1:$B$9941, 2, 0)/1000000000),H555, VLOOKUP($A556, 'NAV Daily'!$A$1:$B$9941, 2, 0)/1000000000)</f>
        <v>0</v>
      </c>
    </row>
    <row r="557" spans="1:8" customFormat="1" x14ac:dyDescent="0.25">
      <c r="A557" s="2">
        <v>38969</v>
      </c>
      <c r="B557" s="110">
        <f>IF(ISNA(VLOOKUP($A557, 'NAV Daily'!$A$1:$D$9941, 4, 0)),B556, VLOOKUP($A557, 'NAV Daily'!$A$1:$D$9941, 4, 0))</f>
        <v>1116.8632</v>
      </c>
      <c r="C557" s="110">
        <f>IF(IFERROR(VLOOKUP($A557, JCI!A:E, 5, 0),C556)="null",C556, IFERROR(VLOOKUP( $A557, JCI!A:E, 5, 0),C556))</f>
        <v>1466.5760499999999</v>
      </c>
      <c r="D557" s="6">
        <f>IF(ISNA(VLOOKUP($A557,ICBI!$C$1:$D$10000, 2, 0)),D556, VLOOKUP($A557, ICBI!$C$1:$D$10000, 2, 0))</f>
        <v>0</v>
      </c>
      <c r="E557" s="2">
        <f t="shared" si="50"/>
        <v>38969</v>
      </c>
      <c r="F557" s="3">
        <f t="shared" si="51"/>
        <v>1116.8632</v>
      </c>
      <c r="G557" s="3">
        <f t="shared" si="52"/>
        <v>1339.8332544712043</v>
      </c>
      <c r="H557" s="6">
        <f>IF(ISNA(VLOOKUP($A557, 'NAV Daily'!$A$1:$B$9941, 2, 0)/1000000000),H556, VLOOKUP($A557, 'NAV Daily'!$A$1:$B$9941, 2, 0)/1000000000)</f>
        <v>0</v>
      </c>
    </row>
    <row r="558" spans="1:8" customFormat="1" x14ac:dyDescent="0.25">
      <c r="A558" s="2">
        <v>38970</v>
      </c>
      <c r="B558" s="110">
        <f>IF(ISNA(VLOOKUP($A558, 'NAV Daily'!$A$1:$D$9941, 4, 0)),B557, VLOOKUP($A558, 'NAV Daily'!$A$1:$D$9941, 4, 0))</f>
        <v>1116.8632</v>
      </c>
      <c r="C558" s="110">
        <f>IF(IFERROR(VLOOKUP($A558, JCI!A:E, 5, 0),C557)="null",C557, IFERROR(VLOOKUP( $A558, JCI!A:E, 5, 0),C557))</f>
        <v>1466.5760499999999</v>
      </c>
      <c r="D558" s="6">
        <f>IF(ISNA(VLOOKUP($A558,ICBI!$C$1:$D$10000, 2, 0)),D557, VLOOKUP($A558, ICBI!$C$1:$D$10000, 2, 0))</f>
        <v>0</v>
      </c>
      <c r="E558" s="2">
        <f t="shared" si="50"/>
        <v>38970</v>
      </c>
      <c r="F558" s="3">
        <f t="shared" si="51"/>
        <v>1116.8632</v>
      </c>
      <c r="G558" s="3">
        <f t="shared" si="52"/>
        <v>1339.8332544712043</v>
      </c>
      <c r="H558" s="6">
        <f>IF(ISNA(VLOOKUP($A558, 'NAV Daily'!$A$1:$B$9941, 2, 0)/1000000000),H557, VLOOKUP($A558, 'NAV Daily'!$A$1:$B$9941, 2, 0)/1000000000)</f>
        <v>0</v>
      </c>
    </row>
    <row r="559" spans="1:8" customFormat="1" x14ac:dyDescent="0.25">
      <c r="A559" s="2">
        <v>38971</v>
      </c>
      <c r="B559" s="110">
        <f>IF(ISNA(VLOOKUP($A559, 'NAV Daily'!$A$1:$D$9941, 4, 0)),B558, VLOOKUP($A559, 'NAV Daily'!$A$1:$D$9941, 4, 0))</f>
        <v>1117.001</v>
      </c>
      <c r="C559" s="110">
        <f>IF(IFERROR(VLOOKUP($A559, JCI!A:E, 5, 0),C558)="null",C558, IFERROR(VLOOKUP( $A559, JCI!A:E, 5, 0),C558))</f>
        <v>1447.2540280000001</v>
      </c>
      <c r="D559" s="6">
        <f>IF(ISNA(VLOOKUP($A559,ICBI!$C$1:$D$10000, 2, 0)),D558, VLOOKUP($A559, ICBI!$C$1:$D$10000, 2, 0))</f>
        <v>0</v>
      </c>
      <c r="E559" s="2">
        <f t="shared" si="50"/>
        <v>38971</v>
      </c>
      <c r="F559" s="3">
        <f t="shared" si="51"/>
        <v>1117.001</v>
      </c>
      <c r="G559" s="3">
        <f t="shared" si="52"/>
        <v>1322.1810586514075</v>
      </c>
      <c r="H559" s="6">
        <f>IF(ISNA(VLOOKUP($A559, 'NAV Daily'!$A$1:$B$9941, 2, 0)/1000000000),H558, VLOOKUP($A559, 'NAV Daily'!$A$1:$B$9941, 2, 0)/1000000000)</f>
        <v>0</v>
      </c>
    </row>
    <row r="560" spans="1:8" customFormat="1" x14ac:dyDescent="0.25">
      <c r="A560" s="2">
        <v>38972</v>
      </c>
      <c r="B560" s="110">
        <f>IF(ISNA(VLOOKUP($A560, 'NAV Daily'!$A$1:$D$9941, 4, 0)),B559, VLOOKUP($A560, 'NAV Daily'!$A$1:$D$9941, 4, 0))</f>
        <v>1114.585</v>
      </c>
      <c r="C560" s="110">
        <f>IF(IFERROR(VLOOKUP($A560, JCI!A:E, 5, 0),C559)="null",C559, IFERROR(VLOOKUP( $A560, JCI!A:E, 5, 0),C559))</f>
        <v>1435.2070309999999</v>
      </c>
      <c r="D560" s="6">
        <f>IF(ISNA(VLOOKUP($A560,ICBI!$C$1:$D$10000, 2, 0)),D559, VLOOKUP($A560, ICBI!$C$1:$D$10000, 2, 0))</f>
        <v>0</v>
      </c>
      <c r="E560" s="2">
        <f t="shared" si="50"/>
        <v>38972</v>
      </c>
      <c r="F560" s="3">
        <f t="shared" si="51"/>
        <v>1114.585</v>
      </c>
      <c r="G560" s="3">
        <f t="shared" si="52"/>
        <v>1311.1751737556906</v>
      </c>
      <c r="H560" s="6">
        <f>IF(ISNA(VLOOKUP($A560, 'NAV Daily'!$A$1:$B$9941, 2, 0)/1000000000),H559, VLOOKUP($A560, 'NAV Daily'!$A$1:$B$9941, 2, 0)/1000000000)</f>
        <v>0</v>
      </c>
    </row>
    <row r="561" spans="1:8" customFormat="1" x14ac:dyDescent="0.25">
      <c r="A561" s="2">
        <v>38973</v>
      </c>
      <c r="B561" s="110">
        <f>IF(ISNA(VLOOKUP($A561, 'NAV Daily'!$A$1:$D$9941, 4, 0)),B560, VLOOKUP($A561, 'NAV Daily'!$A$1:$D$9941, 4, 0))</f>
        <v>1114.2073</v>
      </c>
      <c r="C561" s="110">
        <f>IF(IFERROR(VLOOKUP($A561, JCI!A:E, 5, 0),C560)="null",C560, IFERROR(VLOOKUP( $A561, JCI!A:E, 5, 0),C560))</f>
        <v>1451.079956</v>
      </c>
      <c r="D561" s="6">
        <f>IF(ISNA(VLOOKUP($A561,ICBI!$C$1:$D$10000, 2, 0)),D560, VLOOKUP($A561, ICBI!$C$1:$D$10000, 2, 0))</f>
        <v>0</v>
      </c>
      <c r="E561" s="2">
        <f t="shared" si="50"/>
        <v>38973</v>
      </c>
      <c r="F561" s="3">
        <f t="shared" si="51"/>
        <v>1114.2073</v>
      </c>
      <c r="G561" s="3">
        <f t="shared" si="52"/>
        <v>1325.6763465797849</v>
      </c>
      <c r="H561" s="6">
        <f>IF(ISNA(VLOOKUP($A561, 'NAV Daily'!$A$1:$B$9941, 2, 0)/1000000000),H560, VLOOKUP($A561, 'NAV Daily'!$A$1:$B$9941, 2, 0)/1000000000)</f>
        <v>0</v>
      </c>
    </row>
    <row r="562" spans="1:8" customFormat="1" x14ac:dyDescent="0.25">
      <c r="A562" s="2">
        <v>38974</v>
      </c>
      <c r="B562" s="110">
        <f>IF(ISNA(VLOOKUP($A562, 'NAV Daily'!$A$1:$D$9941, 4, 0)),B561, VLOOKUP($A562, 'NAV Daily'!$A$1:$D$9941, 4, 0))</f>
        <v>1115.4301</v>
      </c>
      <c r="C562" s="110">
        <f>IF(IFERROR(VLOOKUP($A562, JCI!A:E, 5, 0),C561)="null",C561, IFERROR(VLOOKUP( $A562, JCI!A:E, 5, 0),C561))</f>
        <v>1461.2919919999999</v>
      </c>
      <c r="D562" s="6">
        <f>IF(ISNA(VLOOKUP($A562,ICBI!$C$1:$D$10000, 2, 0)),D561, VLOOKUP($A562, ICBI!$C$1:$D$10000, 2, 0))</f>
        <v>0</v>
      </c>
      <c r="E562" s="2">
        <f t="shared" si="50"/>
        <v>38974</v>
      </c>
      <c r="F562" s="3">
        <f t="shared" si="51"/>
        <v>1115.4301</v>
      </c>
      <c r="G562" s="3">
        <f t="shared" si="52"/>
        <v>1335.0058494232667</v>
      </c>
      <c r="H562" s="6">
        <f>IF(ISNA(VLOOKUP($A562, 'NAV Daily'!$A$1:$B$9941, 2, 0)/1000000000),H561, VLOOKUP($A562, 'NAV Daily'!$A$1:$B$9941, 2, 0)/1000000000)</f>
        <v>0</v>
      </c>
    </row>
    <row r="563" spans="1:8" customFormat="1" x14ac:dyDescent="0.25">
      <c r="A563" s="2">
        <v>38975</v>
      </c>
      <c r="B563" s="110">
        <f>IF(ISNA(VLOOKUP($A563, 'NAV Daily'!$A$1:$D$9941, 4, 0)),B562, VLOOKUP($A563, 'NAV Daily'!$A$1:$D$9941, 4, 0))</f>
        <v>1115.0125</v>
      </c>
      <c r="C563" s="110">
        <f>IF(IFERROR(VLOOKUP($A563, JCI!A:E, 5, 0),C562)="null",C562, IFERROR(VLOOKUP( $A563, JCI!A:E, 5, 0),C562))</f>
        <v>1465.7010499999999</v>
      </c>
      <c r="D563" s="6">
        <f>IF(ISNA(VLOOKUP($A563,ICBI!$C$1:$D$10000, 2, 0)),D562, VLOOKUP($A563, ICBI!$C$1:$D$10000, 2, 0))</f>
        <v>0</v>
      </c>
      <c r="E563" s="2">
        <f t="shared" si="50"/>
        <v>38975</v>
      </c>
      <c r="F563" s="3">
        <f t="shared" si="51"/>
        <v>1115.0125</v>
      </c>
      <c r="G563" s="3">
        <f t="shared" si="52"/>
        <v>1339.0338727428157</v>
      </c>
      <c r="H563" s="6">
        <f>IF(ISNA(VLOOKUP($A563, 'NAV Daily'!$A$1:$B$9941, 2, 0)/1000000000),H562, VLOOKUP($A563, 'NAV Daily'!$A$1:$B$9941, 2, 0)/1000000000)</f>
        <v>0</v>
      </c>
    </row>
    <row r="564" spans="1:8" customFormat="1" x14ac:dyDescent="0.25">
      <c r="A564" s="2">
        <v>38976</v>
      </c>
      <c r="B564" s="110">
        <f>IF(ISNA(VLOOKUP($A564, 'NAV Daily'!$A$1:$D$9941, 4, 0)),B563, VLOOKUP($A564, 'NAV Daily'!$A$1:$D$9941, 4, 0))</f>
        <v>1115.0125</v>
      </c>
      <c r="C564" s="110">
        <f>IF(IFERROR(VLOOKUP($A564, JCI!A:E, 5, 0),C563)="null",C563, IFERROR(VLOOKUP( $A564, JCI!A:E, 5, 0),C563))</f>
        <v>1465.7010499999999</v>
      </c>
      <c r="D564" s="6">
        <f>IF(ISNA(VLOOKUP($A564,ICBI!$C$1:$D$10000, 2, 0)),D563, VLOOKUP($A564, ICBI!$C$1:$D$10000, 2, 0))</f>
        <v>0</v>
      </c>
      <c r="E564" s="2">
        <f t="shared" si="50"/>
        <v>38976</v>
      </c>
      <c r="F564" s="3">
        <f t="shared" si="51"/>
        <v>1115.0125</v>
      </c>
      <c r="G564" s="3">
        <f t="shared" si="52"/>
        <v>1339.0338727428157</v>
      </c>
      <c r="H564" s="6">
        <f>IF(ISNA(VLOOKUP($A564, 'NAV Daily'!$A$1:$B$9941, 2, 0)/1000000000),H563, VLOOKUP($A564, 'NAV Daily'!$A$1:$B$9941, 2, 0)/1000000000)</f>
        <v>0</v>
      </c>
    </row>
    <row r="565" spans="1:8" customFormat="1" x14ac:dyDescent="0.25">
      <c r="A565" s="2">
        <v>38977</v>
      </c>
      <c r="B565" s="110">
        <f>IF(ISNA(VLOOKUP($A565, 'NAV Daily'!$A$1:$D$9941, 4, 0)),B564, VLOOKUP($A565, 'NAV Daily'!$A$1:$D$9941, 4, 0))</f>
        <v>1115.0125</v>
      </c>
      <c r="C565" s="110">
        <f>IF(IFERROR(VLOOKUP($A565, JCI!A:E, 5, 0),C564)="null",C564, IFERROR(VLOOKUP( $A565, JCI!A:E, 5, 0),C564))</f>
        <v>1465.7010499999999</v>
      </c>
      <c r="D565" s="6">
        <f>IF(ISNA(VLOOKUP($A565,ICBI!$C$1:$D$10000, 2, 0)),D564, VLOOKUP($A565, ICBI!$C$1:$D$10000, 2, 0))</f>
        <v>0</v>
      </c>
      <c r="E565" s="2">
        <f t="shared" si="50"/>
        <v>38977</v>
      </c>
      <c r="F565" s="3">
        <f t="shared" si="51"/>
        <v>1115.0125</v>
      </c>
      <c r="G565" s="3">
        <f t="shared" si="52"/>
        <v>1339.0338727428157</v>
      </c>
      <c r="H565" s="6">
        <f>IF(ISNA(VLOOKUP($A565, 'NAV Daily'!$A$1:$B$9941, 2, 0)/1000000000),H564, VLOOKUP($A565, 'NAV Daily'!$A$1:$B$9941, 2, 0)/1000000000)</f>
        <v>0</v>
      </c>
    </row>
    <row r="566" spans="1:8" customFormat="1" x14ac:dyDescent="0.25">
      <c r="A566" s="2">
        <v>38978</v>
      </c>
      <c r="B566" s="110">
        <f>IF(ISNA(VLOOKUP($A566, 'NAV Daily'!$A$1:$D$9941, 4, 0)),B565, VLOOKUP($A566, 'NAV Daily'!$A$1:$D$9941, 4, 0))</f>
        <v>1115.8892000000001</v>
      </c>
      <c r="C566" s="110">
        <f>IF(IFERROR(VLOOKUP($A566, JCI!A:E, 5, 0),C565)="null",C565, IFERROR(VLOOKUP( $A566, JCI!A:E, 5, 0),C565))</f>
        <v>1474.258057</v>
      </c>
      <c r="D566" s="6">
        <f>IF(ISNA(VLOOKUP($A566,ICBI!$C$1:$D$10000, 2, 0)),D565, VLOOKUP($A566, ICBI!$C$1:$D$10000, 2, 0))</f>
        <v>0</v>
      </c>
      <c r="E566" s="2">
        <f t="shared" si="50"/>
        <v>38978</v>
      </c>
      <c r="F566" s="3">
        <f t="shared" si="51"/>
        <v>1115.8892000000001</v>
      </c>
      <c r="G566" s="3">
        <f t="shared" si="52"/>
        <v>1346.851375651951</v>
      </c>
      <c r="H566" s="6">
        <f>IF(ISNA(VLOOKUP($A566, 'NAV Daily'!$A$1:$B$9941, 2, 0)/1000000000),H565, VLOOKUP($A566, 'NAV Daily'!$A$1:$B$9941, 2, 0)/1000000000)</f>
        <v>0</v>
      </c>
    </row>
    <row r="567" spans="1:8" customFormat="1" x14ac:dyDescent="0.25">
      <c r="A567" s="2">
        <v>38979</v>
      </c>
      <c r="B567" s="110">
        <f>IF(ISNA(VLOOKUP($A567, 'NAV Daily'!$A$1:$D$9941, 4, 0)),B566, VLOOKUP($A567, 'NAV Daily'!$A$1:$D$9941, 4, 0))</f>
        <v>1120.9269999999999</v>
      </c>
      <c r="C567" s="110">
        <f>IF(IFERROR(VLOOKUP($A567, JCI!A:E, 5, 0),C566)="null",C566, IFERROR(VLOOKUP( $A567, JCI!A:E, 5, 0),C566))</f>
        <v>1485.348999</v>
      </c>
      <c r="D567" s="6">
        <f>IF(ISNA(VLOOKUP($A567,ICBI!$C$1:$D$10000, 2, 0)),D566, VLOOKUP($A567, ICBI!$C$1:$D$10000, 2, 0))</f>
        <v>0</v>
      </c>
      <c r="E567" s="2">
        <f t="shared" si="50"/>
        <v>38979</v>
      </c>
      <c r="F567" s="3">
        <f t="shared" si="51"/>
        <v>1120.9269999999999</v>
      </c>
      <c r="G567" s="3">
        <f t="shared" si="52"/>
        <v>1356.9838286638567</v>
      </c>
      <c r="H567" s="6">
        <f>IF(ISNA(VLOOKUP($A567, 'NAV Daily'!$A$1:$B$9941, 2, 0)/1000000000),H566, VLOOKUP($A567, 'NAV Daily'!$A$1:$B$9941, 2, 0)/1000000000)</f>
        <v>0</v>
      </c>
    </row>
    <row r="568" spans="1:8" customFormat="1" x14ac:dyDescent="0.25">
      <c r="A568" s="2">
        <v>38980</v>
      </c>
      <c r="B568" s="110">
        <f>IF(ISNA(VLOOKUP($A568, 'NAV Daily'!$A$1:$D$9941, 4, 0)),B567, VLOOKUP($A568, 'NAV Daily'!$A$1:$D$9941, 4, 0))</f>
        <v>1121.9374</v>
      </c>
      <c r="C568" s="110">
        <f>IF(IFERROR(VLOOKUP($A568, JCI!A:E, 5, 0),C567)="null",C567, IFERROR(VLOOKUP( $A568, JCI!A:E, 5, 0),C567))</f>
        <v>1479.3070070000001</v>
      </c>
      <c r="D568" s="6">
        <f>IF(ISNA(VLOOKUP($A568,ICBI!$C$1:$D$10000, 2, 0)),D567, VLOOKUP($A568, ICBI!$C$1:$D$10000, 2, 0))</f>
        <v>0</v>
      </c>
      <c r="E568" s="2">
        <f t="shared" si="50"/>
        <v>38980</v>
      </c>
      <c r="F568" s="3">
        <f t="shared" si="51"/>
        <v>1121.9374</v>
      </c>
      <c r="G568" s="3">
        <f t="shared" si="52"/>
        <v>1351.4639909405769</v>
      </c>
      <c r="H568" s="6">
        <f>IF(ISNA(VLOOKUP($A568, 'NAV Daily'!$A$1:$B$9941, 2, 0)/1000000000),H567, VLOOKUP($A568, 'NAV Daily'!$A$1:$B$9941, 2, 0)/1000000000)</f>
        <v>0</v>
      </c>
    </row>
    <row r="569" spans="1:8" customFormat="1" x14ac:dyDescent="0.25">
      <c r="A569" s="2">
        <v>38981</v>
      </c>
      <c r="B569" s="110">
        <f>IF(ISNA(VLOOKUP($A569, 'NAV Daily'!$A$1:$D$9941, 4, 0)),B568, VLOOKUP($A569, 'NAV Daily'!$A$1:$D$9941, 4, 0))</f>
        <v>1124.2994000000001</v>
      </c>
      <c r="C569" s="110">
        <f>IF(IFERROR(VLOOKUP($A569, JCI!A:E, 5, 0),C568)="null",C568, IFERROR(VLOOKUP( $A569, JCI!A:E, 5, 0),C568))</f>
        <v>1507.36499</v>
      </c>
      <c r="D569" s="6">
        <f>IF(ISNA(VLOOKUP($A569,ICBI!$C$1:$D$10000, 2, 0)),D568, VLOOKUP($A569, ICBI!$C$1:$D$10000, 2, 0))</f>
        <v>0</v>
      </c>
      <c r="E569" s="2">
        <f t="shared" si="50"/>
        <v>38981</v>
      </c>
      <c r="F569" s="3">
        <f t="shared" si="51"/>
        <v>1124.2994000000001</v>
      </c>
      <c r="G569" s="3">
        <f t="shared" si="52"/>
        <v>1377.0971783070197</v>
      </c>
      <c r="H569" s="6">
        <f>IF(ISNA(VLOOKUP($A569, 'NAV Daily'!$A$1:$B$9941, 2, 0)/1000000000),H568, VLOOKUP($A569, 'NAV Daily'!$A$1:$B$9941, 2, 0)/1000000000)</f>
        <v>0</v>
      </c>
    </row>
    <row r="570" spans="1:8" customFormat="1" x14ac:dyDescent="0.25">
      <c r="A570" s="2">
        <v>38982</v>
      </c>
      <c r="B570" s="110">
        <f>IF(ISNA(VLOOKUP($A570, 'NAV Daily'!$A$1:$D$9941, 4, 0)),B569, VLOOKUP($A570, 'NAV Daily'!$A$1:$D$9941, 4, 0))</f>
        <v>1124.7426</v>
      </c>
      <c r="C570" s="110">
        <f>IF(IFERROR(VLOOKUP($A570, JCI!A:E, 5, 0),C569)="null",C569, IFERROR(VLOOKUP( $A570, JCI!A:E, 5, 0),C569))</f>
        <v>1510.8249510000001</v>
      </c>
      <c r="D570" s="6">
        <f>IF(ISNA(VLOOKUP($A570,ICBI!$C$1:$D$10000, 2, 0)),D569, VLOOKUP($A570, ICBI!$C$1:$D$10000, 2, 0))</f>
        <v>0</v>
      </c>
      <c r="E570" s="2">
        <f t="shared" si="50"/>
        <v>38982</v>
      </c>
      <c r="F570" s="3">
        <f t="shared" si="51"/>
        <v>1124.7426</v>
      </c>
      <c r="G570" s="3">
        <f t="shared" si="52"/>
        <v>1380.2581264262622</v>
      </c>
      <c r="H570" s="6">
        <f>IF(ISNA(VLOOKUP($A570, 'NAV Daily'!$A$1:$B$9941, 2, 0)/1000000000),H569, VLOOKUP($A570, 'NAV Daily'!$A$1:$B$9941, 2, 0)/1000000000)</f>
        <v>0</v>
      </c>
    </row>
    <row r="571" spans="1:8" customFormat="1" x14ac:dyDescent="0.25">
      <c r="A571" s="2">
        <v>38983</v>
      </c>
      <c r="B571" s="110">
        <f>IF(ISNA(VLOOKUP($A571, 'NAV Daily'!$A$1:$D$9941, 4, 0)),B570, VLOOKUP($A571, 'NAV Daily'!$A$1:$D$9941, 4, 0))</f>
        <v>1124.7426</v>
      </c>
      <c r="C571" s="110">
        <f>IF(IFERROR(VLOOKUP($A571, JCI!A:E, 5, 0),C570)="null",C570, IFERROR(VLOOKUP( $A571, JCI!A:E, 5, 0),C570))</f>
        <v>1510.8249510000001</v>
      </c>
      <c r="D571" s="6">
        <f>IF(ISNA(VLOOKUP($A571,ICBI!$C$1:$D$10000, 2, 0)),D570, VLOOKUP($A571, ICBI!$C$1:$D$10000, 2, 0))</f>
        <v>0</v>
      </c>
      <c r="E571" s="2">
        <f t="shared" si="50"/>
        <v>38983</v>
      </c>
      <c r="F571" s="3">
        <f t="shared" si="51"/>
        <v>1124.7426</v>
      </c>
      <c r="G571" s="3">
        <f t="shared" si="52"/>
        <v>1380.2581264262622</v>
      </c>
      <c r="H571" s="6">
        <f>IF(ISNA(VLOOKUP($A571, 'NAV Daily'!$A$1:$B$9941, 2, 0)/1000000000),H570, VLOOKUP($A571, 'NAV Daily'!$A$1:$B$9941, 2, 0)/1000000000)</f>
        <v>0</v>
      </c>
    </row>
    <row r="572" spans="1:8" customFormat="1" x14ac:dyDescent="0.25">
      <c r="A572" s="2">
        <v>38984</v>
      </c>
      <c r="B572" s="110">
        <f>IF(ISNA(VLOOKUP($A572, 'NAV Daily'!$A$1:$D$9941, 4, 0)),B571, VLOOKUP($A572, 'NAV Daily'!$A$1:$D$9941, 4, 0))</f>
        <v>1124.7426</v>
      </c>
      <c r="C572" s="110">
        <f>IF(IFERROR(VLOOKUP($A572, JCI!A:E, 5, 0),C571)="null",C571, IFERROR(VLOOKUP( $A572, JCI!A:E, 5, 0),C571))</f>
        <v>1510.8249510000001</v>
      </c>
      <c r="D572" s="6">
        <f>IF(ISNA(VLOOKUP($A572,ICBI!$C$1:$D$10000, 2, 0)),D571, VLOOKUP($A572, ICBI!$C$1:$D$10000, 2, 0))</f>
        <v>0</v>
      </c>
      <c r="E572" s="2">
        <f t="shared" si="50"/>
        <v>38984</v>
      </c>
      <c r="F572" s="3">
        <f t="shared" si="51"/>
        <v>1124.7426</v>
      </c>
      <c r="G572" s="3">
        <f t="shared" si="52"/>
        <v>1380.2581264262622</v>
      </c>
      <c r="H572" s="6">
        <f>IF(ISNA(VLOOKUP($A572, 'NAV Daily'!$A$1:$B$9941, 2, 0)/1000000000),H571, VLOOKUP($A572, 'NAV Daily'!$A$1:$B$9941, 2, 0)/1000000000)</f>
        <v>0</v>
      </c>
    </row>
    <row r="573" spans="1:8" customFormat="1" x14ac:dyDescent="0.25">
      <c r="A573" s="2">
        <v>38985</v>
      </c>
      <c r="B573" s="110">
        <f>IF(ISNA(VLOOKUP($A573, 'NAV Daily'!$A$1:$D$9941, 4, 0)),B572, VLOOKUP($A573, 'NAV Daily'!$A$1:$D$9941, 4, 0))</f>
        <v>1127.0780999999999</v>
      </c>
      <c r="C573" s="110">
        <f>IF(IFERROR(VLOOKUP($A573, JCI!A:E, 5, 0),C572)="null",C572, IFERROR(VLOOKUP( $A573, JCI!A:E, 5, 0),C572))</f>
        <v>1506.755981</v>
      </c>
      <c r="D573" s="6">
        <f>IF(ISNA(VLOOKUP($A573,ICBI!$C$1:$D$10000, 2, 0)),D572, VLOOKUP($A573, ICBI!$C$1:$D$10000, 2, 0))</f>
        <v>0</v>
      </c>
      <c r="E573" s="2">
        <f t="shared" si="50"/>
        <v>38985</v>
      </c>
      <c r="F573" s="3">
        <f t="shared" si="51"/>
        <v>1127.0780999999999</v>
      </c>
      <c r="G573" s="3">
        <f t="shared" si="52"/>
        <v>1376.5408004018491</v>
      </c>
      <c r="H573" s="6">
        <f>IF(ISNA(VLOOKUP($A573, 'NAV Daily'!$A$1:$B$9941, 2, 0)/1000000000),H572, VLOOKUP($A573, 'NAV Daily'!$A$1:$B$9941, 2, 0)/1000000000)</f>
        <v>0</v>
      </c>
    </row>
    <row r="574" spans="1:8" customFormat="1" x14ac:dyDescent="0.25">
      <c r="A574" s="2">
        <v>38986</v>
      </c>
      <c r="B574" s="110">
        <f>IF(ISNA(VLOOKUP($A574, 'NAV Daily'!$A$1:$D$9941, 4, 0)),B573, VLOOKUP($A574, 'NAV Daily'!$A$1:$D$9941, 4, 0))</f>
        <v>1127.8965000000001</v>
      </c>
      <c r="C574" s="110">
        <f>IF(IFERROR(VLOOKUP($A574, JCI!A:E, 5, 0),C573)="null",C573, IFERROR(VLOOKUP( $A574, JCI!A:E, 5, 0),C573))</f>
        <v>1500.1049800000001</v>
      </c>
      <c r="D574" s="6">
        <f>IF(ISNA(VLOOKUP($A574,ICBI!$C$1:$D$10000, 2, 0)),D573, VLOOKUP($A574, ICBI!$C$1:$D$10000, 2, 0))</f>
        <v>0</v>
      </c>
      <c r="E574" s="2">
        <f t="shared" si="50"/>
        <v>38986</v>
      </c>
      <c r="F574" s="3">
        <f t="shared" si="51"/>
        <v>1127.8965000000001</v>
      </c>
      <c r="G574" s="3">
        <f t="shared" si="52"/>
        <v>1370.4645847733987</v>
      </c>
      <c r="H574" s="6">
        <f>IF(ISNA(VLOOKUP($A574, 'NAV Daily'!$A$1:$B$9941, 2, 0)/1000000000),H573, VLOOKUP($A574, 'NAV Daily'!$A$1:$B$9941, 2, 0)/1000000000)</f>
        <v>0</v>
      </c>
    </row>
    <row r="575" spans="1:8" customFormat="1" x14ac:dyDescent="0.25">
      <c r="A575" s="2">
        <v>38987</v>
      </c>
      <c r="B575" s="110">
        <f>IF(ISNA(VLOOKUP($A575, 'NAV Daily'!$A$1:$D$9941, 4, 0)),B574, VLOOKUP($A575, 'NAV Daily'!$A$1:$D$9941, 4, 0))</f>
        <v>1130.2777000000001</v>
      </c>
      <c r="C575" s="110">
        <f>IF(IFERROR(VLOOKUP($A575, JCI!A:E, 5, 0),C574)="null",C574, IFERROR(VLOOKUP( $A575, JCI!A:E, 5, 0),C574))</f>
        <v>1523.0589600000001</v>
      </c>
      <c r="D575" s="6">
        <f>IF(ISNA(VLOOKUP($A575,ICBI!$C$1:$D$10000, 2, 0)),D574, VLOOKUP($A575, ICBI!$C$1:$D$10000, 2, 0))</f>
        <v>0</v>
      </c>
      <c r="E575" s="2">
        <f t="shared" si="50"/>
        <v>38987</v>
      </c>
      <c r="F575" s="3">
        <f t="shared" si="51"/>
        <v>1130.2777000000001</v>
      </c>
      <c r="G575" s="3">
        <f t="shared" si="52"/>
        <v>1391.4348615800238</v>
      </c>
      <c r="H575" s="6">
        <f>IF(ISNA(VLOOKUP($A575, 'NAV Daily'!$A$1:$B$9941, 2, 0)/1000000000),H574, VLOOKUP($A575, 'NAV Daily'!$A$1:$B$9941, 2, 0)/1000000000)</f>
        <v>0</v>
      </c>
    </row>
    <row r="576" spans="1:8" customFormat="1" x14ac:dyDescent="0.25">
      <c r="A576" s="2">
        <v>38988</v>
      </c>
      <c r="B576" s="110">
        <f>IF(ISNA(VLOOKUP($A576, 'NAV Daily'!$A$1:$D$9941, 4, 0)),B575, VLOOKUP($A576, 'NAV Daily'!$A$1:$D$9941, 4, 0))</f>
        <v>1132.2039</v>
      </c>
      <c r="C576" s="110">
        <f>IF(IFERROR(VLOOKUP($A576, JCI!A:E, 5, 0),C575)="null",C575, IFERROR(VLOOKUP( $A576, JCI!A:E, 5, 0),C575))</f>
        <v>1533.8000489999999</v>
      </c>
      <c r="D576" s="6">
        <f>IF(ISNA(VLOOKUP($A576,ICBI!$C$1:$D$10000, 2, 0)),D575, VLOOKUP($A576, ICBI!$C$1:$D$10000, 2, 0))</f>
        <v>0</v>
      </c>
      <c r="E576" s="2">
        <f t="shared" si="50"/>
        <v>38988</v>
      </c>
      <c r="F576" s="3">
        <f t="shared" si="51"/>
        <v>1132.2039</v>
      </c>
      <c r="G576" s="3">
        <f t="shared" si="52"/>
        <v>1401.2476961967045</v>
      </c>
      <c r="H576" s="6">
        <f>IF(ISNA(VLOOKUP($A576, 'NAV Daily'!$A$1:$B$9941, 2, 0)/1000000000),H575, VLOOKUP($A576, 'NAV Daily'!$A$1:$B$9941, 2, 0)/1000000000)</f>
        <v>0</v>
      </c>
    </row>
    <row r="577" spans="1:8" customFormat="1" x14ac:dyDescent="0.25">
      <c r="A577" s="2">
        <v>38989</v>
      </c>
      <c r="B577" s="110">
        <f>IF(ISNA(VLOOKUP($A577, 'NAV Daily'!$A$1:$D$9941, 4, 0)),B576, VLOOKUP($A577, 'NAV Daily'!$A$1:$D$9941, 4, 0))</f>
        <v>1131.9463000000001</v>
      </c>
      <c r="C577" s="110">
        <f>IF(IFERROR(VLOOKUP($A577, JCI!A:E, 5, 0),C576)="null",C576, IFERROR(VLOOKUP( $A577, JCI!A:E, 5, 0),C576))</f>
        <v>1534.61499</v>
      </c>
      <c r="D577" s="6">
        <f>IF(ISNA(VLOOKUP($A577,ICBI!$C$1:$D$10000, 2, 0)),D576, VLOOKUP($A577, ICBI!$C$1:$D$10000, 2, 0))</f>
        <v>0</v>
      </c>
      <c r="E577" s="2">
        <f t="shared" si="50"/>
        <v>38989</v>
      </c>
      <c r="F577" s="3">
        <f t="shared" si="51"/>
        <v>1131.9463000000001</v>
      </c>
      <c r="G577" s="3">
        <f t="shared" si="52"/>
        <v>1401.9922092768356</v>
      </c>
      <c r="H577" s="6">
        <f>IF(ISNA(VLOOKUP($A577, 'NAV Daily'!$A$1:$B$9941, 2, 0)/1000000000),H576, VLOOKUP($A577, 'NAV Daily'!$A$1:$B$9941, 2, 0)/1000000000)</f>
        <v>0</v>
      </c>
    </row>
    <row r="578" spans="1:8" customFormat="1" x14ac:dyDescent="0.25">
      <c r="A578" s="2">
        <v>38990</v>
      </c>
      <c r="B578" s="110">
        <f>IF(ISNA(VLOOKUP($A578, 'NAV Daily'!$A$1:$D$9941, 4, 0)),B577, VLOOKUP($A578, 'NAV Daily'!$A$1:$D$9941, 4, 0))</f>
        <v>1131.9463000000001</v>
      </c>
      <c r="C578" s="110">
        <f>IF(IFERROR(VLOOKUP($A578, JCI!A:E, 5, 0),C577)="null",C577, IFERROR(VLOOKUP( $A578, JCI!A:E, 5, 0),C577))</f>
        <v>1534.61499</v>
      </c>
      <c r="D578" s="6">
        <f>IF(ISNA(VLOOKUP($A578,ICBI!$C$1:$D$10000, 2, 0)),D577, VLOOKUP($A578, ICBI!$C$1:$D$10000, 2, 0))</f>
        <v>0</v>
      </c>
      <c r="E578" s="2">
        <f t="shared" si="50"/>
        <v>38990</v>
      </c>
      <c r="F578" s="3">
        <f t="shared" si="51"/>
        <v>1131.9463000000001</v>
      </c>
      <c r="G578" s="3">
        <f t="shared" si="52"/>
        <v>1401.9922092768356</v>
      </c>
      <c r="H578" s="6">
        <f>IF(ISNA(VLOOKUP($A578, 'NAV Daily'!$A$1:$B$9941, 2, 0)/1000000000),H577, VLOOKUP($A578, 'NAV Daily'!$A$1:$B$9941, 2, 0)/1000000000)</f>
        <v>0</v>
      </c>
    </row>
    <row r="579" spans="1:8" customFormat="1" x14ac:dyDescent="0.25">
      <c r="A579" s="2">
        <v>38991</v>
      </c>
      <c r="B579" s="110">
        <f>IF(ISNA(VLOOKUP($A579, 'NAV Daily'!$A$1:$D$9941, 4, 0)),B578, VLOOKUP($A579, 'NAV Daily'!$A$1:$D$9941, 4, 0))</f>
        <v>1131.9463000000001</v>
      </c>
      <c r="C579" s="110">
        <f>IF(IFERROR(VLOOKUP($A579, JCI!A:E, 5, 0),C578)="null",C578, IFERROR(VLOOKUP( $A579, JCI!A:E, 5, 0),C578))</f>
        <v>1534.61499</v>
      </c>
      <c r="D579" s="6">
        <f>IF(ISNA(VLOOKUP($A579,ICBI!$C$1:$D$10000, 2, 0)),D578, VLOOKUP($A579, ICBI!$C$1:$D$10000, 2, 0))</f>
        <v>0</v>
      </c>
      <c r="E579" s="2">
        <f t="shared" ref="E579:E642" si="53">IF($A579&gt;$K$1, $K$1, $A579)</f>
        <v>38991</v>
      </c>
      <c r="F579" s="3">
        <f t="shared" ref="F579:F642" si="54">IF($A579&gt;$K$1, F578, $B579)</f>
        <v>1131.9463000000001</v>
      </c>
      <c r="G579" s="3">
        <f t="shared" ref="G579:G642" si="55">IF(ISERROR(IF($A579&gt;$K$1, G578, $C579/$C$2*1000)),G578, IF($A579&gt;$K$1, G578, $C579/$C$2*1000))</f>
        <v>1401.9922092768356</v>
      </c>
      <c r="H579" s="6">
        <f>IF(ISNA(VLOOKUP($A579, 'NAV Daily'!$A$1:$B$9941, 2, 0)/1000000000),H578, VLOOKUP($A579, 'NAV Daily'!$A$1:$B$9941, 2, 0)/1000000000)</f>
        <v>0</v>
      </c>
    </row>
    <row r="580" spans="1:8" customFormat="1" x14ac:dyDescent="0.25">
      <c r="A580" s="2">
        <v>38992</v>
      </c>
      <c r="B580" s="110">
        <f>IF(ISNA(VLOOKUP($A580, 'NAV Daily'!$A$1:$D$9941, 4, 0)),B579, VLOOKUP($A580, 'NAV Daily'!$A$1:$D$9941, 4, 0))</f>
        <v>1130.3674000000001</v>
      </c>
      <c r="C580" s="110">
        <f>IF(IFERROR(VLOOKUP($A580, JCI!A:E, 5, 0),C579)="null",C579, IFERROR(VLOOKUP( $A580, JCI!A:E, 5, 0),C579))</f>
        <v>1528.906982</v>
      </c>
      <c r="D580" s="6">
        <f>IF(ISNA(VLOOKUP($A580,ICBI!$C$1:$D$10000, 2, 0)),D579, VLOOKUP($A580, ICBI!$C$1:$D$10000, 2, 0))</f>
        <v>0</v>
      </c>
      <c r="E580" s="2">
        <f t="shared" si="53"/>
        <v>38992</v>
      </c>
      <c r="F580" s="3">
        <f t="shared" si="54"/>
        <v>1130.3674000000001</v>
      </c>
      <c r="G580" s="3">
        <f t="shared" si="55"/>
        <v>1396.7774923617544</v>
      </c>
      <c r="H580" s="6">
        <f>IF(ISNA(VLOOKUP($A580, 'NAV Daily'!$A$1:$B$9941, 2, 0)/1000000000),H579, VLOOKUP($A580, 'NAV Daily'!$A$1:$B$9941, 2, 0)/1000000000)</f>
        <v>0</v>
      </c>
    </row>
    <row r="581" spans="1:8" customFormat="1" x14ac:dyDescent="0.25">
      <c r="A581" s="2">
        <v>38993</v>
      </c>
      <c r="B581" s="110">
        <f>IF(ISNA(VLOOKUP($A581, 'NAV Daily'!$A$1:$D$9941, 4, 0)),B580, VLOOKUP($A581, 'NAV Daily'!$A$1:$D$9941, 4, 0))</f>
        <v>1133.7013999999999</v>
      </c>
      <c r="C581" s="110">
        <f>IF(IFERROR(VLOOKUP($A581, JCI!A:E, 5, 0),C580)="null",C580, IFERROR(VLOOKUP( $A581, JCI!A:E, 5, 0),C580))</f>
        <v>1537.709961</v>
      </c>
      <c r="D581" s="6">
        <f>IF(ISNA(VLOOKUP($A581,ICBI!$C$1:$D$10000, 2, 0)),D580, VLOOKUP($A581, ICBI!$C$1:$D$10000, 2, 0))</f>
        <v>0</v>
      </c>
      <c r="E581" s="2">
        <f t="shared" si="53"/>
        <v>38993</v>
      </c>
      <c r="F581" s="3">
        <f t="shared" si="54"/>
        <v>1133.7013999999999</v>
      </c>
      <c r="G581" s="3">
        <f t="shared" si="55"/>
        <v>1404.8197101537414</v>
      </c>
      <c r="H581" s="6">
        <f>IF(ISNA(VLOOKUP($A581, 'NAV Daily'!$A$1:$B$9941, 2, 0)/1000000000),H580, VLOOKUP($A581, 'NAV Daily'!$A$1:$B$9941, 2, 0)/1000000000)</f>
        <v>0</v>
      </c>
    </row>
    <row r="582" spans="1:8" customFormat="1" x14ac:dyDescent="0.25">
      <c r="A582" s="2">
        <v>38994</v>
      </c>
      <c r="B582" s="110">
        <f>IF(ISNA(VLOOKUP($A582, 'NAV Daily'!$A$1:$D$9941, 4, 0)),B581, VLOOKUP($A582, 'NAV Daily'!$A$1:$D$9941, 4, 0))</f>
        <v>1132.3598999999999</v>
      </c>
      <c r="C582" s="110">
        <f>IF(IFERROR(VLOOKUP($A582, JCI!A:E, 5, 0),C581)="null",C581, IFERROR(VLOOKUP( $A582, JCI!A:E, 5, 0),C581))</f>
        <v>1537.084961</v>
      </c>
      <c r="D582" s="6">
        <f>IF(ISNA(VLOOKUP($A582,ICBI!$C$1:$D$10000, 2, 0)),D581, VLOOKUP($A582, ICBI!$C$1:$D$10000, 2, 0))</f>
        <v>0</v>
      </c>
      <c r="E582" s="2">
        <f t="shared" si="53"/>
        <v>38994</v>
      </c>
      <c r="F582" s="3">
        <f t="shared" si="54"/>
        <v>1132.3598999999999</v>
      </c>
      <c r="G582" s="3">
        <f t="shared" si="55"/>
        <v>1404.2487232048923</v>
      </c>
      <c r="H582" s="6">
        <f>IF(ISNA(VLOOKUP($A582, 'NAV Daily'!$A$1:$B$9941, 2, 0)/1000000000),H581, VLOOKUP($A582, 'NAV Daily'!$A$1:$B$9941, 2, 0)/1000000000)</f>
        <v>0</v>
      </c>
    </row>
    <row r="583" spans="1:8" customFormat="1" x14ac:dyDescent="0.25">
      <c r="A583" s="2">
        <v>38995</v>
      </c>
      <c r="B583" s="110">
        <f>IF(ISNA(VLOOKUP($A583, 'NAV Daily'!$A$1:$D$9941, 4, 0)),B582, VLOOKUP($A583, 'NAV Daily'!$A$1:$D$9941, 4, 0))</f>
        <v>1135.9056</v>
      </c>
      <c r="C583" s="110">
        <f>IF(IFERROR(VLOOKUP($A583, JCI!A:E, 5, 0),C582)="null",C582, IFERROR(VLOOKUP( $A583, JCI!A:E, 5, 0),C582))</f>
        <v>1544.9780270000001</v>
      </c>
      <c r="D583" s="6">
        <f>IF(ISNA(VLOOKUP($A583,ICBI!$C$1:$D$10000, 2, 0)),D582, VLOOKUP($A583, ICBI!$C$1:$D$10000, 2, 0))</f>
        <v>0</v>
      </c>
      <c r="E583" s="2">
        <f t="shared" si="53"/>
        <v>38995</v>
      </c>
      <c r="F583" s="3">
        <f t="shared" si="54"/>
        <v>1135.9056</v>
      </c>
      <c r="G583" s="3">
        <f t="shared" si="55"/>
        <v>1411.4596634807383</v>
      </c>
      <c r="H583" s="6">
        <f>IF(ISNA(VLOOKUP($A583, 'NAV Daily'!$A$1:$B$9941, 2, 0)/1000000000),H582, VLOOKUP($A583, 'NAV Daily'!$A$1:$B$9941, 2, 0)/1000000000)</f>
        <v>0</v>
      </c>
    </row>
    <row r="584" spans="1:8" customFormat="1" x14ac:dyDescent="0.25">
      <c r="A584" s="2">
        <v>38996</v>
      </c>
      <c r="B584" s="110">
        <f>IF(ISNA(VLOOKUP($A584, 'NAV Daily'!$A$1:$D$9941, 4, 0)),B583, VLOOKUP($A584, 'NAV Daily'!$A$1:$D$9941, 4, 0))</f>
        <v>1138.5978</v>
      </c>
      <c r="C584" s="110">
        <f>IF(IFERROR(VLOOKUP($A584, JCI!A:E, 5, 0),C583)="null",C583, IFERROR(VLOOKUP( $A584, JCI!A:E, 5, 0),C583))</f>
        <v>1549.6290280000001</v>
      </c>
      <c r="D584" s="6">
        <f>IF(ISNA(VLOOKUP($A584,ICBI!$C$1:$D$10000, 2, 0)),D583, VLOOKUP($A584, ICBI!$C$1:$D$10000, 2, 0))</f>
        <v>0</v>
      </c>
      <c r="E584" s="2">
        <f t="shared" si="53"/>
        <v>38996</v>
      </c>
      <c r="F584" s="3">
        <f t="shared" si="54"/>
        <v>1138.5978</v>
      </c>
      <c r="G584" s="3">
        <f t="shared" si="55"/>
        <v>1415.7087208728719</v>
      </c>
      <c r="H584" s="6">
        <f>IF(ISNA(VLOOKUP($A584, 'NAV Daily'!$A$1:$B$9941, 2, 0)/1000000000),H583, VLOOKUP($A584, 'NAV Daily'!$A$1:$B$9941, 2, 0)/1000000000)</f>
        <v>0</v>
      </c>
    </row>
    <row r="585" spans="1:8" customFormat="1" x14ac:dyDescent="0.25">
      <c r="A585" s="2">
        <v>38997</v>
      </c>
      <c r="B585" s="110">
        <f>IF(ISNA(VLOOKUP($A585, 'NAV Daily'!$A$1:$D$9941, 4, 0)),B584, VLOOKUP($A585, 'NAV Daily'!$A$1:$D$9941, 4, 0))</f>
        <v>1138.5978</v>
      </c>
      <c r="C585" s="110">
        <f>IF(IFERROR(VLOOKUP($A585, JCI!A:E, 5, 0),C584)="null",C584, IFERROR(VLOOKUP( $A585, JCI!A:E, 5, 0),C584))</f>
        <v>1549.6290280000001</v>
      </c>
      <c r="D585" s="6">
        <f>IF(ISNA(VLOOKUP($A585,ICBI!$C$1:$D$10000, 2, 0)),D584, VLOOKUP($A585, ICBI!$C$1:$D$10000, 2, 0))</f>
        <v>0</v>
      </c>
      <c r="E585" s="2">
        <f t="shared" si="53"/>
        <v>38997</v>
      </c>
      <c r="F585" s="3">
        <f t="shared" si="54"/>
        <v>1138.5978</v>
      </c>
      <c r="G585" s="3">
        <f t="shared" si="55"/>
        <v>1415.7087208728719</v>
      </c>
      <c r="H585" s="6">
        <f>IF(ISNA(VLOOKUP($A585, 'NAV Daily'!$A$1:$B$9941, 2, 0)/1000000000),H584, VLOOKUP($A585, 'NAV Daily'!$A$1:$B$9941, 2, 0)/1000000000)</f>
        <v>0</v>
      </c>
    </row>
    <row r="586" spans="1:8" customFormat="1" x14ac:dyDescent="0.25">
      <c r="A586" s="2">
        <v>38998</v>
      </c>
      <c r="B586" s="110">
        <f>IF(ISNA(VLOOKUP($A586, 'NAV Daily'!$A$1:$D$9941, 4, 0)),B585, VLOOKUP($A586, 'NAV Daily'!$A$1:$D$9941, 4, 0))</f>
        <v>1138.5978</v>
      </c>
      <c r="C586" s="110">
        <f>IF(IFERROR(VLOOKUP($A586, JCI!A:E, 5, 0),C585)="null",C585, IFERROR(VLOOKUP( $A586, JCI!A:E, 5, 0),C585))</f>
        <v>1549.6290280000001</v>
      </c>
      <c r="D586" s="6">
        <f>IF(ISNA(VLOOKUP($A586,ICBI!$C$1:$D$10000, 2, 0)),D585, VLOOKUP($A586, ICBI!$C$1:$D$10000, 2, 0))</f>
        <v>0</v>
      </c>
      <c r="E586" s="2">
        <f t="shared" si="53"/>
        <v>38998</v>
      </c>
      <c r="F586" s="3">
        <f t="shared" si="54"/>
        <v>1138.5978</v>
      </c>
      <c r="G586" s="3">
        <f t="shared" si="55"/>
        <v>1415.7087208728719</v>
      </c>
      <c r="H586" s="6">
        <f>IF(ISNA(VLOOKUP($A586, 'NAV Daily'!$A$1:$B$9941, 2, 0)/1000000000),H585, VLOOKUP($A586, 'NAV Daily'!$A$1:$B$9941, 2, 0)/1000000000)</f>
        <v>0</v>
      </c>
    </row>
    <row r="587" spans="1:8" customFormat="1" x14ac:dyDescent="0.25">
      <c r="A587" s="2">
        <v>38999</v>
      </c>
      <c r="B587" s="110">
        <f>IF(ISNA(VLOOKUP($A587, 'NAV Daily'!$A$1:$D$9941, 4, 0)),B586, VLOOKUP($A587, 'NAV Daily'!$A$1:$D$9941, 4, 0))</f>
        <v>1138.4808</v>
      </c>
      <c r="C587" s="110">
        <f>IF(IFERROR(VLOOKUP($A587, JCI!A:E, 5, 0),C586)="null",C586, IFERROR(VLOOKUP( $A587, JCI!A:E, 5, 0),C586))</f>
        <v>1543.4239500000001</v>
      </c>
      <c r="D587" s="6">
        <f>IF(ISNA(VLOOKUP($A587,ICBI!$C$1:$D$10000, 2, 0)),D586, VLOOKUP($A587, ICBI!$C$1:$D$10000, 2, 0))</f>
        <v>0</v>
      </c>
      <c r="E587" s="2">
        <f t="shared" si="53"/>
        <v>38999</v>
      </c>
      <c r="F587" s="3">
        <f t="shared" si="54"/>
        <v>1138.4808</v>
      </c>
      <c r="G587" s="3">
        <f t="shared" si="55"/>
        <v>1410.0398911855282</v>
      </c>
      <c r="H587" s="6">
        <f>IF(ISNA(VLOOKUP($A587, 'NAV Daily'!$A$1:$B$9941, 2, 0)/1000000000),H586, VLOOKUP($A587, 'NAV Daily'!$A$1:$B$9941, 2, 0)/1000000000)</f>
        <v>0</v>
      </c>
    </row>
    <row r="588" spans="1:8" customFormat="1" x14ac:dyDescent="0.25">
      <c r="A588" s="2">
        <v>39000</v>
      </c>
      <c r="B588" s="110">
        <f>IF(ISNA(VLOOKUP($A588, 'NAV Daily'!$A$1:$D$9941, 4, 0)),B587, VLOOKUP($A588, 'NAV Daily'!$A$1:$D$9941, 4, 0))</f>
        <v>1141.5662</v>
      </c>
      <c r="C588" s="110">
        <f>IF(IFERROR(VLOOKUP($A588, JCI!A:E, 5, 0),C587)="null",C587, IFERROR(VLOOKUP( $A588, JCI!A:E, 5, 0),C587))</f>
        <v>1554.9169919999999</v>
      </c>
      <c r="D588" s="6">
        <f>IF(ISNA(VLOOKUP($A588,ICBI!$C$1:$D$10000, 2, 0)),D587, VLOOKUP($A588, ICBI!$C$1:$D$10000, 2, 0))</f>
        <v>0</v>
      </c>
      <c r="E588" s="2">
        <f t="shared" si="53"/>
        <v>39000</v>
      </c>
      <c r="F588" s="3">
        <f t="shared" si="54"/>
        <v>1141.5662</v>
      </c>
      <c r="G588" s="3">
        <f t="shared" si="55"/>
        <v>1420.5396943608453</v>
      </c>
      <c r="H588" s="6">
        <f>IF(ISNA(VLOOKUP($A588, 'NAV Daily'!$A$1:$B$9941, 2, 0)/1000000000),H587, VLOOKUP($A588, 'NAV Daily'!$A$1:$B$9941, 2, 0)/1000000000)</f>
        <v>0</v>
      </c>
    </row>
    <row r="589" spans="1:8" customFormat="1" x14ac:dyDescent="0.25">
      <c r="A589" s="2">
        <v>39001</v>
      </c>
      <c r="B589" s="110">
        <f>IF(ISNA(VLOOKUP($A589, 'NAV Daily'!$A$1:$D$9941, 4, 0)),B588, VLOOKUP($A589, 'NAV Daily'!$A$1:$D$9941, 4, 0))</f>
        <v>1140.0623000000001</v>
      </c>
      <c r="C589" s="110">
        <f>IF(IFERROR(VLOOKUP($A589, JCI!A:E, 5, 0),C588)="null",C588, IFERROR(VLOOKUP( $A589, JCI!A:E, 5, 0),C588))</f>
        <v>1553.119019</v>
      </c>
      <c r="D589" s="6">
        <f>IF(ISNA(VLOOKUP($A589,ICBI!$C$1:$D$10000, 2, 0)),D588, VLOOKUP($A589, ICBI!$C$1:$D$10000, 2, 0))</f>
        <v>0</v>
      </c>
      <c r="E589" s="2">
        <f t="shared" si="53"/>
        <v>39001</v>
      </c>
      <c r="F589" s="3">
        <f t="shared" si="54"/>
        <v>1140.0623000000001</v>
      </c>
      <c r="G589" s="3">
        <f t="shared" si="55"/>
        <v>1418.8971037730328</v>
      </c>
      <c r="H589" s="6">
        <f>IF(ISNA(VLOOKUP($A589, 'NAV Daily'!$A$1:$B$9941, 2, 0)/1000000000),H588, VLOOKUP($A589, 'NAV Daily'!$A$1:$B$9941, 2, 0)/1000000000)</f>
        <v>0</v>
      </c>
    </row>
    <row r="590" spans="1:8" customFormat="1" x14ac:dyDescent="0.25">
      <c r="A590" s="2">
        <v>39002</v>
      </c>
      <c r="B590" s="110">
        <f>IF(ISNA(VLOOKUP($A590, 'NAV Daily'!$A$1:$D$9941, 4, 0)),B589, VLOOKUP($A590, 'NAV Daily'!$A$1:$D$9941, 4, 0))</f>
        <v>1140.4168999999999</v>
      </c>
      <c r="C590" s="110">
        <f>IF(IFERROR(VLOOKUP($A590, JCI!A:E, 5, 0),C589)="null",C589, IFERROR(VLOOKUP( $A590, JCI!A:E, 5, 0),C589))</f>
        <v>1549.535034</v>
      </c>
      <c r="D590" s="6">
        <f>IF(ISNA(VLOOKUP($A590,ICBI!$C$1:$D$10000, 2, 0)),D589, VLOOKUP($A590, ICBI!$C$1:$D$10000, 2, 0))</f>
        <v>0</v>
      </c>
      <c r="E590" s="2">
        <f t="shared" si="53"/>
        <v>39002</v>
      </c>
      <c r="F590" s="3">
        <f t="shared" si="54"/>
        <v>1140.4168999999999</v>
      </c>
      <c r="G590" s="3">
        <f t="shared" si="55"/>
        <v>1415.6228499172398</v>
      </c>
      <c r="H590" s="6">
        <f>IF(ISNA(VLOOKUP($A590, 'NAV Daily'!$A$1:$B$9941, 2, 0)/1000000000),H589, VLOOKUP($A590, 'NAV Daily'!$A$1:$B$9941, 2, 0)/1000000000)</f>
        <v>0</v>
      </c>
    </row>
    <row r="591" spans="1:8" customFormat="1" x14ac:dyDescent="0.25">
      <c r="A591" s="2">
        <v>39003</v>
      </c>
      <c r="B591" s="110">
        <f>IF(ISNA(VLOOKUP($A591, 'NAV Daily'!$A$1:$D$9941, 4, 0)),B590, VLOOKUP($A591, 'NAV Daily'!$A$1:$D$9941, 4, 0))</f>
        <v>1144.9268999999999</v>
      </c>
      <c r="C591" s="110">
        <f>IF(IFERROR(VLOOKUP($A591, JCI!A:E, 5, 0),C590)="null",C590, IFERROR(VLOOKUP( $A591, JCI!A:E, 5, 0),C590))</f>
        <v>1572.1979980000001</v>
      </c>
      <c r="D591" s="6">
        <f>IF(ISNA(VLOOKUP($A591,ICBI!$C$1:$D$10000, 2, 0)),D590, VLOOKUP($A591, ICBI!$C$1:$D$10000, 2, 0))</f>
        <v>0</v>
      </c>
      <c r="E591" s="2">
        <f t="shared" si="53"/>
        <v>39003</v>
      </c>
      <c r="F591" s="3">
        <f t="shared" si="54"/>
        <v>1144.9268999999999</v>
      </c>
      <c r="G591" s="3">
        <f t="shared" si="55"/>
        <v>1436.3272605832151</v>
      </c>
      <c r="H591" s="6">
        <f>IF(ISNA(VLOOKUP($A591, 'NAV Daily'!$A$1:$B$9941, 2, 0)/1000000000),H590, VLOOKUP($A591, 'NAV Daily'!$A$1:$B$9941, 2, 0)/1000000000)</f>
        <v>0</v>
      </c>
    </row>
    <row r="592" spans="1:8" customFormat="1" x14ac:dyDescent="0.25">
      <c r="A592" s="2">
        <v>39004</v>
      </c>
      <c r="B592" s="110">
        <f>IF(ISNA(VLOOKUP($A592, 'NAV Daily'!$A$1:$D$9941, 4, 0)),B591, VLOOKUP($A592, 'NAV Daily'!$A$1:$D$9941, 4, 0))</f>
        <v>1144.9268999999999</v>
      </c>
      <c r="C592" s="110">
        <f>IF(IFERROR(VLOOKUP($A592, JCI!A:E, 5, 0),C591)="null",C591, IFERROR(VLOOKUP( $A592, JCI!A:E, 5, 0),C591))</f>
        <v>1572.1979980000001</v>
      </c>
      <c r="D592" s="6">
        <f>IF(ISNA(VLOOKUP($A592,ICBI!$C$1:$D$10000, 2, 0)),D591, VLOOKUP($A592, ICBI!$C$1:$D$10000, 2, 0))</f>
        <v>0</v>
      </c>
      <c r="E592" s="2">
        <f t="shared" si="53"/>
        <v>39004</v>
      </c>
      <c r="F592" s="3">
        <f t="shared" si="54"/>
        <v>1144.9268999999999</v>
      </c>
      <c r="G592" s="3">
        <f t="shared" si="55"/>
        <v>1436.3272605832151</v>
      </c>
      <c r="H592" s="6">
        <f>IF(ISNA(VLOOKUP($A592, 'NAV Daily'!$A$1:$B$9941, 2, 0)/1000000000),H591, VLOOKUP($A592, 'NAV Daily'!$A$1:$B$9941, 2, 0)/1000000000)</f>
        <v>0</v>
      </c>
    </row>
    <row r="593" spans="1:8" customFormat="1" x14ac:dyDescent="0.25">
      <c r="A593" s="2">
        <v>39005</v>
      </c>
      <c r="B593" s="110">
        <f>IF(ISNA(VLOOKUP($A593, 'NAV Daily'!$A$1:$D$9941, 4, 0)),B592, VLOOKUP($A593, 'NAV Daily'!$A$1:$D$9941, 4, 0))</f>
        <v>1144.9268999999999</v>
      </c>
      <c r="C593" s="110">
        <f>IF(IFERROR(VLOOKUP($A593, JCI!A:E, 5, 0),C592)="null",C592, IFERROR(VLOOKUP( $A593, JCI!A:E, 5, 0),C592))</f>
        <v>1572.1979980000001</v>
      </c>
      <c r="D593" s="6">
        <f>IF(ISNA(VLOOKUP($A593,ICBI!$C$1:$D$10000, 2, 0)),D592, VLOOKUP($A593, ICBI!$C$1:$D$10000, 2, 0))</f>
        <v>0</v>
      </c>
      <c r="E593" s="2">
        <f t="shared" si="53"/>
        <v>39005</v>
      </c>
      <c r="F593" s="3">
        <f t="shared" si="54"/>
        <v>1144.9268999999999</v>
      </c>
      <c r="G593" s="3">
        <f t="shared" si="55"/>
        <v>1436.3272605832151</v>
      </c>
      <c r="H593" s="6">
        <f>IF(ISNA(VLOOKUP($A593, 'NAV Daily'!$A$1:$B$9941, 2, 0)/1000000000),H592, VLOOKUP($A593, 'NAV Daily'!$A$1:$B$9941, 2, 0)/1000000000)</f>
        <v>0</v>
      </c>
    </row>
    <row r="594" spans="1:8" customFormat="1" x14ac:dyDescent="0.25">
      <c r="A594" s="2">
        <v>39006</v>
      </c>
      <c r="B594" s="110">
        <f>IF(ISNA(VLOOKUP($A594, 'NAV Daily'!$A$1:$D$9941, 4, 0)),B593, VLOOKUP($A594, 'NAV Daily'!$A$1:$D$9941, 4, 0))</f>
        <v>1146.9698000000001</v>
      </c>
      <c r="C594" s="110">
        <f>IF(IFERROR(VLOOKUP($A594, JCI!A:E, 5, 0),C593)="null",C593, IFERROR(VLOOKUP( $A594, JCI!A:E, 5, 0),C593))</f>
        <v>1561.7860109999999</v>
      </c>
      <c r="D594" s="6">
        <f>IF(ISNA(VLOOKUP($A594,ICBI!$C$1:$D$10000, 2, 0)),D593, VLOOKUP($A594, ICBI!$C$1:$D$10000, 2, 0))</f>
        <v>0</v>
      </c>
      <c r="E594" s="2">
        <f t="shared" si="53"/>
        <v>39006</v>
      </c>
      <c r="F594" s="3">
        <f t="shared" si="54"/>
        <v>1146.9698000000001</v>
      </c>
      <c r="G594" s="3">
        <f t="shared" si="55"/>
        <v>1426.8150866814783</v>
      </c>
      <c r="H594" s="6">
        <f>IF(ISNA(VLOOKUP($A594, 'NAV Daily'!$A$1:$B$9941, 2, 0)/1000000000),H593, VLOOKUP($A594, 'NAV Daily'!$A$1:$B$9941, 2, 0)/1000000000)</f>
        <v>0</v>
      </c>
    </row>
    <row r="595" spans="1:8" customFormat="1" x14ac:dyDescent="0.25">
      <c r="A595" s="2">
        <v>39007</v>
      </c>
      <c r="B595" s="110">
        <f>IF(ISNA(VLOOKUP($A595, 'NAV Daily'!$A$1:$D$9941, 4, 0)),B594, VLOOKUP($A595, 'NAV Daily'!$A$1:$D$9941, 4, 0))</f>
        <v>1157.5237999999999</v>
      </c>
      <c r="C595" s="110">
        <f>IF(IFERROR(VLOOKUP($A595, JCI!A:E, 5, 0),C594)="null",C594, IFERROR(VLOOKUP( $A595, JCI!A:E, 5, 0),C594))</f>
        <v>1566.823975</v>
      </c>
      <c r="D595" s="6">
        <f>IF(ISNA(VLOOKUP($A595,ICBI!$C$1:$D$10000, 2, 0)),D594, VLOOKUP($A595, ICBI!$C$1:$D$10000, 2, 0))</f>
        <v>0</v>
      </c>
      <c r="E595" s="2">
        <f t="shared" si="53"/>
        <v>39007</v>
      </c>
      <c r="F595" s="3">
        <f t="shared" si="54"/>
        <v>1157.5237999999999</v>
      </c>
      <c r="G595" s="3">
        <f t="shared" si="55"/>
        <v>1431.4176653899121</v>
      </c>
      <c r="H595" s="6">
        <f>IF(ISNA(VLOOKUP($A595, 'NAV Daily'!$A$1:$B$9941, 2, 0)/1000000000),H594, VLOOKUP($A595, 'NAV Daily'!$A$1:$B$9941, 2, 0)/1000000000)</f>
        <v>0</v>
      </c>
    </row>
    <row r="596" spans="1:8" customFormat="1" x14ac:dyDescent="0.25">
      <c r="A596" s="2">
        <v>39008</v>
      </c>
      <c r="B596" s="110">
        <f>IF(ISNA(VLOOKUP($A596, 'NAV Daily'!$A$1:$D$9941, 4, 0)),B595, VLOOKUP($A596, 'NAV Daily'!$A$1:$D$9941, 4, 0))</f>
        <v>1159.2795000000001</v>
      </c>
      <c r="C596" s="110">
        <f>IF(IFERROR(VLOOKUP($A596, JCI!A:E, 5, 0),C595)="null",C595, IFERROR(VLOOKUP( $A596, JCI!A:E, 5, 0),C595))</f>
        <v>1564.5489500000001</v>
      </c>
      <c r="D596" s="6">
        <f>IF(ISNA(VLOOKUP($A596,ICBI!$C$1:$D$10000, 2, 0)),D595, VLOOKUP($A596, ICBI!$C$1:$D$10000, 2, 0))</f>
        <v>0</v>
      </c>
      <c r="E596" s="2">
        <f t="shared" si="53"/>
        <v>39008</v>
      </c>
      <c r="F596" s="3">
        <f t="shared" si="54"/>
        <v>1159.2795000000001</v>
      </c>
      <c r="G596" s="3">
        <f t="shared" si="55"/>
        <v>1429.339250056624</v>
      </c>
      <c r="H596" s="6">
        <f>IF(ISNA(VLOOKUP($A596, 'NAV Daily'!$A$1:$B$9941, 2, 0)/1000000000),H595, VLOOKUP($A596, 'NAV Daily'!$A$1:$B$9941, 2, 0)/1000000000)</f>
        <v>0</v>
      </c>
    </row>
    <row r="597" spans="1:8" customFormat="1" x14ac:dyDescent="0.25">
      <c r="A597" s="2">
        <v>39009</v>
      </c>
      <c r="B597" s="110">
        <f>IF(ISNA(VLOOKUP($A597, 'NAV Daily'!$A$1:$D$9941, 4, 0)),B596, VLOOKUP($A597, 'NAV Daily'!$A$1:$D$9941, 4, 0))</f>
        <v>1159.6207999999999</v>
      </c>
      <c r="C597" s="110">
        <f>IF(IFERROR(VLOOKUP($A597, JCI!A:E, 5, 0),C596)="null",C596, IFERROR(VLOOKUP( $A597, JCI!A:E, 5, 0),C596))</f>
        <v>1568.594971</v>
      </c>
      <c r="D597" s="6">
        <f>IF(ISNA(VLOOKUP($A597,ICBI!$C$1:$D$10000, 2, 0)),D596, VLOOKUP($A597, ICBI!$C$1:$D$10000, 2, 0))</f>
        <v>0</v>
      </c>
      <c r="E597" s="2">
        <f t="shared" si="53"/>
        <v>39009</v>
      </c>
      <c r="F597" s="3">
        <f t="shared" si="54"/>
        <v>1159.6207999999999</v>
      </c>
      <c r="G597" s="3">
        <f t="shared" si="55"/>
        <v>1433.0356103538543</v>
      </c>
      <c r="H597" s="6">
        <f>IF(ISNA(VLOOKUP($A597, 'NAV Daily'!$A$1:$B$9941, 2, 0)/1000000000),H596, VLOOKUP($A597, 'NAV Daily'!$A$1:$B$9941, 2, 0)/1000000000)</f>
        <v>0</v>
      </c>
    </row>
    <row r="598" spans="1:8" customFormat="1" x14ac:dyDescent="0.25">
      <c r="A598" s="2">
        <v>39010</v>
      </c>
      <c r="B598" s="110">
        <f>IF(ISNA(VLOOKUP($A598, 'NAV Daily'!$A$1:$D$9941, 4, 0)),B597, VLOOKUP($A598, 'NAV Daily'!$A$1:$D$9941, 4, 0))</f>
        <v>1161.1527000000001</v>
      </c>
      <c r="C598" s="110">
        <f>IF(IFERROR(VLOOKUP($A598, JCI!A:E, 5, 0),C597)="null",C597, IFERROR(VLOOKUP( $A598, JCI!A:E, 5, 0),C597))</f>
        <v>1572.845947</v>
      </c>
      <c r="D598" s="6">
        <f>IF(ISNA(VLOOKUP($A598,ICBI!$C$1:$D$10000, 2, 0)),D597, VLOOKUP($A598, ICBI!$C$1:$D$10000, 2, 0))</f>
        <v>0</v>
      </c>
      <c r="E598" s="2">
        <f t="shared" si="53"/>
        <v>39010</v>
      </c>
      <c r="F598" s="3">
        <f t="shared" si="54"/>
        <v>1161.1527000000001</v>
      </c>
      <c r="G598" s="3">
        <f t="shared" si="55"/>
        <v>1436.9192132592466</v>
      </c>
      <c r="H598" s="6">
        <f>IF(ISNA(VLOOKUP($A598, 'NAV Daily'!$A$1:$B$9941, 2, 0)/1000000000),H597, VLOOKUP($A598, 'NAV Daily'!$A$1:$B$9941, 2, 0)/1000000000)</f>
        <v>0</v>
      </c>
    </row>
    <row r="599" spans="1:8" customFormat="1" x14ac:dyDescent="0.25">
      <c r="A599" s="2">
        <v>39011</v>
      </c>
      <c r="B599" s="110">
        <f>IF(ISNA(VLOOKUP($A599, 'NAV Daily'!$A$1:$D$9941, 4, 0)),B598, VLOOKUP($A599, 'NAV Daily'!$A$1:$D$9941, 4, 0))</f>
        <v>1161.1527000000001</v>
      </c>
      <c r="C599" s="110">
        <f>IF(IFERROR(VLOOKUP($A599, JCI!A:E, 5, 0),C598)="null",C598, IFERROR(VLOOKUP( $A599, JCI!A:E, 5, 0),C598))</f>
        <v>1572.845947</v>
      </c>
      <c r="D599" s="6">
        <f>IF(ISNA(VLOOKUP($A599,ICBI!$C$1:$D$10000, 2, 0)),D598, VLOOKUP($A599, ICBI!$C$1:$D$10000, 2, 0))</f>
        <v>0</v>
      </c>
      <c r="E599" s="2">
        <f t="shared" si="53"/>
        <v>39011</v>
      </c>
      <c r="F599" s="3">
        <f t="shared" si="54"/>
        <v>1161.1527000000001</v>
      </c>
      <c r="G599" s="3">
        <f t="shared" si="55"/>
        <v>1436.9192132592466</v>
      </c>
      <c r="H599" s="6">
        <f>IF(ISNA(VLOOKUP($A599, 'NAV Daily'!$A$1:$B$9941, 2, 0)/1000000000),H598, VLOOKUP($A599, 'NAV Daily'!$A$1:$B$9941, 2, 0)/1000000000)</f>
        <v>0</v>
      </c>
    </row>
    <row r="600" spans="1:8" customFormat="1" x14ac:dyDescent="0.25">
      <c r="A600" s="2">
        <v>39012</v>
      </c>
      <c r="B600" s="110">
        <f>IF(ISNA(VLOOKUP($A600, 'NAV Daily'!$A$1:$D$9941, 4, 0)),B599, VLOOKUP($A600, 'NAV Daily'!$A$1:$D$9941, 4, 0))</f>
        <v>1161.1527000000001</v>
      </c>
      <c r="C600" s="110">
        <f>IF(IFERROR(VLOOKUP($A600, JCI!A:E, 5, 0),C599)="null",C599, IFERROR(VLOOKUP( $A600, JCI!A:E, 5, 0),C599))</f>
        <v>1572.845947</v>
      </c>
      <c r="D600" s="6">
        <f>IF(ISNA(VLOOKUP($A600,ICBI!$C$1:$D$10000, 2, 0)),D599, VLOOKUP($A600, ICBI!$C$1:$D$10000, 2, 0))</f>
        <v>0</v>
      </c>
      <c r="E600" s="2">
        <f t="shared" si="53"/>
        <v>39012</v>
      </c>
      <c r="F600" s="3">
        <f t="shared" si="54"/>
        <v>1161.1527000000001</v>
      </c>
      <c r="G600" s="3">
        <f t="shared" si="55"/>
        <v>1436.9192132592466</v>
      </c>
      <c r="H600" s="6">
        <f>IF(ISNA(VLOOKUP($A600, 'NAV Daily'!$A$1:$B$9941, 2, 0)/1000000000),H599, VLOOKUP($A600, 'NAV Daily'!$A$1:$B$9941, 2, 0)/1000000000)</f>
        <v>0</v>
      </c>
    </row>
    <row r="601" spans="1:8" customFormat="1" x14ac:dyDescent="0.25">
      <c r="A601" s="2">
        <v>39013</v>
      </c>
      <c r="B601" s="110">
        <f>IF(ISNA(VLOOKUP($A601, 'NAV Daily'!$A$1:$D$9941, 4, 0)),B600, VLOOKUP($A601, 'NAV Daily'!$A$1:$D$9941, 4, 0))</f>
        <v>1161.1527000000001</v>
      </c>
      <c r="C601" s="110">
        <f>IF(IFERROR(VLOOKUP($A601, JCI!A:E, 5, 0),C600)="null",C600, IFERROR(VLOOKUP( $A601, JCI!A:E, 5, 0),C600))</f>
        <v>1572.845947</v>
      </c>
      <c r="D601" s="6">
        <f>IF(ISNA(VLOOKUP($A601,ICBI!$C$1:$D$10000, 2, 0)),D600, VLOOKUP($A601, ICBI!$C$1:$D$10000, 2, 0))</f>
        <v>0</v>
      </c>
      <c r="E601" s="2">
        <f t="shared" si="53"/>
        <v>39013</v>
      </c>
      <c r="F601" s="3">
        <f t="shared" si="54"/>
        <v>1161.1527000000001</v>
      </c>
      <c r="G601" s="3">
        <f t="shared" si="55"/>
        <v>1436.9192132592466</v>
      </c>
      <c r="H601" s="6">
        <f>IF(ISNA(VLOOKUP($A601, 'NAV Daily'!$A$1:$B$9941, 2, 0)/1000000000),H600, VLOOKUP($A601, 'NAV Daily'!$A$1:$B$9941, 2, 0)/1000000000)</f>
        <v>0</v>
      </c>
    </row>
    <row r="602" spans="1:8" customFormat="1" x14ac:dyDescent="0.25">
      <c r="A602" s="2">
        <v>39014</v>
      </c>
      <c r="B602" s="110">
        <f>IF(ISNA(VLOOKUP($A602, 'NAV Daily'!$A$1:$D$9941, 4, 0)),B601, VLOOKUP($A602, 'NAV Daily'!$A$1:$D$9941, 4, 0))</f>
        <v>1161.1527000000001</v>
      </c>
      <c r="C602" s="110">
        <f>IF(IFERROR(VLOOKUP($A602, JCI!A:E, 5, 0),C601)="null",C601, IFERROR(VLOOKUP( $A602, JCI!A:E, 5, 0),C601))</f>
        <v>1572.845947</v>
      </c>
      <c r="D602" s="6">
        <f>IF(ISNA(VLOOKUP($A602,ICBI!$C$1:$D$10000, 2, 0)),D601, VLOOKUP($A602, ICBI!$C$1:$D$10000, 2, 0))</f>
        <v>0</v>
      </c>
      <c r="E602" s="2">
        <f t="shared" si="53"/>
        <v>39014</v>
      </c>
      <c r="F602" s="3">
        <f t="shared" si="54"/>
        <v>1161.1527000000001</v>
      </c>
      <c r="G602" s="3">
        <f t="shared" si="55"/>
        <v>1436.9192132592466</v>
      </c>
      <c r="H602" s="6">
        <f>IF(ISNA(VLOOKUP($A602, 'NAV Daily'!$A$1:$B$9941, 2, 0)/1000000000),H601, VLOOKUP($A602, 'NAV Daily'!$A$1:$B$9941, 2, 0)/1000000000)</f>
        <v>0</v>
      </c>
    </row>
    <row r="603" spans="1:8" customFormat="1" x14ac:dyDescent="0.25">
      <c r="A603" s="2">
        <v>39015</v>
      </c>
      <c r="B603" s="110">
        <f>IF(ISNA(VLOOKUP($A603, 'NAV Daily'!$A$1:$D$9941, 4, 0)),B602, VLOOKUP($A603, 'NAV Daily'!$A$1:$D$9941, 4, 0))</f>
        <v>1161.1527000000001</v>
      </c>
      <c r="C603" s="110">
        <f>IF(IFERROR(VLOOKUP($A603, JCI!A:E, 5, 0),C602)="null",C602, IFERROR(VLOOKUP( $A603, JCI!A:E, 5, 0),C602))</f>
        <v>1572.845947</v>
      </c>
      <c r="D603" s="6">
        <f>IF(ISNA(VLOOKUP($A603,ICBI!$C$1:$D$10000, 2, 0)),D602, VLOOKUP($A603, ICBI!$C$1:$D$10000, 2, 0))</f>
        <v>0</v>
      </c>
      <c r="E603" s="2">
        <f t="shared" si="53"/>
        <v>39015</v>
      </c>
      <c r="F603" s="3">
        <f t="shared" si="54"/>
        <v>1161.1527000000001</v>
      </c>
      <c r="G603" s="3">
        <f t="shared" si="55"/>
        <v>1436.9192132592466</v>
      </c>
      <c r="H603" s="6">
        <f>IF(ISNA(VLOOKUP($A603, 'NAV Daily'!$A$1:$B$9941, 2, 0)/1000000000),H602, VLOOKUP($A603, 'NAV Daily'!$A$1:$B$9941, 2, 0)/1000000000)</f>
        <v>0</v>
      </c>
    </row>
    <row r="604" spans="1:8" customFormat="1" x14ac:dyDescent="0.25">
      <c r="A604" s="2">
        <v>39016</v>
      </c>
      <c r="B604" s="110">
        <f>IF(ISNA(VLOOKUP($A604, 'NAV Daily'!$A$1:$D$9941, 4, 0)),B603, VLOOKUP($A604, 'NAV Daily'!$A$1:$D$9941, 4, 0))</f>
        <v>1161.1527000000001</v>
      </c>
      <c r="C604" s="110">
        <f>IF(IFERROR(VLOOKUP($A604, JCI!A:E, 5, 0),C603)="null",C603, IFERROR(VLOOKUP( $A604, JCI!A:E, 5, 0),C603))</f>
        <v>1572.845947</v>
      </c>
      <c r="D604" s="6">
        <f>IF(ISNA(VLOOKUP($A604,ICBI!$C$1:$D$10000, 2, 0)),D603, VLOOKUP($A604, ICBI!$C$1:$D$10000, 2, 0))</f>
        <v>0</v>
      </c>
      <c r="E604" s="2">
        <f t="shared" si="53"/>
        <v>39016</v>
      </c>
      <c r="F604" s="3">
        <f t="shared" si="54"/>
        <v>1161.1527000000001</v>
      </c>
      <c r="G604" s="3">
        <f t="shared" si="55"/>
        <v>1436.9192132592466</v>
      </c>
      <c r="H604" s="6">
        <f>IF(ISNA(VLOOKUP($A604, 'NAV Daily'!$A$1:$B$9941, 2, 0)/1000000000),H603, VLOOKUP($A604, 'NAV Daily'!$A$1:$B$9941, 2, 0)/1000000000)</f>
        <v>0</v>
      </c>
    </row>
    <row r="605" spans="1:8" customFormat="1" x14ac:dyDescent="0.25">
      <c r="A605" s="2">
        <v>39017</v>
      </c>
      <c r="B605" s="110">
        <f>IF(ISNA(VLOOKUP($A605, 'NAV Daily'!$A$1:$D$9941, 4, 0)),B604, VLOOKUP($A605, 'NAV Daily'!$A$1:$D$9941, 4, 0))</f>
        <v>1161.1527000000001</v>
      </c>
      <c r="C605" s="110">
        <f>IF(IFERROR(VLOOKUP($A605, JCI!A:E, 5, 0),C604)="null",C604, IFERROR(VLOOKUP( $A605, JCI!A:E, 5, 0),C604))</f>
        <v>1572.845947</v>
      </c>
      <c r="D605" s="6">
        <f>IF(ISNA(VLOOKUP($A605,ICBI!$C$1:$D$10000, 2, 0)),D604, VLOOKUP($A605, ICBI!$C$1:$D$10000, 2, 0))</f>
        <v>0</v>
      </c>
      <c r="E605" s="2">
        <f t="shared" si="53"/>
        <v>39017</v>
      </c>
      <c r="F605" s="3">
        <f t="shared" si="54"/>
        <v>1161.1527000000001</v>
      </c>
      <c r="G605" s="3">
        <f t="shared" si="55"/>
        <v>1436.9192132592466</v>
      </c>
      <c r="H605" s="6">
        <f>IF(ISNA(VLOOKUP($A605, 'NAV Daily'!$A$1:$B$9941, 2, 0)/1000000000),H604, VLOOKUP($A605, 'NAV Daily'!$A$1:$B$9941, 2, 0)/1000000000)</f>
        <v>0</v>
      </c>
    </row>
    <row r="606" spans="1:8" customFormat="1" x14ac:dyDescent="0.25">
      <c r="A606" s="2">
        <v>39018</v>
      </c>
      <c r="B606" s="110">
        <f>IF(ISNA(VLOOKUP($A606, 'NAV Daily'!$A$1:$D$9941, 4, 0)),B605, VLOOKUP($A606, 'NAV Daily'!$A$1:$D$9941, 4, 0))</f>
        <v>1161.1527000000001</v>
      </c>
      <c r="C606" s="110">
        <f>IF(IFERROR(VLOOKUP($A606, JCI!A:E, 5, 0),C605)="null",C605, IFERROR(VLOOKUP( $A606, JCI!A:E, 5, 0),C605))</f>
        <v>1572.845947</v>
      </c>
      <c r="D606" s="6">
        <f>IF(ISNA(VLOOKUP($A606,ICBI!$C$1:$D$10000, 2, 0)),D605, VLOOKUP($A606, ICBI!$C$1:$D$10000, 2, 0))</f>
        <v>0</v>
      </c>
      <c r="E606" s="2">
        <f t="shared" si="53"/>
        <v>39018</v>
      </c>
      <c r="F606" s="3">
        <f t="shared" si="54"/>
        <v>1161.1527000000001</v>
      </c>
      <c r="G606" s="3">
        <f t="shared" si="55"/>
        <v>1436.9192132592466</v>
      </c>
      <c r="H606" s="6">
        <f>IF(ISNA(VLOOKUP($A606, 'NAV Daily'!$A$1:$B$9941, 2, 0)/1000000000),H605, VLOOKUP($A606, 'NAV Daily'!$A$1:$B$9941, 2, 0)/1000000000)</f>
        <v>0</v>
      </c>
    </row>
    <row r="607" spans="1:8" customFormat="1" x14ac:dyDescent="0.25">
      <c r="A607" s="2">
        <v>39019</v>
      </c>
      <c r="B607" s="110">
        <f>IF(ISNA(VLOOKUP($A607, 'NAV Daily'!$A$1:$D$9941, 4, 0)),B606, VLOOKUP($A607, 'NAV Daily'!$A$1:$D$9941, 4, 0))</f>
        <v>1161.1527000000001</v>
      </c>
      <c r="C607" s="110">
        <f>IF(IFERROR(VLOOKUP($A607, JCI!A:E, 5, 0),C606)="null",C606, IFERROR(VLOOKUP( $A607, JCI!A:E, 5, 0),C606))</f>
        <v>1572.845947</v>
      </c>
      <c r="D607" s="6">
        <f>IF(ISNA(VLOOKUP($A607,ICBI!$C$1:$D$10000, 2, 0)),D606, VLOOKUP($A607, ICBI!$C$1:$D$10000, 2, 0))</f>
        <v>0</v>
      </c>
      <c r="E607" s="2">
        <f t="shared" si="53"/>
        <v>39019</v>
      </c>
      <c r="F607" s="3">
        <f t="shared" si="54"/>
        <v>1161.1527000000001</v>
      </c>
      <c r="G607" s="3">
        <f t="shared" si="55"/>
        <v>1436.9192132592466</v>
      </c>
      <c r="H607" s="6">
        <f>IF(ISNA(VLOOKUP($A607, 'NAV Daily'!$A$1:$B$9941, 2, 0)/1000000000),H606, VLOOKUP($A607, 'NAV Daily'!$A$1:$B$9941, 2, 0)/1000000000)</f>
        <v>0</v>
      </c>
    </row>
    <row r="608" spans="1:8" customFormat="1" x14ac:dyDescent="0.25">
      <c r="A608" s="2">
        <v>39020</v>
      </c>
      <c r="B608" s="110">
        <f>IF(ISNA(VLOOKUP($A608, 'NAV Daily'!$A$1:$D$9941, 4, 0)),B607, VLOOKUP($A608, 'NAV Daily'!$A$1:$D$9941, 4, 0))</f>
        <v>1164.8811000000001</v>
      </c>
      <c r="C608" s="110">
        <f>IF(IFERROR(VLOOKUP($A608, JCI!A:E, 5, 0),C607)="null",C607, IFERROR(VLOOKUP( $A608, JCI!A:E, 5, 0),C607))</f>
        <v>1580.1889650000001</v>
      </c>
      <c r="D608" s="6">
        <f>IF(ISNA(VLOOKUP($A608,ICBI!$C$1:$D$10000, 2, 0)),D607, VLOOKUP($A608, ICBI!$C$1:$D$10000, 2, 0))</f>
        <v>0</v>
      </c>
      <c r="E608" s="2">
        <f t="shared" si="53"/>
        <v>39020</v>
      </c>
      <c r="F608" s="3">
        <f t="shared" si="54"/>
        <v>1164.8811000000001</v>
      </c>
      <c r="G608" s="3">
        <f t="shared" si="55"/>
        <v>1443.6276411683077</v>
      </c>
      <c r="H608" s="6">
        <f>IF(ISNA(VLOOKUP($A608, 'NAV Daily'!$A$1:$B$9941, 2, 0)/1000000000),H607, VLOOKUP($A608, 'NAV Daily'!$A$1:$B$9941, 2, 0)/1000000000)</f>
        <v>0</v>
      </c>
    </row>
    <row r="609" spans="1:8" customFormat="1" x14ac:dyDescent="0.25">
      <c r="A609" s="2">
        <v>39021</v>
      </c>
      <c r="B609" s="110">
        <f>IF(ISNA(VLOOKUP($A609, 'NAV Daily'!$A$1:$D$9941, 4, 0)),B608, VLOOKUP($A609, 'NAV Daily'!$A$1:$D$9941, 4, 0))</f>
        <v>1163.4047</v>
      </c>
      <c r="C609" s="110">
        <f>IF(IFERROR(VLOOKUP($A609, JCI!A:E, 5, 0),C608)="null",C608, IFERROR(VLOOKUP( $A609, JCI!A:E, 5, 0),C608))</f>
        <v>1582.6259769999999</v>
      </c>
      <c r="D609" s="6">
        <f>IF(ISNA(VLOOKUP($A609,ICBI!$C$1:$D$10000, 2, 0)),D608, VLOOKUP($A609, ICBI!$C$1:$D$10000, 2, 0))</f>
        <v>0</v>
      </c>
      <c r="E609" s="2">
        <f t="shared" si="53"/>
        <v>39021</v>
      </c>
      <c r="F609" s="3">
        <f t="shared" si="54"/>
        <v>1163.4047</v>
      </c>
      <c r="G609" s="3">
        <f t="shared" si="55"/>
        <v>1445.854044442209</v>
      </c>
      <c r="H609" s="6">
        <f>IF(ISNA(VLOOKUP($A609, 'NAV Daily'!$A$1:$B$9941, 2, 0)/1000000000),H608, VLOOKUP($A609, 'NAV Daily'!$A$1:$B$9941, 2, 0)/1000000000)</f>
        <v>0</v>
      </c>
    </row>
    <row r="610" spans="1:8" customFormat="1" x14ac:dyDescent="0.25">
      <c r="A610" s="2">
        <v>39022</v>
      </c>
      <c r="B610" s="110">
        <f>IF(ISNA(VLOOKUP($A610, 'NAV Daily'!$A$1:$D$9941, 4, 0)),B609, VLOOKUP($A610, 'NAV Daily'!$A$1:$D$9941, 4, 0))</f>
        <v>1162.4862000000001</v>
      </c>
      <c r="C610" s="110">
        <f>IF(IFERROR(VLOOKUP($A610, JCI!A:E, 5, 0),C609)="null",C609, IFERROR(VLOOKUP( $A610, JCI!A:E, 5, 0),C609))</f>
        <v>1589.8680420000001</v>
      </c>
      <c r="D610" s="6">
        <f>IF(ISNA(VLOOKUP($A610,ICBI!$C$1:$D$10000, 2, 0)),D609, VLOOKUP($A610, ICBI!$C$1:$D$10000, 2, 0))</f>
        <v>0</v>
      </c>
      <c r="E610" s="2">
        <f t="shared" si="53"/>
        <v>39022</v>
      </c>
      <c r="F610" s="3">
        <f t="shared" si="54"/>
        <v>1162.4862000000001</v>
      </c>
      <c r="G610" s="3">
        <f t="shared" si="55"/>
        <v>1452.4702437985547</v>
      </c>
      <c r="H610" s="6">
        <f>IF(ISNA(VLOOKUP($A610, 'NAV Daily'!$A$1:$B$9941, 2, 0)/1000000000),H609, VLOOKUP($A610, 'NAV Daily'!$A$1:$B$9941, 2, 0)/1000000000)</f>
        <v>0</v>
      </c>
    </row>
    <row r="611" spans="1:8" customFormat="1" x14ac:dyDescent="0.25">
      <c r="A611" s="2">
        <v>39023</v>
      </c>
      <c r="B611" s="110">
        <f>IF(ISNA(VLOOKUP($A611, 'NAV Daily'!$A$1:$D$9941, 4, 0)),B610, VLOOKUP($A611, 'NAV Daily'!$A$1:$D$9941, 4, 0))</f>
        <v>1163.7285999999999</v>
      </c>
      <c r="C611" s="110">
        <f>IF(IFERROR(VLOOKUP($A611, JCI!A:E, 5, 0),C610)="null",C610, IFERROR(VLOOKUP( $A611, JCI!A:E, 5, 0),C610))</f>
        <v>1607.6960449999999</v>
      </c>
      <c r="D611" s="6">
        <f>IF(ISNA(VLOOKUP($A611,ICBI!$C$1:$D$10000, 2, 0)),D610, VLOOKUP($A611, ICBI!$C$1:$D$10000, 2, 0))</f>
        <v>0</v>
      </c>
      <c r="E611" s="2">
        <f t="shared" si="53"/>
        <v>39023</v>
      </c>
      <c r="F611" s="3">
        <f t="shared" si="54"/>
        <v>1163.7285999999999</v>
      </c>
      <c r="G611" s="3">
        <f t="shared" si="55"/>
        <v>1468.7575350578197</v>
      </c>
      <c r="H611" s="6">
        <f>IF(ISNA(VLOOKUP($A611, 'NAV Daily'!$A$1:$B$9941, 2, 0)/1000000000),H610, VLOOKUP($A611, 'NAV Daily'!$A$1:$B$9941, 2, 0)/1000000000)</f>
        <v>0</v>
      </c>
    </row>
    <row r="612" spans="1:8" customFormat="1" x14ac:dyDescent="0.25">
      <c r="A612" s="2">
        <v>39024</v>
      </c>
      <c r="B612" s="110">
        <f>IF(ISNA(VLOOKUP($A612, 'NAV Daily'!$A$1:$D$9941, 4, 0)),B611, VLOOKUP($A612, 'NAV Daily'!$A$1:$D$9941, 4, 0))</f>
        <v>1164.4825000000001</v>
      </c>
      <c r="C612" s="110">
        <f>IF(IFERROR(VLOOKUP($A612, JCI!A:E, 5, 0),C611)="null",C611, IFERROR(VLOOKUP( $A612, JCI!A:E, 5, 0),C611))</f>
        <v>1612.9229740000001</v>
      </c>
      <c r="D612" s="6">
        <f>IF(ISNA(VLOOKUP($A612,ICBI!$C$1:$D$10000, 2, 0)),D611, VLOOKUP($A612, ICBI!$C$1:$D$10000, 2, 0))</f>
        <v>0</v>
      </c>
      <c r="E612" s="2">
        <f t="shared" si="53"/>
        <v>39024</v>
      </c>
      <c r="F612" s="3">
        <f t="shared" si="54"/>
        <v>1164.4825000000001</v>
      </c>
      <c r="G612" s="3">
        <f t="shared" si="55"/>
        <v>1473.5327482443163</v>
      </c>
      <c r="H612" s="6">
        <f>IF(ISNA(VLOOKUP($A612, 'NAV Daily'!$A$1:$B$9941, 2, 0)/1000000000),H611, VLOOKUP($A612, 'NAV Daily'!$A$1:$B$9941, 2, 0)/1000000000)</f>
        <v>0</v>
      </c>
    </row>
    <row r="613" spans="1:8" customFormat="1" x14ac:dyDescent="0.25">
      <c r="A613" s="2">
        <v>39025</v>
      </c>
      <c r="B613" s="110">
        <f>IF(ISNA(VLOOKUP($A613, 'NAV Daily'!$A$1:$D$9941, 4, 0)),B612, VLOOKUP($A613, 'NAV Daily'!$A$1:$D$9941, 4, 0))</f>
        <v>1164.4825000000001</v>
      </c>
      <c r="C613" s="110">
        <f>IF(IFERROR(VLOOKUP($A613, JCI!A:E, 5, 0),C612)="null",C612, IFERROR(VLOOKUP( $A613, JCI!A:E, 5, 0),C612))</f>
        <v>1612.9229740000001</v>
      </c>
      <c r="D613" s="6">
        <f>IF(ISNA(VLOOKUP($A613,ICBI!$C$1:$D$10000, 2, 0)),D612, VLOOKUP($A613, ICBI!$C$1:$D$10000, 2, 0))</f>
        <v>0</v>
      </c>
      <c r="E613" s="2">
        <f t="shared" si="53"/>
        <v>39025</v>
      </c>
      <c r="F613" s="3">
        <f t="shared" si="54"/>
        <v>1164.4825000000001</v>
      </c>
      <c r="G613" s="3">
        <f t="shared" si="55"/>
        <v>1473.5327482443163</v>
      </c>
      <c r="H613" s="6">
        <f>IF(ISNA(VLOOKUP($A613, 'NAV Daily'!$A$1:$B$9941, 2, 0)/1000000000),H612, VLOOKUP($A613, 'NAV Daily'!$A$1:$B$9941, 2, 0)/1000000000)</f>
        <v>0</v>
      </c>
    </row>
    <row r="614" spans="1:8" customFormat="1" x14ac:dyDescent="0.25">
      <c r="A614" s="2">
        <v>39026</v>
      </c>
      <c r="B614" s="110">
        <f>IF(ISNA(VLOOKUP($A614, 'NAV Daily'!$A$1:$D$9941, 4, 0)),B613, VLOOKUP($A614, 'NAV Daily'!$A$1:$D$9941, 4, 0))</f>
        <v>1164.4825000000001</v>
      </c>
      <c r="C614" s="110">
        <f>IF(IFERROR(VLOOKUP($A614, JCI!A:E, 5, 0),C613)="null",C613, IFERROR(VLOOKUP( $A614, JCI!A:E, 5, 0),C613))</f>
        <v>1612.9229740000001</v>
      </c>
      <c r="D614" s="6">
        <f>IF(ISNA(VLOOKUP($A614,ICBI!$C$1:$D$10000, 2, 0)),D613, VLOOKUP($A614, ICBI!$C$1:$D$10000, 2, 0))</f>
        <v>0</v>
      </c>
      <c r="E614" s="2">
        <f t="shared" si="53"/>
        <v>39026</v>
      </c>
      <c r="F614" s="3">
        <f t="shared" si="54"/>
        <v>1164.4825000000001</v>
      </c>
      <c r="G614" s="3">
        <f t="shared" si="55"/>
        <v>1473.5327482443163</v>
      </c>
      <c r="H614" s="6">
        <f>IF(ISNA(VLOOKUP($A614, 'NAV Daily'!$A$1:$B$9941, 2, 0)/1000000000),H613, VLOOKUP($A614, 'NAV Daily'!$A$1:$B$9941, 2, 0)/1000000000)</f>
        <v>0</v>
      </c>
    </row>
    <row r="615" spans="1:8" customFormat="1" x14ac:dyDescent="0.25">
      <c r="A615" s="2">
        <v>39027</v>
      </c>
      <c r="B615" s="110">
        <f>IF(ISNA(VLOOKUP($A615, 'NAV Daily'!$A$1:$D$9941, 4, 0)),B614, VLOOKUP($A615, 'NAV Daily'!$A$1:$D$9941, 4, 0))</f>
        <v>1166.5989999999999</v>
      </c>
      <c r="C615" s="110">
        <f>IF(IFERROR(VLOOKUP($A615, JCI!A:E, 5, 0),C614)="null",C614, IFERROR(VLOOKUP( $A615, JCI!A:E, 5, 0),C614))</f>
        <v>1640.8480219999999</v>
      </c>
      <c r="D615" s="6">
        <f>IF(ISNA(VLOOKUP($A615,ICBI!$C$1:$D$10000, 2, 0)),D614, VLOOKUP($A615, ICBI!$C$1:$D$10000, 2, 0))</f>
        <v>0</v>
      </c>
      <c r="E615" s="2">
        <f t="shared" si="53"/>
        <v>39027</v>
      </c>
      <c r="F615" s="3">
        <f t="shared" si="54"/>
        <v>1166.5989999999999</v>
      </c>
      <c r="G615" s="3">
        <f t="shared" si="55"/>
        <v>1499.0444889706866</v>
      </c>
      <c r="H615" s="6">
        <f>IF(ISNA(VLOOKUP($A615, 'NAV Daily'!$A$1:$B$9941, 2, 0)/1000000000),H614, VLOOKUP($A615, 'NAV Daily'!$A$1:$B$9941, 2, 0)/1000000000)</f>
        <v>0</v>
      </c>
    </row>
    <row r="616" spans="1:8" customFormat="1" x14ac:dyDescent="0.25">
      <c r="A616" s="2">
        <v>39028</v>
      </c>
      <c r="B616" s="110">
        <f>IF(ISNA(VLOOKUP($A616, 'NAV Daily'!$A$1:$D$9941, 4, 0)),B615, VLOOKUP($A616, 'NAV Daily'!$A$1:$D$9941, 4, 0))</f>
        <v>1166.25</v>
      </c>
      <c r="C616" s="110">
        <f>IF(IFERROR(VLOOKUP($A616, JCI!A:E, 5, 0),C615)="null",C615, IFERROR(VLOOKUP( $A616, JCI!A:E, 5, 0),C615))</f>
        <v>1654.1519780000001</v>
      </c>
      <c r="D616" s="6">
        <f>IF(ISNA(VLOOKUP($A616,ICBI!$C$1:$D$10000, 2, 0)),D615, VLOOKUP($A616, ICBI!$C$1:$D$10000, 2, 0))</f>
        <v>0</v>
      </c>
      <c r="E616" s="2">
        <f t="shared" si="53"/>
        <v>39028</v>
      </c>
      <c r="F616" s="3">
        <f t="shared" si="54"/>
        <v>1166.25</v>
      </c>
      <c r="G616" s="3">
        <f t="shared" si="55"/>
        <v>1511.1987053611849</v>
      </c>
      <c r="H616" s="6">
        <f>IF(ISNA(VLOOKUP($A616, 'NAV Daily'!$A$1:$B$9941, 2, 0)/1000000000),H615, VLOOKUP($A616, 'NAV Daily'!$A$1:$B$9941, 2, 0)/1000000000)</f>
        <v>0</v>
      </c>
    </row>
    <row r="617" spans="1:8" customFormat="1" x14ac:dyDescent="0.25">
      <c r="A617" s="2">
        <v>39029</v>
      </c>
      <c r="B617" s="110">
        <f>IF(ISNA(VLOOKUP($A617, 'NAV Daily'!$A$1:$D$9941, 4, 0)),B616, VLOOKUP($A617, 'NAV Daily'!$A$1:$D$9941, 4, 0))</f>
        <v>1169.4991</v>
      </c>
      <c r="C617" s="110">
        <f>IF(IFERROR(VLOOKUP($A617, JCI!A:E, 5, 0),C616)="null",C616, IFERROR(VLOOKUP( $A617, JCI!A:E, 5, 0),C616))</f>
        <v>1646.0660399999999</v>
      </c>
      <c r="D617" s="6">
        <f>IF(ISNA(VLOOKUP($A617,ICBI!$C$1:$D$10000, 2, 0)),D616, VLOOKUP($A617, ICBI!$C$1:$D$10000, 2, 0))</f>
        <v>0</v>
      </c>
      <c r="E617" s="2">
        <f t="shared" si="53"/>
        <v>39029</v>
      </c>
      <c r="F617" s="3">
        <f t="shared" si="54"/>
        <v>1169.4991</v>
      </c>
      <c r="G617" s="3">
        <f t="shared" si="55"/>
        <v>1503.8115612536612</v>
      </c>
      <c r="H617" s="6">
        <f>IF(ISNA(VLOOKUP($A617, 'NAV Daily'!$A$1:$B$9941, 2, 0)/1000000000),H616, VLOOKUP($A617, 'NAV Daily'!$A$1:$B$9941, 2, 0)/1000000000)</f>
        <v>0</v>
      </c>
    </row>
    <row r="618" spans="1:8" customFormat="1" x14ac:dyDescent="0.25">
      <c r="A618" s="2">
        <v>39030</v>
      </c>
      <c r="B618" s="110">
        <f>IF(ISNA(VLOOKUP($A618, 'NAV Daily'!$A$1:$D$9941, 4, 0)),B617, VLOOKUP($A618, 'NAV Daily'!$A$1:$D$9941, 4, 0))</f>
        <v>1167.7408</v>
      </c>
      <c r="C618" s="110">
        <f>IF(IFERROR(VLOOKUP($A618, JCI!A:E, 5, 0),C617)="null",C617, IFERROR(VLOOKUP( $A618, JCI!A:E, 5, 0),C617))</f>
        <v>1660.264038</v>
      </c>
      <c r="D618" s="6">
        <f>IF(ISNA(VLOOKUP($A618,ICBI!$C$1:$D$10000, 2, 0)),D617, VLOOKUP($A618, ICBI!$C$1:$D$10000, 2, 0))</f>
        <v>0</v>
      </c>
      <c r="E618" s="2">
        <f t="shared" si="53"/>
        <v>39030</v>
      </c>
      <c r="F618" s="3">
        <f t="shared" si="54"/>
        <v>1167.7408</v>
      </c>
      <c r="G618" s="3">
        <f t="shared" si="55"/>
        <v>1516.7825557461158</v>
      </c>
      <c r="H618" s="6">
        <f>IF(ISNA(VLOOKUP($A618, 'NAV Daily'!$A$1:$B$9941, 2, 0)/1000000000),H617, VLOOKUP($A618, 'NAV Daily'!$A$1:$B$9941, 2, 0)/1000000000)</f>
        <v>0</v>
      </c>
    </row>
    <row r="619" spans="1:8" customFormat="1" x14ac:dyDescent="0.25">
      <c r="A619" s="2">
        <v>39031</v>
      </c>
      <c r="B619" s="110">
        <f>IF(ISNA(VLOOKUP($A619, 'NAV Daily'!$A$1:$D$9941, 4, 0)),B618, VLOOKUP($A619, 'NAV Daily'!$A$1:$D$9941, 4, 0))</f>
        <v>1167.502</v>
      </c>
      <c r="C619" s="110">
        <f>IF(IFERROR(VLOOKUP($A619, JCI!A:E, 5, 0),C618)="null",C618, IFERROR(VLOOKUP( $A619, JCI!A:E, 5, 0),C618))</f>
        <v>1664.8370359999999</v>
      </c>
      <c r="D619" s="6">
        <f>IF(ISNA(VLOOKUP($A619,ICBI!$C$1:$D$10000, 2, 0)),D618, VLOOKUP($A619, ICBI!$C$1:$D$10000, 2, 0))</f>
        <v>0</v>
      </c>
      <c r="E619" s="2">
        <f t="shared" si="53"/>
        <v>39031</v>
      </c>
      <c r="F619" s="3">
        <f t="shared" si="54"/>
        <v>1167.502</v>
      </c>
      <c r="G619" s="3">
        <f t="shared" si="55"/>
        <v>1520.9603512262956</v>
      </c>
      <c r="H619" s="6">
        <f>IF(ISNA(VLOOKUP($A619, 'NAV Daily'!$A$1:$B$9941, 2, 0)/1000000000),H618, VLOOKUP($A619, 'NAV Daily'!$A$1:$B$9941, 2, 0)/1000000000)</f>
        <v>0</v>
      </c>
    </row>
    <row r="620" spans="1:8" customFormat="1" x14ac:dyDescent="0.25">
      <c r="A620" s="2">
        <v>39032</v>
      </c>
      <c r="B620" s="110">
        <f>IF(ISNA(VLOOKUP($A620, 'NAV Daily'!$A$1:$D$9941, 4, 0)),B619, VLOOKUP($A620, 'NAV Daily'!$A$1:$D$9941, 4, 0))</f>
        <v>1167.502</v>
      </c>
      <c r="C620" s="110">
        <f>IF(IFERROR(VLOOKUP($A620, JCI!A:E, 5, 0),C619)="null",C619, IFERROR(VLOOKUP( $A620, JCI!A:E, 5, 0),C619))</f>
        <v>1664.8370359999999</v>
      </c>
      <c r="D620" s="6">
        <f>IF(ISNA(VLOOKUP($A620,ICBI!$C$1:$D$10000, 2, 0)),D619, VLOOKUP($A620, ICBI!$C$1:$D$10000, 2, 0))</f>
        <v>0</v>
      </c>
      <c r="E620" s="2">
        <f t="shared" si="53"/>
        <v>39032</v>
      </c>
      <c r="F620" s="3">
        <f t="shared" si="54"/>
        <v>1167.502</v>
      </c>
      <c r="G620" s="3">
        <f t="shared" si="55"/>
        <v>1520.9603512262956</v>
      </c>
      <c r="H620" s="6">
        <f>IF(ISNA(VLOOKUP($A620, 'NAV Daily'!$A$1:$B$9941, 2, 0)/1000000000),H619, VLOOKUP($A620, 'NAV Daily'!$A$1:$B$9941, 2, 0)/1000000000)</f>
        <v>0</v>
      </c>
    </row>
    <row r="621" spans="1:8" customFormat="1" x14ac:dyDescent="0.25">
      <c r="A621" s="2">
        <v>39033</v>
      </c>
      <c r="B621" s="110">
        <f>IF(ISNA(VLOOKUP($A621, 'NAV Daily'!$A$1:$D$9941, 4, 0)),B620, VLOOKUP($A621, 'NAV Daily'!$A$1:$D$9941, 4, 0))</f>
        <v>1167.502</v>
      </c>
      <c r="C621" s="110">
        <f>IF(IFERROR(VLOOKUP($A621, JCI!A:E, 5, 0),C620)="null",C620, IFERROR(VLOOKUP( $A621, JCI!A:E, 5, 0),C620))</f>
        <v>1664.8370359999999</v>
      </c>
      <c r="D621" s="6">
        <f>IF(ISNA(VLOOKUP($A621,ICBI!$C$1:$D$10000, 2, 0)),D620, VLOOKUP($A621, ICBI!$C$1:$D$10000, 2, 0))</f>
        <v>0</v>
      </c>
      <c r="E621" s="2">
        <f t="shared" si="53"/>
        <v>39033</v>
      </c>
      <c r="F621" s="3">
        <f t="shared" si="54"/>
        <v>1167.502</v>
      </c>
      <c r="G621" s="3">
        <f t="shared" si="55"/>
        <v>1520.9603512262956</v>
      </c>
      <c r="H621" s="6">
        <f>IF(ISNA(VLOOKUP($A621, 'NAV Daily'!$A$1:$B$9941, 2, 0)/1000000000),H620, VLOOKUP($A621, 'NAV Daily'!$A$1:$B$9941, 2, 0)/1000000000)</f>
        <v>0</v>
      </c>
    </row>
    <row r="622" spans="1:8" customFormat="1" x14ac:dyDescent="0.25">
      <c r="A622" s="2">
        <v>39034</v>
      </c>
      <c r="B622" s="110">
        <f>IF(ISNA(VLOOKUP($A622, 'NAV Daily'!$A$1:$D$9941, 4, 0)),B621, VLOOKUP($A622, 'NAV Daily'!$A$1:$D$9941, 4, 0))</f>
        <v>1168.6749</v>
      </c>
      <c r="C622" s="110">
        <f>IF(IFERROR(VLOOKUP($A622, JCI!A:E, 5, 0),C621)="null",C621, IFERROR(VLOOKUP( $A622, JCI!A:E, 5, 0),C621))</f>
        <v>1639.2700199999999</v>
      </c>
      <c r="D622" s="6">
        <f>IF(ISNA(VLOOKUP($A622,ICBI!$C$1:$D$10000, 2, 0)),D621, VLOOKUP($A622, ICBI!$C$1:$D$10000, 2, 0))</f>
        <v>0</v>
      </c>
      <c r="E622" s="2">
        <f t="shared" si="53"/>
        <v>39034</v>
      </c>
      <c r="F622" s="3">
        <f t="shared" si="54"/>
        <v>1168.6749</v>
      </c>
      <c r="G622" s="3">
        <f t="shared" si="55"/>
        <v>1497.6028592950745</v>
      </c>
      <c r="H622" s="6">
        <f>IF(ISNA(VLOOKUP($A622, 'NAV Daily'!$A$1:$B$9941, 2, 0)/1000000000),H621, VLOOKUP($A622, 'NAV Daily'!$A$1:$B$9941, 2, 0)/1000000000)</f>
        <v>0</v>
      </c>
    </row>
    <row r="623" spans="1:8" customFormat="1" x14ac:dyDescent="0.25">
      <c r="A623" s="2">
        <v>39035</v>
      </c>
      <c r="B623" s="110">
        <f>IF(ISNA(VLOOKUP($A623, 'NAV Daily'!$A$1:$D$9941, 4, 0)),B622, VLOOKUP($A623, 'NAV Daily'!$A$1:$D$9941, 4, 0))</f>
        <v>1174.8423</v>
      </c>
      <c r="C623" s="110">
        <f>IF(IFERROR(VLOOKUP($A623, JCI!A:E, 5, 0),C622)="null",C622, IFERROR(VLOOKUP( $A623, JCI!A:E, 5, 0),C622))</f>
        <v>1672.0710449999999</v>
      </c>
      <c r="D623" s="6">
        <f>IF(ISNA(VLOOKUP($A623,ICBI!$C$1:$D$10000, 2, 0)),D622, VLOOKUP($A623, ICBI!$C$1:$D$10000, 2, 0))</f>
        <v>0</v>
      </c>
      <c r="E623" s="2">
        <f t="shared" si="53"/>
        <v>39035</v>
      </c>
      <c r="F623" s="3">
        <f t="shared" si="54"/>
        <v>1174.8423</v>
      </c>
      <c r="G623" s="3">
        <f t="shared" si="55"/>
        <v>1527.5691907892656</v>
      </c>
      <c r="H623" s="6">
        <f>IF(ISNA(VLOOKUP($A623, 'NAV Daily'!$A$1:$B$9941, 2, 0)/1000000000),H622, VLOOKUP($A623, 'NAV Daily'!$A$1:$B$9941, 2, 0)/1000000000)</f>
        <v>0</v>
      </c>
    </row>
    <row r="624" spans="1:8" customFormat="1" x14ac:dyDescent="0.25">
      <c r="A624" s="2">
        <v>39036</v>
      </c>
      <c r="B624" s="110">
        <f>IF(ISNA(VLOOKUP($A624, 'NAV Daily'!$A$1:$D$9941, 4, 0)),B623, VLOOKUP($A624, 'NAV Daily'!$A$1:$D$9941, 4, 0))</f>
        <v>1173.6731</v>
      </c>
      <c r="C624" s="110">
        <f>IF(IFERROR(VLOOKUP($A624, JCI!A:E, 5, 0),C623)="null",C623, IFERROR(VLOOKUP( $A624, JCI!A:E, 5, 0),C623))</f>
        <v>1670.1099850000001</v>
      </c>
      <c r="D624" s="6">
        <f>IF(ISNA(VLOOKUP($A624,ICBI!$C$1:$D$10000, 2, 0)),D623, VLOOKUP($A624, ICBI!$C$1:$D$10000, 2, 0))</f>
        <v>0</v>
      </c>
      <c r="E624" s="2">
        <f t="shared" si="53"/>
        <v>39036</v>
      </c>
      <c r="F624" s="3">
        <f t="shared" si="54"/>
        <v>1173.6731</v>
      </c>
      <c r="G624" s="3">
        <f t="shared" si="55"/>
        <v>1525.7776073238101</v>
      </c>
      <c r="H624" s="6">
        <f>IF(ISNA(VLOOKUP($A624, 'NAV Daily'!$A$1:$B$9941, 2, 0)/1000000000),H623, VLOOKUP($A624, 'NAV Daily'!$A$1:$B$9941, 2, 0)/1000000000)</f>
        <v>0</v>
      </c>
    </row>
    <row r="625" spans="1:8" customFormat="1" x14ac:dyDescent="0.25">
      <c r="A625" s="2">
        <v>39037</v>
      </c>
      <c r="B625" s="110">
        <f>IF(ISNA(VLOOKUP($A625, 'NAV Daily'!$A$1:$D$9941, 4, 0)),B624, VLOOKUP($A625, 'NAV Daily'!$A$1:$D$9941, 4, 0))</f>
        <v>1176.2156</v>
      </c>
      <c r="C625" s="110">
        <f>IF(IFERROR(VLOOKUP($A625, JCI!A:E, 5, 0),C624)="null",C624, IFERROR(VLOOKUP( $A625, JCI!A:E, 5, 0),C624))</f>
        <v>1668.823975</v>
      </c>
      <c r="D625" s="6">
        <f>IF(ISNA(VLOOKUP($A625,ICBI!$C$1:$D$10000, 2, 0)),D624, VLOOKUP($A625, ICBI!$C$1:$D$10000, 2, 0))</f>
        <v>0</v>
      </c>
      <c r="E625" s="2">
        <f t="shared" si="53"/>
        <v>39037</v>
      </c>
      <c r="F625" s="3">
        <f t="shared" si="54"/>
        <v>1176.2156</v>
      </c>
      <c r="G625" s="3">
        <f t="shared" si="55"/>
        <v>1524.6027354420673</v>
      </c>
      <c r="H625" s="6">
        <f>IF(ISNA(VLOOKUP($A625, 'NAV Daily'!$A$1:$B$9941, 2, 0)/1000000000),H624, VLOOKUP($A625, 'NAV Daily'!$A$1:$B$9941, 2, 0)/1000000000)</f>
        <v>0</v>
      </c>
    </row>
    <row r="626" spans="1:8" customFormat="1" x14ac:dyDescent="0.25">
      <c r="A626" s="2">
        <v>39038</v>
      </c>
      <c r="B626" s="110">
        <f>IF(ISNA(VLOOKUP($A626, 'NAV Daily'!$A$1:$D$9941, 4, 0)),B625, VLOOKUP($A626, 'NAV Daily'!$A$1:$D$9941, 4, 0))</f>
        <v>1182.5372</v>
      </c>
      <c r="C626" s="110">
        <f>IF(IFERROR(VLOOKUP($A626, JCI!A:E, 5, 0),C625)="null",C625, IFERROR(VLOOKUP( $A626, JCI!A:E, 5, 0),C625))</f>
        <v>1672.1080320000001</v>
      </c>
      <c r="D626" s="6">
        <f>IF(ISNA(VLOOKUP($A626,ICBI!$C$1:$D$10000, 2, 0)),D625, VLOOKUP($A626, ICBI!$C$1:$D$10000, 2, 0))</f>
        <v>0</v>
      </c>
      <c r="E626" s="2">
        <f t="shared" si="53"/>
        <v>39038</v>
      </c>
      <c r="F626" s="3">
        <f t="shared" si="54"/>
        <v>1182.5372</v>
      </c>
      <c r="G626" s="3">
        <f t="shared" si="55"/>
        <v>1527.6029813401092</v>
      </c>
      <c r="H626" s="6">
        <f>IF(ISNA(VLOOKUP($A626, 'NAV Daily'!$A$1:$B$9941, 2, 0)/1000000000),H625, VLOOKUP($A626, 'NAV Daily'!$A$1:$B$9941, 2, 0)/1000000000)</f>
        <v>0</v>
      </c>
    </row>
    <row r="627" spans="1:8" customFormat="1" x14ac:dyDescent="0.25">
      <c r="A627" s="2">
        <v>39039</v>
      </c>
      <c r="B627" s="110">
        <f>IF(ISNA(VLOOKUP($A627, 'NAV Daily'!$A$1:$D$9941, 4, 0)),B626, VLOOKUP($A627, 'NAV Daily'!$A$1:$D$9941, 4, 0))</f>
        <v>1182.5372</v>
      </c>
      <c r="C627" s="110">
        <f>IF(IFERROR(VLOOKUP($A627, JCI!A:E, 5, 0),C626)="null",C626, IFERROR(VLOOKUP( $A627, JCI!A:E, 5, 0),C626))</f>
        <v>1672.1080320000001</v>
      </c>
      <c r="D627" s="6">
        <f>IF(ISNA(VLOOKUP($A627,ICBI!$C$1:$D$10000, 2, 0)),D626, VLOOKUP($A627, ICBI!$C$1:$D$10000, 2, 0))</f>
        <v>0</v>
      </c>
      <c r="E627" s="2">
        <f t="shared" si="53"/>
        <v>39039</v>
      </c>
      <c r="F627" s="3">
        <f t="shared" si="54"/>
        <v>1182.5372</v>
      </c>
      <c r="G627" s="3">
        <f t="shared" si="55"/>
        <v>1527.6029813401092</v>
      </c>
      <c r="H627" s="6">
        <f>IF(ISNA(VLOOKUP($A627, 'NAV Daily'!$A$1:$B$9941, 2, 0)/1000000000),H626, VLOOKUP($A627, 'NAV Daily'!$A$1:$B$9941, 2, 0)/1000000000)</f>
        <v>0</v>
      </c>
    </row>
    <row r="628" spans="1:8" customFormat="1" x14ac:dyDescent="0.25">
      <c r="A628" s="2">
        <v>39040</v>
      </c>
      <c r="B628" s="110">
        <f>IF(ISNA(VLOOKUP($A628, 'NAV Daily'!$A$1:$D$9941, 4, 0)),B627, VLOOKUP($A628, 'NAV Daily'!$A$1:$D$9941, 4, 0))</f>
        <v>1182.5372</v>
      </c>
      <c r="C628" s="110">
        <f>IF(IFERROR(VLOOKUP($A628, JCI!A:E, 5, 0),C627)="null",C627, IFERROR(VLOOKUP( $A628, JCI!A:E, 5, 0),C627))</f>
        <v>1672.1080320000001</v>
      </c>
      <c r="D628" s="6">
        <f>IF(ISNA(VLOOKUP($A628,ICBI!$C$1:$D$10000, 2, 0)),D627, VLOOKUP($A628, ICBI!$C$1:$D$10000, 2, 0))</f>
        <v>0</v>
      </c>
      <c r="E628" s="2">
        <f t="shared" si="53"/>
        <v>39040</v>
      </c>
      <c r="F628" s="3">
        <f t="shared" si="54"/>
        <v>1182.5372</v>
      </c>
      <c r="G628" s="3">
        <f t="shared" si="55"/>
        <v>1527.6029813401092</v>
      </c>
      <c r="H628" s="6">
        <f>IF(ISNA(VLOOKUP($A628, 'NAV Daily'!$A$1:$B$9941, 2, 0)/1000000000),H627, VLOOKUP($A628, 'NAV Daily'!$A$1:$B$9941, 2, 0)/1000000000)</f>
        <v>0</v>
      </c>
    </row>
    <row r="629" spans="1:8" customFormat="1" x14ac:dyDescent="0.25">
      <c r="A629" s="2">
        <v>39041</v>
      </c>
      <c r="B629" s="110">
        <f>IF(ISNA(VLOOKUP($A629, 'NAV Daily'!$A$1:$D$9941, 4, 0)),B628, VLOOKUP($A629, 'NAV Daily'!$A$1:$D$9941, 4, 0))</f>
        <v>1185.2072000000001</v>
      </c>
      <c r="C629" s="110">
        <f>IF(IFERROR(VLOOKUP($A629, JCI!A:E, 5, 0),C628)="null",C628, IFERROR(VLOOKUP( $A629, JCI!A:E, 5, 0),C628))</f>
        <v>1684.005981</v>
      </c>
      <c r="D629" s="6">
        <f>IF(ISNA(VLOOKUP($A629,ICBI!$C$1:$D$10000, 2, 0)),D628, VLOOKUP($A629, ICBI!$C$1:$D$10000, 2, 0))</f>
        <v>0</v>
      </c>
      <c r="E629" s="2">
        <f t="shared" si="53"/>
        <v>39041</v>
      </c>
      <c r="F629" s="3">
        <f t="shared" si="54"/>
        <v>1185.2072000000001</v>
      </c>
      <c r="G629" s="3">
        <f t="shared" si="55"/>
        <v>1538.4726990954225</v>
      </c>
      <c r="H629" s="6">
        <f>IF(ISNA(VLOOKUP($A629, 'NAV Daily'!$A$1:$B$9941, 2, 0)/1000000000),H628, VLOOKUP($A629, 'NAV Daily'!$A$1:$B$9941, 2, 0)/1000000000)</f>
        <v>0</v>
      </c>
    </row>
    <row r="630" spans="1:8" customFormat="1" x14ac:dyDescent="0.25">
      <c r="A630" s="2">
        <v>39042</v>
      </c>
      <c r="B630" s="110">
        <f>IF(ISNA(VLOOKUP($A630, 'NAV Daily'!$A$1:$D$9941, 4, 0)),B629, VLOOKUP($A630, 'NAV Daily'!$A$1:$D$9941, 4, 0))</f>
        <v>1184.0269000000001</v>
      </c>
      <c r="C630" s="110">
        <f>IF(IFERROR(VLOOKUP($A630, JCI!A:E, 5, 0),C629)="null",C629, IFERROR(VLOOKUP( $A630, JCI!A:E, 5, 0),C629))</f>
        <v>1681.339966</v>
      </c>
      <c r="D630" s="6">
        <f>IF(ISNA(VLOOKUP($A630,ICBI!$C$1:$D$10000, 2, 0)),D629, VLOOKUP($A630, ICBI!$C$1:$D$10000, 2, 0))</f>
        <v>0</v>
      </c>
      <c r="E630" s="2">
        <f t="shared" si="53"/>
        <v>39042</v>
      </c>
      <c r="F630" s="3">
        <f t="shared" si="54"/>
        <v>1184.0269000000001</v>
      </c>
      <c r="G630" s="3">
        <f t="shared" si="55"/>
        <v>1536.0370834627256</v>
      </c>
      <c r="H630" s="6">
        <f>IF(ISNA(VLOOKUP($A630, 'NAV Daily'!$A$1:$B$9941, 2, 0)/1000000000),H629, VLOOKUP($A630, 'NAV Daily'!$A$1:$B$9941, 2, 0)/1000000000)</f>
        <v>0</v>
      </c>
    </row>
    <row r="631" spans="1:8" customFormat="1" x14ac:dyDescent="0.25">
      <c r="A631" s="2">
        <v>39043</v>
      </c>
      <c r="B631" s="110">
        <f>IF(ISNA(VLOOKUP($A631, 'NAV Daily'!$A$1:$D$9941, 4, 0)),B630, VLOOKUP($A631, 'NAV Daily'!$A$1:$D$9941, 4, 0))</f>
        <v>1183.04</v>
      </c>
      <c r="C631" s="110">
        <f>IF(IFERROR(VLOOKUP($A631, JCI!A:E, 5, 0),C630)="null",C630, IFERROR(VLOOKUP( $A631, JCI!A:E, 5, 0),C630))</f>
        <v>1705.4410399999999</v>
      </c>
      <c r="D631" s="6">
        <f>IF(ISNA(VLOOKUP($A631,ICBI!$C$1:$D$10000, 2, 0)),D630, VLOOKUP($A631, ICBI!$C$1:$D$10000, 2, 0))</f>
        <v>0</v>
      </c>
      <c r="E631" s="2">
        <f t="shared" si="53"/>
        <v>39043</v>
      </c>
      <c r="F631" s="3">
        <f t="shared" si="54"/>
        <v>1183.04</v>
      </c>
      <c r="G631" s="3">
        <f t="shared" si="55"/>
        <v>1558.0553213943153</v>
      </c>
      <c r="H631" s="6">
        <f>IF(ISNA(VLOOKUP($A631, 'NAV Daily'!$A$1:$B$9941, 2, 0)/1000000000),H630, VLOOKUP($A631, 'NAV Daily'!$A$1:$B$9941, 2, 0)/1000000000)</f>
        <v>0</v>
      </c>
    </row>
    <row r="632" spans="1:8" customFormat="1" x14ac:dyDescent="0.25">
      <c r="A632" s="2">
        <v>39044</v>
      </c>
      <c r="B632" s="110">
        <f>IF(ISNA(VLOOKUP($A632, 'NAV Daily'!$A$1:$D$9941, 4, 0)),B631, VLOOKUP($A632, 'NAV Daily'!$A$1:$D$9941, 4, 0))</f>
        <v>1185.3488</v>
      </c>
      <c r="C632" s="110">
        <f>IF(IFERROR(VLOOKUP($A632, JCI!A:E, 5, 0),C631)="null",C631, IFERROR(VLOOKUP( $A632, JCI!A:E, 5, 0),C631))</f>
        <v>1704.130005</v>
      </c>
      <c r="D632" s="6">
        <f>IF(ISNA(VLOOKUP($A632,ICBI!$C$1:$D$10000, 2, 0)),D631, VLOOKUP($A632, ICBI!$C$1:$D$10000, 2, 0))</f>
        <v>0</v>
      </c>
      <c r="E632" s="2">
        <f t="shared" si="53"/>
        <v>39044</v>
      </c>
      <c r="F632" s="3">
        <f t="shared" si="54"/>
        <v>1185.3488</v>
      </c>
      <c r="G632" s="3">
        <f t="shared" si="55"/>
        <v>1556.8575871951405</v>
      </c>
      <c r="H632" s="6">
        <f>IF(ISNA(VLOOKUP($A632, 'NAV Daily'!$A$1:$B$9941, 2, 0)/1000000000),H631, VLOOKUP($A632, 'NAV Daily'!$A$1:$B$9941, 2, 0)/1000000000)</f>
        <v>0</v>
      </c>
    </row>
    <row r="633" spans="1:8" customFormat="1" x14ac:dyDescent="0.25">
      <c r="A633" s="2">
        <v>39045</v>
      </c>
      <c r="B633" s="110">
        <f>IF(ISNA(VLOOKUP($A633, 'NAV Daily'!$A$1:$D$9941, 4, 0)),B632, VLOOKUP($A633, 'NAV Daily'!$A$1:$D$9941, 4, 0))</f>
        <v>1186.2823000000001</v>
      </c>
      <c r="C633" s="110">
        <f>IF(IFERROR(VLOOKUP($A633, JCI!A:E, 5, 0),C632)="null",C632, IFERROR(VLOOKUP( $A633, JCI!A:E, 5, 0),C632))</f>
        <v>1717.7299800000001</v>
      </c>
      <c r="D633" s="6">
        <f>IF(ISNA(VLOOKUP($A633,ICBI!$C$1:$D$10000, 2, 0)),D632, VLOOKUP($A633, ICBI!$C$1:$D$10000, 2, 0))</f>
        <v>0</v>
      </c>
      <c r="E633" s="2">
        <f t="shared" si="53"/>
        <v>39045</v>
      </c>
      <c r="F633" s="3">
        <f t="shared" si="54"/>
        <v>1186.2823000000001</v>
      </c>
      <c r="G633" s="3">
        <f t="shared" si="55"/>
        <v>1569.2822403626167</v>
      </c>
      <c r="H633" s="6">
        <f>IF(ISNA(VLOOKUP($A633, 'NAV Daily'!$A$1:$B$9941, 2, 0)/1000000000),H632, VLOOKUP($A633, 'NAV Daily'!$A$1:$B$9941, 2, 0)/1000000000)</f>
        <v>0</v>
      </c>
    </row>
    <row r="634" spans="1:8" customFormat="1" x14ac:dyDescent="0.25">
      <c r="A634" s="2">
        <v>39046</v>
      </c>
      <c r="B634" s="110">
        <f>IF(ISNA(VLOOKUP($A634, 'NAV Daily'!$A$1:$D$9941, 4, 0)),B633, VLOOKUP($A634, 'NAV Daily'!$A$1:$D$9941, 4, 0))</f>
        <v>1186.2823000000001</v>
      </c>
      <c r="C634" s="110">
        <f>IF(IFERROR(VLOOKUP($A634, JCI!A:E, 5, 0),C633)="null",C633, IFERROR(VLOOKUP( $A634, JCI!A:E, 5, 0),C633))</f>
        <v>1717.7299800000001</v>
      </c>
      <c r="D634" s="6">
        <f>IF(ISNA(VLOOKUP($A634,ICBI!$C$1:$D$10000, 2, 0)),D633, VLOOKUP($A634, ICBI!$C$1:$D$10000, 2, 0))</f>
        <v>0</v>
      </c>
      <c r="E634" s="2">
        <f t="shared" si="53"/>
        <v>39046</v>
      </c>
      <c r="F634" s="3">
        <f t="shared" si="54"/>
        <v>1186.2823000000001</v>
      </c>
      <c r="G634" s="3">
        <f t="shared" si="55"/>
        <v>1569.2822403626167</v>
      </c>
      <c r="H634" s="6">
        <f>IF(ISNA(VLOOKUP($A634, 'NAV Daily'!$A$1:$B$9941, 2, 0)/1000000000),H633, VLOOKUP($A634, 'NAV Daily'!$A$1:$B$9941, 2, 0)/1000000000)</f>
        <v>0</v>
      </c>
    </row>
    <row r="635" spans="1:8" customFormat="1" x14ac:dyDescent="0.25">
      <c r="A635" s="2">
        <v>39047</v>
      </c>
      <c r="B635" s="110">
        <f>IF(ISNA(VLOOKUP($A635, 'NAV Daily'!$A$1:$D$9941, 4, 0)),B634, VLOOKUP($A635, 'NAV Daily'!$A$1:$D$9941, 4, 0))</f>
        <v>1186.2823000000001</v>
      </c>
      <c r="C635" s="110">
        <f>IF(IFERROR(VLOOKUP($A635, JCI!A:E, 5, 0),C634)="null",C634, IFERROR(VLOOKUP( $A635, JCI!A:E, 5, 0),C634))</f>
        <v>1717.7299800000001</v>
      </c>
      <c r="D635" s="6">
        <f>IF(ISNA(VLOOKUP($A635,ICBI!$C$1:$D$10000, 2, 0)),D634, VLOOKUP($A635, ICBI!$C$1:$D$10000, 2, 0))</f>
        <v>0</v>
      </c>
      <c r="E635" s="2">
        <f t="shared" si="53"/>
        <v>39047</v>
      </c>
      <c r="F635" s="3">
        <f t="shared" si="54"/>
        <v>1186.2823000000001</v>
      </c>
      <c r="G635" s="3">
        <f t="shared" si="55"/>
        <v>1569.2822403626167</v>
      </c>
      <c r="H635" s="6">
        <f>IF(ISNA(VLOOKUP($A635, 'NAV Daily'!$A$1:$B$9941, 2, 0)/1000000000),H634, VLOOKUP($A635, 'NAV Daily'!$A$1:$B$9941, 2, 0)/1000000000)</f>
        <v>0</v>
      </c>
    </row>
    <row r="636" spans="1:8" customFormat="1" x14ac:dyDescent="0.25">
      <c r="A636" s="2">
        <v>39048</v>
      </c>
      <c r="B636" s="110">
        <f>IF(ISNA(VLOOKUP($A636, 'NAV Daily'!$A$1:$D$9941, 4, 0)),B635, VLOOKUP($A636, 'NAV Daily'!$A$1:$D$9941, 4, 0))</f>
        <v>1188.3541</v>
      </c>
      <c r="C636" s="110">
        <f>IF(IFERROR(VLOOKUP($A636, JCI!A:E, 5, 0),C635)="null",C635, IFERROR(VLOOKUP( $A636, JCI!A:E, 5, 0),C635))</f>
        <v>1728.9329829999999</v>
      </c>
      <c r="D636" s="6">
        <f>IF(ISNA(VLOOKUP($A636,ICBI!$C$1:$D$10000, 2, 0)),D635, VLOOKUP($A636, ICBI!$C$1:$D$10000, 2, 0))</f>
        <v>0</v>
      </c>
      <c r="E636" s="2">
        <f t="shared" si="53"/>
        <v>39048</v>
      </c>
      <c r="F636" s="3">
        <f t="shared" si="54"/>
        <v>1188.3541</v>
      </c>
      <c r="G636" s="3">
        <f t="shared" si="55"/>
        <v>1579.5170699640823</v>
      </c>
      <c r="H636" s="6">
        <f>IF(ISNA(VLOOKUP($A636, 'NAV Daily'!$A$1:$B$9941, 2, 0)/1000000000),H635, VLOOKUP($A636, 'NAV Daily'!$A$1:$B$9941, 2, 0)/1000000000)</f>
        <v>0</v>
      </c>
    </row>
    <row r="637" spans="1:8" customFormat="1" x14ac:dyDescent="0.25">
      <c r="A637" s="2">
        <v>39049</v>
      </c>
      <c r="B637" s="110">
        <f>IF(ISNA(VLOOKUP($A637, 'NAV Daily'!$A$1:$D$9941, 4, 0)),B636, VLOOKUP($A637, 'NAV Daily'!$A$1:$D$9941, 4, 0))</f>
        <v>1181.0216</v>
      </c>
      <c r="C637" s="110">
        <f>IF(IFERROR(VLOOKUP($A637, JCI!A:E, 5, 0),C636)="null",C636, IFERROR(VLOOKUP( $A637, JCI!A:E, 5, 0),C636))</f>
        <v>1691.0839840000001</v>
      </c>
      <c r="D637" s="6">
        <f>IF(ISNA(VLOOKUP($A637,ICBI!$C$1:$D$10000, 2, 0)),D636, VLOOKUP($A637, ICBI!$C$1:$D$10000, 2, 0))</f>
        <v>0</v>
      </c>
      <c r="E637" s="2">
        <f t="shared" si="53"/>
        <v>39049</v>
      </c>
      <c r="F637" s="3">
        <f t="shared" si="54"/>
        <v>1181.0216</v>
      </c>
      <c r="G637" s="3">
        <f t="shared" si="55"/>
        <v>1544.9390148344849</v>
      </c>
      <c r="H637" s="6">
        <f>IF(ISNA(VLOOKUP($A637, 'NAV Daily'!$A$1:$B$9941, 2, 0)/1000000000),H636, VLOOKUP($A637, 'NAV Daily'!$A$1:$B$9941, 2, 0)/1000000000)</f>
        <v>0</v>
      </c>
    </row>
    <row r="638" spans="1:8" customFormat="1" x14ac:dyDescent="0.25">
      <c r="A638" s="2">
        <v>39050</v>
      </c>
      <c r="B638" s="110">
        <f>IF(ISNA(VLOOKUP($A638, 'NAV Daily'!$A$1:$D$9941, 4, 0)),B637, VLOOKUP($A638, 'NAV Daily'!$A$1:$D$9941, 4, 0))</f>
        <v>1184.0735</v>
      </c>
      <c r="C638" s="110">
        <f>IF(IFERROR(VLOOKUP($A638, JCI!A:E, 5, 0),C637)="null",C637, IFERROR(VLOOKUP( $A638, JCI!A:E, 5, 0),C637))</f>
        <v>1713.3969729999999</v>
      </c>
      <c r="D638" s="6">
        <f>IF(ISNA(VLOOKUP($A638,ICBI!$C$1:$D$10000, 2, 0)),D637, VLOOKUP($A638, ICBI!$C$1:$D$10000, 2, 0))</f>
        <v>0</v>
      </c>
      <c r="E638" s="2">
        <f t="shared" si="53"/>
        <v>39050</v>
      </c>
      <c r="F638" s="3">
        <f t="shared" si="54"/>
        <v>1184.0735</v>
      </c>
      <c r="G638" s="3">
        <f t="shared" si="55"/>
        <v>1565.3236956485823</v>
      </c>
      <c r="H638" s="6">
        <f>IF(ISNA(VLOOKUP($A638, 'NAV Daily'!$A$1:$B$9941, 2, 0)/1000000000),H637, VLOOKUP($A638, 'NAV Daily'!$A$1:$B$9941, 2, 0)/1000000000)</f>
        <v>0</v>
      </c>
    </row>
    <row r="639" spans="1:8" customFormat="1" x14ac:dyDescent="0.25">
      <c r="A639" s="2">
        <v>39051</v>
      </c>
      <c r="B639" s="110">
        <f>IF(ISNA(VLOOKUP($A639, 'NAV Daily'!$A$1:$D$9941, 4, 0)),B638, VLOOKUP($A639, 'NAV Daily'!$A$1:$D$9941, 4, 0))</f>
        <v>1183.5954999999999</v>
      </c>
      <c r="C639" s="110">
        <f>IF(IFERROR(VLOOKUP($A639, JCI!A:E, 5, 0),C638)="null",C638, IFERROR(VLOOKUP( $A639, JCI!A:E, 5, 0),C638))</f>
        <v>1718.9610600000001</v>
      </c>
      <c r="D639" s="6">
        <f>IF(ISNA(VLOOKUP($A639,ICBI!$C$1:$D$10000, 2, 0)),D638, VLOOKUP($A639, ICBI!$C$1:$D$10000, 2, 0))</f>
        <v>0</v>
      </c>
      <c r="E639" s="2">
        <f t="shared" si="53"/>
        <v>39051</v>
      </c>
      <c r="F639" s="3">
        <f t="shared" si="54"/>
        <v>1183.5954999999999</v>
      </c>
      <c r="G639" s="3">
        <f t="shared" si="55"/>
        <v>1570.406929343399</v>
      </c>
      <c r="H639" s="6">
        <f>IF(ISNA(VLOOKUP($A639, 'NAV Daily'!$A$1:$B$9941, 2, 0)/1000000000),H638, VLOOKUP($A639, 'NAV Daily'!$A$1:$B$9941, 2, 0)/1000000000)</f>
        <v>0</v>
      </c>
    </row>
    <row r="640" spans="1:8" customFormat="1" x14ac:dyDescent="0.25">
      <c r="A640" s="2">
        <v>39052</v>
      </c>
      <c r="B640" s="110">
        <f>IF(ISNA(VLOOKUP($A640, 'NAV Daily'!$A$1:$D$9941, 4, 0)),B639, VLOOKUP($A640, 'NAV Daily'!$A$1:$D$9941, 4, 0))</f>
        <v>1185.9528</v>
      </c>
      <c r="C640" s="110">
        <f>IF(IFERROR(VLOOKUP($A640, JCI!A:E, 5, 0),C639)="null",C639, IFERROR(VLOOKUP( $A640, JCI!A:E, 5, 0),C639))</f>
        <v>1734.75</v>
      </c>
      <c r="D640" s="6">
        <f>IF(ISNA(VLOOKUP($A640,ICBI!$C$1:$D$10000, 2, 0)),D639, VLOOKUP($A640, ICBI!$C$1:$D$10000, 2, 0))</f>
        <v>0</v>
      </c>
      <c r="E640" s="2">
        <f t="shared" si="53"/>
        <v>39052</v>
      </c>
      <c r="F640" s="3">
        <f t="shared" si="54"/>
        <v>1185.9528</v>
      </c>
      <c r="G640" s="3">
        <f t="shared" si="55"/>
        <v>1584.8313752252548</v>
      </c>
      <c r="H640" s="6">
        <f>IF(ISNA(VLOOKUP($A640, 'NAV Daily'!$A$1:$B$9941, 2, 0)/1000000000),H639, VLOOKUP($A640, 'NAV Daily'!$A$1:$B$9941, 2, 0)/1000000000)</f>
        <v>0</v>
      </c>
    </row>
    <row r="641" spans="1:8" customFormat="1" x14ac:dyDescent="0.25">
      <c r="A641" s="2">
        <v>39053</v>
      </c>
      <c r="B641" s="110">
        <f>IF(ISNA(VLOOKUP($A641, 'NAV Daily'!$A$1:$D$9941, 4, 0)),B640, VLOOKUP($A641, 'NAV Daily'!$A$1:$D$9941, 4, 0))</f>
        <v>1185.9528</v>
      </c>
      <c r="C641" s="110">
        <f>IF(IFERROR(VLOOKUP($A641, JCI!A:E, 5, 0),C640)="null",C640, IFERROR(VLOOKUP( $A641, JCI!A:E, 5, 0),C640))</f>
        <v>1734.75</v>
      </c>
      <c r="D641" s="6">
        <f>IF(ISNA(VLOOKUP($A641,ICBI!$C$1:$D$10000, 2, 0)),D640, VLOOKUP($A641, ICBI!$C$1:$D$10000, 2, 0))</f>
        <v>0</v>
      </c>
      <c r="E641" s="2">
        <f t="shared" si="53"/>
        <v>39053</v>
      </c>
      <c r="F641" s="3">
        <f t="shared" si="54"/>
        <v>1185.9528</v>
      </c>
      <c r="G641" s="3">
        <f t="shared" si="55"/>
        <v>1584.8313752252548</v>
      </c>
      <c r="H641" s="6">
        <f>IF(ISNA(VLOOKUP($A641, 'NAV Daily'!$A$1:$B$9941, 2, 0)/1000000000),H640, VLOOKUP($A641, 'NAV Daily'!$A$1:$B$9941, 2, 0)/1000000000)</f>
        <v>0</v>
      </c>
    </row>
    <row r="642" spans="1:8" customFormat="1" x14ac:dyDescent="0.25">
      <c r="A642" s="2">
        <v>39054</v>
      </c>
      <c r="B642" s="110">
        <f>IF(ISNA(VLOOKUP($A642, 'NAV Daily'!$A$1:$D$9941, 4, 0)),B641, VLOOKUP($A642, 'NAV Daily'!$A$1:$D$9941, 4, 0))</f>
        <v>1185.9528</v>
      </c>
      <c r="C642" s="110">
        <f>IF(IFERROR(VLOOKUP($A642, JCI!A:E, 5, 0),C641)="null",C641, IFERROR(VLOOKUP( $A642, JCI!A:E, 5, 0),C641))</f>
        <v>1734.75</v>
      </c>
      <c r="D642" s="6">
        <f>IF(ISNA(VLOOKUP($A642,ICBI!$C$1:$D$10000, 2, 0)),D641, VLOOKUP($A642, ICBI!$C$1:$D$10000, 2, 0))</f>
        <v>0</v>
      </c>
      <c r="E642" s="2">
        <f t="shared" si="53"/>
        <v>39054</v>
      </c>
      <c r="F642" s="3">
        <f t="shared" si="54"/>
        <v>1185.9528</v>
      </c>
      <c r="G642" s="3">
        <f t="shared" si="55"/>
        <v>1584.8313752252548</v>
      </c>
      <c r="H642" s="6">
        <f>IF(ISNA(VLOOKUP($A642, 'NAV Daily'!$A$1:$B$9941, 2, 0)/1000000000),H641, VLOOKUP($A642, 'NAV Daily'!$A$1:$B$9941, 2, 0)/1000000000)</f>
        <v>0</v>
      </c>
    </row>
    <row r="643" spans="1:8" customFormat="1" x14ac:dyDescent="0.25">
      <c r="A643" s="2">
        <v>39055</v>
      </c>
      <c r="B643" s="110">
        <f>IF(ISNA(VLOOKUP($A643, 'NAV Daily'!$A$1:$D$9941, 4, 0)),B642, VLOOKUP($A643, 'NAV Daily'!$A$1:$D$9941, 4, 0))</f>
        <v>1190.6505999999999</v>
      </c>
      <c r="C643" s="110">
        <f>IF(IFERROR(VLOOKUP($A643, JCI!A:E, 5, 0),C642)="null",C642, IFERROR(VLOOKUP( $A643, JCI!A:E, 5, 0),C642))</f>
        <v>1731.2349850000001</v>
      </c>
      <c r="D643" s="6">
        <f>IF(ISNA(VLOOKUP($A643,ICBI!$C$1:$D$10000, 2, 0)),D642, VLOOKUP($A643, ICBI!$C$1:$D$10000, 2, 0))</f>
        <v>0</v>
      </c>
      <c r="E643" s="2">
        <f t="shared" ref="E643:E706" si="56">IF($A643&gt;$K$1, $K$1, $A643)</f>
        <v>39055</v>
      </c>
      <c r="F643" s="3">
        <f t="shared" ref="F643:F706" si="57">IF($A643&gt;$K$1, F642, $B643)</f>
        <v>1190.6505999999999</v>
      </c>
      <c r="G643" s="3">
        <f t="shared" ref="G643:G706" si="58">IF(ISERROR(IF($A643&gt;$K$1, G642, $C643/$C$2*1000)),G642, IF($A643&gt;$K$1, G642, $C643/$C$2*1000))</f>
        <v>1581.6201309212413</v>
      </c>
      <c r="H643" s="6">
        <f>IF(ISNA(VLOOKUP($A643, 'NAV Daily'!$A$1:$B$9941, 2, 0)/1000000000),H642, VLOOKUP($A643, 'NAV Daily'!$A$1:$B$9941, 2, 0)/1000000000)</f>
        <v>0</v>
      </c>
    </row>
    <row r="644" spans="1:8" customFormat="1" x14ac:dyDescent="0.25">
      <c r="A644" s="2">
        <v>39056</v>
      </c>
      <c r="B644" s="110">
        <f>IF(ISNA(VLOOKUP($A644, 'NAV Daily'!$A$1:$D$9941, 4, 0)),B643, VLOOKUP($A644, 'NAV Daily'!$A$1:$D$9941, 4, 0))</f>
        <v>1195.6193000000001</v>
      </c>
      <c r="C644" s="110">
        <f>IF(IFERROR(VLOOKUP($A644, JCI!A:E, 5, 0),C643)="null",C643, IFERROR(VLOOKUP( $A644, JCI!A:E, 5, 0),C643))</f>
        <v>1776.758057</v>
      </c>
      <c r="D644" s="6">
        <f>IF(ISNA(VLOOKUP($A644,ICBI!$C$1:$D$10000, 2, 0)),D643, VLOOKUP($A644, ICBI!$C$1:$D$10000, 2, 0))</f>
        <v>0</v>
      </c>
      <c r="E644" s="2">
        <f t="shared" si="56"/>
        <v>39056</v>
      </c>
      <c r="F644" s="3">
        <f t="shared" si="57"/>
        <v>1195.6193000000001</v>
      </c>
      <c r="G644" s="3">
        <f t="shared" si="58"/>
        <v>1623.2090588948618</v>
      </c>
      <c r="H644" s="6">
        <f>IF(ISNA(VLOOKUP($A644, 'NAV Daily'!$A$1:$B$9941, 2, 0)/1000000000),H643, VLOOKUP($A644, 'NAV Daily'!$A$1:$B$9941, 2, 0)/1000000000)</f>
        <v>0</v>
      </c>
    </row>
    <row r="645" spans="1:8" customFormat="1" x14ac:dyDescent="0.25">
      <c r="A645" s="2">
        <v>39057</v>
      </c>
      <c r="B645" s="110">
        <f>IF(ISNA(VLOOKUP($A645, 'NAV Daily'!$A$1:$D$9941, 4, 0)),B644, VLOOKUP($A645, 'NAV Daily'!$A$1:$D$9941, 4, 0))</f>
        <v>1197.201</v>
      </c>
      <c r="C645" s="110">
        <f>IF(IFERROR(VLOOKUP($A645, JCI!A:E, 5, 0),C644)="null",C644, IFERROR(VLOOKUP( $A645, JCI!A:E, 5, 0),C644))</f>
        <v>1784.4279790000001</v>
      </c>
      <c r="D645" s="6">
        <f>IF(ISNA(VLOOKUP($A645,ICBI!$C$1:$D$10000, 2, 0)),D644, VLOOKUP($A645, ICBI!$C$1:$D$10000, 2, 0))</f>
        <v>0</v>
      </c>
      <c r="E645" s="2">
        <f t="shared" si="56"/>
        <v>39057</v>
      </c>
      <c r="F645" s="3">
        <f t="shared" si="57"/>
        <v>1197.201</v>
      </c>
      <c r="G645" s="3">
        <f t="shared" si="58"/>
        <v>1630.2161394719653</v>
      </c>
      <c r="H645" s="6">
        <f>IF(ISNA(VLOOKUP($A645, 'NAV Daily'!$A$1:$B$9941, 2, 0)/1000000000),H644, VLOOKUP($A645, 'NAV Daily'!$A$1:$B$9941, 2, 0)/1000000000)</f>
        <v>0</v>
      </c>
    </row>
    <row r="646" spans="1:8" customFormat="1" x14ac:dyDescent="0.25">
      <c r="A646" s="2">
        <v>39058</v>
      </c>
      <c r="B646" s="110">
        <f>IF(ISNA(VLOOKUP($A646, 'NAV Daily'!$A$1:$D$9941, 4, 0)),B645, VLOOKUP($A646, 'NAV Daily'!$A$1:$D$9941, 4, 0))</f>
        <v>1202.2478000000001</v>
      </c>
      <c r="C646" s="110">
        <f>IF(IFERROR(VLOOKUP($A646, JCI!A:E, 5, 0),C645)="null",C645, IFERROR(VLOOKUP( $A646, JCI!A:E, 5, 0),C645))</f>
        <v>1782.115967</v>
      </c>
      <c r="D646" s="6">
        <f>IF(ISNA(VLOOKUP($A646,ICBI!$C$1:$D$10000, 2, 0)),D645, VLOOKUP($A646, ICBI!$C$1:$D$10000, 2, 0))</f>
        <v>0</v>
      </c>
      <c r="E646" s="2">
        <f t="shared" si="56"/>
        <v>39058</v>
      </c>
      <c r="F646" s="3">
        <f t="shared" si="57"/>
        <v>1202.2478000000001</v>
      </c>
      <c r="G646" s="3">
        <f t="shared" si="58"/>
        <v>1628.1039335878338</v>
      </c>
      <c r="H646" s="6">
        <f>IF(ISNA(VLOOKUP($A646, 'NAV Daily'!$A$1:$B$9941, 2, 0)/1000000000),H645, VLOOKUP($A646, 'NAV Daily'!$A$1:$B$9941, 2, 0)/1000000000)</f>
        <v>0</v>
      </c>
    </row>
    <row r="647" spans="1:8" customFormat="1" x14ac:dyDescent="0.25">
      <c r="A647" s="2">
        <v>39059</v>
      </c>
      <c r="B647" s="110">
        <f>IF(ISNA(VLOOKUP($A647, 'NAV Daily'!$A$1:$D$9941, 4, 0)),B646, VLOOKUP($A647, 'NAV Daily'!$A$1:$D$9941, 4, 0))</f>
        <v>1202.7192</v>
      </c>
      <c r="C647" s="110">
        <f>IF(IFERROR(VLOOKUP($A647, JCI!A:E, 5, 0),C646)="null",C646, IFERROR(VLOOKUP( $A647, JCI!A:E, 5, 0),C646))</f>
        <v>1775.285034</v>
      </c>
      <c r="D647" s="6">
        <f>IF(ISNA(VLOOKUP($A647,ICBI!$C$1:$D$10000, 2, 0)),D646, VLOOKUP($A647, ICBI!$C$1:$D$10000, 2, 0))</f>
        <v>0</v>
      </c>
      <c r="E647" s="2">
        <f t="shared" si="56"/>
        <v>39059</v>
      </c>
      <c r="F647" s="3">
        <f t="shared" si="57"/>
        <v>1202.7192</v>
      </c>
      <c r="G647" s="3">
        <f t="shared" si="58"/>
        <v>1621.8633358414947</v>
      </c>
      <c r="H647" s="6">
        <f>IF(ISNA(VLOOKUP($A647, 'NAV Daily'!$A$1:$B$9941, 2, 0)/1000000000),H646, VLOOKUP($A647, 'NAV Daily'!$A$1:$B$9941, 2, 0)/1000000000)</f>
        <v>0</v>
      </c>
    </row>
    <row r="648" spans="1:8" customFormat="1" x14ac:dyDescent="0.25">
      <c r="A648" s="2">
        <v>39060</v>
      </c>
      <c r="B648" s="110">
        <f>IF(ISNA(VLOOKUP($A648, 'NAV Daily'!$A$1:$D$9941, 4, 0)),B647, VLOOKUP($A648, 'NAV Daily'!$A$1:$D$9941, 4, 0))</f>
        <v>1202.7192</v>
      </c>
      <c r="C648" s="110">
        <f>IF(IFERROR(VLOOKUP($A648, JCI!A:E, 5, 0),C647)="null",C647, IFERROR(VLOOKUP( $A648, JCI!A:E, 5, 0),C647))</f>
        <v>1775.285034</v>
      </c>
      <c r="D648" s="6">
        <f>IF(ISNA(VLOOKUP($A648,ICBI!$C$1:$D$10000, 2, 0)),D647, VLOOKUP($A648, ICBI!$C$1:$D$10000, 2, 0))</f>
        <v>0</v>
      </c>
      <c r="E648" s="2">
        <f t="shared" si="56"/>
        <v>39060</v>
      </c>
      <c r="F648" s="3">
        <f t="shared" si="57"/>
        <v>1202.7192</v>
      </c>
      <c r="G648" s="3">
        <f t="shared" si="58"/>
        <v>1621.8633358414947</v>
      </c>
      <c r="H648" s="6">
        <f>IF(ISNA(VLOOKUP($A648, 'NAV Daily'!$A$1:$B$9941, 2, 0)/1000000000),H647, VLOOKUP($A648, 'NAV Daily'!$A$1:$B$9941, 2, 0)/1000000000)</f>
        <v>0</v>
      </c>
    </row>
    <row r="649" spans="1:8" customFormat="1" x14ac:dyDescent="0.25">
      <c r="A649" s="2">
        <v>39061</v>
      </c>
      <c r="B649" s="110">
        <f>IF(ISNA(VLOOKUP($A649, 'NAV Daily'!$A$1:$D$9941, 4, 0)),B648, VLOOKUP($A649, 'NAV Daily'!$A$1:$D$9941, 4, 0))</f>
        <v>1202.7192</v>
      </c>
      <c r="C649" s="110">
        <f>IF(IFERROR(VLOOKUP($A649, JCI!A:E, 5, 0),C648)="null",C648, IFERROR(VLOOKUP( $A649, JCI!A:E, 5, 0),C648))</f>
        <v>1775.285034</v>
      </c>
      <c r="D649" s="6">
        <f>IF(ISNA(VLOOKUP($A649,ICBI!$C$1:$D$10000, 2, 0)),D648, VLOOKUP($A649, ICBI!$C$1:$D$10000, 2, 0))</f>
        <v>0</v>
      </c>
      <c r="E649" s="2">
        <f t="shared" si="56"/>
        <v>39061</v>
      </c>
      <c r="F649" s="3">
        <f t="shared" si="57"/>
        <v>1202.7192</v>
      </c>
      <c r="G649" s="3">
        <f t="shared" si="58"/>
        <v>1621.8633358414947</v>
      </c>
      <c r="H649" s="6">
        <f>IF(ISNA(VLOOKUP($A649, 'NAV Daily'!$A$1:$B$9941, 2, 0)/1000000000),H648, VLOOKUP($A649, 'NAV Daily'!$A$1:$B$9941, 2, 0)/1000000000)</f>
        <v>0</v>
      </c>
    </row>
    <row r="650" spans="1:8" customFormat="1" x14ac:dyDescent="0.25">
      <c r="A650" s="2">
        <v>39062</v>
      </c>
      <c r="B650" s="110">
        <f>IF(ISNA(VLOOKUP($A650, 'NAV Daily'!$A$1:$D$9941, 4, 0)),B649, VLOOKUP($A650, 'NAV Daily'!$A$1:$D$9941, 4, 0))</f>
        <v>1208.0655999999999</v>
      </c>
      <c r="C650" s="110">
        <f>IF(IFERROR(VLOOKUP($A650, JCI!A:E, 5, 0),C649)="null",C649, IFERROR(VLOOKUP( $A650, JCI!A:E, 5, 0),C649))</f>
        <v>1759.6729740000001</v>
      </c>
      <c r="D650" s="6">
        <f>IF(ISNA(VLOOKUP($A650,ICBI!$C$1:$D$10000, 2, 0)),D649, VLOOKUP($A650, ICBI!$C$1:$D$10000, 2, 0))</f>
        <v>0</v>
      </c>
      <c r="E650" s="2">
        <f t="shared" si="56"/>
        <v>39062</v>
      </c>
      <c r="F650" s="3">
        <f t="shared" si="57"/>
        <v>1208.0655999999999</v>
      </c>
      <c r="G650" s="3">
        <f t="shared" si="58"/>
        <v>1607.6004838340589</v>
      </c>
      <c r="H650" s="6">
        <f>IF(ISNA(VLOOKUP($A650, 'NAV Daily'!$A$1:$B$9941, 2, 0)/1000000000),H649, VLOOKUP($A650, 'NAV Daily'!$A$1:$B$9941, 2, 0)/1000000000)</f>
        <v>0</v>
      </c>
    </row>
    <row r="651" spans="1:8" customFormat="1" x14ac:dyDescent="0.25">
      <c r="A651" s="2">
        <v>39063</v>
      </c>
      <c r="B651" s="110">
        <f>IF(ISNA(VLOOKUP($A651, 'NAV Daily'!$A$1:$D$9941, 4, 0)),B650, VLOOKUP($A651, 'NAV Daily'!$A$1:$D$9941, 4, 0))</f>
        <v>1217.4425000000001</v>
      </c>
      <c r="C651" s="110">
        <f>IF(IFERROR(VLOOKUP($A651, JCI!A:E, 5, 0),C650)="null",C650, IFERROR(VLOOKUP( $A651, JCI!A:E, 5, 0),C650))</f>
        <v>1754.5780030000001</v>
      </c>
      <c r="D651" s="6">
        <f>IF(ISNA(VLOOKUP($A651,ICBI!$C$1:$D$10000, 2, 0)),D650, VLOOKUP($A651, ICBI!$C$1:$D$10000, 2, 0))</f>
        <v>0</v>
      </c>
      <c r="E651" s="2">
        <f t="shared" si="56"/>
        <v>39063</v>
      </c>
      <c r="F651" s="3">
        <f t="shared" si="57"/>
        <v>1217.4425000000001</v>
      </c>
      <c r="G651" s="3">
        <f t="shared" si="58"/>
        <v>1602.9458247208365</v>
      </c>
      <c r="H651" s="6">
        <f>IF(ISNA(VLOOKUP($A651, 'NAV Daily'!$A$1:$B$9941, 2, 0)/1000000000),H650, VLOOKUP($A651, 'NAV Daily'!$A$1:$B$9941, 2, 0)/1000000000)</f>
        <v>0</v>
      </c>
    </row>
    <row r="652" spans="1:8" customFormat="1" x14ac:dyDescent="0.25">
      <c r="A652" s="2">
        <v>39064</v>
      </c>
      <c r="B652" s="110">
        <f>IF(ISNA(VLOOKUP($A652, 'NAV Daily'!$A$1:$D$9941, 4, 0)),B651, VLOOKUP($A652, 'NAV Daily'!$A$1:$D$9941, 4, 0))</f>
        <v>1217.9857999999999</v>
      </c>
      <c r="C652" s="110">
        <f>IF(IFERROR(VLOOKUP($A652, JCI!A:E, 5, 0),C651)="null",C651, IFERROR(VLOOKUP( $A652, JCI!A:E, 5, 0),C651))</f>
        <v>1753.7979740000001</v>
      </c>
      <c r="D652" s="6">
        <f>IF(ISNA(VLOOKUP($A652,ICBI!$C$1:$D$10000, 2, 0)),D651, VLOOKUP($A652, ICBI!$C$1:$D$10000, 2, 0))</f>
        <v>0</v>
      </c>
      <c r="E652" s="2">
        <f t="shared" si="56"/>
        <v>39064</v>
      </c>
      <c r="F652" s="3">
        <f t="shared" si="57"/>
        <v>1217.9857999999999</v>
      </c>
      <c r="G652" s="3">
        <f t="shared" si="58"/>
        <v>1602.2332065148785</v>
      </c>
      <c r="H652" s="6">
        <f>IF(ISNA(VLOOKUP($A652, 'NAV Daily'!$A$1:$B$9941, 2, 0)/1000000000),H651, VLOOKUP($A652, 'NAV Daily'!$A$1:$B$9941, 2, 0)/1000000000)</f>
        <v>0</v>
      </c>
    </row>
    <row r="653" spans="1:8" customFormat="1" x14ac:dyDescent="0.25">
      <c r="A653" s="2">
        <v>39065</v>
      </c>
      <c r="B653" s="110">
        <f>IF(ISNA(VLOOKUP($A653, 'NAV Daily'!$A$1:$D$9941, 4, 0)),B652, VLOOKUP($A653, 'NAV Daily'!$A$1:$D$9941, 4, 0))</f>
        <v>1221.421</v>
      </c>
      <c r="C653" s="110">
        <f>IF(IFERROR(VLOOKUP($A653, JCI!A:E, 5, 0),C652)="null",C652, IFERROR(VLOOKUP( $A653, JCI!A:E, 5, 0),C652))</f>
        <v>1767.8020019999999</v>
      </c>
      <c r="D653" s="6">
        <f>IF(ISNA(VLOOKUP($A653,ICBI!$C$1:$D$10000, 2, 0)),D652, VLOOKUP($A653, ICBI!$C$1:$D$10000, 2, 0))</f>
        <v>0</v>
      </c>
      <c r="E653" s="2">
        <f t="shared" si="56"/>
        <v>39065</v>
      </c>
      <c r="F653" s="3">
        <f t="shared" si="57"/>
        <v>1221.421</v>
      </c>
      <c r="G653" s="3">
        <f t="shared" si="58"/>
        <v>1615.0269940657838</v>
      </c>
      <c r="H653" s="6">
        <f>IF(ISNA(VLOOKUP($A653, 'NAV Daily'!$A$1:$B$9941, 2, 0)/1000000000),H652, VLOOKUP($A653, 'NAV Daily'!$A$1:$B$9941, 2, 0)/1000000000)</f>
        <v>0</v>
      </c>
    </row>
    <row r="654" spans="1:8" customFormat="1" x14ac:dyDescent="0.25">
      <c r="A654" s="2">
        <v>39066</v>
      </c>
      <c r="B654" s="110">
        <f>IF(ISNA(VLOOKUP($A654, 'NAV Daily'!$A$1:$D$9941, 4, 0)),B653, VLOOKUP($A654, 'NAV Daily'!$A$1:$D$9941, 4, 0))</f>
        <v>1221.3296</v>
      </c>
      <c r="C654" s="110">
        <f>IF(IFERROR(VLOOKUP($A654, JCI!A:E, 5, 0),C653)="null",C653, IFERROR(VLOOKUP( $A654, JCI!A:E, 5, 0),C653))</f>
        <v>1792.1639399999999</v>
      </c>
      <c r="D654" s="6">
        <f>IF(ISNA(VLOOKUP($A654,ICBI!$C$1:$D$10000, 2, 0)),D653, VLOOKUP($A654, ICBI!$C$1:$D$10000, 2, 0))</f>
        <v>0</v>
      </c>
      <c r="E654" s="2">
        <f t="shared" si="56"/>
        <v>39066</v>
      </c>
      <c r="F654" s="3">
        <f t="shared" si="57"/>
        <v>1221.3296</v>
      </c>
      <c r="G654" s="3">
        <f t="shared" si="58"/>
        <v>1637.2835519004529</v>
      </c>
      <c r="H654" s="6">
        <f>IF(ISNA(VLOOKUP($A654, 'NAV Daily'!$A$1:$B$9941, 2, 0)/1000000000),H653, VLOOKUP($A654, 'NAV Daily'!$A$1:$B$9941, 2, 0)/1000000000)</f>
        <v>0</v>
      </c>
    </row>
    <row r="655" spans="1:8" customFormat="1" x14ac:dyDescent="0.25">
      <c r="A655" s="2">
        <v>39067</v>
      </c>
      <c r="B655" s="110">
        <f>IF(ISNA(VLOOKUP($A655, 'NAV Daily'!$A$1:$D$9941, 4, 0)),B654, VLOOKUP($A655, 'NAV Daily'!$A$1:$D$9941, 4, 0))</f>
        <v>1221.3296</v>
      </c>
      <c r="C655" s="110">
        <f>IF(IFERROR(VLOOKUP($A655, JCI!A:E, 5, 0),C654)="null",C654, IFERROR(VLOOKUP( $A655, JCI!A:E, 5, 0),C654))</f>
        <v>1792.1639399999999</v>
      </c>
      <c r="D655" s="6">
        <f>IF(ISNA(VLOOKUP($A655,ICBI!$C$1:$D$10000, 2, 0)),D654, VLOOKUP($A655, ICBI!$C$1:$D$10000, 2, 0))</f>
        <v>0</v>
      </c>
      <c r="E655" s="2">
        <f t="shared" si="56"/>
        <v>39067</v>
      </c>
      <c r="F655" s="3">
        <f t="shared" si="57"/>
        <v>1221.3296</v>
      </c>
      <c r="G655" s="3">
        <f t="shared" si="58"/>
        <v>1637.2835519004529</v>
      </c>
      <c r="H655" s="6">
        <f>IF(ISNA(VLOOKUP($A655, 'NAV Daily'!$A$1:$B$9941, 2, 0)/1000000000),H654, VLOOKUP($A655, 'NAV Daily'!$A$1:$B$9941, 2, 0)/1000000000)</f>
        <v>0</v>
      </c>
    </row>
    <row r="656" spans="1:8" customFormat="1" x14ac:dyDescent="0.25">
      <c r="A656" s="2">
        <v>39068</v>
      </c>
      <c r="B656" s="110">
        <f>IF(ISNA(VLOOKUP($A656, 'NAV Daily'!$A$1:$D$9941, 4, 0)),B655, VLOOKUP($A656, 'NAV Daily'!$A$1:$D$9941, 4, 0))</f>
        <v>1221.3296</v>
      </c>
      <c r="C656" s="110">
        <f>IF(IFERROR(VLOOKUP($A656, JCI!A:E, 5, 0),C655)="null",C655, IFERROR(VLOOKUP( $A656, JCI!A:E, 5, 0),C655))</f>
        <v>1792.1639399999999</v>
      </c>
      <c r="D656" s="6">
        <f>IF(ISNA(VLOOKUP($A656,ICBI!$C$1:$D$10000, 2, 0)),D655, VLOOKUP($A656, ICBI!$C$1:$D$10000, 2, 0))</f>
        <v>0</v>
      </c>
      <c r="E656" s="2">
        <f t="shared" si="56"/>
        <v>39068</v>
      </c>
      <c r="F656" s="3">
        <f t="shared" si="57"/>
        <v>1221.3296</v>
      </c>
      <c r="G656" s="3">
        <f t="shared" si="58"/>
        <v>1637.2835519004529</v>
      </c>
      <c r="H656" s="6">
        <f>IF(ISNA(VLOOKUP($A656, 'NAV Daily'!$A$1:$B$9941, 2, 0)/1000000000),H655, VLOOKUP($A656, 'NAV Daily'!$A$1:$B$9941, 2, 0)/1000000000)</f>
        <v>0</v>
      </c>
    </row>
    <row r="657" spans="1:8" customFormat="1" x14ac:dyDescent="0.25">
      <c r="A657" s="2">
        <v>39069</v>
      </c>
      <c r="B657" s="110">
        <f>IF(ISNA(VLOOKUP($A657, 'NAV Daily'!$A$1:$D$9941, 4, 0)),B656, VLOOKUP($A657, 'NAV Daily'!$A$1:$D$9941, 4, 0))</f>
        <v>1220.6512</v>
      </c>
      <c r="C657" s="110">
        <f>IF(IFERROR(VLOOKUP($A657, JCI!A:E, 5, 0),C656)="null",C656, IFERROR(VLOOKUP( $A657, JCI!A:E, 5, 0),C656))</f>
        <v>1787.619995</v>
      </c>
      <c r="D657" s="6">
        <f>IF(ISNA(VLOOKUP($A657,ICBI!$C$1:$D$10000, 2, 0)),D656, VLOOKUP($A657, ICBI!$C$1:$D$10000, 2, 0))</f>
        <v>0</v>
      </c>
      <c r="E657" s="2">
        <f t="shared" si="56"/>
        <v>39069</v>
      </c>
      <c r="F657" s="3">
        <f t="shared" si="57"/>
        <v>1220.6512</v>
      </c>
      <c r="G657" s="3">
        <f t="shared" si="58"/>
        <v>1633.1322986343928</v>
      </c>
      <c r="H657" s="6">
        <f>IF(ISNA(VLOOKUP($A657, 'NAV Daily'!$A$1:$B$9941, 2, 0)/1000000000),H656, VLOOKUP($A657, 'NAV Daily'!$A$1:$B$9941, 2, 0)/1000000000)</f>
        <v>0</v>
      </c>
    </row>
    <row r="658" spans="1:8" customFormat="1" x14ac:dyDescent="0.25">
      <c r="A658" s="2">
        <v>39070</v>
      </c>
      <c r="B658" s="110">
        <f>IF(ISNA(VLOOKUP($A658, 'NAV Daily'!$A$1:$D$9941, 4, 0)),B657, VLOOKUP($A658, 'NAV Daily'!$A$1:$D$9941, 4, 0))</f>
        <v>1211.2092</v>
      </c>
      <c r="C658" s="110">
        <f>IF(IFERROR(VLOOKUP($A658, JCI!A:E, 5, 0),C657)="null",C657, IFERROR(VLOOKUP( $A658, JCI!A:E, 5, 0),C657))</f>
        <v>1736.670044</v>
      </c>
      <c r="D658" s="6">
        <f>IF(ISNA(VLOOKUP($A658,ICBI!$C$1:$D$10000, 2, 0)),D657, VLOOKUP($A658, ICBI!$C$1:$D$10000, 2, 0))</f>
        <v>0</v>
      </c>
      <c r="E658" s="2">
        <f t="shared" si="56"/>
        <v>39070</v>
      </c>
      <c r="F658" s="3">
        <f t="shared" si="57"/>
        <v>1211.2092</v>
      </c>
      <c r="G658" s="3">
        <f t="shared" si="58"/>
        <v>1586.5854873296</v>
      </c>
      <c r="H658" s="6">
        <f>IF(ISNA(VLOOKUP($A658, 'NAV Daily'!$A$1:$B$9941, 2, 0)/1000000000),H657, VLOOKUP($A658, 'NAV Daily'!$A$1:$B$9941, 2, 0)/1000000000)</f>
        <v>0</v>
      </c>
    </row>
    <row r="659" spans="1:8" customFormat="1" x14ac:dyDescent="0.25">
      <c r="A659" s="2">
        <v>39071</v>
      </c>
      <c r="B659" s="110">
        <f>IF(ISNA(VLOOKUP($A659, 'NAV Daily'!$A$1:$D$9941, 4, 0)),B658, VLOOKUP($A659, 'NAV Daily'!$A$1:$D$9941, 4, 0))</f>
        <v>1219.8635999999999</v>
      </c>
      <c r="C659" s="110">
        <f>IF(IFERROR(VLOOKUP($A659, JCI!A:E, 5, 0),C658)="null",C658, IFERROR(VLOOKUP( $A659, JCI!A:E, 5, 0),C658))</f>
        <v>1766.7989500000001</v>
      </c>
      <c r="D659" s="6">
        <f>IF(ISNA(VLOOKUP($A659,ICBI!$C$1:$D$10000, 2, 0)),D658, VLOOKUP($A659, ICBI!$C$1:$D$10000, 2, 0))</f>
        <v>0</v>
      </c>
      <c r="E659" s="2">
        <f t="shared" si="56"/>
        <v>39071</v>
      </c>
      <c r="F659" s="3">
        <f t="shared" si="57"/>
        <v>1219.8635999999999</v>
      </c>
      <c r="G659" s="3">
        <f t="shared" si="58"/>
        <v>1614.1106267041569</v>
      </c>
      <c r="H659" s="6">
        <f>IF(ISNA(VLOOKUP($A659, 'NAV Daily'!$A$1:$B$9941, 2, 0)/1000000000),H658, VLOOKUP($A659, 'NAV Daily'!$A$1:$B$9941, 2, 0)/1000000000)</f>
        <v>0</v>
      </c>
    </row>
    <row r="660" spans="1:8" customFormat="1" x14ac:dyDescent="0.25">
      <c r="A660" s="2">
        <v>39072</v>
      </c>
      <c r="B660" s="110">
        <f>IF(ISNA(VLOOKUP($A660, 'NAV Daily'!$A$1:$D$9941, 4, 0)),B659, VLOOKUP($A660, 'NAV Daily'!$A$1:$D$9941, 4, 0))</f>
        <v>1219.7501999999999</v>
      </c>
      <c r="C660" s="110">
        <f>IF(IFERROR(VLOOKUP($A660, JCI!A:E, 5, 0),C659)="null",C659, IFERROR(VLOOKUP( $A660, JCI!A:E, 5, 0),C659))</f>
        <v>1789.0860600000001</v>
      </c>
      <c r="D660" s="6">
        <f>IF(ISNA(VLOOKUP($A660,ICBI!$C$1:$D$10000, 2, 0)),D659, VLOOKUP($A660, ICBI!$C$1:$D$10000, 2, 0))</f>
        <v>0</v>
      </c>
      <c r="E660" s="2">
        <f t="shared" si="56"/>
        <v>39072</v>
      </c>
      <c r="F660" s="3">
        <f t="shared" si="57"/>
        <v>1219.7501999999999</v>
      </c>
      <c r="G660" s="3">
        <f t="shared" si="58"/>
        <v>1634.4716650042556</v>
      </c>
      <c r="H660" s="6">
        <f>IF(ISNA(VLOOKUP($A660, 'NAV Daily'!$A$1:$B$9941, 2, 0)/1000000000),H659, VLOOKUP($A660, 'NAV Daily'!$A$1:$B$9941, 2, 0)/1000000000)</f>
        <v>0</v>
      </c>
    </row>
    <row r="661" spans="1:8" customFormat="1" x14ac:dyDescent="0.25">
      <c r="A661" s="2">
        <v>39073</v>
      </c>
      <c r="B661" s="110">
        <f>IF(ISNA(VLOOKUP($A661, 'NAV Daily'!$A$1:$D$9941, 4, 0)),B660, VLOOKUP($A661, 'NAV Daily'!$A$1:$D$9941, 4, 0))</f>
        <v>1225.2777000000001</v>
      </c>
      <c r="C661" s="110">
        <f>IF(IFERROR(VLOOKUP($A661, JCI!A:E, 5, 0),C660)="null",C660, IFERROR(VLOOKUP( $A661, JCI!A:E, 5, 0),C660))</f>
        <v>1785.76001</v>
      </c>
      <c r="D661" s="6">
        <f>IF(ISNA(VLOOKUP($A661,ICBI!$C$1:$D$10000, 2, 0)),D660, VLOOKUP($A661, ICBI!$C$1:$D$10000, 2, 0))</f>
        <v>0</v>
      </c>
      <c r="E661" s="2">
        <f t="shared" si="56"/>
        <v>39073</v>
      </c>
      <c r="F661" s="3">
        <f t="shared" si="57"/>
        <v>1225.2777000000001</v>
      </c>
      <c r="G661" s="3">
        <f t="shared" si="58"/>
        <v>1631.433055178305</v>
      </c>
      <c r="H661" s="6">
        <f>IF(ISNA(VLOOKUP($A661, 'NAV Daily'!$A$1:$B$9941, 2, 0)/1000000000),H660, VLOOKUP($A661, 'NAV Daily'!$A$1:$B$9941, 2, 0)/1000000000)</f>
        <v>0</v>
      </c>
    </row>
    <row r="662" spans="1:8" customFormat="1" x14ac:dyDescent="0.25">
      <c r="A662" s="2">
        <v>39074</v>
      </c>
      <c r="B662" s="110">
        <f>IF(ISNA(VLOOKUP($A662, 'NAV Daily'!$A$1:$D$9941, 4, 0)),B661, VLOOKUP($A662, 'NAV Daily'!$A$1:$D$9941, 4, 0))</f>
        <v>1225.2777000000001</v>
      </c>
      <c r="C662" s="110">
        <f>IF(IFERROR(VLOOKUP($A662, JCI!A:E, 5, 0),C661)="null",C661, IFERROR(VLOOKUP( $A662, JCI!A:E, 5, 0),C661))</f>
        <v>1785.76001</v>
      </c>
      <c r="D662" s="6">
        <f>IF(ISNA(VLOOKUP($A662,ICBI!$C$1:$D$10000, 2, 0)),D661, VLOOKUP($A662, ICBI!$C$1:$D$10000, 2, 0))</f>
        <v>0</v>
      </c>
      <c r="E662" s="2">
        <f t="shared" si="56"/>
        <v>39074</v>
      </c>
      <c r="F662" s="3">
        <f t="shared" si="57"/>
        <v>1225.2777000000001</v>
      </c>
      <c r="G662" s="3">
        <f t="shared" si="58"/>
        <v>1631.433055178305</v>
      </c>
      <c r="H662" s="6">
        <f>IF(ISNA(VLOOKUP($A662, 'NAV Daily'!$A$1:$B$9941, 2, 0)/1000000000),H661, VLOOKUP($A662, 'NAV Daily'!$A$1:$B$9941, 2, 0)/1000000000)</f>
        <v>0</v>
      </c>
    </row>
    <row r="663" spans="1:8" customFormat="1" x14ac:dyDescent="0.25">
      <c r="A663" s="2">
        <v>39075</v>
      </c>
      <c r="B663" s="110">
        <f>IF(ISNA(VLOOKUP($A663, 'NAV Daily'!$A$1:$D$9941, 4, 0)),B662, VLOOKUP($A663, 'NAV Daily'!$A$1:$D$9941, 4, 0))</f>
        <v>1225.2777000000001</v>
      </c>
      <c r="C663" s="110">
        <f>IF(IFERROR(VLOOKUP($A663, JCI!A:E, 5, 0),C662)="null",C662, IFERROR(VLOOKUP( $A663, JCI!A:E, 5, 0),C662))</f>
        <v>1785.76001</v>
      </c>
      <c r="D663" s="6">
        <f>IF(ISNA(VLOOKUP($A663,ICBI!$C$1:$D$10000, 2, 0)),D662, VLOOKUP($A663, ICBI!$C$1:$D$10000, 2, 0))</f>
        <v>0</v>
      </c>
      <c r="E663" s="2">
        <f t="shared" si="56"/>
        <v>39075</v>
      </c>
      <c r="F663" s="3">
        <f t="shared" si="57"/>
        <v>1225.2777000000001</v>
      </c>
      <c r="G663" s="3">
        <f t="shared" si="58"/>
        <v>1631.433055178305</v>
      </c>
      <c r="H663" s="6">
        <f>IF(ISNA(VLOOKUP($A663, 'NAV Daily'!$A$1:$B$9941, 2, 0)/1000000000),H662, VLOOKUP($A663, 'NAV Daily'!$A$1:$B$9941, 2, 0)/1000000000)</f>
        <v>0</v>
      </c>
    </row>
    <row r="664" spans="1:8" customFormat="1" x14ac:dyDescent="0.25">
      <c r="A664" s="2">
        <v>39076</v>
      </c>
      <c r="B664" s="110">
        <f>IF(ISNA(VLOOKUP($A664, 'NAV Daily'!$A$1:$D$9941, 4, 0)),B663, VLOOKUP($A664, 'NAV Daily'!$A$1:$D$9941, 4, 0))</f>
        <v>1225.2777000000001</v>
      </c>
      <c r="C664" s="110">
        <f>IF(IFERROR(VLOOKUP($A664, JCI!A:E, 5, 0),C663)="null",C663, IFERROR(VLOOKUP( $A664, JCI!A:E, 5, 0),C663))</f>
        <v>1785.76001</v>
      </c>
      <c r="D664" s="6">
        <f>IF(ISNA(VLOOKUP($A664,ICBI!$C$1:$D$10000, 2, 0)),D663, VLOOKUP($A664, ICBI!$C$1:$D$10000, 2, 0))</f>
        <v>0</v>
      </c>
      <c r="E664" s="2">
        <f t="shared" si="56"/>
        <v>39076</v>
      </c>
      <c r="F664" s="3">
        <f t="shared" si="57"/>
        <v>1225.2777000000001</v>
      </c>
      <c r="G664" s="3">
        <f t="shared" si="58"/>
        <v>1631.433055178305</v>
      </c>
      <c r="H664" s="6">
        <f>IF(ISNA(VLOOKUP($A664, 'NAV Daily'!$A$1:$B$9941, 2, 0)/1000000000),H663, VLOOKUP($A664, 'NAV Daily'!$A$1:$B$9941, 2, 0)/1000000000)</f>
        <v>0</v>
      </c>
    </row>
    <row r="665" spans="1:8" customFormat="1" x14ac:dyDescent="0.25">
      <c r="A665" s="2">
        <v>39077</v>
      </c>
      <c r="B665" s="110">
        <f>IF(ISNA(VLOOKUP($A665, 'NAV Daily'!$A$1:$D$9941, 4, 0)),B664, VLOOKUP($A665, 'NAV Daily'!$A$1:$D$9941, 4, 0))</f>
        <v>1223.9818</v>
      </c>
      <c r="C665" s="110">
        <f>IF(IFERROR(VLOOKUP($A665, JCI!A:E, 5, 0),C664)="null",C664, IFERROR(VLOOKUP( $A665, JCI!A:E, 5, 0),C664))</f>
        <v>1783.979004</v>
      </c>
      <c r="D665" s="6">
        <f>IF(ISNA(VLOOKUP($A665,ICBI!$C$1:$D$10000, 2, 0)),D664, VLOOKUP($A665, ICBI!$C$1:$D$10000, 2, 0))</f>
        <v>0</v>
      </c>
      <c r="E665" s="2">
        <f t="shared" si="56"/>
        <v>39077</v>
      </c>
      <c r="F665" s="3">
        <f t="shared" si="57"/>
        <v>1223.9818</v>
      </c>
      <c r="G665" s="3">
        <f t="shared" si="58"/>
        <v>1629.8059652873901</v>
      </c>
      <c r="H665" s="6">
        <f>IF(ISNA(VLOOKUP($A665, 'NAV Daily'!$A$1:$B$9941, 2, 0)/1000000000),H664, VLOOKUP($A665, 'NAV Daily'!$A$1:$B$9941, 2, 0)/1000000000)</f>
        <v>0</v>
      </c>
    </row>
    <row r="666" spans="1:8" customFormat="1" x14ac:dyDescent="0.25">
      <c r="A666" s="2">
        <v>39078</v>
      </c>
      <c r="B666" s="110">
        <f>IF(ISNA(VLOOKUP($A666, 'NAV Daily'!$A$1:$D$9941, 4, 0)),B665, VLOOKUP($A666, 'NAV Daily'!$A$1:$D$9941, 4, 0))</f>
        <v>1225.1570999999999</v>
      </c>
      <c r="C666" s="110">
        <f>IF(IFERROR(VLOOKUP($A666, JCI!A:E, 5, 0),C665)="null",C665, IFERROR(VLOOKUP( $A666, JCI!A:E, 5, 0),C665))</f>
        <v>1803.264038</v>
      </c>
      <c r="D666" s="6">
        <f>IF(ISNA(VLOOKUP($A666,ICBI!$C$1:$D$10000, 2, 0)),D665, VLOOKUP($A666, ICBI!$C$1:$D$10000, 2, 0))</f>
        <v>0</v>
      </c>
      <c r="E666" s="2">
        <f t="shared" si="56"/>
        <v>39078</v>
      </c>
      <c r="F666" s="3">
        <f t="shared" si="57"/>
        <v>1225.1570999999999</v>
      </c>
      <c r="G666" s="3">
        <f t="shared" si="58"/>
        <v>1647.4243696427645</v>
      </c>
      <c r="H666" s="6">
        <f>IF(ISNA(VLOOKUP($A666, 'NAV Daily'!$A$1:$B$9941, 2, 0)/1000000000),H665, VLOOKUP($A666, 'NAV Daily'!$A$1:$B$9941, 2, 0)/1000000000)</f>
        <v>0</v>
      </c>
    </row>
    <row r="667" spans="1:8" customFormat="1" x14ac:dyDescent="0.25">
      <c r="A667" s="2">
        <v>39079</v>
      </c>
      <c r="B667" s="110">
        <f>IF(ISNA(VLOOKUP($A667, 'NAV Daily'!$A$1:$D$9941, 4, 0)),B666, VLOOKUP($A667, 'NAV Daily'!$A$1:$D$9941, 4, 0))</f>
        <v>1224.2267999999999</v>
      </c>
      <c r="C667" s="110">
        <f>IF(IFERROR(VLOOKUP($A667, JCI!A:E, 5, 0),C666)="null",C666, IFERROR(VLOOKUP( $A667, JCI!A:E, 5, 0),C666))</f>
        <v>1805.5229489999999</v>
      </c>
      <c r="D667" s="6">
        <f>IF(ISNA(VLOOKUP($A667,ICBI!$C$1:$D$10000, 2, 0)),D666, VLOOKUP($A667, ICBI!$C$1:$D$10000, 2, 0))</f>
        <v>0</v>
      </c>
      <c r="E667" s="2">
        <f t="shared" si="56"/>
        <v>39079</v>
      </c>
      <c r="F667" s="3">
        <f t="shared" si="57"/>
        <v>1224.2267999999999</v>
      </c>
      <c r="G667" s="3">
        <f t="shared" si="58"/>
        <v>1649.4880635621428</v>
      </c>
      <c r="H667" s="6">
        <f>IF(ISNA(VLOOKUP($A667, 'NAV Daily'!$A$1:$B$9941, 2, 0)/1000000000),H666, VLOOKUP($A667, 'NAV Daily'!$A$1:$B$9941, 2, 0)/1000000000)</f>
        <v>0</v>
      </c>
    </row>
    <row r="668" spans="1:8" customFormat="1" x14ac:dyDescent="0.25">
      <c r="A668" s="2">
        <v>39080</v>
      </c>
      <c r="B668" s="110">
        <f>IF(ISNA(VLOOKUP($A668, 'NAV Daily'!$A$1:$D$9941, 4, 0)),B667, VLOOKUP($A668, 'NAV Daily'!$A$1:$D$9941, 4, 0))</f>
        <v>1224.2267999999999</v>
      </c>
      <c r="C668" s="110">
        <f>IF(IFERROR(VLOOKUP($A668, JCI!A:E, 5, 0),C667)="null",C667, IFERROR(VLOOKUP( $A668, JCI!A:E, 5, 0),C667))</f>
        <v>1805.5229489999999</v>
      </c>
      <c r="D668" s="6">
        <f>IF(ISNA(VLOOKUP($A668,ICBI!$C$1:$D$10000, 2, 0)),D667, VLOOKUP($A668, ICBI!$C$1:$D$10000, 2, 0))</f>
        <v>0</v>
      </c>
      <c r="E668" s="2">
        <f t="shared" si="56"/>
        <v>39080</v>
      </c>
      <c r="F668" s="3">
        <f t="shared" si="57"/>
        <v>1224.2267999999999</v>
      </c>
      <c r="G668" s="3">
        <f t="shared" si="58"/>
        <v>1649.4880635621428</v>
      </c>
      <c r="H668" s="6">
        <f>IF(ISNA(VLOOKUP($A668, 'NAV Daily'!$A$1:$B$9941, 2, 0)/1000000000),H667, VLOOKUP($A668, 'NAV Daily'!$A$1:$B$9941, 2, 0)/1000000000)</f>
        <v>0</v>
      </c>
    </row>
    <row r="669" spans="1:8" customFormat="1" x14ac:dyDescent="0.25">
      <c r="A669" s="2">
        <v>39081</v>
      </c>
      <c r="B669" s="110">
        <f>IF(ISNA(VLOOKUP($A669, 'NAV Daily'!$A$1:$D$9941, 4, 0)),B668, VLOOKUP($A669, 'NAV Daily'!$A$1:$D$9941, 4, 0))</f>
        <v>1224.2267999999999</v>
      </c>
      <c r="C669" s="110">
        <f>IF(IFERROR(VLOOKUP($A669, JCI!A:E, 5, 0),C668)="null",C668, IFERROR(VLOOKUP( $A669, JCI!A:E, 5, 0),C668))</f>
        <v>1805.5229489999999</v>
      </c>
      <c r="D669" s="6">
        <f>IF(ISNA(VLOOKUP($A669,ICBI!$C$1:$D$10000, 2, 0)),D668, VLOOKUP($A669, ICBI!$C$1:$D$10000, 2, 0))</f>
        <v>0</v>
      </c>
      <c r="E669" s="2">
        <f t="shared" si="56"/>
        <v>39081</v>
      </c>
      <c r="F669" s="3">
        <f t="shared" si="57"/>
        <v>1224.2267999999999</v>
      </c>
      <c r="G669" s="3">
        <f t="shared" si="58"/>
        <v>1649.4880635621428</v>
      </c>
      <c r="H669" s="6">
        <f>IF(ISNA(VLOOKUP($A669, 'NAV Daily'!$A$1:$B$9941, 2, 0)/1000000000),H668, VLOOKUP($A669, 'NAV Daily'!$A$1:$B$9941, 2, 0)/1000000000)</f>
        <v>0</v>
      </c>
    </row>
    <row r="670" spans="1:8" customFormat="1" x14ac:dyDescent="0.25">
      <c r="A670" s="2">
        <v>39082</v>
      </c>
      <c r="B670" s="110">
        <f>IF(ISNA(VLOOKUP($A670, 'NAV Daily'!$A$1:$D$9941, 4, 0)),B669, VLOOKUP($A670, 'NAV Daily'!$A$1:$D$9941, 4, 0))</f>
        <v>1224.2267999999999</v>
      </c>
      <c r="C670" s="110">
        <f>IF(IFERROR(VLOOKUP($A670, JCI!A:E, 5, 0),C669)="null",C669, IFERROR(VLOOKUP( $A670, JCI!A:E, 5, 0),C669))</f>
        <v>1805.5229489999999</v>
      </c>
      <c r="D670" s="6">
        <f>IF(ISNA(VLOOKUP($A670,ICBI!$C$1:$D$10000, 2, 0)),D669, VLOOKUP($A670, ICBI!$C$1:$D$10000, 2, 0))</f>
        <v>0</v>
      </c>
      <c r="E670" s="2">
        <f t="shared" si="56"/>
        <v>39082</v>
      </c>
      <c r="F670" s="3">
        <f t="shared" si="57"/>
        <v>1224.2267999999999</v>
      </c>
      <c r="G670" s="3">
        <f t="shared" si="58"/>
        <v>1649.4880635621428</v>
      </c>
      <c r="H670" s="6">
        <f>IF(ISNA(VLOOKUP($A670, 'NAV Daily'!$A$1:$B$9941, 2, 0)/1000000000),H669, VLOOKUP($A670, 'NAV Daily'!$A$1:$B$9941, 2, 0)/1000000000)</f>
        <v>0</v>
      </c>
    </row>
    <row r="671" spans="1:8" customFormat="1" x14ac:dyDescent="0.25">
      <c r="A671" s="2">
        <v>39083</v>
      </c>
      <c r="B671" s="110">
        <f>IF(ISNA(VLOOKUP($A671, 'NAV Daily'!$A$1:$D$9941, 4, 0)),B670, VLOOKUP($A671, 'NAV Daily'!$A$1:$D$9941, 4, 0))</f>
        <v>1224.2267999999999</v>
      </c>
      <c r="C671" s="110">
        <f>IF(IFERROR(VLOOKUP($A671, JCI!A:E, 5, 0),C670)="null",C670, IFERROR(VLOOKUP( $A671, JCI!A:E, 5, 0),C670))</f>
        <v>1805.5229489999999</v>
      </c>
      <c r="D671" s="6">
        <f>IF(ISNA(VLOOKUP($A671,ICBI!$C$1:$D$10000, 2, 0)),D670, VLOOKUP($A671, ICBI!$C$1:$D$10000, 2, 0))</f>
        <v>0</v>
      </c>
      <c r="E671" s="2">
        <f t="shared" si="56"/>
        <v>39083</v>
      </c>
      <c r="F671" s="3">
        <f t="shared" si="57"/>
        <v>1224.2267999999999</v>
      </c>
      <c r="G671" s="3">
        <f t="shared" si="58"/>
        <v>1649.4880635621428</v>
      </c>
      <c r="H671" s="6">
        <f>IF(ISNA(VLOOKUP($A671, 'NAV Daily'!$A$1:$B$9941, 2, 0)/1000000000),H670, VLOOKUP($A671, 'NAV Daily'!$A$1:$B$9941, 2, 0)/1000000000)</f>
        <v>0</v>
      </c>
    </row>
    <row r="672" spans="1:8" customFormat="1" x14ac:dyDescent="0.25">
      <c r="A672" s="2">
        <v>39084</v>
      </c>
      <c r="B672" s="110">
        <f>IF(ISNA(VLOOKUP($A672, 'NAV Daily'!$A$1:$D$9941, 4, 0)),B671, VLOOKUP($A672, 'NAV Daily'!$A$1:$D$9941, 4, 0))</f>
        <v>1230.1125</v>
      </c>
      <c r="C672" s="110">
        <f>IF(IFERROR(VLOOKUP($A672, JCI!A:E, 5, 0),C671)="null",C671, IFERROR(VLOOKUP( $A672, JCI!A:E, 5, 0),C671))</f>
        <v>1836.5200199999999</v>
      </c>
      <c r="D672" s="6">
        <f>IF(ISNA(VLOOKUP($A672,ICBI!$C$1:$D$10000, 2, 0)),D671, VLOOKUP($A672, ICBI!$C$1:$D$10000, 2, 0))</f>
        <v>0</v>
      </c>
      <c r="E672" s="2">
        <f t="shared" si="56"/>
        <v>39084</v>
      </c>
      <c r="F672" s="3">
        <f t="shared" si="57"/>
        <v>1230.1125</v>
      </c>
      <c r="G672" s="3">
        <f t="shared" si="58"/>
        <v>1677.8063403518156</v>
      </c>
      <c r="H672" s="6">
        <f>IF(ISNA(VLOOKUP($A672, 'NAV Daily'!$A$1:$B$9941, 2, 0)/1000000000),H671, VLOOKUP($A672, 'NAV Daily'!$A$1:$B$9941, 2, 0)/1000000000)</f>
        <v>0</v>
      </c>
    </row>
    <row r="673" spans="1:8" customFormat="1" x14ac:dyDescent="0.25">
      <c r="A673" s="2">
        <v>39085</v>
      </c>
      <c r="B673" s="110">
        <f>IF(ISNA(VLOOKUP($A673, 'NAV Daily'!$A$1:$D$9941, 4, 0)),B672, VLOOKUP($A673, 'NAV Daily'!$A$1:$D$9941, 4, 0))</f>
        <v>1232.6202000000001</v>
      </c>
      <c r="C673" s="110">
        <f>IF(IFERROR(VLOOKUP($A673, JCI!A:E, 5, 0),C672)="null",C672, IFERROR(VLOOKUP( $A673, JCI!A:E, 5, 0),C672))</f>
        <v>1834.7089840000001</v>
      </c>
      <c r="D673" s="6">
        <f>IF(ISNA(VLOOKUP($A673,ICBI!$C$1:$D$10000, 2, 0)),D672, VLOOKUP($A673, ICBI!$C$1:$D$10000, 2, 0))</f>
        <v>0</v>
      </c>
      <c r="E673" s="2">
        <f t="shared" si="56"/>
        <v>39085</v>
      </c>
      <c r="F673" s="3">
        <f t="shared" si="57"/>
        <v>1232.6202000000001</v>
      </c>
      <c r="G673" s="3">
        <f t="shared" si="58"/>
        <v>1676.1518156799825</v>
      </c>
      <c r="H673" s="6">
        <f>IF(ISNA(VLOOKUP($A673, 'NAV Daily'!$A$1:$B$9941, 2, 0)/1000000000),H672, VLOOKUP($A673, 'NAV Daily'!$A$1:$B$9941, 2, 0)/1000000000)</f>
        <v>0</v>
      </c>
    </row>
    <row r="674" spans="1:8" customFormat="1" x14ac:dyDescent="0.25">
      <c r="A674" s="2">
        <v>39086</v>
      </c>
      <c r="B674" s="110">
        <f>IF(ISNA(VLOOKUP($A674, 'NAV Daily'!$A$1:$D$9941, 4, 0)),B673, VLOOKUP($A674, 'NAV Daily'!$A$1:$D$9941, 4, 0))</f>
        <v>1231.5367000000001</v>
      </c>
      <c r="C674" s="110">
        <f>IF(IFERROR(VLOOKUP($A674, JCI!A:E, 5, 0),C673)="null",C673, IFERROR(VLOOKUP( $A674, JCI!A:E, 5, 0),C673))</f>
        <v>1824.1030270000001</v>
      </c>
      <c r="D674" s="6">
        <f>IF(ISNA(VLOOKUP($A674,ICBI!$C$1:$D$10000, 2, 0)),D673, VLOOKUP($A674, ICBI!$C$1:$D$10000, 2, 0))</f>
        <v>0</v>
      </c>
      <c r="E674" s="2">
        <f t="shared" si="56"/>
        <v>39086</v>
      </c>
      <c r="F674" s="3">
        <f t="shared" si="57"/>
        <v>1231.5367000000001</v>
      </c>
      <c r="G674" s="3">
        <f t="shared" si="58"/>
        <v>1666.462434836697</v>
      </c>
      <c r="H674" s="6">
        <f>IF(ISNA(VLOOKUP($A674, 'NAV Daily'!$A$1:$B$9941, 2, 0)/1000000000),H673, VLOOKUP($A674, 'NAV Daily'!$A$1:$B$9941, 2, 0)/1000000000)</f>
        <v>0</v>
      </c>
    </row>
    <row r="675" spans="1:8" customFormat="1" x14ac:dyDescent="0.25">
      <c r="A675" s="2">
        <v>39087</v>
      </c>
      <c r="B675" s="110">
        <f>IF(ISNA(VLOOKUP($A675, 'NAV Daily'!$A$1:$D$9941, 4, 0)),B674, VLOOKUP($A675, 'NAV Daily'!$A$1:$D$9941, 4, 0))</f>
        <v>1236.9380000000001</v>
      </c>
      <c r="C675" s="110">
        <f>IF(IFERROR(VLOOKUP($A675, JCI!A:E, 5, 0),C674)="null",C674, IFERROR(VLOOKUP( $A675, JCI!A:E, 5, 0),C674))</f>
        <v>1832.5500489999999</v>
      </c>
      <c r="D675" s="6">
        <f>IF(ISNA(VLOOKUP($A675,ICBI!$C$1:$D$10000, 2, 0)),D674, VLOOKUP($A675, ICBI!$C$1:$D$10000, 2, 0))</f>
        <v>0</v>
      </c>
      <c r="E675" s="2">
        <f t="shared" si="56"/>
        <v>39087</v>
      </c>
      <c r="F675" s="3">
        <f t="shared" si="57"/>
        <v>1236.9380000000001</v>
      </c>
      <c r="G675" s="3">
        <f t="shared" si="58"/>
        <v>1674.1794577465212</v>
      </c>
      <c r="H675" s="6">
        <f>IF(ISNA(VLOOKUP($A675, 'NAV Daily'!$A$1:$B$9941, 2, 0)/1000000000),H674, VLOOKUP($A675, 'NAV Daily'!$A$1:$B$9941, 2, 0)/1000000000)</f>
        <v>0</v>
      </c>
    </row>
    <row r="676" spans="1:8" customFormat="1" x14ac:dyDescent="0.25">
      <c r="A676" s="2">
        <v>39088</v>
      </c>
      <c r="B676" s="110">
        <f>IF(ISNA(VLOOKUP($A676, 'NAV Daily'!$A$1:$D$9941, 4, 0)),B675, VLOOKUP($A676, 'NAV Daily'!$A$1:$D$9941, 4, 0))</f>
        <v>1236.9380000000001</v>
      </c>
      <c r="C676" s="110">
        <f>IF(IFERROR(VLOOKUP($A676, JCI!A:E, 5, 0),C675)="null",C675, IFERROR(VLOOKUP( $A676, JCI!A:E, 5, 0),C675))</f>
        <v>1832.5500489999999</v>
      </c>
      <c r="D676" s="6">
        <f>IF(ISNA(VLOOKUP($A676,ICBI!$C$1:$D$10000, 2, 0)),D675, VLOOKUP($A676, ICBI!$C$1:$D$10000, 2, 0))</f>
        <v>0</v>
      </c>
      <c r="E676" s="2">
        <f t="shared" si="56"/>
        <v>39088</v>
      </c>
      <c r="F676" s="3">
        <f t="shared" si="57"/>
        <v>1236.9380000000001</v>
      </c>
      <c r="G676" s="3">
        <f t="shared" si="58"/>
        <v>1674.1794577465212</v>
      </c>
      <c r="H676" s="6">
        <f>IF(ISNA(VLOOKUP($A676, 'NAV Daily'!$A$1:$B$9941, 2, 0)/1000000000),H675, VLOOKUP($A676, 'NAV Daily'!$A$1:$B$9941, 2, 0)/1000000000)</f>
        <v>0</v>
      </c>
    </row>
    <row r="677" spans="1:8" customFormat="1" x14ac:dyDescent="0.25">
      <c r="A677" s="2">
        <v>39089</v>
      </c>
      <c r="B677" s="110">
        <f>IF(ISNA(VLOOKUP($A677, 'NAV Daily'!$A$1:$D$9941, 4, 0)),B676, VLOOKUP($A677, 'NAV Daily'!$A$1:$D$9941, 4, 0))</f>
        <v>1236.9380000000001</v>
      </c>
      <c r="C677" s="110">
        <f>IF(IFERROR(VLOOKUP($A677, JCI!A:E, 5, 0),C676)="null",C676, IFERROR(VLOOKUP( $A677, JCI!A:E, 5, 0),C676))</f>
        <v>1832.5500489999999</v>
      </c>
      <c r="D677" s="6">
        <f>IF(ISNA(VLOOKUP($A677,ICBI!$C$1:$D$10000, 2, 0)),D676, VLOOKUP($A677, ICBI!$C$1:$D$10000, 2, 0))</f>
        <v>0</v>
      </c>
      <c r="E677" s="2">
        <f t="shared" si="56"/>
        <v>39089</v>
      </c>
      <c r="F677" s="3">
        <f t="shared" si="57"/>
        <v>1236.9380000000001</v>
      </c>
      <c r="G677" s="3">
        <f t="shared" si="58"/>
        <v>1674.1794577465212</v>
      </c>
      <c r="H677" s="6">
        <f>IF(ISNA(VLOOKUP($A677, 'NAV Daily'!$A$1:$B$9941, 2, 0)/1000000000),H676, VLOOKUP($A677, 'NAV Daily'!$A$1:$B$9941, 2, 0)/1000000000)</f>
        <v>0</v>
      </c>
    </row>
    <row r="678" spans="1:8" customFormat="1" x14ac:dyDescent="0.25">
      <c r="A678" s="2">
        <v>39090</v>
      </c>
      <c r="B678" s="110">
        <f>IF(ISNA(VLOOKUP($A678, 'NAV Daily'!$A$1:$D$9941, 4, 0)),B677, VLOOKUP($A678, 'NAV Daily'!$A$1:$D$9941, 4, 0))</f>
        <v>1237.5916</v>
      </c>
      <c r="C678" s="110">
        <f>IF(IFERROR(VLOOKUP($A678, JCI!A:E, 5, 0),C677)="null",C677, IFERROR(VLOOKUP( $A678, JCI!A:E, 5, 0),C677))</f>
        <v>1813.394043</v>
      </c>
      <c r="D678" s="6">
        <f>IF(ISNA(VLOOKUP($A678,ICBI!$C$1:$D$10000, 2, 0)),D677, VLOOKUP($A678, ICBI!$C$1:$D$10000, 2, 0))</f>
        <v>0</v>
      </c>
      <c r="E678" s="2">
        <f t="shared" si="56"/>
        <v>39090</v>
      </c>
      <c r="F678" s="3">
        <f t="shared" si="57"/>
        <v>1237.5916</v>
      </c>
      <c r="G678" s="3">
        <f t="shared" si="58"/>
        <v>1656.6789306776047</v>
      </c>
      <c r="H678" s="6">
        <f>IF(ISNA(VLOOKUP($A678, 'NAV Daily'!$A$1:$B$9941, 2, 0)/1000000000),H677, VLOOKUP($A678, 'NAV Daily'!$A$1:$B$9941, 2, 0)/1000000000)</f>
        <v>0</v>
      </c>
    </row>
    <row r="679" spans="1:8" customFormat="1" x14ac:dyDescent="0.25">
      <c r="A679" s="2">
        <v>39091</v>
      </c>
      <c r="B679" s="110">
        <f>IF(ISNA(VLOOKUP($A679, 'NAV Daily'!$A$1:$D$9941, 4, 0)),B678, VLOOKUP($A679, 'NAV Daily'!$A$1:$D$9941, 4, 0))</f>
        <v>1232.1560999999999</v>
      </c>
      <c r="C679" s="110">
        <f>IF(IFERROR(VLOOKUP($A679, JCI!A:E, 5, 0),C678)="null",C678, IFERROR(VLOOKUP( $A679, JCI!A:E, 5, 0),C678))</f>
        <v>1780.880981</v>
      </c>
      <c r="D679" s="6">
        <f>IF(ISNA(VLOOKUP($A679,ICBI!$C$1:$D$10000, 2, 0)),D678, VLOOKUP($A679, ICBI!$C$1:$D$10000, 2, 0))</f>
        <v>0</v>
      </c>
      <c r="E679" s="2">
        <f t="shared" si="56"/>
        <v>39091</v>
      </c>
      <c r="F679" s="3">
        <f t="shared" si="57"/>
        <v>1232.1560999999999</v>
      </c>
      <c r="G679" s="3">
        <f t="shared" si="58"/>
        <v>1626.9756761670158</v>
      </c>
      <c r="H679" s="6">
        <f>IF(ISNA(VLOOKUP($A679, 'NAV Daily'!$A$1:$B$9941, 2, 0)/1000000000),H678, VLOOKUP($A679, 'NAV Daily'!$A$1:$B$9941, 2, 0)/1000000000)</f>
        <v>0</v>
      </c>
    </row>
    <row r="680" spans="1:8" customFormat="1" x14ac:dyDescent="0.25">
      <c r="A680" s="2">
        <v>39092</v>
      </c>
      <c r="B680" s="110">
        <f>IF(ISNA(VLOOKUP($A680, 'NAV Daily'!$A$1:$D$9941, 4, 0)),B679, VLOOKUP($A680, 'NAV Daily'!$A$1:$D$9941, 4, 0))</f>
        <v>1219.5313000000001</v>
      </c>
      <c r="C680" s="110">
        <f>IF(IFERROR(VLOOKUP($A680, JCI!A:E, 5, 0),C679)="null",C679, IFERROR(VLOOKUP( $A680, JCI!A:E, 5, 0),C679))</f>
        <v>1710.366943</v>
      </c>
      <c r="D680" s="6">
        <f>IF(ISNA(VLOOKUP($A680,ICBI!$C$1:$D$10000, 2, 0)),D679, VLOOKUP($A680, ICBI!$C$1:$D$10000, 2, 0))</f>
        <v>0</v>
      </c>
      <c r="E680" s="2">
        <f t="shared" si="56"/>
        <v>39092</v>
      </c>
      <c r="F680" s="3">
        <f t="shared" si="57"/>
        <v>1219.5313000000001</v>
      </c>
      <c r="G680" s="3">
        <f t="shared" si="58"/>
        <v>1562.5555235131892</v>
      </c>
      <c r="H680" s="6">
        <f>IF(ISNA(VLOOKUP($A680, 'NAV Daily'!$A$1:$B$9941, 2, 0)/1000000000),H679, VLOOKUP($A680, 'NAV Daily'!$A$1:$B$9941, 2, 0)/1000000000)</f>
        <v>0</v>
      </c>
    </row>
    <row r="681" spans="1:8" customFormat="1" x14ac:dyDescent="0.25">
      <c r="A681" s="2">
        <v>39093</v>
      </c>
      <c r="B681" s="110">
        <f>IF(ISNA(VLOOKUP($A681, 'NAV Daily'!$A$1:$D$9941, 4, 0)),B680, VLOOKUP($A681, 'NAV Daily'!$A$1:$D$9941, 4, 0))</f>
        <v>1217.6965</v>
      </c>
      <c r="C681" s="110">
        <f>IF(IFERROR(VLOOKUP($A681, JCI!A:E, 5, 0),C680)="null",C680, IFERROR(VLOOKUP( $A681, JCI!A:E, 5, 0),C680))</f>
        <v>1703.8439940000001</v>
      </c>
      <c r="D681" s="6">
        <f>IF(ISNA(VLOOKUP($A681,ICBI!$C$1:$D$10000, 2, 0)),D680, VLOOKUP($A681, ICBI!$C$1:$D$10000, 2, 0))</f>
        <v>0</v>
      </c>
      <c r="E681" s="2">
        <f t="shared" si="56"/>
        <v>39093</v>
      </c>
      <c r="F681" s="3">
        <f t="shared" si="57"/>
        <v>1217.6965</v>
      </c>
      <c r="G681" s="3">
        <f t="shared" si="58"/>
        <v>1556.5962935179771</v>
      </c>
      <c r="H681" s="6">
        <f>IF(ISNA(VLOOKUP($A681, 'NAV Daily'!$A$1:$B$9941, 2, 0)/1000000000),H680, VLOOKUP($A681, 'NAV Daily'!$A$1:$B$9941, 2, 0)/1000000000)</f>
        <v>0</v>
      </c>
    </row>
    <row r="682" spans="1:8" customFormat="1" x14ac:dyDescent="0.25">
      <c r="A682" s="2">
        <v>39094</v>
      </c>
      <c r="B682" s="110">
        <f>IF(ISNA(VLOOKUP($A682, 'NAV Daily'!$A$1:$D$9941, 4, 0)),B681, VLOOKUP($A682, 'NAV Daily'!$A$1:$D$9941, 4, 0))</f>
        <v>1216.5920000000001</v>
      </c>
      <c r="C682" s="110">
        <f>IF(IFERROR(VLOOKUP($A682, JCI!A:E, 5, 0),C681)="null",C681, IFERROR(VLOOKUP( $A682, JCI!A:E, 5, 0),C681))</f>
        <v>1678.0439449999999</v>
      </c>
      <c r="D682" s="6">
        <f>IF(ISNA(VLOOKUP($A682,ICBI!$C$1:$D$10000, 2, 0)),D681, VLOOKUP($A682, ICBI!$C$1:$D$10000, 2, 0))</f>
        <v>0</v>
      </c>
      <c r="E682" s="2">
        <f t="shared" si="56"/>
        <v>39094</v>
      </c>
      <c r="F682" s="3">
        <f t="shared" si="57"/>
        <v>1216.5920000000001</v>
      </c>
      <c r="G682" s="3">
        <f t="shared" si="58"/>
        <v>1533.0259075041138</v>
      </c>
      <c r="H682" s="6">
        <f>IF(ISNA(VLOOKUP($A682, 'NAV Daily'!$A$1:$B$9941, 2, 0)/1000000000),H681, VLOOKUP($A682, 'NAV Daily'!$A$1:$B$9941, 2, 0)/1000000000)</f>
        <v>0</v>
      </c>
    </row>
    <row r="683" spans="1:8" customFormat="1" x14ac:dyDescent="0.25">
      <c r="A683" s="2">
        <v>39095</v>
      </c>
      <c r="B683" s="110">
        <f>IF(ISNA(VLOOKUP($A683, 'NAV Daily'!$A$1:$D$9941, 4, 0)),B682, VLOOKUP($A683, 'NAV Daily'!$A$1:$D$9941, 4, 0))</f>
        <v>1216.5920000000001</v>
      </c>
      <c r="C683" s="110">
        <f>IF(IFERROR(VLOOKUP($A683, JCI!A:E, 5, 0),C682)="null",C682, IFERROR(VLOOKUP( $A683, JCI!A:E, 5, 0),C682))</f>
        <v>1678.0439449999999</v>
      </c>
      <c r="D683" s="6">
        <f>IF(ISNA(VLOOKUP($A683,ICBI!$C$1:$D$10000, 2, 0)),D682, VLOOKUP($A683, ICBI!$C$1:$D$10000, 2, 0))</f>
        <v>0</v>
      </c>
      <c r="E683" s="2">
        <f t="shared" si="56"/>
        <v>39095</v>
      </c>
      <c r="F683" s="3">
        <f t="shared" si="57"/>
        <v>1216.5920000000001</v>
      </c>
      <c r="G683" s="3">
        <f t="shared" si="58"/>
        <v>1533.0259075041138</v>
      </c>
      <c r="H683" s="6">
        <f>IF(ISNA(VLOOKUP($A683, 'NAV Daily'!$A$1:$B$9941, 2, 0)/1000000000),H682, VLOOKUP($A683, 'NAV Daily'!$A$1:$B$9941, 2, 0)/1000000000)</f>
        <v>0</v>
      </c>
    </row>
    <row r="684" spans="1:8" customFormat="1" x14ac:dyDescent="0.25">
      <c r="A684" s="2">
        <v>39096</v>
      </c>
      <c r="B684" s="110">
        <f>IF(ISNA(VLOOKUP($A684, 'NAV Daily'!$A$1:$D$9941, 4, 0)),B683, VLOOKUP($A684, 'NAV Daily'!$A$1:$D$9941, 4, 0))</f>
        <v>1216.5920000000001</v>
      </c>
      <c r="C684" s="110">
        <f>IF(IFERROR(VLOOKUP($A684, JCI!A:E, 5, 0),C683)="null",C683, IFERROR(VLOOKUP( $A684, JCI!A:E, 5, 0),C683))</f>
        <v>1678.0439449999999</v>
      </c>
      <c r="D684" s="6">
        <f>IF(ISNA(VLOOKUP($A684,ICBI!$C$1:$D$10000, 2, 0)),D683, VLOOKUP($A684, ICBI!$C$1:$D$10000, 2, 0))</f>
        <v>0</v>
      </c>
      <c r="E684" s="2">
        <f t="shared" si="56"/>
        <v>39096</v>
      </c>
      <c r="F684" s="3">
        <f t="shared" si="57"/>
        <v>1216.5920000000001</v>
      </c>
      <c r="G684" s="3">
        <f t="shared" si="58"/>
        <v>1533.0259075041138</v>
      </c>
      <c r="H684" s="6">
        <f>IF(ISNA(VLOOKUP($A684, 'NAV Daily'!$A$1:$B$9941, 2, 0)/1000000000),H683, VLOOKUP($A684, 'NAV Daily'!$A$1:$B$9941, 2, 0)/1000000000)</f>
        <v>0</v>
      </c>
    </row>
    <row r="685" spans="1:8" customFormat="1" x14ac:dyDescent="0.25">
      <c r="A685" s="2">
        <v>39097</v>
      </c>
      <c r="B685" s="110">
        <f>IF(ISNA(VLOOKUP($A685, 'NAV Daily'!$A$1:$D$9941, 4, 0)),B684, VLOOKUP($A685, 'NAV Daily'!$A$1:$D$9941, 4, 0))</f>
        <v>1231.1667</v>
      </c>
      <c r="C685" s="110">
        <f>IF(IFERROR(VLOOKUP($A685, JCI!A:E, 5, 0),C684)="null",C684, IFERROR(VLOOKUP( $A685, JCI!A:E, 5, 0),C684))</f>
        <v>1730.474976</v>
      </c>
      <c r="D685" s="6">
        <f>IF(ISNA(VLOOKUP($A685,ICBI!$C$1:$D$10000, 2, 0)),D684, VLOOKUP($A685, ICBI!$C$1:$D$10000, 2, 0))</f>
        <v>0</v>
      </c>
      <c r="E685" s="2">
        <f t="shared" si="56"/>
        <v>39097</v>
      </c>
      <c r="F685" s="3">
        <f t="shared" si="57"/>
        <v>1231.1667</v>
      </c>
      <c r="G685" s="3">
        <f t="shared" si="58"/>
        <v>1580.9258025692288</v>
      </c>
      <c r="H685" s="6">
        <f>IF(ISNA(VLOOKUP($A685, 'NAV Daily'!$A$1:$B$9941, 2, 0)/1000000000),H684, VLOOKUP($A685, 'NAV Daily'!$A$1:$B$9941, 2, 0)/1000000000)</f>
        <v>0</v>
      </c>
    </row>
    <row r="686" spans="1:8" customFormat="1" x14ac:dyDescent="0.25">
      <c r="A686" s="2">
        <v>39098</v>
      </c>
      <c r="B686" s="110">
        <f>IF(ISNA(VLOOKUP($A686, 'NAV Daily'!$A$1:$D$9941, 4, 0)),B685, VLOOKUP($A686, 'NAV Daily'!$A$1:$D$9941, 4, 0))</f>
        <v>1234.3624</v>
      </c>
      <c r="C686" s="110">
        <f>IF(IFERROR(VLOOKUP($A686, JCI!A:E, 5, 0),C685)="null",C685, IFERROR(VLOOKUP( $A686, JCI!A:E, 5, 0),C685))</f>
        <v>1754.2939449999999</v>
      </c>
      <c r="D686" s="6">
        <f>IF(ISNA(VLOOKUP($A686,ICBI!$C$1:$D$10000, 2, 0)),D685, VLOOKUP($A686, ICBI!$C$1:$D$10000, 2, 0))</f>
        <v>0</v>
      </c>
      <c r="E686" s="2">
        <f t="shared" si="56"/>
        <v>39098</v>
      </c>
      <c r="F686" s="3">
        <f t="shared" si="57"/>
        <v>1234.3624</v>
      </c>
      <c r="G686" s="3">
        <f t="shared" si="58"/>
        <v>1602.6863152636906</v>
      </c>
      <c r="H686" s="6">
        <f>IF(ISNA(VLOOKUP($A686, 'NAV Daily'!$A$1:$B$9941, 2, 0)/1000000000),H685, VLOOKUP($A686, 'NAV Daily'!$A$1:$B$9941, 2, 0)/1000000000)</f>
        <v>0</v>
      </c>
    </row>
    <row r="687" spans="1:8" customFormat="1" x14ac:dyDescent="0.25">
      <c r="A687" s="2">
        <v>39099</v>
      </c>
      <c r="B687" s="110">
        <f>IF(ISNA(VLOOKUP($A687, 'NAV Daily'!$A$1:$D$9941, 4, 0)),B686, VLOOKUP($A687, 'NAV Daily'!$A$1:$D$9941, 4, 0))</f>
        <v>1236.2806</v>
      </c>
      <c r="C687" s="110">
        <f>IF(IFERROR(VLOOKUP($A687, JCI!A:E, 5, 0),C686)="null",C686, IFERROR(VLOOKUP( $A687, JCI!A:E, 5, 0),C686))</f>
        <v>1758.4830320000001</v>
      </c>
      <c r="D687" s="6">
        <f>IF(ISNA(VLOOKUP($A687,ICBI!$C$1:$D$10000, 2, 0)),D686, VLOOKUP($A687, ICBI!$C$1:$D$10000, 2, 0))</f>
        <v>0</v>
      </c>
      <c r="E687" s="2">
        <f t="shared" si="56"/>
        <v>39099</v>
      </c>
      <c r="F687" s="3">
        <f t="shared" si="57"/>
        <v>1236.2806</v>
      </c>
      <c r="G687" s="3">
        <f t="shared" si="58"/>
        <v>1606.5133776710395</v>
      </c>
      <c r="H687" s="6">
        <f>IF(ISNA(VLOOKUP($A687, 'NAV Daily'!$A$1:$B$9941, 2, 0)/1000000000),H686, VLOOKUP($A687, 'NAV Daily'!$A$1:$B$9941, 2, 0)/1000000000)</f>
        <v>0</v>
      </c>
    </row>
    <row r="688" spans="1:8" customFormat="1" x14ac:dyDescent="0.25">
      <c r="A688" s="2">
        <v>39100</v>
      </c>
      <c r="B688" s="110">
        <f>IF(ISNA(VLOOKUP($A688, 'NAV Daily'!$A$1:$D$9941, 4, 0)),B687, VLOOKUP($A688, 'NAV Daily'!$A$1:$D$9941, 4, 0))</f>
        <v>1242.6613</v>
      </c>
      <c r="C688" s="110">
        <f>IF(IFERROR(VLOOKUP($A688, JCI!A:E, 5, 0),C687)="null",C687, IFERROR(VLOOKUP( $A688, JCI!A:E, 5, 0),C687))</f>
        <v>1777.7080080000001</v>
      </c>
      <c r="D688" s="6">
        <f>IF(ISNA(VLOOKUP($A688,ICBI!$C$1:$D$10000, 2, 0)),D687, VLOOKUP($A688, ICBI!$C$1:$D$10000, 2, 0))</f>
        <v>0</v>
      </c>
      <c r="E688" s="2">
        <f t="shared" si="56"/>
        <v>39100</v>
      </c>
      <c r="F688" s="3">
        <f t="shared" si="57"/>
        <v>1242.6613</v>
      </c>
      <c r="G688" s="3">
        <f t="shared" si="58"/>
        <v>1624.0769142917354</v>
      </c>
      <c r="H688" s="6">
        <f>IF(ISNA(VLOOKUP($A688, 'NAV Daily'!$A$1:$B$9941, 2, 0)/1000000000),H687, VLOOKUP($A688, 'NAV Daily'!$A$1:$B$9941, 2, 0)/1000000000)</f>
        <v>0</v>
      </c>
    </row>
    <row r="689" spans="1:8" customFormat="1" x14ac:dyDescent="0.25">
      <c r="A689" s="2">
        <v>39101</v>
      </c>
      <c r="B689" s="110">
        <f>IF(ISNA(VLOOKUP($A689, 'NAV Daily'!$A$1:$D$9941, 4, 0)),B688, VLOOKUP($A689, 'NAV Daily'!$A$1:$D$9941, 4, 0))</f>
        <v>1244.3315</v>
      </c>
      <c r="C689" s="110">
        <f>IF(IFERROR(VLOOKUP($A689, JCI!A:E, 5, 0),C688)="null",C688, IFERROR(VLOOKUP( $A689, JCI!A:E, 5, 0),C688))</f>
        <v>1795.5589600000001</v>
      </c>
      <c r="D689" s="6">
        <f>IF(ISNA(VLOOKUP($A689,ICBI!$C$1:$D$10000, 2, 0)),D688, VLOOKUP($A689, ICBI!$C$1:$D$10000, 2, 0))</f>
        <v>0</v>
      </c>
      <c r="E689" s="2">
        <f t="shared" si="56"/>
        <v>39101</v>
      </c>
      <c r="F689" s="3">
        <f t="shared" si="57"/>
        <v>1244.3315</v>
      </c>
      <c r="G689" s="3">
        <f t="shared" si="58"/>
        <v>1640.3851712781832</v>
      </c>
      <c r="H689" s="6">
        <f>IF(ISNA(VLOOKUP($A689, 'NAV Daily'!$A$1:$B$9941, 2, 0)/1000000000),H688, VLOOKUP($A689, 'NAV Daily'!$A$1:$B$9941, 2, 0)/1000000000)</f>
        <v>0</v>
      </c>
    </row>
    <row r="690" spans="1:8" customFormat="1" x14ac:dyDescent="0.25">
      <c r="A690" s="2">
        <v>39102</v>
      </c>
      <c r="B690" s="110">
        <f>IF(ISNA(VLOOKUP($A690, 'NAV Daily'!$A$1:$D$9941, 4, 0)),B689, VLOOKUP($A690, 'NAV Daily'!$A$1:$D$9941, 4, 0))</f>
        <v>1244.3315</v>
      </c>
      <c r="C690" s="110">
        <f>IF(IFERROR(VLOOKUP($A690, JCI!A:E, 5, 0),C689)="null",C689, IFERROR(VLOOKUP( $A690, JCI!A:E, 5, 0),C689))</f>
        <v>1795.5589600000001</v>
      </c>
      <c r="D690" s="6">
        <f>IF(ISNA(VLOOKUP($A690,ICBI!$C$1:$D$10000, 2, 0)),D689, VLOOKUP($A690, ICBI!$C$1:$D$10000, 2, 0))</f>
        <v>0</v>
      </c>
      <c r="E690" s="2">
        <f t="shared" si="56"/>
        <v>39102</v>
      </c>
      <c r="F690" s="3">
        <f t="shared" si="57"/>
        <v>1244.3315</v>
      </c>
      <c r="G690" s="3">
        <f t="shared" si="58"/>
        <v>1640.3851712781832</v>
      </c>
      <c r="H690" s="6">
        <f>IF(ISNA(VLOOKUP($A690, 'NAV Daily'!$A$1:$B$9941, 2, 0)/1000000000),H689, VLOOKUP($A690, 'NAV Daily'!$A$1:$B$9941, 2, 0)/1000000000)</f>
        <v>0</v>
      </c>
    </row>
    <row r="691" spans="1:8" customFormat="1" x14ac:dyDescent="0.25">
      <c r="A691" s="2">
        <v>39103</v>
      </c>
      <c r="B691" s="110">
        <f>IF(ISNA(VLOOKUP($A691, 'NAV Daily'!$A$1:$D$9941, 4, 0)),B690, VLOOKUP($A691, 'NAV Daily'!$A$1:$D$9941, 4, 0))</f>
        <v>1244.3315</v>
      </c>
      <c r="C691" s="110">
        <f>IF(IFERROR(VLOOKUP($A691, JCI!A:E, 5, 0),C690)="null",C690, IFERROR(VLOOKUP( $A691, JCI!A:E, 5, 0),C690))</f>
        <v>1795.5589600000001</v>
      </c>
      <c r="D691" s="6">
        <f>IF(ISNA(VLOOKUP($A691,ICBI!$C$1:$D$10000, 2, 0)),D690, VLOOKUP($A691, ICBI!$C$1:$D$10000, 2, 0))</f>
        <v>0</v>
      </c>
      <c r="E691" s="2">
        <f t="shared" si="56"/>
        <v>39103</v>
      </c>
      <c r="F691" s="3">
        <f t="shared" si="57"/>
        <v>1244.3315</v>
      </c>
      <c r="G691" s="3">
        <f t="shared" si="58"/>
        <v>1640.3851712781832</v>
      </c>
      <c r="H691" s="6">
        <f>IF(ISNA(VLOOKUP($A691, 'NAV Daily'!$A$1:$B$9941, 2, 0)/1000000000),H690, VLOOKUP($A691, 'NAV Daily'!$A$1:$B$9941, 2, 0)/1000000000)</f>
        <v>0</v>
      </c>
    </row>
    <row r="692" spans="1:8" customFormat="1" x14ac:dyDescent="0.25">
      <c r="A692" s="2">
        <v>39104</v>
      </c>
      <c r="B692" s="110">
        <f>IF(ISNA(VLOOKUP($A692, 'NAV Daily'!$A$1:$D$9941, 4, 0)),B691, VLOOKUP($A692, 'NAV Daily'!$A$1:$D$9941, 4, 0))</f>
        <v>1251.3794</v>
      </c>
      <c r="C692" s="110">
        <f>IF(IFERROR(VLOOKUP($A692, JCI!A:E, 5, 0),C691)="null",C691, IFERROR(VLOOKUP( $A692, JCI!A:E, 5, 0),C691))</f>
        <v>1817.409058</v>
      </c>
      <c r="D692" s="6">
        <f>IF(ISNA(VLOOKUP($A692,ICBI!$C$1:$D$10000, 2, 0)),D691, VLOOKUP($A692, ICBI!$C$1:$D$10000, 2, 0))</f>
        <v>0</v>
      </c>
      <c r="E692" s="2">
        <f t="shared" si="56"/>
        <v>39104</v>
      </c>
      <c r="F692" s="3">
        <f t="shared" si="57"/>
        <v>1251.3794</v>
      </c>
      <c r="G692" s="3">
        <f t="shared" si="58"/>
        <v>1660.3469645406972</v>
      </c>
      <c r="H692" s="6">
        <f>IF(ISNA(VLOOKUP($A692, 'NAV Daily'!$A$1:$B$9941, 2, 0)/1000000000),H691, VLOOKUP($A692, 'NAV Daily'!$A$1:$B$9941, 2, 0)/1000000000)</f>
        <v>0</v>
      </c>
    </row>
    <row r="693" spans="1:8" customFormat="1" x14ac:dyDescent="0.25">
      <c r="A693" s="2">
        <v>39105</v>
      </c>
      <c r="B693" s="110">
        <f>IF(ISNA(VLOOKUP($A693, 'NAV Daily'!$A$1:$D$9941, 4, 0)),B692, VLOOKUP($A693, 'NAV Daily'!$A$1:$D$9941, 4, 0))</f>
        <v>1249.3865000000001</v>
      </c>
      <c r="C693" s="110">
        <f>IF(IFERROR(VLOOKUP($A693, JCI!A:E, 5, 0),C692)="null",C692, IFERROR(VLOOKUP( $A693, JCI!A:E, 5, 0),C692))</f>
        <v>1808.5749510000001</v>
      </c>
      <c r="D693" s="6">
        <f>IF(ISNA(VLOOKUP($A693,ICBI!$C$1:$D$10000, 2, 0)),D692, VLOOKUP($A693, ICBI!$C$1:$D$10000, 2, 0))</f>
        <v>0</v>
      </c>
      <c r="E693" s="2">
        <f t="shared" si="56"/>
        <v>39105</v>
      </c>
      <c r="F693" s="3">
        <f t="shared" si="57"/>
        <v>1249.3865000000001</v>
      </c>
      <c r="G693" s="3">
        <f t="shared" si="58"/>
        <v>1652.2763088579204</v>
      </c>
      <c r="H693" s="6">
        <f>IF(ISNA(VLOOKUP($A693, 'NAV Daily'!$A$1:$B$9941, 2, 0)/1000000000),H692, VLOOKUP($A693, 'NAV Daily'!$A$1:$B$9941, 2, 0)/1000000000)</f>
        <v>0</v>
      </c>
    </row>
    <row r="694" spans="1:8" customFormat="1" x14ac:dyDescent="0.25">
      <c r="A694" s="2">
        <v>39106</v>
      </c>
      <c r="B694" s="110">
        <f>IF(ISNA(VLOOKUP($A694, 'NAV Daily'!$A$1:$D$9941, 4, 0)),B693, VLOOKUP($A694, 'NAV Daily'!$A$1:$D$9941, 4, 0))</f>
        <v>1251.8094000000001</v>
      </c>
      <c r="C694" s="110">
        <f>IF(IFERROR(VLOOKUP($A694, JCI!A:E, 5, 0),C693)="null",C693, IFERROR(VLOOKUP( $A694, JCI!A:E, 5, 0),C693))</f>
        <v>1805.6920170000001</v>
      </c>
      <c r="D694" s="6">
        <f>IF(ISNA(VLOOKUP($A694,ICBI!$C$1:$D$10000, 2, 0)),D693, VLOOKUP($A694, ICBI!$C$1:$D$10000, 2, 0))</f>
        <v>0</v>
      </c>
      <c r="E694" s="2">
        <f t="shared" si="56"/>
        <v>39106</v>
      </c>
      <c r="F694" s="3">
        <f t="shared" si="57"/>
        <v>1251.8094000000001</v>
      </c>
      <c r="G694" s="3">
        <f t="shared" si="58"/>
        <v>1649.6425205564917</v>
      </c>
      <c r="H694" s="6">
        <f>IF(ISNA(VLOOKUP($A694, 'NAV Daily'!$A$1:$B$9941, 2, 0)/1000000000),H693, VLOOKUP($A694, 'NAV Daily'!$A$1:$B$9941, 2, 0)/1000000000)</f>
        <v>0</v>
      </c>
    </row>
    <row r="695" spans="1:8" customFormat="1" x14ac:dyDescent="0.25">
      <c r="A695" s="2">
        <v>39107</v>
      </c>
      <c r="B695" s="110">
        <f>IF(ISNA(VLOOKUP($A695, 'NAV Daily'!$A$1:$D$9941, 4, 0)),B694, VLOOKUP($A695, 'NAV Daily'!$A$1:$D$9941, 4, 0))</f>
        <v>1242.2673</v>
      </c>
      <c r="C695" s="110">
        <f>IF(IFERROR(VLOOKUP($A695, JCI!A:E, 5, 0),C694)="null",C694, IFERROR(VLOOKUP( $A695, JCI!A:E, 5, 0),C694))</f>
        <v>1773.9560550000001</v>
      </c>
      <c r="D695" s="6">
        <f>IF(ISNA(VLOOKUP($A695,ICBI!$C$1:$D$10000, 2, 0)),D694, VLOOKUP($A695, ICBI!$C$1:$D$10000, 2, 0))</f>
        <v>0</v>
      </c>
      <c r="E695" s="2">
        <f t="shared" si="56"/>
        <v>39107</v>
      </c>
      <c r="F695" s="3">
        <f t="shared" si="57"/>
        <v>1242.2673</v>
      </c>
      <c r="G695" s="3">
        <f t="shared" si="58"/>
        <v>1620.6492083786238</v>
      </c>
      <c r="H695" s="6">
        <f>IF(ISNA(VLOOKUP($A695, 'NAV Daily'!$A$1:$B$9941, 2, 0)/1000000000),H694, VLOOKUP($A695, 'NAV Daily'!$A$1:$B$9941, 2, 0)/1000000000)</f>
        <v>0</v>
      </c>
    </row>
    <row r="696" spans="1:8" customFormat="1" x14ac:dyDescent="0.25">
      <c r="A696" s="2">
        <v>39108</v>
      </c>
      <c r="B696" s="110">
        <f>IF(ISNA(VLOOKUP($A696, 'NAV Daily'!$A$1:$D$9941, 4, 0)),B695, VLOOKUP($A696, 'NAV Daily'!$A$1:$D$9941, 4, 0))</f>
        <v>1237.9209000000001</v>
      </c>
      <c r="C696" s="110">
        <f>IF(IFERROR(VLOOKUP($A696, JCI!A:E, 5, 0),C695)="null",C695, IFERROR(VLOOKUP( $A696, JCI!A:E, 5, 0),C695))</f>
        <v>1759.2060550000001</v>
      </c>
      <c r="D696" s="6">
        <f>IF(ISNA(VLOOKUP($A696,ICBI!$C$1:$D$10000, 2, 0)),D695, VLOOKUP($A696, ICBI!$C$1:$D$10000, 2, 0))</f>
        <v>0</v>
      </c>
      <c r="E696" s="2">
        <f t="shared" si="56"/>
        <v>39108</v>
      </c>
      <c r="F696" s="3">
        <f t="shared" si="57"/>
        <v>1237.9209000000001</v>
      </c>
      <c r="G696" s="3">
        <f t="shared" si="58"/>
        <v>1607.1739163857876</v>
      </c>
      <c r="H696" s="6">
        <f>IF(ISNA(VLOOKUP($A696, 'NAV Daily'!$A$1:$B$9941, 2, 0)/1000000000),H695, VLOOKUP($A696, 'NAV Daily'!$A$1:$B$9941, 2, 0)/1000000000)</f>
        <v>0</v>
      </c>
    </row>
    <row r="697" spans="1:8" customFormat="1" x14ac:dyDescent="0.25">
      <c r="A697" s="2">
        <v>39109</v>
      </c>
      <c r="B697" s="110">
        <f>IF(ISNA(VLOOKUP($A697, 'NAV Daily'!$A$1:$D$9941, 4, 0)),B696, VLOOKUP($A697, 'NAV Daily'!$A$1:$D$9941, 4, 0))</f>
        <v>1237.9209000000001</v>
      </c>
      <c r="C697" s="110">
        <f>IF(IFERROR(VLOOKUP($A697, JCI!A:E, 5, 0),C696)="null",C696, IFERROR(VLOOKUP( $A697, JCI!A:E, 5, 0),C696))</f>
        <v>1759.2060550000001</v>
      </c>
      <c r="D697" s="6">
        <f>IF(ISNA(VLOOKUP($A697,ICBI!$C$1:$D$10000, 2, 0)),D696, VLOOKUP($A697, ICBI!$C$1:$D$10000, 2, 0))</f>
        <v>0</v>
      </c>
      <c r="E697" s="2">
        <f t="shared" si="56"/>
        <v>39109</v>
      </c>
      <c r="F697" s="3">
        <f t="shared" si="57"/>
        <v>1237.9209000000001</v>
      </c>
      <c r="G697" s="3">
        <f t="shared" si="58"/>
        <v>1607.1739163857876</v>
      </c>
      <c r="H697" s="6">
        <f>IF(ISNA(VLOOKUP($A697, 'NAV Daily'!$A$1:$B$9941, 2, 0)/1000000000),H696, VLOOKUP($A697, 'NAV Daily'!$A$1:$B$9941, 2, 0)/1000000000)</f>
        <v>0</v>
      </c>
    </row>
    <row r="698" spans="1:8" customFormat="1" x14ac:dyDescent="0.25">
      <c r="A698" s="2">
        <v>39110</v>
      </c>
      <c r="B698" s="110">
        <f>IF(ISNA(VLOOKUP($A698, 'NAV Daily'!$A$1:$D$9941, 4, 0)),B697, VLOOKUP($A698, 'NAV Daily'!$A$1:$D$9941, 4, 0))</f>
        <v>1237.9209000000001</v>
      </c>
      <c r="C698" s="110">
        <f>IF(IFERROR(VLOOKUP($A698, JCI!A:E, 5, 0),C697)="null",C697, IFERROR(VLOOKUP( $A698, JCI!A:E, 5, 0),C697))</f>
        <v>1759.2060550000001</v>
      </c>
      <c r="D698" s="6">
        <f>IF(ISNA(VLOOKUP($A698,ICBI!$C$1:$D$10000, 2, 0)),D697, VLOOKUP($A698, ICBI!$C$1:$D$10000, 2, 0))</f>
        <v>0</v>
      </c>
      <c r="E698" s="2">
        <f t="shared" si="56"/>
        <v>39110</v>
      </c>
      <c r="F698" s="3">
        <f t="shared" si="57"/>
        <v>1237.9209000000001</v>
      </c>
      <c r="G698" s="3">
        <f t="shared" si="58"/>
        <v>1607.1739163857876</v>
      </c>
      <c r="H698" s="6">
        <f>IF(ISNA(VLOOKUP($A698, 'NAV Daily'!$A$1:$B$9941, 2, 0)/1000000000),H697, VLOOKUP($A698, 'NAV Daily'!$A$1:$B$9941, 2, 0)/1000000000)</f>
        <v>0</v>
      </c>
    </row>
    <row r="699" spans="1:8" customFormat="1" x14ac:dyDescent="0.25">
      <c r="A699" s="2">
        <v>39111</v>
      </c>
      <c r="B699" s="110">
        <f>IF(ISNA(VLOOKUP($A699, 'NAV Daily'!$A$1:$D$9941, 4, 0)),B698, VLOOKUP($A699, 'NAV Daily'!$A$1:$D$9941, 4, 0))</f>
        <v>1238.8554999999999</v>
      </c>
      <c r="C699" s="110">
        <f>IF(IFERROR(VLOOKUP($A699, JCI!A:E, 5, 0),C698)="null",C698, IFERROR(VLOOKUP( $A699, JCI!A:E, 5, 0),C698))</f>
        <v>1764.994995</v>
      </c>
      <c r="D699" s="6">
        <f>IF(ISNA(VLOOKUP($A699,ICBI!$C$1:$D$10000, 2, 0)),D698, VLOOKUP($A699, ICBI!$C$1:$D$10000, 2, 0))</f>
        <v>0</v>
      </c>
      <c r="E699" s="2">
        <f t="shared" si="56"/>
        <v>39111</v>
      </c>
      <c r="F699" s="3">
        <f t="shared" si="57"/>
        <v>1238.8554999999999</v>
      </c>
      <c r="G699" s="3">
        <f t="shared" si="58"/>
        <v>1612.4625710860594</v>
      </c>
      <c r="H699" s="6">
        <f>IF(ISNA(VLOOKUP($A699, 'NAV Daily'!$A$1:$B$9941, 2, 0)/1000000000),H698, VLOOKUP($A699, 'NAV Daily'!$A$1:$B$9941, 2, 0)/1000000000)</f>
        <v>0</v>
      </c>
    </row>
    <row r="700" spans="1:8" customFormat="1" x14ac:dyDescent="0.25">
      <c r="A700" s="2">
        <v>39112</v>
      </c>
      <c r="B700" s="110">
        <f>IF(ISNA(VLOOKUP($A700, 'NAV Daily'!$A$1:$D$9941, 4, 0)),B699, VLOOKUP($A700, 'NAV Daily'!$A$1:$D$9941, 4, 0))</f>
        <v>1240.23</v>
      </c>
      <c r="C700" s="110">
        <f>IF(IFERROR(VLOOKUP($A700, JCI!A:E, 5, 0),C699)="null",C699, IFERROR(VLOOKUP( $A700, JCI!A:E, 5, 0),C699))</f>
        <v>1765.5219729999999</v>
      </c>
      <c r="D700" s="6">
        <f>IF(ISNA(VLOOKUP($A700,ICBI!$C$1:$D$10000, 2, 0)),D699, VLOOKUP($A700, ICBI!$C$1:$D$10000, 2, 0))</f>
        <v>0</v>
      </c>
      <c r="E700" s="2">
        <f t="shared" si="56"/>
        <v>39112</v>
      </c>
      <c r="F700" s="3">
        <f t="shared" si="57"/>
        <v>1240.23</v>
      </c>
      <c r="G700" s="3">
        <f t="shared" si="58"/>
        <v>1612.9440071825882</v>
      </c>
      <c r="H700" s="6">
        <f>IF(ISNA(VLOOKUP($A700, 'NAV Daily'!$A$1:$B$9941, 2, 0)/1000000000),H699, VLOOKUP($A700, 'NAV Daily'!$A$1:$B$9941, 2, 0)/1000000000)</f>
        <v>0</v>
      </c>
    </row>
    <row r="701" spans="1:8" customFormat="1" x14ac:dyDescent="0.25">
      <c r="A701" s="2">
        <v>39113</v>
      </c>
      <c r="B701" s="110">
        <f>IF(ISNA(VLOOKUP($A701, 'NAV Daily'!$A$1:$D$9941, 4, 0)),B700, VLOOKUP($A701, 'NAV Daily'!$A$1:$D$9941, 4, 0))</f>
        <v>1239.4215999999999</v>
      </c>
      <c r="C701" s="110">
        <f>IF(IFERROR(VLOOKUP($A701, JCI!A:E, 5, 0),C700)="null",C700, IFERROR(VLOOKUP( $A701, JCI!A:E, 5, 0),C700))</f>
        <v>1757.258057</v>
      </c>
      <c r="D701" s="6">
        <f>IF(ISNA(VLOOKUP($A701,ICBI!$C$1:$D$10000, 2, 0)),D700, VLOOKUP($A701, ICBI!$C$1:$D$10000, 2, 0))</f>
        <v>0</v>
      </c>
      <c r="E701" s="2">
        <f t="shared" si="56"/>
        <v>39113</v>
      </c>
      <c r="F701" s="3">
        <f t="shared" si="57"/>
        <v>1239.4215999999999</v>
      </c>
      <c r="G701" s="3">
        <f t="shared" si="58"/>
        <v>1605.3942660907733</v>
      </c>
      <c r="H701" s="6">
        <f>IF(ISNA(VLOOKUP($A701, 'NAV Daily'!$A$1:$B$9941, 2, 0)/1000000000),H700, VLOOKUP($A701, 'NAV Daily'!$A$1:$B$9941, 2, 0)/1000000000)</f>
        <v>0</v>
      </c>
    </row>
    <row r="702" spans="1:8" customFormat="1" x14ac:dyDescent="0.25">
      <c r="A702" s="2">
        <v>39114</v>
      </c>
      <c r="B702" s="110">
        <f>IF(ISNA(VLOOKUP($A702, 'NAV Daily'!$A$1:$D$9941, 4, 0)),B701, VLOOKUP($A702, 'NAV Daily'!$A$1:$D$9941, 4, 0))</f>
        <v>1243.3876</v>
      </c>
      <c r="C702" s="110">
        <f>IF(IFERROR(VLOOKUP($A702, JCI!A:E, 5, 0),C701)="null",C701, IFERROR(VLOOKUP( $A702, JCI!A:E, 5, 0),C701))</f>
        <v>1771.3260499999999</v>
      </c>
      <c r="D702" s="6">
        <f>IF(ISNA(VLOOKUP($A702,ICBI!$C$1:$D$10000, 2, 0)),D701, VLOOKUP($A702, ICBI!$C$1:$D$10000, 2, 0))</f>
        <v>0</v>
      </c>
      <c r="E702" s="2">
        <f t="shared" si="56"/>
        <v>39114</v>
      </c>
      <c r="F702" s="3">
        <f t="shared" si="57"/>
        <v>1243.3876</v>
      </c>
      <c r="G702" s="3">
        <f t="shared" si="58"/>
        <v>1618.2464907299714</v>
      </c>
      <c r="H702" s="6">
        <f>IF(ISNA(VLOOKUP($A702, 'NAV Daily'!$A$1:$B$9941, 2, 0)/1000000000),H701, VLOOKUP($A702, 'NAV Daily'!$A$1:$B$9941, 2, 0)/1000000000)</f>
        <v>0</v>
      </c>
    </row>
    <row r="703" spans="1:8" customFormat="1" x14ac:dyDescent="0.25">
      <c r="A703" s="2">
        <v>39115</v>
      </c>
      <c r="B703" s="110">
        <f>IF(ISNA(VLOOKUP($A703, 'NAV Daily'!$A$1:$D$9941, 4, 0)),B702, VLOOKUP($A703, 'NAV Daily'!$A$1:$D$9941, 4, 0))</f>
        <v>1244.4969000000001</v>
      </c>
      <c r="C703" s="110">
        <f>IF(IFERROR(VLOOKUP($A703, JCI!A:E, 5, 0),C702)="null",C702, IFERROR(VLOOKUP( $A703, JCI!A:E, 5, 0),C702))</f>
        <v>1780.380981</v>
      </c>
      <c r="D703" s="6">
        <f>IF(ISNA(VLOOKUP($A703,ICBI!$C$1:$D$10000, 2, 0)),D702, VLOOKUP($A703, ICBI!$C$1:$D$10000, 2, 0))</f>
        <v>0</v>
      </c>
      <c r="E703" s="2">
        <f t="shared" si="56"/>
        <v>39115</v>
      </c>
      <c r="F703" s="3">
        <f t="shared" si="57"/>
        <v>1244.4969000000001</v>
      </c>
      <c r="G703" s="3">
        <f t="shared" si="58"/>
        <v>1626.5188866079366</v>
      </c>
      <c r="H703" s="6">
        <f>IF(ISNA(VLOOKUP($A703, 'NAV Daily'!$A$1:$B$9941, 2, 0)/1000000000),H702, VLOOKUP($A703, 'NAV Daily'!$A$1:$B$9941, 2, 0)/1000000000)</f>
        <v>0</v>
      </c>
    </row>
    <row r="704" spans="1:8" customFormat="1" x14ac:dyDescent="0.25">
      <c r="A704" s="2">
        <v>39116</v>
      </c>
      <c r="B704" s="110">
        <f>IF(ISNA(VLOOKUP($A704, 'NAV Daily'!$A$1:$D$9941, 4, 0)),B703, VLOOKUP($A704, 'NAV Daily'!$A$1:$D$9941, 4, 0))</f>
        <v>1244.4969000000001</v>
      </c>
      <c r="C704" s="110">
        <f>IF(IFERROR(VLOOKUP($A704, JCI!A:E, 5, 0),C703)="null",C703, IFERROR(VLOOKUP( $A704, JCI!A:E, 5, 0),C703))</f>
        <v>1780.380981</v>
      </c>
      <c r="D704" s="6">
        <f>IF(ISNA(VLOOKUP($A704,ICBI!$C$1:$D$10000, 2, 0)),D703, VLOOKUP($A704, ICBI!$C$1:$D$10000, 2, 0))</f>
        <v>0</v>
      </c>
      <c r="E704" s="2">
        <f t="shared" si="56"/>
        <v>39116</v>
      </c>
      <c r="F704" s="3">
        <f t="shared" si="57"/>
        <v>1244.4969000000001</v>
      </c>
      <c r="G704" s="3">
        <f t="shared" si="58"/>
        <v>1626.5188866079366</v>
      </c>
      <c r="H704" s="6">
        <f>IF(ISNA(VLOOKUP($A704, 'NAV Daily'!$A$1:$B$9941, 2, 0)/1000000000),H703, VLOOKUP($A704, 'NAV Daily'!$A$1:$B$9941, 2, 0)/1000000000)</f>
        <v>0</v>
      </c>
    </row>
    <row r="705" spans="1:8" customFormat="1" x14ac:dyDescent="0.25">
      <c r="A705" s="2">
        <v>39117</v>
      </c>
      <c r="B705" s="110">
        <f>IF(ISNA(VLOOKUP($A705, 'NAV Daily'!$A$1:$D$9941, 4, 0)),B704, VLOOKUP($A705, 'NAV Daily'!$A$1:$D$9941, 4, 0))</f>
        <v>1244.4969000000001</v>
      </c>
      <c r="C705" s="110">
        <f>IF(IFERROR(VLOOKUP($A705, JCI!A:E, 5, 0),C704)="null",C704, IFERROR(VLOOKUP( $A705, JCI!A:E, 5, 0),C704))</f>
        <v>1780.380981</v>
      </c>
      <c r="D705" s="6">
        <f>IF(ISNA(VLOOKUP($A705,ICBI!$C$1:$D$10000, 2, 0)),D704, VLOOKUP($A705, ICBI!$C$1:$D$10000, 2, 0))</f>
        <v>0</v>
      </c>
      <c r="E705" s="2">
        <f t="shared" si="56"/>
        <v>39117</v>
      </c>
      <c r="F705" s="3">
        <f t="shared" si="57"/>
        <v>1244.4969000000001</v>
      </c>
      <c r="G705" s="3">
        <f t="shared" si="58"/>
        <v>1626.5188866079366</v>
      </c>
      <c r="H705" s="6">
        <f>IF(ISNA(VLOOKUP($A705, 'NAV Daily'!$A$1:$B$9941, 2, 0)/1000000000),H704, VLOOKUP($A705, 'NAV Daily'!$A$1:$B$9941, 2, 0)/1000000000)</f>
        <v>0</v>
      </c>
    </row>
    <row r="706" spans="1:8" customFormat="1" x14ac:dyDescent="0.25">
      <c r="A706" s="2">
        <v>39118</v>
      </c>
      <c r="B706" s="110">
        <f>IF(ISNA(VLOOKUP($A706, 'NAV Daily'!$A$1:$D$9941, 4, 0)),B705, VLOOKUP($A706, 'NAV Daily'!$A$1:$D$9941, 4, 0))</f>
        <v>1239.8713</v>
      </c>
      <c r="C706" s="110">
        <f>IF(IFERROR(VLOOKUP($A706, JCI!A:E, 5, 0),C705)="null",C705, IFERROR(VLOOKUP( $A706, JCI!A:E, 5, 0),C705))</f>
        <v>1768.5389399999999</v>
      </c>
      <c r="D706" s="6">
        <f>IF(ISNA(VLOOKUP($A706,ICBI!$C$1:$D$10000, 2, 0)),D705, VLOOKUP($A706, ICBI!$C$1:$D$10000, 2, 0))</f>
        <v>0</v>
      </c>
      <c r="E706" s="2">
        <f t="shared" si="56"/>
        <v>39118</v>
      </c>
      <c r="F706" s="3">
        <f t="shared" si="57"/>
        <v>1239.8713</v>
      </c>
      <c r="G706" s="3">
        <f t="shared" si="58"/>
        <v>1615.7002452339611</v>
      </c>
      <c r="H706" s="6">
        <f>IF(ISNA(VLOOKUP($A706, 'NAV Daily'!$A$1:$B$9941, 2, 0)/1000000000),H705, VLOOKUP($A706, 'NAV Daily'!$A$1:$B$9941, 2, 0)/1000000000)</f>
        <v>0</v>
      </c>
    </row>
    <row r="707" spans="1:8" customFormat="1" x14ac:dyDescent="0.25">
      <c r="A707" s="2">
        <v>39119</v>
      </c>
      <c r="B707" s="110">
        <f>IF(ISNA(VLOOKUP($A707, 'NAV Daily'!$A$1:$D$9941, 4, 0)),B706, VLOOKUP($A707, 'NAV Daily'!$A$1:$D$9941, 4, 0))</f>
        <v>1238.6603</v>
      </c>
      <c r="C707" s="110">
        <f>IF(IFERROR(VLOOKUP($A707, JCI!A:E, 5, 0),C706)="null",C706, IFERROR(VLOOKUP( $A707, JCI!A:E, 5, 0),C706))</f>
        <v>1761.2929690000001</v>
      </c>
      <c r="D707" s="6">
        <f>IF(ISNA(VLOOKUP($A707,ICBI!$C$1:$D$10000, 2, 0)),D706, VLOOKUP($A707, ICBI!$C$1:$D$10000, 2, 0))</f>
        <v>0</v>
      </c>
      <c r="E707" s="2">
        <f t="shared" ref="E707:E770" si="59">IF($A707&gt;$K$1, $K$1, $A707)</f>
        <v>39119</v>
      </c>
      <c r="F707" s="3">
        <f t="shared" ref="F707:F770" si="60">IF($A707&gt;$K$1, F706, $B707)</f>
        <v>1238.6603</v>
      </c>
      <c r="G707" s="3">
        <f t="shared" ref="G707:G770" si="61">IF(ISERROR(IF($A707&gt;$K$1, G706, $C707/$C$2*1000)),G706, IF($A707&gt;$K$1, G706, $C707/$C$2*1000))</f>
        <v>1609.0804774375799</v>
      </c>
      <c r="H707" s="6">
        <f>IF(ISNA(VLOOKUP($A707, 'NAV Daily'!$A$1:$B$9941, 2, 0)/1000000000),H706, VLOOKUP($A707, 'NAV Daily'!$A$1:$B$9941, 2, 0)/1000000000)</f>
        <v>0</v>
      </c>
    </row>
    <row r="708" spans="1:8" customFormat="1" x14ac:dyDescent="0.25">
      <c r="A708" s="2">
        <v>39120</v>
      </c>
      <c r="B708" s="110">
        <f>IF(ISNA(VLOOKUP($A708, 'NAV Daily'!$A$1:$D$9941, 4, 0)),B707, VLOOKUP($A708, 'NAV Daily'!$A$1:$D$9941, 4, 0))</f>
        <v>1238.1070999999999</v>
      </c>
      <c r="C708" s="110">
        <f>IF(IFERROR(VLOOKUP($A708, JCI!A:E, 5, 0),C707)="null",C707, IFERROR(VLOOKUP( $A708, JCI!A:E, 5, 0),C707))</f>
        <v>1764.909058</v>
      </c>
      <c r="D708" s="6">
        <f>IF(ISNA(VLOOKUP($A708,ICBI!$C$1:$D$10000, 2, 0)),D707, VLOOKUP($A708, ICBI!$C$1:$D$10000, 2, 0))</f>
        <v>0</v>
      </c>
      <c r="E708" s="2">
        <f t="shared" si="59"/>
        <v>39120</v>
      </c>
      <c r="F708" s="3">
        <f t="shared" si="60"/>
        <v>1238.1070999999999</v>
      </c>
      <c r="G708" s="3">
        <f t="shared" si="61"/>
        <v>1612.3840608373821</v>
      </c>
      <c r="H708" s="6">
        <f>IF(ISNA(VLOOKUP($A708, 'NAV Daily'!$A$1:$B$9941, 2, 0)/1000000000),H707, VLOOKUP($A708, 'NAV Daily'!$A$1:$B$9941, 2, 0)/1000000000)</f>
        <v>0</v>
      </c>
    </row>
    <row r="709" spans="1:8" customFormat="1" x14ac:dyDescent="0.25">
      <c r="A709" s="2">
        <v>39121</v>
      </c>
      <c r="B709" s="110">
        <f>IF(ISNA(VLOOKUP($A709, 'NAV Daily'!$A$1:$D$9941, 4, 0)),B708, VLOOKUP($A709, 'NAV Daily'!$A$1:$D$9941, 4, 0))</f>
        <v>1230.3875</v>
      </c>
      <c r="C709" s="110">
        <f>IF(IFERROR(VLOOKUP($A709, JCI!A:E, 5, 0),C708)="null",C708, IFERROR(VLOOKUP( $A709, JCI!A:E, 5, 0),C708))</f>
        <v>1751.31897</v>
      </c>
      <c r="D709" s="6">
        <f>IF(ISNA(VLOOKUP($A709,ICBI!$C$1:$D$10000, 2, 0)),D708, VLOOKUP($A709, ICBI!$C$1:$D$10000, 2, 0))</f>
        <v>0</v>
      </c>
      <c r="E709" s="2">
        <f t="shared" si="59"/>
        <v>39121</v>
      </c>
      <c r="F709" s="3">
        <f t="shared" si="60"/>
        <v>1230.3875</v>
      </c>
      <c r="G709" s="3">
        <f t="shared" si="61"/>
        <v>1599.9684402266473</v>
      </c>
      <c r="H709" s="6">
        <f>IF(ISNA(VLOOKUP($A709, 'NAV Daily'!$A$1:$B$9941, 2, 0)/1000000000),H708, VLOOKUP($A709, 'NAV Daily'!$A$1:$B$9941, 2, 0)/1000000000)</f>
        <v>0</v>
      </c>
    </row>
    <row r="710" spans="1:8" customFormat="1" x14ac:dyDescent="0.25">
      <c r="A710" s="2">
        <v>39122</v>
      </c>
      <c r="B710" s="110">
        <f>IF(ISNA(VLOOKUP($A710, 'NAV Daily'!$A$1:$D$9941, 4, 0)),B709, VLOOKUP($A710, 'NAV Daily'!$A$1:$D$9941, 4, 0))</f>
        <v>1228.05</v>
      </c>
      <c r="C710" s="110">
        <f>IF(IFERROR(VLOOKUP($A710, JCI!A:E, 5, 0),C709)="null",C709, IFERROR(VLOOKUP( $A710, JCI!A:E, 5, 0),C709))</f>
        <v>1740.3170170000001</v>
      </c>
      <c r="D710" s="6">
        <f>IF(ISNA(VLOOKUP($A710,ICBI!$C$1:$D$10000, 2, 0)),D709, VLOOKUP($A710, ICBI!$C$1:$D$10000, 2, 0))</f>
        <v>0</v>
      </c>
      <c r="E710" s="2">
        <f t="shared" si="59"/>
        <v>39122</v>
      </c>
      <c r="F710" s="3">
        <f t="shared" si="60"/>
        <v>1228.05</v>
      </c>
      <c r="G710" s="3">
        <f t="shared" si="61"/>
        <v>1589.9172857068875</v>
      </c>
      <c r="H710" s="6">
        <f>IF(ISNA(VLOOKUP($A710, 'NAV Daily'!$A$1:$B$9941, 2, 0)/1000000000),H709, VLOOKUP($A710, 'NAV Daily'!$A$1:$B$9941, 2, 0)/1000000000)</f>
        <v>0</v>
      </c>
    </row>
    <row r="711" spans="1:8" customFormat="1" x14ac:dyDescent="0.25">
      <c r="A711" s="2">
        <v>39123</v>
      </c>
      <c r="B711" s="110">
        <f>IF(ISNA(VLOOKUP($A711, 'NAV Daily'!$A$1:$D$9941, 4, 0)),B710, VLOOKUP($A711, 'NAV Daily'!$A$1:$D$9941, 4, 0))</f>
        <v>1228.05</v>
      </c>
      <c r="C711" s="110">
        <f>IF(IFERROR(VLOOKUP($A711, JCI!A:E, 5, 0),C710)="null",C710, IFERROR(VLOOKUP( $A711, JCI!A:E, 5, 0),C710))</f>
        <v>1740.3170170000001</v>
      </c>
      <c r="D711" s="6">
        <f>IF(ISNA(VLOOKUP($A711,ICBI!$C$1:$D$10000, 2, 0)),D710, VLOOKUP($A711, ICBI!$C$1:$D$10000, 2, 0))</f>
        <v>0</v>
      </c>
      <c r="E711" s="2">
        <f t="shared" si="59"/>
        <v>39123</v>
      </c>
      <c r="F711" s="3">
        <f t="shared" si="60"/>
        <v>1228.05</v>
      </c>
      <c r="G711" s="3">
        <f t="shared" si="61"/>
        <v>1589.9172857068875</v>
      </c>
      <c r="H711" s="6">
        <f>IF(ISNA(VLOOKUP($A711, 'NAV Daily'!$A$1:$B$9941, 2, 0)/1000000000),H710, VLOOKUP($A711, 'NAV Daily'!$A$1:$B$9941, 2, 0)/1000000000)</f>
        <v>0</v>
      </c>
    </row>
    <row r="712" spans="1:8" customFormat="1" x14ac:dyDescent="0.25">
      <c r="A712" s="2">
        <v>39124</v>
      </c>
      <c r="B712" s="110">
        <f>IF(ISNA(VLOOKUP($A712, 'NAV Daily'!$A$1:$D$9941, 4, 0)),B711, VLOOKUP($A712, 'NAV Daily'!$A$1:$D$9941, 4, 0))</f>
        <v>1228.05</v>
      </c>
      <c r="C712" s="110">
        <f>IF(IFERROR(VLOOKUP($A712, JCI!A:E, 5, 0),C711)="null",C711, IFERROR(VLOOKUP( $A712, JCI!A:E, 5, 0),C711))</f>
        <v>1740.3170170000001</v>
      </c>
      <c r="D712" s="6">
        <f>IF(ISNA(VLOOKUP($A712,ICBI!$C$1:$D$10000, 2, 0)),D711, VLOOKUP($A712, ICBI!$C$1:$D$10000, 2, 0))</f>
        <v>0</v>
      </c>
      <c r="E712" s="2">
        <f t="shared" si="59"/>
        <v>39124</v>
      </c>
      <c r="F712" s="3">
        <f t="shared" si="60"/>
        <v>1228.05</v>
      </c>
      <c r="G712" s="3">
        <f t="shared" si="61"/>
        <v>1589.9172857068875</v>
      </c>
      <c r="H712" s="6">
        <f>IF(ISNA(VLOOKUP($A712, 'NAV Daily'!$A$1:$B$9941, 2, 0)/1000000000),H711, VLOOKUP($A712, 'NAV Daily'!$A$1:$B$9941, 2, 0)/1000000000)</f>
        <v>0</v>
      </c>
    </row>
    <row r="713" spans="1:8" customFormat="1" x14ac:dyDescent="0.25">
      <c r="A713" s="2">
        <v>39125</v>
      </c>
      <c r="B713" s="110">
        <f>IF(ISNA(VLOOKUP($A713, 'NAV Daily'!$A$1:$D$9941, 4, 0)),B712, VLOOKUP($A713, 'NAV Daily'!$A$1:$D$9941, 4, 0))</f>
        <v>1224.2117000000001</v>
      </c>
      <c r="C713" s="110">
        <f>IF(IFERROR(VLOOKUP($A713, JCI!A:E, 5, 0),C712)="null",C712, IFERROR(VLOOKUP( $A713, JCI!A:E, 5, 0),C712))</f>
        <v>1734.4620359999999</v>
      </c>
      <c r="D713" s="6">
        <f>IF(ISNA(VLOOKUP($A713,ICBI!$C$1:$D$10000, 2, 0)),D712, VLOOKUP($A713, ICBI!$C$1:$D$10000, 2, 0))</f>
        <v>0</v>
      </c>
      <c r="E713" s="2">
        <f t="shared" si="59"/>
        <v>39125</v>
      </c>
      <c r="F713" s="3">
        <f t="shared" si="60"/>
        <v>1224.2117000000001</v>
      </c>
      <c r="G713" s="3">
        <f t="shared" si="61"/>
        <v>1584.5682973280732</v>
      </c>
      <c r="H713" s="6">
        <f>IF(ISNA(VLOOKUP($A713, 'NAV Daily'!$A$1:$B$9941, 2, 0)/1000000000),H712, VLOOKUP($A713, 'NAV Daily'!$A$1:$B$9941, 2, 0)/1000000000)</f>
        <v>0</v>
      </c>
    </row>
    <row r="714" spans="1:8" customFormat="1" x14ac:dyDescent="0.25">
      <c r="A714" s="2">
        <v>39126</v>
      </c>
      <c r="B714" s="110">
        <f>IF(ISNA(VLOOKUP($A714, 'NAV Daily'!$A$1:$D$9941, 4, 0)),B713, VLOOKUP($A714, 'NAV Daily'!$A$1:$D$9941, 4, 0))</f>
        <v>1221.5541000000001</v>
      </c>
      <c r="C714" s="110">
        <f>IF(IFERROR(VLOOKUP($A714, JCI!A:E, 5, 0),C713)="null",C713, IFERROR(VLOOKUP( $A714, JCI!A:E, 5, 0),C713))</f>
        <v>1727.3599850000001</v>
      </c>
      <c r="D714" s="6">
        <f>IF(ISNA(VLOOKUP($A714,ICBI!$C$1:$D$10000, 2, 0)),D713, VLOOKUP($A714, ICBI!$C$1:$D$10000, 2, 0))</f>
        <v>0</v>
      </c>
      <c r="E714" s="2">
        <f t="shared" si="59"/>
        <v>39126</v>
      </c>
      <c r="F714" s="3">
        <f t="shared" si="60"/>
        <v>1221.5541000000001</v>
      </c>
      <c r="G714" s="3">
        <f t="shared" si="61"/>
        <v>1578.0800118383775</v>
      </c>
      <c r="H714" s="6">
        <f>IF(ISNA(VLOOKUP($A714, 'NAV Daily'!$A$1:$B$9941, 2, 0)/1000000000),H713, VLOOKUP($A714, 'NAV Daily'!$A$1:$B$9941, 2, 0)/1000000000)</f>
        <v>0</v>
      </c>
    </row>
    <row r="715" spans="1:8" customFormat="1" x14ac:dyDescent="0.25">
      <c r="A715" s="2">
        <v>39127</v>
      </c>
      <c r="B715" s="110">
        <f>IF(ISNA(VLOOKUP($A715, 'NAV Daily'!$A$1:$D$9941, 4, 0)),B714, VLOOKUP($A715, 'NAV Daily'!$A$1:$D$9941, 4, 0))</f>
        <v>1226.7</v>
      </c>
      <c r="C715" s="110">
        <f>IF(IFERROR(VLOOKUP($A715, JCI!A:E, 5, 0),C714)="null",C714, IFERROR(VLOOKUP( $A715, JCI!A:E, 5, 0),C714))</f>
        <v>1750.985962</v>
      </c>
      <c r="D715" s="6">
        <f>IF(ISNA(VLOOKUP($A715,ICBI!$C$1:$D$10000, 2, 0)),D714, VLOOKUP($A715, ICBI!$C$1:$D$10000, 2, 0))</f>
        <v>0</v>
      </c>
      <c r="E715" s="2">
        <f t="shared" si="59"/>
        <v>39127</v>
      </c>
      <c r="F715" s="3">
        <f t="shared" si="60"/>
        <v>1226.7</v>
      </c>
      <c r="G715" s="3">
        <f t="shared" si="61"/>
        <v>1599.6642110716678</v>
      </c>
      <c r="H715" s="6">
        <f>IF(ISNA(VLOOKUP($A715, 'NAV Daily'!$A$1:$B$9941, 2, 0)/1000000000),H714, VLOOKUP($A715, 'NAV Daily'!$A$1:$B$9941, 2, 0)/1000000000)</f>
        <v>0</v>
      </c>
    </row>
    <row r="716" spans="1:8" customFormat="1" x14ac:dyDescent="0.25">
      <c r="A716" s="2">
        <v>39128</v>
      </c>
      <c r="B716" s="110">
        <f>IF(ISNA(VLOOKUP($A716, 'NAV Daily'!$A$1:$D$9941, 4, 0)),B715, VLOOKUP($A716, 'NAV Daily'!$A$1:$D$9941, 4, 0))</f>
        <v>1241.7927999999999</v>
      </c>
      <c r="C716" s="110">
        <f>IF(IFERROR(VLOOKUP($A716, JCI!A:E, 5, 0),C715)="null",C715, IFERROR(VLOOKUP( $A716, JCI!A:E, 5, 0),C715))</f>
        <v>1790.405029</v>
      </c>
      <c r="D716" s="6">
        <f>IF(ISNA(VLOOKUP($A716,ICBI!$C$1:$D$10000, 2, 0)),D715, VLOOKUP($A716, ICBI!$C$1:$D$10000, 2, 0))</f>
        <v>0</v>
      </c>
      <c r="E716" s="2">
        <f t="shared" si="59"/>
        <v>39128</v>
      </c>
      <c r="F716" s="3">
        <f t="shared" si="60"/>
        <v>1241.7927999999999</v>
      </c>
      <c r="G716" s="3">
        <f t="shared" si="61"/>
        <v>1635.6766475401539</v>
      </c>
      <c r="H716" s="6">
        <f>IF(ISNA(VLOOKUP($A716, 'NAV Daily'!$A$1:$B$9941, 2, 0)/1000000000),H715, VLOOKUP($A716, 'NAV Daily'!$A$1:$B$9941, 2, 0)/1000000000)</f>
        <v>0</v>
      </c>
    </row>
    <row r="717" spans="1:8" customFormat="1" x14ac:dyDescent="0.25">
      <c r="A717" s="2">
        <v>39129</v>
      </c>
      <c r="B717" s="110">
        <f>IF(ISNA(VLOOKUP($A717, 'NAV Daily'!$A$1:$D$9941, 4, 0)),B716, VLOOKUP($A717, 'NAV Daily'!$A$1:$D$9941, 4, 0))</f>
        <v>1247.3651</v>
      </c>
      <c r="C717" s="110">
        <f>IF(IFERROR(VLOOKUP($A717, JCI!A:E, 5, 0),C716)="null",C716, IFERROR(VLOOKUP( $A717, JCI!A:E, 5, 0),C716))</f>
        <v>1794.3630370000001</v>
      </c>
      <c r="D717" s="6">
        <f>IF(ISNA(VLOOKUP($A717,ICBI!$C$1:$D$10000, 2, 0)),D716, VLOOKUP($A717, ICBI!$C$1:$D$10000, 2, 0))</f>
        <v>0</v>
      </c>
      <c r="E717" s="2">
        <f t="shared" si="59"/>
        <v>39129</v>
      </c>
      <c r="F717" s="3">
        <f t="shared" si="60"/>
        <v>1247.3651</v>
      </c>
      <c r="G717" s="3">
        <f t="shared" si="61"/>
        <v>1639.2926009984578</v>
      </c>
      <c r="H717" s="6">
        <f>IF(ISNA(VLOOKUP($A717, 'NAV Daily'!$A$1:$B$9941, 2, 0)/1000000000),H716, VLOOKUP($A717, 'NAV Daily'!$A$1:$B$9941, 2, 0)/1000000000)</f>
        <v>0</v>
      </c>
    </row>
    <row r="718" spans="1:8" customFormat="1" x14ac:dyDescent="0.25">
      <c r="A718" s="2">
        <v>39130</v>
      </c>
      <c r="B718" s="110">
        <f>IF(ISNA(VLOOKUP($A718, 'NAV Daily'!$A$1:$D$9941, 4, 0)),B717, VLOOKUP($A718, 'NAV Daily'!$A$1:$D$9941, 4, 0))</f>
        <v>1247.3651</v>
      </c>
      <c r="C718" s="110">
        <f>IF(IFERROR(VLOOKUP($A718, JCI!A:E, 5, 0),C717)="null",C717, IFERROR(VLOOKUP( $A718, JCI!A:E, 5, 0),C717))</f>
        <v>1794.3630370000001</v>
      </c>
      <c r="D718" s="6">
        <f>IF(ISNA(VLOOKUP($A718,ICBI!$C$1:$D$10000, 2, 0)),D717, VLOOKUP($A718, ICBI!$C$1:$D$10000, 2, 0))</f>
        <v>0</v>
      </c>
      <c r="E718" s="2">
        <f t="shared" si="59"/>
        <v>39130</v>
      </c>
      <c r="F718" s="3">
        <f t="shared" si="60"/>
        <v>1247.3651</v>
      </c>
      <c r="G718" s="3">
        <f t="shared" si="61"/>
        <v>1639.2926009984578</v>
      </c>
      <c r="H718" s="6">
        <f>IF(ISNA(VLOOKUP($A718, 'NAV Daily'!$A$1:$B$9941, 2, 0)/1000000000),H717, VLOOKUP($A718, 'NAV Daily'!$A$1:$B$9941, 2, 0)/1000000000)</f>
        <v>0</v>
      </c>
    </row>
    <row r="719" spans="1:8" customFormat="1" x14ac:dyDescent="0.25">
      <c r="A719" s="2">
        <v>39131</v>
      </c>
      <c r="B719" s="110">
        <f>IF(ISNA(VLOOKUP($A719, 'NAV Daily'!$A$1:$D$9941, 4, 0)),B718, VLOOKUP($A719, 'NAV Daily'!$A$1:$D$9941, 4, 0))</f>
        <v>1247.3651</v>
      </c>
      <c r="C719" s="110">
        <f>IF(IFERROR(VLOOKUP($A719, JCI!A:E, 5, 0),C718)="null",C718, IFERROR(VLOOKUP( $A719, JCI!A:E, 5, 0),C718))</f>
        <v>1794.3630370000001</v>
      </c>
      <c r="D719" s="6">
        <f>IF(ISNA(VLOOKUP($A719,ICBI!$C$1:$D$10000, 2, 0)),D718, VLOOKUP($A719, ICBI!$C$1:$D$10000, 2, 0))</f>
        <v>0</v>
      </c>
      <c r="E719" s="2">
        <f t="shared" si="59"/>
        <v>39131</v>
      </c>
      <c r="F719" s="3">
        <f t="shared" si="60"/>
        <v>1247.3651</v>
      </c>
      <c r="G719" s="3">
        <f t="shared" si="61"/>
        <v>1639.2926009984578</v>
      </c>
      <c r="H719" s="6">
        <f>IF(ISNA(VLOOKUP($A719, 'NAV Daily'!$A$1:$B$9941, 2, 0)/1000000000),H718, VLOOKUP($A719, 'NAV Daily'!$A$1:$B$9941, 2, 0)/1000000000)</f>
        <v>0</v>
      </c>
    </row>
    <row r="720" spans="1:8" customFormat="1" x14ac:dyDescent="0.25">
      <c r="A720" s="2">
        <v>39132</v>
      </c>
      <c r="B720" s="110">
        <f>IF(ISNA(VLOOKUP($A720, 'NAV Daily'!$A$1:$D$9941, 4, 0)),B719, VLOOKUP($A720, 'NAV Daily'!$A$1:$D$9941, 4, 0))</f>
        <v>1248.5691999999999</v>
      </c>
      <c r="C720" s="110">
        <f>IF(IFERROR(VLOOKUP($A720, JCI!A:E, 5, 0),C719)="null",C719, IFERROR(VLOOKUP( $A720, JCI!A:E, 5, 0),C719))</f>
        <v>1799.2929690000001</v>
      </c>
      <c r="D720" s="6">
        <f>IF(ISNA(VLOOKUP($A720,ICBI!$C$1:$D$10000, 2, 0)),D719, VLOOKUP($A720, ICBI!$C$1:$D$10000, 2, 0))</f>
        <v>0</v>
      </c>
      <c r="E720" s="2">
        <f t="shared" si="59"/>
        <v>39132</v>
      </c>
      <c r="F720" s="3">
        <f t="shared" si="60"/>
        <v>1248.5691999999999</v>
      </c>
      <c r="G720" s="3">
        <f t="shared" si="61"/>
        <v>1643.7964839275985</v>
      </c>
      <c r="H720" s="6">
        <f>IF(ISNA(VLOOKUP($A720, 'NAV Daily'!$A$1:$B$9941, 2, 0)/1000000000),H719, VLOOKUP($A720, 'NAV Daily'!$A$1:$B$9941, 2, 0)/1000000000)</f>
        <v>0</v>
      </c>
    </row>
    <row r="721" spans="1:8" customFormat="1" x14ac:dyDescent="0.25">
      <c r="A721" s="2">
        <v>39133</v>
      </c>
      <c r="B721" s="110">
        <f>IF(ISNA(VLOOKUP($A721, 'NAV Daily'!$A$1:$D$9941, 4, 0)),B720, VLOOKUP($A721, 'NAV Daily'!$A$1:$D$9941, 4, 0))</f>
        <v>1251.6295</v>
      </c>
      <c r="C721" s="110">
        <f>IF(IFERROR(VLOOKUP($A721, JCI!A:E, 5, 0),C720)="null",C720, IFERROR(VLOOKUP( $A721, JCI!A:E, 5, 0),C720))</f>
        <v>1806.4820560000001</v>
      </c>
      <c r="D721" s="6">
        <f>IF(ISNA(VLOOKUP($A721,ICBI!$C$1:$D$10000, 2, 0)),D720, VLOOKUP($A721, ICBI!$C$1:$D$10000, 2, 0))</f>
        <v>0</v>
      </c>
      <c r="E721" s="2">
        <f t="shared" si="59"/>
        <v>39133</v>
      </c>
      <c r="F721" s="3">
        <f t="shared" si="60"/>
        <v>1251.6295</v>
      </c>
      <c r="G721" s="3">
        <f t="shared" si="61"/>
        <v>1650.3642836894223</v>
      </c>
      <c r="H721" s="6">
        <f>IF(ISNA(VLOOKUP($A721, 'NAV Daily'!$A$1:$B$9941, 2, 0)/1000000000),H720, VLOOKUP($A721, 'NAV Daily'!$A$1:$B$9941, 2, 0)/1000000000)</f>
        <v>0</v>
      </c>
    </row>
    <row r="722" spans="1:8" customFormat="1" x14ac:dyDescent="0.25">
      <c r="A722" s="2">
        <v>39134</v>
      </c>
      <c r="B722" s="110">
        <f>IF(ISNA(VLOOKUP($A722, 'NAV Daily'!$A$1:$D$9941, 4, 0)),B721, VLOOKUP($A722, 'NAV Daily'!$A$1:$D$9941, 4, 0))</f>
        <v>1261.6371999999999</v>
      </c>
      <c r="C722" s="110">
        <f>IF(IFERROR(VLOOKUP($A722, JCI!A:E, 5, 0),C721)="null",C721, IFERROR(VLOOKUP( $A722, JCI!A:E, 5, 0),C721))</f>
        <v>1816.5660399999999</v>
      </c>
      <c r="D722" s="6">
        <f>IF(ISNA(VLOOKUP($A722,ICBI!$C$1:$D$10000, 2, 0)),D721, VLOOKUP($A722, ICBI!$C$1:$D$10000, 2, 0))</f>
        <v>0</v>
      </c>
      <c r="E722" s="2">
        <f t="shared" si="59"/>
        <v>39134</v>
      </c>
      <c r="F722" s="3">
        <f t="shared" si="60"/>
        <v>1261.6371999999999</v>
      </c>
      <c r="G722" s="3">
        <f t="shared" si="61"/>
        <v>1659.5768008996656</v>
      </c>
      <c r="H722" s="6">
        <f>IF(ISNA(VLOOKUP($A722, 'NAV Daily'!$A$1:$B$9941, 2, 0)/1000000000),H721, VLOOKUP($A722, 'NAV Daily'!$A$1:$B$9941, 2, 0)/1000000000)</f>
        <v>0</v>
      </c>
    </row>
    <row r="723" spans="1:8" customFormat="1" x14ac:dyDescent="0.25">
      <c r="A723" s="2">
        <v>39135</v>
      </c>
      <c r="B723" s="110">
        <f>IF(ISNA(VLOOKUP($A723, 'NAV Daily'!$A$1:$D$9941, 4, 0)),B722, VLOOKUP($A723, 'NAV Daily'!$A$1:$D$9941, 4, 0))</f>
        <v>1255.0456999999999</v>
      </c>
      <c r="C723" s="110">
        <f>IF(IFERROR(VLOOKUP($A723, JCI!A:E, 5, 0),C722)="null",C722, IFERROR(VLOOKUP( $A723, JCI!A:E, 5, 0),C722))</f>
        <v>1808.4410399999999</v>
      </c>
      <c r="D723" s="6">
        <f>IF(ISNA(VLOOKUP($A723,ICBI!$C$1:$D$10000, 2, 0)),D722, VLOOKUP($A723, ICBI!$C$1:$D$10000, 2, 0))</f>
        <v>0</v>
      </c>
      <c r="E723" s="2">
        <f t="shared" si="59"/>
        <v>39135</v>
      </c>
      <c r="F723" s="3">
        <f t="shared" si="60"/>
        <v>1255.0456999999999</v>
      </c>
      <c r="G723" s="3">
        <f t="shared" si="61"/>
        <v>1652.1539705646287</v>
      </c>
      <c r="H723" s="6">
        <f>IF(ISNA(VLOOKUP($A723, 'NAV Daily'!$A$1:$B$9941, 2, 0)/1000000000),H722, VLOOKUP($A723, 'NAV Daily'!$A$1:$B$9941, 2, 0)/1000000000)</f>
        <v>0</v>
      </c>
    </row>
    <row r="724" spans="1:8" customFormat="1" x14ac:dyDescent="0.25">
      <c r="A724" s="2">
        <v>39136</v>
      </c>
      <c r="B724" s="110">
        <f>IF(ISNA(VLOOKUP($A724, 'NAV Daily'!$A$1:$D$9941, 4, 0)),B723, VLOOKUP($A724, 'NAV Daily'!$A$1:$D$9941, 4, 0))</f>
        <v>1246.6639</v>
      </c>
      <c r="C724" s="110">
        <f>IF(IFERROR(VLOOKUP($A724, JCI!A:E, 5, 0),C723)="null",C723, IFERROR(VLOOKUP( $A724, JCI!A:E, 5, 0),C723))</f>
        <v>1791.5529790000001</v>
      </c>
      <c r="D724" s="6">
        <f>IF(ISNA(VLOOKUP($A724,ICBI!$C$1:$D$10000, 2, 0)),D723, VLOOKUP($A724, ICBI!$C$1:$D$10000, 2, 0))</f>
        <v>0</v>
      </c>
      <c r="E724" s="2">
        <f t="shared" si="59"/>
        <v>39136</v>
      </c>
      <c r="F724" s="3">
        <f t="shared" si="60"/>
        <v>1246.6639</v>
      </c>
      <c r="G724" s="3">
        <f t="shared" si="61"/>
        <v>1636.7253906888438</v>
      </c>
      <c r="H724" s="6">
        <f>IF(ISNA(VLOOKUP($A724, 'NAV Daily'!$A$1:$B$9941, 2, 0)/1000000000),H723, VLOOKUP($A724, 'NAV Daily'!$A$1:$B$9941, 2, 0)/1000000000)</f>
        <v>0</v>
      </c>
    </row>
    <row r="725" spans="1:8" customFormat="1" x14ac:dyDescent="0.25">
      <c r="A725" s="2">
        <v>39137</v>
      </c>
      <c r="B725" s="110">
        <f>IF(ISNA(VLOOKUP($A725, 'NAV Daily'!$A$1:$D$9941, 4, 0)),B724, VLOOKUP($A725, 'NAV Daily'!$A$1:$D$9941, 4, 0))</f>
        <v>1246.6639</v>
      </c>
      <c r="C725" s="110">
        <f>IF(IFERROR(VLOOKUP($A725, JCI!A:E, 5, 0),C724)="null",C724, IFERROR(VLOOKUP( $A725, JCI!A:E, 5, 0),C724))</f>
        <v>1791.5529790000001</v>
      </c>
      <c r="D725" s="6">
        <f>IF(ISNA(VLOOKUP($A725,ICBI!$C$1:$D$10000, 2, 0)),D724, VLOOKUP($A725, ICBI!$C$1:$D$10000, 2, 0))</f>
        <v>0</v>
      </c>
      <c r="E725" s="2">
        <f t="shared" si="59"/>
        <v>39137</v>
      </c>
      <c r="F725" s="3">
        <f t="shared" si="60"/>
        <v>1246.6639</v>
      </c>
      <c r="G725" s="3">
        <f t="shared" si="61"/>
        <v>1636.7253906888438</v>
      </c>
      <c r="H725" s="6">
        <f>IF(ISNA(VLOOKUP($A725, 'NAV Daily'!$A$1:$B$9941, 2, 0)/1000000000),H724, VLOOKUP($A725, 'NAV Daily'!$A$1:$B$9941, 2, 0)/1000000000)</f>
        <v>0</v>
      </c>
    </row>
    <row r="726" spans="1:8" customFormat="1" x14ac:dyDescent="0.25">
      <c r="A726" s="2">
        <v>39138</v>
      </c>
      <c r="B726" s="110">
        <f>IF(ISNA(VLOOKUP($A726, 'NAV Daily'!$A$1:$D$9941, 4, 0)),B725, VLOOKUP($A726, 'NAV Daily'!$A$1:$D$9941, 4, 0))</f>
        <v>1246.6639</v>
      </c>
      <c r="C726" s="110">
        <f>IF(IFERROR(VLOOKUP($A726, JCI!A:E, 5, 0),C725)="null",C725, IFERROR(VLOOKUP( $A726, JCI!A:E, 5, 0),C725))</f>
        <v>1791.5529790000001</v>
      </c>
      <c r="D726" s="6">
        <f>IF(ISNA(VLOOKUP($A726,ICBI!$C$1:$D$10000, 2, 0)),D725, VLOOKUP($A726, ICBI!$C$1:$D$10000, 2, 0))</f>
        <v>0</v>
      </c>
      <c r="E726" s="2">
        <f t="shared" si="59"/>
        <v>39138</v>
      </c>
      <c r="F726" s="3">
        <f t="shared" si="60"/>
        <v>1246.6639</v>
      </c>
      <c r="G726" s="3">
        <f t="shared" si="61"/>
        <v>1636.7253906888438</v>
      </c>
      <c r="H726" s="6">
        <f>IF(ISNA(VLOOKUP($A726, 'NAV Daily'!$A$1:$B$9941, 2, 0)/1000000000),H725, VLOOKUP($A726, 'NAV Daily'!$A$1:$B$9941, 2, 0)/1000000000)</f>
        <v>0</v>
      </c>
    </row>
    <row r="727" spans="1:8" customFormat="1" x14ac:dyDescent="0.25">
      <c r="A727" s="2">
        <v>39139</v>
      </c>
      <c r="B727" s="110">
        <f>IF(ISNA(VLOOKUP($A727, 'NAV Daily'!$A$1:$D$9941, 4, 0)),B726, VLOOKUP($A727, 'NAV Daily'!$A$1:$D$9941, 4, 0))</f>
        <v>1246.1233999999999</v>
      </c>
      <c r="C727" s="110">
        <f>IF(IFERROR(VLOOKUP($A727, JCI!A:E, 5, 0),C726)="null",C726, IFERROR(VLOOKUP( $A727, JCI!A:E, 5, 0),C726))</f>
        <v>1783.9510499999999</v>
      </c>
      <c r="D727" s="6">
        <f>IF(ISNA(VLOOKUP($A727,ICBI!$C$1:$D$10000, 2, 0)),D726, VLOOKUP($A727, ICBI!$C$1:$D$10000, 2, 0))</f>
        <v>0</v>
      </c>
      <c r="E727" s="2">
        <f t="shared" si="59"/>
        <v>39139</v>
      </c>
      <c r="F727" s="3">
        <f t="shared" si="60"/>
        <v>1246.1233999999999</v>
      </c>
      <c r="G727" s="3">
        <f t="shared" si="61"/>
        <v>1629.780427096721</v>
      </c>
      <c r="H727" s="6">
        <f>IF(ISNA(VLOOKUP($A727, 'NAV Daily'!$A$1:$B$9941, 2, 0)/1000000000),H726, VLOOKUP($A727, 'NAV Daily'!$A$1:$B$9941, 2, 0)/1000000000)</f>
        <v>0</v>
      </c>
    </row>
    <row r="728" spans="1:8" customFormat="1" x14ac:dyDescent="0.25">
      <c r="A728" s="2">
        <v>39140</v>
      </c>
      <c r="B728" s="110">
        <f>IF(ISNA(VLOOKUP($A728, 'NAV Daily'!$A$1:$D$9941, 4, 0)),B727, VLOOKUP($A728, 'NAV Daily'!$A$1:$D$9941, 4, 0))</f>
        <v>1244.4863</v>
      </c>
      <c r="C728" s="110">
        <f>IF(IFERROR(VLOOKUP($A728, JCI!A:E, 5, 0),C727)="null",C727, IFERROR(VLOOKUP( $A728, JCI!A:E, 5, 0),C727))</f>
        <v>1764.008057</v>
      </c>
      <c r="D728" s="6">
        <f>IF(ISNA(VLOOKUP($A728,ICBI!$C$1:$D$10000, 2, 0)),D727, VLOOKUP($A728, ICBI!$C$1:$D$10000, 2, 0))</f>
        <v>0</v>
      </c>
      <c r="E728" s="2">
        <f t="shared" si="59"/>
        <v>39140</v>
      </c>
      <c r="F728" s="3">
        <f t="shared" si="60"/>
        <v>1244.4863</v>
      </c>
      <c r="G728" s="3">
        <f t="shared" si="61"/>
        <v>1611.5609251383423</v>
      </c>
      <c r="H728" s="6">
        <f>IF(ISNA(VLOOKUP($A728, 'NAV Daily'!$A$1:$B$9941, 2, 0)/1000000000),H727, VLOOKUP($A728, 'NAV Daily'!$A$1:$B$9941, 2, 0)/1000000000)</f>
        <v>0</v>
      </c>
    </row>
    <row r="729" spans="1:8" customFormat="1" x14ac:dyDescent="0.25">
      <c r="A729" s="2">
        <v>39141</v>
      </c>
      <c r="B729" s="110">
        <f>IF(ISNA(VLOOKUP($A729, 'NAV Daily'!$A$1:$D$9941, 4, 0)),B728, VLOOKUP($A729, 'NAV Daily'!$A$1:$D$9941, 4, 0))</f>
        <v>1236.7070000000001</v>
      </c>
      <c r="C729" s="110">
        <f>IF(IFERROR(VLOOKUP($A729, JCI!A:E, 5, 0),C728)="null",C728, IFERROR(VLOOKUP( $A729, JCI!A:E, 5, 0),C728))</f>
        <v>1740.970947</v>
      </c>
      <c r="D729" s="6">
        <f>IF(ISNA(VLOOKUP($A729,ICBI!$C$1:$D$10000, 2, 0)),D728, VLOOKUP($A729, ICBI!$C$1:$D$10000, 2, 0))</f>
        <v>0</v>
      </c>
      <c r="E729" s="2">
        <f t="shared" si="59"/>
        <v>39141</v>
      </c>
      <c r="F729" s="3">
        <f t="shared" si="60"/>
        <v>1236.7070000000001</v>
      </c>
      <c r="G729" s="3">
        <f t="shared" si="61"/>
        <v>1590.5147024996247</v>
      </c>
      <c r="H729" s="6">
        <f>IF(ISNA(VLOOKUP($A729, 'NAV Daily'!$A$1:$B$9941, 2, 0)/1000000000),H728, VLOOKUP($A729, 'NAV Daily'!$A$1:$B$9941, 2, 0)/1000000000)</f>
        <v>0</v>
      </c>
    </row>
    <row r="730" spans="1:8" customFormat="1" x14ac:dyDescent="0.25">
      <c r="A730" s="2">
        <v>39142</v>
      </c>
      <c r="B730" s="110">
        <f>IF(ISNA(VLOOKUP($A730, 'NAV Daily'!$A$1:$D$9941, 4, 0)),B729, VLOOKUP($A730, 'NAV Daily'!$A$1:$D$9941, 4, 0))</f>
        <v>1241.2974999999999</v>
      </c>
      <c r="C730" s="110">
        <f>IF(IFERROR(VLOOKUP($A730, JCI!A:E, 5, 0),C729)="null",C729, IFERROR(VLOOKUP( $A730, JCI!A:E, 5, 0),C729))</f>
        <v>1759.48999</v>
      </c>
      <c r="D730" s="6">
        <f>IF(ISNA(VLOOKUP($A730,ICBI!$C$1:$D$10000, 2, 0)),D729, VLOOKUP($A730, ICBI!$C$1:$D$10000, 2, 0))</f>
        <v>0</v>
      </c>
      <c r="E730" s="2">
        <f t="shared" si="59"/>
        <v>39142</v>
      </c>
      <c r="F730" s="3">
        <f t="shared" si="60"/>
        <v>1241.2974999999999</v>
      </c>
      <c r="G730" s="3">
        <f t="shared" si="61"/>
        <v>1607.4333134727019</v>
      </c>
      <c r="H730" s="6">
        <f>IF(ISNA(VLOOKUP($A730, 'NAV Daily'!$A$1:$B$9941, 2, 0)/1000000000),H729, VLOOKUP($A730, 'NAV Daily'!$A$1:$B$9941, 2, 0)/1000000000)</f>
        <v>0</v>
      </c>
    </row>
    <row r="731" spans="1:8" customFormat="1" x14ac:dyDescent="0.25">
      <c r="A731" s="2">
        <v>39143</v>
      </c>
      <c r="B731" s="110">
        <f>IF(ISNA(VLOOKUP($A731, 'NAV Daily'!$A$1:$D$9941, 4, 0)),B730, VLOOKUP($A731, 'NAV Daily'!$A$1:$D$9941, 4, 0))</f>
        <v>1238.172</v>
      </c>
      <c r="C731" s="110">
        <f>IF(IFERROR(VLOOKUP($A731, JCI!A:E, 5, 0),C730)="null",C730, IFERROR(VLOOKUP( $A731, JCI!A:E, 5, 0),C730))</f>
        <v>1760.019043</v>
      </c>
      <c r="D731" s="6">
        <f>IF(ISNA(VLOOKUP($A731,ICBI!$C$1:$D$10000, 2, 0)),D730, VLOOKUP($A731, ICBI!$C$1:$D$10000, 2, 0))</f>
        <v>0</v>
      </c>
      <c r="E731" s="2">
        <f t="shared" si="59"/>
        <v>39143</v>
      </c>
      <c r="F731" s="3">
        <f t="shared" si="60"/>
        <v>1238.172</v>
      </c>
      <c r="G731" s="3">
        <f t="shared" si="61"/>
        <v>1607.9166452459008</v>
      </c>
      <c r="H731" s="6">
        <f>IF(ISNA(VLOOKUP($A731, 'NAV Daily'!$A$1:$B$9941, 2, 0)/1000000000),H730, VLOOKUP($A731, 'NAV Daily'!$A$1:$B$9941, 2, 0)/1000000000)</f>
        <v>0</v>
      </c>
    </row>
    <row r="732" spans="1:8" customFormat="1" x14ac:dyDescent="0.25">
      <c r="A732" s="2">
        <v>39144</v>
      </c>
      <c r="B732" s="110">
        <f>IF(ISNA(VLOOKUP($A732, 'NAV Daily'!$A$1:$D$9941, 4, 0)),B731, VLOOKUP($A732, 'NAV Daily'!$A$1:$D$9941, 4, 0))</f>
        <v>1238.172</v>
      </c>
      <c r="C732" s="110">
        <f>IF(IFERROR(VLOOKUP($A732, JCI!A:E, 5, 0),C731)="null",C731, IFERROR(VLOOKUP( $A732, JCI!A:E, 5, 0),C731))</f>
        <v>1760.019043</v>
      </c>
      <c r="D732" s="6">
        <f>IF(ISNA(VLOOKUP($A732,ICBI!$C$1:$D$10000, 2, 0)),D731, VLOOKUP($A732, ICBI!$C$1:$D$10000, 2, 0))</f>
        <v>0</v>
      </c>
      <c r="E732" s="2">
        <f t="shared" si="59"/>
        <v>39144</v>
      </c>
      <c r="F732" s="3">
        <f t="shared" si="60"/>
        <v>1238.172</v>
      </c>
      <c r="G732" s="3">
        <f t="shared" si="61"/>
        <v>1607.9166452459008</v>
      </c>
      <c r="H732" s="6">
        <f>IF(ISNA(VLOOKUP($A732, 'NAV Daily'!$A$1:$B$9941, 2, 0)/1000000000),H731, VLOOKUP($A732, 'NAV Daily'!$A$1:$B$9941, 2, 0)/1000000000)</f>
        <v>0</v>
      </c>
    </row>
    <row r="733" spans="1:8" customFormat="1" x14ac:dyDescent="0.25">
      <c r="A733" s="2">
        <v>39145</v>
      </c>
      <c r="B733" s="110">
        <f>IF(ISNA(VLOOKUP($A733, 'NAV Daily'!$A$1:$D$9941, 4, 0)),B732, VLOOKUP($A733, 'NAV Daily'!$A$1:$D$9941, 4, 0))</f>
        <v>1238.172</v>
      </c>
      <c r="C733" s="110">
        <f>IF(IFERROR(VLOOKUP($A733, JCI!A:E, 5, 0),C732)="null",C732, IFERROR(VLOOKUP( $A733, JCI!A:E, 5, 0),C732))</f>
        <v>1760.019043</v>
      </c>
      <c r="D733" s="6">
        <f>IF(ISNA(VLOOKUP($A733,ICBI!$C$1:$D$10000, 2, 0)),D732, VLOOKUP($A733, ICBI!$C$1:$D$10000, 2, 0))</f>
        <v>0</v>
      </c>
      <c r="E733" s="2">
        <f t="shared" si="59"/>
        <v>39145</v>
      </c>
      <c r="F733" s="3">
        <f t="shared" si="60"/>
        <v>1238.172</v>
      </c>
      <c r="G733" s="3">
        <f t="shared" si="61"/>
        <v>1607.9166452459008</v>
      </c>
      <c r="H733" s="6">
        <f>IF(ISNA(VLOOKUP($A733, 'NAV Daily'!$A$1:$B$9941, 2, 0)/1000000000),H732, VLOOKUP($A733, 'NAV Daily'!$A$1:$B$9941, 2, 0)/1000000000)</f>
        <v>0</v>
      </c>
    </row>
    <row r="734" spans="1:8" customFormat="1" x14ac:dyDescent="0.25">
      <c r="A734" s="2">
        <v>39146</v>
      </c>
      <c r="B734" s="110">
        <f>IF(ISNA(VLOOKUP($A734, 'NAV Daily'!$A$1:$D$9941, 4, 0)),B733, VLOOKUP($A734, 'NAV Daily'!$A$1:$D$9941, 4, 0))</f>
        <v>1213.951</v>
      </c>
      <c r="C734" s="110">
        <f>IF(IFERROR(VLOOKUP($A734, JCI!A:E, 5, 0),C733)="null",C733, IFERROR(VLOOKUP( $A734, JCI!A:E, 5, 0),C733))</f>
        <v>1698.8199460000001</v>
      </c>
      <c r="D734" s="6">
        <f>IF(ISNA(VLOOKUP($A734,ICBI!$C$1:$D$10000, 2, 0)),D733, VLOOKUP($A734, ICBI!$C$1:$D$10000, 2, 0))</f>
        <v>0</v>
      </c>
      <c r="E734" s="2">
        <f t="shared" si="59"/>
        <v>39146</v>
      </c>
      <c r="F734" s="3">
        <f t="shared" si="60"/>
        <v>1213.951</v>
      </c>
      <c r="G734" s="3">
        <f t="shared" si="61"/>
        <v>1552.0064281765515</v>
      </c>
      <c r="H734" s="6">
        <f>IF(ISNA(VLOOKUP($A734, 'NAV Daily'!$A$1:$B$9941, 2, 0)/1000000000),H733, VLOOKUP($A734, 'NAV Daily'!$A$1:$B$9941, 2, 0)/1000000000)</f>
        <v>0</v>
      </c>
    </row>
    <row r="735" spans="1:8" customFormat="1" x14ac:dyDescent="0.25">
      <c r="A735" s="2">
        <v>39147</v>
      </c>
      <c r="B735" s="110">
        <f>IF(ISNA(VLOOKUP($A735, 'NAV Daily'!$A$1:$D$9941, 4, 0)),B734, VLOOKUP($A735, 'NAV Daily'!$A$1:$D$9941, 4, 0))</f>
        <v>1229.0741</v>
      </c>
      <c r="C735" s="110">
        <f>IF(IFERROR(VLOOKUP($A735, JCI!A:E, 5, 0),C734)="null",C734, IFERROR(VLOOKUP( $A735, JCI!A:E, 5, 0),C734))</f>
        <v>1732.4379879999999</v>
      </c>
      <c r="D735" s="6">
        <f>IF(ISNA(VLOOKUP($A735,ICBI!$C$1:$D$10000, 2, 0)),D734, VLOOKUP($A735, ICBI!$C$1:$D$10000, 2, 0))</f>
        <v>0</v>
      </c>
      <c r="E735" s="2">
        <f t="shared" si="59"/>
        <v>39147</v>
      </c>
      <c r="F735" s="3">
        <f t="shared" si="60"/>
        <v>1229.0741</v>
      </c>
      <c r="G735" s="3">
        <f t="shared" si="61"/>
        <v>1582.7191693411228</v>
      </c>
      <c r="H735" s="6">
        <f>IF(ISNA(VLOOKUP($A735, 'NAV Daily'!$A$1:$B$9941, 2, 0)/1000000000),H734, VLOOKUP($A735, 'NAV Daily'!$A$1:$B$9941, 2, 0)/1000000000)</f>
        <v>0</v>
      </c>
    </row>
    <row r="736" spans="1:8" customFormat="1" x14ac:dyDescent="0.25">
      <c r="A736" s="2">
        <v>39148</v>
      </c>
      <c r="B736" s="110">
        <f>IF(ISNA(VLOOKUP($A736, 'NAV Daily'!$A$1:$D$9941, 4, 0)),B735, VLOOKUP($A736, 'NAV Daily'!$A$1:$D$9941, 4, 0))</f>
        <v>1235.0438999999999</v>
      </c>
      <c r="C736" s="110">
        <f>IF(IFERROR(VLOOKUP($A736, JCI!A:E, 5, 0),C735)="null",C735, IFERROR(VLOOKUP( $A736, JCI!A:E, 5, 0),C735))</f>
        <v>1743.1889650000001</v>
      </c>
      <c r="D736" s="6">
        <f>IF(ISNA(VLOOKUP($A736,ICBI!$C$1:$D$10000, 2, 0)),D735, VLOOKUP($A736, ICBI!$C$1:$D$10000, 2, 0))</f>
        <v>0</v>
      </c>
      <c r="E736" s="2">
        <f t="shared" si="59"/>
        <v>39148</v>
      </c>
      <c r="F736" s="3">
        <f t="shared" si="60"/>
        <v>1235.0438999999999</v>
      </c>
      <c r="G736" s="3">
        <f t="shared" si="61"/>
        <v>1592.5410374281241</v>
      </c>
      <c r="H736" s="6">
        <f>IF(ISNA(VLOOKUP($A736, 'NAV Daily'!$A$1:$B$9941, 2, 0)/1000000000),H735, VLOOKUP($A736, 'NAV Daily'!$A$1:$B$9941, 2, 0)/1000000000)</f>
        <v>0</v>
      </c>
    </row>
    <row r="737" spans="1:8" customFormat="1" x14ac:dyDescent="0.25">
      <c r="A737" s="2">
        <v>39149</v>
      </c>
      <c r="B737" s="110">
        <f>IF(ISNA(VLOOKUP($A737, 'NAV Daily'!$A$1:$D$9941, 4, 0)),B736, VLOOKUP($A737, 'NAV Daily'!$A$1:$D$9941, 4, 0))</f>
        <v>1245.2119</v>
      </c>
      <c r="C737" s="110">
        <f>IF(IFERROR(VLOOKUP($A737, JCI!A:E, 5, 0),C736)="null",C736, IFERROR(VLOOKUP( $A737, JCI!A:E, 5, 0),C736))</f>
        <v>1771.5579829999999</v>
      </c>
      <c r="D737" s="6">
        <f>IF(ISNA(VLOOKUP($A737,ICBI!$C$1:$D$10000, 2, 0)),D736, VLOOKUP($A737, ICBI!$C$1:$D$10000, 2, 0))</f>
        <v>0</v>
      </c>
      <c r="E737" s="2">
        <f t="shared" si="59"/>
        <v>39149</v>
      </c>
      <c r="F737" s="3">
        <f t="shared" si="60"/>
        <v>1245.2119</v>
      </c>
      <c r="G737" s="3">
        <f t="shared" si="61"/>
        <v>1618.4583798755834</v>
      </c>
      <c r="H737" s="6">
        <f>IF(ISNA(VLOOKUP($A737, 'NAV Daily'!$A$1:$B$9941, 2, 0)/1000000000),H736, VLOOKUP($A737, 'NAV Daily'!$A$1:$B$9941, 2, 0)/1000000000)</f>
        <v>0</v>
      </c>
    </row>
    <row r="738" spans="1:8" customFormat="1" x14ac:dyDescent="0.25">
      <c r="A738" s="2">
        <v>39150</v>
      </c>
      <c r="B738" s="110">
        <f>IF(ISNA(VLOOKUP($A738, 'NAV Daily'!$A$1:$D$9941, 4, 0)),B737, VLOOKUP($A738, 'NAV Daily'!$A$1:$D$9941, 4, 0))</f>
        <v>1241.5920000000001</v>
      </c>
      <c r="C738" s="110">
        <f>IF(IFERROR(VLOOKUP($A738, JCI!A:E, 5, 0),C737)="null",C737, IFERROR(VLOOKUP( $A738, JCI!A:E, 5, 0),C737))</f>
        <v>1764.5820309999999</v>
      </c>
      <c r="D738" s="6">
        <f>IF(ISNA(VLOOKUP($A738,ICBI!$C$1:$D$10000, 2, 0)),D737, VLOOKUP($A738, ICBI!$C$1:$D$10000, 2, 0))</f>
        <v>0</v>
      </c>
      <c r="E738" s="2">
        <f t="shared" si="59"/>
        <v>39150</v>
      </c>
      <c r="F738" s="3">
        <f t="shared" si="60"/>
        <v>1241.5920000000001</v>
      </c>
      <c r="G738" s="3">
        <f t="shared" si="61"/>
        <v>1612.0852957991081</v>
      </c>
      <c r="H738" s="6">
        <f>IF(ISNA(VLOOKUP($A738, 'NAV Daily'!$A$1:$B$9941, 2, 0)/1000000000),H737, VLOOKUP($A738, 'NAV Daily'!$A$1:$B$9941, 2, 0)/1000000000)</f>
        <v>0</v>
      </c>
    </row>
    <row r="739" spans="1:8" customFormat="1" x14ac:dyDescent="0.25">
      <c r="A739" s="2">
        <v>39151</v>
      </c>
      <c r="B739" s="110">
        <f>IF(ISNA(VLOOKUP($A739, 'NAV Daily'!$A$1:$D$9941, 4, 0)),B738, VLOOKUP($A739, 'NAV Daily'!$A$1:$D$9941, 4, 0))</f>
        <v>1241.5920000000001</v>
      </c>
      <c r="C739" s="110">
        <f>IF(IFERROR(VLOOKUP($A739, JCI!A:E, 5, 0),C738)="null",C738, IFERROR(VLOOKUP( $A739, JCI!A:E, 5, 0),C738))</f>
        <v>1764.5820309999999</v>
      </c>
      <c r="D739" s="6">
        <f>IF(ISNA(VLOOKUP($A739,ICBI!$C$1:$D$10000, 2, 0)),D738, VLOOKUP($A739, ICBI!$C$1:$D$10000, 2, 0))</f>
        <v>0</v>
      </c>
      <c r="E739" s="2">
        <f t="shared" si="59"/>
        <v>39151</v>
      </c>
      <c r="F739" s="3">
        <f t="shared" si="60"/>
        <v>1241.5920000000001</v>
      </c>
      <c r="G739" s="3">
        <f t="shared" si="61"/>
        <v>1612.0852957991081</v>
      </c>
      <c r="H739" s="6">
        <f>IF(ISNA(VLOOKUP($A739, 'NAV Daily'!$A$1:$B$9941, 2, 0)/1000000000),H738, VLOOKUP($A739, 'NAV Daily'!$A$1:$B$9941, 2, 0)/1000000000)</f>
        <v>0</v>
      </c>
    </row>
    <row r="740" spans="1:8" customFormat="1" x14ac:dyDescent="0.25">
      <c r="A740" s="2">
        <v>39152</v>
      </c>
      <c r="B740" s="110">
        <f>IF(ISNA(VLOOKUP($A740, 'NAV Daily'!$A$1:$D$9941, 4, 0)),B739, VLOOKUP($A740, 'NAV Daily'!$A$1:$D$9941, 4, 0))</f>
        <v>1241.5920000000001</v>
      </c>
      <c r="C740" s="110">
        <f>IF(IFERROR(VLOOKUP($A740, JCI!A:E, 5, 0),C739)="null",C739, IFERROR(VLOOKUP( $A740, JCI!A:E, 5, 0),C739))</f>
        <v>1764.5820309999999</v>
      </c>
      <c r="D740" s="6">
        <f>IF(ISNA(VLOOKUP($A740,ICBI!$C$1:$D$10000, 2, 0)),D739, VLOOKUP($A740, ICBI!$C$1:$D$10000, 2, 0))</f>
        <v>0</v>
      </c>
      <c r="E740" s="2">
        <f t="shared" si="59"/>
        <v>39152</v>
      </c>
      <c r="F740" s="3">
        <f t="shared" si="60"/>
        <v>1241.5920000000001</v>
      </c>
      <c r="G740" s="3">
        <f t="shared" si="61"/>
        <v>1612.0852957991081</v>
      </c>
      <c r="H740" s="6">
        <f>IF(ISNA(VLOOKUP($A740, 'NAV Daily'!$A$1:$B$9941, 2, 0)/1000000000),H739, VLOOKUP($A740, 'NAV Daily'!$A$1:$B$9941, 2, 0)/1000000000)</f>
        <v>0</v>
      </c>
    </row>
    <row r="741" spans="1:8" customFormat="1" x14ac:dyDescent="0.25">
      <c r="A741" s="2">
        <v>39153</v>
      </c>
      <c r="B741" s="110">
        <f>IF(ISNA(VLOOKUP($A741, 'NAV Daily'!$A$1:$D$9941, 4, 0)),B740, VLOOKUP($A741, 'NAV Daily'!$A$1:$D$9941, 4, 0))</f>
        <v>1251.9908</v>
      </c>
      <c r="C741" s="110">
        <f>IF(IFERROR(VLOOKUP($A741, JCI!A:E, 5, 0),C740)="null",C740, IFERROR(VLOOKUP( $A741, JCI!A:E, 5, 0),C740))</f>
        <v>1794.5219729999999</v>
      </c>
      <c r="D741" s="6">
        <f>IF(ISNA(VLOOKUP($A741,ICBI!$C$1:$D$10000, 2, 0)),D740, VLOOKUP($A741, ICBI!$C$1:$D$10000, 2, 0))</f>
        <v>0</v>
      </c>
      <c r="E741" s="2">
        <f t="shared" si="59"/>
        <v>39153</v>
      </c>
      <c r="F741" s="3">
        <f t="shared" si="60"/>
        <v>1251.9908</v>
      </c>
      <c r="G741" s="3">
        <f t="shared" si="61"/>
        <v>1639.4378016091812</v>
      </c>
      <c r="H741" s="6">
        <f>IF(ISNA(VLOOKUP($A741, 'NAV Daily'!$A$1:$B$9941, 2, 0)/1000000000),H740, VLOOKUP($A741, 'NAV Daily'!$A$1:$B$9941, 2, 0)/1000000000)</f>
        <v>0</v>
      </c>
    </row>
    <row r="742" spans="1:8" customFormat="1" x14ac:dyDescent="0.25">
      <c r="A742" s="2">
        <v>39154</v>
      </c>
      <c r="B742" s="110">
        <f>IF(ISNA(VLOOKUP($A742, 'NAV Daily'!$A$1:$D$9941, 4, 0)),B741, VLOOKUP($A742, 'NAV Daily'!$A$1:$D$9941, 4, 0))</f>
        <v>1254.0677000000001</v>
      </c>
      <c r="C742" s="110">
        <f>IF(IFERROR(VLOOKUP($A742, JCI!A:E, 5, 0),C741)="null",C741, IFERROR(VLOOKUP( $A742, JCI!A:E, 5, 0),C741))</f>
        <v>1797.4019780000001</v>
      </c>
      <c r="D742" s="6">
        <f>IF(ISNA(VLOOKUP($A742,ICBI!$C$1:$D$10000, 2, 0)),D741, VLOOKUP($A742, ICBI!$C$1:$D$10000, 2, 0))</f>
        <v>0</v>
      </c>
      <c r="E742" s="2">
        <f t="shared" si="59"/>
        <v>39154</v>
      </c>
      <c r="F742" s="3">
        <f t="shared" si="60"/>
        <v>1254.0677000000001</v>
      </c>
      <c r="G742" s="3">
        <f t="shared" si="61"/>
        <v>1642.0689140373731</v>
      </c>
      <c r="H742" s="6">
        <f>IF(ISNA(VLOOKUP($A742, 'NAV Daily'!$A$1:$B$9941, 2, 0)/1000000000),H741, VLOOKUP($A742, 'NAV Daily'!$A$1:$B$9941, 2, 0)/1000000000)</f>
        <v>0</v>
      </c>
    </row>
    <row r="743" spans="1:8" customFormat="1" x14ac:dyDescent="0.25">
      <c r="A743" s="2">
        <v>39155</v>
      </c>
      <c r="B743" s="110">
        <f>IF(ISNA(VLOOKUP($A743, 'NAV Daily'!$A$1:$D$9941, 4, 0)),B742, VLOOKUP($A743, 'NAV Daily'!$A$1:$D$9941, 4, 0))</f>
        <v>1241.7512999999999</v>
      </c>
      <c r="C743" s="110">
        <f>IF(IFERROR(VLOOKUP($A743, JCI!A:E, 5, 0),C742)="null",C742, IFERROR(VLOOKUP( $A743, JCI!A:E, 5, 0),C742))</f>
        <v>1762.284058</v>
      </c>
      <c r="D743" s="6">
        <f>IF(ISNA(VLOOKUP($A743,ICBI!$C$1:$D$10000, 2, 0)),D742, VLOOKUP($A743, ICBI!$C$1:$D$10000, 2, 0))</f>
        <v>0</v>
      </c>
      <c r="E743" s="2">
        <f t="shared" si="59"/>
        <v>39155</v>
      </c>
      <c r="F743" s="3">
        <f t="shared" si="60"/>
        <v>1241.7512999999999</v>
      </c>
      <c r="G743" s="3">
        <f t="shared" si="61"/>
        <v>1609.9859156522166</v>
      </c>
      <c r="H743" s="6">
        <f>IF(ISNA(VLOOKUP($A743, 'NAV Daily'!$A$1:$B$9941, 2, 0)/1000000000),H742, VLOOKUP($A743, 'NAV Daily'!$A$1:$B$9941, 2, 0)/1000000000)</f>
        <v>0</v>
      </c>
    </row>
    <row r="744" spans="1:8" customFormat="1" x14ac:dyDescent="0.25">
      <c r="A744" s="2">
        <v>39156</v>
      </c>
      <c r="B744" s="110">
        <f>IF(ISNA(VLOOKUP($A744, 'NAV Daily'!$A$1:$D$9941, 4, 0)),B743, VLOOKUP($A744, 'NAV Daily'!$A$1:$D$9941, 4, 0))</f>
        <v>1241.7512999999999</v>
      </c>
      <c r="C744" s="110">
        <f>IF(IFERROR(VLOOKUP($A744, JCI!A:E, 5, 0),C743)="null",C743, IFERROR(VLOOKUP( $A744, JCI!A:E, 5, 0),C743))</f>
        <v>1776.360962</v>
      </c>
      <c r="D744" s="6">
        <f>IF(ISNA(VLOOKUP($A744,ICBI!$C$1:$D$10000, 2, 0)),D743, VLOOKUP($A744, ICBI!$C$1:$D$10000, 2, 0))</f>
        <v>0</v>
      </c>
      <c r="E744" s="2">
        <f t="shared" si="59"/>
        <v>39156</v>
      </c>
      <c r="F744" s="3">
        <f t="shared" si="60"/>
        <v>1241.7512999999999</v>
      </c>
      <c r="G744" s="3">
        <f t="shared" si="61"/>
        <v>1622.8462811949366</v>
      </c>
      <c r="H744" s="6">
        <f>IF(ISNA(VLOOKUP($A744, 'NAV Daily'!$A$1:$B$9941, 2, 0)/1000000000),H743, VLOOKUP($A744, 'NAV Daily'!$A$1:$B$9941, 2, 0)/1000000000)</f>
        <v>0</v>
      </c>
    </row>
    <row r="745" spans="1:8" customFormat="1" x14ac:dyDescent="0.25">
      <c r="A745" s="2">
        <v>39157</v>
      </c>
      <c r="B745" s="110">
        <f>IF(ISNA(VLOOKUP($A745, 'NAV Daily'!$A$1:$D$9941, 4, 0)),B744, VLOOKUP($A745, 'NAV Daily'!$A$1:$D$9941, 4, 0))</f>
        <v>1246.4304999999999</v>
      </c>
      <c r="C745" s="110">
        <f>IF(IFERROR(VLOOKUP($A745, JCI!A:E, 5, 0),C744)="null",C744, IFERROR(VLOOKUP( $A745, JCI!A:E, 5, 0),C744))</f>
        <v>1777.8900149999999</v>
      </c>
      <c r="D745" s="6">
        <f>IF(ISNA(VLOOKUP($A745,ICBI!$C$1:$D$10000, 2, 0)),D744, VLOOKUP($A745, ICBI!$C$1:$D$10000, 2, 0))</f>
        <v>0</v>
      </c>
      <c r="E745" s="2">
        <f t="shared" si="59"/>
        <v>39157</v>
      </c>
      <c r="F745" s="3">
        <f t="shared" si="60"/>
        <v>1246.4304999999999</v>
      </c>
      <c r="G745" s="3">
        <f t="shared" si="61"/>
        <v>1624.2431920862941</v>
      </c>
      <c r="H745" s="6">
        <f>IF(ISNA(VLOOKUP($A745, 'NAV Daily'!$A$1:$B$9941, 2, 0)/1000000000),H744, VLOOKUP($A745, 'NAV Daily'!$A$1:$B$9941, 2, 0)/1000000000)</f>
        <v>0</v>
      </c>
    </row>
    <row r="746" spans="1:8" customFormat="1" x14ac:dyDescent="0.25">
      <c r="A746" s="2">
        <v>39158</v>
      </c>
      <c r="B746" s="110">
        <f>IF(ISNA(VLOOKUP($A746, 'NAV Daily'!$A$1:$D$9941, 4, 0)),B745, VLOOKUP($A746, 'NAV Daily'!$A$1:$D$9941, 4, 0))</f>
        <v>1246.4304999999999</v>
      </c>
      <c r="C746" s="110">
        <f>IF(IFERROR(VLOOKUP($A746, JCI!A:E, 5, 0),C745)="null",C745, IFERROR(VLOOKUP( $A746, JCI!A:E, 5, 0),C745))</f>
        <v>1777.8900149999999</v>
      </c>
      <c r="D746" s="6">
        <f>IF(ISNA(VLOOKUP($A746,ICBI!$C$1:$D$10000, 2, 0)),D745, VLOOKUP($A746, ICBI!$C$1:$D$10000, 2, 0))</f>
        <v>0</v>
      </c>
      <c r="E746" s="2">
        <f t="shared" si="59"/>
        <v>39158</v>
      </c>
      <c r="F746" s="3">
        <f t="shared" si="60"/>
        <v>1246.4304999999999</v>
      </c>
      <c r="G746" s="3">
        <f t="shared" si="61"/>
        <v>1624.2431920862941</v>
      </c>
      <c r="H746" s="6">
        <f>IF(ISNA(VLOOKUP($A746, 'NAV Daily'!$A$1:$B$9941, 2, 0)/1000000000),H745, VLOOKUP($A746, 'NAV Daily'!$A$1:$B$9941, 2, 0)/1000000000)</f>
        <v>0</v>
      </c>
    </row>
    <row r="747" spans="1:8" customFormat="1" x14ac:dyDescent="0.25">
      <c r="A747" s="2">
        <v>39159</v>
      </c>
      <c r="B747" s="110">
        <f>IF(ISNA(VLOOKUP($A747, 'NAV Daily'!$A$1:$D$9941, 4, 0)),B746, VLOOKUP($A747, 'NAV Daily'!$A$1:$D$9941, 4, 0))</f>
        <v>1246.4304999999999</v>
      </c>
      <c r="C747" s="110">
        <f>IF(IFERROR(VLOOKUP($A747, JCI!A:E, 5, 0),C746)="null",C746, IFERROR(VLOOKUP( $A747, JCI!A:E, 5, 0),C746))</f>
        <v>1777.8900149999999</v>
      </c>
      <c r="D747" s="6">
        <f>IF(ISNA(VLOOKUP($A747,ICBI!$C$1:$D$10000, 2, 0)),D746, VLOOKUP($A747, ICBI!$C$1:$D$10000, 2, 0))</f>
        <v>0</v>
      </c>
      <c r="E747" s="2">
        <f t="shared" si="59"/>
        <v>39159</v>
      </c>
      <c r="F747" s="3">
        <f t="shared" si="60"/>
        <v>1246.4304999999999</v>
      </c>
      <c r="G747" s="3">
        <f t="shared" si="61"/>
        <v>1624.2431920862941</v>
      </c>
      <c r="H747" s="6">
        <f>IF(ISNA(VLOOKUP($A747, 'NAV Daily'!$A$1:$B$9941, 2, 0)/1000000000),H746, VLOOKUP($A747, 'NAV Daily'!$A$1:$B$9941, 2, 0)/1000000000)</f>
        <v>0</v>
      </c>
    </row>
    <row r="748" spans="1:8" customFormat="1" x14ac:dyDescent="0.25">
      <c r="A748" s="2">
        <v>39160</v>
      </c>
      <c r="B748" s="110">
        <f>IF(ISNA(VLOOKUP($A748, 'NAV Daily'!$A$1:$D$9941, 4, 0)),B747, VLOOKUP($A748, 'NAV Daily'!$A$1:$D$9941, 4, 0))</f>
        <v>1246.4304999999999</v>
      </c>
      <c r="C748" s="110">
        <f>IF(IFERROR(VLOOKUP($A748, JCI!A:E, 5, 0),C747)="null",C747, IFERROR(VLOOKUP( $A748, JCI!A:E, 5, 0),C747))</f>
        <v>1777.8900149999999</v>
      </c>
      <c r="D748" s="6">
        <f>IF(ISNA(VLOOKUP($A748,ICBI!$C$1:$D$10000, 2, 0)),D747, VLOOKUP($A748, ICBI!$C$1:$D$10000, 2, 0))</f>
        <v>0</v>
      </c>
      <c r="E748" s="2">
        <f t="shared" si="59"/>
        <v>39160</v>
      </c>
      <c r="F748" s="3">
        <f t="shared" si="60"/>
        <v>1246.4304999999999</v>
      </c>
      <c r="G748" s="3">
        <f t="shared" si="61"/>
        <v>1624.2431920862941</v>
      </c>
      <c r="H748" s="6">
        <f>IF(ISNA(VLOOKUP($A748, 'NAV Daily'!$A$1:$B$9941, 2, 0)/1000000000),H747, VLOOKUP($A748, 'NAV Daily'!$A$1:$B$9941, 2, 0)/1000000000)</f>
        <v>0</v>
      </c>
    </row>
    <row r="749" spans="1:8" customFormat="1" x14ac:dyDescent="0.25">
      <c r="A749" s="2">
        <v>39161</v>
      </c>
      <c r="B749" s="110">
        <f>IF(ISNA(VLOOKUP($A749, 'NAV Daily'!$A$1:$D$9941, 4, 0)),B748, VLOOKUP($A749, 'NAV Daily'!$A$1:$D$9941, 4, 0))</f>
        <v>1247.8044</v>
      </c>
      <c r="C749" s="110">
        <f>IF(IFERROR(VLOOKUP($A749, JCI!A:E, 5, 0),C748)="null",C748, IFERROR(VLOOKUP( $A749, JCI!A:E, 5, 0),C748))</f>
        <v>1775.4229740000001</v>
      </c>
      <c r="D749" s="6">
        <f>IF(ISNA(VLOOKUP($A749,ICBI!$C$1:$D$10000, 2, 0)),D748, VLOOKUP($A749, ICBI!$C$1:$D$10000, 2, 0))</f>
        <v>0</v>
      </c>
      <c r="E749" s="2">
        <f t="shared" si="59"/>
        <v>39161</v>
      </c>
      <c r="F749" s="3">
        <f t="shared" si="60"/>
        <v>1247.8044</v>
      </c>
      <c r="G749" s="3">
        <f t="shared" si="61"/>
        <v>1621.9893549450535</v>
      </c>
      <c r="H749" s="6">
        <f>IF(ISNA(VLOOKUP($A749, 'NAV Daily'!$A$1:$B$9941, 2, 0)/1000000000),H748, VLOOKUP($A749, 'NAV Daily'!$A$1:$B$9941, 2, 0)/1000000000)</f>
        <v>0</v>
      </c>
    </row>
    <row r="750" spans="1:8" customFormat="1" x14ac:dyDescent="0.25">
      <c r="A750" s="2">
        <v>39162</v>
      </c>
      <c r="B750" s="110">
        <f>IF(ISNA(VLOOKUP($A750, 'NAV Daily'!$A$1:$D$9941, 4, 0)),B749, VLOOKUP($A750, 'NAV Daily'!$A$1:$D$9941, 4, 0))</f>
        <v>1254.1129000000001</v>
      </c>
      <c r="C750" s="110">
        <f>IF(IFERROR(VLOOKUP($A750, JCI!A:E, 5, 0),C749)="null",C749, IFERROR(VLOOKUP( $A750, JCI!A:E, 5, 0),C749))</f>
        <v>1779.237061</v>
      </c>
      <c r="D750" s="6">
        <f>IF(ISNA(VLOOKUP($A750,ICBI!$C$1:$D$10000, 2, 0)),D749, VLOOKUP($A750, ICBI!$C$1:$D$10000, 2, 0))</f>
        <v>0</v>
      </c>
      <c r="E750" s="2">
        <f t="shared" si="59"/>
        <v>39162</v>
      </c>
      <c r="F750" s="3">
        <f t="shared" si="60"/>
        <v>1254.1129000000001</v>
      </c>
      <c r="G750" s="3">
        <f t="shared" si="61"/>
        <v>1625.4738251830929</v>
      </c>
      <c r="H750" s="6">
        <f>IF(ISNA(VLOOKUP($A750, 'NAV Daily'!$A$1:$B$9941, 2, 0)/1000000000),H749, VLOOKUP($A750, 'NAV Daily'!$A$1:$B$9941, 2, 0)/1000000000)</f>
        <v>0</v>
      </c>
    </row>
    <row r="751" spans="1:8" customFormat="1" x14ac:dyDescent="0.25">
      <c r="A751" s="2">
        <v>39163</v>
      </c>
      <c r="B751" s="110">
        <f>IF(ISNA(VLOOKUP($A751, 'NAV Daily'!$A$1:$D$9941, 4, 0)),B750, VLOOKUP($A751, 'NAV Daily'!$A$1:$D$9941, 4, 0))</f>
        <v>1258.5784000000001</v>
      </c>
      <c r="C751" s="110">
        <f>IF(IFERROR(VLOOKUP($A751, JCI!A:E, 5, 0),C750)="null",C750, IFERROR(VLOOKUP( $A751, JCI!A:E, 5, 0),C750))</f>
        <v>1809.0660399999999</v>
      </c>
      <c r="D751" s="6">
        <f>IF(ISNA(VLOOKUP($A751,ICBI!$C$1:$D$10000, 2, 0)),D750, VLOOKUP($A751, ICBI!$C$1:$D$10000, 2, 0))</f>
        <v>0</v>
      </c>
      <c r="E751" s="2">
        <f t="shared" si="59"/>
        <v>39163</v>
      </c>
      <c r="F751" s="3">
        <f t="shared" si="60"/>
        <v>1258.5784000000001</v>
      </c>
      <c r="G751" s="3">
        <f t="shared" si="61"/>
        <v>1652.7249575134776</v>
      </c>
      <c r="H751" s="6">
        <f>IF(ISNA(VLOOKUP($A751, 'NAV Daily'!$A$1:$B$9941, 2, 0)/1000000000),H750, VLOOKUP($A751, 'NAV Daily'!$A$1:$B$9941, 2, 0)/1000000000)</f>
        <v>0</v>
      </c>
    </row>
    <row r="752" spans="1:8" customFormat="1" x14ac:dyDescent="0.25">
      <c r="A752" s="2">
        <v>39164</v>
      </c>
      <c r="B752" s="110">
        <f>IF(ISNA(VLOOKUP($A752, 'NAV Daily'!$A$1:$D$9941, 4, 0)),B751, VLOOKUP($A752, 'NAV Daily'!$A$1:$D$9941, 4, 0))</f>
        <v>1252.7996000000001</v>
      </c>
      <c r="C752" s="110">
        <f>IF(IFERROR(VLOOKUP($A752, JCI!A:E, 5, 0),C751)="null",C751, IFERROR(VLOOKUP( $A752, JCI!A:E, 5, 0),C751))</f>
        <v>1805.9610600000001</v>
      </c>
      <c r="D752" s="6">
        <f>IF(ISNA(VLOOKUP($A752,ICBI!$C$1:$D$10000, 2, 0)),D751, VLOOKUP($A752, ICBI!$C$1:$D$10000, 2, 0))</f>
        <v>0</v>
      </c>
      <c r="E752" s="2">
        <f t="shared" si="59"/>
        <v>39164</v>
      </c>
      <c r="F752" s="3">
        <f t="shared" si="60"/>
        <v>1252.7996000000001</v>
      </c>
      <c r="G752" s="3">
        <f t="shared" si="61"/>
        <v>1649.8883126231785</v>
      </c>
      <c r="H752" s="6">
        <f>IF(ISNA(VLOOKUP($A752, 'NAV Daily'!$A$1:$B$9941, 2, 0)/1000000000),H751, VLOOKUP($A752, 'NAV Daily'!$A$1:$B$9941, 2, 0)/1000000000)</f>
        <v>0</v>
      </c>
    </row>
    <row r="753" spans="1:8" customFormat="1" x14ac:dyDescent="0.25">
      <c r="A753" s="2">
        <v>39165</v>
      </c>
      <c r="B753" s="110">
        <f>IF(ISNA(VLOOKUP($A753, 'NAV Daily'!$A$1:$D$9941, 4, 0)),B752, VLOOKUP($A753, 'NAV Daily'!$A$1:$D$9941, 4, 0))</f>
        <v>1252.7996000000001</v>
      </c>
      <c r="C753" s="110">
        <f>IF(IFERROR(VLOOKUP($A753, JCI!A:E, 5, 0),C752)="null",C752, IFERROR(VLOOKUP( $A753, JCI!A:E, 5, 0),C752))</f>
        <v>1805.9610600000001</v>
      </c>
      <c r="D753" s="6">
        <f>IF(ISNA(VLOOKUP($A753,ICBI!$C$1:$D$10000, 2, 0)),D752, VLOOKUP($A753, ICBI!$C$1:$D$10000, 2, 0))</f>
        <v>0</v>
      </c>
      <c r="E753" s="2">
        <f t="shared" si="59"/>
        <v>39165</v>
      </c>
      <c r="F753" s="3">
        <f t="shared" si="60"/>
        <v>1252.7996000000001</v>
      </c>
      <c r="G753" s="3">
        <f t="shared" si="61"/>
        <v>1649.8883126231785</v>
      </c>
      <c r="H753" s="6">
        <f>IF(ISNA(VLOOKUP($A753, 'NAV Daily'!$A$1:$B$9941, 2, 0)/1000000000),H752, VLOOKUP($A753, 'NAV Daily'!$A$1:$B$9941, 2, 0)/1000000000)</f>
        <v>0</v>
      </c>
    </row>
    <row r="754" spans="1:8" customFormat="1" x14ac:dyDescent="0.25">
      <c r="A754" s="2">
        <v>39166</v>
      </c>
      <c r="B754" s="110">
        <f>IF(ISNA(VLOOKUP($A754, 'NAV Daily'!$A$1:$D$9941, 4, 0)),B753, VLOOKUP($A754, 'NAV Daily'!$A$1:$D$9941, 4, 0))</f>
        <v>1252.7996000000001</v>
      </c>
      <c r="C754" s="110">
        <f>IF(IFERROR(VLOOKUP($A754, JCI!A:E, 5, 0),C753)="null",C753, IFERROR(VLOOKUP( $A754, JCI!A:E, 5, 0),C753))</f>
        <v>1805.9610600000001</v>
      </c>
      <c r="D754" s="6">
        <f>IF(ISNA(VLOOKUP($A754,ICBI!$C$1:$D$10000, 2, 0)),D753, VLOOKUP($A754, ICBI!$C$1:$D$10000, 2, 0))</f>
        <v>0</v>
      </c>
      <c r="E754" s="2">
        <f t="shared" si="59"/>
        <v>39166</v>
      </c>
      <c r="F754" s="3">
        <f t="shared" si="60"/>
        <v>1252.7996000000001</v>
      </c>
      <c r="G754" s="3">
        <f t="shared" si="61"/>
        <v>1649.8883126231785</v>
      </c>
      <c r="H754" s="6">
        <f>IF(ISNA(VLOOKUP($A754, 'NAV Daily'!$A$1:$B$9941, 2, 0)/1000000000),H753, VLOOKUP($A754, 'NAV Daily'!$A$1:$B$9941, 2, 0)/1000000000)</f>
        <v>0</v>
      </c>
    </row>
    <row r="755" spans="1:8" customFormat="1" x14ac:dyDescent="0.25">
      <c r="A755" s="2">
        <v>39167</v>
      </c>
      <c r="B755" s="110">
        <f>IF(ISNA(VLOOKUP($A755, 'NAV Daily'!$A$1:$D$9941, 4, 0)),B754, VLOOKUP($A755, 'NAV Daily'!$A$1:$D$9941, 4, 0))</f>
        <v>1258.0050000000001</v>
      </c>
      <c r="C755" s="110">
        <f>IF(IFERROR(VLOOKUP($A755, JCI!A:E, 5, 0),C754)="null",C754, IFERROR(VLOOKUP( $A755, JCI!A:E, 5, 0),C754))</f>
        <v>1813.718018</v>
      </c>
      <c r="D755" s="6">
        <f>IF(ISNA(VLOOKUP($A755,ICBI!$C$1:$D$10000, 2, 0)),D754, VLOOKUP($A755, ICBI!$C$1:$D$10000, 2, 0))</f>
        <v>0</v>
      </c>
      <c r="E755" s="2">
        <f t="shared" si="59"/>
        <v>39167</v>
      </c>
      <c r="F755" s="3">
        <f t="shared" si="60"/>
        <v>1258.0050000000001</v>
      </c>
      <c r="G755" s="3">
        <f t="shared" si="61"/>
        <v>1656.97490747241</v>
      </c>
      <c r="H755" s="6">
        <f>IF(ISNA(VLOOKUP($A755, 'NAV Daily'!$A$1:$B$9941, 2, 0)/1000000000),H754, VLOOKUP($A755, 'NAV Daily'!$A$1:$B$9941, 2, 0)/1000000000)</f>
        <v>0</v>
      </c>
    </row>
    <row r="756" spans="1:8" customFormat="1" x14ac:dyDescent="0.25">
      <c r="A756" s="2">
        <v>39168</v>
      </c>
      <c r="B756" s="110">
        <f>IF(ISNA(VLOOKUP($A756, 'NAV Daily'!$A$1:$D$9941, 4, 0)),B755, VLOOKUP($A756, 'NAV Daily'!$A$1:$D$9941, 4, 0))</f>
        <v>1259.3117999999999</v>
      </c>
      <c r="C756" s="110">
        <f>IF(IFERROR(VLOOKUP($A756, JCI!A:E, 5, 0),C755)="null",C755, IFERROR(VLOOKUP( $A756, JCI!A:E, 5, 0),C755))</f>
        <v>1819.660034</v>
      </c>
      <c r="D756" s="6">
        <f>IF(ISNA(VLOOKUP($A756,ICBI!$C$1:$D$10000, 2, 0)),D755, VLOOKUP($A756, ICBI!$C$1:$D$10000, 2, 0))</f>
        <v>0</v>
      </c>
      <c r="E756" s="2">
        <f t="shared" si="59"/>
        <v>39168</v>
      </c>
      <c r="F756" s="3">
        <f t="shared" si="60"/>
        <v>1259.3117999999999</v>
      </c>
      <c r="G756" s="3">
        <f t="shared" si="61"/>
        <v>1662.4034092097731</v>
      </c>
      <c r="H756" s="6">
        <f>IF(ISNA(VLOOKUP($A756, 'NAV Daily'!$A$1:$B$9941, 2, 0)/1000000000),H755, VLOOKUP($A756, 'NAV Daily'!$A$1:$B$9941, 2, 0)/1000000000)</f>
        <v>0</v>
      </c>
    </row>
    <row r="757" spans="1:8" customFormat="1" x14ac:dyDescent="0.25">
      <c r="A757" s="2">
        <v>39169</v>
      </c>
      <c r="B757" s="110">
        <f>IF(ISNA(VLOOKUP($A757, 'NAV Daily'!$A$1:$D$9941, 4, 0)),B756, VLOOKUP($A757, 'NAV Daily'!$A$1:$D$9941, 4, 0))</f>
        <v>1251.9508000000001</v>
      </c>
      <c r="C757" s="110">
        <f>IF(IFERROR(VLOOKUP($A757, JCI!A:E, 5, 0),C756)="null",C756, IFERROR(VLOOKUP( $A757, JCI!A:E, 5, 0),C756))</f>
        <v>1800.3919679999999</v>
      </c>
      <c r="D757" s="6">
        <f>IF(ISNA(VLOOKUP($A757,ICBI!$C$1:$D$10000, 2, 0)),D756, VLOOKUP($A757, ICBI!$C$1:$D$10000, 2, 0))</f>
        <v>0</v>
      </c>
      <c r="E757" s="2">
        <f t="shared" si="59"/>
        <v>39169</v>
      </c>
      <c r="F757" s="3">
        <f t="shared" si="60"/>
        <v>1251.9508000000001</v>
      </c>
      <c r="G757" s="3">
        <f t="shared" si="61"/>
        <v>1644.8005064648755</v>
      </c>
      <c r="H757" s="6">
        <f>IF(ISNA(VLOOKUP($A757, 'NAV Daily'!$A$1:$B$9941, 2, 0)/1000000000),H756, VLOOKUP($A757, 'NAV Daily'!$A$1:$B$9941, 2, 0)/1000000000)</f>
        <v>0</v>
      </c>
    </row>
    <row r="758" spans="1:8" customFormat="1" x14ac:dyDescent="0.25">
      <c r="A758" s="2">
        <v>39170</v>
      </c>
      <c r="B758" s="110">
        <f>IF(ISNA(VLOOKUP($A758, 'NAV Daily'!$A$1:$D$9941, 4, 0)),B757, VLOOKUP($A758, 'NAV Daily'!$A$1:$D$9941, 4, 0))</f>
        <v>1259.9664</v>
      </c>
      <c r="C758" s="110">
        <f>IF(IFERROR(VLOOKUP($A758, JCI!A:E, 5, 0),C757)="null",C757, IFERROR(VLOOKUP( $A758, JCI!A:E, 5, 0),C757))</f>
        <v>1817.7189940000001</v>
      </c>
      <c r="D758" s="6">
        <f>IF(ISNA(VLOOKUP($A758,ICBI!$C$1:$D$10000, 2, 0)),D757, VLOOKUP($A758, ICBI!$C$1:$D$10000, 2, 0))</f>
        <v>0</v>
      </c>
      <c r="E758" s="2">
        <f t="shared" si="59"/>
        <v>39170</v>
      </c>
      <c r="F758" s="3">
        <f t="shared" si="60"/>
        <v>1259.9664</v>
      </c>
      <c r="G758" s="3">
        <f t="shared" si="61"/>
        <v>1660.6301155982628</v>
      </c>
      <c r="H758" s="6">
        <f>IF(ISNA(VLOOKUP($A758, 'NAV Daily'!$A$1:$B$9941, 2, 0)/1000000000),H757, VLOOKUP($A758, 'NAV Daily'!$A$1:$B$9941, 2, 0)/1000000000)</f>
        <v>0</v>
      </c>
    </row>
    <row r="759" spans="1:8" customFormat="1" x14ac:dyDescent="0.25">
      <c r="A759" s="2">
        <v>39171</v>
      </c>
      <c r="B759" s="110">
        <f>IF(ISNA(VLOOKUP($A759, 'NAV Daily'!$A$1:$D$9941, 4, 0)),B758, VLOOKUP($A759, 'NAV Daily'!$A$1:$D$9941, 4, 0))</f>
        <v>1262.2356</v>
      </c>
      <c r="C759" s="110">
        <f>IF(IFERROR(VLOOKUP($A759, JCI!A:E, 5, 0),C758)="null",C758, IFERROR(VLOOKUP( $A759, JCI!A:E, 5, 0),C758))</f>
        <v>1830.9239500000001</v>
      </c>
      <c r="D759" s="6">
        <f>IF(ISNA(VLOOKUP($A759,ICBI!$C$1:$D$10000, 2, 0)),D758, VLOOKUP($A759, ICBI!$C$1:$D$10000, 2, 0))</f>
        <v>0</v>
      </c>
      <c r="E759" s="2">
        <f t="shared" si="59"/>
        <v>39171</v>
      </c>
      <c r="F759" s="3">
        <f t="shared" si="60"/>
        <v>1262.2356</v>
      </c>
      <c r="G759" s="3">
        <f t="shared" si="61"/>
        <v>1672.693887656063</v>
      </c>
      <c r="H759" s="6">
        <f>IF(ISNA(VLOOKUP($A759, 'NAV Daily'!$A$1:$B$9941, 2, 0)/1000000000),H758, VLOOKUP($A759, 'NAV Daily'!$A$1:$B$9941, 2, 0)/1000000000)</f>
        <v>0</v>
      </c>
    </row>
    <row r="760" spans="1:8" customFormat="1" x14ac:dyDescent="0.25">
      <c r="A760" s="2">
        <v>39172</v>
      </c>
      <c r="B760" s="110">
        <f>IF(ISNA(VLOOKUP($A760, 'NAV Daily'!$A$1:$D$9941, 4, 0)),B759, VLOOKUP($A760, 'NAV Daily'!$A$1:$D$9941, 4, 0))</f>
        <v>1262.2356</v>
      </c>
      <c r="C760" s="110">
        <f>IF(IFERROR(VLOOKUP($A760, JCI!A:E, 5, 0),C759)="null",C759, IFERROR(VLOOKUP( $A760, JCI!A:E, 5, 0),C759))</f>
        <v>1830.9239500000001</v>
      </c>
      <c r="D760" s="6">
        <f>IF(ISNA(VLOOKUP($A760,ICBI!$C$1:$D$10000, 2, 0)),D759, VLOOKUP($A760, ICBI!$C$1:$D$10000, 2, 0))</f>
        <v>0</v>
      </c>
      <c r="E760" s="2">
        <f t="shared" si="59"/>
        <v>39172</v>
      </c>
      <c r="F760" s="3">
        <f t="shared" si="60"/>
        <v>1262.2356</v>
      </c>
      <c r="G760" s="3">
        <f t="shared" si="61"/>
        <v>1672.693887656063</v>
      </c>
      <c r="H760" s="6">
        <f>IF(ISNA(VLOOKUP($A760, 'NAV Daily'!$A$1:$B$9941, 2, 0)/1000000000),H759, VLOOKUP($A760, 'NAV Daily'!$A$1:$B$9941, 2, 0)/1000000000)</f>
        <v>0</v>
      </c>
    </row>
    <row r="761" spans="1:8" customFormat="1" x14ac:dyDescent="0.25">
      <c r="A761" s="2">
        <v>39173</v>
      </c>
      <c r="B761" s="110">
        <f>IF(ISNA(VLOOKUP($A761, 'NAV Daily'!$A$1:$D$9941, 4, 0)),B760, VLOOKUP($A761, 'NAV Daily'!$A$1:$D$9941, 4, 0))</f>
        <v>1262.2356</v>
      </c>
      <c r="C761" s="110">
        <f>IF(IFERROR(VLOOKUP($A761, JCI!A:E, 5, 0),C760)="null",C760, IFERROR(VLOOKUP( $A761, JCI!A:E, 5, 0),C760))</f>
        <v>1830.9239500000001</v>
      </c>
      <c r="D761" s="6">
        <f>IF(ISNA(VLOOKUP($A761,ICBI!$C$1:$D$10000, 2, 0)),D760, VLOOKUP($A761, ICBI!$C$1:$D$10000, 2, 0))</f>
        <v>0</v>
      </c>
      <c r="E761" s="2">
        <f t="shared" si="59"/>
        <v>39173</v>
      </c>
      <c r="F761" s="3">
        <f t="shared" si="60"/>
        <v>1262.2356</v>
      </c>
      <c r="G761" s="3">
        <f t="shared" si="61"/>
        <v>1672.693887656063</v>
      </c>
      <c r="H761" s="6">
        <f>IF(ISNA(VLOOKUP($A761, 'NAV Daily'!$A$1:$B$9941, 2, 0)/1000000000),H760, VLOOKUP($A761, 'NAV Daily'!$A$1:$B$9941, 2, 0)/1000000000)</f>
        <v>0</v>
      </c>
    </row>
    <row r="762" spans="1:8" customFormat="1" x14ac:dyDescent="0.25">
      <c r="A762" s="2">
        <v>39174</v>
      </c>
      <c r="B762" s="110">
        <f>IF(ISNA(VLOOKUP($A762, 'NAV Daily'!$A$1:$D$9941, 4, 0)),B761, VLOOKUP($A762, 'NAV Daily'!$A$1:$D$9941, 4, 0))</f>
        <v>1270.3915999999999</v>
      </c>
      <c r="C762" s="110">
        <f>IF(IFERROR(VLOOKUP($A762, JCI!A:E, 5, 0),C761)="null",C761, IFERROR(VLOOKUP( $A762, JCI!A:E, 5, 0),C761))</f>
        <v>1849.384033</v>
      </c>
      <c r="D762" s="6">
        <f>IF(ISNA(VLOOKUP($A762,ICBI!$C$1:$D$10000, 2, 0)),D761, VLOOKUP($A762, ICBI!$C$1:$D$10000, 2, 0))</f>
        <v>0</v>
      </c>
      <c r="E762" s="2">
        <f t="shared" si="59"/>
        <v>39174</v>
      </c>
      <c r="F762" s="3">
        <f t="shared" si="60"/>
        <v>1270.3915999999999</v>
      </c>
      <c r="G762" s="3">
        <f t="shared" si="61"/>
        <v>1689.5586340043335</v>
      </c>
      <c r="H762" s="6">
        <f>IF(ISNA(VLOOKUP($A762, 'NAV Daily'!$A$1:$B$9941, 2, 0)/1000000000),H761, VLOOKUP($A762, 'NAV Daily'!$A$1:$B$9941, 2, 0)/1000000000)</f>
        <v>0</v>
      </c>
    </row>
    <row r="763" spans="1:8" customFormat="1" x14ac:dyDescent="0.25">
      <c r="A763" s="2">
        <v>39175</v>
      </c>
      <c r="B763" s="110">
        <f>IF(ISNA(VLOOKUP($A763, 'NAV Daily'!$A$1:$D$9941, 4, 0)),B762, VLOOKUP($A763, 'NAV Daily'!$A$1:$D$9941, 4, 0))</f>
        <v>1288.9122</v>
      </c>
      <c r="C763" s="110">
        <f>IF(IFERROR(VLOOKUP($A763, JCI!A:E, 5, 0),C762)="null",C762, IFERROR(VLOOKUP( $A763, JCI!A:E, 5, 0),C762))</f>
        <v>1894.5760499999999</v>
      </c>
      <c r="D763" s="6">
        <f>IF(ISNA(VLOOKUP($A763,ICBI!$C$1:$D$10000, 2, 0)),D762, VLOOKUP($A763, ICBI!$C$1:$D$10000, 2, 0))</f>
        <v>0</v>
      </c>
      <c r="E763" s="2">
        <f t="shared" si="59"/>
        <v>39175</v>
      </c>
      <c r="F763" s="3">
        <f t="shared" si="60"/>
        <v>1288.9122</v>
      </c>
      <c r="G763" s="3">
        <f t="shared" si="61"/>
        <v>1730.8451170429921</v>
      </c>
      <c r="H763" s="6">
        <f>IF(ISNA(VLOOKUP($A763, 'NAV Daily'!$A$1:$B$9941, 2, 0)/1000000000),H762, VLOOKUP($A763, 'NAV Daily'!$A$1:$B$9941, 2, 0)/1000000000)</f>
        <v>0</v>
      </c>
    </row>
    <row r="764" spans="1:8" customFormat="1" x14ac:dyDescent="0.25">
      <c r="A764" s="2">
        <v>39176</v>
      </c>
      <c r="B764" s="110">
        <f>IF(ISNA(VLOOKUP($A764, 'NAV Daily'!$A$1:$D$9941, 4, 0)),B763, VLOOKUP($A764, 'NAV Daily'!$A$1:$D$9941, 4, 0))</f>
        <v>1293.8490999999999</v>
      </c>
      <c r="C764" s="110">
        <f>IF(IFERROR(VLOOKUP($A764, JCI!A:E, 5, 0),C763)="null",C763, IFERROR(VLOOKUP( $A764, JCI!A:E, 5, 0),C763))</f>
        <v>1922.051025</v>
      </c>
      <c r="D764" s="6">
        <f>IF(ISNA(VLOOKUP($A764,ICBI!$C$1:$D$10000, 2, 0)),D763, VLOOKUP($A764, ICBI!$C$1:$D$10000, 2, 0))</f>
        <v>0</v>
      </c>
      <c r="E764" s="2">
        <f t="shared" si="59"/>
        <v>39176</v>
      </c>
      <c r="F764" s="3">
        <f t="shared" si="60"/>
        <v>1293.8490999999999</v>
      </c>
      <c r="G764" s="3">
        <f t="shared" si="61"/>
        <v>1755.9456804749159</v>
      </c>
      <c r="H764" s="6">
        <f>IF(ISNA(VLOOKUP($A764, 'NAV Daily'!$A$1:$B$9941, 2, 0)/1000000000),H763, VLOOKUP($A764, 'NAV Daily'!$A$1:$B$9941, 2, 0)/1000000000)</f>
        <v>0</v>
      </c>
    </row>
    <row r="765" spans="1:8" customFormat="1" x14ac:dyDescent="0.25">
      <c r="A765" s="2">
        <v>39177</v>
      </c>
      <c r="B765" s="110">
        <f>IF(ISNA(VLOOKUP($A765, 'NAV Daily'!$A$1:$D$9941, 4, 0)),B764, VLOOKUP($A765, 'NAV Daily'!$A$1:$D$9941, 4, 0))</f>
        <v>1285.1223</v>
      </c>
      <c r="C765" s="110">
        <f>IF(IFERROR(VLOOKUP($A765, JCI!A:E, 5, 0),C764)="null",C764, IFERROR(VLOOKUP( $A765, JCI!A:E, 5, 0),C764))</f>
        <v>1895.610962</v>
      </c>
      <c r="D765" s="6">
        <f>IF(ISNA(VLOOKUP($A765,ICBI!$C$1:$D$10000, 2, 0)),D764, VLOOKUP($A765, ICBI!$C$1:$D$10000, 2, 0))</f>
        <v>0</v>
      </c>
      <c r="E765" s="2">
        <f t="shared" si="59"/>
        <v>39177</v>
      </c>
      <c r="F765" s="3">
        <f t="shared" si="60"/>
        <v>1285.1223</v>
      </c>
      <c r="G765" s="3">
        <f t="shared" si="61"/>
        <v>1731.7905910353238</v>
      </c>
      <c r="H765" s="6">
        <f>IF(ISNA(VLOOKUP($A765, 'NAV Daily'!$A$1:$B$9941, 2, 0)/1000000000),H764, VLOOKUP($A765, 'NAV Daily'!$A$1:$B$9941, 2, 0)/1000000000)</f>
        <v>0</v>
      </c>
    </row>
    <row r="766" spans="1:8" customFormat="1" x14ac:dyDescent="0.25">
      <c r="A766" s="2">
        <v>39178</v>
      </c>
      <c r="B766" s="110">
        <f>IF(ISNA(VLOOKUP($A766, 'NAV Daily'!$A$1:$D$9941, 4, 0)),B765, VLOOKUP($A766, 'NAV Daily'!$A$1:$D$9941, 4, 0))</f>
        <v>1285.1223</v>
      </c>
      <c r="C766" s="110">
        <f>IF(IFERROR(VLOOKUP($A766, JCI!A:E, 5, 0),C765)="null",C765, IFERROR(VLOOKUP( $A766, JCI!A:E, 5, 0),C765))</f>
        <v>1895.610962</v>
      </c>
      <c r="D766" s="6">
        <f>IF(ISNA(VLOOKUP($A766,ICBI!$C$1:$D$10000, 2, 0)),D765, VLOOKUP($A766, ICBI!$C$1:$D$10000, 2, 0))</f>
        <v>0</v>
      </c>
      <c r="E766" s="2">
        <f t="shared" si="59"/>
        <v>39178</v>
      </c>
      <c r="F766" s="3">
        <f t="shared" si="60"/>
        <v>1285.1223</v>
      </c>
      <c r="G766" s="3">
        <f t="shared" si="61"/>
        <v>1731.7905910353238</v>
      </c>
      <c r="H766" s="6">
        <f>IF(ISNA(VLOOKUP($A766, 'NAV Daily'!$A$1:$B$9941, 2, 0)/1000000000),H765, VLOOKUP($A766, 'NAV Daily'!$A$1:$B$9941, 2, 0)/1000000000)</f>
        <v>0</v>
      </c>
    </row>
    <row r="767" spans="1:8" customFormat="1" x14ac:dyDescent="0.25">
      <c r="A767" s="2">
        <v>39179</v>
      </c>
      <c r="B767" s="110">
        <f>IF(ISNA(VLOOKUP($A767, 'NAV Daily'!$A$1:$D$9941, 4, 0)),B766, VLOOKUP($A767, 'NAV Daily'!$A$1:$D$9941, 4, 0))</f>
        <v>1285.1223</v>
      </c>
      <c r="C767" s="110">
        <f>IF(IFERROR(VLOOKUP($A767, JCI!A:E, 5, 0),C766)="null",C766, IFERROR(VLOOKUP( $A767, JCI!A:E, 5, 0),C766))</f>
        <v>1895.610962</v>
      </c>
      <c r="D767" s="6">
        <f>IF(ISNA(VLOOKUP($A767,ICBI!$C$1:$D$10000, 2, 0)),D766, VLOOKUP($A767, ICBI!$C$1:$D$10000, 2, 0))</f>
        <v>0</v>
      </c>
      <c r="E767" s="2">
        <f t="shared" si="59"/>
        <v>39179</v>
      </c>
      <c r="F767" s="3">
        <f t="shared" si="60"/>
        <v>1285.1223</v>
      </c>
      <c r="G767" s="3">
        <f t="shared" si="61"/>
        <v>1731.7905910353238</v>
      </c>
      <c r="H767" s="6">
        <f>IF(ISNA(VLOOKUP($A767, 'NAV Daily'!$A$1:$B$9941, 2, 0)/1000000000),H766, VLOOKUP($A767, 'NAV Daily'!$A$1:$B$9941, 2, 0)/1000000000)</f>
        <v>0</v>
      </c>
    </row>
    <row r="768" spans="1:8" customFormat="1" x14ac:dyDescent="0.25">
      <c r="A768" s="2">
        <v>39180</v>
      </c>
      <c r="B768" s="110">
        <f>IF(ISNA(VLOOKUP($A768, 'NAV Daily'!$A$1:$D$9941, 4, 0)),B767, VLOOKUP($A768, 'NAV Daily'!$A$1:$D$9941, 4, 0))</f>
        <v>1285.1223</v>
      </c>
      <c r="C768" s="110">
        <f>IF(IFERROR(VLOOKUP($A768, JCI!A:E, 5, 0),C767)="null",C767, IFERROR(VLOOKUP( $A768, JCI!A:E, 5, 0),C767))</f>
        <v>1895.610962</v>
      </c>
      <c r="D768" s="6">
        <f>IF(ISNA(VLOOKUP($A768,ICBI!$C$1:$D$10000, 2, 0)),D767, VLOOKUP($A768, ICBI!$C$1:$D$10000, 2, 0))</f>
        <v>0</v>
      </c>
      <c r="E768" s="2">
        <f t="shared" si="59"/>
        <v>39180</v>
      </c>
      <c r="F768" s="3">
        <f t="shared" si="60"/>
        <v>1285.1223</v>
      </c>
      <c r="G768" s="3">
        <f t="shared" si="61"/>
        <v>1731.7905910353238</v>
      </c>
      <c r="H768" s="6">
        <f>IF(ISNA(VLOOKUP($A768, 'NAV Daily'!$A$1:$B$9941, 2, 0)/1000000000),H767, VLOOKUP($A768, 'NAV Daily'!$A$1:$B$9941, 2, 0)/1000000000)</f>
        <v>0</v>
      </c>
    </row>
    <row r="769" spans="1:8" customFormat="1" x14ac:dyDescent="0.25">
      <c r="A769" s="2">
        <v>39181</v>
      </c>
      <c r="B769" s="110">
        <f>IF(ISNA(VLOOKUP($A769, 'NAV Daily'!$A$1:$D$9941, 4, 0)),B768, VLOOKUP($A769, 'NAV Daily'!$A$1:$D$9941, 4, 0))</f>
        <v>1297.2039</v>
      </c>
      <c r="C769" s="110">
        <f>IF(IFERROR(VLOOKUP($A769, JCI!A:E, 5, 0),C768)="null",C768, IFERROR(VLOOKUP( $A769, JCI!A:E, 5, 0),C768))</f>
        <v>1913.7349850000001</v>
      </c>
      <c r="D769" s="6">
        <f>IF(ISNA(VLOOKUP($A769,ICBI!$C$1:$D$10000, 2, 0)),D768, VLOOKUP($A769, ICBI!$C$1:$D$10000, 2, 0))</f>
        <v>0</v>
      </c>
      <c r="E769" s="2">
        <f t="shared" si="59"/>
        <v>39181</v>
      </c>
      <c r="F769" s="3">
        <f t="shared" si="60"/>
        <v>1297.2039</v>
      </c>
      <c r="G769" s="3">
        <f t="shared" si="61"/>
        <v>1748.3483199851462</v>
      </c>
      <c r="H769" s="6">
        <f>IF(ISNA(VLOOKUP($A769, 'NAV Daily'!$A$1:$B$9941, 2, 0)/1000000000),H768, VLOOKUP($A769, 'NAV Daily'!$A$1:$B$9941, 2, 0)/1000000000)</f>
        <v>0</v>
      </c>
    </row>
    <row r="770" spans="1:8" customFormat="1" x14ac:dyDescent="0.25">
      <c r="A770" s="2">
        <v>39182</v>
      </c>
      <c r="B770" s="110">
        <f>IF(ISNA(VLOOKUP($A770, 'NAV Daily'!$A$1:$D$9941, 4, 0)),B769, VLOOKUP($A770, 'NAV Daily'!$A$1:$D$9941, 4, 0))</f>
        <v>1299.6011000000001</v>
      </c>
      <c r="C770" s="110">
        <f>IF(IFERROR(VLOOKUP($A770, JCI!A:E, 5, 0),C769)="null",C769, IFERROR(VLOOKUP( $A770, JCI!A:E, 5, 0),C769))</f>
        <v>1925.470947</v>
      </c>
      <c r="D770" s="6">
        <f>IF(ISNA(VLOOKUP($A770,ICBI!$C$1:$D$10000, 2, 0)),D769, VLOOKUP($A770, ICBI!$C$1:$D$10000, 2, 0))</f>
        <v>0</v>
      </c>
      <c r="E770" s="2">
        <f t="shared" si="59"/>
        <v>39182</v>
      </c>
      <c r="F770" s="3">
        <f t="shared" si="60"/>
        <v>1299.6011000000001</v>
      </c>
      <c r="G770" s="3">
        <f t="shared" si="61"/>
        <v>1759.0700497998464</v>
      </c>
      <c r="H770" s="6">
        <f>IF(ISNA(VLOOKUP($A770, 'NAV Daily'!$A$1:$B$9941, 2, 0)/1000000000),H769, VLOOKUP($A770, 'NAV Daily'!$A$1:$B$9941, 2, 0)/1000000000)</f>
        <v>0</v>
      </c>
    </row>
    <row r="771" spans="1:8" customFormat="1" x14ac:dyDescent="0.25">
      <c r="A771" s="2">
        <v>39183</v>
      </c>
      <c r="B771" s="110">
        <f>IF(ISNA(VLOOKUP($A771, 'NAV Daily'!$A$1:$D$9941, 4, 0)),B770, VLOOKUP($A771, 'NAV Daily'!$A$1:$D$9941, 4, 0))</f>
        <v>1303.325</v>
      </c>
      <c r="C771" s="110">
        <f>IF(IFERROR(VLOOKUP($A771, JCI!A:E, 5, 0),C770)="null",C770, IFERROR(VLOOKUP( $A771, JCI!A:E, 5, 0),C770))</f>
        <v>1931.0439449999999</v>
      </c>
      <c r="D771" s="6">
        <f>IF(ISNA(VLOOKUP($A771,ICBI!$C$1:$D$10000, 2, 0)),D770, VLOOKUP($A771, ICBI!$C$1:$D$10000, 2, 0))</f>
        <v>0</v>
      </c>
      <c r="E771" s="2">
        <f t="shared" ref="E771:E834" si="62">IF($A771&gt;$K$1, $K$1, $A771)</f>
        <v>39183</v>
      </c>
      <c r="F771" s="3">
        <f t="shared" ref="F771:F834" si="63">IF($A771&gt;$K$1, F770, $B771)</f>
        <v>1303.325</v>
      </c>
      <c r="G771" s="3">
        <f t="shared" ref="G771:G834" si="64">IF(ISERROR(IF($A771&gt;$K$1, G770, $C771/$C$2*1000)),G770, IF($A771&gt;$K$1, G770, $C771/$C$2*1000))</f>
        <v>1764.1614243981846</v>
      </c>
      <c r="H771" s="6">
        <f>IF(ISNA(VLOOKUP($A771, 'NAV Daily'!$A$1:$B$9941, 2, 0)/1000000000),H770, VLOOKUP($A771, 'NAV Daily'!$A$1:$B$9941, 2, 0)/1000000000)</f>
        <v>0</v>
      </c>
    </row>
    <row r="772" spans="1:8" customFormat="1" x14ac:dyDescent="0.25">
      <c r="A772" s="2">
        <v>39184</v>
      </c>
      <c r="B772" s="110">
        <f>IF(ISNA(VLOOKUP($A772, 'NAV Daily'!$A$1:$D$9941, 4, 0)),B771, VLOOKUP($A772, 'NAV Daily'!$A$1:$D$9941, 4, 0))</f>
        <v>1300.8107</v>
      </c>
      <c r="C772" s="110">
        <f>IF(IFERROR(VLOOKUP($A772, JCI!A:E, 5, 0),C771)="null",C771, IFERROR(VLOOKUP( $A772, JCI!A:E, 5, 0),C771))</f>
        <v>1930.3969729999999</v>
      </c>
      <c r="D772" s="6">
        <f>IF(ISNA(VLOOKUP($A772,ICBI!$C$1:$D$10000, 2, 0)),D771, VLOOKUP($A772, ICBI!$C$1:$D$10000, 2, 0))</f>
        <v>0</v>
      </c>
      <c r="E772" s="2">
        <f t="shared" si="62"/>
        <v>39184</v>
      </c>
      <c r="F772" s="3">
        <f t="shared" si="63"/>
        <v>1300.8107</v>
      </c>
      <c r="G772" s="3">
        <f t="shared" si="64"/>
        <v>1763.5703642889516</v>
      </c>
      <c r="H772" s="6">
        <f>IF(ISNA(VLOOKUP($A772, 'NAV Daily'!$A$1:$B$9941, 2, 0)/1000000000),H771, VLOOKUP($A772, 'NAV Daily'!$A$1:$B$9941, 2, 0)/1000000000)</f>
        <v>0</v>
      </c>
    </row>
    <row r="773" spans="1:8" customFormat="1" x14ac:dyDescent="0.25">
      <c r="A773" s="2">
        <v>39185</v>
      </c>
      <c r="B773" s="110">
        <f>IF(ISNA(VLOOKUP($A773, 'NAV Daily'!$A$1:$D$9941, 4, 0)),B772, VLOOKUP($A773, 'NAV Daily'!$A$1:$D$9941, 4, 0))</f>
        <v>1302.3894</v>
      </c>
      <c r="C773" s="110">
        <f>IF(IFERROR(VLOOKUP($A773, JCI!A:E, 5, 0),C772)="null",C772, IFERROR(VLOOKUP( $A773, JCI!A:E, 5, 0),C772))</f>
        <v>1941.1519780000001</v>
      </c>
      <c r="D773" s="6">
        <f>IF(ISNA(VLOOKUP($A773,ICBI!$C$1:$D$10000, 2, 0)),D772, VLOOKUP($A773, ICBI!$C$1:$D$10000, 2, 0))</f>
        <v>0</v>
      </c>
      <c r="E773" s="2">
        <f t="shared" si="62"/>
        <v>39185</v>
      </c>
      <c r="F773" s="3">
        <f t="shared" si="63"/>
        <v>1302.3894</v>
      </c>
      <c r="G773" s="3">
        <f t="shared" si="64"/>
        <v>1773.3959122726405</v>
      </c>
      <c r="H773" s="6">
        <f>IF(ISNA(VLOOKUP($A773, 'NAV Daily'!$A$1:$B$9941, 2, 0)/1000000000),H772, VLOOKUP($A773, 'NAV Daily'!$A$1:$B$9941, 2, 0)/1000000000)</f>
        <v>0</v>
      </c>
    </row>
    <row r="774" spans="1:8" customFormat="1" x14ac:dyDescent="0.25">
      <c r="A774" s="2">
        <v>39186</v>
      </c>
      <c r="B774" s="110">
        <f>IF(ISNA(VLOOKUP($A774, 'NAV Daily'!$A$1:$D$9941, 4, 0)),B773, VLOOKUP($A774, 'NAV Daily'!$A$1:$D$9941, 4, 0))</f>
        <v>1302.3894</v>
      </c>
      <c r="C774" s="110">
        <f>IF(IFERROR(VLOOKUP($A774, JCI!A:E, 5, 0),C773)="null",C773, IFERROR(VLOOKUP( $A774, JCI!A:E, 5, 0),C773))</f>
        <v>1941.1519780000001</v>
      </c>
      <c r="D774" s="6">
        <f>IF(ISNA(VLOOKUP($A774,ICBI!$C$1:$D$10000, 2, 0)),D773, VLOOKUP($A774, ICBI!$C$1:$D$10000, 2, 0))</f>
        <v>0</v>
      </c>
      <c r="E774" s="2">
        <f t="shared" si="62"/>
        <v>39186</v>
      </c>
      <c r="F774" s="3">
        <f t="shared" si="63"/>
        <v>1302.3894</v>
      </c>
      <c r="G774" s="3">
        <f t="shared" si="64"/>
        <v>1773.3959122726405</v>
      </c>
      <c r="H774" s="6">
        <f>IF(ISNA(VLOOKUP($A774, 'NAV Daily'!$A$1:$B$9941, 2, 0)/1000000000),H773, VLOOKUP($A774, 'NAV Daily'!$A$1:$B$9941, 2, 0)/1000000000)</f>
        <v>0</v>
      </c>
    </row>
    <row r="775" spans="1:8" customFormat="1" x14ac:dyDescent="0.25">
      <c r="A775" s="2">
        <v>39187</v>
      </c>
      <c r="B775" s="110">
        <f>IF(ISNA(VLOOKUP($A775, 'NAV Daily'!$A$1:$D$9941, 4, 0)),B774, VLOOKUP($A775, 'NAV Daily'!$A$1:$D$9941, 4, 0))</f>
        <v>1302.3894</v>
      </c>
      <c r="C775" s="110">
        <f>IF(IFERROR(VLOOKUP($A775, JCI!A:E, 5, 0),C774)="null",C774, IFERROR(VLOOKUP( $A775, JCI!A:E, 5, 0),C774))</f>
        <v>1941.1519780000001</v>
      </c>
      <c r="D775" s="6">
        <f>IF(ISNA(VLOOKUP($A775,ICBI!$C$1:$D$10000, 2, 0)),D774, VLOOKUP($A775, ICBI!$C$1:$D$10000, 2, 0))</f>
        <v>0</v>
      </c>
      <c r="E775" s="2">
        <f t="shared" si="62"/>
        <v>39187</v>
      </c>
      <c r="F775" s="3">
        <f t="shared" si="63"/>
        <v>1302.3894</v>
      </c>
      <c r="G775" s="3">
        <f t="shared" si="64"/>
        <v>1773.3959122726405</v>
      </c>
      <c r="H775" s="6">
        <f>IF(ISNA(VLOOKUP($A775, 'NAV Daily'!$A$1:$B$9941, 2, 0)/1000000000),H774, VLOOKUP($A775, 'NAV Daily'!$A$1:$B$9941, 2, 0)/1000000000)</f>
        <v>0</v>
      </c>
    </row>
    <row r="776" spans="1:8" customFormat="1" x14ac:dyDescent="0.25">
      <c r="A776" s="2">
        <v>39188</v>
      </c>
      <c r="B776" s="110">
        <f>IF(ISNA(VLOOKUP($A776, 'NAV Daily'!$A$1:$D$9941, 4, 0)),B775, VLOOKUP($A776, 'NAV Daily'!$A$1:$D$9941, 4, 0))</f>
        <v>1314.2854</v>
      </c>
      <c r="C776" s="110">
        <f>IF(IFERROR(VLOOKUP($A776, JCI!A:E, 5, 0),C775)="null",C775, IFERROR(VLOOKUP( $A776, JCI!A:E, 5, 0),C775))</f>
        <v>1963.8220209999999</v>
      </c>
      <c r="D776" s="6">
        <f>IF(ISNA(VLOOKUP($A776,ICBI!$C$1:$D$10000, 2, 0)),D775, VLOOKUP($A776, ICBI!$C$1:$D$10000, 2, 0))</f>
        <v>0</v>
      </c>
      <c r="E776" s="2">
        <f t="shared" si="62"/>
        <v>39188</v>
      </c>
      <c r="F776" s="3">
        <f t="shared" si="63"/>
        <v>1314.2854</v>
      </c>
      <c r="G776" s="3">
        <f t="shared" si="64"/>
        <v>1794.1067901651932</v>
      </c>
      <c r="H776" s="6">
        <f>IF(ISNA(VLOOKUP($A776, 'NAV Daily'!$A$1:$B$9941, 2, 0)/1000000000),H775, VLOOKUP($A776, 'NAV Daily'!$A$1:$B$9941, 2, 0)/1000000000)</f>
        <v>0</v>
      </c>
    </row>
    <row r="777" spans="1:8" customFormat="1" x14ac:dyDescent="0.25">
      <c r="A777" s="2">
        <v>39189</v>
      </c>
      <c r="B777" s="110">
        <f>IF(ISNA(VLOOKUP($A777, 'NAV Daily'!$A$1:$D$9941, 4, 0)),B776, VLOOKUP($A777, 'NAV Daily'!$A$1:$D$9941, 4, 0))</f>
        <v>1313.9113</v>
      </c>
      <c r="C777" s="110">
        <f>IF(IFERROR(VLOOKUP($A777, JCI!A:E, 5, 0),C776)="null",C776, IFERROR(VLOOKUP( $A777, JCI!A:E, 5, 0),C776))</f>
        <v>1965.4379879999999</v>
      </c>
      <c r="D777" s="6">
        <f>IF(ISNA(VLOOKUP($A777,ICBI!$C$1:$D$10000, 2, 0)),D776, VLOOKUP($A777, ICBI!$C$1:$D$10000, 2, 0))</f>
        <v>0</v>
      </c>
      <c r="E777" s="2">
        <f t="shared" si="62"/>
        <v>39189</v>
      </c>
      <c r="F777" s="3">
        <f t="shared" si="63"/>
        <v>1313.9113</v>
      </c>
      <c r="G777" s="3">
        <f t="shared" si="64"/>
        <v>1795.5831038720262</v>
      </c>
      <c r="H777" s="6">
        <f>IF(ISNA(VLOOKUP($A777, 'NAV Daily'!$A$1:$B$9941, 2, 0)/1000000000),H776, VLOOKUP($A777, 'NAV Daily'!$A$1:$B$9941, 2, 0)/1000000000)</f>
        <v>0</v>
      </c>
    </row>
    <row r="778" spans="1:8" customFormat="1" x14ac:dyDescent="0.25">
      <c r="A778" s="2">
        <v>39190</v>
      </c>
      <c r="B778" s="110">
        <f>IF(ISNA(VLOOKUP($A778, 'NAV Daily'!$A$1:$D$9941, 4, 0)),B777, VLOOKUP($A778, 'NAV Daily'!$A$1:$D$9941, 4, 0))</f>
        <v>1313.0257999999999</v>
      </c>
      <c r="C778" s="110">
        <f>IF(IFERROR(VLOOKUP($A778, JCI!A:E, 5, 0),C777)="null",C777, IFERROR(VLOOKUP( $A778, JCI!A:E, 5, 0),C777))</f>
        <v>1959.6770019999999</v>
      </c>
      <c r="D778" s="6">
        <f>IF(ISNA(VLOOKUP($A778,ICBI!$C$1:$D$10000, 2, 0)),D777, VLOOKUP($A778, ICBI!$C$1:$D$10000, 2, 0))</f>
        <v>0</v>
      </c>
      <c r="E778" s="2">
        <f t="shared" si="62"/>
        <v>39190</v>
      </c>
      <c r="F778" s="3">
        <f t="shared" si="63"/>
        <v>1313.0257999999999</v>
      </c>
      <c r="G778" s="3">
        <f t="shared" si="64"/>
        <v>1790.3199873624233</v>
      </c>
      <c r="H778" s="6">
        <f>IF(ISNA(VLOOKUP($A778, 'NAV Daily'!$A$1:$B$9941, 2, 0)/1000000000),H777, VLOOKUP($A778, 'NAV Daily'!$A$1:$B$9941, 2, 0)/1000000000)</f>
        <v>0</v>
      </c>
    </row>
    <row r="779" spans="1:8" customFormat="1" x14ac:dyDescent="0.25">
      <c r="A779" s="2">
        <v>39191</v>
      </c>
      <c r="B779" s="110">
        <f>IF(ISNA(VLOOKUP($A779, 'NAV Daily'!$A$1:$D$9941, 4, 0)),B778, VLOOKUP($A779, 'NAV Daily'!$A$1:$D$9941, 4, 0))</f>
        <v>1300.502</v>
      </c>
      <c r="C779" s="110">
        <f>IF(IFERROR(VLOOKUP($A779, JCI!A:E, 5, 0),C778)="null",C778, IFERROR(VLOOKUP( $A779, JCI!A:E, 5, 0),C778))</f>
        <v>1918.3530270000001</v>
      </c>
      <c r="D779" s="6">
        <f>IF(ISNA(VLOOKUP($A779,ICBI!$C$1:$D$10000, 2, 0)),D778, VLOOKUP($A779, ICBI!$C$1:$D$10000, 2, 0))</f>
        <v>0</v>
      </c>
      <c r="E779" s="2">
        <f t="shared" si="62"/>
        <v>39191</v>
      </c>
      <c r="F779" s="3">
        <f t="shared" si="63"/>
        <v>1300.502</v>
      </c>
      <c r="G779" s="3">
        <f t="shared" si="64"/>
        <v>1752.5672667231245</v>
      </c>
      <c r="H779" s="6">
        <f>IF(ISNA(VLOOKUP($A779, 'NAV Daily'!$A$1:$B$9941, 2, 0)/1000000000),H778, VLOOKUP($A779, 'NAV Daily'!$A$1:$B$9941, 2, 0)/1000000000)</f>
        <v>0</v>
      </c>
    </row>
    <row r="780" spans="1:8" customFormat="1" x14ac:dyDescent="0.25">
      <c r="A780" s="2">
        <v>39192</v>
      </c>
      <c r="B780" s="110">
        <f>IF(ISNA(VLOOKUP($A780, 'NAV Daily'!$A$1:$D$9941, 4, 0)),B779, VLOOKUP($A780, 'NAV Daily'!$A$1:$D$9941, 4, 0))</f>
        <v>1312.53</v>
      </c>
      <c r="C780" s="110">
        <f>IF(IFERROR(VLOOKUP($A780, JCI!A:E, 5, 0),C779)="null",C779, IFERROR(VLOOKUP( $A780, JCI!A:E, 5, 0),C779))</f>
        <v>1968.730957</v>
      </c>
      <c r="D780" s="6">
        <f>IF(ISNA(VLOOKUP($A780,ICBI!$C$1:$D$10000, 2, 0)),D779, VLOOKUP($A780, ICBI!$C$1:$D$10000, 2, 0))</f>
        <v>0</v>
      </c>
      <c r="E780" s="2">
        <f t="shared" si="62"/>
        <v>39192</v>
      </c>
      <c r="F780" s="3">
        <f t="shared" si="63"/>
        <v>1312.53</v>
      </c>
      <c r="G780" s="3">
        <f t="shared" si="64"/>
        <v>1798.5914915871692</v>
      </c>
      <c r="H780" s="6">
        <f>IF(ISNA(VLOOKUP($A780, 'NAV Daily'!$A$1:$B$9941, 2, 0)/1000000000),H779, VLOOKUP($A780, 'NAV Daily'!$A$1:$B$9941, 2, 0)/1000000000)</f>
        <v>0</v>
      </c>
    </row>
    <row r="781" spans="1:8" customFormat="1" x14ac:dyDescent="0.25">
      <c r="A781" s="2">
        <v>39193</v>
      </c>
      <c r="B781" s="110">
        <f>IF(ISNA(VLOOKUP($A781, 'NAV Daily'!$A$1:$D$9941, 4, 0)),B780, VLOOKUP($A781, 'NAV Daily'!$A$1:$D$9941, 4, 0))</f>
        <v>1312.53</v>
      </c>
      <c r="C781" s="110">
        <f>IF(IFERROR(VLOOKUP($A781, JCI!A:E, 5, 0),C780)="null",C780, IFERROR(VLOOKUP( $A781, JCI!A:E, 5, 0),C780))</f>
        <v>1968.730957</v>
      </c>
      <c r="D781" s="6">
        <f>IF(ISNA(VLOOKUP($A781,ICBI!$C$1:$D$10000, 2, 0)),D780, VLOOKUP($A781, ICBI!$C$1:$D$10000, 2, 0))</f>
        <v>0</v>
      </c>
      <c r="E781" s="2">
        <f t="shared" si="62"/>
        <v>39193</v>
      </c>
      <c r="F781" s="3">
        <f t="shared" si="63"/>
        <v>1312.53</v>
      </c>
      <c r="G781" s="3">
        <f t="shared" si="64"/>
        <v>1798.5914915871692</v>
      </c>
      <c r="H781" s="6">
        <f>IF(ISNA(VLOOKUP($A781, 'NAV Daily'!$A$1:$B$9941, 2, 0)/1000000000),H780, VLOOKUP($A781, 'NAV Daily'!$A$1:$B$9941, 2, 0)/1000000000)</f>
        <v>0</v>
      </c>
    </row>
    <row r="782" spans="1:8" customFormat="1" x14ac:dyDescent="0.25">
      <c r="A782" s="2">
        <v>39194</v>
      </c>
      <c r="B782" s="110">
        <f>IF(ISNA(VLOOKUP($A782, 'NAV Daily'!$A$1:$D$9941, 4, 0)),B781, VLOOKUP($A782, 'NAV Daily'!$A$1:$D$9941, 4, 0))</f>
        <v>1312.53</v>
      </c>
      <c r="C782" s="110">
        <f>IF(IFERROR(VLOOKUP($A782, JCI!A:E, 5, 0),C781)="null",C781, IFERROR(VLOOKUP( $A782, JCI!A:E, 5, 0),C781))</f>
        <v>1968.730957</v>
      </c>
      <c r="D782" s="6">
        <f>IF(ISNA(VLOOKUP($A782,ICBI!$C$1:$D$10000, 2, 0)),D781, VLOOKUP($A782, ICBI!$C$1:$D$10000, 2, 0))</f>
        <v>0</v>
      </c>
      <c r="E782" s="2">
        <f t="shared" si="62"/>
        <v>39194</v>
      </c>
      <c r="F782" s="3">
        <f t="shared" si="63"/>
        <v>1312.53</v>
      </c>
      <c r="G782" s="3">
        <f t="shared" si="64"/>
        <v>1798.5914915871692</v>
      </c>
      <c r="H782" s="6">
        <f>IF(ISNA(VLOOKUP($A782, 'NAV Daily'!$A$1:$B$9941, 2, 0)/1000000000),H781, VLOOKUP($A782, 'NAV Daily'!$A$1:$B$9941, 2, 0)/1000000000)</f>
        <v>0</v>
      </c>
    </row>
    <row r="783" spans="1:8" customFormat="1" x14ac:dyDescent="0.25">
      <c r="A783" s="2">
        <v>39195</v>
      </c>
      <c r="B783" s="110">
        <f>IF(ISNA(VLOOKUP($A783, 'NAV Daily'!$A$1:$D$9941, 4, 0)),B782, VLOOKUP($A783, 'NAV Daily'!$A$1:$D$9941, 4, 0))</f>
        <v>1316.0461</v>
      </c>
      <c r="C783" s="110">
        <f>IF(IFERROR(VLOOKUP($A783, JCI!A:E, 5, 0),C782)="null",C782, IFERROR(VLOOKUP( $A783, JCI!A:E, 5, 0),C782))</f>
        <v>1986.7270510000001</v>
      </c>
      <c r="D783" s="6">
        <f>IF(ISNA(VLOOKUP($A783,ICBI!$C$1:$D$10000, 2, 0)),D782, VLOOKUP($A783, ICBI!$C$1:$D$10000, 2, 0))</f>
        <v>0</v>
      </c>
      <c r="E783" s="2">
        <f t="shared" si="62"/>
        <v>39195</v>
      </c>
      <c r="F783" s="3">
        <f t="shared" si="63"/>
        <v>1316.0461</v>
      </c>
      <c r="G783" s="3">
        <f t="shared" si="64"/>
        <v>1815.0323472739847</v>
      </c>
      <c r="H783" s="6">
        <f>IF(ISNA(VLOOKUP($A783, 'NAV Daily'!$A$1:$B$9941, 2, 0)/1000000000),H782, VLOOKUP($A783, 'NAV Daily'!$A$1:$B$9941, 2, 0)/1000000000)</f>
        <v>0</v>
      </c>
    </row>
    <row r="784" spans="1:8" customFormat="1" x14ac:dyDescent="0.25">
      <c r="A784" s="2">
        <v>39196</v>
      </c>
      <c r="B784" s="110">
        <f>IF(ISNA(VLOOKUP($A784, 'NAV Daily'!$A$1:$D$9941, 4, 0)),B783, VLOOKUP($A784, 'NAV Daily'!$A$1:$D$9941, 4, 0))</f>
        <v>1314.5226</v>
      </c>
      <c r="C784" s="110">
        <f>IF(IFERROR(VLOOKUP($A784, JCI!A:E, 5, 0),C783)="null",C783, IFERROR(VLOOKUP( $A784, JCI!A:E, 5, 0),C783))</f>
        <v>1981.5699460000001</v>
      </c>
      <c r="D784" s="6">
        <f>IF(ISNA(VLOOKUP($A784,ICBI!$C$1:$D$10000, 2, 0)),D783, VLOOKUP($A784, ICBI!$C$1:$D$10000, 2, 0))</f>
        <v>0</v>
      </c>
      <c r="E784" s="2">
        <f t="shared" si="62"/>
        <v>39196</v>
      </c>
      <c r="F784" s="3">
        <f t="shared" si="63"/>
        <v>1314.5226</v>
      </c>
      <c r="G784" s="3">
        <f t="shared" si="64"/>
        <v>1810.3209238358345</v>
      </c>
      <c r="H784" s="6">
        <f>IF(ISNA(VLOOKUP($A784, 'NAV Daily'!$A$1:$B$9941, 2, 0)/1000000000),H783, VLOOKUP($A784, 'NAV Daily'!$A$1:$B$9941, 2, 0)/1000000000)</f>
        <v>0</v>
      </c>
    </row>
    <row r="785" spans="1:8" customFormat="1" x14ac:dyDescent="0.25">
      <c r="A785" s="2">
        <v>39197</v>
      </c>
      <c r="B785" s="110">
        <f>IF(ISNA(VLOOKUP($A785, 'NAV Daily'!$A$1:$D$9941, 4, 0)),B784, VLOOKUP($A785, 'NAV Daily'!$A$1:$D$9941, 4, 0))</f>
        <v>1317.5146</v>
      </c>
      <c r="C785" s="110">
        <f>IF(IFERROR(VLOOKUP($A785, JCI!A:E, 5, 0),C784)="null",C784, IFERROR(VLOOKUP( $A785, JCI!A:E, 5, 0),C784))</f>
        <v>1986.6710210000001</v>
      </c>
      <c r="D785" s="6">
        <f>IF(ISNA(VLOOKUP($A785,ICBI!$C$1:$D$10000, 2, 0)),D784, VLOOKUP($A785, ICBI!$C$1:$D$10000, 2, 0))</f>
        <v>0</v>
      </c>
      <c r="E785" s="2">
        <f t="shared" si="62"/>
        <v>39197</v>
      </c>
      <c r="F785" s="3">
        <f t="shared" si="63"/>
        <v>1317.5146</v>
      </c>
      <c r="G785" s="3">
        <f t="shared" si="64"/>
        <v>1814.9811594359942</v>
      </c>
      <c r="H785" s="6">
        <f>IF(ISNA(VLOOKUP($A785, 'NAV Daily'!$A$1:$B$9941, 2, 0)/1000000000),H784, VLOOKUP($A785, 'NAV Daily'!$A$1:$B$9941, 2, 0)/1000000000)</f>
        <v>0</v>
      </c>
    </row>
    <row r="786" spans="1:8" customFormat="1" x14ac:dyDescent="0.25">
      <c r="A786" s="2">
        <v>39198</v>
      </c>
      <c r="B786" s="110">
        <f>IF(ISNA(VLOOKUP($A786, 'NAV Daily'!$A$1:$D$9941, 4, 0)),B785, VLOOKUP($A786, 'NAV Daily'!$A$1:$D$9941, 4, 0))</f>
        <v>1320.0424</v>
      </c>
      <c r="C786" s="110">
        <f>IF(IFERROR(VLOOKUP($A786, JCI!A:E, 5, 0),C785)="null",C785, IFERROR(VLOOKUP( $A786, JCI!A:E, 5, 0),C785))</f>
        <v>2016.0329589999999</v>
      </c>
      <c r="D786" s="6">
        <f>IF(ISNA(VLOOKUP($A786,ICBI!$C$1:$D$10000, 2, 0)),D785, VLOOKUP($A786, ICBI!$C$1:$D$10000, 2, 0))</f>
        <v>0</v>
      </c>
      <c r="E786" s="2">
        <f t="shared" si="62"/>
        <v>39198</v>
      </c>
      <c r="F786" s="3">
        <f t="shared" si="63"/>
        <v>1320.0424</v>
      </c>
      <c r="G786" s="3">
        <f t="shared" si="64"/>
        <v>1841.8056128614551</v>
      </c>
      <c r="H786" s="6">
        <f>IF(ISNA(VLOOKUP($A786, 'NAV Daily'!$A$1:$B$9941, 2, 0)/1000000000),H785, VLOOKUP($A786, 'NAV Daily'!$A$1:$B$9941, 2, 0)/1000000000)</f>
        <v>0</v>
      </c>
    </row>
    <row r="787" spans="1:8" customFormat="1" x14ac:dyDescent="0.25">
      <c r="A787" s="2">
        <v>39199</v>
      </c>
      <c r="B787" s="110">
        <f>IF(ISNA(VLOOKUP($A787, 'NAV Daily'!$A$1:$D$9941, 4, 0)),B786, VLOOKUP($A787, 'NAV Daily'!$A$1:$D$9941, 4, 0))</f>
        <v>1320.0257999999999</v>
      </c>
      <c r="C787" s="110">
        <f>IF(IFERROR(VLOOKUP($A787, JCI!A:E, 5, 0),C786)="null",C786, IFERROR(VLOOKUP( $A787, JCI!A:E, 5, 0),C786))</f>
        <v>2019.676025</v>
      </c>
      <c r="D787" s="6">
        <f>IF(ISNA(VLOOKUP($A787,ICBI!$C$1:$D$10000, 2, 0)),D786, VLOOKUP($A787, ICBI!$C$1:$D$10000, 2, 0))</f>
        <v>0</v>
      </c>
      <c r="E787" s="2">
        <f t="shared" si="62"/>
        <v>39199</v>
      </c>
      <c r="F787" s="3">
        <f t="shared" si="63"/>
        <v>1320.0257999999999</v>
      </c>
      <c r="G787" s="3">
        <f t="shared" si="64"/>
        <v>1845.133841885128</v>
      </c>
      <c r="H787" s="6">
        <f>IF(ISNA(VLOOKUP($A787, 'NAV Daily'!$A$1:$B$9941, 2, 0)/1000000000),H786, VLOOKUP($A787, 'NAV Daily'!$A$1:$B$9941, 2, 0)/1000000000)</f>
        <v>0</v>
      </c>
    </row>
    <row r="788" spans="1:8" customFormat="1" x14ac:dyDescent="0.25">
      <c r="A788" s="2">
        <v>39200</v>
      </c>
      <c r="B788" s="110">
        <f>IF(ISNA(VLOOKUP($A788, 'NAV Daily'!$A$1:$D$9941, 4, 0)),B787, VLOOKUP($A788, 'NAV Daily'!$A$1:$D$9941, 4, 0))</f>
        <v>1320.0257999999999</v>
      </c>
      <c r="C788" s="110">
        <f>IF(IFERROR(VLOOKUP($A788, JCI!A:E, 5, 0),C787)="null",C787, IFERROR(VLOOKUP( $A788, JCI!A:E, 5, 0),C787))</f>
        <v>2019.676025</v>
      </c>
      <c r="D788" s="6">
        <f>IF(ISNA(VLOOKUP($A788,ICBI!$C$1:$D$10000, 2, 0)),D787, VLOOKUP($A788, ICBI!$C$1:$D$10000, 2, 0))</f>
        <v>0</v>
      </c>
      <c r="E788" s="2">
        <f t="shared" si="62"/>
        <v>39200</v>
      </c>
      <c r="F788" s="3">
        <f t="shared" si="63"/>
        <v>1320.0257999999999</v>
      </c>
      <c r="G788" s="3">
        <f t="shared" si="64"/>
        <v>1845.133841885128</v>
      </c>
      <c r="H788" s="6">
        <f>IF(ISNA(VLOOKUP($A788, 'NAV Daily'!$A$1:$B$9941, 2, 0)/1000000000),H787, VLOOKUP($A788, 'NAV Daily'!$A$1:$B$9941, 2, 0)/1000000000)</f>
        <v>0</v>
      </c>
    </row>
    <row r="789" spans="1:8" customFormat="1" x14ac:dyDescent="0.25">
      <c r="A789" s="2">
        <v>39201</v>
      </c>
      <c r="B789" s="110">
        <f>IF(ISNA(VLOOKUP($A789, 'NAV Daily'!$A$1:$D$9941, 4, 0)),B788, VLOOKUP($A789, 'NAV Daily'!$A$1:$D$9941, 4, 0))</f>
        <v>1320.0257999999999</v>
      </c>
      <c r="C789" s="110">
        <f>IF(IFERROR(VLOOKUP($A789, JCI!A:E, 5, 0),C788)="null",C788, IFERROR(VLOOKUP( $A789, JCI!A:E, 5, 0),C788))</f>
        <v>2019.676025</v>
      </c>
      <c r="D789" s="6">
        <f>IF(ISNA(VLOOKUP($A789,ICBI!$C$1:$D$10000, 2, 0)),D788, VLOOKUP($A789, ICBI!$C$1:$D$10000, 2, 0))</f>
        <v>0</v>
      </c>
      <c r="E789" s="2">
        <f t="shared" si="62"/>
        <v>39201</v>
      </c>
      <c r="F789" s="3">
        <f t="shared" si="63"/>
        <v>1320.0257999999999</v>
      </c>
      <c r="G789" s="3">
        <f t="shared" si="64"/>
        <v>1845.133841885128</v>
      </c>
      <c r="H789" s="6">
        <f>IF(ISNA(VLOOKUP($A789, 'NAV Daily'!$A$1:$B$9941, 2, 0)/1000000000),H788, VLOOKUP($A789, 'NAV Daily'!$A$1:$B$9941, 2, 0)/1000000000)</f>
        <v>0</v>
      </c>
    </row>
    <row r="790" spans="1:8" customFormat="1" x14ac:dyDescent="0.25">
      <c r="A790" s="2">
        <v>39202</v>
      </c>
      <c r="B790" s="110">
        <f>IF(ISNA(VLOOKUP($A790, 'NAV Daily'!$A$1:$D$9941, 4, 0)),B789, VLOOKUP($A790, 'NAV Daily'!$A$1:$D$9941, 4, 0))</f>
        <v>1310.7292</v>
      </c>
      <c r="C790" s="110">
        <f>IF(IFERROR(VLOOKUP($A790, JCI!A:E, 5, 0),C789)="null",C789, IFERROR(VLOOKUP( $A790, JCI!A:E, 5, 0),C789))</f>
        <v>1999.1669919999999</v>
      </c>
      <c r="D790" s="6">
        <f>IF(ISNA(VLOOKUP($A790,ICBI!$C$1:$D$10000, 2, 0)),D789, VLOOKUP($A790, ICBI!$C$1:$D$10000, 2, 0))</f>
        <v>0</v>
      </c>
      <c r="E790" s="2">
        <f t="shared" si="62"/>
        <v>39202</v>
      </c>
      <c r="F790" s="3">
        <f t="shared" si="63"/>
        <v>1310.7292</v>
      </c>
      <c r="G790" s="3">
        <f t="shared" si="64"/>
        <v>1826.3972176027069</v>
      </c>
      <c r="H790" s="6">
        <f>IF(ISNA(VLOOKUP($A790, 'NAV Daily'!$A$1:$B$9941, 2, 0)/1000000000),H789, VLOOKUP($A790, 'NAV Daily'!$A$1:$B$9941, 2, 0)/1000000000)</f>
        <v>0</v>
      </c>
    </row>
    <row r="791" spans="1:8" customFormat="1" x14ac:dyDescent="0.25">
      <c r="A791" s="2">
        <v>39203</v>
      </c>
      <c r="B791" s="110">
        <f>IF(ISNA(VLOOKUP($A791, 'NAV Daily'!$A$1:$D$9941, 4, 0)),B790, VLOOKUP($A791, 'NAV Daily'!$A$1:$D$9941, 4, 0))</f>
        <v>1312.2256</v>
      </c>
      <c r="C791" s="110">
        <f>IF(IFERROR(VLOOKUP($A791, JCI!A:E, 5, 0),C790)="null",C790, IFERROR(VLOOKUP( $A791, JCI!A:E, 5, 0),C790))</f>
        <v>2001.1779790000001</v>
      </c>
      <c r="D791" s="6">
        <f>IF(ISNA(VLOOKUP($A791,ICBI!$C$1:$D$10000, 2, 0)),D790, VLOOKUP($A791, ICBI!$C$1:$D$10000, 2, 0))</f>
        <v>0</v>
      </c>
      <c r="E791" s="2">
        <f t="shared" si="62"/>
        <v>39203</v>
      </c>
      <c r="F791" s="3">
        <f t="shared" si="63"/>
        <v>1312.2256</v>
      </c>
      <c r="G791" s="3">
        <f t="shared" si="64"/>
        <v>1828.2344133327947</v>
      </c>
      <c r="H791" s="6">
        <f>IF(ISNA(VLOOKUP($A791, 'NAV Daily'!$A$1:$B$9941, 2, 0)/1000000000),H790, VLOOKUP($A791, 'NAV Daily'!$A$1:$B$9941, 2, 0)/1000000000)</f>
        <v>0</v>
      </c>
    </row>
    <row r="792" spans="1:8" customFormat="1" x14ac:dyDescent="0.25">
      <c r="A792" s="2">
        <v>39204</v>
      </c>
      <c r="B792" s="110">
        <f>IF(ISNA(VLOOKUP($A792, 'NAV Daily'!$A$1:$D$9941, 4, 0)),B791, VLOOKUP($A792, 'NAV Daily'!$A$1:$D$9941, 4, 0))</f>
        <v>1313.7329999999999</v>
      </c>
      <c r="C792" s="110">
        <f>IF(IFERROR(VLOOKUP($A792, JCI!A:E, 5, 0),C791)="null",C791, IFERROR(VLOOKUP( $A792, JCI!A:E, 5, 0),C791))</f>
        <v>2008.5589600000001</v>
      </c>
      <c r="D792" s="6">
        <f>IF(ISNA(VLOOKUP($A792,ICBI!$C$1:$D$10000, 2, 0)),D791, VLOOKUP($A792, ICBI!$C$1:$D$10000, 2, 0))</f>
        <v>0</v>
      </c>
      <c r="E792" s="2">
        <f t="shared" si="62"/>
        <v>39204</v>
      </c>
      <c r="F792" s="3">
        <f t="shared" si="63"/>
        <v>1313.7329999999999</v>
      </c>
      <c r="G792" s="3">
        <f t="shared" si="64"/>
        <v>1834.9775234459187</v>
      </c>
      <c r="H792" s="6">
        <f>IF(ISNA(VLOOKUP($A792, 'NAV Daily'!$A$1:$B$9941, 2, 0)/1000000000),H791, VLOOKUP($A792, 'NAV Daily'!$A$1:$B$9941, 2, 0)/1000000000)</f>
        <v>0</v>
      </c>
    </row>
    <row r="793" spans="1:8" customFormat="1" x14ac:dyDescent="0.25">
      <c r="A793" s="2">
        <v>39205</v>
      </c>
      <c r="B793" s="110">
        <f>IF(ISNA(VLOOKUP($A793, 'NAV Daily'!$A$1:$D$9941, 4, 0)),B792, VLOOKUP($A793, 'NAV Daily'!$A$1:$D$9941, 4, 0))</f>
        <v>1317.6212</v>
      </c>
      <c r="C793" s="110">
        <f>IF(IFERROR(VLOOKUP($A793, JCI!A:E, 5, 0),C792)="null",C792, IFERROR(VLOOKUP( $A793, JCI!A:E, 5, 0),C792))</f>
        <v>2025.644043</v>
      </c>
      <c r="D793" s="6">
        <f>IF(ISNA(VLOOKUP($A793,ICBI!$C$1:$D$10000, 2, 0)),D792, VLOOKUP($A793, ICBI!$C$1:$D$10000, 2, 0))</f>
        <v>0</v>
      </c>
      <c r="E793" s="2">
        <f t="shared" si="62"/>
        <v>39205</v>
      </c>
      <c r="F793" s="3">
        <f t="shared" si="63"/>
        <v>1317.6212</v>
      </c>
      <c r="G793" s="3">
        <f t="shared" si="64"/>
        <v>1850.5860985067213</v>
      </c>
      <c r="H793" s="6">
        <f>IF(ISNA(VLOOKUP($A793, 'NAV Daily'!$A$1:$B$9941, 2, 0)/1000000000),H792, VLOOKUP($A793, 'NAV Daily'!$A$1:$B$9941, 2, 0)/1000000000)</f>
        <v>0</v>
      </c>
    </row>
    <row r="794" spans="1:8" customFormat="1" x14ac:dyDescent="0.25">
      <c r="A794" s="2">
        <v>39206</v>
      </c>
      <c r="B794" s="110">
        <f>IF(ISNA(VLOOKUP($A794, 'NAV Daily'!$A$1:$D$9941, 4, 0)),B793, VLOOKUP($A794, 'NAV Daily'!$A$1:$D$9941, 4, 0))</f>
        <v>1323.3625</v>
      </c>
      <c r="C794" s="110">
        <f>IF(IFERROR(VLOOKUP($A794, JCI!A:E, 5, 0),C793)="null",C793, IFERROR(VLOOKUP( $A794, JCI!A:E, 5, 0),C793))</f>
        <v>2033.3680420000001</v>
      </c>
      <c r="D794" s="6">
        <f>IF(ISNA(VLOOKUP($A794,ICBI!$C$1:$D$10000, 2, 0)),D793, VLOOKUP($A794, ICBI!$C$1:$D$10000, 2, 0))</f>
        <v>0</v>
      </c>
      <c r="E794" s="2">
        <f t="shared" si="62"/>
        <v>39206</v>
      </c>
      <c r="F794" s="3">
        <f t="shared" si="63"/>
        <v>1323.3625</v>
      </c>
      <c r="G794" s="3">
        <f t="shared" si="64"/>
        <v>1857.6425827017977</v>
      </c>
      <c r="H794" s="6">
        <f>IF(ISNA(VLOOKUP($A794, 'NAV Daily'!$A$1:$B$9941, 2, 0)/1000000000),H793, VLOOKUP($A794, 'NAV Daily'!$A$1:$B$9941, 2, 0)/1000000000)</f>
        <v>0</v>
      </c>
    </row>
    <row r="795" spans="1:8" customFormat="1" x14ac:dyDescent="0.25">
      <c r="A795" s="2">
        <v>39207</v>
      </c>
      <c r="B795" s="110">
        <f>IF(ISNA(VLOOKUP($A795, 'NAV Daily'!$A$1:$D$9941, 4, 0)),B794, VLOOKUP($A795, 'NAV Daily'!$A$1:$D$9941, 4, 0))</f>
        <v>1323.3625</v>
      </c>
      <c r="C795" s="110">
        <f>IF(IFERROR(VLOOKUP($A795, JCI!A:E, 5, 0),C794)="null",C794, IFERROR(VLOOKUP( $A795, JCI!A:E, 5, 0),C794))</f>
        <v>2033.3680420000001</v>
      </c>
      <c r="D795" s="6">
        <f>IF(ISNA(VLOOKUP($A795,ICBI!$C$1:$D$10000, 2, 0)),D794, VLOOKUP($A795, ICBI!$C$1:$D$10000, 2, 0))</f>
        <v>0</v>
      </c>
      <c r="E795" s="2">
        <f t="shared" si="62"/>
        <v>39207</v>
      </c>
      <c r="F795" s="3">
        <f t="shared" si="63"/>
        <v>1323.3625</v>
      </c>
      <c r="G795" s="3">
        <f t="shared" si="64"/>
        <v>1857.6425827017977</v>
      </c>
      <c r="H795" s="6">
        <f>IF(ISNA(VLOOKUP($A795, 'NAV Daily'!$A$1:$B$9941, 2, 0)/1000000000),H794, VLOOKUP($A795, 'NAV Daily'!$A$1:$B$9941, 2, 0)/1000000000)</f>
        <v>0</v>
      </c>
    </row>
    <row r="796" spans="1:8" customFormat="1" x14ac:dyDescent="0.25">
      <c r="A796" s="2">
        <v>39208</v>
      </c>
      <c r="B796" s="110">
        <f>IF(ISNA(VLOOKUP($A796, 'NAV Daily'!$A$1:$D$9941, 4, 0)),B795, VLOOKUP($A796, 'NAV Daily'!$A$1:$D$9941, 4, 0))</f>
        <v>1323.3625</v>
      </c>
      <c r="C796" s="110">
        <f>IF(IFERROR(VLOOKUP($A796, JCI!A:E, 5, 0),C795)="null",C795, IFERROR(VLOOKUP( $A796, JCI!A:E, 5, 0),C795))</f>
        <v>2033.3680420000001</v>
      </c>
      <c r="D796" s="6">
        <f>IF(ISNA(VLOOKUP($A796,ICBI!$C$1:$D$10000, 2, 0)),D795, VLOOKUP($A796, ICBI!$C$1:$D$10000, 2, 0))</f>
        <v>0</v>
      </c>
      <c r="E796" s="2">
        <f t="shared" si="62"/>
        <v>39208</v>
      </c>
      <c r="F796" s="3">
        <f t="shared" si="63"/>
        <v>1323.3625</v>
      </c>
      <c r="G796" s="3">
        <f t="shared" si="64"/>
        <v>1857.6425827017977</v>
      </c>
      <c r="H796" s="6">
        <f>IF(ISNA(VLOOKUP($A796, 'NAV Daily'!$A$1:$B$9941, 2, 0)/1000000000),H795, VLOOKUP($A796, 'NAV Daily'!$A$1:$B$9941, 2, 0)/1000000000)</f>
        <v>0</v>
      </c>
    </row>
    <row r="797" spans="1:8" customFormat="1" x14ac:dyDescent="0.25">
      <c r="A797" s="2">
        <v>39209</v>
      </c>
      <c r="B797" s="110">
        <f>IF(ISNA(VLOOKUP($A797, 'NAV Daily'!$A$1:$D$9941, 4, 0)),B796, VLOOKUP($A797, 'NAV Daily'!$A$1:$D$9941, 4, 0))</f>
        <v>1322.5246999999999</v>
      </c>
      <c r="C797" s="110">
        <f>IF(IFERROR(VLOOKUP($A797, JCI!A:E, 5, 0),C796)="null",C796, IFERROR(VLOOKUP( $A797, JCI!A:E, 5, 0),C796))</f>
        <v>2037.0410159999999</v>
      </c>
      <c r="D797" s="6">
        <f>IF(ISNA(VLOOKUP($A797,ICBI!$C$1:$D$10000, 2, 0)),D796, VLOOKUP($A797, ICBI!$C$1:$D$10000, 2, 0))</f>
        <v>0</v>
      </c>
      <c r="E797" s="2">
        <f t="shared" si="62"/>
        <v>39209</v>
      </c>
      <c r="F797" s="3">
        <f t="shared" si="63"/>
        <v>1322.5246999999999</v>
      </c>
      <c r="G797" s="3">
        <f t="shared" si="64"/>
        <v>1860.9981350497362</v>
      </c>
      <c r="H797" s="6">
        <f>IF(ISNA(VLOOKUP($A797, 'NAV Daily'!$A$1:$B$9941, 2, 0)/1000000000),H796, VLOOKUP($A797, 'NAV Daily'!$A$1:$B$9941, 2, 0)/1000000000)</f>
        <v>0</v>
      </c>
    </row>
    <row r="798" spans="1:8" customFormat="1" x14ac:dyDescent="0.25">
      <c r="A798" s="2">
        <v>39210</v>
      </c>
      <c r="B798" s="110">
        <f>IF(ISNA(VLOOKUP($A798, 'NAV Daily'!$A$1:$D$9941, 4, 0)),B797, VLOOKUP($A798, 'NAV Daily'!$A$1:$D$9941, 4, 0))</f>
        <v>1316.7732000000001</v>
      </c>
      <c r="C798" s="110">
        <f>IF(IFERROR(VLOOKUP($A798, JCI!A:E, 5, 0),C797)="null",C797, IFERROR(VLOOKUP( $A798, JCI!A:E, 5, 0),C797))</f>
        <v>2022.790039</v>
      </c>
      <c r="D798" s="6">
        <f>IF(ISNA(VLOOKUP($A798,ICBI!$C$1:$D$10000, 2, 0)),D797, VLOOKUP($A798, ICBI!$C$1:$D$10000, 2, 0))</f>
        <v>0</v>
      </c>
      <c r="E798" s="2">
        <f t="shared" si="62"/>
        <v>39210</v>
      </c>
      <c r="F798" s="3">
        <f t="shared" si="63"/>
        <v>1316.7732000000001</v>
      </c>
      <c r="G798" s="3">
        <f t="shared" si="64"/>
        <v>1847.9787400491809</v>
      </c>
      <c r="H798" s="6">
        <f>IF(ISNA(VLOOKUP($A798, 'NAV Daily'!$A$1:$B$9941, 2, 0)/1000000000),H797, VLOOKUP($A798, 'NAV Daily'!$A$1:$B$9941, 2, 0)/1000000000)</f>
        <v>0</v>
      </c>
    </row>
    <row r="799" spans="1:8" customFormat="1" x14ac:dyDescent="0.25">
      <c r="A799" s="2">
        <v>39211</v>
      </c>
      <c r="B799" s="110">
        <f>IF(ISNA(VLOOKUP($A799, 'NAV Daily'!$A$1:$D$9941, 4, 0)),B798, VLOOKUP($A799, 'NAV Daily'!$A$1:$D$9941, 4, 0))</f>
        <v>1317.8371999999999</v>
      </c>
      <c r="C799" s="110">
        <f>IF(IFERROR(VLOOKUP($A799, JCI!A:E, 5, 0),C798)="null",C798, IFERROR(VLOOKUP( $A799, JCI!A:E, 5, 0),C798))</f>
        <v>2037.9780270000001</v>
      </c>
      <c r="D799" s="6">
        <f>IF(ISNA(VLOOKUP($A799,ICBI!$C$1:$D$10000, 2, 0)),D798, VLOOKUP($A799, ICBI!$C$1:$D$10000, 2, 0))</f>
        <v>0</v>
      </c>
      <c r="E799" s="2">
        <f t="shared" si="62"/>
        <v>39211</v>
      </c>
      <c r="F799" s="3">
        <f t="shared" si="63"/>
        <v>1317.8371999999999</v>
      </c>
      <c r="G799" s="3">
        <f t="shared" si="64"/>
        <v>1861.8541687328211</v>
      </c>
      <c r="H799" s="6">
        <f>IF(ISNA(VLOOKUP($A799, 'NAV Daily'!$A$1:$B$9941, 2, 0)/1000000000),H798, VLOOKUP($A799, 'NAV Daily'!$A$1:$B$9941, 2, 0)/1000000000)</f>
        <v>0</v>
      </c>
    </row>
    <row r="800" spans="1:8" customFormat="1" x14ac:dyDescent="0.25">
      <c r="A800" s="2">
        <v>39212</v>
      </c>
      <c r="B800" s="110">
        <f>IF(ISNA(VLOOKUP($A800, 'NAV Daily'!$A$1:$D$9941, 4, 0)),B799, VLOOKUP($A800, 'NAV Daily'!$A$1:$D$9941, 4, 0))</f>
        <v>1322.9128000000001</v>
      </c>
      <c r="C800" s="110">
        <f>IF(IFERROR(VLOOKUP($A800, JCI!A:E, 5, 0),C799)="null",C799, IFERROR(VLOOKUP( $A800, JCI!A:E, 5, 0),C799))</f>
        <v>2047.0310059999999</v>
      </c>
      <c r="D800" s="6">
        <f>IF(ISNA(VLOOKUP($A800,ICBI!$C$1:$D$10000, 2, 0)),D799, VLOOKUP($A800, ICBI!$C$1:$D$10000, 2, 0))</f>
        <v>0</v>
      </c>
      <c r="E800" s="2">
        <f t="shared" si="62"/>
        <v>39212</v>
      </c>
      <c r="F800" s="3">
        <f t="shared" si="63"/>
        <v>1322.9128000000001</v>
      </c>
      <c r="G800" s="3">
        <f t="shared" si="64"/>
        <v>1870.1247813043474</v>
      </c>
      <c r="H800" s="6">
        <f>IF(ISNA(VLOOKUP($A800, 'NAV Daily'!$A$1:$B$9941, 2, 0)/1000000000),H799, VLOOKUP($A800, 'NAV Daily'!$A$1:$B$9941, 2, 0)/1000000000)</f>
        <v>0</v>
      </c>
    </row>
    <row r="801" spans="1:8" customFormat="1" x14ac:dyDescent="0.25">
      <c r="A801" s="2">
        <v>39213</v>
      </c>
      <c r="B801" s="110">
        <f>IF(ISNA(VLOOKUP($A801, 'NAV Daily'!$A$1:$D$9941, 4, 0)),B800, VLOOKUP($A801, 'NAV Daily'!$A$1:$D$9941, 4, 0))</f>
        <v>1314.8202000000001</v>
      </c>
      <c r="C801" s="110">
        <f>IF(IFERROR(VLOOKUP($A801, JCI!A:E, 5, 0),C800)="null",C800, IFERROR(VLOOKUP( $A801, JCI!A:E, 5, 0),C800))</f>
        <v>2022.2969969999999</v>
      </c>
      <c r="D801" s="6">
        <f>IF(ISNA(VLOOKUP($A801,ICBI!$C$1:$D$10000, 2, 0)),D800, VLOOKUP($A801, ICBI!$C$1:$D$10000, 2, 0))</f>
        <v>0</v>
      </c>
      <c r="E801" s="2">
        <f t="shared" si="62"/>
        <v>39213</v>
      </c>
      <c r="F801" s="3">
        <f t="shared" si="63"/>
        <v>1314.8202000000001</v>
      </c>
      <c r="G801" s="3">
        <f t="shared" si="64"/>
        <v>1847.5283071736058</v>
      </c>
      <c r="H801" s="6">
        <f>IF(ISNA(VLOOKUP($A801, 'NAV Daily'!$A$1:$B$9941, 2, 0)/1000000000),H800, VLOOKUP($A801, 'NAV Daily'!$A$1:$B$9941, 2, 0)/1000000000)</f>
        <v>0</v>
      </c>
    </row>
    <row r="802" spans="1:8" customFormat="1" x14ac:dyDescent="0.25">
      <c r="A802" s="2">
        <v>39214</v>
      </c>
      <c r="B802" s="110">
        <f>IF(ISNA(VLOOKUP($A802, 'NAV Daily'!$A$1:$D$9941, 4, 0)),B801, VLOOKUP($A802, 'NAV Daily'!$A$1:$D$9941, 4, 0))</f>
        <v>1314.8202000000001</v>
      </c>
      <c r="C802" s="110">
        <f>IF(IFERROR(VLOOKUP($A802, JCI!A:E, 5, 0),C801)="null",C801, IFERROR(VLOOKUP( $A802, JCI!A:E, 5, 0),C801))</f>
        <v>2022.2969969999999</v>
      </c>
      <c r="D802" s="6">
        <f>IF(ISNA(VLOOKUP($A802,ICBI!$C$1:$D$10000, 2, 0)),D801, VLOOKUP($A802, ICBI!$C$1:$D$10000, 2, 0))</f>
        <v>0</v>
      </c>
      <c r="E802" s="2">
        <f t="shared" si="62"/>
        <v>39214</v>
      </c>
      <c r="F802" s="3">
        <f t="shared" si="63"/>
        <v>1314.8202000000001</v>
      </c>
      <c r="G802" s="3">
        <f t="shared" si="64"/>
        <v>1847.5283071736058</v>
      </c>
      <c r="H802" s="6">
        <f>IF(ISNA(VLOOKUP($A802, 'NAV Daily'!$A$1:$B$9941, 2, 0)/1000000000),H801, VLOOKUP($A802, 'NAV Daily'!$A$1:$B$9941, 2, 0)/1000000000)</f>
        <v>0</v>
      </c>
    </row>
    <row r="803" spans="1:8" customFormat="1" x14ac:dyDescent="0.25">
      <c r="A803" s="2">
        <v>39215</v>
      </c>
      <c r="B803" s="110">
        <f>IF(ISNA(VLOOKUP($A803, 'NAV Daily'!$A$1:$D$9941, 4, 0)),B802, VLOOKUP($A803, 'NAV Daily'!$A$1:$D$9941, 4, 0))</f>
        <v>1314.8202000000001</v>
      </c>
      <c r="C803" s="110">
        <f>IF(IFERROR(VLOOKUP($A803, JCI!A:E, 5, 0),C802)="null",C802, IFERROR(VLOOKUP( $A803, JCI!A:E, 5, 0),C802))</f>
        <v>2022.2969969999999</v>
      </c>
      <c r="D803" s="6">
        <f>IF(ISNA(VLOOKUP($A803,ICBI!$C$1:$D$10000, 2, 0)),D802, VLOOKUP($A803, ICBI!$C$1:$D$10000, 2, 0))</f>
        <v>0</v>
      </c>
      <c r="E803" s="2">
        <f t="shared" si="62"/>
        <v>39215</v>
      </c>
      <c r="F803" s="3">
        <f t="shared" si="63"/>
        <v>1314.8202000000001</v>
      </c>
      <c r="G803" s="3">
        <f t="shared" si="64"/>
        <v>1847.5283071736058</v>
      </c>
      <c r="H803" s="6">
        <f>IF(ISNA(VLOOKUP($A803, 'NAV Daily'!$A$1:$B$9941, 2, 0)/1000000000),H802, VLOOKUP($A803, 'NAV Daily'!$A$1:$B$9941, 2, 0)/1000000000)</f>
        <v>0</v>
      </c>
    </row>
    <row r="804" spans="1:8" customFormat="1" x14ac:dyDescent="0.25">
      <c r="A804" s="2">
        <v>39216</v>
      </c>
      <c r="B804" s="110">
        <f>IF(ISNA(VLOOKUP($A804, 'NAV Daily'!$A$1:$D$9941, 4, 0)),B803, VLOOKUP($A804, 'NAV Daily'!$A$1:$D$9941, 4, 0))</f>
        <v>1319.5047999999999</v>
      </c>
      <c r="C804" s="110">
        <f>IF(IFERROR(VLOOKUP($A804, JCI!A:E, 5, 0),C803)="null",C803, IFERROR(VLOOKUP( $A804, JCI!A:E, 5, 0),C803))</f>
        <v>2044.2110600000001</v>
      </c>
      <c r="D804" s="6">
        <f>IF(ISNA(VLOOKUP($A804,ICBI!$C$1:$D$10000, 2, 0)),D803, VLOOKUP($A804, ICBI!$C$1:$D$10000, 2, 0))</f>
        <v>0</v>
      </c>
      <c r="E804" s="2">
        <f t="shared" si="62"/>
        <v>39216</v>
      </c>
      <c r="F804" s="3">
        <f t="shared" si="63"/>
        <v>1319.5047999999999</v>
      </c>
      <c r="G804" s="3">
        <f t="shared" si="64"/>
        <v>1867.5485375244132</v>
      </c>
      <c r="H804" s="6">
        <f>IF(ISNA(VLOOKUP($A804, 'NAV Daily'!$A$1:$B$9941, 2, 0)/1000000000),H803, VLOOKUP($A804, 'NAV Daily'!$A$1:$B$9941, 2, 0)/1000000000)</f>
        <v>0</v>
      </c>
    </row>
    <row r="805" spans="1:8" customFormat="1" x14ac:dyDescent="0.25">
      <c r="A805" s="2">
        <v>39217</v>
      </c>
      <c r="B805" s="110">
        <f>IF(ISNA(VLOOKUP($A805, 'NAV Daily'!$A$1:$D$9941, 4, 0)),B804, VLOOKUP($A805, 'NAV Daily'!$A$1:$D$9941, 4, 0))</f>
        <v>1315.5699</v>
      </c>
      <c r="C805" s="110">
        <f>IF(IFERROR(VLOOKUP($A805, JCI!A:E, 5, 0),C804)="null",C804, IFERROR(VLOOKUP( $A805, JCI!A:E, 5, 0),C804))</f>
        <v>2037.7829589999999</v>
      </c>
      <c r="D805" s="6">
        <f>IF(ISNA(VLOOKUP($A805,ICBI!$C$1:$D$10000, 2, 0)),D804, VLOOKUP($A805, ICBI!$C$1:$D$10000, 2, 0))</f>
        <v>0</v>
      </c>
      <c r="E805" s="2">
        <f t="shared" si="62"/>
        <v>39217</v>
      </c>
      <c r="F805" s="3">
        <f t="shared" si="63"/>
        <v>1315.5699</v>
      </c>
      <c r="G805" s="3">
        <f t="shared" si="64"/>
        <v>1861.6759586814001</v>
      </c>
      <c r="H805" s="6">
        <f>IF(ISNA(VLOOKUP($A805, 'NAV Daily'!$A$1:$B$9941, 2, 0)/1000000000),H804, VLOOKUP($A805, 'NAV Daily'!$A$1:$B$9941, 2, 0)/1000000000)</f>
        <v>0</v>
      </c>
    </row>
    <row r="806" spans="1:8" customFormat="1" x14ac:dyDescent="0.25">
      <c r="A806" s="2">
        <v>39218</v>
      </c>
      <c r="B806" s="110">
        <f>IF(ISNA(VLOOKUP($A806, 'NAV Daily'!$A$1:$D$9941, 4, 0)),B805, VLOOKUP($A806, 'NAV Daily'!$A$1:$D$9941, 4, 0))</f>
        <v>1324.5388</v>
      </c>
      <c r="C806" s="110">
        <f>IF(IFERROR(VLOOKUP($A806, JCI!A:E, 5, 0),C805)="null",C805, IFERROR(VLOOKUP( $A806, JCI!A:E, 5, 0),C805))</f>
        <v>2063.7629390000002</v>
      </c>
      <c r="D806" s="6">
        <f>IF(ISNA(VLOOKUP($A806,ICBI!$C$1:$D$10000, 2, 0)),D805, VLOOKUP($A806, ICBI!$C$1:$D$10000, 2, 0))</f>
        <v>0</v>
      </c>
      <c r="E806" s="2">
        <f t="shared" si="62"/>
        <v>39218</v>
      </c>
      <c r="F806" s="3">
        <f t="shared" si="63"/>
        <v>1324.5388</v>
      </c>
      <c r="G806" s="3">
        <f t="shared" si="64"/>
        <v>1885.4107258995728</v>
      </c>
      <c r="H806" s="6">
        <f>IF(ISNA(VLOOKUP($A806, 'NAV Daily'!$A$1:$B$9941, 2, 0)/1000000000),H805, VLOOKUP($A806, 'NAV Daily'!$A$1:$B$9941, 2, 0)/1000000000)</f>
        <v>0</v>
      </c>
    </row>
    <row r="807" spans="1:8" customFormat="1" x14ac:dyDescent="0.25">
      <c r="A807" s="2">
        <v>39219</v>
      </c>
      <c r="B807" s="110">
        <f>IF(ISNA(VLOOKUP($A807, 'NAV Daily'!$A$1:$D$9941, 4, 0)),B806, VLOOKUP($A807, 'NAV Daily'!$A$1:$D$9941, 4, 0))</f>
        <v>1324.5388</v>
      </c>
      <c r="C807" s="110">
        <f>IF(IFERROR(VLOOKUP($A807, JCI!A:E, 5, 0),C806)="null",C806, IFERROR(VLOOKUP( $A807, JCI!A:E, 5, 0),C806))</f>
        <v>2063.7629390000002</v>
      </c>
      <c r="D807" s="6">
        <f>IF(ISNA(VLOOKUP($A807,ICBI!$C$1:$D$10000, 2, 0)),D806, VLOOKUP($A807, ICBI!$C$1:$D$10000, 2, 0))</f>
        <v>0</v>
      </c>
      <c r="E807" s="2">
        <f t="shared" si="62"/>
        <v>39219</v>
      </c>
      <c r="F807" s="3">
        <f t="shared" si="63"/>
        <v>1324.5388</v>
      </c>
      <c r="G807" s="3">
        <f t="shared" si="64"/>
        <v>1885.4107258995728</v>
      </c>
      <c r="H807" s="6">
        <f>IF(ISNA(VLOOKUP($A807, 'NAV Daily'!$A$1:$B$9941, 2, 0)/1000000000),H806, VLOOKUP($A807, 'NAV Daily'!$A$1:$B$9941, 2, 0)/1000000000)</f>
        <v>0</v>
      </c>
    </row>
    <row r="808" spans="1:8" customFormat="1" x14ac:dyDescent="0.25">
      <c r="A808" s="2">
        <v>39220</v>
      </c>
      <c r="B808" s="110">
        <f>IF(ISNA(VLOOKUP($A808, 'NAV Daily'!$A$1:$D$9941, 4, 0)),B807, VLOOKUP($A808, 'NAV Daily'!$A$1:$D$9941, 4, 0))</f>
        <v>1324.5388</v>
      </c>
      <c r="C808" s="110">
        <f>IF(IFERROR(VLOOKUP($A808, JCI!A:E, 5, 0),C807)="null",C807, IFERROR(VLOOKUP( $A808, JCI!A:E, 5, 0),C807))</f>
        <v>2063.7629390000002</v>
      </c>
      <c r="D808" s="6">
        <f>IF(ISNA(VLOOKUP($A808,ICBI!$C$1:$D$10000, 2, 0)),D807, VLOOKUP($A808, ICBI!$C$1:$D$10000, 2, 0))</f>
        <v>0</v>
      </c>
      <c r="E808" s="2">
        <f t="shared" si="62"/>
        <v>39220</v>
      </c>
      <c r="F808" s="3">
        <f t="shared" si="63"/>
        <v>1324.5388</v>
      </c>
      <c r="G808" s="3">
        <f t="shared" si="64"/>
        <v>1885.4107258995728</v>
      </c>
      <c r="H808" s="6">
        <f>IF(ISNA(VLOOKUP($A808, 'NAV Daily'!$A$1:$B$9941, 2, 0)/1000000000),H807, VLOOKUP($A808, 'NAV Daily'!$A$1:$B$9941, 2, 0)/1000000000)</f>
        <v>0</v>
      </c>
    </row>
    <row r="809" spans="1:8" customFormat="1" x14ac:dyDescent="0.25">
      <c r="A809" s="2">
        <v>39221</v>
      </c>
      <c r="B809" s="110">
        <f>IF(ISNA(VLOOKUP($A809, 'NAV Daily'!$A$1:$D$9941, 4, 0)),B808, VLOOKUP($A809, 'NAV Daily'!$A$1:$D$9941, 4, 0))</f>
        <v>1324.5388</v>
      </c>
      <c r="C809" s="110">
        <f>IF(IFERROR(VLOOKUP($A809, JCI!A:E, 5, 0),C808)="null",C808, IFERROR(VLOOKUP( $A809, JCI!A:E, 5, 0),C808))</f>
        <v>2063.7629390000002</v>
      </c>
      <c r="D809" s="6">
        <f>IF(ISNA(VLOOKUP($A809,ICBI!$C$1:$D$10000, 2, 0)),D808, VLOOKUP($A809, ICBI!$C$1:$D$10000, 2, 0))</f>
        <v>0</v>
      </c>
      <c r="E809" s="2">
        <f t="shared" si="62"/>
        <v>39221</v>
      </c>
      <c r="F809" s="3">
        <f t="shared" si="63"/>
        <v>1324.5388</v>
      </c>
      <c r="G809" s="3">
        <f t="shared" si="64"/>
        <v>1885.4107258995728</v>
      </c>
      <c r="H809" s="6">
        <f>IF(ISNA(VLOOKUP($A809, 'NAV Daily'!$A$1:$B$9941, 2, 0)/1000000000),H808, VLOOKUP($A809, 'NAV Daily'!$A$1:$B$9941, 2, 0)/1000000000)</f>
        <v>0</v>
      </c>
    </row>
    <row r="810" spans="1:8" customFormat="1" x14ac:dyDescent="0.25">
      <c r="A810" s="2">
        <v>39222</v>
      </c>
      <c r="B810" s="110">
        <f>IF(ISNA(VLOOKUP($A810, 'NAV Daily'!$A$1:$D$9941, 4, 0)),B809, VLOOKUP($A810, 'NAV Daily'!$A$1:$D$9941, 4, 0))</f>
        <v>1324.5388</v>
      </c>
      <c r="C810" s="110">
        <f>IF(IFERROR(VLOOKUP($A810, JCI!A:E, 5, 0),C809)="null",C809, IFERROR(VLOOKUP( $A810, JCI!A:E, 5, 0),C809))</f>
        <v>2063.7629390000002</v>
      </c>
      <c r="D810" s="6">
        <f>IF(ISNA(VLOOKUP($A810,ICBI!$C$1:$D$10000, 2, 0)),D809, VLOOKUP($A810, ICBI!$C$1:$D$10000, 2, 0))</f>
        <v>0</v>
      </c>
      <c r="E810" s="2">
        <f t="shared" si="62"/>
        <v>39222</v>
      </c>
      <c r="F810" s="3">
        <f t="shared" si="63"/>
        <v>1324.5388</v>
      </c>
      <c r="G810" s="3">
        <f t="shared" si="64"/>
        <v>1885.4107258995728</v>
      </c>
      <c r="H810" s="6">
        <f>IF(ISNA(VLOOKUP($A810, 'NAV Daily'!$A$1:$B$9941, 2, 0)/1000000000),H809, VLOOKUP($A810, 'NAV Daily'!$A$1:$B$9941, 2, 0)/1000000000)</f>
        <v>0</v>
      </c>
    </row>
    <row r="811" spans="1:8" customFormat="1" x14ac:dyDescent="0.25">
      <c r="A811" s="2">
        <v>39223</v>
      </c>
      <c r="B811" s="110">
        <f>IF(ISNA(VLOOKUP($A811, 'NAV Daily'!$A$1:$D$9941, 4, 0)),B810, VLOOKUP($A811, 'NAV Daily'!$A$1:$D$9941, 4, 0))</f>
        <v>1329.3098</v>
      </c>
      <c r="C811" s="110">
        <f>IF(IFERROR(VLOOKUP($A811, JCI!A:E, 5, 0),C810)="null",C810, IFERROR(VLOOKUP( $A811, JCI!A:E, 5, 0),C810))</f>
        <v>2071.2719729999999</v>
      </c>
      <c r="D811" s="6">
        <f>IF(ISNA(VLOOKUP($A811,ICBI!$C$1:$D$10000, 2, 0)),D810, VLOOKUP($A811, ICBI!$C$1:$D$10000, 2, 0))</f>
        <v>0</v>
      </c>
      <c r="E811" s="2">
        <f t="shared" si="62"/>
        <v>39223</v>
      </c>
      <c r="F811" s="3">
        <f t="shared" si="63"/>
        <v>1329.3098</v>
      </c>
      <c r="G811" s="3">
        <f t="shared" si="64"/>
        <v>1892.2708225595138</v>
      </c>
      <c r="H811" s="6">
        <f>IF(ISNA(VLOOKUP($A811, 'NAV Daily'!$A$1:$B$9941, 2, 0)/1000000000),H810, VLOOKUP($A811, 'NAV Daily'!$A$1:$B$9941, 2, 0)/1000000000)</f>
        <v>0</v>
      </c>
    </row>
    <row r="812" spans="1:8" customFormat="1" x14ac:dyDescent="0.25">
      <c r="A812" s="2">
        <v>39224</v>
      </c>
      <c r="B812" s="110">
        <f>IF(ISNA(VLOOKUP($A812, 'NAV Daily'!$A$1:$D$9941, 4, 0)),B811, VLOOKUP($A812, 'NAV Daily'!$A$1:$D$9941, 4, 0))</f>
        <v>1334.2429999999999</v>
      </c>
      <c r="C812" s="110">
        <f>IF(IFERROR(VLOOKUP($A812, JCI!A:E, 5, 0),C811)="null",C811, IFERROR(VLOOKUP( $A812, JCI!A:E, 5, 0),C811))</f>
        <v>2078.7539059999999</v>
      </c>
      <c r="D812" s="6">
        <f>IF(ISNA(VLOOKUP($A812,ICBI!$C$1:$D$10000, 2, 0)),D811, VLOOKUP($A812, ICBI!$C$1:$D$10000, 2, 0))</f>
        <v>0</v>
      </c>
      <c r="E812" s="2">
        <f t="shared" si="62"/>
        <v>39224</v>
      </c>
      <c r="F812" s="3">
        <f t="shared" si="63"/>
        <v>1334.2429999999999</v>
      </c>
      <c r="G812" s="3">
        <f t="shared" si="64"/>
        <v>1899.1061603117739</v>
      </c>
      <c r="H812" s="6">
        <f>IF(ISNA(VLOOKUP($A812, 'NAV Daily'!$A$1:$B$9941, 2, 0)/1000000000),H811, VLOOKUP($A812, 'NAV Daily'!$A$1:$B$9941, 2, 0)/1000000000)</f>
        <v>0</v>
      </c>
    </row>
    <row r="813" spans="1:8" customFormat="1" x14ac:dyDescent="0.25">
      <c r="A813" s="2">
        <v>39225</v>
      </c>
      <c r="B813" s="110">
        <f>IF(ISNA(VLOOKUP($A813, 'NAV Daily'!$A$1:$D$9941, 4, 0)),B812, VLOOKUP($A813, 'NAV Daily'!$A$1:$D$9941, 4, 0))</f>
        <v>1335.9051999999999</v>
      </c>
      <c r="C813" s="110">
        <f>IF(IFERROR(VLOOKUP($A813, JCI!A:E, 5, 0),C812)="null",C812, IFERROR(VLOOKUP( $A813, JCI!A:E, 5, 0),C812))</f>
        <v>2104.2460940000001</v>
      </c>
      <c r="D813" s="6">
        <f>IF(ISNA(VLOOKUP($A813,ICBI!$C$1:$D$10000, 2, 0)),D812, VLOOKUP($A813, ICBI!$C$1:$D$10000, 2, 0))</f>
        <v>0</v>
      </c>
      <c r="E813" s="2">
        <f t="shared" si="62"/>
        <v>39225</v>
      </c>
      <c r="F813" s="3">
        <f t="shared" si="63"/>
        <v>1335.9051999999999</v>
      </c>
      <c r="G813" s="3">
        <f t="shared" si="64"/>
        <v>1922.3952909447416</v>
      </c>
      <c r="H813" s="6">
        <f>IF(ISNA(VLOOKUP($A813, 'NAV Daily'!$A$1:$B$9941, 2, 0)/1000000000),H812, VLOOKUP($A813, 'NAV Daily'!$A$1:$B$9941, 2, 0)/1000000000)</f>
        <v>0</v>
      </c>
    </row>
    <row r="814" spans="1:8" customFormat="1" x14ac:dyDescent="0.25">
      <c r="A814" s="2">
        <v>39226</v>
      </c>
      <c r="B814" s="110">
        <f>IF(ISNA(VLOOKUP($A814, 'NAV Daily'!$A$1:$D$9941, 4, 0)),B813, VLOOKUP($A814, 'NAV Daily'!$A$1:$D$9941, 4, 0))</f>
        <v>1323.7148</v>
      </c>
      <c r="C814" s="110">
        <f>IF(IFERROR(VLOOKUP($A814, JCI!A:E, 5, 0),C813)="null",C813, IFERROR(VLOOKUP( $A814, JCI!A:E, 5, 0),C813))</f>
        <v>2078.6049800000001</v>
      </c>
      <c r="D814" s="6">
        <f>IF(ISNA(VLOOKUP($A814,ICBI!$C$1:$D$10000, 2, 0)),D813, VLOOKUP($A814, ICBI!$C$1:$D$10000, 2, 0))</f>
        <v>0</v>
      </c>
      <c r="E814" s="2">
        <f t="shared" si="62"/>
        <v>39226</v>
      </c>
      <c r="F814" s="3">
        <f t="shared" si="63"/>
        <v>1323.7148</v>
      </c>
      <c r="G814" s="3">
        <f t="shared" si="64"/>
        <v>1898.9701046280231</v>
      </c>
      <c r="H814" s="6">
        <f>IF(ISNA(VLOOKUP($A814, 'NAV Daily'!$A$1:$B$9941, 2, 0)/1000000000),H813, VLOOKUP($A814, 'NAV Daily'!$A$1:$B$9941, 2, 0)/1000000000)</f>
        <v>0</v>
      </c>
    </row>
    <row r="815" spans="1:8" customFormat="1" x14ac:dyDescent="0.25">
      <c r="A815" s="2">
        <v>39227</v>
      </c>
      <c r="B815" s="110">
        <f>IF(ISNA(VLOOKUP($A815, 'NAV Daily'!$A$1:$D$9941, 4, 0)),B814, VLOOKUP($A815, 'NAV Daily'!$A$1:$D$9941, 4, 0))</f>
        <v>1318.8737000000001</v>
      </c>
      <c r="C815" s="110">
        <f>IF(IFERROR(VLOOKUP($A815, JCI!A:E, 5, 0),C814)="null",C814, IFERROR(VLOOKUP( $A815, JCI!A:E, 5, 0),C814))</f>
        <v>2060.4340820000002</v>
      </c>
      <c r="D815" s="6">
        <f>IF(ISNA(VLOOKUP($A815,ICBI!$C$1:$D$10000, 2, 0)),D814, VLOOKUP($A815, ICBI!$C$1:$D$10000, 2, 0))</f>
        <v>0</v>
      </c>
      <c r="E815" s="2">
        <f t="shared" si="62"/>
        <v>39227</v>
      </c>
      <c r="F815" s="3">
        <f t="shared" si="63"/>
        <v>1318.8737000000001</v>
      </c>
      <c r="G815" s="3">
        <f t="shared" si="64"/>
        <v>1882.3695516570374</v>
      </c>
      <c r="H815" s="6">
        <f>IF(ISNA(VLOOKUP($A815, 'NAV Daily'!$A$1:$B$9941, 2, 0)/1000000000),H814, VLOOKUP($A815, 'NAV Daily'!$A$1:$B$9941, 2, 0)/1000000000)</f>
        <v>0</v>
      </c>
    </row>
    <row r="816" spans="1:8" customFormat="1" x14ac:dyDescent="0.25">
      <c r="A816" s="2">
        <v>39228</v>
      </c>
      <c r="B816" s="110">
        <f>IF(ISNA(VLOOKUP($A816, 'NAV Daily'!$A$1:$D$9941, 4, 0)),B815, VLOOKUP($A816, 'NAV Daily'!$A$1:$D$9941, 4, 0))</f>
        <v>1318.8737000000001</v>
      </c>
      <c r="C816" s="110">
        <f>IF(IFERROR(VLOOKUP($A816, JCI!A:E, 5, 0),C815)="null",C815, IFERROR(VLOOKUP( $A816, JCI!A:E, 5, 0),C815))</f>
        <v>2060.4340820000002</v>
      </c>
      <c r="D816" s="6">
        <f>IF(ISNA(VLOOKUP($A816,ICBI!$C$1:$D$10000, 2, 0)),D815, VLOOKUP($A816, ICBI!$C$1:$D$10000, 2, 0))</f>
        <v>0</v>
      </c>
      <c r="E816" s="2">
        <f t="shared" si="62"/>
        <v>39228</v>
      </c>
      <c r="F816" s="3">
        <f t="shared" si="63"/>
        <v>1318.8737000000001</v>
      </c>
      <c r="G816" s="3">
        <f t="shared" si="64"/>
        <v>1882.3695516570374</v>
      </c>
      <c r="H816" s="6">
        <f>IF(ISNA(VLOOKUP($A816, 'NAV Daily'!$A$1:$B$9941, 2, 0)/1000000000),H815, VLOOKUP($A816, 'NAV Daily'!$A$1:$B$9941, 2, 0)/1000000000)</f>
        <v>0</v>
      </c>
    </row>
    <row r="817" spans="1:8" customFormat="1" x14ac:dyDescent="0.25">
      <c r="A817" s="2">
        <v>39229</v>
      </c>
      <c r="B817" s="110">
        <f>IF(ISNA(VLOOKUP($A817, 'NAV Daily'!$A$1:$D$9941, 4, 0)),B816, VLOOKUP($A817, 'NAV Daily'!$A$1:$D$9941, 4, 0))</f>
        <v>1318.8737000000001</v>
      </c>
      <c r="C817" s="110">
        <f>IF(IFERROR(VLOOKUP($A817, JCI!A:E, 5, 0),C816)="null",C816, IFERROR(VLOOKUP( $A817, JCI!A:E, 5, 0),C816))</f>
        <v>2060.4340820000002</v>
      </c>
      <c r="D817" s="6">
        <f>IF(ISNA(VLOOKUP($A817,ICBI!$C$1:$D$10000, 2, 0)),D816, VLOOKUP($A817, ICBI!$C$1:$D$10000, 2, 0))</f>
        <v>0</v>
      </c>
      <c r="E817" s="2">
        <f t="shared" si="62"/>
        <v>39229</v>
      </c>
      <c r="F817" s="3">
        <f t="shared" si="63"/>
        <v>1318.8737000000001</v>
      </c>
      <c r="G817" s="3">
        <f t="shared" si="64"/>
        <v>1882.3695516570374</v>
      </c>
      <c r="H817" s="6">
        <f>IF(ISNA(VLOOKUP($A817, 'NAV Daily'!$A$1:$B$9941, 2, 0)/1000000000),H816, VLOOKUP($A817, 'NAV Daily'!$A$1:$B$9941, 2, 0)/1000000000)</f>
        <v>0</v>
      </c>
    </row>
    <row r="818" spans="1:8" customFormat="1" x14ac:dyDescent="0.25">
      <c r="A818" s="2">
        <v>39230</v>
      </c>
      <c r="B818" s="110">
        <f>IF(ISNA(VLOOKUP($A818, 'NAV Daily'!$A$1:$D$9941, 4, 0)),B817, VLOOKUP($A818, 'NAV Daily'!$A$1:$D$9941, 4, 0))</f>
        <v>1325.2614000000001</v>
      </c>
      <c r="C818" s="110">
        <f>IF(IFERROR(VLOOKUP($A818, JCI!A:E, 5, 0),C817)="null",C817, IFERROR(VLOOKUP( $A818, JCI!A:E, 5, 0),C817))</f>
        <v>2076.758057</v>
      </c>
      <c r="D818" s="6">
        <f>IF(ISNA(VLOOKUP($A818,ICBI!$C$1:$D$10000, 2, 0)),D817, VLOOKUP($A818, ICBI!$C$1:$D$10000, 2, 0))</f>
        <v>0</v>
      </c>
      <c r="E818" s="2">
        <f t="shared" si="62"/>
        <v>39230</v>
      </c>
      <c r="F818" s="3">
        <f t="shared" si="63"/>
        <v>1325.2614000000001</v>
      </c>
      <c r="G818" s="3">
        <f t="shared" si="64"/>
        <v>1897.2827943423767</v>
      </c>
      <c r="H818" s="6">
        <f>IF(ISNA(VLOOKUP($A818, 'NAV Daily'!$A$1:$B$9941, 2, 0)/1000000000),H817, VLOOKUP($A818, 'NAV Daily'!$A$1:$B$9941, 2, 0)/1000000000)</f>
        <v>0</v>
      </c>
    </row>
    <row r="819" spans="1:8" customFormat="1" x14ac:dyDescent="0.25">
      <c r="A819" s="2">
        <v>39231</v>
      </c>
      <c r="B819" s="110">
        <f>IF(ISNA(VLOOKUP($A819, 'NAV Daily'!$A$1:$D$9941, 4, 0)),B818, VLOOKUP($A819, 'NAV Daily'!$A$1:$D$9941, 4, 0))</f>
        <v>1321.4966999999999</v>
      </c>
      <c r="C819" s="110">
        <f>IF(IFERROR(VLOOKUP($A819, JCI!A:E, 5, 0),C818)="null",C818, IFERROR(VLOOKUP( $A819, JCI!A:E, 5, 0),C818))</f>
        <v>2058.7360840000001</v>
      </c>
      <c r="D819" s="6">
        <f>IF(ISNA(VLOOKUP($A819,ICBI!$C$1:$D$10000, 2, 0)),D818, VLOOKUP($A819, ICBI!$C$1:$D$10000, 2, 0))</f>
        <v>0</v>
      </c>
      <c r="E819" s="2">
        <f t="shared" si="62"/>
        <v>39231</v>
      </c>
      <c r="F819" s="3">
        <f t="shared" si="63"/>
        <v>1321.4966999999999</v>
      </c>
      <c r="G819" s="3">
        <f t="shared" si="64"/>
        <v>1880.8182961415625</v>
      </c>
      <c r="H819" s="6">
        <f>IF(ISNA(VLOOKUP($A819, 'NAV Daily'!$A$1:$B$9941, 2, 0)/1000000000),H818, VLOOKUP($A819, 'NAV Daily'!$A$1:$B$9941, 2, 0)/1000000000)</f>
        <v>0</v>
      </c>
    </row>
    <row r="820" spans="1:8" customFormat="1" x14ac:dyDescent="0.25">
      <c r="A820" s="2">
        <v>39232</v>
      </c>
      <c r="B820" s="110">
        <f>IF(ISNA(VLOOKUP($A820, 'NAV Daily'!$A$1:$D$9941, 4, 0)),B819, VLOOKUP($A820, 'NAV Daily'!$A$1:$D$9941, 4, 0))</f>
        <v>1325.7501</v>
      </c>
      <c r="C820" s="110">
        <f>IF(IFERROR(VLOOKUP($A820, JCI!A:E, 5, 0),C819)="null",C819, IFERROR(VLOOKUP( $A820, JCI!A:E, 5, 0),C819))</f>
        <v>2055.3959960000002</v>
      </c>
      <c r="D820" s="6">
        <f>IF(ISNA(VLOOKUP($A820,ICBI!$C$1:$D$10000, 2, 0)),D819, VLOOKUP($A820, ICBI!$C$1:$D$10000, 2, 0))</f>
        <v>0</v>
      </c>
      <c r="E820" s="2">
        <f t="shared" si="62"/>
        <v>39232</v>
      </c>
      <c r="F820" s="3">
        <f t="shared" si="63"/>
        <v>1325.7501</v>
      </c>
      <c r="G820" s="3">
        <f t="shared" si="64"/>
        <v>1877.7668614919512</v>
      </c>
      <c r="H820" s="6">
        <f>IF(ISNA(VLOOKUP($A820, 'NAV Daily'!$A$1:$B$9941, 2, 0)/1000000000),H819, VLOOKUP($A820, 'NAV Daily'!$A$1:$B$9941, 2, 0)/1000000000)</f>
        <v>0</v>
      </c>
    </row>
    <row r="821" spans="1:8" customFormat="1" x14ac:dyDescent="0.25">
      <c r="A821" s="2">
        <v>39233</v>
      </c>
      <c r="B821" s="110">
        <f>IF(ISNA(VLOOKUP($A821, 'NAV Daily'!$A$1:$D$9941, 4, 0)),B820, VLOOKUP($A821, 'NAV Daily'!$A$1:$D$9941, 4, 0))</f>
        <v>1335.1348</v>
      </c>
      <c r="C821" s="110">
        <f>IF(IFERROR(VLOOKUP($A821, JCI!A:E, 5, 0),C820)="null",C820, IFERROR(VLOOKUP( $A821, JCI!A:E, 5, 0),C820))</f>
        <v>2084.3239749999998</v>
      </c>
      <c r="D821" s="6">
        <f>IF(ISNA(VLOOKUP($A821,ICBI!$C$1:$D$10000, 2, 0)),D820, VLOOKUP($A821, ICBI!$C$1:$D$10000, 2, 0))</f>
        <v>0</v>
      </c>
      <c r="E821" s="2">
        <f t="shared" si="62"/>
        <v>39233</v>
      </c>
      <c r="F821" s="3">
        <f t="shared" si="63"/>
        <v>1335.1348</v>
      </c>
      <c r="G821" s="3">
        <f t="shared" si="64"/>
        <v>1904.1948590368752</v>
      </c>
      <c r="H821" s="6">
        <f>IF(ISNA(VLOOKUP($A821, 'NAV Daily'!$A$1:$B$9941, 2, 0)/1000000000),H820, VLOOKUP($A821, 'NAV Daily'!$A$1:$B$9941, 2, 0)/1000000000)</f>
        <v>0</v>
      </c>
    </row>
    <row r="822" spans="1:8" customFormat="1" x14ac:dyDescent="0.25">
      <c r="A822" s="2">
        <v>39234</v>
      </c>
      <c r="B822" s="110">
        <f>IF(ISNA(VLOOKUP($A822, 'NAV Daily'!$A$1:$D$9941, 4, 0)),B821, VLOOKUP($A822, 'NAV Daily'!$A$1:$D$9941, 4, 0))</f>
        <v>1335.1348</v>
      </c>
      <c r="C822" s="110">
        <f>IF(IFERROR(VLOOKUP($A822, JCI!A:E, 5, 0),C821)="null",C821, IFERROR(VLOOKUP( $A822, JCI!A:E, 5, 0),C821))</f>
        <v>2084.3239749999998</v>
      </c>
      <c r="D822" s="6">
        <f>IF(ISNA(VLOOKUP($A822,ICBI!$C$1:$D$10000, 2, 0)),D821, VLOOKUP($A822, ICBI!$C$1:$D$10000, 2, 0))</f>
        <v>0</v>
      </c>
      <c r="E822" s="2">
        <f t="shared" si="62"/>
        <v>39234</v>
      </c>
      <c r="F822" s="3">
        <f t="shared" si="63"/>
        <v>1335.1348</v>
      </c>
      <c r="G822" s="3">
        <f t="shared" si="64"/>
        <v>1904.1948590368752</v>
      </c>
      <c r="H822" s="6">
        <f>IF(ISNA(VLOOKUP($A822, 'NAV Daily'!$A$1:$B$9941, 2, 0)/1000000000),H821, VLOOKUP($A822, 'NAV Daily'!$A$1:$B$9941, 2, 0)/1000000000)</f>
        <v>0</v>
      </c>
    </row>
    <row r="823" spans="1:8" customFormat="1" x14ac:dyDescent="0.25">
      <c r="A823" s="2">
        <v>39235</v>
      </c>
      <c r="B823" s="110">
        <f>IF(ISNA(VLOOKUP($A823, 'NAV Daily'!$A$1:$D$9941, 4, 0)),B822, VLOOKUP($A823, 'NAV Daily'!$A$1:$D$9941, 4, 0))</f>
        <v>1335.1348</v>
      </c>
      <c r="C823" s="110">
        <f>IF(IFERROR(VLOOKUP($A823, JCI!A:E, 5, 0),C822)="null",C822, IFERROR(VLOOKUP( $A823, JCI!A:E, 5, 0),C822))</f>
        <v>2084.3239749999998</v>
      </c>
      <c r="D823" s="6">
        <f>IF(ISNA(VLOOKUP($A823,ICBI!$C$1:$D$10000, 2, 0)),D822, VLOOKUP($A823, ICBI!$C$1:$D$10000, 2, 0))</f>
        <v>0</v>
      </c>
      <c r="E823" s="2">
        <f t="shared" si="62"/>
        <v>39235</v>
      </c>
      <c r="F823" s="3">
        <f t="shared" si="63"/>
        <v>1335.1348</v>
      </c>
      <c r="G823" s="3">
        <f t="shared" si="64"/>
        <v>1904.1948590368752</v>
      </c>
      <c r="H823" s="6">
        <f>IF(ISNA(VLOOKUP($A823, 'NAV Daily'!$A$1:$B$9941, 2, 0)/1000000000),H822, VLOOKUP($A823, 'NAV Daily'!$A$1:$B$9941, 2, 0)/1000000000)</f>
        <v>0</v>
      </c>
    </row>
    <row r="824" spans="1:8" customFormat="1" x14ac:dyDescent="0.25">
      <c r="A824" s="2">
        <v>39236</v>
      </c>
      <c r="B824" s="110">
        <f>IF(ISNA(VLOOKUP($A824, 'NAV Daily'!$A$1:$D$9941, 4, 0)),B823, VLOOKUP($A824, 'NAV Daily'!$A$1:$D$9941, 4, 0))</f>
        <v>1335.1348</v>
      </c>
      <c r="C824" s="110">
        <f>IF(IFERROR(VLOOKUP($A824, JCI!A:E, 5, 0),C823)="null",C823, IFERROR(VLOOKUP( $A824, JCI!A:E, 5, 0),C823))</f>
        <v>2084.3239749999998</v>
      </c>
      <c r="D824" s="6">
        <f>IF(ISNA(VLOOKUP($A824,ICBI!$C$1:$D$10000, 2, 0)),D823, VLOOKUP($A824, ICBI!$C$1:$D$10000, 2, 0))</f>
        <v>0</v>
      </c>
      <c r="E824" s="2">
        <f t="shared" si="62"/>
        <v>39236</v>
      </c>
      <c r="F824" s="3">
        <f t="shared" si="63"/>
        <v>1335.1348</v>
      </c>
      <c r="G824" s="3">
        <f t="shared" si="64"/>
        <v>1904.1948590368752</v>
      </c>
      <c r="H824" s="6">
        <f>IF(ISNA(VLOOKUP($A824, 'NAV Daily'!$A$1:$B$9941, 2, 0)/1000000000),H823, VLOOKUP($A824, 'NAV Daily'!$A$1:$B$9941, 2, 0)/1000000000)</f>
        <v>0</v>
      </c>
    </row>
    <row r="825" spans="1:8" customFormat="1" x14ac:dyDescent="0.25">
      <c r="A825" s="2">
        <v>39237</v>
      </c>
      <c r="B825" s="110">
        <f>IF(ISNA(VLOOKUP($A825, 'NAV Daily'!$A$1:$D$9941, 4, 0)),B824, VLOOKUP($A825, 'NAV Daily'!$A$1:$D$9941, 4, 0))</f>
        <v>1349.9540999999999</v>
      </c>
      <c r="C825" s="110">
        <f>IF(IFERROR(VLOOKUP($A825, JCI!A:E, 5, 0),C824)="null",C824, IFERROR(VLOOKUP( $A825, JCI!A:E, 5, 0),C824))</f>
        <v>2111.751953</v>
      </c>
      <c r="D825" s="6">
        <f>IF(ISNA(VLOOKUP($A825,ICBI!$C$1:$D$10000, 2, 0)),D824, VLOOKUP($A825, ICBI!$C$1:$D$10000, 2, 0))</f>
        <v>0</v>
      </c>
      <c r="E825" s="2">
        <f t="shared" si="62"/>
        <v>39237</v>
      </c>
      <c r="F825" s="3">
        <f t="shared" si="63"/>
        <v>1349.9540999999999</v>
      </c>
      <c r="G825" s="3">
        <f t="shared" si="64"/>
        <v>1929.2524869909826</v>
      </c>
      <c r="H825" s="6">
        <f>IF(ISNA(VLOOKUP($A825, 'NAV Daily'!$A$1:$B$9941, 2, 0)/1000000000),H824, VLOOKUP($A825, 'NAV Daily'!$A$1:$B$9941, 2, 0)/1000000000)</f>
        <v>0</v>
      </c>
    </row>
    <row r="826" spans="1:8" customFormat="1" x14ac:dyDescent="0.25">
      <c r="A826" s="2">
        <v>39238</v>
      </c>
      <c r="B826" s="110">
        <f>IF(ISNA(VLOOKUP($A826, 'NAV Daily'!$A$1:$D$9941, 4, 0)),B825, VLOOKUP($A826, 'NAV Daily'!$A$1:$D$9941, 4, 0))</f>
        <v>1341.1106</v>
      </c>
      <c r="C826" s="110">
        <f>IF(IFERROR(VLOOKUP($A826, JCI!A:E, 5, 0),C825)="null",C825, IFERROR(VLOOKUP( $A826, JCI!A:E, 5, 0),C825))</f>
        <v>2093.110107</v>
      </c>
      <c r="D826" s="6">
        <f>IF(ISNA(VLOOKUP($A826,ICBI!$C$1:$D$10000, 2, 0)),D825, VLOOKUP($A826, ICBI!$C$1:$D$10000, 2, 0))</f>
        <v>0</v>
      </c>
      <c r="E826" s="2">
        <f t="shared" si="62"/>
        <v>39238</v>
      </c>
      <c r="F826" s="3">
        <f t="shared" si="63"/>
        <v>1341.1106</v>
      </c>
      <c r="G826" s="3">
        <f t="shared" si="64"/>
        <v>1912.2216857614585</v>
      </c>
      <c r="H826" s="6">
        <f>IF(ISNA(VLOOKUP($A826, 'NAV Daily'!$A$1:$B$9941, 2, 0)/1000000000),H825, VLOOKUP($A826, 'NAV Daily'!$A$1:$B$9941, 2, 0)/1000000000)</f>
        <v>0</v>
      </c>
    </row>
    <row r="827" spans="1:8" customFormat="1" x14ac:dyDescent="0.25">
      <c r="A827" s="2">
        <v>39239</v>
      </c>
      <c r="B827" s="110">
        <f>IF(ISNA(VLOOKUP($A827, 'NAV Daily'!$A$1:$D$9941, 4, 0)),B826, VLOOKUP($A827, 'NAV Daily'!$A$1:$D$9941, 4, 0))</f>
        <v>1350.5246999999999</v>
      </c>
      <c r="C827" s="110">
        <f>IF(IFERROR(VLOOKUP($A827, JCI!A:E, 5, 0),C826)="null",C826, IFERROR(VLOOKUP( $A827, JCI!A:E, 5, 0),C826))</f>
        <v>2102.4440920000002</v>
      </c>
      <c r="D827" s="6">
        <f>IF(ISNA(VLOOKUP($A827,ICBI!$C$1:$D$10000, 2, 0)),D826, VLOOKUP($A827, ICBI!$C$1:$D$10000, 2, 0))</f>
        <v>0</v>
      </c>
      <c r="E827" s="2">
        <f t="shared" si="62"/>
        <v>39239</v>
      </c>
      <c r="F827" s="3">
        <f t="shared" si="63"/>
        <v>1350.5246999999999</v>
      </c>
      <c r="G827" s="3">
        <f t="shared" si="64"/>
        <v>1920.7490195466621</v>
      </c>
      <c r="H827" s="6">
        <f>IF(ISNA(VLOOKUP($A827, 'NAV Daily'!$A$1:$B$9941, 2, 0)/1000000000),H826, VLOOKUP($A827, 'NAV Daily'!$A$1:$B$9941, 2, 0)/1000000000)</f>
        <v>0</v>
      </c>
    </row>
    <row r="828" spans="1:8" customFormat="1" x14ac:dyDescent="0.25">
      <c r="A828" s="2">
        <v>39240</v>
      </c>
      <c r="B828" s="110">
        <f>IF(ISNA(VLOOKUP($A828, 'NAV Daily'!$A$1:$D$9941, 4, 0)),B827, VLOOKUP($A828, 'NAV Daily'!$A$1:$D$9941, 4, 0))</f>
        <v>1343.9711</v>
      </c>
      <c r="C828" s="110">
        <f>IF(IFERROR(VLOOKUP($A828, JCI!A:E, 5, 0),C827)="null",C827, IFERROR(VLOOKUP( $A828, JCI!A:E, 5, 0),C827))</f>
        <v>2093.8110350000002</v>
      </c>
      <c r="D828" s="6">
        <f>IF(ISNA(VLOOKUP($A828,ICBI!$C$1:$D$10000, 2, 0)),D827, VLOOKUP($A828, ICBI!$C$1:$D$10000, 2, 0))</f>
        <v>0</v>
      </c>
      <c r="E828" s="2">
        <f t="shared" si="62"/>
        <v>39240</v>
      </c>
      <c r="F828" s="3">
        <f t="shared" si="63"/>
        <v>1343.9711</v>
      </c>
      <c r="G828" s="3">
        <f t="shared" si="64"/>
        <v>1912.8620389455909</v>
      </c>
      <c r="H828" s="6">
        <f>IF(ISNA(VLOOKUP($A828, 'NAV Daily'!$A$1:$B$9941, 2, 0)/1000000000),H827, VLOOKUP($A828, 'NAV Daily'!$A$1:$B$9941, 2, 0)/1000000000)</f>
        <v>0</v>
      </c>
    </row>
    <row r="829" spans="1:8" customFormat="1" x14ac:dyDescent="0.25">
      <c r="A829" s="2">
        <v>39241</v>
      </c>
      <c r="B829" s="110">
        <f>IF(ISNA(VLOOKUP($A829, 'NAV Daily'!$A$1:$D$9941, 4, 0)),B828, VLOOKUP($A829, 'NAV Daily'!$A$1:$D$9941, 4, 0))</f>
        <v>1332.1572000000001</v>
      </c>
      <c r="C829" s="110">
        <f>IF(IFERROR(VLOOKUP($A829, JCI!A:E, 5, 0),C828)="null",C828, IFERROR(VLOOKUP( $A829, JCI!A:E, 5, 0),C828))</f>
        <v>2054.4499510000001</v>
      </c>
      <c r="D829" s="6">
        <f>IF(ISNA(VLOOKUP($A829,ICBI!$C$1:$D$10000, 2, 0)),D828, VLOOKUP($A829, ICBI!$C$1:$D$10000, 2, 0))</f>
        <v>0</v>
      </c>
      <c r="E829" s="2">
        <f t="shared" si="62"/>
        <v>39241</v>
      </c>
      <c r="F829" s="3">
        <f t="shared" si="63"/>
        <v>1332.1572000000001</v>
      </c>
      <c r="G829" s="3">
        <f t="shared" si="64"/>
        <v>1876.902574535113</v>
      </c>
      <c r="H829" s="6">
        <f>IF(ISNA(VLOOKUP($A829, 'NAV Daily'!$A$1:$B$9941, 2, 0)/1000000000),H828, VLOOKUP($A829, 'NAV Daily'!$A$1:$B$9941, 2, 0)/1000000000)</f>
        <v>0</v>
      </c>
    </row>
    <row r="830" spans="1:8" customFormat="1" x14ac:dyDescent="0.25">
      <c r="A830" s="2">
        <v>39242</v>
      </c>
      <c r="B830" s="110">
        <f>IF(ISNA(VLOOKUP($A830, 'NAV Daily'!$A$1:$D$9941, 4, 0)),B829, VLOOKUP($A830, 'NAV Daily'!$A$1:$D$9941, 4, 0))</f>
        <v>1332.1572000000001</v>
      </c>
      <c r="C830" s="110">
        <f>IF(IFERROR(VLOOKUP($A830, JCI!A:E, 5, 0),C829)="null",C829, IFERROR(VLOOKUP( $A830, JCI!A:E, 5, 0),C829))</f>
        <v>2054.4499510000001</v>
      </c>
      <c r="D830" s="6">
        <f>IF(ISNA(VLOOKUP($A830,ICBI!$C$1:$D$10000, 2, 0)),D829, VLOOKUP($A830, ICBI!$C$1:$D$10000, 2, 0))</f>
        <v>0</v>
      </c>
      <c r="E830" s="2">
        <f t="shared" si="62"/>
        <v>39242</v>
      </c>
      <c r="F830" s="3">
        <f t="shared" si="63"/>
        <v>1332.1572000000001</v>
      </c>
      <c r="G830" s="3">
        <f t="shared" si="64"/>
        <v>1876.902574535113</v>
      </c>
      <c r="H830" s="6">
        <f>IF(ISNA(VLOOKUP($A830, 'NAV Daily'!$A$1:$B$9941, 2, 0)/1000000000),H829, VLOOKUP($A830, 'NAV Daily'!$A$1:$B$9941, 2, 0)/1000000000)</f>
        <v>0</v>
      </c>
    </row>
    <row r="831" spans="1:8" customFormat="1" x14ac:dyDescent="0.25">
      <c r="A831" s="2">
        <v>39243</v>
      </c>
      <c r="B831" s="110">
        <f>IF(ISNA(VLOOKUP($A831, 'NAV Daily'!$A$1:$D$9941, 4, 0)),B830, VLOOKUP($A831, 'NAV Daily'!$A$1:$D$9941, 4, 0))</f>
        <v>1332.1572000000001</v>
      </c>
      <c r="C831" s="110">
        <f>IF(IFERROR(VLOOKUP($A831, JCI!A:E, 5, 0),C830)="null",C830, IFERROR(VLOOKUP( $A831, JCI!A:E, 5, 0),C830))</f>
        <v>2054.4499510000001</v>
      </c>
      <c r="D831" s="6">
        <f>IF(ISNA(VLOOKUP($A831,ICBI!$C$1:$D$10000, 2, 0)),D830, VLOOKUP($A831, ICBI!$C$1:$D$10000, 2, 0))</f>
        <v>0</v>
      </c>
      <c r="E831" s="2">
        <f t="shared" si="62"/>
        <v>39243</v>
      </c>
      <c r="F831" s="3">
        <f t="shared" si="63"/>
        <v>1332.1572000000001</v>
      </c>
      <c r="G831" s="3">
        <f t="shared" si="64"/>
        <v>1876.902574535113</v>
      </c>
      <c r="H831" s="6">
        <f>IF(ISNA(VLOOKUP($A831, 'NAV Daily'!$A$1:$B$9941, 2, 0)/1000000000),H830, VLOOKUP($A831, 'NAV Daily'!$A$1:$B$9941, 2, 0)/1000000000)</f>
        <v>0</v>
      </c>
    </row>
    <row r="832" spans="1:8" customFormat="1" x14ac:dyDescent="0.25">
      <c r="A832" s="2">
        <v>39244</v>
      </c>
      <c r="B832" s="110">
        <f>IF(ISNA(VLOOKUP($A832, 'NAV Daily'!$A$1:$D$9941, 4, 0)),B831, VLOOKUP($A832, 'NAV Daily'!$A$1:$D$9941, 4, 0))</f>
        <v>1343.0476000000001</v>
      </c>
      <c r="C832" s="110">
        <f>IF(IFERROR(VLOOKUP($A832, JCI!A:E, 5, 0),C831)="null",C831, IFERROR(VLOOKUP( $A832, JCI!A:E, 5, 0),C831))</f>
        <v>2084.0290530000002</v>
      </c>
      <c r="D832" s="6">
        <f>IF(ISNA(VLOOKUP($A832,ICBI!$C$1:$D$10000, 2, 0)),D831, VLOOKUP($A832, ICBI!$C$1:$D$10000, 2, 0))</f>
        <v>0</v>
      </c>
      <c r="E832" s="2">
        <f t="shared" si="62"/>
        <v>39244</v>
      </c>
      <c r="F832" s="3">
        <f t="shared" si="63"/>
        <v>1343.0476000000001</v>
      </c>
      <c r="G832" s="3">
        <f t="shared" si="64"/>
        <v>1903.9254244561898</v>
      </c>
      <c r="H832" s="6">
        <f>IF(ISNA(VLOOKUP($A832, 'NAV Daily'!$A$1:$B$9941, 2, 0)/1000000000),H831, VLOOKUP($A832, 'NAV Daily'!$A$1:$B$9941, 2, 0)/1000000000)</f>
        <v>0</v>
      </c>
    </row>
    <row r="833" spans="1:8" customFormat="1" x14ac:dyDescent="0.25">
      <c r="A833" s="2">
        <v>39245</v>
      </c>
      <c r="B833" s="110">
        <f>IF(ISNA(VLOOKUP($A833, 'NAV Daily'!$A$1:$D$9941, 4, 0)),B832, VLOOKUP($A833, 'NAV Daily'!$A$1:$D$9941, 4, 0))</f>
        <v>1348.1783</v>
      </c>
      <c r="C833" s="110">
        <f>IF(IFERROR(VLOOKUP($A833, JCI!A:E, 5, 0),C832)="null",C832, IFERROR(VLOOKUP( $A833, JCI!A:E, 5, 0),C832))</f>
        <v>2108.580078</v>
      </c>
      <c r="D833" s="6">
        <f>IF(ISNA(VLOOKUP($A833,ICBI!$C$1:$D$10000, 2, 0)),D832, VLOOKUP($A833, ICBI!$C$1:$D$10000, 2, 0))</f>
        <v>0</v>
      </c>
      <c r="E833" s="2">
        <f t="shared" si="62"/>
        <v>39245</v>
      </c>
      <c r="F833" s="3">
        <f t="shared" si="63"/>
        <v>1348.1783</v>
      </c>
      <c r="G833" s="3">
        <f t="shared" si="64"/>
        <v>1926.3547282255743</v>
      </c>
      <c r="H833" s="6">
        <f>IF(ISNA(VLOOKUP($A833, 'NAV Daily'!$A$1:$B$9941, 2, 0)/1000000000),H832, VLOOKUP($A833, 'NAV Daily'!$A$1:$B$9941, 2, 0)/1000000000)</f>
        <v>0</v>
      </c>
    </row>
    <row r="834" spans="1:8" customFormat="1" x14ac:dyDescent="0.25">
      <c r="A834" s="2">
        <v>39246</v>
      </c>
      <c r="B834" s="110">
        <f>IF(ISNA(VLOOKUP($A834, 'NAV Daily'!$A$1:$D$9941, 4, 0)),B833, VLOOKUP($A834, 'NAV Daily'!$A$1:$D$9941, 4, 0))</f>
        <v>1344.4674</v>
      </c>
      <c r="C834" s="110">
        <f>IF(IFERROR(VLOOKUP($A834, JCI!A:E, 5, 0),C833)="null",C833, IFERROR(VLOOKUP( $A834, JCI!A:E, 5, 0),C833))</f>
        <v>2088.6010740000002</v>
      </c>
      <c r="D834" s="6">
        <f>IF(ISNA(VLOOKUP($A834,ICBI!$C$1:$D$10000, 2, 0)),D833, VLOOKUP($A834, ICBI!$C$1:$D$10000, 2, 0))</f>
        <v>0</v>
      </c>
      <c r="E834" s="2">
        <f t="shared" si="62"/>
        <v>39246</v>
      </c>
      <c r="F834" s="3">
        <f t="shared" si="63"/>
        <v>1344.4674</v>
      </c>
      <c r="G834" s="3">
        <f t="shared" si="64"/>
        <v>1908.1023273695714</v>
      </c>
      <c r="H834" s="6">
        <f>IF(ISNA(VLOOKUP($A834, 'NAV Daily'!$A$1:$B$9941, 2, 0)/1000000000),H833, VLOOKUP($A834, 'NAV Daily'!$A$1:$B$9941, 2, 0)/1000000000)</f>
        <v>0</v>
      </c>
    </row>
    <row r="835" spans="1:8" customFormat="1" x14ac:dyDescent="0.25">
      <c r="A835" s="2">
        <v>39247</v>
      </c>
      <c r="B835" s="110">
        <f>IF(ISNA(VLOOKUP($A835, 'NAV Daily'!$A$1:$D$9941, 4, 0)),B834, VLOOKUP($A835, 'NAV Daily'!$A$1:$D$9941, 4, 0))</f>
        <v>1351.7958000000001</v>
      </c>
      <c r="C835" s="110">
        <f>IF(IFERROR(VLOOKUP($A835, JCI!A:E, 5, 0),C834)="null",C834, IFERROR(VLOOKUP( $A835, JCI!A:E, 5, 0),C834))</f>
        <v>2108.4121089999999</v>
      </c>
      <c r="D835" s="6">
        <f>IF(ISNA(VLOOKUP($A835,ICBI!$C$1:$D$10000, 2, 0)),D834, VLOOKUP($A835, ICBI!$C$1:$D$10000, 2, 0))</f>
        <v>0</v>
      </c>
      <c r="E835" s="2">
        <f t="shared" ref="E835:E898" si="65">IF($A835&gt;$K$1, $K$1, $A835)</f>
        <v>39247</v>
      </c>
      <c r="F835" s="3">
        <f t="shared" ref="F835:F898" si="66">IF($A835&gt;$K$1, F834, $B835)</f>
        <v>1351.7958000000001</v>
      </c>
      <c r="G835" s="3">
        <f t="shared" ref="G835:G898" si="67">IF(ISERROR(IF($A835&gt;$K$1, G834, $C835/$C$2*1000)),G834, IF($A835&gt;$K$1, G834, $C835/$C$2*1000))</f>
        <v>1926.2012752546759</v>
      </c>
      <c r="H835" s="6">
        <f>IF(ISNA(VLOOKUP($A835, 'NAV Daily'!$A$1:$B$9941, 2, 0)/1000000000),H834, VLOOKUP($A835, 'NAV Daily'!$A$1:$B$9941, 2, 0)/1000000000)</f>
        <v>0</v>
      </c>
    </row>
    <row r="836" spans="1:8" customFormat="1" x14ac:dyDescent="0.25">
      <c r="A836" s="2">
        <v>39248</v>
      </c>
      <c r="B836" s="110">
        <f>IF(ISNA(VLOOKUP($A836, 'NAV Daily'!$A$1:$D$9941, 4, 0)),B835, VLOOKUP($A836, 'NAV Daily'!$A$1:$D$9941, 4, 0))</f>
        <v>1356.4632999999999</v>
      </c>
      <c r="C836" s="110">
        <f>IF(IFERROR(VLOOKUP($A836, JCI!A:E, 5, 0),C835)="null",C835, IFERROR(VLOOKUP( $A836, JCI!A:E, 5, 0),C835))</f>
        <v>2120.639893</v>
      </c>
      <c r="D836" s="6">
        <f>IF(ISNA(VLOOKUP($A836,ICBI!$C$1:$D$10000, 2, 0)),D835, VLOOKUP($A836, ICBI!$C$1:$D$10000, 2, 0))</f>
        <v>0</v>
      </c>
      <c r="E836" s="2">
        <f t="shared" si="65"/>
        <v>39248</v>
      </c>
      <c r="F836" s="3">
        <f t="shared" si="66"/>
        <v>1356.4632999999999</v>
      </c>
      <c r="G836" s="3">
        <f t="shared" si="67"/>
        <v>1937.3723233784274</v>
      </c>
      <c r="H836" s="6">
        <f>IF(ISNA(VLOOKUP($A836, 'NAV Daily'!$A$1:$B$9941, 2, 0)/1000000000),H835, VLOOKUP($A836, 'NAV Daily'!$A$1:$B$9941, 2, 0)/1000000000)</f>
        <v>0</v>
      </c>
    </row>
    <row r="837" spans="1:8" customFormat="1" x14ac:dyDescent="0.25">
      <c r="A837" s="2">
        <v>39249</v>
      </c>
      <c r="B837" s="110">
        <f>IF(ISNA(VLOOKUP($A837, 'NAV Daily'!$A$1:$D$9941, 4, 0)),B836, VLOOKUP($A837, 'NAV Daily'!$A$1:$D$9941, 4, 0))</f>
        <v>1356.4632999999999</v>
      </c>
      <c r="C837" s="110">
        <f>IF(IFERROR(VLOOKUP($A837, JCI!A:E, 5, 0),C836)="null",C836, IFERROR(VLOOKUP( $A837, JCI!A:E, 5, 0),C836))</f>
        <v>2120.639893</v>
      </c>
      <c r="D837" s="6">
        <f>IF(ISNA(VLOOKUP($A837,ICBI!$C$1:$D$10000, 2, 0)),D836, VLOOKUP($A837, ICBI!$C$1:$D$10000, 2, 0))</f>
        <v>0</v>
      </c>
      <c r="E837" s="2">
        <f t="shared" si="65"/>
        <v>39249</v>
      </c>
      <c r="F837" s="3">
        <f t="shared" si="66"/>
        <v>1356.4632999999999</v>
      </c>
      <c r="G837" s="3">
        <f t="shared" si="67"/>
        <v>1937.3723233784274</v>
      </c>
      <c r="H837" s="6">
        <f>IF(ISNA(VLOOKUP($A837, 'NAV Daily'!$A$1:$B$9941, 2, 0)/1000000000),H836, VLOOKUP($A837, 'NAV Daily'!$A$1:$B$9941, 2, 0)/1000000000)</f>
        <v>0</v>
      </c>
    </row>
    <row r="838" spans="1:8" customFormat="1" x14ac:dyDescent="0.25">
      <c r="A838" s="2">
        <v>39250</v>
      </c>
      <c r="B838" s="110">
        <f>IF(ISNA(VLOOKUP($A838, 'NAV Daily'!$A$1:$D$9941, 4, 0)),B837, VLOOKUP($A838, 'NAV Daily'!$A$1:$D$9941, 4, 0))</f>
        <v>1356.4632999999999</v>
      </c>
      <c r="C838" s="110">
        <f>IF(IFERROR(VLOOKUP($A838, JCI!A:E, 5, 0),C837)="null",C837, IFERROR(VLOOKUP( $A838, JCI!A:E, 5, 0),C837))</f>
        <v>2120.639893</v>
      </c>
      <c r="D838" s="6">
        <f>IF(ISNA(VLOOKUP($A838,ICBI!$C$1:$D$10000, 2, 0)),D837, VLOOKUP($A838, ICBI!$C$1:$D$10000, 2, 0))</f>
        <v>0</v>
      </c>
      <c r="E838" s="2">
        <f t="shared" si="65"/>
        <v>39250</v>
      </c>
      <c r="F838" s="3">
        <f t="shared" si="66"/>
        <v>1356.4632999999999</v>
      </c>
      <c r="G838" s="3">
        <f t="shared" si="67"/>
        <v>1937.3723233784274</v>
      </c>
      <c r="H838" s="6">
        <f>IF(ISNA(VLOOKUP($A838, 'NAV Daily'!$A$1:$B$9941, 2, 0)/1000000000),H837, VLOOKUP($A838, 'NAV Daily'!$A$1:$B$9941, 2, 0)/1000000000)</f>
        <v>0</v>
      </c>
    </row>
    <row r="839" spans="1:8" customFormat="1" x14ac:dyDescent="0.25">
      <c r="A839" s="2">
        <v>39251</v>
      </c>
      <c r="B839" s="110">
        <f>IF(ISNA(VLOOKUP($A839, 'NAV Daily'!$A$1:$D$9941, 4, 0)),B838, VLOOKUP($A839, 'NAV Daily'!$A$1:$D$9941, 4, 0))</f>
        <v>1362.537</v>
      </c>
      <c r="C839" s="110">
        <f>IF(IFERROR(VLOOKUP($A839, JCI!A:E, 5, 0),C838)="null",C838, IFERROR(VLOOKUP( $A839, JCI!A:E, 5, 0),C838))</f>
        <v>2126.4929200000001</v>
      </c>
      <c r="D839" s="6">
        <f>IF(ISNA(VLOOKUP($A839,ICBI!$C$1:$D$10000, 2, 0)),D838, VLOOKUP($A839, ICBI!$C$1:$D$10000, 2, 0))</f>
        <v>0</v>
      </c>
      <c r="E839" s="2">
        <f t="shared" si="65"/>
        <v>39251</v>
      </c>
      <c r="F839" s="3">
        <f t="shared" si="66"/>
        <v>1362.537</v>
      </c>
      <c r="G839" s="3">
        <f t="shared" si="67"/>
        <v>1942.7195266236447</v>
      </c>
      <c r="H839" s="6">
        <f>IF(ISNA(VLOOKUP($A839, 'NAV Daily'!$A$1:$B$9941, 2, 0)/1000000000),H838, VLOOKUP($A839, 'NAV Daily'!$A$1:$B$9941, 2, 0)/1000000000)</f>
        <v>0</v>
      </c>
    </row>
    <row r="840" spans="1:8" customFormat="1" x14ac:dyDescent="0.25">
      <c r="A840" s="2">
        <v>39252</v>
      </c>
      <c r="B840" s="110">
        <f>IF(ISNA(VLOOKUP($A840, 'NAV Daily'!$A$1:$D$9941, 4, 0)),B839, VLOOKUP($A840, 'NAV Daily'!$A$1:$D$9941, 4, 0))</f>
        <v>1374.432</v>
      </c>
      <c r="C840" s="110">
        <f>IF(IFERROR(VLOOKUP($A840, JCI!A:E, 5, 0),C839)="null",C839, IFERROR(VLOOKUP( $A840, JCI!A:E, 5, 0),C839))</f>
        <v>2142.1860350000002</v>
      </c>
      <c r="D840" s="6">
        <f>IF(ISNA(VLOOKUP($A840,ICBI!$C$1:$D$10000, 2, 0)),D839, VLOOKUP($A840, ICBI!$C$1:$D$10000, 2, 0))</f>
        <v>0</v>
      </c>
      <c r="E840" s="2">
        <f t="shared" si="65"/>
        <v>39252</v>
      </c>
      <c r="F840" s="3">
        <f t="shared" si="66"/>
        <v>1374.432</v>
      </c>
      <c r="G840" s="3">
        <f t="shared" si="67"/>
        <v>1957.0564287865029</v>
      </c>
      <c r="H840" s="6">
        <f>IF(ISNA(VLOOKUP($A840, 'NAV Daily'!$A$1:$B$9941, 2, 0)/1000000000),H839, VLOOKUP($A840, 'NAV Daily'!$A$1:$B$9941, 2, 0)/1000000000)</f>
        <v>0</v>
      </c>
    </row>
    <row r="841" spans="1:8" customFormat="1" x14ac:dyDescent="0.25">
      <c r="A841" s="2">
        <v>39253</v>
      </c>
      <c r="B841" s="110">
        <f>IF(ISNA(VLOOKUP($A841, 'NAV Daily'!$A$1:$D$9941, 4, 0)),B840, VLOOKUP($A841, 'NAV Daily'!$A$1:$D$9941, 4, 0))</f>
        <v>1381.8813</v>
      </c>
      <c r="C841" s="110">
        <f>IF(IFERROR(VLOOKUP($A841, JCI!A:E, 5, 0),C840)="null",C840, IFERROR(VLOOKUP( $A841, JCI!A:E, 5, 0),C840))</f>
        <v>2161.0739749999998</v>
      </c>
      <c r="D841" s="6">
        <f>IF(ISNA(VLOOKUP($A841,ICBI!$C$1:$D$10000, 2, 0)),D840, VLOOKUP($A841, ICBI!$C$1:$D$10000, 2, 0))</f>
        <v>0</v>
      </c>
      <c r="E841" s="2">
        <f t="shared" si="65"/>
        <v>39253</v>
      </c>
      <c r="F841" s="3">
        <f t="shared" si="66"/>
        <v>1381.8813</v>
      </c>
      <c r="G841" s="3">
        <f t="shared" si="67"/>
        <v>1974.312056355531</v>
      </c>
      <c r="H841" s="6">
        <f>IF(ISNA(VLOOKUP($A841, 'NAV Daily'!$A$1:$B$9941, 2, 0)/1000000000),H840, VLOOKUP($A841, 'NAV Daily'!$A$1:$B$9941, 2, 0)/1000000000)</f>
        <v>0</v>
      </c>
    </row>
    <row r="842" spans="1:8" customFormat="1" x14ac:dyDescent="0.25">
      <c r="A842" s="2">
        <v>39254</v>
      </c>
      <c r="B842" s="110">
        <f>IF(ISNA(VLOOKUP($A842, 'NAV Daily'!$A$1:$D$9941, 4, 0)),B841, VLOOKUP($A842, 'NAV Daily'!$A$1:$D$9941, 4, 0))</f>
        <v>1377.3333</v>
      </c>
      <c r="C842" s="110">
        <f>IF(IFERROR(VLOOKUP($A842, JCI!A:E, 5, 0),C841)="null",C841, IFERROR(VLOOKUP( $A842, JCI!A:E, 5, 0),C841))</f>
        <v>2152.3400879999999</v>
      </c>
      <c r="D842" s="6">
        <f>IF(ISNA(VLOOKUP($A842,ICBI!$C$1:$D$10000, 2, 0)),D841, VLOOKUP($A842, ICBI!$C$1:$D$10000, 2, 0))</f>
        <v>0</v>
      </c>
      <c r="E842" s="2">
        <f t="shared" si="65"/>
        <v>39254</v>
      </c>
      <c r="F842" s="3">
        <f t="shared" si="66"/>
        <v>1377.3333</v>
      </c>
      <c r="G842" s="3">
        <f t="shared" si="67"/>
        <v>1966.3329595719761</v>
      </c>
      <c r="H842" s="6">
        <f>IF(ISNA(VLOOKUP($A842, 'NAV Daily'!$A$1:$B$9941, 2, 0)/1000000000),H841, VLOOKUP($A842, 'NAV Daily'!$A$1:$B$9941, 2, 0)/1000000000)</f>
        <v>0</v>
      </c>
    </row>
    <row r="843" spans="1:8" customFormat="1" x14ac:dyDescent="0.25">
      <c r="A843" s="2">
        <v>39255</v>
      </c>
      <c r="B843" s="110">
        <f>IF(ISNA(VLOOKUP($A843, 'NAV Daily'!$A$1:$D$9941, 4, 0)),B842, VLOOKUP($A843, 'NAV Daily'!$A$1:$D$9941, 4, 0))</f>
        <v>1380.3880999999999</v>
      </c>
      <c r="C843" s="110">
        <f>IF(IFERROR(VLOOKUP($A843, JCI!A:E, 5, 0),C842)="null",C842, IFERROR(VLOOKUP( $A843, JCI!A:E, 5, 0),C842))</f>
        <v>2152.3210450000001</v>
      </c>
      <c r="D843" s="6">
        <f>IF(ISNA(VLOOKUP($A843,ICBI!$C$1:$D$10000, 2, 0)),D842, VLOOKUP($A843, ICBI!$C$1:$D$10000, 2, 0))</f>
        <v>0</v>
      </c>
      <c r="E843" s="2">
        <f t="shared" si="65"/>
        <v>39255</v>
      </c>
      <c r="F843" s="3">
        <f t="shared" si="66"/>
        <v>1380.3880999999999</v>
      </c>
      <c r="G843" s="3">
        <f t="shared" si="67"/>
        <v>1966.3155622848292</v>
      </c>
      <c r="H843" s="6">
        <f>IF(ISNA(VLOOKUP($A843, 'NAV Daily'!$A$1:$B$9941, 2, 0)/1000000000),H842, VLOOKUP($A843, 'NAV Daily'!$A$1:$B$9941, 2, 0)/1000000000)</f>
        <v>0</v>
      </c>
    </row>
    <row r="844" spans="1:8" customFormat="1" x14ac:dyDescent="0.25">
      <c r="A844" s="2">
        <v>39256</v>
      </c>
      <c r="B844" s="110">
        <f>IF(ISNA(VLOOKUP($A844, 'NAV Daily'!$A$1:$D$9941, 4, 0)),B843, VLOOKUP($A844, 'NAV Daily'!$A$1:$D$9941, 4, 0))</f>
        <v>1380.3880999999999</v>
      </c>
      <c r="C844" s="110">
        <f>IF(IFERROR(VLOOKUP($A844, JCI!A:E, 5, 0),C843)="null",C843, IFERROR(VLOOKUP( $A844, JCI!A:E, 5, 0),C843))</f>
        <v>2152.3210450000001</v>
      </c>
      <c r="D844" s="6">
        <f>IF(ISNA(VLOOKUP($A844,ICBI!$C$1:$D$10000, 2, 0)),D843, VLOOKUP($A844, ICBI!$C$1:$D$10000, 2, 0))</f>
        <v>0</v>
      </c>
      <c r="E844" s="2">
        <f t="shared" si="65"/>
        <v>39256</v>
      </c>
      <c r="F844" s="3">
        <f t="shared" si="66"/>
        <v>1380.3880999999999</v>
      </c>
      <c r="G844" s="3">
        <f t="shared" si="67"/>
        <v>1966.3155622848292</v>
      </c>
      <c r="H844" s="6">
        <f>IF(ISNA(VLOOKUP($A844, 'NAV Daily'!$A$1:$B$9941, 2, 0)/1000000000),H843, VLOOKUP($A844, 'NAV Daily'!$A$1:$B$9941, 2, 0)/1000000000)</f>
        <v>0</v>
      </c>
    </row>
    <row r="845" spans="1:8" customFormat="1" x14ac:dyDescent="0.25">
      <c r="A845" s="2">
        <v>39257</v>
      </c>
      <c r="B845" s="110">
        <f>IF(ISNA(VLOOKUP($A845, 'NAV Daily'!$A$1:$D$9941, 4, 0)),B844, VLOOKUP($A845, 'NAV Daily'!$A$1:$D$9941, 4, 0))</f>
        <v>1380.3880999999999</v>
      </c>
      <c r="C845" s="110">
        <f>IF(IFERROR(VLOOKUP($A845, JCI!A:E, 5, 0),C844)="null",C844, IFERROR(VLOOKUP( $A845, JCI!A:E, 5, 0),C844))</f>
        <v>2152.3210450000001</v>
      </c>
      <c r="D845" s="6">
        <f>IF(ISNA(VLOOKUP($A845,ICBI!$C$1:$D$10000, 2, 0)),D844, VLOOKUP($A845, ICBI!$C$1:$D$10000, 2, 0))</f>
        <v>0</v>
      </c>
      <c r="E845" s="2">
        <f t="shared" si="65"/>
        <v>39257</v>
      </c>
      <c r="F845" s="3">
        <f t="shared" si="66"/>
        <v>1380.3880999999999</v>
      </c>
      <c r="G845" s="3">
        <f t="shared" si="67"/>
        <v>1966.3155622848292</v>
      </c>
      <c r="H845" s="6">
        <f>IF(ISNA(VLOOKUP($A845, 'NAV Daily'!$A$1:$B$9941, 2, 0)/1000000000),H844, VLOOKUP($A845, 'NAV Daily'!$A$1:$B$9941, 2, 0)/1000000000)</f>
        <v>0</v>
      </c>
    </row>
    <row r="846" spans="1:8" customFormat="1" x14ac:dyDescent="0.25">
      <c r="A846" s="2">
        <v>39258</v>
      </c>
      <c r="B846" s="110">
        <f>IF(ISNA(VLOOKUP($A846, 'NAV Daily'!$A$1:$D$9941, 4, 0)),B845, VLOOKUP($A846, 'NAV Daily'!$A$1:$D$9941, 4, 0))</f>
        <v>1381.7325000000001</v>
      </c>
      <c r="C846" s="110">
        <f>IF(IFERROR(VLOOKUP($A846, JCI!A:E, 5, 0),C845)="null",C845, IFERROR(VLOOKUP( $A846, JCI!A:E, 5, 0),C845))</f>
        <v>2152.2028810000002</v>
      </c>
      <c r="D846" s="6">
        <f>IF(ISNA(VLOOKUP($A846,ICBI!$C$1:$D$10000, 2, 0)),D845, VLOOKUP($A846, ICBI!$C$1:$D$10000, 2, 0))</f>
        <v>0</v>
      </c>
      <c r="E846" s="2">
        <f t="shared" si="65"/>
        <v>39258</v>
      </c>
      <c r="F846" s="3">
        <f t="shared" si="66"/>
        <v>1381.7325000000001</v>
      </c>
      <c r="G846" s="3">
        <f t="shared" si="67"/>
        <v>1966.2076101219113</v>
      </c>
      <c r="H846" s="6">
        <f>IF(ISNA(VLOOKUP($A846, 'NAV Daily'!$A$1:$B$9941, 2, 0)/1000000000),H845, VLOOKUP($A846, 'NAV Daily'!$A$1:$B$9941, 2, 0)/1000000000)</f>
        <v>0</v>
      </c>
    </row>
    <row r="847" spans="1:8" customFormat="1" x14ac:dyDescent="0.25">
      <c r="A847" s="2">
        <v>39259</v>
      </c>
      <c r="B847" s="110">
        <f>IF(ISNA(VLOOKUP($A847, 'NAV Daily'!$A$1:$D$9941, 4, 0)),B846, VLOOKUP($A847, 'NAV Daily'!$A$1:$D$9941, 4, 0))</f>
        <v>1377.8208999999999</v>
      </c>
      <c r="C847" s="110">
        <f>IF(IFERROR(VLOOKUP($A847, JCI!A:E, 5, 0),C846)="null",C846, IFERROR(VLOOKUP( $A847, JCI!A:E, 5, 0),C846))</f>
        <v>2153.5419919999999</v>
      </c>
      <c r="D847" s="6">
        <f>IF(ISNA(VLOOKUP($A847,ICBI!$C$1:$D$10000, 2, 0)),D846, VLOOKUP($A847, ICBI!$C$1:$D$10000, 2, 0))</f>
        <v>0</v>
      </c>
      <c r="E847" s="2">
        <f t="shared" si="65"/>
        <v>39259</v>
      </c>
      <c r="F847" s="3">
        <f t="shared" si="66"/>
        <v>1377.8208999999999</v>
      </c>
      <c r="G847" s="3">
        <f t="shared" si="67"/>
        <v>1967.4309939684072</v>
      </c>
      <c r="H847" s="6">
        <f>IF(ISNA(VLOOKUP($A847, 'NAV Daily'!$A$1:$B$9941, 2, 0)/1000000000),H846, VLOOKUP($A847, 'NAV Daily'!$A$1:$B$9941, 2, 0)/1000000000)</f>
        <v>0</v>
      </c>
    </row>
    <row r="848" spans="1:8" customFormat="1" x14ac:dyDescent="0.25">
      <c r="A848" s="2">
        <v>39260</v>
      </c>
      <c r="B848" s="110">
        <f>IF(ISNA(VLOOKUP($A848, 'NAV Daily'!$A$1:$D$9941, 4, 0)),B847, VLOOKUP($A848, 'NAV Daily'!$A$1:$D$9941, 4, 0))</f>
        <v>1372.5834</v>
      </c>
      <c r="C848" s="110">
        <f>IF(IFERROR(VLOOKUP($A848, JCI!A:E, 5, 0),C847)="null",C847, IFERROR(VLOOKUP( $A848, JCI!A:E, 5, 0),C847))</f>
        <v>2125.3378910000001</v>
      </c>
      <c r="D848" s="6">
        <f>IF(ISNA(VLOOKUP($A848,ICBI!$C$1:$D$10000, 2, 0)),D847, VLOOKUP($A848, ICBI!$C$1:$D$10000, 2, 0))</f>
        <v>0</v>
      </c>
      <c r="E848" s="2">
        <f t="shared" si="65"/>
        <v>39260</v>
      </c>
      <c r="F848" s="3">
        <f t="shared" si="66"/>
        <v>1372.5834</v>
      </c>
      <c r="G848" s="3">
        <f t="shared" si="67"/>
        <v>1941.6643162483774</v>
      </c>
      <c r="H848" s="6">
        <f>IF(ISNA(VLOOKUP($A848, 'NAV Daily'!$A$1:$B$9941, 2, 0)/1000000000),H847, VLOOKUP($A848, 'NAV Daily'!$A$1:$B$9941, 2, 0)/1000000000)</f>
        <v>0</v>
      </c>
    </row>
    <row r="849" spans="1:8" customFormat="1" x14ac:dyDescent="0.25">
      <c r="A849" s="2">
        <v>39261</v>
      </c>
      <c r="B849" s="110">
        <f>IF(ISNA(VLOOKUP($A849, 'NAV Daily'!$A$1:$D$9941, 4, 0)),B848, VLOOKUP($A849, 'NAV Daily'!$A$1:$D$9941, 4, 0))</f>
        <v>1368.5709999999999</v>
      </c>
      <c r="C849" s="110">
        <f>IF(IFERROR(VLOOKUP($A849, JCI!A:E, 5, 0),C848)="null",C848, IFERROR(VLOOKUP( $A849, JCI!A:E, 5, 0),C848))</f>
        <v>2112.8510740000002</v>
      </c>
      <c r="D849" s="6">
        <f>IF(ISNA(VLOOKUP($A849,ICBI!$C$1:$D$10000, 2, 0)),D848, VLOOKUP($A849, ICBI!$C$1:$D$10000, 2, 0))</f>
        <v>0</v>
      </c>
      <c r="E849" s="2">
        <f t="shared" si="65"/>
        <v>39261</v>
      </c>
      <c r="F849" s="3">
        <f t="shared" si="66"/>
        <v>1368.5709999999999</v>
      </c>
      <c r="G849" s="3">
        <f t="shared" si="67"/>
        <v>1930.2566209849124</v>
      </c>
      <c r="H849" s="6">
        <f>IF(ISNA(VLOOKUP($A849, 'NAV Daily'!$A$1:$B$9941, 2, 0)/1000000000),H848, VLOOKUP($A849, 'NAV Daily'!$A$1:$B$9941, 2, 0)/1000000000)</f>
        <v>0</v>
      </c>
    </row>
    <row r="850" spans="1:8" customFormat="1" x14ac:dyDescent="0.25">
      <c r="A850" s="2">
        <v>39262</v>
      </c>
      <c r="B850" s="110">
        <f>IF(ISNA(VLOOKUP($A850, 'NAV Daily'!$A$1:$D$9941, 4, 0)),B849, VLOOKUP($A850, 'NAV Daily'!$A$1:$D$9941, 4, 0))</f>
        <v>1381.2419</v>
      </c>
      <c r="C850" s="110">
        <f>IF(IFERROR(VLOOKUP($A850, JCI!A:E, 5, 0),C849)="null",C849, IFERROR(VLOOKUP( $A850, JCI!A:E, 5, 0),C849))</f>
        <v>2139.2780760000001</v>
      </c>
      <c r="D850" s="6">
        <f>IF(ISNA(VLOOKUP($A850,ICBI!$C$1:$D$10000, 2, 0)),D849, VLOOKUP($A850, ICBI!$C$1:$D$10000, 2, 0))</f>
        <v>0</v>
      </c>
      <c r="E850" s="2">
        <f t="shared" si="65"/>
        <v>39262</v>
      </c>
      <c r="F850" s="3">
        <f t="shared" si="66"/>
        <v>1381.2419</v>
      </c>
      <c r="G850" s="3">
        <f t="shared" si="67"/>
        <v>1954.3997781676421</v>
      </c>
      <c r="H850" s="6">
        <f>IF(ISNA(VLOOKUP($A850, 'NAV Daily'!$A$1:$B$9941, 2, 0)/1000000000),H849, VLOOKUP($A850, 'NAV Daily'!$A$1:$B$9941, 2, 0)/1000000000)</f>
        <v>0</v>
      </c>
    </row>
    <row r="851" spans="1:8" customFormat="1" x14ac:dyDescent="0.25">
      <c r="A851" s="2">
        <v>39263</v>
      </c>
      <c r="B851" s="110">
        <f>IF(ISNA(VLOOKUP($A851, 'NAV Daily'!$A$1:$D$9941, 4, 0)),B850, VLOOKUP($A851, 'NAV Daily'!$A$1:$D$9941, 4, 0))</f>
        <v>1381.2419</v>
      </c>
      <c r="C851" s="110">
        <f>IF(IFERROR(VLOOKUP($A851, JCI!A:E, 5, 0),C850)="null",C850, IFERROR(VLOOKUP( $A851, JCI!A:E, 5, 0),C850))</f>
        <v>2139.2780760000001</v>
      </c>
      <c r="D851" s="6">
        <f>IF(ISNA(VLOOKUP($A851,ICBI!$C$1:$D$10000, 2, 0)),D850, VLOOKUP($A851, ICBI!$C$1:$D$10000, 2, 0))</f>
        <v>0</v>
      </c>
      <c r="E851" s="2">
        <f t="shared" si="65"/>
        <v>39263</v>
      </c>
      <c r="F851" s="3">
        <f t="shared" si="66"/>
        <v>1381.2419</v>
      </c>
      <c r="G851" s="3">
        <f t="shared" si="67"/>
        <v>1954.3997781676421</v>
      </c>
      <c r="H851" s="6">
        <f>IF(ISNA(VLOOKUP($A851, 'NAV Daily'!$A$1:$B$9941, 2, 0)/1000000000),H850, VLOOKUP($A851, 'NAV Daily'!$A$1:$B$9941, 2, 0)/1000000000)</f>
        <v>0</v>
      </c>
    </row>
    <row r="852" spans="1:8" customFormat="1" x14ac:dyDescent="0.25">
      <c r="A852" s="2">
        <v>39264</v>
      </c>
      <c r="B852" s="110">
        <f>IF(ISNA(VLOOKUP($A852, 'NAV Daily'!$A$1:$D$9941, 4, 0)),B851, VLOOKUP($A852, 'NAV Daily'!$A$1:$D$9941, 4, 0))</f>
        <v>1381.2419</v>
      </c>
      <c r="C852" s="110">
        <f>IF(IFERROR(VLOOKUP($A852, JCI!A:E, 5, 0),C851)="null",C851, IFERROR(VLOOKUP( $A852, JCI!A:E, 5, 0),C851))</f>
        <v>2139.2780760000001</v>
      </c>
      <c r="D852" s="6">
        <f>IF(ISNA(VLOOKUP($A852,ICBI!$C$1:$D$10000, 2, 0)),D851, VLOOKUP($A852, ICBI!$C$1:$D$10000, 2, 0))</f>
        <v>0</v>
      </c>
      <c r="E852" s="2">
        <f t="shared" si="65"/>
        <v>39264</v>
      </c>
      <c r="F852" s="3">
        <f t="shared" si="66"/>
        <v>1381.2419</v>
      </c>
      <c r="G852" s="3">
        <f t="shared" si="67"/>
        <v>1954.3997781676421</v>
      </c>
      <c r="H852" s="6">
        <f>IF(ISNA(VLOOKUP($A852, 'NAV Daily'!$A$1:$B$9941, 2, 0)/1000000000),H851, VLOOKUP($A852, 'NAV Daily'!$A$1:$B$9941, 2, 0)/1000000000)</f>
        <v>0</v>
      </c>
    </row>
    <row r="853" spans="1:8" customFormat="1" x14ac:dyDescent="0.25">
      <c r="A853" s="2">
        <v>39265</v>
      </c>
      <c r="B853" s="110">
        <f>IF(ISNA(VLOOKUP($A853, 'NAV Daily'!$A$1:$D$9941, 4, 0)),B852, VLOOKUP($A853, 'NAV Daily'!$A$1:$D$9941, 4, 0))</f>
        <v>1394.0582999999999</v>
      </c>
      <c r="C853" s="110">
        <f>IF(IFERROR(VLOOKUP($A853, JCI!A:E, 5, 0),C852)="null",C852, IFERROR(VLOOKUP( $A853, JCI!A:E, 5, 0),C852))</f>
        <v>2167.820068</v>
      </c>
      <c r="D853" s="6">
        <f>IF(ISNA(VLOOKUP($A853,ICBI!$C$1:$D$10000, 2, 0)),D852, VLOOKUP($A853, ICBI!$C$1:$D$10000, 2, 0))</f>
        <v>0</v>
      </c>
      <c r="E853" s="2">
        <f t="shared" si="65"/>
        <v>39265</v>
      </c>
      <c r="F853" s="3">
        <f t="shared" si="66"/>
        <v>1394.0582999999999</v>
      </c>
      <c r="G853" s="3">
        <f t="shared" si="67"/>
        <v>1980.4751460494856</v>
      </c>
      <c r="H853" s="6">
        <f>IF(ISNA(VLOOKUP($A853, 'NAV Daily'!$A$1:$B$9941, 2, 0)/1000000000),H852, VLOOKUP($A853, 'NAV Daily'!$A$1:$B$9941, 2, 0)/1000000000)</f>
        <v>0</v>
      </c>
    </row>
    <row r="854" spans="1:8" customFormat="1" x14ac:dyDescent="0.25">
      <c r="A854" s="2">
        <v>39266</v>
      </c>
      <c r="B854" s="110">
        <f>IF(ISNA(VLOOKUP($A854, 'NAV Daily'!$A$1:$D$9941, 4, 0)),B853, VLOOKUP($A854, 'NAV Daily'!$A$1:$D$9941, 4, 0))</f>
        <v>1395.8302000000001</v>
      </c>
      <c r="C854" s="110">
        <f>IF(IFERROR(VLOOKUP($A854, JCI!A:E, 5, 0),C853)="null",C853, IFERROR(VLOOKUP( $A854, JCI!A:E, 5, 0),C853))</f>
        <v>2189.1188959999999</v>
      </c>
      <c r="D854" s="6">
        <f>IF(ISNA(VLOOKUP($A854,ICBI!$C$1:$D$10000, 2, 0)),D853, VLOOKUP($A854, ICBI!$C$1:$D$10000, 2, 0))</f>
        <v>0</v>
      </c>
      <c r="E854" s="2">
        <f t="shared" si="65"/>
        <v>39266</v>
      </c>
      <c r="F854" s="3">
        <f t="shared" si="66"/>
        <v>1395.8302000000001</v>
      </c>
      <c r="G854" s="3">
        <f t="shared" si="67"/>
        <v>1999.9333105515327</v>
      </c>
      <c r="H854" s="6">
        <f>IF(ISNA(VLOOKUP($A854, 'NAV Daily'!$A$1:$B$9941, 2, 0)/1000000000),H853, VLOOKUP($A854, 'NAV Daily'!$A$1:$B$9941, 2, 0)/1000000000)</f>
        <v>0</v>
      </c>
    </row>
    <row r="855" spans="1:8" customFormat="1" x14ac:dyDescent="0.25">
      <c r="A855" s="2">
        <v>39267</v>
      </c>
      <c r="B855" s="110">
        <f>IF(ISNA(VLOOKUP($A855, 'NAV Daily'!$A$1:$D$9941, 4, 0)),B854, VLOOKUP($A855, 'NAV Daily'!$A$1:$D$9941, 4, 0))</f>
        <v>1394.2791999999999</v>
      </c>
      <c r="C855" s="110">
        <f>IF(IFERROR(VLOOKUP($A855, JCI!A:E, 5, 0),C854)="null",C854, IFERROR(VLOOKUP( $A855, JCI!A:E, 5, 0),C854))</f>
        <v>2196.1049800000001</v>
      </c>
      <c r="D855" s="6">
        <f>IF(ISNA(VLOOKUP($A855,ICBI!$C$1:$D$10000, 2, 0)),D854, VLOOKUP($A855, ICBI!$C$1:$D$10000, 2, 0))</f>
        <v>0</v>
      </c>
      <c r="E855" s="2">
        <f t="shared" si="65"/>
        <v>39267</v>
      </c>
      <c r="F855" s="3">
        <f t="shared" si="66"/>
        <v>1394.2791999999999</v>
      </c>
      <c r="G855" s="3">
        <f t="shared" si="67"/>
        <v>2006.3156510116328</v>
      </c>
      <c r="H855" s="6">
        <f>IF(ISNA(VLOOKUP($A855, 'NAV Daily'!$A$1:$B$9941, 2, 0)/1000000000),H854, VLOOKUP($A855, 'NAV Daily'!$A$1:$B$9941, 2, 0)/1000000000)</f>
        <v>0</v>
      </c>
    </row>
    <row r="856" spans="1:8" customFormat="1" x14ac:dyDescent="0.25">
      <c r="A856" s="2">
        <v>39268</v>
      </c>
      <c r="B856" s="110">
        <f>IF(ISNA(VLOOKUP($A856, 'NAV Daily'!$A$1:$D$9941, 4, 0)),B855, VLOOKUP($A856, 'NAV Daily'!$A$1:$D$9941, 4, 0))</f>
        <v>1409.4141999999999</v>
      </c>
      <c r="C856" s="110">
        <f>IF(IFERROR(VLOOKUP($A856, JCI!A:E, 5, 0),C855)="null",C855, IFERROR(VLOOKUP( $A856, JCI!A:E, 5, 0),C855))</f>
        <v>2220.9309079999998</v>
      </c>
      <c r="D856" s="6">
        <f>IF(ISNA(VLOOKUP($A856,ICBI!$C$1:$D$10000, 2, 0)),D855, VLOOKUP($A856, ICBI!$C$1:$D$10000, 2, 0))</f>
        <v>0</v>
      </c>
      <c r="E856" s="2">
        <f t="shared" si="65"/>
        <v>39268</v>
      </c>
      <c r="F856" s="3">
        <f t="shared" si="66"/>
        <v>1409.4141999999999</v>
      </c>
      <c r="G856" s="3">
        <f t="shared" si="67"/>
        <v>2028.9961004213365</v>
      </c>
      <c r="H856" s="6">
        <f>IF(ISNA(VLOOKUP($A856, 'NAV Daily'!$A$1:$B$9941, 2, 0)/1000000000),H855, VLOOKUP($A856, 'NAV Daily'!$A$1:$B$9941, 2, 0)/1000000000)</f>
        <v>0</v>
      </c>
    </row>
    <row r="857" spans="1:8" customFormat="1" x14ac:dyDescent="0.25">
      <c r="A857" s="2">
        <v>39269</v>
      </c>
      <c r="B857" s="110">
        <f>IF(ISNA(VLOOKUP($A857, 'NAV Daily'!$A$1:$D$9941, 4, 0)),B856, VLOOKUP($A857, 'NAV Daily'!$A$1:$D$9941, 4, 0))</f>
        <v>1414.4049</v>
      </c>
      <c r="C857" s="110">
        <f>IF(IFERROR(VLOOKUP($A857, JCI!A:E, 5, 0),C856)="null",C856, IFERROR(VLOOKUP( $A857, JCI!A:E, 5, 0),C856))</f>
        <v>2227.0510250000002</v>
      </c>
      <c r="D857" s="6">
        <f>IF(ISNA(VLOOKUP($A857,ICBI!$C$1:$D$10000, 2, 0)),D856, VLOOKUP($A857, ICBI!$C$1:$D$10000, 2, 0))</f>
        <v>0</v>
      </c>
      <c r="E857" s="2">
        <f t="shared" si="65"/>
        <v>39269</v>
      </c>
      <c r="F857" s="3">
        <f t="shared" si="66"/>
        <v>1414.4049</v>
      </c>
      <c r="G857" s="3">
        <f t="shared" si="67"/>
        <v>2034.5873115132229</v>
      </c>
      <c r="H857" s="6">
        <f>IF(ISNA(VLOOKUP($A857, 'NAV Daily'!$A$1:$B$9941, 2, 0)/1000000000),H856, VLOOKUP($A857, 'NAV Daily'!$A$1:$B$9941, 2, 0)/1000000000)</f>
        <v>0</v>
      </c>
    </row>
    <row r="858" spans="1:8" customFormat="1" x14ac:dyDescent="0.25">
      <c r="A858" s="2">
        <v>39270</v>
      </c>
      <c r="B858" s="110">
        <f>IF(ISNA(VLOOKUP($A858, 'NAV Daily'!$A$1:$D$9941, 4, 0)),B857, VLOOKUP($A858, 'NAV Daily'!$A$1:$D$9941, 4, 0))</f>
        <v>1414.4049</v>
      </c>
      <c r="C858" s="110">
        <f>IF(IFERROR(VLOOKUP($A858, JCI!A:E, 5, 0),C857)="null",C857, IFERROR(VLOOKUP( $A858, JCI!A:E, 5, 0),C857))</f>
        <v>2227.0510250000002</v>
      </c>
      <c r="D858" s="6">
        <f>IF(ISNA(VLOOKUP($A858,ICBI!$C$1:$D$10000, 2, 0)),D857, VLOOKUP($A858, ICBI!$C$1:$D$10000, 2, 0))</f>
        <v>0</v>
      </c>
      <c r="E858" s="2">
        <f t="shared" si="65"/>
        <v>39270</v>
      </c>
      <c r="F858" s="3">
        <f t="shared" si="66"/>
        <v>1414.4049</v>
      </c>
      <c r="G858" s="3">
        <f t="shared" si="67"/>
        <v>2034.5873115132229</v>
      </c>
      <c r="H858" s="6">
        <f>IF(ISNA(VLOOKUP($A858, 'NAV Daily'!$A$1:$B$9941, 2, 0)/1000000000),H857, VLOOKUP($A858, 'NAV Daily'!$A$1:$B$9941, 2, 0)/1000000000)</f>
        <v>0</v>
      </c>
    </row>
    <row r="859" spans="1:8" customFormat="1" x14ac:dyDescent="0.25">
      <c r="A859" s="2">
        <v>39271</v>
      </c>
      <c r="B859" s="110">
        <f>IF(ISNA(VLOOKUP($A859, 'NAV Daily'!$A$1:$D$9941, 4, 0)),B858, VLOOKUP($A859, 'NAV Daily'!$A$1:$D$9941, 4, 0))</f>
        <v>1414.4049</v>
      </c>
      <c r="C859" s="110">
        <f>IF(IFERROR(VLOOKUP($A859, JCI!A:E, 5, 0),C858)="null",C858, IFERROR(VLOOKUP( $A859, JCI!A:E, 5, 0),C858))</f>
        <v>2227.0510250000002</v>
      </c>
      <c r="D859" s="6">
        <f>IF(ISNA(VLOOKUP($A859,ICBI!$C$1:$D$10000, 2, 0)),D858, VLOOKUP($A859, ICBI!$C$1:$D$10000, 2, 0))</f>
        <v>0</v>
      </c>
      <c r="E859" s="2">
        <f t="shared" si="65"/>
        <v>39271</v>
      </c>
      <c r="F859" s="3">
        <f t="shared" si="66"/>
        <v>1414.4049</v>
      </c>
      <c r="G859" s="3">
        <f t="shared" si="67"/>
        <v>2034.5873115132229</v>
      </c>
      <c r="H859" s="6">
        <f>IF(ISNA(VLOOKUP($A859, 'NAV Daily'!$A$1:$B$9941, 2, 0)/1000000000),H858, VLOOKUP($A859, 'NAV Daily'!$A$1:$B$9941, 2, 0)/1000000000)</f>
        <v>0</v>
      </c>
    </row>
    <row r="860" spans="1:8" customFormat="1" x14ac:dyDescent="0.25">
      <c r="A860" s="2">
        <v>39272</v>
      </c>
      <c r="B860" s="110">
        <f>IF(ISNA(VLOOKUP($A860, 'NAV Daily'!$A$1:$D$9941, 4, 0)),B859, VLOOKUP($A860, 'NAV Daily'!$A$1:$D$9941, 4, 0))</f>
        <v>1429.2401</v>
      </c>
      <c r="C860" s="110">
        <f>IF(IFERROR(VLOOKUP($A860, JCI!A:E, 5, 0),C859)="null",C859, IFERROR(VLOOKUP( $A860, JCI!A:E, 5, 0),C859))</f>
        <v>2271.3439939999998</v>
      </c>
      <c r="D860" s="6">
        <f>IF(ISNA(VLOOKUP($A860,ICBI!$C$1:$D$10000, 2, 0)),D859, VLOOKUP($A860, ICBI!$C$1:$D$10000, 2, 0))</f>
        <v>0</v>
      </c>
      <c r="E860" s="2">
        <f t="shared" si="65"/>
        <v>39272</v>
      </c>
      <c r="F860" s="3">
        <f t="shared" si="66"/>
        <v>1429.2401</v>
      </c>
      <c r="G860" s="3">
        <f t="shared" si="67"/>
        <v>2075.0524430728592</v>
      </c>
      <c r="H860" s="6">
        <f>IF(ISNA(VLOOKUP($A860, 'NAV Daily'!$A$1:$B$9941, 2, 0)/1000000000),H859, VLOOKUP($A860, 'NAV Daily'!$A$1:$B$9941, 2, 0)/1000000000)</f>
        <v>0</v>
      </c>
    </row>
    <row r="861" spans="1:8" customFormat="1" x14ac:dyDescent="0.25">
      <c r="A861" s="2">
        <v>39273</v>
      </c>
      <c r="B861" s="110">
        <f>IF(ISNA(VLOOKUP($A861, 'NAV Daily'!$A$1:$D$9941, 4, 0)),B860, VLOOKUP($A861, 'NAV Daily'!$A$1:$D$9941, 4, 0))</f>
        <v>1427.9403</v>
      </c>
      <c r="C861" s="110">
        <f>IF(IFERROR(VLOOKUP($A861, JCI!A:E, 5, 0),C860)="null",C860, IFERROR(VLOOKUP( $A861, JCI!A:E, 5, 0),C860))</f>
        <v>2282.3789059999999</v>
      </c>
      <c r="D861" s="6">
        <f>IF(ISNA(VLOOKUP($A861,ICBI!$C$1:$D$10000, 2, 0)),D860, VLOOKUP($A861, ICBI!$C$1:$D$10000, 2, 0))</f>
        <v>0</v>
      </c>
      <c r="E861" s="2">
        <f t="shared" si="65"/>
        <v>39273</v>
      </c>
      <c r="F861" s="3">
        <f t="shared" si="66"/>
        <v>1427.9403</v>
      </c>
      <c r="G861" s="3">
        <f t="shared" si="67"/>
        <v>2085.1337082467744</v>
      </c>
      <c r="H861" s="6">
        <f>IF(ISNA(VLOOKUP($A861, 'NAV Daily'!$A$1:$B$9941, 2, 0)/1000000000),H860, VLOOKUP($A861, 'NAV Daily'!$A$1:$B$9941, 2, 0)/1000000000)</f>
        <v>0</v>
      </c>
    </row>
    <row r="862" spans="1:8" customFormat="1" x14ac:dyDescent="0.25">
      <c r="A862" s="2">
        <v>39274</v>
      </c>
      <c r="B862" s="110">
        <f>IF(ISNA(VLOOKUP($A862, 'NAV Daily'!$A$1:$D$9941, 4, 0)),B861, VLOOKUP($A862, 'NAV Daily'!$A$1:$D$9941, 4, 0))</f>
        <v>1421.0135</v>
      </c>
      <c r="C862" s="110">
        <f>IF(IFERROR(VLOOKUP($A862, JCI!A:E, 5, 0),C861)="null",C861, IFERROR(VLOOKUP( $A862, JCI!A:E, 5, 0),C861))</f>
        <v>2273.4169919999999</v>
      </c>
      <c r="D862" s="6">
        <f>IF(ISNA(VLOOKUP($A862,ICBI!$C$1:$D$10000, 2, 0)),D861, VLOOKUP($A862, ICBI!$C$1:$D$10000, 2, 0))</f>
        <v>0</v>
      </c>
      <c r="E862" s="2">
        <f t="shared" si="65"/>
        <v>39274</v>
      </c>
      <c r="F862" s="3">
        <f t="shared" si="66"/>
        <v>1421.0135</v>
      </c>
      <c r="G862" s="3">
        <f t="shared" si="67"/>
        <v>2076.9462907576431</v>
      </c>
      <c r="H862" s="6">
        <f>IF(ISNA(VLOOKUP($A862, 'NAV Daily'!$A$1:$B$9941, 2, 0)/1000000000),H861, VLOOKUP($A862, 'NAV Daily'!$A$1:$B$9941, 2, 0)/1000000000)</f>
        <v>0</v>
      </c>
    </row>
    <row r="863" spans="1:8" customFormat="1" x14ac:dyDescent="0.25">
      <c r="A863" s="2">
        <v>39275</v>
      </c>
      <c r="B863" s="110">
        <f>IF(ISNA(VLOOKUP($A863, 'NAV Daily'!$A$1:$D$9941, 4, 0)),B862, VLOOKUP($A863, 'NAV Daily'!$A$1:$D$9941, 4, 0))</f>
        <v>1423.8329000000001</v>
      </c>
      <c r="C863" s="110">
        <f>IF(IFERROR(VLOOKUP($A863, JCI!A:E, 5, 0),C862)="null",C862, IFERROR(VLOOKUP( $A863, JCI!A:E, 5, 0),C862))</f>
        <v>2284.9160160000001</v>
      </c>
      <c r="D863" s="6">
        <f>IF(ISNA(VLOOKUP($A863,ICBI!$C$1:$D$10000, 2, 0)),D862, VLOOKUP($A863, ICBI!$C$1:$D$10000, 2, 0))</f>
        <v>0</v>
      </c>
      <c r="E863" s="2">
        <f t="shared" si="65"/>
        <v>39275</v>
      </c>
      <c r="F863" s="3">
        <f t="shared" si="66"/>
        <v>1423.8329000000001</v>
      </c>
      <c r="G863" s="3">
        <f t="shared" si="67"/>
        <v>2087.4515589632456</v>
      </c>
      <c r="H863" s="6">
        <f>IF(ISNA(VLOOKUP($A863, 'NAV Daily'!$A$1:$B$9941, 2, 0)/1000000000),H862, VLOOKUP($A863, 'NAV Daily'!$A$1:$B$9941, 2, 0)/1000000000)</f>
        <v>0</v>
      </c>
    </row>
    <row r="864" spans="1:8" customFormat="1" x14ac:dyDescent="0.25">
      <c r="A864" s="2">
        <v>39276</v>
      </c>
      <c r="B864" s="110">
        <f>IF(ISNA(VLOOKUP($A864, 'NAV Daily'!$A$1:$D$9941, 4, 0)),B863, VLOOKUP($A864, 'NAV Daily'!$A$1:$D$9941, 4, 0))</f>
        <v>1425.6584</v>
      </c>
      <c r="C864" s="110">
        <f>IF(IFERROR(VLOOKUP($A864, JCI!A:E, 5, 0),C863)="null",C863, IFERROR(VLOOKUP( $A864, JCI!A:E, 5, 0),C863))</f>
        <v>2301.6010740000002</v>
      </c>
      <c r="D864" s="6">
        <f>IF(ISNA(VLOOKUP($A864,ICBI!$C$1:$D$10000, 2, 0)),D863, VLOOKUP($A864, ICBI!$C$1:$D$10000, 2, 0))</f>
        <v>0</v>
      </c>
      <c r="E864" s="2">
        <f t="shared" si="65"/>
        <v>39276</v>
      </c>
      <c r="F864" s="3">
        <f t="shared" si="66"/>
        <v>1425.6584</v>
      </c>
      <c r="G864" s="3">
        <f t="shared" si="67"/>
        <v>2102.6946795373069</v>
      </c>
      <c r="H864" s="6">
        <f>IF(ISNA(VLOOKUP($A864, 'NAV Daily'!$A$1:$B$9941, 2, 0)/1000000000),H863, VLOOKUP($A864, 'NAV Daily'!$A$1:$B$9941, 2, 0)/1000000000)</f>
        <v>0</v>
      </c>
    </row>
    <row r="865" spans="1:8" customFormat="1" x14ac:dyDescent="0.25">
      <c r="A865" s="2">
        <v>39277</v>
      </c>
      <c r="B865" s="110">
        <f>IF(ISNA(VLOOKUP($A865, 'NAV Daily'!$A$1:$D$9941, 4, 0)),B864, VLOOKUP($A865, 'NAV Daily'!$A$1:$D$9941, 4, 0))</f>
        <v>1425.6584</v>
      </c>
      <c r="C865" s="110">
        <f>IF(IFERROR(VLOOKUP($A865, JCI!A:E, 5, 0),C864)="null",C864, IFERROR(VLOOKUP( $A865, JCI!A:E, 5, 0),C864))</f>
        <v>2301.6010740000002</v>
      </c>
      <c r="D865" s="6">
        <f>IF(ISNA(VLOOKUP($A865,ICBI!$C$1:$D$10000, 2, 0)),D864, VLOOKUP($A865, ICBI!$C$1:$D$10000, 2, 0))</f>
        <v>0</v>
      </c>
      <c r="E865" s="2">
        <f t="shared" si="65"/>
        <v>39277</v>
      </c>
      <c r="F865" s="3">
        <f t="shared" si="66"/>
        <v>1425.6584</v>
      </c>
      <c r="G865" s="3">
        <f t="shared" si="67"/>
        <v>2102.6946795373069</v>
      </c>
      <c r="H865" s="6">
        <f>IF(ISNA(VLOOKUP($A865, 'NAV Daily'!$A$1:$B$9941, 2, 0)/1000000000),H864, VLOOKUP($A865, 'NAV Daily'!$A$1:$B$9941, 2, 0)/1000000000)</f>
        <v>0</v>
      </c>
    </row>
    <row r="866" spans="1:8" customFormat="1" x14ac:dyDescent="0.25">
      <c r="A866" s="2">
        <v>39278</v>
      </c>
      <c r="B866" s="110">
        <f>IF(ISNA(VLOOKUP($A866, 'NAV Daily'!$A$1:$D$9941, 4, 0)),B865, VLOOKUP($A866, 'NAV Daily'!$A$1:$D$9941, 4, 0))</f>
        <v>1425.6584</v>
      </c>
      <c r="C866" s="110">
        <f>IF(IFERROR(VLOOKUP($A866, JCI!A:E, 5, 0),C865)="null",C865, IFERROR(VLOOKUP( $A866, JCI!A:E, 5, 0),C865))</f>
        <v>2301.6010740000002</v>
      </c>
      <c r="D866" s="6">
        <f>IF(ISNA(VLOOKUP($A866,ICBI!$C$1:$D$10000, 2, 0)),D865, VLOOKUP($A866, ICBI!$C$1:$D$10000, 2, 0))</f>
        <v>0</v>
      </c>
      <c r="E866" s="2">
        <f t="shared" si="65"/>
        <v>39278</v>
      </c>
      <c r="F866" s="3">
        <f t="shared" si="66"/>
        <v>1425.6584</v>
      </c>
      <c r="G866" s="3">
        <f t="shared" si="67"/>
        <v>2102.6946795373069</v>
      </c>
      <c r="H866" s="6">
        <f>IF(ISNA(VLOOKUP($A866, 'NAV Daily'!$A$1:$B$9941, 2, 0)/1000000000),H865, VLOOKUP($A866, 'NAV Daily'!$A$1:$B$9941, 2, 0)/1000000000)</f>
        <v>0</v>
      </c>
    </row>
    <row r="867" spans="1:8" customFormat="1" x14ac:dyDescent="0.25">
      <c r="A867" s="2">
        <v>39279</v>
      </c>
      <c r="B867" s="110">
        <f>IF(ISNA(VLOOKUP($A867, 'NAV Daily'!$A$1:$D$9941, 4, 0)),B866, VLOOKUP($A867, 'NAV Daily'!$A$1:$D$9941, 4, 0))</f>
        <v>1422.269</v>
      </c>
      <c r="C867" s="110">
        <f>IF(IFERROR(VLOOKUP($A867, JCI!A:E, 5, 0),C866)="null",C866, IFERROR(VLOOKUP( $A867, JCI!A:E, 5, 0),C866))</f>
        <v>2286.218018</v>
      </c>
      <c r="D867" s="6">
        <f>IF(ISNA(VLOOKUP($A867,ICBI!$C$1:$D$10000, 2, 0)),D866, VLOOKUP($A867, ICBI!$C$1:$D$10000, 2, 0))</f>
        <v>0</v>
      </c>
      <c r="E867" s="2">
        <f t="shared" si="65"/>
        <v>39279</v>
      </c>
      <c r="F867" s="3">
        <f t="shared" si="66"/>
        <v>1422.269</v>
      </c>
      <c r="G867" s="3">
        <f t="shared" si="67"/>
        <v>2088.6410408022462</v>
      </c>
      <c r="H867" s="6">
        <f>IF(ISNA(VLOOKUP($A867, 'NAV Daily'!$A$1:$B$9941, 2, 0)/1000000000),H866, VLOOKUP($A867, 'NAV Daily'!$A$1:$B$9941, 2, 0)/1000000000)</f>
        <v>0</v>
      </c>
    </row>
    <row r="868" spans="1:8" customFormat="1" x14ac:dyDescent="0.25">
      <c r="A868" s="2">
        <v>39280</v>
      </c>
      <c r="B868" s="110">
        <f>IF(ISNA(VLOOKUP($A868, 'NAV Daily'!$A$1:$D$9941, 4, 0)),B867, VLOOKUP($A868, 'NAV Daily'!$A$1:$D$9941, 4, 0))</f>
        <v>1425.7426</v>
      </c>
      <c r="C868" s="110">
        <f>IF(IFERROR(VLOOKUP($A868, JCI!A:E, 5, 0),C867)="null",C867, IFERROR(VLOOKUP( $A868, JCI!A:E, 5, 0),C867))</f>
        <v>2301.3420409999999</v>
      </c>
      <c r="D868" s="6">
        <f>IF(ISNA(VLOOKUP($A868,ICBI!$C$1:$D$10000, 2, 0)),D867, VLOOKUP($A868, ICBI!$C$1:$D$10000, 2, 0))</f>
        <v>0</v>
      </c>
      <c r="E868" s="2">
        <f t="shared" si="65"/>
        <v>39280</v>
      </c>
      <c r="F868" s="3">
        <f t="shared" si="66"/>
        <v>1425.7426</v>
      </c>
      <c r="G868" s="3">
        <f t="shared" si="67"/>
        <v>2102.4580323975929</v>
      </c>
      <c r="H868" s="6">
        <f>IF(ISNA(VLOOKUP($A868, 'NAV Daily'!$A$1:$B$9941, 2, 0)/1000000000),H867, VLOOKUP($A868, 'NAV Daily'!$A$1:$B$9941, 2, 0)/1000000000)</f>
        <v>0</v>
      </c>
    </row>
    <row r="869" spans="1:8" customFormat="1" x14ac:dyDescent="0.25">
      <c r="A869" s="2">
        <v>39281</v>
      </c>
      <c r="B869" s="110">
        <f>IF(ISNA(VLOOKUP($A869, 'NAV Daily'!$A$1:$D$9941, 4, 0)),B868, VLOOKUP($A869, 'NAV Daily'!$A$1:$D$9941, 4, 0))</f>
        <v>1425.5968</v>
      </c>
      <c r="C869" s="110">
        <f>IF(IFERROR(VLOOKUP($A869, JCI!A:E, 5, 0),C868)="null",C868, IFERROR(VLOOKUP( $A869, JCI!A:E, 5, 0),C868))</f>
        <v>2294.5910640000002</v>
      </c>
      <c r="D869" s="6">
        <f>IF(ISNA(VLOOKUP($A869,ICBI!$C$1:$D$10000, 2, 0)),D868, VLOOKUP($A869, ICBI!$C$1:$D$10000, 2, 0))</f>
        <v>0</v>
      </c>
      <c r="E869" s="2">
        <f t="shared" si="65"/>
        <v>39281</v>
      </c>
      <c r="F869" s="3">
        <f t="shared" si="66"/>
        <v>1425.5968</v>
      </c>
      <c r="G869" s="3">
        <f t="shared" si="67"/>
        <v>2096.2904807832256</v>
      </c>
      <c r="H869" s="6">
        <f>IF(ISNA(VLOOKUP($A869, 'NAV Daily'!$A$1:$B$9941, 2, 0)/1000000000),H868, VLOOKUP($A869, 'NAV Daily'!$A$1:$B$9941, 2, 0)/1000000000)</f>
        <v>0</v>
      </c>
    </row>
    <row r="870" spans="1:8" customFormat="1" x14ac:dyDescent="0.25">
      <c r="A870" s="2">
        <v>39282</v>
      </c>
      <c r="B870" s="110">
        <f>IF(ISNA(VLOOKUP($A870, 'NAV Daily'!$A$1:$D$9941, 4, 0)),B869, VLOOKUP($A870, 'NAV Daily'!$A$1:$D$9941, 4, 0))</f>
        <v>1443.4991</v>
      </c>
      <c r="C870" s="110">
        <f>IF(IFERROR(VLOOKUP($A870, JCI!A:E, 5, 0),C869)="null",C869, IFERROR(VLOOKUP( $A870, JCI!A:E, 5, 0),C869))</f>
        <v>2333.6831050000001</v>
      </c>
      <c r="D870" s="6">
        <f>IF(ISNA(VLOOKUP($A870,ICBI!$C$1:$D$10000, 2, 0)),D869, VLOOKUP($A870, ICBI!$C$1:$D$10000, 2, 0))</f>
        <v>0</v>
      </c>
      <c r="E870" s="2">
        <f t="shared" si="65"/>
        <v>39282</v>
      </c>
      <c r="F870" s="3">
        <f t="shared" si="66"/>
        <v>1443.4991</v>
      </c>
      <c r="G870" s="3">
        <f t="shared" si="67"/>
        <v>2132.0041531270167</v>
      </c>
      <c r="H870" s="6">
        <f>IF(ISNA(VLOOKUP($A870, 'NAV Daily'!$A$1:$B$9941, 2, 0)/1000000000),H869, VLOOKUP($A870, 'NAV Daily'!$A$1:$B$9941, 2, 0)/1000000000)</f>
        <v>0</v>
      </c>
    </row>
    <row r="871" spans="1:8" customFormat="1" x14ac:dyDescent="0.25">
      <c r="A871" s="2">
        <v>39283</v>
      </c>
      <c r="B871" s="110">
        <f>IF(ISNA(VLOOKUP($A871, 'NAV Daily'!$A$1:$D$9941, 4, 0)),B870, VLOOKUP($A871, 'NAV Daily'!$A$1:$D$9941, 4, 0))</f>
        <v>1457.9480000000001</v>
      </c>
      <c r="C871" s="110">
        <f>IF(IFERROR(VLOOKUP($A871, JCI!A:E, 5, 0),C870)="null",C870, IFERROR(VLOOKUP( $A871, JCI!A:E, 5, 0),C870))</f>
        <v>2366.3959960000002</v>
      </c>
      <c r="D871" s="6">
        <f>IF(ISNA(VLOOKUP($A871,ICBI!$C$1:$D$10000, 2, 0)),D870, VLOOKUP($A871, ICBI!$C$1:$D$10000, 2, 0))</f>
        <v>0</v>
      </c>
      <c r="E871" s="2">
        <f t="shared" si="65"/>
        <v>39283</v>
      </c>
      <c r="F871" s="3">
        <f t="shared" si="66"/>
        <v>1457.9480000000001</v>
      </c>
      <c r="G871" s="3">
        <f t="shared" si="67"/>
        <v>2161.8899672392081</v>
      </c>
      <c r="H871" s="6">
        <f>IF(ISNA(VLOOKUP($A871, 'NAV Daily'!$A$1:$B$9941, 2, 0)/1000000000),H870, VLOOKUP($A871, 'NAV Daily'!$A$1:$B$9941, 2, 0)/1000000000)</f>
        <v>0</v>
      </c>
    </row>
    <row r="872" spans="1:8" customFormat="1" x14ac:dyDescent="0.25">
      <c r="A872" s="2">
        <v>39284</v>
      </c>
      <c r="B872" s="110">
        <f>IF(ISNA(VLOOKUP($A872, 'NAV Daily'!$A$1:$D$9941, 4, 0)),B871, VLOOKUP($A872, 'NAV Daily'!$A$1:$D$9941, 4, 0))</f>
        <v>1457.9480000000001</v>
      </c>
      <c r="C872" s="110">
        <f>IF(IFERROR(VLOOKUP($A872, JCI!A:E, 5, 0),C871)="null",C871, IFERROR(VLOOKUP( $A872, JCI!A:E, 5, 0),C871))</f>
        <v>2366.3959960000002</v>
      </c>
      <c r="D872" s="6">
        <f>IF(ISNA(VLOOKUP($A872,ICBI!$C$1:$D$10000, 2, 0)),D871, VLOOKUP($A872, ICBI!$C$1:$D$10000, 2, 0))</f>
        <v>0</v>
      </c>
      <c r="E872" s="2">
        <f t="shared" si="65"/>
        <v>39284</v>
      </c>
      <c r="F872" s="3">
        <f t="shared" si="66"/>
        <v>1457.9480000000001</v>
      </c>
      <c r="G872" s="3">
        <f t="shared" si="67"/>
        <v>2161.8899672392081</v>
      </c>
      <c r="H872" s="6">
        <f>IF(ISNA(VLOOKUP($A872, 'NAV Daily'!$A$1:$B$9941, 2, 0)/1000000000),H871, VLOOKUP($A872, 'NAV Daily'!$A$1:$B$9941, 2, 0)/1000000000)</f>
        <v>0</v>
      </c>
    </row>
    <row r="873" spans="1:8" customFormat="1" x14ac:dyDescent="0.25">
      <c r="A873" s="2">
        <v>39285</v>
      </c>
      <c r="B873" s="110">
        <f>IF(ISNA(VLOOKUP($A873, 'NAV Daily'!$A$1:$D$9941, 4, 0)),B872, VLOOKUP($A873, 'NAV Daily'!$A$1:$D$9941, 4, 0))</f>
        <v>1457.9480000000001</v>
      </c>
      <c r="C873" s="110">
        <f>IF(IFERROR(VLOOKUP($A873, JCI!A:E, 5, 0),C872)="null",C872, IFERROR(VLOOKUP( $A873, JCI!A:E, 5, 0),C872))</f>
        <v>2366.3959960000002</v>
      </c>
      <c r="D873" s="6">
        <f>IF(ISNA(VLOOKUP($A873,ICBI!$C$1:$D$10000, 2, 0)),D872, VLOOKUP($A873, ICBI!$C$1:$D$10000, 2, 0))</f>
        <v>0</v>
      </c>
      <c r="E873" s="2">
        <f t="shared" si="65"/>
        <v>39285</v>
      </c>
      <c r="F873" s="3">
        <f t="shared" si="66"/>
        <v>1457.9480000000001</v>
      </c>
      <c r="G873" s="3">
        <f t="shared" si="67"/>
        <v>2161.8899672392081</v>
      </c>
      <c r="H873" s="6">
        <f>IF(ISNA(VLOOKUP($A873, 'NAV Daily'!$A$1:$B$9941, 2, 0)/1000000000),H872, VLOOKUP($A873, 'NAV Daily'!$A$1:$B$9941, 2, 0)/1000000000)</f>
        <v>0</v>
      </c>
    </row>
    <row r="874" spans="1:8" customFormat="1" x14ac:dyDescent="0.25">
      <c r="A874" s="2">
        <v>39286</v>
      </c>
      <c r="B874" s="110">
        <f>IF(ISNA(VLOOKUP($A874, 'NAV Daily'!$A$1:$D$9941, 4, 0)),B873, VLOOKUP($A874, 'NAV Daily'!$A$1:$D$9941, 4, 0))</f>
        <v>1468.1021000000001</v>
      </c>
      <c r="C874" s="110">
        <f>IF(IFERROR(VLOOKUP($A874, JCI!A:E, 5, 0),C873)="null",C873, IFERROR(VLOOKUP( $A874, JCI!A:E, 5, 0),C873))</f>
        <v>2380.209961</v>
      </c>
      <c r="D874" s="6">
        <f>IF(ISNA(VLOOKUP($A874,ICBI!$C$1:$D$10000, 2, 0)),D873, VLOOKUP($A874, ICBI!$C$1:$D$10000, 2, 0))</f>
        <v>0</v>
      </c>
      <c r="E874" s="2">
        <f t="shared" si="65"/>
        <v>39286</v>
      </c>
      <c r="F874" s="3">
        <f t="shared" si="66"/>
        <v>1468.1021000000001</v>
      </c>
      <c r="G874" s="3">
        <f t="shared" si="67"/>
        <v>2174.5101172021787</v>
      </c>
      <c r="H874" s="6">
        <f>IF(ISNA(VLOOKUP($A874, 'NAV Daily'!$A$1:$B$9941, 2, 0)/1000000000),H873, VLOOKUP($A874, 'NAV Daily'!$A$1:$B$9941, 2, 0)/1000000000)</f>
        <v>0</v>
      </c>
    </row>
    <row r="875" spans="1:8" customFormat="1" x14ac:dyDescent="0.25">
      <c r="A875" s="2">
        <v>39287</v>
      </c>
      <c r="B875" s="110">
        <f>IF(ISNA(VLOOKUP($A875, 'NAV Daily'!$A$1:$D$9941, 4, 0)),B874, VLOOKUP($A875, 'NAV Daily'!$A$1:$D$9941, 4, 0))</f>
        <v>1472.2537</v>
      </c>
      <c r="C875" s="110">
        <f>IF(IFERROR(VLOOKUP($A875, JCI!A:E, 5, 0),C874)="null",C874, IFERROR(VLOOKUP( $A875, JCI!A:E, 5, 0),C874))</f>
        <v>2401.1440429999998</v>
      </c>
      <c r="D875" s="6">
        <f>IF(ISNA(VLOOKUP($A875,ICBI!$C$1:$D$10000, 2, 0)),D874, VLOOKUP($A875, ICBI!$C$1:$D$10000, 2, 0))</f>
        <v>0</v>
      </c>
      <c r="E875" s="2">
        <f t="shared" si="65"/>
        <v>39287</v>
      </c>
      <c r="F875" s="3">
        <f t="shared" si="66"/>
        <v>1472.2537</v>
      </c>
      <c r="G875" s="3">
        <f t="shared" si="67"/>
        <v>2193.6350573751938</v>
      </c>
      <c r="H875" s="6">
        <f>IF(ISNA(VLOOKUP($A875, 'NAV Daily'!$A$1:$B$9941, 2, 0)/1000000000),H874, VLOOKUP($A875, 'NAV Daily'!$A$1:$B$9941, 2, 0)/1000000000)</f>
        <v>0</v>
      </c>
    </row>
    <row r="876" spans="1:8" customFormat="1" x14ac:dyDescent="0.25">
      <c r="A876" s="2">
        <v>39288</v>
      </c>
      <c r="B876" s="110">
        <f>IF(ISNA(VLOOKUP($A876, 'NAV Daily'!$A$1:$D$9941, 4, 0)),B875, VLOOKUP($A876, 'NAV Daily'!$A$1:$D$9941, 4, 0))</f>
        <v>1465.5935999999999</v>
      </c>
      <c r="C876" s="110">
        <f>IF(IFERROR(VLOOKUP($A876, JCI!A:E, 5, 0),C875)="null",C875, IFERROR(VLOOKUP( $A876, JCI!A:E, 5, 0),C875))</f>
        <v>2394.5649410000001</v>
      </c>
      <c r="D876" s="6">
        <f>IF(ISNA(VLOOKUP($A876,ICBI!$C$1:$D$10000, 2, 0)),D875, VLOOKUP($A876, ICBI!$C$1:$D$10000, 2, 0))</f>
        <v>0</v>
      </c>
      <c r="E876" s="2">
        <f t="shared" si="65"/>
        <v>39288</v>
      </c>
      <c r="F876" s="3">
        <f t="shared" si="66"/>
        <v>1465.5935999999999</v>
      </c>
      <c r="G876" s="3">
        <f t="shared" si="67"/>
        <v>2187.6245271717598</v>
      </c>
      <c r="H876" s="6">
        <f>IF(ISNA(VLOOKUP($A876, 'NAV Daily'!$A$1:$B$9941, 2, 0)/1000000000),H875, VLOOKUP($A876, 'NAV Daily'!$A$1:$B$9941, 2, 0)/1000000000)</f>
        <v>0</v>
      </c>
    </row>
    <row r="877" spans="1:8" customFormat="1" x14ac:dyDescent="0.25">
      <c r="A877" s="2">
        <v>39289</v>
      </c>
      <c r="B877" s="110">
        <f>IF(ISNA(VLOOKUP($A877, 'NAV Daily'!$A$1:$D$9941, 4, 0)),B876, VLOOKUP($A877, 'NAV Daily'!$A$1:$D$9941, 4, 0))</f>
        <v>1452.8562999999999</v>
      </c>
      <c r="C877" s="110">
        <f>IF(IFERROR(VLOOKUP($A877, JCI!A:E, 5, 0),C876)="null",C876, IFERROR(VLOOKUP( $A877, JCI!A:E, 5, 0),C876))</f>
        <v>2365.2629390000002</v>
      </c>
      <c r="D877" s="6">
        <f>IF(ISNA(VLOOKUP($A877,ICBI!$C$1:$D$10000, 2, 0)),D876, VLOOKUP($A877, ICBI!$C$1:$D$10000, 2, 0))</f>
        <v>0</v>
      </c>
      <c r="E877" s="2">
        <f t="shared" si="65"/>
        <v>39289</v>
      </c>
      <c r="F877" s="3">
        <f t="shared" si="66"/>
        <v>1452.8562999999999</v>
      </c>
      <c r="G877" s="3">
        <f t="shared" si="67"/>
        <v>2160.8548300243247</v>
      </c>
      <c r="H877" s="6">
        <f>IF(ISNA(VLOOKUP($A877, 'NAV Daily'!$A$1:$B$9941, 2, 0)/1000000000),H876, VLOOKUP($A877, 'NAV Daily'!$A$1:$B$9941, 2, 0)/1000000000)</f>
        <v>0</v>
      </c>
    </row>
    <row r="878" spans="1:8" customFormat="1" x14ac:dyDescent="0.25">
      <c r="A878" s="2">
        <v>39290</v>
      </c>
      <c r="B878" s="110">
        <f>IF(ISNA(VLOOKUP($A878, 'NAV Daily'!$A$1:$D$9941, 4, 0)),B877, VLOOKUP($A878, 'NAV Daily'!$A$1:$D$9941, 4, 0))</f>
        <v>1434.7467999999999</v>
      </c>
      <c r="C878" s="110">
        <f>IF(IFERROR(VLOOKUP($A878, JCI!A:E, 5, 0),C877)="null",C877, IFERROR(VLOOKUP( $A878, JCI!A:E, 5, 0),C877))</f>
        <v>2298.4140630000002</v>
      </c>
      <c r="D878" s="6">
        <f>IF(ISNA(VLOOKUP($A878,ICBI!$C$1:$D$10000, 2, 0)),D877, VLOOKUP($A878, ICBI!$C$1:$D$10000, 2, 0))</f>
        <v>0</v>
      </c>
      <c r="E878" s="2">
        <f t="shared" si="65"/>
        <v>39290</v>
      </c>
      <c r="F878" s="3">
        <f t="shared" si="66"/>
        <v>1434.7467999999999</v>
      </c>
      <c r="G878" s="3">
        <f t="shared" si="67"/>
        <v>2099.783092838366</v>
      </c>
      <c r="H878" s="6">
        <f>IF(ISNA(VLOOKUP($A878, 'NAV Daily'!$A$1:$B$9941, 2, 0)/1000000000),H877, VLOOKUP($A878, 'NAV Daily'!$A$1:$B$9941, 2, 0)/1000000000)</f>
        <v>0</v>
      </c>
    </row>
    <row r="879" spans="1:8" customFormat="1" x14ac:dyDescent="0.25">
      <c r="A879" s="2">
        <v>39291</v>
      </c>
      <c r="B879" s="110">
        <f>IF(ISNA(VLOOKUP($A879, 'NAV Daily'!$A$1:$D$9941, 4, 0)),B878, VLOOKUP($A879, 'NAV Daily'!$A$1:$D$9941, 4, 0))</f>
        <v>1434.7467999999999</v>
      </c>
      <c r="C879" s="110">
        <f>IF(IFERROR(VLOOKUP($A879, JCI!A:E, 5, 0),C878)="null",C878, IFERROR(VLOOKUP( $A879, JCI!A:E, 5, 0),C878))</f>
        <v>2298.4140630000002</v>
      </c>
      <c r="D879" s="6">
        <f>IF(ISNA(VLOOKUP($A879,ICBI!$C$1:$D$10000, 2, 0)),D878, VLOOKUP($A879, ICBI!$C$1:$D$10000, 2, 0))</f>
        <v>0</v>
      </c>
      <c r="E879" s="2">
        <f t="shared" si="65"/>
        <v>39291</v>
      </c>
      <c r="F879" s="3">
        <f t="shared" si="66"/>
        <v>1434.7467999999999</v>
      </c>
      <c r="G879" s="3">
        <f t="shared" si="67"/>
        <v>2099.783092838366</v>
      </c>
      <c r="H879" s="6">
        <f>IF(ISNA(VLOOKUP($A879, 'NAV Daily'!$A$1:$B$9941, 2, 0)/1000000000),H878, VLOOKUP($A879, 'NAV Daily'!$A$1:$B$9941, 2, 0)/1000000000)</f>
        <v>0</v>
      </c>
    </row>
    <row r="880" spans="1:8" customFormat="1" x14ac:dyDescent="0.25">
      <c r="A880" s="2">
        <v>39292</v>
      </c>
      <c r="B880" s="110">
        <f>IF(ISNA(VLOOKUP($A880, 'NAV Daily'!$A$1:$D$9941, 4, 0)),B879, VLOOKUP($A880, 'NAV Daily'!$A$1:$D$9941, 4, 0))</f>
        <v>1434.7467999999999</v>
      </c>
      <c r="C880" s="110">
        <f>IF(IFERROR(VLOOKUP($A880, JCI!A:E, 5, 0),C879)="null",C879, IFERROR(VLOOKUP( $A880, JCI!A:E, 5, 0),C879))</f>
        <v>2298.4140630000002</v>
      </c>
      <c r="D880" s="6">
        <f>IF(ISNA(VLOOKUP($A880,ICBI!$C$1:$D$10000, 2, 0)),D879, VLOOKUP($A880, ICBI!$C$1:$D$10000, 2, 0))</f>
        <v>0</v>
      </c>
      <c r="E880" s="2">
        <f t="shared" si="65"/>
        <v>39292</v>
      </c>
      <c r="F880" s="3">
        <f t="shared" si="66"/>
        <v>1434.7467999999999</v>
      </c>
      <c r="G880" s="3">
        <f t="shared" si="67"/>
        <v>2099.783092838366</v>
      </c>
      <c r="H880" s="6">
        <f>IF(ISNA(VLOOKUP($A880, 'NAV Daily'!$A$1:$B$9941, 2, 0)/1000000000),H879, VLOOKUP($A880, 'NAV Daily'!$A$1:$B$9941, 2, 0)/1000000000)</f>
        <v>0</v>
      </c>
    </row>
    <row r="881" spans="1:8" customFormat="1" x14ac:dyDescent="0.25">
      <c r="A881" s="2">
        <v>39293</v>
      </c>
      <c r="B881" s="110">
        <f>IF(ISNA(VLOOKUP($A881, 'NAV Daily'!$A$1:$D$9941, 4, 0)),B880, VLOOKUP($A881, 'NAV Daily'!$A$1:$D$9941, 4, 0))</f>
        <v>1431.5189</v>
      </c>
      <c r="C881" s="110">
        <f>IF(IFERROR(VLOOKUP($A881, JCI!A:E, 5, 0),C880)="null",C880, IFERROR(VLOOKUP( $A881, JCI!A:E, 5, 0),C880))</f>
        <v>2301.5520019999999</v>
      </c>
      <c r="D881" s="6">
        <f>IF(ISNA(VLOOKUP($A881,ICBI!$C$1:$D$10000, 2, 0)),D880, VLOOKUP($A881, ICBI!$C$1:$D$10000, 2, 0))</f>
        <v>0</v>
      </c>
      <c r="E881" s="2">
        <f t="shared" si="65"/>
        <v>39293</v>
      </c>
      <c r="F881" s="3">
        <f t="shared" si="66"/>
        <v>1431.5189</v>
      </c>
      <c r="G881" s="3">
        <f t="shared" si="67"/>
        <v>2102.6498483828204</v>
      </c>
      <c r="H881" s="6">
        <f>IF(ISNA(VLOOKUP($A881, 'NAV Daily'!$A$1:$B$9941, 2, 0)/1000000000),H880, VLOOKUP($A881, 'NAV Daily'!$A$1:$B$9941, 2, 0)/1000000000)</f>
        <v>0</v>
      </c>
    </row>
    <row r="882" spans="1:8" customFormat="1" x14ac:dyDescent="0.25">
      <c r="A882" s="2">
        <v>39294</v>
      </c>
      <c r="B882" s="110">
        <f>IF(ISNA(VLOOKUP($A882, 'NAV Daily'!$A$1:$D$9941, 4, 0)),B881, VLOOKUP($A882, 'NAV Daily'!$A$1:$D$9941, 4, 0))</f>
        <v>1442.6483000000001</v>
      </c>
      <c r="C882" s="110">
        <f>IF(IFERROR(VLOOKUP($A882, JCI!A:E, 5, 0),C881)="null",C881, IFERROR(VLOOKUP( $A882, JCI!A:E, 5, 0),C881))</f>
        <v>2348.673096</v>
      </c>
      <c r="D882" s="6">
        <f>IF(ISNA(VLOOKUP($A882,ICBI!$C$1:$D$10000, 2, 0)),D881, VLOOKUP($A882, ICBI!$C$1:$D$10000, 2, 0))</f>
        <v>0</v>
      </c>
      <c r="E882" s="2">
        <f t="shared" si="65"/>
        <v>39294</v>
      </c>
      <c r="F882" s="3">
        <f t="shared" si="66"/>
        <v>1442.6483000000001</v>
      </c>
      <c r="G882" s="3">
        <f t="shared" si="67"/>
        <v>2145.6986958859989</v>
      </c>
      <c r="H882" s="6">
        <f>IF(ISNA(VLOOKUP($A882, 'NAV Daily'!$A$1:$B$9941, 2, 0)/1000000000),H881, VLOOKUP($A882, 'NAV Daily'!$A$1:$B$9941, 2, 0)/1000000000)</f>
        <v>0</v>
      </c>
    </row>
    <row r="883" spans="1:8" customFormat="1" x14ac:dyDescent="0.25">
      <c r="A883" s="2">
        <v>39295</v>
      </c>
      <c r="B883" s="110">
        <f>IF(ISNA(VLOOKUP($A883, 'NAV Daily'!$A$1:$D$9941, 4, 0)),B882, VLOOKUP($A883, 'NAV Daily'!$A$1:$D$9941, 4, 0))</f>
        <v>1442.6483000000001</v>
      </c>
      <c r="C883" s="110">
        <f>IF(IFERROR(VLOOKUP($A883, JCI!A:E, 5, 0),C882)="null",C882, IFERROR(VLOOKUP( $A883, JCI!A:E, 5, 0),C882))</f>
        <v>2256.3081050000001</v>
      </c>
      <c r="D883" s="6">
        <f>IF(ISNA(VLOOKUP($A883,ICBI!$C$1:$D$10000, 2, 0)),D882, VLOOKUP($A883, ICBI!$C$1:$D$10000, 2, 0))</f>
        <v>0</v>
      </c>
      <c r="E883" s="2">
        <f t="shared" si="65"/>
        <v>39295</v>
      </c>
      <c r="F883" s="3">
        <f t="shared" si="66"/>
        <v>1442.6483000000001</v>
      </c>
      <c r="G883" s="3">
        <f t="shared" si="67"/>
        <v>2061.3159688595124</v>
      </c>
      <c r="H883" s="6">
        <f>IF(ISNA(VLOOKUP($A883, 'NAV Daily'!$A$1:$B$9941, 2, 0)/1000000000),H882, VLOOKUP($A883, 'NAV Daily'!$A$1:$B$9941, 2, 0)/1000000000)</f>
        <v>0</v>
      </c>
    </row>
    <row r="884" spans="1:8" customFormat="1" x14ac:dyDescent="0.25">
      <c r="A884" s="2">
        <v>39296</v>
      </c>
      <c r="B884" s="110">
        <f>IF(ISNA(VLOOKUP($A884, 'NAV Daily'!$A$1:$D$9941, 4, 0)),B883, VLOOKUP($A884, 'NAV Daily'!$A$1:$D$9941, 4, 0))</f>
        <v>1410.9478999999999</v>
      </c>
      <c r="C884" s="110">
        <f>IF(IFERROR(VLOOKUP($A884, JCI!A:E, 5, 0),C883)="null",C883, IFERROR(VLOOKUP( $A884, JCI!A:E, 5, 0),C883))</f>
        <v>2270.8540039999998</v>
      </c>
      <c r="D884" s="6">
        <f>IF(ISNA(VLOOKUP($A884,ICBI!$C$1:$D$10000, 2, 0)),D883, VLOOKUP($A884, ICBI!$C$1:$D$10000, 2, 0))</f>
        <v>0</v>
      </c>
      <c r="E884" s="2">
        <f t="shared" si="65"/>
        <v>39296</v>
      </c>
      <c r="F884" s="3">
        <f t="shared" si="66"/>
        <v>1410.9478999999999</v>
      </c>
      <c r="G884" s="3">
        <f t="shared" si="67"/>
        <v>2074.6047984407523</v>
      </c>
      <c r="H884" s="6">
        <f>IF(ISNA(VLOOKUP($A884, 'NAV Daily'!$A$1:$B$9941, 2, 0)/1000000000),H883, VLOOKUP($A884, 'NAV Daily'!$A$1:$B$9941, 2, 0)/1000000000)</f>
        <v>0</v>
      </c>
    </row>
    <row r="885" spans="1:8" customFormat="1" x14ac:dyDescent="0.25">
      <c r="A885" s="2">
        <v>39297</v>
      </c>
      <c r="B885" s="110">
        <f>IF(ISNA(VLOOKUP($A885, 'NAV Daily'!$A$1:$D$9941, 4, 0)),B884, VLOOKUP($A885, 'NAV Daily'!$A$1:$D$9941, 4, 0))</f>
        <v>1410.8936000000001</v>
      </c>
      <c r="C885" s="110">
        <f>IF(IFERROR(VLOOKUP($A885, JCI!A:E, 5, 0),C884)="null",C884, IFERROR(VLOOKUP( $A885, JCI!A:E, 5, 0),C884))</f>
        <v>2269.7910160000001</v>
      </c>
      <c r="D885" s="6">
        <f>IF(ISNA(VLOOKUP($A885,ICBI!$C$1:$D$10000, 2, 0)),D884, VLOOKUP($A885, ICBI!$C$1:$D$10000, 2, 0))</f>
        <v>0</v>
      </c>
      <c r="E885" s="2">
        <f t="shared" si="65"/>
        <v>39297</v>
      </c>
      <c r="F885" s="3">
        <f t="shared" si="66"/>
        <v>1410.8936000000001</v>
      </c>
      <c r="G885" s="3">
        <f t="shared" si="67"/>
        <v>2073.6336748010999</v>
      </c>
      <c r="H885" s="6">
        <f>IF(ISNA(VLOOKUP($A885, 'NAV Daily'!$A$1:$B$9941, 2, 0)/1000000000),H884, VLOOKUP($A885, 'NAV Daily'!$A$1:$B$9941, 2, 0)/1000000000)</f>
        <v>0</v>
      </c>
    </row>
    <row r="886" spans="1:8" customFormat="1" x14ac:dyDescent="0.25">
      <c r="A886" s="2">
        <v>39298</v>
      </c>
      <c r="B886" s="110">
        <f>IF(ISNA(VLOOKUP($A886, 'NAV Daily'!$A$1:$D$9941, 4, 0)),B885, VLOOKUP($A886, 'NAV Daily'!$A$1:$D$9941, 4, 0))</f>
        <v>1410.8936000000001</v>
      </c>
      <c r="C886" s="110">
        <f>IF(IFERROR(VLOOKUP($A886, JCI!A:E, 5, 0),C885)="null",C885, IFERROR(VLOOKUP( $A886, JCI!A:E, 5, 0),C885))</f>
        <v>2269.7910160000001</v>
      </c>
      <c r="D886" s="6">
        <f>IF(ISNA(VLOOKUP($A886,ICBI!$C$1:$D$10000, 2, 0)),D885, VLOOKUP($A886, ICBI!$C$1:$D$10000, 2, 0))</f>
        <v>0</v>
      </c>
      <c r="E886" s="2">
        <f t="shared" si="65"/>
        <v>39298</v>
      </c>
      <c r="F886" s="3">
        <f t="shared" si="66"/>
        <v>1410.8936000000001</v>
      </c>
      <c r="G886" s="3">
        <f t="shared" si="67"/>
        <v>2073.6336748010999</v>
      </c>
      <c r="H886" s="6">
        <f>IF(ISNA(VLOOKUP($A886, 'NAV Daily'!$A$1:$B$9941, 2, 0)/1000000000),H885, VLOOKUP($A886, 'NAV Daily'!$A$1:$B$9941, 2, 0)/1000000000)</f>
        <v>0</v>
      </c>
    </row>
    <row r="887" spans="1:8" customFormat="1" x14ac:dyDescent="0.25">
      <c r="A887" s="2">
        <v>39299</v>
      </c>
      <c r="B887" s="110">
        <f>IF(ISNA(VLOOKUP($A887, 'NAV Daily'!$A$1:$D$9941, 4, 0)),B886, VLOOKUP($A887, 'NAV Daily'!$A$1:$D$9941, 4, 0))</f>
        <v>1410.8936000000001</v>
      </c>
      <c r="C887" s="110">
        <f>IF(IFERROR(VLOOKUP($A887, JCI!A:E, 5, 0),C886)="null",C886, IFERROR(VLOOKUP( $A887, JCI!A:E, 5, 0),C886))</f>
        <v>2269.7910160000001</v>
      </c>
      <c r="D887" s="6">
        <f>IF(ISNA(VLOOKUP($A887,ICBI!$C$1:$D$10000, 2, 0)),D886, VLOOKUP($A887, ICBI!$C$1:$D$10000, 2, 0))</f>
        <v>0</v>
      </c>
      <c r="E887" s="2">
        <f t="shared" si="65"/>
        <v>39299</v>
      </c>
      <c r="F887" s="3">
        <f t="shared" si="66"/>
        <v>1410.8936000000001</v>
      </c>
      <c r="G887" s="3">
        <f t="shared" si="67"/>
        <v>2073.6336748010999</v>
      </c>
      <c r="H887" s="6">
        <f>IF(ISNA(VLOOKUP($A887, 'NAV Daily'!$A$1:$B$9941, 2, 0)/1000000000),H886, VLOOKUP($A887, 'NAV Daily'!$A$1:$B$9941, 2, 0)/1000000000)</f>
        <v>0</v>
      </c>
    </row>
    <row r="888" spans="1:8" customFormat="1" x14ac:dyDescent="0.25">
      <c r="A888" s="2">
        <v>39300</v>
      </c>
      <c r="B888" s="110">
        <f>IF(ISNA(VLOOKUP($A888, 'NAV Daily'!$A$1:$D$9941, 4, 0)),B887, VLOOKUP($A888, 'NAV Daily'!$A$1:$D$9941, 4, 0))</f>
        <v>1379.8756000000001</v>
      </c>
      <c r="C888" s="110">
        <f>IF(IFERROR(VLOOKUP($A888, JCI!A:E, 5, 0),C887)="null",C887, IFERROR(VLOOKUP( $A888, JCI!A:E, 5, 0),C887))</f>
        <v>2189.1069339999999</v>
      </c>
      <c r="D888" s="6">
        <f>IF(ISNA(VLOOKUP($A888,ICBI!$C$1:$D$10000, 2, 0)),D887, VLOOKUP($A888, ICBI!$C$1:$D$10000, 2, 0))</f>
        <v>0</v>
      </c>
      <c r="E888" s="2">
        <f t="shared" si="65"/>
        <v>39300</v>
      </c>
      <c r="F888" s="3">
        <f t="shared" si="66"/>
        <v>1379.8756000000001</v>
      </c>
      <c r="G888" s="3">
        <f t="shared" si="67"/>
        <v>1999.9223823181212</v>
      </c>
      <c r="H888" s="6">
        <f>IF(ISNA(VLOOKUP($A888, 'NAV Daily'!$A$1:$B$9941, 2, 0)/1000000000),H887, VLOOKUP($A888, 'NAV Daily'!$A$1:$B$9941, 2, 0)/1000000000)</f>
        <v>0</v>
      </c>
    </row>
    <row r="889" spans="1:8" customFormat="1" x14ac:dyDescent="0.25">
      <c r="A889" s="2">
        <v>39301</v>
      </c>
      <c r="B889" s="110">
        <f>IF(ISNA(VLOOKUP($A889, 'NAV Daily'!$A$1:$D$9941, 4, 0)),B888, VLOOKUP($A889, 'NAV Daily'!$A$1:$D$9941, 4, 0))</f>
        <v>1373.9464</v>
      </c>
      <c r="C889" s="110">
        <f>IF(IFERROR(VLOOKUP($A889, JCI!A:E, 5, 0),C888)="null",C888, IFERROR(VLOOKUP( $A889, JCI!A:E, 5, 0),C888))</f>
        <v>2174.0710450000001</v>
      </c>
      <c r="D889" s="6">
        <f>IF(ISNA(VLOOKUP($A889,ICBI!$C$1:$D$10000, 2, 0)),D888, VLOOKUP($A889, ICBI!$C$1:$D$10000, 2, 0))</f>
        <v>0</v>
      </c>
      <c r="E889" s="2">
        <f t="shared" si="65"/>
        <v>39301</v>
      </c>
      <c r="F889" s="3">
        <f t="shared" si="66"/>
        <v>1373.9464</v>
      </c>
      <c r="G889" s="3">
        <f t="shared" si="67"/>
        <v>1986.1859081047739</v>
      </c>
      <c r="H889" s="6">
        <f>IF(ISNA(VLOOKUP($A889, 'NAV Daily'!$A$1:$B$9941, 2, 0)/1000000000),H888, VLOOKUP($A889, 'NAV Daily'!$A$1:$B$9941, 2, 0)/1000000000)</f>
        <v>0</v>
      </c>
    </row>
    <row r="890" spans="1:8" customFormat="1" x14ac:dyDescent="0.25">
      <c r="A890" s="2">
        <v>39302</v>
      </c>
      <c r="B890" s="110">
        <f>IF(ISNA(VLOOKUP($A890, 'NAV Daily'!$A$1:$D$9941, 4, 0)),B889, VLOOKUP($A890, 'NAV Daily'!$A$1:$D$9941, 4, 0))</f>
        <v>1408.7447999999999</v>
      </c>
      <c r="C890" s="110">
        <f>IF(IFERROR(VLOOKUP($A890, JCI!A:E, 5, 0),C889)="null",C889, IFERROR(VLOOKUP( $A890, JCI!A:E, 5, 0),C889))</f>
        <v>2262.6359859999998</v>
      </c>
      <c r="D890" s="6">
        <f>IF(ISNA(VLOOKUP($A890,ICBI!$C$1:$D$10000, 2, 0)),D889, VLOOKUP($A890, ICBI!$C$1:$D$10000, 2, 0))</f>
        <v>0</v>
      </c>
      <c r="E890" s="2">
        <f t="shared" si="65"/>
        <v>39302</v>
      </c>
      <c r="F890" s="3">
        <f t="shared" si="66"/>
        <v>1408.7447999999999</v>
      </c>
      <c r="G890" s="3">
        <f t="shared" si="67"/>
        <v>2067.0969888033032</v>
      </c>
      <c r="H890" s="6">
        <f>IF(ISNA(VLOOKUP($A890, 'NAV Daily'!$A$1:$B$9941, 2, 0)/1000000000),H889, VLOOKUP($A890, 'NAV Daily'!$A$1:$B$9941, 2, 0)/1000000000)</f>
        <v>0</v>
      </c>
    </row>
    <row r="891" spans="1:8" customFormat="1" x14ac:dyDescent="0.25">
      <c r="A891" s="2">
        <v>39303</v>
      </c>
      <c r="B891" s="110">
        <f>IF(ISNA(VLOOKUP($A891, 'NAV Daily'!$A$1:$D$9941, 4, 0)),B890, VLOOKUP($A891, 'NAV Daily'!$A$1:$D$9941, 4, 0))</f>
        <v>1400.0916</v>
      </c>
      <c r="C891" s="110">
        <f>IF(IFERROR(VLOOKUP($A891, JCI!A:E, 5, 0),C890)="null",C890, IFERROR(VLOOKUP( $A891, JCI!A:E, 5, 0),C890))</f>
        <v>2241.4020999999998</v>
      </c>
      <c r="D891" s="6">
        <f>IF(ISNA(VLOOKUP($A891,ICBI!$C$1:$D$10000, 2, 0)),D890, VLOOKUP($A891, ICBI!$C$1:$D$10000, 2, 0))</f>
        <v>0</v>
      </c>
      <c r="E891" s="2">
        <f t="shared" si="65"/>
        <v>39303</v>
      </c>
      <c r="F891" s="3">
        <f t="shared" si="66"/>
        <v>1400.0916</v>
      </c>
      <c r="G891" s="3">
        <f t="shared" si="67"/>
        <v>2047.6981539563471</v>
      </c>
      <c r="H891" s="6">
        <f>IF(ISNA(VLOOKUP($A891, 'NAV Daily'!$A$1:$B$9941, 2, 0)/1000000000),H890, VLOOKUP($A891, 'NAV Daily'!$A$1:$B$9941, 2, 0)/1000000000)</f>
        <v>0</v>
      </c>
    </row>
    <row r="892" spans="1:8" customFormat="1" x14ac:dyDescent="0.25">
      <c r="A892" s="2">
        <v>39304</v>
      </c>
      <c r="B892" s="110">
        <f>IF(ISNA(VLOOKUP($A892, 'NAV Daily'!$A$1:$D$9941, 4, 0)),B891, VLOOKUP($A892, 'NAV Daily'!$A$1:$D$9941, 4, 0))</f>
        <v>1387.3630000000001</v>
      </c>
      <c r="C892" s="110">
        <f>IF(IFERROR(VLOOKUP($A892, JCI!A:E, 5, 0),C891)="null",C891, IFERROR(VLOOKUP( $A892, JCI!A:E, 5, 0),C891))</f>
        <v>2207.3959960000002</v>
      </c>
      <c r="D892" s="6">
        <f>IF(ISNA(VLOOKUP($A892,ICBI!$C$1:$D$10000, 2, 0)),D891, VLOOKUP($A892, ICBI!$C$1:$D$10000, 2, 0))</f>
        <v>0</v>
      </c>
      <c r="E892" s="2">
        <f t="shared" si="65"/>
        <v>39304</v>
      </c>
      <c r="F892" s="3">
        <f t="shared" si="66"/>
        <v>1387.3630000000001</v>
      </c>
      <c r="G892" s="3">
        <f t="shared" si="67"/>
        <v>2016.6308874520253</v>
      </c>
      <c r="H892" s="6">
        <f>IF(ISNA(VLOOKUP($A892, 'NAV Daily'!$A$1:$B$9941, 2, 0)/1000000000),H891, VLOOKUP($A892, 'NAV Daily'!$A$1:$B$9941, 2, 0)/1000000000)</f>
        <v>0</v>
      </c>
    </row>
    <row r="893" spans="1:8" customFormat="1" x14ac:dyDescent="0.25">
      <c r="A893" s="2">
        <v>39305</v>
      </c>
      <c r="B893" s="110">
        <f>IF(ISNA(VLOOKUP($A893, 'NAV Daily'!$A$1:$D$9941, 4, 0)),B892, VLOOKUP($A893, 'NAV Daily'!$A$1:$D$9941, 4, 0))</f>
        <v>1387.3630000000001</v>
      </c>
      <c r="C893" s="110">
        <f>IF(IFERROR(VLOOKUP($A893, JCI!A:E, 5, 0),C892)="null",C892, IFERROR(VLOOKUP( $A893, JCI!A:E, 5, 0),C892))</f>
        <v>2207.3959960000002</v>
      </c>
      <c r="D893" s="6">
        <f>IF(ISNA(VLOOKUP($A893,ICBI!$C$1:$D$10000, 2, 0)),D892, VLOOKUP($A893, ICBI!$C$1:$D$10000, 2, 0))</f>
        <v>0</v>
      </c>
      <c r="E893" s="2">
        <f t="shared" si="65"/>
        <v>39305</v>
      </c>
      <c r="F893" s="3">
        <f t="shared" si="66"/>
        <v>1387.3630000000001</v>
      </c>
      <c r="G893" s="3">
        <f t="shared" si="67"/>
        <v>2016.6308874520253</v>
      </c>
      <c r="H893" s="6">
        <f>IF(ISNA(VLOOKUP($A893, 'NAV Daily'!$A$1:$B$9941, 2, 0)/1000000000),H892, VLOOKUP($A893, 'NAV Daily'!$A$1:$B$9941, 2, 0)/1000000000)</f>
        <v>0</v>
      </c>
    </row>
    <row r="894" spans="1:8" customFormat="1" x14ac:dyDescent="0.25">
      <c r="A894" s="2">
        <v>39306</v>
      </c>
      <c r="B894" s="110">
        <f>IF(ISNA(VLOOKUP($A894, 'NAV Daily'!$A$1:$D$9941, 4, 0)),B893, VLOOKUP($A894, 'NAV Daily'!$A$1:$D$9941, 4, 0))</f>
        <v>1387.3630000000001</v>
      </c>
      <c r="C894" s="110">
        <f>IF(IFERROR(VLOOKUP($A894, JCI!A:E, 5, 0),C893)="null",C893, IFERROR(VLOOKUP( $A894, JCI!A:E, 5, 0),C893))</f>
        <v>2207.3959960000002</v>
      </c>
      <c r="D894" s="6">
        <f>IF(ISNA(VLOOKUP($A894,ICBI!$C$1:$D$10000, 2, 0)),D893, VLOOKUP($A894, ICBI!$C$1:$D$10000, 2, 0))</f>
        <v>0</v>
      </c>
      <c r="E894" s="2">
        <f t="shared" si="65"/>
        <v>39306</v>
      </c>
      <c r="F894" s="3">
        <f t="shared" si="66"/>
        <v>1387.3630000000001</v>
      </c>
      <c r="G894" s="3">
        <f t="shared" si="67"/>
        <v>2016.6308874520253</v>
      </c>
      <c r="H894" s="6">
        <f>IF(ISNA(VLOOKUP($A894, 'NAV Daily'!$A$1:$B$9941, 2, 0)/1000000000),H893, VLOOKUP($A894, 'NAV Daily'!$A$1:$B$9941, 2, 0)/1000000000)</f>
        <v>0</v>
      </c>
    </row>
    <row r="895" spans="1:8" customFormat="1" x14ac:dyDescent="0.25">
      <c r="A895" s="2">
        <v>39307</v>
      </c>
      <c r="B895" s="110">
        <f>IF(ISNA(VLOOKUP($A895, 'NAV Daily'!$A$1:$D$9941, 4, 0)),B894, VLOOKUP($A895, 'NAV Daily'!$A$1:$D$9941, 4, 0))</f>
        <v>1394.8610000000001</v>
      </c>
      <c r="C895" s="110">
        <f>IF(IFERROR(VLOOKUP($A895, JCI!A:E, 5, 0),C894)="null",C894, IFERROR(VLOOKUP( $A895, JCI!A:E, 5, 0),C894))</f>
        <v>2211.455078</v>
      </c>
      <c r="D895" s="6">
        <f>IF(ISNA(VLOOKUP($A895,ICBI!$C$1:$D$10000, 2, 0)),D894, VLOOKUP($A895, ICBI!$C$1:$D$10000, 2, 0))</f>
        <v>0</v>
      </c>
      <c r="E895" s="2">
        <f t="shared" si="65"/>
        <v>39307</v>
      </c>
      <c r="F895" s="3">
        <f t="shared" si="66"/>
        <v>1394.8610000000001</v>
      </c>
      <c r="G895" s="3">
        <f t="shared" si="67"/>
        <v>2020.3391800061179</v>
      </c>
      <c r="H895" s="6">
        <f>IF(ISNA(VLOOKUP($A895, 'NAV Daily'!$A$1:$B$9941, 2, 0)/1000000000),H894, VLOOKUP($A895, 'NAV Daily'!$A$1:$B$9941, 2, 0)/1000000000)</f>
        <v>0</v>
      </c>
    </row>
    <row r="896" spans="1:8" customFormat="1" x14ac:dyDescent="0.25">
      <c r="A896" s="2">
        <v>39308</v>
      </c>
      <c r="B896" s="110">
        <f>IF(ISNA(VLOOKUP($A896, 'NAV Daily'!$A$1:$D$9941, 4, 0)),B895, VLOOKUP($A896, 'NAV Daily'!$A$1:$D$9941, 4, 0))</f>
        <v>1379.2816</v>
      </c>
      <c r="C896" s="110">
        <f>IF(IFERROR(VLOOKUP($A896, JCI!A:E, 5, 0),C895)="null",C895, IFERROR(VLOOKUP( $A896, JCI!A:E, 5, 0),C895))</f>
        <v>2168.6379390000002</v>
      </c>
      <c r="D896" s="6">
        <f>IF(ISNA(VLOOKUP($A896,ICBI!$C$1:$D$10000, 2, 0)),D895, VLOOKUP($A896, ICBI!$C$1:$D$10000, 2, 0))</f>
        <v>0</v>
      </c>
      <c r="E896" s="2">
        <f t="shared" si="65"/>
        <v>39308</v>
      </c>
      <c r="F896" s="3">
        <f t="shared" si="66"/>
        <v>1379.2816</v>
      </c>
      <c r="G896" s="3">
        <f t="shared" si="67"/>
        <v>1981.2223359164332</v>
      </c>
      <c r="H896" s="6">
        <f>IF(ISNA(VLOOKUP($A896, 'NAV Daily'!$A$1:$B$9941, 2, 0)/1000000000),H895, VLOOKUP($A896, 'NAV Daily'!$A$1:$B$9941, 2, 0)/1000000000)</f>
        <v>0</v>
      </c>
    </row>
    <row r="897" spans="1:8" customFormat="1" x14ac:dyDescent="0.25">
      <c r="A897" s="2">
        <v>39309</v>
      </c>
      <c r="B897" s="110">
        <f>IF(ISNA(VLOOKUP($A897, 'NAV Daily'!$A$1:$D$9941, 4, 0)),B896, VLOOKUP($A897, 'NAV Daily'!$A$1:$D$9941, 4, 0))</f>
        <v>1321.2543000000001</v>
      </c>
      <c r="C897" s="110">
        <f>IF(IFERROR(VLOOKUP($A897, JCI!A:E, 5, 0),C896)="null",C896, IFERROR(VLOOKUP( $A897, JCI!A:E, 5, 0),C896))</f>
        <v>2029.0830080000001</v>
      </c>
      <c r="D897" s="6">
        <f>IF(ISNA(VLOOKUP($A897,ICBI!$C$1:$D$10000, 2, 0)),D896, VLOOKUP($A897, ICBI!$C$1:$D$10000, 2, 0))</f>
        <v>0</v>
      </c>
      <c r="E897" s="2">
        <f t="shared" si="65"/>
        <v>39309</v>
      </c>
      <c r="F897" s="3">
        <f t="shared" si="66"/>
        <v>1321.2543000000001</v>
      </c>
      <c r="G897" s="3">
        <f t="shared" si="67"/>
        <v>1853.7278651187989</v>
      </c>
      <c r="H897" s="6">
        <f>IF(ISNA(VLOOKUP($A897, 'NAV Daily'!$A$1:$B$9941, 2, 0)/1000000000),H896, VLOOKUP($A897, 'NAV Daily'!$A$1:$B$9941, 2, 0)/1000000000)</f>
        <v>0</v>
      </c>
    </row>
    <row r="898" spans="1:8" customFormat="1" x14ac:dyDescent="0.25">
      <c r="A898" s="2">
        <v>39310</v>
      </c>
      <c r="B898" s="110">
        <f>IF(ISNA(VLOOKUP($A898, 'NAV Daily'!$A$1:$D$9941, 4, 0)),B897, VLOOKUP($A898, 'NAV Daily'!$A$1:$D$9941, 4, 0))</f>
        <v>1269.4585999999999</v>
      </c>
      <c r="C898" s="110">
        <f>IF(IFERROR(VLOOKUP($A898, JCI!A:E, 5, 0),C897)="null",C897, IFERROR(VLOOKUP( $A898, JCI!A:E, 5, 0),C897))</f>
        <v>1908.63501</v>
      </c>
      <c r="D898" s="6">
        <f>IF(ISNA(VLOOKUP($A898,ICBI!$C$1:$D$10000, 2, 0)),D897, VLOOKUP($A898, ICBI!$C$1:$D$10000, 2, 0))</f>
        <v>0</v>
      </c>
      <c r="E898" s="2">
        <f t="shared" si="65"/>
        <v>39310</v>
      </c>
      <c r="F898" s="3">
        <f t="shared" si="66"/>
        <v>1269.4585999999999</v>
      </c>
      <c r="G898" s="3">
        <f t="shared" si="67"/>
        <v>1743.6890893220163</v>
      </c>
      <c r="H898" s="6">
        <f>IF(ISNA(VLOOKUP($A898, 'NAV Daily'!$A$1:$B$9941, 2, 0)/1000000000),H897, VLOOKUP($A898, 'NAV Daily'!$A$1:$B$9941, 2, 0)/1000000000)</f>
        <v>0</v>
      </c>
    </row>
    <row r="899" spans="1:8" customFormat="1" x14ac:dyDescent="0.25">
      <c r="A899" s="2">
        <v>39311</v>
      </c>
      <c r="B899" s="110">
        <f>IF(ISNA(VLOOKUP($A899, 'NAV Daily'!$A$1:$D$9941, 4, 0)),B898, VLOOKUP($A899, 'NAV Daily'!$A$1:$D$9941, 4, 0))</f>
        <v>1269.4585999999999</v>
      </c>
      <c r="C899" s="110">
        <f>IF(IFERROR(VLOOKUP($A899, JCI!A:E, 5, 0),C898)="null",C898, IFERROR(VLOOKUP( $A899, JCI!A:E, 5, 0),C898))</f>
        <v>1908.63501</v>
      </c>
      <c r="D899" s="6">
        <f>IF(ISNA(VLOOKUP($A899,ICBI!$C$1:$D$10000, 2, 0)),D898, VLOOKUP($A899, ICBI!$C$1:$D$10000, 2, 0))</f>
        <v>0</v>
      </c>
      <c r="E899" s="2">
        <f t="shared" ref="E899:E962" si="68">IF($A899&gt;$K$1, $K$1, $A899)</f>
        <v>39311</v>
      </c>
      <c r="F899" s="3">
        <f t="shared" ref="F899:F962" si="69">IF($A899&gt;$K$1, F898, $B899)</f>
        <v>1269.4585999999999</v>
      </c>
      <c r="G899" s="3">
        <f t="shared" ref="G899:G962" si="70">IF(ISERROR(IF($A899&gt;$K$1, G898, $C899/$C$2*1000)),G898, IF($A899&gt;$K$1, G898, $C899/$C$2*1000))</f>
        <v>1743.6890893220163</v>
      </c>
      <c r="H899" s="6">
        <f>IF(ISNA(VLOOKUP($A899, 'NAV Daily'!$A$1:$B$9941, 2, 0)/1000000000),H898, VLOOKUP($A899, 'NAV Daily'!$A$1:$B$9941, 2, 0)/1000000000)</f>
        <v>0</v>
      </c>
    </row>
    <row r="900" spans="1:8" customFormat="1" x14ac:dyDescent="0.25">
      <c r="A900" s="2">
        <v>39312</v>
      </c>
      <c r="B900" s="110">
        <f>IF(ISNA(VLOOKUP($A900, 'NAV Daily'!$A$1:$D$9941, 4, 0)),B899, VLOOKUP($A900, 'NAV Daily'!$A$1:$D$9941, 4, 0))</f>
        <v>1269.4585999999999</v>
      </c>
      <c r="C900" s="110">
        <f>IF(IFERROR(VLOOKUP($A900, JCI!A:E, 5, 0),C899)="null",C899, IFERROR(VLOOKUP( $A900, JCI!A:E, 5, 0),C899))</f>
        <v>1908.63501</v>
      </c>
      <c r="D900" s="6">
        <f>IF(ISNA(VLOOKUP($A900,ICBI!$C$1:$D$10000, 2, 0)),D899, VLOOKUP($A900, ICBI!$C$1:$D$10000, 2, 0))</f>
        <v>0</v>
      </c>
      <c r="E900" s="2">
        <f t="shared" si="68"/>
        <v>39312</v>
      </c>
      <c r="F900" s="3">
        <f t="shared" si="69"/>
        <v>1269.4585999999999</v>
      </c>
      <c r="G900" s="3">
        <f t="shared" si="70"/>
        <v>1743.6890893220163</v>
      </c>
      <c r="H900" s="6">
        <f>IF(ISNA(VLOOKUP($A900, 'NAV Daily'!$A$1:$B$9941, 2, 0)/1000000000),H899, VLOOKUP($A900, 'NAV Daily'!$A$1:$B$9941, 2, 0)/1000000000)</f>
        <v>0</v>
      </c>
    </row>
    <row r="901" spans="1:8" customFormat="1" x14ac:dyDescent="0.25">
      <c r="A901" s="2">
        <v>39313</v>
      </c>
      <c r="B901" s="110">
        <f>IF(ISNA(VLOOKUP($A901, 'NAV Daily'!$A$1:$D$9941, 4, 0)),B900, VLOOKUP($A901, 'NAV Daily'!$A$1:$D$9941, 4, 0))</f>
        <v>1269.4585999999999</v>
      </c>
      <c r="C901" s="110">
        <f>IF(IFERROR(VLOOKUP($A901, JCI!A:E, 5, 0),C900)="null",C900, IFERROR(VLOOKUP( $A901, JCI!A:E, 5, 0),C900))</f>
        <v>1908.63501</v>
      </c>
      <c r="D901" s="6">
        <f>IF(ISNA(VLOOKUP($A901,ICBI!$C$1:$D$10000, 2, 0)),D900, VLOOKUP($A901, ICBI!$C$1:$D$10000, 2, 0))</f>
        <v>0</v>
      </c>
      <c r="E901" s="2">
        <f t="shared" si="68"/>
        <v>39313</v>
      </c>
      <c r="F901" s="3">
        <f t="shared" si="69"/>
        <v>1269.4585999999999</v>
      </c>
      <c r="G901" s="3">
        <f t="shared" si="70"/>
        <v>1743.6890893220163</v>
      </c>
      <c r="H901" s="6">
        <f>IF(ISNA(VLOOKUP($A901, 'NAV Daily'!$A$1:$B$9941, 2, 0)/1000000000),H900, VLOOKUP($A901, 'NAV Daily'!$A$1:$B$9941, 2, 0)/1000000000)</f>
        <v>0</v>
      </c>
    </row>
    <row r="902" spans="1:8" customFormat="1" x14ac:dyDescent="0.25">
      <c r="A902" s="2">
        <v>39314</v>
      </c>
      <c r="B902" s="110">
        <f>IF(ISNA(VLOOKUP($A902, 'NAV Daily'!$A$1:$D$9941, 4, 0)),B901, VLOOKUP($A902, 'NAV Daily'!$A$1:$D$9941, 4, 0))</f>
        <v>1321.7167999999999</v>
      </c>
      <c r="C902" s="110">
        <f>IF(IFERROR(VLOOKUP($A902, JCI!A:E, 5, 0),C901)="null",C901, IFERROR(VLOOKUP( $A902, JCI!A:E, 5, 0),C901))</f>
        <v>2041.5839840000001</v>
      </c>
      <c r="D902" s="6">
        <f>IF(ISNA(VLOOKUP($A902,ICBI!$C$1:$D$10000, 2, 0)),D901, VLOOKUP($A902, ICBI!$C$1:$D$10000, 2, 0))</f>
        <v>0</v>
      </c>
      <c r="E902" s="2">
        <f t="shared" si="68"/>
        <v>39314</v>
      </c>
      <c r="F902" s="3">
        <f t="shared" si="69"/>
        <v>1321.7167999999999</v>
      </c>
      <c r="G902" s="3">
        <f t="shared" si="70"/>
        <v>1865.1484957489981</v>
      </c>
      <c r="H902" s="6">
        <f>IF(ISNA(VLOOKUP($A902, 'NAV Daily'!$A$1:$B$9941, 2, 0)/1000000000),H901, VLOOKUP($A902, 'NAV Daily'!$A$1:$B$9941, 2, 0)/1000000000)</f>
        <v>0</v>
      </c>
    </row>
    <row r="903" spans="1:8" customFormat="1" x14ac:dyDescent="0.25">
      <c r="A903" s="2">
        <v>39315</v>
      </c>
      <c r="B903" s="110">
        <f>IF(ISNA(VLOOKUP($A903, 'NAV Daily'!$A$1:$D$9941, 4, 0)),B902, VLOOKUP($A903, 'NAV Daily'!$A$1:$D$9941, 4, 0))</f>
        <v>1321.7167999999999</v>
      </c>
      <c r="C903" s="110">
        <f>IF(IFERROR(VLOOKUP($A903, JCI!A:E, 5, 0),C902)="null",C902, IFERROR(VLOOKUP( $A903, JCI!A:E, 5, 0),C902))</f>
        <v>1993.0069579999999</v>
      </c>
      <c r="D903" s="6">
        <f>IF(ISNA(VLOOKUP($A903,ICBI!$C$1:$D$10000, 2, 0)),D902, VLOOKUP($A903, ICBI!$C$1:$D$10000, 2, 0))</f>
        <v>0</v>
      </c>
      <c r="E903" s="2">
        <f t="shared" si="68"/>
        <v>39315</v>
      </c>
      <c r="F903" s="3">
        <f t="shared" si="69"/>
        <v>1321.7167999999999</v>
      </c>
      <c r="G903" s="3">
        <f t="shared" si="70"/>
        <v>1820.7695391731611</v>
      </c>
      <c r="H903" s="6">
        <f>IF(ISNA(VLOOKUP($A903, 'NAV Daily'!$A$1:$B$9941, 2, 0)/1000000000),H902, VLOOKUP($A903, 'NAV Daily'!$A$1:$B$9941, 2, 0)/1000000000)</f>
        <v>0</v>
      </c>
    </row>
    <row r="904" spans="1:8" customFormat="1" x14ac:dyDescent="0.25">
      <c r="A904" s="2">
        <v>39316</v>
      </c>
      <c r="B904" s="110">
        <f>IF(ISNA(VLOOKUP($A904, 'NAV Daily'!$A$1:$D$9941, 4, 0)),B903, VLOOKUP($A904, 'NAV Daily'!$A$1:$D$9941, 4, 0))</f>
        <v>1321.7167999999999</v>
      </c>
      <c r="C904" s="110">
        <f>IF(IFERROR(VLOOKUP($A904, JCI!A:E, 5, 0),C903)="null",C903, IFERROR(VLOOKUP( $A904, JCI!A:E, 5, 0),C903))</f>
        <v>2062.9909670000002</v>
      </c>
      <c r="D904" s="6">
        <f>IF(ISNA(VLOOKUP($A904,ICBI!$C$1:$D$10000, 2, 0)),D903, VLOOKUP($A904, ICBI!$C$1:$D$10000, 2, 0))</f>
        <v>0</v>
      </c>
      <c r="E904" s="2">
        <f t="shared" si="68"/>
        <v>39316</v>
      </c>
      <c r="F904" s="3">
        <f t="shared" si="69"/>
        <v>1321.7167999999999</v>
      </c>
      <c r="G904" s="3">
        <f t="shared" si="70"/>
        <v>1884.7054684005698</v>
      </c>
      <c r="H904" s="6">
        <f>IF(ISNA(VLOOKUP($A904, 'NAV Daily'!$A$1:$B$9941, 2, 0)/1000000000),H903, VLOOKUP($A904, 'NAV Daily'!$A$1:$B$9941, 2, 0)/1000000000)</f>
        <v>0</v>
      </c>
    </row>
    <row r="905" spans="1:8" customFormat="1" x14ac:dyDescent="0.25">
      <c r="A905" s="2">
        <v>39317</v>
      </c>
      <c r="B905" s="110">
        <f>IF(ISNA(VLOOKUP($A905, 'NAV Daily'!$A$1:$D$9941, 4, 0)),B904, VLOOKUP($A905, 'NAV Daily'!$A$1:$D$9941, 4, 0))</f>
        <v>1356.5003999999999</v>
      </c>
      <c r="C905" s="110">
        <f>IF(IFERROR(VLOOKUP($A905, JCI!A:E, 5, 0),C904)="null",C904, IFERROR(VLOOKUP( $A905, JCI!A:E, 5, 0),C904))</f>
        <v>2117.6599120000001</v>
      </c>
      <c r="D905" s="6">
        <f>IF(ISNA(VLOOKUP($A905,ICBI!$C$1:$D$10000, 2, 0)),D904, VLOOKUP($A905, ICBI!$C$1:$D$10000, 2, 0))</f>
        <v>0</v>
      </c>
      <c r="E905" s="2">
        <f t="shared" si="68"/>
        <v>39317</v>
      </c>
      <c r="F905" s="3">
        <f t="shared" si="69"/>
        <v>1356.5003999999999</v>
      </c>
      <c r="G905" s="3">
        <f t="shared" si="70"/>
        <v>1934.6498749643185</v>
      </c>
      <c r="H905" s="6">
        <f>IF(ISNA(VLOOKUP($A905, 'NAV Daily'!$A$1:$B$9941, 2, 0)/1000000000),H904, VLOOKUP($A905, 'NAV Daily'!$A$1:$B$9941, 2, 0)/1000000000)</f>
        <v>0</v>
      </c>
    </row>
    <row r="906" spans="1:8" customFormat="1" x14ac:dyDescent="0.25">
      <c r="A906" s="2">
        <v>39318</v>
      </c>
      <c r="B906" s="110">
        <f>IF(ISNA(VLOOKUP($A906, 'NAV Daily'!$A$1:$D$9941, 4, 0)),B905, VLOOKUP($A906, 'NAV Daily'!$A$1:$D$9941, 4, 0))</f>
        <v>1362.1146000000001</v>
      </c>
      <c r="C906" s="110">
        <f>IF(IFERROR(VLOOKUP($A906, JCI!A:E, 5, 0),C905)="null",C905, IFERROR(VLOOKUP( $A906, JCI!A:E, 5, 0),C905))</f>
        <v>2143.1088869999999</v>
      </c>
      <c r="D906" s="6">
        <f>IF(ISNA(VLOOKUP($A906,ICBI!$C$1:$D$10000, 2, 0)),D905, VLOOKUP($A906, ICBI!$C$1:$D$10000, 2, 0))</f>
        <v>0</v>
      </c>
      <c r="E906" s="2">
        <f t="shared" si="68"/>
        <v>39318</v>
      </c>
      <c r="F906" s="3">
        <f t="shared" si="69"/>
        <v>1362.1146000000001</v>
      </c>
      <c r="G906" s="3">
        <f t="shared" si="70"/>
        <v>1957.8995271028532</v>
      </c>
      <c r="H906" s="6">
        <f>IF(ISNA(VLOOKUP($A906, 'NAV Daily'!$A$1:$B$9941, 2, 0)/1000000000),H905, VLOOKUP($A906, 'NAV Daily'!$A$1:$B$9941, 2, 0)/1000000000)</f>
        <v>0</v>
      </c>
    </row>
    <row r="907" spans="1:8" customFormat="1" x14ac:dyDescent="0.25">
      <c r="A907" s="2">
        <v>39319</v>
      </c>
      <c r="B907" s="110">
        <f>IF(ISNA(VLOOKUP($A907, 'NAV Daily'!$A$1:$D$9941, 4, 0)),B906, VLOOKUP($A907, 'NAV Daily'!$A$1:$D$9941, 4, 0))</f>
        <v>1362.1146000000001</v>
      </c>
      <c r="C907" s="110">
        <f>IF(IFERROR(VLOOKUP($A907, JCI!A:E, 5, 0),C906)="null",C906, IFERROR(VLOOKUP( $A907, JCI!A:E, 5, 0),C906))</f>
        <v>2143.1088869999999</v>
      </c>
      <c r="D907" s="6">
        <f>IF(ISNA(VLOOKUP($A907,ICBI!$C$1:$D$10000, 2, 0)),D906, VLOOKUP($A907, ICBI!$C$1:$D$10000, 2, 0))</f>
        <v>0</v>
      </c>
      <c r="E907" s="2">
        <f t="shared" si="68"/>
        <v>39319</v>
      </c>
      <c r="F907" s="3">
        <f t="shared" si="69"/>
        <v>1362.1146000000001</v>
      </c>
      <c r="G907" s="3">
        <f t="shared" si="70"/>
        <v>1957.8995271028532</v>
      </c>
      <c r="H907" s="6">
        <f>IF(ISNA(VLOOKUP($A907, 'NAV Daily'!$A$1:$B$9941, 2, 0)/1000000000),H906, VLOOKUP($A907, 'NAV Daily'!$A$1:$B$9941, 2, 0)/1000000000)</f>
        <v>0</v>
      </c>
    </row>
    <row r="908" spans="1:8" customFormat="1" x14ac:dyDescent="0.25">
      <c r="A908" s="2">
        <v>39320</v>
      </c>
      <c r="B908" s="110">
        <f>IF(ISNA(VLOOKUP($A908, 'NAV Daily'!$A$1:$D$9941, 4, 0)),B907, VLOOKUP($A908, 'NAV Daily'!$A$1:$D$9941, 4, 0))</f>
        <v>1362.1146000000001</v>
      </c>
      <c r="C908" s="110">
        <f>IF(IFERROR(VLOOKUP($A908, JCI!A:E, 5, 0),C907)="null",C907, IFERROR(VLOOKUP( $A908, JCI!A:E, 5, 0),C907))</f>
        <v>2143.1088869999999</v>
      </c>
      <c r="D908" s="6">
        <f>IF(ISNA(VLOOKUP($A908,ICBI!$C$1:$D$10000, 2, 0)),D907, VLOOKUP($A908, ICBI!$C$1:$D$10000, 2, 0))</f>
        <v>0</v>
      </c>
      <c r="E908" s="2">
        <f t="shared" si="68"/>
        <v>39320</v>
      </c>
      <c r="F908" s="3">
        <f t="shared" si="69"/>
        <v>1362.1146000000001</v>
      </c>
      <c r="G908" s="3">
        <f t="shared" si="70"/>
        <v>1957.8995271028532</v>
      </c>
      <c r="H908" s="6">
        <f>IF(ISNA(VLOOKUP($A908, 'NAV Daily'!$A$1:$B$9941, 2, 0)/1000000000),H907, VLOOKUP($A908, 'NAV Daily'!$A$1:$B$9941, 2, 0)/1000000000)</f>
        <v>0</v>
      </c>
    </row>
    <row r="909" spans="1:8" customFormat="1" x14ac:dyDescent="0.25">
      <c r="A909" s="2">
        <v>39321</v>
      </c>
      <c r="B909" s="110">
        <f>IF(ISNA(VLOOKUP($A909, 'NAV Daily'!$A$1:$D$9941, 4, 0)),B908, VLOOKUP($A909, 'NAV Daily'!$A$1:$D$9941, 4, 0))</f>
        <v>1383.7365</v>
      </c>
      <c r="C909" s="110">
        <f>IF(IFERROR(VLOOKUP($A909, JCI!A:E, 5, 0),C908)="null",C908, IFERROR(VLOOKUP( $A909, JCI!A:E, 5, 0),C908))</f>
        <v>2175.3530270000001</v>
      </c>
      <c r="D909" s="6">
        <f>IF(ISNA(VLOOKUP($A909,ICBI!$C$1:$D$10000, 2, 0)),D908, VLOOKUP($A909, ICBI!$C$1:$D$10000, 2, 0))</f>
        <v>0</v>
      </c>
      <c r="E909" s="2">
        <f t="shared" si="68"/>
        <v>39321</v>
      </c>
      <c r="F909" s="3">
        <f t="shared" si="69"/>
        <v>1383.7365</v>
      </c>
      <c r="G909" s="3">
        <f t="shared" si="70"/>
        <v>1987.3571000898289</v>
      </c>
      <c r="H909" s="6">
        <f>IF(ISNA(VLOOKUP($A909, 'NAV Daily'!$A$1:$B$9941, 2, 0)/1000000000),H908, VLOOKUP($A909, 'NAV Daily'!$A$1:$B$9941, 2, 0)/1000000000)</f>
        <v>0</v>
      </c>
    </row>
    <row r="910" spans="1:8" customFormat="1" x14ac:dyDescent="0.25">
      <c r="A910" s="2">
        <v>39322</v>
      </c>
      <c r="B910" s="110">
        <f>IF(ISNA(VLOOKUP($A910, 'NAV Daily'!$A$1:$D$9941, 4, 0)),B909, VLOOKUP($A910, 'NAV Daily'!$A$1:$D$9941, 4, 0))</f>
        <v>1385.3364999999999</v>
      </c>
      <c r="C910" s="110">
        <f>IF(IFERROR(VLOOKUP($A910, JCI!A:E, 5, 0),C909)="null",C909, IFERROR(VLOOKUP( $A910, JCI!A:E, 5, 0),C909))</f>
        <v>2159.6088869999999</v>
      </c>
      <c r="D910" s="6">
        <f>IF(ISNA(VLOOKUP($A910,ICBI!$C$1:$D$10000, 2, 0)),D909, VLOOKUP($A910, ICBI!$C$1:$D$10000, 2, 0))</f>
        <v>0</v>
      </c>
      <c r="E910" s="2">
        <f t="shared" si="68"/>
        <v>39322</v>
      </c>
      <c r="F910" s="3">
        <f t="shared" si="69"/>
        <v>1385.3364999999999</v>
      </c>
      <c r="G910" s="3">
        <f t="shared" si="70"/>
        <v>1972.9735825524665</v>
      </c>
      <c r="H910" s="6">
        <f>IF(ISNA(VLOOKUP($A910, 'NAV Daily'!$A$1:$B$9941, 2, 0)/1000000000),H909, VLOOKUP($A910, 'NAV Daily'!$A$1:$B$9941, 2, 0)/1000000000)</f>
        <v>0</v>
      </c>
    </row>
    <row r="911" spans="1:8" customFormat="1" x14ac:dyDescent="0.25">
      <c r="A911" s="2">
        <v>39323</v>
      </c>
      <c r="B911" s="110">
        <f>IF(ISNA(VLOOKUP($A911, 'NAV Daily'!$A$1:$D$9941, 4, 0)),B910, VLOOKUP($A911, 'NAV Daily'!$A$1:$D$9941, 4, 0))</f>
        <v>1379.5612000000001</v>
      </c>
      <c r="C911" s="110">
        <f>IF(IFERROR(VLOOKUP($A911, JCI!A:E, 5, 0),C910)="null",C910, IFERROR(VLOOKUP( $A911, JCI!A:E, 5, 0),C910))</f>
        <v>2134.883057</v>
      </c>
      <c r="D911" s="6">
        <f>IF(ISNA(VLOOKUP($A911,ICBI!$C$1:$D$10000, 2, 0)),D910, VLOOKUP($A911, ICBI!$C$1:$D$10000, 2, 0))</f>
        <v>0</v>
      </c>
      <c r="E911" s="2">
        <f t="shared" si="68"/>
        <v>39323</v>
      </c>
      <c r="F911" s="3">
        <f t="shared" si="69"/>
        <v>1379.5612000000001</v>
      </c>
      <c r="G911" s="3">
        <f t="shared" si="70"/>
        <v>1950.3845805853325</v>
      </c>
      <c r="H911" s="6">
        <f>IF(ISNA(VLOOKUP($A911, 'NAV Daily'!$A$1:$B$9941, 2, 0)/1000000000),H910, VLOOKUP($A911, 'NAV Daily'!$A$1:$B$9941, 2, 0)/1000000000)</f>
        <v>0</v>
      </c>
    </row>
    <row r="912" spans="1:8" customFormat="1" x14ac:dyDescent="0.25">
      <c r="A912" s="2">
        <v>39324</v>
      </c>
      <c r="B912" s="110">
        <f>IF(ISNA(VLOOKUP($A912, 'NAV Daily'!$A$1:$D$9941, 4, 0)),B911, VLOOKUP($A912, 'NAV Daily'!$A$1:$D$9941, 4, 0))</f>
        <v>1384.0856000000001</v>
      </c>
      <c r="C912" s="110">
        <f>IF(IFERROR(VLOOKUP($A912, JCI!A:E, 5, 0),C911)="null",C911, IFERROR(VLOOKUP( $A912, JCI!A:E, 5, 0),C911))</f>
        <v>2150.7150879999999</v>
      </c>
      <c r="D912" s="6">
        <f>IF(ISNA(VLOOKUP($A912,ICBI!$C$1:$D$10000, 2, 0)),D911, VLOOKUP($A912, ICBI!$C$1:$D$10000, 2, 0))</f>
        <v>0</v>
      </c>
      <c r="E912" s="2">
        <f t="shared" si="68"/>
        <v>39324</v>
      </c>
      <c r="F912" s="3">
        <f t="shared" si="69"/>
        <v>1384.0856000000001</v>
      </c>
      <c r="G912" s="3">
        <f t="shared" si="70"/>
        <v>1964.8483935049687</v>
      </c>
      <c r="H912" s="6">
        <f>IF(ISNA(VLOOKUP($A912, 'NAV Daily'!$A$1:$B$9941, 2, 0)/1000000000),H911, VLOOKUP($A912, 'NAV Daily'!$A$1:$B$9941, 2, 0)/1000000000)</f>
        <v>0</v>
      </c>
    </row>
    <row r="913" spans="1:8" customFormat="1" x14ac:dyDescent="0.25">
      <c r="A913" s="2">
        <v>39325</v>
      </c>
      <c r="B913" s="110">
        <f>IF(ISNA(VLOOKUP($A913, 'NAV Daily'!$A$1:$D$9941, 4, 0)),B912, VLOOKUP($A913, 'NAV Daily'!$A$1:$D$9941, 4, 0))</f>
        <v>1384.0856000000001</v>
      </c>
      <c r="C913" s="110">
        <f>IF(IFERROR(VLOOKUP($A913, JCI!A:E, 5, 0),C912)="null",C912, IFERROR(VLOOKUP( $A913, JCI!A:E, 5, 0),C912))</f>
        <v>2194.3391109999998</v>
      </c>
      <c r="D913" s="6">
        <f>IF(ISNA(VLOOKUP($A913,ICBI!$C$1:$D$10000, 2, 0)),D912, VLOOKUP($A913, ICBI!$C$1:$D$10000, 2, 0))</f>
        <v>0</v>
      </c>
      <c r="E913" s="2">
        <f t="shared" si="68"/>
        <v>39325</v>
      </c>
      <c r="F913" s="3">
        <f t="shared" si="69"/>
        <v>1384.0856000000001</v>
      </c>
      <c r="G913" s="3">
        <f t="shared" si="70"/>
        <v>2004.7023899678295</v>
      </c>
      <c r="H913" s="6">
        <f>IF(ISNA(VLOOKUP($A913, 'NAV Daily'!$A$1:$B$9941, 2, 0)/1000000000),H912, VLOOKUP($A913, 'NAV Daily'!$A$1:$B$9941, 2, 0)/1000000000)</f>
        <v>0</v>
      </c>
    </row>
    <row r="914" spans="1:8" customFormat="1" x14ac:dyDescent="0.25">
      <c r="A914" s="2">
        <v>39326</v>
      </c>
      <c r="B914" s="110">
        <f>IF(ISNA(VLOOKUP($A914, 'NAV Daily'!$A$1:$D$9941, 4, 0)),B913, VLOOKUP($A914, 'NAV Daily'!$A$1:$D$9941, 4, 0))</f>
        <v>1384.0856000000001</v>
      </c>
      <c r="C914" s="110">
        <f>IF(IFERROR(VLOOKUP($A914, JCI!A:E, 5, 0),C913)="null",C913, IFERROR(VLOOKUP( $A914, JCI!A:E, 5, 0),C913))</f>
        <v>2194.3391109999998</v>
      </c>
      <c r="D914" s="6">
        <f>IF(ISNA(VLOOKUP($A914,ICBI!$C$1:$D$10000, 2, 0)),D913, VLOOKUP($A914, ICBI!$C$1:$D$10000, 2, 0))</f>
        <v>0</v>
      </c>
      <c r="E914" s="2">
        <f t="shared" si="68"/>
        <v>39326</v>
      </c>
      <c r="F914" s="3">
        <f t="shared" si="69"/>
        <v>1384.0856000000001</v>
      </c>
      <c r="G914" s="3">
        <f t="shared" si="70"/>
        <v>2004.7023899678295</v>
      </c>
      <c r="H914" s="6">
        <f>IF(ISNA(VLOOKUP($A914, 'NAV Daily'!$A$1:$B$9941, 2, 0)/1000000000),H913, VLOOKUP($A914, 'NAV Daily'!$A$1:$B$9941, 2, 0)/1000000000)</f>
        <v>0</v>
      </c>
    </row>
    <row r="915" spans="1:8" customFormat="1" x14ac:dyDescent="0.25">
      <c r="A915" s="2">
        <v>39327</v>
      </c>
      <c r="B915" s="110">
        <f>IF(ISNA(VLOOKUP($A915, 'NAV Daily'!$A$1:$D$9941, 4, 0)),B914, VLOOKUP($A915, 'NAV Daily'!$A$1:$D$9941, 4, 0))</f>
        <v>1384.0856000000001</v>
      </c>
      <c r="C915" s="110">
        <f>IF(IFERROR(VLOOKUP($A915, JCI!A:E, 5, 0),C914)="null",C914, IFERROR(VLOOKUP( $A915, JCI!A:E, 5, 0),C914))</f>
        <v>2194.3391109999998</v>
      </c>
      <c r="D915" s="6">
        <f>IF(ISNA(VLOOKUP($A915,ICBI!$C$1:$D$10000, 2, 0)),D914, VLOOKUP($A915, ICBI!$C$1:$D$10000, 2, 0))</f>
        <v>0</v>
      </c>
      <c r="E915" s="2">
        <f t="shared" si="68"/>
        <v>39327</v>
      </c>
      <c r="F915" s="3">
        <f t="shared" si="69"/>
        <v>1384.0856000000001</v>
      </c>
      <c r="G915" s="3">
        <f t="shared" si="70"/>
        <v>2004.7023899678295</v>
      </c>
      <c r="H915" s="6">
        <f>IF(ISNA(VLOOKUP($A915, 'NAV Daily'!$A$1:$B$9941, 2, 0)/1000000000),H914, VLOOKUP($A915, 'NAV Daily'!$A$1:$B$9941, 2, 0)/1000000000)</f>
        <v>0</v>
      </c>
    </row>
    <row r="916" spans="1:8" customFormat="1" x14ac:dyDescent="0.25">
      <c r="A916" s="2">
        <v>39328</v>
      </c>
      <c r="B916" s="110">
        <f>IF(ISNA(VLOOKUP($A916, 'NAV Daily'!$A$1:$D$9941, 4, 0)),B915, VLOOKUP($A916, 'NAV Daily'!$A$1:$D$9941, 4, 0))</f>
        <v>1412.8405</v>
      </c>
      <c r="C916" s="110">
        <f>IF(IFERROR(VLOOKUP($A916, JCI!A:E, 5, 0),C915)="null",C915, IFERROR(VLOOKUP( $A916, JCI!A:E, 5, 0),C915))</f>
        <v>2213.5739749999998</v>
      </c>
      <c r="D916" s="6">
        <f>IF(ISNA(VLOOKUP($A916,ICBI!$C$1:$D$10000, 2, 0)),D915, VLOOKUP($A916, ICBI!$C$1:$D$10000, 2, 0))</f>
        <v>0</v>
      </c>
      <c r="E916" s="2">
        <f t="shared" si="68"/>
        <v>39328</v>
      </c>
      <c r="F916" s="3">
        <f t="shared" si="69"/>
        <v>1412.8405</v>
      </c>
      <c r="G916" s="3">
        <f t="shared" si="70"/>
        <v>2022.2749600588461</v>
      </c>
      <c r="H916" s="6">
        <f>IF(ISNA(VLOOKUP($A916, 'NAV Daily'!$A$1:$B$9941, 2, 0)/1000000000),H915, VLOOKUP($A916, 'NAV Daily'!$A$1:$B$9941, 2, 0)/1000000000)</f>
        <v>0</v>
      </c>
    </row>
    <row r="917" spans="1:8" customFormat="1" x14ac:dyDescent="0.25">
      <c r="A917" s="2">
        <v>39329</v>
      </c>
      <c r="B917" s="110">
        <f>IF(ISNA(VLOOKUP($A917, 'NAV Daily'!$A$1:$D$9941, 4, 0)),B916, VLOOKUP($A917, 'NAV Daily'!$A$1:$D$9941, 4, 0))</f>
        <v>1407.951</v>
      </c>
      <c r="C917" s="110">
        <f>IF(IFERROR(VLOOKUP($A917, JCI!A:E, 5, 0),C916)="null",C916, IFERROR(VLOOKUP( $A917, JCI!A:E, 5, 0),C916))</f>
        <v>2215.116943</v>
      </c>
      <c r="D917" s="6">
        <f>IF(ISNA(VLOOKUP($A917,ICBI!$C$1:$D$10000, 2, 0)),D916, VLOOKUP($A917, ICBI!$C$1:$D$10000, 2, 0))</f>
        <v>0</v>
      </c>
      <c r="E917" s="2">
        <f t="shared" si="68"/>
        <v>39329</v>
      </c>
      <c r="F917" s="3">
        <f t="shared" si="69"/>
        <v>1407.951</v>
      </c>
      <c r="G917" s="3">
        <f t="shared" si="70"/>
        <v>2023.6845834036328</v>
      </c>
      <c r="H917" s="6">
        <f>IF(ISNA(VLOOKUP($A917, 'NAV Daily'!$A$1:$B$9941, 2, 0)/1000000000),H916, VLOOKUP($A917, 'NAV Daily'!$A$1:$B$9941, 2, 0)/1000000000)</f>
        <v>0</v>
      </c>
    </row>
    <row r="918" spans="1:8" customFormat="1" x14ac:dyDescent="0.25">
      <c r="A918" s="2">
        <v>39330</v>
      </c>
      <c r="B918" s="110">
        <f>IF(ISNA(VLOOKUP($A918, 'NAV Daily'!$A$1:$D$9941, 4, 0)),B917, VLOOKUP($A918, 'NAV Daily'!$A$1:$D$9941, 4, 0))</f>
        <v>1415.3146999999999</v>
      </c>
      <c r="C918" s="110">
        <f>IF(IFERROR(VLOOKUP($A918, JCI!A:E, 5, 0),C917)="null",C917, IFERROR(VLOOKUP( $A918, JCI!A:E, 5, 0),C917))</f>
        <v>2214.6220699999999</v>
      </c>
      <c r="D918" s="6">
        <f>IF(ISNA(VLOOKUP($A918,ICBI!$C$1:$D$10000, 2, 0)),D917, VLOOKUP($A918, ICBI!$C$1:$D$10000, 2, 0))</f>
        <v>0</v>
      </c>
      <c r="E918" s="2">
        <f t="shared" si="68"/>
        <v>39330</v>
      </c>
      <c r="F918" s="3">
        <f t="shared" si="69"/>
        <v>1415.3146999999999</v>
      </c>
      <c r="G918" s="3">
        <f t="shared" si="70"/>
        <v>2023.2324777646925</v>
      </c>
      <c r="H918" s="6">
        <f>IF(ISNA(VLOOKUP($A918, 'NAV Daily'!$A$1:$B$9941, 2, 0)/1000000000),H917, VLOOKUP($A918, 'NAV Daily'!$A$1:$B$9941, 2, 0)/1000000000)</f>
        <v>0</v>
      </c>
    </row>
    <row r="919" spans="1:8" customFormat="1" x14ac:dyDescent="0.25">
      <c r="A919" s="2">
        <v>39331</v>
      </c>
      <c r="B919" s="110">
        <f>IF(ISNA(VLOOKUP($A919, 'NAV Daily'!$A$1:$D$9941, 4, 0)),B918, VLOOKUP($A919, 'NAV Daily'!$A$1:$D$9941, 4, 0))</f>
        <v>1417.701</v>
      </c>
      <c r="C919" s="110">
        <f>IF(IFERROR(VLOOKUP($A919, JCI!A:E, 5, 0),C918)="null",C918, IFERROR(VLOOKUP( $A919, JCI!A:E, 5, 0),C918))</f>
        <v>2220.7770999999998</v>
      </c>
      <c r="D919" s="6">
        <f>IF(ISNA(VLOOKUP($A919,ICBI!$C$1:$D$10000, 2, 0)),D918, VLOOKUP($A919, ICBI!$C$1:$D$10000, 2, 0))</f>
        <v>0</v>
      </c>
      <c r="E919" s="2">
        <f t="shared" si="68"/>
        <v>39331</v>
      </c>
      <c r="F919" s="3">
        <f t="shared" si="69"/>
        <v>1417.701</v>
      </c>
      <c r="G919" s="3">
        <f t="shared" si="70"/>
        <v>2028.8555846443307</v>
      </c>
      <c r="H919" s="6">
        <f>IF(ISNA(VLOOKUP($A919, 'NAV Daily'!$A$1:$B$9941, 2, 0)/1000000000),H918, VLOOKUP($A919, 'NAV Daily'!$A$1:$B$9941, 2, 0)/1000000000)</f>
        <v>0</v>
      </c>
    </row>
    <row r="920" spans="1:8" customFormat="1" x14ac:dyDescent="0.25">
      <c r="A920" s="2">
        <v>39332</v>
      </c>
      <c r="B920" s="110">
        <f>IF(ISNA(VLOOKUP($A920, 'NAV Daily'!$A$1:$D$9941, 4, 0)),B919, VLOOKUP($A920, 'NAV Daily'!$A$1:$D$9941, 4, 0))</f>
        <v>1428.3748000000001</v>
      </c>
      <c r="C920" s="110">
        <f>IF(IFERROR(VLOOKUP($A920, JCI!A:E, 5, 0),C919)="null",C919, IFERROR(VLOOKUP( $A920, JCI!A:E, 5, 0),C919))</f>
        <v>2239.9008789999998</v>
      </c>
      <c r="D920" s="6">
        <f>IF(ISNA(VLOOKUP($A920,ICBI!$C$1:$D$10000, 2, 0)),D919, VLOOKUP($A920, ICBI!$C$1:$D$10000, 2, 0))</f>
        <v>0</v>
      </c>
      <c r="E920" s="2">
        <f t="shared" si="68"/>
        <v>39332</v>
      </c>
      <c r="F920" s="3">
        <f t="shared" si="69"/>
        <v>1428.3748000000001</v>
      </c>
      <c r="G920" s="3">
        <f t="shared" si="70"/>
        <v>2046.3266697990066</v>
      </c>
      <c r="H920" s="6">
        <f>IF(ISNA(VLOOKUP($A920, 'NAV Daily'!$A$1:$B$9941, 2, 0)/1000000000),H919, VLOOKUP($A920, 'NAV Daily'!$A$1:$B$9941, 2, 0)/1000000000)</f>
        <v>0</v>
      </c>
    </row>
    <row r="921" spans="1:8" customFormat="1" x14ac:dyDescent="0.25">
      <c r="A921" s="2">
        <v>39333</v>
      </c>
      <c r="B921" s="110">
        <f>IF(ISNA(VLOOKUP($A921, 'NAV Daily'!$A$1:$D$9941, 4, 0)),B920, VLOOKUP($A921, 'NAV Daily'!$A$1:$D$9941, 4, 0))</f>
        <v>1428.3748000000001</v>
      </c>
      <c r="C921" s="110">
        <f>IF(IFERROR(VLOOKUP($A921, JCI!A:E, 5, 0),C920)="null",C920, IFERROR(VLOOKUP( $A921, JCI!A:E, 5, 0),C920))</f>
        <v>2239.9008789999998</v>
      </c>
      <c r="D921" s="6">
        <f>IF(ISNA(VLOOKUP($A921,ICBI!$C$1:$D$10000, 2, 0)),D920, VLOOKUP($A921, ICBI!$C$1:$D$10000, 2, 0))</f>
        <v>0</v>
      </c>
      <c r="E921" s="2">
        <f t="shared" si="68"/>
        <v>39333</v>
      </c>
      <c r="F921" s="3">
        <f t="shared" si="69"/>
        <v>1428.3748000000001</v>
      </c>
      <c r="G921" s="3">
        <f t="shared" si="70"/>
        <v>2046.3266697990066</v>
      </c>
      <c r="H921" s="6">
        <f>IF(ISNA(VLOOKUP($A921, 'NAV Daily'!$A$1:$B$9941, 2, 0)/1000000000),H920, VLOOKUP($A921, 'NAV Daily'!$A$1:$B$9941, 2, 0)/1000000000)</f>
        <v>0</v>
      </c>
    </row>
    <row r="922" spans="1:8" customFormat="1" x14ac:dyDescent="0.25">
      <c r="A922" s="2">
        <v>39334</v>
      </c>
      <c r="B922" s="110">
        <f>IF(ISNA(VLOOKUP($A922, 'NAV Daily'!$A$1:$D$9941, 4, 0)),B921, VLOOKUP($A922, 'NAV Daily'!$A$1:$D$9941, 4, 0))</f>
        <v>1428.3748000000001</v>
      </c>
      <c r="C922" s="110">
        <f>IF(IFERROR(VLOOKUP($A922, JCI!A:E, 5, 0),C921)="null",C921, IFERROR(VLOOKUP( $A922, JCI!A:E, 5, 0),C921))</f>
        <v>2239.9008789999998</v>
      </c>
      <c r="D922" s="6">
        <f>IF(ISNA(VLOOKUP($A922,ICBI!$C$1:$D$10000, 2, 0)),D921, VLOOKUP($A922, ICBI!$C$1:$D$10000, 2, 0))</f>
        <v>0</v>
      </c>
      <c r="E922" s="2">
        <f t="shared" si="68"/>
        <v>39334</v>
      </c>
      <c r="F922" s="3">
        <f t="shared" si="69"/>
        <v>1428.3748000000001</v>
      </c>
      <c r="G922" s="3">
        <f t="shared" si="70"/>
        <v>2046.3266697990066</v>
      </c>
      <c r="H922" s="6">
        <f>IF(ISNA(VLOOKUP($A922, 'NAV Daily'!$A$1:$B$9941, 2, 0)/1000000000),H921, VLOOKUP($A922, 'NAV Daily'!$A$1:$B$9941, 2, 0)/1000000000)</f>
        <v>0</v>
      </c>
    </row>
    <row r="923" spans="1:8" customFormat="1" x14ac:dyDescent="0.25">
      <c r="A923" s="2">
        <v>39335</v>
      </c>
      <c r="B923" s="110">
        <f>IF(ISNA(VLOOKUP($A923, 'NAV Daily'!$A$1:$D$9941, 4, 0)),B922, VLOOKUP($A923, 'NAV Daily'!$A$1:$D$9941, 4, 0))</f>
        <v>1417.2998</v>
      </c>
      <c r="C923" s="110">
        <f>IF(IFERROR(VLOOKUP($A923, JCI!A:E, 5, 0),C922)="null",C922, IFERROR(VLOOKUP( $A923, JCI!A:E, 5, 0),C922))</f>
        <v>2209.6420899999998</v>
      </c>
      <c r="D923" s="6">
        <f>IF(ISNA(VLOOKUP($A923,ICBI!$C$1:$D$10000, 2, 0)),D922, VLOOKUP($A923, ICBI!$C$1:$D$10000, 2, 0))</f>
        <v>0</v>
      </c>
      <c r="E923" s="2">
        <f t="shared" si="68"/>
        <v>39335</v>
      </c>
      <c r="F923" s="3">
        <f t="shared" si="69"/>
        <v>1417.2998</v>
      </c>
      <c r="G923" s="3">
        <f t="shared" si="70"/>
        <v>2018.6828720278461</v>
      </c>
      <c r="H923" s="6">
        <f>IF(ISNA(VLOOKUP($A923, 'NAV Daily'!$A$1:$B$9941, 2, 0)/1000000000),H922, VLOOKUP($A923, 'NAV Daily'!$A$1:$B$9941, 2, 0)/1000000000)</f>
        <v>0</v>
      </c>
    </row>
    <row r="924" spans="1:8" customFormat="1" x14ac:dyDescent="0.25">
      <c r="A924" s="2">
        <v>39336</v>
      </c>
      <c r="B924" s="110">
        <f>IF(ISNA(VLOOKUP($A924, 'NAV Daily'!$A$1:$D$9941, 4, 0)),B923, VLOOKUP($A924, 'NAV Daily'!$A$1:$D$9941, 4, 0))</f>
        <v>1420.4801</v>
      </c>
      <c r="C924" s="110">
        <f>IF(IFERROR(VLOOKUP($A924, JCI!A:E, 5, 0),C923)="null",C923, IFERROR(VLOOKUP( $A924, JCI!A:E, 5, 0),C923))</f>
        <v>2211.413086</v>
      </c>
      <c r="D924" s="6">
        <f>IF(ISNA(VLOOKUP($A924,ICBI!$C$1:$D$10000, 2, 0)),D923, VLOOKUP($A924, ICBI!$C$1:$D$10000, 2, 0))</f>
        <v>0</v>
      </c>
      <c r="E924" s="2">
        <f t="shared" si="68"/>
        <v>39336</v>
      </c>
      <c r="F924" s="3">
        <f t="shared" si="69"/>
        <v>1420.4801</v>
      </c>
      <c r="G924" s="3">
        <f t="shared" si="70"/>
        <v>2020.3008169917882</v>
      </c>
      <c r="H924" s="6">
        <f>IF(ISNA(VLOOKUP($A924, 'NAV Daily'!$A$1:$B$9941, 2, 0)/1000000000),H923, VLOOKUP($A924, 'NAV Daily'!$A$1:$B$9941, 2, 0)/1000000000)</f>
        <v>0</v>
      </c>
    </row>
    <row r="925" spans="1:8" customFormat="1" x14ac:dyDescent="0.25">
      <c r="A925" s="2">
        <v>39337</v>
      </c>
      <c r="B925" s="110">
        <f>IF(ISNA(VLOOKUP($A925, 'NAV Daily'!$A$1:$D$9941, 4, 0)),B924, VLOOKUP($A925, 'NAV Daily'!$A$1:$D$9941, 4, 0))</f>
        <v>1409.3569</v>
      </c>
      <c r="C925" s="110">
        <f>IF(IFERROR(VLOOKUP($A925, JCI!A:E, 5, 0),C924)="null",C924, IFERROR(VLOOKUP( $A925, JCI!A:E, 5, 0),C924))</f>
        <v>2209.9309079999998</v>
      </c>
      <c r="D925" s="6">
        <f>IF(ISNA(VLOOKUP($A925,ICBI!$C$1:$D$10000, 2, 0)),D924, VLOOKUP($A925, ICBI!$C$1:$D$10000, 2, 0))</f>
        <v>0</v>
      </c>
      <c r="E925" s="2">
        <f t="shared" si="68"/>
        <v>39337</v>
      </c>
      <c r="F925" s="3">
        <f t="shared" si="69"/>
        <v>1409.3569</v>
      </c>
      <c r="G925" s="3">
        <f t="shared" si="70"/>
        <v>2018.9467301215939</v>
      </c>
      <c r="H925" s="6">
        <f>IF(ISNA(VLOOKUP($A925, 'NAV Daily'!$A$1:$B$9941, 2, 0)/1000000000),H924, VLOOKUP($A925, 'NAV Daily'!$A$1:$B$9941, 2, 0)/1000000000)</f>
        <v>0</v>
      </c>
    </row>
    <row r="926" spans="1:8" customFormat="1" x14ac:dyDescent="0.25">
      <c r="A926" s="2">
        <v>39338</v>
      </c>
      <c r="B926" s="110">
        <f>IF(ISNA(VLOOKUP($A926, 'NAV Daily'!$A$1:$D$9941, 4, 0)),B925, VLOOKUP($A926, 'NAV Daily'!$A$1:$D$9941, 4, 0))</f>
        <v>1423.5282</v>
      </c>
      <c r="C926" s="110">
        <f>IF(IFERROR(VLOOKUP($A926, JCI!A:E, 5, 0),C925)="null",C925, IFERROR(VLOOKUP( $A926, JCI!A:E, 5, 0),C925))</f>
        <v>2222.7460940000001</v>
      </c>
      <c r="D926" s="6">
        <f>IF(ISNA(VLOOKUP($A926,ICBI!$C$1:$D$10000, 2, 0)),D925, VLOOKUP($A926, ICBI!$C$1:$D$10000, 2, 0))</f>
        <v>0</v>
      </c>
      <c r="E926" s="2">
        <f t="shared" si="68"/>
        <v>39338</v>
      </c>
      <c r="F926" s="3">
        <f t="shared" si="69"/>
        <v>1423.5282</v>
      </c>
      <c r="G926" s="3">
        <f t="shared" si="70"/>
        <v>2030.6544164465099</v>
      </c>
      <c r="H926" s="6">
        <f>IF(ISNA(VLOOKUP($A926, 'NAV Daily'!$A$1:$B$9941, 2, 0)/1000000000),H925, VLOOKUP($A926, 'NAV Daily'!$A$1:$B$9941, 2, 0)/1000000000)</f>
        <v>0</v>
      </c>
    </row>
    <row r="927" spans="1:8" customFormat="1" x14ac:dyDescent="0.25">
      <c r="A927" s="2">
        <v>39339</v>
      </c>
      <c r="B927" s="110">
        <f>IF(ISNA(VLOOKUP($A927, 'NAV Daily'!$A$1:$D$9941, 4, 0)),B926, VLOOKUP($A927, 'NAV Daily'!$A$1:$D$9941, 4, 0))</f>
        <v>1432.9698000000001</v>
      </c>
      <c r="C927" s="110">
        <f>IF(IFERROR(VLOOKUP($A927, JCI!A:E, 5, 0),C926)="null",C926, IFERROR(VLOOKUP( $A927, JCI!A:E, 5, 0),C926))</f>
        <v>2225.6069339999999</v>
      </c>
      <c r="D927" s="6">
        <f>IF(ISNA(VLOOKUP($A927,ICBI!$C$1:$D$10000, 2, 0)),D926, VLOOKUP($A927, ICBI!$C$1:$D$10000, 2, 0))</f>
        <v>0</v>
      </c>
      <c r="E927" s="2">
        <f t="shared" si="68"/>
        <v>39339</v>
      </c>
      <c r="F927" s="3">
        <f t="shared" si="69"/>
        <v>1432.9698000000001</v>
      </c>
      <c r="G927" s="3">
        <f t="shared" si="70"/>
        <v>2033.268020130902</v>
      </c>
      <c r="H927" s="6">
        <f>IF(ISNA(VLOOKUP($A927, 'NAV Daily'!$A$1:$B$9941, 2, 0)/1000000000),H926, VLOOKUP($A927, 'NAV Daily'!$A$1:$B$9941, 2, 0)/1000000000)</f>
        <v>0</v>
      </c>
    </row>
    <row r="928" spans="1:8" customFormat="1" x14ac:dyDescent="0.25">
      <c r="A928" s="2">
        <v>39340</v>
      </c>
      <c r="B928" s="110">
        <f>IF(ISNA(VLOOKUP($A928, 'NAV Daily'!$A$1:$D$9941, 4, 0)),B927, VLOOKUP($A928, 'NAV Daily'!$A$1:$D$9941, 4, 0))</f>
        <v>1432.9698000000001</v>
      </c>
      <c r="C928" s="110">
        <f>IF(IFERROR(VLOOKUP($A928, JCI!A:E, 5, 0),C927)="null",C927, IFERROR(VLOOKUP( $A928, JCI!A:E, 5, 0),C927))</f>
        <v>2225.6069339999999</v>
      </c>
      <c r="D928" s="6">
        <f>IF(ISNA(VLOOKUP($A928,ICBI!$C$1:$D$10000, 2, 0)),D927, VLOOKUP($A928, ICBI!$C$1:$D$10000, 2, 0))</f>
        <v>0</v>
      </c>
      <c r="E928" s="2">
        <f t="shared" si="68"/>
        <v>39340</v>
      </c>
      <c r="F928" s="3">
        <f t="shared" si="69"/>
        <v>1432.9698000000001</v>
      </c>
      <c r="G928" s="3">
        <f t="shared" si="70"/>
        <v>2033.268020130902</v>
      </c>
      <c r="H928" s="6">
        <f>IF(ISNA(VLOOKUP($A928, 'NAV Daily'!$A$1:$B$9941, 2, 0)/1000000000),H927, VLOOKUP($A928, 'NAV Daily'!$A$1:$B$9941, 2, 0)/1000000000)</f>
        <v>0</v>
      </c>
    </row>
    <row r="929" spans="1:8" customFormat="1" x14ac:dyDescent="0.25">
      <c r="A929" s="2">
        <v>39341</v>
      </c>
      <c r="B929" s="110">
        <f>IF(ISNA(VLOOKUP($A929, 'NAV Daily'!$A$1:$D$9941, 4, 0)),B928, VLOOKUP($A929, 'NAV Daily'!$A$1:$D$9941, 4, 0))</f>
        <v>1432.9698000000001</v>
      </c>
      <c r="C929" s="110">
        <f>IF(IFERROR(VLOOKUP($A929, JCI!A:E, 5, 0),C928)="null",C928, IFERROR(VLOOKUP( $A929, JCI!A:E, 5, 0),C928))</f>
        <v>2225.6069339999999</v>
      </c>
      <c r="D929" s="6">
        <f>IF(ISNA(VLOOKUP($A929,ICBI!$C$1:$D$10000, 2, 0)),D928, VLOOKUP($A929, ICBI!$C$1:$D$10000, 2, 0))</f>
        <v>0</v>
      </c>
      <c r="E929" s="2">
        <f t="shared" si="68"/>
        <v>39341</v>
      </c>
      <c r="F929" s="3">
        <f t="shared" si="69"/>
        <v>1432.9698000000001</v>
      </c>
      <c r="G929" s="3">
        <f t="shared" si="70"/>
        <v>2033.268020130902</v>
      </c>
      <c r="H929" s="6">
        <f>IF(ISNA(VLOOKUP($A929, 'NAV Daily'!$A$1:$B$9941, 2, 0)/1000000000),H928, VLOOKUP($A929, 'NAV Daily'!$A$1:$B$9941, 2, 0)/1000000000)</f>
        <v>0</v>
      </c>
    </row>
    <row r="930" spans="1:8" customFormat="1" x14ac:dyDescent="0.25">
      <c r="A930" s="2">
        <v>39342</v>
      </c>
      <c r="B930" s="110">
        <f>IF(ISNA(VLOOKUP($A930, 'NAV Daily'!$A$1:$D$9941, 4, 0)),B929, VLOOKUP($A930, 'NAV Daily'!$A$1:$D$9941, 4, 0))</f>
        <v>1432.9698000000001</v>
      </c>
      <c r="C930" s="110">
        <f>IF(IFERROR(VLOOKUP($A930, JCI!A:E, 5, 0),C929)="null",C929, IFERROR(VLOOKUP( $A930, JCI!A:E, 5, 0),C929))</f>
        <v>2223.2209469999998</v>
      </c>
      <c r="D930" s="6">
        <f>IF(ISNA(VLOOKUP($A930,ICBI!$C$1:$D$10000, 2, 0)),D929, VLOOKUP($A930, ICBI!$C$1:$D$10000, 2, 0))</f>
        <v>0</v>
      </c>
      <c r="E930" s="2">
        <f t="shared" si="68"/>
        <v>39342</v>
      </c>
      <c r="F930" s="3">
        <f t="shared" si="69"/>
        <v>1432.9698000000001</v>
      </c>
      <c r="G930" s="3">
        <f t="shared" si="70"/>
        <v>2031.0882322315047</v>
      </c>
      <c r="H930" s="6">
        <f>IF(ISNA(VLOOKUP($A930, 'NAV Daily'!$A$1:$B$9941, 2, 0)/1000000000),H929, VLOOKUP($A930, 'NAV Daily'!$A$1:$B$9941, 2, 0)/1000000000)</f>
        <v>0</v>
      </c>
    </row>
    <row r="931" spans="1:8" customFormat="1" x14ac:dyDescent="0.25">
      <c r="A931" s="2">
        <v>39343</v>
      </c>
      <c r="B931" s="110">
        <f>IF(ISNA(VLOOKUP($A931, 'NAV Daily'!$A$1:$D$9941, 4, 0)),B930, VLOOKUP($A931, 'NAV Daily'!$A$1:$D$9941, 4, 0))</f>
        <v>1447.0441000000001</v>
      </c>
      <c r="C931" s="110">
        <f>IF(IFERROR(VLOOKUP($A931, JCI!A:E, 5, 0),C930)="null",C930, IFERROR(VLOOKUP( $A931, JCI!A:E, 5, 0),C930))</f>
        <v>2239.8620609999998</v>
      </c>
      <c r="D931" s="6">
        <f>IF(ISNA(VLOOKUP($A931,ICBI!$C$1:$D$10000, 2, 0)),D930, VLOOKUP($A931, ICBI!$C$1:$D$10000, 2, 0))</f>
        <v>0</v>
      </c>
      <c r="E931" s="2">
        <f t="shared" si="68"/>
        <v>39343</v>
      </c>
      <c r="F931" s="3">
        <f t="shared" si="69"/>
        <v>1447.0441000000001</v>
      </c>
      <c r="G931" s="3">
        <f t="shared" si="70"/>
        <v>2046.2912064847978</v>
      </c>
      <c r="H931" s="6">
        <f>IF(ISNA(VLOOKUP($A931, 'NAV Daily'!$A$1:$B$9941, 2, 0)/1000000000),H930, VLOOKUP($A931, 'NAV Daily'!$A$1:$B$9941, 2, 0)/1000000000)</f>
        <v>0</v>
      </c>
    </row>
    <row r="932" spans="1:8" customFormat="1" x14ac:dyDescent="0.25">
      <c r="A932" s="2">
        <v>39344</v>
      </c>
      <c r="B932" s="110">
        <f>IF(ISNA(VLOOKUP($A932, 'NAV Daily'!$A$1:$D$9941, 4, 0)),B931, VLOOKUP($A932, 'NAV Daily'!$A$1:$D$9941, 4, 0))</f>
        <v>1482.3327999999999</v>
      </c>
      <c r="C932" s="110">
        <f>IF(IFERROR(VLOOKUP($A932, JCI!A:E, 5, 0),C931)="null",C931, IFERROR(VLOOKUP( $A932, JCI!A:E, 5, 0),C931))</f>
        <v>2313.3391109999998</v>
      </c>
      <c r="D932" s="6">
        <f>IF(ISNA(VLOOKUP($A932,ICBI!$C$1:$D$10000, 2, 0)),D931, VLOOKUP($A932, ICBI!$C$1:$D$10000, 2, 0))</f>
        <v>0</v>
      </c>
      <c r="E932" s="2">
        <f t="shared" si="68"/>
        <v>39344</v>
      </c>
      <c r="F932" s="3">
        <f t="shared" si="69"/>
        <v>1482.3327999999999</v>
      </c>
      <c r="G932" s="3">
        <f t="shared" si="70"/>
        <v>2113.4183050286774</v>
      </c>
      <c r="H932" s="6">
        <f>IF(ISNA(VLOOKUP($A932, 'NAV Daily'!$A$1:$B$9941, 2, 0)/1000000000),H931, VLOOKUP($A932, 'NAV Daily'!$A$1:$B$9941, 2, 0)/1000000000)</f>
        <v>0</v>
      </c>
    </row>
    <row r="933" spans="1:8" customFormat="1" x14ac:dyDescent="0.25">
      <c r="A933" s="2">
        <v>39345</v>
      </c>
      <c r="B933" s="110">
        <f>IF(ISNA(VLOOKUP($A933, 'NAV Daily'!$A$1:$D$9941, 4, 0)),B932, VLOOKUP($A933, 'NAV Daily'!$A$1:$D$9941, 4, 0))</f>
        <v>1482.6555000000001</v>
      </c>
      <c r="C933" s="110">
        <f>IF(IFERROR(VLOOKUP($A933, JCI!A:E, 5, 0),C932)="null",C932, IFERROR(VLOOKUP( $A933, JCI!A:E, 5, 0),C932))</f>
        <v>2304.6311040000001</v>
      </c>
      <c r="D933" s="6">
        <f>IF(ISNA(VLOOKUP($A933,ICBI!$C$1:$D$10000, 2, 0)),D932, VLOOKUP($A933, ICBI!$C$1:$D$10000, 2, 0))</f>
        <v>0</v>
      </c>
      <c r="E933" s="2">
        <f t="shared" si="68"/>
        <v>39345</v>
      </c>
      <c r="F933" s="3">
        <f t="shared" si="69"/>
        <v>1482.6555000000001</v>
      </c>
      <c r="G933" s="3">
        <f t="shared" si="70"/>
        <v>2105.4628516727007</v>
      </c>
      <c r="H933" s="6">
        <f>IF(ISNA(VLOOKUP($A933, 'NAV Daily'!$A$1:$B$9941, 2, 0)/1000000000),H932, VLOOKUP($A933, 'NAV Daily'!$A$1:$B$9941, 2, 0)/1000000000)</f>
        <v>0</v>
      </c>
    </row>
    <row r="934" spans="1:8" customFormat="1" x14ac:dyDescent="0.25">
      <c r="A934" s="2">
        <v>39346</v>
      </c>
      <c r="B934" s="110">
        <f>IF(ISNA(VLOOKUP($A934, 'NAV Daily'!$A$1:$D$9941, 4, 0)),B933, VLOOKUP($A934, 'NAV Daily'!$A$1:$D$9941, 4, 0))</f>
        <v>1497.2505000000001</v>
      </c>
      <c r="C934" s="110">
        <f>IF(IFERROR(VLOOKUP($A934, JCI!A:E, 5, 0),C933)="null",C933, IFERROR(VLOOKUP( $A934, JCI!A:E, 5, 0),C933))</f>
        <v>2335.4870609999998</v>
      </c>
      <c r="D934" s="6">
        <f>IF(ISNA(VLOOKUP($A934,ICBI!$C$1:$D$10000, 2, 0)),D933, VLOOKUP($A934, ICBI!$C$1:$D$10000, 2, 0))</f>
        <v>0</v>
      </c>
      <c r="E934" s="2">
        <f t="shared" si="68"/>
        <v>39346</v>
      </c>
      <c r="F934" s="3">
        <f t="shared" si="69"/>
        <v>1497.2505000000001</v>
      </c>
      <c r="G934" s="3">
        <f t="shared" si="70"/>
        <v>2133.6522096586932</v>
      </c>
      <c r="H934" s="6">
        <f>IF(ISNA(VLOOKUP($A934, 'NAV Daily'!$A$1:$B$9941, 2, 0)/1000000000),H933, VLOOKUP($A934, 'NAV Daily'!$A$1:$B$9941, 2, 0)/1000000000)</f>
        <v>0</v>
      </c>
    </row>
    <row r="935" spans="1:8" customFormat="1" x14ac:dyDescent="0.25">
      <c r="A935" s="2">
        <v>39347</v>
      </c>
      <c r="B935" s="110">
        <f>IF(ISNA(VLOOKUP($A935, 'NAV Daily'!$A$1:$D$9941, 4, 0)),B934, VLOOKUP($A935, 'NAV Daily'!$A$1:$D$9941, 4, 0))</f>
        <v>1497.2505000000001</v>
      </c>
      <c r="C935" s="110">
        <f>IF(IFERROR(VLOOKUP($A935, JCI!A:E, 5, 0),C934)="null",C934, IFERROR(VLOOKUP( $A935, JCI!A:E, 5, 0),C934))</f>
        <v>2335.4870609999998</v>
      </c>
      <c r="D935" s="6">
        <f>IF(ISNA(VLOOKUP($A935,ICBI!$C$1:$D$10000, 2, 0)),D934, VLOOKUP($A935, ICBI!$C$1:$D$10000, 2, 0))</f>
        <v>0</v>
      </c>
      <c r="E935" s="2">
        <f t="shared" si="68"/>
        <v>39347</v>
      </c>
      <c r="F935" s="3">
        <f t="shared" si="69"/>
        <v>1497.2505000000001</v>
      </c>
      <c r="G935" s="3">
        <f t="shared" si="70"/>
        <v>2133.6522096586932</v>
      </c>
      <c r="H935" s="6">
        <f>IF(ISNA(VLOOKUP($A935, 'NAV Daily'!$A$1:$B$9941, 2, 0)/1000000000),H934, VLOOKUP($A935, 'NAV Daily'!$A$1:$B$9941, 2, 0)/1000000000)</f>
        <v>0</v>
      </c>
    </row>
    <row r="936" spans="1:8" customFormat="1" x14ac:dyDescent="0.25">
      <c r="A936" s="2">
        <v>39348</v>
      </c>
      <c r="B936" s="110">
        <f>IF(ISNA(VLOOKUP($A936, 'NAV Daily'!$A$1:$D$9941, 4, 0)),B935, VLOOKUP($A936, 'NAV Daily'!$A$1:$D$9941, 4, 0))</f>
        <v>1497.2505000000001</v>
      </c>
      <c r="C936" s="110">
        <f>IF(IFERROR(VLOOKUP($A936, JCI!A:E, 5, 0),C935)="null",C935, IFERROR(VLOOKUP( $A936, JCI!A:E, 5, 0),C935))</f>
        <v>2335.4870609999998</v>
      </c>
      <c r="D936" s="6">
        <f>IF(ISNA(VLOOKUP($A936,ICBI!$C$1:$D$10000, 2, 0)),D935, VLOOKUP($A936, ICBI!$C$1:$D$10000, 2, 0))</f>
        <v>0</v>
      </c>
      <c r="E936" s="2">
        <f t="shared" si="68"/>
        <v>39348</v>
      </c>
      <c r="F936" s="3">
        <f t="shared" si="69"/>
        <v>1497.2505000000001</v>
      </c>
      <c r="G936" s="3">
        <f t="shared" si="70"/>
        <v>2133.6522096586932</v>
      </c>
      <c r="H936" s="6">
        <f>IF(ISNA(VLOOKUP($A936, 'NAV Daily'!$A$1:$B$9941, 2, 0)/1000000000),H935, VLOOKUP($A936, 'NAV Daily'!$A$1:$B$9941, 2, 0)/1000000000)</f>
        <v>0</v>
      </c>
    </row>
    <row r="937" spans="1:8" customFormat="1" x14ac:dyDescent="0.25">
      <c r="A937" s="2">
        <v>39349</v>
      </c>
      <c r="B937" s="110">
        <f>IF(ISNA(VLOOKUP($A937, 'NAV Daily'!$A$1:$D$9941, 4, 0)),B936, VLOOKUP($A937, 'NAV Daily'!$A$1:$D$9941, 4, 0))</f>
        <v>1516.4580000000001</v>
      </c>
      <c r="C937" s="110">
        <f>IF(IFERROR(VLOOKUP($A937, JCI!A:E, 5, 0),C936)="null",C936, IFERROR(VLOOKUP( $A937, JCI!A:E, 5, 0),C936))</f>
        <v>2353.6298830000001</v>
      </c>
      <c r="D937" s="6">
        <f>IF(ISNA(VLOOKUP($A937,ICBI!$C$1:$D$10000, 2, 0)),D936, VLOOKUP($A937, ICBI!$C$1:$D$10000, 2, 0))</f>
        <v>0</v>
      </c>
      <c r="E937" s="2">
        <f t="shared" si="68"/>
        <v>39349</v>
      </c>
      <c r="F937" s="3">
        <f t="shared" si="69"/>
        <v>1516.4580000000001</v>
      </c>
      <c r="G937" s="3">
        <f t="shared" si="70"/>
        <v>2150.227112982358</v>
      </c>
      <c r="H937" s="6">
        <f>IF(ISNA(VLOOKUP($A937, 'NAV Daily'!$A$1:$B$9941, 2, 0)/1000000000),H936, VLOOKUP($A937, 'NAV Daily'!$A$1:$B$9941, 2, 0)/1000000000)</f>
        <v>0</v>
      </c>
    </row>
    <row r="938" spans="1:8" customFormat="1" x14ac:dyDescent="0.25">
      <c r="A938" s="2">
        <v>39350</v>
      </c>
      <c r="B938" s="110">
        <f>IF(ISNA(VLOOKUP($A938, 'NAV Daily'!$A$1:$D$9941, 4, 0)),B937, VLOOKUP($A938, 'NAV Daily'!$A$1:$D$9941, 4, 0))</f>
        <v>1502.6094000000001</v>
      </c>
      <c r="C938" s="110">
        <f>IF(IFERROR(VLOOKUP($A938, JCI!A:E, 5, 0),C937)="null",C937, IFERROR(VLOOKUP( $A938, JCI!A:E, 5, 0),C937))</f>
        <v>2330.3630370000001</v>
      </c>
      <c r="D938" s="6">
        <f>IF(ISNA(VLOOKUP($A938,ICBI!$C$1:$D$10000, 2, 0)),D937, VLOOKUP($A938, ICBI!$C$1:$D$10000, 2, 0))</f>
        <v>0</v>
      </c>
      <c r="E938" s="2">
        <f t="shared" si="68"/>
        <v>39350</v>
      </c>
      <c r="F938" s="3">
        <f t="shared" si="69"/>
        <v>1502.6094000000001</v>
      </c>
      <c r="G938" s="3">
        <f t="shared" si="70"/>
        <v>2128.9710083313512</v>
      </c>
      <c r="H938" s="6">
        <f>IF(ISNA(VLOOKUP($A938, 'NAV Daily'!$A$1:$B$9941, 2, 0)/1000000000),H937, VLOOKUP($A938, 'NAV Daily'!$A$1:$B$9941, 2, 0)/1000000000)</f>
        <v>0</v>
      </c>
    </row>
    <row r="939" spans="1:8" customFormat="1" x14ac:dyDescent="0.25">
      <c r="A939" s="2">
        <v>39351</v>
      </c>
      <c r="B939" s="110">
        <f>IF(ISNA(VLOOKUP($A939, 'NAV Daily'!$A$1:$D$9941, 4, 0)),B938, VLOOKUP($A939, 'NAV Daily'!$A$1:$D$9941, 4, 0))</f>
        <v>1514.2695000000001</v>
      </c>
      <c r="C939" s="110">
        <f>IF(IFERROR(VLOOKUP($A939, JCI!A:E, 5, 0),C938)="null",C938, IFERROR(VLOOKUP( $A939, JCI!A:E, 5, 0),C938))</f>
        <v>2361.0129390000002</v>
      </c>
      <c r="D939" s="6">
        <f>IF(ISNA(VLOOKUP($A939,ICBI!$C$1:$D$10000, 2, 0)),D938, VLOOKUP($A939, ICBI!$C$1:$D$10000, 2, 0))</f>
        <v>0</v>
      </c>
      <c r="E939" s="2">
        <f t="shared" si="68"/>
        <v>39351</v>
      </c>
      <c r="F939" s="3">
        <f t="shared" si="69"/>
        <v>1514.2695000000001</v>
      </c>
      <c r="G939" s="3">
        <f t="shared" si="70"/>
        <v>2156.9721187721516</v>
      </c>
      <c r="H939" s="6">
        <f>IF(ISNA(VLOOKUP($A939, 'NAV Daily'!$A$1:$B$9941, 2, 0)/1000000000),H938, VLOOKUP($A939, 'NAV Daily'!$A$1:$B$9941, 2, 0)/1000000000)</f>
        <v>0</v>
      </c>
    </row>
    <row r="940" spans="1:8" customFormat="1" x14ac:dyDescent="0.25">
      <c r="A940" s="2">
        <v>39352</v>
      </c>
      <c r="B940" s="110">
        <f>IF(ISNA(VLOOKUP($A940, 'NAV Daily'!$A$1:$D$9941, 4, 0)),B939, VLOOKUP($A940, 'NAV Daily'!$A$1:$D$9941, 4, 0))</f>
        <v>1523.9546</v>
      </c>
      <c r="C940" s="110">
        <f>IF(IFERROR(VLOOKUP($A940, JCI!A:E, 5, 0),C939)="null",C939, IFERROR(VLOOKUP( $A940, JCI!A:E, 5, 0),C939))</f>
        <v>2378.830078</v>
      </c>
      <c r="D940" s="6">
        <f>IF(ISNA(VLOOKUP($A940,ICBI!$C$1:$D$10000, 2, 0)),D939, VLOOKUP($A940, ICBI!$C$1:$D$10000, 2, 0))</f>
        <v>0</v>
      </c>
      <c r="E940" s="2">
        <f t="shared" si="68"/>
        <v>39352</v>
      </c>
      <c r="F940" s="3">
        <f t="shared" si="69"/>
        <v>1523.9546</v>
      </c>
      <c r="G940" s="3">
        <f t="shared" si="70"/>
        <v>2173.2494849078771</v>
      </c>
      <c r="H940" s="6">
        <f>IF(ISNA(VLOOKUP($A940, 'NAV Daily'!$A$1:$B$9941, 2, 0)/1000000000),H939, VLOOKUP($A940, 'NAV Daily'!$A$1:$B$9941, 2, 0)/1000000000)</f>
        <v>0</v>
      </c>
    </row>
    <row r="941" spans="1:8" customFormat="1" x14ac:dyDescent="0.25">
      <c r="A941" s="2">
        <v>39353</v>
      </c>
      <c r="B941" s="110">
        <f>IF(ISNA(VLOOKUP($A941, 'NAV Daily'!$A$1:$D$9941, 4, 0)),B940, VLOOKUP($A941, 'NAV Daily'!$A$1:$D$9941, 4, 0))</f>
        <v>1508.6592000000001</v>
      </c>
      <c r="C941" s="110">
        <f>IF(IFERROR(VLOOKUP($A941, JCI!A:E, 5, 0),C940)="null",C940, IFERROR(VLOOKUP( $A941, JCI!A:E, 5, 0),C940))</f>
        <v>2359.2060550000001</v>
      </c>
      <c r="D941" s="6">
        <f>IF(ISNA(VLOOKUP($A941,ICBI!$C$1:$D$10000, 2, 0)),D940, VLOOKUP($A941, ICBI!$C$1:$D$10000, 2, 0))</f>
        <v>0</v>
      </c>
      <c r="E941" s="2">
        <f t="shared" si="68"/>
        <v>39353</v>
      </c>
      <c r="F941" s="3">
        <f t="shared" si="69"/>
        <v>1508.6592000000001</v>
      </c>
      <c r="G941" s="3">
        <f t="shared" si="70"/>
        <v>2155.3213872808174</v>
      </c>
      <c r="H941" s="6">
        <f>IF(ISNA(VLOOKUP($A941, 'NAV Daily'!$A$1:$B$9941, 2, 0)/1000000000),H940, VLOOKUP($A941, 'NAV Daily'!$A$1:$B$9941, 2, 0)/1000000000)</f>
        <v>0</v>
      </c>
    </row>
    <row r="942" spans="1:8" customFormat="1" x14ac:dyDescent="0.25">
      <c r="A942" s="2">
        <v>39354</v>
      </c>
      <c r="B942" s="110">
        <f>IF(ISNA(VLOOKUP($A942, 'NAV Daily'!$A$1:$D$9941, 4, 0)),B941, VLOOKUP($A942, 'NAV Daily'!$A$1:$D$9941, 4, 0))</f>
        <v>1508.6592000000001</v>
      </c>
      <c r="C942" s="110">
        <f>IF(IFERROR(VLOOKUP($A942, JCI!A:E, 5, 0),C941)="null",C941, IFERROR(VLOOKUP( $A942, JCI!A:E, 5, 0),C941))</f>
        <v>2359.2060550000001</v>
      </c>
      <c r="D942" s="6">
        <f>IF(ISNA(VLOOKUP($A942,ICBI!$C$1:$D$10000, 2, 0)),D941, VLOOKUP($A942, ICBI!$C$1:$D$10000, 2, 0))</f>
        <v>0</v>
      </c>
      <c r="E942" s="2">
        <f t="shared" si="68"/>
        <v>39354</v>
      </c>
      <c r="F942" s="3">
        <f t="shared" si="69"/>
        <v>1508.6592000000001</v>
      </c>
      <c r="G942" s="3">
        <f t="shared" si="70"/>
        <v>2155.3213872808174</v>
      </c>
      <c r="H942" s="6">
        <f>IF(ISNA(VLOOKUP($A942, 'NAV Daily'!$A$1:$B$9941, 2, 0)/1000000000),H941, VLOOKUP($A942, 'NAV Daily'!$A$1:$B$9941, 2, 0)/1000000000)</f>
        <v>0</v>
      </c>
    </row>
    <row r="943" spans="1:8" customFormat="1" x14ac:dyDescent="0.25">
      <c r="A943" s="2">
        <v>39355</v>
      </c>
      <c r="B943" s="110">
        <f>IF(ISNA(VLOOKUP($A943, 'NAV Daily'!$A$1:$D$9941, 4, 0)),B942, VLOOKUP($A943, 'NAV Daily'!$A$1:$D$9941, 4, 0))</f>
        <v>1508.6592000000001</v>
      </c>
      <c r="C943" s="110">
        <f>IF(IFERROR(VLOOKUP($A943, JCI!A:E, 5, 0),C942)="null",C942, IFERROR(VLOOKUP( $A943, JCI!A:E, 5, 0),C942))</f>
        <v>2359.2060550000001</v>
      </c>
      <c r="D943" s="6">
        <f>IF(ISNA(VLOOKUP($A943,ICBI!$C$1:$D$10000, 2, 0)),D942, VLOOKUP($A943, ICBI!$C$1:$D$10000, 2, 0))</f>
        <v>0</v>
      </c>
      <c r="E943" s="2">
        <f t="shared" si="68"/>
        <v>39355</v>
      </c>
      <c r="F943" s="3">
        <f t="shared" si="69"/>
        <v>1508.6592000000001</v>
      </c>
      <c r="G943" s="3">
        <f t="shared" si="70"/>
        <v>2155.3213872808174</v>
      </c>
      <c r="H943" s="6">
        <f>IF(ISNA(VLOOKUP($A943, 'NAV Daily'!$A$1:$B$9941, 2, 0)/1000000000),H942, VLOOKUP($A943, 'NAV Daily'!$A$1:$B$9941, 2, 0)/1000000000)</f>
        <v>0</v>
      </c>
    </row>
    <row r="944" spans="1:8" customFormat="1" x14ac:dyDescent="0.25">
      <c r="A944" s="2">
        <v>39356</v>
      </c>
      <c r="B944" s="110">
        <f>IF(ISNA(VLOOKUP($A944, 'NAV Daily'!$A$1:$D$9941, 4, 0)),B943, VLOOKUP($A944, 'NAV Daily'!$A$1:$D$9941, 4, 0))</f>
        <v>1521.9485999999999</v>
      </c>
      <c r="C944" s="110">
        <f>IF(IFERROR(VLOOKUP($A944, JCI!A:E, 5, 0),C943)="null",C943, IFERROR(VLOOKUP( $A944, JCI!A:E, 5, 0),C943))</f>
        <v>2399.4560550000001</v>
      </c>
      <c r="D944" s="6">
        <f>IF(ISNA(VLOOKUP($A944,ICBI!$C$1:$D$10000, 2, 0)),D943, VLOOKUP($A944, ICBI!$C$1:$D$10000, 2, 0))</f>
        <v>0</v>
      </c>
      <c r="E944" s="2">
        <f t="shared" si="68"/>
        <v>39356</v>
      </c>
      <c r="F944" s="3">
        <f t="shared" si="69"/>
        <v>1521.9485999999999</v>
      </c>
      <c r="G944" s="3">
        <f t="shared" si="70"/>
        <v>2192.0929467866922</v>
      </c>
      <c r="H944" s="6">
        <f>IF(ISNA(VLOOKUP($A944, 'NAV Daily'!$A$1:$B$9941, 2, 0)/1000000000),H943, VLOOKUP($A944, 'NAV Daily'!$A$1:$B$9941, 2, 0)/1000000000)</f>
        <v>0</v>
      </c>
    </row>
    <row r="945" spans="1:8" customFormat="1" x14ac:dyDescent="0.25">
      <c r="A945" s="2">
        <v>39357</v>
      </c>
      <c r="B945" s="110">
        <f>IF(ISNA(VLOOKUP($A945, 'NAV Daily'!$A$1:$D$9941, 4, 0)),B944, VLOOKUP($A945, 'NAV Daily'!$A$1:$D$9941, 4, 0))</f>
        <v>1544.6115</v>
      </c>
      <c r="C945" s="110">
        <f>IF(IFERROR(VLOOKUP($A945, JCI!A:E, 5, 0),C944)="null",C944, IFERROR(VLOOKUP( $A945, JCI!A:E, 5, 0),C944))</f>
        <v>2464.943115</v>
      </c>
      <c r="D945" s="6">
        <f>IF(ISNA(VLOOKUP($A945,ICBI!$C$1:$D$10000, 2, 0)),D944, VLOOKUP($A945, ICBI!$C$1:$D$10000, 2, 0))</f>
        <v>0</v>
      </c>
      <c r="E945" s="2">
        <f t="shared" si="68"/>
        <v>39357</v>
      </c>
      <c r="F945" s="3">
        <f t="shared" si="69"/>
        <v>1544.6115</v>
      </c>
      <c r="G945" s="3">
        <f t="shared" si="70"/>
        <v>2251.9205573122772</v>
      </c>
      <c r="H945" s="6">
        <f>IF(ISNA(VLOOKUP($A945, 'NAV Daily'!$A$1:$B$9941, 2, 0)/1000000000),H944, VLOOKUP($A945, 'NAV Daily'!$A$1:$B$9941, 2, 0)/1000000000)</f>
        <v>0</v>
      </c>
    </row>
    <row r="946" spans="1:8" customFormat="1" x14ac:dyDescent="0.25">
      <c r="A946" s="2">
        <v>39358</v>
      </c>
      <c r="B946" s="110">
        <f>IF(ISNA(VLOOKUP($A946, 'NAV Daily'!$A$1:$D$9941, 4, 0)),B945, VLOOKUP($A946, 'NAV Daily'!$A$1:$D$9941, 4, 0))</f>
        <v>1539.6428000000001</v>
      </c>
      <c r="C946" s="110">
        <f>IF(IFERROR(VLOOKUP($A946, JCI!A:E, 5, 0),C945)="null",C945, IFERROR(VLOOKUP( $A946, JCI!A:E, 5, 0),C945))</f>
        <v>2451.5859380000002</v>
      </c>
      <c r="D946" s="6">
        <f>IF(ISNA(VLOOKUP($A946,ICBI!$C$1:$D$10000, 2, 0)),D945, VLOOKUP($A946, ICBI!$C$1:$D$10000, 2, 0))</f>
        <v>0</v>
      </c>
      <c r="E946" s="2">
        <f t="shared" si="68"/>
        <v>39358</v>
      </c>
      <c r="F946" s="3">
        <f t="shared" si="69"/>
        <v>1539.6428000000001</v>
      </c>
      <c r="G946" s="3">
        <f t="shared" si="70"/>
        <v>2239.717719327532</v>
      </c>
      <c r="H946" s="6">
        <f>IF(ISNA(VLOOKUP($A946, 'NAV Daily'!$A$1:$B$9941, 2, 0)/1000000000),H945, VLOOKUP($A946, 'NAV Daily'!$A$1:$B$9941, 2, 0)/1000000000)</f>
        <v>0</v>
      </c>
    </row>
    <row r="947" spans="1:8" customFormat="1" x14ac:dyDescent="0.25">
      <c r="A947" s="2">
        <v>39359</v>
      </c>
      <c r="B947" s="110">
        <f>IF(ISNA(VLOOKUP($A947, 'NAV Daily'!$A$1:$D$9941, 4, 0)),B946, VLOOKUP($A947, 'NAV Daily'!$A$1:$D$9941, 4, 0))</f>
        <v>1548.7909</v>
      </c>
      <c r="C947" s="110">
        <f>IF(IFERROR(VLOOKUP($A947, JCI!A:E, 5, 0),C946)="null",C946, IFERROR(VLOOKUP( $A947, JCI!A:E, 5, 0),C946))</f>
        <v>2473.155029</v>
      </c>
      <c r="D947" s="6">
        <f>IF(ISNA(VLOOKUP($A947,ICBI!$C$1:$D$10000, 2, 0)),D946, VLOOKUP($A947, ICBI!$C$1:$D$10000, 2, 0))</f>
        <v>0</v>
      </c>
      <c r="E947" s="2">
        <f t="shared" si="68"/>
        <v>39359</v>
      </c>
      <c r="F947" s="3">
        <f t="shared" si="69"/>
        <v>1548.7909</v>
      </c>
      <c r="G947" s="3">
        <f t="shared" si="70"/>
        <v>2259.4227904627896</v>
      </c>
      <c r="H947" s="6">
        <f>IF(ISNA(VLOOKUP($A947, 'NAV Daily'!$A$1:$B$9941, 2, 0)/1000000000),H946, VLOOKUP($A947, 'NAV Daily'!$A$1:$B$9941, 2, 0)/1000000000)</f>
        <v>0</v>
      </c>
    </row>
    <row r="948" spans="1:8" customFormat="1" x14ac:dyDescent="0.25">
      <c r="A948" s="2">
        <v>39360</v>
      </c>
      <c r="B948" s="110">
        <f>IF(ISNA(VLOOKUP($A948, 'NAV Daily'!$A$1:$D$9941, 4, 0)),B947, VLOOKUP($A948, 'NAV Daily'!$A$1:$D$9941, 4, 0))</f>
        <v>1559.595</v>
      </c>
      <c r="C948" s="110">
        <f>IF(IFERROR(VLOOKUP($A948, JCI!A:E, 5, 0),C947)="null",C947, IFERROR(VLOOKUP( $A948, JCI!A:E, 5, 0),C947))</f>
        <v>2500.5810550000001</v>
      </c>
      <c r="D948" s="6">
        <f>IF(ISNA(VLOOKUP($A948,ICBI!$C$1:$D$10000, 2, 0)),D947, VLOOKUP($A948, ICBI!$C$1:$D$10000, 2, 0))</f>
        <v>0</v>
      </c>
      <c r="E948" s="2">
        <f t="shared" si="68"/>
        <v>39360</v>
      </c>
      <c r="F948" s="3">
        <f t="shared" si="69"/>
        <v>1559.595</v>
      </c>
      <c r="G948" s="3">
        <f t="shared" si="70"/>
        <v>2284.478635110459</v>
      </c>
      <c r="H948" s="6">
        <f>IF(ISNA(VLOOKUP($A948, 'NAV Daily'!$A$1:$B$9941, 2, 0)/1000000000),H947, VLOOKUP($A948, 'NAV Daily'!$A$1:$B$9941, 2, 0)/1000000000)</f>
        <v>0</v>
      </c>
    </row>
    <row r="949" spans="1:8" customFormat="1" x14ac:dyDescent="0.25">
      <c r="A949" s="2">
        <v>39361</v>
      </c>
      <c r="B949" s="110">
        <f>IF(ISNA(VLOOKUP($A949, 'NAV Daily'!$A$1:$D$9941, 4, 0)),B948, VLOOKUP($A949, 'NAV Daily'!$A$1:$D$9941, 4, 0))</f>
        <v>1559.595</v>
      </c>
      <c r="C949" s="110">
        <f>IF(IFERROR(VLOOKUP($A949, JCI!A:E, 5, 0),C948)="null",C948, IFERROR(VLOOKUP( $A949, JCI!A:E, 5, 0),C948))</f>
        <v>2500.5810550000001</v>
      </c>
      <c r="D949" s="6">
        <f>IF(ISNA(VLOOKUP($A949,ICBI!$C$1:$D$10000, 2, 0)),D948, VLOOKUP($A949, ICBI!$C$1:$D$10000, 2, 0))</f>
        <v>0</v>
      </c>
      <c r="E949" s="2">
        <f t="shared" si="68"/>
        <v>39361</v>
      </c>
      <c r="F949" s="3">
        <f t="shared" si="69"/>
        <v>1559.595</v>
      </c>
      <c r="G949" s="3">
        <f t="shared" si="70"/>
        <v>2284.478635110459</v>
      </c>
      <c r="H949" s="6">
        <f>IF(ISNA(VLOOKUP($A949, 'NAV Daily'!$A$1:$B$9941, 2, 0)/1000000000),H948, VLOOKUP($A949, 'NAV Daily'!$A$1:$B$9941, 2, 0)/1000000000)</f>
        <v>0</v>
      </c>
    </row>
    <row r="950" spans="1:8" customFormat="1" x14ac:dyDescent="0.25">
      <c r="A950" s="2">
        <v>39362</v>
      </c>
      <c r="B950" s="110">
        <f>IF(ISNA(VLOOKUP($A950, 'NAV Daily'!$A$1:$D$9941, 4, 0)),B949, VLOOKUP($A950, 'NAV Daily'!$A$1:$D$9941, 4, 0))</f>
        <v>1559.595</v>
      </c>
      <c r="C950" s="110">
        <f>IF(IFERROR(VLOOKUP($A950, JCI!A:E, 5, 0),C949)="null",C949, IFERROR(VLOOKUP( $A950, JCI!A:E, 5, 0),C949))</f>
        <v>2500.5810550000001</v>
      </c>
      <c r="D950" s="6">
        <f>IF(ISNA(VLOOKUP($A950,ICBI!$C$1:$D$10000, 2, 0)),D949, VLOOKUP($A950, ICBI!$C$1:$D$10000, 2, 0))</f>
        <v>0</v>
      </c>
      <c r="E950" s="2">
        <f t="shared" si="68"/>
        <v>39362</v>
      </c>
      <c r="F950" s="3">
        <f t="shared" si="69"/>
        <v>1559.595</v>
      </c>
      <c r="G950" s="3">
        <f t="shared" si="70"/>
        <v>2284.478635110459</v>
      </c>
      <c r="H950" s="6">
        <f>IF(ISNA(VLOOKUP($A950, 'NAV Daily'!$A$1:$B$9941, 2, 0)/1000000000),H949, VLOOKUP($A950, 'NAV Daily'!$A$1:$B$9941, 2, 0)/1000000000)</f>
        <v>0</v>
      </c>
    </row>
    <row r="951" spans="1:8" customFormat="1" x14ac:dyDescent="0.25">
      <c r="A951" s="2">
        <v>39363</v>
      </c>
      <c r="B951" s="110">
        <f>IF(ISNA(VLOOKUP($A951, 'NAV Daily'!$A$1:$D$9941, 4, 0)),B950, VLOOKUP($A951, 'NAV Daily'!$A$1:$D$9941, 4, 0))</f>
        <v>1587.1285</v>
      </c>
      <c r="C951" s="110">
        <f>IF(IFERROR(VLOOKUP($A951, JCI!A:E, 5, 0),C950)="null",C950, IFERROR(VLOOKUP( $A951, JCI!A:E, 5, 0),C950))</f>
        <v>2523.7009280000002</v>
      </c>
      <c r="D951" s="6">
        <f>IF(ISNA(VLOOKUP($A951,ICBI!$C$1:$D$10000, 2, 0)),D950, VLOOKUP($A951, ICBI!$C$1:$D$10000, 2, 0))</f>
        <v>0</v>
      </c>
      <c r="E951" s="2">
        <f t="shared" si="68"/>
        <v>39363</v>
      </c>
      <c r="F951" s="3">
        <f t="shared" si="69"/>
        <v>1587.1285</v>
      </c>
      <c r="G951" s="3">
        <f t="shared" si="70"/>
        <v>2305.6004682977327</v>
      </c>
      <c r="H951" s="6">
        <f>IF(ISNA(VLOOKUP($A951, 'NAV Daily'!$A$1:$B$9941, 2, 0)/1000000000),H950, VLOOKUP($A951, 'NAV Daily'!$A$1:$B$9941, 2, 0)/1000000000)</f>
        <v>0</v>
      </c>
    </row>
    <row r="952" spans="1:8" customFormat="1" x14ac:dyDescent="0.25">
      <c r="A952" s="2">
        <v>39364</v>
      </c>
      <c r="B952" s="110">
        <f>IF(ISNA(VLOOKUP($A952, 'NAV Daily'!$A$1:$D$9941, 4, 0)),B951, VLOOKUP($A952, 'NAV Daily'!$A$1:$D$9941, 4, 0))</f>
        <v>1599.0815</v>
      </c>
      <c r="C952" s="110">
        <f>IF(IFERROR(VLOOKUP($A952, JCI!A:E, 5, 0),C951)="null",C951, IFERROR(VLOOKUP( $A952, JCI!A:E, 5, 0),C951))</f>
        <v>2546.6079100000002</v>
      </c>
      <c r="D952" s="6">
        <f>IF(ISNA(VLOOKUP($A952,ICBI!$C$1:$D$10000, 2, 0)),D951, VLOOKUP($A952, ICBI!$C$1:$D$10000, 2, 0))</f>
        <v>0</v>
      </c>
      <c r="E952" s="2">
        <f t="shared" si="68"/>
        <v>39364</v>
      </c>
      <c r="F952" s="3">
        <f t="shared" si="69"/>
        <v>1599.0815</v>
      </c>
      <c r="G952" s="3">
        <f t="shared" si="70"/>
        <v>2326.5278087129623</v>
      </c>
      <c r="H952" s="6">
        <f>IF(ISNA(VLOOKUP($A952, 'NAV Daily'!$A$1:$B$9941, 2, 0)/1000000000),H951, VLOOKUP($A952, 'NAV Daily'!$A$1:$B$9941, 2, 0)/1000000000)</f>
        <v>0</v>
      </c>
    </row>
    <row r="953" spans="1:8" customFormat="1" x14ac:dyDescent="0.25">
      <c r="A953" s="2">
        <v>39365</v>
      </c>
      <c r="B953" s="110">
        <f>IF(ISNA(VLOOKUP($A953, 'NAV Daily'!$A$1:$D$9941, 4, 0)),B952, VLOOKUP($A953, 'NAV Daily'!$A$1:$D$9941, 4, 0))</f>
        <v>1625.4609</v>
      </c>
      <c r="C953" s="110">
        <f>IF(IFERROR(VLOOKUP($A953, JCI!A:E, 5, 0),C952)="null",C952, IFERROR(VLOOKUP( $A953, JCI!A:E, 5, 0),C952))</f>
        <v>2591.4829100000002</v>
      </c>
      <c r="D953" s="6">
        <f>IF(ISNA(VLOOKUP($A953,ICBI!$C$1:$D$10000, 2, 0)),D952, VLOOKUP($A953, ICBI!$C$1:$D$10000, 2, 0))</f>
        <v>0</v>
      </c>
      <c r="E953" s="2">
        <f t="shared" si="68"/>
        <v>39365</v>
      </c>
      <c r="F953" s="3">
        <f t="shared" si="69"/>
        <v>1625.4609</v>
      </c>
      <c r="G953" s="3">
        <f t="shared" si="70"/>
        <v>2367.5246716403203</v>
      </c>
      <c r="H953" s="6">
        <f>IF(ISNA(VLOOKUP($A953, 'NAV Daily'!$A$1:$B$9941, 2, 0)/1000000000),H952, VLOOKUP($A953, 'NAV Daily'!$A$1:$B$9941, 2, 0)/1000000000)</f>
        <v>0</v>
      </c>
    </row>
    <row r="954" spans="1:8" customFormat="1" x14ac:dyDescent="0.25">
      <c r="A954" s="2">
        <v>39366</v>
      </c>
      <c r="B954" s="110">
        <f>IF(ISNA(VLOOKUP($A954, 'NAV Daily'!$A$1:$D$9941, 4, 0)),B953, VLOOKUP($A954, 'NAV Daily'!$A$1:$D$9941, 4, 0))</f>
        <v>1658.0450000000001</v>
      </c>
      <c r="C954" s="110">
        <f>IF(IFERROR(VLOOKUP($A954, JCI!A:E, 5, 0),C953)="null",C953, IFERROR(VLOOKUP( $A954, JCI!A:E, 5, 0),C953))</f>
        <v>2638.2128910000001</v>
      </c>
      <c r="D954" s="6">
        <f>IF(ISNA(VLOOKUP($A954,ICBI!$C$1:$D$10000, 2, 0)),D953, VLOOKUP($A954, ICBI!$C$1:$D$10000, 2, 0))</f>
        <v>0</v>
      </c>
      <c r="E954" s="2">
        <f t="shared" si="68"/>
        <v>39366</v>
      </c>
      <c r="F954" s="3">
        <f t="shared" si="69"/>
        <v>1658.0450000000001</v>
      </c>
      <c r="G954" s="3">
        <f t="shared" si="70"/>
        <v>2410.2162064738582</v>
      </c>
      <c r="H954" s="6">
        <f>IF(ISNA(VLOOKUP($A954, 'NAV Daily'!$A$1:$B$9941, 2, 0)/1000000000),H953, VLOOKUP($A954, 'NAV Daily'!$A$1:$B$9941, 2, 0)/1000000000)</f>
        <v>0</v>
      </c>
    </row>
    <row r="955" spans="1:8" customFormat="1" x14ac:dyDescent="0.25">
      <c r="A955" s="2">
        <v>39367</v>
      </c>
      <c r="B955" s="110">
        <f>IF(ISNA(VLOOKUP($A955, 'NAV Daily'!$A$1:$D$9941, 4, 0)),B954, VLOOKUP($A955, 'NAV Daily'!$A$1:$D$9941, 4, 0))</f>
        <v>1658.0450000000001</v>
      </c>
      <c r="C955" s="110">
        <f>IF(IFERROR(VLOOKUP($A955, JCI!A:E, 5, 0),C954)="null",C954, IFERROR(VLOOKUP( $A955, JCI!A:E, 5, 0),C954))</f>
        <v>2638.2128910000001</v>
      </c>
      <c r="D955" s="6">
        <f>IF(ISNA(VLOOKUP($A955,ICBI!$C$1:$D$10000, 2, 0)),D954, VLOOKUP($A955, ICBI!$C$1:$D$10000, 2, 0))</f>
        <v>0</v>
      </c>
      <c r="E955" s="2">
        <f t="shared" si="68"/>
        <v>39367</v>
      </c>
      <c r="F955" s="3">
        <f t="shared" si="69"/>
        <v>1658.0450000000001</v>
      </c>
      <c r="G955" s="3">
        <f t="shared" si="70"/>
        <v>2410.2162064738582</v>
      </c>
      <c r="H955" s="6">
        <f>IF(ISNA(VLOOKUP($A955, 'NAV Daily'!$A$1:$B$9941, 2, 0)/1000000000),H954, VLOOKUP($A955, 'NAV Daily'!$A$1:$B$9941, 2, 0)/1000000000)</f>
        <v>0</v>
      </c>
    </row>
    <row r="956" spans="1:8" customFormat="1" x14ac:dyDescent="0.25">
      <c r="A956" s="2">
        <v>39368</v>
      </c>
      <c r="B956" s="110">
        <f>IF(ISNA(VLOOKUP($A956, 'NAV Daily'!$A$1:$D$9941, 4, 0)),B955, VLOOKUP($A956, 'NAV Daily'!$A$1:$D$9941, 4, 0))</f>
        <v>1658.0450000000001</v>
      </c>
      <c r="C956" s="110">
        <f>IF(IFERROR(VLOOKUP($A956, JCI!A:E, 5, 0),C955)="null",C955, IFERROR(VLOOKUP( $A956, JCI!A:E, 5, 0),C955))</f>
        <v>2638.2128910000001</v>
      </c>
      <c r="D956" s="6">
        <f>IF(ISNA(VLOOKUP($A956,ICBI!$C$1:$D$10000, 2, 0)),D955, VLOOKUP($A956, ICBI!$C$1:$D$10000, 2, 0))</f>
        <v>0</v>
      </c>
      <c r="E956" s="2">
        <f t="shared" si="68"/>
        <v>39368</v>
      </c>
      <c r="F956" s="3">
        <f t="shared" si="69"/>
        <v>1658.0450000000001</v>
      </c>
      <c r="G956" s="3">
        <f t="shared" si="70"/>
        <v>2410.2162064738582</v>
      </c>
      <c r="H956" s="6">
        <f>IF(ISNA(VLOOKUP($A956, 'NAV Daily'!$A$1:$B$9941, 2, 0)/1000000000),H955, VLOOKUP($A956, 'NAV Daily'!$A$1:$B$9941, 2, 0)/1000000000)</f>
        <v>0</v>
      </c>
    </row>
    <row r="957" spans="1:8" customFormat="1" x14ac:dyDescent="0.25">
      <c r="A957" s="2">
        <v>39369</v>
      </c>
      <c r="B957" s="110">
        <f>IF(ISNA(VLOOKUP($A957, 'NAV Daily'!$A$1:$D$9941, 4, 0)),B956, VLOOKUP($A957, 'NAV Daily'!$A$1:$D$9941, 4, 0))</f>
        <v>1658.0450000000001</v>
      </c>
      <c r="C957" s="110">
        <f>IF(IFERROR(VLOOKUP($A957, JCI!A:E, 5, 0),C956)="null",C956, IFERROR(VLOOKUP( $A957, JCI!A:E, 5, 0),C956))</f>
        <v>2638.2128910000001</v>
      </c>
      <c r="D957" s="6">
        <f>IF(ISNA(VLOOKUP($A957,ICBI!$C$1:$D$10000, 2, 0)),D956, VLOOKUP($A957, ICBI!$C$1:$D$10000, 2, 0))</f>
        <v>0</v>
      </c>
      <c r="E957" s="2">
        <f t="shared" si="68"/>
        <v>39369</v>
      </c>
      <c r="F957" s="3">
        <f t="shared" si="69"/>
        <v>1658.0450000000001</v>
      </c>
      <c r="G957" s="3">
        <f t="shared" si="70"/>
        <v>2410.2162064738582</v>
      </c>
      <c r="H957" s="6">
        <f>IF(ISNA(VLOOKUP($A957, 'NAV Daily'!$A$1:$B$9941, 2, 0)/1000000000),H956, VLOOKUP($A957, 'NAV Daily'!$A$1:$B$9941, 2, 0)/1000000000)</f>
        <v>0</v>
      </c>
    </row>
    <row r="958" spans="1:8" customFormat="1" x14ac:dyDescent="0.25">
      <c r="A958" s="2">
        <v>39370</v>
      </c>
      <c r="B958" s="110">
        <f>IF(ISNA(VLOOKUP($A958, 'NAV Daily'!$A$1:$D$9941, 4, 0)),B957, VLOOKUP($A958, 'NAV Daily'!$A$1:$D$9941, 4, 0))</f>
        <v>1658.0450000000001</v>
      </c>
      <c r="C958" s="110">
        <f>IF(IFERROR(VLOOKUP($A958, JCI!A:E, 5, 0),C957)="null",C957, IFERROR(VLOOKUP( $A958, JCI!A:E, 5, 0),C957))</f>
        <v>2638.2128910000001</v>
      </c>
      <c r="D958" s="6">
        <f>IF(ISNA(VLOOKUP($A958,ICBI!$C$1:$D$10000, 2, 0)),D957, VLOOKUP($A958, ICBI!$C$1:$D$10000, 2, 0))</f>
        <v>0</v>
      </c>
      <c r="E958" s="2">
        <f t="shared" si="68"/>
        <v>39370</v>
      </c>
      <c r="F958" s="3">
        <f t="shared" si="69"/>
        <v>1658.0450000000001</v>
      </c>
      <c r="G958" s="3">
        <f t="shared" si="70"/>
        <v>2410.2162064738582</v>
      </c>
      <c r="H958" s="6">
        <f>IF(ISNA(VLOOKUP($A958, 'NAV Daily'!$A$1:$B$9941, 2, 0)/1000000000),H957, VLOOKUP($A958, 'NAV Daily'!$A$1:$B$9941, 2, 0)/1000000000)</f>
        <v>0</v>
      </c>
    </row>
    <row r="959" spans="1:8" customFormat="1" x14ac:dyDescent="0.25">
      <c r="A959" s="2">
        <v>39371</v>
      </c>
      <c r="B959" s="110">
        <f>IF(ISNA(VLOOKUP($A959, 'NAV Daily'!$A$1:$D$9941, 4, 0)),B958, VLOOKUP($A959, 'NAV Daily'!$A$1:$D$9941, 4, 0))</f>
        <v>1658.0450000000001</v>
      </c>
      <c r="C959" s="110">
        <f>IF(IFERROR(VLOOKUP($A959, JCI!A:E, 5, 0),C958)="null",C958, IFERROR(VLOOKUP( $A959, JCI!A:E, 5, 0),C958))</f>
        <v>2638.2128910000001</v>
      </c>
      <c r="D959" s="6">
        <f>IF(ISNA(VLOOKUP($A959,ICBI!$C$1:$D$10000, 2, 0)),D958, VLOOKUP($A959, ICBI!$C$1:$D$10000, 2, 0))</f>
        <v>0</v>
      </c>
      <c r="E959" s="2">
        <f t="shared" si="68"/>
        <v>39371</v>
      </c>
      <c r="F959" s="3">
        <f t="shared" si="69"/>
        <v>1658.0450000000001</v>
      </c>
      <c r="G959" s="3">
        <f t="shared" si="70"/>
        <v>2410.2162064738582</v>
      </c>
      <c r="H959" s="6">
        <f>IF(ISNA(VLOOKUP($A959, 'NAV Daily'!$A$1:$B$9941, 2, 0)/1000000000),H958, VLOOKUP($A959, 'NAV Daily'!$A$1:$B$9941, 2, 0)/1000000000)</f>
        <v>0</v>
      </c>
    </row>
    <row r="960" spans="1:8" customFormat="1" x14ac:dyDescent="0.25">
      <c r="A960" s="2">
        <v>39372</v>
      </c>
      <c r="B960" s="110">
        <f>IF(ISNA(VLOOKUP($A960, 'NAV Daily'!$A$1:$D$9941, 4, 0)),B959, VLOOKUP($A960, 'NAV Daily'!$A$1:$D$9941, 4, 0))</f>
        <v>1658.0450000000001</v>
      </c>
      <c r="C960" s="110">
        <f>IF(IFERROR(VLOOKUP($A960, JCI!A:E, 5, 0),C959)="null",C959, IFERROR(VLOOKUP( $A960, JCI!A:E, 5, 0),C959))</f>
        <v>2641.5900879999999</v>
      </c>
      <c r="D960" s="6">
        <f>IF(ISNA(VLOOKUP($A960,ICBI!$C$1:$D$10000, 2, 0)),D959, VLOOKUP($A960, ICBI!$C$1:$D$10000, 2, 0))</f>
        <v>0</v>
      </c>
      <c r="E960" s="2">
        <f t="shared" si="68"/>
        <v>39372</v>
      </c>
      <c r="F960" s="3">
        <f t="shared" si="69"/>
        <v>1658.0450000000001</v>
      </c>
      <c r="G960" s="3">
        <f t="shared" si="70"/>
        <v>2413.301543130965</v>
      </c>
      <c r="H960" s="6">
        <f>IF(ISNA(VLOOKUP($A960, 'NAV Daily'!$A$1:$B$9941, 2, 0)/1000000000),H959, VLOOKUP($A960, 'NAV Daily'!$A$1:$B$9941, 2, 0)/1000000000)</f>
        <v>0</v>
      </c>
    </row>
    <row r="961" spans="1:8" customFormat="1" x14ac:dyDescent="0.25">
      <c r="A961" s="2">
        <v>39373</v>
      </c>
      <c r="B961" s="110">
        <f>IF(ISNA(VLOOKUP($A961, 'NAV Daily'!$A$1:$D$9941, 4, 0)),B960, VLOOKUP($A961, 'NAV Daily'!$A$1:$D$9941, 4, 0))</f>
        <v>1673.9554000000001</v>
      </c>
      <c r="C961" s="110">
        <f>IF(IFERROR(VLOOKUP($A961, JCI!A:E, 5, 0),C960)="null",C960, IFERROR(VLOOKUP( $A961, JCI!A:E, 5, 0),C960))</f>
        <v>2616.73999</v>
      </c>
      <c r="D961" s="6">
        <f>IF(ISNA(VLOOKUP($A961,ICBI!$C$1:$D$10000, 2, 0)),D960, VLOOKUP($A961, ICBI!$C$1:$D$10000, 2, 0))</f>
        <v>0</v>
      </c>
      <c r="E961" s="2">
        <f t="shared" si="68"/>
        <v>39373</v>
      </c>
      <c r="F961" s="3">
        <f t="shared" si="69"/>
        <v>1673.9554000000001</v>
      </c>
      <c r="G961" s="3">
        <f t="shared" si="70"/>
        <v>2390.5990125139756</v>
      </c>
      <c r="H961" s="6">
        <f>IF(ISNA(VLOOKUP($A961, 'NAV Daily'!$A$1:$B$9941, 2, 0)/1000000000),H960, VLOOKUP($A961, 'NAV Daily'!$A$1:$B$9941, 2, 0)/1000000000)</f>
        <v>0</v>
      </c>
    </row>
    <row r="962" spans="1:8" customFormat="1" x14ac:dyDescent="0.25">
      <c r="A962" s="2">
        <v>39374</v>
      </c>
      <c r="B962" s="110">
        <f>IF(ISNA(VLOOKUP($A962, 'NAV Daily'!$A$1:$D$9941, 4, 0)),B961, VLOOKUP($A962, 'NAV Daily'!$A$1:$D$9941, 4, 0))</f>
        <v>1651.2003999999999</v>
      </c>
      <c r="C962" s="110">
        <f>IF(IFERROR(VLOOKUP($A962, JCI!A:E, 5, 0),C961)="null",C961, IFERROR(VLOOKUP( $A962, JCI!A:E, 5, 0),C961))</f>
        <v>2563.751953</v>
      </c>
      <c r="D962" s="6">
        <f>IF(ISNA(VLOOKUP($A962,ICBI!$C$1:$D$10000, 2, 0)),D961, VLOOKUP($A962, ICBI!$C$1:$D$10000, 2, 0))</f>
        <v>0</v>
      </c>
      <c r="E962" s="2">
        <f t="shared" si="68"/>
        <v>39374</v>
      </c>
      <c r="F962" s="3">
        <f t="shared" si="69"/>
        <v>1651.2003999999999</v>
      </c>
      <c r="G962" s="3">
        <f t="shared" si="70"/>
        <v>2342.1902483985718</v>
      </c>
      <c r="H962" s="6">
        <f>IF(ISNA(VLOOKUP($A962, 'NAV Daily'!$A$1:$B$9941, 2, 0)/1000000000),H961, VLOOKUP($A962, 'NAV Daily'!$A$1:$B$9941, 2, 0)/1000000000)</f>
        <v>0</v>
      </c>
    </row>
    <row r="963" spans="1:8" customFormat="1" x14ac:dyDescent="0.25">
      <c r="A963" s="2">
        <v>39375</v>
      </c>
      <c r="B963" s="110">
        <f>IF(ISNA(VLOOKUP($A963, 'NAV Daily'!$A$1:$D$9941, 4, 0)),B962, VLOOKUP($A963, 'NAV Daily'!$A$1:$D$9941, 4, 0))</f>
        <v>1651.2003999999999</v>
      </c>
      <c r="C963" s="110">
        <f>IF(IFERROR(VLOOKUP($A963, JCI!A:E, 5, 0),C962)="null",C962, IFERROR(VLOOKUP( $A963, JCI!A:E, 5, 0),C962))</f>
        <v>2563.751953</v>
      </c>
      <c r="D963" s="6">
        <f>IF(ISNA(VLOOKUP($A963,ICBI!$C$1:$D$10000, 2, 0)),D962, VLOOKUP($A963, ICBI!$C$1:$D$10000, 2, 0))</f>
        <v>0</v>
      </c>
      <c r="E963" s="2">
        <f t="shared" ref="E963:E1026" si="71">IF($A963&gt;$K$1, $K$1, $A963)</f>
        <v>39375</v>
      </c>
      <c r="F963" s="3">
        <f t="shared" ref="F963:F1026" si="72">IF($A963&gt;$K$1, F962, $B963)</f>
        <v>1651.2003999999999</v>
      </c>
      <c r="G963" s="3">
        <f t="shared" ref="G963:G1026" si="73">IF(ISERROR(IF($A963&gt;$K$1, G962, $C963/$C$2*1000)),G962, IF($A963&gt;$K$1, G962, $C963/$C$2*1000))</f>
        <v>2342.1902483985718</v>
      </c>
      <c r="H963" s="6">
        <f>IF(ISNA(VLOOKUP($A963, 'NAV Daily'!$A$1:$B$9941, 2, 0)/1000000000),H962, VLOOKUP($A963, 'NAV Daily'!$A$1:$B$9941, 2, 0)/1000000000)</f>
        <v>0</v>
      </c>
    </row>
    <row r="964" spans="1:8" customFormat="1" x14ac:dyDescent="0.25">
      <c r="A964" s="2">
        <v>39376</v>
      </c>
      <c r="B964" s="110">
        <f>IF(ISNA(VLOOKUP($A964, 'NAV Daily'!$A$1:$D$9941, 4, 0)),B963, VLOOKUP($A964, 'NAV Daily'!$A$1:$D$9941, 4, 0))</f>
        <v>1651.2003999999999</v>
      </c>
      <c r="C964" s="110">
        <f>IF(IFERROR(VLOOKUP($A964, JCI!A:E, 5, 0),C963)="null",C963, IFERROR(VLOOKUP( $A964, JCI!A:E, 5, 0),C963))</f>
        <v>2563.751953</v>
      </c>
      <c r="D964" s="6">
        <f>IF(ISNA(VLOOKUP($A964,ICBI!$C$1:$D$10000, 2, 0)),D963, VLOOKUP($A964, ICBI!$C$1:$D$10000, 2, 0))</f>
        <v>0</v>
      </c>
      <c r="E964" s="2">
        <f t="shared" si="71"/>
        <v>39376</v>
      </c>
      <c r="F964" s="3">
        <f t="shared" si="72"/>
        <v>1651.2003999999999</v>
      </c>
      <c r="G964" s="3">
        <f t="shared" si="73"/>
        <v>2342.1902483985718</v>
      </c>
      <c r="H964" s="6">
        <f>IF(ISNA(VLOOKUP($A964, 'NAV Daily'!$A$1:$B$9941, 2, 0)/1000000000),H963, VLOOKUP($A964, 'NAV Daily'!$A$1:$B$9941, 2, 0)/1000000000)</f>
        <v>0</v>
      </c>
    </row>
    <row r="965" spans="1:8" customFormat="1" x14ac:dyDescent="0.25">
      <c r="A965" s="2">
        <v>39377</v>
      </c>
      <c r="B965" s="110">
        <f>IF(ISNA(VLOOKUP($A965, 'NAV Daily'!$A$1:$D$9941, 4, 0)),B964, VLOOKUP($A965, 'NAV Daily'!$A$1:$D$9941, 4, 0))</f>
        <v>1587.4182000000001</v>
      </c>
      <c r="C965" s="110">
        <f>IF(IFERROR(VLOOKUP($A965, JCI!A:E, 5, 0),C964)="null",C964, IFERROR(VLOOKUP( $A965, JCI!A:E, 5, 0),C964))</f>
        <v>2453.2109380000002</v>
      </c>
      <c r="D965" s="6">
        <f>IF(ISNA(VLOOKUP($A965,ICBI!$C$1:$D$10000, 2, 0)),D964, VLOOKUP($A965, ICBI!$C$1:$D$10000, 2, 0))</f>
        <v>0</v>
      </c>
      <c r="E965" s="2">
        <f t="shared" si="71"/>
        <v>39377</v>
      </c>
      <c r="F965" s="3">
        <f t="shared" si="72"/>
        <v>1587.4182000000001</v>
      </c>
      <c r="G965" s="3">
        <f t="shared" si="73"/>
        <v>2241.2022853945396</v>
      </c>
      <c r="H965" s="6">
        <f>IF(ISNA(VLOOKUP($A965, 'NAV Daily'!$A$1:$B$9941, 2, 0)/1000000000),H964, VLOOKUP($A965, 'NAV Daily'!$A$1:$B$9941, 2, 0)/1000000000)</f>
        <v>0</v>
      </c>
    </row>
    <row r="966" spans="1:8" customFormat="1" x14ac:dyDescent="0.25">
      <c r="A966" s="2">
        <v>39378</v>
      </c>
      <c r="B966" s="110">
        <f>IF(ISNA(VLOOKUP($A966, 'NAV Daily'!$A$1:$D$9941, 4, 0)),B965, VLOOKUP($A966, 'NAV Daily'!$A$1:$D$9941, 4, 0))</f>
        <v>1634.2828</v>
      </c>
      <c r="C966" s="110">
        <f>IF(IFERROR(VLOOKUP($A966, JCI!A:E, 5, 0),C965)="null",C965, IFERROR(VLOOKUP( $A966, JCI!A:E, 5, 0),C965))</f>
        <v>2553.7990719999998</v>
      </c>
      <c r="D966" s="6">
        <f>IF(ISNA(VLOOKUP($A966,ICBI!$C$1:$D$10000, 2, 0)),D965, VLOOKUP($A966, ICBI!$C$1:$D$10000, 2, 0))</f>
        <v>0</v>
      </c>
      <c r="E966" s="2">
        <f t="shared" si="71"/>
        <v>39378</v>
      </c>
      <c r="F966" s="3">
        <f t="shared" si="72"/>
        <v>1634.2828</v>
      </c>
      <c r="G966" s="3">
        <f t="shared" si="73"/>
        <v>2333.0975041514562</v>
      </c>
      <c r="H966" s="6">
        <f>IF(ISNA(VLOOKUP($A966, 'NAV Daily'!$A$1:$B$9941, 2, 0)/1000000000),H965, VLOOKUP($A966, 'NAV Daily'!$A$1:$B$9941, 2, 0)/1000000000)</f>
        <v>0</v>
      </c>
    </row>
    <row r="967" spans="1:8" customFormat="1" x14ac:dyDescent="0.25">
      <c r="A967" s="2">
        <v>39379</v>
      </c>
      <c r="B967" s="110">
        <f>IF(ISNA(VLOOKUP($A967, 'NAV Daily'!$A$1:$D$9941, 4, 0)),B966, VLOOKUP($A967, 'NAV Daily'!$A$1:$D$9941, 4, 0))</f>
        <v>1630.7260000000001</v>
      </c>
      <c r="C967" s="110">
        <f>IF(IFERROR(VLOOKUP($A967, JCI!A:E, 5, 0),C966)="null",C966, IFERROR(VLOOKUP( $A967, JCI!A:E, 5, 0),C966))</f>
        <v>2524.9809570000002</v>
      </c>
      <c r="D967" s="6">
        <f>IF(ISNA(VLOOKUP($A967,ICBI!$C$1:$D$10000, 2, 0)),D966, VLOOKUP($A967, ICBI!$C$1:$D$10000, 2, 0))</f>
        <v>0</v>
      </c>
      <c r="E967" s="2">
        <f t="shared" si="71"/>
        <v>39379</v>
      </c>
      <c r="F967" s="3">
        <f t="shared" si="72"/>
        <v>1630.7260000000001</v>
      </c>
      <c r="G967" s="3">
        <f t="shared" si="73"/>
        <v>2306.76987606277</v>
      </c>
      <c r="H967" s="6">
        <f>IF(ISNA(VLOOKUP($A967, 'NAV Daily'!$A$1:$B$9941, 2, 0)/1000000000),H966, VLOOKUP($A967, 'NAV Daily'!$A$1:$B$9941, 2, 0)/1000000000)</f>
        <v>0</v>
      </c>
    </row>
    <row r="968" spans="1:8" customFormat="1" x14ac:dyDescent="0.25">
      <c r="A968" s="2">
        <v>39380</v>
      </c>
      <c r="B968" s="110">
        <f>IF(ISNA(VLOOKUP($A968, 'NAV Daily'!$A$1:$D$9941, 4, 0)),B967, VLOOKUP($A968, 'NAV Daily'!$A$1:$D$9941, 4, 0))</f>
        <v>1663.4073000000001</v>
      </c>
      <c r="C968" s="110">
        <f>IF(IFERROR(VLOOKUP($A968, JCI!A:E, 5, 0),C967)="null",C967, IFERROR(VLOOKUP( $A968, JCI!A:E, 5, 0),C967))</f>
        <v>2596.663086</v>
      </c>
      <c r="D968" s="6">
        <f>IF(ISNA(VLOOKUP($A968,ICBI!$C$1:$D$10000, 2, 0)),D967, VLOOKUP($A968, ICBI!$C$1:$D$10000, 2, 0))</f>
        <v>0</v>
      </c>
      <c r="E968" s="2">
        <f t="shared" si="71"/>
        <v>39380</v>
      </c>
      <c r="F968" s="3">
        <f t="shared" si="72"/>
        <v>1663.4073000000001</v>
      </c>
      <c r="G968" s="3">
        <f t="shared" si="73"/>
        <v>2372.2571722623052</v>
      </c>
      <c r="H968" s="6">
        <f>IF(ISNA(VLOOKUP($A968, 'NAV Daily'!$A$1:$B$9941, 2, 0)/1000000000),H967, VLOOKUP($A968, 'NAV Daily'!$A$1:$B$9941, 2, 0)/1000000000)</f>
        <v>0</v>
      </c>
    </row>
    <row r="969" spans="1:8" customFormat="1" x14ac:dyDescent="0.25">
      <c r="A969" s="2">
        <v>39381</v>
      </c>
      <c r="B969" s="110">
        <f>IF(ISNA(VLOOKUP($A969, 'NAV Daily'!$A$1:$D$9941, 4, 0)),B968, VLOOKUP($A969, 'NAV Daily'!$A$1:$D$9941, 4, 0))</f>
        <v>1668.0146</v>
      </c>
      <c r="C969" s="110">
        <f>IF(IFERROR(VLOOKUP($A969, JCI!A:E, 5, 0),C968)="null",C968, IFERROR(VLOOKUP( $A969, JCI!A:E, 5, 0),C968))</f>
        <v>2624.431885</v>
      </c>
      <c r="D969" s="6">
        <f>IF(ISNA(VLOOKUP($A969,ICBI!$C$1:$D$10000, 2, 0)),D968, VLOOKUP($A969, ICBI!$C$1:$D$10000, 2, 0))</f>
        <v>0</v>
      </c>
      <c r="E969" s="2">
        <f t="shared" si="71"/>
        <v>39381</v>
      </c>
      <c r="F969" s="3">
        <f t="shared" si="72"/>
        <v>1668.0146</v>
      </c>
      <c r="G969" s="3">
        <f t="shared" si="73"/>
        <v>2397.6261671650427</v>
      </c>
      <c r="H969" s="6">
        <f>IF(ISNA(VLOOKUP($A969, 'NAV Daily'!$A$1:$B$9941, 2, 0)/1000000000),H968, VLOOKUP($A969, 'NAV Daily'!$A$1:$B$9941, 2, 0)/1000000000)</f>
        <v>0</v>
      </c>
    </row>
    <row r="970" spans="1:8" customFormat="1" x14ac:dyDescent="0.25">
      <c r="A970" s="2">
        <v>39382</v>
      </c>
      <c r="B970" s="110">
        <f>IF(ISNA(VLOOKUP($A970, 'NAV Daily'!$A$1:$D$9941, 4, 0)),B969, VLOOKUP($A970, 'NAV Daily'!$A$1:$D$9941, 4, 0))</f>
        <v>1668.0146</v>
      </c>
      <c r="C970" s="110">
        <f>IF(IFERROR(VLOOKUP($A970, JCI!A:E, 5, 0),C969)="null",C969, IFERROR(VLOOKUP( $A970, JCI!A:E, 5, 0),C969))</f>
        <v>2624.431885</v>
      </c>
      <c r="D970" s="6">
        <f>IF(ISNA(VLOOKUP($A970,ICBI!$C$1:$D$10000, 2, 0)),D969, VLOOKUP($A970, ICBI!$C$1:$D$10000, 2, 0))</f>
        <v>0</v>
      </c>
      <c r="E970" s="2">
        <f t="shared" si="71"/>
        <v>39382</v>
      </c>
      <c r="F970" s="3">
        <f t="shared" si="72"/>
        <v>1668.0146</v>
      </c>
      <c r="G970" s="3">
        <f t="shared" si="73"/>
        <v>2397.6261671650427</v>
      </c>
      <c r="H970" s="6">
        <f>IF(ISNA(VLOOKUP($A970, 'NAV Daily'!$A$1:$B$9941, 2, 0)/1000000000),H969, VLOOKUP($A970, 'NAV Daily'!$A$1:$B$9941, 2, 0)/1000000000)</f>
        <v>0</v>
      </c>
    </row>
    <row r="971" spans="1:8" customFormat="1" x14ac:dyDescent="0.25">
      <c r="A971" s="2">
        <v>39383</v>
      </c>
      <c r="B971" s="110">
        <f>IF(ISNA(VLOOKUP($A971, 'NAV Daily'!$A$1:$D$9941, 4, 0)),B970, VLOOKUP($A971, 'NAV Daily'!$A$1:$D$9941, 4, 0))</f>
        <v>1668.0146</v>
      </c>
      <c r="C971" s="110">
        <f>IF(IFERROR(VLOOKUP($A971, JCI!A:E, 5, 0),C970)="null",C970, IFERROR(VLOOKUP( $A971, JCI!A:E, 5, 0),C970))</f>
        <v>2624.431885</v>
      </c>
      <c r="D971" s="6">
        <f>IF(ISNA(VLOOKUP($A971,ICBI!$C$1:$D$10000, 2, 0)),D970, VLOOKUP($A971, ICBI!$C$1:$D$10000, 2, 0))</f>
        <v>0</v>
      </c>
      <c r="E971" s="2">
        <f t="shared" si="71"/>
        <v>39383</v>
      </c>
      <c r="F971" s="3">
        <f t="shared" si="72"/>
        <v>1668.0146</v>
      </c>
      <c r="G971" s="3">
        <f t="shared" si="73"/>
        <v>2397.6261671650427</v>
      </c>
      <c r="H971" s="6">
        <f>IF(ISNA(VLOOKUP($A971, 'NAV Daily'!$A$1:$B$9941, 2, 0)/1000000000),H970, VLOOKUP($A971, 'NAV Daily'!$A$1:$B$9941, 2, 0)/1000000000)</f>
        <v>0</v>
      </c>
    </row>
    <row r="972" spans="1:8" customFormat="1" x14ac:dyDescent="0.25">
      <c r="A972" s="2">
        <v>39384</v>
      </c>
      <c r="B972" s="110">
        <f>IF(ISNA(VLOOKUP($A972, 'NAV Daily'!$A$1:$D$9941, 4, 0)),B971, VLOOKUP($A972, 'NAV Daily'!$A$1:$D$9941, 4, 0))</f>
        <v>1694.0018</v>
      </c>
      <c r="C972" s="110">
        <f>IF(IFERROR(VLOOKUP($A972, JCI!A:E, 5, 0),C971)="null",C971, IFERROR(VLOOKUP( $A972, JCI!A:E, 5, 0),C971))</f>
        <v>2667.531982</v>
      </c>
      <c r="D972" s="6">
        <f>IF(ISNA(VLOOKUP($A972,ICBI!$C$1:$D$10000, 2, 0)),D971, VLOOKUP($A972, ICBI!$C$1:$D$10000, 2, 0))</f>
        <v>0</v>
      </c>
      <c r="E972" s="2">
        <f t="shared" si="71"/>
        <v>39384</v>
      </c>
      <c r="F972" s="3">
        <f t="shared" si="72"/>
        <v>1694.0018</v>
      </c>
      <c r="G972" s="3">
        <f t="shared" si="73"/>
        <v>2437.001515774843</v>
      </c>
      <c r="H972" s="6">
        <f>IF(ISNA(VLOOKUP($A972, 'NAV Daily'!$A$1:$B$9941, 2, 0)/1000000000),H971, VLOOKUP($A972, 'NAV Daily'!$A$1:$B$9941, 2, 0)/1000000000)</f>
        <v>0</v>
      </c>
    </row>
    <row r="973" spans="1:8" customFormat="1" x14ac:dyDescent="0.25">
      <c r="A973" s="2">
        <v>39385</v>
      </c>
      <c r="B973" s="110">
        <f>IF(ISNA(VLOOKUP($A973, 'NAV Daily'!$A$1:$D$9941, 4, 0)),B972, VLOOKUP($A973, 'NAV Daily'!$A$1:$D$9941, 4, 0))</f>
        <v>1693.748</v>
      </c>
      <c r="C973" s="110">
        <f>IF(IFERROR(VLOOKUP($A973, JCI!A:E, 5, 0),C972)="null",C972, IFERROR(VLOOKUP( $A973, JCI!A:E, 5, 0),C972))</f>
        <v>2662.9221189999998</v>
      </c>
      <c r="D973" s="6">
        <f>IF(ISNA(VLOOKUP($A973,ICBI!$C$1:$D$10000, 2, 0)),D972, VLOOKUP($A973, ICBI!$C$1:$D$10000, 2, 0))</f>
        <v>0</v>
      </c>
      <c r="E973" s="2">
        <f t="shared" si="71"/>
        <v>39385</v>
      </c>
      <c r="F973" s="3">
        <f t="shared" si="72"/>
        <v>1693.748</v>
      </c>
      <c r="G973" s="3">
        <f t="shared" si="73"/>
        <v>2432.7900412004719</v>
      </c>
      <c r="H973" s="6">
        <f>IF(ISNA(VLOOKUP($A973, 'NAV Daily'!$A$1:$B$9941, 2, 0)/1000000000),H972, VLOOKUP($A973, 'NAV Daily'!$A$1:$B$9941, 2, 0)/1000000000)</f>
        <v>0</v>
      </c>
    </row>
    <row r="974" spans="1:8" customFormat="1" x14ac:dyDescent="0.25">
      <c r="A974" s="2">
        <v>39386</v>
      </c>
      <c r="B974" s="110">
        <f>IF(ISNA(VLOOKUP($A974, 'NAV Daily'!$A$1:$D$9941, 4, 0)),B973, VLOOKUP($A974, 'NAV Daily'!$A$1:$D$9941, 4, 0))</f>
        <v>1695.5812000000001</v>
      </c>
      <c r="C974" s="110">
        <f>IF(IFERROR(VLOOKUP($A974, JCI!A:E, 5, 0),C973)="null",C973, IFERROR(VLOOKUP( $A974, JCI!A:E, 5, 0),C973))</f>
        <v>2643.4870609999998</v>
      </c>
      <c r="D974" s="6">
        <f>IF(ISNA(VLOOKUP($A974,ICBI!$C$1:$D$10000, 2, 0)),D973, VLOOKUP($A974, ICBI!$C$1:$D$10000, 2, 0))</f>
        <v>0</v>
      </c>
      <c r="E974" s="2">
        <f t="shared" si="71"/>
        <v>39386</v>
      </c>
      <c r="F974" s="3">
        <f t="shared" si="72"/>
        <v>1695.5812000000001</v>
      </c>
      <c r="G974" s="3">
        <f t="shared" si="73"/>
        <v>2415.0345780514749</v>
      </c>
      <c r="H974" s="6">
        <f>IF(ISNA(VLOOKUP($A974, 'NAV Daily'!$A$1:$B$9941, 2, 0)/1000000000),H973, VLOOKUP($A974, 'NAV Daily'!$A$1:$B$9941, 2, 0)/1000000000)</f>
        <v>0</v>
      </c>
    </row>
    <row r="975" spans="1:8" customFormat="1" x14ac:dyDescent="0.25">
      <c r="A975" s="2">
        <v>39387</v>
      </c>
      <c r="B975" s="110">
        <f>IF(ISNA(VLOOKUP($A975, 'NAV Daily'!$A$1:$D$9941, 4, 0)),B974, VLOOKUP($A975, 'NAV Daily'!$A$1:$D$9941, 4, 0))</f>
        <v>1719.7440999999999</v>
      </c>
      <c r="C975" s="110">
        <f>IF(IFERROR(VLOOKUP($A975, JCI!A:E, 5, 0),C974)="null",C974, IFERROR(VLOOKUP( $A975, JCI!A:E, 5, 0),C974))</f>
        <v>2704.656982</v>
      </c>
      <c r="D975" s="6">
        <f>IF(ISNA(VLOOKUP($A975,ICBI!$C$1:$D$10000, 2, 0)),D974, VLOOKUP($A975, ICBI!$C$1:$D$10000, 2, 0))</f>
        <v>0</v>
      </c>
      <c r="E975" s="2">
        <f t="shared" si="71"/>
        <v>39387</v>
      </c>
      <c r="F975" s="3">
        <f t="shared" si="72"/>
        <v>1719.7440999999999</v>
      </c>
      <c r="G975" s="3">
        <f t="shared" si="73"/>
        <v>2470.9181405364734</v>
      </c>
      <c r="H975" s="6">
        <f>IF(ISNA(VLOOKUP($A975, 'NAV Daily'!$A$1:$B$9941, 2, 0)/1000000000),H974, VLOOKUP($A975, 'NAV Daily'!$A$1:$B$9941, 2, 0)/1000000000)</f>
        <v>0</v>
      </c>
    </row>
    <row r="976" spans="1:8" customFormat="1" x14ac:dyDescent="0.25">
      <c r="A976" s="2">
        <v>39388</v>
      </c>
      <c r="B976" s="110">
        <f>IF(ISNA(VLOOKUP($A976, 'NAV Daily'!$A$1:$D$9941, 4, 0)),B975, VLOOKUP($A976, 'NAV Daily'!$A$1:$D$9941, 4, 0))</f>
        <v>1721.1702</v>
      </c>
      <c r="C976" s="110">
        <f>IF(IFERROR(VLOOKUP($A976, JCI!A:E, 5, 0),C975)="null",C975, IFERROR(VLOOKUP( $A976, JCI!A:E, 5, 0),C975))</f>
        <v>2710.616943</v>
      </c>
      <c r="D976" s="6">
        <f>IF(ISNA(VLOOKUP($A976,ICBI!$C$1:$D$10000, 2, 0)),D975, VLOOKUP($A976, ICBI!$C$1:$D$10000, 2, 0))</f>
        <v>0</v>
      </c>
      <c r="E976" s="2">
        <f t="shared" si="71"/>
        <v>39388</v>
      </c>
      <c r="F976" s="3">
        <f t="shared" si="72"/>
        <v>1721.1702</v>
      </c>
      <c r="G976" s="3">
        <f t="shared" si="73"/>
        <v>2476.3630364511114</v>
      </c>
      <c r="H976" s="6">
        <f>IF(ISNA(VLOOKUP($A976, 'NAV Daily'!$A$1:$B$9941, 2, 0)/1000000000),H975, VLOOKUP($A976, 'NAV Daily'!$A$1:$B$9941, 2, 0)/1000000000)</f>
        <v>0</v>
      </c>
    </row>
    <row r="977" spans="1:8" customFormat="1" x14ac:dyDescent="0.25">
      <c r="A977" s="2">
        <v>39389</v>
      </c>
      <c r="B977" s="110">
        <f>IF(ISNA(VLOOKUP($A977, 'NAV Daily'!$A$1:$D$9941, 4, 0)),B976, VLOOKUP($A977, 'NAV Daily'!$A$1:$D$9941, 4, 0))</f>
        <v>1721.1702</v>
      </c>
      <c r="C977" s="110">
        <f>IF(IFERROR(VLOOKUP($A977, JCI!A:E, 5, 0),C976)="null",C976, IFERROR(VLOOKUP( $A977, JCI!A:E, 5, 0),C976))</f>
        <v>2710.616943</v>
      </c>
      <c r="D977" s="6">
        <f>IF(ISNA(VLOOKUP($A977,ICBI!$C$1:$D$10000, 2, 0)),D976, VLOOKUP($A977, ICBI!$C$1:$D$10000, 2, 0))</f>
        <v>0</v>
      </c>
      <c r="E977" s="2">
        <f t="shared" si="71"/>
        <v>39389</v>
      </c>
      <c r="F977" s="3">
        <f t="shared" si="72"/>
        <v>1721.1702</v>
      </c>
      <c r="G977" s="3">
        <f t="shared" si="73"/>
        <v>2476.3630364511114</v>
      </c>
      <c r="H977" s="6">
        <f>IF(ISNA(VLOOKUP($A977, 'NAV Daily'!$A$1:$B$9941, 2, 0)/1000000000),H976, VLOOKUP($A977, 'NAV Daily'!$A$1:$B$9941, 2, 0)/1000000000)</f>
        <v>0</v>
      </c>
    </row>
    <row r="978" spans="1:8" customFormat="1" x14ac:dyDescent="0.25">
      <c r="A978" s="2">
        <v>39390</v>
      </c>
      <c r="B978" s="110">
        <f>IF(ISNA(VLOOKUP($A978, 'NAV Daily'!$A$1:$D$9941, 4, 0)),B977, VLOOKUP($A978, 'NAV Daily'!$A$1:$D$9941, 4, 0))</f>
        <v>1721.1702</v>
      </c>
      <c r="C978" s="110">
        <f>IF(IFERROR(VLOOKUP($A978, JCI!A:E, 5, 0),C977)="null",C977, IFERROR(VLOOKUP( $A978, JCI!A:E, 5, 0),C977))</f>
        <v>2710.616943</v>
      </c>
      <c r="D978" s="6">
        <f>IF(ISNA(VLOOKUP($A978,ICBI!$C$1:$D$10000, 2, 0)),D977, VLOOKUP($A978, ICBI!$C$1:$D$10000, 2, 0))</f>
        <v>0</v>
      </c>
      <c r="E978" s="2">
        <f t="shared" si="71"/>
        <v>39390</v>
      </c>
      <c r="F978" s="3">
        <f t="shared" si="72"/>
        <v>1721.1702</v>
      </c>
      <c r="G978" s="3">
        <f t="shared" si="73"/>
        <v>2476.3630364511114</v>
      </c>
      <c r="H978" s="6">
        <f>IF(ISNA(VLOOKUP($A978, 'NAV Daily'!$A$1:$B$9941, 2, 0)/1000000000),H977, VLOOKUP($A978, 'NAV Daily'!$A$1:$B$9941, 2, 0)/1000000000)</f>
        <v>0</v>
      </c>
    </row>
    <row r="979" spans="1:8" customFormat="1" x14ac:dyDescent="0.25">
      <c r="A979" s="2">
        <v>39391</v>
      </c>
      <c r="B979" s="110">
        <f>IF(ISNA(VLOOKUP($A979, 'NAV Daily'!$A$1:$D$9941, 4, 0)),B978, VLOOKUP($A979, 'NAV Daily'!$A$1:$D$9941, 4, 0))</f>
        <v>1699.3910000000001</v>
      </c>
      <c r="C979" s="110">
        <f>IF(IFERROR(VLOOKUP($A979, JCI!A:E, 5, 0),C978)="null",C978, IFERROR(VLOOKUP( $A979, JCI!A:E, 5, 0),C978))</f>
        <v>2652.4780270000001</v>
      </c>
      <c r="D979" s="6">
        <f>IF(ISNA(VLOOKUP($A979,ICBI!$C$1:$D$10000, 2, 0)),D978, VLOOKUP($A979, ICBI!$C$1:$D$10000, 2, 0))</f>
        <v>0</v>
      </c>
      <c r="E979" s="2">
        <f t="shared" si="71"/>
        <v>39391</v>
      </c>
      <c r="F979" s="3">
        <f t="shared" si="72"/>
        <v>1699.3910000000001</v>
      </c>
      <c r="G979" s="3">
        <f t="shared" si="73"/>
        <v>2423.2485368411471</v>
      </c>
      <c r="H979" s="6">
        <f>IF(ISNA(VLOOKUP($A979, 'NAV Daily'!$A$1:$B$9941, 2, 0)/1000000000),H978, VLOOKUP($A979, 'NAV Daily'!$A$1:$B$9941, 2, 0)/1000000000)</f>
        <v>0</v>
      </c>
    </row>
    <row r="980" spans="1:8" customFormat="1" x14ac:dyDescent="0.25">
      <c r="A980" s="2">
        <v>39392</v>
      </c>
      <c r="B980" s="110">
        <f>IF(ISNA(VLOOKUP($A980, 'NAV Daily'!$A$1:$D$9941, 4, 0)),B979, VLOOKUP($A980, 'NAV Daily'!$A$1:$D$9941, 4, 0))</f>
        <v>1728.2321999999999</v>
      </c>
      <c r="C980" s="110">
        <f>IF(IFERROR(VLOOKUP($A980, JCI!A:E, 5, 0),C979)="null",C979, IFERROR(VLOOKUP( $A980, JCI!A:E, 5, 0),C979))</f>
        <v>2681.9020999999998</v>
      </c>
      <c r="D980" s="6">
        <f>IF(ISNA(VLOOKUP($A980,ICBI!$C$1:$D$10000, 2, 0)),D979, VLOOKUP($A980, ICBI!$C$1:$D$10000, 2, 0))</f>
        <v>0</v>
      </c>
      <c r="E980" s="2">
        <f t="shared" si="71"/>
        <v>39392</v>
      </c>
      <c r="F980" s="3">
        <f t="shared" si="72"/>
        <v>1728.2321999999999</v>
      </c>
      <c r="G980" s="3">
        <f t="shared" si="73"/>
        <v>2450.1297555051151</v>
      </c>
      <c r="H980" s="6">
        <f>IF(ISNA(VLOOKUP($A980, 'NAV Daily'!$A$1:$B$9941, 2, 0)/1000000000),H979, VLOOKUP($A980, 'NAV Daily'!$A$1:$B$9941, 2, 0)/1000000000)</f>
        <v>0</v>
      </c>
    </row>
    <row r="981" spans="1:8" customFormat="1" x14ac:dyDescent="0.25">
      <c r="A981" s="2">
        <v>39393</v>
      </c>
      <c r="B981" s="110">
        <f>IF(ISNA(VLOOKUP($A981, 'NAV Daily'!$A$1:$D$9941, 4, 0)),B980, VLOOKUP($A981, 'NAV Daily'!$A$1:$D$9941, 4, 0))</f>
        <v>1742.5369000000001</v>
      </c>
      <c r="C981" s="110">
        <f>IF(IFERROR(VLOOKUP($A981, JCI!A:E, 5, 0),C980)="null",C980, IFERROR(VLOOKUP( $A981, JCI!A:E, 5, 0),C980))</f>
        <v>2713.9780270000001</v>
      </c>
      <c r="D981" s="6">
        <f>IF(ISNA(VLOOKUP($A981,ICBI!$C$1:$D$10000, 2, 0)),D980, VLOOKUP($A981, ICBI!$C$1:$D$10000, 2, 0))</f>
        <v>0</v>
      </c>
      <c r="E981" s="2">
        <f t="shared" si="71"/>
        <v>39393</v>
      </c>
      <c r="F981" s="3">
        <f t="shared" si="72"/>
        <v>1742.5369000000001</v>
      </c>
      <c r="G981" s="3">
        <f t="shared" si="73"/>
        <v>2479.4336526078878</v>
      </c>
      <c r="H981" s="6">
        <f>IF(ISNA(VLOOKUP($A981, 'NAV Daily'!$A$1:$B$9941, 2, 0)/1000000000),H980, VLOOKUP($A981, 'NAV Daily'!$A$1:$B$9941, 2, 0)/1000000000)</f>
        <v>0</v>
      </c>
    </row>
    <row r="982" spans="1:8" customFormat="1" x14ac:dyDescent="0.25">
      <c r="A982" s="2">
        <v>39394</v>
      </c>
      <c r="B982" s="110">
        <f>IF(ISNA(VLOOKUP($A982, 'NAV Daily'!$A$1:$D$9941, 4, 0)),B981, VLOOKUP($A982, 'NAV Daily'!$A$1:$D$9941, 4, 0))</f>
        <v>1725.4835</v>
      </c>
      <c r="C982" s="110">
        <f>IF(IFERROR(VLOOKUP($A982, JCI!A:E, 5, 0),C981)="null",C981, IFERROR(VLOOKUP( $A982, JCI!A:E, 5, 0),C981))</f>
        <v>2678.2241210000002</v>
      </c>
      <c r="D982" s="6">
        <f>IF(ISNA(VLOOKUP($A982,ICBI!$C$1:$D$10000, 2, 0)),D981, VLOOKUP($A982, ICBI!$C$1:$D$10000, 2, 0))</f>
        <v>0</v>
      </c>
      <c r="E982" s="2">
        <f t="shared" si="71"/>
        <v>39394</v>
      </c>
      <c r="F982" s="3">
        <f t="shared" si="72"/>
        <v>1725.4835</v>
      </c>
      <c r="G982" s="3">
        <f t="shared" si="73"/>
        <v>2446.7696306936905</v>
      </c>
      <c r="H982" s="6">
        <f>IF(ISNA(VLOOKUP($A982, 'NAV Daily'!$A$1:$B$9941, 2, 0)/1000000000),H981, VLOOKUP($A982, 'NAV Daily'!$A$1:$B$9941, 2, 0)/1000000000)</f>
        <v>0</v>
      </c>
    </row>
    <row r="983" spans="1:8" customFormat="1" x14ac:dyDescent="0.25">
      <c r="A983" s="2">
        <v>39395</v>
      </c>
      <c r="B983" s="110">
        <f>IF(ISNA(VLOOKUP($A983, 'NAV Daily'!$A$1:$D$9941, 4, 0)),B982, VLOOKUP($A983, 'NAV Daily'!$A$1:$D$9941, 4, 0))</f>
        <v>1754.0247999999999</v>
      </c>
      <c r="C983" s="110">
        <f>IF(IFERROR(VLOOKUP($A983, JCI!A:E, 5, 0),C982)="null",C982, IFERROR(VLOOKUP( $A983, JCI!A:E, 5, 0),C982))</f>
        <v>2707.6669919999999</v>
      </c>
      <c r="D983" s="6">
        <f>IF(ISNA(VLOOKUP($A983,ICBI!$C$1:$D$10000, 2, 0)),D982, VLOOKUP($A983, ICBI!$C$1:$D$10000, 2, 0))</f>
        <v>0</v>
      </c>
      <c r="E983" s="2">
        <f t="shared" si="71"/>
        <v>39395</v>
      </c>
      <c r="F983" s="3">
        <f t="shared" si="72"/>
        <v>1754.0247999999999</v>
      </c>
      <c r="G983" s="3">
        <f t="shared" si="73"/>
        <v>2473.6680228179207</v>
      </c>
      <c r="H983" s="6">
        <f>IF(ISNA(VLOOKUP($A983, 'NAV Daily'!$A$1:$B$9941, 2, 0)/1000000000),H982, VLOOKUP($A983, 'NAV Daily'!$A$1:$B$9941, 2, 0)/1000000000)</f>
        <v>0</v>
      </c>
    </row>
    <row r="984" spans="1:8" customFormat="1" x14ac:dyDescent="0.25">
      <c r="A984" s="2">
        <v>39396</v>
      </c>
      <c r="B984" s="110">
        <f>IF(ISNA(VLOOKUP($A984, 'NAV Daily'!$A$1:$D$9941, 4, 0)),B983, VLOOKUP($A984, 'NAV Daily'!$A$1:$D$9941, 4, 0))</f>
        <v>1754.0247999999999</v>
      </c>
      <c r="C984" s="110">
        <f>IF(IFERROR(VLOOKUP($A984, JCI!A:E, 5, 0),C983)="null",C983, IFERROR(VLOOKUP( $A984, JCI!A:E, 5, 0),C983))</f>
        <v>2707.6669919999999</v>
      </c>
      <c r="D984" s="6">
        <f>IF(ISNA(VLOOKUP($A984,ICBI!$C$1:$D$10000, 2, 0)),D983, VLOOKUP($A984, ICBI!$C$1:$D$10000, 2, 0))</f>
        <v>0</v>
      </c>
      <c r="E984" s="2">
        <f t="shared" si="71"/>
        <v>39396</v>
      </c>
      <c r="F984" s="3">
        <f t="shared" si="72"/>
        <v>1754.0247999999999</v>
      </c>
      <c r="G984" s="3">
        <f t="shared" si="73"/>
        <v>2473.6680228179207</v>
      </c>
      <c r="H984" s="6">
        <f>IF(ISNA(VLOOKUP($A984, 'NAV Daily'!$A$1:$B$9941, 2, 0)/1000000000),H983, VLOOKUP($A984, 'NAV Daily'!$A$1:$B$9941, 2, 0)/1000000000)</f>
        <v>0</v>
      </c>
    </row>
    <row r="985" spans="1:8" customFormat="1" x14ac:dyDescent="0.25">
      <c r="A985" s="2">
        <v>39397</v>
      </c>
      <c r="B985" s="110">
        <f>IF(ISNA(VLOOKUP($A985, 'NAV Daily'!$A$1:$D$9941, 4, 0)),B984, VLOOKUP($A985, 'NAV Daily'!$A$1:$D$9941, 4, 0))</f>
        <v>1754.0247999999999</v>
      </c>
      <c r="C985" s="110">
        <f>IF(IFERROR(VLOOKUP($A985, JCI!A:E, 5, 0),C984)="null",C984, IFERROR(VLOOKUP( $A985, JCI!A:E, 5, 0),C984))</f>
        <v>2707.6669919999999</v>
      </c>
      <c r="D985" s="6">
        <f>IF(ISNA(VLOOKUP($A985,ICBI!$C$1:$D$10000, 2, 0)),D984, VLOOKUP($A985, ICBI!$C$1:$D$10000, 2, 0))</f>
        <v>0</v>
      </c>
      <c r="E985" s="2">
        <f t="shared" si="71"/>
        <v>39397</v>
      </c>
      <c r="F985" s="3">
        <f t="shared" si="72"/>
        <v>1754.0247999999999</v>
      </c>
      <c r="G985" s="3">
        <f t="shared" si="73"/>
        <v>2473.6680228179207</v>
      </c>
      <c r="H985" s="6">
        <f>IF(ISNA(VLOOKUP($A985, 'NAV Daily'!$A$1:$B$9941, 2, 0)/1000000000),H984, VLOOKUP($A985, 'NAV Daily'!$A$1:$B$9941, 2, 0)/1000000000)</f>
        <v>0</v>
      </c>
    </row>
    <row r="986" spans="1:8" customFormat="1" x14ac:dyDescent="0.25">
      <c r="A986" s="2">
        <v>39398</v>
      </c>
      <c r="B986" s="110">
        <f>IF(ISNA(VLOOKUP($A986, 'NAV Daily'!$A$1:$D$9941, 4, 0)),B985, VLOOKUP($A986, 'NAV Daily'!$A$1:$D$9941, 4, 0))</f>
        <v>1730.3806</v>
      </c>
      <c r="C986" s="110">
        <f>IF(IFERROR(VLOOKUP($A986, JCI!A:E, 5, 0),C985)="null",C985, IFERROR(VLOOKUP( $A986, JCI!A:E, 5, 0),C985))</f>
        <v>2671.9020999999998</v>
      </c>
      <c r="D986" s="6">
        <f>IF(ISNA(VLOOKUP($A986,ICBI!$C$1:$D$10000, 2, 0)),D985, VLOOKUP($A986, ICBI!$C$1:$D$10000, 2, 0))</f>
        <v>0</v>
      </c>
      <c r="E986" s="2">
        <f t="shared" si="71"/>
        <v>39398</v>
      </c>
      <c r="F986" s="3">
        <f t="shared" si="72"/>
        <v>1730.3806</v>
      </c>
      <c r="G986" s="3">
        <f t="shared" si="73"/>
        <v>2440.9939643235311</v>
      </c>
      <c r="H986" s="6">
        <f>IF(ISNA(VLOOKUP($A986, 'NAV Daily'!$A$1:$B$9941, 2, 0)/1000000000),H985, VLOOKUP($A986, 'NAV Daily'!$A$1:$B$9941, 2, 0)/1000000000)</f>
        <v>0</v>
      </c>
    </row>
    <row r="987" spans="1:8" customFormat="1" x14ac:dyDescent="0.25">
      <c r="A987" s="2">
        <v>39399</v>
      </c>
      <c r="B987" s="110">
        <f>IF(ISNA(VLOOKUP($A987, 'NAV Daily'!$A$1:$D$9941, 4, 0)),B986, VLOOKUP($A987, 'NAV Daily'!$A$1:$D$9941, 4, 0))</f>
        <v>1723.9672</v>
      </c>
      <c r="C987" s="110">
        <f>IF(IFERROR(VLOOKUP($A987, JCI!A:E, 5, 0),C986)="null",C986, IFERROR(VLOOKUP( $A987, JCI!A:E, 5, 0),C986))</f>
        <v>2654.2080080000001</v>
      </c>
      <c r="D987" s="6">
        <f>IF(ISNA(VLOOKUP($A987,ICBI!$C$1:$D$10000, 2, 0)),D986, VLOOKUP($A987, ICBI!$C$1:$D$10000, 2, 0))</f>
        <v>0</v>
      </c>
      <c r="E987" s="2">
        <f t="shared" si="71"/>
        <v>39399</v>
      </c>
      <c r="F987" s="3">
        <f t="shared" si="72"/>
        <v>1723.9672</v>
      </c>
      <c r="G987" s="3">
        <f t="shared" si="73"/>
        <v>2424.8290113575581</v>
      </c>
      <c r="H987" s="6">
        <f>IF(ISNA(VLOOKUP($A987, 'NAV Daily'!$A$1:$B$9941, 2, 0)/1000000000),H986, VLOOKUP($A987, 'NAV Daily'!$A$1:$B$9941, 2, 0)/1000000000)</f>
        <v>0</v>
      </c>
    </row>
    <row r="988" spans="1:8" customFormat="1" x14ac:dyDescent="0.25">
      <c r="A988" s="2">
        <v>39400</v>
      </c>
      <c r="B988" s="110">
        <f>IF(ISNA(VLOOKUP($A988, 'NAV Daily'!$A$1:$D$9941, 4, 0)),B987, VLOOKUP($A988, 'NAV Daily'!$A$1:$D$9941, 4, 0))</f>
        <v>1759.8820000000001</v>
      </c>
      <c r="C988" s="110">
        <f>IF(IFERROR(VLOOKUP($A988, JCI!A:E, 5, 0),C987)="null",C987, IFERROR(VLOOKUP( $A988, JCI!A:E, 5, 0),C987))</f>
        <v>2691.8710940000001</v>
      </c>
      <c r="D988" s="6">
        <f>IF(ISNA(VLOOKUP($A988,ICBI!$C$1:$D$10000, 2, 0)),D987, VLOOKUP($A988, ICBI!$C$1:$D$10000, 2, 0))</f>
        <v>0</v>
      </c>
      <c r="E988" s="2">
        <f t="shared" si="71"/>
        <v>39400</v>
      </c>
      <c r="F988" s="3">
        <f t="shared" si="72"/>
        <v>1759.8820000000001</v>
      </c>
      <c r="G988" s="3">
        <f t="shared" si="73"/>
        <v>2459.2372202525612</v>
      </c>
      <c r="H988" s="6">
        <f>IF(ISNA(VLOOKUP($A988, 'NAV Daily'!$A$1:$B$9941, 2, 0)/1000000000),H987, VLOOKUP($A988, 'NAV Daily'!$A$1:$B$9941, 2, 0)/1000000000)</f>
        <v>0</v>
      </c>
    </row>
    <row r="989" spans="1:8" customFormat="1" x14ac:dyDescent="0.25">
      <c r="A989" s="2">
        <v>39401</v>
      </c>
      <c r="B989" s="110">
        <f>IF(ISNA(VLOOKUP($A989, 'NAV Daily'!$A$1:$D$9941, 4, 0)),B988, VLOOKUP($A989, 'NAV Daily'!$A$1:$D$9941, 4, 0))</f>
        <v>1761.1135999999999</v>
      </c>
      <c r="C989" s="110">
        <f>IF(IFERROR(VLOOKUP($A989, JCI!A:E, 5, 0),C988)="null",C988, IFERROR(VLOOKUP( $A989, JCI!A:E, 5, 0),C988))</f>
        <v>2705.820068</v>
      </c>
      <c r="D989" s="6">
        <f>IF(ISNA(VLOOKUP($A989,ICBI!$C$1:$D$10000, 2, 0)),D988, VLOOKUP($A989, ICBI!$C$1:$D$10000, 2, 0))</f>
        <v>0</v>
      </c>
      <c r="E989" s="2">
        <f t="shared" si="71"/>
        <v>39401</v>
      </c>
      <c r="F989" s="3">
        <f t="shared" si="72"/>
        <v>1761.1135999999999</v>
      </c>
      <c r="G989" s="3">
        <f t="shared" si="73"/>
        <v>2471.9807116186953</v>
      </c>
      <c r="H989" s="6">
        <f>IF(ISNA(VLOOKUP($A989, 'NAV Daily'!$A$1:$B$9941, 2, 0)/1000000000),H988, VLOOKUP($A989, 'NAV Daily'!$A$1:$B$9941, 2, 0)/1000000000)</f>
        <v>0</v>
      </c>
    </row>
    <row r="990" spans="1:8" customFormat="1" x14ac:dyDescent="0.25">
      <c r="A990" s="2">
        <v>39402</v>
      </c>
      <c r="B990" s="110">
        <f>IF(ISNA(VLOOKUP($A990, 'NAV Daily'!$A$1:$D$9941, 4, 0)),B989, VLOOKUP($A990, 'NAV Daily'!$A$1:$D$9941, 4, 0))</f>
        <v>1737.2838999999999</v>
      </c>
      <c r="C990" s="110">
        <f>IF(IFERROR(VLOOKUP($A990, JCI!A:E, 5, 0),C989)="null",C989, IFERROR(VLOOKUP( $A990, JCI!A:E, 5, 0),C989))</f>
        <v>2668.7041020000001</v>
      </c>
      <c r="D990" s="6">
        <f>IF(ISNA(VLOOKUP($A990,ICBI!$C$1:$D$10000, 2, 0)),D989, VLOOKUP($A990, ICBI!$C$1:$D$10000, 2, 0))</f>
        <v>0</v>
      </c>
      <c r="E990" s="2">
        <f t="shared" si="71"/>
        <v>39402</v>
      </c>
      <c r="F990" s="3">
        <f t="shared" si="72"/>
        <v>1737.2838999999999</v>
      </c>
      <c r="G990" s="3">
        <f t="shared" si="73"/>
        <v>2438.0723401308192</v>
      </c>
      <c r="H990" s="6">
        <f>IF(ISNA(VLOOKUP($A990, 'NAV Daily'!$A$1:$B$9941, 2, 0)/1000000000),H989, VLOOKUP($A990, 'NAV Daily'!$A$1:$B$9941, 2, 0)/1000000000)</f>
        <v>0</v>
      </c>
    </row>
    <row r="991" spans="1:8" customFormat="1" x14ac:dyDescent="0.25">
      <c r="A991" s="2">
        <v>39403</v>
      </c>
      <c r="B991" s="110">
        <f>IF(ISNA(VLOOKUP($A991, 'NAV Daily'!$A$1:$D$9941, 4, 0)),B990, VLOOKUP($A991, 'NAV Daily'!$A$1:$D$9941, 4, 0))</f>
        <v>1737.2838999999999</v>
      </c>
      <c r="C991" s="110">
        <f>IF(IFERROR(VLOOKUP($A991, JCI!A:E, 5, 0),C990)="null",C990, IFERROR(VLOOKUP( $A991, JCI!A:E, 5, 0),C990))</f>
        <v>2668.7041020000001</v>
      </c>
      <c r="D991" s="6">
        <f>IF(ISNA(VLOOKUP($A991,ICBI!$C$1:$D$10000, 2, 0)),D990, VLOOKUP($A991, ICBI!$C$1:$D$10000, 2, 0))</f>
        <v>0</v>
      </c>
      <c r="E991" s="2">
        <f t="shared" si="71"/>
        <v>39403</v>
      </c>
      <c r="F991" s="3">
        <f t="shared" si="72"/>
        <v>1737.2838999999999</v>
      </c>
      <c r="G991" s="3">
        <f t="shared" si="73"/>
        <v>2438.0723401308192</v>
      </c>
      <c r="H991" s="6">
        <f>IF(ISNA(VLOOKUP($A991, 'NAV Daily'!$A$1:$B$9941, 2, 0)/1000000000),H990, VLOOKUP($A991, 'NAV Daily'!$A$1:$B$9941, 2, 0)/1000000000)</f>
        <v>0</v>
      </c>
    </row>
    <row r="992" spans="1:8" customFormat="1" x14ac:dyDescent="0.25">
      <c r="A992" s="2">
        <v>39404</v>
      </c>
      <c r="B992" s="110">
        <f>IF(ISNA(VLOOKUP($A992, 'NAV Daily'!$A$1:$D$9941, 4, 0)),B991, VLOOKUP($A992, 'NAV Daily'!$A$1:$D$9941, 4, 0))</f>
        <v>1737.2838999999999</v>
      </c>
      <c r="C992" s="110">
        <f>IF(IFERROR(VLOOKUP($A992, JCI!A:E, 5, 0),C991)="null",C991, IFERROR(VLOOKUP( $A992, JCI!A:E, 5, 0),C991))</f>
        <v>2668.7041020000001</v>
      </c>
      <c r="D992" s="6">
        <f>IF(ISNA(VLOOKUP($A992,ICBI!$C$1:$D$10000, 2, 0)),D991, VLOOKUP($A992, ICBI!$C$1:$D$10000, 2, 0))</f>
        <v>0</v>
      </c>
      <c r="E992" s="2">
        <f t="shared" si="71"/>
        <v>39404</v>
      </c>
      <c r="F992" s="3">
        <f t="shared" si="72"/>
        <v>1737.2838999999999</v>
      </c>
      <c r="G992" s="3">
        <f t="shared" si="73"/>
        <v>2438.0723401308192</v>
      </c>
      <c r="H992" s="6">
        <f>IF(ISNA(VLOOKUP($A992, 'NAV Daily'!$A$1:$B$9941, 2, 0)/1000000000),H991, VLOOKUP($A992, 'NAV Daily'!$A$1:$B$9941, 2, 0)/1000000000)</f>
        <v>0</v>
      </c>
    </row>
    <row r="993" spans="1:8" customFormat="1" x14ac:dyDescent="0.25">
      <c r="A993" s="2">
        <v>39405</v>
      </c>
      <c r="B993" s="110">
        <f>IF(ISNA(VLOOKUP($A993, 'NAV Daily'!$A$1:$D$9941, 4, 0)),B992, VLOOKUP($A993, 'NAV Daily'!$A$1:$D$9941, 4, 0))</f>
        <v>1716.2361000000001</v>
      </c>
      <c r="C993" s="110">
        <f>IF(IFERROR(VLOOKUP($A993, JCI!A:E, 5, 0),C992)="null",C992, IFERROR(VLOOKUP( $A993, JCI!A:E, 5, 0),C992))</f>
        <v>2646.8129880000001</v>
      </c>
      <c r="D993" s="6">
        <f>IF(ISNA(VLOOKUP($A993,ICBI!$C$1:$D$10000, 2, 0)),D992, VLOOKUP($A993, ICBI!$C$1:$D$10000, 2, 0))</f>
        <v>0</v>
      </c>
      <c r="E993" s="2">
        <f t="shared" si="71"/>
        <v>39405</v>
      </c>
      <c r="F993" s="3">
        <f t="shared" si="72"/>
        <v>1716.2361000000001</v>
      </c>
      <c r="G993" s="3">
        <f t="shared" si="73"/>
        <v>2418.0730755071945</v>
      </c>
      <c r="H993" s="6">
        <f>IF(ISNA(VLOOKUP($A993, 'NAV Daily'!$A$1:$B$9941, 2, 0)/1000000000),H992, VLOOKUP($A993, 'NAV Daily'!$A$1:$B$9941, 2, 0)/1000000000)</f>
        <v>0</v>
      </c>
    </row>
    <row r="994" spans="1:8" customFormat="1" x14ac:dyDescent="0.25">
      <c r="A994" s="2">
        <v>39406</v>
      </c>
      <c r="B994" s="110">
        <f>IF(ISNA(VLOOKUP($A994, 'NAV Daily'!$A$1:$D$9941, 4, 0)),B993, VLOOKUP($A994, 'NAV Daily'!$A$1:$D$9941, 4, 0))</f>
        <v>1715.5450000000001</v>
      </c>
      <c r="C994" s="110">
        <f>IF(IFERROR(VLOOKUP($A994, JCI!A:E, 5, 0),C993)="null",C993, IFERROR(VLOOKUP( $A994, JCI!A:E, 5, 0),C993))</f>
        <v>2624.8620609999998</v>
      </c>
      <c r="D994" s="6">
        <f>IF(ISNA(VLOOKUP($A994,ICBI!$C$1:$D$10000, 2, 0)),D993, VLOOKUP($A994, ICBI!$C$1:$D$10000, 2, 0))</f>
        <v>0</v>
      </c>
      <c r="E994" s="2">
        <f t="shared" si="71"/>
        <v>39406</v>
      </c>
      <c r="F994" s="3">
        <f t="shared" si="72"/>
        <v>1715.5450000000001</v>
      </c>
      <c r="G994" s="3">
        <f t="shared" si="73"/>
        <v>2398.0191669757751</v>
      </c>
      <c r="H994" s="6">
        <f>IF(ISNA(VLOOKUP($A994, 'NAV Daily'!$A$1:$B$9941, 2, 0)/1000000000),H993, VLOOKUP($A994, 'NAV Daily'!$A$1:$B$9941, 2, 0)/1000000000)</f>
        <v>0</v>
      </c>
    </row>
    <row r="995" spans="1:8" customFormat="1" x14ac:dyDescent="0.25">
      <c r="A995" s="2">
        <v>39407</v>
      </c>
      <c r="B995" s="110">
        <f>IF(ISNA(VLOOKUP($A995, 'NAV Daily'!$A$1:$D$9941, 4, 0)),B994, VLOOKUP($A995, 'NAV Daily'!$A$1:$D$9941, 4, 0))</f>
        <v>1688.1377</v>
      </c>
      <c r="C995" s="110">
        <f>IF(IFERROR(VLOOKUP($A995, JCI!A:E, 5, 0),C994)="null",C994, IFERROR(VLOOKUP( $A995, JCI!A:E, 5, 0),C994))</f>
        <v>2563.6210940000001</v>
      </c>
      <c r="D995" s="6">
        <f>IF(ISNA(VLOOKUP($A995,ICBI!$C$1:$D$10000, 2, 0)),D994, VLOOKUP($A995, ICBI!$C$1:$D$10000, 2, 0))</f>
        <v>0</v>
      </c>
      <c r="E995" s="2">
        <f t="shared" si="71"/>
        <v>39407</v>
      </c>
      <c r="F995" s="3">
        <f t="shared" si="72"/>
        <v>1688.1377</v>
      </c>
      <c r="G995" s="3">
        <f t="shared" si="73"/>
        <v>2342.0706983487489</v>
      </c>
      <c r="H995" s="6">
        <f>IF(ISNA(VLOOKUP($A995, 'NAV Daily'!$A$1:$B$9941, 2, 0)/1000000000),H994, VLOOKUP($A995, 'NAV Daily'!$A$1:$B$9941, 2, 0)/1000000000)</f>
        <v>0</v>
      </c>
    </row>
    <row r="996" spans="1:8" customFormat="1" x14ac:dyDescent="0.25">
      <c r="A996" s="2">
        <v>39408</v>
      </c>
      <c r="B996" s="110">
        <f>IF(ISNA(VLOOKUP($A996, 'NAV Daily'!$A$1:$D$9941, 4, 0)),B995, VLOOKUP($A996, 'NAV Daily'!$A$1:$D$9941, 4, 0))</f>
        <v>1690.0472</v>
      </c>
      <c r="C996" s="110">
        <f>IF(IFERROR(VLOOKUP($A996, JCI!A:E, 5, 0),C995)="null",C995, IFERROR(VLOOKUP( $A996, JCI!A:E, 5, 0),C995))</f>
        <v>2569.5139159999999</v>
      </c>
      <c r="D996" s="6">
        <f>IF(ISNA(VLOOKUP($A996,ICBI!$C$1:$D$10000, 2, 0)),D995, VLOOKUP($A996, ICBI!$C$1:$D$10000, 2, 0))</f>
        <v>0</v>
      </c>
      <c r="E996" s="2">
        <f t="shared" si="71"/>
        <v>39408</v>
      </c>
      <c r="F996" s="3">
        <f t="shared" si="72"/>
        <v>1690.0472</v>
      </c>
      <c r="G996" s="3">
        <f t="shared" si="73"/>
        <v>2347.454257474973</v>
      </c>
      <c r="H996" s="6">
        <f>IF(ISNA(VLOOKUP($A996, 'NAV Daily'!$A$1:$B$9941, 2, 0)/1000000000),H995, VLOOKUP($A996, 'NAV Daily'!$A$1:$B$9941, 2, 0)/1000000000)</f>
        <v>0</v>
      </c>
    </row>
    <row r="997" spans="1:8" customFormat="1" x14ac:dyDescent="0.25">
      <c r="A997" s="2">
        <v>39409</v>
      </c>
      <c r="B997" s="110">
        <f>IF(ISNA(VLOOKUP($A997, 'NAV Daily'!$A$1:$D$9941, 4, 0)),B996, VLOOKUP($A997, 'NAV Daily'!$A$1:$D$9941, 4, 0))</f>
        <v>1704.3947000000001</v>
      </c>
      <c r="C997" s="110">
        <f>IF(IFERROR(VLOOKUP($A997, JCI!A:E, 5, 0),C996)="null",C996, IFERROR(VLOOKUP( $A997, JCI!A:E, 5, 0),C996))</f>
        <v>2584.3469239999999</v>
      </c>
      <c r="D997" s="6">
        <f>IF(ISNA(VLOOKUP($A997,ICBI!$C$1:$D$10000, 2, 0)),D996, VLOOKUP($A997, ICBI!$C$1:$D$10000, 2, 0))</f>
        <v>0</v>
      </c>
      <c r="E997" s="2">
        <f t="shared" si="71"/>
        <v>39409</v>
      </c>
      <c r="F997" s="3">
        <f t="shared" si="72"/>
        <v>1704.3947000000001</v>
      </c>
      <c r="G997" s="3">
        <f t="shared" si="73"/>
        <v>2361.0053838432491</v>
      </c>
      <c r="H997" s="6">
        <f>IF(ISNA(VLOOKUP($A997, 'NAV Daily'!$A$1:$B$9941, 2, 0)/1000000000),H996, VLOOKUP($A997, 'NAV Daily'!$A$1:$B$9941, 2, 0)/1000000000)</f>
        <v>0</v>
      </c>
    </row>
    <row r="998" spans="1:8" customFormat="1" x14ac:dyDescent="0.25">
      <c r="A998" s="2">
        <v>39410</v>
      </c>
      <c r="B998" s="110">
        <f>IF(ISNA(VLOOKUP($A998, 'NAV Daily'!$A$1:$D$9941, 4, 0)),B997, VLOOKUP($A998, 'NAV Daily'!$A$1:$D$9941, 4, 0))</f>
        <v>1704.3947000000001</v>
      </c>
      <c r="C998" s="110">
        <f>IF(IFERROR(VLOOKUP($A998, JCI!A:E, 5, 0),C997)="null",C997, IFERROR(VLOOKUP( $A998, JCI!A:E, 5, 0),C997))</f>
        <v>2584.3469239999999</v>
      </c>
      <c r="D998" s="6">
        <f>IF(ISNA(VLOOKUP($A998,ICBI!$C$1:$D$10000, 2, 0)),D997, VLOOKUP($A998, ICBI!$C$1:$D$10000, 2, 0))</f>
        <v>0</v>
      </c>
      <c r="E998" s="2">
        <f t="shared" si="71"/>
        <v>39410</v>
      </c>
      <c r="F998" s="3">
        <f t="shared" si="72"/>
        <v>1704.3947000000001</v>
      </c>
      <c r="G998" s="3">
        <f t="shared" si="73"/>
        <v>2361.0053838432491</v>
      </c>
      <c r="H998" s="6">
        <f>IF(ISNA(VLOOKUP($A998, 'NAV Daily'!$A$1:$B$9941, 2, 0)/1000000000),H997, VLOOKUP($A998, 'NAV Daily'!$A$1:$B$9941, 2, 0)/1000000000)</f>
        <v>0</v>
      </c>
    </row>
    <row r="999" spans="1:8" customFormat="1" x14ac:dyDescent="0.25">
      <c r="A999" s="2">
        <v>39411</v>
      </c>
      <c r="B999" s="110">
        <f>IF(ISNA(VLOOKUP($A999, 'NAV Daily'!$A$1:$D$9941, 4, 0)),B998, VLOOKUP($A999, 'NAV Daily'!$A$1:$D$9941, 4, 0))</f>
        <v>1704.3947000000001</v>
      </c>
      <c r="C999" s="110">
        <f>IF(IFERROR(VLOOKUP($A999, JCI!A:E, 5, 0),C998)="null",C998, IFERROR(VLOOKUP( $A999, JCI!A:E, 5, 0),C998))</f>
        <v>2584.3469239999999</v>
      </c>
      <c r="D999" s="6">
        <f>IF(ISNA(VLOOKUP($A999,ICBI!$C$1:$D$10000, 2, 0)),D998, VLOOKUP($A999, ICBI!$C$1:$D$10000, 2, 0))</f>
        <v>0</v>
      </c>
      <c r="E999" s="2">
        <f t="shared" si="71"/>
        <v>39411</v>
      </c>
      <c r="F999" s="3">
        <f t="shared" si="72"/>
        <v>1704.3947000000001</v>
      </c>
      <c r="G999" s="3">
        <f t="shared" si="73"/>
        <v>2361.0053838432491</v>
      </c>
      <c r="H999" s="6">
        <f>IF(ISNA(VLOOKUP($A999, 'NAV Daily'!$A$1:$B$9941, 2, 0)/1000000000),H998, VLOOKUP($A999, 'NAV Daily'!$A$1:$B$9941, 2, 0)/1000000000)</f>
        <v>0</v>
      </c>
    </row>
    <row r="1000" spans="1:8" customFormat="1" x14ac:dyDescent="0.25">
      <c r="A1000" s="2">
        <v>39412</v>
      </c>
      <c r="B1000" s="110">
        <f>IF(ISNA(VLOOKUP($A1000, 'NAV Daily'!$A$1:$D$9941, 4, 0)),B999, VLOOKUP($A1000, 'NAV Daily'!$A$1:$D$9941, 4, 0))</f>
        <v>1749.9482</v>
      </c>
      <c r="C1000" s="110">
        <f>IF(IFERROR(VLOOKUP($A1000, JCI!A:E, 5, 0),C999)="null",C999, IFERROR(VLOOKUP( $A1000, JCI!A:E, 5, 0),C999))</f>
        <v>2648.0439449999999</v>
      </c>
      <c r="D1000" s="6">
        <f>IF(ISNA(VLOOKUP($A1000,ICBI!$C$1:$D$10000, 2, 0)),D999, VLOOKUP($A1000, ICBI!$C$1:$D$10000, 2, 0))</f>
        <v>0</v>
      </c>
      <c r="E1000" s="2">
        <f t="shared" si="71"/>
        <v>39412</v>
      </c>
      <c r="F1000" s="3">
        <f t="shared" si="72"/>
        <v>1749.9482</v>
      </c>
      <c r="G1000" s="3">
        <f t="shared" si="73"/>
        <v>2419.1976521177453</v>
      </c>
      <c r="H1000" s="6">
        <f>IF(ISNA(VLOOKUP($A1000, 'NAV Daily'!$A$1:$B$9941, 2, 0)/1000000000),H999, VLOOKUP($A1000, 'NAV Daily'!$A$1:$B$9941, 2, 0)/1000000000)</f>
        <v>0</v>
      </c>
    </row>
    <row r="1001" spans="1:8" customFormat="1" x14ac:dyDescent="0.25">
      <c r="A1001" s="2">
        <v>39413</v>
      </c>
      <c r="B1001" s="110">
        <f>IF(ISNA(VLOOKUP($A1001, 'NAV Daily'!$A$1:$D$9941, 4, 0)),B1000, VLOOKUP($A1001, 'NAV Daily'!$A$1:$D$9941, 4, 0))</f>
        <v>1749.4639</v>
      </c>
      <c r="C1001" s="110">
        <f>IF(IFERROR(VLOOKUP($A1001, JCI!A:E, 5, 0),C1000)="null",C1000, IFERROR(VLOOKUP( $A1001, JCI!A:E, 5, 0),C1000))</f>
        <v>2627.9541020000001</v>
      </c>
      <c r="D1001" s="6">
        <f>IF(ISNA(VLOOKUP($A1001,ICBI!$C$1:$D$10000, 2, 0)),D1000, VLOOKUP($A1001, ICBI!$C$1:$D$10000, 2, 0))</f>
        <v>0</v>
      </c>
      <c r="E1001" s="2">
        <f t="shared" si="71"/>
        <v>39413</v>
      </c>
      <c r="F1001" s="3">
        <f t="shared" si="72"/>
        <v>1749.4639</v>
      </c>
      <c r="G1001" s="3">
        <f t="shared" si="73"/>
        <v>2400.8439910658649</v>
      </c>
      <c r="H1001" s="6">
        <f>IF(ISNA(VLOOKUP($A1001, 'NAV Daily'!$A$1:$B$9941, 2, 0)/1000000000),H1000, VLOOKUP($A1001, 'NAV Daily'!$A$1:$B$9941, 2, 0)/1000000000)</f>
        <v>0</v>
      </c>
    </row>
    <row r="1002" spans="1:8" customFormat="1" x14ac:dyDescent="0.25">
      <c r="A1002" s="2">
        <v>39414</v>
      </c>
      <c r="B1002" s="110">
        <f>IF(ISNA(VLOOKUP($A1002, 'NAV Daily'!$A$1:$D$9941, 4, 0)),B1001, VLOOKUP($A1002, 'NAV Daily'!$A$1:$D$9941, 4, 0))</f>
        <v>1793.2854</v>
      </c>
      <c r="C1002" s="110">
        <f>IF(IFERROR(VLOOKUP($A1002, JCI!A:E, 5, 0),C1001)="null",C1001, IFERROR(VLOOKUP( $A1002, JCI!A:E, 5, 0),C1001))</f>
        <v>2671.8950199999999</v>
      </c>
      <c r="D1002" s="6">
        <f>IF(ISNA(VLOOKUP($A1002,ICBI!$C$1:$D$10000, 2, 0)),D1001, VLOOKUP($A1002, ICBI!$C$1:$D$10000, 2, 0))</f>
        <v>0</v>
      </c>
      <c r="E1002" s="2">
        <f t="shared" si="71"/>
        <v>39414</v>
      </c>
      <c r="F1002" s="3">
        <f t="shared" si="72"/>
        <v>1793.2854</v>
      </c>
      <c r="G1002" s="3">
        <f t="shared" si="73"/>
        <v>2440.9874961833748</v>
      </c>
      <c r="H1002" s="6">
        <f>IF(ISNA(VLOOKUP($A1002, 'NAV Daily'!$A$1:$B$9941, 2, 0)/1000000000),H1001, VLOOKUP($A1002, 'NAV Daily'!$A$1:$B$9941, 2, 0)/1000000000)</f>
        <v>0</v>
      </c>
    </row>
    <row r="1003" spans="1:8" customFormat="1" x14ac:dyDescent="0.25">
      <c r="A1003" s="2">
        <v>39415</v>
      </c>
      <c r="B1003" s="110">
        <f>IF(ISNA(VLOOKUP($A1003, 'NAV Daily'!$A$1:$D$9941, 4, 0)),B1002, VLOOKUP($A1003, 'NAV Daily'!$A$1:$D$9941, 4, 0))</f>
        <v>1798.0298</v>
      </c>
      <c r="C1003" s="110">
        <f>IF(IFERROR(VLOOKUP($A1003, JCI!A:E, 5, 0),C1002)="null",C1002, IFERROR(VLOOKUP( $A1003, JCI!A:E, 5, 0),C1002))</f>
        <v>2699.8168949999999</v>
      </c>
      <c r="D1003" s="6">
        <f>IF(ISNA(VLOOKUP($A1003,ICBI!$C$1:$D$10000, 2, 0)),D1002, VLOOKUP($A1003, ICBI!$C$1:$D$10000, 2, 0))</f>
        <v>0</v>
      </c>
      <c r="E1003" s="2">
        <f t="shared" si="71"/>
        <v>39415</v>
      </c>
      <c r="F1003" s="3">
        <f t="shared" si="72"/>
        <v>1798.0298</v>
      </c>
      <c r="G1003" s="3">
        <f t="shared" si="73"/>
        <v>2466.4963381232033</v>
      </c>
      <c r="H1003" s="6">
        <f>IF(ISNA(VLOOKUP($A1003, 'NAV Daily'!$A$1:$B$9941, 2, 0)/1000000000),H1002, VLOOKUP($A1003, 'NAV Daily'!$A$1:$B$9941, 2, 0)/1000000000)</f>
        <v>0</v>
      </c>
    </row>
    <row r="1004" spans="1:8" customFormat="1" x14ac:dyDescent="0.25">
      <c r="A1004" s="2">
        <v>39416</v>
      </c>
      <c r="B1004" s="110">
        <f>IF(ISNA(VLOOKUP($A1004, 'NAV Daily'!$A$1:$D$9941, 4, 0)),B1003, VLOOKUP($A1004, 'NAV Daily'!$A$1:$D$9941, 4, 0))</f>
        <v>1792.9405999999999</v>
      </c>
      <c r="C1004" s="110">
        <f>IF(IFERROR(VLOOKUP($A1004, JCI!A:E, 5, 0),C1003)="null",C1003, IFERROR(VLOOKUP( $A1004, JCI!A:E, 5, 0),C1003))</f>
        <v>2688.3320309999999</v>
      </c>
      <c r="D1004" s="6">
        <f>IF(ISNA(VLOOKUP($A1004,ICBI!$C$1:$D$10000, 2, 0)),D1003, VLOOKUP($A1004, ICBI!$C$1:$D$10000, 2, 0))</f>
        <v>0</v>
      </c>
      <c r="E1004" s="2">
        <f t="shared" si="71"/>
        <v>39416</v>
      </c>
      <c r="F1004" s="3">
        <f t="shared" si="72"/>
        <v>1792.9405999999999</v>
      </c>
      <c r="G1004" s="3">
        <f t="shared" si="73"/>
        <v>2456.0040061979144</v>
      </c>
      <c r="H1004" s="6">
        <f>IF(ISNA(VLOOKUP($A1004, 'NAV Daily'!$A$1:$B$9941, 2, 0)/1000000000),H1003, VLOOKUP($A1004, 'NAV Daily'!$A$1:$B$9941, 2, 0)/1000000000)</f>
        <v>0</v>
      </c>
    </row>
    <row r="1005" spans="1:8" customFormat="1" x14ac:dyDescent="0.25">
      <c r="A1005" s="2">
        <v>39417</v>
      </c>
      <c r="B1005" s="110">
        <f>IF(ISNA(VLOOKUP($A1005, 'NAV Daily'!$A$1:$D$9941, 4, 0)),B1004, VLOOKUP($A1005, 'NAV Daily'!$A$1:$D$9941, 4, 0))</f>
        <v>1792.9405999999999</v>
      </c>
      <c r="C1005" s="110">
        <f>IF(IFERROR(VLOOKUP($A1005, JCI!A:E, 5, 0),C1004)="null",C1004, IFERROR(VLOOKUP( $A1005, JCI!A:E, 5, 0),C1004))</f>
        <v>2688.3320309999999</v>
      </c>
      <c r="D1005" s="6">
        <f>IF(ISNA(VLOOKUP($A1005,ICBI!$C$1:$D$10000, 2, 0)),D1004, VLOOKUP($A1005, ICBI!$C$1:$D$10000, 2, 0))</f>
        <v>0</v>
      </c>
      <c r="E1005" s="2">
        <f t="shared" si="71"/>
        <v>39417</v>
      </c>
      <c r="F1005" s="3">
        <f t="shared" si="72"/>
        <v>1792.9405999999999</v>
      </c>
      <c r="G1005" s="3">
        <f t="shared" si="73"/>
        <v>2456.0040061979144</v>
      </c>
      <c r="H1005" s="6">
        <f>IF(ISNA(VLOOKUP($A1005, 'NAV Daily'!$A$1:$B$9941, 2, 0)/1000000000),H1004, VLOOKUP($A1005, 'NAV Daily'!$A$1:$B$9941, 2, 0)/1000000000)</f>
        <v>0</v>
      </c>
    </row>
    <row r="1006" spans="1:8" customFormat="1" x14ac:dyDescent="0.25">
      <c r="A1006" s="2">
        <v>39418</v>
      </c>
      <c r="B1006" s="110">
        <f>IF(ISNA(VLOOKUP($A1006, 'NAV Daily'!$A$1:$D$9941, 4, 0)),B1005, VLOOKUP($A1006, 'NAV Daily'!$A$1:$D$9941, 4, 0))</f>
        <v>1792.9405999999999</v>
      </c>
      <c r="C1006" s="110">
        <f>IF(IFERROR(VLOOKUP($A1006, JCI!A:E, 5, 0),C1005)="null",C1005, IFERROR(VLOOKUP( $A1006, JCI!A:E, 5, 0),C1005))</f>
        <v>2688.3320309999999</v>
      </c>
      <c r="D1006" s="6">
        <f>IF(ISNA(VLOOKUP($A1006,ICBI!$C$1:$D$10000, 2, 0)),D1005, VLOOKUP($A1006, ICBI!$C$1:$D$10000, 2, 0))</f>
        <v>0</v>
      </c>
      <c r="E1006" s="2">
        <f t="shared" si="71"/>
        <v>39418</v>
      </c>
      <c r="F1006" s="3">
        <f t="shared" si="72"/>
        <v>1792.9405999999999</v>
      </c>
      <c r="G1006" s="3">
        <f t="shared" si="73"/>
        <v>2456.0040061979144</v>
      </c>
      <c r="H1006" s="6">
        <f>IF(ISNA(VLOOKUP($A1006, 'NAV Daily'!$A$1:$B$9941, 2, 0)/1000000000),H1005, VLOOKUP($A1006, 'NAV Daily'!$A$1:$B$9941, 2, 0)/1000000000)</f>
        <v>0</v>
      </c>
    </row>
    <row r="1007" spans="1:8" customFormat="1" x14ac:dyDescent="0.25">
      <c r="A1007" s="2">
        <v>39419</v>
      </c>
      <c r="B1007" s="110">
        <f>IF(ISNA(VLOOKUP($A1007, 'NAV Daily'!$A$1:$D$9941, 4, 0)),B1006, VLOOKUP($A1007, 'NAV Daily'!$A$1:$D$9941, 4, 0))</f>
        <v>1792.9405999999999</v>
      </c>
      <c r="C1007" s="110">
        <f>IF(IFERROR(VLOOKUP($A1007, JCI!A:E, 5, 0),C1006)="null",C1006, IFERROR(VLOOKUP( $A1007, JCI!A:E, 5, 0),C1006))</f>
        <v>2726.9250489999999</v>
      </c>
      <c r="D1007" s="6">
        <f>IF(ISNA(VLOOKUP($A1007,ICBI!$C$1:$D$10000, 2, 0)),D1006, VLOOKUP($A1007, ICBI!$C$1:$D$10000, 2, 0))</f>
        <v>0</v>
      </c>
      <c r="E1007" s="2">
        <f t="shared" si="71"/>
        <v>39419</v>
      </c>
      <c r="F1007" s="3">
        <f t="shared" si="72"/>
        <v>1792.9405999999999</v>
      </c>
      <c r="G1007" s="3">
        <f t="shared" si="73"/>
        <v>2491.261781549425</v>
      </c>
      <c r="H1007" s="6">
        <f>IF(ISNA(VLOOKUP($A1007, 'NAV Daily'!$A$1:$B$9941, 2, 0)/1000000000),H1006, VLOOKUP($A1007, 'NAV Daily'!$A$1:$B$9941, 2, 0)/1000000000)</f>
        <v>0</v>
      </c>
    </row>
    <row r="1008" spans="1:8" customFormat="1" x14ac:dyDescent="0.25">
      <c r="A1008" s="2">
        <v>39420</v>
      </c>
      <c r="B1008" s="110">
        <f>IF(ISNA(VLOOKUP($A1008, 'NAV Daily'!$A$1:$D$9941, 4, 0)),B1007, VLOOKUP($A1008, 'NAV Daily'!$A$1:$D$9941, 4, 0))</f>
        <v>1830.8842</v>
      </c>
      <c r="C1008" s="110">
        <f>IF(IFERROR(VLOOKUP($A1008, JCI!A:E, 5, 0),C1007)="null",C1007, IFERROR(VLOOKUP( $A1008, JCI!A:E, 5, 0),C1007))</f>
        <v>2752.943115</v>
      </c>
      <c r="D1008" s="6">
        <f>IF(ISNA(VLOOKUP($A1008,ICBI!$C$1:$D$10000, 2, 0)),D1007, VLOOKUP($A1008, ICBI!$C$1:$D$10000, 2, 0))</f>
        <v>0</v>
      </c>
      <c r="E1008" s="2">
        <f t="shared" si="71"/>
        <v>39420</v>
      </c>
      <c r="F1008" s="3">
        <f t="shared" si="72"/>
        <v>1830.8842</v>
      </c>
      <c r="G1008" s="3">
        <f t="shared" si="73"/>
        <v>2515.0313433418914</v>
      </c>
      <c r="H1008" s="6">
        <f>IF(ISNA(VLOOKUP($A1008, 'NAV Daily'!$A$1:$B$9941, 2, 0)/1000000000),H1007, VLOOKUP($A1008, 'NAV Daily'!$A$1:$B$9941, 2, 0)/1000000000)</f>
        <v>0</v>
      </c>
    </row>
    <row r="1009" spans="1:8" customFormat="1" x14ac:dyDescent="0.25">
      <c r="A1009" s="2">
        <v>39421</v>
      </c>
      <c r="B1009" s="110">
        <f>IF(ISNA(VLOOKUP($A1009, 'NAV Daily'!$A$1:$D$9941, 4, 0)),B1008, VLOOKUP($A1009, 'NAV Daily'!$A$1:$D$9941, 4, 0))</f>
        <v>1834.8502000000001</v>
      </c>
      <c r="C1009" s="110">
        <f>IF(IFERROR(VLOOKUP($A1009, JCI!A:E, 5, 0),C1008)="null",C1008, IFERROR(VLOOKUP( $A1009, JCI!A:E, 5, 0),C1008))</f>
        <v>2768.0581050000001</v>
      </c>
      <c r="D1009" s="6">
        <f>IF(ISNA(VLOOKUP($A1009,ICBI!$C$1:$D$10000, 2, 0)),D1008, VLOOKUP($A1009, ICBI!$C$1:$D$10000, 2, 0))</f>
        <v>0</v>
      </c>
      <c r="E1009" s="2">
        <f t="shared" si="71"/>
        <v>39421</v>
      </c>
      <c r="F1009" s="3">
        <f t="shared" si="72"/>
        <v>1834.8502000000001</v>
      </c>
      <c r="G1009" s="3">
        <f t="shared" si="73"/>
        <v>2528.8400825770645</v>
      </c>
      <c r="H1009" s="6">
        <f>IF(ISNA(VLOOKUP($A1009, 'NAV Daily'!$A$1:$B$9941, 2, 0)/1000000000),H1008, VLOOKUP($A1009, 'NAV Daily'!$A$1:$B$9941, 2, 0)/1000000000)</f>
        <v>0</v>
      </c>
    </row>
    <row r="1010" spans="1:8" customFormat="1" x14ac:dyDescent="0.25">
      <c r="A1010" s="2">
        <v>39422</v>
      </c>
      <c r="B1010" s="110">
        <f>IF(ISNA(VLOOKUP($A1010, 'NAV Daily'!$A$1:$D$9941, 4, 0)),B1009, VLOOKUP($A1010, 'NAV Daily'!$A$1:$D$9941, 4, 0))</f>
        <v>1843.6741999999999</v>
      </c>
      <c r="C1010" s="110">
        <f>IF(IFERROR(VLOOKUP($A1010, JCI!A:E, 5, 0),C1009)="null",C1009, IFERROR(VLOOKUP( $A1010, JCI!A:E, 5, 0),C1009))</f>
        <v>2795.3989259999998</v>
      </c>
      <c r="D1010" s="6">
        <f>IF(ISNA(VLOOKUP($A1010,ICBI!$C$1:$D$10000, 2, 0)),D1009, VLOOKUP($A1010, ICBI!$C$1:$D$10000, 2, 0))</f>
        <v>0</v>
      </c>
      <c r="E1010" s="2">
        <f t="shared" si="71"/>
        <v>39422</v>
      </c>
      <c r="F1010" s="3">
        <f t="shared" si="72"/>
        <v>1843.6741999999999</v>
      </c>
      <c r="G1010" s="3">
        <f t="shared" si="73"/>
        <v>2553.8180857159705</v>
      </c>
      <c r="H1010" s="6">
        <f>IF(ISNA(VLOOKUP($A1010, 'NAV Daily'!$A$1:$B$9941, 2, 0)/1000000000),H1009, VLOOKUP($A1010, 'NAV Daily'!$A$1:$B$9941, 2, 0)/1000000000)</f>
        <v>0</v>
      </c>
    </row>
    <row r="1011" spans="1:8" customFormat="1" x14ac:dyDescent="0.25">
      <c r="A1011" s="2">
        <v>39423</v>
      </c>
      <c r="B1011" s="110">
        <f>IF(ISNA(VLOOKUP($A1011, 'NAV Daily'!$A$1:$D$9941, 4, 0)),B1010, VLOOKUP($A1011, 'NAV Daily'!$A$1:$D$9941, 4, 0))</f>
        <v>1821.5942</v>
      </c>
      <c r="C1011" s="110">
        <f>IF(IFERROR(VLOOKUP($A1011, JCI!A:E, 5, 0),C1010)="null",C1010, IFERROR(VLOOKUP( $A1011, JCI!A:E, 5, 0),C1010))</f>
        <v>2778.9470209999999</v>
      </c>
      <c r="D1011" s="6">
        <f>IF(ISNA(VLOOKUP($A1011,ICBI!$C$1:$D$10000, 2, 0)),D1010, VLOOKUP($A1011, ICBI!$C$1:$D$10000, 2, 0))</f>
        <v>0</v>
      </c>
      <c r="E1011" s="2">
        <f t="shared" si="71"/>
        <v>39423</v>
      </c>
      <c r="F1011" s="3">
        <f t="shared" si="72"/>
        <v>1821.5942</v>
      </c>
      <c r="G1011" s="3">
        <f t="shared" si="73"/>
        <v>2538.7879688540452</v>
      </c>
      <c r="H1011" s="6">
        <f>IF(ISNA(VLOOKUP($A1011, 'NAV Daily'!$A$1:$B$9941, 2, 0)/1000000000),H1010, VLOOKUP($A1011, 'NAV Daily'!$A$1:$B$9941, 2, 0)/1000000000)</f>
        <v>0</v>
      </c>
    </row>
    <row r="1012" spans="1:8" customFormat="1" x14ac:dyDescent="0.25">
      <c r="A1012" s="2">
        <v>39424</v>
      </c>
      <c r="B1012" s="110">
        <f>IF(ISNA(VLOOKUP($A1012, 'NAV Daily'!$A$1:$D$9941, 4, 0)),B1011, VLOOKUP($A1012, 'NAV Daily'!$A$1:$D$9941, 4, 0))</f>
        <v>1821.5942</v>
      </c>
      <c r="C1012" s="110">
        <f>IF(IFERROR(VLOOKUP($A1012, JCI!A:E, 5, 0),C1011)="null",C1011, IFERROR(VLOOKUP( $A1012, JCI!A:E, 5, 0),C1011))</f>
        <v>2778.9470209999999</v>
      </c>
      <c r="D1012" s="6">
        <f>IF(ISNA(VLOOKUP($A1012,ICBI!$C$1:$D$10000, 2, 0)),D1011, VLOOKUP($A1012, ICBI!$C$1:$D$10000, 2, 0))</f>
        <v>0</v>
      </c>
      <c r="E1012" s="2">
        <f t="shared" si="71"/>
        <v>39424</v>
      </c>
      <c r="F1012" s="3">
        <f t="shared" si="72"/>
        <v>1821.5942</v>
      </c>
      <c r="G1012" s="3">
        <f t="shared" si="73"/>
        <v>2538.7879688540452</v>
      </c>
      <c r="H1012" s="6">
        <f>IF(ISNA(VLOOKUP($A1012, 'NAV Daily'!$A$1:$B$9941, 2, 0)/1000000000),H1011, VLOOKUP($A1012, 'NAV Daily'!$A$1:$B$9941, 2, 0)/1000000000)</f>
        <v>0</v>
      </c>
    </row>
    <row r="1013" spans="1:8" customFormat="1" x14ac:dyDescent="0.25">
      <c r="A1013" s="2">
        <v>39425</v>
      </c>
      <c r="B1013" s="110">
        <f>IF(ISNA(VLOOKUP($A1013, 'NAV Daily'!$A$1:$D$9941, 4, 0)),B1012, VLOOKUP($A1013, 'NAV Daily'!$A$1:$D$9941, 4, 0))</f>
        <v>1821.5942</v>
      </c>
      <c r="C1013" s="110">
        <f>IF(IFERROR(VLOOKUP($A1013, JCI!A:E, 5, 0),C1012)="null",C1012, IFERROR(VLOOKUP( $A1013, JCI!A:E, 5, 0),C1012))</f>
        <v>2778.9470209999999</v>
      </c>
      <c r="D1013" s="6">
        <f>IF(ISNA(VLOOKUP($A1013,ICBI!$C$1:$D$10000, 2, 0)),D1012, VLOOKUP($A1013, ICBI!$C$1:$D$10000, 2, 0))</f>
        <v>0</v>
      </c>
      <c r="E1013" s="2">
        <f t="shared" si="71"/>
        <v>39425</v>
      </c>
      <c r="F1013" s="3">
        <f t="shared" si="72"/>
        <v>1821.5942</v>
      </c>
      <c r="G1013" s="3">
        <f t="shared" si="73"/>
        <v>2538.7879688540452</v>
      </c>
      <c r="H1013" s="6">
        <f>IF(ISNA(VLOOKUP($A1013, 'NAV Daily'!$A$1:$B$9941, 2, 0)/1000000000),H1012, VLOOKUP($A1013, 'NAV Daily'!$A$1:$B$9941, 2, 0)/1000000000)</f>
        <v>0</v>
      </c>
    </row>
    <row r="1014" spans="1:8" customFormat="1" x14ac:dyDescent="0.25">
      <c r="A1014" s="2">
        <v>39426</v>
      </c>
      <c r="B1014" s="110">
        <f>IF(ISNA(VLOOKUP($A1014, 'NAV Daily'!$A$1:$D$9941, 4, 0)),B1013, VLOOKUP($A1014, 'NAV Daily'!$A$1:$D$9941, 4, 0))</f>
        <v>1816.5323000000001</v>
      </c>
      <c r="C1014" s="110">
        <f>IF(IFERROR(VLOOKUP($A1014, JCI!A:E, 5, 0),C1013)="null",C1013, IFERROR(VLOOKUP( $A1014, JCI!A:E, 5, 0),C1013))</f>
        <v>2790.264893</v>
      </c>
      <c r="D1014" s="6">
        <f>IF(ISNA(VLOOKUP($A1014,ICBI!$C$1:$D$10000, 2, 0)),D1013, VLOOKUP($A1014, ICBI!$C$1:$D$10000, 2, 0))</f>
        <v>0</v>
      </c>
      <c r="E1014" s="2">
        <f t="shared" si="71"/>
        <v>39426</v>
      </c>
      <c r="F1014" s="3">
        <f t="shared" si="72"/>
        <v>1816.5323000000001</v>
      </c>
      <c r="G1014" s="3">
        <f t="shared" si="73"/>
        <v>2549.1277403752342</v>
      </c>
      <c r="H1014" s="6">
        <f>IF(ISNA(VLOOKUP($A1014, 'NAV Daily'!$A$1:$B$9941, 2, 0)/1000000000),H1013, VLOOKUP($A1014, 'NAV Daily'!$A$1:$B$9941, 2, 0)/1000000000)</f>
        <v>0</v>
      </c>
    </row>
    <row r="1015" spans="1:8" customFormat="1" x14ac:dyDescent="0.25">
      <c r="A1015" s="2">
        <v>39427</v>
      </c>
      <c r="B1015" s="110">
        <f>IF(ISNA(VLOOKUP($A1015, 'NAV Daily'!$A$1:$D$9941, 4, 0)),B1014, VLOOKUP($A1015, 'NAV Daily'!$A$1:$D$9941, 4, 0))</f>
        <v>1834.2067</v>
      </c>
      <c r="C1015" s="110">
        <f>IF(IFERROR(VLOOKUP($A1015, JCI!A:E, 5, 0),C1014)="null",C1014, IFERROR(VLOOKUP( $A1015, JCI!A:E, 5, 0),C1014))</f>
        <v>2810.961914</v>
      </c>
      <c r="D1015" s="6">
        <f>IF(ISNA(VLOOKUP($A1015,ICBI!$C$1:$D$10000, 2, 0)),D1014, VLOOKUP($A1015, ICBI!$C$1:$D$10000, 2, 0))</f>
        <v>0</v>
      </c>
      <c r="E1015" s="2">
        <f t="shared" si="71"/>
        <v>39427</v>
      </c>
      <c r="F1015" s="3">
        <f t="shared" si="72"/>
        <v>1834.2067</v>
      </c>
      <c r="G1015" s="3">
        <f t="shared" si="73"/>
        <v>2568.0361065689203</v>
      </c>
      <c r="H1015" s="6">
        <f>IF(ISNA(VLOOKUP($A1015, 'NAV Daily'!$A$1:$B$9941, 2, 0)/1000000000),H1014, VLOOKUP($A1015, 'NAV Daily'!$A$1:$B$9941, 2, 0)/1000000000)</f>
        <v>0</v>
      </c>
    </row>
    <row r="1016" spans="1:8" customFormat="1" x14ac:dyDescent="0.25">
      <c r="A1016" s="2">
        <v>39428</v>
      </c>
      <c r="B1016" s="110">
        <f>IF(ISNA(VLOOKUP($A1016, 'NAV Daily'!$A$1:$D$9941, 4, 0)),B1015, VLOOKUP($A1016, 'NAV Daily'!$A$1:$D$9941, 4, 0))</f>
        <v>1831.4888000000001</v>
      </c>
      <c r="C1016" s="110">
        <f>IF(IFERROR(VLOOKUP($A1016, JCI!A:E, 5, 0),C1015)="null",C1015, IFERROR(VLOOKUP( $A1016, JCI!A:E, 5, 0),C1015))</f>
        <v>2795.8391109999998</v>
      </c>
      <c r="D1016" s="6">
        <f>IF(ISNA(VLOOKUP($A1016,ICBI!$C$1:$D$10000, 2, 0)),D1015, VLOOKUP($A1016, ICBI!$C$1:$D$10000, 2, 0))</f>
        <v>0</v>
      </c>
      <c r="E1016" s="2">
        <f t="shared" si="71"/>
        <v>39428</v>
      </c>
      <c r="F1016" s="3">
        <f t="shared" si="72"/>
        <v>1831.4888000000001</v>
      </c>
      <c r="G1016" s="3">
        <f t="shared" si="73"/>
        <v>2554.2202295400971</v>
      </c>
      <c r="H1016" s="6">
        <f>IF(ISNA(VLOOKUP($A1016, 'NAV Daily'!$A$1:$B$9941, 2, 0)/1000000000),H1015, VLOOKUP($A1016, 'NAV Daily'!$A$1:$B$9941, 2, 0)/1000000000)</f>
        <v>0</v>
      </c>
    </row>
    <row r="1017" spans="1:8" customFormat="1" x14ac:dyDescent="0.25">
      <c r="A1017" s="2">
        <v>39429</v>
      </c>
      <c r="B1017" s="110">
        <f>IF(ISNA(VLOOKUP($A1017, 'NAV Daily'!$A$1:$D$9941, 4, 0)),B1016, VLOOKUP($A1017, 'NAV Daily'!$A$1:$D$9941, 4, 0))</f>
        <v>1812.0625</v>
      </c>
      <c r="C1017" s="110">
        <f>IF(IFERROR(VLOOKUP($A1017, JCI!A:E, 5, 0),C1016)="null",C1016, IFERROR(VLOOKUP( $A1017, JCI!A:E, 5, 0),C1016))</f>
        <v>2755.7290039999998</v>
      </c>
      <c r="D1017" s="6">
        <f>IF(ISNA(VLOOKUP($A1017,ICBI!$C$1:$D$10000, 2, 0)),D1016, VLOOKUP($A1017, ICBI!$C$1:$D$10000, 2, 0))</f>
        <v>0</v>
      </c>
      <c r="E1017" s="2">
        <f t="shared" si="71"/>
        <v>39429</v>
      </c>
      <c r="F1017" s="3">
        <f t="shared" si="72"/>
        <v>1812.0625</v>
      </c>
      <c r="G1017" s="3">
        <f t="shared" si="73"/>
        <v>2517.5764733577985</v>
      </c>
      <c r="H1017" s="6">
        <f>IF(ISNA(VLOOKUP($A1017, 'NAV Daily'!$A$1:$B$9941, 2, 0)/1000000000),H1016, VLOOKUP($A1017, 'NAV Daily'!$A$1:$B$9941, 2, 0)/1000000000)</f>
        <v>0</v>
      </c>
    </row>
    <row r="1018" spans="1:8" customFormat="1" x14ac:dyDescent="0.25">
      <c r="A1018" s="2">
        <v>39430</v>
      </c>
      <c r="B1018" s="110">
        <f>IF(ISNA(VLOOKUP($A1018, 'NAV Daily'!$A$1:$D$9941, 4, 0)),B1017, VLOOKUP($A1018, 'NAV Daily'!$A$1:$D$9941, 4, 0))</f>
        <v>1809.1521</v>
      </c>
      <c r="C1018" s="110">
        <f>IF(IFERROR(VLOOKUP($A1018, JCI!A:E, 5, 0),C1017)="null",C1017, IFERROR(VLOOKUP( $A1018, JCI!A:E, 5, 0),C1017))</f>
        <v>2740.0610350000002</v>
      </c>
      <c r="D1018" s="6">
        <f>IF(ISNA(VLOOKUP($A1018,ICBI!$C$1:$D$10000, 2, 0)),D1017, VLOOKUP($A1018, ICBI!$C$1:$D$10000, 2, 0))</f>
        <v>0</v>
      </c>
      <c r="E1018" s="2">
        <f t="shared" si="71"/>
        <v>39430</v>
      </c>
      <c r="F1018" s="3">
        <f t="shared" si="72"/>
        <v>1809.1521</v>
      </c>
      <c r="G1018" s="3">
        <f t="shared" si="73"/>
        <v>2503.2625440554457</v>
      </c>
      <c r="H1018" s="6">
        <f>IF(ISNA(VLOOKUP($A1018, 'NAV Daily'!$A$1:$B$9941, 2, 0)/1000000000),H1017, VLOOKUP($A1018, 'NAV Daily'!$A$1:$B$9941, 2, 0)/1000000000)</f>
        <v>0</v>
      </c>
    </row>
    <row r="1019" spans="1:8" customFormat="1" x14ac:dyDescent="0.25">
      <c r="A1019" s="2">
        <v>39431</v>
      </c>
      <c r="B1019" s="110">
        <f>IF(ISNA(VLOOKUP($A1019, 'NAV Daily'!$A$1:$D$9941, 4, 0)),B1018, VLOOKUP($A1019, 'NAV Daily'!$A$1:$D$9941, 4, 0))</f>
        <v>1809.1521</v>
      </c>
      <c r="C1019" s="110">
        <f>IF(IFERROR(VLOOKUP($A1019, JCI!A:E, 5, 0),C1018)="null",C1018, IFERROR(VLOOKUP( $A1019, JCI!A:E, 5, 0),C1018))</f>
        <v>2740.0610350000002</v>
      </c>
      <c r="D1019" s="6">
        <f>IF(ISNA(VLOOKUP($A1019,ICBI!$C$1:$D$10000, 2, 0)),D1018, VLOOKUP($A1019, ICBI!$C$1:$D$10000, 2, 0))</f>
        <v>0</v>
      </c>
      <c r="E1019" s="2">
        <f t="shared" si="71"/>
        <v>39431</v>
      </c>
      <c r="F1019" s="3">
        <f t="shared" si="72"/>
        <v>1809.1521</v>
      </c>
      <c r="G1019" s="3">
        <f t="shared" si="73"/>
        <v>2503.2625440554457</v>
      </c>
      <c r="H1019" s="6">
        <f>IF(ISNA(VLOOKUP($A1019, 'NAV Daily'!$A$1:$B$9941, 2, 0)/1000000000),H1018, VLOOKUP($A1019, 'NAV Daily'!$A$1:$B$9941, 2, 0)/1000000000)</f>
        <v>0</v>
      </c>
    </row>
    <row r="1020" spans="1:8" customFormat="1" x14ac:dyDescent="0.25">
      <c r="A1020" s="2">
        <v>39432</v>
      </c>
      <c r="B1020" s="110">
        <f>IF(ISNA(VLOOKUP($A1020, 'NAV Daily'!$A$1:$D$9941, 4, 0)),B1019, VLOOKUP($A1020, 'NAV Daily'!$A$1:$D$9941, 4, 0))</f>
        <v>1809.1521</v>
      </c>
      <c r="C1020" s="110">
        <f>IF(IFERROR(VLOOKUP($A1020, JCI!A:E, 5, 0),C1019)="null",C1019, IFERROR(VLOOKUP( $A1020, JCI!A:E, 5, 0),C1019))</f>
        <v>2740.0610350000002</v>
      </c>
      <c r="D1020" s="6">
        <f>IF(ISNA(VLOOKUP($A1020,ICBI!$C$1:$D$10000, 2, 0)),D1019, VLOOKUP($A1020, ICBI!$C$1:$D$10000, 2, 0))</f>
        <v>0</v>
      </c>
      <c r="E1020" s="2">
        <f t="shared" si="71"/>
        <v>39432</v>
      </c>
      <c r="F1020" s="3">
        <f t="shared" si="72"/>
        <v>1809.1521</v>
      </c>
      <c r="G1020" s="3">
        <f t="shared" si="73"/>
        <v>2503.2625440554457</v>
      </c>
      <c r="H1020" s="6">
        <f>IF(ISNA(VLOOKUP($A1020, 'NAV Daily'!$A$1:$B$9941, 2, 0)/1000000000),H1019, VLOOKUP($A1020, 'NAV Daily'!$A$1:$B$9941, 2, 0)/1000000000)</f>
        <v>0</v>
      </c>
    </row>
    <row r="1021" spans="1:8" customFormat="1" x14ac:dyDescent="0.25">
      <c r="A1021" s="2">
        <v>39433</v>
      </c>
      <c r="B1021" s="110">
        <f>IF(ISNA(VLOOKUP($A1021, 'NAV Daily'!$A$1:$D$9941, 4, 0)),B1020, VLOOKUP($A1021, 'NAV Daily'!$A$1:$D$9941, 4, 0))</f>
        <v>1771.0454</v>
      </c>
      <c r="C1021" s="110">
        <f>IF(IFERROR(VLOOKUP($A1021, JCI!A:E, 5, 0),C1020)="null",C1020, IFERROR(VLOOKUP( $A1021, JCI!A:E, 5, 0),C1020))</f>
        <v>2664.9179690000001</v>
      </c>
      <c r="D1021" s="6">
        <f>IF(ISNA(VLOOKUP($A1021,ICBI!$C$1:$D$10000, 2, 0)),D1020, VLOOKUP($A1021, ICBI!$C$1:$D$10000, 2, 0))</f>
        <v>0</v>
      </c>
      <c r="E1021" s="2">
        <f t="shared" si="71"/>
        <v>39433</v>
      </c>
      <c r="F1021" s="3">
        <f t="shared" si="72"/>
        <v>1771.0454</v>
      </c>
      <c r="G1021" s="3">
        <f t="shared" si="73"/>
        <v>2434.613408083449</v>
      </c>
      <c r="H1021" s="6">
        <f>IF(ISNA(VLOOKUP($A1021, 'NAV Daily'!$A$1:$B$9941, 2, 0)/1000000000),H1020, VLOOKUP($A1021, 'NAV Daily'!$A$1:$B$9941, 2, 0)/1000000000)</f>
        <v>0</v>
      </c>
    </row>
    <row r="1022" spans="1:8" customFormat="1" x14ac:dyDescent="0.25">
      <c r="A1022" s="2">
        <v>39434</v>
      </c>
      <c r="B1022" s="110">
        <f>IF(ISNA(VLOOKUP($A1022, 'NAV Daily'!$A$1:$D$9941, 4, 0)),B1021, VLOOKUP($A1022, 'NAV Daily'!$A$1:$D$9941, 4, 0))</f>
        <v>1755.8785</v>
      </c>
      <c r="C1022" s="110">
        <f>IF(IFERROR(VLOOKUP($A1022, JCI!A:E, 5, 0),C1021)="null",C1021, IFERROR(VLOOKUP( $A1022, JCI!A:E, 5, 0),C1021))</f>
        <v>2646.2280270000001</v>
      </c>
      <c r="D1022" s="6">
        <f>IF(ISNA(VLOOKUP($A1022,ICBI!$C$1:$D$10000, 2, 0)),D1021, VLOOKUP($A1022, ICBI!$C$1:$D$10000, 2, 0))</f>
        <v>0</v>
      </c>
      <c r="E1022" s="2">
        <f t="shared" si="71"/>
        <v>39434</v>
      </c>
      <c r="F1022" s="3">
        <f t="shared" si="72"/>
        <v>1755.8785</v>
      </c>
      <c r="G1022" s="3">
        <f t="shared" si="73"/>
        <v>2417.5386673526577</v>
      </c>
      <c r="H1022" s="6">
        <f>IF(ISNA(VLOOKUP($A1022, 'NAV Daily'!$A$1:$B$9941, 2, 0)/1000000000),H1021, VLOOKUP($A1022, 'NAV Daily'!$A$1:$B$9941, 2, 0)/1000000000)</f>
        <v>0</v>
      </c>
    </row>
    <row r="1023" spans="1:8" customFormat="1" x14ac:dyDescent="0.25">
      <c r="A1023" s="2">
        <v>39435</v>
      </c>
      <c r="B1023" s="110">
        <f>IF(ISNA(VLOOKUP($A1023, 'NAV Daily'!$A$1:$D$9941, 4, 0)),B1022, VLOOKUP($A1023, 'NAV Daily'!$A$1:$D$9941, 4, 0))</f>
        <v>1765.8904</v>
      </c>
      <c r="C1023" s="110">
        <f>IF(IFERROR(VLOOKUP($A1023, JCI!A:E, 5, 0),C1022)="null",C1022, IFERROR(VLOOKUP( $A1023, JCI!A:E, 5, 0),C1022))</f>
        <v>2657.9770509999998</v>
      </c>
      <c r="D1023" s="6">
        <f>IF(ISNA(VLOOKUP($A1023,ICBI!$C$1:$D$10000, 2, 0)),D1022, VLOOKUP($A1023, ICBI!$C$1:$D$10000, 2, 0))</f>
        <v>0</v>
      </c>
      <c r="E1023" s="2">
        <f t="shared" si="71"/>
        <v>39435</v>
      </c>
      <c r="F1023" s="3">
        <f t="shared" si="72"/>
        <v>1765.8904</v>
      </c>
      <c r="G1023" s="3">
        <f t="shared" si="73"/>
        <v>2428.2723303377988</v>
      </c>
      <c r="H1023" s="6">
        <f>IF(ISNA(VLOOKUP($A1023, 'NAV Daily'!$A$1:$B$9941, 2, 0)/1000000000),H1022, VLOOKUP($A1023, 'NAV Daily'!$A$1:$B$9941, 2, 0)/1000000000)</f>
        <v>0</v>
      </c>
    </row>
    <row r="1024" spans="1:8" customFormat="1" x14ac:dyDescent="0.25">
      <c r="A1024" s="2">
        <v>39436</v>
      </c>
      <c r="B1024" s="110">
        <f>IF(ISNA(VLOOKUP($A1024, 'NAV Daily'!$A$1:$D$9941, 4, 0)),B1023, VLOOKUP($A1024, 'NAV Daily'!$A$1:$D$9941, 4, 0))</f>
        <v>1765.8904</v>
      </c>
      <c r="C1024" s="110">
        <f>IF(IFERROR(VLOOKUP($A1024, JCI!A:E, 5, 0),C1023)="null",C1023, IFERROR(VLOOKUP( $A1024, JCI!A:E, 5, 0),C1023))</f>
        <v>2657.9770509999998</v>
      </c>
      <c r="D1024" s="6">
        <f>IF(ISNA(VLOOKUP($A1024,ICBI!$C$1:$D$10000, 2, 0)),D1023, VLOOKUP($A1024, ICBI!$C$1:$D$10000, 2, 0))</f>
        <v>0</v>
      </c>
      <c r="E1024" s="2">
        <f t="shared" si="71"/>
        <v>39436</v>
      </c>
      <c r="F1024" s="3">
        <f t="shared" si="72"/>
        <v>1765.8904</v>
      </c>
      <c r="G1024" s="3">
        <f t="shared" si="73"/>
        <v>2428.2723303377988</v>
      </c>
      <c r="H1024" s="6">
        <f>IF(ISNA(VLOOKUP($A1024, 'NAV Daily'!$A$1:$B$9941, 2, 0)/1000000000),H1023, VLOOKUP($A1024, 'NAV Daily'!$A$1:$B$9941, 2, 0)/1000000000)</f>
        <v>0</v>
      </c>
    </row>
    <row r="1025" spans="1:8" customFormat="1" x14ac:dyDescent="0.25">
      <c r="A1025" s="2">
        <v>39437</v>
      </c>
      <c r="B1025" s="110">
        <f>IF(ISNA(VLOOKUP($A1025, 'NAV Daily'!$A$1:$D$9941, 4, 0)),B1024, VLOOKUP($A1025, 'NAV Daily'!$A$1:$D$9941, 4, 0))</f>
        <v>1765.8904</v>
      </c>
      <c r="C1025" s="110">
        <f>IF(IFERROR(VLOOKUP($A1025, JCI!A:E, 5, 0),C1024)="null",C1024, IFERROR(VLOOKUP( $A1025, JCI!A:E, 5, 0),C1024))</f>
        <v>2657.9770509999998</v>
      </c>
      <c r="D1025" s="6">
        <f>IF(ISNA(VLOOKUP($A1025,ICBI!$C$1:$D$10000, 2, 0)),D1024, VLOOKUP($A1025, ICBI!$C$1:$D$10000, 2, 0))</f>
        <v>0</v>
      </c>
      <c r="E1025" s="2">
        <f t="shared" si="71"/>
        <v>39437</v>
      </c>
      <c r="F1025" s="3">
        <f t="shared" si="72"/>
        <v>1765.8904</v>
      </c>
      <c r="G1025" s="3">
        <f t="shared" si="73"/>
        <v>2428.2723303377988</v>
      </c>
      <c r="H1025" s="6">
        <f>IF(ISNA(VLOOKUP($A1025, 'NAV Daily'!$A$1:$B$9941, 2, 0)/1000000000),H1024, VLOOKUP($A1025, 'NAV Daily'!$A$1:$B$9941, 2, 0)/1000000000)</f>
        <v>0</v>
      </c>
    </row>
    <row r="1026" spans="1:8" customFormat="1" x14ac:dyDescent="0.25">
      <c r="A1026" s="2">
        <v>39438</v>
      </c>
      <c r="B1026" s="110">
        <f>IF(ISNA(VLOOKUP($A1026, 'NAV Daily'!$A$1:$D$9941, 4, 0)),B1025, VLOOKUP($A1026, 'NAV Daily'!$A$1:$D$9941, 4, 0))</f>
        <v>1765.8904</v>
      </c>
      <c r="C1026" s="110">
        <f>IF(IFERROR(VLOOKUP($A1026, JCI!A:E, 5, 0),C1025)="null",C1025, IFERROR(VLOOKUP( $A1026, JCI!A:E, 5, 0),C1025))</f>
        <v>2657.9770509999998</v>
      </c>
      <c r="D1026" s="6">
        <f>IF(ISNA(VLOOKUP($A1026,ICBI!$C$1:$D$10000, 2, 0)),D1025, VLOOKUP($A1026, ICBI!$C$1:$D$10000, 2, 0))</f>
        <v>0</v>
      </c>
      <c r="E1026" s="2">
        <f t="shared" si="71"/>
        <v>39438</v>
      </c>
      <c r="F1026" s="3">
        <f t="shared" si="72"/>
        <v>1765.8904</v>
      </c>
      <c r="G1026" s="3">
        <f t="shared" si="73"/>
        <v>2428.2723303377988</v>
      </c>
      <c r="H1026" s="6">
        <f>IF(ISNA(VLOOKUP($A1026, 'NAV Daily'!$A$1:$B$9941, 2, 0)/1000000000),H1025, VLOOKUP($A1026, 'NAV Daily'!$A$1:$B$9941, 2, 0)/1000000000)</f>
        <v>0</v>
      </c>
    </row>
    <row r="1027" spans="1:8" customFormat="1" x14ac:dyDescent="0.25">
      <c r="A1027" s="2">
        <v>39439</v>
      </c>
      <c r="B1027" s="110">
        <f>IF(ISNA(VLOOKUP($A1027, 'NAV Daily'!$A$1:$D$9941, 4, 0)),B1026, VLOOKUP($A1027, 'NAV Daily'!$A$1:$D$9941, 4, 0))</f>
        <v>1765.8904</v>
      </c>
      <c r="C1027" s="110">
        <f>IF(IFERROR(VLOOKUP($A1027, JCI!A:E, 5, 0),C1026)="null",C1026, IFERROR(VLOOKUP( $A1027, JCI!A:E, 5, 0),C1026))</f>
        <v>2657.9770509999998</v>
      </c>
      <c r="D1027" s="6">
        <f>IF(ISNA(VLOOKUP($A1027,ICBI!$C$1:$D$10000, 2, 0)),D1026, VLOOKUP($A1027, ICBI!$C$1:$D$10000, 2, 0))</f>
        <v>0</v>
      </c>
      <c r="E1027" s="2">
        <f t="shared" ref="E1027:E1090" si="74">IF($A1027&gt;$K$1, $K$1, $A1027)</f>
        <v>39439</v>
      </c>
      <c r="F1027" s="3">
        <f t="shared" ref="F1027:F1090" si="75">IF($A1027&gt;$K$1, F1026, $B1027)</f>
        <v>1765.8904</v>
      </c>
      <c r="G1027" s="3">
        <f t="shared" ref="G1027:G1090" si="76">IF(ISERROR(IF($A1027&gt;$K$1, G1026, $C1027/$C$2*1000)),G1026, IF($A1027&gt;$K$1, G1026, $C1027/$C$2*1000))</f>
        <v>2428.2723303377988</v>
      </c>
      <c r="H1027" s="6">
        <f>IF(ISNA(VLOOKUP($A1027, 'NAV Daily'!$A$1:$B$9941, 2, 0)/1000000000),H1026, VLOOKUP($A1027, 'NAV Daily'!$A$1:$B$9941, 2, 0)/1000000000)</f>
        <v>0</v>
      </c>
    </row>
    <row r="1028" spans="1:8" customFormat="1" x14ac:dyDescent="0.25">
      <c r="A1028" s="2">
        <v>39440</v>
      </c>
      <c r="B1028" s="110">
        <f>IF(ISNA(VLOOKUP($A1028, 'NAV Daily'!$A$1:$D$9941, 4, 0)),B1027, VLOOKUP($A1028, 'NAV Daily'!$A$1:$D$9941, 4, 0))</f>
        <v>1765.8904</v>
      </c>
      <c r="C1028" s="110">
        <f>IF(IFERROR(VLOOKUP($A1028, JCI!A:E, 5, 0),C1027)="null",C1027, IFERROR(VLOOKUP( $A1028, JCI!A:E, 5, 0),C1027))</f>
        <v>2657.9770509999998</v>
      </c>
      <c r="D1028" s="6">
        <f>IF(ISNA(VLOOKUP($A1028,ICBI!$C$1:$D$10000, 2, 0)),D1027, VLOOKUP($A1028, ICBI!$C$1:$D$10000, 2, 0))</f>
        <v>0</v>
      </c>
      <c r="E1028" s="2">
        <f t="shared" si="74"/>
        <v>39440</v>
      </c>
      <c r="F1028" s="3">
        <f t="shared" si="75"/>
        <v>1765.8904</v>
      </c>
      <c r="G1028" s="3">
        <f t="shared" si="76"/>
        <v>2428.2723303377988</v>
      </c>
      <c r="H1028" s="6">
        <f>IF(ISNA(VLOOKUP($A1028, 'NAV Daily'!$A$1:$B$9941, 2, 0)/1000000000),H1027, VLOOKUP($A1028, 'NAV Daily'!$A$1:$B$9941, 2, 0)/1000000000)</f>
        <v>0</v>
      </c>
    </row>
    <row r="1029" spans="1:8" customFormat="1" x14ac:dyDescent="0.25">
      <c r="A1029" s="2">
        <v>39441</v>
      </c>
      <c r="B1029" s="110">
        <f>IF(ISNA(VLOOKUP($A1029, 'NAV Daily'!$A$1:$D$9941, 4, 0)),B1028, VLOOKUP($A1029, 'NAV Daily'!$A$1:$D$9941, 4, 0))</f>
        <v>1765.8904</v>
      </c>
      <c r="C1029" s="110">
        <f>IF(IFERROR(VLOOKUP($A1029, JCI!A:E, 5, 0),C1028)="null",C1028, IFERROR(VLOOKUP( $A1029, JCI!A:E, 5, 0),C1028))</f>
        <v>2657.9770509999998</v>
      </c>
      <c r="D1029" s="6">
        <f>IF(ISNA(VLOOKUP($A1029,ICBI!$C$1:$D$10000, 2, 0)),D1028, VLOOKUP($A1029, ICBI!$C$1:$D$10000, 2, 0))</f>
        <v>0</v>
      </c>
      <c r="E1029" s="2">
        <f t="shared" si="74"/>
        <v>39441</v>
      </c>
      <c r="F1029" s="3">
        <f t="shared" si="75"/>
        <v>1765.8904</v>
      </c>
      <c r="G1029" s="3">
        <f t="shared" si="76"/>
        <v>2428.2723303377988</v>
      </c>
      <c r="H1029" s="6">
        <f>IF(ISNA(VLOOKUP($A1029, 'NAV Daily'!$A$1:$B$9941, 2, 0)/1000000000),H1028, VLOOKUP($A1029, 'NAV Daily'!$A$1:$B$9941, 2, 0)/1000000000)</f>
        <v>0</v>
      </c>
    </row>
    <row r="1030" spans="1:8" customFormat="1" x14ac:dyDescent="0.25">
      <c r="A1030" s="2">
        <v>39442</v>
      </c>
      <c r="B1030" s="110">
        <f>IF(ISNA(VLOOKUP($A1030, 'NAV Daily'!$A$1:$D$9941, 4, 0)),B1029, VLOOKUP($A1030, 'NAV Daily'!$A$1:$D$9941, 4, 0))</f>
        <v>1801.2672</v>
      </c>
      <c r="C1030" s="110">
        <f>IF(IFERROR(VLOOKUP($A1030, JCI!A:E, 5, 0),C1029)="null",C1029, IFERROR(VLOOKUP( $A1030, JCI!A:E, 5, 0),C1029))</f>
        <v>2714.548096</v>
      </c>
      <c r="D1030" s="6">
        <f>IF(ISNA(VLOOKUP($A1030,ICBI!$C$1:$D$10000, 2, 0)),D1029, VLOOKUP($A1030, ICBI!$C$1:$D$10000, 2, 0))</f>
        <v>0</v>
      </c>
      <c r="E1030" s="2">
        <f t="shared" si="74"/>
        <v>39442</v>
      </c>
      <c r="F1030" s="3">
        <f t="shared" si="75"/>
        <v>1801.2672</v>
      </c>
      <c r="G1030" s="3">
        <f t="shared" si="76"/>
        <v>2479.9544557421973</v>
      </c>
      <c r="H1030" s="6">
        <f>IF(ISNA(VLOOKUP($A1030, 'NAV Daily'!$A$1:$B$9941, 2, 0)/1000000000),H1029, VLOOKUP($A1030, 'NAV Daily'!$A$1:$B$9941, 2, 0)/1000000000)</f>
        <v>0</v>
      </c>
    </row>
    <row r="1031" spans="1:8" customFormat="1" x14ac:dyDescent="0.25">
      <c r="A1031" s="2">
        <v>39443</v>
      </c>
      <c r="B1031" s="110">
        <f>IF(ISNA(VLOOKUP($A1031, 'NAV Daily'!$A$1:$D$9941, 4, 0)),B1030, VLOOKUP($A1031, 'NAV Daily'!$A$1:$D$9941, 4, 0))</f>
        <v>1813.3044</v>
      </c>
      <c r="C1031" s="110">
        <f>IF(IFERROR(VLOOKUP($A1031, JCI!A:E, 5, 0),C1030)="null",C1030, IFERROR(VLOOKUP( $A1031, JCI!A:E, 5, 0),C1030))</f>
        <v>2739.7041020000001</v>
      </c>
      <c r="D1031" s="6">
        <f>IF(ISNA(VLOOKUP($A1031,ICBI!$C$1:$D$10000, 2, 0)),D1030, VLOOKUP($A1031, ICBI!$C$1:$D$10000, 2, 0))</f>
        <v>0</v>
      </c>
      <c r="E1031" s="2">
        <f t="shared" si="74"/>
        <v>39443</v>
      </c>
      <c r="F1031" s="3">
        <f t="shared" si="75"/>
        <v>1813.3044</v>
      </c>
      <c r="G1031" s="3">
        <f t="shared" si="76"/>
        <v>2502.9364575200643</v>
      </c>
      <c r="H1031" s="6">
        <f>IF(ISNA(VLOOKUP($A1031, 'NAV Daily'!$A$1:$B$9941, 2, 0)/1000000000),H1030, VLOOKUP($A1031, 'NAV Daily'!$A$1:$B$9941, 2, 0)/1000000000)</f>
        <v>0</v>
      </c>
    </row>
    <row r="1032" spans="1:8" customFormat="1" x14ac:dyDescent="0.25">
      <c r="A1032" s="2">
        <v>39444</v>
      </c>
      <c r="B1032" s="110">
        <f>IF(ISNA(VLOOKUP($A1032, 'NAV Daily'!$A$1:$D$9941, 4, 0)),B1031, VLOOKUP($A1032, 'NAV Daily'!$A$1:$D$9941, 4, 0))</f>
        <v>1813.8228999999999</v>
      </c>
      <c r="C1032" s="110">
        <f>IF(IFERROR(VLOOKUP($A1032, JCI!A:E, 5, 0),C1031)="null",C1031, IFERROR(VLOOKUP( $A1032, JCI!A:E, 5, 0),C1031))</f>
        <v>2745.8259280000002</v>
      </c>
      <c r="D1032" s="6">
        <f>IF(ISNA(VLOOKUP($A1032,ICBI!$C$1:$D$10000, 2, 0)),D1031, VLOOKUP($A1032, ICBI!$C$1:$D$10000, 2, 0))</f>
        <v>0</v>
      </c>
      <c r="E1032" s="2">
        <f t="shared" si="74"/>
        <v>39444</v>
      </c>
      <c r="F1032" s="3">
        <f t="shared" si="75"/>
        <v>1813.8228999999999</v>
      </c>
      <c r="G1032" s="3">
        <f t="shared" si="76"/>
        <v>2508.5292299186635</v>
      </c>
      <c r="H1032" s="6">
        <f>IF(ISNA(VLOOKUP($A1032, 'NAV Daily'!$A$1:$B$9941, 2, 0)/1000000000),H1031, VLOOKUP($A1032, 'NAV Daily'!$A$1:$B$9941, 2, 0)/1000000000)</f>
        <v>0</v>
      </c>
    </row>
    <row r="1033" spans="1:8" customFormat="1" x14ac:dyDescent="0.25">
      <c r="A1033" s="2">
        <v>39445</v>
      </c>
      <c r="B1033" s="110">
        <f>IF(ISNA(VLOOKUP($A1033, 'NAV Daily'!$A$1:$D$9941, 4, 0)),B1032, VLOOKUP($A1033, 'NAV Daily'!$A$1:$D$9941, 4, 0))</f>
        <v>1813.8228999999999</v>
      </c>
      <c r="C1033" s="110">
        <f>IF(IFERROR(VLOOKUP($A1033, JCI!A:E, 5, 0),C1032)="null",C1032, IFERROR(VLOOKUP( $A1033, JCI!A:E, 5, 0),C1032))</f>
        <v>2745.8259280000002</v>
      </c>
      <c r="D1033" s="6">
        <f>IF(ISNA(VLOOKUP($A1033,ICBI!$C$1:$D$10000, 2, 0)),D1032, VLOOKUP($A1033, ICBI!$C$1:$D$10000, 2, 0))</f>
        <v>0</v>
      </c>
      <c r="E1033" s="2">
        <f t="shared" si="74"/>
        <v>39445</v>
      </c>
      <c r="F1033" s="3">
        <f t="shared" si="75"/>
        <v>1813.8228999999999</v>
      </c>
      <c r="G1033" s="3">
        <f t="shared" si="76"/>
        <v>2508.5292299186635</v>
      </c>
      <c r="H1033" s="6">
        <f>IF(ISNA(VLOOKUP($A1033, 'NAV Daily'!$A$1:$B$9941, 2, 0)/1000000000),H1032, VLOOKUP($A1033, 'NAV Daily'!$A$1:$B$9941, 2, 0)/1000000000)</f>
        <v>0</v>
      </c>
    </row>
    <row r="1034" spans="1:8" customFormat="1" x14ac:dyDescent="0.25">
      <c r="A1034" s="2">
        <v>39446</v>
      </c>
      <c r="B1034" s="110">
        <f>IF(ISNA(VLOOKUP($A1034, 'NAV Daily'!$A$1:$D$9941, 4, 0)),B1033, VLOOKUP($A1034, 'NAV Daily'!$A$1:$D$9941, 4, 0))</f>
        <v>1813.8228999999999</v>
      </c>
      <c r="C1034" s="110">
        <f>IF(IFERROR(VLOOKUP($A1034, JCI!A:E, 5, 0),C1033)="null",C1033, IFERROR(VLOOKUP( $A1034, JCI!A:E, 5, 0),C1033))</f>
        <v>2745.8259280000002</v>
      </c>
      <c r="D1034" s="6">
        <f>IF(ISNA(VLOOKUP($A1034,ICBI!$C$1:$D$10000, 2, 0)),D1033, VLOOKUP($A1034, ICBI!$C$1:$D$10000, 2, 0))</f>
        <v>0</v>
      </c>
      <c r="E1034" s="2">
        <f t="shared" si="74"/>
        <v>39446</v>
      </c>
      <c r="F1034" s="3">
        <f t="shared" si="75"/>
        <v>1813.8228999999999</v>
      </c>
      <c r="G1034" s="3">
        <f t="shared" si="76"/>
        <v>2508.5292299186635</v>
      </c>
      <c r="H1034" s="6">
        <f>IF(ISNA(VLOOKUP($A1034, 'NAV Daily'!$A$1:$B$9941, 2, 0)/1000000000),H1033, VLOOKUP($A1034, 'NAV Daily'!$A$1:$B$9941, 2, 0)/1000000000)</f>
        <v>0</v>
      </c>
    </row>
    <row r="1035" spans="1:8" customFormat="1" x14ac:dyDescent="0.25">
      <c r="A1035" s="2">
        <v>39447</v>
      </c>
      <c r="B1035" s="110">
        <f>IF(ISNA(VLOOKUP($A1035, 'NAV Daily'!$A$1:$D$9941, 4, 0)),B1034, VLOOKUP($A1035, 'NAV Daily'!$A$1:$D$9941, 4, 0))</f>
        <v>1813.8228999999999</v>
      </c>
      <c r="C1035" s="110">
        <f>IF(IFERROR(VLOOKUP($A1035, JCI!A:E, 5, 0),C1034)="null",C1034, IFERROR(VLOOKUP( $A1035, JCI!A:E, 5, 0),C1034))</f>
        <v>2745.8259280000002</v>
      </c>
      <c r="D1035" s="6">
        <f>IF(ISNA(VLOOKUP($A1035,ICBI!$C$1:$D$10000, 2, 0)),D1034, VLOOKUP($A1035, ICBI!$C$1:$D$10000, 2, 0))</f>
        <v>0</v>
      </c>
      <c r="E1035" s="2">
        <f t="shared" si="74"/>
        <v>39447</v>
      </c>
      <c r="F1035" s="3">
        <f t="shared" si="75"/>
        <v>1813.8228999999999</v>
      </c>
      <c r="G1035" s="3">
        <f t="shared" si="76"/>
        <v>2508.5292299186635</v>
      </c>
      <c r="H1035" s="6">
        <f>IF(ISNA(VLOOKUP($A1035, 'NAV Daily'!$A$1:$B$9941, 2, 0)/1000000000),H1034, VLOOKUP($A1035, 'NAV Daily'!$A$1:$B$9941, 2, 0)/1000000000)</f>
        <v>0</v>
      </c>
    </row>
    <row r="1036" spans="1:8" customFormat="1" x14ac:dyDescent="0.25">
      <c r="A1036" s="2">
        <v>39448</v>
      </c>
      <c r="B1036" s="110">
        <f>IF(ISNA(VLOOKUP($A1036, 'NAV Daily'!$A$1:$D$9941, 4, 0)),B1035, VLOOKUP($A1036, 'NAV Daily'!$A$1:$D$9941, 4, 0))</f>
        <v>1813.8228999999999</v>
      </c>
      <c r="C1036" s="110">
        <f>IF(IFERROR(VLOOKUP($A1036, JCI!A:E, 5, 0),C1035)="null",C1035, IFERROR(VLOOKUP( $A1036, JCI!A:E, 5, 0),C1035))</f>
        <v>2745.8259280000002</v>
      </c>
      <c r="D1036" s="6">
        <f>IF(ISNA(VLOOKUP($A1036,ICBI!$C$1:$D$10000, 2, 0)),D1035, VLOOKUP($A1036, ICBI!$C$1:$D$10000, 2, 0))</f>
        <v>0</v>
      </c>
      <c r="E1036" s="2">
        <f t="shared" si="74"/>
        <v>39448</v>
      </c>
      <c r="F1036" s="3">
        <f t="shared" si="75"/>
        <v>1813.8228999999999</v>
      </c>
      <c r="G1036" s="3">
        <f t="shared" si="76"/>
        <v>2508.5292299186635</v>
      </c>
      <c r="H1036" s="6">
        <f>IF(ISNA(VLOOKUP($A1036, 'NAV Daily'!$A$1:$B$9941, 2, 0)/1000000000),H1035, VLOOKUP($A1036, 'NAV Daily'!$A$1:$B$9941, 2, 0)/1000000000)</f>
        <v>0</v>
      </c>
    </row>
    <row r="1037" spans="1:8" customFormat="1" x14ac:dyDescent="0.25">
      <c r="A1037" s="2">
        <v>39449</v>
      </c>
      <c r="B1037" s="110">
        <f>IF(ISNA(VLOOKUP($A1037, 'NAV Daily'!$A$1:$D$9941, 4, 0)),B1036, VLOOKUP($A1037, 'NAV Daily'!$A$1:$D$9941, 4, 0))</f>
        <v>1806.8273999999999</v>
      </c>
      <c r="C1037" s="110">
        <f>IF(IFERROR(VLOOKUP($A1037, JCI!A:E, 5, 0),C1036)="null",C1036, IFERROR(VLOOKUP( $A1037, JCI!A:E, 5, 0),C1036))</f>
        <v>2731.5070799999999</v>
      </c>
      <c r="D1037" s="6">
        <f>IF(ISNA(VLOOKUP($A1037,ICBI!$C$1:$D$10000, 2, 0)),D1036, VLOOKUP($A1037, ICBI!$C$1:$D$10000, 2, 0))</f>
        <v>0</v>
      </c>
      <c r="E1037" s="2">
        <f t="shared" si="74"/>
        <v>39449</v>
      </c>
      <c r="F1037" s="3">
        <f t="shared" si="75"/>
        <v>1806.8273999999999</v>
      </c>
      <c r="G1037" s="3">
        <f t="shared" si="76"/>
        <v>2495.4478293897791</v>
      </c>
      <c r="H1037" s="6">
        <f>IF(ISNA(VLOOKUP($A1037, 'NAV Daily'!$A$1:$B$9941, 2, 0)/1000000000),H1036, VLOOKUP($A1037, 'NAV Daily'!$A$1:$B$9941, 2, 0)/1000000000)</f>
        <v>0</v>
      </c>
    </row>
    <row r="1038" spans="1:8" customFormat="1" x14ac:dyDescent="0.25">
      <c r="A1038" s="2">
        <v>39450</v>
      </c>
      <c r="B1038" s="110">
        <f>IF(ISNA(VLOOKUP($A1038, 'NAV Daily'!$A$1:$D$9941, 4, 0)),B1037, VLOOKUP($A1038, 'NAV Daily'!$A$1:$D$9941, 4, 0))</f>
        <v>1797.2574</v>
      </c>
      <c r="C1038" s="110">
        <f>IF(IFERROR(VLOOKUP($A1038, JCI!A:E, 5, 0),C1037)="null",C1037, IFERROR(VLOOKUP( $A1038, JCI!A:E, 5, 0),C1037))</f>
        <v>2715.0649410000001</v>
      </c>
      <c r="D1038" s="6">
        <f>IF(ISNA(VLOOKUP($A1038,ICBI!$C$1:$D$10000, 2, 0)),D1037, VLOOKUP($A1038, ICBI!$C$1:$D$10000, 2, 0))</f>
        <v>0</v>
      </c>
      <c r="E1038" s="2">
        <f t="shared" si="74"/>
        <v>39450</v>
      </c>
      <c r="F1038" s="3">
        <f t="shared" si="75"/>
        <v>1797.2574</v>
      </c>
      <c r="G1038" s="3">
        <f t="shared" si="76"/>
        <v>2480.4266345415222</v>
      </c>
      <c r="H1038" s="6">
        <f>IF(ISNA(VLOOKUP($A1038, 'NAV Daily'!$A$1:$B$9941, 2, 0)/1000000000),H1037, VLOOKUP($A1038, 'NAV Daily'!$A$1:$B$9941, 2, 0)/1000000000)</f>
        <v>0</v>
      </c>
    </row>
    <row r="1039" spans="1:8" customFormat="1" x14ac:dyDescent="0.25">
      <c r="A1039" s="2">
        <v>39451</v>
      </c>
      <c r="B1039" s="110">
        <f>IF(ISNA(VLOOKUP($A1039, 'NAV Daily'!$A$1:$D$9941, 4, 0)),B1038, VLOOKUP($A1039, 'NAV Daily'!$A$1:$D$9941, 4, 0))</f>
        <v>1824.9094</v>
      </c>
      <c r="C1039" s="110">
        <f>IF(IFERROR(VLOOKUP($A1039, JCI!A:E, 5, 0),C1038)="null",C1038, IFERROR(VLOOKUP( $A1039, JCI!A:E, 5, 0),C1038))</f>
        <v>2765.1899410000001</v>
      </c>
      <c r="D1039" s="6">
        <f>IF(ISNA(VLOOKUP($A1039,ICBI!$C$1:$D$10000, 2, 0)),D1038, VLOOKUP($A1039, ICBI!$C$1:$D$10000, 2, 0))</f>
        <v>0</v>
      </c>
      <c r="E1039" s="2">
        <f t="shared" si="74"/>
        <v>39451</v>
      </c>
      <c r="F1039" s="3">
        <f t="shared" si="75"/>
        <v>1824.9094</v>
      </c>
      <c r="G1039" s="3">
        <f t="shared" si="76"/>
        <v>2526.2197878392108</v>
      </c>
      <c r="H1039" s="6">
        <f>IF(ISNA(VLOOKUP($A1039, 'NAV Daily'!$A$1:$B$9941, 2, 0)/1000000000),H1038, VLOOKUP($A1039, 'NAV Daily'!$A$1:$B$9941, 2, 0)/1000000000)</f>
        <v>0</v>
      </c>
    </row>
    <row r="1040" spans="1:8" customFormat="1" x14ac:dyDescent="0.25">
      <c r="A1040" s="2">
        <v>39452</v>
      </c>
      <c r="B1040" s="110">
        <f>IF(ISNA(VLOOKUP($A1040, 'NAV Daily'!$A$1:$D$9941, 4, 0)),B1039, VLOOKUP($A1040, 'NAV Daily'!$A$1:$D$9941, 4, 0))</f>
        <v>1824.9094</v>
      </c>
      <c r="C1040" s="110">
        <f>IF(IFERROR(VLOOKUP($A1040, JCI!A:E, 5, 0),C1039)="null",C1039, IFERROR(VLOOKUP( $A1040, JCI!A:E, 5, 0),C1039))</f>
        <v>2765.1899410000001</v>
      </c>
      <c r="D1040" s="6">
        <f>IF(ISNA(VLOOKUP($A1040,ICBI!$C$1:$D$10000, 2, 0)),D1039, VLOOKUP($A1040, ICBI!$C$1:$D$10000, 2, 0))</f>
        <v>0</v>
      </c>
      <c r="E1040" s="2">
        <f t="shared" si="74"/>
        <v>39452</v>
      </c>
      <c r="F1040" s="3">
        <f t="shared" si="75"/>
        <v>1824.9094</v>
      </c>
      <c r="G1040" s="3">
        <f t="shared" si="76"/>
        <v>2526.2197878392108</v>
      </c>
      <c r="H1040" s="6">
        <f>IF(ISNA(VLOOKUP($A1040, 'NAV Daily'!$A$1:$B$9941, 2, 0)/1000000000),H1039, VLOOKUP($A1040, 'NAV Daily'!$A$1:$B$9941, 2, 0)/1000000000)</f>
        <v>0</v>
      </c>
    </row>
    <row r="1041" spans="1:8" customFormat="1" x14ac:dyDescent="0.25">
      <c r="A1041" s="2">
        <v>39453</v>
      </c>
      <c r="B1041" s="110">
        <f>IF(ISNA(VLOOKUP($A1041, 'NAV Daily'!$A$1:$D$9941, 4, 0)),B1040, VLOOKUP($A1041, 'NAV Daily'!$A$1:$D$9941, 4, 0))</f>
        <v>1824.9094</v>
      </c>
      <c r="C1041" s="110">
        <f>IF(IFERROR(VLOOKUP($A1041, JCI!A:E, 5, 0),C1040)="null",C1040, IFERROR(VLOOKUP( $A1041, JCI!A:E, 5, 0),C1040))</f>
        <v>2765.1899410000001</v>
      </c>
      <c r="D1041" s="6">
        <f>IF(ISNA(VLOOKUP($A1041,ICBI!$C$1:$D$10000, 2, 0)),D1040, VLOOKUP($A1041, ICBI!$C$1:$D$10000, 2, 0))</f>
        <v>0</v>
      </c>
      <c r="E1041" s="2">
        <f t="shared" si="74"/>
        <v>39453</v>
      </c>
      <c r="F1041" s="3">
        <f t="shared" si="75"/>
        <v>1824.9094</v>
      </c>
      <c r="G1041" s="3">
        <f t="shared" si="76"/>
        <v>2526.2197878392108</v>
      </c>
      <c r="H1041" s="6">
        <f>IF(ISNA(VLOOKUP($A1041, 'NAV Daily'!$A$1:$B$9941, 2, 0)/1000000000),H1040, VLOOKUP($A1041, 'NAV Daily'!$A$1:$B$9941, 2, 0)/1000000000)</f>
        <v>0</v>
      </c>
    </row>
    <row r="1042" spans="1:8" customFormat="1" x14ac:dyDescent="0.25">
      <c r="A1042" s="2">
        <v>39454</v>
      </c>
      <c r="B1042" s="110">
        <f>IF(ISNA(VLOOKUP($A1042, 'NAV Daily'!$A$1:$D$9941, 4, 0)),B1041, VLOOKUP($A1042, 'NAV Daily'!$A$1:$D$9941, 4, 0))</f>
        <v>1831.0404000000001</v>
      </c>
      <c r="C1042" s="110">
        <f>IF(IFERROR(VLOOKUP($A1042, JCI!A:E, 5, 0),C1041)="null",C1041, IFERROR(VLOOKUP( $A1042, JCI!A:E, 5, 0),C1041))</f>
        <v>2776.4099120000001</v>
      </c>
      <c r="D1042" s="6">
        <f>IF(ISNA(VLOOKUP($A1042,ICBI!$C$1:$D$10000, 2, 0)),D1041, VLOOKUP($A1042, ICBI!$C$1:$D$10000, 2, 0))</f>
        <v>0</v>
      </c>
      <c r="E1042" s="2">
        <f t="shared" si="74"/>
        <v>39454</v>
      </c>
      <c r="F1042" s="3">
        <f t="shared" si="75"/>
        <v>1831.0404000000001</v>
      </c>
      <c r="G1042" s="3">
        <f t="shared" si="76"/>
        <v>2536.4701190511532</v>
      </c>
      <c r="H1042" s="6">
        <f>IF(ISNA(VLOOKUP($A1042, 'NAV Daily'!$A$1:$B$9941, 2, 0)/1000000000),H1041, VLOOKUP($A1042, 'NAV Daily'!$A$1:$B$9941, 2, 0)/1000000000)</f>
        <v>0</v>
      </c>
    </row>
    <row r="1043" spans="1:8" customFormat="1" x14ac:dyDescent="0.25">
      <c r="A1043" s="2">
        <v>39455</v>
      </c>
      <c r="B1043" s="110">
        <f>IF(ISNA(VLOOKUP($A1043, 'NAV Daily'!$A$1:$D$9941, 4, 0)),B1042, VLOOKUP($A1043, 'NAV Daily'!$A$1:$D$9941, 4, 0))</f>
        <v>1838.0844999999999</v>
      </c>
      <c r="C1043" s="110">
        <f>IF(IFERROR(VLOOKUP($A1043, JCI!A:E, 5, 0),C1042)="null",C1042, IFERROR(VLOOKUP( $A1043, JCI!A:E, 5, 0),C1042))</f>
        <v>2785.625</v>
      </c>
      <c r="D1043" s="6">
        <f>IF(ISNA(VLOOKUP($A1043,ICBI!$C$1:$D$10000, 2, 0)),D1042, VLOOKUP($A1043, ICBI!$C$1:$D$10000, 2, 0))</f>
        <v>0</v>
      </c>
      <c r="E1043" s="2">
        <f t="shared" si="74"/>
        <v>39455</v>
      </c>
      <c r="F1043" s="3">
        <f t="shared" si="75"/>
        <v>1838.0844999999999</v>
      </c>
      <c r="G1043" s="3">
        <f t="shared" si="76"/>
        <v>2544.888831019945</v>
      </c>
      <c r="H1043" s="6">
        <f>IF(ISNA(VLOOKUP($A1043, 'NAV Daily'!$A$1:$B$9941, 2, 0)/1000000000),H1042, VLOOKUP($A1043, 'NAV Daily'!$A$1:$B$9941, 2, 0)/1000000000)</f>
        <v>0</v>
      </c>
    </row>
    <row r="1044" spans="1:8" customFormat="1" x14ac:dyDescent="0.25">
      <c r="A1044" s="2">
        <v>39456</v>
      </c>
      <c r="B1044" s="110">
        <f>IF(ISNA(VLOOKUP($A1044, 'NAV Daily'!$A$1:$D$9941, 4, 0)),B1043, VLOOKUP($A1044, 'NAV Daily'!$A$1:$D$9941, 4, 0))</f>
        <v>1871.9704999999999</v>
      </c>
      <c r="C1044" s="110">
        <f>IF(IFERROR(VLOOKUP($A1044, JCI!A:E, 5, 0),C1043)="null",C1043, IFERROR(VLOOKUP( $A1044, JCI!A:E, 5, 0),C1043))</f>
        <v>2830.2629390000002</v>
      </c>
      <c r="D1044" s="6">
        <f>IF(ISNA(VLOOKUP($A1044,ICBI!$C$1:$D$10000, 2, 0)),D1043, VLOOKUP($A1044, ICBI!$C$1:$D$10000, 2, 0))</f>
        <v>0</v>
      </c>
      <c r="E1044" s="2">
        <f t="shared" si="74"/>
        <v>39456</v>
      </c>
      <c r="F1044" s="3">
        <f t="shared" si="75"/>
        <v>1871.9704999999999</v>
      </c>
      <c r="G1044" s="3">
        <f t="shared" si="76"/>
        <v>2585.6691199679731</v>
      </c>
      <c r="H1044" s="6">
        <f>IF(ISNA(VLOOKUP($A1044, 'NAV Daily'!$A$1:$B$9941, 2, 0)/1000000000),H1043, VLOOKUP($A1044, 'NAV Daily'!$A$1:$B$9941, 2, 0)/1000000000)</f>
        <v>0</v>
      </c>
    </row>
    <row r="1045" spans="1:8" customFormat="1" x14ac:dyDescent="0.25">
      <c r="A1045" s="2">
        <v>39457</v>
      </c>
      <c r="B1045" s="110">
        <f>IF(ISNA(VLOOKUP($A1045, 'NAV Daily'!$A$1:$D$9941, 4, 0)),B1044, VLOOKUP($A1045, 'NAV Daily'!$A$1:$D$9941, 4, 0))</f>
        <v>1871.9704999999999</v>
      </c>
      <c r="C1045" s="110">
        <f>IF(IFERROR(VLOOKUP($A1045, JCI!A:E, 5, 0),C1044)="null",C1044, IFERROR(VLOOKUP( $A1045, JCI!A:E, 5, 0),C1044))</f>
        <v>2830.2629390000002</v>
      </c>
      <c r="D1045" s="6">
        <f>IF(ISNA(VLOOKUP($A1045,ICBI!$C$1:$D$10000, 2, 0)),D1044, VLOOKUP($A1045, ICBI!$C$1:$D$10000, 2, 0))</f>
        <v>0</v>
      </c>
      <c r="E1045" s="2">
        <f t="shared" si="74"/>
        <v>39457</v>
      </c>
      <c r="F1045" s="3">
        <f t="shared" si="75"/>
        <v>1871.9704999999999</v>
      </c>
      <c r="G1045" s="3">
        <f t="shared" si="76"/>
        <v>2585.6691199679731</v>
      </c>
      <c r="H1045" s="6">
        <f>IF(ISNA(VLOOKUP($A1045, 'NAV Daily'!$A$1:$B$9941, 2, 0)/1000000000),H1044, VLOOKUP($A1045, 'NAV Daily'!$A$1:$B$9941, 2, 0)/1000000000)</f>
        <v>0</v>
      </c>
    </row>
    <row r="1046" spans="1:8" customFormat="1" x14ac:dyDescent="0.25">
      <c r="A1046" s="2">
        <v>39458</v>
      </c>
      <c r="B1046" s="110">
        <f>IF(ISNA(VLOOKUP($A1046, 'NAV Daily'!$A$1:$D$9941, 4, 0)),B1045, VLOOKUP($A1046, 'NAV Daily'!$A$1:$D$9941, 4, 0))</f>
        <v>1871.9704999999999</v>
      </c>
      <c r="C1046" s="110">
        <f>IF(IFERROR(VLOOKUP($A1046, JCI!A:E, 5, 0),C1045)="null",C1045, IFERROR(VLOOKUP( $A1046, JCI!A:E, 5, 0),C1045))</f>
        <v>2830.2629390000002</v>
      </c>
      <c r="D1046" s="6">
        <f>IF(ISNA(VLOOKUP($A1046,ICBI!$C$1:$D$10000, 2, 0)),D1045, VLOOKUP($A1046, ICBI!$C$1:$D$10000, 2, 0))</f>
        <v>0</v>
      </c>
      <c r="E1046" s="2">
        <f t="shared" si="74"/>
        <v>39458</v>
      </c>
      <c r="F1046" s="3">
        <f t="shared" si="75"/>
        <v>1871.9704999999999</v>
      </c>
      <c r="G1046" s="3">
        <f t="shared" si="76"/>
        <v>2585.6691199679731</v>
      </c>
      <c r="H1046" s="6">
        <f>IF(ISNA(VLOOKUP($A1046, 'NAV Daily'!$A$1:$B$9941, 2, 0)/1000000000),H1045, VLOOKUP($A1046, 'NAV Daily'!$A$1:$B$9941, 2, 0)/1000000000)</f>
        <v>0</v>
      </c>
    </row>
    <row r="1047" spans="1:8" customFormat="1" x14ac:dyDescent="0.25">
      <c r="A1047" s="2">
        <v>39459</v>
      </c>
      <c r="B1047" s="110">
        <f>IF(ISNA(VLOOKUP($A1047, 'NAV Daily'!$A$1:$D$9941, 4, 0)),B1046, VLOOKUP($A1047, 'NAV Daily'!$A$1:$D$9941, 4, 0))</f>
        <v>1871.9704999999999</v>
      </c>
      <c r="C1047" s="110">
        <f>IF(IFERROR(VLOOKUP($A1047, JCI!A:E, 5, 0),C1046)="null",C1046, IFERROR(VLOOKUP( $A1047, JCI!A:E, 5, 0),C1046))</f>
        <v>2830.2629390000002</v>
      </c>
      <c r="D1047" s="6">
        <f>IF(ISNA(VLOOKUP($A1047,ICBI!$C$1:$D$10000, 2, 0)),D1046, VLOOKUP($A1047, ICBI!$C$1:$D$10000, 2, 0))</f>
        <v>0</v>
      </c>
      <c r="E1047" s="2">
        <f t="shared" si="74"/>
        <v>39459</v>
      </c>
      <c r="F1047" s="3">
        <f t="shared" si="75"/>
        <v>1871.9704999999999</v>
      </c>
      <c r="G1047" s="3">
        <f t="shared" si="76"/>
        <v>2585.6691199679731</v>
      </c>
      <c r="H1047" s="6">
        <f>IF(ISNA(VLOOKUP($A1047, 'NAV Daily'!$A$1:$B$9941, 2, 0)/1000000000),H1046, VLOOKUP($A1047, 'NAV Daily'!$A$1:$B$9941, 2, 0)/1000000000)</f>
        <v>0</v>
      </c>
    </row>
    <row r="1048" spans="1:8" customFormat="1" x14ac:dyDescent="0.25">
      <c r="A1048" s="2">
        <v>39460</v>
      </c>
      <c r="B1048" s="110">
        <f>IF(ISNA(VLOOKUP($A1048, 'NAV Daily'!$A$1:$D$9941, 4, 0)),B1047, VLOOKUP($A1048, 'NAV Daily'!$A$1:$D$9941, 4, 0))</f>
        <v>1871.9704999999999</v>
      </c>
      <c r="C1048" s="110">
        <f>IF(IFERROR(VLOOKUP($A1048, JCI!A:E, 5, 0),C1047)="null",C1047, IFERROR(VLOOKUP( $A1048, JCI!A:E, 5, 0),C1047))</f>
        <v>2830.2629390000002</v>
      </c>
      <c r="D1048" s="6">
        <f>IF(ISNA(VLOOKUP($A1048,ICBI!$C$1:$D$10000, 2, 0)),D1047, VLOOKUP($A1048, ICBI!$C$1:$D$10000, 2, 0))</f>
        <v>0</v>
      </c>
      <c r="E1048" s="2">
        <f t="shared" si="74"/>
        <v>39460</v>
      </c>
      <c r="F1048" s="3">
        <f t="shared" si="75"/>
        <v>1871.9704999999999</v>
      </c>
      <c r="G1048" s="3">
        <f t="shared" si="76"/>
        <v>2585.6691199679731</v>
      </c>
      <c r="H1048" s="6">
        <f>IF(ISNA(VLOOKUP($A1048, 'NAV Daily'!$A$1:$B$9941, 2, 0)/1000000000),H1047, VLOOKUP($A1048, 'NAV Daily'!$A$1:$B$9941, 2, 0)/1000000000)</f>
        <v>0</v>
      </c>
    </row>
    <row r="1049" spans="1:8" customFormat="1" x14ac:dyDescent="0.25">
      <c r="A1049" s="2">
        <v>39461</v>
      </c>
      <c r="B1049" s="110">
        <f>IF(ISNA(VLOOKUP($A1049, 'NAV Daily'!$A$1:$D$9941, 4, 0)),B1048, VLOOKUP($A1049, 'NAV Daily'!$A$1:$D$9941, 4, 0))</f>
        <v>1867.2302</v>
      </c>
      <c r="C1049" s="110">
        <f>IF(IFERROR(VLOOKUP($A1049, JCI!A:E, 5, 0),C1048)="null",C1048, IFERROR(VLOOKUP( $A1049, JCI!A:E, 5, 0),C1048))</f>
        <v>2810.3720699999999</v>
      </c>
      <c r="D1049" s="6">
        <f>IF(ISNA(VLOOKUP($A1049,ICBI!$C$1:$D$10000, 2, 0)),D1048, VLOOKUP($A1049, ICBI!$C$1:$D$10000, 2, 0))</f>
        <v>0</v>
      </c>
      <c r="E1049" s="2">
        <f t="shared" si="74"/>
        <v>39461</v>
      </c>
      <c r="F1049" s="3">
        <f t="shared" si="75"/>
        <v>1867.2302</v>
      </c>
      <c r="G1049" s="3">
        <f t="shared" si="76"/>
        <v>2567.4972374075492</v>
      </c>
      <c r="H1049" s="6">
        <f>IF(ISNA(VLOOKUP($A1049, 'NAV Daily'!$A$1:$B$9941, 2, 0)/1000000000),H1048, VLOOKUP($A1049, 'NAV Daily'!$A$1:$B$9941, 2, 0)/1000000000)</f>
        <v>0</v>
      </c>
    </row>
    <row r="1050" spans="1:8" customFormat="1" x14ac:dyDescent="0.25">
      <c r="A1050" s="2">
        <v>39462</v>
      </c>
      <c r="B1050" s="110">
        <f>IF(ISNA(VLOOKUP($A1050, 'NAV Daily'!$A$1:$D$9941, 4, 0)),B1049, VLOOKUP($A1050, 'NAV Daily'!$A$1:$D$9941, 4, 0))</f>
        <v>1821.5635</v>
      </c>
      <c r="C1050" s="110">
        <f>IF(IFERROR(VLOOKUP($A1050, JCI!A:E, 5, 0),C1049)="null",C1049, IFERROR(VLOOKUP( $A1050, JCI!A:E, 5, 0),C1049))</f>
        <v>2730.0310060000002</v>
      </c>
      <c r="D1050" s="6">
        <f>IF(ISNA(VLOOKUP($A1050,ICBI!$C$1:$D$10000, 2, 0)),D1049, VLOOKUP($A1050, ICBI!$C$1:$D$10000, 2, 0))</f>
        <v>0</v>
      </c>
      <c r="E1050" s="2">
        <f t="shared" si="74"/>
        <v>39462</v>
      </c>
      <c r="F1050" s="3">
        <f t="shared" si="75"/>
        <v>1821.5635</v>
      </c>
      <c r="G1050" s="3">
        <f t="shared" si="76"/>
        <v>2494.0993190065228</v>
      </c>
      <c r="H1050" s="6">
        <f>IF(ISNA(VLOOKUP($A1050, 'NAV Daily'!$A$1:$B$9941, 2, 0)/1000000000),H1049, VLOOKUP($A1050, 'NAV Daily'!$A$1:$B$9941, 2, 0)/1000000000)</f>
        <v>0</v>
      </c>
    </row>
    <row r="1051" spans="1:8" customFormat="1" x14ac:dyDescent="0.25">
      <c r="A1051" s="2">
        <v>39463</v>
      </c>
      <c r="B1051" s="110">
        <f>IF(ISNA(VLOOKUP($A1051, 'NAV Daily'!$A$1:$D$9941, 4, 0)),B1050, VLOOKUP($A1051, 'NAV Daily'!$A$1:$D$9941, 4, 0))</f>
        <v>1742.1703</v>
      </c>
      <c r="C1051" s="110">
        <f>IF(IFERROR(VLOOKUP($A1051, JCI!A:E, 5, 0),C1050)="null",C1050, IFERROR(VLOOKUP( $A1051, JCI!A:E, 5, 0),C1050))</f>
        <v>2592.3110350000002</v>
      </c>
      <c r="D1051" s="6">
        <f>IF(ISNA(VLOOKUP($A1051,ICBI!$C$1:$D$10000, 2, 0)),D1050, VLOOKUP($A1051, ICBI!$C$1:$D$10000, 2, 0))</f>
        <v>0</v>
      </c>
      <c r="E1051" s="2">
        <f t="shared" si="74"/>
        <v>39463</v>
      </c>
      <c r="F1051" s="3">
        <f t="shared" si="75"/>
        <v>1742.1703</v>
      </c>
      <c r="G1051" s="3">
        <f t="shared" si="76"/>
        <v>2368.2812293475449</v>
      </c>
      <c r="H1051" s="6">
        <f>IF(ISNA(VLOOKUP($A1051, 'NAV Daily'!$A$1:$B$9941, 2, 0)/1000000000),H1050, VLOOKUP($A1051, 'NAV Daily'!$A$1:$B$9941, 2, 0)/1000000000)</f>
        <v>0</v>
      </c>
    </row>
    <row r="1052" spans="1:8" customFormat="1" x14ac:dyDescent="0.25">
      <c r="A1052" s="2">
        <v>39464</v>
      </c>
      <c r="B1052" s="110">
        <f>IF(ISNA(VLOOKUP($A1052, 'NAV Daily'!$A$1:$D$9941, 4, 0)),B1051, VLOOKUP($A1052, 'NAV Daily'!$A$1:$D$9941, 4, 0))</f>
        <v>1772.2465999999999</v>
      </c>
      <c r="C1052" s="110">
        <f>IF(IFERROR(VLOOKUP($A1052, JCI!A:E, 5, 0),C1051)="null",C1051, IFERROR(VLOOKUP( $A1052, JCI!A:E, 5, 0),C1051))</f>
        <v>2649.2790530000002</v>
      </c>
      <c r="D1052" s="6">
        <f>IF(ISNA(VLOOKUP($A1052,ICBI!$C$1:$D$10000, 2, 0)),D1051, VLOOKUP($A1052, ICBI!$C$1:$D$10000, 2, 0))</f>
        <v>0</v>
      </c>
      <c r="E1052" s="2">
        <f t="shared" si="74"/>
        <v>39464</v>
      </c>
      <c r="F1052" s="3">
        <f t="shared" si="75"/>
        <v>1772.2465999999999</v>
      </c>
      <c r="G1052" s="3">
        <f t="shared" si="76"/>
        <v>2420.3260209952159</v>
      </c>
      <c r="H1052" s="6">
        <f>IF(ISNA(VLOOKUP($A1052, 'NAV Daily'!$A$1:$B$9941, 2, 0)/1000000000),H1051, VLOOKUP($A1052, 'NAV Daily'!$A$1:$B$9941, 2, 0)/1000000000)</f>
        <v>0</v>
      </c>
    </row>
    <row r="1053" spans="1:8" customFormat="1" x14ac:dyDescent="0.25">
      <c r="A1053" s="2">
        <v>39465</v>
      </c>
      <c r="B1053" s="110">
        <f>IF(ISNA(VLOOKUP($A1053, 'NAV Daily'!$A$1:$D$9941, 4, 0)),B1052, VLOOKUP($A1053, 'NAV Daily'!$A$1:$D$9941, 4, 0))</f>
        <v>1753.1433999999999</v>
      </c>
      <c r="C1053" s="110">
        <f>IF(IFERROR(VLOOKUP($A1053, JCI!A:E, 5, 0),C1052)="null",C1052, IFERROR(VLOOKUP( $A1053, JCI!A:E, 5, 0),C1052))</f>
        <v>2611.1320799999999</v>
      </c>
      <c r="D1053" s="6">
        <f>IF(ISNA(VLOOKUP($A1053,ICBI!$C$1:$D$10000, 2, 0)),D1052, VLOOKUP($A1053, ICBI!$C$1:$D$10000, 2, 0))</f>
        <v>0</v>
      </c>
      <c r="E1053" s="2">
        <f t="shared" si="74"/>
        <v>39465</v>
      </c>
      <c r="F1053" s="3">
        <f t="shared" si="75"/>
        <v>1753.1433999999999</v>
      </c>
      <c r="G1053" s="3">
        <f t="shared" si="76"/>
        <v>2385.4757430414638</v>
      </c>
      <c r="H1053" s="6">
        <f>IF(ISNA(VLOOKUP($A1053, 'NAV Daily'!$A$1:$B$9941, 2, 0)/1000000000),H1052, VLOOKUP($A1053, 'NAV Daily'!$A$1:$B$9941, 2, 0)/1000000000)</f>
        <v>0</v>
      </c>
    </row>
    <row r="1054" spans="1:8" customFormat="1" x14ac:dyDescent="0.25">
      <c r="A1054" s="2">
        <v>39466</v>
      </c>
      <c r="B1054" s="110">
        <f>IF(ISNA(VLOOKUP($A1054, 'NAV Daily'!$A$1:$D$9941, 4, 0)),B1053, VLOOKUP($A1054, 'NAV Daily'!$A$1:$D$9941, 4, 0))</f>
        <v>1753.1433999999999</v>
      </c>
      <c r="C1054" s="110">
        <f>IF(IFERROR(VLOOKUP($A1054, JCI!A:E, 5, 0),C1053)="null",C1053, IFERROR(VLOOKUP( $A1054, JCI!A:E, 5, 0),C1053))</f>
        <v>2611.1320799999999</v>
      </c>
      <c r="D1054" s="6">
        <f>IF(ISNA(VLOOKUP($A1054,ICBI!$C$1:$D$10000, 2, 0)),D1053, VLOOKUP($A1054, ICBI!$C$1:$D$10000, 2, 0))</f>
        <v>0</v>
      </c>
      <c r="E1054" s="2">
        <f t="shared" si="74"/>
        <v>39466</v>
      </c>
      <c r="F1054" s="3">
        <f t="shared" si="75"/>
        <v>1753.1433999999999</v>
      </c>
      <c r="G1054" s="3">
        <f t="shared" si="76"/>
        <v>2385.4757430414638</v>
      </c>
      <c r="H1054" s="6">
        <f>IF(ISNA(VLOOKUP($A1054, 'NAV Daily'!$A$1:$B$9941, 2, 0)/1000000000),H1053, VLOOKUP($A1054, 'NAV Daily'!$A$1:$B$9941, 2, 0)/1000000000)</f>
        <v>0</v>
      </c>
    </row>
    <row r="1055" spans="1:8" customFormat="1" x14ac:dyDescent="0.25">
      <c r="A1055" s="2">
        <v>39467</v>
      </c>
      <c r="B1055" s="110">
        <f>IF(ISNA(VLOOKUP($A1055, 'NAV Daily'!$A$1:$D$9941, 4, 0)),B1054, VLOOKUP($A1055, 'NAV Daily'!$A$1:$D$9941, 4, 0))</f>
        <v>1753.1433999999999</v>
      </c>
      <c r="C1055" s="110">
        <f>IF(IFERROR(VLOOKUP($A1055, JCI!A:E, 5, 0),C1054)="null",C1054, IFERROR(VLOOKUP( $A1055, JCI!A:E, 5, 0),C1054))</f>
        <v>2611.1320799999999</v>
      </c>
      <c r="D1055" s="6">
        <f>IF(ISNA(VLOOKUP($A1055,ICBI!$C$1:$D$10000, 2, 0)),D1054, VLOOKUP($A1055, ICBI!$C$1:$D$10000, 2, 0))</f>
        <v>0</v>
      </c>
      <c r="E1055" s="2">
        <f t="shared" si="74"/>
        <v>39467</v>
      </c>
      <c r="F1055" s="3">
        <f t="shared" si="75"/>
        <v>1753.1433999999999</v>
      </c>
      <c r="G1055" s="3">
        <f t="shared" si="76"/>
        <v>2385.4757430414638</v>
      </c>
      <c r="H1055" s="6">
        <f>IF(ISNA(VLOOKUP($A1055, 'NAV Daily'!$A$1:$B$9941, 2, 0)/1000000000),H1054, VLOOKUP($A1055, 'NAV Daily'!$A$1:$B$9941, 2, 0)/1000000000)</f>
        <v>0</v>
      </c>
    </row>
    <row r="1056" spans="1:8" customFormat="1" x14ac:dyDescent="0.25">
      <c r="A1056" s="2">
        <v>39468</v>
      </c>
      <c r="B1056" s="110">
        <f>IF(ISNA(VLOOKUP($A1056, 'NAV Daily'!$A$1:$D$9941, 4, 0)),B1055, VLOOKUP($A1056, 'NAV Daily'!$A$1:$D$9941, 4, 0))</f>
        <v>1684.9802</v>
      </c>
      <c r="C1056" s="110">
        <f>IF(IFERROR(VLOOKUP($A1056, JCI!A:E, 5, 0),C1055)="null",C1055, IFERROR(VLOOKUP( $A1056, JCI!A:E, 5, 0),C1055))</f>
        <v>2485.8789059999999</v>
      </c>
      <c r="D1056" s="6">
        <f>IF(ISNA(VLOOKUP($A1056,ICBI!$C$1:$D$10000, 2, 0)),D1055, VLOOKUP($A1056, ICBI!$C$1:$D$10000, 2, 0))</f>
        <v>0</v>
      </c>
      <c r="E1056" s="2">
        <f t="shared" si="74"/>
        <v>39468</v>
      </c>
      <c r="F1056" s="3">
        <f t="shared" si="75"/>
        <v>1684.9802</v>
      </c>
      <c r="G1056" s="3">
        <f t="shared" si="76"/>
        <v>2271.0470587920054</v>
      </c>
      <c r="H1056" s="6">
        <f>IF(ISNA(VLOOKUP($A1056, 'NAV Daily'!$A$1:$B$9941, 2, 0)/1000000000),H1055, VLOOKUP($A1056, 'NAV Daily'!$A$1:$B$9941, 2, 0)/1000000000)</f>
        <v>0</v>
      </c>
    </row>
    <row r="1057" spans="1:8" customFormat="1" x14ac:dyDescent="0.25">
      <c r="A1057" s="2">
        <v>39469</v>
      </c>
      <c r="B1057" s="110">
        <f>IF(ISNA(VLOOKUP($A1057, 'NAV Daily'!$A$1:$D$9941, 4, 0)),B1056, VLOOKUP($A1057, 'NAV Daily'!$A$1:$D$9941, 4, 0))</f>
        <v>1585.5762</v>
      </c>
      <c r="C1057" s="110">
        <f>IF(IFERROR(VLOOKUP($A1057, JCI!A:E, 5, 0),C1056)="null",C1056, IFERROR(VLOOKUP( $A1057, JCI!A:E, 5, 0),C1056))</f>
        <v>2294.5239259999998</v>
      </c>
      <c r="D1057" s="6">
        <f>IF(ISNA(VLOOKUP($A1057,ICBI!$C$1:$D$10000, 2, 0)),D1056, VLOOKUP($A1057, ICBI!$C$1:$D$10000, 2, 0))</f>
        <v>0</v>
      </c>
      <c r="E1057" s="2">
        <f t="shared" si="74"/>
        <v>39469</v>
      </c>
      <c r="F1057" s="3">
        <f t="shared" si="75"/>
        <v>1585.5762</v>
      </c>
      <c r="G1057" s="3">
        <f t="shared" si="76"/>
        <v>2096.2291449083905</v>
      </c>
      <c r="H1057" s="6">
        <f>IF(ISNA(VLOOKUP($A1057, 'NAV Daily'!$A$1:$B$9941, 2, 0)/1000000000),H1056, VLOOKUP($A1057, 'NAV Daily'!$A$1:$B$9941, 2, 0)/1000000000)</f>
        <v>0</v>
      </c>
    </row>
    <row r="1058" spans="1:8" customFormat="1" x14ac:dyDescent="0.25">
      <c r="A1058" s="2">
        <v>39470</v>
      </c>
      <c r="B1058" s="110">
        <f>IF(ISNA(VLOOKUP($A1058, 'NAV Daily'!$A$1:$D$9941, 4, 0)),B1057, VLOOKUP($A1058, 'NAV Daily'!$A$1:$D$9941, 4, 0))</f>
        <v>1692.1357</v>
      </c>
      <c r="C1058" s="110">
        <f>IF(IFERROR(VLOOKUP($A1058, JCI!A:E, 5, 0),C1057)="null",C1057, IFERROR(VLOOKUP( $A1058, JCI!A:E, 5, 0),C1057))</f>
        <v>2476.2780760000001</v>
      </c>
      <c r="D1058" s="6">
        <f>IF(ISNA(VLOOKUP($A1058,ICBI!$C$1:$D$10000, 2, 0)),D1057, VLOOKUP($A1058, ICBI!$C$1:$D$10000, 2, 0))</f>
        <v>0</v>
      </c>
      <c r="E1058" s="2">
        <f t="shared" si="74"/>
        <v>39470</v>
      </c>
      <c r="F1058" s="3">
        <f t="shared" si="75"/>
        <v>1692.1357</v>
      </c>
      <c r="G1058" s="3">
        <f t="shared" si="76"/>
        <v>2262.2759409870168</v>
      </c>
      <c r="H1058" s="6">
        <f>IF(ISNA(VLOOKUP($A1058, 'NAV Daily'!$A$1:$B$9941, 2, 0)/1000000000),H1057, VLOOKUP($A1058, 'NAV Daily'!$A$1:$B$9941, 2, 0)/1000000000)</f>
        <v>0</v>
      </c>
    </row>
    <row r="1059" spans="1:8" customFormat="1" x14ac:dyDescent="0.25">
      <c r="A1059" s="2">
        <v>39471</v>
      </c>
      <c r="B1059" s="110">
        <f>IF(ISNA(VLOOKUP($A1059, 'NAV Daily'!$A$1:$D$9941, 4, 0)),B1058, VLOOKUP($A1059, 'NAV Daily'!$A$1:$D$9941, 4, 0))</f>
        <v>1713.0727999999999</v>
      </c>
      <c r="C1059" s="110">
        <f>IF(IFERROR(VLOOKUP($A1059, JCI!A:E, 5, 0),C1058)="null",C1058, IFERROR(VLOOKUP( $A1059, JCI!A:E, 5, 0),C1058))</f>
        <v>2516.7009280000002</v>
      </c>
      <c r="D1059" s="6">
        <f>IF(ISNA(VLOOKUP($A1059,ICBI!$C$1:$D$10000, 2, 0)),D1058, VLOOKUP($A1059, ICBI!$C$1:$D$10000, 2, 0))</f>
        <v>0</v>
      </c>
      <c r="E1059" s="2">
        <f t="shared" si="74"/>
        <v>39471</v>
      </c>
      <c r="F1059" s="3">
        <f t="shared" si="75"/>
        <v>1713.0727999999999</v>
      </c>
      <c r="G1059" s="3">
        <f t="shared" si="76"/>
        <v>2299.205414470624</v>
      </c>
      <c r="H1059" s="6">
        <f>IF(ISNA(VLOOKUP($A1059, 'NAV Daily'!$A$1:$B$9941, 2, 0)/1000000000),H1058, VLOOKUP($A1059, 'NAV Daily'!$A$1:$B$9941, 2, 0)/1000000000)</f>
        <v>0</v>
      </c>
    </row>
    <row r="1060" spans="1:8" customFormat="1" x14ac:dyDescent="0.25">
      <c r="A1060" s="2">
        <v>39472</v>
      </c>
      <c r="B1060" s="110">
        <f>IF(ISNA(VLOOKUP($A1060, 'NAV Daily'!$A$1:$D$9941, 4, 0)),B1059, VLOOKUP($A1060, 'NAV Daily'!$A$1:$D$9941, 4, 0))</f>
        <v>1780.2874999999999</v>
      </c>
      <c r="C1060" s="110">
        <f>IF(IFERROR(VLOOKUP($A1060, JCI!A:E, 5, 0),C1059)="null",C1059, IFERROR(VLOOKUP( $A1060, JCI!A:E, 5, 0),C1059))</f>
        <v>2620.4929200000001</v>
      </c>
      <c r="D1060" s="6">
        <f>IF(ISNA(VLOOKUP($A1060,ICBI!$C$1:$D$10000, 2, 0)),D1059, VLOOKUP($A1060, ICBI!$C$1:$D$10000, 2, 0))</f>
        <v>0</v>
      </c>
      <c r="E1060" s="2">
        <f t="shared" si="74"/>
        <v>39472</v>
      </c>
      <c r="F1060" s="3">
        <f t="shared" si="75"/>
        <v>1780.2874999999999</v>
      </c>
      <c r="G1060" s="3">
        <f t="shared" si="76"/>
        <v>2394.0276109938859</v>
      </c>
      <c r="H1060" s="6">
        <f>IF(ISNA(VLOOKUP($A1060, 'NAV Daily'!$A$1:$B$9941, 2, 0)/1000000000),H1059, VLOOKUP($A1060, 'NAV Daily'!$A$1:$B$9941, 2, 0)/1000000000)</f>
        <v>0</v>
      </c>
    </row>
    <row r="1061" spans="1:8" customFormat="1" x14ac:dyDescent="0.25">
      <c r="A1061" s="2">
        <v>39473</v>
      </c>
      <c r="B1061" s="110">
        <f>IF(ISNA(VLOOKUP($A1061, 'NAV Daily'!$A$1:$D$9941, 4, 0)),B1060, VLOOKUP($A1061, 'NAV Daily'!$A$1:$D$9941, 4, 0))</f>
        <v>1780.2874999999999</v>
      </c>
      <c r="C1061" s="110">
        <f>IF(IFERROR(VLOOKUP($A1061, JCI!A:E, 5, 0),C1060)="null",C1060, IFERROR(VLOOKUP( $A1061, JCI!A:E, 5, 0),C1060))</f>
        <v>2620.4929200000001</v>
      </c>
      <c r="D1061" s="6">
        <f>IF(ISNA(VLOOKUP($A1061,ICBI!$C$1:$D$10000, 2, 0)),D1060, VLOOKUP($A1061, ICBI!$C$1:$D$10000, 2, 0))</f>
        <v>0</v>
      </c>
      <c r="E1061" s="2">
        <f t="shared" si="74"/>
        <v>39473</v>
      </c>
      <c r="F1061" s="3">
        <f t="shared" si="75"/>
        <v>1780.2874999999999</v>
      </c>
      <c r="G1061" s="3">
        <f t="shared" si="76"/>
        <v>2394.0276109938859</v>
      </c>
      <c r="H1061" s="6">
        <f>IF(ISNA(VLOOKUP($A1061, 'NAV Daily'!$A$1:$B$9941, 2, 0)/1000000000),H1060, VLOOKUP($A1061, 'NAV Daily'!$A$1:$B$9941, 2, 0)/1000000000)</f>
        <v>0</v>
      </c>
    </row>
    <row r="1062" spans="1:8" customFormat="1" x14ac:dyDescent="0.25">
      <c r="A1062" s="2">
        <v>39474</v>
      </c>
      <c r="B1062" s="110">
        <f>IF(ISNA(VLOOKUP($A1062, 'NAV Daily'!$A$1:$D$9941, 4, 0)),B1061, VLOOKUP($A1062, 'NAV Daily'!$A$1:$D$9941, 4, 0))</f>
        <v>1780.2874999999999</v>
      </c>
      <c r="C1062" s="110">
        <f>IF(IFERROR(VLOOKUP($A1062, JCI!A:E, 5, 0),C1061)="null",C1061, IFERROR(VLOOKUP( $A1062, JCI!A:E, 5, 0),C1061))</f>
        <v>2620.4929200000001</v>
      </c>
      <c r="D1062" s="6">
        <f>IF(ISNA(VLOOKUP($A1062,ICBI!$C$1:$D$10000, 2, 0)),D1061, VLOOKUP($A1062, ICBI!$C$1:$D$10000, 2, 0))</f>
        <v>0</v>
      </c>
      <c r="E1062" s="2">
        <f t="shared" si="74"/>
        <v>39474</v>
      </c>
      <c r="F1062" s="3">
        <f t="shared" si="75"/>
        <v>1780.2874999999999</v>
      </c>
      <c r="G1062" s="3">
        <f t="shared" si="76"/>
        <v>2394.0276109938859</v>
      </c>
      <c r="H1062" s="6">
        <f>IF(ISNA(VLOOKUP($A1062, 'NAV Daily'!$A$1:$B$9941, 2, 0)/1000000000),H1061, VLOOKUP($A1062, 'NAV Daily'!$A$1:$B$9941, 2, 0)/1000000000)</f>
        <v>0</v>
      </c>
    </row>
    <row r="1063" spans="1:8" customFormat="1" x14ac:dyDescent="0.25">
      <c r="A1063" s="2">
        <v>39475</v>
      </c>
      <c r="B1063" s="110">
        <f>IF(ISNA(VLOOKUP($A1063, 'NAV Daily'!$A$1:$D$9941, 4, 0)),B1062, VLOOKUP($A1063, 'NAV Daily'!$A$1:$D$9941, 4, 0))</f>
        <v>1773.4866999999999</v>
      </c>
      <c r="C1063" s="110">
        <f>IF(IFERROR(VLOOKUP($A1063, JCI!A:E, 5, 0),C1062)="null",C1062, IFERROR(VLOOKUP( $A1063, JCI!A:E, 5, 0),C1062))</f>
        <v>2582.0490719999998</v>
      </c>
      <c r="D1063" s="6">
        <f>IF(ISNA(VLOOKUP($A1063,ICBI!$C$1:$D$10000, 2, 0)),D1062, VLOOKUP($A1063, ICBI!$C$1:$D$10000, 2, 0))</f>
        <v>0</v>
      </c>
      <c r="E1063" s="2">
        <f t="shared" si="74"/>
        <v>39475</v>
      </c>
      <c r="F1063" s="3">
        <f t="shared" si="75"/>
        <v>1773.4866999999999</v>
      </c>
      <c r="G1063" s="3">
        <f t="shared" si="76"/>
        <v>2358.9061142394307</v>
      </c>
      <c r="H1063" s="6">
        <f>IF(ISNA(VLOOKUP($A1063, 'NAV Daily'!$A$1:$B$9941, 2, 0)/1000000000),H1062, VLOOKUP($A1063, 'NAV Daily'!$A$1:$B$9941, 2, 0)/1000000000)</f>
        <v>0</v>
      </c>
    </row>
    <row r="1064" spans="1:8" customFormat="1" x14ac:dyDescent="0.25">
      <c r="A1064" s="2">
        <v>39476</v>
      </c>
      <c r="B1064" s="110">
        <f>IF(ISNA(VLOOKUP($A1064, 'NAV Daily'!$A$1:$D$9941, 4, 0)),B1063, VLOOKUP($A1064, 'NAV Daily'!$A$1:$D$9941, 4, 0))</f>
        <v>1795.5094999999999</v>
      </c>
      <c r="C1064" s="110">
        <f>IF(IFERROR(VLOOKUP($A1064, JCI!A:E, 5, 0),C1063)="null",C1063, IFERROR(VLOOKUP( $A1064, JCI!A:E, 5, 0),C1063))</f>
        <v>2607.843018</v>
      </c>
      <c r="D1064" s="6">
        <f>IF(ISNA(VLOOKUP($A1064,ICBI!$C$1:$D$10000, 2, 0)),D1063, VLOOKUP($A1064, ICBI!$C$1:$D$10000, 2, 0))</f>
        <v>0</v>
      </c>
      <c r="E1064" s="2">
        <f t="shared" si="74"/>
        <v>39476</v>
      </c>
      <c r="F1064" s="3">
        <f t="shared" si="75"/>
        <v>1795.5094999999999</v>
      </c>
      <c r="G1064" s="3">
        <f t="shared" si="76"/>
        <v>2382.4709246799357</v>
      </c>
      <c r="H1064" s="6">
        <f>IF(ISNA(VLOOKUP($A1064, 'NAV Daily'!$A$1:$B$9941, 2, 0)/1000000000),H1063, VLOOKUP($A1064, 'NAV Daily'!$A$1:$B$9941, 2, 0)/1000000000)</f>
        <v>0</v>
      </c>
    </row>
    <row r="1065" spans="1:8" customFormat="1" x14ac:dyDescent="0.25">
      <c r="A1065" s="2">
        <v>39477</v>
      </c>
      <c r="B1065" s="110">
        <f>IF(ISNA(VLOOKUP($A1065, 'NAV Daily'!$A$1:$D$9941, 4, 0)),B1064, VLOOKUP($A1065, 'NAV Daily'!$A$1:$D$9941, 4, 0))</f>
        <v>1793.7865999999999</v>
      </c>
      <c r="C1065" s="110">
        <f>IF(IFERROR(VLOOKUP($A1065, JCI!A:E, 5, 0),C1064)="null",C1064, IFERROR(VLOOKUP( $A1065, JCI!A:E, 5, 0),C1064))</f>
        <v>2610.3588869999999</v>
      </c>
      <c r="D1065" s="6">
        <f>IF(ISNA(VLOOKUP($A1065,ICBI!$C$1:$D$10000, 2, 0)),D1064, VLOOKUP($A1065, ICBI!$C$1:$D$10000, 2, 0))</f>
        <v>0</v>
      </c>
      <c r="E1065" s="2">
        <f t="shared" si="74"/>
        <v>39477</v>
      </c>
      <c r="F1065" s="3">
        <f t="shared" si="75"/>
        <v>1793.7865999999999</v>
      </c>
      <c r="G1065" s="3">
        <f t="shared" si="76"/>
        <v>2384.7693700623577</v>
      </c>
      <c r="H1065" s="6">
        <f>IF(ISNA(VLOOKUP($A1065, 'NAV Daily'!$A$1:$B$9941, 2, 0)/1000000000),H1064, VLOOKUP($A1065, 'NAV Daily'!$A$1:$B$9941, 2, 0)/1000000000)</f>
        <v>0</v>
      </c>
    </row>
    <row r="1066" spans="1:8" customFormat="1" x14ac:dyDescent="0.25">
      <c r="A1066" s="2">
        <v>39478</v>
      </c>
      <c r="B1066" s="110">
        <f>IF(ISNA(VLOOKUP($A1066, 'NAV Daily'!$A$1:$D$9941, 4, 0)),B1065, VLOOKUP($A1066, 'NAV Daily'!$A$1:$D$9941, 4, 0))</f>
        <v>1800.1766</v>
      </c>
      <c r="C1066" s="110">
        <f>IF(IFERROR(VLOOKUP($A1066, JCI!A:E, 5, 0),C1065)="null",C1065, IFERROR(VLOOKUP( $A1066, JCI!A:E, 5, 0),C1065))</f>
        <v>2627.2509770000001</v>
      </c>
      <c r="D1066" s="6">
        <f>IF(ISNA(VLOOKUP($A1066,ICBI!$C$1:$D$10000, 2, 0)),D1065, VLOOKUP($A1066, ICBI!$C$1:$D$10000, 2, 0))</f>
        <v>0</v>
      </c>
      <c r="E1066" s="2">
        <f t="shared" si="74"/>
        <v>39478</v>
      </c>
      <c r="F1066" s="3">
        <f t="shared" si="75"/>
        <v>1800.1766</v>
      </c>
      <c r="G1066" s="3">
        <f t="shared" si="76"/>
        <v>2400.20163074841</v>
      </c>
      <c r="H1066" s="6">
        <f>IF(ISNA(VLOOKUP($A1066, 'NAV Daily'!$A$1:$B$9941, 2, 0)/1000000000),H1065, VLOOKUP($A1066, 'NAV Daily'!$A$1:$B$9941, 2, 0)/1000000000)</f>
        <v>0</v>
      </c>
    </row>
    <row r="1067" spans="1:8" customFormat="1" x14ac:dyDescent="0.25">
      <c r="A1067" s="2">
        <v>39479</v>
      </c>
      <c r="B1067" s="110">
        <f>IF(ISNA(VLOOKUP($A1067, 'NAV Daily'!$A$1:$D$9941, 4, 0)),B1066, VLOOKUP($A1067, 'NAV Daily'!$A$1:$D$9941, 4, 0))</f>
        <v>1815.5445999999999</v>
      </c>
      <c r="C1067" s="110">
        <f>IF(IFERROR(VLOOKUP($A1067, JCI!A:E, 5, 0),C1066)="null",C1066, IFERROR(VLOOKUP( $A1067, JCI!A:E, 5, 0),C1066))</f>
        <v>2646.8210450000001</v>
      </c>
      <c r="D1067" s="6">
        <f>IF(ISNA(VLOOKUP($A1067,ICBI!$C$1:$D$10000, 2, 0)),D1066, VLOOKUP($A1067, ICBI!$C$1:$D$10000, 2, 0))</f>
        <v>0</v>
      </c>
      <c r="E1067" s="2">
        <f t="shared" si="74"/>
        <v>39479</v>
      </c>
      <c r="F1067" s="3">
        <f t="shared" si="75"/>
        <v>1815.5445999999999</v>
      </c>
      <c r="G1067" s="3">
        <f t="shared" si="76"/>
        <v>2418.0804362141494</v>
      </c>
      <c r="H1067" s="6">
        <f>IF(ISNA(VLOOKUP($A1067, 'NAV Daily'!$A$1:$B$9941, 2, 0)/1000000000),H1066, VLOOKUP($A1067, 'NAV Daily'!$A$1:$B$9941, 2, 0)/1000000000)</f>
        <v>0</v>
      </c>
    </row>
    <row r="1068" spans="1:8" customFormat="1" x14ac:dyDescent="0.25">
      <c r="A1068" s="2">
        <v>39480</v>
      </c>
      <c r="B1068" s="110">
        <f>IF(ISNA(VLOOKUP($A1068, 'NAV Daily'!$A$1:$D$9941, 4, 0)),B1067, VLOOKUP($A1068, 'NAV Daily'!$A$1:$D$9941, 4, 0))</f>
        <v>1815.5445999999999</v>
      </c>
      <c r="C1068" s="110">
        <f>IF(IFERROR(VLOOKUP($A1068, JCI!A:E, 5, 0),C1067)="null",C1067, IFERROR(VLOOKUP( $A1068, JCI!A:E, 5, 0),C1067))</f>
        <v>2646.8210450000001</v>
      </c>
      <c r="D1068" s="6">
        <f>IF(ISNA(VLOOKUP($A1068,ICBI!$C$1:$D$10000, 2, 0)),D1067, VLOOKUP($A1068, ICBI!$C$1:$D$10000, 2, 0))</f>
        <v>0</v>
      </c>
      <c r="E1068" s="2">
        <f t="shared" si="74"/>
        <v>39480</v>
      </c>
      <c r="F1068" s="3">
        <f t="shared" si="75"/>
        <v>1815.5445999999999</v>
      </c>
      <c r="G1068" s="3">
        <f t="shared" si="76"/>
        <v>2418.0804362141494</v>
      </c>
      <c r="H1068" s="6">
        <f>IF(ISNA(VLOOKUP($A1068, 'NAV Daily'!$A$1:$B$9941, 2, 0)/1000000000),H1067, VLOOKUP($A1068, 'NAV Daily'!$A$1:$B$9941, 2, 0)/1000000000)</f>
        <v>0</v>
      </c>
    </row>
    <row r="1069" spans="1:8" customFormat="1" x14ac:dyDescent="0.25">
      <c r="A1069" s="2">
        <v>39481</v>
      </c>
      <c r="B1069" s="110">
        <f>IF(ISNA(VLOOKUP($A1069, 'NAV Daily'!$A$1:$D$9941, 4, 0)),B1068, VLOOKUP($A1069, 'NAV Daily'!$A$1:$D$9941, 4, 0))</f>
        <v>1815.5445999999999</v>
      </c>
      <c r="C1069" s="110">
        <f>IF(IFERROR(VLOOKUP($A1069, JCI!A:E, 5, 0),C1068)="null",C1068, IFERROR(VLOOKUP( $A1069, JCI!A:E, 5, 0),C1068))</f>
        <v>2646.8210450000001</v>
      </c>
      <c r="D1069" s="6">
        <f>IF(ISNA(VLOOKUP($A1069,ICBI!$C$1:$D$10000, 2, 0)),D1068, VLOOKUP($A1069, ICBI!$C$1:$D$10000, 2, 0))</f>
        <v>0</v>
      </c>
      <c r="E1069" s="2">
        <f t="shared" si="74"/>
        <v>39481</v>
      </c>
      <c r="F1069" s="3">
        <f t="shared" si="75"/>
        <v>1815.5445999999999</v>
      </c>
      <c r="G1069" s="3">
        <f t="shared" si="76"/>
        <v>2418.0804362141494</v>
      </c>
      <c r="H1069" s="6">
        <f>IF(ISNA(VLOOKUP($A1069, 'NAV Daily'!$A$1:$B$9941, 2, 0)/1000000000),H1068, VLOOKUP($A1069, 'NAV Daily'!$A$1:$B$9941, 2, 0)/1000000000)</f>
        <v>0</v>
      </c>
    </row>
    <row r="1070" spans="1:8" customFormat="1" x14ac:dyDescent="0.25">
      <c r="A1070" s="2">
        <v>39482</v>
      </c>
      <c r="B1070" s="110">
        <f>IF(ISNA(VLOOKUP($A1070, 'NAV Daily'!$A$1:$D$9941, 4, 0)),B1069, VLOOKUP($A1070, 'NAV Daily'!$A$1:$D$9941, 4, 0))</f>
        <v>1862.6438000000001</v>
      </c>
      <c r="C1070" s="110">
        <f>IF(IFERROR(VLOOKUP($A1070, JCI!A:E, 5, 0),C1069)="null",C1069, IFERROR(VLOOKUP( $A1070, JCI!A:E, 5, 0),C1069))</f>
        <v>2701.6289059999999</v>
      </c>
      <c r="D1070" s="6">
        <f>IF(ISNA(VLOOKUP($A1070,ICBI!$C$1:$D$10000, 2, 0)),D1069, VLOOKUP($A1070, ICBI!$C$1:$D$10000, 2, 0))</f>
        <v>0</v>
      </c>
      <c r="E1070" s="2">
        <f t="shared" si="74"/>
        <v>39482</v>
      </c>
      <c r="F1070" s="3">
        <f t="shared" si="75"/>
        <v>1862.6438000000001</v>
      </c>
      <c r="G1070" s="3">
        <f t="shared" si="76"/>
        <v>2468.1517535346766</v>
      </c>
      <c r="H1070" s="6">
        <f>IF(ISNA(VLOOKUP($A1070, 'NAV Daily'!$A$1:$B$9941, 2, 0)/1000000000),H1069, VLOOKUP($A1070, 'NAV Daily'!$A$1:$B$9941, 2, 0)/1000000000)</f>
        <v>0</v>
      </c>
    </row>
    <row r="1071" spans="1:8" customFormat="1" x14ac:dyDescent="0.25">
      <c r="A1071" s="2">
        <v>39483</v>
      </c>
      <c r="B1071" s="110">
        <f>IF(ISNA(VLOOKUP($A1071, 'NAV Daily'!$A$1:$D$9941, 4, 0)),B1070, VLOOKUP($A1071, 'NAV Daily'!$A$1:$D$9941, 4, 0))</f>
        <v>1868.1899000000001</v>
      </c>
      <c r="C1071" s="110">
        <f>IF(IFERROR(VLOOKUP($A1071, JCI!A:E, 5, 0),C1070)="null",C1070, IFERROR(VLOOKUP( $A1071, JCI!A:E, 5, 0),C1070))</f>
        <v>2704.2470699999999</v>
      </c>
      <c r="D1071" s="6">
        <f>IF(ISNA(VLOOKUP($A1071,ICBI!$C$1:$D$10000, 2, 0)),D1070, VLOOKUP($A1071, ICBI!$C$1:$D$10000, 2, 0))</f>
        <v>0</v>
      </c>
      <c r="E1071" s="2">
        <f t="shared" si="74"/>
        <v>39483</v>
      </c>
      <c r="F1071" s="3">
        <f t="shared" si="75"/>
        <v>1868.1899000000001</v>
      </c>
      <c r="G1071" s="3">
        <f t="shared" si="76"/>
        <v>2470.5436534929904</v>
      </c>
      <c r="H1071" s="6">
        <f>IF(ISNA(VLOOKUP($A1071, 'NAV Daily'!$A$1:$B$9941, 2, 0)/1000000000),H1070, VLOOKUP($A1071, 'NAV Daily'!$A$1:$B$9941, 2, 0)/1000000000)</f>
        <v>0</v>
      </c>
    </row>
    <row r="1072" spans="1:8" customFormat="1" x14ac:dyDescent="0.25">
      <c r="A1072" s="2">
        <v>39484</v>
      </c>
      <c r="B1072" s="110">
        <f>IF(ISNA(VLOOKUP($A1072, 'NAV Daily'!$A$1:$D$9941, 4, 0)),B1071, VLOOKUP($A1072, 'NAV Daily'!$A$1:$D$9941, 4, 0))</f>
        <v>1840.9384</v>
      </c>
      <c r="C1072" s="110">
        <f>IF(IFERROR(VLOOKUP($A1072, JCI!A:E, 5, 0),C1071)="null",C1071, IFERROR(VLOOKUP( $A1072, JCI!A:E, 5, 0),C1071))</f>
        <v>2639.086914</v>
      </c>
      <c r="D1072" s="6">
        <f>IF(ISNA(VLOOKUP($A1072,ICBI!$C$1:$D$10000, 2, 0)),D1071, VLOOKUP($A1072, ICBI!$C$1:$D$10000, 2, 0))</f>
        <v>0</v>
      </c>
      <c r="E1072" s="2">
        <f t="shared" si="74"/>
        <v>39484</v>
      </c>
      <c r="F1072" s="3">
        <f t="shared" si="75"/>
        <v>1840.9384</v>
      </c>
      <c r="G1072" s="3">
        <f t="shared" si="76"/>
        <v>2411.0146956354483</v>
      </c>
      <c r="H1072" s="6">
        <f>IF(ISNA(VLOOKUP($A1072, 'NAV Daily'!$A$1:$B$9941, 2, 0)/1000000000),H1071, VLOOKUP($A1072, 'NAV Daily'!$A$1:$B$9941, 2, 0)/1000000000)</f>
        <v>0</v>
      </c>
    </row>
    <row r="1073" spans="1:8" customFormat="1" x14ac:dyDescent="0.25">
      <c r="A1073" s="2">
        <v>39485</v>
      </c>
      <c r="B1073" s="110">
        <f>IF(ISNA(VLOOKUP($A1073, 'NAV Daily'!$A$1:$D$9941, 4, 0)),B1072, VLOOKUP($A1073, 'NAV Daily'!$A$1:$D$9941, 4, 0))</f>
        <v>1840.9384</v>
      </c>
      <c r="C1073" s="110">
        <f>IF(IFERROR(VLOOKUP($A1073, JCI!A:E, 5, 0),C1072)="null",C1072, IFERROR(VLOOKUP( $A1073, JCI!A:E, 5, 0),C1072))</f>
        <v>2639.086914</v>
      </c>
      <c r="D1073" s="6">
        <f>IF(ISNA(VLOOKUP($A1073,ICBI!$C$1:$D$10000, 2, 0)),D1072, VLOOKUP($A1073, ICBI!$C$1:$D$10000, 2, 0))</f>
        <v>0</v>
      </c>
      <c r="E1073" s="2">
        <f t="shared" si="74"/>
        <v>39485</v>
      </c>
      <c r="F1073" s="3">
        <f t="shared" si="75"/>
        <v>1840.9384</v>
      </c>
      <c r="G1073" s="3">
        <f t="shared" si="76"/>
        <v>2411.0146956354483</v>
      </c>
      <c r="H1073" s="6">
        <f>IF(ISNA(VLOOKUP($A1073, 'NAV Daily'!$A$1:$B$9941, 2, 0)/1000000000),H1072, VLOOKUP($A1073, 'NAV Daily'!$A$1:$B$9941, 2, 0)/1000000000)</f>
        <v>0</v>
      </c>
    </row>
    <row r="1074" spans="1:8" customFormat="1" x14ac:dyDescent="0.25">
      <c r="A1074" s="2">
        <v>39486</v>
      </c>
      <c r="B1074" s="110">
        <f>IF(ISNA(VLOOKUP($A1074, 'NAV Daily'!$A$1:$D$9941, 4, 0)),B1073, VLOOKUP($A1074, 'NAV Daily'!$A$1:$D$9941, 4, 0))</f>
        <v>1841.0690999999999</v>
      </c>
      <c r="C1074" s="110">
        <f>IF(IFERROR(VLOOKUP($A1074, JCI!A:E, 5, 0),C1073)="null",C1073, IFERROR(VLOOKUP( $A1074, JCI!A:E, 5, 0),C1073))</f>
        <v>2639.086914</v>
      </c>
      <c r="D1074" s="6">
        <f>IF(ISNA(VLOOKUP($A1074,ICBI!$C$1:$D$10000, 2, 0)),D1073, VLOOKUP($A1074, ICBI!$C$1:$D$10000, 2, 0))</f>
        <v>0</v>
      </c>
      <c r="E1074" s="2">
        <f t="shared" si="74"/>
        <v>39486</v>
      </c>
      <c r="F1074" s="3">
        <f t="shared" si="75"/>
        <v>1841.0690999999999</v>
      </c>
      <c r="G1074" s="3">
        <f t="shared" si="76"/>
        <v>2411.0146956354483</v>
      </c>
      <c r="H1074" s="6">
        <f>IF(ISNA(VLOOKUP($A1074, 'NAV Daily'!$A$1:$B$9941, 2, 0)/1000000000),H1073, VLOOKUP($A1074, 'NAV Daily'!$A$1:$B$9941, 2, 0)/1000000000)</f>
        <v>0</v>
      </c>
    </row>
    <row r="1075" spans="1:8" customFormat="1" x14ac:dyDescent="0.25">
      <c r="A1075" s="2">
        <v>39487</v>
      </c>
      <c r="B1075" s="110">
        <f>IF(ISNA(VLOOKUP($A1075, 'NAV Daily'!$A$1:$D$9941, 4, 0)),B1074, VLOOKUP($A1075, 'NAV Daily'!$A$1:$D$9941, 4, 0))</f>
        <v>1841.0690999999999</v>
      </c>
      <c r="C1075" s="110">
        <f>IF(IFERROR(VLOOKUP($A1075, JCI!A:E, 5, 0),C1074)="null",C1074, IFERROR(VLOOKUP( $A1075, JCI!A:E, 5, 0),C1074))</f>
        <v>2639.086914</v>
      </c>
      <c r="D1075" s="6">
        <f>IF(ISNA(VLOOKUP($A1075,ICBI!$C$1:$D$10000, 2, 0)),D1074, VLOOKUP($A1075, ICBI!$C$1:$D$10000, 2, 0))</f>
        <v>0</v>
      </c>
      <c r="E1075" s="2">
        <f t="shared" si="74"/>
        <v>39487</v>
      </c>
      <c r="F1075" s="3">
        <f t="shared" si="75"/>
        <v>1841.0690999999999</v>
      </c>
      <c r="G1075" s="3">
        <f t="shared" si="76"/>
        <v>2411.0146956354483</v>
      </c>
      <c r="H1075" s="6">
        <f>IF(ISNA(VLOOKUP($A1075, 'NAV Daily'!$A$1:$B$9941, 2, 0)/1000000000),H1074, VLOOKUP($A1075, 'NAV Daily'!$A$1:$B$9941, 2, 0)/1000000000)</f>
        <v>0</v>
      </c>
    </row>
    <row r="1076" spans="1:8" customFormat="1" x14ac:dyDescent="0.25">
      <c r="A1076" s="2">
        <v>39488</v>
      </c>
      <c r="B1076" s="110">
        <f>IF(ISNA(VLOOKUP($A1076, 'NAV Daily'!$A$1:$D$9941, 4, 0)),B1075, VLOOKUP($A1076, 'NAV Daily'!$A$1:$D$9941, 4, 0))</f>
        <v>1841.0690999999999</v>
      </c>
      <c r="C1076" s="110">
        <f>IF(IFERROR(VLOOKUP($A1076, JCI!A:E, 5, 0),C1075)="null",C1075, IFERROR(VLOOKUP( $A1076, JCI!A:E, 5, 0),C1075))</f>
        <v>2639.086914</v>
      </c>
      <c r="D1076" s="6">
        <f>IF(ISNA(VLOOKUP($A1076,ICBI!$C$1:$D$10000, 2, 0)),D1075, VLOOKUP($A1076, ICBI!$C$1:$D$10000, 2, 0))</f>
        <v>0</v>
      </c>
      <c r="E1076" s="2">
        <f t="shared" si="74"/>
        <v>39488</v>
      </c>
      <c r="F1076" s="3">
        <f t="shared" si="75"/>
        <v>1841.0690999999999</v>
      </c>
      <c r="G1076" s="3">
        <f t="shared" si="76"/>
        <v>2411.0146956354483</v>
      </c>
      <c r="H1076" s="6">
        <f>IF(ISNA(VLOOKUP($A1076, 'NAV Daily'!$A$1:$B$9941, 2, 0)/1000000000),H1075, VLOOKUP($A1076, 'NAV Daily'!$A$1:$B$9941, 2, 0)/1000000000)</f>
        <v>0</v>
      </c>
    </row>
    <row r="1077" spans="1:8" customFormat="1" x14ac:dyDescent="0.25">
      <c r="A1077" s="2">
        <v>39489</v>
      </c>
      <c r="B1077" s="110">
        <f>IF(ISNA(VLOOKUP($A1077, 'NAV Daily'!$A$1:$D$9941, 4, 0)),B1076, VLOOKUP($A1077, 'NAV Daily'!$A$1:$D$9941, 4, 0))</f>
        <v>1812.7499</v>
      </c>
      <c r="C1077" s="110">
        <f>IF(IFERROR(VLOOKUP($A1077, JCI!A:E, 5, 0),C1076)="null",C1076, IFERROR(VLOOKUP( $A1077, JCI!A:E, 5, 0),C1076))</f>
        <v>2589.3820799999999</v>
      </c>
      <c r="D1077" s="6">
        <f>IF(ISNA(VLOOKUP($A1077,ICBI!$C$1:$D$10000, 2, 0)),D1076, VLOOKUP($A1077, ICBI!$C$1:$D$10000, 2, 0))</f>
        <v>0</v>
      </c>
      <c r="E1077" s="2">
        <f t="shared" si="74"/>
        <v>39489</v>
      </c>
      <c r="F1077" s="3">
        <f t="shared" si="75"/>
        <v>1812.7499</v>
      </c>
      <c r="G1077" s="3">
        <f t="shared" si="76"/>
        <v>2365.6053972215191</v>
      </c>
      <c r="H1077" s="6">
        <f>IF(ISNA(VLOOKUP($A1077, 'NAV Daily'!$A$1:$B$9941, 2, 0)/1000000000),H1076, VLOOKUP($A1077, 'NAV Daily'!$A$1:$B$9941, 2, 0)/1000000000)</f>
        <v>0</v>
      </c>
    </row>
    <row r="1078" spans="1:8" customFormat="1" x14ac:dyDescent="0.25">
      <c r="A1078" s="2">
        <v>39490</v>
      </c>
      <c r="B1078" s="110">
        <f>IF(ISNA(VLOOKUP($A1078, 'NAV Daily'!$A$1:$D$9941, 4, 0)),B1077, VLOOKUP($A1078, 'NAV Daily'!$A$1:$D$9941, 4, 0))</f>
        <v>1815.5708</v>
      </c>
      <c r="C1078" s="110">
        <f>IF(IFERROR(VLOOKUP($A1078, JCI!A:E, 5, 0),C1077)="null",C1077, IFERROR(VLOOKUP( $A1078, JCI!A:E, 5, 0),C1077))</f>
        <v>2592.070068</v>
      </c>
      <c r="D1078" s="6">
        <f>IF(ISNA(VLOOKUP($A1078,ICBI!$C$1:$D$10000, 2, 0)),D1077, VLOOKUP($A1078, ICBI!$C$1:$D$10000, 2, 0))</f>
        <v>0</v>
      </c>
      <c r="E1078" s="2">
        <f t="shared" si="74"/>
        <v>39490</v>
      </c>
      <c r="F1078" s="3">
        <f t="shared" si="75"/>
        <v>1815.5708</v>
      </c>
      <c r="G1078" s="3">
        <f t="shared" si="76"/>
        <v>2368.0610869281791</v>
      </c>
      <c r="H1078" s="6">
        <f>IF(ISNA(VLOOKUP($A1078, 'NAV Daily'!$A$1:$B$9941, 2, 0)/1000000000),H1077, VLOOKUP($A1078, 'NAV Daily'!$A$1:$B$9941, 2, 0)/1000000000)</f>
        <v>0</v>
      </c>
    </row>
    <row r="1079" spans="1:8" customFormat="1" x14ac:dyDescent="0.25">
      <c r="A1079" s="2">
        <v>39491</v>
      </c>
      <c r="B1079" s="110">
        <f>IF(ISNA(VLOOKUP($A1079, 'NAV Daily'!$A$1:$D$9941, 4, 0)),B1078, VLOOKUP($A1079, 'NAV Daily'!$A$1:$D$9941, 4, 0))</f>
        <v>1824.3938000000001</v>
      </c>
      <c r="C1079" s="110">
        <f>IF(IFERROR(VLOOKUP($A1079, JCI!A:E, 5, 0),C1078)="null",C1078, IFERROR(VLOOKUP( $A1079, JCI!A:E, 5, 0),C1078))</f>
        <v>2610.7810060000002</v>
      </c>
      <c r="D1079" s="6">
        <f>IF(ISNA(VLOOKUP($A1079,ICBI!$C$1:$D$10000, 2, 0)),D1078, VLOOKUP($A1079, ICBI!$C$1:$D$10000, 2, 0))</f>
        <v>0</v>
      </c>
      <c r="E1079" s="2">
        <f t="shared" si="74"/>
        <v>39491</v>
      </c>
      <c r="F1079" s="3">
        <f t="shared" si="75"/>
        <v>1824.3938000000001</v>
      </c>
      <c r="G1079" s="3">
        <f t="shared" si="76"/>
        <v>2385.1550091661361</v>
      </c>
      <c r="H1079" s="6">
        <f>IF(ISNA(VLOOKUP($A1079, 'NAV Daily'!$A$1:$B$9941, 2, 0)/1000000000),H1078, VLOOKUP($A1079, 'NAV Daily'!$A$1:$B$9941, 2, 0)/1000000000)</f>
        <v>0</v>
      </c>
    </row>
    <row r="1080" spans="1:8" customFormat="1" x14ac:dyDescent="0.25">
      <c r="A1080" s="2">
        <v>39492</v>
      </c>
      <c r="B1080" s="110">
        <f>IF(ISNA(VLOOKUP($A1080, 'NAV Daily'!$A$1:$D$9941, 4, 0)),B1079, VLOOKUP($A1080, 'NAV Daily'!$A$1:$D$9941, 4, 0))</f>
        <v>1862.6783</v>
      </c>
      <c r="C1080" s="110">
        <f>IF(IFERROR(VLOOKUP($A1080, JCI!A:E, 5, 0),C1079)="null",C1079, IFERROR(VLOOKUP( $A1080, JCI!A:E, 5, 0),C1079))</f>
        <v>2675.6450199999999</v>
      </c>
      <c r="D1080" s="6">
        <f>IF(ISNA(VLOOKUP($A1080,ICBI!$C$1:$D$10000, 2, 0)),D1079, VLOOKUP($A1080, ICBI!$C$1:$D$10000, 2, 0))</f>
        <v>0</v>
      </c>
      <c r="E1080" s="2">
        <f t="shared" si="74"/>
        <v>39492</v>
      </c>
      <c r="F1080" s="3">
        <f t="shared" si="75"/>
        <v>1862.6783</v>
      </c>
      <c r="G1080" s="3">
        <f t="shared" si="76"/>
        <v>2444.4134178764684</v>
      </c>
      <c r="H1080" s="6">
        <f>IF(ISNA(VLOOKUP($A1080, 'NAV Daily'!$A$1:$B$9941, 2, 0)/1000000000),H1079, VLOOKUP($A1080, 'NAV Daily'!$A$1:$B$9941, 2, 0)/1000000000)</f>
        <v>0</v>
      </c>
    </row>
    <row r="1081" spans="1:8" customFormat="1" x14ac:dyDescent="0.25">
      <c r="A1081" s="2">
        <v>39493</v>
      </c>
      <c r="B1081" s="110">
        <f>IF(ISNA(VLOOKUP($A1081, 'NAV Daily'!$A$1:$D$9941, 4, 0)),B1080, VLOOKUP($A1081, 'NAV Daily'!$A$1:$D$9941, 4, 0))</f>
        <v>1859.4196999999999</v>
      </c>
      <c r="C1081" s="110">
        <f>IF(IFERROR(VLOOKUP($A1081, JCI!A:E, 5, 0),C1080)="null",C1080, IFERROR(VLOOKUP( $A1081, JCI!A:E, 5, 0),C1080))</f>
        <v>2688.1909179999998</v>
      </c>
      <c r="D1081" s="6">
        <f>IF(ISNA(VLOOKUP($A1081,ICBI!$C$1:$D$10000, 2, 0)),D1080, VLOOKUP($A1081, ICBI!$C$1:$D$10000, 2, 0))</f>
        <v>0</v>
      </c>
      <c r="E1081" s="2">
        <f t="shared" si="74"/>
        <v>39493</v>
      </c>
      <c r="F1081" s="3">
        <f t="shared" si="75"/>
        <v>1859.4196999999999</v>
      </c>
      <c r="G1081" s="3">
        <f t="shared" si="76"/>
        <v>2455.8750883078133</v>
      </c>
      <c r="H1081" s="6">
        <f>IF(ISNA(VLOOKUP($A1081, 'NAV Daily'!$A$1:$B$9941, 2, 0)/1000000000),H1080, VLOOKUP($A1081, 'NAV Daily'!$A$1:$B$9941, 2, 0)/1000000000)</f>
        <v>0</v>
      </c>
    </row>
    <row r="1082" spans="1:8" customFormat="1" x14ac:dyDescent="0.25">
      <c r="A1082" s="2">
        <v>39494</v>
      </c>
      <c r="B1082" s="110">
        <f>IF(ISNA(VLOOKUP($A1082, 'NAV Daily'!$A$1:$D$9941, 4, 0)),B1081, VLOOKUP($A1082, 'NAV Daily'!$A$1:$D$9941, 4, 0))</f>
        <v>1859.4196999999999</v>
      </c>
      <c r="C1082" s="110">
        <f>IF(IFERROR(VLOOKUP($A1082, JCI!A:E, 5, 0),C1081)="null",C1081, IFERROR(VLOOKUP( $A1082, JCI!A:E, 5, 0),C1081))</f>
        <v>2688.1909179999998</v>
      </c>
      <c r="D1082" s="6">
        <f>IF(ISNA(VLOOKUP($A1082,ICBI!$C$1:$D$10000, 2, 0)),D1081, VLOOKUP($A1082, ICBI!$C$1:$D$10000, 2, 0))</f>
        <v>0</v>
      </c>
      <c r="E1082" s="2">
        <f t="shared" si="74"/>
        <v>39494</v>
      </c>
      <c r="F1082" s="3">
        <f t="shared" si="75"/>
        <v>1859.4196999999999</v>
      </c>
      <c r="G1082" s="3">
        <f t="shared" si="76"/>
        <v>2455.8750883078133</v>
      </c>
      <c r="H1082" s="6">
        <f>IF(ISNA(VLOOKUP($A1082, 'NAV Daily'!$A$1:$B$9941, 2, 0)/1000000000),H1081, VLOOKUP($A1082, 'NAV Daily'!$A$1:$B$9941, 2, 0)/1000000000)</f>
        <v>0</v>
      </c>
    </row>
    <row r="1083" spans="1:8" customFormat="1" x14ac:dyDescent="0.25">
      <c r="A1083" s="2">
        <v>39495</v>
      </c>
      <c r="B1083" s="110">
        <f>IF(ISNA(VLOOKUP($A1083, 'NAV Daily'!$A$1:$D$9941, 4, 0)),B1082, VLOOKUP($A1083, 'NAV Daily'!$A$1:$D$9941, 4, 0))</f>
        <v>1859.4196999999999</v>
      </c>
      <c r="C1083" s="110">
        <f>IF(IFERROR(VLOOKUP($A1083, JCI!A:E, 5, 0),C1082)="null",C1082, IFERROR(VLOOKUP( $A1083, JCI!A:E, 5, 0),C1082))</f>
        <v>2688.1909179999998</v>
      </c>
      <c r="D1083" s="6">
        <f>IF(ISNA(VLOOKUP($A1083,ICBI!$C$1:$D$10000, 2, 0)),D1082, VLOOKUP($A1083, ICBI!$C$1:$D$10000, 2, 0))</f>
        <v>0</v>
      </c>
      <c r="E1083" s="2">
        <f t="shared" si="74"/>
        <v>39495</v>
      </c>
      <c r="F1083" s="3">
        <f t="shared" si="75"/>
        <v>1859.4196999999999</v>
      </c>
      <c r="G1083" s="3">
        <f t="shared" si="76"/>
        <v>2455.8750883078133</v>
      </c>
      <c r="H1083" s="6">
        <f>IF(ISNA(VLOOKUP($A1083, 'NAV Daily'!$A$1:$B$9941, 2, 0)/1000000000),H1082, VLOOKUP($A1083, 'NAV Daily'!$A$1:$B$9941, 2, 0)/1000000000)</f>
        <v>0</v>
      </c>
    </row>
    <row r="1084" spans="1:8" customFormat="1" x14ac:dyDescent="0.25">
      <c r="A1084" s="2">
        <v>39496</v>
      </c>
      <c r="B1084" s="110">
        <f>IF(ISNA(VLOOKUP($A1084, 'NAV Daily'!$A$1:$D$9941, 4, 0)),B1083, VLOOKUP($A1084, 'NAV Daily'!$A$1:$D$9941, 4, 0))</f>
        <v>1858.0995</v>
      </c>
      <c r="C1084" s="110">
        <f>IF(IFERROR(VLOOKUP($A1084, JCI!A:E, 5, 0),C1083)="null",C1083, IFERROR(VLOOKUP( $A1084, JCI!A:E, 5, 0),C1083))</f>
        <v>2684.701904</v>
      </c>
      <c r="D1084" s="6">
        <f>IF(ISNA(VLOOKUP($A1084,ICBI!$C$1:$D$10000, 2, 0)),D1083, VLOOKUP($A1084, ICBI!$C$1:$D$10000, 2, 0))</f>
        <v>0</v>
      </c>
      <c r="E1084" s="2">
        <f t="shared" si="74"/>
        <v>39496</v>
      </c>
      <c r="F1084" s="3">
        <f t="shared" si="75"/>
        <v>1858.0995</v>
      </c>
      <c r="G1084" s="3">
        <f t="shared" si="76"/>
        <v>2452.6875979744514</v>
      </c>
      <c r="H1084" s="6">
        <f>IF(ISNA(VLOOKUP($A1084, 'NAV Daily'!$A$1:$B$9941, 2, 0)/1000000000),H1083, VLOOKUP($A1084, 'NAV Daily'!$A$1:$B$9941, 2, 0)/1000000000)</f>
        <v>0</v>
      </c>
    </row>
    <row r="1085" spans="1:8" customFormat="1" x14ac:dyDescent="0.25">
      <c r="A1085" s="2">
        <v>39497</v>
      </c>
      <c r="B1085" s="110">
        <f>IF(ISNA(VLOOKUP($A1085, 'NAV Daily'!$A$1:$D$9941, 4, 0)),B1084, VLOOKUP($A1085, 'NAV Daily'!$A$1:$D$9941, 4, 0))</f>
        <v>1871.8387</v>
      </c>
      <c r="C1085" s="110">
        <f>IF(IFERROR(VLOOKUP($A1085, JCI!A:E, 5, 0),C1084)="null",C1084, IFERROR(VLOOKUP( $A1085, JCI!A:E, 5, 0),C1084))</f>
        <v>2711.8720699999999</v>
      </c>
      <c r="D1085" s="6">
        <f>IF(ISNA(VLOOKUP($A1085,ICBI!$C$1:$D$10000, 2, 0)),D1084, VLOOKUP($A1085, ICBI!$C$1:$D$10000, 2, 0))</f>
        <v>0</v>
      </c>
      <c r="E1085" s="2">
        <f t="shared" si="74"/>
        <v>39497</v>
      </c>
      <c r="F1085" s="3">
        <f t="shared" si="75"/>
        <v>1871.8387</v>
      </c>
      <c r="G1085" s="3">
        <f t="shared" si="76"/>
        <v>2477.5096942689479</v>
      </c>
      <c r="H1085" s="6">
        <f>IF(ISNA(VLOOKUP($A1085, 'NAV Daily'!$A$1:$B$9941, 2, 0)/1000000000),H1084, VLOOKUP($A1085, 'NAV Daily'!$A$1:$B$9941, 2, 0)/1000000000)</f>
        <v>0</v>
      </c>
    </row>
    <row r="1086" spans="1:8" customFormat="1" x14ac:dyDescent="0.25">
      <c r="A1086" s="2">
        <v>39498</v>
      </c>
      <c r="B1086" s="110">
        <f>IF(ISNA(VLOOKUP($A1086, 'NAV Daily'!$A$1:$D$9941, 4, 0)),B1085, VLOOKUP($A1086, 'NAV Daily'!$A$1:$D$9941, 4, 0))</f>
        <v>1851.8561</v>
      </c>
      <c r="C1086" s="110">
        <f>IF(IFERROR(VLOOKUP($A1086, JCI!A:E, 5, 0),C1085)="null",C1085, IFERROR(VLOOKUP( $A1086, JCI!A:E, 5, 0),C1085))</f>
        <v>2689.2561040000001</v>
      </c>
      <c r="D1086" s="6">
        <f>IF(ISNA(VLOOKUP($A1086,ICBI!$C$1:$D$10000, 2, 0)),D1085, VLOOKUP($A1086, ICBI!$C$1:$D$10000, 2, 0))</f>
        <v>0</v>
      </c>
      <c r="E1086" s="2">
        <f t="shared" si="74"/>
        <v>39498</v>
      </c>
      <c r="F1086" s="3">
        <f t="shared" si="75"/>
        <v>1851.8561</v>
      </c>
      <c r="G1086" s="3">
        <f t="shared" si="76"/>
        <v>2456.8482199943683</v>
      </c>
      <c r="H1086" s="6">
        <f>IF(ISNA(VLOOKUP($A1086, 'NAV Daily'!$A$1:$B$9941, 2, 0)/1000000000),H1085, VLOOKUP($A1086, 'NAV Daily'!$A$1:$B$9941, 2, 0)/1000000000)</f>
        <v>0</v>
      </c>
    </row>
    <row r="1087" spans="1:8" customFormat="1" x14ac:dyDescent="0.25">
      <c r="A1087" s="2">
        <v>39499</v>
      </c>
      <c r="B1087" s="110">
        <f>IF(ISNA(VLOOKUP($A1087, 'NAV Daily'!$A$1:$D$9941, 4, 0)),B1086, VLOOKUP($A1087, 'NAV Daily'!$A$1:$D$9941, 4, 0))</f>
        <v>1893.376</v>
      </c>
      <c r="C1087" s="110">
        <f>IF(IFERROR(VLOOKUP($A1087, JCI!A:E, 5, 0),C1086)="null",C1086, IFERROR(VLOOKUP( $A1087, JCI!A:E, 5, 0),C1086))</f>
        <v>2734.209961</v>
      </c>
      <c r="D1087" s="6">
        <f>IF(ISNA(VLOOKUP($A1087,ICBI!$C$1:$D$10000, 2, 0)),D1086, VLOOKUP($A1087, ICBI!$C$1:$D$10000, 2, 0))</f>
        <v>0</v>
      </c>
      <c r="E1087" s="2">
        <f t="shared" si="74"/>
        <v>39499</v>
      </c>
      <c r="F1087" s="3">
        <f t="shared" si="75"/>
        <v>1893.376</v>
      </c>
      <c r="G1087" s="3">
        <f t="shared" si="76"/>
        <v>2497.9171250302461</v>
      </c>
      <c r="H1087" s="6">
        <f>IF(ISNA(VLOOKUP($A1087, 'NAV Daily'!$A$1:$B$9941, 2, 0)/1000000000),H1086, VLOOKUP($A1087, 'NAV Daily'!$A$1:$B$9941, 2, 0)/1000000000)</f>
        <v>0</v>
      </c>
    </row>
    <row r="1088" spans="1:8" customFormat="1" x14ac:dyDescent="0.25">
      <c r="A1088" s="2">
        <v>39500</v>
      </c>
      <c r="B1088" s="110">
        <f>IF(ISNA(VLOOKUP($A1088, 'NAV Daily'!$A$1:$D$9941, 4, 0)),B1087, VLOOKUP($A1088, 'NAV Daily'!$A$1:$D$9941, 4, 0))</f>
        <v>1902.1188</v>
      </c>
      <c r="C1088" s="110">
        <f>IF(IFERROR(VLOOKUP($A1088, JCI!A:E, 5, 0),C1087)="null",C1087, IFERROR(VLOOKUP( $A1088, JCI!A:E, 5, 0),C1087))</f>
        <v>2741.1809079999998</v>
      </c>
      <c r="D1088" s="6">
        <f>IF(ISNA(VLOOKUP($A1088,ICBI!$C$1:$D$10000, 2, 0)),D1087, VLOOKUP($A1088, ICBI!$C$1:$D$10000, 2, 0))</f>
        <v>0</v>
      </c>
      <c r="E1088" s="2">
        <f t="shared" si="74"/>
        <v>39500</v>
      </c>
      <c r="F1088" s="3">
        <f t="shared" si="75"/>
        <v>1902.1188</v>
      </c>
      <c r="G1088" s="3">
        <f t="shared" si="76"/>
        <v>2504.2856366432347</v>
      </c>
      <c r="H1088" s="6">
        <f>IF(ISNA(VLOOKUP($A1088, 'NAV Daily'!$A$1:$B$9941, 2, 0)/1000000000),H1087, VLOOKUP($A1088, 'NAV Daily'!$A$1:$B$9941, 2, 0)/1000000000)</f>
        <v>0</v>
      </c>
    </row>
    <row r="1089" spans="1:8" customFormat="1" x14ac:dyDescent="0.25">
      <c r="A1089" s="2">
        <v>39501</v>
      </c>
      <c r="B1089" s="110">
        <f>IF(ISNA(VLOOKUP($A1089, 'NAV Daily'!$A$1:$D$9941, 4, 0)),B1088, VLOOKUP($A1089, 'NAV Daily'!$A$1:$D$9941, 4, 0))</f>
        <v>1902.1188</v>
      </c>
      <c r="C1089" s="110">
        <f>IF(IFERROR(VLOOKUP($A1089, JCI!A:E, 5, 0),C1088)="null",C1088, IFERROR(VLOOKUP( $A1089, JCI!A:E, 5, 0),C1088))</f>
        <v>2741.1809079999998</v>
      </c>
      <c r="D1089" s="6">
        <f>IF(ISNA(VLOOKUP($A1089,ICBI!$C$1:$D$10000, 2, 0)),D1088, VLOOKUP($A1089, ICBI!$C$1:$D$10000, 2, 0))</f>
        <v>0</v>
      </c>
      <c r="E1089" s="2">
        <f t="shared" si="74"/>
        <v>39501</v>
      </c>
      <c r="F1089" s="3">
        <f t="shared" si="75"/>
        <v>1902.1188</v>
      </c>
      <c r="G1089" s="3">
        <f t="shared" si="76"/>
        <v>2504.2856366432347</v>
      </c>
      <c r="H1089" s="6">
        <f>IF(ISNA(VLOOKUP($A1089, 'NAV Daily'!$A$1:$B$9941, 2, 0)/1000000000),H1088, VLOOKUP($A1089, 'NAV Daily'!$A$1:$B$9941, 2, 0)/1000000000)</f>
        <v>0</v>
      </c>
    </row>
    <row r="1090" spans="1:8" customFormat="1" x14ac:dyDescent="0.25">
      <c r="A1090" s="2">
        <v>39502</v>
      </c>
      <c r="B1090" s="110">
        <f>IF(ISNA(VLOOKUP($A1090, 'NAV Daily'!$A$1:$D$9941, 4, 0)),B1089, VLOOKUP($A1090, 'NAV Daily'!$A$1:$D$9941, 4, 0))</f>
        <v>1902.1188</v>
      </c>
      <c r="C1090" s="110">
        <f>IF(IFERROR(VLOOKUP($A1090, JCI!A:E, 5, 0),C1089)="null",C1089, IFERROR(VLOOKUP( $A1090, JCI!A:E, 5, 0),C1089))</f>
        <v>2741.1809079999998</v>
      </c>
      <c r="D1090" s="6">
        <f>IF(ISNA(VLOOKUP($A1090,ICBI!$C$1:$D$10000, 2, 0)),D1089, VLOOKUP($A1090, ICBI!$C$1:$D$10000, 2, 0))</f>
        <v>0</v>
      </c>
      <c r="E1090" s="2">
        <f t="shared" si="74"/>
        <v>39502</v>
      </c>
      <c r="F1090" s="3">
        <f t="shared" si="75"/>
        <v>1902.1188</v>
      </c>
      <c r="G1090" s="3">
        <f t="shared" si="76"/>
        <v>2504.2856366432347</v>
      </c>
      <c r="H1090" s="6">
        <f>IF(ISNA(VLOOKUP($A1090, 'NAV Daily'!$A$1:$B$9941, 2, 0)/1000000000),H1089, VLOOKUP($A1090, 'NAV Daily'!$A$1:$B$9941, 2, 0)/1000000000)</f>
        <v>0</v>
      </c>
    </row>
    <row r="1091" spans="1:8" customFormat="1" x14ac:dyDescent="0.25">
      <c r="A1091" s="2">
        <v>39503</v>
      </c>
      <c r="B1091" s="110">
        <f>IF(ISNA(VLOOKUP($A1091, 'NAV Daily'!$A$1:$D$9941, 4, 0)),B1090, VLOOKUP($A1091, 'NAV Daily'!$A$1:$D$9941, 4, 0))</f>
        <v>1904.6061</v>
      </c>
      <c r="C1091" s="110">
        <f>IF(IFERROR(VLOOKUP($A1091, JCI!A:E, 5, 0),C1090)="null",C1090, IFERROR(VLOOKUP( $A1091, JCI!A:E, 5, 0),C1090))</f>
        <v>2751.8620609999998</v>
      </c>
      <c r="D1091" s="6">
        <f>IF(ISNA(VLOOKUP($A1091,ICBI!$C$1:$D$10000, 2, 0)),D1090, VLOOKUP($A1091, ICBI!$C$1:$D$10000, 2, 0))</f>
        <v>0</v>
      </c>
      <c r="E1091" s="2">
        <f t="shared" ref="E1091:E1154" si="77">IF($A1091&gt;$K$1, $K$1, $A1091)</f>
        <v>39503</v>
      </c>
      <c r="F1091" s="3">
        <f t="shared" ref="F1091:F1154" si="78">IF($A1091&gt;$K$1, F1090, $B1091)</f>
        <v>1904.6061</v>
      </c>
      <c r="G1091" s="3">
        <f t="shared" ref="G1091:G1154" si="79">IF(ISERROR(IF($A1091&gt;$K$1, G1090, $C1091/$C$2*1000)),G1090, IF($A1091&gt;$K$1, G1090, $C1091/$C$2*1000))</f>
        <v>2514.0437149818899</v>
      </c>
      <c r="H1091" s="6">
        <f>IF(ISNA(VLOOKUP($A1091, 'NAV Daily'!$A$1:$B$9941, 2, 0)/1000000000),H1090, VLOOKUP($A1091, 'NAV Daily'!$A$1:$B$9941, 2, 0)/1000000000)</f>
        <v>0</v>
      </c>
    </row>
    <row r="1092" spans="1:8" customFormat="1" x14ac:dyDescent="0.25">
      <c r="A1092" s="2">
        <v>39504</v>
      </c>
      <c r="B1092" s="110">
        <f>IF(ISNA(VLOOKUP($A1092, 'NAV Daily'!$A$1:$D$9941, 4, 0)),B1091, VLOOKUP($A1092, 'NAV Daily'!$A$1:$D$9941, 4, 0))</f>
        <v>1891.6387</v>
      </c>
      <c r="C1092" s="110">
        <f>IF(IFERROR(VLOOKUP($A1092, JCI!A:E, 5, 0),C1091)="null",C1091, IFERROR(VLOOKUP( $A1092, JCI!A:E, 5, 0),C1091))</f>
        <v>2738.8720699999999</v>
      </c>
      <c r="D1092" s="6">
        <f>IF(ISNA(VLOOKUP($A1092,ICBI!$C$1:$D$10000, 2, 0)),D1091, VLOOKUP($A1092, ICBI!$C$1:$D$10000, 2, 0))</f>
        <v>0</v>
      </c>
      <c r="E1092" s="2">
        <f t="shared" si="77"/>
        <v>39504</v>
      </c>
      <c r="F1092" s="3">
        <f t="shared" si="78"/>
        <v>1891.6387</v>
      </c>
      <c r="G1092" s="3">
        <f t="shared" si="79"/>
        <v>2502.1763304592246</v>
      </c>
      <c r="H1092" s="6">
        <f>IF(ISNA(VLOOKUP($A1092, 'NAV Daily'!$A$1:$B$9941, 2, 0)/1000000000),H1091, VLOOKUP($A1092, 'NAV Daily'!$A$1:$B$9941, 2, 0)/1000000000)</f>
        <v>0</v>
      </c>
    </row>
    <row r="1093" spans="1:8" customFormat="1" x14ac:dyDescent="0.25">
      <c r="A1093" s="2">
        <v>39505</v>
      </c>
      <c r="B1093" s="110">
        <f>IF(ISNA(VLOOKUP($A1093, 'NAV Daily'!$A$1:$D$9941, 4, 0)),B1092, VLOOKUP($A1093, 'NAV Daily'!$A$1:$D$9941, 4, 0))</f>
        <v>1892.7855999999999</v>
      </c>
      <c r="C1093" s="110">
        <f>IF(IFERROR(VLOOKUP($A1093, JCI!A:E, 5, 0),C1092)="null",C1092, IFERROR(VLOOKUP( $A1093, JCI!A:E, 5, 0),C1092))</f>
        <v>2740.1379390000002</v>
      </c>
      <c r="D1093" s="6">
        <f>IF(ISNA(VLOOKUP($A1093,ICBI!$C$1:$D$10000, 2, 0)),D1092, VLOOKUP($A1093, ICBI!$C$1:$D$10000, 2, 0))</f>
        <v>0</v>
      </c>
      <c r="E1093" s="2">
        <f t="shared" si="77"/>
        <v>39505</v>
      </c>
      <c r="F1093" s="3">
        <f t="shared" si="78"/>
        <v>1892.7855999999999</v>
      </c>
      <c r="G1093" s="3">
        <f t="shared" si="79"/>
        <v>2503.3328019439491</v>
      </c>
      <c r="H1093" s="6">
        <f>IF(ISNA(VLOOKUP($A1093, 'NAV Daily'!$A$1:$B$9941, 2, 0)/1000000000),H1092, VLOOKUP($A1093, 'NAV Daily'!$A$1:$B$9941, 2, 0)/1000000000)</f>
        <v>0</v>
      </c>
    </row>
    <row r="1094" spans="1:8" customFormat="1" x14ac:dyDescent="0.25">
      <c r="A1094" s="2">
        <v>39506</v>
      </c>
      <c r="B1094" s="110">
        <f>IF(ISNA(VLOOKUP($A1094, 'NAV Daily'!$A$1:$D$9941, 4, 0)),B1093, VLOOKUP($A1094, 'NAV Daily'!$A$1:$D$9941, 4, 0))</f>
        <v>1902.2086999999999</v>
      </c>
      <c r="C1094" s="110">
        <f>IF(IFERROR(VLOOKUP($A1094, JCI!A:E, 5, 0),C1093)="null",C1093, IFERROR(VLOOKUP( $A1094, JCI!A:E, 5, 0),C1093))</f>
        <v>2756.3139649999998</v>
      </c>
      <c r="D1094" s="6">
        <f>IF(ISNA(VLOOKUP($A1094,ICBI!$C$1:$D$10000, 2, 0)),D1093, VLOOKUP($A1094, ICBI!$C$1:$D$10000, 2, 0))</f>
        <v>0</v>
      </c>
      <c r="E1094" s="2">
        <f t="shared" si="77"/>
        <v>39506</v>
      </c>
      <c r="F1094" s="3">
        <f t="shared" si="78"/>
        <v>1902.2086999999999</v>
      </c>
      <c r="G1094" s="3">
        <f t="shared" si="79"/>
        <v>2518.1108815123357</v>
      </c>
      <c r="H1094" s="6">
        <f>IF(ISNA(VLOOKUP($A1094, 'NAV Daily'!$A$1:$B$9941, 2, 0)/1000000000),H1093, VLOOKUP($A1094, 'NAV Daily'!$A$1:$B$9941, 2, 0)/1000000000)</f>
        <v>0</v>
      </c>
    </row>
    <row r="1095" spans="1:8" customFormat="1" x14ac:dyDescent="0.25">
      <c r="A1095" s="2">
        <v>39507</v>
      </c>
      <c r="B1095" s="110">
        <f>IF(ISNA(VLOOKUP($A1095, 'NAV Daily'!$A$1:$D$9941, 4, 0)),B1094, VLOOKUP($A1095, 'NAV Daily'!$A$1:$D$9941, 4, 0))</f>
        <v>1882.5052000000001</v>
      </c>
      <c r="C1095" s="110">
        <f>IF(IFERROR(VLOOKUP($A1095, JCI!A:E, 5, 0),C1094)="null",C1094, IFERROR(VLOOKUP( $A1095, JCI!A:E, 5, 0),C1094))</f>
        <v>2721.9440920000002</v>
      </c>
      <c r="D1095" s="6">
        <f>IF(ISNA(VLOOKUP($A1095,ICBI!$C$1:$D$10000, 2, 0)),D1094, VLOOKUP($A1095, ICBI!$C$1:$D$10000, 2, 0))</f>
        <v>0</v>
      </c>
      <c r="E1095" s="2">
        <f t="shared" si="77"/>
        <v>39507</v>
      </c>
      <c r="F1095" s="3">
        <f t="shared" si="78"/>
        <v>1882.5052000000001</v>
      </c>
      <c r="G1095" s="3">
        <f t="shared" si="79"/>
        <v>2486.7112832457801</v>
      </c>
      <c r="H1095" s="6">
        <f>IF(ISNA(VLOOKUP($A1095, 'NAV Daily'!$A$1:$B$9941, 2, 0)/1000000000),H1094, VLOOKUP($A1095, 'NAV Daily'!$A$1:$B$9941, 2, 0)/1000000000)</f>
        <v>0</v>
      </c>
    </row>
    <row r="1096" spans="1:8" customFormat="1" x14ac:dyDescent="0.25">
      <c r="A1096" s="2">
        <v>39508</v>
      </c>
      <c r="B1096" s="110">
        <f>IF(ISNA(VLOOKUP($A1096, 'NAV Daily'!$A$1:$D$9941, 4, 0)),B1095, VLOOKUP($A1096, 'NAV Daily'!$A$1:$D$9941, 4, 0))</f>
        <v>1882.5052000000001</v>
      </c>
      <c r="C1096" s="110">
        <f>IF(IFERROR(VLOOKUP($A1096, JCI!A:E, 5, 0),C1095)="null",C1095, IFERROR(VLOOKUP( $A1096, JCI!A:E, 5, 0),C1095))</f>
        <v>2721.9440920000002</v>
      </c>
      <c r="D1096" s="6">
        <f>IF(ISNA(VLOOKUP($A1096,ICBI!$C$1:$D$10000, 2, 0)),D1095, VLOOKUP($A1096, ICBI!$C$1:$D$10000, 2, 0))</f>
        <v>0</v>
      </c>
      <c r="E1096" s="2">
        <f t="shared" si="77"/>
        <v>39508</v>
      </c>
      <c r="F1096" s="3">
        <f t="shared" si="78"/>
        <v>1882.5052000000001</v>
      </c>
      <c r="G1096" s="3">
        <f t="shared" si="79"/>
        <v>2486.7112832457801</v>
      </c>
      <c r="H1096" s="6">
        <f>IF(ISNA(VLOOKUP($A1096, 'NAV Daily'!$A$1:$B$9941, 2, 0)/1000000000),H1095, VLOOKUP($A1096, 'NAV Daily'!$A$1:$B$9941, 2, 0)/1000000000)</f>
        <v>0</v>
      </c>
    </row>
    <row r="1097" spans="1:8" customFormat="1" x14ac:dyDescent="0.25">
      <c r="A1097" s="2">
        <v>39509</v>
      </c>
      <c r="B1097" s="110">
        <f>IF(ISNA(VLOOKUP($A1097, 'NAV Daily'!$A$1:$D$9941, 4, 0)),B1096, VLOOKUP($A1097, 'NAV Daily'!$A$1:$D$9941, 4, 0))</f>
        <v>1882.5052000000001</v>
      </c>
      <c r="C1097" s="110">
        <f>IF(IFERROR(VLOOKUP($A1097, JCI!A:E, 5, 0),C1096)="null",C1096, IFERROR(VLOOKUP( $A1097, JCI!A:E, 5, 0),C1096))</f>
        <v>2721.9440920000002</v>
      </c>
      <c r="D1097" s="6">
        <f>IF(ISNA(VLOOKUP($A1097,ICBI!$C$1:$D$10000, 2, 0)),D1096, VLOOKUP($A1097, ICBI!$C$1:$D$10000, 2, 0))</f>
        <v>0</v>
      </c>
      <c r="E1097" s="2">
        <f t="shared" si="77"/>
        <v>39509</v>
      </c>
      <c r="F1097" s="3">
        <f t="shared" si="78"/>
        <v>1882.5052000000001</v>
      </c>
      <c r="G1097" s="3">
        <f t="shared" si="79"/>
        <v>2486.7112832457801</v>
      </c>
      <c r="H1097" s="6">
        <f>IF(ISNA(VLOOKUP($A1097, 'NAV Daily'!$A$1:$B$9941, 2, 0)/1000000000),H1096, VLOOKUP($A1097, 'NAV Daily'!$A$1:$B$9941, 2, 0)/1000000000)</f>
        <v>0</v>
      </c>
    </row>
    <row r="1098" spans="1:8" customFormat="1" x14ac:dyDescent="0.25">
      <c r="A1098" s="2">
        <v>39510</v>
      </c>
      <c r="B1098" s="110">
        <f>IF(ISNA(VLOOKUP($A1098, 'NAV Daily'!$A$1:$D$9941, 4, 0)),B1097, VLOOKUP($A1098, 'NAV Daily'!$A$1:$D$9941, 4, 0))</f>
        <v>1841.5479</v>
      </c>
      <c r="C1098" s="110">
        <f>IF(IFERROR(VLOOKUP($A1098, JCI!A:E, 5, 0),C1097)="null",C1097, IFERROR(VLOOKUP( $A1098, JCI!A:E, 5, 0),C1097))</f>
        <v>2652.3120119999999</v>
      </c>
      <c r="D1098" s="6">
        <f>IF(ISNA(VLOOKUP($A1098,ICBI!$C$1:$D$10000, 2, 0)),D1097, VLOOKUP($A1098, ICBI!$C$1:$D$10000, 2, 0))</f>
        <v>0</v>
      </c>
      <c r="E1098" s="2">
        <f t="shared" si="77"/>
        <v>39510</v>
      </c>
      <c r="F1098" s="3">
        <f t="shared" si="78"/>
        <v>1841.5479</v>
      </c>
      <c r="G1098" s="3">
        <f t="shared" si="79"/>
        <v>2423.0968690038458</v>
      </c>
      <c r="H1098" s="6">
        <f>IF(ISNA(VLOOKUP($A1098, 'NAV Daily'!$A$1:$B$9941, 2, 0)/1000000000),H1097, VLOOKUP($A1098, 'NAV Daily'!$A$1:$B$9941, 2, 0)/1000000000)</f>
        <v>0</v>
      </c>
    </row>
    <row r="1099" spans="1:8" customFormat="1" x14ac:dyDescent="0.25">
      <c r="A1099" s="2">
        <v>39511</v>
      </c>
      <c r="B1099" s="110">
        <f>IF(ISNA(VLOOKUP($A1099, 'NAV Daily'!$A$1:$D$9941, 4, 0)),B1098, VLOOKUP($A1099, 'NAV Daily'!$A$1:$D$9941, 4, 0))</f>
        <v>1818.6267</v>
      </c>
      <c r="C1099" s="110">
        <f>IF(IFERROR(VLOOKUP($A1099, JCI!A:E, 5, 0),C1098)="null",C1098, IFERROR(VLOOKUP( $A1099, JCI!A:E, 5, 0),C1098))</f>
        <v>2634.751953</v>
      </c>
      <c r="D1099" s="6">
        <f>IF(ISNA(VLOOKUP($A1099,ICBI!$C$1:$D$10000, 2, 0)),D1098, VLOOKUP($A1099, ICBI!$C$1:$D$10000, 2, 0))</f>
        <v>0</v>
      </c>
      <c r="E1099" s="2">
        <f t="shared" si="77"/>
        <v>39511</v>
      </c>
      <c r="F1099" s="3">
        <f t="shared" si="78"/>
        <v>1818.6267</v>
      </c>
      <c r="G1099" s="3">
        <f t="shared" si="79"/>
        <v>2407.054365787817</v>
      </c>
      <c r="H1099" s="6">
        <f>IF(ISNA(VLOOKUP($A1099, 'NAV Daily'!$A$1:$B$9941, 2, 0)/1000000000),H1098, VLOOKUP($A1099, 'NAV Daily'!$A$1:$B$9941, 2, 0)/1000000000)</f>
        <v>0</v>
      </c>
    </row>
    <row r="1100" spans="1:8" customFormat="1" x14ac:dyDescent="0.25">
      <c r="A1100" s="2">
        <v>39512</v>
      </c>
      <c r="B1100" s="110">
        <f>IF(ISNA(VLOOKUP($A1100, 'NAV Daily'!$A$1:$D$9941, 4, 0)),B1099, VLOOKUP($A1100, 'NAV Daily'!$A$1:$D$9941, 4, 0))</f>
        <v>1823.7028</v>
      </c>
      <c r="C1100" s="110">
        <f>IF(IFERROR(VLOOKUP($A1100, JCI!A:E, 5, 0),C1099)="null",C1099, IFERROR(VLOOKUP( $A1100, JCI!A:E, 5, 0),C1099))</f>
        <v>2639.6520999999998</v>
      </c>
      <c r="D1100" s="6">
        <f>IF(ISNA(VLOOKUP($A1100,ICBI!$C$1:$D$10000, 2, 0)),D1099, VLOOKUP($A1100, ICBI!$C$1:$D$10000, 2, 0))</f>
        <v>0</v>
      </c>
      <c r="E1100" s="2">
        <f t="shared" si="77"/>
        <v>39512</v>
      </c>
      <c r="F1100" s="3">
        <f t="shared" si="78"/>
        <v>1823.7028</v>
      </c>
      <c r="G1100" s="3">
        <f t="shared" si="79"/>
        <v>2411.531037762923</v>
      </c>
      <c r="H1100" s="6">
        <f>IF(ISNA(VLOOKUP($A1100, 'NAV Daily'!$A$1:$B$9941, 2, 0)/1000000000),H1099, VLOOKUP($A1100, 'NAV Daily'!$A$1:$B$9941, 2, 0)/1000000000)</f>
        <v>0</v>
      </c>
    </row>
    <row r="1101" spans="1:8" customFormat="1" x14ac:dyDescent="0.25">
      <c r="A1101" s="2">
        <v>39513</v>
      </c>
      <c r="B1101" s="110">
        <f>IF(ISNA(VLOOKUP($A1101, 'NAV Daily'!$A$1:$D$9941, 4, 0)),B1100, VLOOKUP($A1101, 'NAV Daily'!$A$1:$D$9941, 4, 0))</f>
        <v>1837.6849</v>
      </c>
      <c r="C1101" s="110">
        <f>IF(IFERROR(VLOOKUP($A1101, JCI!A:E, 5, 0),C1100)="null",C1100, IFERROR(VLOOKUP( $A1101, JCI!A:E, 5, 0),C1100))</f>
        <v>2656.4560550000001</v>
      </c>
      <c r="D1101" s="6">
        <f>IF(ISNA(VLOOKUP($A1101,ICBI!$C$1:$D$10000, 2, 0)),D1100, VLOOKUP($A1101, ICBI!$C$1:$D$10000, 2, 0))</f>
        <v>0</v>
      </c>
      <c r="E1101" s="2">
        <f t="shared" si="77"/>
        <v>39513</v>
      </c>
      <c r="F1101" s="3">
        <f t="shared" si="78"/>
        <v>1837.6849</v>
      </c>
      <c r="G1101" s="3">
        <f t="shared" si="79"/>
        <v>2426.8827801533967</v>
      </c>
      <c r="H1101" s="6">
        <f>IF(ISNA(VLOOKUP($A1101, 'NAV Daily'!$A$1:$B$9941, 2, 0)/1000000000),H1100, VLOOKUP($A1101, 'NAV Daily'!$A$1:$B$9941, 2, 0)/1000000000)</f>
        <v>0</v>
      </c>
    </row>
    <row r="1102" spans="1:8" customFormat="1" x14ac:dyDescent="0.25">
      <c r="A1102" s="2">
        <v>39514</v>
      </c>
      <c r="B1102" s="110">
        <f>IF(ISNA(VLOOKUP($A1102, 'NAV Daily'!$A$1:$D$9941, 4, 0)),B1101, VLOOKUP($A1102, 'NAV Daily'!$A$1:$D$9941, 4, 0))</f>
        <v>1837.6849</v>
      </c>
      <c r="C1102" s="110">
        <f>IF(IFERROR(VLOOKUP($A1102, JCI!A:E, 5, 0),C1101)="null",C1101, IFERROR(VLOOKUP( $A1102, JCI!A:E, 5, 0),C1101))</f>
        <v>2656.4560550000001</v>
      </c>
      <c r="D1102" s="6">
        <f>IF(ISNA(VLOOKUP($A1102,ICBI!$C$1:$D$10000, 2, 0)),D1101, VLOOKUP($A1102, ICBI!$C$1:$D$10000, 2, 0))</f>
        <v>0</v>
      </c>
      <c r="E1102" s="2">
        <f t="shared" si="77"/>
        <v>39514</v>
      </c>
      <c r="F1102" s="3">
        <f t="shared" si="78"/>
        <v>1837.6849</v>
      </c>
      <c r="G1102" s="3">
        <f t="shared" si="79"/>
        <v>2426.8827801533967</v>
      </c>
      <c r="H1102" s="6">
        <f>IF(ISNA(VLOOKUP($A1102, 'NAV Daily'!$A$1:$B$9941, 2, 0)/1000000000),H1101, VLOOKUP($A1102, 'NAV Daily'!$A$1:$B$9941, 2, 0)/1000000000)</f>
        <v>0</v>
      </c>
    </row>
    <row r="1103" spans="1:8" customFormat="1" x14ac:dyDescent="0.25">
      <c r="A1103" s="2">
        <v>39515</v>
      </c>
      <c r="B1103" s="110">
        <f>IF(ISNA(VLOOKUP($A1103, 'NAV Daily'!$A$1:$D$9941, 4, 0)),B1102, VLOOKUP($A1103, 'NAV Daily'!$A$1:$D$9941, 4, 0))</f>
        <v>1837.6849</v>
      </c>
      <c r="C1103" s="110">
        <f>IF(IFERROR(VLOOKUP($A1103, JCI!A:E, 5, 0),C1102)="null",C1102, IFERROR(VLOOKUP( $A1103, JCI!A:E, 5, 0),C1102))</f>
        <v>2656.4560550000001</v>
      </c>
      <c r="D1103" s="6">
        <f>IF(ISNA(VLOOKUP($A1103,ICBI!$C$1:$D$10000, 2, 0)),D1102, VLOOKUP($A1103, ICBI!$C$1:$D$10000, 2, 0))</f>
        <v>0</v>
      </c>
      <c r="E1103" s="2">
        <f t="shared" si="77"/>
        <v>39515</v>
      </c>
      <c r="F1103" s="3">
        <f t="shared" si="78"/>
        <v>1837.6849</v>
      </c>
      <c r="G1103" s="3">
        <f t="shared" si="79"/>
        <v>2426.8827801533967</v>
      </c>
      <c r="H1103" s="6">
        <f>IF(ISNA(VLOOKUP($A1103, 'NAV Daily'!$A$1:$B$9941, 2, 0)/1000000000),H1102, VLOOKUP($A1103, 'NAV Daily'!$A$1:$B$9941, 2, 0)/1000000000)</f>
        <v>0</v>
      </c>
    </row>
    <row r="1104" spans="1:8" customFormat="1" x14ac:dyDescent="0.25">
      <c r="A1104" s="2">
        <v>39516</v>
      </c>
      <c r="B1104" s="110">
        <f>IF(ISNA(VLOOKUP($A1104, 'NAV Daily'!$A$1:$D$9941, 4, 0)),B1103, VLOOKUP($A1104, 'NAV Daily'!$A$1:$D$9941, 4, 0))</f>
        <v>1837.6849</v>
      </c>
      <c r="C1104" s="110">
        <f>IF(IFERROR(VLOOKUP($A1104, JCI!A:E, 5, 0),C1103)="null",C1103, IFERROR(VLOOKUP( $A1104, JCI!A:E, 5, 0),C1103))</f>
        <v>2656.4560550000001</v>
      </c>
      <c r="D1104" s="6">
        <f>IF(ISNA(VLOOKUP($A1104,ICBI!$C$1:$D$10000, 2, 0)),D1103, VLOOKUP($A1104, ICBI!$C$1:$D$10000, 2, 0))</f>
        <v>0</v>
      </c>
      <c r="E1104" s="2">
        <f t="shared" si="77"/>
        <v>39516</v>
      </c>
      <c r="F1104" s="3">
        <f t="shared" si="78"/>
        <v>1837.6849</v>
      </c>
      <c r="G1104" s="3">
        <f t="shared" si="79"/>
        <v>2426.8827801533967</v>
      </c>
      <c r="H1104" s="6">
        <f>IF(ISNA(VLOOKUP($A1104, 'NAV Daily'!$A$1:$B$9941, 2, 0)/1000000000),H1103, VLOOKUP($A1104, 'NAV Daily'!$A$1:$B$9941, 2, 0)/1000000000)</f>
        <v>0</v>
      </c>
    </row>
    <row r="1105" spans="1:8" customFormat="1" x14ac:dyDescent="0.25">
      <c r="A1105" s="2">
        <v>39517</v>
      </c>
      <c r="B1105" s="110">
        <f>IF(ISNA(VLOOKUP($A1105, 'NAV Daily'!$A$1:$D$9941, 4, 0)),B1104, VLOOKUP($A1105, 'NAV Daily'!$A$1:$D$9941, 4, 0))</f>
        <v>1763.5077000000001</v>
      </c>
      <c r="C1105" s="110">
        <f>IF(IFERROR(VLOOKUP($A1105, JCI!A:E, 5, 0),C1104)="null",C1104, IFERROR(VLOOKUP( $A1105, JCI!A:E, 5, 0),C1104))</f>
        <v>2527.866943</v>
      </c>
      <c r="D1105" s="6">
        <f>IF(ISNA(VLOOKUP($A1105,ICBI!$C$1:$D$10000, 2, 0)),D1104, VLOOKUP($A1105, ICBI!$C$1:$D$10000, 2, 0))</f>
        <v>0</v>
      </c>
      <c r="E1105" s="2">
        <f t="shared" si="77"/>
        <v>39517</v>
      </c>
      <c r="F1105" s="3">
        <f t="shared" si="78"/>
        <v>1763.5077000000001</v>
      </c>
      <c r="G1105" s="3">
        <f t="shared" si="79"/>
        <v>2309.4064526076668</v>
      </c>
      <c r="H1105" s="6">
        <f>IF(ISNA(VLOOKUP($A1105, 'NAV Daily'!$A$1:$B$9941, 2, 0)/1000000000),H1104, VLOOKUP($A1105, 'NAV Daily'!$A$1:$B$9941, 2, 0)/1000000000)</f>
        <v>0</v>
      </c>
    </row>
    <row r="1106" spans="1:8" customFormat="1" x14ac:dyDescent="0.25">
      <c r="A1106" s="2">
        <v>39518</v>
      </c>
      <c r="B1106" s="110">
        <f>IF(ISNA(VLOOKUP($A1106, 'NAV Daily'!$A$1:$D$9941, 4, 0)),B1105, VLOOKUP($A1106, 'NAV Daily'!$A$1:$D$9941, 4, 0))</f>
        <v>1756.9655</v>
      </c>
      <c r="C1106" s="110">
        <f>IF(IFERROR(VLOOKUP($A1106, JCI!A:E, 5, 0),C1105)="null",C1105, IFERROR(VLOOKUP( $A1106, JCI!A:E, 5, 0),C1105))</f>
        <v>2523.5339359999998</v>
      </c>
      <c r="D1106" s="6">
        <f>IF(ISNA(VLOOKUP($A1106,ICBI!$C$1:$D$10000, 2, 0)),D1105, VLOOKUP($A1106, ICBI!$C$1:$D$10000, 2, 0))</f>
        <v>0</v>
      </c>
      <c r="E1106" s="2">
        <f t="shared" si="77"/>
        <v>39518</v>
      </c>
      <c r="F1106" s="3">
        <f t="shared" si="78"/>
        <v>1756.9655</v>
      </c>
      <c r="G1106" s="3">
        <f t="shared" si="79"/>
        <v>2305.4479078936329</v>
      </c>
      <c r="H1106" s="6">
        <f>IF(ISNA(VLOOKUP($A1106, 'NAV Daily'!$A$1:$B$9941, 2, 0)/1000000000),H1105, VLOOKUP($A1106, 'NAV Daily'!$A$1:$B$9941, 2, 0)/1000000000)</f>
        <v>0</v>
      </c>
    </row>
    <row r="1107" spans="1:8" customFormat="1" x14ac:dyDescent="0.25">
      <c r="A1107" s="2">
        <v>39519</v>
      </c>
      <c r="B1107" s="110">
        <f>IF(ISNA(VLOOKUP($A1107, 'NAV Daily'!$A$1:$D$9941, 4, 0)),B1106, VLOOKUP($A1107, 'NAV Daily'!$A$1:$D$9941, 4, 0))</f>
        <v>1776.384</v>
      </c>
      <c r="C1107" s="110">
        <f>IF(IFERROR(VLOOKUP($A1107, JCI!A:E, 5, 0),C1106)="null",C1106, IFERROR(VLOOKUP( $A1107, JCI!A:E, 5, 0),C1106))</f>
        <v>2556.241943</v>
      </c>
      <c r="D1107" s="6">
        <f>IF(ISNA(VLOOKUP($A1107,ICBI!$C$1:$D$10000, 2, 0)),D1106, VLOOKUP($A1107, ICBI!$C$1:$D$10000, 2, 0))</f>
        <v>0</v>
      </c>
      <c r="E1107" s="2">
        <f t="shared" si="77"/>
        <v>39519</v>
      </c>
      <c r="F1107" s="3">
        <f t="shared" si="78"/>
        <v>1776.384</v>
      </c>
      <c r="G1107" s="3">
        <f t="shared" si="79"/>
        <v>2335.3292600854111</v>
      </c>
      <c r="H1107" s="6">
        <f>IF(ISNA(VLOOKUP($A1107, 'NAV Daily'!$A$1:$B$9941, 2, 0)/1000000000),H1106, VLOOKUP($A1107, 'NAV Daily'!$A$1:$B$9941, 2, 0)/1000000000)</f>
        <v>0</v>
      </c>
    </row>
    <row r="1108" spans="1:8" customFormat="1" x14ac:dyDescent="0.25">
      <c r="A1108" s="2">
        <v>39520</v>
      </c>
      <c r="B1108" s="110">
        <f>IF(ISNA(VLOOKUP($A1108, 'NAV Daily'!$A$1:$D$9941, 4, 0)),B1107, VLOOKUP($A1108, 'NAV Daily'!$A$1:$D$9941, 4, 0))</f>
        <v>1715.9009000000001</v>
      </c>
      <c r="C1108" s="110">
        <f>IF(IFERROR(VLOOKUP($A1108, JCI!A:E, 5, 0),C1107)="null",C1107, IFERROR(VLOOKUP( $A1108, JCI!A:E, 5, 0),C1107))</f>
        <v>2440.5920409999999</v>
      </c>
      <c r="D1108" s="6">
        <f>IF(ISNA(VLOOKUP($A1108,ICBI!$C$1:$D$10000, 2, 0)),D1107, VLOOKUP($A1108, ICBI!$C$1:$D$10000, 2, 0))</f>
        <v>0</v>
      </c>
      <c r="E1108" s="2">
        <f t="shared" si="77"/>
        <v>39520</v>
      </c>
      <c r="F1108" s="3">
        <f t="shared" si="78"/>
        <v>1715.9009000000001</v>
      </c>
      <c r="G1108" s="3">
        <f t="shared" si="79"/>
        <v>2229.6739246011475</v>
      </c>
      <c r="H1108" s="6">
        <f>IF(ISNA(VLOOKUP($A1108, 'NAV Daily'!$A$1:$B$9941, 2, 0)/1000000000),H1107, VLOOKUP($A1108, 'NAV Daily'!$A$1:$B$9941, 2, 0)/1000000000)</f>
        <v>0</v>
      </c>
    </row>
    <row r="1109" spans="1:8" customFormat="1" x14ac:dyDescent="0.25">
      <c r="A1109" s="2">
        <v>39521</v>
      </c>
      <c r="B1109" s="110">
        <f>IF(ISNA(VLOOKUP($A1109, 'NAV Daily'!$A$1:$D$9941, 4, 0)),B1108, VLOOKUP($A1109, 'NAV Daily'!$A$1:$D$9941, 4, 0))</f>
        <v>1696.8313000000001</v>
      </c>
      <c r="C1109" s="110">
        <f>IF(IFERROR(VLOOKUP($A1109, JCI!A:E, 5, 0),C1108)="null",C1108, IFERROR(VLOOKUP( $A1109, JCI!A:E, 5, 0),C1108))</f>
        <v>2383.419922</v>
      </c>
      <c r="D1109" s="6">
        <f>IF(ISNA(VLOOKUP($A1109,ICBI!$C$1:$D$10000, 2, 0)),D1108, VLOOKUP($A1109, ICBI!$C$1:$D$10000, 2, 0))</f>
        <v>0</v>
      </c>
      <c r="E1109" s="2">
        <f t="shared" si="77"/>
        <v>39521</v>
      </c>
      <c r="F1109" s="3">
        <f t="shared" si="78"/>
        <v>1696.8313000000001</v>
      </c>
      <c r="G1109" s="3">
        <f t="shared" si="79"/>
        <v>2177.4426705418819</v>
      </c>
      <c r="H1109" s="6">
        <f>IF(ISNA(VLOOKUP($A1109, 'NAV Daily'!$A$1:$B$9941, 2, 0)/1000000000),H1108, VLOOKUP($A1109, 'NAV Daily'!$A$1:$B$9941, 2, 0)/1000000000)</f>
        <v>0</v>
      </c>
    </row>
    <row r="1110" spans="1:8" customFormat="1" x14ac:dyDescent="0.25">
      <c r="A1110" s="2">
        <v>39522</v>
      </c>
      <c r="B1110" s="110">
        <f>IF(ISNA(VLOOKUP($A1110, 'NAV Daily'!$A$1:$D$9941, 4, 0)),B1109, VLOOKUP($A1110, 'NAV Daily'!$A$1:$D$9941, 4, 0))</f>
        <v>1696.8313000000001</v>
      </c>
      <c r="C1110" s="110">
        <f>IF(IFERROR(VLOOKUP($A1110, JCI!A:E, 5, 0),C1109)="null",C1109, IFERROR(VLOOKUP( $A1110, JCI!A:E, 5, 0),C1109))</f>
        <v>2383.419922</v>
      </c>
      <c r="D1110" s="6">
        <f>IF(ISNA(VLOOKUP($A1110,ICBI!$C$1:$D$10000, 2, 0)),D1109, VLOOKUP($A1110, ICBI!$C$1:$D$10000, 2, 0))</f>
        <v>0</v>
      </c>
      <c r="E1110" s="2">
        <f t="shared" si="77"/>
        <v>39522</v>
      </c>
      <c r="F1110" s="3">
        <f t="shared" si="78"/>
        <v>1696.8313000000001</v>
      </c>
      <c r="G1110" s="3">
        <f t="shared" si="79"/>
        <v>2177.4426705418819</v>
      </c>
      <c r="H1110" s="6">
        <f>IF(ISNA(VLOOKUP($A1110, 'NAV Daily'!$A$1:$B$9941, 2, 0)/1000000000),H1109, VLOOKUP($A1110, 'NAV Daily'!$A$1:$B$9941, 2, 0)/1000000000)</f>
        <v>0</v>
      </c>
    </row>
    <row r="1111" spans="1:8" customFormat="1" x14ac:dyDescent="0.25">
      <c r="A1111" s="2">
        <v>39523</v>
      </c>
      <c r="B1111" s="110">
        <f>IF(ISNA(VLOOKUP($A1111, 'NAV Daily'!$A$1:$D$9941, 4, 0)),B1110, VLOOKUP($A1111, 'NAV Daily'!$A$1:$D$9941, 4, 0))</f>
        <v>1696.8313000000001</v>
      </c>
      <c r="C1111" s="110">
        <f>IF(IFERROR(VLOOKUP($A1111, JCI!A:E, 5, 0),C1110)="null",C1110, IFERROR(VLOOKUP( $A1111, JCI!A:E, 5, 0),C1110))</f>
        <v>2383.419922</v>
      </c>
      <c r="D1111" s="6">
        <f>IF(ISNA(VLOOKUP($A1111,ICBI!$C$1:$D$10000, 2, 0)),D1110, VLOOKUP($A1111, ICBI!$C$1:$D$10000, 2, 0))</f>
        <v>0</v>
      </c>
      <c r="E1111" s="2">
        <f t="shared" si="77"/>
        <v>39523</v>
      </c>
      <c r="F1111" s="3">
        <f t="shared" si="78"/>
        <v>1696.8313000000001</v>
      </c>
      <c r="G1111" s="3">
        <f t="shared" si="79"/>
        <v>2177.4426705418819</v>
      </c>
      <c r="H1111" s="6">
        <f>IF(ISNA(VLOOKUP($A1111, 'NAV Daily'!$A$1:$B$9941, 2, 0)/1000000000),H1110, VLOOKUP($A1111, 'NAV Daily'!$A$1:$B$9941, 2, 0)/1000000000)</f>
        <v>0</v>
      </c>
    </row>
    <row r="1112" spans="1:8" customFormat="1" x14ac:dyDescent="0.25">
      <c r="A1112" s="2">
        <v>39524</v>
      </c>
      <c r="B1112" s="110">
        <f>IF(ISNA(VLOOKUP($A1112, 'NAV Daily'!$A$1:$D$9941, 4, 0)),B1111, VLOOKUP($A1112, 'NAV Daily'!$A$1:$D$9941, 4, 0))</f>
        <v>1643.8947000000001</v>
      </c>
      <c r="C1112" s="110">
        <f>IF(IFERROR(VLOOKUP($A1112, JCI!A:E, 5, 0),C1111)="null",C1111, IFERROR(VLOOKUP( $A1112, JCI!A:E, 5, 0),C1111))</f>
        <v>2312.3210450000001</v>
      </c>
      <c r="D1112" s="6">
        <f>IF(ISNA(VLOOKUP($A1112,ICBI!$C$1:$D$10000, 2, 0)),D1111, VLOOKUP($A1112, ICBI!$C$1:$D$10000, 2, 0))</f>
        <v>0</v>
      </c>
      <c r="E1112" s="2">
        <f t="shared" si="77"/>
        <v>39524</v>
      </c>
      <c r="F1112" s="3">
        <f t="shared" si="78"/>
        <v>1643.8947000000001</v>
      </c>
      <c r="G1112" s="3">
        <f t="shared" si="79"/>
        <v>2112.4882211901704</v>
      </c>
      <c r="H1112" s="6">
        <f>IF(ISNA(VLOOKUP($A1112, 'NAV Daily'!$A$1:$B$9941, 2, 0)/1000000000),H1111, VLOOKUP($A1112, 'NAV Daily'!$A$1:$B$9941, 2, 0)/1000000000)</f>
        <v>0</v>
      </c>
    </row>
    <row r="1113" spans="1:8" customFormat="1" x14ac:dyDescent="0.25">
      <c r="A1113" s="2">
        <v>39525</v>
      </c>
      <c r="B1113" s="110">
        <f>IF(ISNA(VLOOKUP($A1113, 'NAV Daily'!$A$1:$D$9941, 4, 0)),B1112, VLOOKUP($A1113, 'NAV Daily'!$A$1:$D$9941, 4, 0))</f>
        <v>1643.8947000000001</v>
      </c>
      <c r="C1113" s="110">
        <f>IF(IFERROR(VLOOKUP($A1113, JCI!A:E, 5, 0),C1112)="null",C1112, IFERROR(VLOOKUP( $A1113, JCI!A:E, 5, 0),C1112))</f>
        <v>2339.794922</v>
      </c>
      <c r="D1113" s="6">
        <f>IF(ISNA(VLOOKUP($A1113,ICBI!$C$1:$D$10000, 2, 0)),D1112, VLOOKUP($A1113, ICBI!$C$1:$D$10000, 2, 0))</f>
        <v>0</v>
      </c>
      <c r="E1113" s="2">
        <f t="shared" si="77"/>
        <v>39525</v>
      </c>
      <c r="F1113" s="3">
        <f t="shared" si="78"/>
        <v>1643.8947000000001</v>
      </c>
      <c r="G1113" s="3">
        <f t="shared" si="79"/>
        <v>2137.5877815122226</v>
      </c>
      <c r="H1113" s="6">
        <f>IF(ISNA(VLOOKUP($A1113, 'NAV Daily'!$A$1:$B$9941, 2, 0)/1000000000),H1112, VLOOKUP($A1113, 'NAV Daily'!$A$1:$B$9941, 2, 0)/1000000000)</f>
        <v>0</v>
      </c>
    </row>
    <row r="1114" spans="1:8" customFormat="1" x14ac:dyDescent="0.25">
      <c r="A1114" s="2">
        <v>39526</v>
      </c>
      <c r="B1114" s="110">
        <f>IF(ISNA(VLOOKUP($A1114, 'NAV Daily'!$A$1:$D$9941, 4, 0)),B1113, VLOOKUP($A1114, 'NAV Daily'!$A$1:$D$9941, 4, 0))</f>
        <v>1655.3570999999999</v>
      </c>
      <c r="C1114" s="110">
        <f>IF(IFERROR(VLOOKUP($A1114, JCI!A:E, 5, 0),C1113)="null",C1113, IFERROR(VLOOKUP( $A1114, JCI!A:E, 5, 0),C1113))</f>
        <v>2323.5659179999998</v>
      </c>
      <c r="D1114" s="6">
        <f>IF(ISNA(VLOOKUP($A1114,ICBI!$C$1:$D$10000, 2, 0)),D1113, VLOOKUP($A1114, ICBI!$C$1:$D$10000, 2, 0))</f>
        <v>0</v>
      </c>
      <c r="E1114" s="2">
        <f t="shared" si="77"/>
        <v>39526</v>
      </c>
      <c r="F1114" s="3">
        <f t="shared" si="78"/>
        <v>1655.3570999999999</v>
      </c>
      <c r="G1114" s="3">
        <f t="shared" si="79"/>
        <v>2122.7613023493132</v>
      </c>
      <c r="H1114" s="6">
        <f>IF(ISNA(VLOOKUP($A1114, 'NAV Daily'!$A$1:$B$9941, 2, 0)/1000000000),H1113, VLOOKUP($A1114, 'NAV Daily'!$A$1:$B$9941, 2, 0)/1000000000)</f>
        <v>0</v>
      </c>
    </row>
    <row r="1115" spans="1:8" customFormat="1" x14ac:dyDescent="0.25">
      <c r="A1115" s="2">
        <v>39527</v>
      </c>
      <c r="B1115" s="110">
        <f>IF(ISNA(VLOOKUP($A1115, 'NAV Daily'!$A$1:$D$9941, 4, 0)),B1114, VLOOKUP($A1115, 'NAV Daily'!$A$1:$D$9941, 4, 0))</f>
        <v>1655.3570999999999</v>
      </c>
      <c r="C1115" s="110">
        <f>IF(IFERROR(VLOOKUP($A1115, JCI!A:E, 5, 0),C1114)="null",C1114, IFERROR(VLOOKUP( $A1115, JCI!A:E, 5, 0),C1114))</f>
        <v>2323.5659179999998</v>
      </c>
      <c r="D1115" s="6">
        <f>IF(ISNA(VLOOKUP($A1115,ICBI!$C$1:$D$10000, 2, 0)),D1114, VLOOKUP($A1115, ICBI!$C$1:$D$10000, 2, 0))</f>
        <v>0</v>
      </c>
      <c r="E1115" s="2">
        <f t="shared" si="77"/>
        <v>39527</v>
      </c>
      <c r="F1115" s="3">
        <f t="shared" si="78"/>
        <v>1655.3570999999999</v>
      </c>
      <c r="G1115" s="3">
        <f t="shared" si="79"/>
        <v>2122.7613023493132</v>
      </c>
      <c r="H1115" s="6">
        <f>IF(ISNA(VLOOKUP($A1115, 'NAV Daily'!$A$1:$B$9941, 2, 0)/1000000000),H1114, VLOOKUP($A1115, 'NAV Daily'!$A$1:$B$9941, 2, 0)/1000000000)</f>
        <v>0</v>
      </c>
    </row>
    <row r="1116" spans="1:8" customFormat="1" x14ac:dyDescent="0.25">
      <c r="A1116" s="2">
        <v>39528</v>
      </c>
      <c r="B1116" s="110">
        <f>IF(ISNA(VLOOKUP($A1116, 'NAV Daily'!$A$1:$D$9941, 4, 0)),B1115, VLOOKUP($A1116, 'NAV Daily'!$A$1:$D$9941, 4, 0))</f>
        <v>1655.3570999999999</v>
      </c>
      <c r="C1116" s="110">
        <f>IF(IFERROR(VLOOKUP($A1116, JCI!A:E, 5, 0),C1115)="null",C1115, IFERROR(VLOOKUP( $A1116, JCI!A:E, 5, 0),C1115))</f>
        <v>2323.5659179999998</v>
      </c>
      <c r="D1116" s="6">
        <f>IF(ISNA(VLOOKUP($A1116,ICBI!$C$1:$D$10000, 2, 0)),D1115, VLOOKUP($A1116, ICBI!$C$1:$D$10000, 2, 0))</f>
        <v>0</v>
      </c>
      <c r="E1116" s="2">
        <f t="shared" si="77"/>
        <v>39528</v>
      </c>
      <c r="F1116" s="3">
        <f t="shared" si="78"/>
        <v>1655.3570999999999</v>
      </c>
      <c r="G1116" s="3">
        <f t="shared" si="79"/>
        <v>2122.7613023493132</v>
      </c>
      <c r="H1116" s="6">
        <f>IF(ISNA(VLOOKUP($A1116, 'NAV Daily'!$A$1:$B$9941, 2, 0)/1000000000),H1115, VLOOKUP($A1116, 'NAV Daily'!$A$1:$B$9941, 2, 0)/1000000000)</f>
        <v>0</v>
      </c>
    </row>
    <row r="1117" spans="1:8" customFormat="1" x14ac:dyDescent="0.25">
      <c r="A1117" s="2">
        <v>39529</v>
      </c>
      <c r="B1117" s="110">
        <f>IF(ISNA(VLOOKUP($A1117, 'NAV Daily'!$A$1:$D$9941, 4, 0)),B1116, VLOOKUP($A1117, 'NAV Daily'!$A$1:$D$9941, 4, 0))</f>
        <v>1655.3570999999999</v>
      </c>
      <c r="C1117" s="110">
        <f>IF(IFERROR(VLOOKUP($A1117, JCI!A:E, 5, 0),C1116)="null",C1116, IFERROR(VLOOKUP( $A1117, JCI!A:E, 5, 0),C1116))</f>
        <v>2323.5659179999998</v>
      </c>
      <c r="D1117" s="6">
        <f>IF(ISNA(VLOOKUP($A1117,ICBI!$C$1:$D$10000, 2, 0)),D1116, VLOOKUP($A1117, ICBI!$C$1:$D$10000, 2, 0))</f>
        <v>0</v>
      </c>
      <c r="E1117" s="2">
        <f t="shared" si="77"/>
        <v>39529</v>
      </c>
      <c r="F1117" s="3">
        <f t="shared" si="78"/>
        <v>1655.3570999999999</v>
      </c>
      <c r="G1117" s="3">
        <f t="shared" si="79"/>
        <v>2122.7613023493132</v>
      </c>
      <c r="H1117" s="6">
        <f>IF(ISNA(VLOOKUP($A1117, 'NAV Daily'!$A$1:$B$9941, 2, 0)/1000000000),H1116, VLOOKUP($A1117, 'NAV Daily'!$A$1:$B$9941, 2, 0)/1000000000)</f>
        <v>0</v>
      </c>
    </row>
    <row r="1118" spans="1:8" customFormat="1" x14ac:dyDescent="0.25">
      <c r="A1118" s="2">
        <v>39530</v>
      </c>
      <c r="B1118" s="110">
        <f>IF(ISNA(VLOOKUP($A1118, 'NAV Daily'!$A$1:$D$9941, 4, 0)),B1117, VLOOKUP($A1118, 'NAV Daily'!$A$1:$D$9941, 4, 0))</f>
        <v>1655.3570999999999</v>
      </c>
      <c r="C1118" s="110">
        <f>IF(IFERROR(VLOOKUP($A1118, JCI!A:E, 5, 0),C1117)="null",C1117, IFERROR(VLOOKUP( $A1118, JCI!A:E, 5, 0),C1117))</f>
        <v>2323.5659179999998</v>
      </c>
      <c r="D1118" s="6">
        <f>IF(ISNA(VLOOKUP($A1118,ICBI!$C$1:$D$10000, 2, 0)),D1117, VLOOKUP($A1118, ICBI!$C$1:$D$10000, 2, 0))</f>
        <v>0</v>
      </c>
      <c r="E1118" s="2">
        <f t="shared" si="77"/>
        <v>39530</v>
      </c>
      <c r="F1118" s="3">
        <f t="shared" si="78"/>
        <v>1655.3570999999999</v>
      </c>
      <c r="G1118" s="3">
        <f t="shared" si="79"/>
        <v>2122.7613023493132</v>
      </c>
      <c r="H1118" s="6">
        <f>IF(ISNA(VLOOKUP($A1118, 'NAV Daily'!$A$1:$B$9941, 2, 0)/1000000000),H1117, VLOOKUP($A1118, 'NAV Daily'!$A$1:$B$9941, 2, 0)/1000000000)</f>
        <v>0</v>
      </c>
    </row>
    <row r="1119" spans="1:8" customFormat="1" x14ac:dyDescent="0.25">
      <c r="A1119" s="2">
        <v>39531</v>
      </c>
      <c r="B1119" s="110">
        <f>IF(ISNA(VLOOKUP($A1119, 'NAV Daily'!$A$1:$D$9941, 4, 0)),B1118, VLOOKUP($A1119, 'NAV Daily'!$A$1:$D$9941, 4, 0))</f>
        <v>1677.5931</v>
      </c>
      <c r="C1119" s="110">
        <f>IF(IFERROR(VLOOKUP($A1119, JCI!A:E, 5, 0),C1118)="null",C1118, IFERROR(VLOOKUP( $A1119, JCI!A:E, 5, 0),C1118))</f>
        <v>2339.2939449999999</v>
      </c>
      <c r="D1119" s="6">
        <f>IF(ISNA(VLOOKUP($A1119,ICBI!$C$1:$D$10000, 2, 0)),D1118, VLOOKUP($A1119, ICBI!$C$1:$D$10000, 2, 0))</f>
        <v>0</v>
      </c>
      <c r="E1119" s="2">
        <f t="shared" si="77"/>
        <v>39531</v>
      </c>
      <c r="F1119" s="3">
        <f t="shared" si="78"/>
        <v>1677.5931</v>
      </c>
      <c r="G1119" s="3">
        <f t="shared" si="79"/>
        <v>2137.1300993863447</v>
      </c>
      <c r="H1119" s="6">
        <f>IF(ISNA(VLOOKUP($A1119, 'NAV Daily'!$A$1:$B$9941, 2, 0)/1000000000),H1118, VLOOKUP($A1119, 'NAV Daily'!$A$1:$B$9941, 2, 0)/1000000000)</f>
        <v>0</v>
      </c>
    </row>
    <row r="1120" spans="1:8" customFormat="1" x14ac:dyDescent="0.25">
      <c r="A1120" s="2">
        <v>39532</v>
      </c>
      <c r="B1120" s="110">
        <f>IF(ISNA(VLOOKUP($A1120, 'NAV Daily'!$A$1:$D$9941, 4, 0)),B1119, VLOOKUP($A1120, 'NAV Daily'!$A$1:$D$9941, 4, 0))</f>
        <v>1720.0992000000001</v>
      </c>
      <c r="C1120" s="110">
        <f>IF(IFERROR(VLOOKUP($A1120, JCI!A:E, 5, 0),C1119)="null",C1119, IFERROR(VLOOKUP( $A1120, JCI!A:E, 5, 0),C1119))</f>
        <v>2419.6159670000002</v>
      </c>
      <c r="D1120" s="6">
        <f>IF(ISNA(VLOOKUP($A1120,ICBI!$C$1:$D$10000, 2, 0)),D1119, VLOOKUP($A1120, ICBI!$C$1:$D$10000, 2, 0))</f>
        <v>0</v>
      </c>
      <c r="E1120" s="2">
        <f t="shared" si="77"/>
        <v>39532</v>
      </c>
      <c r="F1120" s="3">
        <f t="shared" si="78"/>
        <v>1720.0992000000001</v>
      </c>
      <c r="G1120" s="3">
        <f t="shared" si="79"/>
        <v>2210.5106214138027</v>
      </c>
      <c r="H1120" s="6">
        <f>IF(ISNA(VLOOKUP($A1120, 'NAV Daily'!$A$1:$B$9941, 2, 0)/1000000000),H1119, VLOOKUP($A1120, 'NAV Daily'!$A$1:$B$9941, 2, 0)/1000000000)</f>
        <v>0</v>
      </c>
    </row>
    <row r="1121" spans="1:8" customFormat="1" x14ac:dyDescent="0.25">
      <c r="A1121" s="2">
        <v>39533</v>
      </c>
      <c r="B1121" s="110">
        <f>IF(ISNA(VLOOKUP($A1121, 'NAV Daily'!$A$1:$D$9941, 4, 0)),B1120, VLOOKUP($A1121, 'NAV Daily'!$A$1:$D$9941, 4, 0))</f>
        <v>1746.3485000000001</v>
      </c>
      <c r="C1121" s="110">
        <f>IF(IFERROR(VLOOKUP($A1121, JCI!A:E, 5, 0),C1120)="null",C1120, IFERROR(VLOOKUP( $A1121, JCI!A:E, 5, 0),C1120))</f>
        <v>2440.639893</v>
      </c>
      <c r="D1121" s="6">
        <f>IF(ISNA(VLOOKUP($A1121,ICBI!$C$1:$D$10000, 2, 0)),D1120, VLOOKUP($A1121, ICBI!$C$1:$D$10000, 2, 0))</f>
        <v>0</v>
      </c>
      <c r="E1121" s="2">
        <f t="shared" si="77"/>
        <v>39533</v>
      </c>
      <c r="F1121" s="3">
        <f t="shared" si="78"/>
        <v>1746.3485000000001</v>
      </c>
      <c r="G1121" s="3">
        <f t="shared" si="79"/>
        <v>2229.7176411891096</v>
      </c>
      <c r="H1121" s="6">
        <f>IF(ISNA(VLOOKUP($A1121, 'NAV Daily'!$A$1:$B$9941, 2, 0)/1000000000),H1120, VLOOKUP($A1121, 'NAV Daily'!$A$1:$B$9941, 2, 0)/1000000000)</f>
        <v>0</v>
      </c>
    </row>
    <row r="1122" spans="1:8" customFormat="1" x14ac:dyDescent="0.25">
      <c r="A1122" s="2">
        <v>39534</v>
      </c>
      <c r="B1122" s="110">
        <f>IF(ISNA(VLOOKUP($A1122, 'NAV Daily'!$A$1:$D$9941, 4, 0)),B1121, VLOOKUP($A1122, 'NAV Daily'!$A$1:$D$9941, 4, 0))</f>
        <v>1758.0246999999999</v>
      </c>
      <c r="C1122" s="110">
        <f>IF(IFERROR(VLOOKUP($A1122, JCI!A:E, 5, 0),C1121)="null",C1121, IFERROR(VLOOKUP( $A1122, JCI!A:E, 5, 0),C1121))</f>
        <v>2451.3500979999999</v>
      </c>
      <c r="D1122" s="6">
        <f>IF(ISNA(VLOOKUP($A1122,ICBI!$C$1:$D$10000, 2, 0)),D1121, VLOOKUP($A1122, ICBI!$C$1:$D$10000, 2, 0))</f>
        <v>0</v>
      </c>
      <c r="E1122" s="2">
        <f t="shared" si="77"/>
        <v>39534</v>
      </c>
      <c r="F1122" s="3">
        <f t="shared" si="78"/>
        <v>1758.0246999999999</v>
      </c>
      <c r="G1122" s="3">
        <f t="shared" si="79"/>
        <v>2239.5022608283057</v>
      </c>
      <c r="H1122" s="6">
        <f>IF(ISNA(VLOOKUP($A1122, 'NAV Daily'!$A$1:$B$9941, 2, 0)/1000000000),H1121, VLOOKUP($A1122, 'NAV Daily'!$A$1:$B$9941, 2, 0)/1000000000)</f>
        <v>0</v>
      </c>
    </row>
    <row r="1123" spans="1:8" customFormat="1" x14ac:dyDescent="0.25">
      <c r="A1123" s="2">
        <v>39535</v>
      </c>
      <c r="B1123" s="110">
        <f>IF(ISNA(VLOOKUP($A1123, 'NAV Daily'!$A$1:$D$9941, 4, 0)),B1122, VLOOKUP($A1123, 'NAV Daily'!$A$1:$D$9941, 4, 0))</f>
        <v>1778.1027999999999</v>
      </c>
      <c r="C1123" s="110">
        <f>IF(IFERROR(VLOOKUP($A1123, JCI!A:E, 5, 0),C1122)="null",C1122, IFERROR(VLOOKUP( $A1123, JCI!A:E, 5, 0),C1122))</f>
        <v>2477.5859380000002</v>
      </c>
      <c r="D1123" s="6">
        <f>IF(ISNA(VLOOKUP($A1123,ICBI!$C$1:$D$10000, 2, 0)),D1122, VLOOKUP($A1123, ICBI!$C$1:$D$10000, 2, 0))</f>
        <v>0</v>
      </c>
      <c r="E1123" s="2">
        <f t="shared" si="77"/>
        <v>39535</v>
      </c>
      <c r="F1123" s="3">
        <f t="shared" si="78"/>
        <v>1778.1027999999999</v>
      </c>
      <c r="G1123" s="3">
        <f t="shared" si="79"/>
        <v>2263.4707763996498</v>
      </c>
      <c r="H1123" s="6">
        <f>IF(ISNA(VLOOKUP($A1123, 'NAV Daily'!$A$1:$B$9941, 2, 0)/1000000000),H1122, VLOOKUP($A1123, 'NAV Daily'!$A$1:$B$9941, 2, 0)/1000000000)</f>
        <v>0</v>
      </c>
    </row>
    <row r="1124" spans="1:8" customFormat="1" x14ac:dyDescent="0.25">
      <c r="A1124" s="2">
        <v>39536</v>
      </c>
      <c r="B1124" s="110">
        <f>IF(ISNA(VLOOKUP($A1124, 'NAV Daily'!$A$1:$D$9941, 4, 0)),B1123, VLOOKUP($A1124, 'NAV Daily'!$A$1:$D$9941, 4, 0))</f>
        <v>1778.1027999999999</v>
      </c>
      <c r="C1124" s="110">
        <f>IF(IFERROR(VLOOKUP($A1124, JCI!A:E, 5, 0),C1123)="null",C1123, IFERROR(VLOOKUP( $A1124, JCI!A:E, 5, 0),C1123))</f>
        <v>2477.5859380000002</v>
      </c>
      <c r="D1124" s="6">
        <f>IF(ISNA(VLOOKUP($A1124,ICBI!$C$1:$D$10000, 2, 0)),D1123, VLOOKUP($A1124, ICBI!$C$1:$D$10000, 2, 0))</f>
        <v>0</v>
      </c>
      <c r="E1124" s="2">
        <f t="shared" si="77"/>
        <v>39536</v>
      </c>
      <c r="F1124" s="3">
        <f t="shared" si="78"/>
        <v>1778.1027999999999</v>
      </c>
      <c r="G1124" s="3">
        <f t="shared" si="79"/>
        <v>2263.4707763996498</v>
      </c>
      <c r="H1124" s="6">
        <f>IF(ISNA(VLOOKUP($A1124, 'NAV Daily'!$A$1:$B$9941, 2, 0)/1000000000),H1123, VLOOKUP($A1124, 'NAV Daily'!$A$1:$B$9941, 2, 0)/1000000000)</f>
        <v>0</v>
      </c>
    </row>
    <row r="1125" spans="1:8" customFormat="1" x14ac:dyDescent="0.25">
      <c r="A1125" s="2">
        <v>39537</v>
      </c>
      <c r="B1125" s="110">
        <f>IF(ISNA(VLOOKUP($A1125, 'NAV Daily'!$A$1:$D$9941, 4, 0)),B1124, VLOOKUP($A1125, 'NAV Daily'!$A$1:$D$9941, 4, 0))</f>
        <v>1778.1027999999999</v>
      </c>
      <c r="C1125" s="110">
        <f>IF(IFERROR(VLOOKUP($A1125, JCI!A:E, 5, 0),C1124)="null",C1124, IFERROR(VLOOKUP( $A1125, JCI!A:E, 5, 0),C1124))</f>
        <v>2477.5859380000002</v>
      </c>
      <c r="D1125" s="6">
        <f>IF(ISNA(VLOOKUP($A1125,ICBI!$C$1:$D$10000, 2, 0)),D1124, VLOOKUP($A1125, ICBI!$C$1:$D$10000, 2, 0))</f>
        <v>0</v>
      </c>
      <c r="E1125" s="2">
        <f t="shared" si="77"/>
        <v>39537</v>
      </c>
      <c r="F1125" s="3">
        <f t="shared" si="78"/>
        <v>1778.1027999999999</v>
      </c>
      <c r="G1125" s="3">
        <f t="shared" si="79"/>
        <v>2263.4707763996498</v>
      </c>
      <c r="H1125" s="6">
        <f>IF(ISNA(VLOOKUP($A1125, 'NAV Daily'!$A$1:$B$9941, 2, 0)/1000000000),H1124, VLOOKUP($A1125, 'NAV Daily'!$A$1:$B$9941, 2, 0)/1000000000)</f>
        <v>0</v>
      </c>
    </row>
    <row r="1126" spans="1:8" customFormat="1" x14ac:dyDescent="0.25">
      <c r="A1126" s="2">
        <v>39538</v>
      </c>
      <c r="B1126" s="110">
        <f>IF(ISNA(VLOOKUP($A1126, 'NAV Daily'!$A$1:$D$9941, 4, 0)),B1125, VLOOKUP($A1126, 'NAV Daily'!$A$1:$D$9941, 4, 0))</f>
        <v>1761.5649000000001</v>
      </c>
      <c r="C1126" s="110">
        <f>IF(IFERROR(VLOOKUP($A1126, JCI!A:E, 5, 0),C1125)="null",C1125, IFERROR(VLOOKUP( $A1126, JCI!A:E, 5, 0),C1125))</f>
        <v>2447.2990719999998</v>
      </c>
      <c r="D1126" s="6">
        <f>IF(ISNA(VLOOKUP($A1126,ICBI!$C$1:$D$10000, 2, 0)),D1125, VLOOKUP($A1126, ICBI!$C$1:$D$10000, 2, 0))</f>
        <v>0</v>
      </c>
      <c r="E1126" s="2">
        <f t="shared" si="77"/>
        <v>39538</v>
      </c>
      <c r="F1126" s="3">
        <f t="shared" si="78"/>
        <v>1761.5649000000001</v>
      </c>
      <c r="G1126" s="3">
        <f t="shared" si="79"/>
        <v>2235.8013280675887</v>
      </c>
      <c r="H1126" s="6">
        <f>IF(ISNA(VLOOKUP($A1126, 'NAV Daily'!$A$1:$B$9941, 2, 0)/1000000000),H1125, VLOOKUP($A1126, 'NAV Daily'!$A$1:$B$9941, 2, 0)/1000000000)</f>
        <v>0</v>
      </c>
    </row>
    <row r="1127" spans="1:8" customFormat="1" x14ac:dyDescent="0.25">
      <c r="A1127" s="2">
        <v>39539</v>
      </c>
      <c r="B1127" s="110">
        <f>IF(ISNA(VLOOKUP($A1127, 'NAV Daily'!$A$1:$D$9941, 4, 0)),B1126, VLOOKUP($A1127, 'NAV Daily'!$A$1:$D$9941, 4, 0))</f>
        <v>1728.2308</v>
      </c>
      <c r="C1127" s="110">
        <f>IF(IFERROR(VLOOKUP($A1127, JCI!A:E, 5, 0),C1126)="null",C1126, IFERROR(VLOOKUP( $A1127, JCI!A:E, 5, 0),C1126))</f>
        <v>2393.2490229999999</v>
      </c>
      <c r="D1127" s="6">
        <f>IF(ISNA(VLOOKUP($A1127,ICBI!$C$1:$D$10000, 2, 0)),D1126, VLOOKUP($A1127, ICBI!$C$1:$D$10000, 2, 0))</f>
        <v>0</v>
      </c>
      <c r="E1127" s="2">
        <f t="shared" si="77"/>
        <v>39539</v>
      </c>
      <c r="F1127" s="3">
        <f t="shared" si="78"/>
        <v>1728.2308</v>
      </c>
      <c r="G1127" s="3">
        <f t="shared" si="79"/>
        <v>2186.4223319657513</v>
      </c>
      <c r="H1127" s="6">
        <f>IF(ISNA(VLOOKUP($A1127, 'NAV Daily'!$A$1:$B$9941, 2, 0)/1000000000),H1126, VLOOKUP($A1127, 'NAV Daily'!$A$1:$B$9941, 2, 0)/1000000000)</f>
        <v>0</v>
      </c>
    </row>
    <row r="1128" spans="1:8" customFormat="1" x14ac:dyDescent="0.25">
      <c r="A1128" s="2">
        <v>39540</v>
      </c>
      <c r="B1128" s="110">
        <f>IF(ISNA(VLOOKUP($A1128, 'NAV Daily'!$A$1:$D$9941, 4, 0)),B1127, VLOOKUP($A1128, 'NAV Daily'!$A$1:$D$9941, 4, 0))</f>
        <v>1699.2563</v>
      </c>
      <c r="C1128" s="110">
        <f>IF(IFERROR(VLOOKUP($A1128, JCI!A:E, 5, 0),C1127)="null",C1127, IFERROR(VLOOKUP( $A1128, JCI!A:E, 5, 0),C1127))</f>
        <v>2342.1889649999998</v>
      </c>
      <c r="D1128" s="6">
        <f>IF(ISNA(VLOOKUP($A1128,ICBI!$C$1:$D$10000, 2, 0)),D1127, VLOOKUP($A1128, ICBI!$C$1:$D$10000, 2, 0))</f>
        <v>0</v>
      </c>
      <c r="E1128" s="2">
        <f t="shared" si="77"/>
        <v>39540</v>
      </c>
      <c r="F1128" s="3">
        <f t="shared" si="78"/>
        <v>1699.2563</v>
      </c>
      <c r="G1128" s="3">
        <f t="shared" si="79"/>
        <v>2139.7749292049953</v>
      </c>
      <c r="H1128" s="6">
        <f>IF(ISNA(VLOOKUP($A1128, 'NAV Daily'!$A$1:$B$9941, 2, 0)/1000000000),H1127, VLOOKUP($A1128, 'NAV Daily'!$A$1:$B$9941, 2, 0)/1000000000)</f>
        <v>0</v>
      </c>
    </row>
    <row r="1129" spans="1:8" customFormat="1" x14ac:dyDescent="0.25">
      <c r="A1129" s="2">
        <v>39541</v>
      </c>
      <c r="B1129" s="110">
        <f>IF(ISNA(VLOOKUP($A1129, 'NAV Daily'!$A$1:$D$9941, 4, 0)),B1128, VLOOKUP($A1129, 'NAV Daily'!$A$1:$D$9941, 4, 0))</f>
        <v>1638.4023</v>
      </c>
      <c r="C1129" s="110">
        <f>IF(IFERROR(VLOOKUP($A1129, JCI!A:E, 5, 0),C1128)="null",C1128, IFERROR(VLOOKUP( $A1129, JCI!A:E, 5, 0),C1128))</f>
        <v>2237.9709469999998</v>
      </c>
      <c r="D1129" s="6">
        <f>IF(ISNA(VLOOKUP($A1129,ICBI!$C$1:$D$10000, 2, 0)),D1128, VLOOKUP($A1129, ICBI!$C$1:$D$10000, 2, 0))</f>
        <v>0</v>
      </c>
      <c r="E1129" s="2">
        <f t="shared" si="77"/>
        <v>39541</v>
      </c>
      <c r="F1129" s="3">
        <f t="shared" si="78"/>
        <v>1638.4023</v>
      </c>
      <c r="G1129" s="3">
        <f t="shared" si="79"/>
        <v>2044.5635242243409</v>
      </c>
      <c r="H1129" s="6">
        <f>IF(ISNA(VLOOKUP($A1129, 'NAV Daily'!$A$1:$B$9941, 2, 0)/1000000000),H1128, VLOOKUP($A1129, 'NAV Daily'!$A$1:$B$9941, 2, 0)/1000000000)</f>
        <v>0</v>
      </c>
    </row>
    <row r="1130" spans="1:8" customFormat="1" x14ac:dyDescent="0.25">
      <c r="A1130" s="2">
        <v>39542</v>
      </c>
      <c r="B1130" s="110">
        <f>IF(ISNA(VLOOKUP($A1130, 'NAV Daily'!$A$1:$D$9941, 4, 0)),B1129, VLOOKUP($A1130, 'NAV Daily'!$A$1:$D$9941, 4, 0))</f>
        <v>1673.9286</v>
      </c>
      <c r="C1130" s="110">
        <f>IF(IFERROR(VLOOKUP($A1130, JCI!A:E, 5, 0),C1129)="null",C1129, IFERROR(VLOOKUP( $A1130, JCI!A:E, 5, 0),C1129))</f>
        <v>2277.084961</v>
      </c>
      <c r="D1130" s="6">
        <f>IF(ISNA(VLOOKUP($A1130,ICBI!$C$1:$D$10000, 2, 0)),D1129, VLOOKUP($A1130, ICBI!$C$1:$D$10000, 2, 0))</f>
        <v>0</v>
      </c>
      <c r="E1130" s="2">
        <f t="shared" si="77"/>
        <v>39542</v>
      </c>
      <c r="F1130" s="3">
        <f t="shared" si="78"/>
        <v>1673.9286</v>
      </c>
      <c r="G1130" s="3">
        <f t="shared" si="79"/>
        <v>2080.2972706420956</v>
      </c>
      <c r="H1130" s="6">
        <f>IF(ISNA(VLOOKUP($A1130, 'NAV Daily'!$A$1:$B$9941, 2, 0)/1000000000),H1129, VLOOKUP($A1130, 'NAV Daily'!$A$1:$B$9941, 2, 0)/1000000000)</f>
        <v>0</v>
      </c>
    </row>
    <row r="1131" spans="1:8" customFormat="1" x14ac:dyDescent="0.25">
      <c r="A1131" s="2">
        <v>39543</v>
      </c>
      <c r="B1131" s="110">
        <f>IF(ISNA(VLOOKUP($A1131, 'NAV Daily'!$A$1:$D$9941, 4, 0)),B1130, VLOOKUP($A1131, 'NAV Daily'!$A$1:$D$9941, 4, 0))</f>
        <v>1673.9286</v>
      </c>
      <c r="C1131" s="110">
        <f>IF(IFERROR(VLOOKUP($A1131, JCI!A:E, 5, 0),C1130)="null",C1130, IFERROR(VLOOKUP( $A1131, JCI!A:E, 5, 0),C1130))</f>
        <v>2277.084961</v>
      </c>
      <c r="D1131" s="6">
        <f>IF(ISNA(VLOOKUP($A1131,ICBI!$C$1:$D$10000, 2, 0)),D1130, VLOOKUP($A1131, ICBI!$C$1:$D$10000, 2, 0))</f>
        <v>0</v>
      </c>
      <c r="E1131" s="2">
        <f t="shared" si="77"/>
        <v>39543</v>
      </c>
      <c r="F1131" s="3">
        <f t="shared" si="78"/>
        <v>1673.9286</v>
      </c>
      <c r="G1131" s="3">
        <f t="shared" si="79"/>
        <v>2080.2972706420956</v>
      </c>
      <c r="H1131" s="6">
        <f>IF(ISNA(VLOOKUP($A1131, 'NAV Daily'!$A$1:$B$9941, 2, 0)/1000000000),H1130, VLOOKUP($A1131, 'NAV Daily'!$A$1:$B$9941, 2, 0)/1000000000)</f>
        <v>0</v>
      </c>
    </row>
    <row r="1132" spans="1:8" customFormat="1" x14ac:dyDescent="0.25">
      <c r="A1132" s="2">
        <v>39544</v>
      </c>
      <c r="B1132" s="110">
        <f>IF(ISNA(VLOOKUP($A1132, 'NAV Daily'!$A$1:$D$9941, 4, 0)),B1131, VLOOKUP($A1132, 'NAV Daily'!$A$1:$D$9941, 4, 0))</f>
        <v>1673.9286</v>
      </c>
      <c r="C1132" s="110">
        <f>IF(IFERROR(VLOOKUP($A1132, JCI!A:E, 5, 0),C1131)="null",C1131, IFERROR(VLOOKUP( $A1132, JCI!A:E, 5, 0),C1131))</f>
        <v>2277.084961</v>
      </c>
      <c r="D1132" s="6">
        <f>IF(ISNA(VLOOKUP($A1132,ICBI!$C$1:$D$10000, 2, 0)),D1131, VLOOKUP($A1132, ICBI!$C$1:$D$10000, 2, 0))</f>
        <v>0</v>
      </c>
      <c r="E1132" s="2">
        <f t="shared" si="77"/>
        <v>39544</v>
      </c>
      <c r="F1132" s="3">
        <f t="shared" si="78"/>
        <v>1673.9286</v>
      </c>
      <c r="G1132" s="3">
        <f t="shared" si="79"/>
        <v>2080.2972706420956</v>
      </c>
      <c r="H1132" s="6">
        <f>IF(ISNA(VLOOKUP($A1132, 'NAV Daily'!$A$1:$B$9941, 2, 0)/1000000000),H1131, VLOOKUP($A1132, 'NAV Daily'!$A$1:$B$9941, 2, 0)/1000000000)</f>
        <v>0</v>
      </c>
    </row>
    <row r="1133" spans="1:8" customFormat="1" x14ac:dyDescent="0.25">
      <c r="A1133" s="2">
        <v>39545</v>
      </c>
      <c r="B1133" s="110">
        <f>IF(ISNA(VLOOKUP($A1133, 'NAV Daily'!$A$1:$D$9941, 4, 0)),B1132, VLOOKUP($A1133, 'NAV Daily'!$A$1:$D$9941, 4, 0))</f>
        <v>1684.7090000000001</v>
      </c>
      <c r="C1133" s="110">
        <f>IF(IFERROR(VLOOKUP($A1133, JCI!A:E, 5, 0),C1132)="null",C1132, IFERROR(VLOOKUP( $A1133, JCI!A:E, 5, 0),C1132))</f>
        <v>2286.7971189999998</v>
      </c>
      <c r="D1133" s="6">
        <f>IF(ISNA(VLOOKUP($A1133,ICBI!$C$1:$D$10000, 2, 0)),D1132, VLOOKUP($A1133, ICBI!$C$1:$D$10000, 2, 0))</f>
        <v>0</v>
      </c>
      <c r="E1133" s="2">
        <f t="shared" si="77"/>
        <v>39545</v>
      </c>
      <c r="F1133" s="3">
        <f t="shared" si="78"/>
        <v>1684.7090000000001</v>
      </c>
      <c r="G1133" s="3">
        <f t="shared" si="79"/>
        <v>2089.1700953831505</v>
      </c>
      <c r="H1133" s="6">
        <f>IF(ISNA(VLOOKUP($A1133, 'NAV Daily'!$A$1:$B$9941, 2, 0)/1000000000),H1132, VLOOKUP($A1133, 'NAV Daily'!$A$1:$B$9941, 2, 0)/1000000000)</f>
        <v>0</v>
      </c>
    </row>
    <row r="1134" spans="1:8" customFormat="1" x14ac:dyDescent="0.25">
      <c r="A1134" s="2">
        <v>39546</v>
      </c>
      <c r="B1134" s="110">
        <f>IF(ISNA(VLOOKUP($A1134, 'NAV Daily'!$A$1:$D$9941, 4, 0)),B1133, VLOOKUP($A1134, 'NAV Daily'!$A$1:$D$9941, 4, 0))</f>
        <v>1675.2982999999999</v>
      </c>
      <c r="C1134" s="110">
        <f>IF(IFERROR(VLOOKUP($A1134, JCI!A:E, 5, 0),C1133)="null",C1133, IFERROR(VLOOKUP( $A1134, JCI!A:E, 5, 0),C1133))</f>
        <v>2249.7700199999999</v>
      </c>
      <c r="D1134" s="6">
        <f>IF(ISNA(VLOOKUP($A1134,ICBI!$C$1:$D$10000, 2, 0)),D1133, VLOOKUP($A1134, ICBI!$C$1:$D$10000, 2, 0))</f>
        <v>0</v>
      </c>
      <c r="E1134" s="2">
        <f t="shared" si="77"/>
        <v>39546</v>
      </c>
      <c r="F1134" s="3">
        <f t="shared" si="78"/>
        <v>1675.2982999999999</v>
      </c>
      <c r="G1134" s="3">
        <f t="shared" si="79"/>
        <v>2055.3429109307672</v>
      </c>
      <c r="H1134" s="6">
        <f>IF(ISNA(VLOOKUP($A1134, 'NAV Daily'!$A$1:$B$9941, 2, 0)/1000000000),H1133, VLOOKUP($A1134, 'NAV Daily'!$A$1:$B$9941, 2, 0)/1000000000)</f>
        <v>0</v>
      </c>
    </row>
    <row r="1135" spans="1:8" customFormat="1" x14ac:dyDescent="0.25">
      <c r="A1135" s="2">
        <v>39547</v>
      </c>
      <c r="B1135" s="110">
        <f>IF(ISNA(VLOOKUP($A1135, 'NAV Daily'!$A$1:$D$9941, 4, 0)),B1134, VLOOKUP($A1135, 'NAV Daily'!$A$1:$D$9941, 4, 0))</f>
        <v>1646.4802</v>
      </c>
      <c r="C1135" s="110">
        <f>IF(IFERROR(VLOOKUP($A1135, JCI!A:E, 5, 0),C1134)="null",C1134, IFERROR(VLOOKUP( $A1135, JCI!A:E, 5, 0),C1134))</f>
        <v>2180.0891109999998</v>
      </c>
      <c r="D1135" s="6">
        <f>IF(ISNA(VLOOKUP($A1135,ICBI!$C$1:$D$10000, 2, 0)),D1134, VLOOKUP($A1135, ICBI!$C$1:$D$10000, 2, 0))</f>
        <v>0</v>
      </c>
      <c r="E1135" s="2">
        <f t="shared" si="77"/>
        <v>39547</v>
      </c>
      <c r="F1135" s="3">
        <f t="shared" si="78"/>
        <v>1646.4802</v>
      </c>
      <c r="G1135" s="3">
        <f t="shared" si="79"/>
        <v>1991.6838875340725</v>
      </c>
      <c r="H1135" s="6">
        <f>IF(ISNA(VLOOKUP($A1135, 'NAV Daily'!$A$1:$B$9941, 2, 0)/1000000000),H1134, VLOOKUP($A1135, 'NAV Daily'!$A$1:$B$9941, 2, 0)/1000000000)</f>
        <v>0</v>
      </c>
    </row>
    <row r="1136" spans="1:8" customFormat="1" x14ac:dyDescent="0.25">
      <c r="A1136" s="2">
        <v>39548</v>
      </c>
      <c r="B1136" s="110">
        <f>IF(ISNA(VLOOKUP($A1136, 'NAV Daily'!$A$1:$D$9941, 4, 0)),B1135, VLOOKUP($A1136, 'NAV Daily'!$A$1:$D$9941, 4, 0))</f>
        <v>1667.3792000000001</v>
      </c>
      <c r="C1136" s="110">
        <f>IF(IFERROR(VLOOKUP($A1136, JCI!A:E, 5, 0),C1135)="null",C1135, IFERROR(VLOOKUP( $A1136, JCI!A:E, 5, 0),C1135))</f>
        <v>2235.9340820000002</v>
      </c>
      <c r="D1136" s="6">
        <f>IF(ISNA(VLOOKUP($A1136,ICBI!$C$1:$D$10000, 2, 0)),D1135, VLOOKUP($A1136, ICBI!$C$1:$D$10000, 2, 0))</f>
        <v>0</v>
      </c>
      <c r="E1136" s="2">
        <f t="shared" si="77"/>
        <v>39548</v>
      </c>
      <c r="F1136" s="3">
        <f t="shared" si="78"/>
        <v>1667.3792000000001</v>
      </c>
      <c r="G1136" s="3">
        <f t="shared" si="79"/>
        <v>2042.7026868938335</v>
      </c>
      <c r="H1136" s="6">
        <f>IF(ISNA(VLOOKUP($A1136, 'NAV Daily'!$A$1:$B$9941, 2, 0)/1000000000),H1135, VLOOKUP($A1136, 'NAV Daily'!$A$1:$B$9941, 2, 0)/1000000000)</f>
        <v>0</v>
      </c>
    </row>
    <row r="1137" spans="1:8" customFormat="1" x14ac:dyDescent="0.25">
      <c r="A1137" s="2">
        <v>39549</v>
      </c>
      <c r="B1137" s="110">
        <f>IF(ISNA(VLOOKUP($A1137, 'NAV Daily'!$A$1:$D$9941, 4, 0)),B1136, VLOOKUP($A1137, 'NAV Daily'!$A$1:$D$9941, 4, 0))</f>
        <v>1703.1460999999999</v>
      </c>
      <c r="C1137" s="110">
        <f>IF(IFERROR(VLOOKUP($A1137, JCI!A:E, 5, 0),C1136)="null",C1136, IFERROR(VLOOKUP( $A1137, JCI!A:E, 5, 0),C1136))</f>
        <v>2303.9289549999999</v>
      </c>
      <c r="D1137" s="6">
        <f>IF(ISNA(VLOOKUP($A1137,ICBI!$C$1:$D$10000, 2, 0)),D1136, VLOOKUP($A1137, ICBI!$C$1:$D$10000, 2, 0))</f>
        <v>0</v>
      </c>
      <c r="E1137" s="2">
        <f t="shared" si="77"/>
        <v>39549</v>
      </c>
      <c r="F1137" s="3">
        <f t="shared" si="78"/>
        <v>1703.1460999999999</v>
      </c>
      <c r="G1137" s="3">
        <f t="shared" si="79"/>
        <v>2104.8213830084642</v>
      </c>
      <c r="H1137" s="6">
        <f>IF(ISNA(VLOOKUP($A1137, 'NAV Daily'!$A$1:$B$9941, 2, 0)/1000000000),H1136, VLOOKUP($A1137, 'NAV Daily'!$A$1:$B$9941, 2, 0)/1000000000)</f>
        <v>0</v>
      </c>
    </row>
    <row r="1138" spans="1:8" customFormat="1" x14ac:dyDescent="0.25">
      <c r="A1138" s="2">
        <v>39550</v>
      </c>
      <c r="B1138" s="110">
        <f>IF(ISNA(VLOOKUP($A1138, 'NAV Daily'!$A$1:$D$9941, 4, 0)),B1137, VLOOKUP($A1138, 'NAV Daily'!$A$1:$D$9941, 4, 0))</f>
        <v>1703.1460999999999</v>
      </c>
      <c r="C1138" s="110">
        <f>IF(IFERROR(VLOOKUP($A1138, JCI!A:E, 5, 0),C1137)="null",C1137, IFERROR(VLOOKUP( $A1138, JCI!A:E, 5, 0),C1137))</f>
        <v>2303.9289549999999</v>
      </c>
      <c r="D1138" s="6">
        <f>IF(ISNA(VLOOKUP($A1138,ICBI!$C$1:$D$10000, 2, 0)),D1137, VLOOKUP($A1138, ICBI!$C$1:$D$10000, 2, 0))</f>
        <v>0</v>
      </c>
      <c r="E1138" s="2">
        <f t="shared" si="77"/>
        <v>39550</v>
      </c>
      <c r="F1138" s="3">
        <f t="shared" si="78"/>
        <v>1703.1460999999999</v>
      </c>
      <c r="G1138" s="3">
        <f t="shared" si="79"/>
        <v>2104.8213830084642</v>
      </c>
      <c r="H1138" s="6">
        <f>IF(ISNA(VLOOKUP($A1138, 'NAV Daily'!$A$1:$B$9941, 2, 0)/1000000000),H1137, VLOOKUP($A1138, 'NAV Daily'!$A$1:$B$9941, 2, 0)/1000000000)</f>
        <v>0</v>
      </c>
    </row>
    <row r="1139" spans="1:8" customFormat="1" x14ac:dyDescent="0.25">
      <c r="A1139" s="2">
        <v>39551</v>
      </c>
      <c r="B1139" s="110">
        <f>IF(ISNA(VLOOKUP($A1139, 'NAV Daily'!$A$1:$D$9941, 4, 0)),B1138, VLOOKUP($A1139, 'NAV Daily'!$A$1:$D$9941, 4, 0))</f>
        <v>1703.1460999999999</v>
      </c>
      <c r="C1139" s="110">
        <f>IF(IFERROR(VLOOKUP($A1139, JCI!A:E, 5, 0),C1138)="null",C1138, IFERROR(VLOOKUP( $A1139, JCI!A:E, 5, 0),C1138))</f>
        <v>2303.9289549999999</v>
      </c>
      <c r="D1139" s="6">
        <f>IF(ISNA(VLOOKUP($A1139,ICBI!$C$1:$D$10000, 2, 0)),D1138, VLOOKUP($A1139, ICBI!$C$1:$D$10000, 2, 0))</f>
        <v>0</v>
      </c>
      <c r="E1139" s="2">
        <f t="shared" si="77"/>
        <v>39551</v>
      </c>
      <c r="F1139" s="3">
        <f t="shared" si="78"/>
        <v>1703.1460999999999</v>
      </c>
      <c r="G1139" s="3">
        <f t="shared" si="79"/>
        <v>2104.8213830084642</v>
      </c>
      <c r="H1139" s="6">
        <f>IF(ISNA(VLOOKUP($A1139, 'NAV Daily'!$A$1:$B$9941, 2, 0)/1000000000),H1138, VLOOKUP($A1139, 'NAV Daily'!$A$1:$B$9941, 2, 0)/1000000000)</f>
        <v>0</v>
      </c>
    </row>
    <row r="1140" spans="1:8" customFormat="1" x14ac:dyDescent="0.25">
      <c r="A1140" s="2">
        <v>39552</v>
      </c>
      <c r="B1140" s="110">
        <f>IF(ISNA(VLOOKUP($A1140, 'NAV Daily'!$A$1:$D$9941, 4, 0)),B1139, VLOOKUP($A1140, 'NAV Daily'!$A$1:$D$9941, 4, 0))</f>
        <v>1683.2417</v>
      </c>
      <c r="C1140" s="110">
        <f>IF(IFERROR(VLOOKUP($A1140, JCI!A:E, 5, 0),C1139)="null",C1139, IFERROR(VLOOKUP( $A1140, JCI!A:E, 5, 0),C1139))</f>
        <v>2272.4760740000002</v>
      </c>
      <c r="D1140" s="6">
        <f>IF(ISNA(VLOOKUP($A1140,ICBI!$C$1:$D$10000, 2, 0)),D1139, VLOOKUP($A1140, ICBI!$C$1:$D$10000, 2, 0))</f>
        <v>0</v>
      </c>
      <c r="E1140" s="2">
        <f t="shared" si="77"/>
        <v>39552</v>
      </c>
      <c r="F1140" s="3">
        <f t="shared" si="78"/>
        <v>1683.2417</v>
      </c>
      <c r="G1140" s="3">
        <f t="shared" si="79"/>
        <v>2076.0866877209442</v>
      </c>
      <c r="H1140" s="6">
        <f>IF(ISNA(VLOOKUP($A1140, 'NAV Daily'!$A$1:$B$9941, 2, 0)/1000000000),H1139, VLOOKUP($A1140, 'NAV Daily'!$A$1:$B$9941, 2, 0)/1000000000)</f>
        <v>0</v>
      </c>
    </row>
    <row r="1141" spans="1:8" customFormat="1" x14ac:dyDescent="0.25">
      <c r="A1141" s="2">
        <v>39553</v>
      </c>
      <c r="B1141" s="110">
        <f>IF(ISNA(VLOOKUP($A1141, 'NAV Daily'!$A$1:$D$9941, 4, 0)),B1140, VLOOKUP($A1141, 'NAV Daily'!$A$1:$D$9941, 4, 0))</f>
        <v>1690.7876000000001</v>
      </c>
      <c r="C1141" s="110">
        <f>IF(IFERROR(VLOOKUP($A1141, JCI!A:E, 5, 0),C1140)="null",C1140, IFERROR(VLOOKUP( $A1141, JCI!A:E, 5, 0),C1140))</f>
        <v>2294.2570799999999</v>
      </c>
      <c r="D1141" s="6">
        <f>IF(ISNA(VLOOKUP($A1141,ICBI!$C$1:$D$10000, 2, 0)),D1140, VLOOKUP($A1141, ICBI!$C$1:$D$10000, 2, 0))</f>
        <v>0</v>
      </c>
      <c r="E1141" s="2">
        <f t="shared" si="77"/>
        <v>39553</v>
      </c>
      <c r="F1141" s="3">
        <f t="shared" si="78"/>
        <v>1690.7876000000001</v>
      </c>
      <c r="G1141" s="3">
        <f t="shared" si="79"/>
        <v>2095.9853599750263</v>
      </c>
      <c r="H1141" s="6">
        <f>IF(ISNA(VLOOKUP($A1141, 'NAV Daily'!$A$1:$B$9941, 2, 0)/1000000000),H1140, VLOOKUP($A1141, 'NAV Daily'!$A$1:$B$9941, 2, 0)/1000000000)</f>
        <v>0</v>
      </c>
    </row>
    <row r="1142" spans="1:8" customFormat="1" x14ac:dyDescent="0.25">
      <c r="A1142" s="2">
        <v>39554</v>
      </c>
      <c r="B1142" s="110">
        <f>IF(ISNA(VLOOKUP($A1142, 'NAV Daily'!$A$1:$D$9941, 4, 0)),B1141, VLOOKUP($A1142, 'NAV Daily'!$A$1:$D$9941, 4, 0))</f>
        <v>1727.3171</v>
      </c>
      <c r="C1142" s="110">
        <f>IF(IFERROR(VLOOKUP($A1142, JCI!A:E, 5, 0),C1141)="null",C1141, IFERROR(VLOOKUP( $A1142, JCI!A:E, 5, 0),C1141))</f>
        <v>2337.923096</v>
      </c>
      <c r="D1142" s="6">
        <f>IF(ISNA(VLOOKUP($A1142,ICBI!$C$1:$D$10000, 2, 0)),D1141, VLOOKUP($A1142, ICBI!$C$1:$D$10000, 2, 0))</f>
        <v>0</v>
      </c>
      <c r="E1142" s="2">
        <f t="shared" si="77"/>
        <v>39554</v>
      </c>
      <c r="F1142" s="3">
        <f t="shared" si="78"/>
        <v>1727.3171</v>
      </c>
      <c r="G1142" s="3">
        <f t="shared" si="79"/>
        <v>2135.877720365796</v>
      </c>
      <c r="H1142" s="6">
        <f>IF(ISNA(VLOOKUP($A1142, 'NAV Daily'!$A$1:$B$9941, 2, 0)/1000000000),H1141, VLOOKUP($A1142, 'NAV Daily'!$A$1:$B$9941, 2, 0)/1000000000)</f>
        <v>0</v>
      </c>
    </row>
    <row r="1143" spans="1:8" customFormat="1" x14ac:dyDescent="0.25">
      <c r="A1143" s="2">
        <v>39555</v>
      </c>
      <c r="B1143" s="110">
        <f>IF(ISNA(VLOOKUP($A1143, 'NAV Daily'!$A$1:$D$9941, 4, 0)),B1142, VLOOKUP($A1143, 'NAV Daily'!$A$1:$D$9941, 4, 0))</f>
        <v>1729.2428</v>
      </c>
      <c r="C1143" s="110">
        <f>IF(IFERROR(VLOOKUP($A1143, JCI!A:E, 5, 0),C1142)="null",C1142, IFERROR(VLOOKUP( $A1143, JCI!A:E, 5, 0),C1142))</f>
        <v>2341.780029</v>
      </c>
      <c r="D1143" s="6">
        <f>IF(ISNA(VLOOKUP($A1143,ICBI!$C$1:$D$10000, 2, 0)),D1142, VLOOKUP($A1143, ICBI!$C$1:$D$10000, 2, 0))</f>
        <v>0</v>
      </c>
      <c r="E1143" s="2">
        <f t="shared" si="77"/>
        <v>39555</v>
      </c>
      <c r="F1143" s="3">
        <f t="shared" si="78"/>
        <v>1729.2428</v>
      </c>
      <c r="G1143" s="3">
        <f t="shared" si="79"/>
        <v>2139.401333814732</v>
      </c>
      <c r="H1143" s="6">
        <f>IF(ISNA(VLOOKUP($A1143, 'NAV Daily'!$A$1:$B$9941, 2, 0)/1000000000),H1142, VLOOKUP($A1143, 'NAV Daily'!$A$1:$B$9941, 2, 0)/1000000000)</f>
        <v>0</v>
      </c>
    </row>
    <row r="1144" spans="1:8" customFormat="1" x14ac:dyDescent="0.25">
      <c r="A1144" s="2">
        <v>39556</v>
      </c>
      <c r="B1144" s="110">
        <f>IF(ISNA(VLOOKUP($A1144, 'NAV Daily'!$A$1:$D$9941, 4, 0)),B1143, VLOOKUP($A1144, 'NAV Daily'!$A$1:$D$9941, 4, 0))</f>
        <v>1747.2452000000001</v>
      </c>
      <c r="C1144" s="110">
        <f>IF(IFERROR(VLOOKUP($A1144, JCI!A:E, 5, 0),C1143)="null",C1143, IFERROR(VLOOKUP( $A1144, JCI!A:E, 5, 0),C1143))</f>
        <v>2349.2690429999998</v>
      </c>
      <c r="D1144" s="6">
        <f>IF(ISNA(VLOOKUP($A1144,ICBI!$C$1:$D$10000, 2, 0)),D1143, VLOOKUP($A1144, ICBI!$C$1:$D$10000, 2, 0))</f>
        <v>0</v>
      </c>
      <c r="E1144" s="2">
        <f t="shared" si="77"/>
        <v>39556</v>
      </c>
      <c r="F1144" s="3">
        <f t="shared" si="78"/>
        <v>1747.2452000000001</v>
      </c>
      <c r="G1144" s="3">
        <f t="shared" si="79"/>
        <v>2146.2431406207274</v>
      </c>
      <c r="H1144" s="6">
        <f>IF(ISNA(VLOOKUP($A1144, 'NAV Daily'!$A$1:$B$9941, 2, 0)/1000000000),H1143, VLOOKUP($A1144, 'NAV Daily'!$A$1:$B$9941, 2, 0)/1000000000)</f>
        <v>0</v>
      </c>
    </row>
    <row r="1145" spans="1:8" customFormat="1" x14ac:dyDescent="0.25">
      <c r="A1145" s="2">
        <v>39557</v>
      </c>
      <c r="B1145" s="110">
        <f>IF(ISNA(VLOOKUP($A1145, 'NAV Daily'!$A$1:$D$9941, 4, 0)),B1144, VLOOKUP($A1145, 'NAV Daily'!$A$1:$D$9941, 4, 0))</f>
        <v>1747.2452000000001</v>
      </c>
      <c r="C1145" s="110">
        <f>IF(IFERROR(VLOOKUP($A1145, JCI!A:E, 5, 0),C1144)="null",C1144, IFERROR(VLOOKUP( $A1145, JCI!A:E, 5, 0),C1144))</f>
        <v>2349.2690429999998</v>
      </c>
      <c r="D1145" s="6">
        <f>IF(ISNA(VLOOKUP($A1145,ICBI!$C$1:$D$10000, 2, 0)),D1144, VLOOKUP($A1145, ICBI!$C$1:$D$10000, 2, 0))</f>
        <v>0</v>
      </c>
      <c r="E1145" s="2">
        <f t="shared" si="77"/>
        <v>39557</v>
      </c>
      <c r="F1145" s="3">
        <f t="shared" si="78"/>
        <v>1747.2452000000001</v>
      </c>
      <c r="G1145" s="3">
        <f t="shared" si="79"/>
        <v>2146.2431406207274</v>
      </c>
      <c r="H1145" s="6">
        <f>IF(ISNA(VLOOKUP($A1145, 'NAV Daily'!$A$1:$B$9941, 2, 0)/1000000000),H1144, VLOOKUP($A1145, 'NAV Daily'!$A$1:$B$9941, 2, 0)/1000000000)</f>
        <v>0</v>
      </c>
    </row>
    <row r="1146" spans="1:8" customFormat="1" x14ac:dyDescent="0.25">
      <c r="A1146" s="2">
        <v>39558</v>
      </c>
      <c r="B1146" s="110">
        <f>IF(ISNA(VLOOKUP($A1146, 'NAV Daily'!$A$1:$D$9941, 4, 0)),B1145, VLOOKUP($A1146, 'NAV Daily'!$A$1:$D$9941, 4, 0))</f>
        <v>1747.2452000000001</v>
      </c>
      <c r="C1146" s="110">
        <f>IF(IFERROR(VLOOKUP($A1146, JCI!A:E, 5, 0),C1145)="null",C1145, IFERROR(VLOOKUP( $A1146, JCI!A:E, 5, 0),C1145))</f>
        <v>2349.2690429999998</v>
      </c>
      <c r="D1146" s="6">
        <f>IF(ISNA(VLOOKUP($A1146,ICBI!$C$1:$D$10000, 2, 0)),D1145, VLOOKUP($A1146, ICBI!$C$1:$D$10000, 2, 0))</f>
        <v>0</v>
      </c>
      <c r="E1146" s="2">
        <f t="shared" si="77"/>
        <v>39558</v>
      </c>
      <c r="F1146" s="3">
        <f t="shared" si="78"/>
        <v>1747.2452000000001</v>
      </c>
      <c r="G1146" s="3">
        <f t="shared" si="79"/>
        <v>2146.2431406207274</v>
      </c>
      <c r="H1146" s="6">
        <f>IF(ISNA(VLOOKUP($A1146, 'NAV Daily'!$A$1:$B$9941, 2, 0)/1000000000),H1145, VLOOKUP($A1146, 'NAV Daily'!$A$1:$B$9941, 2, 0)/1000000000)</f>
        <v>0</v>
      </c>
    </row>
    <row r="1147" spans="1:8" customFormat="1" x14ac:dyDescent="0.25">
      <c r="A1147" s="2">
        <v>39559</v>
      </c>
      <c r="B1147" s="110">
        <f>IF(ISNA(VLOOKUP($A1147, 'NAV Daily'!$A$1:$D$9941, 4, 0)),B1146, VLOOKUP($A1147, 'NAV Daily'!$A$1:$D$9941, 4, 0))</f>
        <v>1748.1759</v>
      </c>
      <c r="C1147" s="110">
        <f>IF(IFERROR(VLOOKUP($A1147, JCI!A:E, 5, 0),C1146)="null",C1146, IFERROR(VLOOKUP( $A1147, JCI!A:E, 5, 0),C1146))</f>
        <v>2335.8889159999999</v>
      </c>
      <c r="D1147" s="6">
        <f>IF(ISNA(VLOOKUP($A1147,ICBI!$C$1:$D$10000, 2, 0)),D1146, VLOOKUP($A1147, ICBI!$C$1:$D$10000, 2, 0))</f>
        <v>0</v>
      </c>
      <c r="E1147" s="2">
        <f t="shared" si="77"/>
        <v>39559</v>
      </c>
      <c r="F1147" s="3">
        <f t="shared" si="78"/>
        <v>1748.1759</v>
      </c>
      <c r="G1147" s="3">
        <f t="shared" si="79"/>
        <v>2134.0193359952209</v>
      </c>
      <c r="H1147" s="6">
        <f>IF(ISNA(VLOOKUP($A1147, 'NAV Daily'!$A$1:$B$9941, 2, 0)/1000000000),H1146, VLOOKUP($A1147, 'NAV Daily'!$A$1:$B$9941, 2, 0)/1000000000)</f>
        <v>0</v>
      </c>
    </row>
    <row r="1148" spans="1:8" customFormat="1" x14ac:dyDescent="0.25">
      <c r="A1148" s="2">
        <v>39560</v>
      </c>
      <c r="B1148" s="110">
        <f>IF(ISNA(VLOOKUP($A1148, 'NAV Daily'!$A$1:$D$9941, 4, 0)),B1147, VLOOKUP($A1148, 'NAV Daily'!$A$1:$D$9941, 4, 0))</f>
        <v>1726.1795999999999</v>
      </c>
      <c r="C1148" s="110">
        <f>IF(IFERROR(VLOOKUP($A1148, JCI!A:E, 5, 0),C1147)="null",C1147, IFERROR(VLOOKUP( $A1148, JCI!A:E, 5, 0),C1147))</f>
        <v>2289.0959469999998</v>
      </c>
      <c r="D1148" s="6">
        <f>IF(ISNA(VLOOKUP($A1148,ICBI!$C$1:$D$10000, 2, 0)),D1147, VLOOKUP($A1148, ICBI!$C$1:$D$10000, 2, 0))</f>
        <v>0</v>
      </c>
      <c r="E1148" s="2">
        <f t="shared" si="77"/>
        <v>39560</v>
      </c>
      <c r="F1148" s="3">
        <f t="shared" si="78"/>
        <v>1726.1795999999999</v>
      </c>
      <c r="G1148" s="3">
        <f t="shared" si="79"/>
        <v>2091.2702566401881</v>
      </c>
      <c r="H1148" s="6">
        <f>IF(ISNA(VLOOKUP($A1148, 'NAV Daily'!$A$1:$B$9941, 2, 0)/1000000000),H1147, VLOOKUP($A1148, 'NAV Daily'!$A$1:$B$9941, 2, 0)/1000000000)</f>
        <v>0</v>
      </c>
    </row>
    <row r="1149" spans="1:8" customFormat="1" x14ac:dyDescent="0.25">
      <c r="A1149" s="2">
        <v>39561</v>
      </c>
      <c r="B1149" s="110">
        <f>IF(ISNA(VLOOKUP($A1149, 'NAV Daily'!$A$1:$D$9941, 4, 0)),B1148, VLOOKUP($A1149, 'NAV Daily'!$A$1:$D$9941, 4, 0))</f>
        <v>1748.0438999999999</v>
      </c>
      <c r="C1149" s="110">
        <f>IF(IFERROR(VLOOKUP($A1149, JCI!A:E, 5, 0),C1148)="null",C1148, IFERROR(VLOOKUP( $A1149, JCI!A:E, 5, 0),C1148))</f>
        <v>2314.3020019999999</v>
      </c>
      <c r="D1149" s="6">
        <f>IF(ISNA(VLOOKUP($A1149,ICBI!$C$1:$D$10000, 2, 0)),D1148, VLOOKUP($A1149, ICBI!$C$1:$D$10000, 2, 0))</f>
        <v>0</v>
      </c>
      <c r="E1149" s="2">
        <f t="shared" si="77"/>
        <v>39561</v>
      </c>
      <c r="F1149" s="3">
        <f t="shared" si="78"/>
        <v>1748.0438999999999</v>
      </c>
      <c r="G1149" s="3">
        <f t="shared" si="79"/>
        <v>2114.2979821393396</v>
      </c>
      <c r="H1149" s="6">
        <f>IF(ISNA(VLOOKUP($A1149, 'NAV Daily'!$A$1:$B$9941, 2, 0)/1000000000),H1148, VLOOKUP($A1149, 'NAV Daily'!$A$1:$B$9941, 2, 0)/1000000000)</f>
        <v>0</v>
      </c>
    </row>
    <row r="1150" spans="1:8" customFormat="1" x14ac:dyDescent="0.25">
      <c r="A1150" s="2">
        <v>39562</v>
      </c>
      <c r="B1150" s="110">
        <f>IF(ISNA(VLOOKUP($A1150, 'NAV Daily'!$A$1:$D$9941, 4, 0)),B1149, VLOOKUP($A1150, 'NAV Daily'!$A$1:$D$9941, 4, 0))</f>
        <v>1718.2320999999999</v>
      </c>
      <c r="C1150" s="110">
        <f>IF(IFERROR(VLOOKUP($A1150, JCI!A:E, 5, 0),C1149)="null",C1149, IFERROR(VLOOKUP( $A1150, JCI!A:E, 5, 0),C1149))</f>
        <v>2269.9799800000001</v>
      </c>
      <c r="D1150" s="6">
        <f>IF(ISNA(VLOOKUP($A1150,ICBI!$C$1:$D$10000, 2, 0)),D1149, VLOOKUP($A1150, ICBI!$C$1:$D$10000, 2, 0))</f>
        <v>0</v>
      </c>
      <c r="E1150" s="2">
        <f t="shared" si="77"/>
        <v>39562</v>
      </c>
      <c r="F1150" s="3">
        <f t="shared" si="78"/>
        <v>1718.2320999999999</v>
      </c>
      <c r="G1150" s="3">
        <f t="shared" si="79"/>
        <v>2073.8063083655834</v>
      </c>
      <c r="H1150" s="6">
        <f>IF(ISNA(VLOOKUP($A1150, 'NAV Daily'!$A$1:$B$9941, 2, 0)/1000000000),H1149, VLOOKUP($A1150, 'NAV Daily'!$A$1:$B$9941, 2, 0)/1000000000)</f>
        <v>0</v>
      </c>
    </row>
    <row r="1151" spans="1:8" customFormat="1" x14ac:dyDescent="0.25">
      <c r="A1151" s="2">
        <v>39563</v>
      </c>
      <c r="B1151" s="110">
        <f>IF(ISNA(VLOOKUP($A1151, 'NAV Daily'!$A$1:$D$9941, 4, 0)),B1150, VLOOKUP($A1151, 'NAV Daily'!$A$1:$D$9941, 4, 0))</f>
        <v>1701.5406</v>
      </c>
      <c r="C1151" s="110">
        <f>IF(IFERROR(VLOOKUP($A1151, JCI!A:E, 5, 0),C1150)="null",C1150, IFERROR(VLOOKUP( $A1151, JCI!A:E, 5, 0),C1150))</f>
        <v>2240.5778810000002</v>
      </c>
      <c r="D1151" s="6">
        <f>IF(ISNA(VLOOKUP($A1151,ICBI!$C$1:$D$10000, 2, 0)),D1150, VLOOKUP($A1151, ICBI!$C$1:$D$10000, 2, 0))</f>
        <v>0</v>
      </c>
      <c r="E1151" s="2">
        <f t="shared" si="77"/>
        <v>39563</v>
      </c>
      <c r="F1151" s="3">
        <f t="shared" si="78"/>
        <v>1701.5406</v>
      </c>
      <c r="G1151" s="3">
        <f t="shared" si="79"/>
        <v>2046.9451646891582</v>
      </c>
      <c r="H1151" s="6">
        <f>IF(ISNA(VLOOKUP($A1151, 'NAV Daily'!$A$1:$B$9941, 2, 0)/1000000000),H1150, VLOOKUP($A1151, 'NAV Daily'!$A$1:$B$9941, 2, 0)/1000000000)</f>
        <v>0</v>
      </c>
    </row>
    <row r="1152" spans="1:8" customFormat="1" x14ac:dyDescent="0.25">
      <c r="A1152" s="2">
        <v>39564</v>
      </c>
      <c r="B1152" s="110">
        <f>IF(ISNA(VLOOKUP($A1152, 'NAV Daily'!$A$1:$D$9941, 4, 0)),B1151, VLOOKUP($A1152, 'NAV Daily'!$A$1:$D$9941, 4, 0))</f>
        <v>1701.5406</v>
      </c>
      <c r="C1152" s="110">
        <f>IF(IFERROR(VLOOKUP($A1152, JCI!A:E, 5, 0),C1151)="null",C1151, IFERROR(VLOOKUP( $A1152, JCI!A:E, 5, 0),C1151))</f>
        <v>2240.5778810000002</v>
      </c>
      <c r="D1152" s="6">
        <f>IF(ISNA(VLOOKUP($A1152,ICBI!$C$1:$D$10000, 2, 0)),D1151, VLOOKUP($A1152, ICBI!$C$1:$D$10000, 2, 0))</f>
        <v>0</v>
      </c>
      <c r="E1152" s="2">
        <f t="shared" si="77"/>
        <v>39564</v>
      </c>
      <c r="F1152" s="3">
        <f t="shared" si="78"/>
        <v>1701.5406</v>
      </c>
      <c r="G1152" s="3">
        <f t="shared" si="79"/>
        <v>2046.9451646891582</v>
      </c>
      <c r="H1152" s="6">
        <f>IF(ISNA(VLOOKUP($A1152, 'NAV Daily'!$A$1:$B$9941, 2, 0)/1000000000),H1151, VLOOKUP($A1152, 'NAV Daily'!$A$1:$B$9941, 2, 0)/1000000000)</f>
        <v>0</v>
      </c>
    </row>
    <row r="1153" spans="1:8" customFormat="1" x14ac:dyDescent="0.25">
      <c r="A1153" s="2">
        <v>39565</v>
      </c>
      <c r="B1153" s="110">
        <f>IF(ISNA(VLOOKUP($A1153, 'NAV Daily'!$A$1:$D$9941, 4, 0)),B1152, VLOOKUP($A1153, 'NAV Daily'!$A$1:$D$9941, 4, 0))</f>
        <v>1701.5406</v>
      </c>
      <c r="C1153" s="110">
        <f>IF(IFERROR(VLOOKUP($A1153, JCI!A:E, 5, 0),C1152)="null",C1152, IFERROR(VLOOKUP( $A1153, JCI!A:E, 5, 0),C1152))</f>
        <v>2240.5778810000002</v>
      </c>
      <c r="D1153" s="6">
        <f>IF(ISNA(VLOOKUP($A1153,ICBI!$C$1:$D$10000, 2, 0)),D1152, VLOOKUP($A1153, ICBI!$C$1:$D$10000, 2, 0))</f>
        <v>0</v>
      </c>
      <c r="E1153" s="2">
        <f t="shared" si="77"/>
        <v>39565</v>
      </c>
      <c r="F1153" s="3">
        <f t="shared" si="78"/>
        <v>1701.5406</v>
      </c>
      <c r="G1153" s="3">
        <f t="shared" si="79"/>
        <v>2046.9451646891582</v>
      </c>
      <c r="H1153" s="6">
        <f>IF(ISNA(VLOOKUP($A1153, 'NAV Daily'!$A$1:$B$9941, 2, 0)/1000000000),H1152, VLOOKUP($A1153, 'NAV Daily'!$A$1:$B$9941, 2, 0)/1000000000)</f>
        <v>0</v>
      </c>
    </row>
    <row r="1154" spans="1:8" customFormat="1" x14ac:dyDescent="0.25">
      <c r="A1154" s="2">
        <v>39566</v>
      </c>
      <c r="B1154" s="110">
        <f>IF(ISNA(VLOOKUP($A1154, 'NAV Daily'!$A$1:$D$9941, 4, 0)),B1153, VLOOKUP($A1154, 'NAV Daily'!$A$1:$D$9941, 4, 0))</f>
        <v>1711.2855</v>
      </c>
      <c r="C1154" s="110">
        <f>IF(IFERROR(VLOOKUP($A1154, JCI!A:E, 5, 0),C1153)="null",C1153, IFERROR(VLOOKUP( $A1154, JCI!A:E, 5, 0),C1153))</f>
        <v>2254.3081050000001</v>
      </c>
      <c r="D1154" s="6">
        <f>IF(ISNA(VLOOKUP($A1154,ICBI!$C$1:$D$10000, 2, 0)),D1153, VLOOKUP($A1154, ICBI!$C$1:$D$10000, 2, 0))</f>
        <v>0</v>
      </c>
      <c r="E1154" s="2">
        <f t="shared" si="77"/>
        <v>39566</v>
      </c>
      <c r="F1154" s="3">
        <f t="shared" si="78"/>
        <v>1711.2855</v>
      </c>
      <c r="G1154" s="3">
        <f t="shared" si="79"/>
        <v>2059.4888106231951</v>
      </c>
      <c r="H1154" s="6">
        <f>IF(ISNA(VLOOKUP($A1154, 'NAV Daily'!$A$1:$B$9941, 2, 0)/1000000000),H1153, VLOOKUP($A1154, 'NAV Daily'!$A$1:$B$9941, 2, 0)/1000000000)</f>
        <v>0</v>
      </c>
    </row>
    <row r="1155" spans="1:8" customFormat="1" x14ac:dyDescent="0.25">
      <c r="A1155" s="2">
        <v>39567</v>
      </c>
      <c r="B1155" s="110">
        <f>IF(ISNA(VLOOKUP($A1155, 'NAV Daily'!$A$1:$D$9941, 4, 0)),B1154, VLOOKUP($A1155, 'NAV Daily'!$A$1:$D$9941, 4, 0))</f>
        <v>1743.2941000000001</v>
      </c>
      <c r="C1155" s="110">
        <f>IF(IFERROR(VLOOKUP($A1155, JCI!A:E, 5, 0),C1154)="null",C1154, IFERROR(VLOOKUP( $A1155, JCI!A:E, 5, 0),C1154))</f>
        <v>2303.5258789999998</v>
      </c>
      <c r="D1155" s="6">
        <f>IF(ISNA(VLOOKUP($A1155,ICBI!$C$1:$D$10000, 2, 0)),D1154, VLOOKUP($A1155, ICBI!$C$1:$D$10000, 2, 0))</f>
        <v>0</v>
      </c>
      <c r="E1155" s="2">
        <f t="shared" ref="E1155:E1218" si="80">IF($A1155&gt;$K$1, $K$1, $A1155)</f>
        <v>39567</v>
      </c>
      <c r="F1155" s="3">
        <f t="shared" ref="F1155:F1218" si="81">IF($A1155&gt;$K$1, F1154, $B1155)</f>
        <v>1743.2941000000001</v>
      </c>
      <c r="G1155" s="3">
        <f t="shared" ref="G1155:G1218" si="82">IF(ISERROR(IF($A1155&gt;$K$1, G1154, $C1155/$C$2*1000)),G1154, IF($A1155&gt;$K$1, G1154, $C1155/$C$2*1000))</f>
        <v>2104.4531411918338</v>
      </c>
      <c r="H1155" s="6">
        <f>IF(ISNA(VLOOKUP($A1155, 'NAV Daily'!$A$1:$B$9941, 2, 0)/1000000000),H1154, VLOOKUP($A1155, 'NAV Daily'!$A$1:$B$9941, 2, 0)/1000000000)</f>
        <v>0</v>
      </c>
    </row>
    <row r="1156" spans="1:8" customFormat="1" x14ac:dyDescent="0.25">
      <c r="A1156" s="2">
        <v>39568</v>
      </c>
      <c r="B1156" s="110">
        <f>IF(ISNA(VLOOKUP($A1156, 'NAV Daily'!$A$1:$D$9941, 4, 0)),B1155, VLOOKUP($A1156, 'NAV Daily'!$A$1:$D$9941, 4, 0))</f>
        <v>1740.7061000000001</v>
      </c>
      <c r="C1156" s="110">
        <f>IF(IFERROR(VLOOKUP($A1156, JCI!A:E, 5, 0),C1155)="null",C1155, IFERROR(VLOOKUP( $A1156, JCI!A:E, 5, 0),C1155))</f>
        <v>2304.5161130000001</v>
      </c>
      <c r="D1156" s="6">
        <f>IF(ISNA(VLOOKUP($A1156,ICBI!$C$1:$D$10000, 2, 0)),D1155, VLOOKUP($A1156, ICBI!$C$1:$D$10000, 2, 0))</f>
        <v>0</v>
      </c>
      <c r="E1156" s="2">
        <f t="shared" si="80"/>
        <v>39568</v>
      </c>
      <c r="F1156" s="3">
        <f t="shared" si="81"/>
        <v>1740.7061000000001</v>
      </c>
      <c r="G1156" s="3">
        <f t="shared" si="82"/>
        <v>2105.3577982963243</v>
      </c>
      <c r="H1156" s="6">
        <f>IF(ISNA(VLOOKUP($A1156, 'NAV Daily'!$A$1:$B$9941, 2, 0)/1000000000),H1155, VLOOKUP($A1156, 'NAV Daily'!$A$1:$B$9941, 2, 0)/1000000000)</f>
        <v>0</v>
      </c>
    </row>
    <row r="1157" spans="1:8" customFormat="1" x14ac:dyDescent="0.25">
      <c r="A1157" s="2">
        <v>39569</v>
      </c>
      <c r="B1157" s="110">
        <f>IF(ISNA(VLOOKUP($A1157, 'NAV Daily'!$A$1:$D$9941, 4, 0)),B1156, VLOOKUP($A1157, 'NAV Daily'!$A$1:$D$9941, 4, 0))</f>
        <v>1740.7061000000001</v>
      </c>
      <c r="C1157" s="110">
        <f>IF(IFERROR(VLOOKUP($A1157, JCI!A:E, 5, 0),C1156)="null",C1156, IFERROR(VLOOKUP( $A1157, JCI!A:E, 5, 0),C1156))</f>
        <v>2304.5161130000001</v>
      </c>
      <c r="D1157" s="6">
        <f>IF(ISNA(VLOOKUP($A1157,ICBI!$C$1:$D$10000, 2, 0)),D1156, VLOOKUP($A1157, ICBI!$C$1:$D$10000, 2, 0))</f>
        <v>0</v>
      </c>
      <c r="E1157" s="2">
        <f t="shared" si="80"/>
        <v>39569</v>
      </c>
      <c r="F1157" s="3">
        <f t="shared" si="81"/>
        <v>1740.7061000000001</v>
      </c>
      <c r="G1157" s="3">
        <f t="shared" si="82"/>
        <v>2105.3577982963243</v>
      </c>
      <c r="H1157" s="6">
        <f>IF(ISNA(VLOOKUP($A1157, 'NAV Daily'!$A$1:$B$9941, 2, 0)/1000000000),H1156, VLOOKUP($A1157, 'NAV Daily'!$A$1:$B$9941, 2, 0)/1000000000)</f>
        <v>0</v>
      </c>
    </row>
    <row r="1158" spans="1:8" customFormat="1" x14ac:dyDescent="0.25">
      <c r="A1158" s="2">
        <v>39570</v>
      </c>
      <c r="B1158" s="110">
        <f>IF(ISNA(VLOOKUP($A1158, 'NAV Daily'!$A$1:$D$9941, 4, 0)),B1157, VLOOKUP($A1158, 'NAV Daily'!$A$1:$D$9941, 4, 0))</f>
        <v>1756.8208</v>
      </c>
      <c r="C1158" s="110">
        <f>IF(IFERROR(VLOOKUP($A1158, JCI!A:E, 5, 0),C1157)="null",C1157, IFERROR(VLOOKUP( $A1158, JCI!A:E, 5, 0),C1157))</f>
        <v>2304.5161130000001</v>
      </c>
      <c r="D1158" s="6">
        <f>IF(ISNA(VLOOKUP($A1158,ICBI!$C$1:$D$10000, 2, 0)),D1157, VLOOKUP($A1158, ICBI!$C$1:$D$10000, 2, 0))</f>
        <v>0</v>
      </c>
      <c r="E1158" s="2">
        <f t="shared" si="80"/>
        <v>39570</v>
      </c>
      <c r="F1158" s="3">
        <f t="shared" si="81"/>
        <v>1756.8208</v>
      </c>
      <c r="G1158" s="3">
        <f t="shared" si="82"/>
        <v>2105.3577982963243</v>
      </c>
      <c r="H1158" s="6">
        <f>IF(ISNA(VLOOKUP($A1158, 'NAV Daily'!$A$1:$B$9941, 2, 0)/1000000000),H1157, VLOOKUP($A1158, 'NAV Daily'!$A$1:$B$9941, 2, 0)/1000000000)</f>
        <v>0</v>
      </c>
    </row>
    <row r="1159" spans="1:8" customFormat="1" x14ac:dyDescent="0.25">
      <c r="A1159" s="2">
        <v>39571</v>
      </c>
      <c r="B1159" s="110">
        <f>IF(ISNA(VLOOKUP($A1159, 'NAV Daily'!$A$1:$D$9941, 4, 0)),B1158, VLOOKUP($A1159, 'NAV Daily'!$A$1:$D$9941, 4, 0))</f>
        <v>1756.8208</v>
      </c>
      <c r="C1159" s="110">
        <f>IF(IFERROR(VLOOKUP($A1159, JCI!A:E, 5, 0),C1158)="null",C1158, IFERROR(VLOOKUP( $A1159, JCI!A:E, 5, 0),C1158))</f>
        <v>2304.5161130000001</v>
      </c>
      <c r="D1159" s="6">
        <f>IF(ISNA(VLOOKUP($A1159,ICBI!$C$1:$D$10000, 2, 0)),D1158, VLOOKUP($A1159, ICBI!$C$1:$D$10000, 2, 0))</f>
        <v>0</v>
      </c>
      <c r="E1159" s="2">
        <f t="shared" si="80"/>
        <v>39571</v>
      </c>
      <c r="F1159" s="3">
        <f t="shared" si="81"/>
        <v>1756.8208</v>
      </c>
      <c r="G1159" s="3">
        <f t="shared" si="82"/>
        <v>2105.3577982963243</v>
      </c>
      <c r="H1159" s="6">
        <f>IF(ISNA(VLOOKUP($A1159, 'NAV Daily'!$A$1:$B$9941, 2, 0)/1000000000),H1158, VLOOKUP($A1159, 'NAV Daily'!$A$1:$B$9941, 2, 0)/1000000000)</f>
        <v>0</v>
      </c>
    </row>
    <row r="1160" spans="1:8" customFormat="1" x14ac:dyDescent="0.25">
      <c r="A1160" s="2">
        <v>39572</v>
      </c>
      <c r="B1160" s="110">
        <f>IF(ISNA(VLOOKUP($A1160, 'NAV Daily'!$A$1:$D$9941, 4, 0)),B1159, VLOOKUP($A1160, 'NAV Daily'!$A$1:$D$9941, 4, 0))</f>
        <v>1756.8208</v>
      </c>
      <c r="C1160" s="110">
        <f>IF(IFERROR(VLOOKUP($A1160, JCI!A:E, 5, 0),C1159)="null",C1159, IFERROR(VLOOKUP( $A1160, JCI!A:E, 5, 0),C1159))</f>
        <v>2304.5161130000001</v>
      </c>
      <c r="D1160" s="6">
        <f>IF(ISNA(VLOOKUP($A1160,ICBI!$C$1:$D$10000, 2, 0)),D1159, VLOOKUP($A1160, ICBI!$C$1:$D$10000, 2, 0))</f>
        <v>0</v>
      </c>
      <c r="E1160" s="2">
        <f t="shared" si="80"/>
        <v>39572</v>
      </c>
      <c r="F1160" s="3">
        <f t="shared" si="81"/>
        <v>1756.8208</v>
      </c>
      <c r="G1160" s="3">
        <f t="shared" si="82"/>
        <v>2105.3577982963243</v>
      </c>
      <c r="H1160" s="6">
        <f>IF(ISNA(VLOOKUP($A1160, 'NAV Daily'!$A$1:$B$9941, 2, 0)/1000000000),H1159, VLOOKUP($A1160, 'NAV Daily'!$A$1:$B$9941, 2, 0)/1000000000)</f>
        <v>0</v>
      </c>
    </row>
    <row r="1161" spans="1:8" customFormat="1" x14ac:dyDescent="0.25">
      <c r="A1161" s="2">
        <v>39573</v>
      </c>
      <c r="B1161" s="110">
        <f>IF(ISNA(VLOOKUP($A1161, 'NAV Daily'!$A$1:$D$9941, 4, 0)),B1160, VLOOKUP($A1161, 'NAV Daily'!$A$1:$D$9941, 4, 0))</f>
        <v>1781.3361</v>
      </c>
      <c r="C1161" s="110">
        <f>IF(IFERROR(VLOOKUP($A1161, JCI!A:E, 5, 0),C1160)="null",C1160, IFERROR(VLOOKUP( $A1161, JCI!A:E, 5, 0),C1160))</f>
        <v>2387.9860840000001</v>
      </c>
      <c r="D1161" s="6">
        <f>IF(ISNA(VLOOKUP($A1161,ICBI!$C$1:$D$10000, 2, 0)),D1160, VLOOKUP($A1161, ICBI!$C$1:$D$10000, 2, 0))</f>
        <v>0</v>
      </c>
      <c r="E1161" s="2">
        <f t="shared" si="80"/>
        <v>39573</v>
      </c>
      <c r="F1161" s="3">
        <f t="shared" si="81"/>
        <v>1781.3361</v>
      </c>
      <c r="G1161" s="3">
        <f t="shared" si="82"/>
        <v>2181.6142207952103</v>
      </c>
      <c r="H1161" s="6">
        <f>IF(ISNA(VLOOKUP($A1161, 'NAV Daily'!$A$1:$B$9941, 2, 0)/1000000000),H1160, VLOOKUP($A1161, 'NAV Daily'!$A$1:$B$9941, 2, 0)/1000000000)</f>
        <v>0</v>
      </c>
    </row>
    <row r="1162" spans="1:8" customFormat="1" x14ac:dyDescent="0.25">
      <c r="A1162" s="2">
        <v>39574</v>
      </c>
      <c r="B1162" s="110">
        <f>IF(ISNA(VLOOKUP($A1162, 'NAV Daily'!$A$1:$D$9941, 4, 0)),B1161, VLOOKUP($A1162, 'NAV Daily'!$A$1:$D$9941, 4, 0))</f>
        <v>1781.8517999999999</v>
      </c>
      <c r="C1162" s="110">
        <f>IF(IFERROR(VLOOKUP($A1162, JCI!A:E, 5, 0),C1161)="null",C1161, IFERROR(VLOOKUP( $A1162, JCI!A:E, 5, 0),C1161))</f>
        <v>2371.826904</v>
      </c>
      <c r="D1162" s="6">
        <f>IF(ISNA(VLOOKUP($A1162,ICBI!$C$1:$D$10000, 2, 0)),D1161, VLOOKUP($A1162, ICBI!$C$1:$D$10000, 2, 0))</f>
        <v>0</v>
      </c>
      <c r="E1162" s="2">
        <f t="shared" si="80"/>
        <v>39574</v>
      </c>
      <c r="F1162" s="3">
        <f t="shared" si="81"/>
        <v>1781.8517999999999</v>
      </c>
      <c r="G1162" s="3">
        <f t="shared" si="82"/>
        <v>2166.8515313806474</v>
      </c>
      <c r="H1162" s="6">
        <f>IF(ISNA(VLOOKUP($A1162, 'NAV Daily'!$A$1:$B$9941, 2, 0)/1000000000),H1161, VLOOKUP($A1162, 'NAV Daily'!$A$1:$B$9941, 2, 0)/1000000000)</f>
        <v>0</v>
      </c>
    </row>
    <row r="1163" spans="1:8" customFormat="1" x14ac:dyDescent="0.25">
      <c r="A1163" s="2">
        <v>39575</v>
      </c>
      <c r="B1163" s="110">
        <f>IF(ISNA(VLOOKUP($A1163, 'NAV Daily'!$A$1:$D$9941, 4, 0)),B1162, VLOOKUP($A1163, 'NAV Daily'!$A$1:$D$9941, 4, 0))</f>
        <v>1795.0833</v>
      </c>
      <c r="C1163" s="110">
        <f>IF(IFERROR(VLOOKUP($A1163, JCI!A:E, 5, 0),C1162)="null",C1162, IFERROR(VLOOKUP( $A1163, JCI!A:E, 5, 0),C1162))</f>
        <v>2382.6989749999998</v>
      </c>
      <c r="D1163" s="6">
        <f>IF(ISNA(VLOOKUP($A1163,ICBI!$C$1:$D$10000, 2, 0)),D1162, VLOOKUP($A1163, ICBI!$C$1:$D$10000, 2, 0))</f>
        <v>0</v>
      </c>
      <c r="E1163" s="2">
        <f t="shared" si="80"/>
        <v>39575</v>
      </c>
      <c r="F1163" s="3">
        <f t="shared" si="81"/>
        <v>1795.0833</v>
      </c>
      <c r="G1163" s="3">
        <f t="shared" si="82"/>
        <v>2176.7840284173826</v>
      </c>
      <c r="H1163" s="6">
        <f>IF(ISNA(VLOOKUP($A1163, 'NAV Daily'!$A$1:$B$9941, 2, 0)/1000000000),H1162, VLOOKUP($A1163, 'NAV Daily'!$A$1:$B$9941, 2, 0)/1000000000)</f>
        <v>0</v>
      </c>
    </row>
    <row r="1164" spans="1:8" customFormat="1" x14ac:dyDescent="0.25">
      <c r="A1164" s="2">
        <v>39576</v>
      </c>
      <c r="B1164" s="110">
        <f>IF(ISNA(VLOOKUP($A1164, 'NAV Daily'!$A$1:$D$9941, 4, 0)),B1163, VLOOKUP($A1164, 'NAV Daily'!$A$1:$D$9941, 4, 0))</f>
        <v>1807.5295000000001</v>
      </c>
      <c r="C1164" s="110">
        <f>IF(IFERROR(VLOOKUP($A1164, JCI!A:E, 5, 0),C1163)="null",C1163, IFERROR(VLOOKUP( $A1164, JCI!A:E, 5, 0),C1163))</f>
        <v>2376.9331050000001</v>
      </c>
      <c r="D1164" s="6">
        <f>IF(ISNA(VLOOKUP($A1164,ICBI!$C$1:$D$10000, 2, 0)),D1163, VLOOKUP($A1164, ICBI!$C$1:$D$10000, 2, 0))</f>
        <v>0</v>
      </c>
      <c r="E1164" s="2">
        <f t="shared" si="80"/>
        <v>39576</v>
      </c>
      <c r="F1164" s="3">
        <f t="shared" si="81"/>
        <v>1807.5295000000001</v>
      </c>
      <c r="G1164" s="3">
        <f t="shared" si="82"/>
        <v>2171.5164499873667</v>
      </c>
      <c r="H1164" s="6">
        <f>IF(ISNA(VLOOKUP($A1164, 'NAV Daily'!$A$1:$B$9941, 2, 0)/1000000000),H1163, VLOOKUP($A1164, 'NAV Daily'!$A$1:$B$9941, 2, 0)/1000000000)</f>
        <v>0</v>
      </c>
    </row>
    <row r="1165" spans="1:8" customFormat="1" x14ac:dyDescent="0.25">
      <c r="A1165" s="2">
        <v>39577</v>
      </c>
      <c r="B1165" s="110">
        <f>IF(ISNA(VLOOKUP($A1165, 'NAV Daily'!$A$1:$D$9941, 4, 0)),B1164, VLOOKUP($A1165, 'NAV Daily'!$A$1:$D$9941, 4, 0))</f>
        <v>1810.1891000000001</v>
      </c>
      <c r="C1165" s="110">
        <f>IF(IFERROR(VLOOKUP($A1165, JCI!A:E, 5, 0),C1164)="null",C1164, IFERROR(VLOOKUP( $A1165, JCI!A:E, 5, 0),C1164))</f>
        <v>2375.0270999999998</v>
      </c>
      <c r="D1165" s="6">
        <f>IF(ISNA(VLOOKUP($A1165,ICBI!$C$1:$D$10000, 2, 0)),D1164, VLOOKUP($A1165, ICBI!$C$1:$D$10000, 2, 0))</f>
        <v>0</v>
      </c>
      <c r="E1165" s="2">
        <f t="shared" si="80"/>
        <v>39577</v>
      </c>
      <c r="F1165" s="3">
        <f t="shared" si="81"/>
        <v>1810.1891000000001</v>
      </c>
      <c r="G1165" s="3">
        <f t="shared" si="82"/>
        <v>2169.7751636202615</v>
      </c>
      <c r="H1165" s="6">
        <f>IF(ISNA(VLOOKUP($A1165, 'NAV Daily'!$A$1:$B$9941, 2, 0)/1000000000),H1164, VLOOKUP($A1165, 'NAV Daily'!$A$1:$B$9941, 2, 0)/1000000000)</f>
        <v>0</v>
      </c>
    </row>
    <row r="1166" spans="1:8" customFormat="1" x14ac:dyDescent="0.25">
      <c r="A1166" s="2">
        <v>39578</v>
      </c>
      <c r="B1166" s="110">
        <f>IF(ISNA(VLOOKUP($A1166, 'NAV Daily'!$A$1:$D$9941, 4, 0)),B1165, VLOOKUP($A1166, 'NAV Daily'!$A$1:$D$9941, 4, 0))</f>
        <v>1810.1891000000001</v>
      </c>
      <c r="C1166" s="110">
        <f>IF(IFERROR(VLOOKUP($A1166, JCI!A:E, 5, 0),C1165)="null",C1165, IFERROR(VLOOKUP( $A1166, JCI!A:E, 5, 0),C1165))</f>
        <v>2375.0270999999998</v>
      </c>
      <c r="D1166" s="6">
        <f>IF(ISNA(VLOOKUP($A1166,ICBI!$C$1:$D$10000, 2, 0)),D1165, VLOOKUP($A1166, ICBI!$C$1:$D$10000, 2, 0))</f>
        <v>0</v>
      </c>
      <c r="E1166" s="2">
        <f t="shared" si="80"/>
        <v>39578</v>
      </c>
      <c r="F1166" s="3">
        <f t="shared" si="81"/>
        <v>1810.1891000000001</v>
      </c>
      <c r="G1166" s="3">
        <f t="shared" si="82"/>
        <v>2169.7751636202615</v>
      </c>
      <c r="H1166" s="6">
        <f>IF(ISNA(VLOOKUP($A1166, 'NAV Daily'!$A$1:$B$9941, 2, 0)/1000000000),H1165, VLOOKUP($A1166, 'NAV Daily'!$A$1:$B$9941, 2, 0)/1000000000)</f>
        <v>0</v>
      </c>
    </row>
    <row r="1167" spans="1:8" customFormat="1" x14ac:dyDescent="0.25">
      <c r="A1167" s="2">
        <v>39579</v>
      </c>
      <c r="B1167" s="110">
        <f>IF(ISNA(VLOOKUP($A1167, 'NAV Daily'!$A$1:$D$9941, 4, 0)),B1166, VLOOKUP($A1167, 'NAV Daily'!$A$1:$D$9941, 4, 0))</f>
        <v>1810.1891000000001</v>
      </c>
      <c r="C1167" s="110">
        <f>IF(IFERROR(VLOOKUP($A1167, JCI!A:E, 5, 0),C1166)="null",C1166, IFERROR(VLOOKUP( $A1167, JCI!A:E, 5, 0),C1166))</f>
        <v>2375.0270999999998</v>
      </c>
      <c r="D1167" s="6">
        <f>IF(ISNA(VLOOKUP($A1167,ICBI!$C$1:$D$10000, 2, 0)),D1166, VLOOKUP($A1167, ICBI!$C$1:$D$10000, 2, 0))</f>
        <v>0</v>
      </c>
      <c r="E1167" s="2">
        <f t="shared" si="80"/>
        <v>39579</v>
      </c>
      <c r="F1167" s="3">
        <f t="shared" si="81"/>
        <v>1810.1891000000001</v>
      </c>
      <c r="G1167" s="3">
        <f t="shared" si="82"/>
        <v>2169.7751636202615</v>
      </c>
      <c r="H1167" s="6">
        <f>IF(ISNA(VLOOKUP($A1167, 'NAV Daily'!$A$1:$B$9941, 2, 0)/1000000000),H1166, VLOOKUP($A1167, 'NAV Daily'!$A$1:$B$9941, 2, 0)/1000000000)</f>
        <v>0</v>
      </c>
    </row>
    <row r="1168" spans="1:8" customFormat="1" x14ac:dyDescent="0.25">
      <c r="A1168" s="2">
        <v>39580</v>
      </c>
      <c r="B1168" s="110">
        <f>IF(ISNA(VLOOKUP($A1168, 'NAV Daily'!$A$1:$D$9941, 4, 0)),B1167, VLOOKUP($A1168, 'NAV Daily'!$A$1:$D$9941, 4, 0))</f>
        <v>1810.6732</v>
      </c>
      <c r="C1168" s="110">
        <f>IF(IFERROR(VLOOKUP($A1168, JCI!A:E, 5, 0),C1167)="null",C1167, IFERROR(VLOOKUP( $A1168, JCI!A:E, 5, 0),C1167))</f>
        <v>2378.0029300000001</v>
      </c>
      <c r="D1168" s="6">
        <f>IF(ISNA(VLOOKUP($A1168,ICBI!$C$1:$D$10000, 2, 0)),D1167, VLOOKUP($A1168, ICBI!$C$1:$D$10000, 2, 0))</f>
        <v>0</v>
      </c>
      <c r="E1168" s="2">
        <f t="shared" si="80"/>
        <v>39580</v>
      </c>
      <c r="F1168" s="3">
        <f t="shared" si="81"/>
        <v>1810.6732</v>
      </c>
      <c r="G1168" s="3">
        <f t="shared" si="82"/>
        <v>2172.4938197674505</v>
      </c>
      <c r="H1168" s="6">
        <f>IF(ISNA(VLOOKUP($A1168, 'NAV Daily'!$A$1:$B$9941, 2, 0)/1000000000),H1167, VLOOKUP($A1168, 'NAV Daily'!$A$1:$B$9941, 2, 0)/1000000000)</f>
        <v>0</v>
      </c>
    </row>
    <row r="1169" spans="1:8" customFormat="1" x14ac:dyDescent="0.25">
      <c r="A1169" s="2">
        <v>39581</v>
      </c>
      <c r="B1169" s="110">
        <f>IF(ISNA(VLOOKUP($A1169, 'NAV Daily'!$A$1:$D$9941, 4, 0)),B1168, VLOOKUP($A1169, 'NAV Daily'!$A$1:$D$9941, 4, 0))</f>
        <v>1835.7245</v>
      </c>
      <c r="C1169" s="110">
        <f>IF(IFERROR(VLOOKUP($A1169, JCI!A:E, 5, 0),C1168)="null",C1168, IFERROR(VLOOKUP( $A1169, JCI!A:E, 5, 0),C1168))</f>
        <v>2418.8999020000001</v>
      </c>
      <c r="D1169" s="6">
        <f>IF(ISNA(VLOOKUP($A1169,ICBI!$C$1:$D$10000, 2, 0)),D1168, VLOOKUP($A1169, ICBI!$C$1:$D$10000, 2, 0))</f>
        <v>0</v>
      </c>
      <c r="E1169" s="2">
        <f t="shared" si="80"/>
        <v>39581</v>
      </c>
      <c r="F1169" s="3">
        <f t="shared" si="81"/>
        <v>1835.7245</v>
      </c>
      <c r="G1169" s="3">
        <f t="shared" si="82"/>
        <v>2209.8564393825586</v>
      </c>
      <c r="H1169" s="6">
        <f>IF(ISNA(VLOOKUP($A1169, 'NAV Daily'!$A$1:$B$9941, 2, 0)/1000000000),H1168, VLOOKUP($A1169, 'NAV Daily'!$A$1:$B$9941, 2, 0)/1000000000)</f>
        <v>0</v>
      </c>
    </row>
    <row r="1170" spans="1:8" customFormat="1" x14ac:dyDescent="0.25">
      <c r="A1170" s="2">
        <v>39582</v>
      </c>
      <c r="B1170" s="110">
        <f>IF(ISNA(VLOOKUP($A1170, 'NAV Daily'!$A$1:$D$9941, 4, 0)),B1169, VLOOKUP($A1170, 'NAV Daily'!$A$1:$D$9941, 4, 0))</f>
        <v>1849.7062000000001</v>
      </c>
      <c r="C1170" s="110">
        <f>IF(IFERROR(VLOOKUP($A1170, JCI!A:E, 5, 0),C1169)="null",C1169, IFERROR(VLOOKUP( $A1170, JCI!A:E, 5, 0),C1169))</f>
        <v>2449.3378910000001</v>
      </c>
      <c r="D1170" s="6">
        <f>IF(ISNA(VLOOKUP($A1170,ICBI!$C$1:$D$10000, 2, 0)),D1169, VLOOKUP($A1170, ICBI!$C$1:$D$10000, 2, 0))</f>
        <v>0</v>
      </c>
      <c r="E1170" s="2">
        <f t="shared" si="80"/>
        <v>39582</v>
      </c>
      <c r="F1170" s="3">
        <f t="shared" si="81"/>
        <v>1849.7062000000001</v>
      </c>
      <c r="G1170" s="3">
        <f t="shared" si="82"/>
        <v>2237.6639505316934</v>
      </c>
      <c r="H1170" s="6">
        <f>IF(ISNA(VLOOKUP($A1170, 'NAV Daily'!$A$1:$B$9941, 2, 0)/1000000000),H1169, VLOOKUP($A1170, 'NAV Daily'!$A$1:$B$9941, 2, 0)/1000000000)</f>
        <v>0</v>
      </c>
    </row>
    <row r="1171" spans="1:8" customFormat="1" x14ac:dyDescent="0.25">
      <c r="A1171" s="2">
        <v>39583</v>
      </c>
      <c r="B1171" s="110">
        <f>IF(ISNA(VLOOKUP($A1171, 'NAV Daily'!$A$1:$D$9941, 4, 0)),B1170, VLOOKUP($A1171, 'NAV Daily'!$A$1:$D$9941, 4, 0))</f>
        <v>1860.4059</v>
      </c>
      <c r="C1171" s="110">
        <f>IF(IFERROR(VLOOKUP($A1171, JCI!A:E, 5, 0),C1170)="null",C1170, IFERROR(VLOOKUP( $A1171, JCI!A:E, 5, 0),C1170))</f>
        <v>2449.8110350000002</v>
      </c>
      <c r="D1171" s="6">
        <f>IF(ISNA(VLOOKUP($A1171,ICBI!$C$1:$D$10000, 2, 0)),D1170, VLOOKUP($A1171, ICBI!$C$1:$D$10000, 2, 0))</f>
        <v>0</v>
      </c>
      <c r="E1171" s="2">
        <f t="shared" si="80"/>
        <v>39583</v>
      </c>
      <c r="F1171" s="3">
        <f t="shared" si="81"/>
        <v>1860.4059</v>
      </c>
      <c r="G1171" s="3">
        <f t="shared" si="82"/>
        <v>2238.0962050099752</v>
      </c>
      <c r="H1171" s="6">
        <f>IF(ISNA(VLOOKUP($A1171, 'NAV Daily'!$A$1:$B$9941, 2, 0)/1000000000),H1170, VLOOKUP($A1171, 'NAV Daily'!$A$1:$B$9941, 2, 0)/1000000000)</f>
        <v>0</v>
      </c>
    </row>
    <row r="1172" spans="1:8" customFormat="1" x14ac:dyDescent="0.25">
      <c r="A1172" s="2">
        <v>39584</v>
      </c>
      <c r="B1172" s="110">
        <f>IF(ISNA(VLOOKUP($A1172, 'NAV Daily'!$A$1:$D$9941, 4, 0)),B1171, VLOOKUP($A1172, 'NAV Daily'!$A$1:$D$9941, 4, 0))</f>
        <v>1879.8755000000001</v>
      </c>
      <c r="C1172" s="110">
        <f>IF(IFERROR(VLOOKUP($A1172, JCI!A:E, 5, 0),C1171)="null",C1171, IFERROR(VLOOKUP( $A1172, JCI!A:E, 5, 0),C1171))</f>
        <v>2468.8400879999999</v>
      </c>
      <c r="D1172" s="6">
        <f>IF(ISNA(VLOOKUP($A1172,ICBI!$C$1:$D$10000, 2, 0)),D1171, VLOOKUP($A1172, ICBI!$C$1:$D$10000, 2, 0))</f>
        <v>0</v>
      </c>
      <c r="E1172" s="2">
        <f t="shared" si="80"/>
        <v>39584</v>
      </c>
      <c r="F1172" s="3">
        <f t="shared" si="81"/>
        <v>1879.8755000000001</v>
      </c>
      <c r="G1172" s="3">
        <f t="shared" si="82"/>
        <v>2255.4807504691044</v>
      </c>
      <c r="H1172" s="6">
        <f>IF(ISNA(VLOOKUP($A1172, 'NAV Daily'!$A$1:$B$9941, 2, 0)/1000000000),H1171, VLOOKUP($A1172, 'NAV Daily'!$A$1:$B$9941, 2, 0)/1000000000)</f>
        <v>0</v>
      </c>
    </row>
    <row r="1173" spans="1:8" customFormat="1" x14ac:dyDescent="0.25">
      <c r="A1173" s="2">
        <v>39585</v>
      </c>
      <c r="B1173" s="110">
        <f>IF(ISNA(VLOOKUP($A1173, 'NAV Daily'!$A$1:$D$9941, 4, 0)),B1172, VLOOKUP($A1173, 'NAV Daily'!$A$1:$D$9941, 4, 0))</f>
        <v>1879.8755000000001</v>
      </c>
      <c r="C1173" s="110">
        <f>IF(IFERROR(VLOOKUP($A1173, JCI!A:E, 5, 0),C1172)="null",C1172, IFERROR(VLOOKUP( $A1173, JCI!A:E, 5, 0),C1172))</f>
        <v>2468.8400879999999</v>
      </c>
      <c r="D1173" s="6">
        <f>IF(ISNA(VLOOKUP($A1173,ICBI!$C$1:$D$10000, 2, 0)),D1172, VLOOKUP($A1173, ICBI!$C$1:$D$10000, 2, 0))</f>
        <v>0</v>
      </c>
      <c r="E1173" s="2">
        <f t="shared" si="80"/>
        <v>39585</v>
      </c>
      <c r="F1173" s="3">
        <f t="shared" si="81"/>
        <v>1879.8755000000001</v>
      </c>
      <c r="G1173" s="3">
        <f t="shared" si="82"/>
        <v>2255.4807504691044</v>
      </c>
      <c r="H1173" s="6">
        <f>IF(ISNA(VLOOKUP($A1173, 'NAV Daily'!$A$1:$B$9941, 2, 0)/1000000000),H1172, VLOOKUP($A1173, 'NAV Daily'!$A$1:$B$9941, 2, 0)/1000000000)</f>
        <v>0</v>
      </c>
    </row>
    <row r="1174" spans="1:8" customFormat="1" x14ac:dyDescent="0.25">
      <c r="A1174" s="2">
        <v>39586</v>
      </c>
      <c r="B1174" s="110">
        <f>IF(ISNA(VLOOKUP($A1174, 'NAV Daily'!$A$1:$D$9941, 4, 0)),B1173, VLOOKUP($A1174, 'NAV Daily'!$A$1:$D$9941, 4, 0))</f>
        <v>1879.8755000000001</v>
      </c>
      <c r="C1174" s="110">
        <f>IF(IFERROR(VLOOKUP($A1174, JCI!A:E, 5, 0),C1173)="null",C1173, IFERROR(VLOOKUP( $A1174, JCI!A:E, 5, 0),C1173))</f>
        <v>2468.8400879999999</v>
      </c>
      <c r="D1174" s="6">
        <f>IF(ISNA(VLOOKUP($A1174,ICBI!$C$1:$D$10000, 2, 0)),D1173, VLOOKUP($A1174, ICBI!$C$1:$D$10000, 2, 0))</f>
        <v>0</v>
      </c>
      <c r="E1174" s="2">
        <f t="shared" si="80"/>
        <v>39586</v>
      </c>
      <c r="F1174" s="3">
        <f t="shared" si="81"/>
        <v>1879.8755000000001</v>
      </c>
      <c r="G1174" s="3">
        <f t="shared" si="82"/>
        <v>2255.4807504691044</v>
      </c>
      <c r="H1174" s="6">
        <f>IF(ISNA(VLOOKUP($A1174, 'NAV Daily'!$A$1:$B$9941, 2, 0)/1000000000),H1173, VLOOKUP($A1174, 'NAV Daily'!$A$1:$B$9941, 2, 0)/1000000000)</f>
        <v>0</v>
      </c>
    </row>
    <row r="1175" spans="1:8" customFormat="1" x14ac:dyDescent="0.25">
      <c r="A1175" s="2">
        <v>39587</v>
      </c>
      <c r="B1175" s="110">
        <f>IF(ISNA(VLOOKUP($A1175, 'NAV Daily'!$A$1:$D$9941, 4, 0)),B1174, VLOOKUP($A1175, 'NAV Daily'!$A$1:$D$9941, 4, 0))</f>
        <v>1905.6611</v>
      </c>
      <c r="C1175" s="110">
        <f>IF(IFERROR(VLOOKUP($A1175, JCI!A:E, 5, 0),C1174)="null",C1174, IFERROR(VLOOKUP( $A1175, JCI!A:E, 5, 0),C1174))</f>
        <v>2468.8400879999999</v>
      </c>
      <c r="D1175" s="6">
        <f>IF(ISNA(VLOOKUP($A1175,ICBI!$C$1:$D$10000, 2, 0)),D1174, VLOOKUP($A1175, ICBI!$C$1:$D$10000, 2, 0))</f>
        <v>0</v>
      </c>
      <c r="E1175" s="2">
        <f t="shared" si="80"/>
        <v>39587</v>
      </c>
      <c r="F1175" s="3">
        <f t="shared" si="81"/>
        <v>1905.6611</v>
      </c>
      <c r="G1175" s="3">
        <f t="shared" si="82"/>
        <v>2255.4807504691044</v>
      </c>
      <c r="H1175" s="6">
        <f>IF(ISNA(VLOOKUP($A1175, 'NAV Daily'!$A$1:$B$9941, 2, 0)/1000000000),H1174, VLOOKUP($A1175, 'NAV Daily'!$A$1:$B$9941, 2, 0)/1000000000)</f>
        <v>0</v>
      </c>
    </row>
    <row r="1176" spans="1:8" customFormat="1" x14ac:dyDescent="0.25">
      <c r="A1176" s="2">
        <v>39588</v>
      </c>
      <c r="B1176" s="110">
        <f>IF(ISNA(VLOOKUP($A1176, 'NAV Daily'!$A$1:$D$9941, 4, 0)),B1175, VLOOKUP($A1176, 'NAV Daily'!$A$1:$D$9941, 4, 0))</f>
        <v>1905.6611</v>
      </c>
      <c r="C1176" s="110">
        <f>IF(IFERROR(VLOOKUP($A1176, JCI!A:E, 5, 0),C1175)="null",C1175, IFERROR(VLOOKUP( $A1176, JCI!A:E, 5, 0),C1175))</f>
        <v>2468.8400879999999</v>
      </c>
      <c r="D1176" s="6">
        <f>IF(ISNA(VLOOKUP($A1176,ICBI!$C$1:$D$10000, 2, 0)),D1175, VLOOKUP($A1176, ICBI!$C$1:$D$10000, 2, 0))</f>
        <v>0</v>
      </c>
      <c r="E1176" s="2">
        <f t="shared" si="80"/>
        <v>39588</v>
      </c>
      <c r="F1176" s="3">
        <f t="shared" si="81"/>
        <v>1905.6611</v>
      </c>
      <c r="G1176" s="3">
        <f t="shared" si="82"/>
        <v>2255.4807504691044</v>
      </c>
      <c r="H1176" s="6">
        <f>IF(ISNA(VLOOKUP($A1176, 'NAV Daily'!$A$1:$B$9941, 2, 0)/1000000000),H1175, VLOOKUP($A1176, 'NAV Daily'!$A$1:$B$9941, 2, 0)/1000000000)</f>
        <v>0</v>
      </c>
    </row>
    <row r="1177" spans="1:8" customFormat="1" x14ac:dyDescent="0.25">
      <c r="A1177" s="2">
        <v>39589</v>
      </c>
      <c r="B1177" s="110">
        <f>IF(ISNA(VLOOKUP($A1177, 'NAV Daily'!$A$1:$D$9941, 4, 0)),B1176, VLOOKUP($A1177, 'NAV Daily'!$A$1:$D$9941, 4, 0))</f>
        <v>1887.88</v>
      </c>
      <c r="C1177" s="110">
        <f>IF(IFERROR(VLOOKUP($A1177, JCI!A:E, 5, 0),C1176)="null",C1176, IFERROR(VLOOKUP( $A1177, JCI!A:E, 5, 0),C1176))</f>
        <v>2494.7089839999999</v>
      </c>
      <c r="D1177" s="6">
        <f>IF(ISNA(VLOOKUP($A1177,ICBI!$C$1:$D$10000, 2, 0)),D1176, VLOOKUP($A1177, ICBI!$C$1:$D$10000, 2, 0))</f>
        <v>0</v>
      </c>
      <c r="E1177" s="2">
        <f t="shared" si="80"/>
        <v>39589</v>
      </c>
      <c r="F1177" s="3">
        <f t="shared" si="81"/>
        <v>1887.88</v>
      </c>
      <c r="G1177" s="3">
        <f t="shared" si="82"/>
        <v>2279.1140336645149</v>
      </c>
      <c r="H1177" s="6">
        <f>IF(ISNA(VLOOKUP($A1177, 'NAV Daily'!$A$1:$B$9941, 2, 0)/1000000000),H1176, VLOOKUP($A1177, 'NAV Daily'!$A$1:$B$9941, 2, 0)/1000000000)</f>
        <v>0</v>
      </c>
    </row>
    <row r="1178" spans="1:8" customFormat="1" x14ac:dyDescent="0.25">
      <c r="A1178" s="2">
        <v>39590</v>
      </c>
      <c r="B1178" s="110">
        <f>IF(ISNA(VLOOKUP($A1178, 'NAV Daily'!$A$1:$D$9941, 4, 0)),B1177, VLOOKUP($A1178, 'NAV Daily'!$A$1:$D$9941, 4, 0))</f>
        <v>1899.04</v>
      </c>
      <c r="C1178" s="110">
        <f>IF(IFERROR(VLOOKUP($A1178, JCI!A:E, 5, 0),C1177)="null",C1177, IFERROR(VLOOKUP( $A1178, JCI!A:E, 5, 0),C1177))</f>
        <v>2503.951904</v>
      </c>
      <c r="D1178" s="6">
        <f>IF(ISNA(VLOOKUP($A1178,ICBI!$C$1:$D$10000, 2, 0)),D1177, VLOOKUP($A1178, ICBI!$C$1:$D$10000, 2, 0))</f>
        <v>0</v>
      </c>
      <c r="E1178" s="2">
        <f t="shared" si="80"/>
        <v>39590</v>
      </c>
      <c r="F1178" s="3">
        <f t="shared" si="81"/>
        <v>1899.04</v>
      </c>
      <c r="G1178" s="3">
        <f t="shared" si="82"/>
        <v>2287.5581723673236</v>
      </c>
      <c r="H1178" s="6">
        <f>IF(ISNA(VLOOKUP($A1178, 'NAV Daily'!$A$1:$B$9941, 2, 0)/1000000000),H1177, VLOOKUP($A1178, 'NAV Daily'!$A$1:$B$9941, 2, 0)/1000000000)</f>
        <v>0</v>
      </c>
    </row>
    <row r="1179" spans="1:8" customFormat="1" x14ac:dyDescent="0.25">
      <c r="A1179" s="2">
        <v>39591</v>
      </c>
      <c r="B1179" s="110">
        <f>IF(ISNA(VLOOKUP($A1179, 'NAV Daily'!$A$1:$D$9941, 4, 0)),B1178, VLOOKUP($A1179, 'NAV Daily'!$A$1:$D$9941, 4, 0))</f>
        <v>1886.7</v>
      </c>
      <c r="C1179" s="110">
        <f>IF(IFERROR(VLOOKUP($A1179, JCI!A:E, 5, 0),C1178)="null",C1178, IFERROR(VLOOKUP( $A1179, JCI!A:E, 5, 0),C1178))</f>
        <v>2465.955078</v>
      </c>
      <c r="D1179" s="6">
        <f>IF(ISNA(VLOOKUP($A1179,ICBI!$C$1:$D$10000, 2, 0)),D1178, VLOOKUP($A1179, ICBI!$C$1:$D$10000, 2, 0))</f>
        <v>0</v>
      </c>
      <c r="E1179" s="2">
        <f t="shared" si="80"/>
        <v>39591</v>
      </c>
      <c r="F1179" s="3">
        <f t="shared" si="81"/>
        <v>1886.7</v>
      </c>
      <c r="G1179" s="3">
        <f t="shared" si="82"/>
        <v>2252.8450655774263</v>
      </c>
      <c r="H1179" s="6">
        <f>IF(ISNA(VLOOKUP($A1179, 'NAV Daily'!$A$1:$B$9941, 2, 0)/1000000000),H1178, VLOOKUP($A1179, 'NAV Daily'!$A$1:$B$9941, 2, 0)/1000000000)</f>
        <v>0</v>
      </c>
    </row>
    <row r="1180" spans="1:8" customFormat="1" x14ac:dyDescent="0.25">
      <c r="A1180" s="2">
        <v>39592</v>
      </c>
      <c r="B1180" s="110">
        <f>IF(ISNA(VLOOKUP($A1180, 'NAV Daily'!$A$1:$D$9941, 4, 0)),B1179, VLOOKUP($A1180, 'NAV Daily'!$A$1:$D$9941, 4, 0))</f>
        <v>1886.7</v>
      </c>
      <c r="C1180" s="110">
        <f>IF(IFERROR(VLOOKUP($A1180, JCI!A:E, 5, 0),C1179)="null",C1179, IFERROR(VLOOKUP( $A1180, JCI!A:E, 5, 0),C1179))</f>
        <v>2465.955078</v>
      </c>
      <c r="D1180" s="6">
        <f>IF(ISNA(VLOOKUP($A1180,ICBI!$C$1:$D$10000, 2, 0)),D1179, VLOOKUP($A1180, ICBI!$C$1:$D$10000, 2, 0))</f>
        <v>0</v>
      </c>
      <c r="E1180" s="2">
        <f t="shared" si="80"/>
        <v>39592</v>
      </c>
      <c r="F1180" s="3">
        <f t="shared" si="81"/>
        <v>1886.7</v>
      </c>
      <c r="G1180" s="3">
        <f t="shared" si="82"/>
        <v>2252.8450655774263</v>
      </c>
      <c r="H1180" s="6">
        <f>IF(ISNA(VLOOKUP($A1180, 'NAV Daily'!$A$1:$B$9941, 2, 0)/1000000000),H1179, VLOOKUP($A1180, 'NAV Daily'!$A$1:$B$9941, 2, 0)/1000000000)</f>
        <v>0</v>
      </c>
    </row>
    <row r="1181" spans="1:8" customFormat="1" x14ac:dyDescent="0.25">
      <c r="A1181" s="2">
        <v>39593</v>
      </c>
      <c r="B1181" s="110">
        <f>IF(ISNA(VLOOKUP($A1181, 'NAV Daily'!$A$1:$D$9941, 4, 0)),B1180, VLOOKUP($A1181, 'NAV Daily'!$A$1:$D$9941, 4, 0))</f>
        <v>1886.7</v>
      </c>
      <c r="C1181" s="110">
        <f>IF(IFERROR(VLOOKUP($A1181, JCI!A:E, 5, 0),C1180)="null",C1180, IFERROR(VLOOKUP( $A1181, JCI!A:E, 5, 0),C1180))</f>
        <v>2465.955078</v>
      </c>
      <c r="D1181" s="6">
        <f>IF(ISNA(VLOOKUP($A1181,ICBI!$C$1:$D$10000, 2, 0)),D1180, VLOOKUP($A1181, ICBI!$C$1:$D$10000, 2, 0))</f>
        <v>0</v>
      </c>
      <c r="E1181" s="2">
        <f t="shared" si="80"/>
        <v>39593</v>
      </c>
      <c r="F1181" s="3">
        <f t="shared" si="81"/>
        <v>1886.7</v>
      </c>
      <c r="G1181" s="3">
        <f t="shared" si="82"/>
        <v>2252.8450655774263</v>
      </c>
      <c r="H1181" s="6">
        <f>IF(ISNA(VLOOKUP($A1181, 'NAV Daily'!$A$1:$B$9941, 2, 0)/1000000000),H1180, VLOOKUP($A1181, 'NAV Daily'!$A$1:$B$9941, 2, 0)/1000000000)</f>
        <v>0</v>
      </c>
    </row>
    <row r="1182" spans="1:8" customFormat="1" x14ac:dyDescent="0.25">
      <c r="A1182" s="2">
        <v>39594</v>
      </c>
      <c r="B1182" s="110">
        <f>IF(ISNA(VLOOKUP($A1182, 'NAV Daily'!$A$1:$D$9941, 4, 0)),B1181, VLOOKUP($A1182, 'NAV Daily'!$A$1:$D$9941, 4, 0))</f>
        <v>1853.26</v>
      </c>
      <c r="C1182" s="110">
        <f>IF(IFERROR(VLOOKUP($A1182, JCI!A:E, 5, 0),C1181)="null",C1181, IFERROR(VLOOKUP( $A1182, JCI!A:E, 5, 0),C1181))</f>
        <v>2419.7270509999998</v>
      </c>
      <c r="D1182" s="6">
        <f>IF(ISNA(VLOOKUP($A1182,ICBI!$C$1:$D$10000, 2, 0)),D1181, VLOOKUP($A1182, ICBI!$C$1:$D$10000, 2, 0))</f>
        <v>0</v>
      </c>
      <c r="E1182" s="2">
        <f t="shared" si="80"/>
        <v>39594</v>
      </c>
      <c r="F1182" s="3">
        <f t="shared" si="81"/>
        <v>1853.26</v>
      </c>
      <c r="G1182" s="3">
        <f t="shared" si="82"/>
        <v>2210.612105436564</v>
      </c>
      <c r="H1182" s="6">
        <f>IF(ISNA(VLOOKUP($A1182, 'NAV Daily'!$A$1:$B$9941, 2, 0)/1000000000),H1181, VLOOKUP($A1182, 'NAV Daily'!$A$1:$B$9941, 2, 0)/1000000000)</f>
        <v>0</v>
      </c>
    </row>
    <row r="1183" spans="1:8" customFormat="1" x14ac:dyDescent="0.25">
      <c r="A1183" s="2">
        <v>39595</v>
      </c>
      <c r="B1183" s="110">
        <f>IF(ISNA(VLOOKUP($A1183, 'NAV Daily'!$A$1:$D$9941, 4, 0)),B1182, VLOOKUP($A1183, 'NAV Daily'!$A$1:$D$9941, 4, 0))</f>
        <v>1835.34</v>
      </c>
      <c r="C1183" s="110">
        <f>IF(IFERROR(VLOOKUP($A1183, JCI!A:E, 5, 0),C1182)="null",C1182, IFERROR(VLOOKUP( $A1183, JCI!A:E, 5, 0),C1182))</f>
        <v>2396.9990229999999</v>
      </c>
      <c r="D1183" s="6">
        <f>IF(ISNA(VLOOKUP($A1183,ICBI!$C$1:$D$10000, 2, 0)),D1182, VLOOKUP($A1183, ICBI!$C$1:$D$10000, 2, 0))</f>
        <v>0</v>
      </c>
      <c r="E1183" s="2">
        <f t="shared" si="80"/>
        <v>39595</v>
      </c>
      <c r="F1183" s="3">
        <f t="shared" si="81"/>
        <v>1835.34</v>
      </c>
      <c r="G1183" s="3">
        <f t="shared" si="82"/>
        <v>2189.8482536588449</v>
      </c>
      <c r="H1183" s="6">
        <f>IF(ISNA(VLOOKUP($A1183, 'NAV Daily'!$A$1:$B$9941, 2, 0)/1000000000),H1182, VLOOKUP($A1183, 'NAV Daily'!$A$1:$B$9941, 2, 0)/1000000000)</f>
        <v>0</v>
      </c>
    </row>
    <row r="1184" spans="1:8" customFormat="1" x14ac:dyDescent="0.25">
      <c r="A1184" s="2">
        <v>39596</v>
      </c>
      <c r="B1184" s="110">
        <f>IF(ISNA(VLOOKUP($A1184, 'NAV Daily'!$A$1:$D$9941, 4, 0)),B1183, VLOOKUP($A1184, 'NAV Daily'!$A$1:$D$9941, 4, 0))</f>
        <v>1883.7</v>
      </c>
      <c r="C1184" s="110">
        <f>IF(IFERROR(VLOOKUP($A1184, JCI!A:E, 5, 0),C1183)="null",C1183, IFERROR(VLOOKUP( $A1184, JCI!A:E, 5, 0),C1183))</f>
        <v>2433.7690429999998</v>
      </c>
      <c r="D1184" s="6">
        <f>IF(ISNA(VLOOKUP($A1184,ICBI!$C$1:$D$10000, 2, 0)),D1183, VLOOKUP($A1184, ICBI!$C$1:$D$10000, 2, 0))</f>
        <v>0</v>
      </c>
      <c r="E1184" s="2">
        <f t="shared" si="80"/>
        <v>39596</v>
      </c>
      <c r="F1184" s="3">
        <f t="shared" si="81"/>
        <v>1883.7</v>
      </c>
      <c r="G1184" s="3">
        <f t="shared" si="82"/>
        <v>2223.4405761051112</v>
      </c>
      <c r="H1184" s="6">
        <f>IF(ISNA(VLOOKUP($A1184, 'NAV Daily'!$A$1:$B$9941, 2, 0)/1000000000),H1183, VLOOKUP($A1184, 'NAV Daily'!$A$1:$B$9941, 2, 0)/1000000000)</f>
        <v>0</v>
      </c>
    </row>
    <row r="1185" spans="1:8" customFormat="1" x14ac:dyDescent="0.25">
      <c r="A1185" s="2">
        <v>39597</v>
      </c>
      <c r="B1185" s="110">
        <f>IF(ISNA(VLOOKUP($A1185, 'NAV Daily'!$A$1:$D$9941, 4, 0)),B1184, VLOOKUP($A1185, 'NAV Daily'!$A$1:$D$9941, 4, 0))</f>
        <v>1900.33</v>
      </c>
      <c r="C1185" s="110">
        <f>IF(IFERROR(VLOOKUP($A1185, JCI!A:E, 5, 0),C1184)="null",C1184, IFERROR(VLOOKUP( $A1185, JCI!A:E, 5, 0),C1184))</f>
        <v>2446.9541020000001</v>
      </c>
      <c r="D1185" s="6">
        <f>IF(ISNA(VLOOKUP($A1185,ICBI!$C$1:$D$10000, 2, 0)),D1184, VLOOKUP($A1185, ICBI!$C$1:$D$10000, 2, 0))</f>
        <v>0</v>
      </c>
      <c r="E1185" s="2">
        <f t="shared" si="80"/>
        <v>39597</v>
      </c>
      <c r="F1185" s="3">
        <f t="shared" si="81"/>
        <v>1900.33</v>
      </c>
      <c r="G1185" s="3">
        <f t="shared" si="82"/>
        <v>2235.4861706791976</v>
      </c>
      <c r="H1185" s="6">
        <f>IF(ISNA(VLOOKUP($A1185, 'NAV Daily'!$A$1:$B$9941, 2, 0)/1000000000),H1184, VLOOKUP($A1185, 'NAV Daily'!$A$1:$B$9941, 2, 0)/1000000000)</f>
        <v>0</v>
      </c>
    </row>
    <row r="1186" spans="1:8" customFormat="1" x14ac:dyDescent="0.25">
      <c r="A1186" s="2">
        <v>39598</v>
      </c>
      <c r="B1186" s="110">
        <f>IF(ISNA(VLOOKUP($A1186, 'NAV Daily'!$A$1:$D$9941, 4, 0)),B1185, VLOOKUP($A1186, 'NAV Daily'!$A$1:$D$9941, 4, 0))</f>
        <v>1903.13</v>
      </c>
      <c r="C1186" s="110">
        <f>IF(IFERROR(VLOOKUP($A1186, JCI!A:E, 5, 0),C1185)="null",C1185, IFERROR(VLOOKUP( $A1186, JCI!A:E, 5, 0),C1185))</f>
        <v>2444.3491210000002</v>
      </c>
      <c r="D1186" s="6">
        <f>IF(ISNA(VLOOKUP($A1186,ICBI!$C$1:$D$10000, 2, 0)),D1185, VLOOKUP($A1186, ICBI!$C$1:$D$10000, 2, 0))</f>
        <v>0</v>
      </c>
      <c r="E1186" s="2">
        <f t="shared" si="80"/>
        <v>39598</v>
      </c>
      <c r="F1186" s="3">
        <f t="shared" si="81"/>
        <v>1903.13</v>
      </c>
      <c r="G1186" s="3">
        <f t="shared" si="82"/>
        <v>2233.1063144343984</v>
      </c>
      <c r="H1186" s="6">
        <f>IF(ISNA(VLOOKUP($A1186, 'NAV Daily'!$A$1:$B$9941, 2, 0)/1000000000),H1185, VLOOKUP($A1186, 'NAV Daily'!$A$1:$B$9941, 2, 0)/1000000000)</f>
        <v>0</v>
      </c>
    </row>
    <row r="1187" spans="1:8" customFormat="1" x14ac:dyDescent="0.25">
      <c r="A1187" s="2">
        <v>39599</v>
      </c>
      <c r="B1187" s="110">
        <f>IF(ISNA(VLOOKUP($A1187, 'NAV Daily'!$A$1:$D$9941, 4, 0)),B1186, VLOOKUP($A1187, 'NAV Daily'!$A$1:$D$9941, 4, 0))</f>
        <v>1903.13</v>
      </c>
      <c r="C1187" s="110">
        <f>IF(IFERROR(VLOOKUP($A1187, JCI!A:E, 5, 0),C1186)="null",C1186, IFERROR(VLOOKUP( $A1187, JCI!A:E, 5, 0),C1186))</f>
        <v>2444.3491210000002</v>
      </c>
      <c r="D1187" s="6">
        <f>IF(ISNA(VLOOKUP($A1187,ICBI!$C$1:$D$10000, 2, 0)),D1186, VLOOKUP($A1187, ICBI!$C$1:$D$10000, 2, 0))</f>
        <v>0</v>
      </c>
      <c r="E1187" s="2">
        <f t="shared" si="80"/>
        <v>39599</v>
      </c>
      <c r="F1187" s="3">
        <f t="shared" si="81"/>
        <v>1903.13</v>
      </c>
      <c r="G1187" s="3">
        <f t="shared" si="82"/>
        <v>2233.1063144343984</v>
      </c>
      <c r="H1187" s="6">
        <f>IF(ISNA(VLOOKUP($A1187, 'NAV Daily'!$A$1:$B$9941, 2, 0)/1000000000),H1186, VLOOKUP($A1187, 'NAV Daily'!$A$1:$B$9941, 2, 0)/1000000000)</f>
        <v>0</v>
      </c>
    </row>
    <row r="1188" spans="1:8" customFormat="1" x14ac:dyDescent="0.25">
      <c r="A1188" s="2">
        <v>39600</v>
      </c>
      <c r="B1188" s="110">
        <f>IF(ISNA(VLOOKUP($A1188, 'NAV Daily'!$A$1:$D$9941, 4, 0)),B1187, VLOOKUP($A1188, 'NAV Daily'!$A$1:$D$9941, 4, 0))</f>
        <v>1903.13</v>
      </c>
      <c r="C1188" s="110">
        <f>IF(IFERROR(VLOOKUP($A1188, JCI!A:E, 5, 0),C1187)="null",C1187, IFERROR(VLOOKUP( $A1188, JCI!A:E, 5, 0),C1187))</f>
        <v>2444.3491210000002</v>
      </c>
      <c r="D1188" s="6">
        <f>IF(ISNA(VLOOKUP($A1188,ICBI!$C$1:$D$10000, 2, 0)),D1187, VLOOKUP($A1188, ICBI!$C$1:$D$10000, 2, 0))</f>
        <v>0</v>
      </c>
      <c r="E1188" s="2">
        <f t="shared" si="80"/>
        <v>39600</v>
      </c>
      <c r="F1188" s="3">
        <f t="shared" si="81"/>
        <v>1903.13</v>
      </c>
      <c r="G1188" s="3">
        <f t="shared" si="82"/>
        <v>2233.1063144343984</v>
      </c>
      <c r="H1188" s="6">
        <f>IF(ISNA(VLOOKUP($A1188, 'NAV Daily'!$A$1:$B$9941, 2, 0)/1000000000),H1187, VLOOKUP($A1188, 'NAV Daily'!$A$1:$B$9941, 2, 0)/1000000000)</f>
        <v>0</v>
      </c>
    </row>
    <row r="1189" spans="1:8" customFormat="1" x14ac:dyDescent="0.25">
      <c r="A1189" s="2">
        <v>39601</v>
      </c>
      <c r="B1189" s="110">
        <f>IF(ISNA(VLOOKUP($A1189, 'NAV Daily'!$A$1:$D$9941, 4, 0)),B1188, VLOOKUP($A1189, 'NAV Daily'!$A$1:$D$9941, 4, 0))</f>
        <v>1888.51</v>
      </c>
      <c r="C1189" s="110">
        <f>IF(IFERROR(VLOOKUP($A1189, JCI!A:E, 5, 0),C1188)="null",C1188, IFERROR(VLOOKUP( $A1189, JCI!A:E, 5, 0),C1188))</f>
        <v>2427.7680660000001</v>
      </c>
      <c r="D1189" s="6">
        <f>IF(ISNA(VLOOKUP($A1189,ICBI!$C$1:$D$10000, 2, 0)),D1188, VLOOKUP($A1189, ICBI!$C$1:$D$10000, 2, 0))</f>
        <v>0</v>
      </c>
      <c r="E1189" s="2">
        <f t="shared" si="80"/>
        <v>39601</v>
      </c>
      <c r="F1189" s="3">
        <f t="shared" si="81"/>
        <v>1888.51</v>
      </c>
      <c r="G1189" s="3">
        <f t="shared" si="82"/>
        <v>2217.9582088293628</v>
      </c>
      <c r="H1189" s="6">
        <f>IF(ISNA(VLOOKUP($A1189, 'NAV Daily'!$A$1:$B$9941, 2, 0)/1000000000),H1188, VLOOKUP($A1189, 'NAV Daily'!$A$1:$B$9941, 2, 0)/1000000000)</f>
        <v>0</v>
      </c>
    </row>
    <row r="1190" spans="1:8" customFormat="1" x14ac:dyDescent="0.25">
      <c r="A1190" s="2">
        <v>39602</v>
      </c>
      <c r="B1190" s="110">
        <f>IF(ISNA(VLOOKUP($A1190, 'NAV Daily'!$A$1:$D$9941, 4, 0)),B1189, VLOOKUP($A1190, 'NAV Daily'!$A$1:$D$9941, 4, 0))</f>
        <v>1865.71</v>
      </c>
      <c r="C1190" s="110">
        <f>IF(IFERROR(VLOOKUP($A1190, JCI!A:E, 5, 0),C1189)="null",C1189, IFERROR(VLOOKUP( $A1190, JCI!A:E, 5, 0),C1189))</f>
        <v>2403.8139649999998</v>
      </c>
      <c r="D1190" s="6">
        <f>IF(ISNA(VLOOKUP($A1190,ICBI!$C$1:$D$10000, 2, 0)),D1189, VLOOKUP($A1190, ICBI!$C$1:$D$10000, 2, 0))</f>
        <v>0</v>
      </c>
      <c r="E1190" s="2">
        <f t="shared" si="80"/>
        <v>39602</v>
      </c>
      <c r="F1190" s="3">
        <f t="shared" si="81"/>
        <v>1865.71</v>
      </c>
      <c r="G1190" s="3">
        <f t="shared" si="82"/>
        <v>2196.0742423615056</v>
      </c>
      <c r="H1190" s="6">
        <f>IF(ISNA(VLOOKUP($A1190, 'NAV Daily'!$A$1:$B$9941, 2, 0)/1000000000),H1189, VLOOKUP($A1190, 'NAV Daily'!$A$1:$B$9941, 2, 0)/1000000000)</f>
        <v>0</v>
      </c>
    </row>
    <row r="1191" spans="1:8" customFormat="1" x14ac:dyDescent="0.25">
      <c r="A1191" s="2">
        <v>39603</v>
      </c>
      <c r="B1191" s="110">
        <f>IF(ISNA(VLOOKUP($A1191, 'NAV Daily'!$A$1:$D$9941, 4, 0)),B1190, VLOOKUP($A1191, 'NAV Daily'!$A$1:$D$9941, 4, 0))</f>
        <v>1836.85</v>
      </c>
      <c r="C1191" s="110">
        <f>IF(IFERROR(VLOOKUP($A1191, JCI!A:E, 5, 0),C1190)="null",C1190, IFERROR(VLOOKUP( $A1191, JCI!A:E, 5, 0),C1190))</f>
        <v>2362.5878910000001</v>
      </c>
      <c r="D1191" s="6">
        <f>IF(ISNA(VLOOKUP($A1191,ICBI!$C$1:$D$10000, 2, 0)),D1190, VLOOKUP($A1191, ICBI!$C$1:$D$10000, 2, 0))</f>
        <v>0</v>
      </c>
      <c r="E1191" s="2">
        <f t="shared" si="80"/>
        <v>39603</v>
      </c>
      <c r="F1191" s="3">
        <f t="shared" si="81"/>
        <v>1836.85</v>
      </c>
      <c r="G1191" s="3">
        <f t="shared" si="82"/>
        <v>2158.4109620314534</v>
      </c>
      <c r="H1191" s="6">
        <f>IF(ISNA(VLOOKUP($A1191, 'NAV Daily'!$A$1:$B$9941, 2, 0)/1000000000),H1190, VLOOKUP($A1191, 'NAV Daily'!$A$1:$B$9941, 2, 0)/1000000000)</f>
        <v>0</v>
      </c>
    </row>
    <row r="1192" spans="1:8" customFormat="1" x14ac:dyDescent="0.25">
      <c r="A1192" s="2">
        <v>39604</v>
      </c>
      <c r="B1192" s="110">
        <f>IF(ISNA(VLOOKUP($A1192, 'NAV Daily'!$A$1:$D$9941, 4, 0)),B1191, VLOOKUP($A1192, 'NAV Daily'!$A$1:$D$9941, 4, 0))</f>
        <v>1860.67</v>
      </c>
      <c r="C1192" s="110">
        <f>IF(IFERROR(VLOOKUP($A1192, JCI!A:E, 5, 0),C1191)="null",C1191, IFERROR(VLOOKUP( $A1192, JCI!A:E, 5, 0),C1191))</f>
        <v>2399.6770019999999</v>
      </c>
      <c r="D1192" s="6">
        <f>IF(ISNA(VLOOKUP($A1192,ICBI!$C$1:$D$10000, 2, 0)),D1191, VLOOKUP($A1192, ICBI!$C$1:$D$10000, 2, 0))</f>
        <v>0</v>
      </c>
      <c r="E1192" s="2">
        <f t="shared" si="80"/>
        <v>39604</v>
      </c>
      <c r="F1192" s="3">
        <f t="shared" si="81"/>
        <v>1860.67</v>
      </c>
      <c r="G1192" s="3">
        <f t="shared" si="82"/>
        <v>2192.294799352112</v>
      </c>
      <c r="H1192" s="6">
        <f>IF(ISNA(VLOOKUP($A1192, 'NAV Daily'!$A$1:$B$9941, 2, 0)/1000000000),H1191, VLOOKUP($A1192, 'NAV Daily'!$A$1:$B$9941, 2, 0)/1000000000)</f>
        <v>0</v>
      </c>
    </row>
    <row r="1193" spans="1:8" customFormat="1" x14ac:dyDescent="0.25">
      <c r="A1193" s="2">
        <v>39605</v>
      </c>
      <c r="B1193" s="110">
        <f>IF(ISNA(VLOOKUP($A1193, 'NAV Daily'!$A$1:$D$9941, 4, 0)),B1192, VLOOKUP($A1193, 'NAV Daily'!$A$1:$D$9941, 4, 0))</f>
        <v>1878.0699</v>
      </c>
      <c r="C1193" s="110">
        <f>IF(IFERROR(VLOOKUP($A1193, JCI!A:E, 5, 0),C1192)="null",C1192, IFERROR(VLOOKUP( $A1193, JCI!A:E, 5, 0),C1192))</f>
        <v>2402.2360840000001</v>
      </c>
      <c r="D1193" s="6">
        <f>IF(ISNA(VLOOKUP($A1193,ICBI!$C$1:$D$10000, 2, 0)),D1192, VLOOKUP($A1193, ICBI!$C$1:$D$10000, 2, 0))</f>
        <v>0</v>
      </c>
      <c r="E1193" s="2">
        <f t="shared" si="80"/>
        <v>39605</v>
      </c>
      <c r="F1193" s="3">
        <f t="shared" si="81"/>
        <v>1878.0699</v>
      </c>
      <c r="G1193" s="3">
        <f t="shared" si="82"/>
        <v>2194.6327232289668</v>
      </c>
      <c r="H1193" s="6">
        <f>IF(ISNA(VLOOKUP($A1193, 'NAV Daily'!$A$1:$B$9941, 2, 0)/1000000000),H1192, VLOOKUP($A1193, 'NAV Daily'!$A$1:$B$9941, 2, 0)/1000000000)</f>
        <v>0</v>
      </c>
    </row>
    <row r="1194" spans="1:8" customFormat="1" x14ac:dyDescent="0.25">
      <c r="A1194" s="2">
        <v>39606</v>
      </c>
      <c r="B1194" s="110">
        <f>IF(ISNA(VLOOKUP($A1194, 'NAV Daily'!$A$1:$D$9941, 4, 0)),B1193, VLOOKUP($A1194, 'NAV Daily'!$A$1:$D$9941, 4, 0))</f>
        <v>1878.0699</v>
      </c>
      <c r="C1194" s="110">
        <f>IF(IFERROR(VLOOKUP($A1194, JCI!A:E, 5, 0),C1193)="null",C1193, IFERROR(VLOOKUP( $A1194, JCI!A:E, 5, 0),C1193))</f>
        <v>2402.2360840000001</v>
      </c>
      <c r="D1194" s="6">
        <f>IF(ISNA(VLOOKUP($A1194,ICBI!$C$1:$D$10000, 2, 0)),D1193, VLOOKUP($A1194, ICBI!$C$1:$D$10000, 2, 0))</f>
        <v>0</v>
      </c>
      <c r="E1194" s="2">
        <f t="shared" si="80"/>
        <v>39606</v>
      </c>
      <c r="F1194" s="3">
        <f t="shared" si="81"/>
        <v>1878.0699</v>
      </c>
      <c r="G1194" s="3">
        <f t="shared" si="82"/>
        <v>2194.6327232289668</v>
      </c>
      <c r="H1194" s="6">
        <f>IF(ISNA(VLOOKUP($A1194, 'NAV Daily'!$A$1:$B$9941, 2, 0)/1000000000),H1193, VLOOKUP($A1194, 'NAV Daily'!$A$1:$B$9941, 2, 0)/1000000000)</f>
        <v>0</v>
      </c>
    </row>
    <row r="1195" spans="1:8" customFormat="1" x14ac:dyDescent="0.25">
      <c r="A1195" s="2">
        <v>39607</v>
      </c>
      <c r="B1195" s="110">
        <f>IF(ISNA(VLOOKUP($A1195, 'NAV Daily'!$A$1:$D$9941, 4, 0)),B1194, VLOOKUP($A1195, 'NAV Daily'!$A$1:$D$9941, 4, 0))</f>
        <v>1878.0699</v>
      </c>
      <c r="C1195" s="110">
        <f>IF(IFERROR(VLOOKUP($A1195, JCI!A:E, 5, 0),C1194)="null",C1194, IFERROR(VLOOKUP( $A1195, JCI!A:E, 5, 0),C1194))</f>
        <v>2402.2360840000001</v>
      </c>
      <c r="D1195" s="6">
        <f>IF(ISNA(VLOOKUP($A1195,ICBI!$C$1:$D$10000, 2, 0)),D1194, VLOOKUP($A1195, ICBI!$C$1:$D$10000, 2, 0))</f>
        <v>0</v>
      </c>
      <c r="E1195" s="2">
        <f t="shared" si="80"/>
        <v>39607</v>
      </c>
      <c r="F1195" s="3">
        <f t="shared" si="81"/>
        <v>1878.0699</v>
      </c>
      <c r="G1195" s="3">
        <f t="shared" si="82"/>
        <v>2194.6327232289668</v>
      </c>
      <c r="H1195" s="6">
        <f>IF(ISNA(VLOOKUP($A1195, 'NAV Daily'!$A$1:$B$9941, 2, 0)/1000000000),H1194, VLOOKUP($A1195, 'NAV Daily'!$A$1:$B$9941, 2, 0)/1000000000)</f>
        <v>0</v>
      </c>
    </row>
    <row r="1196" spans="1:8" customFormat="1" x14ac:dyDescent="0.25">
      <c r="A1196" s="2">
        <v>39608</v>
      </c>
      <c r="B1196" s="110">
        <f>IF(ISNA(VLOOKUP($A1196, 'NAV Daily'!$A$1:$D$9941, 4, 0)),B1195, VLOOKUP($A1196, 'NAV Daily'!$A$1:$D$9941, 4, 0))</f>
        <v>1898.37</v>
      </c>
      <c r="C1196" s="110">
        <f>IF(IFERROR(VLOOKUP($A1196, JCI!A:E, 5, 0),C1195)="null",C1195, IFERROR(VLOOKUP( $A1196, JCI!A:E, 5, 0),C1195))</f>
        <v>2410.076904</v>
      </c>
      <c r="D1196" s="6">
        <f>IF(ISNA(VLOOKUP($A1196,ICBI!$C$1:$D$10000, 2, 0)),D1195, VLOOKUP($A1196, ICBI!$C$1:$D$10000, 2, 0))</f>
        <v>0</v>
      </c>
      <c r="E1196" s="2">
        <f t="shared" si="80"/>
        <v>39608</v>
      </c>
      <c r="F1196" s="3">
        <f t="shared" si="81"/>
        <v>1898.37</v>
      </c>
      <c r="G1196" s="3">
        <f t="shared" si="82"/>
        <v>2201.7959326502055</v>
      </c>
      <c r="H1196" s="6">
        <f>IF(ISNA(VLOOKUP($A1196, 'NAV Daily'!$A$1:$B$9941, 2, 0)/1000000000),H1195, VLOOKUP($A1196, 'NAV Daily'!$A$1:$B$9941, 2, 0)/1000000000)</f>
        <v>0</v>
      </c>
    </row>
    <row r="1197" spans="1:8" customFormat="1" x14ac:dyDescent="0.25">
      <c r="A1197" s="2">
        <v>39609</v>
      </c>
      <c r="B1197" s="110">
        <f>IF(ISNA(VLOOKUP($A1197, 'NAV Daily'!$A$1:$D$9941, 4, 0)),B1196, VLOOKUP($A1197, 'NAV Daily'!$A$1:$D$9941, 4, 0))</f>
        <v>1862.72</v>
      </c>
      <c r="C1197" s="110">
        <f>IF(IFERROR(VLOOKUP($A1197, JCI!A:E, 5, 0),C1196)="null",C1196, IFERROR(VLOOKUP( $A1197, JCI!A:E, 5, 0),C1196))</f>
        <v>2373.8168949999999</v>
      </c>
      <c r="D1197" s="6">
        <f>IF(ISNA(VLOOKUP($A1197,ICBI!$C$1:$D$10000, 2, 0)),D1196, VLOOKUP($A1197, ICBI!$C$1:$D$10000, 2, 0))</f>
        <v>0</v>
      </c>
      <c r="E1197" s="2">
        <f t="shared" si="80"/>
        <v>39609</v>
      </c>
      <c r="F1197" s="3">
        <f t="shared" si="81"/>
        <v>1862.72</v>
      </c>
      <c r="G1197" s="3">
        <f t="shared" si="82"/>
        <v>2168.6695456035704</v>
      </c>
      <c r="H1197" s="6">
        <f>IF(ISNA(VLOOKUP($A1197, 'NAV Daily'!$A$1:$B$9941, 2, 0)/1000000000),H1196, VLOOKUP($A1197, 'NAV Daily'!$A$1:$B$9941, 2, 0)/1000000000)</f>
        <v>0</v>
      </c>
    </row>
    <row r="1198" spans="1:8" customFormat="1" x14ac:dyDescent="0.25">
      <c r="A1198" s="2">
        <v>39610</v>
      </c>
      <c r="B1198" s="110">
        <f>IF(ISNA(VLOOKUP($A1198, 'NAV Daily'!$A$1:$D$9941, 4, 0)),B1197, VLOOKUP($A1198, 'NAV Daily'!$A$1:$D$9941, 4, 0))</f>
        <v>1854</v>
      </c>
      <c r="C1198" s="110">
        <f>IF(IFERROR(VLOOKUP($A1198, JCI!A:E, 5, 0),C1197)="null",C1197, IFERROR(VLOOKUP( $A1198, JCI!A:E, 5, 0),C1197))</f>
        <v>2374.7849120000001</v>
      </c>
      <c r="D1198" s="6">
        <f>IF(ISNA(VLOOKUP($A1198,ICBI!$C$1:$D$10000, 2, 0)),D1197, VLOOKUP($A1198, ICBI!$C$1:$D$10000, 2, 0))</f>
        <v>0</v>
      </c>
      <c r="E1198" s="2">
        <f t="shared" si="80"/>
        <v>39610</v>
      </c>
      <c r="F1198" s="3">
        <f t="shared" si="81"/>
        <v>1854</v>
      </c>
      <c r="G1198" s="3">
        <f t="shared" si="82"/>
        <v>2169.553905720793</v>
      </c>
      <c r="H1198" s="6">
        <f>IF(ISNA(VLOOKUP($A1198, 'NAV Daily'!$A$1:$B$9941, 2, 0)/1000000000),H1197, VLOOKUP($A1198, 'NAV Daily'!$A$1:$B$9941, 2, 0)/1000000000)</f>
        <v>0</v>
      </c>
    </row>
    <row r="1199" spans="1:8" customFormat="1" x14ac:dyDescent="0.25">
      <c r="A1199" s="2">
        <v>39611</v>
      </c>
      <c r="B1199" s="110">
        <f>IF(ISNA(VLOOKUP($A1199, 'NAV Daily'!$A$1:$D$9941, 4, 0)),B1198, VLOOKUP($A1199, 'NAV Daily'!$A$1:$D$9941, 4, 0))</f>
        <v>1890.84</v>
      </c>
      <c r="C1199" s="110">
        <f>IF(IFERROR(VLOOKUP($A1199, JCI!A:E, 5, 0),C1198)="null",C1198, IFERROR(VLOOKUP( $A1199, JCI!A:E, 5, 0),C1198))</f>
        <v>2409.008057</v>
      </c>
      <c r="D1199" s="6">
        <f>IF(ISNA(VLOOKUP($A1199,ICBI!$C$1:$D$10000, 2, 0)),D1198, VLOOKUP($A1199, ICBI!$C$1:$D$10000, 2, 0))</f>
        <v>0</v>
      </c>
      <c r="E1199" s="2">
        <f t="shared" si="80"/>
        <v>39611</v>
      </c>
      <c r="F1199" s="3">
        <f t="shared" si="81"/>
        <v>1890.84</v>
      </c>
      <c r="G1199" s="3">
        <f t="shared" si="82"/>
        <v>2200.8194563504994</v>
      </c>
      <c r="H1199" s="6">
        <f>IF(ISNA(VLOOKUP($A1199, 'NAV Daily'!$A$1:$B$9941, 2, 0)/1000000000),H1198, VLOOKUP($A1199, 'NAV Daily'!$A$1:$B$9941, 2, 0)/1000000000)</f>
        <v>0</v>
      </c>
    </row>
    <row r="1200" spans="1:8" customFormat="1" x14ac:dyDescent="0.25">
      <c r="A1200" s="2">
        <v>39612</v>
      </c>
      <c r="B1200" s="110">
        <f>IF(ISNA(VLOOKUP($A1200, 'NAV Daily'!$A$1:$D$9941, 4, 0)),B1199, VLOOKUP($A1200, 'NAV Daily'!$A$1:$D$9941, 4, 0))</f>
        <v>1859.65</v>
      </c>
      <c r="C1200" s="110">
        <f>IF(IFERROR(VLOOKUP($A1200, JCI!A:E, 5, 0),C1199)="null",C1199, IFERROR(VLOOKUP( $A1200, JCI!A:E, 5, 0),C1199))</f>
        <v>2398.4169919999999</v>
      </c>
      <c r="D1200" s="6">
        <f>IF(ISNA(VLOOKUP($A1200,ICBI!$C$1:$D$10000, 2, 0)),D1199, VLOOKUP($A1200, ICBI!$C$1:$D$10000, 2, 0))</f>
        <v>0</v>
      </c>
      <c r="E1200" s="2">
        <f t="shared" si="80"/>
        <v>39612</v>
      </c>
      <c r="F1200" s="3">
        <f t="shared" si="81"/>
        <v>1859.65</v>
      </c>
      <c r="G1200" s="3">
        <f t="shared" si="82"/>
        <v>2191.1436805274416</v>
      </c>
      <c r="H1200" s="6">
        <f>IF(ISNA(VLOOKUP($A1200, 'NAV Daily'!$A$1:$B$9941, 2, 0)/1000000000),H1199, VLOOKUP($A1200, 'NAV Daily'!$A$1:$B$9941, 2, 0)/1000000000)</f>
        <v>0</v>
      </c>
    </row>
    <row r="1201" spans="1:8" customFormat="1" x14ac:dyDescent="0.25">
      <c r="A1201" s="2">
        <v>39613</v>
      </c>
      <c r="B1201" s="110">
        <f>IF(ISNA(VLOOKUP($A1201, 'NAV Daily'!$A$1:$D$9941, 4, 0)),B1200, VLOOKUP($A1201, 'NAV Daily'!$A$1:$D$9941, 4, 0))</f>
        <v>1859.65</v>
      </c>
      <c r="C1201" s="110">
        <f>IF(IFERROR(VLOOKUP($A1201, JCI!A:E, 5, 0),C1200)="null",C1200, IFERROR(VLOOKUP( $A1201, JCI!A:E, 5, 0),C1200))</f>
        <v>2398.4169919999999</v>
      </c>
      <c r="D1201" s="6">
        <f>IF(ISNA(VLOOKUP($A1201,ICBI!$C$1:$D$10000, 2, 0)),D1200, VLOOKUP($A1201, ICBI!$C$1:$D$10000, 2, 0))</f>
        <v>0</v>
      </c>
      <c r="E1201" s="2">
        <f t="shared" si="80"/>
        <v>39613</v>
      </c>
      <c r="F1201" s="3">
        <f t="shared" si="81"/>
        <v>1859.65</v>
      </c>
      <c r="G1201" s="3">
        <f t="shared" si="82"/>
        <v>2191.1436805274416</v>
      </c>
      <c r="H1201" s="6">
        <f>IF(ISNA(VLOOKUP($A1201, 'NAV Daily'!$A$1:$B$9941, 2, 0)/1000000000),H1200, VLOOKUP($A1201, 'NAV Daily'!$A$1:$B$9941, 2, 0)/1000000000)</f>
        <v>0</v>
      </c>
    </row>
    <row r="1202" spans="1:8" customFormat="1" x14ac:dyDescent="0.25">
      <c r="A1202" s="2">
        <v>39614</v>
      </c>
      <c r="B1202" s="110">
        <f>IF(ISNA(VLOOKUP($A1202, 'NAV Daily'!$A$1:$D$9941, 4, 0)),B1201, VLOOKUP($A1202, 'NAV Daily'!$A$1:$D$9941, 4, 0))</f>
        <v>1859.65</v>
      </c>
      <c r="C1202" s="110">
        <f>IF(IFERROR(VLOOKUP($A1202, JCI!A:E, 5, 0),C1201)="null",C1201, IFERROR(VLOOKUP( $A1202, JCI!A:E, 5, 0),C1201))</f>
        <v>2398.4169919999999</v>
      </c>
      <c r="D1202" s="6">
        <f>IF(ISNA(VLOOKUP($A1202,ICBI!$C$1:$D$10000, 2, 0)),D1201, VLOOKUP($A1202, ICBI!$C$1:$D$10000, 2, 0))</f>
        <v>0</v>
      </c>
      <c r="E1202" s="2">
        <f t="shared" si="80"/>
        <v>39614</v>
      </c>
      <c r="F1202" s="3">
        <f t="shared" si="81"/>
        <v>1859.65</v>
      </c>
      <c r="G1202" s="3">
        <f t="shared" si="82"/>
        <v>2191.1436805274416</v>
      </c>
      <c r="H1202" s="6">
        <f>IF(ISNA(VLOOKUP($A1202, 'NAV Daily'!$A$1:$B$9941, 2, 0)/1000000000),H1201, VLOOKUP($A1202, 'NAV Daily'!$A$1:$B$9941, 2, 0)/1000000000)</f>
        <v>0</v>
      </c>
    </row>
    <row r="1203" spans="1:8" customFormat="1" x14ac:dyDescent="0.25">
      <c r="A1203" s="2">
        <v>39615</v>
      </c>
      <c r="B1203" s="110">
        <f>IF(ISNA(VLOOKUP($A1203, 'NAV Daily'!$A$1:$D$9941, 4, 0)),B1202, VLOOKUP($A1203, 'NAV Daily'!$A$1:$D$9941, 4, 0))</f>
        <v>1860.33</v>
      </c>
      <c r="C1203" s="110">
        <f>IF(IFERROR(VLOOKUP($A1203, JCI!A:E, 5, 0),C1202)="null",C1202, IFERROR(VLOOKUP( $A1203, JCI!A:E, 5, 0),C1202))</f>
        <v>2398.0410160000001</v>
      </c>
      <c r="D1203" s="6">
        <f>IF(ISNA(VLOOKUP($A1203,ICBI!$C$1:$D$10000, 2, 0)),D1202, VLOOKUP($A1203, ICBI!$C$1:$D$10000, 2, 0))</f>
        <v>0</v>
      </c>
      <c r="E1203" s="2">
        <f t="shared" si="80"/>
        <v>39615</v>
      </c>
      <c r="F1203" s="3">
        <f t="shared" si="81"/>
        <v>1860.33</v>
      </c>
      <c r="G1203" s="3">
        <f t="shared" si="82"/>
        <v>2190.8001967049127</v>
      </c>
      <c r="H1203" s="6">
        <f>IF(ISNA(VLOOKUP($A1203, 'NAV Daily'!$A$1:$B$9941, 2, 0)/1000000000),H1202, VLOOKUP($A1203, 'NAV Daily'!$A$1:$B$9941, 2, 0)/1000000000)</f>
        <v>0</v>
      </c>
    </row>
    <row r="1204" spans="1:8" customFormat="1" x14ac:dyDescent="0.25">
      <c r="A1204" s="2">
        <v>39616</v>
      </c>
      <c r="B1204" s="110">
        <f>IF(ISNA(VLOOKUP($A1204, 'NAV Daily'!$A$1:$D$9941, 4, 0)),B1203, VLOOKUP($A1204, 'NAV Daily'!$A$1:$D$9941, 4, 0))</f>
        <v>1859.78</v>
      </c>
      <c r="C1204" s="110">
        <f>IF(IFERROR(VLOOKUP($A1204, JCI!A:E, 5, 0),C1203)="null",C1203, IFERROR(VLOOKUP( $A1204, JCI!A:E, 5, 0),C1203))</f>
        <v>2377.9760740000002</v>
      </c>
      <c r="D1204" s="6">
        <f>IF(ISNA(VLOOKUP($A1204,ICBI!$C$1:$D$10000, 2, 0)),D1203, VLOOKUP($A1204, ICBI!$C$1:$D$10000, 2, 0))</f>
        <v>0</v>
      </c>
      <c r="E1204" s="2">
        <f t="shared" si="80"/>
        <v>39616</v>
      </c>
      <c r="F1204" s="3">
        <f t="shared" si="81"/>
        <v>1859.78</v>
      </c>
      <c r="G1204" s="3">
        <f t="shared" si="82"/>
        <v>2172.4692846866533</v>
      </c>
      <c r="H1204" s="6">
        <f>IF(ISNA(VLOOKUP($A1204, 'NAV Daily'!$A$1:$B$9941, 2, 0)/1000000000),H1203, VLOOKUP($A1204, 'NAV Daily'!$A$1:$B$9941, 2, 0)/1000000000)</f>
        <v>0</v>
      </c>
    </row>
    <row r="1205" spans="1:8" customFormat="1" x14ac:dyDescent="0.25">
      <c r="A1205" s="2">
        <v>39617</v>
      </c>
      <c r="B1205" s="110">
        <f>IF(ISNA(VLOOKUP($A1205, 'NAV Daily'!$A$1:$D$9941, 4, 0)),B1204, VLOOKUP($A1205, 'NAV Daily'!$A$1:$D$9941, 4, 0))</f>
        <v>1854.84</v>
      </c>
      <c r="C1205" s="110">
        <f>IF(IFERROR(VLOOKUP($A1205, JCI!A:E, 5, 0),C1204)="null",C1204, IFERROR(VLOOKUP( $A1205, JCI!A:E, 5, 0),C1204))</f>
        <v>2364.580078</v>
      </c>
      <c r="D1205" s="6">
        <f>IF(ISNA(VLOOKUP($A1205,ICBI!$C$1:$D$10000, 2, 0)),D1204, VLOOKUP($A1205, ICBI!$C$1:$D$10000, 2, 0))</f>
        <v>0</v>
      </c>
      <c r="E1205" s="2">
        <f t="shared" si="80"/>
        <v>39617</v>
      </c>
      <c r="F1205" s="3">
        <f t="shared" si="81"/>
        <v>1854.84</v>
      </c>
      <c r="G1205" s="3">
        <f t="shared" si="82"/>
        <v>2160.2309824741201</v>
      </c>
      <c r="H1205" s="6">
        <f>IF(ISNA(VLOOKUP($A1205, 'NAV Daily'!$A$1:$B$9941, 2, 0)/1000000000),H1204, VLOOKUP($A1205, 'NAV Daily'!$A$1:$B$9941, 2, 0)/1000000000)</f>
        <v>0</v>
      </c>
    </row>
    <row r="1206" spans="1:8" customFormat="1" x14ac:dyDescent="0.25">
      <c r="A1206" s="2">
        <v>39618</v>
      </c>
      <c r="B1206" s="110">
        <f>IF(ISNA(VLOOKUP($A1206, 'NAV Daily'!$A$1:$D$9941, 4, 0)),B1205, VLOOKUP($A1206, 'NAV Daily'!$A$1:$D$9941, 4, 0))</f>
        <v>1869.25</v>
      </c>
      <c r="C1206" s="110">
        <f>IF(IFERROR(VLOOKUP($A1206, JCI!A:E, 5, 0),C1205)="null",C1205, IFERROR(VLOOKUP( $A1206, JCI!A:E, 5, 0),C1205))</f>
        <v>2373.0620119999999</v>
      </c>
      <c r="D1206" s="6">
        <f>IF(ISNA(VLOOKUP($A1206,ICBI!$C$1:$D$10000, 2, 0)),D1205, VLOOKUP($A1206, ICBI!$C$1:$D$10000, 2, 0))</f>
        <v>0</v>
      </c>
      <c r="E1206" s="2">
        <f t="shared" si="80"/>
        <v>39618</v>
      </c>
      <c r="F1206" s="3">
        <f t="shared" si="81"/>
        <v>1869.25</v>
      </c>
      <c r="G1206" s="3">
        <f t="shared" si="82"/>
        <v>2167.9799002581176</v>
      </c>
      <c r="H1206" s="6">
        <f>IF(ISNA(VLOOKUP($A1206, 'NAV Daily'!$A$1:$B$9941, 2, 0)/1000000000),H1205, VLOOKUP($A1206, 'NAV Daily'!$A$1:$B$9941, 2, 0)/1000000000)</f>
        <v>0</v>
      </c>
    </row>
    <row r="1207" spans="1:8" customFormat="1" x14ac:dyDescent="0.25">
      <c r="A1207" s="2">
        <v>39619</v>
      </c>
      <c r="B1207" s="110">
        <f>IF(ISNA(VLOOKUP($A1207, 'NAV Daily'!$A$1:$D$9941, 4, 0)),B1206, VLOOKUP($A1207, 'NAV Daily'!$A$1:$D$9941, 4, 0))</f>
        <v>1865.38</v>
      </c>
      <c r="C1207" s="110">
        <f>IF(IFERROR(VLOOKUP($A1207, JCI!A:E, 5, 0),C1206)="null",C1206, IFERROR(VLOOKUP( $A1207, JCI!A:E, 5, 0),C1206))</f>
        <v>2371.7758789999998</v>
      </c>
      <c r="D1207" s="6">
        <f>IF(ISNA(VLOOKUP($A1207,ICBI!$C$1:$D$10000, 2, 0)),D1206, VLOOKUP($A1207, ICBI!$C$1:$D$10000, 2, 0))</f>
        <v>0</v>
      </c>
      <c r="E1207" s="2">
        <f t="shared" si="80"/>
        <v>39619</v>
      </c>
      <c r="F1207" s="3">
        <f t="shared" si="81"/>
        <v>1865.38</v>
      </c>
      <c r="G1207" s="3">
        <f t="shared" si="82"/>
        <v>2166.8049160061432</v>
      </c>
      <c r="H1207" s="6">
        <f>IF(ISNA(VLOOKUP($A1207, 'NAV Daily'!$A$1:$B$9941, 2, 0)/1000000000),H1206, VLOOKUP($A1207, 'NAV Daily'!$A$1:$B$9941, 2, 0)/1000000000)</f>
        <v>0</v>
      </c>
    </row>
    <row r="1208" spans="1:8" customFormat="1" x14ac:dyDescent="0.25">
      <c r="A1208" s="2">
        <v>39620</v>
      </c>
      <c r="B1208" s="110">
        <f>IF(ISNA(VLOOKUP($A1208, 'NAV Daily'!$A$1:$D$9941, 4, 0)),B1207, VLOOKUP($A1208, 'NAV Daily'!$A$1:$D$9941, 4, 0))</f>
        <v>1865.38</v>
      </c>
      <c r="C1208" s="110">
        <f>IF(IFERROR(VLOOKUP($A1208, JCI!A:E, 5, 0),C1207)="null",C1207, IFERROR(VLOOKUP( $A1208, JCI!A:E, 5, 0),C1207))</f>
        <v>2371.7758789999998</v>
      </c>
      <c r="D1208" s="6">
        <f>IF(ISNA(VLOOKUP($A1208,ICBI!$C$1:$D$10000, 2, 0)),D1207, VLOOKUP($A1208, ICBI!$C$1:$D$10000, 2, 0))</f>
        <v>0</v>
      </c>
      <c r="E1208" s="2">
        <f t="shared" si="80"/>
        <v>39620</v>
      </c>
      <c r="F1208" s="3">
        <f t="shared" si="81"/>
        <v>1865.38</v>
      </c>
      <c r="G1208" s="3">
        <f t="shared" si="82"/>
        <v>2166.8049160061432</v>
      </c>
      <c r="H1208" s="6">
        <f>IF(ISNA(VLOOKUP($A1208, 'NAV Daily'!$A$1:$B$9941, 2, 0)/1000000000),H1207, VLOOKUP($A1208, 'NAV Daily'!$A$1:$B$9941, 2, 0)/1000000000)</f>
        <v>0</v>
      </c>
    </row>
    <row r="1209" spans="1:8" customFormat="1" x14ac:dyDescent="0.25">
      <c r="A1209" s="2">
        <v>39621</v>
      </c>
      <c r="B1209" s="110">
        <f>IF(ISNA(VLOOKUP($A1209, 'NAV Daily'!$A$1:$D$9941, 4, 0)),B1208, VLOOKUP($A1209, 'NAV Daily'!$A$1:$D$9941, 4, 0))</f>
        <v>1865.38</v>
      </c>
      <c r="C1209" s="110">
        <f>IF(IFERROR(VLOOKUP($A1209, JCI!A:E, 5, 0),C1208)="null",C1208, IFERROR(VLOOKUP( $A1209, JCI!A:E, 5, 0),C1208))</f>
        <v>2371.7758789999998</v>
      </c>
      <c r="D1209" s="6">
        <f>IF(ISNA(VLOOKUP($A1209,ICBI!$C$1:$D$10000, 2, 0)),D1208, VLOOKUP($A1209, ICBI!$C$1:$D$10000, 2, 0))</f>
        <v>0</v>
      </c>
      <c r="E1209" s="2">
        <f t="shared" si="80"/>
        <v>39621</v>
      </c>
      <c r="F1209" s="3">
        <f t="shared" si="81"/>
        <v>1865.38</v>
      </c>
      <c r="G1209" s="3">
        <f t="shared" si="82"/>
        <v>2166.8049160061432</v>
      </c>
      <c r="H1209" s="6">
        <f>IF(ISNA(VLOOKUP($A1209, 'NAV Daily'!$A$1:$B$9941, 2, 0)/1000000000),H1208, VLOOKUP($A1209, 'NAV Daily'!$A$1:$B$9941, 2, 0)/1000000000)</f>
        <v>0</v>
      </c>
    </row>
    <row r="1210" spans="1:8" customFormat="1" x14ac:dyDescent="0.25">
      <c r="A1210" s="2">
        <v>39622</v>
      </c>
      <c r="B1210" s="110">
        <f>IF(ISNA(VLOOKUP($A1210, 'NAV Daily'!$A$1:$D$9941, 4, 0)),B1209, VLOOKUP($A1210, 'NAV Daily'!$A$1:$D$9941, 4, 0))</f>
        <v>1863.48</v>
      </c>
      <c r="C1210" s="110">
        <f>IF(IFERROR(VLOOKUP($A1210, JCI!A:E, 5, 0),C1209)="null",C1209, IFERROR(VLOOKUP( $A1210, JCI!A:E, 5, 0),C1209))</f>
        <v>2362.7438959999999</v>
      </c>
      <c r="D1210" s="6">
        <f>IF(ISNA(VLOOKUP($A1210,ICBI!$C$1:$D$10000, 2, 0)),D1209, VLOOKUP($A1210, ICBI!$C$1:$D$10000, 2, 0))</f>
        <v>0</v>
      </c>
      <c r="E1210" s="2">
        <f t="shared" si="80"/>
        <v>39622</v>
      </c>
      <c r="F1210" s="3">
        <f t="shared" si="81"/>
        <v>1863.48</v>
      </c>
      <c r="G1210" s="3">
        <f t="shared" si="82"/>
        <v>2158.5534849417818</v>
      </c>
      <c r="H1210" s="6">
        <f>IF(ISNA(VLOOKUP($A1210, 'NAV Daily'!$A$1:$B$9941, 2, 0)/1000000000),H1209, VLOOKUP($A1210, 'NAV Daily'!$A$1:$B$9941, 2, 0)/1000000000)</f>
        <v>0</v>
      </c>
    </row>
    <row r="1211" spans="1:8" customFormat="1" x14ac:dyDescent="0.25">
      <c r="A1211" s="2">
        <v>39623</v>
      </c>
      <c r="B1211" s="110">
        <f>IF(ISNA(VLOOKUP($A1211, 'NAV Daily'!$A$1:$D$9941, 4, 0)),B1210, VLOOKUP($A1211, 'NAV Daily'!$A$1:$D$9941, 4, 0))</f>
        <v>1866.16</v>
      </c>
      <c r="C1211" s="110">
        <f>IF(IFERROR(VLOOKUP($A1211, JCI!A:E, 5, 0),C1210)="null",C1210, IFERROR(VLOOKUP( $A1211, JCI!A:E, 5, 0),C1210))</f>
        <v>2365.3779300000001</v>
      </c>
      <c r="D1211" s="6">
        <f>IF(ISNA(VLOOKUP($A1211,ICBI!$C$1:$D$10000, 2, 0)),D1210, VLOOKUP($A1211, ICBI!$C$1:$D$10000, 2, 0))</f>
        <v>0</v>
      </c>
      <c r="E1211" s="2">
        <f t="shared" si="80"/>
        <v>39623</v>
      </c>
      <c r="F1211" s="3">
        <f t="shared" si="81"/>
        <v>1866.16</v>
      </c>
      <c r="G1211" s="3">
        <f t="shared" si="82"/>
        <v>2160.9598834007011</v>
      </c>
      <c r="H1211" s="6">
        <f>IF(ISNA(VLOOKUP($A1211, 'NAV Daily'!$A$1:$B$9941, 2, 0)/1000000000),H1210, VLOOKUP($A1211, 'NAV Daily'!$A$1:$B$9941, 2, 0)/1000000000)</f>
        <v>0</v>
      </c>
    </row>
    <row r="1212" spans="1:8" customFormat="1" x14ac:dyDescent="0.25">
      <c r="A1212" s="2">
        <v>39624</v>
      </c>
      <c r="B1212" s="110">
        <f>IF(ISNA(VLOOKUP($A1212, 'NAV Daily'!$A$1:$D$9941, 4, 0)),B1211, VLOOKUP($A1212, 'NAV Daily'!$A$1:$D$9941, 4, 0))</f>
        <v>1858.1801</v>
      </c>
      <c r="C1212" s="110">
        <f>IF(IFERROR(VLOOKUP($A1212, JCI!A:E, 5, 0),C1211)="null",C1211, IFERROR(VLOOKUP( $A1212, JCI!A:E, 5, 0),C1211))</f>
        <v>2341.3620609999998</v>
      </c>
      <c r="D1212" s="6">
        <f>IF(ISNA(VLOOKUP($A1212,ICBI!$C$1:$D$10000, 2, 0)),D1211, VLOOKUP($A1212, ICBI!$C$1:$D$10000, 2, 0))</f>
        <v>0</v>
      </c>
      <c r="E1212" s="2">
        <f t="shared" si="80"/>
        <v>39624</v>
      </c>
      <c r="F1212" s="3">
        <f t="shared" si="81"/>
        <v>1858.1801</v>
      </c>
      <c r="G1212" s="3">
        <f t="shared" si="82"/>
        <v>2139.0194869778738</v>
      </c>
      <c r="H1212" s="6">
        <f>IF(ISNA(VLOOKUP($A1212, 'NAV Daily'!$A$1:$B$9941, 2, 0)/1000000000),H1211, VLOOKUP($A1212, 'NAV Daily'!$A$1:$B$9941, 2, 0)/1000000000)</f>
        <v>0</v>
      </c>
    </row>
    <row r="1213" spans="1:8" customFormat="1" x14ac:dyDescent="0.25">
      <c r="A1213" s="2">
        <v>39625</v>
      </c>
      <c r="B1213" s="110">
        <f>IF(ISNA(VLOOKUP($A1213, 'NAV Daily'!$A$1:$D$9941, 4, 0)),B1212, VLOOKUP($A1213, 'NAV Daily'!$A$1:$D$9941, 4, 0))</f>
        <v>1866.55</v>
      </c>
      <c r="C1213" s="110">
        <f>IF(IFERROR(VLOOKUP($A1213, JCI!A:E, 5, 0),C1212)="null",C1212, IFERROR(VLOOKUP( $A1213, JCI!A:E, 5, 0),C1212))</f>
        <v>2350.8920899999998</v>
      </c>
      <c r="D1213" s="6">
        <f>IF(ISNA(VLOOKUP($A1213,ICBI!$C$1:$D$10000, 2, 0)),D1212, VLOOKUP($A1213, ICBI!$C$1:$D$10000, 2, 0))</f>
        <v>0</v>
      </c>
      <c r="E1213" s="2">
        <f t="shared" si="80"/>
        <v>39625</v>
      </c>
      <c r="F1213" s="3">
        <f t="shared" si="81"/>
        <v>1866.55</v>
      </c>
      <c r="G1213" s="3">
        <f t="shared" si="82"/>
        <v>2147.7259224677177</v>
      </c>
      <c r="H1213" s="6">
        <f>IF(ISNA(VLOOKUP($A1213, 'NAV Daily'!$A$1:$B$9941, 2, 0)/1000000000),H1212, VLOOKUP($A1213, 'NAV Daily'!$A$1:$B$9941, 2, 0)/1000000000)</f>
        <v>0</v>
      </c>
    </row>
    <row r="1214" spans="1:8" customFormat="1" x14ac:dyDescent="0.25">
      <c r="A1214" s="2">
        <v>39626</v>
      </c>
      <c r="B1214" s="110">
        <f>IF(ISNA(VLOOKUP($A1214, 'NAV Daily'!$A$1:$D$9941, 4, 0)),B1213, VLOOKUP($A1214, 'NAV Daily'!$A$1:$D$9941, 4, 0))</f>
        <v>1856.5</v>
      </c>
      <c r="C1214" s="110">
        <f>IF(IFERROR(VLOOKUP($A1214, JCI!A:E, 5, 0),C1213)="null",C1213, IFERROR(VLOOKUP( $A1214, JCI!A:E, 5, 0),C1213))</f>
        <v>2332.11499</v>
      </c>
      <c r="D1214" s="6">
        <f>IF(ISNA(VLOOKUP($A1214,ICBI!$C$1:$D$10000, 2, 0)),D1213, VLOOKUP($A1214, ICBI!$C$1:$D$10000, 2, 0))</f>
        <v>0</v>
      </c>
      <c r="E1214" s="2">
        <f t="shared" si="80"/>
        <v>39626</v>
      </c>
      <c r="F1214" s="3">
        <f t="shared" si="81"/>
        <v>1856.5</v>
      </c>
      <c r="G1214" s="3">
        <f t="shared" si="82"/>
        <v>2130.5715560081458</v>
      </c>
      <c r="H1214" s="6">
        <f>IF(ISNA(VLOOKUP($A1214, 'NAV Daily'!$A$1:$B$9941, 2, 0)/1000000000),H1213, VLOOKUP($A1214, 'NAV Daily'!$A$1:$B$9941, 2, 0)/1000000000)</f>
        <v>0</v>
      </c>
    </row>
    <row r="1215" spans="1:8" customFormat="1" x14ac:dyDescent="0.25">
      <c r="A1215" s="2">
        <v>39627</v>
      </c>
      <c r="B1215" s="110">
        <f>IF(ISNA(VLOOKUP($A1215, 'NAV Daily'!$A$1:$D$9941, 4, 0)),B1214, VLOOKUP($A1215, 'NAV Daily'!$A$1:$D$9941, 4, 0))</f>
        <v>1856.5</v>
      </c>
      <c r="C1215" s="110">
        <f>IF(IFERROR(VLOOKUP($A1215, JCI!A:E, 5, 0),C1214)="null",C1214, IFERROR(VLOOKUP( $A1215, JCI!A:E, 5, 0),C1214))</f>
        <v>2332.11499</v>
      </c>
      <c r="D1215" s="6">
        <f>IF(ISNA(VLOOKUP($A1215,ICBI!$C$1:$D$10000, 2, 0)),D1214, VLOOKUP($A1215, ICBI!$C$1:$D$10000, 2, 0))</f>
        <v>0</v>
      </c>
      <c r="E1215" s="2">
        <f t="shared" si="80"/>
        <v>39627</v>
      </c>
      <c r="F1215" s="3">
        <f t="shared" si="81"/>
        <v>1856.5</v>
      </c>
      <c r="G1215" s="3">
        <f t="shared" si="82"/>
        <v>2130.5715560081458</v>
      </c>
      <c r="H1215" s="6">
        <f>IF(ISNA(VLOOKUP($A1215, 'NAV Daily'!$A$1:$B$9941, 2, 0)/1000000000),H1214, VLOOKUP($A1215, 'NAV Daily'!$A$1:$B$9941, 2, 0)/1000000000)</f>
        <v>0</v>
      </c>
    </row>
    <row r="1216" spans="1:8" customFormat="1" x14ac:dyDescent="0.25">
      <c r="A1216" s="2">
        <v>39628</v>
      </c>
      <c r="B1216" s="110">
        <f>IF(ISNA(VLOOKUP($A1216, 'NAV Daily'!$A$1:$D$9941, 4, 0)),B1215, VLOOKUP($A1216, 'NAV Daily'!$A$1:$D$9941, 4, 0))</f>
        <v>1856.5</v>
      </c>
      <c r="C1216" s="110">
        <f>IF(IFERROR(VLOOKUP($A1216, JCI!A:E, 5, 0),C1215)="null",C1215, IFERROR(VLOOKUP( $A1216, JCI!A:E, 5, 0),C1215))</f>
        <v>2332.11499</v>
      </c>
      <c r="D1216" s="6">
        <f>IF(ISNA(VLOOKUP($A1216,ICBI!$C$1:$D$10000, 2, 0)),D1215, VLOOKUP($A1216, ICBI!$C$1:$D$10000, 2, 0))</f>
        <v>0</v>
      </c>
      <c r="E1216" s="2">
        <f t="shared" si="80"/>
        <v>39628</v>
      </c>
      <c r="F1216" s="3">
        <f t="shared" si="81"/>
        <v>1856.5</v>
      </c>
      <c r="G1216" s="3">
        <f t="shared" si="82"/>
        <v>2130.5715560081458</v>
      </c>
      <c r="H1216" s="6">
        <f>IF(ISNA(VLOOKUP($A1216, 'NAV Daily'!$A$1:$B$9941, 2, 0)/1000000000),H1215, VLOOKUP($A1216, 'NAV Daily'!$A$1:$B$9941, 2, 0)/1000000000)</f>
        <v>0</v>
      </c>
    </row>
    <row r="1217" spans="1:8" customFormat="1" x14ac:dyDescent="0.25">
      <c r="A1217" s="2">
        <v>39629</v>
      </c>
      <c r="B1217" s="110">
        <f>IF(ISNA(VLOOKUP($A1217, 'NAV Daily'!$A$1:$D$9941, 4, 0)),B1216, VLOOKUP($A1217, 'NAV Daily'!$A$1:$D$9941, 4, 0))</f>
        <v>1864.1</v>
      </c>
      <c r="C1217" s="110">
        <f>IF(IFERROR(VLOOKUP($A1217, JCI!A:E, 5, 0),C1216)="null",C1216, IFERROR(VLOOKUP( $A1217, JCI!A:E, 5, 0),C1216))</f>
        <v>2349.1049800000001</v>
      </c>
      <c r="D1217" s="6">
        <f>IF(ISNA(VLOOKUP($A1217,ICBI!$C$1:$D$10000, 2, 0)),D1216, VLOOKUP($A1217, ICBI!$C$1:$D$10000, 2, 0))</f>
        <v>0</v>
      </c>
      <c r="E1217" s="2">
        <f t="shared" si="80"/>
        <v>39629</v>
      </c>
      <c r="F1217" s="3">
        <f t="shared" si="81"/>
        <v>1864.1</v>
      </c>
      <c r="G1217" s="3">
        <f t="shared" si="82"/>
        <v>2146.0932560898659</v>
      </c>
      <c r="H1217" s="6">
        <f>IF(ISNA(VLOOKUP($A1217, 'NAV Daily'!$A$1:$B$9941, 2, 0)/1000000000),H1216, VLOOKUP($A1217, 'NAV Daily'!$A$1:$B$9941, 2, 0)/1000000000)</f>
        <v>0</v>
      </c>
    </row>
    <row r="1218" spans="1:8" customFormat="1" x14ac:dyDescent="0.25">
      <c r="A1218" s="2">
        <v>39630</v>
      </c>
      <c r="B1218" s="110">
        <f>IF(ISNA(VLOOKUP($A1218, 'NAV Daily'!$A$1:$D$9941, 4, 0)),B1217, VLOOKUP($A1218, 'NAV Daily'!$A$1:$D$9941, 4, 0))</f>
        <v>1887.13</v>
      </c>
      <c r="C1218" s="110">
        <f>IF(IFERROR(VLOOKUP($A1218, JCI!A:E, 5, 0),C1217)="null",C1217, IFERROR(VLOOKUP( $A1218, JCI!A:E, 5, 0),C1217))</f>
        <v>2378.8081050000001</v>
      </c>
      <c r="D1218" s="6">
        <f>IF(ISNA(VLOOKUP($A1218,ICBI!$C$1:$D$10000, 2, 0)),D1217, VLOOKUP($A1218, ICBI!$C$1:$D$10000, 2, 0))</f>
        <v>0</v>
      </c>
      <c r="E1218" s="2">
        <f t="shared" si="80"/>
        <v>39630</v>
      </c>
      <c r="F1218" s="3">
        <f t="shared" si="81"/>
        <v>1887.13</v>
      </c>
      <c r="G1218" s="3">
        <f t="shared" si="82"/>
        <v>2173.2294108339142</v>
      </c>
      <c r="H1218" s="6">
        <f>IF(ISNA(VLOOKUP($A1218, 'NAV Daily'!$A$1:$B$9941, 2, 0)/1000000000),H1217, VLOOKUP($A1218, 'NAV Daily'!$A$1:$B$9941, 2, 0)/1000000000)</f>
        <v>0</v>
      </c>
    </row>
    <row r="1219" spans="1:8" customFormat="1" x14ac:dyDescent="0.25">
      <c r="A1219" s="2">
        <v>39631</v>
      </c>
      <c r="B1219" s="110">
        <f>IF(ISNA(VLOOKUP($A1219, 'NAV Daily'!$A$1:$D$9941, 4, 0)),B1218, VLOOKUP($A1219, 'NAV Daily'!$A$1:$D$9941, 4, 0))</f>
        <v>1881.14</v>
      </c>
      <c r="C1219" s="110">
        <f>IF(IFERROR(VLOOKUP($A1219, JCI!A:E, 5, 0),C1218)="null",C1218, IFERROR(VLOOKUP( $A1219, JCI!A:E, 5, 0),C1218))</f>
        <v>2378.4741210000002</v>
      </c>
      <c r="D1219" s="6">
        <f>IF(ISNA(VLOOKUP($A1219,ICBI!$C$1:$D$10000, 2, 0)),D1218, VLOOKUP($A1219, ICBI!$C$1:$D$10000, 2, 0))</f>
        <v>0</v>
      </c>
      <c r="E1219" s="2">
        <f t="shared" ref="E1219:E1282" si="83">IF($A1219&gt;$K$1, $K$1, $A1219)</f>
        <v>39631</v>
      </c>
      <c r="F1219" s="3">
        <f t="shared" ref="F1219:F1282" si="84">IF($A1219&gt;$K$1, F1218, $B1219)</f>
        <v>1881.14</v>
      </c>
      <c r="G1219" s="3">
        <f t="shared" ref="G1219:G1282" si="85">IF(ISERROR(IF($A1219&gt;$K$1, G1218, $C1219/$C$2*1000)),G1218, IF($A1219&gt;$K$1, G1218, $C1219/$C$2*1000))</f>
        <v>2172.924290025715</v>
      </c>
      <c r="H1219" s="6">
        <f>IF(ISNA(VLOOKUP($A1219, 'NAV Daily'!$A$1:$B$9941, 2, 0)/1000000000),H1218, VLOOKUP($A1219, 'NAV Daily'!$A$1:$B$9941, 2, 0)/1000000000)</f>
        <v>0</v>
      </c>
    </row>
    <row r="1220" spans="1:8" customFormat="1" x14ac:dyDescent="0.25">
      <c r="A1220" s="2">
        <v>39632</v>
      </c>
      <c r="B1220" s="110">
        <f>IF(ISNA(VLOOKUP($A1220, 'NAV Daily'!$A$1:$D$9941, 4, 0)),B1219, VLOOKUP($A1220, 'NAV Daily'!$A$1:$D$9941, 4, 0))</f>
        <v>1802.21</v>
      </c>
      <c r="C1220" s="110">
        <f>IF(IFERROR(VLOOKUP($A1220, JCI!A:E, 5, 0),C1219)="null",C1219, IFERROR(VLOOKUP( $A1220, JCI!A:E, 5, 0),C1219))</f>
        <v>2286.6110840000001</v>
      </c>
      <c r="D1220" s="6">
        <f>IF(ISNA(VLOOKUP($A1220,ICBI!$C$1:$D$10000, 2, 0)),D1219, VLOOKUP($A1220, ICBI!$C$1:$D$10000, 2, 0))</f>
        <v>0</v>
      </c>
      <c r="E1220" s="2">
        <f t="shared" si="83"/>
        <v>39632</v>
      </c>
      <c r="F1220" s="3">
        <f t="shared" si="84"/>
        <v>1802.21</v>
      </c>
      <c r="G1220" s="3">
        <f t="shared" si="85"/>
        <v>2089.000137691904</v>
      </c>
      <c r="H1220" s="6">
        <f>IF(ISNA(VLOOKUP($A1220, 'NAV Daily'!$A$1:$B$9941, 2, 0)/1000000000),H1219, VLOOKUP($A1220, 'NAV Daily'!$A$1:$B$9941, 2, 0)/1000000000)</f>
        <v>0</v>
      </c>
    </row>
    <row r="1221" spans="1:8" customFormat="1" x14ac:dyDescent="0.25">
      <c r="A1221" s="2">
        <v>39633</v>
      </c>
      <c r="B1221" s="110">
        <f>IF(ISNA(VLOOKUP($A1221, 'NAV Daily'!$A$1:$D$9941, 4, 0)),B1220, VLOOKUP($A1221, 'NAV Daily'!$A$1:$D$9941, 4, 0))</f>
        <v>1836.0699</v>
      </c>
      <c r="C1221" s="110">
        <f>IF(IFERROR(VLOOKUP($A1221, JCI!A:E, 5, 0),C1220)="null",C1220, IFERROR(VLOOKUP( $A1221, JCI!A:E, 5, 0),C1220))</f>
        <v>2314.7509770000001</v>
      </c>
      <c r="D1221" s="6">
        <f>IF(ISNA(VLOOKUP($A1221,ICBI!$C$1:$D$10000, 2, 0)),D1220, VLOOKUP($A1221, ICBI!$C$1:$D$10000, 2, 0))</f>
        <v>0</v>
      </c>
      <c r="E1221" s="2">
        <f t="shared" si="83"/>
        <v>39633</v>
      </c>
      <c r="F1221" s="3">
        <f t="shared" si="84"/>
        <v>1836.0699</v>
      </c>
      <c r="G1221" s="3">
        <f t="shared" si="85"/>
        <v>2114.7081563239153</v>
      </c>
      <c r="H1221" s="6">
        <f>IF(ISNA(VLOOKUP($A1221, 'NAV Daily'!$A$1:$B$9941, 2, 0)/1000000000),H1220, VLOOKUP($A1221, 'NAV Daily'!$A$1:$B$9941, 2, 0)/1000000000)</f>
        <v>0</v>
      </c>
    </row>
    <row r="1222" spans="1:8" customFormat="1" x14ac:dyDescent="0.25">
      <c r="A1222" s="2">
        <v>39634</v>
      </c>
      <c r="B1222" s="110">
        <f>IF(ISNA(VLOOKUP($A1222, 'NAV Daily'!$A$1:$D$9941, 4, 0)),B1221, VLOOKUP($A1222, 'NAV Daily'!$A$1:$D$9941, 4, 0))</f>
        <v>1836.0699</v>
      </c>
      <c r="C1222" s="110">
        <f>IF(IFERROR(VLOOKUP($A1222, JCI!A:E, 5, 0),C1221)="null",C1221, IFERROR(VLOOKUP( $A1222, JCI!A:E, 5, 0),C1221))</f>
        <v>2314.7509770000001</v>
      </c>
      <c r="D1222" s="6">
        <f>IF(ISNA(VLOOKUP($A1222,ICBI!$C$1:$D$10000, 2, 0)),D1221, VLOOKUP($A1222, ICBI!$C$1:$D$10000, 2, 0))</f>
        <v>0</v>
      </c>
      <c r="E1222" s="2">
        <f t="shared" si="83"/>
        <v>39634</v>
      </c>
      <c r="F1222" s="3">
        <f t="shared" si="84"/>
        <v>1836.0699</v>
      </c>
      <c r="G1222" s="3">
        <f t="shared" si="85"/>
        <v>2114.7081563239153</v>
      </c>
      <c r="H1222" s="6">
        <f>IF(ISNA(VLOOKUP($A1222, 'NAV Daily'!$A$1:$B$9941, 2, 0)/1000000000),H1221, VLOOKUP($A1222, 'NAV Daily'!$A$1:$B$9941, 2, 0)/1000000000)</f>
        <v>0</v>
      </c>
    </row>
    <row r="1223" spans="1:8" customFormat="1" x14ac:dyDescent="0.25">
      <c r="A1223" s="2">
        <v>39635</v>
      </c>
      <c r="B1223" s="110">
        <f>IF(ISNA(VLOOKUP($A1223, 'NAV Daily'!$A$1:$D$9941, 4, 0)),B1222, VLOOKUP($A1223, 'NAV Daily'!$A$1:$D$9941, 4, 0))</f>
        <v>1836.0699</v>
      </c>
      <c r="C1223" s="110">
        <f>IF(IFERROR(VLOOKUP($A1223, JCI!A:E, 5, 0),C1222)="null",C1222, IFERROR(VLOOKUP( $A1223, JCI!A:E, 5, 0),C1222))</f>
        <v>2314.7509770000001</v>
      </c>
      <c r="D1223" s="6">
        <f>IF(ISNA(VLOOKUP($A1223,ICBI!$C$1:$D$10000, 2, 0)),D1222, VLOOKUP($A1223, ICBI!$C$1:$D$10000, 2, 0))</f>
        <v>0</v>
      </c>
      <c r="E1223" s="2">
        <f t="shared" si="83"/>
        <v>39635</v>
      </c>
      <c r="F1223" s="3">
        <f t="shared" si="84"/>
        <v>1836.0699</v>
      </c>
      <c r="G1223" s="3">
        <f t="shared" si="85"/>
        <v>2114.7081563239153</v>
      </c>
      <c r="H1223" s="6">
        <f>IF(ISNA(VLOOKUP($A1223, 'NAV Daily'!$A$1:$B$9941, 2, 0)/1000000000),H1222, VLOOKUP($A1223, 'NAV Daily'!$A$1:$B$9941, 2, 0)/1000000000)</f>
        <v>0</v>
      </c>
    </row>
    <row r="1224" spans="1:8" customFormat="1" x14ac:dyDescent="0.25">
      <c r="A1224" s="2">
        <v>39636</v>
      </c>
      <c r="B1224" s="110">
        <f>IF(ISNA(VLOOKUP($A1224, 'NAV Daily'!$A$1:$D$9941, 4, 0)),B1223, VLOOKUP($A1224, 'NAV Daily'!$A$1:$D$9941, 4, 0))</f>
        <v>1828.1801</v>
      </c>
      <c r="C1224" s="110">
        <f>IF(IFERROR(VLOOKUP($A1224, JCI!A:E, 5, 0),C1223)="null",C1223, IFERROR(VLOOKUP( $A1224, JCI!A:E, 5, 0),C1223))</f>
        <v>2303.818115</v>
      </c>
      <c r="D1224" s="6">
        <f>IF(ISNA(VLOOKUP($A1224,ICBI!$C$1:$D$10000, 2, 0)),D1223, VLOOKUP($A1224, ICBI!$C$1:$D$10000, 2, 0))</f>
        <v>0</v>
      </c>
      <c r="E1224" s="2">
        <f t="shared" si="83"/>
        <v>39636</v>
      </c>
      <c r="F1224" s="3">
        <f t="shared" si="84"/>
        <v>1828.1801</v>
      </c>
      <c r="G1224" s="3">
        <f t="shared" si="85"/>
        <v>2104.7201218990076</v>
      </c>
      <c r="H1224" s="6">
        <f>IF(ISNA(VLOOKUP($A1224, 'NAV Daily'!$A$1:$B$9941, 2, 0)/1000000000),H1223, VLOOKUP($A1224, 'NAV Daily'!$A$1:$B$9941, 2, 0)/1000000000)</f>
        <v>0</v>
      </c>
    </row>
    <row r="1225" spans="1:8" customFormat="1" x14ac:dyDescent="0.25">
      <c r="A1225" s="2">
        <v>39637</v>
      </c>
      <c r="B1225" s="110">
        <f>IF(ISNA(VLOOKUP($A1225, 'NAV Daily'!$A$1:$D$9941, 4, 0)),B1224, VLOOKUP($A1225, 'NAV Daily'!$A$1:$D$9941, 4, 0))</f>
        <v>1820.96</v>
      </c>
      <c r="C1225" s="110">
        <f>IF(IFERROR(VLOOKUP($A1225, JCI!A:E, 5, 0),C1224)="null",C1224, IFERROR(VLOOKUP( $A1225, JCI!A:E, 5, 0),C1224))</f>
        <v>2278.9729000000002</v>
      </c>
      <c r="D1225" s="6">
        <f>IF(ISNA(VLOOKUP($A1225,ICBI!$C$1:$D$10000, 2, 0)),D1224, VLOOKUP($A1225, ICBI!$C$1:$D$10000, 2, 0))</f>
        <v>0</v>
      </c>
      <c r="E1225" s="2">
        <f t="shared" si="83"/>
        <v>39637</v>
      </c>
      <c r="F1225" s="3">
        <f t="shared" si="84"/>
        <v>1820.96</v>
      </c>
      <c r="G1225" s="3">
        <f t="shared" si="85"/>
        <v>2082.0220522888526</v>
      </c>
      <c r="H1225" s="6">
        <f>IF(ISNA(VLOOKUP($A1225, 'NAV Daily'!$A$1:$B$9941, 2, 0)/1000000000),H1224, VLOOKUP($A1225, 'NAV Daily'!$A$1:$B$9941, 2, 0)/1000000000)</f>
        <v>0</v>
      </c>
    </row>
    <row r="1226" spans="1:8" customFormat="1" x14ac:dyDescent="0.25">
      <c r="A1226" s="2">
        <v>39638</v>
      </c>
      <c r="B1226" s="110">
        <f>IF(ISNA(VLOOKUP($A1226, 'NAV Daily'!$A$1:$D$9941, 4, 0)),B1225, VLOOKUP($A1226, 'NAV Daily'!$A$1:$D$9941, 4, 0))</f>
        <v>1817.42</v>
      </c>
      <c r="C1226" s="110">
        <f>IF(IFERROR(VLOOKUP($A1226, JCI!A:E, 5, 0),C1225)="null",C1225, IFERROR(VLOOKUP( $A1226, JCI!A:E, 5, 0),C1225))</f>
        <v>2286.0258789999998</v>
      </c>
      <c r="D1226" s="6">
        <f>IF(ISNA(VLOOKUP($A1226,ICBI!$C$1:$D$10000, 2, 0)),D1225, VLOOKUP($A1226, ICBI!$C$1:$D$10000, 2, 0))</f>
        <v>0</v>
      </c>
      <c r="E1226" s="2">
        <f t="shared" si="83"/>
        <v>39638</v>
      </c>
      <c r="F1226" s="3">
        <f t="shared" si="84"/>
        <v>1817.42</v>
      </c>
      <c r="G1226" s="3">
        <f t="shared" si="85"/>
        <v>2088.4655066240621</v>
      </c>
      <c r="H1226" s="6">
        <f>IF(ISNA(VLOOKUP($A1226, 'NAV Daily'!$A$1:$B$9941, 2, 0)/1000000000),H1225, VLOOKUP($A1226, 'NAV Daily'!$A$1:$B$9941, 2, 0)/1000000000)</f>
        <v>0</v>
      </c>
    </row>
    <row r="1227" spans="1:8" customFormat="1" x14ac:dyDescent="0.25">
      <c r="A1227" s="2">
        <v>39639</v>
      </c>
      <c r="B1227" s="110">
        <f>IF(ISNA(VLOOKUP($A1227, 'NAV Daily'!$A$1:$D$9941, 4, 0)),B1226, VLOOKUP($A1227, 'NAV Daily'!$A$1:$D$9941, 4, 0))</f>
        <v>1791.87</v>
      </c>
      <c r="C1227" s="110">
        <f>IF(IFERROR(VLOOKUP($A1227, JCI!A:E, 5, 0),C1226)="null",C1226, IFERROR(VLOOKUP( $A1227, JCI!A:E, 5, 0),C1226))</f>
        <v>2276.2309570000002</v>
      </c>
      <c r="D1227" s="6">
        <f>IF(ISNA(VLOOKUP($A1227,ICBI!$C$1:$D$10000, 2, 0)),D1226, VLOOKUP($A1227, ICBI!$C$1:$D$10000, 2, 0))</f>
        <v>0</v>
      </c>
      <c r="E1227" s="2">
        <f t="shared" si="83"/>
        <v>39639</v>
      </c>
      <c r="F1227" s="3">
        <f t="shared" si="84"/>
        <v>1791.87</v>
      </c>
      <c r="G1227" s="3">
        <f t="shared" si="85"/>
        <v>2079.5170704208722</v>
      </c>
      <c r="H1227" s="6">
        <f>IF(ISNA(VLOOKUP($A1227, 'NAV Daily'!$A$1:$B$9941, 2, 0)/1000000000),H1226, VLOOKUP($A1227, 'NAV Daily'!$A$1:$B$9941, 2, 0)/1000000000)</f>
        <v>0</v>
      </c>
    </row>
    <row r="1228" spans="1:8" customFormat="1" x14ac:dyDescent="0.25">
      <c r="A1228" s="2">
        <v>39640</v>
      </c>
      <c r="B1228" s="110">
        <f>IF(ISNA(VLOOKUP($A1228, 'NAV Daily'!$A$1:$D$9941, 4, 0)),B1227, VLOOKUP($A1228, 'NAV Daily'!$A$1:$D$9941, 4, 0))</f>
        <v>1786.1</v>
      </c>
      <c r="C1228" s="110">
        <f>IF(IFERROR(VLOOKUP($A1228, JCI!A:E, 5, 0),C1227)="null",C1227, IFERROR(VLOOKUP( $A1228, JCI!A:E, 5, 0),C1227))</f>
        <v>2276.8530270000001</v>
      </c>
      <c r="D1228" s="6">
        <f>IF(ISNA(VLOOKUP($A1228,ICBI!$C$1:$D$10000, 2, 0)),D1227, VLOOKUP($A1228, ICBI!$C$1:$D$10000, 2, 0))</f>
        <v>0</v>
      </c>
      <c r="E1228" s="2">
        <f t="shared" si="83"/>
        <v>39640</v>
      </c>
      <c r="F1228" s="3">
        <f t="shared" si="84"/>
        <v>1786.1</v>
      </c>
      <c r="G1228" s="3">
        <f t="shared" si="85"/>
        <v>2080.0853805829047</v>
      </c>
      <c r="H1228" s="6">
        <f>IF(ISNA(VLOOKUP($A1228, 'NAV Daily'!$A$1:$B$9941, 2, 0)/1000000000),H1227, VLOOKUP($A1228, 'NAV Daily'!$A$1:$B$9941, 2, 0)/1000000000)</f>
        <v>0</v>
      </c>
    </row>
    <row r="1229" spans="1:8" customFormat="1" x14ac:dyDescent="0.25">
      <c r="A1229" s="2">
        <v>39641</v>
      </c>
      <c r="B1229" s="110">
        <f>IF(ISNA(VLOOKUP($A1229, 'NAV Daily'!$A$1:$D$9941, 4, 0)),B1228, VLOOKUP($A1229, 'NAV Daily'!$A$1:$D$9941, 4, 0))</f>
        <v>1786.1</v>
      </c>
      <c r="C1229" s="110">
        <f>IF(IFERROR(VLOOKUP($A1229, JCI!A:E, 5, 0),C1228)="null",C1228, IFERROR(VLOOKUP( $A1229, JCI!A:E, 5, 0),C1228))</f>
        <v>2276.8530270000001</v>
      </c>
      <c r="D1229" s="6">
        <f>IF(ISNA(VLOOKUP($A1229,ICBI!$C$1:$D$10000, 2, 0)),D1228, VLOOKUP($A1229, ICBI!$C$1:$D$10000, 2, 0))</f>
        <v>0</v>
      </c>
      <c r="E1229" s="2">
        <f t="shared" si="83"/>
        <v>39641</v>
      </c>
      <c r="F1229" s="3">
        <f t="shared" si="84"/>
        <v>1786.1</v>
      </c>
      <c r="G1229" s="3">
        <f t="shared" si="85"/>
        <v>2080.0853805829047</v>
      </c>
      <c r="H1229" s="6">
        <f>IF(ISNA(VLOOKUP($A1229, 'NAV Daily'!$A$1:$B$9941, 2, 0)/1000000000),H1228, VLOOKUP($A1229, 'NAV Daily'!$A$1:$B$9941, 2, 0)/1000000000)</f>
        <v>0</v>
      </c>
    </row>
    <row r="1230" spans="1:8" customFormat="1" x14ac:dyDescent="0.25">
      <c r="A1230" s="2">
        <v>39642</v>
      </c>
      <c r="B1230" s="110">
        <f>IF(ISNA(VLOOKUP($A1230, 'NAV Daily'!$A$1:$D$9941, 4, 0)),B1229, VLOOKUP($A1230, 'NAV Daily'!$A$1:$D$9941, 4, 0))</f>
        <v>1786.1</v>
      </c>
      <c r="C1230" s="110">
        <f>IF(IFERROR(VLOOKUP($A1230, JCI!A:E, 5, 0),C1229)="null",C1229, IFERROR(VLOOKUP( $A1230, JCI!A:E, 5, 0),C1229))</f>
        <v>2276.8530270000001</v>
      </c>
      <c r="D1230" s="6">
        <f>IF(ISNA(VLOOKUP($A1230,ICBI!$C$1:$D$10000, 2, 0)),D1229, VLOOKUP($A1230, ICBI!$C$1:$D$10000, 2, 0))</f>
        <v>0</v>
      </c>
      <c r="E1230" s="2">
        <f t="shared" si="83"/>
        <v>39642</v>
      </c>
      <c r="F1230" s="3">
        <f t="shared" si="84"/>
        <v>1786.1</v>
      </c>
      <c r="G1230" s="3">
        <f t="shared" si="85"/>
        <v>2080.0853805829047</v>
      </c>
      <c r="H1230" s="6">
        <f>IF(ISNA(VLOOKUP($A1230, 'NAV Daily'!$A$1:$B$9941, 2, 0)/1000000000),H1229, VLOOKUP($A1230, 'NAV Daily'!$A$1:$B$9941, 2, 0)/1000000000)</f>
        <v>0</v>
      </c>
    </row>
    <row r="1231" spans="1:8" customFormat="1" x14ac:dyDescent="0.25">
      <c r="A1231" s="2">
        <v>39643</v>
      </c>
      <c r="B1231" s="110">
        <f>IF(ISNA(VLOOKUP($A1231, 'NAV Daily'!$A$1:$D$9941, 4, 0)),B1230, VLOOKUP($A1231, 'NAV Daily'!$A$1:$D$9941, 4, 0))</f>
        <v>1777.35</v>
      </c>
      <c r="C1231" s="110">
        <f>IF(IFERROR(VLOOKUP($A1231, JCI!A:E, 5, 0),C1230)="null",C1230, IFERROR(VLOOKUP( $A1231, JCI!A:E, 5, 0),C1230))</f>
        <v>2259.540039</v>
      </c>
      <c r="D1231" s="6">
        <f>IF(ISNA(VLOOKUP($A1231,ICBI!$C$1:$D$10000, 2, 0)),D1230, VLOOKUP($A1231, ICBI!$C$1:$D$10000, 2, 0))</f>
        <v>0</v>
      </c>
      <c r="E1231" s="2">
        <f t="shared" si="83"/>
        <v>39643</v>
      </c>
      <c r="F1231" s="3">
        <f t="shared" si="84"/>
        <v>1777.35</v>
      </c>
      <c r="G1231" s="3">
        <f t="shared" si="85"/>
        <v>2064.268596273178</v>
      </c>
      <c r="H1231" s="6">
        <f>IF(ISNA(VLOOKUP($A1231, 'NAV Daily'!$A$1:$B$9941, 2, 0)/1000000000),H1230, VLOOKUP($A1231, 'NAV Daily'!$A$1:$B$9941, 2, 0)/1000000000)</f>
        <v>0</v>
      </c>
    </row>
    <row r="1232" spans="1:8" customFormat="1" x14ac:dyDescent="0.25">
      <c r="A1232" s="2">
        <v>39644</v>
      </c>
      <c r="B1232" s="110">
        <f>IF(ISNA(VLOOKUP($A1232, 'NAV Daily'!$A$1:$D$9941, 4, 0)),B1231, VLOOKUP($A1232, 'NAV Daily'!$A$1:$D$9941, 4, 0))</f>
        <v>1773.8100999999999</v>
      </c>
      <c r="C1232" s="110">
        <f>IF(IFERROR(VLOOKUP($A1232, JCI!A:E, 5, 0),C1231)="null",C1231, IFERROR(VLOOKUP( $A1232, JCI!A:E, 5, 0),C1231))</f>
        <v>2214.8520509999998</v>
      </c>
      <c r="D1232" s="6">
        <f>IF(ISNA(VLOOKUP($A1232,ICBI!$C$1:$D$10000, 2, 0)),D1231, VLOOKUP($A1232, ICBI!$C$1:$D$10000, 2, 0))</f>
        <v>0</v>
      </c>
      <c r="E1232" s="2">
        <f t="shared" si="83"/>
        <v>39644</v>
      </c>
      <c r="F1232" s="3">
        <f t="shared" si="84"/>
        <v>1773.8100999999999</v>
      </c>
      <c r="G1232" s="3">
        <f t="shared" si="85"/>
        <v>2023.4425836038654</v>
      </c>
      <c r="H1232" s="6">
        <f>IF(ISNA(VLOOKUP($A1232, 'NAV Daily'!$A$1:$B$9941, 2, 0)/1000000000),H1231, VLOOKUP($A1232, 'NAV Daily'!$A$1:$B$9941, 2, 0)/1000000000)</f>
        <v>0</v>
      </c>
    </row>
    <row r="1233" spans="1:8" customFormat="1" x14ac:dyDescent="0.25">
      <c r="A1233" s="2">
        <v>39645</v>
      </c>
      <c r="B1233" s="110">
        <f>IF(ISNA(VLOOKUP($A1233, 'NAV Daily'!$A$1:$D$9941, 4, 0)),B1232, VLOOKUP($A1233, 'NAV Daily'!$A$1:$D$9941, 4, 0))</f>
        <v>1761.1801</v>
      </c>
      <c r="C1233" s="110">
        <f>IF(IFERROR(VLOOKUP($A1233, JCI!A:E, 5, 0),C1232)="null",C1232, IFERROR(VLOOKUP( $A1233, JCI!A:E, 5, 0),C1232))</f>
        <v>2218.125</v>
      </c>
      <c r="D1233" s="6">
        <f>IF(ISNA(VLOOKUP($A1233,ICBI!$C$1:$D$10000, 2, 0)),D1232, VLOOKUP($A1233, ICBI!$C$1:$D$10000, 2, 0))</f>
        <v>0</v>
      </c>
      <c r="E1233" s="2">
        <f t="shared" si="83"/>
        <v>39645</v>
      </c>
      <c r="F1233" s="3">
        <f t="shared" si="84"/>
        <v>1761.1801</v>
      </c>
      <c r="G1233" s="3">
        <f t="shared" si="85"/>
        <v>2026.4326814650628</v>
      </c>
      <c r="H1233" s="6">
        <f>IF(ISNA(VLOOKUP($A1233, 'NAV Daily'!$A$1:$B$9941, 2, 0)/1000000000),H1232, VLOOKUP($A1233, 'NAV Daily'!$A$1:$B$9941, 2, 0)/1000000000)</f>
        <v>0</v>
      </c>
    </row>
    <row r="1234" spans="1:8" customFormat="1" x14ac:dyDescent="0.25">
      <c r="A1234" s="2">
        <v>39646</v>
      </c>
      <c r="B1234" s="110">
        <f>IF(ISNA(VLOOKUP($A1234, 'NAV Daily'!$A$1:$D$9941, 4, 0)),B1233, VLOOKUP($A1234, 'NAV Daily'!$A$1:$D$9941, 4, 0))</f>
        <v>1721.04</v>
      </c>
      <c r="C1234" s="110">
        <f>IF(IFERROR(VLOOKUP($A1234, JCI!A:E, 5, 0),C1233)="null",C1233, IFERROR(VLOOKUP( $A1234, JCI!A:E, 5, 0),C1233))</f>
        <v>2167.7128910000001</v>
      </c>
      <c r="D1234" s="6">
        <f>IF(ISNA(VLOOKUP($A1234,ICBI!$C$1:$D$10000, 2, 0)),D1233, VLOOKUP($A1234, ICBI!$C$1:$D$10000, 2, 0))</f>
        <v>0</v>
      </c>
      <c r="E1234" s="2">
        <f t="shared" si="83"/>
        <v>39646</v>
      </c>
      <c r="F1234" s="3">
        <f t="shared" si="84"/>
        <v>1721.04</v>
      </c>
      <c r="G1234" s="3">
        <f t="shared" si="85"/>
        <v>1980.3772313803388</v>
      </c>
      <c r="H1234" s="6">
        <f>IF(ISNA(VLOOKUP($A1234, 'NAV Daily'!$A$1:$B$9941, 2, 0)/1000000000),H1233, VLOOKUP($A1234, 'NAV Daily'!$A$1:$B$9941, 2, 0)/1000000000)</f>
        <v>0</v>
      </c>
    </row>
    <row r="1235" spans="1:8" customFormat="1" x14ac:dyDescent="0.25">
      <c r="A1235" s="2">
        <v>39647</v>
      </c>
      <c r="B1235" s="110">
        <f>IF(ISNA(VLOOKUP($A1235, 'NAV Daily'!$A$1:$D$9941, 4, 0)),B1234, VLOOKUP($A1235, 'NAV Daily'!$A$1:$D$9941, 4, 0))</f>
        <v>1695.02</v>
      </c>
      <c r="C1235" s="110">
        <f>IF(IFERROR(VLOOKUP($A1235, JCI!A:E, 5, 0),C1234)="null",C1234, IFERROR(VLOOKUP( $A1235, JCI!A:E, 5, 0),C1234))</f>
        <v>2141.13501</v>
      </c>
      <c r="D1235" s="6">
        <f>IF(ISNA(VLOOKUP($A1235,ICBI!$C$1:$D$10000, 2, 0)),D1234, VLOOKUP($A1235, ICBI!$C$1:$D$10000, 2, 0))</f>
        <v>0</v>
      </c>
      <c r="E1235" s="2">
        <f t="shared" si="83"/>
        <v>39647</v>
      </c>
      <c r="F1235" s="3">
        <f t="shared" si="84"/>
        <v>1695.02</v>
      </c>
      <c r="G1235" s="3">
        <f t="shared" si="85"/>
        <v>1956.0962342938401</v>
      </c>
      <c r="H1235" s="6">
        <f>IF(ISNA(VLOOKUP($A1235, 'NAV Daily'!$A$1:$B$9941, 2, 0)/1000000000),H1234, VLOOKUP($A1235, 'NAV Daily'!$A$1:$B$9941, 2, 0)/1000000000)</f>
        <v>0</v>
      </c>
    </row>
    <row r="1236" spans="1:8" customFormat="1" x14ac:dyDescent="0.25">
      <c r="A1236" s="2">
        <v>39648</v>
      </c>
      <c r="B1236" s="110">
        <f>IF(ISNA(VLOOKUP($A1236, 'NAV Daily'!$A$1:$D$9941, 4, 0)),B1235, VLOOKUP($A1236, 'NAV Daily'!$A$1:$D$9941, 4, 0))</f>
        <v>1695.02</v>
      </c>
      <c r="C1236" s="110">
        <f>IF(IFERROR(VLOOKUP($A1236, JCI!A:E, 5, 0),C1235)="null",C1235, IFERROR(VLOOKUP( $A1236, JCI!A:E, 5, 0),C1235))</f>
        <v>2141.13501</v>
      </c>
      <c r="D1236" s="6">
        <f>IF(ISNA(VLOOKUP($A1236,ICBI!$C$1:$D$10000, 2, 0)),D1235, VLOOKUP($A1236, ICBI!$C$1:$D$10000, 2, 0))</f>
        <v>0</v>
      </c>
      <c r="E1236" s="2">
        <f t="shared" si="83"/>
        <v>39648</v>
      </c>
      <c r="F1236" s="3">
        <f t="shared" si="84"/>
        <v>1695.02</v>
      </c>
      <c r="G1236" s="3">
        <f t="shared" si="85"/>
        <v>1956.0962342938401</v>
      </c>
      <c r="H1236" s="6">
        <f>IF(ISNA(VLOOKUP($A1236, 'NAV Daily'!$A$1:$B$9941, 2, 0)/1000000000),H1235, VLOOKUP($A1236, 'NAV Daily'!$A$1:$B$9941, 2, 0)/1000000000)</f>
        <v>0</v>
      </c>
    </row>
    <row r="1237" spans="1:8" customFormat="1" x14ac:dyDescent="0.25">
      <c r="A1237" s="2">
        <v>39649</v>
      </c>
      <c r="B1237" s="110">
        <f>IF(ISNA(VLOOKUP($A1237, 'NAV Daily'!$A$1:$D$9941, 4, 0)),B1236, VLOOKUP($A1237, 'NAV Daily'!$A$1:$D$9941, 4, 0))</f>
        <v>1695.02</v>
      </c>
      <c r="C1237" s="110">
        <f>IF(IFERROR(VLOOKUP($A1237, JCI!A:E, 5, 0),C1236)="null",C1236, IFERROR(VLOOKUP( $A1237, JCI!A:E, 5, 0),C1236))</f>
        <v>2141.13501</v>
      </c>
      <c r="D1237" s="6">
        <f>IF(ISNA(VLOOKUP($A1237,ICBI!$C$1:$D$10000, 2, 0)),D1236, VLOOKUP($A1237, ICBI!$C$1:$D$10000, 2, 0))</f>
        <v>0</v>
      </c>
      <c r="E1237" s="2">
        <f t="shared" si="83"/>
        <v>39649</v>
      </c>
      <c r="F1237" s="3">
        <f t="shared" si="84"/>
        <v>1695.02</v>
      </c>
      <c r="G1237" s="3">
        <f t="shared" si="85"/>
        <v>1956.0962342938401</v>
      </c>
      <c r="H1237" s="6">
        <f>IF(ISNA(VLOOKUP($A1237, 'NAV Daily'!$A$1:$B$9941, 2, 0)/1000000000),H1236, VLOOKUP($A1237, 'NAV Daily'!$A$1:$B$9941, 2, 0)/1000000000)</f>
        <v>0</v>
      </c>
    </row>
    <row r="1238" spans="1:8" customFormat="1" x14ac:dyDescent="0.25">
      <c r="A1238" s="2">
        <v>39650</v>
      </c>
      <c r="B1238" s="110">
        <f>IF(ISNA(VLOOKUP($A1238, 'NAV Daily'!$A$1:$D$9941, 4, 0)),B1237, VLOOKUP($A1238, 'NAV Daily'!$A$1:$D$9941, 4, 0))</f>
        <v>1727.36</v>
      </c>
      <c r="C1238" s="110">
        <f>IF(IFERROR(VLOOKUP($A1238, JCI!A:E, 5, 0),C1237)="null",C1237, IFERROR(VLOOKUP( $A1238, JCI!A:E, 5, 0),C1237))</f>
        <v>2195.0668949999999</v>
      </c>
      <c r="D1238" s="6">
        <f>IF(ISNA(VLOOKUP($A1238,ICBI!$C$1:$D$10000, 2, 0)),D1237, VLOOKUP($A1238, ICBI!$C$1:$D$10000, 2, 0))</f>
        <v>0</v>
      </c>
      <c r="E1238" s="2">
        <f t="shared" si="83"/>
        <v>39650</v>
      </c>
      <c r="F1238" s="3">
        <f t="shared" si="84"/>
        <v>1727.36</v>
      </c>
      <c r="G1238" s="3">
        <f t="shared" si="85"/>
        <v>2005.3672782327596</v>
      </c>
      <c r="H1238" s="6">
        <f>IF(ISNA(VLOOKUP($A1238, 'NAV Daily'!$A$1:$B$9941, 2, 0)/1000000000),H1237, VLOOKUP($A1238, 'NAV Daily'!$A$1:$B$9941, 2, 0)/1000000000)</f>
        <v>0</v>
      </c>
    </row>
    <row r="1239" spans="1:8" customFormat="1" x14ac:dyDescent="0.25">
      <c r="A1239" s="2">
        <v>39651</v>
      </c>
      <c r="B1239" s="110">
        <f>IF(ISNA(VLOOKUP($A1239, 'NAV Daily'!$A$1:$D$9941, 4, 0)),B1238, VLOOKUP($A1239, 'NAV Daily'!$A$1:$D$9941, 4, 0))</f>
        <v>1739.27</v>
      </c>
      <c r="C1239" s="110">
        <f>IF(IFERROR(VLOOKUP($A1239, JCI!A:E, 5, 0),C1238)="null",C1238, IFERROR(VLOOKUP( $A1239, JCI!A:E, 5, 0),C1238))</f>
        <v>2212.7539059999999</v>
      </c>
      <c r="D1239" s="6">
        <f>IF(ISNA(VLOOKUP($A1239,ICBI!$C$1:$D$10000, 2, 0)),D1238, VLOOKUP($A1239, ICBI!$C$1:$D$10000, 2, 0))</f>
        <v>0</v>
      </c>
      <c r="E1239" s="2">
        <f t="shared" si="83"/>
        <v>39651</v>
      </c>
      <c r="F1239" s="3">
        <f t="shared" si="84"/>
        <v>1739.27</v>
      </c>
      <c r="G1239" s="3">
        <f t="shared" si="85"/>
        <v>2021.5257621449969</v>
      </c>
      <c r="H1239" s="6">
        <f>IF(ISNA(VLOOKUP($A1239, 'NAV Daily'!$A$1:$B$9941, 2, 0)/1000000000),H1238, VLOOKUP($A1239, 'NAV Daily'!$A$1:$B$9941, 2, 0)/1000000000)</f>
        <v>0</v>
      </c>
    </row>
    <row r="1240" spans="1:8" customFormat="1" x14ac:dyDescent="0.25">
      <c r="A1240" s="2">
        <v>39652</v>
      </c>
      <c r="B1240" s="110">
        <f>IF(ISNA(VLOOKUP($A1240, 'NAV Daily'!$A$1:$D$9941, 4, 0)),B1239, VLOOKUP($A1240, 'NAV Daily'!$A$1:$D$9941, 4, 0))</f>
        <v>1738.92</v>
      </c>
      <c r="C1240" s="110">
        <f>IF(IFERROR(VLOOKUP($A1240, JCI!A:E, 5, 0),C1239)="null",C1239, IFERROR(VLOOKUP( $A1240, JCI!A:E, 5, 0),C1239))</f>
        <v>2225.8439939999998</v>
      </c>
      <c r="D1240" s="6">
        <f>IF(ISNA(VLOOKUP($A1240,ICBI!$C$1:$D$10000, 2, 0)),D1239, VLOOKUP($A1240, ICBI!$C$1:$D$10000, 2, 0))</f>
        <v>0</v>
      </c>
      <c r="E1240" s="2">
        <f t="shared" si="83"/>
        <v>39652</v>
      </c>
      <c r="F1240" s="3">
        <f t="shared" si="84"/>
        <v>1738.92</v>
      </c>
      <c r="G1240" s="3">
        <f t="shared" si="85"/>
        <v>2033.4845931966527</v>
      </c>
      <c r="H1240" s="6">
        <f>IF(ISNA(VLOOKUP($A1240, 'NAV Daily'!$A$1:$B$9941, 2, 0)/1000000000),H1239, VLOOKUP($A1240, 'NAV Daily'!$A$1:$B$9941, 2, 0)/1000000000)</f>
        <v>0</v>
      </c>
    </row>
    <row r="1241" spans="1:8" customFormat="1" x14ac:dyDescent="0.25">
      <c r="A1241" s="2">
        <v>39653</v>
      </c>
      <c r="B1241" s="110">
        <f>IF(ISNA(VLOOKUP($A1241, 'NAV Daily'!$A$1:$D$9941, 4, 0)),B1240, VLOOKUP($A1241, 'NAV Daily'!$A$1:$D$9941, 4, 0))</f>
        <v>1752.72</v>
      </c>
      <c r="C1241" s="110">
        <f>IF(IFERROR(VLOOKUP($A1241, JCI!A:E, 5, 0),C1240)="null",C1240, IFERROR(VLOOKUP( $A1241, JCI!A:E, 5, 0),C1240))</f>
        <v>2257.0539549999999</v>
      </c>
      <c r="D1241" s="6">
        <f>IF(ISNA(VLOOKUP($A1241,ICBI!$C$1:$D$10000, 2, 0)),D1240, VLOOKUP($A1241, ICBI!$C$1:$D$10000, 2, 0))</f>
        <v>0</v>
      </c>
      <c r="E1241" s="2">
        <f t="shared" si="83"/>
        <v>39653</v>
      </c>
      <c r="F1241" s="3">
        <f t="shared" si="84"/>
        <v>1752.72</v>
      </c>
      <c r="G1241" s="3">
        <f t="shared" si="85"/>
        <v>2061.9973618447902</v>
      </c>
      <c r="H1241" s="6">
        <f>IF(ISNA(VLOOKUP($A1241, 'NAV Daily'!$A$1:$B$9941, 2, 0)/1000000000),H1240, VLOOKUP($A1241, 'NAV Daily'!$A$1:$B$9941, 2, 0)/1000000000)</f>
        <v>0</v>
      </c>
    </row>
    <row r="1242" spans="1:8" customFormat="1" x14ac:dyDescent="0.25">
      <c r="A1242" s="2">
        <v>39654</v>
      </c>
      <c r="B1242" s="110">
        <f>IF(ISNA(VLOOKUP($A1242, 'NAV Daily'!$A$1:$D$9941, 4, 0)),B1241, VLOOKUP($A1242, 'NAV Daily'!$A$1:$D$9941, 4, 0))</f>
        <v>1743.38</v>
      </c>
      <c r="C1242" s="110">
        <f>IF(IFERROR(VLOOKUP($A1242, JCI!A:E, 5, 0),C1241)="null",C1241, IFERROR(VLOOKUP( $A1242, JCI!A:E, 5, 0),C1241))</f>
        <v>2245.3439939999998</v>
      </c>
      <c r="D1242" s="6">
        <f>IF(ISNA(VLOOKUP($A1242,ICBI!$C$1:$D$10000, 2, 0)),D1241, VLOOKUP($A1242, ICBI!$C$1:$D$10000, 2, 0))</f>
        <v>0</v>
      </c>
      <c r="E1242" s="2">
        <f t="shared" si="83"/>
        <v>39654</v>
      </c>
      <c r="F1242" s="3">
        <f t="shared" si="84"/>
        <v>1743.38</v>
      </c>
      <c r="G1242" s="3">
        <f t="shared" si="85"/>
        <v>2051.2993860007414</v>
      </c>
      <c r="H1242" s="6">
        <f>IF(ISNA(VLOOKUP($A1242, 'NAV Daily'!$A$1:$B$9941, 2, 0)/1000000000),H1241, VLOOKUP($A1242, 'NAV Daily'!$A$1:$B$9941, 2, 0)/1000000000)</f>
        <v>0</v>
      </c>
    </row>
    <row r="1243" spans="1:8" customFormat="1" x14ac:dyDescent="0.25">
      <c r="A1243" s="2">
        <v>39655</v>
      </c>
      <c r="B1243" s="110">
        <f>IF(ISNA(VLOOKUP($A1243, 'NAV Daily'!$A$1:$D$9941, 4, 0)),B1242, VLOOKUP($A1243, 'NAV Daily'!$A$1:$D$9941, 4, 0))</f>
        <v>1743.38</v>
      </c>
      <c r="C1243" s="110">
        <f>IF(IFERROR(VLOOKUP($A1243, JCI!A:E, 5, 0),C1242)="null",C1242, IFERROR(VLOOKUP( $A1243, JCI!A:E, 5, 0),C1242))</f>
        <v>2245.3439939999998</v>
      </c>
      <c r="D1243" s="6">
        <f>IF(ISNA(VLOOKUP($A1243,ICBI!$C$1:$D$10000, 2, 0)),D1242, VLOOKUP($A1243, ICBI!$C$1:$D$10000, 2, 0))</f>
        <v>0</v>
      </c>
      <c r="E1243" s="2">
        <f t="shared" si="83"/>
        <v>39655</v>
      </c>
      <c r="F1243" s="3">
        <f t="shared" si="84"/>
        <v>1743.38</v>
      </c>
      <c r="G1243" s="3">
        <f t="shared" si="85"/>
        <v>2051.2993860007414</v>
      </c>
      <c r="H1243" s="6">
        <f>IF(ISNA(VLOOKUP($A1243, 'NAV Daily'!$A$1:$B$9941, 2, 0)/1000000000),H1242, VLOOKUP($A1243, 'NAV Daily'!$A$1:$B$9941, 2, 0)/1000000000)</f>
        <v>0</v>
      </c>
    </row>
    <row r="1244" spans="1:8" customFormat="1" x14ac:dyDescent="0.25">
      <c r="A1244" s="2">
        <v>39656</v>
      </c>
      <c r="B1244" s="110">
        <f>IF(ISNA(VLOOKUP($A1244, 'NAV Daily'!$A$1:$D$9941, 4, 0)),B1243, VLOOKUP($A1244, 'NAV Daily'!$A$1:$D$9941, 4, 0))</f>
        <v>1743.38</v>
      </c>
      <c r="C1244" s="110">
        <f>IF(IFERROR(VLOOKUP($A1244, JCI!A:E, 5, 0),C1243)="null",C1243, IFERROR(VLOOKUP( $A1244, JCI!A:E, 5, 0),C1243))</f>
        <v>2245.3439939999998</v>
      </c>
      <c r="D1244" s="6">
        <f>IF(ISNA(VLOOKUP($A1244,ICBI!$C$1:$D$10000, 2, 0)),D1243, VLOOKUP($A1244, ICBI!$C$1:$D$10000, 2, 0))</f>
        <v>0</v>
      </c>
      <c r="E1244" s="2">
        <f t="shared" si="83"/>
        <v>39656</v>
      </c>
      <c r="F1244" s="3">
        <f t="shared" si="84"/>
        <v>1743.38</v>
      </c>
      <c r="G1244" s="3">
        <f t="shared" si="85"/>
        <v>2051.2993860007414</v>
      </c>
      <c r="H1244" s="6">
        <f>IF(ISNA(VLOOKUP($A1244, 'NAV Daily'!$A$1:$B$9941, 2, 0)/1000000000),H1243, VLOOKUP($A1244, 'NAV Daily'!$A$1:$B$9941, 2, 0)/1000000000)</f>
        <v>0</v>
      </c>
    </row>
    <row r="1245" spans="1:8" customFormat="1" x14ac:dyDescent="0.25">
      <c r="A1245" s="2">
        <v>39657</v>
      </c>
      <c r="B1245" s="110">
        <f>IF(ISNA(VLOOKUP($A1245, 'NAV Daily'!$A$1:$D$9941, 4, 0)),B1244, VLOOKUP($A1245, 'NAV Daily'!$A$1:$D$9941, 4, 0))</f>
        <v>1764.65</v>
      </c>
      <c r="C1245" s="110">
        <f>IF(IFERROR(VLOOKUP($A1245, JCI!A:E, 5, 0),C1244)="null",C1244, IFERROR(VLOOKUP( $A1245, JCI!A:E, 5, 0),C1244))</f>
        <v>2275.6760250000002</v>
      </c>
      <c r="D1245" s="6">
        <f>IF(ISNA(VLOOKUP($A1245,ICBI!$C$1:$D$10000, 2, 0)),D1244, VLOOKUP($A1245, ICBI!$C$1:$D$10000, 2, 0))</f>
        <v>0</v>
      </c>
      <c r="E1245" s="2">
        <f t="shared" si="83"/>
        <v>39657</v>
      </c>
      <c r="F1245" s="3">
        <f t="shared" si="84"/>
        <v>1764.65</v>
      </c>
      <c r="G1245" s="3">
        <f t="shared" si="85"/>
        <v>2079.0100961336743</v>
      </c>
      <c r="H1245" s="6">
        <f>IF(ISNA(VLOOKUP($A1245, 'NAV Daily'!$A$1:$B$9941, 2, 0)/1000000000),H1244, VLOOKUP($A1245, 'NAV Daily'!$A$1:$B$9941, 2, 0)/1000000000)</f>
        <v>0</v>
      </c>
    </row>
    <row r="1246" spans="1:8" customFormat="1" x14ac:dyDescent="0.25">
      <c r="A1246" s="2">
        <v>39658</v>
      </c>
      <c r="B1246" s="110">
        <f>IF(ISNA(VLOOKUP($A1246, 'NAV Daily'!$A$1:$D$9941, 4, 0)),B1245, VLOOKUP($A1246, 'NAV Daily'!$A$1:$D$9941, 4, 0))</f>
        <v>1774.22</v>
      </c>
      <c r="C1246" s="110">
        <f>IF(IFERROR(VLOOKUP($A1246, JCI!A:E, 5, 0),C1245)="null",C1245, IFERROR(VLOOKUP( $A1246, JCI!A:E, 5, 0),C1245))</f>
        <v>2278.6840820000002</v>
      </c>
      <c r="D1246" s="6">
        <f>IF(ISNA(VLOOKUP($A1246,ICBI!$C$1:$D$10000, 2, 0)),D1245, VLOOKUP($A1246, ICBI!$C$1:$D$10000, 2, 0))</f>
        <v>0</v>
      </c>
      <c r="E1246" s="2">
        <f t="shared" si="83"/>
        <v>39658</v>
      </c>
      <c r="F1246" s="3">
        <f t="shared" si="84"/>
        <v>1774.22</v>
      </c>
      <c r="G1246" s="3">
        <f t="shared" si="85"/>
        <v>2081.7581941951044</v>
      </c>
      <c r="H1246" s="6">
        <f>IF(ISNA(VLOOKUP($A1246, 'NAV Daily'!$A$1:$B$9941, 2, 0)/1000000000),H1245, VLOOKUP($A1246, 'NAV Daily'!$A$1:$B$9941, 2, 0)/1000000000)</f>
        <v>0</v>
      </c>
    </row>
    <row r="1247" spans="1:8" customFormat="1" x14ac:dyDescent="0.25">
      <c r="A1247" s="2">
        <v>39659</v>
      </c>
      <c r="B1247" s="110">
        <f>IF(ISNA(VLOOKUP($A1247, 'NAV Daily'!$A$1:$D$9941, 4, 0)),B1246, VLOOKUP($A1247, 'NAV Daily'!$A$1:$D$9941, 4, 0))</f>
        <v>1774.22</v>
      </c>
      <c r="C1247" s="110">
        <f>IF(IFERROR(VLOOKUP($A1247, JCI!A:E, 5, 0),C1246)="null",C1246, IFERROR(VLOOKUP( $A1247, JCI!A:E, 5, 0),C1246))</f>
        <v>2278.6840820000002</v>
      </c>
      <c r="D1247" s="6">
        <f>IF(ISNA(VLOOKUP($A1247,ICBI!$C$1:$D$10000, 2, 0)),D1246, VLOOKUP($A1247, ICBI!$C$1:$D$10000, 2, 0))</f>
        <v>0</v>
      </c>
      <c r="E1247" s="2">
        <f t="shared" si="83"/>
        <v>39659</v>
      </c>
      <c r="F1247" s="3">
        <f t="shared" si="84"/>
        <v>1774.22</v>
      </c>
      <c r="G1247" s="3">
        <f t="shared" si="85"/>
        <v>2081.7581941951044</v>
      </c>
      <c r="H1247" s="6">
        <f>IF(ISNA(VLOOKUP($A1247, 'NAV Daily'!$A$1:$B$9941, 2, 0)/1000000000),H1246, VLOOKUP($A1247, 'NAV Daily'!$A$1:$B$9941, 2, 0)/1000000000)</f>
        <v>0</v>
      </c>
    </row>
    <row r="1248" spans="1:8" customFormat="1" x14ac:dyDescent="0.25">
      <c r="A1248" s="2">
        <v>39660</v>
      </c>
      <c r="B1248" s="110">
        <f>IF(ISNA(VLOOKUP($A1248, 'NAV Daily'!$A$1:$D$9941, 4, 0)),B1247, VLOOKUP($A1248, 'NAV Daily'!$A$1:$D$9941, 4, 0))</f>
        <v>1801.38</v>
      </c>
      <c r="C1248" s="110">
        <f>IF(IFERROR(VLOOKUP($A1248, JCI!A:E, 5, 0),C1247)="null",C1247, IFERROR(VLOOKUP( $A1248, JCI!A:E, 5, 0),C1247))</f>
        <v>2304.508057</v>
      </c>
      <c r="D1248" s="6">
        <f>IF(ISNA(VLOOKUP($A1248,ICBI!$C$1:$D$10000, 2, 0)),D1247, VLOOKUP($A1248, ICBI!$C$1:$D$10000, 2, 0))</f>
        <v>0</v>
      </c>
      <c r="E1248" s="2">
        <f t="shared" si="83"/>
        <v>39660</v>
      </c>
      <c r="F1248" s="3">
        <f t="shared" si="84"/>
        <v>1801.38</v>
      </c>
      <c r="G1248" s="3">
        <f t="shared" si="85"/>
        <v>2105.3504385029482</v>
      </c>
      <c r="H1248" s="6">
        <f>IF(ISNA(VLOOKUP($A1248, 'NAV Daily'!$A$1:$B$9941, 2, 0)/1000000000),H1247, VLOOKUP($A1248, 'NAV Daily'!$A$1:$B$9941, 2, 0)/1000000000)</f>
        <v>0</v>
      </c>
    </row>
    <row r="1249" spans="1:8" customFormat="1" x14ac:dyDescent="0.25">
      <c r="A1249" s="2">
        <v>39661</v>
      </c>
      <c r="B1249" s="110">
        <f>IF(ISNA(VLOOKUP($A1249, 'NAV Daily'!$A$1:$D$9941, 4, 0)),B1248, VLOOKUP($A1249, 'NAV Daily'!$A$1:$D$9941, 4, 0))</f>
        <v>1763.71</v>
      </c>
      <c r="C1249" s="110">
        <f>IF(IFERROR(VLOOKUP($A1249, JCI!A:E, 5, 0),C1248)="null",C1248, IFERROR(VLOOKUP( $A1249, JCI!A:E, 5, 0),C1248))</f>
        <v>2248.75</v>
      </c>
      <c r="D1249" s="6">
        <f>IF(ISNA(VLOOKUP($A1249,ICBI!$C$1:$D$10000, 2, 0)),D1248, VLOOKUP($A1249, ICBI!$C$1:$D$10000, 2, 0))</f>
        <v>0</v>
      </c>
      <c r="E1249" s="2">
        <f t="shared" si="83"/>
        <v>39661</v>
      </c>
      <c r="F1249" s="3">
        <f t="shared" si="84"/>
        <v>1763.71</v>
      </c>
      <c r="G1249" s="3">
        <f t="shared" si="85"/>
        <v>2054.4110419586636</v>
      </c>
      <c r="H1249" s="6">
        <f>IF(ISNA(VLOOKUP($A1249, 'NAV Daily'!$A$1:$B$9941, 2, 0)/1000000000),H1248, VLOOKUP($A1249, 'NAV Daily'!$A$1:$B$9941, 2, 0)/1000000000)</f>
        <v>0</v>
      </c>
    </row>
    <row r="1250" spans="1:8" customFormat="1" x14ac:dyDescent="0.25">
      <c r="A1250" s="2">
        <v>39662</v>
      </c>
      <c r="B1250" s="110">
        <f>IF(ISNA(VLOOKUP($A1250, 'NAV Daily'!$A$1:$D$9941, 4, 0)),B1249, VLOOKUP($A1250, 'NAV Daily'!$A$1:$D$9941, 4, 0))</f>
        <v>1763.71</v>
      </c>
      <c r="C1250" s="110">
        <f>IF(IFERROR(VLOOKUP($A1250, JCI!A:E, 5, 0),C1249)="null",C1249, IFERROR(VLOOKUP( $A1250, JCI!A:E, 5, 0),C1249))</f>
        <v>2248.75</v>
      </c>
      <c r="D1250" s="6">
        <f>IF(ISNA(VLOOKUP($A1250,ICBI!$C$1:$D$10000, 2, 0)),D1249, VLOOKUP($A1250, ICBI!$C$1:$D$10000, 2, 0))</f>
        <v>0</v>
      </c>
      <c r="E1250" s="2">
        <f t="shared" si="83"/>
        <v>39662</v>
      </c>
      <c r="F1250" s="3">
        <f t="shared" si="84"/>
        <v>1763.71</v>
      </c>
      <c r="G1250" s="3">
        <f t="shared" si="85"/>
        <v>2054.4110419586636</v>
      </c>
      <c r="H1250" s="6">
        <f>IF(ISNA(VLOOKUP($A1250, 'NAV Daily'!$A$1:$B$9941, 2, 0)/1000000000),H1249, VLOOKUP($A1250, 'NAV Daily'!$A$1:$B$9941, 2, 0)/1000000000)</f>
        <v>0</v>
      </c>
    </row>
    <row r="1251" spans="1:8" customFormat="1" x14ac:dyDescent="0.25">
      <c r="A1251" s="2">
        <v>39663</v>
      </c>
      <c r="B1251" s="110">
        <f>IF(ISNA(VLOOKUP($A1251, 'NAV Daily'!$A$1:$D$9941, 4, 0)),B1250, VLOOKUP($A1251, 'NAV Daily'!$A$1:$D$9941, 4, 0))</f>
        <v>1763.71</v>
      </c>
      <c r="C1251" s="110">
        <f>IF(IFERROR(VLOOKUP($A1251, JCI!A:E, 5, 0),C1250)="null",C1250, IFERROR(VLOOKUP( $A1251, JCI!A:E, 5, 0),C1250))</f>
        <v>2248.75</v>
      </c>
      <c r="D1251" s="6">
        <f>IF(ISNA(VLOOKUP($A1251,ICBI!$C$1:$D$10000, 2, 0)),D1250, VLOOKUP($A1251, ICBI!$C$1:$D$10000, 2, 0))</f>
        <v>0</v>
      </c>
      <c r="E1251" s="2">
        <f t="shared" si="83"/>
        <v>39663</v>
      </c>
      <c r="F1251" s="3">
        <f t="shared" si="84"/>
        <v>1763.71</v>
      </c>
      <c r="G1251" s="3">
        <f t="shared" si="85"/>
        <v>2054.4110419586636</v>
      </c>
      <c r="H1251" s="6">
        <f>IF(ISNA(VLOOKUP($A1251, 'NAV Daily'!$A$1:$B$9941, 2, 0)/1000000000),H1250, VLOOKUP($A1251, 'NAV Daily'!$A$1:$B$9941, 2, 0)/1000000000)</f>
        <v>0</v>
      </c>
    </row>
    <row r="1252" spans="1:8" customFormat="1" x14ac:dyDescent="0.25">
      <c r="A1252" s="2">
        <v>39664</v>
      </c>
      <c r="B1252" s="110">
        <f>IF(ISNA(VLOOKUP($A1252, 'NAV Daily'!$A$1:$D$9941, 4, 0)),B1251, VLOOKUP($A1252, 'NAV Daily'!$A$1:$D$9941, 4, 0))</f>
        <v>1737.5600999999999</v>
      </c>
      <c r="C1252" s="110">
        <f>IF(IFERROR(VLOOKUP($A1252, JCI!A:E, 5, 0),C1251)="null",C1251, IFERROR(VLOOKUP( $A1252, JCI!A:E, 5, 0),C1251))</f>
        <v>2227.6750489999999</v>
      </c>
      <c r="D1252" s="6">
        <f>IF(ISNA(VLOOKUP($A1252,ICBI!$C$1:$D$10000, 2, 0)),D1251, VLOOKUP($A1252, ICBI!$C$1:$D$10000, 2, 0))</f>
        <v>0</v>
      </c>
      <c r="E1252" s="2">
        <f t="shared" si="83"/>
        <v>39664</v>
      </c>
      <c r="F1252" s="3">
        <f t="shared" si="84"/>
        <v>1737.5600999999999</v>
      </c>
      <c r="G1252" s="3">
        <f t="shared" si="85"/>
        <v>2035.1574068088523</v>
      </c>
      <c r="H1252" s="6">
        <f>IF(ISNA(VLOOKUP($A1252, 'NAV Daily'!$A$1:$B$9941, 2, 0)/1000000000),H1251, VLOOKUP($A1252, 'NAV Daily'!$A$1:$B$9941, 2, 0)/1000000000)</f>
        <v>0</v>
      </c>
    </row>
    <row r="1253" spans="1:8" customFormat="1" x14ac:dyDescent="0.25">
      <c r="A1253" s="2">
        <v>39665</v>
      </c>
      <c r="B1253" s="110">
        <f>IF(ISNA(VLOOKUP($A1253, 'NAV Daily'!$A$1:$D$9941, 4, 0)),B1252, VLOOKUP($A1253, 'NAV Daily'!$A$1:$D$9941, 4, 0))</f>
        <v>1699.9301</v>
      </c>
      <c r="C1253" s="110">
        <f>IF(IFERROR(VLOOKUP($A1253, JCI!A:E, 5, 0),C1252)="null",C1252, IFERROR(VLOOKUP( $A1253, JCI!A:E, 5, 0),C1252))</f>
        <v>2185.6188959999999</v>
      </c>
      <c r="D1253" s="6">
        <f>IF(ISNA(VLOOKUP($A1253,ICBI!$C$1:$D$10000, 2, 0)),D1252, VLOOKUP($A1253, ICBI!$C$1:$D$10000, 2, 0))</f>
        <v>0</v>
      </c>
      <c r="E1253" s="2">
        <f t="shared" si="83"/>
        <v>39665</v>
      </c>
      <c r="F1253" s="3">
        <f t="shared" si="84"/>
        <v>1699.9301</v>
      </c>
      <c r="G1253" s="3">
        <f t="shared" si="85"/>
        <v>1996.7357836379781</v>
      </c>
      <c r="H1253" s="6">
        <f>IF(ISNA(VLOOKUP($A1253, 'NAV Daily'!$A$1:$B$9941, 2, 0)/1000000000),H1252, VLOOKUP($A1253, 'NAV Daily'!$A$1:$B$9941, 2, 0)/1000000000)</f>
        <v>0</v>
      </c>
    </row>
    <row r="1254" spans="1:8" customFormat="1" x14ac:dyDescent="0.25">
      <c r="A1254" s="2">
        <v>39666</v>
      </c>
      <c r="B1254" s="110">
        <f>IF(ISNA(VLOOKUP($A1254, 'NAV Daily'!$A$1:$D$9941, 4, 0)),B1253, VLOOKUP($A1254, 'NAV Daily'!$A$1:$D$9941, 4, 0))</f>
        <v>1699.91</v>
      </c>
      <c r="C1254" s="110">
        <f>IF(IFERROR(VLOOKUP($A1254, JCI!A:E, 5, 0),C1253)="null",C1253, IFERROR(VLOOKUP( $A1254, JCI!A:E, 5, 0),C1253))</f>
        <v>2187.2041020000001</v>
      </c>
      <c r="D1254" s="6">
        <f>IF(ISNA(VLOOKUP($A1254,ICBI!$C$1:$D$10000, 2, 0)),D1253, VLOOKUP($A1254, ICBI!$C$1:$D$10000, 2, 0))</f>
        <v>0</v>
      </c>
      <c r="E1254" s="2">
        <f t="shared" si="83"/>
        <v>39666</v>
      </c>
      <c r="F1254" s="3">
        <f t="shared" si="84"/>
        <v>1699.91</v>
      </c>
      <c r="G1254" s="3">
        <f t="shared" si="85"/>
        <v>1998.1839947375577</v>
      </c>
      <c r="H1254" s="6">
        <f>IF(ISNA(VLOOKUP($A1254, 'NAV Daily'!$A$1:$B$9941, 2, 0)/1000000000),H1253, VLOOKUP($A1254, 'NAV Daily'!$A$1:$B$9941, 2, 0)/1000000000)</f>
        <v>0</v>
      </c>
    </row>
    <row r="1255" spans="1:8" customFormat="1" x14ac:dyDescent="0.25">
      <c r="A1255" s="2">
        <v>39667</v>
      </c>
      <c r="B1255" s="110">
        <f>IF(ISNA(VLOOKUP($A1255, 'NAV Daily'!$A$1:$D$9941, 4, 0)),B1254, VLOOKUP($A1255, 'NAV Daily'!$A$1:$D$9941, 4, 0))</f>
        <v>1710.16</v>
      </c>
      <c r="C1255" s="110">
        <f>IF(IFERROR(VLOOKUP($A1255, JCI!A:E, 5, 0),C1254)="null",C1254, IFERROR(VLOOKUP( $A1255, JCI!A:E, 5, 0),C1254))</f>
        <v>2199.0109859999998</v>
      </c>
      <c r="D1255" s="6">
        <f>IF(ISNA(VLOOKUP($A1255,ICBI!$C$1:$D$10000, 2, 0)),D1254, VLOOKUP($A1255, ICBI!$C$1:$D$10000, 2, 0))</f>
        <v>0</v>
      </c>
      <c r="E1255" s="2">
        <f t="shared" si="83"/>
        <v>39667</v>
      </c>
      <c r="F1255" s="3">
        <f t="shared" si="84"/>
        <v>1710.16</v>
      </c>
      <c r="G1255" s="3">
        <f t="shared" si="85"/>
        <v>2008.9705174104758</v>
      </c>
      <c r="H1255" s="6">
        <f>IF(ISNA(VLOOKUP($A1255, 'NAV Daily'!$A$1:$B$9941, 2, 0)/1000000000),H1254, VLOOKUP($A1255, 'NAV Daily'!$A$1:$B$9941, 2, 0)/1000000000)</f>
        <v>0</v>
      </c>
    </row>
    <row r="1256" spans="1:8" customFormat="1" x14ac:dyDescent="0.25">
      <c r="A1256" s="2">
        <v>39668</v>
      </c>
      <c r="B1256" s="110">
        <f>IF(ISNA(VLOOKUP($A1256, 'NAV Daily'!$A$1:$D$9941, 4, 0)),B1255, VLOOKUP($A1256, 'NAV Daily'!$A$1:$D$9941, 4, 0))</f>
        <v>1721.22</v>
      </c>
      <c r="C1256" s="110">
        <f>IF(IFERROR(VLOOKUP($A1256, JCI!A:E, 5, 0),C1255)="null",C1255, IFERROR(VLOOKUP( $A1256, JCI!A:E, 5, 0),C1255))</f>
        <v>2195.9260250000002</v>
      </c>
      <c r="D1256" s="6">
        <f>IF(ISNA(VLOOKUP($A1256,ICBI!$C$1:$D$10000, 2, 0)),D1255, VLOOKUP($A1256, ICBI!$C$1:$D$10000, 2, 0))</f>
        <v>0</v>
      </c>
      <c r="E1256" s="2">
        <f t="shared" si="83"/>
        <v>39668</v>
      </c>
      <c r="F1256" s="3">
        <f t="shared" si="84"/>
        <v>1721.22</v>
      </c>
      <c r="G1256" s="3">
        <f t="shared" si="85"/>
        <v>2006.1521614605433</v>
      </c>
      <c r="H1256" s="6">
        <f>IF(ISNA(VLOOKUP($A1256, 'NAV Daily'!$A$1:$B$9941, 2, 0)/1000000000),H1255, VLOOKUP($A1256, 'NAV Daily'!$A$1:$B$9941, 2, 0)/1000000000)</f>
        <v>0</v>
      </c>
    </row>
    <row r="1257" spans="1:8" customFormat="1" x14ac:dyDescent="0.25">
      <c r="A1257" s="2">
        <v>39669</v>
      </c>
      <c r="B1257" s="110">
        <f>IF(ISNA(VLOOKUP($A1257, 'NAV Daily'!$A$1:$D$9941, 4, 0)),B1256, VLOOKUP($A1257, 'NAV Daily'!$A$1:$D$9941, 4, 0))</f>
        <v>1721.22</v>
      </c>
      <c r="C1257" s="110">
        <f>IF(IFERROR(VLOOKUP($A1257, JCI!A:E, 5, 0),C1256)="null",C1256, IFERROR(VLOOKUP( $A1257, JCI!A:E, 5, 0),C1256))</f>
        <v>2195.9260250000002</v>
      </c>
      <c r="D1257" s="6">
        <f>IF(ISNA(VLOOKUP($A1257,ICBI!$C$1:$D$10000, 2, 0)),D1256, VLOOKUP($A1257, ICBI!$C$1:$D$10000, 2, 0))</f>
        <v>0</v>
      </c>
      <c r="E1257" s="2">
        <f t="shared" si="83"/>
        <v>39669</v>
      </c>
      <c r="F1257" s="3">
        <f t="shared" si="84"/>
        <v>1721.22</v>
      </c>
      <c r="G1257" s="3">
        <f t="shared" si="85"/>
        <v>2006.1521614605433</v>
      </c>
      <c r="H1257" s="6">
        <f>IF(ISNA(VLOOKUP($A1257, 'NAV Daily'!$A$1:$B$9941, 2, 0)/1000000000),H1256, VLOOKUP($A1257, 'NAV Daily'!$A$1:$B$9941, 2, 0)/1000000000)</f>
        <v>0</v>
      </c>
    </row>
    <row r="1258" spans="1:8" customFormat="1" x14ac:dyDescent="0.25">
      <c r="A1258" s="2">
        <v>39670</v>
      </c>
      <c r="B1258" s="110">
        <f>IF(ISNA(VLOOKUP($A1258, 'NAV Daily'!$A$1:$D$9941, 4, 0)),B1257, VLOOKUP($A1258, 'NAV Daily'!$A$1:$D$9941, 4, 0))</f>
        <v>1721.22</v>
      </c>
      <c r="C1258" s="110">
        <f>IF(IFERROR(VLOOKUP($A1258, JCI!A:E, 5, 0),C1257)="null",C1257, IFERROR(VLOOKUP( $A1258, JCI!A:E, 5, 0),C1257))</f>
        <v>2195.9260250000002</v>
      </c>
      <c r="D1258" s="6">
        <f>IF(ISNA(VLOOKUP($A1258,ICBI!$C$1:$D$10000, 2, 0)),D1257, VLOOKUP($A1258, ICBI!$C$1:$D$10000, 2, 0))</f>
        <v>0</v>
      </c>
      <c r="E1258" s="2">
        <f t="shared" si="83"/>
        <v>39670</v>
      </c>
      <c r="F1258" s="3">
        <f t="shared" si="84"/>
        <v>1721.22</v>
      </c>
      <c r="G1258" s="3">
        <f t="shared" si="85"/>
        <v>2006.1521614605433</v>
      </c>
      <c r="H1258" s="6">
        <f>IF(ISNA(VLOOKUP($A1258, 'NAV Daily'!$A$1:$B$9941, 2, 0)/1000000000),H1257, VLOOKUP($A1258, 'NAV Daily'!$A$1:$B$9941, 2, 0)/1000000000)</f>
        <v>0</v>
      </c>
    </row>
    <row r="1259" spans="1:8" customFormat="1" x14ac:dyDescent="0.25">
      <c r="A1259" s="2">
        <v>39671</v>
      </c>
      <c r="B1259" s="110">
        <f>IF(ISNA(VLOOKUP($A1259, 'NAV Daily'!$A$1:$D$9941, 4, 0)),B1258, VLOOKUP($A1259, 'NAV Daily'!$A$1:$D$9941, 4, 0))</f>
        <v>1676.66</v>
      </c>
      <c r="C1259" s="110">
        <f>IF(IFERROR(VLOOKUP($A1259, JCI!A:E, 5, 0),C1258)="null",C1258, IFERROR(VLOOKUP( $A1259, JCI!A:E, 5, 0),C1258))</f>
        <v>2133.919922</v>
      </c>
      <c r="D1259" s="6">
        <f>IF(ISNA(VLOOKUP($A1259,ICBI!$C$1:$D$10000, 2, 0)),D1258, VLOOKUP($A1259, ICBI!$C$1:$D$10000, 2, 0))</f>
        <v>0</v>
      </c>
      <c r="E1259" s="2">
        <f t="shared" si="83"/>
        <v>39671</v>
      </c>
      <c r="F1259" s="3">
        <f t="shared" si="84"/>
        <v>1676.66</v>
      </c>
      <c r="G1259" s="3">
        <f t="shared" si="85"/>
        <v>1949.5046805613651</v>
      </c>
      <c r="H1259" s="6">
        <f>IF(ISNA(VLOOKUP($A1259, 'NAV Daily'!$A$1:$B$9941, 2, 0)/1000000000),H1258, VLOOKUP($A1259, 'NAV Daily'!$A$1:$B$9941, 2, 0)/1000000000)</f>
        <v>0</v>
      </c>
    </row>
    <row r="1260" spans="1:8" customFormat="1" x14ac:dyDescent="0.25">
      <c r="A1260" s="2">
        <v>39672</v>
      </c>
      <c r="B1260" s="110">
        <f>IF(ISNA(VLOOKUP($A1260, 'NAV Daily'!$A$1:$D$9941, 4, 0)),B1259, VLOOKUP($A1260, 'NAV Daily'!$A$1:$D$9941, 4, 0))</f>
        <v>1648.7</v>
      </c>
      <c r="C1260" s="110">
        <f>IF(IFERROR(VLOOKUP($A1260, JCI!A:E, 5, 0),C1259)="null",C1259, IFERROR(VLOOKUP( $A1260, JCI!A:E, 5, 0),C1259))</f>
        <v>2057.5791020000001</v>
      </c>
      <c r="D1260" s="6">
        <f>IF(ISNA(VLOOKUP($A1260,ICBI!$C$1:$D$10000, 2, 0)),D1259, VLOOKUP($A1260, ICBI!$C$1:$D$10000, 2, 0))</f>
        <v>0</v>
      </c>
      <c r="E1260" s="2">
        <f t="shared" si="83"/>
        <v>39672</v>
      </c>
      <c r="F1260" s="3">
        <f t="shared" si="84"/>
        <v>1648.7</v>
      </c>
      <c r="G1260" s="3">
        <f t="shared" si="85"/>
        <v>1879.7613015462775</v>
      </c>
      <c r="H1260" s="6">
        <f>IF(ISNA(VLOOKUP($A1260, 'NAV Daily'!$A$1:$B$9941, 2, 0)/1000000000),H1259, VLOOKUP($A1260, 'NAV Daily'!$A$1:$B$9941, 2, 0)/1000000000)</f>
        <v>0</v>
      </c>
    </row>
    <row r="1261" spans="1:8" customFormat="1" x14ac:dyDescent="0.25">
      <c r="A1261" s="2">
        <v>39673</v>
      </c>
      <c r="B1261" s="110">
        <f>IF(ISNA(VLOOKUP($A1261, 'NAV Daily'!$A$1:$D$9941, 4, 0)),B1260, VLOOKUP($A1261, 'NAV Daily'!$A$1:$D$9941, 4, 0))</f>
        <v>1657.8100999999999</v>
      </c>
      <c r="C1261" s="110">
        <f>IF(IFERROR(VLOOKUP($A1261, JCI!A:E, 5, 0),C1260)="null",C1260, IFERROR(VLOOKUP( $A1261, JCI!A:E, 5, 0),C1260))</f>
        <v>2063.5209960000002</v>
      </c>
      <c r="D1261" s="6">
        <f>IF(ISNA(VLOOKUP($A1261,ICBI!$C$1:$D$10000, 2, 0)),D1260, VLOOKUP($A1261, ICBI!$C$1:$D$10000, 2, 0))</f>
        <v>0</v>
      </c>
      <c r="E1261" s="2">
        <f t="shared" si="83"/>
        <v>39673</v>
      </c>
      <c r="F1261" s="3">
        <f t="shared" si="84"/>
        <v>1657.8100999999999</v>
      </c>
      <c r="G1261" s="3">
        <f t="shared" si="85"/>
        <v>1885.1896918269881</v>
      </c>
      <c r="H1261" s="6">
        <f>IF(ISNA(VLOOKUP($A1261, 'NAV Daily'!$A$1:$B$9941, 2, 0)/1000000000),H1260, VLOOKUP($A1261, 'NAV Daily'!$A$1:$B$9941, 2, 0)/1000000000)</f>
        <v>0</v>
      </c>
    </row>
    <row r="1262" spans="1:8" customFormat="1" x14ac:dyDescent="0.25">
      <c r="A1262" s="2">
        <v>39674</v>
      </c>
      <c r="B1262" s="110">
        <f>IF(ISNA(VLOOKUP($A1262, 'NAV Daily'!$A$1:$D$9941, 4, 0)),B1261, VLOOKUP($A1262, 'NAV Daily'!$A$1:$D$9941, 4, 0))</f>
        <v>1695.84</v>
      </c>
      <c r="C1262" s="110">
        <f>IF(IFERROR(VLOOKUP($A1262, JCI!A:E, 5, 0),C1261)="null",C1261, IFERROR(VLOOKUP( $A1262, JCI!A:E, 5, 0),C1261))</f>
        <v>2106.6420899999998</v>
      </c>
      <c r="D1262" s="6">
        <f>IF(ISNA(VLOOKUP($A1262,ICBI!$C$1:$D$10000, 2, 0)),D1261, VLOOKUP($A1262, ICBI!$C$1:$D$10000, 2, 0))</f>
        <v>0</v>
      </c>
      <c r="E1262" s="2">
        <f t="shared" si="83"/>
        <v>39674</v>
      </c>
      <c r="F1262" s="3">
        <f t="shared" si="84"/>
        <v>1695.84</v>
      </c>
      <c r="G1262" s="3">
        <f t="shared" si="85"/>
        <v>1924.5842228575325</v>
      </c>
      <c r="H1262" s="6">
        <f>IF(ISNA(VLOOKUP($A1262, 'NAV Daily'!$A$1:$B$9941, 2, 0)/1000000000),H1261, VLOOKUP($A1262, 'NAV Daily'!$A$1:$B$9941, 2, 0)/1000000000)</f>
        <v>0</v>
      </c>
    </row>
    <row r="1263" spans="1:8" customFormat="1" x14ac:dyDescent="0.25">
      <c r="A1263" s="2">
        <v>39675</v>
      </c>
      <c r="B1263" s="110">
        <f>IF(ISNA(VLOOKUP($A1263, 'NAV Daily'!$A$1:$D$9941, 4, 0)),B1262, VLOOKUP($A1263, 'NAV Daily'!$A$1:$D$9941, 4, 0))</f>
        <v>1672.1801</v>
      </c>
      <c r="C1263" s="110">
        <f>IF(IFERROR(VLOOKUP($A1263, JCI!A:E, 5, 0),C1262)="null",C1262, IFERROR(VLOOKUP( $A1263, JCI!A:E, 5, 0),C1262))</f>
        <v>2085.1479490000002</v>
      </c>
      <c r="D1263" s="6">
        <f>IF(ISNA(VLOOKUP($A1263,ICBI!$C$1:$D$10000, 2, 0)),D1262, VLOOKUP($A1263, ICBI!$C$1:$D$10000, 2, 0))</f>
        <v>0</v>
      </c>
      <c r="E1263" s="2">
        <f t="shared" si="83"/>
        <v>39675</v>
      </c>
      <c r="F1263" s="3">
        <f t="shared" si="84"/>
        <v>1672.1801</v>
      </c>
      <c r="G1263" s="3">
        <f t="shared" si="85"/>
        <v>1904.9476244771809</v>
      </c>
      <c r="H1263" s="6">
        <f>IF(ISNA(VLOOKUP($A1263, 'NAV Daily'!$A$1:$B$9941, 2, 0)/1000000000),H1262, VLOOKUP($A1263, 'NAV Daily'!$A$1:$B$9941, 2, 0)/1000000000)</f>
        <v>0</v>
      </c>
    </row>
    <row r="1264" spans="1:8" customFormat="1" x14ac:dyDescent="0.25">
      <c r="A1264" s="2">
        <v>39676</v>
      </c>
      <c r="B1264" s="110">
        <f>IF(ISNA(VLOOKUP($A1264, 'NAV Daily'!$A$1:$D$9941, 4, 0)),B1263, VLOOKUP($A1264, 'NAV Daily'!$A$1:$D$9941, 4, 0))</f>
        <v>1672.1801</v>
      </c>
      <c r="C1264" s="110">
        <f>IF(IFERROR(VLOOKUP($A1264, JCI!A:E, 5, 0),C1263)="null",C1263, IFERROR(VLOOKUP( $A1264, JCI!A:E, 5, 0),C1263))</f>
        <v>2085.1479490000002</v>
      </c>
      <c r="D1264" s="6">
        <f>IF(ISNA(VLOOKUP($A1264,ICBI!$C$1:$D$10000, 2, 0)),D1263, VLOOKUP($A1264, ICBI!$C$1:$D$10000, 2, 0))</f>
        <v>0</v>
      </c>
      <c r="E1264" s="2">
        <f t="shared" si="83"/>
        <v>39676</v>
      </c>
      <c r="F1264" s="3">
        <f t="shared" si="84"/>
        <v>1672.1801</v>
      </c>
      <c r="G1264" s="3">
        <f t="shared" si="85"/>
        <v>1904.9476244771809</v>
      </c>
      <c r="H1264" s="6">
        <f>IF(ISNA(VLOOKUP($A1264, 'NAV Daily'!$A$1:$B$9941, 2, 0)/1000000000),H1263, VLOOKUP($A1264, 'NAV Daily'!$A$1:$B$9941, 2, 0)/1000000000)</f>
        <v>0</v>
      </c>
    </row>
    <row r="1265" spans="1:8" customFormat="1" x14ac:dyDescent="0.25">
      <c r="A1265" s="2">
        <v>39677</v>
      </c>
      <c r="B1265" s="110">
        <f>IF(ISNA(VLOOKUP($A1265, 'NAV Daily'!$A$1:$D$9941, 4, 0)),B1264, VLOOKUP($A1265, 'NAV Daily'!$A$1:$D$9941, 4, 0))</f>
        <v>1672.1801</v>
      </c>
      <c r="C1265" s="110">
        <f>IF(IFERROR(VLOOKUP($A1265, JCI!A:E, 5, 0),C1264)="null",C1264, IFERROR(VLOOKUP( $A1265, JCI!A:E, 5, 0),C1264))</f>
        <v>2085.1479490000002</v>
      </c>
      <c r="D1265" s="6">
        <f>IF(ISNA(VLOOKUP($A1265,ICBI!$C$1:$D$10000, 2, 0)),D1264, VLOOKUP($A1265, ICBI!$C$1:$D$10000, 2, 0))</f>
        <v>0</v>
      </c>
      <c r="E1265" s="2">
        <f t="shared" si="83"/>
        <v>39677</v>
      </c>
      <c r="F1265" s="3">
        <f t="shared" si="84"/>
        <v>1672.1801</v>
      </c>
      <c r="G1265" s="3">
        <f t="shared" si="85"/>
        <v>1904.9476244771809</v>
      </c>
      <c r="H1265" s="6">
        <f>IF(ISNA(VLOOKUP($A1265, 'NAV Daily'!$A$1:$B$9941, 2, 0)/1000000000),H1264, VLOOKUP($A1265, 'NAV Daily'!$A$1:$B$9941, 2, 0)/1000000000)</f>
        <v>0</v>
      </c>
    </row>
    <row r="1266" spans="1:8" customFormat="1" x14ac:dyDescent="0.25">
      <c r="A1266" s="2">
        <v>39678</v>
      </c>
      <c r="B1266" s="110">
        <f>IF(ISNA(VLOOKUP($A1266, 'NAV Daily'!$A$1:$D$9941, 4, 0)),B1265, VLOOKUP($A1266, 'NAV Daily'!$A$1:$D$9941, 4, 0))</f>
        <v>1672.1801</v>
      </c>
      <c r="C1266" s="110">
        <f>IF(IFERROR(VLOOKUP($A1266, JCI!A:E, 5, 0),C1265)="null",C1265, IFERROR(VLOOKUP( $A1266, JCI!A:E, 5, 0),C1265))</f>
        <v>2085.1479490000002</v>
      </c>
      <c r="D1266" s="6">
        <f>IF(ISNA(VLOOKUP($A1266,ICBI!$C$1:$D$10000, 2, 0)),D1265, VLOOKUP($A1266, ICBI!$C$1:$D$10000, 2, 0))</f>
        <v>0</v>
      </c>
      <c r="E1266" s="2">
        <f t="shared" si="83"/>
        <v>39678</v>
      </c>
      <c r="F1266" s="3">
        <f t="shared" si="84"/>
        <v>1672.1801</v>
      </c>
      <c r="G1266" s="3">
        <f t="shared" si="85"/>
        <v>1904.9476244771809</v>
      </c>
      <c r="H1266" s="6">
        <f>IF(ISNA(VLOOKUP($A1266, 'NAV Daily'!$A$1:$B$9941, 2, 0)/1000000000),H1265, VLOOKUP($A1266, 'NAV Daily'!$A$1:$B$9941, 2, 0)/1000000000)</f>
        <v>0</v>
      </c>
    </row>
    <row r="1267" spans="1:8" customFormat="1" x14ac:dyDescent="0.25">
      <c r="A1267" s="2">
        <v>39679</v>
      </c>
      <c r="B1267" s="110">
        <f>IF(ISNA(VLOOKUP($A1267, 'NAV Daily'!$A$1:$D$9941, 4, 0)),B1266, VLOOKUP($A1267, 'NAV Daily'!$A$1:$D$9941, 4, 0))</f>
        <v>1651.64</v>
      </c>
      <c r="C1267" s="110">
        <f>IF(IFERROR(VLOOKUP($A1267, JCI!A:E, 5, 0),C1266)="null",C1266, IFERROR(VLOOKUP( $A1267, JCI!A:E, 5, 0),C1266))</f>
        <v>2042.498047</v>
      </c>
      <c r="D1267" s="6">
        <f>IF(ISNA(VLOOKUP($A1267,ICBI!$C$1:$D$10000, 2, 0)),D1266, VLOOKUP($A1267, ICBI!$C$1:$D$10000, 2, 0))</f>
        <v>0</v>
      </c>
      <c r="E1267" s="2">
        <f t="shared" si="83"/>
        <v>39679</v>
      </c>
      <c r="F1267" s="3">
        <f t="shared" si="84"/>
        <v>1651.64</v>
      </c>
      <c r="G1267" s="3">
        <f t="shared" si="85"/>
        <v>1865.9835646184792</v>
      </c>
      <c r="H1267" s="6">
        <f>IF(ISNA(VLOOKUP($A1267, 'NAV Daily'!$A$1:$B$9941, 2, 0)/1000000000),H1266, VLOOKUP($A1267, 'NAV Daily'!$A$1:$B$9941, 2, 0)/1000000000)</f>
        <v>0</v>
      </c>
    </row>
    <row r="1268" spans="1:8" customFormat="1" x14ac:dyDescent="0.25">
      <c r="A1268" s="2">
        <v>39680</v>
      </c>
      <c r="B1268" s="110">
        <f>IF(ISNA(VLOOKUP($A1268, 'NAV Daily'!$A$1:$D$9941, 4, 0)),B1267, VLOOKUP($A1268, 'NAV Daily'!$A$1:$D$9941, 4, 0))</f>
        <v>1674.95</v>
      </c>
      <c r="C1268" s="110">
        <f>IF(IFERROR(VLOOKUP($A1268, JCI!A:E, 5, 0),C1267)="null",C1267, IFERROR(VLOOKUP( $A1268, JCI!A:E, 5, 0),C1267))</f>
        <v>2069.6979980000001</v>
      </c>
      <c r="D1268" s="6">
        <f>IF(ISNA(VLOOKUP($A1268,ICBI!$C$1:$D$10000, 2, 0)),D1267, VLOOKUP($A1268, ICBI!$C$1:$D$10000, 2, 0))</f>
        <v>0</v>
      </c>
      <c r="E1268" s="2">
        <f t="shared" si="83"/>
        <v>39680</v>
      </c>
      <c r="F1268" s="3">
        <f t="shared" si="84"/>
        <v>1674.95</v>
      </c>
      <c r="G1268" s="3">
        <f t="shared" si="85"/>
        <v>1890.8328718670105</v>
      </c>
      <c r="H1268" s="6">
        <f>IF(ISNA(VLOOKUP($A1268, 'NAV Daily'!$A$1:$B$9941, 2, 0)/1000000000),H1267, VLOOKUP($A1268, 'NAV Daily'!$A$1:$B$9941, 2, 0)/1000000000)</f>
        <v>0</v>
      </c>
    </row>
    <row r="1269" spans="1:8" customFormat="1" x14ac:dyDescent="0.25">
      <c r="A1269" s="2">
        <v>39681</v>
      </c>
      <c r="B1269" s="110">
        <f>IF(ISNA(VLOOKUP($A1269, 'NAV Daily'!$A$1:$D$9941, 4, 0)),B1268, VLOOKUP($A1269, 'NAV Daily'!$A$1:$D$9941, 4, 0))</f>
        <v>1689.01</v>
      </c>
      <c r="C1269" s="110">
        <f>IF(IFERROR(VLOOKUP($A1269, JCI!A:E, 5, 0),C1268)="null",C1268, IFERROR(VLOOKUP( $A1269, JCI!A:E, 5, 0),C1268))</f>
        <v>2088.2509770000001</v>
      </c>
      <c r="D1269" s="6">
        <f>IF(ISNA(VLOOKUP($A1269,ICBI!$C$1:$D$10000, 2, 0)),D1268, VLOOKUP($A1269, ICBI!$C$1:$D$10000, 2, 0))</f>
        <v>0</v>
      </c>
      <c r="E1269" s="2">
        <f t="shared" si="83"/>
        <v>39681</v>
      </c>
      <c r="F1269" s="3">
        <f t="shared" si="84"/>
        <v>1689.01</v>
      </c>
      <c r="G1269" s="3">
        <f t="shared" si="85"/>
        <v>1907.7824860610415</v>
      </c>
      <c r="H1269" s="6">
        <f>IF(ISNA(VLOOKUP($A1269, 'NAV Daily'!$A$1:$B$9941, 2, 0)/1000000000),H1268, VLOOKUP($A1269, 'NAV Daily'!$A$1:$B$9941, 2, 0)/1000000000)</f>
        <v>0</v>
      </c>
    </row>
    <row r="1270" spans="1:8" customFormat="1" x14ac:dyDescent="0.25">
      <c r="A1270" s="2">
        <v>39682</v>
      </c>
      <c r="B1270" s="110">
        <f>IF(ISNA(VLOOKUP($A1270, 'NAV Daily'!$A$1:$D$9941, 4, 0)),B1269, VLOOKUP($A1270, 'NAV Daily'!$A$1:$D$9941, 4, 0))</f>
        <v>1699.8199</v>
      </c>
      <c r="C1270" s="110">
        <f>IF(IFERROR(VLOOKUP($A1270, JCI!A:E, 5, 0),C1269)="null",C1269, IFERROR(VLOOKUP( $A1270, JCI!A:E, 5, 0),C1269))</f>
        <v>2120.4909670000002</v>
      </c>
      <c r="D1270" s="6">
        <f>IF(ISNA(VLOOKUP($A1270,ICBI!$C$1:$D$10000, 2, 0)),D1269, VLOOKUP($A1270, ICBI!$C$1:$D$10000, 2, 0))</f>
        <v>0</v>
      </c>
      <c r="E1270" s="2">
        <f t="shared" si="83"/>
        <v>39682</v>
      </c>
      <c r="F1270" s="3">
        <f t="shared" si="84"/>
        <v>1699.8199</v>
      </c>
      <c r="G1270" s="3">
        <f t="shared" si="85"/>
        <v>1937.2362676946766</v>
      </c>
      <c r="H1270" s="6">
        <f>IF(ISNA(VLOOKUP($A1270, 'NAV Daily'!$A$1:$B$9941, 2, 0)/1000000000),H1269, VLOOKUP($A1270, 'NAV Daily'!$A$1:$B$9941, 2, 0)/1000000000)</f>
        <v>0</v>
      </c>
    </row>
    <row r="1271" spans="1:8" customFormat="1" x14ac:dyDescent="0.25">
      <c r="A1271" s="2">
        <v>39683</v>
      </c>
      <c r="B1271" s="110">
        <f>IF(ISNA(VLOOKUP($A1271, 'NAV Daily'!$A$1:$D$9941, 4, 0)),B1270, VLOOKUP($A1271, 'NAV Daily'!$A$1:$D$9941, 4, 0))</f>
        <v>1699.8199</v>
      </c>
      <c r="C1271" s="110">
        <f>IF(IFERROR(VLOOKUP($A1271, JCI!A:E, 5, 0),C1270)="null",C1270, IFERROR(VLOOKUP( $A1271, JCI!A:E, 5, 0),C1270))</f>
        <v>2120.4909670000002</v>
      </c>
      <c r="D1271" s="6">
        <f>IF(ISNA(VLOOKUP($A1271,ICBI!$C$1:$D$10000, 2, 0)),D1270, VLOOKUP($A1271, ICBI!$C$1:$D$10000, 2, 0))</f>
        <v>0</v>
      </c>
      <c r="E1271" s="2">
        <f t="shared" si="83"/>
        <v>39683</v>
      </c>
      <c r="F1271" s="3">
        <f t="shared" si="84"/>
        <v>1699.8199</v>
      </c>
      <c r="G1271" s="3">
        <f t="shared" si="85"/>
        <v>1937.2362676946766</v>
      </c>
      <c r="H1271" s="6">
        <f>IF(ISNA(VLOOKUP($A1271, 'NAV Daily'!$A$1:$B$9941, 2, 0)/1000000000),H1270, VLOOKUP($A1271, 'NAV Daily'!$A$1:$B$9941, 2, 0)/1000000000)</f>
        <v>0</v>
      </c>
    </row>
    <row r="1272" spans="1:8" customFormat="1" x14ac:dyDescent="0.25">
      <c r="A1272" s="2">
        <v>39684</v>
      </c>
      <c r="B1272" s="110">
        <f>IF(ISNA(VLOOKUP($A1272, 'NAV Daily'!$A$1:$D$9941, 4, 0)),B1271, VLOOKUP($A1272, 'NAV Daily'!$A$1:$D$9941, 4, 0))</f>
        <v>1699.8199</v>
      </c>
      <c r="C1272" s="110">
        <f>IF(IFERROR(VLOOKUP($A1272, JCI!A:E, 5, 0),C1271)="null",C1271, IFERROR(VLOOKUP( $A1272, JCI!A:E, 5, 0),C1271))</f>
        <v>2120.4909670000002</v>
      </c>
      <c r="D1272" s="6">
        <f>IF(ISNA(VLOOKUP($A1272,ICBI!$C$1:$D$10000, 2, 0)),D1271, VLOOKUP($A1272, ICBI!$C$1:$D$10000, 2, 0))</f>
        <v>0</v>
      </c>
      <c r="E1272" s="2">
        <f t="shared" si="83"/>
        <v>39684</v>
      </c>
      <c r="F1272" s="3">
        <f t="shared" si="84"/>
        <v>1699.8199</v>
      </c>
      <c r="G1272" s="3">
        <f t="shared" si="85"/>
        <v>1937.2362676946766</v>
      </c>
      <c r="H1272" s="6">
        <f>IF(ISNA(VLOOKUP($A1272, 'NAV Daily'!$A$1:$B$9941, 2, 0)/1000000000),H1271, VLOOKUP($A1272, 'NAV Daily'!$A$1:$B$9941, 2, 0)/1000000000)</f>
        <v>0</v>
      </c>
    </row>
    <row r="1273" spans="1:8" customFormat="1" x14ac:dyDescent="0.25">
      <c r="A1273" s="2">
        <v>39685</v>
      </c>
      <c r="B1273" s="110">
        <f>IF(ISNA(VLOOKUP($A1273, 'NAV Daily'!$A$1:$D$9941, 4, 0)),B1272, VLOOKUP($A1273, 'NAV Daily'!$A$1:$D$9941, 4, 0))</f>
        <v>1705.11</v>
      </c>
      <c r="C1273" s="110">
        <f>IF(IFERROR(VLOOKUP($A1273, JCI!A:E, 5, 0),C1272)="null",C1272, IFERROR(VLOOKUP( $A1273, JCI!A:E, 5, 0),C1272))</f>
        <v>2127.2241210000002</v>
      </c>
      <c r="D1273" s="6">
        <f>IF(ISNA(VLOOKUP($A1273,ICBI!$C$1:$D$10000, 2, 0)),D1272, VLOOKUP($A1273, ICBI!$C$1:$D$10000, 2, 0))</f>
        <v>0</v>
      </c>
      <c r="E1273" s="2">
        <f t="shared" si="83"/>
        <v>39685</v>
      </c>
      <c r="F1273" s="3">
        <f t="shared" si="84"/>
        <v>1705.11</v>
      </c>
      <c r="G1273" s="3">
        <f t="shared" si="85"/>
        <v>1943.3875365884212</v>
      </c>
      <c r="H1273" s="6">
        <f>IF(ISNA(VLOOKUP($A1273, 'NAV Daily'!$A$1:$B$9941, 2, 0)/1000000000),H1272, VLOOKUP($A1273, 'NAV Daily'!$A$1:$B$9941, 2, 0)/1000000000)</f>
        <v>0</v>
      </c>
    </row>
    <row r="1274" spans="1:8" customFormat="1" x14ac:dyDescent="0.25">
      <c r="A1274" s="2">
        <v>39686</v>
      </c>
      <c r="B1274" s="110">
        <f>IF(ISNA(VLOOKUP($A1274, 'NAV Daily'!$A$1:$D$9941, 4, 0)),B1273, VLOOKUP($A1274, 'NAV Daily'!$A$1:$D$9941, 4, 0))</f>
        <v>1694.58</v>
      </c>
      <c r="C1274" s="110">
        <f>IF(IFERROR(VLOOKUP($A1274, JCI!A:E, 5, 0),C1273)="null",C1273, IFERROR(VLOOKUP( $A1274, JCI!A:E, 5, 0),C1273))</f>
        <v>2107.548096</v>
      </c>
      <c r="D1274" s="6">
        <f>IF(ISNA(VLOOKUP($A1274,ICBI!$C$1:$D$10000, 2, 0)),D1273, VLOOKUP($A1274, ICBI!$C$1:$D$10000, 2, 0))</f>
        <v>0</v>
      </c>
      <c r="E1274" s="2">
        <f t="shared" si="83"/>
        <v>39686</v>
      </c>
      <c r="F1274" s="3">
        <f t="shared" si="84"/>
        <v>1694.58</v>
      </c>
      <c r="G1274" s="3">
        <f t="shared" si="85"/>
        <v>1925.4119310200588</v>
      </c>
      <c r="H1274" s="6">
        <f>IF(ISNA(VLOOKUP($A1274, 'NAV Daily'!$A$1:$B$9941, 2, 0)/1000000000),H1273, VLOOKUP($A1274, 'NAV Daily'!$A$1:$B$9941, 2, 0)/1000000000)</f>
        <v>0</v>
      </c>
    </row>
    <row r="1275" spans="1:8" customFormat="1" x14ac:dyDescent="0.25">
      <c r="A1275" s="2">
        <v>39687</v>
      </c>
      <c r="B1275" s="110">
        <f>IF(ISNA(VLOOKUP($A1275, 'NAV Daily'!$A$1:$D$9941, 4, 0)),B1274, VLOOKUP($A1275, 'NAV Daily'!$A$1:$D$9941, 4, 0))</f>
        <v>1708.76</v>
      </c>
      <c r="C1275" s="110">
        <f>IF(IFERROR(VLOOKUP($A1275, JCI!A:E, 5, 0),C1274)="null",C1274, IFERROR(VLOOKUP( $A1275, JCI!A:E, 5, 0),C1274))</f>
        <v>2131.0629880000001</v>
      </c>
      <c r="D1275" s="6">
        <f>IF(ISNA(VLOOKUP($A1275,ICBI!$C$1:$D$10000, 2, 0)),D1274, VLOOKUP($A1275, ICBI!$C$1:$D$10000, 2, 0))</f>
        <v>0</v>
      </c>
      <c r="E1275" s="2">
        <f t="shared" si="83"/>
        <v>39687</v>
      </c>
      <c r="F1275" s="3">
        <f t="shared" si="84"/>
        <v>1708.76</v>
      </c>
      <c r="G1275" s="3">
        <f t="shared" si="85"/>
        <v>1946.8946453170086</v>
      </c>
      <c r="H1275" s="6">
        <f>IF(ISNA(VLOOKUP($A1275, 'NAV Daily'!$A$1:$B$9941, 2, 0)/1000000000),H1274, VLOOKUP($A1275, 'NAV Daily'!$A$1:$B$9941, 2, 0)/1000000000)</f>
        <v>0</v>
      </c>
    </row>
    <row r="1276" spans="1:8" customFormat="1" x14ac:dyDescent="0.25">
      <c r="A1276" s="2">
        <v>39688</v>
      </c>
      <c r="B1276" s="110">
        <f>IF(ISNA(VLOOKUP($A1276, 'NAV Daily'!$A$1:$D$9941, 4, 0)),B1275, VLOOKUP($A1276, 'NAV Daily'!$A$1:$D$9941, 4, 0))</f>
        <v>1714.73</v>
      </c>
      <c r="C1276" s="110">
        <f>IF(IFERROR(VLOOKUP($A1276, JCI!A:E, 5, 0),C1275)="null",C1275, IFERROR(VLOOKUP( $A1276, JCI!A:E, 5, 0),C1275))</f>
        <v>2144.8479000000002</v>
      </c>
      <c r="D1276" s="6">
        <f>IF(ISNA(VLOOKUP($A1276,ICBI!$C$1:$D$10000, 2, 0)),D1275, VLOOKUP($A1276, ICBI!$C$1:$D$10000, 2, 0))</f>
        <v>0</v>
      </c>
      <c r="E1276" s="2">
        <f t="shared" si="83"/>
        <v>39688</v>
      </c>
      <c r="F1276" s="3">
        <f t="shared" si="84"/>
        <v>1714.73</v>
      </c>
      <c r="G1276" s="3">
        <f t="shared" si="85"/>
        <v>1959.4882530658595</v>
      </c>
      <c r="H1276" s="6">
        <f>IF(ISNA(VLOOKUP($A1276, 'NAV Daily'!$A$1:$B$9941, 2, 0)/1000000000),H1275, VLOOKUP($A1276, 'NAV Daily'!$A$1:$B$9941, 2, 0)/1000000000)</f>
        <v>0</v>
      </c>
    </row>
    <row r="1277" spans="1:8" customFormat="1" x14ac:dyDescent="0.25">
      <c r="A1277" s="2">
        <v>39689</v>
      </c>
      <c r="B1277" s="110">
        <f>IF(ISNA(VLOOKUP($A1277, 'NAV Daily'!$A$1:$D$9941, 4, 0)),B1276, VLOOKUP($A1277, 'NAV Daily'!$A$1:$D$9941, 4, 0))</f>
        <v>1722.8100999999999</v>
      </c>
      <c r="C1277" s="110">
        <f>IF(IFERROR(VLOOKUP($A1277, JCI!A:E, 5, 0),C1276)="null",C1276, IFERROR(VLOOKUP( $A1277, JCI!A:E, 5, 0),C1276))</f>
        <v>2165.943115</v>
      </c>
      <c r="D1277" s="6">
        <f>IF(ISNA(VLOOKUP($A1277,ICBI!$C$1:$D$10000, 2, 0)),D1276, VLOOKUP($A1277, ICBI!$C$1:$D$10000, 2, 0))</f>
        <v>0</v>
      </c>
      <c r="E1277" s="2">
        <f t="shared" si="83"/>
        <v>39689</v>
      </c>
      <c r="F1277" s="3">
        <f t="shared" si="84"/>
        <v>1722.8100999999999</v>
      </c>
      <c r="G1277" s="3">
        <f t="shared" si="85"/>
        <v>1978.7604009829211</v>
      </c>
      <c r="H1277" s="6">
        <f>IF(ISNA(VLOOKUP($A1277, 'NAV Daily'!$A$1:$B$9941, 2, 0)/1000000000),H1276, VLOOKUP($A1277, 'NAV Daily'!$A$1:$B$9941, 2, 0)/1000000000)</f>
        <v>0</v>
      </c>
    </row>
    <row r="1278" spans="1:8" customFormat="1" x14ac:dyDescent="0.25">
      <c r="A1278" s="2">
        <v>39690</v>
      </c>
      <c r="B1278" s="110">
        <f>IF(ISNA(VLOOKUP($A1278, 'NAV Daily'!$A$1:$D$9941, 4, 0)),B1277, VLOOKUP($A1278, 'NAV Daily'!$A$1:$D$9941, 4, 0))</f>
        <v>1722.8100999999999</v>
      </c>
      <c r="C1278" s="110">
        <f>IF(IFERROR(VLOOKUP($A1278, JCI!A:E, 5, 0),C1277)="null",C1277, IFERROR(VLOOKUP( $A1278, JCI!A:E, 5, 0),C1277))</f>
        <v>2165.943115</v>
      </c>
      <c r="D1278" s="6">
        <f>IF(ISNA(VLOOKUP($A1278,ICBI!$C$1:$D$10000, 2, 0)),D1277, VLOOKUP($A1278, ICBI!$C$1:$D$10000, 2, 0))</f>
        <v>0</v>
      </c>
      <c r="E1278" s="2">
        <f t="shared" si="83"/>
        <v>39690</v>
      </c>
      <c r="F1278" s="3">
        <f t="shared" si="84"/>
        <v>1722.8100999999999</v>
      </c>
      <c r="G1278" s="3">
        <f t="shared" si="85"/>
        <v>1978.7604009829211</v>
      </c>
      <c r="H1278" s="6">
        <f>IF(ISNA(VLOOKUP($A1278, 'NAV Daily'!$A$1:$B$9941, 2, 0)/1000000000),H1277, VLOOKUP($A1278, 'NAV Daily'!$A$1:$B$9941, 2, 0)/1000000000)</f>
        <v>0</v>
      </c>
    </row>
    <row r="1279" spans="1:8" customFormat="1" x14ac:dyDescent="0.25">
      <c r="A1279" s="2">
        <v>39691</v>
      </c>
      <c r="B1279" s="110">
        <f>IF(ISNA(VLOOKUP($A1279, 'NAV Daily'!$A$1:$D$9941, 4, 0)),B1278, VLOOKUP($A1279, 'NAV Daily'!$A$1:$D$9941, 4, 0))</f>
        <v>1722.8100999999999</v>
      </c>
      <c r="C1279" s="110">
        <f>IF(IFERROR(VLOOKUP($A1279, JCI!A:E, 5, 0),C1278)="null",C1278, IFERROR(VLOOKUP( $A1279, JCI!A:E, 5, 0),C1278))</f>
        <v>2165.943115</v>
      </c>
      <c r="D1279" s="6">
        <f>IF(ISNA(VLOOKUP($A1279,ICBI!$C$1:$D$10000, 2, 0)),D1278, VLOOKUP($A1279, ICBI!$C$1:$D$10000, 2, 0))</f>
        <v>0</v>
      </c>
      <c r="E1279" s="2">
        <f t="shared" si="83"/>
        <v>39691</v>
      </c>
      <c r="F1279" s="3">
        <f t="shared" si="84"/>
        <v>1722.8100999999999</v>
      </c>
      <c r="G1279" s="3">
        <f t="shared" si="85"/>
        <v>1978.7604009829211</v>
      </c>
      <c r="H1279" s="6">
        <f>IF(ISNA(VLOOKUP($A1279, 'NAV Daily'!$A$1:$B$9941, 2, 0)/1000000000),H1278, VLOOKUP($A1279, 'NAV Daily'!$A$1:$B$9941, 2, 0)/1000000000)</f>
        <v>0</v>
      </c>
    </row>
    <row r="1280" spans="1:8" customFormat="1" x14ac:dyDescent="0.25">
      <c r="A1280" s="2">
        <v>39692</v>
      </c>
      <c r="B1280" s="110">
        <f>IF(ISNA(VLOOKUP($A1280, 'NAV Daily'!$A$1:$D$9941, 4, 0)),B1279, VLOOKUP($A1280, 'NAV Daily'!$A$1:$D$9941, 4, 0))</f>
        <v>1718.02</v>
      </c>
      <c r="C1280" s="110">
        <f>IF(IFERROR(VLOOKUP($A1280, JCI!A:E, 5, 0),C1279)="null",C1279, IFERROR(VLOOKUP( $A1280, JCI!A:E, 5, 0),C1279))</f>
        <v>2164.6201169999999</v>
      </c>
      <c r="D1280" s="6">
        <f>IF(ISNA(VLOOKUP($A1280,ICBI!$C$1:$D$10000, 2, 0)),D1279, VLOOKUP($A1280, ICBI!$C$1:$D$10000, 2, 0))</f>
        <v>0</v>
      </c>
      <c r="E1280" s="2">
        <f t="shared" si="83"/>
        <v>39692</v>
      </c>
      <c r="F1280" s="3">
        <f t="shared" si="84"/>
        <v>1718.02</v>
      </c>
      <c r="G1280" s="3">
        <f t="shared" si="85"/>
        <v>1977.5517376367554</v>
      </c>
      <c r="H1280" s="6">
        <f>IF(ISNA(VLOOKUP($A1280, 'NAV Daily'!$A$1:$B$9941, 2, 0)/1000000000),H1279, VLOOKUP($A1280, 'NAV Daily'!$A$1:$B$9941, 2, 0)/1000000000)</f>
        <v>0</v>
      </c>
    </row>
    <row r="1281" spans="1:8" customFormat="1" x14ac:dyDescent="0.25">
      <c r="A1281" s="2">
        <v>39693</v>
      </c>
      <c r="B1281" s="110">
        <f>IF(ISNA(VLOOKUP($A1281, 'NAV Daily'!$A$1:$D$9941, 4, 0)),B1280, VLOOKUP($A1281, 'NAV Daily'!$A$1:$D$9941, 4, 0))</f>
        <v>1709.34</v>
      </c>
      <c r="C1281" s="110">
        <f>IF(IFERROR(VLOOKUP($A1281, JCI!A:E, 5, 0),C1280)="null",C1280, IFERROR(VLOOKUP( $A1281, JCI!A:E, 5, 0),C1280))</f>
        <v>2159.0520019999999</v>
      </c>
      <c r="D1281" s="6">
        <f>IF(ISNA(VLOOKUP($A1281,ICBI!$C$1:$D$10000, 2, 0)),D1280, VLOOKUP($A1281, ICBI!$C$1:$D$10000, 2, 0))</f>
        <v>0</v>
      </c>
      <c r="E1281" s="2">
        <f t="shared" si="83"/>
        <v>39693</v>
      </c>
      <c r="F1281" s="3">
        <f t="shared" si="84"/>
        <v>1709.34</v>
      </c>
      <c r="G1281" s="3">
        <f t="shared" si="85"/>
        <v>1972.4648240452509</v>
      </c>
      <c r="H1281" s="6">
        <f>IF(ISNA(VLOOKUP($A1281, 'NAV Daily'!$A$1:$B$9941, 2, 0)/1000000000),H1280, VLOOKUP($A1281, 'NAV Daily'!$A$1:$B$9941, 2, 0)/1000000000)</f>
        <v>0</v>
      </c>
    </row>
    <row r="1282" spans="1:8" customFormat="1" x14ac:dyDescent="0.25">
      <c r="A1282" s="2">
        <v>39694</v>
      </c>
      <c r="B1282" s="110">
        <f>IF(ISNA(VLOOKUP($A1282, 'NAV Daily'!$A$1:$D$9941, 4, 0)),B1281, VLOOKUP($A1282, 'NAV Daily'!$A$1:$D$9941, 4, 0))</f>
        <v>1677.3</v>
      </c>
      <c r="C1282" s="110">
        <f>IF(IFERROR(VLOOKUP($A1282, JCI!A:E, 5, 0),C1281)="null",C1281, IFERROR(VLOOKUP( $A1282, JCI!A:E, 5, 0),C1281))</f>
        <v>2116</v>
      </c>
      <c r="D1282" s="6">
        <f>IF(ISNA(VLOOKUP($A1282,ICBI!$C$1:$D$10000, 2, 0)),D1281, VLOOKUP($A1282, ICBI!$C$1:$D$10000, 2, 0))</f>
        <v>0</v>
      </c>
      <c r="E1282" s="2">
        <f t="shared" si="83"/>
        <v>39694</v>
      </c>
      <c r="F1282" s="3">
        <f t="shared" si="84"/>
        <v>1677.3</v>
      </c>
      <c r="G1282" s="3">
        <f t="shared" si="85"/>
        <v>1933.1334140231381</v>
      </c>
      <c r="H1282" s="6">
        <f>IF(ISNA(VLOOKUP($A1282, 'NAV Daily'!$A$1:$B$9941, 2, 0)/1000000000),H1281, VLOOKUP($A1282, 'NAV Daily'!$A$1:$B$9941, 2, 0)/1000000000)</f>
        <v>0</v>
      </c>
    </row>
    <row r="1283" spans="1:8" customFormat="1" x14ac:dyDescent="0.25">
      <c r="A1283" s="2">
        <v>39695</v>
      </c>
      <c r="B1283" s="110">
        <f>IF(ISNA(VLOOKUP($A1283, 'NAV Daily'!$A$1:$D$9941, 4, 0)),B1282, VLOOKUP($A1283, 'NAV Daily'!$A$1:$D$9941, 4, 0))</f>
        <v>1653.29</v>
      </c>
      <c r="C1283" s="110">
        <f>IF(IFERROR(VLOOKUP($A1283, JCI!A:E, 5, 0),C1282)="null",C1282, IFERROR(VLOOKUP( $A1283, JCI!A:E, 5, 0),C1282))</f>
        <v>2075.2338869999999</v>
      </c>
      <c r="D1283" s="6">
        <f>IF(ISNA(VLOOKUP($A1283,ICBI!$C$1:$D$10000, 2, 0)),D1282, VLOOKUP($A1283, ICBI!$C$1:$D$10000, 2, 0))</f>
        <v>0</v>
      </c>
      <c r="E1283" s="2">
        <f t="shared" ref="E1283:E1346" si="86">IF($A1283&gt;$K$1, $K$1, $A1283)</f>
        <v>39695</v>
      </c>
      <c r="F1283" s="3">
        <f t="shared" ref="F1283:F1346" si="87">IF($A1283&gt;$K$1, F1282, $B1283)</f>
        <v>1653.29</v>
      </c>
      <c r="G1283" s="3">
        <f t="shared" ref="G1283:G1346" si="88">IF(ISERROR(IF($A1283&gt;$K$1, G1282, $C1283/$C$2*1000)),G1282, IF($A1283&gt;$K$1, G1282, $C1283/$C$2*1000))</f>
        <v>1895.890344457853</v>
      </c>
      <c r="H1283" s="6">
        <f>IF(ISNA(VLOOKUP($A1283, 'NAV Daily'!$A$1:$B$9941, 2, 0)/1000000000),H1282, VLOOKUP($A1283, 'NAV Daily'!$A$1:$B$9941, 2, 0)/1000000000)</f>
        <v>0</v>
      </c>
    </row>
    <row r="1284" spans="1:8" customFormat="1" x14ac:dyDescent="0.25">
      <c r="A1284" s="2">
        <v>39696</v>
      </c>
      <c r="B1284" s="110">
        <f>IF(ISNA(VLOOKUP($A1284, 'NAV Daily'!$A$1:$D$9941, 4, 0)),B1283, VLOOKUP($A1284, 'NAV Daily'!$A$1:$D$9941, 4, 0))</f>
        <v>1619.72</v>
      </c>
      <c r="C1284" s="110">
        <f>IF(IFERROR(VLOOKUP($A1284, JCI!A:E, 5, 0),C1283)="null",C1283, IFERROR(VLOOKUP( $A1284, JCI!A:E, 5, 0),C1283))</f>
        <v>2022.5639650000001</v>
      </c>
      <c r="D1284" s="6">
        <f>IF(ISNA(VLOOKUP($A1284,ICBI!$C$1:$D$10000, 2, 0)),D1283, VLOOKUP($A1284, ICBI!$C$1:$D$10000, 2, 0))</f>
        <v>0</v>
      </c>
      <c r="E1284" s="2">
        <f t="shared" si="86"/>
        <v>39696</v>
      </c>
      <c r="F1284" s="3">
        <f t="shared" si="87"/>
        <v>1619.72</v>
      </c>
      <c r="G1284" s="3">
        <f t="shared" si="88"/>
        <v>1847.7722035636223</v>
      </c>
      <c r="H1284" s="6">
        <f>IF(ISNA(VLOOKUP($A1284, 'NAV Daily'!$A$1:$B$9941, 2, 0)/1000000000),H1283, VLOOKUP($A1284, 'NAV Daily'!$A$1:$B$9941, 2, 0)/1000000000)</f>
        <v>0</v>
      </c>
    </row>
    <row r="1285" spans="1:8" customFormat="1" x14ac:dyDescent="0.25">
      <c r="A1285" s="2">
        <v>39697</v>
      </c>
      <c r="B1285" s="110">
        <f>IF(ISNA(VLOOKUP($A1285, 'NAV Daily'!$A$1:$D$9941, 4, 0)),B1284, VLOOKUP($A1285, 'NAV Daily'!$A$1:$D$9941, 4, 0))</f>
        <v>1619.72</v>
      </c>
      <c r="C1285" s="110">
        <f>IF(IFERROR(VLOOKUP($A1285, JCI!A:E, 5, 0),C1284)="null",C1284, IFERROR(VLOOKUP( $A1285, JCI!A:E, 5, 0),C1284))</f>
        <v>2022.5639650000001</v>
      </c>
      <c r="D1285" s="6">
        <f>IF(ISNA(VLOOKUP($A1285,ICBI!$C$1:$D$10000, 2, 0)),D1284, VLOOKUP($A1285, ICBI!$C$1:$D$10000, 2, 0))</f>
        <v>0</v>
      </c>
      <c r="E1285" s="2">
        <f t="shared" si="86"/>
        <v>39697</v>
      </c>
      <c r="F1285" s="3">
        <f t="shared" si="87"/>
        <v>1619.72</v>
      </c>
      <c r="G1285" s="3">
        <f t="shared" si="88"/>
        <v>1847.7722035636223</v>
      </c>
      <c r="H1285" s="6">
        <f>IF(ISNA(VLOOKUP($A1285, 'NAV Daily'!$A$1:$B$9941, 2, 0)/1000000000),H1284, VLOOKUP($A1285, 'NAV Daily'!$A$1:$B$9941, 2, 0)/1000000000)</f>
        <v>0</v>
      </c>
    </row>
    <row r="1286" spans="1:8" customFormat="1" x14ac:dyDescent="0.25">
      <c r="A1286" s="2">
        <v>39698</v>
      </c>
      <c r="B1286" s="110">
        <f>IF(ISNA(VLOOKUP($A1286, 'NAV Daily'!$A$1:$D$9941, 4, 0)),B1285, VLOOKUP($A1286, 'NAV Daily'!$A$1:$D$9941, 4, 0))</f>
        <v>1619.72</v>
      </c>
      <c r="C1286" s="110">
        <f>IF(IFERROR(VLOOKUP($A1286, JCI!A:E, 5, 0),C1285)="null",C1285, IFERROR(VLOOKUP( $A1286, JCI!A:E, 5, 0),C1285))</f>
        <v>2022.5639650000001</v>
      </c>
      <c r="D1286" s="6">
        <f>IF(ISNA(VLOOKUP($A1286,ICBI!$C$1:$D$10000, 2, 0)),D1285, VLOOKUP($A1286, ICBI!$C$1:$D$10000, 2, 0))</f>
        <v>0</v>
      </c>
      <c r="E1286" s="2">
        <f t="shared" si="86"/>
        <v>39698</v>
      </c>
      <c r="F1286" s="3">
        <f t="shared" si="87"/>
        <v>1619.72</v>
      </c>
      <c r="G1286" s="3">
        <f t="shared" si="88"/>
        <v>1847.7722035636223</v>
      </c>
      <c r="H1286" s="6">
        <f>IF(ISNA(VLOOKUP($A1286, 'NAV Daily'!$A$1:$B$9941, 2, 0)/1000000000),H1285, VLOOKUP($A1286, 'NAV Daily'!$A$1:$B$9941, 2, 0)/1000000000)</f>
        <v>0</v>
      </c>
    </row>
    <row r="1287" spans="1:8" customFormat="1" x14ac:dyDescent="0.25">
      <c r="A1287" s="2">
        <v>39699</v>
      </c>
      <c r="B1287" s="110">
        <f>IF(ISNA(VLOOKUP($A1287, 'NAV Daily'!$A$1:$D$9941, 4, 0)),B1286, VLOOKUP($A1287, 'NAV Daily'!$A$1:$D$9941, 4, 0))</f>
        <v>1631.1801</v>
      </c>
      <c r="C1287" s="110">
        <f>IF(IFERROR(VLOOKUP($A1287, JCI!A:E, 5, 0),C1286)="null",C1286, IFERROR(VLOOKUP( $A1287, JCI!A:E, 5, 0),C1286))</f>
        <v>2037.998047</v>
      </c>
      <c r="D1287" s="6">
        <f>IF(ISNA(VLOOKUP($A1287,ICBI!$C$1:$D$10000, 2, 0)),D1286, VLOOKUP($A1287, ICBI!$C$1:$D$10000, 2, 0))</f>
        <v>0</v>
      </c>
      <c r="E1287" s="2">
        <f t="shared" si="86"/>
        <v>39699</v>
      </c>
      <c r="F1287" s="3">
        <f t="shared" si="87"/>
        <v>1631.1801</v>
      </c>
      <c r="G1287" s="3">
        <f t="shared" si="88"/>
        <v>1861.8724585867665</v>
      </c>
      <c r="H1287" s="6">
        <f>IF(ISNA(VLOOKUP($A1287, 'NAV Daily'!$A$1:$B$9941, 2, 0)/1000000000),H1286, VLOOKUP($A1287, 'NAV Daily'!$A$1:$B$9941, 2, 0)/1000000000)</f>
        <v>0</v>
      </c>
    </row>
    <row r="1288" spans="1:8" customFormat="1" x14ac:dyDescent="0.25">
      <c r="A1288" s="2">
        <v>39700</v>
      </c>
      <c r="B1288" s="110">
        <f>IF(ISNA(VLOOKUP($A1288, 'NAV Daily'!$A$1:$D$9941, 4, 0)),B1287, VLOOKUP($A1288, 'NAV Daily'!$A$1:$D$9941, 4, 0))</f>
        <v>1582.35</v>
      </c>
      <c r="C1288" s="110">
        <f>IF(IFERROR(VLOOKUP($A1288, JCI!A:E, 5, 0),C1287)="null",C1287, IFERROR(VLOOKUP( $A1288, JCI!A:E, 5, 0),C1287))</f>
        <v>1958.751953</v>
      </c>
      <c r="D1288" s="6">
        <f>IF(ISNA(VLOOKUP($A1288,ICBI!$C$1:$D$10000, 2, 0)),D1287, VLOOKUP($A1288, ICBI!$C$1:$D$10000, 2, 0))</f>
        <v>0</v>
      </c>
      <c r="E1288" s="2">
        <f t="shared" si="86"/>
        <v>39700</v>
      </c>
      <c r="F1288" s="3">
        <f t="shared" si="87"/>
        <v>1582.35</v>
      </c>
      <c r="G1288" s="3">
        <f t="shared" si="88"/>
        <v>1789.4748819127501</v>
      </c>
      <c r="H1288" s="6">
        <f>IF(ISNA(VLOOKUP($A1288, 'NAV Daily'!$A$1:$B$9941, 2, 0)/1000000000),H1287, VLOOKUP($A1288, 'NAV Daily'!$A$1:$B$9941, 2, 0)/1000000000)</f>
        <v>0</v>
      </c>
    </row>
    <row r="1289" spans="1:8" customFormat="1" x14ac:dyDescent="0.25">
      <c r="A1289" s="2">
        <v>39701</v>
      </c>
      <c r="B1289" s="110">
        <f>IF(ISNA(VLOOKUP($A1289, 'NAV Daily'!$A$1:$D$9941, 4, 0)),B1288, VLOOKUP($A1289, 'NAV Daily'!$A$1:$D$9941, 4, 0))</f>
        <v>1542.4</v>
      </c>
      <c r="C1289" s="110">
        <f>IF(IFERROR(VLOOKUP($A1289, JCI!A:E, 5, 0),C1288)="null",C1288, IFERROR(VLOOKUP( $A1289, JCI!A:E, 5, 0),C1288))</f>
        <v>1885.0429690000001</v>
      </c>
      <c r="D1289" s="6">
        <f>IF(ISNA(VLOOKUP($A1289,ICBI!$C$1:$D$10000, 2, 0)),D1288, VLOOKUP($A1289, ICBI!$C$1:$D$10000, 2, 0))</f>
        <v>0</v>
      </c>
      <c r="E1289" s="2">
        <f t="shared" si="86"/>
        <v>39701</v>
      </c>
      <c r="F1289" s="3">
        <f t="shared" si="87"/>
        <v>1542.4</v>
      </c>
      <c r="G1289" s="3">
        <f t="shared" si="88"/>
        <v>1722.1358933096799</v>
      </c>
      <c r="H1289" s="6">
        <f>IF(ISNA(VLOOKUP($A1289, 'NAV Daily'!$A$1:$B$9941, 2, 0)/1000000000),H1288, VLOOKUP($A1289, 'NAV Daily'!$A$1:$B$9941, 2, 0)/1000000000)</f>
        <v>0</v>
      </c>
    </row>
    <row r="1290" spans="1:8" customFormat="1" x14ac:dyDescent="0.25">
      <c r="A1290" s="2">
        <v>39702</v>
      </c>
      <c r="B1290" s="110">
        <f>IF(ISNA(VLOOKUP($A1290, 'NAV Daily'!$A$1:$D$9941, 4, 0)),B1289, VLOOKUP($A1290, 'NAV Daily'!$A$1:$D$9941, 4, 0))</f>
        <v>1540.75</v>
      </c>
      <c r="C1290" s="110">
        <f>IF(IFERROR(VLOOKUP($A1290, JCI!A:E, 5, 0),C1289)="null",C1289, IFERROR(VLOOKUP( $A1290, JCI!A:E, 5, 0),C1289))</f>
        <v>1870.133057</v>
      </c>
      <c r="D1290" s="6">
        <f>IF(ISNA(VLOOKUP($A1290,ICBI!$C$1:$D$10000, 2, 0)),D1289, VLOOKUP($A1290, ICBI!$C$1:$D$10000, 2, 0))</f>
        <v>0</v>
      </c>
      <c r="E1290" s="2">
        <f t="shared" si="86"/>
        <v>39702</v>
      </c>
      <c r="F1290" s="3">
        <f t="shared" si="87"/>
        <v>1540.75</v>
      </c>
      <c r="G1290" s="3">
        <f t="shared" si="88"/>
        <v>1708.5145090529008</v>
      </c>
      <c r="H1290" s="6">
        <f>IF(ISNA(VLOOKUP($A1290, 'NAV Daily'!$A$1:$B$9941, 2, 0)/1000000000),H1289, VLOOKUP($A1290, 'NAV Daily'!$A$1:$B$9941, 2, 0)/1000000000)</f>
        <v>0</v>
      </c>
    </row>
    <row r="1291" spans="1:8" customFormat="1" x14ac:dyDescent="0.25">
      <c r="A1291" s="2">
        <v>39703</v>
      </c>
      <c r="B1291" s="110">
        <f>IF(ISNA(VLOOKUP($A1291, 'NAV Daily'!$A$1:$D$9941, 4, 0)),B1290, VLOOKUP($A1291, 'NAV Daily'!$A$1:$D$9941, 4, 0))</f>
        <v>1512.65</v>
      </c>
      <c r="C1291" s="110">
        <f>IF(IFERROR(VLOOKUP($A1291, JCI!A:E, 5, 0),C1290)="null",C1290, IFERROR(VLOOKUP( $A1291, JCI!A:E, 5, 0),C1290))</f>
        <v>1804.0620120000001</v>
      </c>
      <c r="D1291" s="6">
        <f>IF(ISNA(VLOOKUP($A1291,ICBI!$C$1:$D$10000, 2, 0)),D1290, VLOOKUP($A1291, ICBI!$C$1:$D$10000, 2, 0))</f>
        <v>0</v>
      </c>
      <c r="E1291" s="2">
        <f t="shared" si="86"/>
        <v>39703</v>
      </c>
      <c r="F1291" s="3">
        <f t="shared" si="87"/>
        <v>1512.65</v>
      </c>
      <c r="G1291" s="3">
        <f t="shared" si="88"/>
        <v>1648.1533820259979</v>
      </c>
      <c r="H1291" s="6">
        <f>IF(ISNA(VLOOKUP($A1291, 'NAV Daily'!$A$1:$B$9941, 2, 0)/1000000000),H1290, VLOOKUP($A1291, 'NAV Daily'!$A$1:$B$9941, 2, 0)/1000000000)</f>
        <v>0</v>
      </c>
    </row>
    <row r="1292" spans="1:8" customFormat="1" x14ac:dyDescent="0.25">
      <c r="A1292" s="2">
        <v>39704</v>
      </c>
      <c r="B1292" s="110">
        <f>IF(ISNA(VLOOKUP($A1292, 'NAV Daily'!$A$1:$D$9941, 4, 0)),B1291, VLOOKUP($A1292, 'NAV Daily'!$A$1:$D$9941, 4, 0))</f>
        <v>1512.65</v>
      </c>
      <c r="C1292" s="110">
        <f>IF(IFERROR(VLOOKUP($A1292, JCI!A:E, 5, 0),C1291)="null",C1291, IFERROR(VLOOKUP( $A1292, JCI!A:E, 5, 0),C1291))</f>
        <v>1804.0620120000001</v>
      </c>
      <c r="D1292" s="6">
        <f>IF(ISNA(VLOOKUP($A1292,ICBI!$C$1:$D$10000, 2, 0)),D1291, VLOOKUP($A1292, ICBI!$C$1:$D$10000, 2, 0))</f>
        <v>0</v>
      </c>
      <c r="E1292" s="2">
        <f t="shared" si="86"/>
        <v>39704</v>
      </c>
      <c r="F1292" s="3">
        <f t="shared" si="87"/>
        <v>1512.65</v>
      </c>
      <c r="G1292" s="3">
        <f t="shared" si="88"/>
        <v>1648.1533820259979</v>
      </c>
      <c r="H1292" s="6">
        <f>IF(ISNA(VLOOKUP($A1292, 'NAV Daily'!$A$1:$B$9941, 2, 0)/1000000000),H1291, VLOOKUP($A1292, 'NAV Daily'!$A$1:$B$9941, 2, 0)/1000000000)</f>
        <v>0</v>
      </c>
    </row>
    <row r="1293" spans="1:8" customFormat="1" x14ac:dyDescent="0.25">
      <c r="A1293" s="2">
        <v>39705</v>
      </c>
      <c r="B1293" s="110">
        <f>IF(ISNA(VLOOKUP($A1293, 'NAV Daily'!$A$1:$D$9941, 4, 0)),B1292, VLOOKUP($A1293, 'NAV Daily'!$A$1:$D$9941, 4, 0))</f>
        <v>1512.65</v>
      </c>
      <c r="C1293" s="110">
        <f>IF(IFERROR(VLOOKUP($A1293, JCI!A:E, 5, 0),C1292)="null",C1292, IFERROR(VLOOKUP( $A1293, JCI!A:E, 5, 0),C1292))</f>
        <v>1804.0620120000001</v>
      </c>
      <c r="D1293" s="6">
        <f>IF(ISNA(VLOOKUP($A1293,ICBI!$C$1:$D$10000, 2, 0)),D1292, VLOOKUP($A1293, ICBI!$C$1:$D$10000, 2, 0))</f>
        <v>0</v>
      </c>
      <c r="E1293" s="2">
        <f t="shared" si="86"/>
        <v>39705</v>
      </c>
      <c r="F1293" s="3">
        <f t="shared" si="87"/>
        <v>1512.65</v>
      </c>
      <c r="G1293" s="3">
        <f t="shared" si="88"/>
        <v>1648.1533820259979</v>
      </c>
      <c r="H1293" s="6">
        <f>IF(ISNA(VLOOKUP($A1293, 'NAV Daily'!$A$1:$B$9941, 2, 0)/1000000000),H1292, VLOOKUP($A1293, 'NAV Daily'!$A$1:$B$9941, 2, 0)/1000000000)</f>
        <v>0</v>
      </c>
    </row>
    <row r="1294" spans="1:8" customFormat="1" x14ac:dyDescent="0.25">
      <c r="A1294" s="2">
        <v>39706</v>
      </c>
      <c r="B1294" s="110">
        <f>IF(ISNA(VLOOKUP($A1294, 'NAV Daily'!$A$1:$D$9941, 4, 0)),B1293, VLOOKUP($A1294, 'NAV Daily'!$A$1:$D$9941, 4, 0))</f>
        <v>1467.25</v>
      </c>
      <c r="C1294" s="110">
        <f>IF(IFERROR(VLOOKUP($A1294, JCI!A:E, 5, 0),C1293)="null",C1293, IFERROR(VLOOKUP( $A1294, JCI!A:E, 5, 0),C1293))</f>
        <v>1719.2540280000001</v>
      </c>
      <c r="D1294" s="6">
        <f>IF(ISNA(VLOOKUP($A1294,ICBI!$C$1:$D$10000, 2, 0)),D1293, VLOOKUP($A1294, ICBI!$C$1:$D$10000, 2, 0))</f>
        <v>0</v>
      </c>
      <c r="E1294" s="2">
        <f t="shared" si="86"/>
        <v>39706</v>
      </c>
      <c r="F1294" s="3">
        <f t="shared" si="87"/>
        <v>1467.25</v>
      </c>
      <c r="G1294" s="3">
        <f t="shared" si="88"/>
        <v>1570.6745787904877</v>
      </c>
      <c r="H1294" s="6">
        <f>IF(ISNA(VLOOKUP($A1294, 'NAV Daily'!$A$1:$B$9941, 2, 0)/1000000000),H1293, VLOOKUP($A1294, 'NAV Daily'!$A$1:$B$9941, 2, 0)/1000000000)</f>
        <v>0</v>
      </c>
    </row>
    <row r="1295" spans="1:8" customFormat="1" x14ac:dyDescent="0.25">
      <c r="A1295" s="2">
        <v>39707</v>
      </c>
      <c r="B1295" s="110">
        <f>IF(ISNA(VLOOKUP($A1295, 'NAV Daily'!$A$1:$D$9941, 4, 0)),B1294, VLOOKUP($A1295, 'NAV Daily'!$A$1:$D$9941, 4, 0))</f>
        <v>1476.5600999999999</v>
      </c>
      <c r="C1295" s="110">
        <f>IF(IFERROR(VLOOKUP($A1295, JCI!A:E, 5, 0),C1294)="null",C1294, IFERROR(VLOOKUP( $A1295, JCI!A:E, 5, 0),C1294))</f>
        <v>1735.635986</v>
      </c>
      <c r="D1295" s="6">
        <f>IF(ISNA(VLOOKUP($A1295,ICBI!$C$1:$D$10000, 2, 0)),D1294, VLOOKUP($A1295, ICBI!$C$1:$D$10000, 2, 0))</f>
        <v>0</v>
      </c>
      <c r="E1295" s="2">
        <f t="shared" si="86"/>
        <v>39707</v>
      </c>
      <c r="F1295" s="3">
        <f t="shared" si="87"/>
        <v>1476.5600999999999</v>
      </c>
      <c r="G1295" s="3">
        <f t="shared" si="88"/>
        <v>1585.6407935338352</v>
      </c>
      <c r="H1295" s="6">
        <f>IF(ISNA(VLOOKUP($A1295, 'NAV Daily'!$A$1:$B$9941, 2, 0)/1000000000),H1294, VLOOKUP($A1295, 'NAV Daily'!$A$1:$B$9941, 2, 0)/1000000000)</f>
        <v>0</v>
      </c>
    </row>
    <row r="1296" spans="1:8" customFormat="1" x14ac:dyDescent="0.25">
      <c r="A1296" s="2">
        <v>39708</v>
      </c>
      <c r="B1296" s="110">
        <f>IF(ISNA(VLOOKUP($A1296, 'NAV Daily'!$A$1:$D$9941, 4, 0)),B1295, VLOOKUP($A1296, 'NAV Daily'!$A$1:$D$9941, 4, 0))</f>
        <v>1496.76</v>
      </c>
      <c r="C1296" s="110">
        <f>IF(IFERROR(VLOOKUP($A1296, JCI!A:E, 5, 0),C1295)="null",C1295, IFERROR(VLOOKUP( $A1296, JCI!A:E, 5, 0),C1295))</f>
        <v>1769.894043</v>
      </c>
      <c r="D1296" s="6">
        <f>IF(ISNA(VLOOKUP($A1296,ICBI!$C$1:$D$10000, 2, 0)),D1295, VLOOKUP($A1296, ICBI!$C$1:$D$10000, 2, 0))</f>
        <v>0</v>
      </c>
      <c r="E1296" s="2">
        <f t="shared" si="86"/>
        <v>39708</v>
      </c>
      <c r="F1296" s="3">
        <f t="shared" si="87"/>
        <v>1496.76</v>
      </c>
      <c r="G1296" s="3">
        <f t="shared" si="88"/>
        <v>1616.938239037715</v>
      </c>
      <c r="H1296" s="6">
        <f>IF(ISNA(VLOOKUP($A1296, 'NAV Daily'!$A$1:$B$9941, 2, 0)/1000000000),H1295, VLOOKUP($A1296, 'NAV Daily'!$A$1:$B$9941, 2, 0)/1000000000)</f>
        <v>0</v>
      </c>
    </row>
    <row r="1297" spans="1:8" customFormat="1" x14ac:dyDescent="0.25">
      <c r="A1297" s="2">
        <v>39709</v>
      </c>
      <c r="B1297" s="110">
        <f>IF(ISNA(VLOOKUP($A1297, 'NAV Daily'!$A$1:$D$9941, 4, 0)),B1296, VLOOKUP($A1297, 'NAV Daily'!$A$1:$D$9941, 4, 0))</f>
        <v>1496.54</v>
      </c>
      <c r="C1297" s="110">
        <f>IF(IFERROR(VLOOKUP($A1297, JCI!A:E, 5, 0),C1296)="null",C1296, IFERROR(VLOOKUP( $A1297, JCI!A:E, 5, 0),C1296))</f>
        <v>1787.6729740000001</v>
      </c>
      <c r="D1297" s="6">
        <f>IF(ISNA(VLOOKUP($A1297,ICBI!$C$1:$D$10000, 2, 0)),D1296, VLOOKUP($A1297, ICBI!$C$1:$D$10000, 2, 0))</f>
        <v>0</v>
      </c>
      <c r="E1297" s="2">
        <f t="shared" si="86"/>
        <v>39709</v>
      </c>
      <c r="F1297" s="3">
        <f t="shared" si="87"/>
        <v>1496.54</v>
      </c>
      <c r="G1297" s="3">
        <f t="shared" si="88"/>
        <v>1633.1806991424937</v>
      </c>
      <c r="H1297" s="6">
        <f>IF(ISNA(VLOOKUP($A1297, 'NAV Daily'!$A$1:$B$9941, 2, 0)/1000000000),H1296, VLOOKUP($A1297, 'NAV Daily'!$A$1:$B$9941, 2, 0)/1000000000)</f>
        <v>0</v>
      </c>
    </row>
    <row r="1298" spans="1:8" customFormat="1" x14ac:dyDescent="0.25">
      <c r="A1298" s="2">
        <v>39710</v>
      </c>
      <c r="B1298" s="110">
        <f>IF(ISNA(VLOOKUP($A1298, 'NAV Daily'!$A$1:$D$9941, 4, 0)),B1297, VLOOKUP($A1298, 'NAV Daily'!$A$1:$D$9941, 4, 0))</f>
        <v>1576.22</v>
      </c>
      <c r="C1298" s="110">
        <f>IF(IFERROR(VLOOKUP($A1298, JCI!A:E, 5, 0),C1297)="null",C1297, IFERROR(VLOOKUP( $A1298, JCI!A:E, 5, 0),C1297))</f>
        <v>1891.7320560000001</v>
      </c>
      <c r="D1298" s="6">
        <f>IF(ISNA(VLOOKUP($A1298,ICBI!$C$1:$D$10000, 2, 0)),D1297, VLOOKUP($A1298, ICBI!$C$1:$D$10000, 2, 0))</f>
        <v>0</v>
      </c>
      <c r="E1298" s="2">
        <f t="shared" si="86"/>
        <v>39710</v>
      </c>
      <c r="F1298" s="3">
        <f t="shared" si="87"/>
        <v>1576.22</v>
      </c>
      <c r="G1298" s="3">
        <f t="shared" si="88"/>
        <v>1728.2469035124245</v>
      </c>
      <c r="H1298" s="6">
        <f>IF(ISNA(VLOOKUP($A1298, 'NAV Daily'!$A$1:$B$9941, 2, 0)/1000000000),H1297, VLOOKUP($A1298, 'NAV Daily'!$A$1:$B$9941, 2, 0)/1000000000)</f>
        <v>0</v>
      </c>
    </row>
    <row r="1299" spans="1:8" customFormat="1" x14ac:dyDescent="0.25">
      <c r="A1299" s="2">
        <v>39711</v>
      </c>
      <c r="B1299" s="110">
        <f>IF(ISNA(VLOOKUP($A1299, 'NAV Daily'!$A$1:$D$9941, 4, 0)),B1298, VLOOKUP($A1299, 'NAV Daily'!$A$1:$D$9941, 4, 0))</f>
        <v>1576.22</v>
      </c>
      <c r="C1299" s="110">
        <f>IF(IFERROR(VLOOKUP($A1299, JCI!A:E, 5, 0),C1298)="null",C1298, IFERROR(VLOOKUP( $A1299, JCI!A:E, 5, 0),C1298))</f>
        <v>1891.7320560000001</v>
      </c>
      <c r="D1299" s="6">
        <f>IF(ISNA(VLOOKUP($A1299,ICBI!$C$1:$D$10000, 2, 0)),D1298, VLOOKUP($A1299, ICBI!$C$1:$D$10000, 2, 0))</f>
        <v>0</v>
      </c>
      <c r="E1299" s="2">
        <f t="shared" si="86"/>
        <v>39711</v>
      </c>
      <c r="F1299" s="3">
        <f t="shared" si="87"/>
        <v>1576.22</v>
      </c>
      <c r="G1299" s="3">
        <f t="shared" si="88"/>
        <v>1728.2469035124245</v>
      </c>
      <c r="H1299" s="6">
        <f>IF(ISNA(VLOOKUP($A1299, 'NAV Daily'!$A$1:$B$9941, 2, 0)/1000000000),H1298, VLOOKUP($A1299, 'NAV Daily'!$A$1:$B$9941, 2, 0)/1000000000)</f>
        <v>0</v>
      </c>
    </row>
    <row r="1300" spans="1:8" customFormat="1" x14ac:dyDescent="0.25">
      <c r="A1300" s="2">
        <v>39712</v>
      </c>
      <c r="B1300" s="110">
        <f>IF(ISNA(VLOOKUP($A1300, 'NAV Daily'!$A$1:$D$9941, 4, 0)),B1299, VLOOKUP($A1300, 'NAV Daily'!$A$1:$D$9941, 4, 0))</f>
        <v>1576.22</v>
      </c>
      <c r="C1300" s="110">
        <f>IF(IFERROR(VLOOKUP($A1300, JCI!A:E, 5, 0),C1299)="null",C1299, IFERROR(VLOOKUP( $A1300, JCI!A:E, 5, 0),C1299))</f>
        <v>1891.7320560000001</v>
      </c>
      <c r="D1300" s="6">
        <f>IF(ISNA(VLOOKUP($A1300,ICBI!$C$1:$D$10000, 2, 0)),D1299, VLOOKUP($A1300, ICBI!$C$1:$D$10000, 2, 0))</f>
        <v>0</v>
      </c>
      <c r="E1300" s="2">
        <f t="shared" si="86"/>
        <v>39712</v>
      </c>
      <c r="F1300" s="3">
        <f t="shared" si="87"/>
        <v>1576.22</v>
      </c>
      <c r="G1300" s="3">
        <f t="shared" si="88"/>
        <v>1728.2469035124245</v>
      </c>
      <c r="H1300" s="6">
        <f>IF(ISNA(VLOOKUP($A1300, 'NAV Daily'!$A$1:$B$9941, 2, 0)/1000000000),H1299, VLOOKUP($A1300, 'NAV Daily'!$A$1:$B$9941, 2, 0)/1000000000)</f>
        <v>0</v>
      </c>
    </row>
    <row r="1301" spans="1:8" customFormat="1" x14ac:dyDescent="0.25">
      <c r="A1301" s="2">
        <v>39713</v>
      </c>
      <c r="B1301" s="110">
        <f>IF(ISNA(VLOOKUP($A1301, 'NAV Daily'!$A$1:$D$9941, 4, 0)),B1300, VLOOKUP($A1301, 'NAV Daily'!$A$1:$D$9941, 4, 0))</f>
        <v>1570.15</v>
      </c>
      <c r="C1301" s="110">
        <f>IF(IFERROR(VLOOKUP($A1301, JCI!A:E, 5, 0),C1300)="null",C1300, IFERROR(VLOOKUP( $A1301, JCI!A:E, 5, 0),C1300))</f>
        <v>1897.3420410000001</v>
      </c>
      <c r="D1301" s="6">
        <f>IF(ISNA(VLOOKUP($A1301,ICBI!$C$1:$D$10000, 2, 0)),D1300, VLOOKUP($A1301, ICBI!$C$1:$D$10000, 2, 0))</f>
        <v>0</v>
      </c>
      <c r="E1301" s="2">
        <f t="shared" si="86"/>
        <v>39713</v>
      </c>
      <c r="F1301" s="3">
        <f t="shared" si="87"/>
        <v>1570.15</v>
      </c>
      <c r="G1301" s="3">
        <f t="shared" si="88"/>
        <v>1733.3720686616064</v>
      </c>
      <c r="H1301" s="6">
        <f>IF(ISNA(VLOOKUP($A1301, 'NAV Daily'!$A$1:$B$9941, 2, 0)/1000000000),H1300, VLOOKUP($A1301, 'NAV Daily'!$A$1:$B$9941, 2, 0)/1000000000)</f>
        <v>0</v>
      </c>
    </row>
    <row r="1302" spans="1:8" customFormat="1" x14ac:dyDescent="0.25">
      <c r="A1302" s="2">
        <v>39714</v>
      </c>
      <c r="B1302" s="110">
        <f>IF(ISNA(VLOOKUP($A1302, 'NAV Daily'!$A$1:$D$9941, 4, 0)),B1301, VLOOKUP($A1302, 'NAV Daily'!$A$1:$D$9941, 4, 0))</f>
        <v>1555.54</v>
      </c>
      <c r="C1302" s="110">
        <f>IF(IFERROR(VLOOKUP($A1302, JCI!A:E, 5, 0),C1301)="null",C1301, IFERROR(VLOOKUP( $A1302, JCI!A:E, 5, 0),C1301))</f>
        <v>1873.099976</v>
      </c>
      <c r="D1302" s="6">
        <f>IF(ISNA(VLOOKUP($A1302,ICBI!$C$1:$D$10000, 2, 0)),D1301, VLOOKUP($A1302, ICBI!$C$1:$D$10000, 2, 0))</f>
        <v>0</v>
      </c>
      <c r="E1302" s="2">
        <f t="shared" si="86"/>
        <v>39714</v>
      </c>
      <c r="F1302" s="3">
        <f t="shared" si="87"/>
        <v>1555.54</v>
      </c>
      <c r="G1302" s="3">
        <f t="shared" si="88"/>
        <v>1711.2250242965681</v>
      </c>
      <c r="H1302" s="6">
        <f>IF(ISNA(VLOOKUP($A1302, 'NAV Daily'!$A$1:$B$9941, 2, 0)/1000000000),H1301, VLOOKUP($A1302, 'NAV Daily'!$A$1:$B$9941, 2, 0)/1000000000)</f>
        <v>0</v>
      </c>
    </row>
    <row r="1303" spans="1:8" customFormat="1" x14ac:dyDescent="0.25">
      <c r="A1303" s="2">
        <v>39715</v>
      </c>
      <c r="B1303" s="110">
        <f>IF(ISNA(VLOOKUP($A1303, 'NAV Daily'!$A$1:$D$9941, 4, 0)),B1302, VLOOKUP($A1303, 'NAV Daily'!$A$1:$D$9941, 4, 0))</f>
        <v>1557.39</v>
      </c>
      <c r="C1303" s="110">
        <f>IF(IFERROR(VLOOKUP($A1303, JCI!A:E, 5, 0),C1302)="null",C1302, IFERROR(VLOOKUP( $A1303, JCI!A:E, 5, 0),C1302))</f>
        <v>1883.551025</v>
      </c>
      <c r="D1303" s="6">
        <f>IF(ISNA(VLOOKUP($A1303,ICBI!$C$1:$D$10000, 2, 0)),D1302, VLOOKUP($A1303, ICBI!$C$1:$D$10000, 2, 0))</f>
        <v>0</v>
      </c>
      <c r="E1303" s="2">
        <f t="shared" si="86"/>
        <v>39715</v>
      </c>
      <c r="F1303" s="3">
        <f t="shared" si="87"/>
        <v>1557.39</v>
      </c>
      <c r="G1303" s="3">
        <f t="shared" si="88"/>
        <v>1720.7728844258181</v>
      </c>
      <c r="H1303" s="6">
        <f>IF(ISNA(VLOOKUP($A1303, 'NAV Daily'!$A$1:$B$9941, 2, 0)/1000000000),H1302, VLOOKUP($A1303, 'NAV Daily'!$A$1:$B$9941, 2, 0)/1000000000)</f>
        <v>0</v>
      </c>
    </row>
    <row r="1304" spans="1:8" customFormat="1" x14ac:dyDescent="0.25">
      <c r="A1304" s="2">
        <v>39716</v>
      </c>
      <c r="B1304" s="110">
        <f>IF(ISNA(VLOOKUP($A1304, 'NAV Daily'!$A$1:$D$9941, 4, 0)),B1303, VLOOKUP($A1304, 'NAV Daily'!$A$1:$D$9941, 4, 0))</f>
        <v>1545.48</v>
      </c>
      <c r="C1304" s="110">
        <f>IF(IFERROR(VLOOKUP($A1304, JCI!A:E, 5, 0),C1303)="null",C1303, IFERROR(VLOOKUP( $A1304, JCI!A:E, 5, 0),C1303))</f>
        <v>1870.0610349999999</v>
      </c>
      <c r="D1304" s="6">
        <f>IF(ISNA(VLOOKUP($A1304,ICBI!$C$1:$D$10000, 2, 0)),D1303, VLOOKUP($A1304, ICBI!$C$1:$D$10000, 2, 0))</f>
        <v>0</v>
      </c>
      <c r="E1304" s="2">
        <f t="shared" si="86"/>
        <v>39716</v>
      </c>
      <c r="F1304" s="3">
        <f t="shared" si="87"/>
        <v>1545.48</v>
      </c>
      <c r="G1304" s="3">
        <f t="shared" si="88"/>
        <v>1708.4487112576528</v>
      </c>
      <c r="H1304" s="6">
        <f>IF(ISNA(VLOOKUP($A1304, 'NAV Daily'!$A$1:$B$9941, 2, 0)/1000000000),H1303, VLOOKUP($A1304, 'NAV Daily'!$A$1:$B$9941, 2, 0)/1000000000)</f>
        <v>0</v>
      </c>
    </row>
    <row r="1305" spans="1:8" customFormat="1" x14ac:dyDescent="0.25">
      <c r="A1305" s="2">
        <v>39717</v>
      </c>
      <c r="B1305" s="110">
        <f>IF(ISNA(VLOOKUP($A1305, 'NAV Daily'!$A$1:$D$9941, 4, 0)),B1304, VLOOKUP($A1305, 'NAV Daily'!$A$1:$D$9941, 4, 0))</f>
        <v>1494.1801</v>
      </c>
      <c r="C1305" s="110">
        <f>IF(IFERROR(VLOOKUP($A1305, JCI!A:E, 5, 0),C1304)="null",C1304, IFERROR(VLOOKUP( $A1305, JCI!A:E, 5, 0),C1304))</f>
        <v>1846.090942</v>
      </c>
      <c r="D1305" s="6">
        <f>IF(ISNA(VLOOKUP($A1305,ICBI!$C$1:$D$10000, 2, 0)),D1304, VLOOKUP($A1305, ICBI!$C$1:$D$10000, 2, 0))</f>
        <v>0</v>
      </c>
      <c r="E1305" s="2">
        <f t="shared" si="86"/>
        <v>39717</v>
      </c>
      <c r="F1305" s="3">
        <f t="shared" si="87"/>
        <v>1494.1801</v>
      </c>
      <c r="G1305" s="3">
        <f t="shared" si="88"/>
        <v>1686.5501348325383</v>
      </c>
      <c r="H1305" s="6">
        <f>IF(ISNA(VLOOKUP($A1305, 'NAV Daily'!$A$1:$B$9941, 2, 0)/1000000000),H1304, VLOOKUP($A1305, 'NAV Daily'!$A$1:$B$9941, 2, 0)/1000000000)</f>
        <v>0</v>
      </c>
    </row>
    <row r="1306" spans="1:8" customFormat="1" x14ac:dyDescent="0.25">
      <c r="A1306" s="2">
        <v>39718</v>
      </c>
      <c r="B1306" s="110">
        <f>IF(ISNA(VLOOKUP($A1306, 'NAV Daily'!$A$1:$D$9941, 4, 0)),B1305, VLOOKUP($A1306, 'NAV Daily'!$A$1:$D$9941, 4, 0))</f>
        <v>1494.1801</v>
      </c>
      <c r="C1306" s="110">
        <f>IF(IFERROR(VLOOKUP($A1306, JCI!A:E, 5, 0),C1305)="null",C1305, IFERROR(VLOOKUP( $A1306, JCI!A:E, 5, 0),C1305))</f>
        <v>1846.090942</v>
      </c>
      <c r="D1306" s="6">
        <f>IF(ISNA(VLOOKUP($A1306,ICBI!$C$1:$D$10000, 2, 0)),D1305, VLOOKUP($A1306, ICBI!$C$1:$D$10000, 2, 0))</f>
        <v>0</v>
      </c>
      <c r="E1306" s="2">
        <f t="shared" si="86"/>
        <v>39718</v>
      </c>
      <c r="F1306" s="3">
        <f t="shared" si="87"/>
        <v>1494.1801</v>
      </c>
      <c r="G1306" s="3">
        <f t="shared" si="88"/>
        <v>1686.5501348325383</v>
      </c>
      <c r="H1306" s="6">
        <f>IF(ISNA(VLOOKUP($A1306, 'NAV Daily'!$A$1:$B$9941, 2, 0)/1000000000),H1305, VLOOKUP($A1306, 'NAV Daily'!$A$1:$B$9941, 2, 0)/1000000000)</f>
        <v>0</v>
      </c>
    </row>
    <row r="1307" spans="1:8" customFormat="1" x14ac:dyDescent="0.25">
      <c r="A1307" s="2">
        <v>39719</v>
      </c>
      <c r="B1307" s="110">
        <f>IF(ISNA(VLOOKUP($A1307, 'NAV Daily'!$A$1:$D$9941, 4, 0)),B1306, VLOOKUP($A1307, 'NAV Daily'!$A$1:$D$9941, 4, 0))</f>
        <v>1494.1801</v>
      </c>
      <c r="C1307" s="110">
        <f>IF(IFERROR(VLOOKUP($A1307, JCI!A:E, 5, 0),C1306)="null",C1306, IFERROR(VLOOKUP( $A1307, JCI!A:E, 5, 0),C1306))</f>
        <v>1846.090942</v>
      </c>
      <c r="D1307" s="6">
        <f>IF(ISNA(VLOOKUP($A1307,ICBI!$C$1:$D$10000, 2, 0)),D1306, VLOOKUP($A1307, ICBI!$C$1:$D$10000, 2, 0))</f>
        <v>0</v>
      </c>
      <c r="E1307" s="2">
        <f t="shared" si="86"/>
        <v>39719</v>
      </c>
      <c r="F1307" s="3">
        <f t="shared" si="87"/>
        <v>1494.1801</v>
      </c>
      <c r="G1307" s="3">
        <f t="shared" si="88"/>
        <v>1686.5501348325383</v>
      </c>
      <c r="H1307" s="6">
        <f>IF(ISNA(VLOOKUP($A1307, 'NAV Daily'!$A$1:$B$9941, 2, 0)/1000000000),H1306, VLOOKUP($A1307, 'NAV Daily'!$A$1:$B$9941, 2, 0)/1000000000)</f>
        <v>0</v>
      </c>
    </row>
    <row r="1308" spans="1:8" customFormat="1" x14ac:dyDescent="0.25">
      <c r="A1308" s="2">
        <v>39720</v>
      </c>
      <c r="B1308" s="110">
        <f>IF(ISNA(VLOOKUP($A1308, 'NAV Daily'!$A$1:$D$9941, 4, 0)),B1307, VLOOKUP($A1308, 'NAV Daily'!$A$1:$D$9941, 4, 0))</f>
        <v>1479.4399000000001</v>
      </c>
      <c r="C1308" s="110">
        <f>IF(IFERROR(VLOOKUP($A1308, JCI!A:E, 5, 0),C1307)="null",C1307, IFERROR(VLOOKUP( $A1308, JCI!A:E, 5, 0),C1307))</f>
        <v>1846.090942</v>
      </c>
      <c r="D1308" s="6">
        <f>IF(ISNA(VLOOKUP($A1308,ICBI!$C$1:$D$10000, 2, 0)),D1307, VLOOKUP($A1308, ICBI!$C$1:$D$10000, 2, 0))</f>
        <v>0</v>
      </c>
      <c r="E1308" s="2">
        <f t="shared" si="86"/>
        <v>39720</v>
      </c>
      <c r="F1308" s="3">
        <f t="shared" si="87"/>
        <v>1479.4399000000001</v>
      </c>
      <c r="G1308" s="3">
        <f t="shared" si="88"/>
        <v>1686.5501348325383</v>
      </c>
      <c r="H1308" s="6">
        <f>IF(ISNA(VLOOKUP($A1308, 'NAV Daily'!$A$1:$B$9941, 2, 0)/1000000000),H1307, VLOOKUP($A1308, 'NAV Daily'!$A$1:$B$9941, 2, 0)/1000000000)</f>
        <v>0</v>
      </c>
    </row>
    <row r="1309" spans="1:8" customFormat="1" x14ac:dyDescent="0.25">
      <c r="A1309" s="2">
        <v>39721</v>
      </c>
      <c r="B1309" s="110">
        <f>IF(ISNA(VLOOKUP($A1309, 'NAV Daily'!$A$1:$D$9941, 4, 0)),B1308, VLOOKUP($A1309, 'NAV Daily'!$A$1:$D$9941, 4, 0))</f>
        <v>1479.4399000000001</v>
      </c>
      <c r="C1309" s="110">
        <f>IF(IFERROR(VLOOKUP($A1309, JCI!A:E, 5, 0),C1308)="null",C1308, IFERROR(VLOOKUP( $A1309, JCI!A:E, 5, 0),C1308))</f>
        <v>1846.090942</v>
      </c>
      <c r="D1309" s="6">
        <f>IF(ISNA(VLOOKUP($A1309,ICBI!$C$1:$D$10000, 2, 0)),D1308, VLOOKUP($A1309, ICBI!$C$1:$D$10000, 2, 0))</f>
        <v>0</v>
      </c>
      <c r="E1309" s="2">
        <f t="shared" si="86"/>
        <v>39721</v>
      </c>
      <c r="F1309" s="3">
        <f t="shared" si="87"/>
        <v>1479.4399000000001</v>
      </c>
      <c r="G1309" s="3">
        <f t="shared" si="88"/>
        <v>1686.5501348325383</v>
      </c>
      <c r="H1309" s="6">
        <f>IF(ISNA(VLOOKUP($A1309, 'NAV Daily'!$A$1:$B$9941, 2, 0)/1000000000),H1308, VLOOKUP($A1309, 'NAV Daily'!$A$1:$B$9941, 2, 0)/1000000000)</f>
        <v>0</v>
      </c>
    </row>
    <row r="1310" spans="1:8" customFormat="1" x14ac:dyDescent="0.25">
      <c r="A1310" s="2">
        <v>39722</v>
      </c>
      <c r="B1310" s="110">
        <f>IF(ISNA(VLOOKUP($A1310, 'NAV Daily'!$A$1:$D$9941, 4, 0)),B1309, VLOOKUP($A1310, 'NAV Daily'!$A$1:$D$9941, 4, 0))</f>
        <v>1479.4399000000001</v>
      </c>
      <c r="C1310" s="110">
        <f>IF(IFERROR(VLOOKUP($A1310, JCI!A:E, 5, 0),C1309)="null",C1309, IFERROR(VLOOKUP( $A1310, JCI!A:E, 5, 0),C1309))</f>
        <v>1846.090942</v>
      </c>
      <c r="D1310" s="6">
        <f>IF(ISNA(VLOOKUP($A1310,ICBI!$C$1:$D$10000, 2, 0)),D1309, VLOOKUP($A1310, ICBI!$C$1:$D$10000, 2, 0))</f>
        <v>0</v>
      </c>
      <c r="E1310" s="2">
        <f t="shared" si="86"/>
        <v>39722</v>
      </c>
      <c r="F1310" s="3">
        <f t="shared" si="87"/>
        <v>1479.4399000000001</v>
      </c>
      <c r="G1310" s="3">
        <f t="shared" si="88"/>
        <v>1686.5501348325383</v>
      </c>
      <c r="H1310" s="6">
        <f>IF(ISNA(VLOOKUP($A1310, 'NAV Daily'!$A$1:$B$9941, 2, 0)/1000000000),H1309, VLOOKUP($A1310, 'NAV Daily'!$A$1:$B$9941, 2, 0)/1000000000)</f>
        <v>0</v>
      </c>
    </row>
    <row r="1311" spans="1:8" customFormat="1" x14ac:dyDescent="0.25">
      <c r="A1311" s="2">
        <v>39723</v>
      </c>
      <c r="B1311" s="110">
        <f>IF(ISNA(VLOOKUP($A1311, 'NAV Daily'!$A$1:$D$9941, 4, 0)),B1310, VLOOKUP($A1311, 'NAV Daily'!$A$1:$D$9941, 4, 0))</f>
        <v>1479.4399000000001</v>
      </c>
      <c r="C1311" s="110">
        <f>IF(IFERROR(VLOOKUP($A1311, JCI!A:E, 5, 0),C1310)="null",C1310, IFERROR(VLOOKUP( $A1311, JCI!A:E, 5, 0),C1310))</f>
        <v>1846.090942</v>
      </c>
      <c r="D1311" s="6">
        <f>IF(ISNA(VLOOKUP($A1311,ICBI!$C$1:$D$10000, 2, 0)),D1310, VLOOKUP($A1311, ICBI!$C$1:$D$10000, 2, 0))</f>
        <v>0</v>
      </c>
      <c r="E1311" s="2">
        <f t="shared" si="86"/>
        <v>39723</v>
      </c>
      <c r="F1311" s="3">
        <f t="shared" si="87"/>
        <v>1479.4399000000001</v>
      </c>
      <c r="G1311" s="3">
        <f t="shared" si="88"/>
        <v>1686.5501348325383</v>
      </c>
      <c r="H1311" s="6">
        <f>IF(ISNA(VLOOKUP($A1311, 'NAV Daily'!$A$1:$B$9941, 2, 0)/1000000000),H1310, VLOOKUP($A1311, 'NAV Daily'!$A$1:$B$9941, 2, 0)/1000000000)</f>
        <v>0</v>
      </c>
    </row>
    <row r="1312" spans="1:8" customFormat="1" x14ac:dyDescent="0.25">
      <c r="A1312" s="2">
        <v>39724</v>
      </c>
      <c r="B1312" s="110">
        <f>IF(ISNA(VLOOKUP($A1312, 'NAV Daily'!$A$1:$D$9941, 4, 0)),B1311, VLOOKUP($A1312, 'NAV Daily'!$A$1:$D$9941, 4, 0))</f>
        <v>1479.4399000000001</v>
      </c>
      <c r="C1312" s="110">
        <f>IF(IFERROR(VLOOKUP($A1312, JCI!A:E, 5, 0),C1311)="null",C1311, IFERROR(VLOOKUP( $A1312, JCI!A:E, 5, 0),C1311))</f>
        <v>1846.090942</v>
      </c>
      <c r="D1312" s="6">
        <f>IF(ISNA(VLOOKUP($A1312,ICBI!$C$1:$D$10000, 2, 0)),D1311, VLOOKUP($A1312, ICBI!$C$1:$D$10000, 2, 0))</f>
        <v>0</v>
      </c>
      <c r="E1312" s="2">
        <f t="shared" si="86"/>
        <v>39724</v>
      </c>
      <c r="F1312" s="3">
        <f t="shared" si="87"/>
        <v>1479.4399000000001</v>
      </c>
      <c r="G1312" s="3">
        <f t="shared" si="88"/>
        <v>1686.5501348325383</v>
      </c>
      <c r="H1312" s="6">
        <f>IF(ISNA(VLOOKUP($A1312, 'NAV Daily'!$A$1:$B$9941, 2, 0)/1000000000),H1311, VLOOKUP($A1312, 'NAV Daily'!$A$1:$B$9941, 2, 0)/1000000000)</f>
        <v>0</v>
      </c>
    </row>
    <row r="1313" spans="1:8" customFormat="1" x14ac:dyDescent="0.25">
      <c r="A1313" s="2">
        <v>39725</v>
      </c>
      <c r="B1313" s="110">
        <f>IF(ISNA(VLOOKUP($A1313, 'NAV Daily'!$A$1:$D$9941, 4, 0)),B1312, VLOOKUP($A1313, 'NAV Daily'!$A$1:$D$9941, 4, 0))</f>
        <v>1479.4399000000001</v>
      </c>
      <c r="C1313" s="110">
        <f>IF(IFERROR(VLOOKUP($A1313, JCI!A:E, 5, 0),C1312)="null",C1312, IFERROR(VLOOKUP( $A1313, JCI!A:E, 5, 0),C1312))</f>
        <v>1846.090942</v>
      </c>
      <c r="D1313" s="6">
        <f>IF(ISNA(VLOOKUP($A1313,ICBI!$C$1:$D$10000, 2, 0)),D1312, VLOOKUP($A1313, ICBI!$C$1:$D$10000, 2, 0))</f>
        <v>0</v>
      </c>
      <c r="E1313" s="2">
        <f t="shared" si="86"/>
        <v>39725</v>
      </c>
      <c r="F1313" s="3">
        <f t="shared" si="87"/>
        <v>1479.4399000000001</v>
      </c>
      <c r="G1313" s="3">
        <f t="shared" si="88"/>
        <v>1686.5501348325383</v>
      </c>
      <c r="H1313" s="6">
        <f>IF(ISNA(VLOOKUP($A1313, 'NAV Daily'!$A$1:$B$9941, 2, 0)/1000000000),H1312, VLOOKUP($A1313, 'NAV Daily'!$A$1:$B$9941, 2, 0)/1000000000)</f>
        <v>0</v>
      </c>
    </row>
    <row r="1314" spans="1:8" customFormat="1" x14ac:dyDescent="0.25">
      <c r="A1314" s="2">
        <v>39726</v>
      </c>
      <c r="B1314" s="110">
        <f>IF(ISNA(VLOOKUP($A1314, 'NAV Daily'!$A$1:$D$9941, 4, 0)),B1313, VLOOKUP($A1314, 'NAV Daily'!$A$1:$D$9941, 4, 0))</f>
        <v>1479.4399000000001</v>
      </c>
      <c r="C1314" s="110">
        <f>IF(IFERROR(VLOOKUP($A1314, JCI!A:E, 5, 0),C1313)="null",C1313, IFERROR(VLOOKUP( $A1314, JCI!A:E, 5, 0),C1313))</f>
        <v>1846.090942</v>
      </c>
      <c r="D1314" s="6">
        <f>IF(ISNA(VLOOKUP($A1314,ICBI!$C$1:$D$10000, 2, 0)),D1313, VLOOKUP($A1314, ICBI!$C$1:$D$10000, 2, 0))</f>
        <v>0</v>
      </c>
      <c r="E1314" s="2">
        <f t="shared" si="86"/>
        <v>39726</v>
      </c>
      <c r="F1314" s="3">
        <f t="shared" si="87"/>
        <v>1479.4399000000001</v>
      </c>
      <c r="G1314" s="3">
        <f t="shared" si="88"/>
        <v>1686.5501348325383</v>
      </c>
      <c r="H1314" s="6">
        <f>IF(ISNA(VLOOKUP($A1314, 'NAV Daily'!$A$1:$B$9941, 2, 0)/1000000000),H1313, VLOOKUP($A1314, 'NAV Daily'!$A$1:$B$9941, 2, 0)/1000000000)</f>
        <v>0</v>
      </c>
    </row>
    <row r="1315" spans="1:8" customFormat="1" x14ac:dyDescent="0.25">
      <c r="A1315" s="2">
        <v>39727</v>
      </c>
      <c r="B1315" s="110">
        <f>IF(ISNA(VLOOKUP($A1315, 'NAV Daily'!$A$1:$D$9941, 4, 0)),B1314, VLOOKUP($A1315, 'NAV Daily'!$A$1:$D$9941, 4, 0))</f>
        <v>1392.11</v>
      </c>
      <c r="C1315" s="110">
        <f>IF(IFERROR(VLOOKUP($A1315, JCI!A:E, 5, 0),C1314)="null",C1314, IFERROR(VLOOKUP( $A1315, JCI!A:E, 5, 0),C1314))</f>
        <v>1648.739014</v>
      </c>
      <c r="D1315" s="6">
        <f>IF(ISNA(VLOOKUP($A1315,ICBI!$C$1:$D$10000, 2, 0)),D1314, VLOOKUP($A1315, ICBI!$C$1:$D$10000, 2, 0))</f>
        <v>0</v>
      </c>
      <c r="E1315" s="2">
        <f t="shared" si="86"/>
        <v>39727</v>
      </c>
      <c r="F1315" s="3">
        <f t="shared" si="87"/>
        <v>1392.11</v>
      </c>
      <c r="G1315" s="3">
        <f t="shared" si="88"/>
        <v>1506.2535344834416</v>
      </c>
      <c r="H1315" s="6">
        <f>IF(ISNA(VLOOKUP($A1315, 'NAV Daily'!$A$1:$B$9941, 2, 0)/1000000000),H1314, VLOOKUP($A1315, 'NAV Daily'!$A$1:$B$9941, 2, 0)/1000000000)</f>
        <v>0</v>
      </c>
    </row>
    <row r="1316" spans="1:8" customFormat="1" x14ac:dyDescent="0.25">
      <c r="A1316" s="2">
        <v>39728</v>
      </c>
      <c r="B1316" s="110">
        <f>IF(ISNA(VLOOKUP($A1316, 'NAV Daily'!$A$1:$D$9941, 4, 0)),B1315, VLOOKUP($A1316, 'NAV Daily'!$A$1:$D$9941, 4, 0))</f>
        <v>1386.55</v>
      </c>
      <c r="C1316" s="110">
        <f>IF(IFERROR(VLOOKUP($A1316, JCI!A:E, 5, 0),C1315)="null",C1315, IFERROR(VLOOKUP( $A1316, JCI!A:E, 5, 0),C1315))</f>
        <v>1619.720947</v>
      </c>
      <c r="D1316" s="6">
        <f>IF(ISNA(VLOOKUP($A1316,ICBI!$C$1:$D$10000, 2, 0)),D1315, VLOOKUP($A1316, ICBI!$C$1:$D$10000, 2, 0))</f>
        <v>0</v>
      </c>
      <c r="E1316" s="2">
        <f t="shared" si="86"/>
        <v>39728</v>
      </c>
      <c r="F1316" s="3">
        <f t="shared" si="87"/>
        <v>1386.55</v>
      </c>
      <c r="G1316" s="3">
        <f t="shared" si="88"/>
        <v>1479.743234422921</v>
      </c>
      <c r="H1316" s="6">
        <f>IF(ISNA(VLOOKUP($A1316, 'NAV Daily'!$A$1:$B$9941, 2, 0)/1000000000),H1315, VLOOKUP($A1316, 'NAV Daily'!$A$1:$B$9941, 2, 0)/1000000000)</f>
        <v>0</v>
      </c>
    </row>
    <row r="1317" spans="1:8" customFormat="1" x14ac:dyDescent="0.25">
      <c r="A1317" s="2">
        <v>39729</v>
      </c>
      <c r="B1317" s="110">
        <f>IF(ISNA(VLOOKUP($A1317, 'NAV Daily'!$A$1:$D$9941, 4, 0)),B1316, VLOOKUP($A1317, 'NAV Daily'!$A$1:$D$9941, 4, 0))</f>
        <v>1328</v>
      </c>
      <c r="C1317" s="110">
        <f>IF(IFERROR(VLOOKUP($A1317, JCI!A:E, 5, 0),C1316)="null",C1316, IFERROR(VLOOKUP( $A1317, JCI!A:E, 5, 0),C1316))</f>
        <v>1451.6689449999999</v>
      </c>
      <c r="D1317" s="6">
        <f>IF(ISNA(VLOOKUP($A1317,ICBI!$C$1:$D$10000, 2, 0)),D1316, VLOOKUP($A1317, ICBI!$C$1:$D$10000, 2, 0))</f>
        <v>0</v>
      </c>
      <c r="E1317" s="2">
        <f t="shared" si="86"/>
        <v>39729</v>
      </c>
      <c r="F1317" s="3">
        <f t="shared" si="87"/>
        <v>1328</v>
      </c>
      <c r="G1317" s="3">
        <f t="shared" si="88"/>
        <v>1326.2144346310099</v>
      </c>
      <c r="H1317" s="6">
        <f>IF(ISNA(VLOOKUP($A1317, 'NAV Daily'!$A$1:$B$9941, 2, 0)/1000000000),H1316, VLOOKUP($A1317, 'NAV Daily'!$A$1:$B$9941, 2, 0)/1000000000)</f>
        <v>0</v>
      </c>
    </row>
    <row r="1318" spans="1:8" customFormat="1" x14ac:dyDescent="0.25">
      <c r="A1318" s="2">
        <v>39730</v>
      </c>
      <c r="B1318" s="110">
        <f>IF(ISNA(VLOOKUP($A1318, 'NAV Daily'!$A$1:$D$9941, 4, 0)),B1317, VLOOKUP($A1318, 'NAV Daily'!$A$1:$D$9941, 4, 0))</f>
        <v>1328</v>
      </c>
      <c r="C1318" s="110">
        <f>IF(IFERROR(VLOOKUP($A1318, JCI!A:E, 5, 0),C1317)="null",C1317, IFERROR(VLOOKUP( $A1318, JCI!A:E, 5, 0),C1317))</f>
        <v>1451.6689449999999</v>
      </c>
      <c r="D1318" s="6">
        <f>IF(ISNA(VLOOKUP($A1318,ICBI!$C$1:$D$10000, 2, 0)),D1317, VLOOKUP($A1318, ICBI!$C$1:$D$10000, 2, 0))</f>
        <v>0</v>
      </c>
      <c r="E1318" s="2">
        <f t="shared" si="86"/>
        <v>39730</v>
      </c>
      <c r="F1318" s="3">
        <f t="shared" si="87"/>
        <v>1328</v>
      </c>
      <c r="G1318" s="3">
        <f t="shared" si="88"/>
        <v>1326.2144346310099</v>
      </c>
      <c r="H1318" s="6">
        <f>IF(ISNA(VLOOKUP($A1318, 'NAV Daily'!$A$1:$B$9941, 2, 0)/1000000000),H1317, VLOOKUP($A1318, 'NAV Daily'!$A$1:$B$9941, 2, 0)/1000000000)</f>
        <v>0</v>
      </c>
    </row>
    <row r="1319" spans="1:8" customFormat="1" x14ac:dyDescent="0.25">
      <c r="A1319" s="2">
        <v>39731</v>
      </c>
      <c r="B1319" s="110">
        <f>IF(ISNA(VLOOKUP($A1319, 'NAV Daily'!$A$1:$D$9941, 4, 0)),B1318, VLOOKUP($A1319, 'NAV Daily'!$A$1:$D$9941, 4, 0))</f>
        <v>1328</v>
      </c>
      <c r="C1319" s="110">
        <f>IF(IFERROR(VLOOKUP($A1319, JCI!A:E, 5, 0),C1318)="null",C1318, IFERROR(VLOOKUP( $A1319, JCI!A:E, 5, 0),C1318))</f>
        <v>1451.6689449999999</v>
      </c>
      <c r="D1319" s="6">
        <f>IF(ISNA(VLOOKUP($A1319,ICBI!$C$1:$D$10000, 2, 0)),D1318, VLOOKUP($A1319, ICBI!$C$1:$D$10000, 2, 0))</f>
        <v>0</v>
      </c>
      <c r="E1319" s="2">
        <f t="shared" si="86"/>
        <v>39731</v>
      </c>
      <c r="F1319" s="3">
        <f t="shared" si="87"/>
        <v>1328</v>
      </c>
      <c r="G1319" s="3">
        <f t="shared" si="88"/>
        <v>1326.2144346310099</v>
      </c>
      <c r="H1319" s="6">
        <f>IF(ISNA(VLOOKUP($A1319, 'NAV Daily'!$A$1:$B$9941, 2, 0)/1000000000),H1318, VLOOKUP($A1319, 'NAV Daily'!$A$1:$B$9941, 2, 0)/1000000000)</f>
        <v>0</v>
      </c>
    </row>
    <row r="1320" spans="1:8" customFormat="1" x14ac:dyDescent="0.25">
      <c r="A1320" s="2">
        <v>39732</v>
      </c>
      <c r="B1320" s="110">
        <f>IF(ISNA(VLOOKUP($A1320, 'NAV Daily'!$A$1:$D$9941, 4, 0)),B1319, VLOOKUP($A1320, 'NAV Daily'!$A$1:$D$9941, 4, 0))</f>
        <v>1328</v>
      </c>
      <c r="C1320" s="110">
        <f>IF(IFERROR(VLOOKUP($A1320, JCI!A:E, 5, 0),C1319)="null",C1319, IFERROR(VLOOKUP( $A1320, JCI!A:E, 5, 0),C1319))</f>
        <v>1451.6689449999999</v>
      </c>
      <c r="D1320" s="6">
        <f>IF(ISNA(VLOOKUP($A1320,ICBI!$C$1:$D$10000, 2, 0)),D1319, VLOOKUP($A1320, ICBI!$C$1:$D$10000, 2, 0))</f>
        <v>0</v>
      </c>
      <c r="E1320" s="2">
        <f t="shared" si="86"/>
        <v>39732</v>
      </c>
      <c r="F1320" s="3">
        <f t="shared" si="87"/>
        <v>1328</v>
      </c>
      <c r="G1320" s="3">
        <f t="shared" si="88"/>
        <v>1326.2144346310099</v>
      </c>
      <c r="H1320" s="6">
        <f>IF(ISNA(VLOOKUP($A1320, 'NAV Daily'!$A$1:$B$9941, 2, 0)/1000000000),H1319, VLOOKUP($A1320, 'NAV Daily'!$A$1:$B$9941, 2, 0)/1000000000)</f>
        <v>0</v>
      </c>
    </row>
    <row r="1321" spans="1:8" customFormat="1" x14ac:dyDescent="0.25">
      <c r="A1321" s="2">
        <v>39733</v>
      </c>
      <c r="B1321" s="110">
        <f>IF(ISNA(VLOOKUP($A1321, 'NAV Daily'!$A$1:$D$9941, 4, 0)),B1320, VLOOKUP($A1321, 'NAV Daily'!$A$1:$D$9941, 4, 0))</f>
        <v>1328</v>
      </c>
      <c r="C1321" s="110">
        <f>IF(IFERROR(VLOOKUP($A1321, JCI!A:E, 5, 0),C1320)="null",C1320, IFERROR(VLOOKUP( $A1321, JCI!A:E, 5, 0),C1320))</f>
        <v>1451.6689449999999</v>
      </c>
      <c r="D1321" s="6">
        <f>IF(ISNA(VLOOKUP($A1321,ICBI!$C$1:$D$10000, 2, 0)),D1320, VLOOKUP($A1321, ICBI!$C$1:$D$10000, 2, 0))</f>
        <v>0</v>
      </c>
      <c r="E1321" s="2">
        <f t="shared" si="86"/>
        <v>39733</v>
      </c>
      <c r="F1321" s="3">
        <f t="shared" si="87"/>
        <v>1328</v>
      </c>
      <c r="G1321" s="3">
        <f t="shared" si="88"/>
        <v>1326.2144346310099</v>
      </c>
      <c r="H1321" s="6">
        <f>IF(ISNA(VLOOKUP($A1321, 'NAV Daily'!$A$1:$B$9941, 2, 0)/1000000000),H1320, VLOOKUP($A1321, 'NAV Daily'!$A$1:$B$9941, 2, 0)/1000000000)</f>
        <v>0</v>
      </c>
    </row>
    <row r="1322" spans="1:8" customFormat="1" x14ac:dyDescent="0.25">
      <c r="A1322" s="2">
        <v>39734</v>
      </c>
      <c r="B1322" s="110">
        <f>IF(ISNA(VLOOKUP($A1322, 'NAV Daily'!$A$1:$D$9941, 4, 0)),B1321, VLOOKUP($A1322, 'NAV Daily'!$A$1:$D$9941, 4, 0))</f>
        <v>1334.92</v>
      </c>
      <c r="C1322" s="110">
        <f>IF(IFERROR(VLOOKUP($A1322, JCI!A:E, 5, 0),C1321)="null",C1321, IFERROR(VLOOKUP( $A1322, JCI!A:E, 5, 0),C1321))</f>
        <v>1461.873047</v>
      </c>
      <c r="D1322" s="6">
        <f>IF(ISNA(VLOOKUP($A1322,ICBI!$C$1:$D$10000, 2, 0)),D1321, VLOOKUP($A1322, ICBI!$C$1:$D$10000, 2, 0))</f>
        <v>0</v>
      </c>
      <c r="E1322" s="2">
        <f t="shared" si="86"/>
        <v>39734</v>
      </c>
      <c r="F1322" s="3">
        <f t="shared" si="87"/>
        <v>1334.92</v>
      </c>
      <c r="G1322" s="3">
        <f t="shared" si="88"/>
        <v>1335.5366891377682</v>
      </c>
      <c r="H1322" s="6">
        <f>IF(ISNA(VLOOKUP($A1322, 'NAV Daily'!$A$1:$B$9941, 2, 0)/1000000000),H1321, VLOOKUP($A1322, 'NAV Daily'!$A$1:$B$9941, 2, 0)/1000000000)</f>
        <v>0</v>
      </c>
    </row>
    <row r="1323" spans="1:8" customFormat="1" x14ac:dyDescent="0.25">
      <c r="A1323" s="2">
        <v>39735</v>
      </c>
      <c r="B1323" s="110">
        <f>IF(ISNA(VLOOKUP($A1323, 'NAV Daily'!$A$1:$D$9941, 4, 0)),B1322, VLOOKUP($A1323, 'NAV Daily'!$A$1:$D$9941, 4, 0))</f>
        <v>1374.11</v>
      </c>
      <c r="C1323" s="110">
        <f>IF(IFERROR(VLOOKUP($A1323, JCI!A:E, 5, 0),C1322)="null",C1322, IFERROR(VLOOKUP( $A1323, JCI!A:E, 5, 0),C1322))</f>
        <v>1555.9670410000001</v>
      </c>
      <c r="D1323" s="6">
        <f>IF(ISNA(VLOOKUP($A1323,ICBI!$C$1:$D$10000, 2, 0)),D1322, VLOOKUP($A1323, ICBI!$C$1:$D$10000, 2, 0))</f>
        <v>0</v>
      </c>
      <c r="E1323" s="2">
        <f t="shared" si="86"/>
        <v>39735</v>
      </c>
      <c r="F1323" s="3">
        <f t="shared" si="87"/>
        <v>1374.11</v>
      </c>
      <c r="G1323" s="3">
        <f t="shared" si="88"/>
        <v>1421.4989972002884</v>
      </c>
      <c r="H1323" s="6">
        <f>IF(ISNA(VLOOKUP($A1323, 'NAV Daily'!$A$1:$B$9941, 2, 0)/1000000000),H1322, VLOOKUP($A1323, 'NAV Daily'!$A$1:$B$9941, 2, 0)/1000000000)</f>
        <v>0</v>
      </c>
    </row>
    <row r="1324" spans="1:8" customFormat="1" x14ac:dyDescent="0.25">
      <c r="A1324" s="2">
        <v>39736</v>
      </c>
      <c r="B1324" s="110">
        <f>IF(ISNA(VLOOKUP($A1324, 'NAV Daily'!$A$1:$D$9941, 4, 0)),B1323, VLOOKUP($A1324, 'NAV Daily'!$A$1:$D$9941, 4, 0))</f>
        <v>1344.8199</v>
      </c>
      <c r="C1324" s="110">
        <f>IF(IFERROR(VLOOKUP($A1324, JCI!A:E, 5, 0),C1323)="null",C1323, IFERROR(VLOOKUP( $A1324, JCI!A:E, 5, 0),C1323))</f>
        <v>1520.406982</v>
      </c>
      <c r="D1324" s="6">
        <f>IF(ISNA(VLOOKUP($A1324,ICBI!$C$1:$D$10000, 2, 0)),D1323, VLOOKUP($A1324, ICBI!$C$1:$D$10000, 2, 0))</f>
        <v>0</v>
      </c>
      <c r="E1324" s="2">
        <f t="shared" si="86"/>
        <v>39736</v>
      </c>
      <c r="F1324" s="3">
        <f t="shared" si="87"/>
        <v>1344.8199</v>
      </c>
      <c r="G1324" s="3">
        <f t="shared" si="88"/>
        <v>1389.0120698574083</v>
      </c>
      <c r="H1324" s="6">
        <f>IF(ISNA(VLOOKUP($A1324, 'NAV Daily'!$A$1:$B$9941, 2, 0)/1000000000),H1323, VLOOKUP($A1324, 'NAV Daily'!$A$1:$B$9941, 2, 0)/1000000000)</f>
        <v>0</v>
      </c>
    </row>
    <row r="1325" spans="1:8" customFormat="1" x14ac:dyDescent="0.25">
      <c r="A1325" s="2">
        <v>39737</v>
      </c>
      <c r="B1325" s="110">
        <f>IF(ISNA(VLOOKUP($A1325, 'NAV Daily'!$A$1:$D$9941, 4, 0)),B1324, VLOOKUP($A1325, 'NAV Daily'!$A$1:$D$9941, 4, 0))</f>
        <v>1319.16</v>
      </c>
      <c r="C1325" s="110">
        <f>IF(IFERROR(VLOOKUP($A1325, JCI!A:E, 5, 0),C1324)="null",C1324, IFERROR(VLOOKUP( $A1325, JCI!A:E, 5, 0),C1324))</f>
        <v>1463.2509769999999</v>
      </c>
      <c r="D1325" s="6">
        <f>IF(ISNA(VLOOKUP($A1325,ICBI!$C$1:$D$10000, 2, 0)),D1324, VLOOKUP($A1325, ICBI!$C$1:$D$10000, 2, 0))</f>
        <v>0</v>
      </c>
      <c r="E1325" s="2">
        <f t="shared" si="86"/>
        <v>39737</v>
      </c>
      <c r="F1325" s="3">
        <f t="shared" si="87"/>
        <v>1319.16</v>
      </c>
      <c r="G1325" s="3">
        <f t="shared" si="88"/>
        <v>1336.7955372120521</v>
      </c>
      <c r="H1325" s="6">
        <f>IF(ISNA(VLOOKUP($A1325, 'NAV Daily'!$A$1:$B$9941, 2, 0)/1000000000),H1324, VLOOKUP($A1325, 'NAV Daily'!$A$1:$B$9941, 2, 0)/1000000000)</f>
        <v>0</v>
      </c>
    </row>
    <row r="1326" spans="1:8" customFormat="1" x14ac:dyDescent="0.25">
      <c r="A1326" s="2">
        <v>39738</v>
      </c>
      <c r="B1326" s="110">
        <f>IF(ISNA(VLOOKUP($A1326, 'NAV Daily'!$A$1:$D$9941, 4, 0)),B1325, VLOOKUP($A1326, 'NAV Daily'!$A$1:$D$9941, 4, 0))</f>
        <v>1296.01</v>
      </c>
      <c r="C1326" s="110">
        <f>IF(IFERROR(VLOOKUP($A1326, JCI!A:E, 5, 0),C1325)="null",C1325, IFERROR(VLOOKUP( $A1326, JCI!A:E, 5, 0),C1325))</f>
        <v>1399.4239500000001</v>
      </c>
      <c r="D1326" s="6">
        <f>IF(ISNA(VLOOKUP($A1326,ICBI!$C$1:$D$10000, 2, 0)),D1325, VLOOKUP($A1326, ICBI!$C$1:$D$10000, 2, 0))</f>
        <v>0</v>
      </c>
      <c r="E1326" s="2">
        <f t="shared" si="86"/>
        <v>39738</v>
      </c>
      <c r="F1326" s="3">
        <f t="shared" si="87"/>
        <v>1296.01</v>
      </c>
      <c r="G1326" s="3">
        <f t="shared" si="88"/>
        <v>1278.4844981707208</v>
      </c>
      <c r="H1326" s="6">
        <f>IF(ISNA(VLOOKUP($A1326, 'NAV Daily'!$A$1:$B$9941, 2, 0)/1000000000),H1325, VLOOKUP($A1326, 'NAV Daily'!$A$1:$B$9941, 2, 0)/1000000000)</f>
        <v>0</v>
      </c>
    </row>
    <row r="1327" spans="1:8" customFormat="1" x14ac:dyDescent="0.25">
      <c r="A1327" s="2">
        <v>39739</v>
      </c>
      <c r="B1327" s="110">
        <f>IF(ISNA(VLOOKUP($A1327, 'NAV Daily'!$A$1:$D$9941, 4, 0)),B1326, VLOOKUP($A1327, 'NAV Daily'!$A$1:$D$9941, 4, 0))</f>
        <v>1296.01</v>
      </c>
      <c r="C1327" s="110">
        <f>IF(IFERROR(VLOOKUP($A1327, JCI!A:E, 5, 0),C1326)="null",C1326, IFERROR(VLOOKUP( $A1327, JCI!A:E, 5, 0),C1326))</f>
        <v>1399.4239500000001</v>
      </c>
      <c r="D1327" s="6">
        <f>IF(ISNA(VLOOKUP($A1327,ICBI!$C$1:$D$10000, 2, 0)),D1326, VLOOKUP($A1327, ICBI!$C$1:$D$10000, 2, 0))</f>
        <v>0</v>
      </c>
      <c r="E1327" s="2">
        <f t="shared" si="86"/>
        <v>39739</v>
      </c>
      <c r="F1327" s="3">
        <f t="shared" si="87"/>
        <v>1296.01</v>
      </c>
      <c r="G1327" s="3">
        <f t="shared" si="88"/>
        <v>1278.4844981707208</v>
      </c>
      <c r="H1327" s="6">
        <f>IF(ISNA(VLOOKUP($A1327, 'NAV Daily'!$A$1:$B$9941, 2, 0)/1000000000),H1326, VLOOKUP($A1327, 'NAV Daily'!$A$1:$B$9941, 2, 0)/1000000000)</f>
        <v>0</v>
      </c>
    </row>
    <row r="1328" spans="1:8" customFormat="1" x14ac:dyDescent="0.25">
      <c r="A1328" s="2">
        <v>39740</v>
      </c>
      <c r="B1328" s="110">
        <f>IF(ISNA(VLOOKUP($A1328, 'NAV Daily'!$A$1:$D$9941, 4, 0)),B1327, VLOOKUP($A1328, 'NAV Daily'!$A$1:$D$9941, 4, 0))</f>
        <v>1296.01</v>
      </c>
      <c r="C1328" s="110">
        <f>IF(IFERROR(VLOOKUP($A1328, JCI!A:E, 5, 0),C1327)="null",C1327, IFERROR(VLOOKUP( $A1328, JCI!A:E, 5, 0),C1327))</f>
        <v>1399.4239500000001</v>
      </c>
      <c r="D1328" s="6">
        <f>IF(ISNA(VLOOKUP($A1328,ICBI!$C$1:$D$10000, 2, 0)),D1327, VLOOKUP($A1328, ICBI!$C$1:$D$10000, 2, 0))</f>
        <v>0</v>
      </c>
      <c r="E1328" s="2">
        <f t="shared" si="86"/>
        <v>39740</v>
      </c>
      <c r="F1328" s="3">
        <f t="shared" si="87"/>
        <v>1296.01</v>
      </c>
      <c r="G1328" s="3">
        <f t="shared" si="88"/>
        <v>1278.4844981707208</v>
      </c>
      <c r="H1328" s="6">
        <f>IF(ISNA(VLOOKUP($A1328, 'NAV Daily'!$A$1:$B$9941, 2, 0)/1000000000),H1327, VLOOKUP($A1328, 'NAV Daily'!$A$1:$B$9941, 2, 0)/1000000000)</f>
        <v>0</v>
      </c>
    </row>
    <row r="1329" spans="1:8" customFormat="1" x14ac:dyDescent="0.25">
      <c r="A1329" s="2">
        <v>39741</v>
      </c>
      <c r="B1329" s="110">
        <f>IF(ISNA(VLOOKUP($A1329, 'NAV Daily'!$A$1:$D$9941, 4, 0)),B1328, VLOOKUP($A1329, 'NAV Daily'!$A$1:$D$9941, 4, 0))</f>
        <v>1302.48</v>
      </c>
      <c r="C1329" s="110">
        <f>IF(IFERROR(VLOOKUP($A1329, JCI!A:E, 5, 0),C1328)="null",C1328, IFERROR(VLOOKUP( $A1329, JCI!A:E, 5, 0),C1328))</f>
        <v>1426.9379879999999</v>
      </c>
      <c r="D1329" s="6">
        <f>IF(ISNA(VLOOKUP($A1329,ICBI!$C$1:$D$10000, 2, 0)),D1328, VLOOKUP($A1329, ICBI!$C$1:$D$10000, 2, 0))</f>
        <v>0</v>
      </c>
      <c r="E1329" s="2">
        <f t="shared" si="86"/>
        <v>39741</v>
      </c>
      <c r="F1329" s="3">
        <f t="shared" si="87"/>
        <v>1302.48</v>
      </c>
      <c r="G1329" s="3">
        <f t="shared" si="88"/>
        <v>1303.6207487437371</v>
      </c>
      <c r="H1329" s="6">
        <f>IF(ISNA(VLOOKUP($A1329, 'NAV Daily'!$A$1:$B$9941, 2, 0)/1000000000),H1328, VLOOKUP($A1329, 'NAV Daily'!$A$1:$B$9941, 2, 0)/1000000000)</f>
        <v>0</v>
      </c>
    </row>
    <row r="1330" spans="1:8" customFormat="1" x14ac:dyDescent="0.25">
      <c r="A1330" s="2">
        <v>39742</v>
      </c>
      <c r="B1330" s="110">
        <f>IF(ISNA(VLOOKUP($A1330, 'NAV Daily'!$A$1:$D$9941, 4, 0)),B1329, VLOOKUP($A1330, 'NAV Daily'!$A$1:$D$9941, 4, 0))</f>
        <v>1306.3900000000001</v>
      </c>
      <c r="C1330" s="110">
        <f>IF(IFERROR(VLOOKUP($A1330, JCI!A:E, 5, 0),C1329)="null",C1329, IFERROR(VLOOKUP( $A1330, JCI!A:E, 5, 0),C1329))</f>
        <v>1440.149048</v>
      </c>
      <c r="D1330" s="6">
        <f>IF(ISNA(VLOOKUP($A1330,ICBI!$C$1:$D$10000, 2, 0)),D1329, VLOOKUP($A1330, ICBI!$C$1:$D$10000, 2, 0))</f>
        <v>0</v>
      </c>
      <c r="E1330" s="2">
        <f t="shared" si="86"/>
        <v>39742</v>
      </c>
      <c r="F1330" s="3">
        <f t="shared" si="87"/>
        <v>1306.3900000000001</v>
      </c>
      <c r="G1330" s="3">
        <f t="shared" si="88"/>
        <v>1315.6900972884746</v>
      </c>
      <c r="H1330" s="6">
        <f>IF(ISNA(VLOOKUP($A1330, 'NAV Daily'!$A$1:$B$9941, 2, 0)/1000000000),H1329, VLOOKUP($A1330, 'NAV Daily'!$A$1:$B$9941, 2, 0)/1000000000)</f>
        <v>0</v>
      </c>
    </row>
    <row r="1331" spans="1:8" customFormat="1" x14ac:dyDescent="0.25">
      <c r="A1331" s="2">
        <v>39743</v>
      </c>
      <c r="B1331" s="110">
        <f>IF(ISNA(VLOOKUP($A1331, 'NAV Daily'!$A$1:$D$9941, 4, 0)),B1330, VLOOKUP($A1331, 'NAV Daily'!$A$1:$D$9941, 4, 0))</f>
        <v>1272.8900000000001</v>
      </c>
      <c r="C1331" s="110">
        <f>IF(IFERROR(VLOOKUP($A1331, JCI!A:E, 5, 0),C1330)="null",C1330, IFERROR(VLOOKUP( $A1331, JCI!A:E, 5, 0),C1330))</f>
        <v>1379.7430420000001</v>
      </c>
      <c r="D1331" s="6">
        <f>IF(ISNA(VLOOKUP($A1331,ICBI!$C$1:$D$10000, 2, 0)),D1330, VLOOKUP($A1331, ICBI!$C$1:$D$10000, 2, 0))</f>
        <v>0</v>
      </c>
      <c r="E1331" s="2">
        <f t="shared" si="86"/>
        <v>39743</v>
      </c>
      <c r="F1331" s="3">
        <f t="shared" si="87"/>
        <v>1272.8900000000001</v>
      </c>
      <c r="G1331" s="3">
        <f t="shared" si="88"/>
        <v>1260.5044315955247</v>
      </c>
      <c r="H1331" s="6">
        <f>IF(ISNA(VLOOKUP($A1331, 'NAV Daily'!$A$1:$B$9941, 2, 0)/1000000000),H1330, VLOOKUP($A1331, 'NAV Daily'!$A$1:$B$9941, 2, 0)/1000000000)</f>
        <v>0</v>
      </c>
    </row>
    <row r="1332" spans="1:8" customFormat="1" x14ac:dyDescent="0.25">
      <c r="A1332" s="2">
        <v>39744</v>
      </c>
      <c r="B1332" s="110">
        <f>IF(ISNA(VLOOKUP($A1332, 'NAV Daily'!$A$1:$D$9941, 4, 0)),B1331, VLOOKUP($A1332, 'NAV Daily'!$A$1:$D$9941, 4, 0))</f>
        <v>1246.4399000000001</v>
      </c>
      <c r="C1332" s="110">
        <f>IF(IFERROR(VLOOKUP($A1332, JCI!A:E, 5, 0),C1331)="null",C1331, IFERROR(VLOOKUP( $A1332, JCI!A:E, 5, 0),C1331))</f>
        <v>1337.2039789999999</v>
      </c>
      <c r="D1332" s="6">
        <f>IF(ISNA(VLOOKUP($A1332,ICBI!$C$1:$D$10000, 2, 0)),D1331, VLOOKUP($A1332, ICBI!$C$1:$D$10000, 2, 0))</f>
        <v>0</v>
      </c>
      <c r="E1332" s="2">
        <f t="shared" si="86"/>
        <v>39744</v>
      </c>
      <c r="F1332" s="3">
        <f t="shared" si="87"/>
        <v>1246.4399000000001</v>
      </c>
      <c r="G1332" s="3">
        <f t="shared" si="88"/>
        <v>1221.6416319327006</v>
      </c>
      <c r="H1332" s="6">
        <f>IF(ISNA(VLOOKUP($A1332, 'NAV Daily'!$A$1:$B$9941, 2, 0)/1000000000),H1331, VLOOKUP($A1332, 'NAV Daily'!$A$1:$B$9941, 2, 0)/1000000000)</f>
        <v>0</v>
      </c>
    </row>
    <row r="1333" spans="1:8" customFormat="1" x14ac:dyDescent="0.25">
      <c r="A1333" s="2">
        <v>39745</v>
      </c>
      <c r="B1333" s="110">
        <f>IF(ISNA(VLOOKUP($A1333, 'NAV Daily'!$A$1:$D$9941, 4, 0)),B1332, VLOOKUP($A1333, 'NAV Daily'!$A$1:$D$9941, 4, 0))</f>
        <v>1208.9301</v>
      </c>
      <c r="C1333" s="110">
        <f>IF(IFERROR(VLOOKUP($A1333, JCI!A:E, 5, 0),C1332)="null",C1332, IFERROR(VLOOKUP( $A1333, JCI!A:E, 5, 0),C1332))</f>
        <v>1244.864014</v>
      </c>
      <c r="D1333" s="6">
        <f>IF(ISNA(VLOOKUP($A1333,ICBI!$C$1:$D$10000, 2, 0)),D1332, VLOOKUP($A1333, ICBI!$C$1:$D$10000, 2, 0))</f>
        <v>0</v>
      </c>
      <c r="E1333" s="2">
        <f t="shared" si="86"/>
        <v>39745</v>
      </c>
      <c r="F1333" s="3">
        <f t="shared" si="87"/>
        <v>1208.9301</v>
      </c>
      <c r="G1333" s="3">
        <f t="shared" si="88"/>
        <v>1137.2817681372246</v>
      </c>
      <c r="H1333" s="6">
        <f>IF(ISNA(VLOOKUP($A1333, 'NAV Daily'!$A$1:$B$9941, 2, 0)/1000000000),H1332, VLOOKUP($A1333, 'NAV Daily'!$A$1:$B$9941, 2, 0)/1000000000)</f>
        <v>0</v>
      </c>
    </row>
    <row r="1334" spans="1:8" customFormat="1" x14ac:dyDescent="0.25">
      <c r="A1334" s="2">
        <v>39746</v>
      </c>
      <c r="B1334" s="110">
        <f>IF(ISNA(VLOOKUP($A1334, 'NAV Daily'!$A$1:$D$9941, 4, 0)),B1333, VLOOKUP($A1334, 'NAV Daily'!$A$1:$D$9941, 4, 0))</f>
        <v>1208.9301</v>
      </c>
      <c r="C1334" s="110">
        <f>IF(IFERROR(VLOOKUP($A1334, JCI!A:E, 5, 0),C1333)="null",C1333, IFERROR(VLOOKUP( $A1334, JCI!A:E, 5, 0),C1333))</f>
        <v>1244.864014</v>
      </c>
      <c r="D1334" s="6">
        <f>IF(ISNA(VLOOKUP($A1334,ICBI!$C$1:$D$10000, 2, 0)),D1333, VLOOKUP($A1334, ICBI!$C$1:$D$10000, 2, 0))</f>
        <v>0</v>
      </c>
      <c r="E1334" s="2">
        <f t="shared" si="86"/>
        <v>39746</v>
      </c>
      <c r="F1334" s="3">
        <f t="shared" si="87"/>
        <v>1208.9301</v>
      </c>
      <c r="G1334" s="3">
        <f t="shared" si="88"/>
        <v>1137.2817681372246</v>
      </c>
      <c r="H1334" s="6">
        <f>IF(ISNA(VLOOKUP($A1334, 'NAV Daily'!$A$1:$B$9941, 2, 0)/1000000000),H1333, VLOOKUP($A1334, 'NAV Daily'!$A$1:$B$9941, 2, 0)/1000000000)</f>
        <v>0</v>
      </c>
    </row>
    <row r="1335" spans="1:8" customFormat="1" x14ac:dyDescent="0.25">
      <c r="A1335" s="2">
        <v>39747</v>
      </c>
      <c r="B1335" s="110">
        <f>IF(ISNA(VLOOKUP($A1335, 'NAV Daily'!$A$1:$D$9941, 4, 0)),B1334, VLOOKUP($A1335, 'NAV Daily'!$A$1:$D$9941, 4, 0))</f>
        <v>1208.9301</v>
      </c>
      <c r="C1335" s="110">
        <f>IF(IFERROR(VLOOKUP($A1335, JCI!A:E, 5, 0),C1334)="null",C1334, IFERROR(VLOOKUP( $A1335, JCI!A:E, 5, 0),C1334))</f>
        <v>1244.864014</v>
      </c>
      <c r="D1335" s="6">
        <f>IF(ISNA(VLOOKUP($A1335,ICBI!$C$1:$D$10000, 2, 0)),D1334, VLOOKUP($A1335, ICBI!$C$1:$D$10000, 2, 0))</f>
        <v>0</v>
      </c>
      <c r="E1335" s="2">
        <f t="shared" si="86"/>
        <v>39747</v>
      </c>
      <c r="F1335" s="3">
        <f t="shared" si="87"/>
        <v>1208.9301</v>
      </c>
      <c r="G1335" s="3">
        <f t="shared" si="88"/>
        <v>1137.2817681372246</v>
      </c>
      <c r="H1335" s="6">
        <f>IF(ISNA(VLOOKUP($A1335, 'NAV Daily'!$A$1:$B$9941, 2, 0)/1000000000),H1334, VLOOKUP($A1335, 'NAV Daily'!$A$1:$B$9941, 2, 0)/1000000000)</f>
        <v>0</v>
      </c>
    </row>
    <row r="1336" spans="1:8" customFormat="1" x14ac:dyDescent="0.25">
      <c r="A1336" s="2">
        <v>39748</v>
      </c>
      <c r="B1336" s="110">
        <f>IF(ISNA(VLOOKUP($A1336, 'NAV Daily'!$A$1:$D$9941, 4, 0)),B1335, VLOOKUP($A1336, 'NAV Daily'!$A$1:$D$9941, 4, 0))</f>
        <v>1175.3900000000001</v>
      </c>
      <c r="C1336" s="110">
        <f>IF(IFERROR(VLOOKUP($A1336, JCI!A:E, 5, 0),C1335)="null",C1335, IFERROR(VLOOKUP( $A1336, JCI!A:E, 5, 0),C1335))</f>
        <v>1166.409058</v>
      </c>
      <c r="D1336" s="6">
        <f>IF(ISNA(VLOOKUP($A1336,ICBI!$C$1:$D$10000, 2, 0)),D1335, VLOOKUP($A1336, ICBI!$C$1:$D$10000, 2, 0))</f>
        <v>0</v>
      </c>
      <c r="E1336" s="2">
        <f t="shared" si="86"/>
        <v>39748</v>
      </c>
      <c r="F1336" s="3">
        <f t="shared" si="87"/>
        <v>1175.3900000000001</v>
      </c>
      <c r="G1336" s="3">
        <f t="shared" si="88"/>
        <v>1065.6069586195899</v>
      </c>
      <c r="H1336" s="6">
        <f>IF(ISNA(VLOOKUP($A1336, 'NAV Daily'!$A$1:$B$9941, 2, 0)/1000000000),H1335, VLOOKUP($A1336, 'NAV Daily'!$A$1:$B$9941, 2, 0)/1000000000)</f>
        <v>0</v>
      </c>
    </row>
    <row r="1337" spans="1:8" customFormat="1" x14ac:dyDescent="0.25">
      <c r="A1337" s="2">
        <v>39749</v>
      </c>
      <c r="B1337" s="110">
        <f>IF(ISNA(VLOOKUP($A1337, 'NAV Daily'!$A$1:$D$9941, 4, 0)),B1336, VLOOKUP($A1337, 'NAV Daily'!$A$1:$D$9941, 4, 0))</f>
        <v>1155.71</v>
      </c>
      <c r="C1337" s="110">
        <f>IF(IFERROR(VLOOKUP($A1337, JCI!A:E, 5, 0),C1336)="null",C1336, IFERROR(VLOOKUP( $A1337, JCI!A:E, 5, 0),C1336))</f>
        <v>1111.3900149999999</v>
      </c>
      <c r="D1337" s="6">
        <f>IF(ISNA(VLOOKUP($A1337,ICBI!$C$1:$D$10000, 2, 0)),D1336, VLOOKUP($A1337, ICBI!$C$1:$D$10000, 2, 0))</f>
        <v>0</v>
      </c>
      <c r="E1337" s="2">
        <f t="shared" si="86"/>
        <v>39749</v>
      </c>
      <c r="F1337" s="3">
        <f t="shared" si="87"/>
        <v>1155.71</v>
      </c>
      <c r="G1337" s="3">
        <f t="shared" si="88"/>
        <v>1015.3427098337318</v>
      </c>
      <c r="H1337" s="6">
        <f>IF(ISNA(VLOOKUP($A1337, 'NAV Daily'!$A$1:$B$9941, 2, 0)/1000000000),H1336, VLOOKUP($A1337, 'NAV Daily'!$A$1:$B$9941, 2, 0)/1000000000)</f>
        <v>0</v>
      </c>
    </row>
    <row r="1338" spans="1:8" customFormat="1" x14ac:dyDescent="0.25">
      <c r="A1338" s="2">
        <v>39750</v>
      </c>
      <c r="B1338" s="110">
        <f>IF(ISNA(VLOOKUP($A1338, 'NAV Daily'!$A$1:$D$9941, 4, 0)),B1337, VLOOKUP($A1338, 'NAV Daily'!$A$1:$D$9941, 4, 0))</f>
        <v>1148.71</v>
      </c>
      <c r="C1338" s="110">
        <f>IF(IFERROR(VLOOKUP($A1338, JCI!A:E, 5, 0),C1337)="null",C1337, IFERROR(VLOOKUP( $A1338, JCI!A:E, 5, 0),C1337))</f>
        <v>1113.6240230000001</v>
      </c>
      <c r="D1338" s="6">
        <f>IF(ISNA(VLOOKUP($A1338,ICBI!$C$1:$D$10000, 2, 0)),D1337, VLOOKUP($A1338, ICBI!$C$1:$D$10000, 2, 0))</f>
        <v>0</v>
      </c>
      <c r="E1338" s="2">
        <f t="shared" si="86"/>
        <v>39750</v>
      </c>
      <c r="F1338" s="3">
        <f t="shared" si="87"/>
        <v>1148.71</v>
      </c>
      <c r="G1338" s="3">
        <f t="shared" si="88"/>
        <v>1017.3836528923308</v>
      </c>
      <c r="H1338" s="6">
        <f>IF(ISNA(VLOOKUP($A1338, 'NAV Daily'!$A$1:$B$9941, 2, 0)/1000000000),H1337, VLOOKUP($A1338, 'NAV Daily'!$A$1:$B$9941, 2, 0)/1000000000)</f>
        <v>0</v>
      </c>
    </row>
    <row r="1339" spans="1:8" customFormat="1" x14ac:dyDescent="0.25">
      <c r="A1339" s="2">
        <v>39751</v>
      </c>
      <c r="B1339" s="110">
        <f>IF(ISNA(VLOOKUP($A1339, 'NAV Daily'!$A$1:$D$9941, 4, 0)),B1338, VLOOKUP($A1339, 'NAV Daily'!$A$1:$D$9941, 4, 0))</f>
        <v>1175.1899000000001</v>
      </c>
      <c r="C1339" s="110">
        <f>IF(IFERROR(VLOOKUP($A1339, JCI!A:E, 5, 0),C1338)="null",C1338, IFERROR(VLOOKUP( $A1339, JCI!A:E, 5, 0),C1338))</f>
        <v>1173.8630370000001</v>
      </c>
      <c r="D1339" s="6">
        <f>IF(ISNA(VLOOKUP($A1339,ICBI!$C$1:$D$10000, 2, 0)),D1338, VLOOKUP($A1339, ICBI!$C$1:$D$10000, 2, 0))</f>
        <v>0</v>
      </c>
      <c r="E1339" s="2">
        <f t="shared" si="86"/>
        <v>39751</v>
      </c>
      <c r="F1339" s="3">
        <f t="shared" si="87"/>
        <v>1175.1899000000001</v>
      </c>
      <c r="G1339" s="3">
        <f t="shared" si="88"/>
        <v>1072.4167581811812</v>
      </c>
      <c r="H1339" s="6">
        <f>IF(ISNA(VLOOKUP($A1339, 'NAV Daily'!$A$1:$B$9941, 2, 0)/1000000000),H1338, VLOOKUP($A1339, 'NAV Daily'!$A$1:$B$9941, 2, 0)/1000000000)</f>
        <v>0</v>
      </c>
    </row>
    <row r="1340" spans="1:8" customFormat="1" x14ac:dyDescent="0.25">
      <c r="A1340" s="2">
        <v>39752</v>
      </c>
      <c r="B1340" s="110">
        <f>IF(ISNA(VLOOKUP($A1340, 'NAV Daily'!$A$1:$D$9941, 4, 0)),B1339, VLOOKUP($A1340, 'NAV Daily'!$A$1:$D$9941, 4, 0))</f>
        <v>1210.98</v>
      </c>
      <c r="C1340" s="110">
        <f>IF(IFERROR(VLOOKUP($A1340, JCI!A:E, 5, 0),C1339)="null",C1339, IFERROR(VLOOKUP( $A1340, JCI!A:E, 5, 0),C1339))</f>
        <v>1256.7039789999999</v>
      </c>
      <c r="D1340" s="6">
        <f>IF(ISNA(VLOOKUP($A1340,ICBI!$C$1:$D$10000, 2, 0)),D1339, VLOOKUP($A1340, ICBI!$C$1:$D$10000, 2, 0))</f>
        <v>0</v>
      </c>
      <c r="E1340" s="2">
        <f t="shared" si="86"/>
        <v>39752</v>
      </c>
      <c r="F1340" s="3">
        <f t="shared" si="87"/>
        <v>1210.98</v>
      </c>
      <c r="G1340" s="3">
        <f t="shared" si="88"/>
        <v>1148.098512920951</v>
      </c>
      <c r="H1340" s="6">
        <f>IF(ISNA(VLOOKUP($A1340, 'NAV Daily'!$A$1:$B$9941, 2, 0)/1000000000),H1339, VLOOKUP($A1340, 'NAV Daily'!$A$1:$B$9941, 2, 0)/1000000000)</f>
        <v>0</v>
      </c>
    </row>
    <row r="1341" spans="1:8" customFormat="1" x14ac:dyDescent="0.25">
      <c r="A1341" s="2">
        <v>39753</v>
      </c>
      <c r="B1341" s="110">
        <f>IF(ISNA(VLOOKUP($A1341, 'NAV Daily'!$A$1:$D$9941, 4, 0)),B1340, VLOOKUP($A1341, 'NAV Daily'!$A$1:$D$9941, 4, 0))</f>
        <v>1210.98</v>
      </c>
      <c r="C1341" s="110">
        <f>IF(IFERROR(VLOOKUP($A1341, JCI!A:E, 5, 0),C1340)="null",C1340, IFERROR(VLOOKUP( $A1341, JCI!A:E, 5, 0),C1340))</f>
        <v>1256.7039789999999</v>
      </c>
      <c r="D1341" s="6">
        <f>IF(ISNA(VLOOKUP($A1341,ICBI!$C$1:$D$10000, 2, 0)),D1340, VLOOKUP($A1341, ICBI!$C$1:$D$10000, 2, 0))</f>
        <v>0</v>
      </c>
      <c r="E1341" s="2">
        <f t="shared" si="86"/>
        <v>39753</v>
      </c>
      <c r="F1341" s="3">
        <f t="shared" si="87"/>
        <v>1210.98</v>
      </c>
      <c r="G1341" s="3">
        <f t="shared" si="88"/>
        <v>1148.098512920951</v>
      </c>
      <c r="H1341" s="6">
        <f>IF(ISNA(VLOOKUP($A1341, 'NAV Daily'!$A$1:$B$9941, 2, 0)/1000000000),H1340, VLOOKUP($A1341, 'NAV Daily'!$A$1:$B$9941, 2, 0)/1000000000)</f>
        <v>0</v>
      </c>
    </row>
    <row r="1342" spans="1:8" customFormat="1" x14ac:dyDescent="0.25">
      <c r="A1342" s="2">
        <v>39754</v>
      </c>
      <c r="B1342" s="110">
        <f>IF(ISNA(VLOOKUP($A1342, 'NAV Daily'!$A$1:$D$9941, 4, 0)),B1341, VLOOKUP($A1342, 'NAV Daily'!$A$1:$D$9941, 4, 0))</f>
        <v>1210.98</v>
      </c>
      <c r="C1342" s="110">
        <f>IF(IFERROR(VLOOKUP($A1342, JCI!A:E, 5, 0),C1341)="null",C1341, IFERROR(VLOOKUP( $A1342, JCI!A:E, 5, 0),C1341))</f>
        <v>1256.7039789999999</v>
      </c>
      <c r="D1342" s="6">
        <f>IF(ISNA(VLOOKUP($A1342,ICBI!$C$1:$D$10000, 2, 0)),D1341, VLOOKUP($A1342, ICBI!$C$1:$D$10000, 2, 0))</f>
        <v>0</v>
      </c>
      <c r="E1342" s="2">
        <f t="shared" si="86"/>
        <v>39754</v>
      </c>
      <c r="F1342" s="3">
        <f t="shared" si="87"/>
        <v>1210.98</v>
      </c>
      <c r="G1342" s="3">
        <f t="shared" si="88"/>
        <v>1148.098512920951</v>
      </c>
      <c r="H1342" s="6">
        <f>IF(ISNA(VLOOKUP($A1342, 'NAV Daily'!$A$1:$B$9941, 2, 0)/1000000000),H1341, VLOOKUP($A1342, 'NAV Daily'!$A$1:$B$9941, 2, 0)/1000000000)</f>
        <v>0</v>
      </c>
    </row>
    <row r="1343" spans="1:8" customFormat="1" x14ac:dyDescent="0.25">
      <c r="A1343" s="2">
        <v>39755</v>
      </c>
      <c r="B1343" s="110">
        <f>IF(ISNA(VLOOKUP($A1343, 'NAV Daily'!$A$1:$D$9941, 4, 0)),B1342, VLOOKUP($A1343, 'NAV Daily'!$A$1:$D$9941, 4, 0))</f>
        <v>1261.95</v>
      </c>
      <c r="C1343" s="110">
        <f>IF(IFERROR(VLOOKUP($A1343, JCI!A:E, 5, 0),C1342)="null",C1342, IFERROR(VLOOKUP( $A1343, JCI!A:E, 5, 0),C1342))</f>
        <v>1352.715942</v>
      </c>
      <c r="D1343" s="6">
        <f>IF(ISNA(VLOOKUP($A1343,ICBI!$C$1:$D$10000, 2, 0)),D1342, VLOOKUP($A1343, ICBI!$C$1:$D$10000, 2, 0))</f>
        <v>0</v>
      </c>
      <c r="E1343" s="2">
        <f t="shared" si="86"/>
        <v>39755</v>
      </c>
      <c r="F1343" s="3">
        <f t="shared" si="87"/>
        <v>1261.95</v>
      </c>
      <c r="G1343" s="3">
        <f t="shared" si="88"/>
        <v>1235.8130374111463</v>
      </c>
      <c r="H1343" s="6">
        <f>IF(ISNA(VLOOKUP($A1343, 'NAV Daily'!$A$1:$B$9941, 2, 0)/1000000000),H1342, VLOOKUP($A1343, 'NAV Daily'!$A$1:$B$9941, 2, 0)/1000000000)</f>
        <v>0</v>
      </c>
    </row>
    <row r="1344" spans="1:8" customFormat="1" x14ac:dyDescent="0.25">
      <c r="A1344" s="2">
        <v>39756</v>
      </c>
      <c r="B1344" s="110">
        <f>IF(ISNA(VLOOKUP($A1344, 'NAV Daily'!$A$1:$D$9941, 4, 0)),B1343, VLOOKUP($A1344, 'NAV Daily'!$A$1:$D$9941, 4, 0))</f>
        <v>1271.8</v>
      </c>
      <c r="C1344" s="110">
        <f>IF(IFERROR(VLOOKUP($A1344, JCI!A:E, 5, 0),C1343)="null",C1343, IFERROR(VLOOKUP( $A1344, JCI!A:E, 5, 0),C1343))</f>
        <v>1369.785034</v>
      </c>
      <c r="D1344" s="6">
        <f>IF(ISNA(VLOOKUP($A1344,ICBI!$C$1:$D$10000, 2, 0)),D1343, VLOOKUP($A1344, ICBI!$C$1:$D$10000, 2, 0))</f>
        <v>0</v>
      </c>
      <c r="E1344" s="2">
        <f t="shared" si="86"/>
        <v>39756</v>
      </c>
      <c r="F1344" s="3">
        <f t="shared" si="87"/>
        <v>1271.8</v>
      </c>
      <c r="G1344" s="3">
        <f t="shared" si="88"/>
        <v>1251.4070034282704</v>
      </c>
      <c r="H1344" s="6">
        <f>IF(ISNA(VLOOKUP($A1344, 'NAV Daily'!$A$1:$B$9941, 2, 0)/1000000000),H1343, VLOOKUP($A1344, 'NAV Daily'!$A$1:$B$9941, 2, 0)/1000000000)</f>
        <v>0</v>
      </c>
    </row>
    <row r="1345" spans="1:8" customFormat="1" x14ac:dyDescent="0.25">
      <c r="A1345" s="2">
        <v>39757</v>
      </c>
      <c r="B1345" s="110">
        <f>IF(ISNA(VLOOKUP($A1345, 'NAV Daily'!$A$1:$D$9941, 4, 0)),B1344, VLOOKUP($A1345, 'NAV Daily'!$A$1:$D$9941, 4, 0))</f>
        <v>1264.1600000000001</v>
      </c>
      <c r="C1345" s="110">
        <f>IF(IFERROR(VLOOKUP($A1345, JCI!A:E, 5, 0),C1344)="null",C1344, IFERROR(VLOOKUP( $A1345, JCI!A:E, 5, 0),C1344))</f>
        <v>1366.275024</v>
      </c>
      <c r="D1345" s="6">
        <f>IF(ISNA(VLOOKUP($A1345,ICBI!$C$1:$D$10000, 2, 0)),D1344, VLOOKUP($A1345, ICBI!$C$1:$D$10000, 2, 0))</f>
        <v>0</v>
      </c>
      <c r="E1345" s="2">
        <f t="shared" si="86"/>
        <v>39757</v>
      </c>
      <c r="F1345" s="3">
        <f t="shared" si="87"/>
        <v>1264.1600000000001</v>
      </c>
      <c r="G1345" s="3">
        <f t="shared" si="88"/>
        <v>1248.2003315877434</v>
      </c>
      <c r="H1345" s="6">
        <f>IF(ISNA(VLOOKUP($A1345, 'NAV Daily'!$A$1:$B$9941, 2, 0)/1000000000),H1344, VLOOKUP($A1345, 'NAV Daily'!$A$1:$B$9941, 2, 0)/1000000000)</f>
        <v>0</v>
      </c>
    </row>
    <row r="1346" spans="1:8" customFormat="1" x14ac:dyDescent="0.25">
      <c r="A1346" s="2">
        <v>39758</v>
      </c>
      <c r="B1346" s="110">
        <f>IF(ISNA(VLOOKUP($A1346, 'NAV Daily'!$A$1:$D$9941, 4, 0)),B1345, VLOOKUP($A1346, 'NAV Daily'!$A$1:$D$9941, 4, 0))</f>
        <v>1228.3599999999999</v>
      </c>
      <c r="C1346" s="110">
        <f>IF(IFERROR(VLOOKUP($A1346, JCI!A:E, 5, 0),C1345)="null",C1345, IFERROR(VLOOKUP( $A1346, JCI!A:E, 5, 0),C1345))</f>
        <v>1307.8969729999999</v>
      </c>
      <c r="D1346" s="6">
        <f>IF(ISNA(VLOOKUP($A1346,ICBI!$C$1:$D$10000, 2, 0)),D1345, VLOOKUP($A1346, ICBI!$C$1:$D$10000, 2, 0))</f>
        <v>0</v>
      </c>
      <c r="E1346" s="2">
        <f t="shared" si="86"/>
        <v>39758</v>
      </c>
      <c r="F1346" s="3">
        <f t="shared" si="87"/>
        <v>1228.3599999999999</v>
      </c>
      <c r="G1346" s="3">
        <f t="shared" si="88"/>
        <v>1194.8673632353582</v>
      </c>
      <c r="H1346" s="6">
        <f>IF(ISNA(VLOOKUP($A1346, 'NAV Daily'!$A$1:$B$9941, 2, 0)/1000000000),H1345, VLOOKUP($A1346, 'NAV Daily'!$A$1:$B$9941, 2, 0)/1000000000)</f>
        <v>0</v>
      </c>
    </row>
    <row r="1347" spans="1:8" customFormat="1" x14ac:dyDescent="0.25">
      <c r="A1347" s="2">
        <v>39759</v>
      </c>
      <c r="B1347" s="110">
        <f>IF(ISNA(VLOOKUP($A1347, 'NAV Daily'!$A$1:$D$9941, 4, 0)),B1346, VLOOKUP($A1347, 'NAV Daily'!$A$1:$D$9941, 4, 0))</f>
        <v>1243.73</v>
      </c>
      <c r="C1347" s="110">
        <f>IF(IFERROR(VLOOKUP($A1347, JCI!A:E, 5, 0),C1346)="null",C1346, IFERROR(VLOOKUP( $A1347, JCI!A:E, 5, 0),C1346))</f>
        <v>1338.3599850000001</v>
      </c>
      <c r="D1347" s="6">
        <f>IF(ISNA(VLOOKUP($A1347,ICBI!$C$1:$D$10000, 2, 0)),D1346, VLOOKUP($A1347, ICBI!$C$1:$D$10000, 2, 0))</f>
        <v>0</v>
      </c>
      <c r="E1347" s="2">
        <f t="shared" ref="E1347:E1410" si="89">IF($A1347&gt;$K$1, $K$1, $A1347)</f>
        <v>39759</v>
      </c>
      <c r="F1347" s="3">
        <f t="shared" ref="F1347:F1410" si="90">IF($A1347&gt;$K$1, F1346, $B1347)</f>
        <v>1243.73</v>
      </c>
      <c r="G1347" s="3">
        <f t="shared" ref="G1347:G1410" si="91">IF(ISERROR(IF($A1347&gt;$K$1, G1346, $C1347/$C$2*1000)),G1346, IF($A1347&gt;$K$1, G1346, $C1347/$C$2*1000))</f>
        <v>1222.6977348747664</v>
      </c>
      <c r="H1347" s="6">
        <f>IF(ISNA(VLOOKUP($A1347, 'NAV Daily'!$A$1:$B$9941, 2, 0)/1000000000),H1346, VLOOKUP($A1347, 'NAV Daily'!$A$1:$B$9941, 2, 0)/1000000000)</f>
        <v>0</v>
      </c>
    </row>
    <row r="1348" spans="1:8" customFormat="1" x14ac:dyDescent="0.25">
      <c r="A1348" s="2">
        <v>39760</v>
      </c>
      <c r="B1348" s="110">
        <f>IF(ISNA(VLOOKUP($A1348, 'NAV Daily'!$A$1:$D$9941, 4, 0)),B1347, VLOOKUP($A1348, 'NAV Daily'!$A$1:$D$9941, 4, 0))</f>
        <v>1243.73</v>
      </c>
      <c r="C1348" s="110">
        <f>IF(IFERROR(VLOOKUP($A1348, JCI!A:E, 5, 0),C1347)="null",C1347, IFERROR(VLOOKUP( $A1348, JCI!A:E, 5, 0),C1347))</f>
        <v>1338.3599850000001</v>
      </c>
      <c r="D1348" s="6">
        <f>IF(ISNA(VLOOKUP($A1348,ICBI!$C$1:$D$10000, 2, 0)),D1347, VLOOKUP($A1348, ICBI!$C$1:$D$10000, 2, 0))</f>
        <v>0</v>
      </c>
      <c r="E1348" s="2">
        <f t="shared" si="89"/>
        <v>39760</v>
      </c>
      <c r="F1348" s="3">
        <f t="shared" si="90"/>
        <v>1243.73</v>
      </c>
      <c r="G1348" s="3">
        <f t="shared" si="91"/>
        <v>1222.6977348747664</v>
      </c>
      <c r="H1348" s="6">
        <f>IF(ISNA(VLOOKUP($A1348, 'NAV Daily'!$A$1:$B$9941, 2, 0)/1000000000),H1347, VLOOKUP($A1348, 'NAV Daily'!$A$1:$B$9941, 2, 0)/1000000000)</f>
        <v>0</v>
      </c>
    </row>
    <row r="1349" spans="1:8" customFormat="1" x14ac:dyDescent="0.25">
      <c r="A1349" s="2">
        <v>39761</v>
      </c>
      <c r="B1349" s="110">
        <f>IF(ISNA(VLOOKUP($A1349, 'NAV Daily'!$A$1:$D$9941, 4, 0)),B1348, VLOOKUP($A1349, 'NAV Daily'!$A$1:$D$9941, 4, 0))</f>
        <v>1243.73</v>
      </c>
      <c r="C1349" s="110">
        <f>IF(IFERROR(VLOOKUP($A1349, JCI!A:E, 5, 0),C1348)="null",C1348, IFERROR(VLOOKUP( $A1349, JCI!A:E, 5, 0),C1348))</f>
        <v>1338.3599850000001</v>
      </c>
      <c r="D1349" s="6">
        <f>IF(ISNA(VLOOKUP($A1349,ICBI!$C$1:$D$10000, 2, 0)),D1348, VLOOKUP($A1349, ICBI!$C$1:$D$10000, 2, 0))</f>
        <v>0</v>
      </c>
      <c r="E1349" s="2">
        <f t="shared" si="89"/>
        <v>39761</v>
      </c>
      <c r="F1349" s="3">
        <f t="shared" si="90"/>
        <v>1243.73</v>
      </c>
      <c r="G1349" s="3">
        <f t="shared" si="91"/>
        <v>1222.6977348747664</v>
      </c>
      <c r="H1349" s="6">
        <f>IF(ISNA(VLOOKUP($A1349, 'NAV Daily'!$A$1:$B$9941, 2, 0)/1000000000),H1348, VLOOKUP($A1349, 'NAV Daily'!$A$1:$B$9941, 2, 0)/1000000000)</f>
        <v>0</v>
      </c>
    </row>
    <row r="1350" spans="1:8" customFormat="1" x14ac:dyDescent="0.25">
      <c r="A1350" s="2">
        <v>39762</v>
      </c>
      <c r="B1350" s="110">
        <f>IF(ISNA(VLOOKUP($A1350, 'NAV Daily'!$A$1:$D$9941, 4, 0)),B1349, VLOOKUP($A1350, 'NAV Daily'!$A$1:$D$9941, 4, 0))</f>
        <v>1241.25</v>
      </c>
      <c r="C1350" s="110">
        <f>IF(IFERROR(VLOOKUP($A1350, JCI!A:E, 5, 0),C1349)="null",C1349, IFERROR(VLOOKUP( $A1350, JCI!A:E, 5, 0),C1349))</f>
        <v>1340.68103</v>
      </c>
      <c r="D1350" s="6">
        <f>IF(ISNA(VLOOKUP($A1350,ICBI!$C$1:$D$10000, 2, 0)),D1349, VLOOKUP($A1350, ICBI!$C$1:$D$10000, 2, 0))</f>
        <v>0</v>
      </c>
      <c r="E1350" s="2">
        <f t="shared" si="89"/>
        <v>39762</v>
      </c>
      <c r="F1350" s="3">
        <f t="shared" si="90"/>
        <v>1241.25</v>
      </c>
      <c r="G1350" s="3">
        <f t="shared" si="91"/>
        <v>1224.8181931190725</v>
      </c>
      <c r="H1350" s="6">
        <f>IF(ISNA(VLOOKUP($A1350, 'NAV Daily'!$A$1:$B$9941, 2, 0)/1000000000),H1349, VLOOKUP($A1350, 'NAV Daily'!$A$1:$B$9941, 2, 0)/1000000000)</f>
        <v>0</v>
      </c>
    </row>
    <row r="1351" spans="1:8" customFormat="1" x14ac:dyDescent="0.25">
      <c r="A1351" s="2">
        <v>39763</v>
      </c>
      <c r="B1351" s="110">
        <f>IF(ISNA(VLOOKUP($A1351, 'NAV Daily'!$A$1:$D$9941, 4, 0)),B1350, VLOOKUP($A1351, 'NAV Daily'!$A$1:$D$9941, 4, 0))</f>
        <v>1232.97</v>
      </c>
      <c r="C1351" s="110">
        <f>IF(IFERROR(VLOOKUP($A1351, JCI!A:E, 5, 0),C1350)="null",C1350, IFERROR(VLOOKUP( $A1351, JCI!A:E, 5, 0),C1350))</f>
        <v>1336.5570070000001</v>
      </c>
      <c r="D1351" s="6">
        <f>IF(ISNA(VLOOKUP($A1351,ICBI!$C$1:$D$10000, 2, 0)),D1350, VLOOKUP($A1351, ICBI!$C$1:$D$10000, 2, 0))</f>
        <v>0</v>
      </c>
      <c r="E1351" s="2">
        <f t="shared" si="89"/>
        <v>39763</v>
      </c>
      <c r="F1351" s="3">
        <f t="shared" si="90"/>
        <v>1232.97</v>
      </c>
      <c r="G1351" s="3">
        <f t="shared" si="91"/>
        <v>1221.0505718234676</v>
      </c>
      <c r="H1351" s="6">
        <f>IF(ISNA(VLOOKUP($A1351, 'NAV Daily'!$A$1:$B$9941, 2, 0)/1000000000),H1350, VLOOKUP($A1351, 'NAV Daily'!$A$1:$B$9941, 2, 0)/1000000000)</f>
        <v>0</v>
      </c>
    </row>
    <row r="1352" spans="1:8" customFormat="1" x14ac:dyDescent="0.25">
      <c r="A1352" s="2">
        <v>39764</v>
      </c>
      <c r="B1352" s="110">
        <f>IF(ISNA(VLOOKUP($A1352, 'NAV Daily'!$A$1:$D$9941, 4, 0)),B1351, VLOOKUP($A1352, 'NAV Daily'!$A$1:$D$9941, 4, 0))</f>
        <v>1226.97</v>
      </c>
      <c r="C1352" s="110">
        <f>IF(IFERROR(VLOOKUP($A1352, JCI!A:E, 5, 0),C1351)="null",C1351, IFERROR(VLOOKUP( $A1352, JCI!A:E, 5, 0),C1351))</f>
        <v>1326.6209719999999</v>
      </c>
      <c r="D1352" s="6">
        <f>IF(ISNA(VLOOKUP($A1352,ICBI!$C$1:$D$10000, 2, 0)),D1351, VLOOKUP($A1352, ICBI!$C$1:$D$10000, 2, 0))</f>
        <v>0</v>
      </c>
      <c r="E1352" s="2">
        <f t="shared" si="89"/>
        <v>39764</v>
      </c>
      <c r="F1352" s="3">
        <f t="shared" si="90"/>
        <v>1226.97</v>
      </c>
      <c r="G1352" s="3">
        <f t="shared" si="91"/>
        <v>1211.9732177301767</v>
      </c>
      <c r="H1352" s="6">
        <f>IF(ISNA(VLOOKUP($A1352, 'NAV Daily'!$A$1:$B$9941, 2, 0)/1000000000),H1351, VLOOKUP($A1352, 'NAV Daily'!$A$1:$B$9941, 2, 0)/1000000000)</f>
        <v>0</v>
      </c>
    </row>
    <row r="1353" spans="1:8" customFormat="1" x14ac:dyDescent="0.25">
      <c r="A1353" s="2">
        <v>39765</v>
      </c>
      <c r="B1353" s="110">
        <f>IF(ISNA(VLOOKUP($A1353, 'NAV Daily'!$A$1:$D$9941, 4, 0)),B1352, VLOOKUP($A1353, 'NAV Daily'!$A$1:$D$9941, 4, 0))</f>
        <v>1194.1400000000001</v>
      </c>
      <c r="C1353" s="110">
        <f>IF(IFERROR(VLOOKUP($A1353, JCI!A:E, 5, 0),C1352)="null",C1352, IFERROR(VLOOKUP( $A1353, JCI!A:E, 5, 0),C1352))</f>
        <v>1259.713013</v>
      </c>
      <c r="D1353" s="6">
        <f>IF(ISNA(VLOOKUP($A1353,ICBI!$C$1:$D$10000, 2, 0)),D1352, VLOOKUP($A1353, ICBI!$C$1:$D$10000, 2, 0))</f>
        <v>0</v>
      </c>
      <c r="E1353" s="2">
        <f t="shared" si="89"/>
        <v>39765</v>
      </c>
      <c r="F1353" s="3">
        <f t="shared" si="90"/>
        <v>1194.1400000000001</v>
      </c>
      <c r="G1353" s="3">
        <f t="shared" si="91"/>
        <v>1150.8475035491795</v>
      </c>
      <c r="H1353" s="6">
        <f>IF(ISNA(VLOOKUP($A1353, 'NAV Daily'!$A$1:$B$9941, 2, 0)/1000000000),H1352, VLOOKUP($A1353, 'NAV Daily'!$A$1:$B$9941, 2, 0)/1000000000)</f>
        <v>0</v>
      </c>
    </row>
    <row r="1354" spans="1:8" customFormat="1" x14ac:dyDescent="0.25">
      <c r="A1354" s="2">
        <v>39766</v>
      </c>
      <c r="B1354" s="110">
        <f>IF(ISNA(VLOOKUP($A1354, 'NAV Daily'!$A$1:$D$9941, 4, 0)),B1353, VLOOKUP($A1354, 'NAV Daily'!$A$1:$D$9941, 4, 0))</f>
        <v>1200.1199999999999</v>
      </c>
      <c r="C1354" s="110">
        <f>IF(IFERROR(VLOOKUP($A1354, JCI!A:E, 5, 0),C1353)="null",C1353, IFERROR(VLOOKUP( $A1354, JCI!A:E, 5, 0),C1353))</f>
        <v>1264.376953</v>
      </c>
      <c r="D1354" s="6">
        <f>IF(ISNA(VLOOKUP($A1354,ICBI!$C$1:$D$10000, 2, 0)),D1353, VLOOKUP($A1354, ICBI!$C$1:$D$10000, 2, 0))</f>
        <v>0</v>
      </c>
      <c r="E1354" s="2">
        <f t="shared" si="89"/>
        <v>39766</v>
      </c>
      <c r="F1354" s="3">
        <f t="shared" si="90"/>
        <v>1200.1199999999999</v>
      </c>
      <c r="G1354" s="3">
        <f t="shared" si="91"/>
        <v>1155.1083817415231</v>
      </c>
      <c r="H1354" s="6">
        <f>IF(ISNA(VLOOKUP($A1354, 'NAV Daily'!$A$1:$B$9941, 2, 0)/1000000000),H1353, VLOOKUP($A1354, 'NAV Daily'!$A$1:$B$9941, 2, 0)/1000000000)</f>
        <v>0</v>
      </c>
    </row>
    <row r="1355" spans="1:8" customFormat="1" x14ac:dyDescent="0.25">
      <c r="A1355" s="2">
        <v>39767</v>
      </c>
      <c r="B1355" s="110">
        <f>IF(ISNA(VLOOKUP($A1355, 'NAV Daily'!$A$1:$D$9941, 4, 0)),B1354, VLOOKUP($A1355, 'NAV Daily'!$A$1:$D$9941, 4, 0))</f>
        <v>1200.1199999999999</v>
      </c>
      <c r="C1355" s="110">
        <f>IF(IFERROR(VLOOKUP($A1355, JCI!A:E, 5, 0),C1354)="null",C1354, IFERROR(VLOOKUP( $A1355, JCI!A:E, 5, 0),C1354))</f>
        <v>1264.376953</v>
      </c>
      <c r="D1355" s="6">
        <f>IF(ISNA(VLOOKUP($A1355,ICBI!$C$1:$D$10000, 2, 0)),D1354, VLOOKUP($A1355, ICBI!$C$1:$D$10000, 2, 0))</f>
        <v>0</v>
      </c>
      <c r="E1355" s="2">
        <f t="shared" si="89"/>
        <v>39767</v>
      </c>
      <c r="F1355" s="3">
        <f t="shared" si="90"/>
        <v>1200.1199999999999</v>
      </c>
      <c r="G1355" s="3">
        <f t="shared" si="91"/>
        <v>1155.1083817415231</v>
      </c>
      <c r="H1355" s="6">
        <f>IF(ISNA(VLOOKUP($A1355, 'NAV Daily'!$A$1:$B$9941, 2, 0)/1000000000),H1354, VLOOKUP($A1355, 'NAV Daily'!$A$1:$B$9941, 2, 0)/1000000000)</f>
        <v>0</v>
      </c>
    </row>
    <row r="1356" spans="1:8" customFormat="1" x14ac:dyDescent="0.25">
      <c r="A1356" s="2">
        <v>39768</v>
      </c>
      <c r="B1356" s="110">
        <f>IF(ISNA(VLOOKUP($A1356, 'NAV Daily'!$A$1:$D$9941, 4, 0)),B1355, VLOOKUP($A1356, 'NAV Daily'!$A$1:$D$9941, 4, 0))</f>
        <v>1200.1199999999999</v>
      </c>
      <c r="C1356" s="110">
        <f>IF(IFERROR(VLOOKUP($A1356, JCI!A:E, 5, 0),C1355)="null",C1355, IFERROR(VLOOKUP( $A1356, JCI!A:E, 5, 0),C1355))</f>
        <v>1264.376953</v>
      </c>
      <c r="D1356" s="6">
        <f>IF(ISNA(VLOOKUP($A1356,ICBI!$C$1:$D$10000, 2, 0)),D1355, VLOOKUP($A1356, ICBI!$C$1:$D$10000, 2, 0))</f>
        <v>0</v>
      </c>
      <c r="E1356" s="2">
        <f t="shared" si="89"/>
        <v>39768</v>
      </c>
      <c r="F1356" s="3">
        <f t="shared" si="90"/>
        <v>1200.1199999999999</v>
      </c>
      <c r="G1356" s="3">
        <f t="shared" si="91"/>
        <v>1155.1083817415231</v>
      </c>
      <c r="H1356" s="6">
        <f>IF(ISNA(VLOOKUP($A1356, 'NAV Daily'!$A$1:$B$9941, 2, 0)/1000000000),H1355, VLOOKUP($A1356, 'NAV Daily'!$A$1:$B$9941, 2, 0)/1000000000)</f>
        <v>0</v>
      </c>
    </row>
    <row r="1357" spans="1:8" customFormat="1" x14ac:dyDescent="0.25">
      <c r="A1357" s="2">
        <v>39769</v>
      </c>
      <c r="B1357" s="110">
        <f>IF(ISNA(VLOOKUP($A1357, 'NAV Daily'!$A$1:$D$9941, 4, 0)),B1356, VLOOKUP($A1357, 'NAV Daily'!$A$1:$D$9941, 4, 0))</f>
        <v>1183.74</v>
      </c>
      <c r="C1357" s="110">
        <f>IF(IFERROR(VLOOKUP($A1357, JCI!A:E, 5, 0),C1356)="null",C1356, IFERROR(VLOOKUP( $A1357, JCI!A:E, 5, 0),C1356))</f>
        <v>1236.9329829999999</v>
      </c>
      <c r="D1357" s="6">
        <f>IF(ISNA(VLOOKUP($A1357,ICBI!$C$1:$D$10000, 2, 0)),D1356, VLOOKUP($A1357, ICBI!$C$1:$D$10000, 2, 0))</f>
        <v>0</v>
      </c>
      <c r="E1357" s="2">
        <f t="shared" si="89"/>
        <v>39769</v>
      </c>
      <c r="F1357" s="3">
        <f t="shared" si="90"/>
        <v>1183.74</v>
      </c>
      <c r="G1357" s="3">
        <f t="shared" si="91"/>
        <v>1130.0361438301579</v>
      </c>
      <c r="H1357" s="6">
        <f>IF(ISNA(VLOOKUP($A1357, 'NAV Daily'!$A$1:$B$9941, 2, 0)/1000000000),H1356, VLOOKUP($A1357, 'NAV Daily'!$A$1:$B$9941, 2, 0)/1000000000)</f>
        <v>0</v>
      </c>
    </row>
    <row r="1358" spans="1:8" customFormat="1" x14ac:dyDescent="0.25">
      <c r="A1358" s="2">
        <v>39770</v>
      </c>
      <c r="B1358" s="110">
        <f>IF(ISNA(VLOOKUP($A1358, 'NAV Daily'!$A$1:$D$9941, 4, 0)),B1357, VLOOKUP($A1358, 'NAV Daily'!$A$1:$D$9941, 4, 0))</f>
        <v>1161.75</v>
      </c>
      <c r="C1358" s="110">
        <f>IF(IFERROR(VLOOKUP($A1358, JCI!A:E, 5, 0),C1357)="null",C1357, IFERROR(VLOOKUP( $A1358, JCI!A:E, 5, 0),C1357))</f>
        <v>1189.862061</v>
      </c>
      <c r="D1358" s="6">
        <f>IF(ISNA(VLOOKUP($A1358,ICBI!$C$1:$D$10000, 2, 0)),D1357, VLOOKUP($A1358, ICBI!$C$1:$D$10000, 2, 0))</f>
        <v>0</v>
      </c>
      <c r="E1358" s="2">
        <f t="shared" si="89"/>
        <v>39770</v>
      </c>
      <c r="F1358" s="3">
        <f t="shared" si="90"/>
        <v>1161.75</v>
      </c>
      <c r="G1358" s="3">
        <f t="shared" si="91"/>
        <v>1087.0331324184961</v>
      </c>
      <c r="H1358" s="6">
        <f>IF(ISNA(VLOOKUP($A1358, 'NAV Daily'!$A$1:$B$9941, 2, 0)/1000000000),H1357, VLOOKUP($A1358, 'NAV Daily'!$A$1:$B$9941, 2, 0)/1000000000)</f>
        <v>0</v>
      </c>
    </row>
    <row r="1359" spans="1:8" customFormat="1" x14ac:dyDescent="0.25">
      <c r="A1359" s="2">
        <v>39771</v>
      </c>
      <c r="B1359" s="110">
        <f>IF(ISNA(VLOOKUP($A1359, 'NAV Daily'!$A$1:$D$9941, 4, 0)),B1358, VLOOKUP($A1359, 'NAV Daily'!$A$1:$D$9941, 4, 0))</f>
        <v>1152.7</v>
      </c>
      <c r="C1359" s="110">
        <f>IF(IFERROR(VLOOKUP($A1359, JCI!A:E, 5, 0),C1358)="null",C1358, IFERROR(VLOOKUP( $A1359, JCI!A:E, 5, 0),C1358))</f>
        <v>1180.3570560000001</v>
      </c>
      <c r="D1359" s="6">
        <f>IF(ISNA(VLOOKUP($A1359,ICBI!$C$1:$D$10000, 2, 0)),D1358, VLOOKUP($A1359, ICBI!$C$1:$D$10000, 2, 0))</f>
        <v>0</v>
      </c>
      <c r="E1359" s="2">
        <f t="shared" si="89"/>
        <v>39771</v>
      </c>
      <c r="F1359" s="3">
        <f t="shared" si="90"/>
        <v>1152.7</v>
      </c>
      <c r="G1359" s="3">
        <f t="shared" si="91"/>
        <v>1078.3495583325048</v>
      </c>
      <c r="H1359" s="6">
        <f>IF(ISNA(VLOOKUP($A1359, 'NAV Daily'!$A$1:$B$9941, 2, 0)/1000000000),H1358, VLOOKUP($A1359, 'NAV Daily'!$A$1:$B$9941, 2, 0)/1000000000)</f>
        <v>0</v>
      </c>
    </row>
    <row r="1360" spans="1:8" customFormat="1" x14ac:dyDescent="0.25">
      <c r="A1360" s="2">
        <v>39772</v>
      </c>
      <c r="B1360" s="110">
        <f>IF(ISNA(VLOOKUP($A1360, 'NAV Daily'!$A$1:$D$9941, 4, 0)),B1359, VLOOKUP($A1360, 'NAV Daily'!$A$1:$D$9941, 4, 0))</f>
        <v>1133.33</v>
      </c>
      <c r="C1360" s="110">
        <f>IF(IFERROR(VLOOKUP($A1360, JCI!A:E, 5, 0),C1359)="null",C1359, IFERROR(VLOOKUP( $A1360, JCI!A:E, 5, 0),C1359))</f>
        <v>1154.969971</v>
      </c>
      <c r="D1360" s="6">
        <f>IF(ISNA(VLOOKUP($A1360,ICBI!$C$1:$D$10000, 2, 0)),D1359, VLOOKUP($A1360, ICBI!$C$1:$D$10000, 2, 0))</f>
        <v>0</v>
      </c>
      <c r="E1360" s="2">
        <f t="shared" si="89"/>
        <v>39772</v>
      </c>
      <c r="F1360" s="3">
        <f t="shared" si="90"/>
        <v>1133.33</v>
      </c>
      <c r="G1360" s="3">
        <f t="shared" si="91"/>
        <v>1055.156447605593</v>
      </c>
      <c r="H1360" s="6">
        <f>IF(ISNA(VLOOKUP($A1360, 'NAV Daily'!$A$1:$B$9941, 2, 0)/1000000000),H1359, VLOOKUP($A1360, 'NAV Daily'!$A$1:$B$9941, 2, 0)/1000000000)</f>
        <v>0</v>
      </c>
    </row>
    <row r="1361" spans="1:8" customFormat="1" x14ac:dyDescent="0.25">
      <c r="A1361" s="2">
        <v>39773</v>
      </c>
      <c r="B1361" s="110">
        <f>IF(ISNA(VLOOKUP($A1361, 'NAV Daily'!$A$1:$D$9941, 4, 0)),B1360, VLOOKUP($A1361, 'NAV Daily'!$A$1:$D$9941, 4, 0))</f>
        <v>1133.48</v>
      </c>
      <c r="C1361" s="110">
        <f>IF(IFERROR(VLOOKUP($A1361, JCI!A:E, 5, 0),C1360)="null",C1360, IFERROR(VLOOKUP( $A1361, JCI!A:E, 5, 0),C1360))</f>
        <v>1146.276001</v>
      </c>
      <c r="D1361" s="6">
        <f>IF(ISNA(VLOOKUP($A1361,ICBI!$C$1:$D$10000, 2, 0)),D1360, VLOOKUP($A1361, ICBI!$C$1:$D$10000, 2, 0))</f>
        <v>0</v>
      </c>
      <c r="E1361" s="2">
        <f t="shared" si="89"/>
        <v>39773</v>
      </c>
      <c r="F1361" s="3">
        <f t="shared" si="90"/>
        <v>1133.48</v>
      </c>
      <c r="G1361" s="3">
        <f t="shared" si="91"/>
        <v>1047.2138181596974</v>
      </c>
      <c r="H1361" s="6">
        <f>IF(ISNA(VLOOKUP($A1361, 'NAV Daily'!$A$1:$B$9941, 2, 0)/1000000000),H1360, VLOOKUP($A1361, 'NAV Daily'!$A$1:$B$9941, 2, 0)/1000000000)</f>
        <v>0</v>
      </c>
    </row>
    <row r="1362" spans="1:8" customFormat="1" x14ac:dyDescent="0.25">
      <c r="A1362" s="2">
        <v>39774</v>
      </c>
      <c r="B1362" s="110">
        <f>IF(ISNA(VLOOKUP($A1362, 'NAV Daily'!$A$1:$D$9941, 4, 0)),B1361, VLOOKUP($A1362, 'NAV Daily'!$A$1:$D$9941, 4, 0))</f>
        <v>1133.48</v>
      </c>
      <c r="C1362" s="110">
        <f>IF(IFERROR(VLOOKUP($A1362, JCI!A:E, 5, 0),C1361)="null",C1361, IFERROR(VLOOKUP( $A1362, JCI!A:E, 5, 0),C1361))</f>
        <v>1146.276001</v>
      </c>
      <c r="D1362" s="6">
        <f>IF(ISNA(VLOOKUP($A1362,ICBI!$C$1:$D$10000, 2, 0)),D1361, VLOOKUP($A1362, ICBI!$C$1:$D$10000, 2, 0))</f>
        <v>0</v>
      </c>
      <c r="E1362" s="2">
        <f t="shared" si="89"/>
        <v>39774</v>
      </c>
      <c r="F1362" s="3">
        <f t="shared" si="90"/>
        <v>1133.48</v>
      </c>
      <c r="G1362" s="3">
        <f t="shared" si="91"/>
        <v>1047.2138181596974</v>
      </c>
      <c r="H1362" s="6">
        <f>IF(ISNA(VLOOKUP($A1362, 'NAV Daily'!$A$1:$B$9941, 2, 0)/1000000000),H1361, VLOOKUP($A1362, 'NAV Daily'!$A$1:$B$9941, 2, 0)/1000000000)</f>
        <v>0</v>
      </c>
    </row>
    <row r="1363" spans="1:8" customFormat="1" x14ac:dyDescent="0.25">
      <c r="A1363" s="2">
        <v>39775</v>
      </c>
      <c r="B1363" s="110">
        <f>IF(ISNA(VLOOKUP($A1363, 'NAV Daily'!$A$1:$D$9941, 4, 0)),B1362, VLOOKUP($A1363, 'NAV Daily'!$A$1:$D$9941, 4, 0))</f>
        <v>1133.48</v>
      </c>
      <c r="C1363" s="110">
        <f>IF(IFERROR(VLOOKUP($A1363, JCI!A:E, 5, 0),C1362)="null",C1362, IFERROR(VLOOKUP( $A1363, JCI!A:E, 5, 0),C1362))</f>
        <v>1146.276001</v>
      </c>
      <c r="D1363" s="6">
        <f>IF(ISNA(VLOOKUP($A1363,ICBI!$C$1:$D$10000, 2, 0)),D1362, VLOOKUP($A1363, ICBI!$C$1:$D$10000, 2, 0))</f>
        <v>0</v>
      </c>
      <c r="E1363" s="2">
        <f t="shared" si="89"/>
        <v>39775</v>
      </c>
      <c r="F1363" s="3">
        <f t="shared" si="90"/>
        <v>1133.48</v>
      </c>
      <c r="G1363" s="3">
        <f t="shared" si="91"/>
        <v>1047.2138181596974</v>
      </c>
      <c r="H1363" s="6">
        <f>IF(ISNA(VLOOKUP($A1363, 'NAV Daily'!$A$1:$B$9941, 2, 0)/1000000000),H1362, VLOOKUP($A1363, 'NAV Daily'!$A$1:$B$9941, 2, 0)/1000000000)</f>
        <v>0</v>
      </c>
    </row>
    <row r="1364" spans="1:8" customFormat="1" x14ac:dyDescent="0.25">
      <c r="A1364" s="2">
        <v>39776</v>
      </c>
      <c r="B1364" s="110">
        <f>IF(ISNA(VLOOKUP($A1364, 'NAV Daily'!$A$1:$D$9941, 4, 0)),B1363, VLOOKUP($A1364, 'NAV Daily'!$A$1:$D$9941, 4, 0))</f>
        <v>1128.4000000000001</v>
      </c>
      <c r="C1364" s="110">
        <f>IF(IFERROR(VLOOKUP($A1364, JCI!A:E, 5, 0),C1363)="null",C1363, IFERROR(VLOOKUP( $A1364, JCI!A:E, 5, 0),C1363))</f>
        <v>1141.401001</v>
      </c>
      <c r="D1364" s="6">
        <f>IF(ISNA(VLOOKUP($A1364,ICBI!$C$1:$D$10000, 2, 0)),D1363, VLOOKUP($A1364, ICBI!$C$1:$D$10000, 2, 0))</f>
        <v>0</v>
      </c>
      <c r="E1364" s="2">
        <f t="shared" si="89"/>
        <v>39776</v>
      </c>
      <c r="F1364" s="3">
        <f t="shared" si="90"/>
        <v>1128.4000000000001</v>
      </c>
      <c r="G1364" s="3">
        <f t="shared" si="91"/>
        <v>1042.7601199586754</v>
      </c>
      <c r="H1364" s="6">
        <f>IF(ISNA(VLOOKUP($A1364, 'NAV Daily'!$A$1:$B$9941, 2, 0)/1000000000),H1363, VLOOKUP($A1364, 'NAV Daily'!$A$1:$B$9941, 2, 0)/1000000000)</f>
        <v>0</v>
      </c>
    </row>
    <row r="1365" spans="1:8" customFormat="1" x14ac:dyDescent="0.25">
      <c r="A1365" s="2">
        <v>39777</v>
      </c>
      <c r="B1365" s="110">
        <f>IF(ISNA(VLOOKUP($A1365, 'NAV Daily'!$A$1:$D$9941, 4, 0)),B1364, VLOOKUP($A1365, 'NAV Daily'!$A$1:$D$9941, 4, 0))</f>
        <v>1144.99</v>
      </c>
      <c r="C1365" s="110">
        <f>IF(IFERROR(VLOOKUP($A1365, JCI!A:E, 5, 0),C1364)="null",C1364, IFERROR(VLOOKUP( $A1365, JCI!A:E, 5, 0),C1364))</f>
        <v>1154.140991</v>
      </c>
      <c r="D1365" s="6">
        <f>IF(ISNA(VLOOKUP($A1365,ICBI!$C$1:$D$10000, 2, 0)),D1364, VLOOKUP($A1365, ICBI!$C$1:$D$10000, 2, 0))</f>
        <v>0</v>
      </c>
      <c r="E1365" s="2">
        <f t="shared" si="89"/>
        <v>39777</v>
      </c>
      <c r="F1365" s="3">
        <f t="shared" si="90"/>
        <v>1144.99</v>
      </c>
      <c r="G1365" s="3">
        <f t="shared" si="91"/>
        <v>1054.3991087882221</v>
      </c>
      <c r="H1365" s="6">
        <f>IF(ISNA(VLOOKUP($A1365, 'NAV Daily'!$A$1:$B$9941, 2, 0)/1000000000),H1364, VLOOKUP($A1365, 'NAV Daily'!$A$1:$B$9941, 2, 0)/1000000000)</f>
        <v>0</v>
      </c>
    </row>
    <row r="1366" spans="1:8" customFormat="1" x14ac:dyDescent="0.25">
      <c r="A1366" s="2">
        <v>39778</v>
      </c>
      <c r="B1366" s="110">
        <f>IF(ISNA(VLOOKUP($A1366, 'NAV Daily'!$A$1:$D$9941, 4, 0)),B1365, VLOOKUP($A1366, 'NAV Daily'!$A$1:$D$9941, 4, 0))</f>
        <v>1168.5899999999999</v>
      </c>
      <c r="C1366" s="110">
        <f>IF(IFERROR(VLOOKUP($A1366, JCI!A:E, 5, 0),C1365)="null",C1365, IFERROR(VLOOKUP( $A1366, JCI!A:E, 5, 0),C1365))</f>
        <v>1193.151001</v>
      </c>
      <c r="D1366" s="6">
        <f>IF(ISNA(VLOOKUP($A1366,ICBI!$C$1:$D$10000, 2, 0)),D1365, VLOOKUP($A1366, ICBI!$C$1:$D$10000, 2, 0))</f>
        <v>0</v>
      </c>
      <c r="E1366" s="2">
        <f t="shared" si="89"/>
        <v>39778</v>
      </c>
      <c r="F1366" s="3">
        <f t="shared" si="90"/>
        <v>1168.5899999999999</v>
      </c>
      <c r="G1366" s="3">
        <f t="shared" si="91"/>
        <v>1090.0378393233718</v>
      </c>
      <c r="H1366" s="6">
        <f>IF(ISNA(VLOOKUP($A1366, 'NAV Daily'!$A$1:$B$9941, 2, 0)/1000000000),H1365, VLOOKUP($A1366, 'NAV Daily'!$A$1:$B$9941, 2, 0)/1000000000)</f>
        <v>0</v>
      </c>
    </row>
    <row r="1367" spans="1:8" customFormat="1" x14ac:dyDescent="0.25">
      <c r="A1367" s="2">
        <v>39779</v>
      </c>
      <c r="B1367" s="110">
        <f>IF(ISNA(VLOOKUP($A1367, 'NAV Daily'!$A$1:$D$9941, 4, 0)),B1366, VLOOKUP($A1367, 'NAV Daily'!$A$1:$D$9941, 4, 0))</f>
        <v>1170.51</v>
      </c>
      <c r="C1367" s="110">
        <f>IF(IFERROR(VLOOKUP($A1367, JCI!A:E, 5, 0),C1366)="null",C1366, IFERROR(VLOOKUP( $A1367, JCI!A:E, 5, 0),C1366))</f>
        <v>1202.073975</v>
      </c>
      <c r="D1367" s="6">
        <f>IF(ISNA(VLOOKUP($A1367,ICBI!$C$1:$D$10000, 2, 0)),D1366, VLOOKUP($A1367, ICBI!$C$1:$D$10000, 2, 0))</f>
        <v>0</v>
      </c>
      <c r="E1367" s="2">
        <f t="shared" si="89"/>
        <v>39779</v>
      </c>
      <c r="F1367" s="3">
        <f t="shared" si="90"/>
        <v>1170.51</v>
      </c>
      <c r="G1367" s="3">
        <f t="shared" si="91"/>
        <v>1098.1896820416418</v>
      </c>
      <c r="H1367" s="6">
        <f>IF(ISNA(VLOOKUP($A1367, 'NAV Daily'!$A$1:$B$9941, 2, 0)/1000000000),H1366, VLOOKUP($A1367, 'NAV Daily'!$A$1:$B$9941, 2, 0)/1000000000)</f>
        <v>0</v>
      </c>
    </row>
    <row r="1368" spans="1:8" customFormat="1" x14ac:dyDescent="0.25">
      <c r="A1368" s="2">
        <v>39780</v>
      </c>
      <c r="B1368" s="110">
        <f>IF(ISNA(VLOOKUP($A1368, 'NAV Daily'!$A$1:$D$9941, 4, 0)),B1367, VLOOKUP($A1368, 'NAV Daily'!$A$1:$D$9941, 4, 0))</f>
        <v>1191.25</v>
      </c>
      <c r="C1368" s="110">
        <f>IF(IFERROR(VLOOKUP($A1368, JCI!A:E, 5, 0),C1367)="null",C1367, IFERROR(VLOOKUP( $A1368, JCI!A:E, 5, 0),C1367))</f>
        <v>1241.5410159999999</v>
      </c>
      <c r="D1368" s="6">
        <f>IF(ISNA(VLOOKUP($A1368,ICBI!$C$1:$D$10000, 2, 0)),D1367, VLOOKUP($A1368, ICBI!$C$1:$D$10000, 2, 0))</f>
        <v>0</v>
      </c>
      <c r="E1368" s="2">
        <f t="shared" si="89"/>
        <v>39780</v>
      </c>
      <c r="F1368" s="3">
        <f t="shared" si="90"/>
        <v>1191.25</v>
      </c>
      <c r="G1368" s="3">
        <f t="shared" si="91"/>
        <v>1134.2459465547424</v>
      </c>
      <c r="H1368" s="6">
        <f>IF(ISNA(VLOOKUP($A1368, 'NAV Daily'!$A$1:$B$9941, 2, 0)/1000000000),H1367, VLOOKUP($A1368, 'NAV Daily'!$A$1:$B$9941, 2, 0)/1000000000)</f>
        <v>0</v>
      </c>
    </row>
    <row r="1369" spans="1:8" customFormat="1" x14ac:dyDescent="0.25">
      <c r="A1369" s="2">
        <v>39781</v>
      </c>
      <c r="B1369" s="110">
        <f>IF(ISNA(VLOOKUP($A1369, 'NAV Daily'!$A$1:$D$9941, 4, 0)),B1368, VLOOKUP($A1369, 'NAV Daily'!$A$1:$D$9941, 4, 0))</f>
        <v>1191.25</v>
      </c>
      <c r="C1369" s="110">
        <f>IF(IFERROR(VLOOKUP($A1369, JCI!A:E, 5, 0),C1368)="null",C1368, IFERROR(VLOOKUP( $A1369, JCI!A:E, 5, 0),C1368))</f>
        <v>1241.5410159999999</v>
      </c>
      <c r="D1369" s="6">
        <f>IF(ISNA(VLOOKUP($A1369,ICBI!$C$1:$D$10000, 2, 0)),D1368, VLOOKUP($A1369, ICBI!$C$1:$D$10000, 2, 0))</f>
        <v>0</v>
      </c>
      <c r="E1369" s="2">
        <f t="shared" si="89"/>
        <v>39781</v>
      </c>
      <c r="F1369" s="3">
        <f t="shared" si="90"/>
        <v>1191.25</v>
      </c>
      <c r="G1369" s="3">
        <f t="shared" si="91"/>
        <v>1134.2459465547424</v>
      </c>
      <c r="H1369" s="6">
        <f>IF(ISNA(VLOOKUP($A1369, 'NAV Daily'!$A$1:$B$9941, 2, 0)/1000000000),H1368, VLOOKUP($A1369, 'NAV Daily'!$A$1:$B$9941, 2, 0)/1000000000)</f>
        <v>0</v>
      </c>
    </row>
    <row r="1370" spans="1:8" customFormat="1" x14ac:dyDescent="0.25">
      <c r="A1370" s="2">
        <v>39782</v>
      </c>
      <c r="B1370" s="110">
        <f>IF(ISNA(VLOOKUP($A1370, 'NAV Daily'!$A$1:$D$9941, 4, 0)),B1369, VLOOKUP($A1370, 'NAV Daily'!$A$1:$D$9941, 4, 0))</f>
        <v>1191.25</v>
      </c>
      <c r="C1370" s="110">
        <f>IF(IFERROR(VLOOKUP($A1370, JCI!A:E, 5, 0),C1369)="null",C1369, IFERROR(VLOOKUP( $A1370, JCI!A:E, 5, 0),C1369))</f>
        <v>1241.5410159999999</v>
      </c>
      <c r="D1370" s="6">
        <f>IF(ISNA(VLOOKUP($A1370,ICBI!$C$1:$D$10000, 2, 0)),D1369, VLOOKUP($A1370, ICBI!$C$1:$D$10000, 2, 0))</f>
        <v>0</v>
      </c>
      <c r="E1370" s="2">
        <f t="shared" si="89"/>
        <v>39782</v>
      </c>
      <c r="F1370" s="3">
        <f t="shared" si="90"/>
        <v>1191.25</v>
      </c>
      <c r="G1370" s="3">
        <f t="shared" si="91"/>
        <v>1134.2459465547424</v>
      </c>
      <c r="H1370" s="6">
        <f>IF(ISNA(VLOOKUP($A1370, 'NAV Daily'!$A$1:$B$9941, 2, 0)/1000000000),H1369, VLOOKUP($A1370, 'NAV Daily'!$A$1:$B$9941, 2, 0)/1000000000)</f>
        <v>0</v>
      </c>
    </row>
    <row r="1371" spans="1:8" customFormat="1" x14ac:dyDescent="0.25">
      <c r="A1371" s="2">
        <v>39783</v>
      </c>
      <c r="B1371" s="110">
        <f>IF(ISNA(VLOOKUP($A1371, 'NAV Daily'!$A$1:$D$9941, 4, 0)),B1370, VLOOKUP($A1371, 'NAV Daily'!$A$1:$D$9941, 4, 0))</f>
        <v>1179.76</v>
      </c>
      <c r="C1371" s="110">
        <f>IF(IFERROR(VLOOKUP($A1371, JCI!A:E, 5, 0),C1370)="null",C1370, IFERROR(VLOOKUP( $A1371, JCI!A:E, 5, 0),C1370))</f>
        <v>1223.125</v>
      </c>
      <c r="D1371" s="6">
        <f>IF(ISNA(VLOOKUP($A1371,ICBI!$C$1:$D$10000, 2, 0)),D1370, VLOOKUP($A1371, ICBI!$C$1:$D$10000, 2, 0))</f>
        <v>0</v>
      </c>
      <c r="E1371" s="2">
        <f t="shared" si="89"/>
        <v>39783</v>
      </c>
      <c r="F1371" s="3">
        <f t="shared" si="90"/>
        <v>1179.76</v>
      </c>
      <c r="G1371" s="3">
        <f t="shared" si="91"/>
        <v>1117.4214588974721</v>
      </c>
      <c r="H1371" s="6">
        <f>IF(ISNA(VLOOKUP($A1371, 'NAV Daily'!$A$1:$B$9941, 2, 0)/1000000000),H1370, VLOOKUP($A1371, 'NAV Daily'!$A$1:$B$9941, 2, 0)/1000000000)</f>
        <v>0</v>
      </c>
    </row>
    <row r="1372" spans="1:8" customFormat="1" x14ac:dyDescent="0.25">
      <c r="A1372" s="2">
        <v>39784</v>
      </c>
      <c r="B1372" s="110">
        <f>IF(ISNA(VLOOKUP($A1372, 'NAV Daily'!$A$1:$D$9941, 4, 0)),B1371, VLOOKUP($A1372, 'NAV Daily'!$A$1:$D$9941, 4, 0))</f>
        <v>1162.74</v>
      </c>
      <c r="C1372" s="110">
        <f>IF(IFERROR(VLOOKUP($A1372, JCI!A:E, 5, 0),C1371)="null",C1371, IFERROR(VLOOKUP( $A1372, JCI!A:E, 5, 0),C1371))</f>
        <v>1191.3580320000001</v>
      </c>
      <c r="D1372" s="6">
        <f>IF(ISNA(VLOOKUP($A1372,ICBI!$C$1:$D$10000, 2, 0)),D1371, VLOOKUP($A1372, ICBI!$C$1:$D$10000, 2, 0))</f>
        <v>0</v>
      </c>
      <c r="E1372" s="2">
        <f t="shared" si="89"/>
        <v>39784</v>
      </c>
      <c r="F1372" s="3">
        <f t="shared" si="90"/>
        <v>1162.74</v>
      </c>
      <c r="G1372" s="3">
        <f t="shared" si="91"/>
        <v>1088.3998202854666</v>
      </c>
      <c r="H1372" s="6">
        <f>IF(ISNA(VLOOKUP($A1372, 'NAV Daily'!$A$1:$B$9941, 2, 0)/1000000000),H1371, VLOOKUP($A1372, 'NAV Daily'!$A$1:$B$9941, 2, 0)/1000000000)</f>
        <v>0</v>
      </c>
    </row>
    <row r="1373" spans="1:8" customFormat="1" x14ac:dyDescent="0.25">
      <c r="A1373" s="2">
        <v>39785</v>
      </c>
      <c r="B1373" s="110">
        <f>IF(ISNA(VLOOKUP($A1373, 'NAV Daily'!$A$1:$D$9941, 4, 0)),B1372, VLOOKUP($A1373, 'NAV Daily'!$A$1:$D$9941, 4, 0))</f>
        <v>1160.5699</v>
      </c>
      <c r="C1373" s="110">
        <f>IF(IFERROR(VLOOKUP($A1373, JCI!A:E, 5, 0),C1372)="null",C1372, IFERROR(VLOOKUP( $A1373, JCI!A:E, 5, 0),C1372))</f>
        <v>1192.526001</v>
      </c>
      <c r="D1373" s="6">
        <f>IF(ISNA(VLOOKUP($A1373,ICBI!$C$1:$D$10000, 2, 0)),D1372, VLOOKUP($A1373, ICBI!$C$1:$D$10000, 2, 0))</f>
        <v>0</v>
      </c>
      <c r="E1373" s="2">
        <f t="shared" si="89"/>
        <v>39785</v>
      </c>
      <c r="F1373" s="3">
        <f t="shared" si="90"/>
        <v>1160.5699</v>
      </c>
      <c r="G1373" s="3">
        <f t="shared" si="91"/>
        <v>1089.4668523745229</v>
      </c>
      <c r="H1373" s="6">
        <f>IF(ISNA(VLOOKUP($A1373, 'NAV Daily'!$A$1:$B$9941, 2, 0)/1000000000),H1372, VLOOKUP($A1373, 'NAV Daily'!$A$1:$B$9941, 2, 0)/1000000000)</f>
        <v>0</v>
      </c>
    </row>
    <row r="1374" spans="1:8" customFormat="1" x14ac:dyDescent="0.25">
      <c r="A1374" s="2">
        <v>39786</v>
      </c>
      <c r="B1374" s="110">
        <f>IF(ISNA(VLOOKUP($A1374, 'NAV Daily'!$A$1:$D$9941, 4, 0)),B1373, VLOOKUP($A1374, 'NAV Daily'!$A$1:$D$9941, 4, 0))</f>
        <v>1173.22</v>
      </c>
      <c r="C1374" s="110">
        <f>IF(IFERROR(VLOOKUP($A1374, JCI!A:E, 5, 0),C1373)="null",C1373, IFERROR(VLOOKUP( $A1374, JCI!A:E, 5, 0),C1373))</f>
        <v>1205.323975</v>
      </c>
      <c r="D1374" s="6">
        <f>IF(ISNA(VLOOKUP($A1374,ICBI!$C$1:$D$10000, 2, 0)),D1373, VLOOKUP($A1374, ICBI!$C$1:$D$10000, 2, 0))</f>
        <v>0</v>
      </c>
      <c r="E1374" s="2">
        <f t="shared" si="89"/>
        <v>39786</v>
      </c>
      <c r="F1374" s="3">
        <f t="shared" si="90"/>
        <v>1173.22</v>
      </c>
      <c r="G1374" s="3">
        <f t="shared" si="91"/>
        <v>1101.1588141756567</v>
      </c>
      <c r="H1374" s="6">
        <f>IF(ISNA(VLOOKUP($A1374, 'NAV Daily'!$A$1:$B$9941, 2, 0)/1000000000),H1373, VLOOKUP($A1374, 'NAV Daily'!$A$1:$B$9941, 2, 0)/1000000000)</f>
        <v>0</v>
      </c>
    </row>
    <row r="1375" spans="1:8" customFormat="1" x14ac:dyDescent="0.25">
      <c r="A1375" s="2">
        <v>39787</v>
      </c>
      <c r="B1375" s="110">
        <f>IF(ISNA(VLOOKUP($A1375, 'NAV Daily'!$A$1:$D$9941, 4, 0)),B1374, VLOOKUP($A1375, 'NAV Daily'!$A$1:$D$9941, 4, 0))</f>
        <v>1167.98</v>
      </c>
      <c r="C1375" s="110">
        <f>IF(IFERROR(VLOOKUP($A1375, JCI!A:E, 5, 0),C1374)="null",C1374, IFERROR(VLOOKUP( $A1375, JCI!A:E, 5, 0),C1374))</f>
        <v>1202.3420410000001</v>
      </c>
      <c r="D1375" s="6">
        <f>IF(ISNA(VLOOKUP($A1375,ICBI!$C$1:$D$10000, 2, 0)),D1374, VLOOKUP($A1375, ICBI!$C$1:$D$10000, 2, 0))</f>
        <v>0</v>
      </c>
      <c r="E1375" s="2">
        <f t="shared" si="89"/>
        <v>39787</v>
      </c>
      <c r="F1375" s="3">
        <f t="shared" si="90"/>
        <v>1167.98</v>
      </c>
      <c r="G1375" s="3">
        <f t="shared" si="91"/>
        <v>1098.4345815415304</v>
      </c>
      <c r="H1375" s="6">
        <f>IF(ISNA(VLOOKUP($A1375, 'NAV Daily'!$A$1:$B$9941, 2, 0)/1000000000),H1374, VLOOKUP($A1375, 'NAV Daily'!$A$1:$B$9941, 2, 0)/1000000000)</f>
        <v>0</v>
      </c>
    </row>
    <row r="1376" spans="1:8" customFormat="1" x14ac:dyDescent="0.25">
      <c r="A1376" s="2">
        <v>39788</v>
      </c>
      <c r="B1376" s="110">
        <f>IF(ISNA(VLOOKUP($A1376, 'NAV Daily'!$A$1:$D$9941, 4, 0)),B1375, VLOOKUP($A1376, 'NAV Daily'!$A$1:$D$9941, 4, 0))</f>
        <v>1167.98</v>
      </c>
      <c r="C1376" s="110">
        <f>IF(IFERROR(VLOOKUP($A1376, JCI!A:E, 5, 0),C1375)="null",C1375, IFERROR(VLOOKUP( $A1376, JCI!A:E, 5, 0),C1375))</f>
        <v>1202.3420410000001</v>
      </c>
      <c r="D1376" s="6">
        <f>IF(ISNA(VLOOKUP($A1376,ICBI!$C$1:$D$10000, 2, 0)),D1375, VLOOKUP($A1376, ICBI!$C$1:$D$10000, 2, 0))</f>
        <v>0</v>
      </c>
      <c r="E1376" s="2">
        <f t="shared" si="89"/>
        <v>39788</v>
      </c>
      <c r="F1376" s="3">
        <f t="shared" si="90"/>
        <v>1167.98</v>
      </c>
      <c r="G1376" s="3">
        <f t="shared" si="91"/>
        <v>1098.4345815415304</v>
      </c>
      <c r="H1376" s="6">
        <f>IF(ISNA(VLOOKUP($A1376, 'NAV Daily'!$A$1:$B$9941, 2, 0)/1000000000),H1375, VLOOKUP($A1376, 'NAV Daily'!$A$1:$B$9941, 2, 0)/1000000000)</f>
        <v>0</v>
      </c>
    </row>
    <row r="1377" spans="1:8" customFormat="1" x14ac:dyDescent="0.25">
      <c r="A1377" s="2">
        <v>39789</v>
      </c>
      <c r="B1377" s="110">
        <f>IF(ISNA(VLOOKUP($A1377, 'NAV Daily'!$A$1:$D$9941, 4, 0)),B1376, VLOOKUP($A1377, 'NAV Daily'!$A$1:$D$9941, 4, 0))</f>
        <v>1167.98</v>
      </c>
      <c r="C1377" s="110">
        <f>IF(IFERROR(VLOOKUP($A1377, JCI!A:E, 5, 0),C1376)="null",C1376, IFERROR(VLOOKUP( $A1377, JCI!A:E, 5, 0),C1376))</f>
        <v>1202.3420410000001</v>
      </c>
      <c r="D1377" s="6">
        <f>IF(ISNA(VLOOKUP($A1377,ICBI!$C$1:$D$10000, 2, 0)),D1376, VLOOKUP($A1377, ICBI!$C$1:$D$10000, 2, 0))</f>
        <v>0</v>
      </c>
      <c r="E1377" s="2">
        <f t="shared" si="89"/>
        <v>39789</v>
      </c>
      <c r="F1377" s="3">
        <f t="shared" si="90"/>
        <v>1167.98</v>
      </c>
      <c r="G1377" s="3">
        <f t="shared" si="91"/>
        <v>1098.4345815415304</v>
      </c>
      <c r="H1377" s="6">
        <f>IF(ISNA(VLOOKUP($A1377, 'NAV Daily'!$A$1:$B$9941, 2, 0)/1000000000),H1376, VLOOKUP($A1377, 'NAV Daily'!$A$1:$B$9941, 2, 0)/1000000000)</f>
        <v>0</v>
      </c>
    </row>
    <row r="1378" spans="1:8" customFormat="1" x14ac:dyDescent="0.25">
      <c r="A1378" s="2">
        <v>39790</v>
      </c>
      <c r="B1378" s="110">
        <f>IF(ISNA(VLOOKUP($A1378, 'NAV Daily'!$A$1:$D$9941, 4, 0)),B1377, VLOOKUP($A1378, 'NAV Daily'!$A$1:$D$9941, 4, 0))</f>
        <v>1167.98</v>
      </c>
      <c r="C1378" s="110">
        <f>IF(IFERROR(VLOOKUP($A1378, JCI!A:E, 5, 0),C1377)="null",C1377, IFERROR(VLOOKUP( $A1378, JCI!A:E, 5, 0),C1377))</f>
        <v>1202.3420410000001</v>
      </c>
      <c r="D1378" s="6">
        <f>IF(ISNA(VLOOKUP($A1378,ICBI!$C$1:$D$10000, 2, 0)),D1377, VLOOKUP($A1378, ICBI!$C$1:$D$10000, 2, 0))</f>
        <v>0</v>
      </c>
      <c r="E1378" s="2">
        <f t="shared" si="89"/>
        <v>39790</v>
      </c>
      <c r="F1378" s="3">
        <f t="shared" si="90"/>
        <v>1167.98</v>
      </c>
      <c r="G1378" s="3">
        <f t="shared" si="91"/>
        <v>1098.4345815415304</v>
      </c>
      <c r="H1378" s="6">
        <f>IF(ISNA(VLOOKUP($A1378, 'NAV Daily'!$A$1:$B$9941, 2, 0)/1000000000),H1377, VLOOKUP($A1378, 'NAV Daily'!$A$1:$B$9941, 2, 0)/1000000000)</f>
        <v>0</v>
      </c>
    </row>
    <row r="1379" spans="1:8" customFormat="1" x14ac:dyDescent="0.25">
      <c r="A1379" s="2">
        <v>39791</v>
      </c>
      <c r="B1379" s="110">
        <f>IF(ISNA(VLOOKUP($A1379, 'NAV Daily'!$A$1:$D$9941, 4, 0)),B1378, VLOOKUP($A1379, 'NAV Daily'!$A$1:$D$9941, 4, 0))</f>
        <v>1201.21</v>
      </c>
      <c r="C1379" s="110">
        <f>IF(IFERROR(VLOOKUP($A1379, JCI!A:E, 5, 0),C1378)="null",C1378, IFERROR(VLOOKUP( $A1379, JCI!A:E, 5, 0),C1378))</f>
        <v>1266.115967</v>
      </c>
      <c r="D1379" s="6">
        <f>IF(ISNA(VLOOKUP($A1379,ICBI!$C$1:$D$10000, 2, 0)),D1378, VLOOKUP($A1379, ICBI!$C$1:$D$10000, 2, 0))</f>
        <v>0</v>
      </c>
      <c r="E1379" s="2">
        <f t="shared" si="89"/>
        <v>39791</v>
      </c>
      <c r="F1379" s="3">
        <f t="shared" si="90"/>
        <v>1201.21</v>
      </c>
      <c r="G1379" s="3">
        <f t="shared" si="91"/>
        <v>1156.6971086181081</v>
      </c>
      <c r="H1379" s="6">
        <f>IF(ISNA(VLOOKUP($A1379, 'NAV Daily'!$A$1:$B$9941, 2, 0)/1000000000),H1378, VLOOKUP($A1379, 'NAV Daily'!$A$1:$B$9941, 2, 0)/1000000000)</f>
        <v>0</v>
      </c>
    </row>
    <row r="1380" spans="1:8" customFormat="1" x14ac:dyDescent="0.25">
      <c r="A1380" s="2">
        <v>39792</v>
      </c>
      <c r="B1380" s="110">
        <f>IF(ISNA(VLOOKUP($A1380, 'NAV Daily'!$A$1:$D$9941, 4, 0)),B1379, VLOOKUP($A1380, 'NAV Daily'!$A$1:$D$9941, 4, 0))</f>
        <v>1234.17</v>
      </c>
      <c r="C1380" s="110">
        <f>IF(IFERROR(VLOOKUP($A1380, JCI!A:E, 5, 0),C1379)="null",C1379, IFERROR(VLOOKUP( $A1380, JCI!A:E, 5, 0),C1379))</f>
        <v>1315.8950199999999</v>
      </c>
      <c r="D1380" s="6">
        <f>IF(ISNA(VLOOKUP($A1380,ICBI!$C$1:$D$10000, 2, 0)),D1379, VLOOKUP($A1380, ICBI!$C$1:$D$10000, 2, 0))</f>
        <v>0</v>
      </c>
      <c r="E1380" s="2">
        <f t="shared" si="89"/>
        <v>39792</v>
      </c>
      <c r="F1380" s="3">
        <f t="shared" si="90"/>
        <v>1234.17</v>
      </c>
      <c r="G1380" s="3">
        <f t="shared" si="91"/>
        <v>1202.1742119606076</v>
      </c>
      <c r="H1380" s="6">
        <f>IF(ISNA(VLOOKUP($A1380, 'NAV Daily'!$A$1:$B$9941, 2, 0)/1000000000),H1379, VLOOKUP($A1380, 'NAV Daily'!$A$1:$B$9941, 2, 0)/1000000000)</f>
        <v>0</v>
      </c>
    </row>
    <row r="1381" spans="1:8" customFormat="1" x14ac:dyDescent="0.25">
      <c r="A1381" s="2">
        <v>39793</v>
      </c>
      <c r="B1381" s="110">
        <f>IF(ISNA(VLOOKUP($A1381, 'NAV Daily'!$A$1:$D$9941, 4, 0)),B1380, VLOOKUP($A1381, 'NAV Daily'!$A$1:$D$9941, 4, 0))</f>
        <v>1238.4399000000001</v>
      </c>
      <c r="C1381" s="110">
        <f>IF(IFERROR(VLOOKUP($A1381, JCI!A:E, 5, 0),C1380)="null",C1380, IFERROR(VLOOKUP( $A1381, JCI!A:E, 5, 0),C1380))</f>
        <v>1316.69397</v>
      </c>
      <c r="D1381" s="6">
        <f>IF(ISNA(VLOOKUP($A1381,ICBI!$C$1:$D$10000, 2, 0)),D1380, VLOOKUP($A1381, ICBI!$C$1:$D$10000, 2, 0))</f>
        <v>0</v>
      </c>
      <c r="E1381" s="2">
        <f t="shared" si="89"/>
        <v>39793</v>
      </c>
      <c r="F1381" s="3">
        <f t="shared" si="90"/>
        <v>1238.4399000000001</v>
      </c>
      <c r="G1381" s="3">
        <f t="shared" si="91"/>
        <v>1202.9041159970602</v>
      </c>
      <c r="H1381" s="6">
        <f>IF(ISNA(VLOOKUP($A1381, 'NAV Daily'!$A$1:$B$9941, 2, 0)/1000000000),H1380, VLOOKUP($A1381, 'NAV Daily'!$A$1:$B$9941, 2, 0)/1000000000)</f>
        <v>0</v>
      </c>
    </row>
    <row r="1382" spans="1:8" customFormat="1" x14ac:dyDescent="0.25">
      <c r="A1382" s="2">
        <v>39794</v>
      </c>
      <c r="B1382" s="110">
        <f>IF(ISNA(VLOOKUP($A1382, 'NAV Daily'!$A$1:$D$9941, 4, 0)),B1381, VLOOKUP($A1382, 'NAV Daily'!$A$1:$D$9941, 4, 0))</f>
        <v>1205.6500000000001</v>
      </c>
      <c r="C1382" s="110">
        <f>IF(IFERROR(VLOOKUP($A1382, JCI!A:E, 5, 0),C1381)="null",C1381, IFERROR(VLOOKUP( $A1382, JCI!A:E, 5, 0),C1381))</f>
        <v>1262.968018</v>
      </c>
      <c r="D1382" s="6">
        <f>IF(ISNA(VLOOKUP($A1382,ICBI!$C$1:$D$10000, 2, 0)),D1381, VLOOKUP($A1382, ICBI!$C$1:$D$10000, 2, 0))</f>
        <v>0</v>
      </c>
      <c r="E1382" s="2">
        <f t="shared" si="89"/>
        <v>39794</v>
      </c>
      <c r="F1382" s="3">
        <f t="shared" si="90"/>
        <v>1205.6500000000001</v>
      </c>
      <c r="G1382" s="3">
        <f t="shared" si="91"/>
        <v>1153.8212081466806</v>
      </c>
      <c r="H1382" s="6">
        <f>IF(ISNA(VLOOKUP($A1382, 'NAV Daily'!$A$1:$B$9941, 2, 0)/1000000000),H1381, VLOOKUP($A1382, 'NAV Daily'!$A$1:$B$9941, 2, 0)/1000000000)</f>
        <v>0</v>
      </c>
    </row>
    <row r="1383" spans="1:8" customFormat="1" x14ac:dyDescent="0.25">
      <c r="A1383" s="2">
        <v>39795</v>
      </c>
      <c r="B1383" s="110">
        <f>IF(ISNA(VLOOKUP($A1383, 'NAV Daily'!$A$1:$D$9941, 4, 0)),B1382, VLOOKUP($A1383, 'NAV Daily'!$A$1:$D$9941, 4, 0))</f>
        <v>1205.6500000000001</v>
      </c>
      <c r="C1383" s="110">
        <f>IF(IFERROR(VLOOKUP($A1383, JCI!A:E, 5, 0),C1382)="null",C1382, IFERROR(VLOOKUP( $A1383, JCI!A:E, 5, 0),C1382))</f>
        <v>1262.968018</v>
      </c>
      <c r="D1383" s="6">
        <f>IF(ISNA(VLOOKUP($A1383,ICBI!$C$1:$D$10000, 2, 0)),D1382, VLOOKUP($A1383, ICBI!$C$1:$D$10000, 2, 0))</f>
        <v>0</v>
      </c>
      <c r="E1383" s="2">
        <f t="shared" si="89"/>
        <v>39795</v>
      </c>
      <c r="F1383" s="3">
        <f t="shared" si="90"/>
        <v>1205.6500000000001</v>
      </c>
      <c r="G1383" s="3">
        <f t="shared" si="91"/>
        <v>1153.8212081466806</v>
      </c>
      <c r="H1383" s="6">
        <f>IF(ISNA(VLOOKUP($A1383, 'NAV Daily'!$A$1:$B$9941, 2, 0)/1000000000),H1382, VLOOKUP($A1383, 'NAV Daily'!$A$1:$B$9941, 2, 0)/1000000000)</f>
        <v>0</v>
      </c>
    </row>
    <row r="1384" spans="1:8" customFormat="1" x14ac:dyDescent="0.25">
      <c r="A1384" s="2">
        <v>39796</v>
      </c>
      <c r="B1384" s="110">
        <f>IF(ISNA(VLOOKUP($A1384, 'NAV Daily'!$A$1:$D$9941, 4, 0)),B1383, VLOOKUP($A1384, 'NAV Daily'!$A$1:$D$9941, 4, 0))</f>
        <v>1205.6500000000001</v>
      </c>
      <c r="C1384" s="110">
        <f>IF(IFERROR(VLOOKUP($A1384, JCI!A:E, 5, 0),C1383)="null",C1383, IFERROR(VLOOKUP( $A1384, JCI!A:E, 5, 0),C1383))</f>
        <v>1262.968018</v>
      </c>
      <c r="D1384" s="6">
        <f>IF(ISNA(VLOOKUP($A1384,ICBI!$C$1:$D$10000, 2, 0)),D1383, VLOOKUP($A1384, ICBI!$C$1:$D$10000, 2, 0))</f>
        <v>0</v>
      </c>
      <c r="E1384" s="2">
        <f t="shared" si="89"/>
        <v>39796</v>
      </c>
      <c r="F1384" s="3">
        <f t="shared" si="90"/>
        <v>1205.6500000000001</v>
      </c>
      <c r="G1384" s="3">
        <f t="shared" si="91"/>
        <v>1153.8212081466806</v>
      </c>
      <c r="H1384" s="6">
        <f>IF(ISNA(VLOOKUP($A1384, 'NAV Daily'!$A$1:$B$9941, 2, 0)/1000000000),H1383, VLOOKUP($A1384, 'NAV Daily'!$A$1:$B$9941, 2, 0)/1000000000)</f>
        <v>0</v>
      </c>
    </row>
    <row r="1385" spans="1:8" customFormat="1" x14ac:dyDescent="0.25">
      <c r="A1385" s="2">
        <v>39797</v>
      </c>
      <c r="B1385" s="110">
        <f>IF(ISNA(VLOOKUP($A1385, 'NAV Daily'!$A$1:$D$9941, 4, 0)),B1384, VLOOKUP($A1385, 'NAV Daily'!$A$1:$D$9941, 4, 0))</f>
        <v>1251.55</v>
      </c>
      <c r="C1385" s="110">
        <f>IF(IFERROR(VLOOKUP($A1385, JCI!A:E, 5, 0),C1384)="null",C1384, IFERROR(VLOOKUP( $A1385, JCI!A:E, 5, 0),C1384))</f>
        <v>1359.2779539999999</v>
      </c>
      <c r="D1385" s="6">
        <f>IF(ISNA(VLOOKUP($A1385,ICBI!$C$1:$D$10000, 2, 0)),D1384, VLOOKUP($A1385, ICBI!$C$1:$D$10000, 2, 0))</f>
        <v>0</v>
      </c>
      <c r="E1385" s="2">
        <f t="shared" si="89"/>
        <v>39797</v>
      </c>
      <c r="F1385" s="3">
        <f t="shared" si="90"/>
        <v>1251.55</v>
      </c>
      <c r="G1385" s="3">
        <f t="shared" si="91"/>
        <v>1241.8079545474507</v>
      </c>
      <c r="H1385" s="6">
        <f>IF(ISNA(VLOOKUP($A1385, 'NAV Daily'!$A$1:$B$9941, 2, 0)/1000000000),H1384, VLOOKUP($A1385, 'NAV Daily'!$A$1:$B$9941, 2, 0)/1000000000)</f>
        <v>0</v>
      </c>
    </row>
    <row r="1386" spans="1:8" customFormat="1" x14ac:dyDescent="0.25">
      <c r="A1386" s="2">
        <v>39798</v>
      </c>
      <c r="B1386" s="110">
        <f>IF(ISNA(VLOOKUP($A1386, 'NAV Daily'!$A$1:$D$9941, 4, 0)),B1385, VLOOKUP($A1386, 'NAV Daily'!$A$1:$D$9941, 4, 0))</f>
        <v>1245.1300000000001</v>
      </c>
      <c r="C1386" s="110">
        <f>IF(IFERROR(VLOOKUP($A1386, JCI!A:E, 5, 0),C1385)="null",C1385, IFERROR(VLOOKUP( $A1386, JCI!A:E, 5, 0),C1385))</f>
        <v>1342.8360600000001</v>
      </c>
      <c r="D1386" s="6">
        <f>IF(ISNA(VLOOKUP($A1386,ICBI!$C$1:$D$10000, 2, 0)),D1385, VLOOKUP($A1386, ICBI!$C$1:$D$10000, 2, 0))</f>
        <v>0</v>
      </c>
      <c r="E1386" s="2">
        <f t="shared" si="89"/>
        <v>39798</v>
      </c>
      <c r="F1386" s="3">
        <f t="shared" si="90"/>
        <v>1245.1300000000001</v>
      </c>
      <c r="G1386" s="3">
        <f t="shared" si="91"/>
        <v>1226.7869835260774</v>
      </c>
      <c r="H1386" s="6">
        <f>IF(ISNA(VLOOKUP($A1386, 'NAV Daily'!$A$1:$B$9941, 2, 0)/1000000000),H1385, VLOOKUP($A1386, 'NAV Daily'!$A$1:$B$9941, 2, 0)/1000000000)</f>
        <v>0</v>
      </c>
    </row>
    <row r="1387" spans="1:8" customFormat="1" x14ac:dyDescent="0.25">
      <c r="A1387" s="2">
        <v>39799</v>
      </c>
      <c r="B1387" s="110">
        <f>IF(ISNA(VLOOKUP($A1387, 'NAV Daily'!$A$1:$D$9941, 4, 0)),B1386, VLOOKUP($A1387, 'NAV Daily'!$A$1:$D$9941, 4, 0))</f>
        <v>1251.97</v>
      </c>
      <c r="C1387" s="110">
        <f>IF(IFERROR(VLOOKUP($A1387, JCI!A:E, 5, 0),C1386)="null",C1386, IFERROR(VLOOKUP( $A1387, JCI!A:E, 5, 0),C1386))</f>
        <v>1363.984009</v>
      </c>
      <c r="D1387" s="6">
        <f>IF(ISNA(VLOOKUP($A1387,ICBI!$C$1:$D$10000, 2, 0)),D1386, VLOOKUP($A1387, ICBI!$C$1:$D$10000, 2, 0))</f>
        <v>0</v>
      </c>
      <c r="E1387" s="2">
        <f t="shared" si="89"/>
        <v>39799</v>
      </c>
      <c r="F1387" s="3">
        <f t="shared" si="90"/>
        <v>1251.97</v>
      </c>
      <c r="G1387" s="3">
        <f t="shared" si="91"/>
        <v>1246.1073081243558</v>
      </c>
      <c r="H1387" s="6">
        <f>IF(ISNA(VLOOKUP($A1387, 'NAV Daily'!$A$1:$B$9941, 2, 0)/1000000000),H1386, VLOOKUP($A1387, 'NAV Daily'!$A$1:$B$9941, 2, 0)/1000000000)</f>
        <v>0</v>
      </c>
    </row>
    <row r="1388" spans="1:8" customFormat="1" x14ac:dyDescent="0.25">
      <c r="A1388" s="2">
        <v>39800</v>
      </c>
      <c r="B1388" s="110">
        <f>IF(ISNA(VLOOKUP($A1388, 'NAV Daily'!$A$1:$D$9941, 4, 0)),B1387, VLOOKUP($A1388, 'NAV Daily'!$A$1:$D$9941, 4, 0))</f>
        <v>1253.51</v>
      </c>
      <c r="C1388" s="110">
        <f>IF(IFERROR(VLOOKUP($A1388, JCI!A:E, 5, 0),C1387)="null",C1387, IFERROR(VLOOKUP( $A1388, JCI!A:E, 5, 0),C1387))</f>
        <v>1351.764038</v>
      </c>
      <c r="D1388" s="6">
        <f>IF(ISNA(VLOOKUP($A1388,ICBI!$C$1:$D$10000, 2, 0)),D1387, VLOOKUP($A1388, ICBI!$C$1:$D$10000, 2, 0))</f>
        <v>0</v>
      </c>
      <c r="E1388" s="2">
        <f t="shared" si="89"/>
        <v>39800</v>
      </c>
      <c r="F1388" s="3">
        <f t="shared" si="90"/>
        <v>1253.51</v>
      </c>
      <c r="G1388" s="3">
        <f t="shared" si="91"/>
        <v>1234.9433977942547</v>
      </c>
      <c r="H1388" s="6">
        <f>IF(ISNA(VLOOKUP($A1388, 'NAV Daily'!$A$1:$B$9941, 2, 0)/1000000000),H1387, VLOOKUP($A1388, 'NAV Daily'!$A$1:$B$9941, 2, 0)/1000000000)</f>
        <v>0</v>
      </c>
    </row>
    <row r="1389" spans="1:8" customFormat="1" x14ac:dyDescent="0.25">
      <c r="A1389" s="2">
        <v>39801</v>
      </c>
      <c r="B1389" s="110">
        <f>IF(ISNA(VLOOKUP($A1389, 'NAV Daily'!$A$1:$D$9941, 4, 0)),B1388, VLOOKUP($A1389, 'NAV Daily'!$A$1:$D$9941, 4, 0))</f>
        <v>1247.45</v>
      </c>
      <c r="C1389" s="110">
        <f>IF(IFERROR(VLOOKUP($A1389, JCI!A:E, 5, 0),C1388)="null",C1388, IFERROR(VLOOKUP( $A1389, JCI!A:E, 5, 0),C1388))</f>
        <v>1348.285034</v>
      </c>
      <c r="D1389" s="6">
        <f>IF(ISNA(VLOOKUP($A1389,ICBI!$C$1:$D$10000, 2, 0)),D1388, VLOOKUP($A1389, ICBI!$C$1:$D$10000, 2, 0))</f>
        <v>0</v>
      </c>
      <c r="E1389" s="2">
        <f t="shared" si="89"/>
        <v>39801</v>
      </c>
      <c r="F1389" s="3">
        <f t="shared" si="90"/>
        <v>1247.45</v>
      </c>
      <c r="G1389" s="3">
        <f t="shared" si="91"/>
        <v>1231.7650523878651</v>
      </c>
      <c r="H1389" s="6">
        <f>IF(ISNA(VLOOKUP($A1389, 'NAV Daily'!$A$1:$B$9941, 2, 0)/1000000000),H1388, VLOOKUP($A1389, 'NAV Daily'!$A$1:$B$9941, 2, 0)/1000000000)</f>
        <v>0</v>
      </c>
    </row>
    <row r="1390" spans="1:8" customFormat="1" x14ac:dyDescent="0.25">
      <c r="A1390" s="2">
        <v>39802</v>
      </c>
      <c r="B1390" s="110">
        <f>IF(ISNA(VLOOKUP($A1390, 'NAV Daily'!$A$1:$D$9941, 4, 0)),B1389, VLOOKUP($A1390, 'NAV Daily'!$A$1:$D$9941, 4, 0))</f>
        <v>1247.45</v>
      </c>
      <c r="C1390" s="110">
        <f>IF(IFERROR(VLOOKUP($A1390, JCI!A:E, 5, 0),C1389)="null",C1389, IFERROR(VLOOKUP( $A1390, JCI!A:E, 5, 0),C1389))</f>
        <v>1348.285034</v>
      </c>
      <c r="D1390" s="6">
        <f>IF(ISNA(VLOOKUP($A1390,ICBI!$C$1:$D$10000, 2, 0)),D1389, VLOOKUP($A1390, ICBI!$C$1:$D$10000, 2, 0))</f>
        <v>0</v>
      </c>
      <c r="E1390" s="2">
        <f t="shared" si="89"/>
        <v>39802</v>
      </c>
      <c r="F1390" s="3">
        <f t="shared" si="90"/>
        <v>1247.45</v>
      </c>
      <c r="G1390" s="3">
        <f t="shared" si="91"/>
        <v>1231.7650523878651</v>
      </c>
      <c r="H1390" s="6">
        <f>IF(ISNA(VLOOKUP($A1390, 'NAV Daily'!$A$1:$B$9941, 2, 0)/1000000000),H1389, VLOOKUP($A1390, 'NAV Daily'!$A$1:$B$9941, 2, 0)/1000000000)</f>
        <v>0</v>
      </c>
    </row>
    <row r="1391" spans="1:8" customFormat="1" x14ac:dyDescent="0.25">
      <c r="A1391" s="2">
        <v>39803</v>
      </c>
      <c r="B1391" s="110">
        <f>IF(ISNA(VLOOKUP($A1391, 'NAV Daily'!$A$1:$D$9941, 4, 0)),B1390, VLOOKUP($A1391, 'NAV Daily'!$A$1:$D$9941, 4, 0))</f>
        <v>1247.45</v>
      </c>
      <c r="C1391" s="110">
        <f>IF(IFERROR(VLOOKUP($A1391, JCI!A:E, 5, 0),C1390)="null",C1390, IFERROR(VLOOKUP( $A1391, JCI!A:E, 5, 0),C1390))</f>
        <v>1348.285034</v>
      </c>
      <c r="D1391" s="6">
        <f>IF(ISNA(VLOOKUP($A1391,ICBI!$C$1:$D$10000, 2, 0)),D1390, VLOOKUP($A1391, ICBI!$C$1:$D$10000, 2, 0))</f>
        <v>0</v>
      </c>
      <c r="E1391" s="2">
        <f t="shared" si="89"/>
        <v>39803</v>
      </c>
      <c r="F1391" s="3">
        <f t="shared" si="90"/>
        <v>1247.45</v>
      </c>
      <c r="G1391" s="3">
        <f t="shared" si="91"/>
        <v>1231.7650523878651</v>
      </c>
      <c r="H1391" s="6">
        <f>IF(ISNA(VLOOKUP($A1391, 'NAV Daily'!$A$1:$B$9941, 2, 0)/1000000000),H1390, VLOOKUP($A1391, 'NAV Daily'!$A$1:$B$9941, 2, 0)/1000000000)</f>
        <v>0</v>
      </c>
    </row>
    <row r="1392" spans="1:8" customFormat="1" x14ac:dyDescent="0.25">
      <c r="A1392" s="2">
        <v>39804</v>
      </c>
      <c r="B1392" s="110">
        <f>IF(ISNA(VLOOKUP($A1392, 'NAV Daily'!$A$1:$D$9941, 4, 0)),B1391, VLOOKUP($A1392, 'NAV Daily'!$A$1:$D$9941, 4, 0))</f>
        <v>1241.8699999999999</v>
      </c>
      <c r="C1392" s="110">
        <f>IF(IFERROR(VLOOKUP($A1392, JCI!A:E, 5, 0),C1391)="null",C1391, IFERROR(VLOOKUP( $A1392, JCI!A:E, 5, 0),C1391))</f>
        <v>1345.3079829999999</v>
      </c>
      <c r="D1392" s="6">
        <f>IF(ISNA(VLOOKUP($A1392,ICBI!$C$1:$D$10000, 2, 0)),D1391, VLOOKUP($A1392, ICBI!$C$1:$D$10000, 2, 0))</f>
        <v>0</v>
      </c>
      <c r="E1392" s="2">
        <f t="shared" si="89"/>
        <v>39804</v>
      </c>
      <c r="F1392" s="3">
        <f t="shared" si="90"/>
        <v>1241.8699999999999</v>
      </c>
      <c r="G1392" s="3">
        <f t="shared" si="91"/>
        <v>1229.0452807605727</v>
      </c>
      <c r="H1392" s="6">
        <f>IF(ISNA(VLOOKUP($A1392, 'NAV Daily'!$A$1:$B$9941, 2, 0)/1000000000),H1391, VLOOKUP($A1392, 'NAV Daily'!$A$1:$B$9941, 2, 0)/1000000000)</f>
        <v>0</v>
      </c>
    </row>
    <row r="1393" spans="1:8" customFormat="1" x14ac:dyDescent="0.25">
      <c r="A1393" s="2">
        <v>39805</v>
      </c>
      <c r="B1393" s="110">
        <f>IF(ISNA(VLOOKUP($A1393, 'NAV Daily'!$A$1:$D$9941, 4, 0)),B1392, VLOOKUP($A1393, 'NAV Daily'!$A$1:$D$9941, 4, 0))</f>
        <v>1242.6400000000001</v>
      </c>
      <c r="C1393" s="110">
        <f>IF(IFERROR(VLOOKUP($A1393, JCI!A:E, 5, 0),C1392)="null",C1392, IFERROR(VLOOKUP( $A1393, JCI!A:E, 5, 0),C1392))</f>
        <v>1343.715942</v>
      </c>
      <c r="D1393" s="6">
        <f>IF(ISNA(VLOOKUP($A1393,ICBI!$C$1:$D$10000, 2, 0)),D1392, VLOOKUP($A1393, ICBI!$C$1:$D$10000, 2, 0))</f>
        <v>0</v>
      </c>
      <c r="E1393" s="2">
        <f t="shared" si="89"/>
        <v>39805</v>
      </c>
      <c r="F1393" s="3">
        <f t="shared" si="90"/>
        <v>1242.6400000000001</v>
      </c>
      <c r="G1393" s="3">
        <f t="shared" si="91"/>
        <v>1227.5908253477207</v>
      </c>
      <c r="H1393" s="6">
        <f>IF(ISNA(VLOOKUP($A1393, 'NAV Daily'!$A$1:$B$9941, 2, 0)/1000000000),H1392, VLOOKUP($A1393, 'NAV Daily'!$A$1:$B$9941, 2, 0)/1000000000)</f>
        <v>0</v>
      </c>
    </row>
    <row r="1394" spans="1:8" customFormat="1" x14ac:dyDescent="0.25">
      <c r="A1394" s="2">
        <v>39806</v>
      </c>
      <c r="B1394" s="110">
        <f>IF(ISNA(VLOOKUP($A1394, 'NAV Daily'!$A$1:$D$9941, 4, 0)),B1393, VLOOKUP($A1394, 'NAV Daily'!$A$1:$D$9941, 4, 0))</f>
        <v>1238.21</v>
      </c>
      <c r="C1394" s="110">
        <f>IF(IFERROR(VLOOKUP($A1394, JCI!A:E, 5, 0),C1393)="null",C1393, IFERROR(VLOOKUP( $A1394, JCI!A:E, 5, 0),C1393))</f>
        <v>1336.614014</v>
      </c>
      <c r="D1394" s="6">
        <f>IF(ISNA(VLOOKUP($A1394,ICBI!$C$1:$D$10000, 2, 0)),D1393, VLOOKUP($A1394, ICBI!$C$1:$D$10000, 2, 0))</f>
        <v>0</v>
      </c>
      <c r="E1394" s="2">
        <f t="shared" si="89"/>
        <v>39806</v>
      </c>
      <c r="F1394" s="3">
        <f t="shared" si="90"/>
        <v>1238.21</v>
      </c>
      <c r="G1394" s="3">
        <f t="shared" si="91"/>
        <v>1221.1026522282564</v>
      </c>
      <c r="H1394" s="6">
        <f>IF(ISNA(VLOOKUP($A1394, 'NAV Daily'!$A$1:$B$9941, 2, 0)/1000000000),H1393, VLOOKUP($A1394, 'NAV Daily'!$A$1:$B$9941, 2, 0)/1000000000)</f>
        <v>0</v>
      </c>
    </row>
    <row r="1395" spans="1:8" customFormat="1" x14ac:dyDescent="0.25">
      <c r="A1395" s="2">
        <v>39807</v>
      </c>
      <c r="B1395" s="110">
        <f>IF(ISNA(VLOOKUP($A1395, 'NAV Daily'!$A$1:$D$9941, 4, 0)),B1394, VLOOKUP($A1395, 'NAV Daily'!$A$1:$D$9941, 4, 0))</f>
        <v>1238.21</v>
      </c>
      <c r="C1395" s="110">
        <f>IF(IFERROR(VLOOKUP($A1395, JCI!A:E, 5, 0),C1394)="null",C1394, IFERROR(VLOOKUP( $A1395, JCI!A:E, 5, 0),C1394))</f>
        <v>1336.614014</v>
      </c>
      <c r="D1395" s="6">
        <f>IF(ISNA(VLOOKUP($A1395,ICBI!$C$1:$D$10000, 2, 0)),D1394, VLOOKUP($A1395, ICBI!$C$1:$D$10000, 2, 0))</f>
        <v>0</v>
      </c>
      <c r="E1395" s="2">
        <f t="shared" si="89"/>
        <v>39807</v>
      </c>
      <c r="F1395" s="3">
        <f t="shared" si="90"/>
        <v>1238.21</v>
      </c>
      <c r="G1395" s="3">
        <f t="shared" si="91"/>
        <v>1221.1026522282564</v>
      </c>
      <c r="H1395" s="6">
        <f>IF(ISNA(VLOOKUP($A1395, 'NAV Daily'!$A$1:$B$9941, 2, 0)/1000000000),H1394, VLOOKUP($A1395, 'NAV Daily'!$A$1:$B$9941, 2, 0)/1000000000)</f>
        <v>0</v>
      </c>
    </row>
    <row r="1396" spans="1:8" customFormat="1" x14ac:dyDescent="0.25">
      <c r="A1396" s="2">
        <v>39808</v>
      </c>
      <c r="B1396" s="110">
        <f>IF(ISNA(VLOOKUP($A1396, 'NAV Daily'!$A$1:$D$9941, 4, 0)),B1395, VLOOKUP($A1396, 'NAV Daily'!$A$1:$D$9941, 4, 0))</f>
        <v>1237.96</v>
      </c>
      <c r="C1396" s="110">
        <f>IF(IFERROR(VLOOKUP($A1396, JCI!A:E, 5, 0),C1395)="null",C1395, IFERROR(VLOOKUP( $A1396, JCI!A:E, 5, 0),C1395))</f>
        <v>1336.614014</v>
      </c>
      <c r="D1396" s="6">
        <f>IF(ISNA(VLOOKUP($A1396,ICBI!$C$1:$D$10000, 2, 0)),D1395, VLOOKUP($A1396, ICBI!$C$1:$D$10000, 2, 0))</f>
        <v>0</v>
      </c>
      <c r="E1396" s="2">
        <f t="shared" si="89"/>
        <v>39808</v>
      </c>
      <c r="F1396" s="3">
        <f t="shared" si="90"/>
        <v>1237.96</v>
      </c>
      <c r="G1396" s="3">
        <f t="shared" si="91"/>
        <v>1221.1026522282564</v>
      </c>
      <c r="H1396" s="6">
        <f>IF(ISNA(VLOOKUP($A1396, 'NAV Daily'!$A$1:$B$9941, 2, 0)/1000000000),H1395, VLOOKUP($A1396, 'NAV Daily'!$A$1:$B$9941, 2, 0)/1000000000)</f>
        <v>0</v>
      </c>
    </row>
    <row r="1397" spans="1:8" customFormat="1" x14ac:dyDescent="0.25">
      <c r="A1397" s="2">
        <v>39809</v>
      </c>
      <c r="B1397" s="110">
        <f>IF(ISNA(VLOOKUP($A1397, 'NAV Daily'!$A$1:$D$9941, 4, 0)),B1396, VLOOKUP($A1397, 'NAV Daily'!$A$1:$D$9941, 4, 0))</f>
        <v>1237.96</v>
      </c>
      <c r="C1397" s="110">
        <f>IF(IFERROR(VLOOKUP($A1397, JCI!A:E, 5, 0),C1396)="null",C1396, IFERROR(VLOOKUP( $A1397, JCI!A:E, 5, 0),C1396))</f>
        <v>1336.614014</v>
      </c>
      <c r="D1397" s="6">
        <f>IF(ISNA(VLOOKUP($A1397,ICBI!$C$1:$D$10000, 2, 0)),D1396, VLOOKUP($A1397, ICBI!$C$1:$D$10000, 2, 0))</f>
        <v>0</v>
      </c>
      <c r="E1397" s="2">
        <f t="shared" si="89"/>
        <v>39809</v>
      </c>
      <c r="F1397" s="3">
        <f t="shared" si="90"/>
        <v>1237.96</v>
      </c>
      <c r="G1397" s="3">
        <f t="shared" si="91"/>
        <v>1221.1026522282564</v>
      </c>
      <c r="H1397" s="6">
        <f>IF(ISNA(VLOOKUP($A1397, 'NAV Daily'!$A$1:$B$9941, 2, 0)/1000000000),H1396, VLOOKUP($A1397, 'NAV Daily'!$A$1:$B$9941, 2, 0)/1000000000)</f>
        <v>0</v>
      </c>
    </row>
    <row r="1398" spans="1:8" customFormat="1" x14ac:dyDescent="0.25">
      <c r="A1398" s="2">
        <v>39810</v>
      </c>
      <c r="B1398" s="110">
        <f>IF(ISNA(VLOOKUP($A1398, 'NAV Daily'!$A$1:$D$9941, 4, 0)),B1397, VLOOKUP($A1398, 'NAV Daily'!$A$1:$D$9941, 4, 0))</f>
        <v>1237.96</v>
      </c>
      <c r="C1398" s="110">
        <f>IF(IFERROR(VLOOKUP($A1398, JCI!A:E, 5, 0),C1397)="null",C1397, IFERROR(VLOOKUP( $A1398, JCI!A:E, 5, 0),C1397))</f>
        <v>1336.614014</v>
      </c>
      <c r="D1398" s="6">
        <f>IF(ISNA(VLOOKUP($A1398,ICBI!$C$1:$D$10000, 2, 0)),D1397, VLOOKUP($A1398, ICBI!$C$1:$D$10000, 2, 0))</f>
        <v>0</v>
      </c>
      <c r="E1398" s="2">
        <f t="shared" si="89"/>
        <v>39810</v>
      </c>
      <c r="F1398" s="3">
        <f t="shared" si="90"/>
        <v>1237.96</v>
      </c>
      <c r="G1398" s="3">
        <f t="shared" si="91"/>
        <v>1221.1026522282564</v>
      </c>
      <c r="H1398" s="6">
        <f>IF(ISNA(VLOOKUP($A1398, 'NAV Daily'!$A$1:$B$9941, 2, 0)/1000000000),H1397, VLOOKUP($A1398, 'NAV Daily'!$A$1:$B$9941, 2, 0)/1000000000)</f>
        <v>0</v>
      </c>
    </row>
    <row r="1399" spans="1:8" customFormat="1" x14ac:dyDescent="0.25">
      <c r="A1399" s="2">
        <v>39811</v>
      </c>
      <c r="B1399" s="110">
        <f>IF(ISNA(VLOOKUP($A1399, 'NAV Daily'!$A$1:$D$9941, 4, 0)),B1398, VLOOKUP($A1399, 'NAV Daily'!$A$1:$D$9941, 4, 0))</f>
        <v>1237.96</v>
      </c>
      <c r="C1399" s="110">
        <f>IF(IFERROR(VLOOKUP($A1399, JCI!A:E, 5, 0),C1398)="null",C1398, IFERROR(VLOOKUP( $A1399, JCI!A:E, 5, 0),C1398))</f>
        <v>1336.614014</v>
      </c>
      <c r="D1399" s="6">
        <f>IF(ISNA(VLOOKUP($A1399,ICBI!$C$1:$D$10000, 2, 0)),D1398, VLOOKUP($A1399, ICBI!$C$1:$D$10000, 2, 0))</f>
        <v>0</v>
      </c>
      <c r="E1399" s="2">
        <f t="shared" si="89"/>
        <v>39811</v>
      </c>
      <c r="F1399" s="3">
        <f t="shared" si="90"/>
        <v>1237.96</v>
      </c>
      <c r="G1399" s="3">
        <f t="shared" si="91"/>
        <v>1221.1026522282564</v>
      </c>
      <c r="H1399" s="6">
        <f>IF(ISNA(VLOOKUP($A1399, 'NAV Daily'!$A$1:$B$9941, 2, 0)/1000000000),H1398, VLOOKUP($A1399, 'NAV Daily'!$A$1:$B$9941, 2, 0)/1000000000)</f>
        <v>0</v>
      </c>
    </row>
    <row r="1400" spans="1:8" customFormat="1" x14ac:dyDescent="0.25">
      <c r="A1400" s="2">
        <v>39812</v>
      </c>
      <c r="B1400" s="110">
        <f>IF(ISNA(VLOOKUP($A1400, 'NAV Daily'!$A$1:$D$9941, 4, 0)),B1399, VLOOKUP($A1400, 'NAV Daily'!$A$1:$D$9941, 4, 0))</f>
        <v>1246.25</v>
      </c>
      <c r="C1400" s="110">
        <f>IF(IFERROR(VLOOKUP($A1400, JCI!A:E, 5, 0),C1399)="null",C1399, IFERROR(VLOOKUP( $A1400, JCI!A:E, 5, 0),C1399))</f>
        <v>1355.4079589999999</v>
      </c>
      <c r="D1400" s="6">
        <f>IF(ISNA(VLOOKUP($A1400,ICBI!$C$1:$D$10000, 2, 0)),D1399, VLOOKUP($A1400, ICBI!$C$1:$D$10000, 2, 0))</f>
        <v>0</v>
      </c>
      <c r="E1400" s="2">
        <f t="shared" si="89"/>
        <v>39812</v>
      </c>
      <c r="F1400" s="3">
        <f t="shared" si="90"/>
        <v>1246.25</v>
      </c>
      <c r="G1400" s="3">
        <f t="shared" si="91"/>
        <v>1238.2724079280733</v>
      </c>
      <c r="H1400" s="6">
        <f>IF(ISNA(VLOOKUP($A1400, 'NAV Daily'!$A$1:$B$9941, 2, 0)/1000000000),H1399, VLOOKUP($A1400, 'NAV Daily'!$A$1:$B$9941, 2, 0)/1000000000)</f>
        <v>0</v>
      </c>
    </row>
    <row r="1401" spans="1:8" customFormat="1" x14ac:dyDescent="0.25">
      <c r="A1401" s="2">
        <v>39813</v>
      </c>
      <c r="B1401" s="110">
        <f>IF(ISNA(VLOOKUP($A1401, 'NAV Daily'!$A$1:$D$9941, 4, 0)),B1400, VLOOKUP($A1401, 'NAV Daily'!$A$1:$D$9941, 4, 0))</f>
        <v>1246.25</v>
      </c>
      <c r="C1401" s="110">
        <f>IF(IFERROR(VLOOKUP($A1401, JCI!A:E, 5, 0),C1400)="null",C1400, IFERROR(VLOOKUP( $A1401, JCI!A:E, 5, 0),C1400))</f>
        <v>1355.4079589999999</v>
      </c>
      <c r="D1401" s="6">
        <f>IF(ISNA(VLOOKUP($A1401,ICBI!$C$1:$D$10000, 2, 0)),D1400, VLOOKUP($A1401, ICBI!$C$1:$D$10000, 2, 0))</f>
        <v>0</v>
      </c>
      <c r="E1401" s="2">
        <f t="shared" si="89"/>
        <v>39813</v>
      </c>
      <c r="F1401" s="3">
        <f t="shared" si="90"/>
        <v>1246.25</v>
      </c>
      <c r="G1401" s="3">
        <f t="shared" si="91"/>
        <v>1238.2724079280733</v>
      </c>
      <c r="H1401" s="6">
        <f>IF(ISNA(VLOOKUP($A1401, 'NAV Daily'!$A$1:$B$9941, 2, 0)/1000000000),H1400, VLOOKUP($A1401, 'NAV Daily'!$A$1:$B$9941, 2, 0)/1000000000)</f>
        <v>0</v>
      </c>
    </row>
    <row r="1402" spans="1:8" customFormat="1" x14ac:dyDescent="0.25">
      <c r="A1402" s="2">
        <v>39814</v>
      </c>
      <c r="B1402" s="110">
        <f>IF(ISNA(VLOOKUP($A1402, 'NAV Daily'!$A$1:$D$9941, 4, 0)),B1401, VLOOKUP($A1402, 'NAV Daily'!$A$1:$D$9941, 4, 0))</f>
        <v>1246.25</v>
      </c>
      <c r="C1402" s="110">
        <f>IF(IFERROR(VLOOKUP($A1402, JCI!A:E, 5, 0),C1401)="null",C1401, IFERROR(VLOOKUP( $A1402, JCI!A:E, 5, 0),C1401))</f>
        <v>1355.4079589999999</v>
      </c>
      <c r="D1402" s="6">
        <f>IF(ISNA(VLOOKUP($A1402,ICBI!$C$1:$D$10000, 2, 0)),D1401, VLOOKUP($A1402, ICBI!$C$1:$D$10000, 2, 0))</f>
        <v>0</v>
      </c>
      <c r="E1402" s="2">
        <f t="shared" si="89"/>
        <v>39814</v>
      </c>
      <c r="F1402" s="3">
        <f t="shared" si="90"/>
        <v>1246.25</v>
      </c>
      <c r="G1402" s="3">
        <f t="shared" si="91"/>
        <v>1238.2724079280733</v>
      </c>
      <c r="H1402" s="6">
        <f>IF(ISNA(VLOOKUP($A1402, 'NAV Daily'!$A$1:$B$9941, 2, 0)/1000000000),H1401, VLOOKUP($A1402, 'NAV Daily'!$A$1:$B$9941, 2, 0)/1000000000)</f>
        <v>0</v>
      </c>
    </row>
    <row r="1403" spans="1:8" customFormat="1" x14ac:dyDescent="0.25">
      <c r="A1403" s="2">
        <v>39815</v>
      </c>
      <c r="B1403" s="110">
        <f>IF(ISNA(VLOOKUP($A1403, 'NAV Daily'!$A$1:$D$9941, 4, 0)),B1402, VLOOKUP($A1403, 'NAV Daily'!$A$1:$D$9941, 4, 0))</f>
        <v>1246.25</v>
      </c>
      <c r="C1403" s="110">
        <f>IF(IFERROR(VLOOKUP($A1403, JCI!A:E, 5, 0),C1402)="null",C1402, IFERROR(VLOOKUP( $A1403, JCI!A:E, 5, 0),C1402))</f>
        <v>1355.4079589999999</v>
      </c>
      <c r="D1403" s="6">
        <f>IF(ISNA(VLOOKUP($A1403,ICBI!$C$1:$D$10000, 2, 0)),D1402, VLOOKUP($A1403, ICBI!$C$1:$D$10000, 2, 0))</f>
        <v>0</v>
      </c>
      <c r="E1403" s="2">
        <f t="shared" si="89"/>
        <v>39815</v>
      </c>
      <c r="F1403" s="3">
        <f t="shared" si="90"/>
        <v>1246.25</v>
      </c>
      <c r="G1403" s="3">
        <f t="shared" si="91"/>
        <v>1238.2724079280733</v>
      </c>
      <c r="H1403" s="6">
        <f>IF(ISNA(VLOOKUP($A1403, 'NAV Daily'!$A$1:$B$9941, 2, 0)/1000000000),H1402, VLOOKUP($A1403, 'NAV Daily'!$A$1:$B$9941, 2, 0)/1000000000)</f>
        <v>0</v>
      </c>
    </row>
    <row r="1404" spans="1:8" customFormat="1" x14ac:dyDescent="0.25">
      <c r="A1404" s="2">
        <v>39816</v>
      </c>
      <c r="B1404" s="110">
        <f>IF(ISNA(VLOOKUP($A1404, 'NAV Daily'!$A$1:$D$9941, 4, 0)),B1403, VLOOKUP($A1404, 'NAV Daily'!$A$1:$D$9941, 4, 0))</f>
        <v>1246.25</v>
      </c>
      <c r="C1404" s="110">
        <f>IF(IFERROR(VLOOKUP($A1404, JCI!A:E, 5, 0),C1403)="null",C1403, IFERROR(VLOOKUP( $A1404, JCI!A:E, 5, 0),C1403))</f>
        <v>1355.4079589999999</v>
      </c>
      <c r="D1404" s="6">
        <f>IF(ISNA(VLOOKUP($A1404,ICBI!$C$1:$D$10000, 2, 0)),D1403, VLOOKUP($A1404, ICBI!$C$1:$D$10000, 2, 0))</f>
        <v>0</v>
      </c>
      <c r="E1404" s="2">
        <f t="shared" si="89"/>
        <v>39816</v>
      </c>
      <c r="F1404" s="3">
        <f t="shared" si="90"/>
        <v>1246.25</v>
      </c>
      <c r="G1404" s="3">
        <f t="shared" si="91"/>
        <v>1238.2724079280733</v>
      </c>
      <c r="H1404" s="6">
        <f>IF(ISNA(VLOOKUP($A1404, 'NAV Daily'!$A$1:$B$9941, 2, 0)/1000000000),H1403, VLOOKUP($A1404, 'NAV Daily'!$A$1:$B$9941, 2, 0)/1000000000)</f>
        <v>0</v>
      </c>
    </row>
    <row r="1405" spans="1:8" customFormat="1" x14ac:dyDescent="0.25">
      <c r="A1405" s="2">
        <v>39817</v>
      </c>
      <c r="B1405" s="110">
        <f>IF(ISNA(VLOOKUP($A1405, 'NAV Daily'!$A$1:$D$9941, 4, 0)),B1404, VLOOKUP($A1405, 'NAV Daily'!$A$1:$D$9941, 4, 0))</f>
        <v>1246.25</v>
      </c>
      <c r="C1405" s="110">
        <f>IF(IFERROR(VLOOKUP($A1405, JCI!A:E, 5, 0),C1404)="null",C1404, IFERROR(VLOOKUP( $A1405, JCI!A:E, 5, 0),C1404))</f>
        <v>1355.4079589999999</v>
      </c>
      <c r="D1405" s="6">
        <f>IF(ISNA(VLOOKUP($A1405,ICBI!$C$1:$D$10000, 2, 0)),D1404, VLOOKUP($A1405, ICBI!$C$1:$D$10000, 2, 0))</f>
        <v>0</v>
      </c>
      <c r="E1405" s="2">
        <f t="shared" si="89"/>
        <v>39817</v>
      </c>
      <c r="F1405" s="3">
        <f t="shared" si="90"/>
        <v>1246.25</v>
      </c>
      <c r="G1405" s="3">
        <f t="shared" si="91"/>
        <v>1238.2724079280733</v>
      </c>
      <c r="H1405" s="6">
        <f>IF(ISNA(VLOOKUP($A1405, 'NAV Daily'!$A$1:$B$9941, 2, 0)/1000000000),H1404, VLOOKUP($A1405, 'NAV Daily'!$A$1:$B$9941, 2, 0)/1000000000)</f>
        <v>0</v>
      </c>
    </row>
    <row r="1406" spans="1:8" customFormat="1" x14ac:dyDescent="0.25">
      <c r="A1406" s="2">
        <v>39818</v>
      </c>
      <c r="B1406" s="110">
        <f>IF(ISNA(VLOOKUP($A1406, 'NAV Daily'!$A$1:$D$9941, 4, 0)),B1405, VLOOKUP($A1406, 'NAV Daily'!$A$1:$D$9941, 4, 0))</f>
        <v>1289.76</v>
      </c>
      <c r="C1406" s="110">
        <f>IF(IFERROR(VLOOKUP($A1406, JCI!A:E, 5, 0),C1405)="null",C1405, IFERROR(VLOOKUP( $A1406, JCI!A:E, 5, 0),C1405))</f>
        <v>1437.338013</v>
      </c>
      <c r="D1406" s="6">
        <f>IF(ISNA(VLOOKUP($A1406,ICBI!$C$1:$D$10000, 2, 0)),D1405, VLOOKUP($A1406, ICBI!$C$1:$D$10000, 2, 0))</f>
        <v>0</v>
      </c>
      <c r="E1406" s="2">
        <f t="shared" si="89"/>
        <v>39818</v>
      </c>
      <c r="F1406" s="3">
        <f t="shared" si="90"/>
        <v>1289.76</v>
      </c>
      <c r="G1406" s="3">
        <f t="shared" si="91"/>
        <v>1313.1219944120621</v>
      </c>
      <c r="H1406" s="6">
        <f>IF(ISNA(VLOOKUP($A1406, 'NAV Daily'!$A$1:$B$9941, 2, 0)/1000000000),H1405, VLOOKUP($A1406, 'NAV Daily'!$A$1:$B$9941, 2, 0)/1000000000)</f>
        <v>0</v>
      </c>
    </row>
    <row r="1407" spans="1:8" customFormat="1" x14ac:dyDescent="0.25">
      <c r="A1407" s="2">
        <v>39819</v>
      </c>
      <c r="B1407" s="110">
        <f>IF(ISNA(VLOOKUP($A1407, 'NAV Daily'!$A$1:$D$9941, 4, 0)),B1406, VLOOKUP($A1407, 'NAV Daily'!$A$1:$D$9941, 4, 0))</f>
        <v>1284.8</v>
      </c>
      <c r="C1407" s="110">
        <f>IF(IFERROR(VLOOKUP($A1407, JCI!A:E, 5, 0),C1406)="null",C1406, IFERROR(VLOOKUP( $A1407, JCI!A:E, 5, 0),C1406))</f>
        <v>1435.536987</v>
      </c>
      <c r="D1407" s="6">
        <f>IF(ISNA(VLOOKUP($A1407,ICBI!$C$1:$D$10000, 2, 0)),D1406, VLOOKUP($A1407, ICBI!$C$1:$D$10000, 2, 0))</f>
        <v>0</v>
      </c>
      <c r="E1407" s="2">
        <f t="shared" si="89"/>
        <v>39819</v>
      </c>
      <c r="F1407" s="3">
        <f t="shared" si="90"/>
        <v>1284.8</v>
      </c>
      <c r="G1407" s="3">
        <f t="shared" si="91"/>
        <v>1311.4766146672018</v>
      </c>
      <c r="H1407" s="6">
        <f>IF(ISNA(VLOOKUP($A1407, 'NAV Daily'!$A$1:$B$9941, 2, 0)/1000000000),H1406, VLOOKUP($A1407, 'NAV Daily'!$A$1:$B$9941, 2, 0)/1000000000)</f>
        <v>0</v>
      </c>
    </row>
    <row r="1408" spans="1:8" customFormat="1" x14ac:dyDescent="0.25">
      <c r="A1408" s="2">
        <v>39820</v>
      </c>
      <c r="B1408" s="110">
        <f>IF(ISNA(VLOOKUP($A1408, 'NAV Daily'!$A$1:$D$9941, 4, 0)),B1407, VLOOKUP($A1408, 'NAV Daily'!$A$1:$D$9941, 4, 0))</f>
        <v>1276.3100999999999</v>
      </c>
      <c r="C1408" s="110">
        <f>IF(IFERROR(VLOOKUP($A1408, JCI!A:E, 5, 0),C1407)="null",C1407, IFERROR(VLOOKUP( $A1408, JCI!A:E, 5, 0),C1407))</f>
        <v>1421.469971</v>
      </c>
      <c r="D1408" s="6">
        <f>IF(ISNA(VLOOKUP($A1408,ICBI!$C$1:$D$10000, 2, 0)),D1407, VLOOKUP($A1408, ICBI!$C$1:$D$10000, 2, 0))</f>
        <v>0</v>
      </c>
      <c r="E1408" s="2">
        <f t="shared" si="89"/>
        <v>39820</v>
      </c>
      <c r="F1408" s="3">
        <f t="shared" si="90"/>
        <v>1276.3100999999999</v>
      </c>
      <c r="G1408" s="3">
        <f t="shared" si="91"/>
        <v>1298.6252825948022</v>
      </c>
      <c r="H1408" s="6">
        <f>IF(ISNA(VLOOKUP($A1408, 'NAV Daily'!$A$1:$B$9941, 2, 0)/1000000000),H1407, VLOOKUP($A1408, 'NAV Daily'!$A$1:$B$9941, 2, 0)/1000000000)</f>
        <v>0</v>
      </c>
    </row>
    <row r="1409" spans="1:8" customFormat="1" x14ac:dyDescent="0.25">
      <c r="A1409" s="2">
        <v>39821</v>
      </c>
      <c r="B1409" s="110">
        <f>IF(ISNA(VLOOKUP($A1409, 'NAV Daily'!$A$1:$D$9941, 4, 0)),B1408, VLOOKUP($A1409, 'NAV Daily'!$A$1:$D$9941, 4, 0))</f>
        <v>1261.22</v>
      </c>
      <c r="C1409" s="110">
        <f>IF(IFERROR(VLOOKUP($A1409, JCI!A:E, 5, 0),C1408)="null",C1408, IFERROR(VLOOKUP( $A1409, JCI!A:E, 5, 0),C1408))</f>
        <v>1402.6610109999999</v>
      </c>
      <c r="D1409" s="6">
        <f>IF(ISNA(VLOOKUP($A1409,ICBI!$C$1:$D$10000, 2, 0)),D1408, VLOOKUP($A1409, ICBI!$C$1:$D$10000, 2, 0))</f>
        <v>0</v>
      </c>
      <c r="E1409" s="2">
        <f t="shared" si="89"/>
        <v>39821</v>
      </c>
      <c r="F1409" s="3">
        <f t="shared" si="90"/>
        <v>1261.22</v>
      </c>
      <c r="G1409" s="3">
        <f t="shared" si="91"/>
        <v>1281.4418095045257</v>
      </c>
      <c r="H1409" s="6">
        <f>IF(ISNA(VLOOKUP($A1409, 'NAV Daily'!$A$1:$B$9941, 2, 0)/1000000000),H1408, VLOOKUP($A1409, 'NAV Daily'!$A$1:$B$9941, 2, 0)/1000000000)</f>
        <v>0</v>
      </c>
    </row>
    <row r="1410" spans="1:8" customFormat="1" x14ac:dyDescent="0.25">
      <c r="A1410" s="2">
        <v>39822</v>
      </c>
      <c r="B1410" s="110">
        <f>IF(ISNA(VLOOKUP($A1410, 'NAV Daily'!$A$1:$D$9941, 4, 0)),B1409, VLOOKUP($A1410, 'NAV Daily'!$A$1:$D$9941, 4, 0))</f>
        <v>1269.1199999999999</v>
      </c>
      <c r="C1410" s="110">
        <f>IF(IFERROR(VLOOKUP($A1410, JCI!A:E, 5, 0),C1409)="null",C1409, IFERROR(VLOOKUP( $A1410, JCI!A:E, 5, 0),C1409))</f>
        <v>1416.670044</v>
      </c>
      <c r="D1410" s="6">
        <f>IF(ISNA(VLOOKUP($A1410,ICBI!$C$1:$D$10000, 2, 0)),D1409, VLOOKUP($A1410, ICBI!$C$1:$D$10000, 2, 0))</f>
        <v>0</v>
      </c>
      <c r="E1410" s="2">
        <f t="shared" si="89"/>
        <v>39822</v>
      </c>
      <c r="F1410" s="3">
        <f t="shared" si="90"/>
        <v>1269.1199999999999</v>
      </c>
      <c r="G1410" s="3">
        <f t="shared" si="91"/>
        <v>1294.2401695189174</v>
      </c>
      <c r="H1410" s="6">
        <f>IF(ISNA(VLOOKUP($A1410, 'NAV Daily'!$A$1:$B$9941, 2, 0)/1000000000),H1409, VLOOKUP($A1410, 'NAV Daily'!$A$1:$B$9941, 2, 0)/1000000000)</f>
        <v>0</v>
      </c>
    </row>
    <row r="1411" spans="1:8" customFormat="1" x14ac:dyDescent="0.25">
      <c r="A1411" s="2">
        <v>39823</v>
      </c>
      <c r="B1411" s="110">
        <f>IF(ISNA(VLOOKUP($A1411, 'NAV Daily'!$A$1:$D$9941, 4, 0)),B1410, VLOOKUP($A1411, 'NAV Daily'!$A$1:$D$9941, 4, 0))</f>
        <v>1269.1199999999999</v>
      </c>
      <c r="C1411" s="110">
        <f>IF(IFERROR(VLOOKUP($A1411, JCI!A:E, 5, 0),C1410)="null",C1410, IFERROR(VLOOKUP( $A1411, JCI!A:E, 5, 0),C1410))</f>
        <v>1416.670044</v>
      </c>
      <c r="D1411" s="6">
        <f>IF(ISNA(VLOOKUP($A1411,ICBI!$C$1:$D$10000, 2, 0)),D1410, VLOOKUP($A1411, ICBI!$C$1:$D$10000, 2, 0))</f>
        <v>0</v>
      </c>
      <c r="E1411" s="2">
        <f t="shared" ref="E1411:E1474" si="92">IF($A1411&gt;$K$1, $K$1, $A1411)</f>
        <v>39823</v>
      </c>
      <c r="F1411" s="3">
        <f t="shared" ref="F1411:F1474" si="93">IF($A1411&gt;$K$1, F1410, $B1411)</f>
        <v>1269.1199999999999</v>
      </c>
      <c r="G1411" s="3">
        <f t="shared" ref="G1411:G1474" si="94">IF(ISERROR(IF($A1411&gt;$K$1, G1410, $C1411/$C$2*1000)),G1410, IF($A1411&gt;$K$1, G1410, $C1411/$C$2*1000))</f>
        <v>1294.2401695189174</v>
      </c>
      <c r="H1411" s="6">
        <f>IF(ISNA(VLOOKUP($A1411, 'NAV Daily'!$A$1:$B$9941, 2, 0)/1000000000),H1410, VLOOKUP($A1411, 'NAV Daily'!$A$1:$B$9941, 2, 0)/1000000000)</f>
        <v>0</v>
      </c>
    </row>
    <row r="1412" spans="1:8" customFormat="1" x14ac:dyDescent="0.25">
      <c r="A1412" s="2">
        <v>39824</v>
      </c>
      <c r="B1412" s="110">
        <f>IF(ISNA(VLOOKUP($A1412, 'NAV Daily'!$A$1:$D$9941, 4, 0)),B1411, VLOOKUP($A1412, 'NAV Daily'!$A$1:$D$9941, 4, 0))</f>
        <v>1269.1199999999999</v>
      </c>
      <c r="C1412" s="110">
        <f>IF(IFERROR(VLOOKUP($A1412, JCI!A:E, 5, 0),C1411)="null",C1411, IFERROR(VLOOKUP( $A1412, JCI!A:E, 5, 0),C1411))</f>
        <v>1416.670044</v>
      </c>
      <c r="D1412" s="6">
        <f>IF(ISNA(VLOOKUP($A1412,ICBI!$C$1:$D$10000, 2, 0)),D1411, VLOOKUP($A1412, ICBI!$C$1:$D$10000, 2, 0))</f>
        <v>0</v>
      </c>
      <c r="E1412" s="2">
        <f t="shared" si="92"/>
        <v>39824</v>
      </c>
      <c r="F1412" s="3">
        <f t="shared" si="93"/>
        <v>1269.1199999999999</v>
      </c>
      <c r="G1412" s="3">
        <f t="shared" si="94"/>
        <v>1294.2401695189174</v>
      </c>
      <c r="H1412" s="6">
        <f>IF(ISNA(VLOOKUP($A1412, 'NAV Daily'!$A$1:$B$9941, 2, 0)/1000000000),H1411, VLOOKUP($A1412, 'NAV Daily'!$A$1:$B$9941, 2, 0)/1000000000)</f>
        <v>0</v>
      </c>
    </row>
    <row r="1413" spans="1:8" customFormat="1" x14ac:dyDescent="0.25">
      <c r="A1413" s="2">
        <v>39825</v>
      </c>
      <c r="B1413" s="110">
        <f>IF(ISNA(VLOOKUP($A1413, 'NAV Daily'!$A$1:$D$9941, 4, 0)),B1412, VLOOKUP($A1413, 'NAV Daily'!$A$1:$D$9941, 4, 0))</f>
        <v>1263.0999999999999</v>
      </c>
      <c r="C1413" s="110">
        <f>IF(IFERROR(VLOOKUP($A1413, JCI!A:E, 5, 0),C1412)="null",C1412, IFERROR(VLOOKUP( $A1413, JCI!A:E, 5, 0),C1412))</f>
        <v>1406.5529790000001</v>
      </c>
      <c r="D1413" s="6">
        <f>IF(ISNA(VLOOKUP($A1413,ICBI!$C$1:$D$10000, 2, 0)),D1412, VLOOKUP($A1413, ICBI!$C$1:$D$10000, 2, 0))</f>
        <v>0</v>
      </c>
      <c r="E1413" s="2">
        <f t="shared" si="92"/>
        <v>39825</v>
      </c>
      <c r="F1413" s="3">
        <f t="shared" si="93"/>
        <v>1263.0999999999999</v>
      </c>
      <c r="G1413" s="3">
        <f t="shared" si="94"/>
        <v>1284.9974301978664</v>
      </c>
      <c r="H1413" s="6">
        <f>IF(ISNA(VLOOKUP($A1413, 'NAV Daily'!$A$1:$B$9941, 2, 0)/1000000000),H1412, VLOOKUP($A1413, 'NAV Daily'!$A$1:$B$9941, 2, 0)/1000000000)</f>
        <v>0</v>
      </c>
    </row>
    <row r="1414" spans="1:8" customFormat="1" x14ac:dyDescent="0.25">
      <c r="A1414" s="2">
        <v>39826</v>
      </c>
      <c r="B1414" s="110">
        <f>IF(ISNA(VLOOKUP($A1414, 'NAV Daily'!$A$1:$D$9941, 4, 0)),B1413, VLOOKUP($A1414, 'NAV Daily'!$A$1:$D$9941, 4, 0))</f>
        <v>1259.1400000000001</v>
      </c>
      <c r="C1414" s="110">
        <f>IF(IFERROR(VLOOKUP($A1414, JCI!A:E, 5, 0),C1413)="null",C1413, IFERROR(VLOOKUP( $A1414, JCI!A:E, 5, 0),C1413))</f>
        <v>1399.7330320000001</v>
      </c>
      <c r="D1414" s="6">
        <f>IF(ISNA(VLOOKUP($A1414,ICBI!$C$1:$D$10000, 2, 0)),D1413, VLOOKUP($A1414, ICBI!$C$1:$D$10000, 2, 0))</f>
        <v>0</v>
      </c>
      <c r="E1414" s="2">
        <f t="shared" si="92"/>
        <v>39826</v>
      </c>
      <c r="F1414" s="3">
        <f t="shared" si="93"/>
        <v>1259.1400000000001</v>
      </c>
      <c r="G1414" s="3">
        <f t="shared" si="94"/>
        <v>1278.7668690317196</v>
      </c>
      <c r="H1414" s="6">
        <f>IF(ISNA(VLOOKUP($A1414, 'NAV Daily'!$A$1:$B$9941, 2, 0)/1000000000),H1413, VLOOKUP($A1414, 'NAV Daily'!$A$1:$B$9941, 2, 0)/1000000000)</f>
        <v>0</v>
      </c>
    </row>
    <row r="1415" spans="1:8" customFormat="1" x14ac:dyDescent="0.25">
      <c r="A1415" s="2">
        <v>39827</v>
      </c>
      <c r="B1415" s="110">
        <f>IF(ISNA(VLOOKUP($A1415, 'NAV Daily'!$A$1:$D$9941, 4, 0)),B1414, VLOOKUP($A1415, 'NAV Daily'!$A$1:$D$9941, 4, 0))</f>
        <v>1251.95</v>
      </c>
      <c r="C1415" s="110">
        <f>IF(IFERROR(VLOOKUP($A1415, JCI!A:E, 5, 0),C1414)="null",C1414, IFERROR(VLOOKUP( $A1415, JCI!A:E, 5, 0),C1414))</f>
        <v>1386.9060059999999</v>
      </c>
      <c r="D1415" s="6">
        <f>IF(ISNA(VLOOKUP($A1415,ICBI!$C$1:$D$10000, 2, 0)),D1414, VLOOKUP($A1415, ICBI!$C$1:$D$10000, 2, 0))</f>
        <v>0</v>
      </c>
      <c r="E1415" s="2">
        <f t="shared" si="92"/>
        <v>39827</v>
      </c>
      <c r="F1415" s="3">
        <f t="shared" si="93"/>
        <v>1251.95</v>
      </c>
      <c r="G1415" s="3">
        <f t="shared" si="94"/>
        <v>1267.0483659300448</v>
      </c>
      <c r="H1415" s="6">
        <f>IF(ISNA(VLOOKUP($A1415, 'NAV Daily'!$A$1:$B$9941, 2, 0)/1000000000),H1414, VLOOKUP($A1415, 'NAV Daily'!$A$1:$B$9941, 2, 0)/1000000000)</f>
        <v>0</v>
      </c>
    </row>
    <row r="1416" spans="1:8" customFormat="1" x14ac:dyDescent="0.25">
      <c r="A1416" s="2">
        <v>39828</v>
      </c>
      <c r="B1416" s="110">
        <f>IF(ISNA(VLOOKUP($A1416, 'NAV Daily'!$A$1:$D$9941, 4, 0)),B1415, VLOOKUP($A1416, 'NAV Daily'!$A$1:$D$9941, 4, 0))</f>
        <v>1230.1899000000001</v>
      </c>
      <c r="C1416" s="110">
        <f>IF(IFERROR(VLOOKUP($A1416, JCI!A:E, 5, 0),C1415)="null",C1415, IFERROR(VLOOKUP( $A1416, JCI!A:E, 5, 0),C1415))</f>
        <v>1343.494019</v>
      </c>
      <c r="D1416" s="6">
        <f>IF(ISNA(VLOOKUP($A1416,ICBI!$C$1:$D$10000, 2, 0)),D1415, VLOOKUP($A1416, ICBI!$C$1:$D$10000, 2, 0))</f>
        <v>0</v>
      </c>
      <c r="E1416" s="2">
        <f t="shared" si="92"/>
        <v>39828</v>
      </c>
      <c r="F1416" s="3">
        <f t="shared" si="93"/>
        <v>1230.1899000000001</v>
      </c>
      <c r="G1416" s="3">
        <f t="shared" si="94"/>
        <v>1227.3880811290817</v>
      </c>
      <c r="H1416" s="6">
        <f>IF(ISNA(VLOOKUP($A1416, 'NAV Daily'!$A$1:$B$9941, 2, 0)/1000000000),H1415, VLOOKUP($A1416, 'NAV Daily'!$A$1:$B$9941, 2, 0)/1000000000)</f>
        <v>0</v>
      </c>
    </row>
    <row r="1417" spans="1:8" customFormat="1" x14ac:dyDescent="0.25">
      <c r="A1417" s="2">
        <v>39829</v>
      </c>
      <c r="B1417" s="110">
        <f>IF(ISNA(VLOOKUP($A1417, 'NAV Daily'!$A$1:$D$9941, 4, 0)),B1416, VLOOKUP($A1417, 'NAV Daily'!$A$1:$D$9941, 4, 0))</f>
        <v>1241.8199</v>
      </c>
      <c r="C1417" s="110">
        <f>IF(IFERROR(VLOOKUP($A1417, JCI!A:E, 5, 0),C1416)="null",C1416, IFERROR(VLOOKUP( $A1417, JCI!A:E, 5, 0),C1416))</f>
        <v>1363.8759769999999</v>
      </c>
      <c r="D1417" s="6">
        <f>IF(ISNA(VLOOKUP($A1417,ICBI!$C$1:$D$10000, 2, 0)),D1416, VLOOKUP($A1417, ICBI!$C$1:$D$10000, 2, 0))</f>
        <v>0</v>
      </c>
      <c r="E1417" s="2">
        <f t="shared" si="92"/>
        <v>39829</v>
      </c>
      <c r="F1417" s="3">
        <f t="shared" si="93"/>
        <v>1241.8199</v>
      </c>
      <c r="G1417" s="3">
        <f t="shared" si="94"/>
        <v>1246.0086123450628</v>
      </c>
      <c r="H1417" s="6">
        <f>IF(ISNA(VLOOKUP($A1417, 'NAV Daily'!$A$1:$B$9941, 2, 0)/1000000000),H1416, VLOOKUP($A1417, 'NAV Daily'!$A$1:$B$9941, 2, 0)/1000000000)</f>
        <v>0</v>
      </c>
    </row>
    <row r="1418" spans="1:8" customFormat="1" x14ac:dyDescent="0.25">
      <c r="A1418" s="2">
        <v>39830</v>
      </c>
      <c r="B1418" s="110">
        <f>IF(ISNA(VLOOKUP($A1418, 'NAV Daily'!$A$1:$D$9941, 4, 0)),B1417, VLOOKUP($A1418, 'NAV Daily'!$A$1:$D$9941, 4, 0))</f>
        <v>1241.8199</v>
      </c>
      <c r="C1418" s="110">
        <f>IF(IFERROR(VLOOKUP($A1418, JCI!A:E, 5, 0),C1417)="null",C1417, IFERROR(VLOOKUP( $A1418, JCI!A:E, 5, 0),C1417))</f>
        <v>1363.8759769999999</v>
      </c>
      <c r="D1418" s="6">
        <f>IF(ISNA(VLOOKUP($A1418,ICBI!$C$1:$D$10000, 2, 0)),D1417, VLOOKUP($A1418, ICBI!$C$1:$D$10000, 2, 0))</f>
        <v>0</v>
      </c>
      <c r="E1418" s="2">
        <f t="shared" si="92"/>
        <v>39830</v>
      </c>
      <c r="F1418" s="3">
        <f t="shared" si="93"/>
        <v>1241.8199</v>
      </c>
      <c r="G1418" s="3">
        <f t="shared" si="94"/>
        <v>1246.0086123450628</v>
      </c>
      <c r="H1418" s="6">
        <f>IF(ISNA(VLOOKUP($A1418, 'NAV Daily'!$A$1:$B$9941, 2, 0)/1000000000),H1417, VLOOKUP($A1418, 'NAV Daily'!$A$1:$B$9941, 2, 0)/1000000000)</f>
        <v>0</v>
      </c>
    </row>
    <row r="1419" spans="1:8" customFormat="1" x14ac:dyDescent="0.25">
      <c r="A1419" s="2">
        <v>39831</v>
      </c>
      <c r="B1419" s="110">
        <f>IF(ISNA(VLOOKUP($A1419, 'NAV Daily'!$A$1:$D$9941, 4, 0)),B1418, VLOOKUP($A1419, 'NAV Daily'!$A$1:$D$9941, 4, 0))</f>
        <v>1241.8199</v>
      </c>
      <c r="C1419" s="110">
        <f>IF(IFERROR(VLOOKUP($A1419, JCI!A:E, 5, 0),C1418)="null",C1418, IFERROR(VLOOKUP( $A1419, JCI!A:E, 5, 0),C1418))</f>
        <v>1363.8759769999999</v>
      </c>
      <c r="D1419" s="6">
        <f>IF(ISNA(VLOOKUP($A1419,ICBI!$C$1:$D$10000, 2, 0)),D1418, VLOOKUP($A1419, ICBI!$C$1:$D$10000, 2, 0))</f>
        <v>0</v>
      </c>
      <c r="E1419" s="2">
        <f t="shared" si="92"/>
        <v>39831</v>
      </c>
      <c r="F1419" s="3">
        <f t="shared" si="93"/>
        <v>1241.8199</v>
      </c>
      <c r="G1419" s="3">
        <f t="shared" si="94"/>
        <v>1246.0086123450628</v>
      </c>
      <c r="H1419" s="6">
        <f>IF(ISNA(VLOOKUP($A1419, 'NAV Daily'!$A$1:$B$9941, 2, 0)/1000000000),H1418, VLOOKUP($A1419, 'NAV Daily'!$A$1:$B$9941, 2, 0)/1000000000)</f>
        <v>0</v>
      </c>
    </row>
    <row r="1420" spans="1:8" customFormat="1" x14ac:dyDescent="0.25">
      <c r="A1420" s="2">
        <v>39832</v>
      </c>
      <c r="B1420" s="110">
        <f>IF(ISNA(VLOOKUP($A1420, 'NAV Daily'!$A$1:$D$9941, 4, 0)),B1419, VLOOKUP($A1420, 'NAV Daily'!$A$1:$D$9941, 4, 0))</f>
        <v>1238.6199999999999</v>
      </c>
      <c r="C1420" s="110">
        <f>IF(IFERROR(VLOOKUP($A1420, JCI!A:E, 5, 0),C1419)="null",C1419, IFERROR(VLOOKUP( $A1420, JCI!A:E, 5, 0),C1419))</f>
        <v>1350.6870120000001</v>
      </c>
      <c r="D1420" s="6">
        <f>IF(ISNA(VLOOKUP($A1420,ICBI!$C$1:$D$10000, 2, 0)),D1419, VLOOKUP($A1420, ICBI!$C$1:$D$10000, 2, 0))</f>
        <v>0</v>
      </c>
      <c r="E1420" s="2">
        <f t="shared" si="92"/>
        <v>39832</v>
      </c>
      <c r="F1420" s="3">
        <f t="shared" si="93"/>
        <v>1238.6199999999999</v>
      </c>
      <c r="G1420" s="3">
        <f t="shared" si="94"/>
        <v>1233.9594493309412</v>
      </c>
      <c r="H1420" s="6">
        <f>IF(ISNA(VLOOKUP($A1420, 'NAV Daily'!$A$1:$B$9941, 2, 0)/1000000000),H1419, VLOOKUP($A1420, 'NAV Daily'!$A$1:$B$9941, 2, 0)/1000000000)</f>
        <v>0</v>
      </c>
    </row>
    <row r="1421" spans="1:8" customFormat="1" x14ac:dyDescent="0.25">
      <c r="A1421" s="2">
        <v>39833</v>
      </c>
      <c r="B1421" s="110">
        <f>IF(ISNA(VLOOKUP($A1421, 'NAV Daily'!$A$1:$D$9941, 4, 0)),B1420, VLOOKUP($A1421, 'NAV Daily'!$A$1:$D$9941, 4, 0))</f>
        <v>1238.46</v>
      </c>
      <c r="C1421" s="110">
        <f>IF(IFERROR(VLOOKUP($A1421, JCI!A:E, 5, 0),C1420)="null",C1420, IFERROR(VLOOKUP( $A1421, JCI!A:E, 5, 0),C1420))</f>
        <v>1344.151001</v>
      </c>
      <c r="D1421" s="6">
        <f>IF(ISNA(VLOOKUP($A1421,ICBI!$C$1:$D$10000, 2, 0)),D1420, VLOOKUP($A1421, ICBI!$C$1:$D$10000, 2, 0))</f>
        <v>0</v>
      </c>
      <c r="E1421" s="2">
        <f t="shared" si="92"/>
        <v>39833</v>
      </c>
      <c r="F1421" s="3">
        <f t="shared" si="93"/>
        <v>1238.46</v>
      </c>
      <c r="G1421" s="3">
        <f t="shared" si="94"/>
        <v>1227.9882861652875</v>
      </c>
      <c r="H1421" s="6">
        <f>IF(ISNA(VLOOKUP($A1421, 'NAV Daily'!$A$1:$B$9941, 2, 0)/1000000000),H1420, VLOOKUP($A1421, 'NAV Daily'!$A$1:$B$9941, 2, 0)/1000000000)</f>
        <v>0</v>
      </c>
    </row>
    <row r="1422" spans="1:8" customFormat="1" x14ac:dyDescent="0.25">
      <c r="A1422" s="2">
        <v>39834</v>
      </c>
      <c r="B1422" s="110">
        <f>IF(ISNA(VLOOKUP($A1422, 'NAV Daily'!$A$1:$D$9941, 4, 0)),B1421, VLOOKUP($A1422, 'NAV Daily'!$A$1:$D$9941, 4, 0))</f>
        <v>1222.55</v>
      </c>
      <c r="C1422" s="110">
        <f>IF(IFERROR(VLOOKUP($A1422, JCI!A:E, 5, 0),C1421)="null",C1421, IFERROR(VLOOKUP( $A1422, JCI!A:E, 5, 0),C1421))</f>
        <v>1321.4530030000001</v>
      </c>
      <c r="D1422" s="6">
        <f>IF(ISNA(VLOOKUP($A1422,ICBI!$C$1:$D$10000, 2, 0)),D1421, VLOOKUP($A1422, ICBI!$C$1:$D$10000, 2, 0))</f>
        <v>0</v>
      </c>
      <c r="E1422" s="2">
        <f t="shared" si="92"/>
        <v>39834</v>
      </c>
      <c r="F1422" s="3">
        <f t="shared" si="93"/>
        <v>1222.55</v>
      </c>
      <c r="G1422" s="3">
        <f t="shared" si="94"/>
        <v>1207.251869168487</v>
      </c>
      <c r="H1422" s="6">
        <f>IF(ISNA(VLOOKUP($A1422, 'NAV Daily'!$A$1:$B$9941, 2, 0)/1000000000),H1421, VLOOKUP($A1422, 'NAV Daily'!$A$1:$B$9941, 2, 0)/1000000000)</f>
        <v>0</v>
      </c>
    </row>
    <row r="1423" spans="1:8" customFormat="1" x14ac:dyDescent="0.25">
      <c r="A1423" s="2">
        <v>39835</v>
      </c>
      <c r="B1423" s="110">
        <f>IF(ISNA(VLOOKUP($A1423, 'NAV Daily'!$A$1:$D$9941, 4, 0)),B1422, VLOOKUP($A1423, 'NAV Daily'!$A$1:$D$9941, 4, 0))</f>
        <v>1225.6099999999999</v>
      </c>
      <c r="C1423" s="110">
        <f>IF(IFERROR(VLOOKUP($A1423, JCI!A:E, 5, 0),C1422)="null",C1422, IFERROR(VLOOKUP( $A1423, JCI!A:E, 5, 0),C1422))</f>
        <v>1327.3229980000001</v>
      </c>
      <c r="D1423" s="6">
        <f>IF(ISNA(VLOOKUP($A1423,ICBI!$C$1:$D$10000, 2, 0)),D1422, VLOOKUP($A1423, ICBI!$C$1:$D$10000, 2, 0))</f>
        <v>0</v>
      </c>
      <c r="E1423" s="2">
        <f t="shared" si="92"/>
        <v>39835</v>
      </c>
      <c r="F1423" s="3">
        <f t="shared" si="93"/>
        <v>1225.6099999999999</v>
      </c>
      <c r="G1423" s="3">
        <f t="shared" si="94"/>
        <v>1212.6145740241811</v>
      </c>
      <c r="H1423" s="6">
        <f>IF(ISNA(VLOOKUP($A1423, 'NAV Daily'!$A$1:$B$9941, 2, 0)/1000000000),H1422, VLOOKUP($A1423, 'NAV Daily'!$A$1:$B$9941, 2, 0)/1000000000)</f>
        <v>0</v>
      </c>
    </row>
    <row r="1424" spans="1:8" customFormat="1" x14ac:dyDescent="0.25">
      <c r="A1424" s="2">
        <v>39836</v>
      </c>
      <c r="B1424" s="110">
        <f>IF(ISNA(VLOOKUP($A1424, 'NAV Daily'!$A$1:$D$9941, 4, 0)),B1423, VLOOKUP($A1424, 'NAV Daily'!$A$1:$D$9941, 4, 0))</f>
        <v>1218.79</v>
      </c>
      <c r="C1424" s="110">
        <f>IF(IFERROR(VLOOKUP($A1424, JCI!A:E, 5, 0),C1423)="null",C1423, IFERROR(VLOOKUP( $A1424, JCI!A:E, 5, 0),C1423))</f>
        <v>1315.584961</v>
      </c>
      <c r="D1424" s="6">
        <f>IF(ISNA(VLOOKUP($A1424,ICBI!$C$1:$D$10000, 2, 0)),D1423, VLOOKUP($A1424, ICBI!$C$1:$D$10000, 2, 0))</f>
        <v>0</v>
      </c>
      <c r="E1424" s="2">
        <f t="shared" si="92"/>
        <v>39836</v>
      </c>
      <c r="F1424" s="3">
        <f t="shared" si="93"/>
        <v>1218.79</v>
      </c>
      <c r="G1424" s="3">
        <f t="shared" si="94"/>
        <v>1201.8909485328104</v>
      </c>
      <c r="H1424" s="6">
        <f>IF(ISNA(VLOOKUP($A1424, 'NAV Daily'!$A$1:$B$9941, 2, 0)/1000000000),H1423, VLOOKUP($A1424, 'NAV Daily'!$A$1:$B$9941, 2, 0)/1000000000)</f>
        <v>0</v>
      </c>
    </row>
    <row r="1425" spans="1:8" customFormat="1" x14ac:dyDescent="0.25">
      <c r="A1425" s="2">
        <v>39837</v>
      </c>
      <c r="B1425" s="110">
        <f>IF(ISNA(VLOOKUP($A1425, 'NAV Daily'!$A$1:$D$9941, 4, 0)),B1424, VLOOKUP($A1425, 'NAV Daily'!$A$1:$D$9941, 4, 0))</f>
        <v>1218.79</v>
      </c>
      <c r="C1425" s="110">
        <f>IF(IFERROR(VLOOKUP($A1425, JCI!A:E, 5, 0),C1424)="null",C1424, IFERROR(VLOOKUP( $A1425, JCI!A:E, 5, 0),C1424))</f>
        <v>1315.584961</v>
      </c>
      <c r="D1425" s="6">
        <f>IF(ISNA(VLOOKUP($A1425,ICBI!$C$1:$D$10000, 2, 0)),D1424, VLOOKUP($A1425, ICBI!$C$1:$D$10000, 2, 0))</f>
        <v>0</v>
      </c>
      <c r="E1425" s="2">
        <f t="shared" si="92"/>
        <v>39837</v>
      </c>
      <c r="F1425" s="3">
        <f t="shared" si="93"/>
        <v>1218.79</v>
      </c>
      <c r="G1425" s="3">
        <f t="shared" si="94"/>
        <v>1201.8909485328104</v>
      </c>
      <c r="H1425" s="6">
        <f>IF(ISNA(VLOOKUP($A1425, 'NAV Daily'!$A$1:$B$9941, 2, 0)/1000000000),H1424, VLOOKUP($A1425, 'NAV Daily'!$A$1:$B$9941, 2, 0)/1000000000)</f>
        <v>0</v>
      </c>
    </row>
    <row r="1426" spans="1:8" customFormat="1" x14ac:dyDescent="0.25">
      <c r="A1426" s="2">
        <v>39838</v>
      </c>
      <c r="B1426" s="110">
        <f>IF(ISNA(VLOOKUP($A1426, 'NAV Daily'!$A$1:$D$9941, 4, 0)),B1425, VLOOKUP($A1426, 'NAV Daily'!$A$1:$D$9941, 4, 0))</f>
        <v>1218.79</v>
      </c>
      <c r="C1426" s="110">
        <f>IF(IFERROR(VLOOKUP($A1426, JCI!A:E, 5, 0),C1425)="null",C1425, IFERROR(VLOOKUP( $A1426, JCI!A:E, 5, 0),C1425))</f>
        <v>1315.584961</v>
      </c>
      <c r="D1426" s="6">
        <f>IF(ISNA(VLOOKUP($A1426,ICBI!$C$1:$D$10000, 2, 0)),D1425, VLOOKUP($A1426, ICBI!$C$1:$D$10000, 2, 0))</f>
        <v>0</v>
      </c>
      <c r="E1426" s="2">
        <f t="shared" si="92"/>
        <v>39838</v>
      </c>
      <c r="F1426" s="3">
        <f t="shared" si="93"/>
        <v>1218.79</v>
      </c>
      <c r="G1426" s="3">
        <f t="shared" si="94"/>
        <v>1201.8909485328104</v>
      </c>
      <c r="H1426" s="6">
        <f>IF(ISNA(VLOOKUP($A1426, 'NAV Daily'!$A$1:$B$9941, 2, 0)/1000000000),H1425, VLOOKUP($A1426, 'NAV Daily'!$A$1:$B$9941, 2, 0)/1000000000)</f>
        <v>0</v>
      </c>
    </row>
    <row r="1427" spans="1:8" customFormat="1" x14ac:dyDescent="0.25">
      <c r="A1427" s="2">
        <v>39839</v>
      </c>
      <c r="B1427" s="110">
        <f>IF(ISNA(VLOOKUP($A1427, 'NAV Daily'!$A$1:$D$9941, 4, 0)),B1426, VLOOKUP($A1427, 'NAV Daily'!$A$1:$D$9941, 4, 0))</f>
        <v>1218.79</v>
      </c>
      <c r="C1427" s="110">
        <f>IF(IFERROR(VLOOKUP($A1427, JCI!A:E, 5, 0),C1426)="null",C1426, IFERROR(VLOOKUP( $A1427, JCI!A:E, 5, 0),C1426))</f>
        <v>1315.584961</v>
      </c>
      <c r="D1427" s="6">
        <f>IF(ISNA(VLOOKUP($A1427,ICBI!$C$1:$D$10000, 2, 0)),D1426, VLOOKUP($A1427, ICBI!$C$1:$D$10000, 2, 0))</f>
        <v>0</v>
      </c>
      <c r="E1427" s="2">
        <f t="shared" si="92"/>
        <v>39839</v>
      </c>
      <c r="F1427" s="3">
        <f t="shared" si="93"/>
        <v>1218.79</v>
      </c>
      <c r="G1427" s="3">
        <f t="shared" si="94"/>
        <v>1201.8909485328104</v>
      </c>
      <c r="H1427" s="6">
        <f>IF(ISNA(VLOOKUP($A1427, 'NAV Daily'!$A$1:$B$9941, 2, 0)/1000000000),H1426, VLOOKUP($A1427, 'NAV Daily'!$A$1:$B$9941, 2, 0)/1000000000)</f>
        <v>0</v>
      </c>
    </row>
    <row r="1428" spans="1:8" customFormat="1" x14ac:dyDescent="0.25">
      <c r="A1428" s="2">
        <v>39840</v>
      </c>
      <c r="B1428" s="110">
        <f>IF(ISNA(VLOOKUP($A1428, 'NAV Daily'!$A$1:$D$9941, 4, 0)),B1427, VLOOKUP($A1428, 'NAV Daily'!$A$1:$D$9941, 4, 0))</f>
        <v>1230.6199999999999</v>
      </c>
      <c r="C1428" s="110">
        <f>IF(IFERROR(VLOOKUP($A1428, JCI!A:E, 5, 0),C1427)="null",C1427, IFERROR(VLOOKUP( $A1428, JCI!A:E, 5, 0),C1427))</f>
        <v>1336.630981</v>
      </c>
      <c r="D1428" s="6">
        <f>IF(ISNA(VLOOKUP($A1428,ICBI!$C$1:$D$10000, 2, 0)),D1427, VLOOKUP($A1428, ICBI!$C$1:$D$10000, 2, 0))</f>
        <v>0</v>
      </c>
      <c r="E1428" s="2">
        <f t="shared" si="92"/>
        <v>39840</v>
      </c>
      <c r="F1428" s="3">
        <f t="shared" si="93"/>
        <v>1230.6199999999999</v>
      </c>
      <c r="G1428" s="3">
        <f t="shared" si="94"/>
        <v>1221.1181529251542</v>
      </c>
      <c r="H1428" s="6">
        <f>IF(ISNA(VLOOKUP($A1428, 'NAV Daily'!$A$1:$B$9941, 2, 0)/1000000000),H1427, VLOOKUP($A1428, 'NAV Daily'!$A$1:$B$9941, 2, 0)/1000000000)</f>
        <v>0</v>
      </c>
    </row>
    <row r="1429" spans="1:8" customFormat="1" x14ac:dyDescent="0.25">
      <c r="A1429" s="2">
        <v>39841</v>
      </c>
      <c r="B1429" s="110">
        <f>IF(ISNA(VLOOKUP($A1429, 'NAV Daily'!$A$1:$D$9941, 4, 0)),B1428, VLOOKUP($A1429, 'NAV Daily'!$A$1:$D$9941, 4, 0))</f>
        <v>1226.4146000000001</v>
      </c>
      <c r="C1429" s="110">
        <f>IF(IFERROR(VLOOKUP($A1429, JCI!A:E, 5, 0),C1428)="null",C1428, IFERROR(VLOOKUP( $A1429, JCI!A:E, 5, 0),C1428))</f>
        <v>1321.4510499999999</v>
      </c>
      <c r="D1429" s="6">
        <f>IF(ISNA(VLOOKUP($A1429,ICBI!$C$1:$D$10000, 2, 0)),D1428, VLOOKUP($A1429, ICBI!$C$1:$D$10000, 2, 0))</f>
        <v>0</v>
      </c>
      <c r="E1429" s="2">
        <f t="shared" si="92"/>
        <v>39841</v>
      </c>
      <c r="F1429" s="3">
        <f t="shared" si="93"/>
        <v>1226.4146000000001</v>
      </c>
      <c r="G1429" s="3">
        <f t="shared" si="94"/>
        <v>1207.2500849484691</v>
      </c>
      <c r="H1429" s="6">
        <f>IF(ISNA(VLOOKUP($A1429, 'NAV Daily'!$A$1:$B$9941, 2, 0)/1000000000),H1428, VLOOKUP($A1429, 'NAV Daily'!$A$1:$B$9941, 2, 0)/1000000000)</f>
        <v>0</v>
      </c>
    </row>
    <row r="1430" spans="1:8" customFormat="1" x14ac:dyDescent="0.25">
      <c r="A1430" s="2">
        <v>39842</v>
      </c>
      <c r="B1430" s="110">
        <f>IF(ISNA(VLOOKUP($A1430, 'NAV Daily'!$A$1:$D$9941, 4, 0)),B1429, VLOOKUP($A1430, 'NAV Daily'!$A$1:$D$9941, 4, 0))</f>
        <v>1228.2633000000001</v>
      </c>
      <c r="C1430" s="110">
        <f>IF(IFERROR(VLOOKUP($A1430, JCI!A:E, 5, 0),C1429)="null",C1429, IFERROR(VLOOKUP( $A1430, JCI!A:E, 5, 0),C1429))</f>
        <v>1324.650024</v>
      </c>
      <c r="D1430" s="6">
        <f>IF(ISNA(VLOOKUP($A1430,ICBI!$C$1:$D$10000, 2, 0)),D1429, VLOOKUP($A1430, ICBI!$C$1:$D$10000, 2, 0))</f>
        <v>0</v>
      </c>
      <c r="E1430" s="2">
        <f t="shared" si="92"/>
        <v>39842</v>
      </c>
      <c r="F1430" s="3">
        <f t="shared" si="93"/>
        <v>1228.2633000000001</v>
      </c>
      <c r="G1430" s="3">
        <f t="shared" si="94"/>
        <v>1210.1726007944008</v>
      </c>
      <c r="H1430" s="6">
        <f>IF(ISNA(VLOOKUP($A1430, 'NAV Daily'!$A$1:$B$9941, 2, 0)/1000000000),H1429, VLOOKUP($A1430, 'NAV Daily'!$A$1:$B$9941, 2, 0)/1000000000)</f>
        <v>0</v>
      </c>
    </row>
    <row r="1431" spans="1:8" customFormat="1" x14ac:dyDescent="0.25">
      <c r="A1431" s="2">
        <v>39843</v>
      </c>
      <c r="B1431" s="110">
        <f>IF(ISNA(VLOOKUP($A1431, 'NAV Daily'!$A$1:$D$9941, 4, 0)),B1430, VLOOKUP($A1431, 'NAV Daily'!$A$1:$D$9941, 4, 0))</f>
        <v>1233.4462000000001</v>
      </c>
      <c r="C1431" s="110">
        <f>IF(IFERROR(VLOOKUP($A1431, JCI!A:E, 5, 0),C1430)="null",C1430, IFERROR(VLOOKUP( $A1431, JCI!A:E, 5, 0),C1430))</f>
        <v>1332.6669919999999</v>
      </c>
      <c r="D1431" s="6">
        <f>IF(ISNA(VLOOKUP($A1431,ICBI!$C$1:$D$10000, 2, 0)),D1430, VLOOKUP($A1431, ICBI!$C$1:$D$10000, 2, 0))</f>
        <v>0</v>
      </c>
      <c r="E1431" s="2">
        <f t="shared" si="92"/>
        <v>39843</v>
      </c>
      <c r="F1431" s="3">
        <f t="shared" si="93"/>
        <v>1233.4462000000001</v>
      </c>
      <c r="G1431" s="3">
        <f t="shared" si="94"/>
        <v>1217.4967353501447</v>
      </c>
      <c r="H1431" s="6">
        <f>IF(ISNA(VLOOKUP($A1431, 'NAV Daily'!$A$1:$B$9941, 2, 0)/1000000000),H1430, VLOOKUP($A1431, 'NAV Daily'!$A$1:$B$9941, 2, 0)/1000000000)</f>
        <v>0</v>
      </c>
    </row>
    <row r="1432" spans="1:8" customFormat="1" x14ac:dyDescent="0.25">
      <c r="A1432" s="2">
        <v>39844</v>
      </c>
      <c r="B1432" s="110">
        <f>IF(ISNA(VLOOKUP($A1432, 'NAV Daily'!$A$1:$D$9941, 4, 0)),B1431, VLOOKUP($A1432, 'NAV Daily'!$A$1:$D$9941, 4, 0))</f>
        <v>1233.4462000000001</v>
      </c>
      <c r="C1432" s="110">
        <f>IF(IFERROR(VLOOKUP($A1432, JCI!A:E, 5, 0),C1431)="null",C1431, IFERROR(VLOOKUP( $A1432, JCI!A:E, 5, 0),C1431))</f>
        <v>1332.6669919999999</v>
      </c>
      <c r="D1432" s="6">
        <f>IF(ISNA(VLOOKUP($A1432,ICBI!$C$1:$D$10000, 2, 0)),D1431, VLOOKUP($A1432, ICBI!$C$1:$D$10000, 2, 0))</f>
        <v>0</v>
      </c>
      <c r="E1432" s="2">
        <f t="shared" si="92"/>
        <v>39844</v>
      </c>
      <c r="F1432" s="3">
        <f t="shared" si="93"/>
        <v>1233.4462000000001</v>
      </c>
      <c r="G1432" s="3">
        <f t="shared" si="94"/>
        <v>1217.4967353501447</v>
      </c>
      <c r="H1432" s="6">
        <f>IF(ISNA(VLOOKUP($A1432, 'NAV Daily'!$A$1:$B$9941, 2, 0)/1000000000),H1431, VLOOKUP($A1432, 'NAV Daily'!$A$1:$B$9941, 2, 0)/1000000000)</f>
        <v>0</v>
      </c>
    </row>
    <row r="1433" spans="1:8" customFormat="1" x14ac:dyDescent="0.25">
      <c r="A1433" s="2">
        <v>39845</v>
      </c>
      <c r="B1433" s="110">
        <f>IF(ISNA(VLOOKUP($A1433, 'NAV Daily'!$A$1:$D$9941, 4, 0)),B1432, VLOOKUP($A1433, 'NAV Daily'!$A$1:$D$9941, 4, 0))</f>
        <v>1233.4462000000001</v>
      </c>
      <c r="C1433" s="110">
        <f>IF(IFERROR(VLOOKUP($A1433, JCI!A:E, 5, 0),C1432)="null",C1432, IFERROR(VLOOKUP( $A1433, JCI!A:E, 5, 0),C1432))</f>
        <v>1332.6669919999999</v>
      </c>
      <c r="D1433" s="6">
        <f>IF(ISNA(VLOOKUP($A1433,ICBI!$C$1:$D$10000, 2, 0)),D1432, VLOOKUP($A1433, ICBI!$C$1:$D$10000, 2, 0))</f>
        <v>0</v>
      </c>
      <c r="E1433" s="2">
        <f t="shared" si="92"/>
        <v>39845</v>
      </c>
      <c r="F1433" s="3">
        <f t="shared" si="93"/>
        <v>1233.4462000000001</v>
      </c>
      <c r="G1433" s="3">
        <f t="shared" si="94"/>
        <v>1217.4967353501447</v>
      </c>
      <c r="H1433" s="6">
        <f>IF(ISNA(VLOOKUP($A1433, 'NAV Daily'!$A$1:$B$9941, 2, 0)/1000000000),H1432, VLOOKUP($A1433, 'NAV Daily'!$A$1:$B$9941, 2, 0)/1000000000)</f>
        <v>0</v>
      </c>
    </row>
    <row r="1434" spans="1:8" customFormat="1" x14ac:dyDescent="0.25">
      <c r="A1434" s="2">
        <v>39846</v>
      </c>
      <c r="B1434" s="110">
        <f>IF(ISNA(VLOOKUP($A1434, 'NAV Daily'!$A$1:$D$9941, 4, 0)),B1433, VLOOKUP($A1434, 'NAV Daily'!$A$1:$D$9941, 4, 0))</f>
        <v>1222.3527999999999</v>
      </c>
      <c r="C1434" s="110">
        <f>IF(IFERROR(VLOOKUP($A1434, JCI!A:E, 5, 0),C1433)="null",C1433, IFERROR(VLOOKUP( $A1434, JCI!A:E, 5, 0),C1433))</f>
        <v>1310.6429439999999</v>
      </c>
      <c r="D1434" s="6">
        <f>IF(ISNA(VLOOKUP($A1434,ICBI!$C$1:$D$10000, 2, 0)),D1433, VLOOKUP($A1434, ICBI!$C$1:$D$10000, 2, 0))</f>
        <v>0</v>
      </c>
      <c r="E1434" s="2">
        <f t="shared" si="92"/>
        <v>39846</v>
      </c>
      <c r="F1434" s="3">
        <f t="shared" si="93"/>
        <v>1222.3527999999999</v>
      </c>
      <c r="G1434" s="3">
        <f t="shared" si="94"/>
        <v>1197.3760250000266</v>
      </c>
      <c r="H1434" s="6">
        <f>IF(ISNA(VLOOKUP($A1434, 'NAV Daily'!$A$1:$B$9941, 2, 0)/1000000000),H1433, VLOOKUP($A1434, 'NAV Daily'!$A$1:$B$9941, 2, 0)/1000000000)</f>
        <v>0</v>
      </c>
    </row>
    <row r="1435" spans="1:8" customFormat="1" x14ac:dyDescent="0.25">
      <c r="A1435" s="2">
        <v>39847</v>
      </c>
      <c r="B1435" s="110">
        <f>IF(ISNA(VLOOKUP($A1435, 'NAV Daily'!$A$1:$D$9941, 4, 0)),B1434, VLOOKUP($A1435, 'NAV Daily'!$A$1:$D$9941, 4, 0))</f>
        <v>1226.3883000000001</v>
      </c>
      <c r="C1435" s="110">
        <f>IF(IFERROR(VLOOKUP($A1435, JCI!A:E, 5, 0),C1434)="null",C1434, IFERROR(VLOOKUP( $A1435, JCI!A:E, 5, 0),C1434))</f>
        <v>1304.3310550000001</v>
      </c>
      <c r="D1435" s="6">
        <f>IF(ISNA(VLOOKUP($A1435,ICBI!$C$1:$D$10000, 2, 0)),D1434, VLOOKUP($A1435, ICBI!$C$1:$D$10000, 2, 0))</f>
        <v>0</v>
      </c>
      <c r="E1435" s="2">
        <f t="shared" si="92"/>
        <v>39847</v>
      </c>
      <c r="F1435" s="3">
        <f t="shared" si="93"/>
        <v>1226.3883000000001</v>
      </c>
      <c r="G1435" s="3">
        <f t="shared" si="94"/>
        <v>1191.6096150134931</v>
      </c>
      <c r="H1435" s="6">
        <f>IF(ISNA(VLOOKUP($A1435, 'NAV Daily'!$A$1:$B$9941, 2, 0)/1000000000),H1434, VLOOKUP($A1435, 'NAV Daily'!$A$1:$B$9941, 2, 0)/1000000000)</f>
        <v>0</v>
      </c>
    </row>
    <row r="1436" spans="1:8" customFormat="1" x14ac:dyDescent="0.25">
      <c r="A1436" s="2">
        <v>39848</v>
      </c>
      <c r="B1436" s="110">
        <f>IF(ISNA(VLOOKUP($A1436, 'NAV Daily'!$A$1:$D$9941, 4, 0)),B1435, VLOOKUP($A1436, 'NAV Daily'!$A$1:$D$9941, 4, 0))</f>
        <v>1229.7699</v>
      </c>
      <c r="C1436" s="110">
        <f>IF(IFERROR(VLOOKUP($A1436, JCI!A:E, 5, 0),C1435)="null",C1435, IFERROR(VLOOKUP( $A1436, JCI!A:E, 5, 0),C1435))</f>
        <v>1320.3630370000001</v>
      </c>
      <c r="D1436" s="6">
        <f>IF(ISNA(VLOOKUP($A1436,ICBI!$C$1:$D$10000, 2, 0)),D1435, VLOOKUP($A1436, ICBI!$C$1:$D$10000, 2, 0))</f>
        <v>0</v>
      </c>
      <c r="E1436" s="2">
        <f t="shared" si="92"/>
        <v>39848</v>
      </c>
      <c r="F1436" s="3">
        <f t="shared" si="93"/>
        <v>1229.7699</v>
      </c>
      <c r="G1436" s="3">
        <f t="shared" si="94"/>
        <v>1206.2560989913843</v>
      </c>
      <c r="H1436" s="6">
        <f>IF(ISNA(VLOOKUP($A1436, 'NAV Daily'!$A$1:$B$9941, 2, 0)/1000000000),H1435, VLOOKUP($A1436, 'NAV Daily'!$A$1:$B$9941, 2, 0)/1000000000)</f>
        <v>0</v>
      </c>
    </row>
    <row r="1437" spans="1:8" customFormat="1" x14ac:dyDescent="0.25">
      <c r="A1437" s="2">
        <v>39849</v>
      </c>
      <c r="B1437" s="110">
        <f>IF(ISNA(VLOOKUP($A1437, 'NAV Daily'!$A$1:$D$9941, 4, 0)),B1436, VLOOKUP($A1437, 'NAV Daily'!$A$1:$D$9941, 4, 0))</f>
        <v>1233.8667</v>
      </c>
      <c r="C1437" s="110">
        <f>IF(IFERROR(VLOOKUP($A1437, JCI!A:E, 5, 0),C1436)="null",C1436, IFERROR(VLOOKUP( $A1437, JCI!A:E, 5, 0),C1436))</f>
        <v>1328.0749510000001</v>
      </c>
      <c r="D1437" s="6">
        <f>IF(ISNA(VLOOKUP($A1437,ICBI!$C$1:$D$10000, 2, 0)),D1436, VLOOKUP($A1437, ICBI!$C$1:$D$10000, 2, 0))</f>
        <v>0</v>
      </c>
      <c r="E1437" s="2">
        <f t="shared" si="92"/>
        <v>39849</v>
      </c>
      <c r="F1437" s="3">
        <f t="shared" si="93"/>
        <v>1233.8667</v>
      </c>
      <c r="G1437" s="3">
        <f t="shared" si="94"/>
        <v>1213.3015425828175</v>
      </c>
      <c r="H1437" s="6">
        <f>IF(ISNA(VLOOKUP($A1437, 'NAV Daily'!$A$1:$B$9941, 2, 0)/1000000000),H1436, VLOOKUP($A1437, 'NAV Daily'!$A$1:$B$9941, 2, 0)/1000000000)</f>
        <v>0</v>
      </c>
    </row>
    <row r="1438" spans="1:8" customFormat="1" x14ac:dyDescent="0.25">
      <c r="A1438" s="2">
        <v>39850</v>
      </c>
      <c r="B1438" s="110">
        <f>IF(ISNA(VLOOKUP($A1438, 'NAV Daily'!$A$1:$D$9941, 4, 0)),B1437, VLOOKUP($A1438, 'NAV Daily'!$A$1:$D$9941, 4, 0))</f>
        <v>1296.5718999999999</v>
      </c>
      <c r="C1438" s="110">
        <f>IF(IFERROR(VLOOKUP($A1438, JCI!A:E, 5, 0),C1437)="null",C1437, IFERROR(VLOOKUP( $A1438, JCI!A:E, 5, 0),C1437))</f>
        <v>1350.640991</v>
      </c>
      <c r="D1438" s="6">
        <f>IF(ISNA(VLOOKUP($A1438,ICBI!$C$1:$D$10000, 2, 0)),D1437, VLOOKUP($A1438, ICBI!$C$1:$D$10000, 2, 0))</f>
        <v>0</v>
      </c>
      <c r="E1438" s="2">
        <f t="shared" si="92"/>
        <v>39850</v>
      </c>
      <c r="F1438" s="3">
        <f t="shared" si="93"/>
        <v>1296.5718999999999</v>
      </c>
      <c r="G1438" s="3">
        <f t="shared" si="94"/>
        <v>1233.9174055063443</v>
      </c>
      <c r="H1438" s="6">
        <f>IF(ISNA(VLOOKUP($A1438, 'NAV Daily'!$A$1:$B$9941, 2, 0)/1000000000),H1437, VLOOKUP($A1438, 'NAV Daily'!$A$1:$B$9941, 2, 0)/1000000000)</f>
        <v>0</v>
      </c>
    </row>
    <row r="1439" spans="1:8" customFormat="1" x14ac:dyDescent="0.25">
      <c r="A1439" s="2">
        <v>39851</v>
      </c>
      <c r="B1439" s="110">
        <f>IF(ISNA(VLOOKUP($A1439, 'NAV Daily'!$A$1:$D$9941, 4, 0)),B1438, VLOOKUP($A1439, 'NAV Daily'!$A$1:$D$9941, 4, 0))</f>
        <v>1296.5718999999999</v>
      </c>
      <c r="C1439" s="110">
        <f>IF(IFERROR(VLOOKUP($A1439, JCI!A:E, 5, 0),C1438)="null",C1438, IFERROR(VLOOKUP( $A1439, JCI!A:E, 5, 0),C1438))</f>
        <v>1350.640991</v>
      </c>
      <c r="D1439" s="6">
        <f>IF(ISNA(VLOOKUP($A1439,ICBI!$C$1:$D$10000, 2, 0)),D1438, VLOOKUP($A1439, ICBI!$C$1:$D$10000, 2, 0))</f>
        <v>0</v>
      </c>
      <c r="E1439" s="2">
        <f t="shared" si="92"/>
        <v>39851</v>
      </c>
      <c r="F1439" s="3">
        <f t="shared" si="93"/>
        <v>1296.5718999999999</v>
      </c>
      <c r="G1439" s="3">
        <f t="shared" si="94"/>
        <v>1233.9174055063443</v>
      </c>
      <c r="H1439" s="6">
        <f>IF(ISNA(VLOOKUP($A1439, 'NAV Daily'!$A$1:$B$9941, 2, 0)/1000000000),H1438, VLOOKUP($A1439, 'NAV Daily'!$A$1:$B$9941, 2, 0)/1000000000)</f>
        <v>0</v>
      </c>
    </row>
    <row r="1440" spans="1:8" customFormat="1" x14ac:dyDescent="0.25">
      <c r="A1440" s="2">
        <v>39852</v>
      </c>
      <c r="B1440" s="110">
        <f>IF(ISNA(VLOOKUP($A1440, 'NAV Daily'!$A$1:$D$9941, 4, 0)),B1439, VLOOKUP($A1440, 'NAV Daily'!$A$1:$D$9941, 4, 0))</f>
        <v>1296.5718999999999</v>
      </c>
      <c r="C1440" s="110">
        <f>IF(IFERROR(VLOOKUP($A1440, JCI!A:E, 5, 0),C1439)="null",C1439, IFERROR(VLOOKUP( $A1440, JCI!A:E, 5, 0),C1439))</f>
        <v>1350.640991</v>
      </c>
      <c r="D1440" s="6">
        <f>IF(ISNA(VLOOKUP($A1440,ICBI!$C$1:$D$10000, 2, 0)),D1439, VLOOKUP($A1440, ICBI!$C$1:$D$10000, 2, 0))</f>
        <v>0</v>
      </c>
      <c r="E1440" s="2">
        <f t="shared" si="92"/>
        <v>39852</v>
      </c>
      <c r="F1440" s="3">
        <f t="shared" si="93"/>
        <v>1296.5718999999999</v>
      </c>
      <c r="G1440" s="3">
        <f t="shared" si="94"/>
        <v>1233.9174055063443</v>
      </c>
      <c r="H1440" s="6">
        <f>IF(ISNA(VLOOKUP($A1440, 'NAV Daily'!$A$1:$B$9941, 2, 0)/1000000000),H1439, VLOOKUP($A1440, 'NAV Daily'!$A$1:$B$9941, 2, 0)/1000000000)</f>
        <v>0</v>
      </c>
    </row>
    <row r="1441" spans="1:8" customFormat="1" x14ac:dyDescent="0.25">
      <c r="A1441" s="2">
        <v>39853</v>
      </c>
      <c r="B1441" s="110">
        <f>IF(ISNA(VLOOKUP($A1441, 'NAV Daily'!$A$1:$D$9941, 4, 0)),B1440, VLOOKUP($A1441, 'NAV Daily'!$A$1:$D$9941, 4, 0))</f>
        <v>1293.884</v>
      </c>
      <c r="C1441" s="110">
        <f>IF(IFERROR(VLOOKUP($A1441, JCI!A:E, 5, 0),C1440)="null",C1440, IFERROR(VLOOKUP( $A1441, JCI!A:E, 5, 0),C1440))</f>
        <v>1342.225952</v>
      </c>
      <c r="D1441" s="6">
        <f>IF(ISNA(VLOOKUP($A1441,ICBI!$C$1:$D$10000, 2, 0)),D1440, VLOOKUP($A1441, ICBI!$C$1:$D$10000, 2, 0))</f>
        <v>0</v>
      </c>
      <c r="E1441" s="2">
        <f t="shared" si="92"/>
        <v>39853</v>
      </c>
      <c r="F1441" s="3">
        <f t="shared" si="93"/>
        <v>1293.884</v>
      </c>
      <c r="G1441" s="3">
        <f t="shared" si="94"/>
        <v>1226.2296015974559</v>
      </c>
      <c r="H1441" s="6">
        <f>IF(ISNA(VLOOKUP($A1441, 'NAV Daily'!$A$1:$B$9941, 2, 0)/1000000000),H1440, VLOOKUP($A1441, 'NAV Daily'!$A$1:$B$9941, 2, 0)/1000000000)</f>
        <v>0</v>
      </c>
    </row>
    <row r="1442" spans="1:8" customFormat="1" x14ac:dyDescent="0.25">
      <c r="A1442" s="2">
        <v>39854</v>
      </c>
      <c r="B1442" s="110">
        <f>IF(ISNA(VLOOKUP($A1442, 'NAV Daily'!$A$1:$D$9941, 4, 0)),B1441, VLOOKUP($A1442, 'NAV Daily'!$A$1:$D$9941, 4, 0))</f>
        <v>1288.3155999999999</v>
      </c>
      <c r="C1442" s="110">
        <f>IF(IFERROR(VLOOKUP($A1442, JCI!A:E, 5, 0),C1441)="null",C1441, IFERROR(VLOOKUP( $A1442, JCI!A:E, 5, 0),C1441))</f>
        <v>1332.1290280000001</v>
      </c>
      <c r="D1442" s="6">
        <f>IF(ISNA(VLOOKUP($A1442,ICBI!$C$1:$D$10000, 2, 0)),D1441, VLOOKUP($A1442, ICBI!$C$1:$D$10000, 2, 0))</f>
        <v>0</v>
      </c>
      <c r="E1442" s="2">
        <f t="shared" si="92"/>
        <v>39854</v>
      </c>
      <c r="F1442" s="3">
        <f t="shared" si="93"/>
        <v>1288.3155999999999</v>
      </c>
      <c r="G1442" s="3">
        <f t="shared" si="94"/>
        <v>1217.0052626734239</v>
      </c>
      <c r="H1442" s="6">
        <f>IF(ISNA(VLOOKUP($A1442, 'NAV Daily'!$A$1:$B$9941, 2, 0)/1000000000),H1441, VLOOKUP($A1442, 'NAV Daily'!$A$1:$B$9941, 2, 0)/1000000000)</f>
        <v>0</v>
      </c>
    </row>
    <row r="1443" spans="1:8" customFormat="1" x14ac:dyDescent="0.25">
      <c r="A1443" s="2">
        <v>39855</v>
      </c>
      <c r="B1443" s="110">
        <f>IF(ISNA(VLOOKUP($A1443, 'NAV Daily'!$A$1:$D$9941, 4, 0)),B1442, VLOOKUP($A1443, 'NAV Daily'!$A$1:$D$9941, 4, 0))</f>
        <v>1286.6887999999999</v>
      </c>
      <c r="C1443" s="110">
        <f>IF(IFERROR(VLOOKUP($A1443, JCI!A:E, 5, 0),C1442)="null",C1442, IFERROR(VLOOKUP( $A1443, JCI!A:E, 5, 0),C1442))</f>
        <v>1324.823975</v>
      </c>
      <c r="D1443" s="6">
        <f>IF(ISNA(VLOOKUP($A1443,ICBI!$C$1:$D$10000, 2, 0)),D1442, VLOOKUP($A1443, ICBI!$C$1:$D$10000, 2, 0))</f>
        <v>0</v>
      </c>
      <c r="E1443" s="2">
        <f t="shared" si="92"/>
        <v>39855</v>
      </c>
      <c r="F1443" s="3">
        <f t="shared" si="93"/>
        <v>1286.6887999999999</v>
      </c>
      <c r="G1443" s="3">
        <f t="shared" si="94"/>
        <v>1210.3315187955834</v>
      </c>
      <c r="H1443" s="6">
        <f>IF(ISNA(VLOOKUP($A1443, 'NAV Daily'!$A$1:$B$9941, 2, 0)/1000000000),H1442, VLOOKUP($A1443, 'NAV Daily'!$A$1:$B$9941, 2, 0)/1000000000)</f>
        <v>0</v>
      </c>
    </row>
    <row r="1444" spans="1:8" customFormat="1" x14ac:dyDescent="0.25">
      <c r="A1444" s="2">
        <v>39856</v>
      </c>
      <c r="B1444" s="110">
        <f>IF(ISNA(VLOOKUP($A1444, 'NAV Daily'!$A$1:$D$9941, 4, 0)),B1443, VLOOKUP($A1444, 'NAV Daily'!$A$1:$D$9941, 4, 0))</f>
        <v>1274.0577000000001</v>
      </c>
      <c r="C1444" s="110">
        <f>IF(IFERROR(VLOOKUP($A1444, JCI!A:E, 5, 0),C1443)="null",C1443, IFERROR(VLOOKUP( $A1444, JCI!A:E, 5, 0),C1443))</f>
        <v>1325.4210210000001</v>
      </c>
      <c r="D1444" s="6">
        <f>IF(ISNA(VLOOKUP($A1444,ICBI!$C$1:$D$10000, 2, 0)),D1443, VLOOKUP($A1444, ICBI!$C$1:$D$10000, 2, 0))</f>
        <v>0</v>
      </c>
      <c r="E1444" s="2">
        <f t="shared" si="92"/>
        <v>39856</v>
      </c>
      <c r="F1444" s="3">
        <f t="shared" si="93"/>
        <v>1274.0577000000001</v>
      </c>
      <c r="G1444" s="3">
        <f t="shared" si="94"/>
        <v>1210.8769675537635</v>
      </c>
      <c r="H1444" s="6">
        <f>IF(ISNA(VLOOKUP($A1444, 'NAV Daily'!$A$1:$B$9941, 2, 0)/1000000000),H1443, VLOOKUP($A1444, 'NAV Daily'!$A$1:$B$9941, 2, 0)/1000000000)</f>
        <v>0</v>
      </c>
    </row>
    <row r="1445" spans="1:8" customFormat="1" x14ac:dyDescent="0.25">
      <c r="A1445" s="2">
        <v>39857</v>
      </c>
      <c r="B1445" s="110">
        <f>IF(ISNA(VLOOKUP($A1445, 'NAV Daily'!$A$1:$D$9941, 4, 0)),B1444, VLOOKUP($A1445, 'NAV Daily'!$A$1:$D$9941, 4, 0))</f>
        <v>1283.1431</v>
      </c>
      <c r="C1445" s="110">
        <f>IF(IFERROR(VLOOKUP($A1445, JCI!A:E, 5, 0),C1444)="null",C1444, IFERROR(VLOOKUP( $A1445, JCI!A:E, 5, 0),C1444))</f>
        <v>1338.741943</v>
      </c>
      <c r="D1445" s="6">
        <f>IF(ISNA(VLOOKUP($A1445,ICBI!$C$1:$D$10000, 2, 0)),D1444, VLOOKUP($A1445, ICBI!$C$1:$D$10000, 2, 0))</f>
        <v>0</v>
      </c>
      <c r="E1445" s="2">
        <f t="shared" si="92"/>
        <v>39857</v>
      </c>
      <c r="F1445" s="3">
        <f t="shared" si="93"/>
        <v>1283.1431</v>
      </c>
      <c r="G1445" s="3">
        <f t="shared" si="94"/>
        <v>1223.0466837275799</v>
      </c>
      <c r="H1445" s="6">
        <f>IF(ISNA(VLOOKUP($A1445, 'NAV Daily'!$A$1:$B$9941, 2, 0)/1000000000),H1444, VLOOKUP($A1445, 'NAV Daily'!$A$1:$B$9941, 2, 0)/1000000000)</f>
        <v>0</v>
      </c>
    </row>
    <row r="1446" spans="1:8" customFormat="1" x14ac:dyDescent="0.25">
      <c r="A1446" s="2">
        <v>39858</v>
      </c>
      <c r="B1446" s="110">
        <f>IF(ISNA(VLOOKUP($A1446, 'NAV Daily'!$A$1:$D$9941, 4, 0)),B1445, VLOOKUP($A1446, 'NAV Daily'!$A$1:$D$9941, 4, 0))</f>
        <v>1283.1431</v>
      </c>
      <c r="C1446" s="110">
        <f>IF(IFERROR(VLOOKUP($A1446, JCI!A:E, 5, 0),C1445)="null",C1445, IFERROR(VLOOKUP( $A1446, JCI!A:E, 5, 0),C1445))</f>
        <v>1338.741943</v>
      </c>
      <c r="D1446" s="6">
        <f>IF(ISNA(VLOOKUP($A1446,ICBI!$C$1:$D$10000, 2, 0)),D1445, VLOOKUP($A1446, ICBI!$C$1:$D$10000, 2, 0))</f>
        <v>0</v>
      </c>
      <c r="E1446" s="2">
        <f t="shared" si="92"/>
        <v>39858</v>
      </c>
      <c r="F1446" s="3">
        <f t="shared" si="93"/>
        <v>1283.1431</v>
      </c>
      <c r="G1446" s="3">
        <f t="shared" si="94"/>
        <v>1223.0466837275799</v>
      </c>
      <c r="H1446" s="6">
        <f>IF(ISNA(VLOOKUP($A1446, 'NAV Daily'!$A$1:$B$9941, 2, 0)/1000000000),H1445, VLOOKUP($A1446, 'NAV Daily'!$A$1:$B$9941, 2, 0)/1000000000)</f>
        <v>0</v>
      </c>
    </row>
    <row r="1447" spans="1:8" customFormat="1" x14ac:dyDescent="0.25">
      <c r="A1447" s="2">
        <v>39859</v>
      </c>
      <c r="B1447" s="110">
        <f>IF(ISNA(VLOOKUP($A1447, 'NAV Daily'!$A$1:$D$9941, 4, 0)),B1446, VLOOKUP($A1447, 'NAV Daily'!$A$1:$D$9941, 4, 0))</f>
        <v>1283.1431</v>
      </c>
      <c r="C1447" s="110">
        <f>IF(IFERROR(VLOOKUP($A1447, JCI!A:E, 5, 0),C1446)="null",C1446, IFERROR(VLOOKUP( $A1447, JCI!A:E, 5, 0),C1446))</f>
        <v>1338.741943</v>
      </c>
      <c r="D1447" s="6">
        <f>IF(ISNA(VLOOKUP($A1447,ICBI!$C$1:$D$10000, 2, 0)),D1446, VLOOKUP($A1447, ICBI!$C$1:$D$10000, 2, 0))</f>
        <v>0</v>
      </c>
      <c r="E1447" s="2">
        <f t="shared" si="92"/>
        <v>39859</v>
      </c>
      <c r="F1447" s="3">
        <f t="shared" si="93"/>
        <v>1283.1431</v>
      </c>
      <c r="G1447" s="3">
        <f t="shared" si="94"/>
        <v>1223.0466837275799</v>
      </c>
      <c r="H1447" s="6">
        <f>IF(ISNA(VLOOKUP($A1447, 'NAV Daily'!$A$1:$B$9941, 2, 0)/1000000000),H1446, VLOOKUP($A1447, 'NAV Daily'!$A$1:$B$9941, 2, 0)/1000000000)</f>
        <v>0</v>
      </c>
    </row>
    <row r="1448" spans="1:8" customFormat="1" x14ac:dyDescent="0.25">
      <c r="A1448" s="2">
        <v>39860</v>
      </c>
      <c r="B1448" s="110">
        <f>IF(ISNA(VLOOKUP($A1448, 'NAV Daily'!$A$1:$D$9941, 4, 0)),B1447, VLOOKUP($A1448, 'NAV Daily'!$A$1:$D$9941, 4, 0))</f>
        <v>1284.7705000000001</v>
      </c>
      <c r="C1448" s="110">
        <f>IF(IFERROR(VLOOKUP($A1448, JCI!A:E, 5, 0),C1447)="null",C1447, IFERROR(VLOOKUP( $A1448, JCI!A:E, 5, 0),C1447))</f>
        <v>1342.001953</v>
      </c>
      <c r="D1448" s="6">
        <f>IF(ISNA(VLOOKUP($A1448,ICBI!$C$1:$D$10000, 2, 0)),D1447, VLOOKUP($A1448, ICBI!$C$1:$D$10000, 2, 0))</f>
        <v>0</v>
      </c>
      <c r="E1448" s="2">
        <f t="shared" si="92"/>
        <v>39860</v>
      </c>
      <c r="F1448" s="3">
        <f t="shared" si="93"/>
        <v>1284.7705000000001</v>
      </c>
      <c r="G1448" s="3">
        <f t="shared" si="94"/>
        <v>1226.0249607885676</v>
      </c>
      <c r="H1448" s="6">
        <f>IF(ISNA(VLOOKUP($A1448, 'NAV Daily'!$A$1:$B$9941, 2, 0)/1000000000),H1447, VLOOKUP($A1448, 'NAV Daily'!$A$1:$B$9941, 2, 0)/1000000000)</f>
        <v>0</v>
      </c>
    </row>
    <row r="1449" spans="1:8" customFormat="1" x14ac:dyDescent="0.25">
      <c r="A1449" s="2">
        <v>39861</v>
      </c>
      <c r="B1449" s="110">
        <f>IF(ISNA(VLOOKUP($A1449, 'NAV Daily'!$A$1:$D$9941, 4, 0)),B1448, VLOOKUP($A1449, 'NAV Daily'!$A$1:$D$9941, 4, 0))</f>
        <v>1271.0154</v>
      </c>
      <c r="C1449" s="110">
        <f>IF(IFERROR(VLOOKUP($A1449, JCI!A:E, 5, 0),C1448)="null",C1448, IFERROR(VLOOKUP( $A1449, JCI!A:E, 5, 0),C1448))</f>
        <v>1318.040039</v>
      </c>
      <c r="D1449" s="6">
        <f>IF(ISNA(VLOOKUP($A1449,ICBI!$C$1:$D$10000, 2, 0)),D1448, VLOOKUP($A1449, ICBI!$C$1:$D$10000, 2, 0))</f>
        <v>0</v>
      </c>
      <c r="E1449" s="2">
        <f t="shared" si="92"/>
        <v>39861</v>
      </c>
      <c r="F1449" s="3">
        <f t="shared" si="93"/>
        <v>1271.0154</v>
      </c>
      <c r="G1449" s="3">
        <f t="shared" si="94"/>
        <v>1204.1338565270605</v>
      </c>
      <c r="H1449" s="6">
        <f>IF(ISNA(VLOOKUP($A1449, 'NAV Daily'!$A$1:$B$9941, 2, 0)/1000000000),H1448, VLOOKUP($A1449, 'NAV Daily'!$A$1:$B$9941, 2, 0)/1000000000)</f>
        <v>0</v>
      </c>
    </row>
    <row r="1450" spans="1:8" customFormat="1" x14ac:dyDescent="0.25">
      <c r="A1450" s="2">
        <v>39862</v>
      </c>
      <c r="B1450" s="110">
        <f>IF(ISNA(VLOOKUP($A1450, 'NAV Daily'!$A$1:$D$9941, 4, 0)),B1449, VLOOKUP($A1450, 'NAV Daily'!$A$1:$D$9941, 4, 0))</f>
        <v>1278.5128999999999</v>
      </c>
      <c r="C1450" s="110">
        <f>IF(IFERROR(VLOOKUP($A1450, JCI!A:E, 5, 0),C1449)="null",C1449, IFERROR(VLOOKUP( $A1450, JCI!A:E, 5, 0),C1449))</f>
        <v>1330.6099850000001</v>
      </c>
      <c r="D1450" s="6">
        <f>IF(ISNA(VLOOKUP($A1450,ICBI!$C$1:$D$10000, 2, 0)),D1449, VLOOKUP($A1450, ICBI!$C$1:$D$10000, 2, 0))</f>
        <v>0</v>
      </c>
      <c r="E1450" s="2">
        <f t="shared" si="92"/>
        <v>39862</v>
      </c>
      <c r="F1450" s="3">
        <f t="shared" si="93"/>
        <v>1278.5128999999999</v>
      </c>
      <c r="G1450" s="3">
        <f t="shared" si="94"/>
        <v>1215.6174967090392</v>
      </c>
      <c r="H1450" s="6">
        <f>IF(ISNA(VLOOKUP($A1450, 'NAV Daily'!$A$1:$B$9941, 2, 0)/1000000000),H1449, VLOOKUP($A1450, 'NAV Daily'!$A$1:$B$9941, 2, 0)/1000000000)</f>
        <v>0</v>
      </c>
    </row>
    <row r="1451" spans="1:8" customFormat="1" x14ac:dyDescent="0.25">
      <c r="A1451" s="2">
        <v>39863</v>
      </c>
      <c r="B1451" s="110">
        <f>IF(ISNA(VLOOKUP($A1451, 'NAV Daily'!$A$1:$D$9941, 4, 0)),B1450, VLOOKUP($A1451, 'NAV Daily'!$A$1:$D$9941, 4, 0))</f>
        <v>1278.1331</v>
      </c>
      <c r="C1451" s="110">
        <f>IF(IFERROR(VLOOKUP($A1451, JCI!A:E, 5, 0),C1450)="null",C1450, IFERROR(VLOOKUP( $A1451, JCI!A:E, 5, 0),C1450))</f>
        <v>1323.6960449999999</v>
      </c>
      <c r="D1451" s="6">
        <f>IF(ISNA(VLOOKUP($A1451,ICBI!$C$1:$D$10000, 2, 0)),D1450, VLOOKUP($A1451, ICBI!$C$1:$D$10000, 2, 0))</f>
        <v>0</v>
      </c>
      <c r="E1451" s="2">
        <f t="shared" si="92"/>
        <v>39863</v>
      </c>
      <c r="F1451" s="3">
        <f t="shared" si="93"/>
        <v>1278.1331</v>
      </c>
      <c r="G1451" s="3">
        <f t="shared" si="94"/>
        <v>1209.3010655008388</v>
      </c>
      <c r="H1451" s="6">
        <f>IF(ISNA(VLOOKUP($A1451, 'NAV Daily'!$A$1:$B$9941, 2, 0)/1000000000),H1450, VLOOKUP($A1451, 'NAV Daily'!$A$1:$B$9941, 2, 0)/1000000000)</f>
        <v>0</v>
      </c>
    </row>
    <row r="1452" spans="1:8" customFormat="1" x14ac:dyDescent="0.25">
      <c r="A1452" s="2">
        <v>39864</v>
      </c>
      <c r="B1452" s="110">
        <f>IF(ISNA(VLOOKUP($A1452, 'NAV Daily'!$A$1:$D$9941, 4, 0)),B1451, VLOOKUP($A1452, 'NAV Daily'!$A$1:$D$9941, 4, 0))</f>
        <v>1263.8589999999999</v>
      </c>
      <c r="C1452" s="110">
        <f>IF(IFERROR(VLOOKUP($A1452, JCI!A:E, 5, 0),C1451)="null",C1451, IFERROR(VLOOKUP( $A1452, JCI!A:E, 5, 0),C1451))</f>
        <v>1296.9420170000001</v>
      </c>
      <c r="D1452" s="6">
        <f>IF(ISNA(VLOOKUP($A1452,ICBI!$C$1:$D$10000, 2, 0)),D1451, VLOOKUP($A1452, ICBI!$C$1:$D$10000, 2, 0))</f>
        <v>0</v>
      </c>
      <c r="E1452" s="2">
        <f t="shared" si="92"/>
        <v>39864</v>
      </c>
      <c r="F1452" s="3">
        <f t="shared" si="93"/>
        <v>1263.8589999999999</v>
      </c>
      <c r="G1452" s="3">
        <f t="shared" si="94"/>
        <v>1184.8591441934145</v>
      </c>
      <c r="H1452" s="6">
        <f>IF(ISNA(VLOOKUP($A1452, 'NAV Daily'!$A$1:$B$9941, 2, 0)/1000000000),H1451, VLOOKUP($A1452, 'NAV Daily'!$A$1:$B$9941, 2, 0)/1000000000)</f>
        <v>0</v>
      </c>
    </row>
    <row r="1453" spans="1:8" customFormat="1" x14ac:dyDescent="0.25">
      <c r="A1453" s="2">
        <v>39865</v>
      </c>
      <c r="B1453" s="110">
        <f>IF(ISNA(VLOOKUP($A1453, 'NAV Daily'!$A$1:$D$9941, 4, 0)),B1452, VLOOKUP($A1453, 'NAV Daily'!$A$1:$D$9941, 4, 0))</f>
        <v>1263.8589999999999</v>
      </c>
      <c r="C1453" s="110">
        <f>IF(IFERROR(VLOOKUP($A1453, JCI!A:E, 5, 0),C1452)="null",C1452, IFERROR(VLOOKUP( $A1453, JCI!A:E, 5, 0),C1452))</f>
        <v>1296.9420170000001</v>
      </c>
      <c r="D1453" s="6">
        <f>IF(ISNA(VLOOKUP($A1453,ICBI!$C$1:$D$10000, 2, 0)),D1452, VLOOKUP($A1453, ICBI!$C$1:$D$10000, 2, 0))</f>
        <v>0</v>
      </c>
      <c r="E1453" s="2">
        <f t="shared" si="92"/>
        <v>39865</v>
      </c>
      <c r="F1453" s="3">
        <f t="shared" si="93"/>
        <v>1263.8589999999999</v>
      </c>
      <c r="G1453" s="3">
        <f t="shared" si="94"/>
        <v>1184.8591441934145</v>
      </c>
      <c r="H1453" s="6">
        <f>IF(ISNA(VLOOKUP($A1453, 'NAV Daily'!$A$1:$B$9941, 2, 0)/1000000000),H1452, VLOOKUP($A1453, 'NAV Daily'!$A$1:$B$9941, 2, 0)/1000000000)</f>
        <v>0</v>
      </c>
    </row>
    <row r="1454" spans="1:8" customFormat="1" x14ac:dyDescent="0.25">
      <c r="A1454" s="2">
        <v>39866</v>
      </c>
      <c r="B1454" s="110">
        <f>IF(ISNA(VLOOKUP($A1454, 'NAV Daily'!$A$1:$D$9941, 4, 0)),B1453, VLOOKUP($A1454, 'NAV Daily'!$A$1:$D$9941, 4, 0))</f>
        <v>1263.8589999999999</v>
      </c>
      <c r="C1454" s="110">
        <f>IF(IFERROR(VLOOKUP($A1454, JCI!A:E, 5, 0),C1453)="null",C1453, IFERROR(VLOOKUP( $A1454, JCI!A:E, 5, 0),C1453))</f>
        <v>1296.9420170000001</v>
      </c>
      <c r="D1454" s="6">
        <f>IF(ISNA(VLOOKUP($A1454,ICBI!$C$1:$D$10000, 2, 0)),D1453, VLOOKUP($A1454, ICBI!$C$1:$D$10000, 2, 0))</f>
        <v>0</v>
      </c>
      <c r="E1454" s="2">
        <f t="shared" si="92"/>
        <v>39866</v>
      </c>
      <c r="F1454" s="3">
        <f t="shared" si="93"/>
        <v>1263.8589999999999</v>
      </c>
      <c r="G1454" s="3">
        <f t="shared" si="94"/>
        <v>1184.8591441934145</v>
      </c>
      <c r="H1454" s="6">
        <f>IF(ISNA(VLOOKUP($A1454, 'NAV Daily'!$A$1:$B$9941, 2, 0)/1000000000),H1453, VLOOKUP($A1454, 'NAV Daily'!$A$1:$B$9941, 2, 0)/1000000000)</f>
        <v>0</v>
      </c>
    </row>
    <row r="1455" spans="1:8" customFormat="1" x14ac:dyDescent="0.25">
      <c r="A1455" s="2">
        <v>39867</v>
      </c>
      <c r="B1455" s="110">
        <f>IF(ISNA(VLOOKUP($A1455, 'NAV Daily'!$A$1:$D$9941, 4, 0)),B1454, VLOOKUP($A1455, 'NAV Daily'!$A$1:$D$9941, 4, 0))</f>
        <v>1271.7184999999999</v>
      </c>
      <c r="C1455" s="110">
        <f>IF(IFERROR(VLOOKUP($A1455, JCI!A:E, 5, 0),C1454)="null",C1454, IFERROR(VLOOKUP( $A1455, JCI!A:E, 5, 0),C1454))</f>
        <v>1312.4389650000001</v>
      </c>
      <c r="D1455" s="6">
        <f>IF(ISNA(VLOOKUP($A1455,ICBI!$C$1:$D$10000, 2, 0)),D1454, VLOOKUP($A1455, ICBI!$C$1:$D$10000, 2, 0))</f>
        <v>0</v>
      </c>
      <c r="E1455" s="2">
        <f t="shared" si="92"/>
        <v>39867</v>
      </c>
      <c r="F1455" s="3">
        <f t="shared" si="93"/>
        <v>1271.7184999999999</v>
      </c>
      <c r="G1455" s="3">
        <f t="shared" si="94"/>
        <v>1199.0168322814009</v>
      </c>
      <c r="H1455" s="6">
        <f>IF(ISNA(VLOOKUP($A1455, 'NAV Daily'!$A$1:$B$9941, 2, 0)/1000000000),H1454, VLOOKUP($A1455, 'NAV Daily'!$A$1:$B$9941, 2, 0)/1000000000)</f>
        <v>0</v>
      </c>
    </row>
    <row r="1456" spans="1:8" customFormat="1" x14ac:dyDescent="0.25">
      <c r="A1456" s="2">
        <v>39868</v>
      </c>
      <c r="B1456" s="110">
        <f>IF(ISNA(VLOOKUP($A1456, 'NAV Daily'!$A$1:$D$9941, 4, 0)),B1455, VLOOKUP($A1456, 'NAV Daily'!$A$1:$D$9941, 4, 0))</f>
        <v>1262.9691</v>
      </c>
      <c r="C1456" s="110">
        <f>IF(IFERROR(VLOOKUP($A1456, JCI!A:E, 5, 0),C1455)="null",C1455, IFERROR(VLOOKUP( $A1456, JCI!A:E, 5, 0),C1455))</f>
        <v>1295.869019</v>
      </c>
      <c r="D1456" s="6">
        <f>IF(ISNA(VLOOKUP($A1456,ICBI!$C$1:$D$10000, 2, 0)),D1455, VLOOKUP($A1456, ICBI!$C$1:$D$10000, 2, 0))</f>
        <v>0</v>
      </c>
      <c r="E1456" s="2">
        <f t="shared" si="92"/>
        <v>39868</v>
      </c>
      <c r="F1456" s="3">
        <f t="shared" si="93"/>
        <v>1262.9691</v>
      </c>
      <c r="G1456" s="3">
        <f t="shared" si="94"/>
        <v>1183.8788756267886</v>
      </c>
      <c r="H1456" s="6">
        <f>IF(ISNA(VLOOKUP($A1456, 'NAV Daily'!$A$1:$B$9941, 2, 0)/1000000000),H1455, VLOOKUP($A1456, 'NAV Daily'!$A$1:$B$9941, 2, 0)/1000000000)</f>
        <v>0</v>
      </c>
    </row>
    <row r="1457" spans="1:8" customFormat="1" x14ac:dyDescent="0.25">
      <c r="A1457" s="2">
        <v>39869</v>
      </c>
      <c r="B1457" s="110">
        <f>IF(ISNA(VLOOKUP($A1457, 'NAV Daily'!$A$1:$D$9941, 4, 0)),B1456, VLOOKUP($A1457, 'NAV Daily'!$A$1:$D$9941, 4, 0))</f>
        <v>1269.6282000000001</v>
      </c>
      <c r="C1457" s="110">
        <f>IF(IFERROR(VLOOKUP($A1457, JCI!A:E, 5, 0),C1456)="null",C1456, IFERROR(VLOOKUP( $A1457, JCI!A:E, 5, 0),C1456))</f>
        <v>1300.1080320000001</v>
      </c>
      <c r="D1457" s="6">
        <f>IF(ISNA(VLOOKUP($A1457,ICBI!$C$1:$D$10000, 2, 0)),D1456, VLOOKUP($A1457, ICBI!$C$1:$D$10000, 2, 0))</f>
        <v>0</v>
      </c>
      <c r="E1457" s="2">
        <f t="shared" si="92"/>
        <v>39869</v>
      </c>
      <c r="F1457" s="3">
        <f t="shared" si="93"/>
        <v>1269.6282000000001</v>
      </c>
      <c r="G1457" s="3">
        <f t="shared" si="94"/>
        <v>1187.7515493851906</v>
      </c>
      <c r="H1457" s="6">
        <f>IF(ISNA(VLOOKUP($A1457, 'NAV Daily'!$A$1:$B$9941, 2, 0)/1000000000),H1456, VLOOKUP($A1457, 'NAV Daily'!$A$1:$B$9941, 2, 0)/1000000000)</f>
        <v>0</v>
      </c>
    </row>
    <row r="1458" spans="1:8" customFormat="1" x14ac:dyDescent="0.25">
      <c r="A1458" s="2">
        <v>39870</v>
      </c>
      <c r="B1458" s="110">
        <f>IF(ISNA(VLOOKUP($A1458, 'NAV Daily'!$A$1:$D$9941, 4, 0)),B1457, VLOOKUP($A1458, 'NAV Daily'!$A$1:$D$9941, 4, 0))</f>
        <v>1266.4422999999999</v>
      </c>
      <c r="C1458" s="110">
        <f>IF(IFERROR(VLOOKUP($A1458, JCI!A:E, 5, 0),C1457)="null",C1457, IFERROR(VLOOKUP( $A1458, JCI!A:E, 5, 0),C1457))</f>
        <v>1290.3210449999999</v>
      </c>
      <c r="D1458" s="6">
        <f>IF(ISNA(VLOOKUP($A1458,ICBI!$C$1:$D$10000, 2, 0)),D1457, VLOOKUP($A1458, ICBI!$C$1:$D$10000, 2, 0))</f>
        <v>0</v>
      </c>
      <c r="E1458" s="2">
        <f t="shared" si="92"/>
        <v>39870</v>
      </c>
      <c r="F1458" s="3">
        <f t="shared" si="93"/>
        <v>1266.4422999999999</v>
      </c>
      <c r="G1458" s="3">
        <f t="shared" si="94"/>
        <v>1178.810362432303</v>
      </c>
      <c r="H1458" s="6">
        <f>IF(ISNA(VLOOKUP($A1458, 'NAV Daily'!$A$1:$B$9941, 2, 0)/1000000000),H1457, VLOOKUP($A1458, 'NAV Daily'!$A$1:$B$9941, 2, 0)/1000000000)</f>
        <v>0</v>
      </c>
    </row>
    <row r="1459" spans="1:8" customFormat="1" x14ac:dyDescent="0.25">
      <c r="A1459" s="2">
        <v>39871</v>
      </c>
      <c r="B1459" s="110">
        <f>IF(ISNA(VLOOKUP($A1459, 'NAV Daily'!$A$1:$D$9941, 4, 0)),B1458, VLOOKUP($A1459, 'NAV Daily'!$A$1:$D$9941, 4, 0))</f>
        <v>1263.9023</v>
      </c>
      <c r="C1459" s="110">
        <f>IF(IFERROR(VLOOKUP($A1459, JCI!A:E, 5, 0),C1458)="null",C1458, IFERROR(VLOOKUP( $A1459, JCI!A:E, 5, 0),C1458))</f>
        <v>1285.475952</v>
      </c>
      <c r="D1459" s="6">
        <f>IF(ISNA(VLOOKUP($A1459,ICBI!$C$1:$D$10000, 2, 0)),D1458, VLOOKUP($A1459, ICBI!$C$1:$D$10000, 2, 0))</f>
        <v>0</v>
      </c>
      <c r="E1459" s="2">
        <f t="shared" si="92"/>
        <v>39871</v>
      </c>
      <c r="F1459" s="3">
        <f t="shared" si="93"/>
        <v>1263.9023</v>
      </c>
      <c r="G1459" s="3">
        <f t="shared" si="94"/>
        <v>1174.3839866419676</v>
      </c>
      <c r="H1459" s="6">
        <f>IF(ISNA(VLOOKUP($A1459, 'NAV Daily'!$A$1:$B$9941, 2, 0)/1000000000),H1458, VLOOKUP($A1459, 'NAV Daily'!$A$1:$B$9941, 2, 0)/1000000000)</f>
        <v>0</v>
      </c>
    </row>
    <row r="1460" spans="1:8" customFormat="1" x14ac:dyDescent="0.25">
      <c r="A1460" s="2">
        <v>39872</v>
      </c>
      <c r="B1460" s="110">
        <f>IF(ISNA(VLOOKUP($A1460, 'NAV Daily'!$A$1:$D$9941, 4, 0)),B1459, VLOOKUP($A1460, 'NAV Daily'!$A$1:$D$9941, 4, 0))</f>
        <v>1263.9023</v>
      </c>
      <c r="C1460" s="110">
        <f>IF(IFERROR(VLOOKUP($A1460, JCI!A:E, 5, 0),C1459)="null",C1459, IFERROR(VLOOKUP( $A1460, JCI!A:E, 5, 0),C1459))</f>
        <v>1285.475952</v>
      </c>
      <c r="D1460" s="6">
        <f>IF(ISNA(VLOOKUP($A1460,ICBI!$C$1:$D$10000, 2, 0)),D1459, VLOOKUP($A1460, ICBI!$C$1:$D$10000, 2, 0))</f>
        <v>0</v>
      </c>
      <c r="E1460" s="2">
        <f t="shared" si="92"/>
        <v>39872</v>
      </c>
      <c r="F1460" s="3">
        <f t="shared" si="93"/>
        <v>1263.9023</v>
      </c>
      <c r="G1460" s="3">
        <f t="shared" si="94"/>
        <v>1174.3839866419676</v>
      </c>
      <c r="H1460" s="6">
        <f>IF(ISNA(VLOOKUP($A1460, 'NAV Daily'!$A$1:$B$9941, 2, 0)/1000000000),H1459, VLOOKUP($A1460, 'NAV Daily'!$A$1:$B$9941, 2, 0)/1000000000)</f>
        <v>0</v>
      </c>
    </row>
    <row r="1461" spans="1:8" customFormat="1" x14ac:dyDescent="0.25">
      <c r="A1461" s="2">
        <v>39873</v>
      </c>
      <c r="B1461" s="110">
        <f>IF(ISNA(VLOOKUP($A1461, 'NAV Daily'!$A$1:$D$9941, 4, 0)),B1460, VLOOKUP($A1461, 'NAV Daily'!$A$1:$D$9941, 4, 0))</f>
        <v>1263.9023</v>
      </c>
      <c r="C1461" s="110">
        <f>IF(IFERROR(VLOOKUP($A1461, JCI!A:E, 5, 0),C1460)="null",C1460, IFERROR(VLOOKUP( $A1461, JCI!A:E, 5, 0),C1460))</f>
        <v>1285.475952</v>
      </c>
      <c r="D1461" s="6">
        <f>IF(ISNA(VLOOKUP($A1461,ICBI!$C$1:$D$10000, 2, 0)),D1460, VLOOKUP($A1461, ICBI!$C$1:$D$10000, 2, 0))</f>
        <v>0</v>
      </c>
      <c r="E1461" s="2">
        <f t="shared" si="92"/>
        <v>39873</v>
      </c>
      <c r="F1461" s="3">
        <f t="shared" si="93"/>
        <v>1263.9023</v>
      </c>
      <c r="G1461" s="3">
        <f t="shared" si="94"/>
        <v>1174.3839866419676</v>
      </c>
      <c r="H1461" s="6">
        <f>IF(ISNA(VLOOKUP($A1461, 'NAV Daily'!$A$1:$B$9941, 2, 0)/1000000000),H1460, VLOOKUP($A1461, 'NAV Daily'!$A$1:$B$9941, 2, 0)/1000000000)</f>
        <v>0</v>
      </c>
    </row>
    <row r="1462" spans="1:8" customFormat="1" x14ac:dyDescent="0.25">
      <c r="A1462" s="2">
        <v>39874</v>
      </c>
      <c r="B1462" s="110">
        <f>IF(ISNA(VLOOKUP($A1462, 'NAV Daily'!$A$1:$D$9941, 4, 0)),B1461, VLOOKUP($A1462, 'NAV Daily'!$A$1:$D$9941, 4, 0))</f>
        <v>1263.9023</v>
      </c>
      <c r="C1462" s="110">
        <f>IF(IFERROR(VLOOKUP($A1462, JCI!A:E, 5, 0),C1461)="null",C1461, IFERROR(VLOOKUP( $A1462, JCI!A:E, 5, 0),C1461))</f>
        <v>1256.109009</v>
      </c>
      <c r="D1462" s="6">
        <f>IF(ISNA(VLOOKUP($A1462,ICBI!$C$1:$D$10000, 2, 0)),D1461, VLOOKUP($A1462, ICBI!$C$1:$D$10000, 2, 0))</f>
        <v>0</v>
      </c>
      <c r="E1462" s="2">
        <f t="shared" si="92"/>
        <v>39874</v>
      </c>
      <c r="F1462" s="3">
        <f t="shared" si="93"/>
        <v>1263.9023</v>
      </c>
      <c r="G1462" s="3">
        <f t="shared" si="94"/>
        <v>1147.5549607530202</v>
      </c>
      <c r="H1462" s="6">
        <f>IF(ISNA(VLOOKUP($A1462, 'NAV Daily'!$A$1:$B$9941, 2, 0)/1000000000),H1461, VLOOKUP($A1462, 'NAV Daily'!$A$1:$B$9941, 2, 0)/1000000000)</f>
        <v>0</v>
      </c>
    </row>
    <row r="1463" spans="1:8" customFormat="1" x14ac:dyDescent="0.25">
      <c r="A1463" s="2">
        <v>39875</v>
      </c>
      <c r="B1463" s="110">
        <f>IF(ISNA(VLOOKUP($A1463, 'NAV Daily'!$A$1:$D$9941, 4, 0)),B1462, VLOOKUP($A1463, 'NAV Daily'!$A$1:$D$9941, 4, 0))</f>
        <v>1253.2728999999999</v>
      </c>
      <c r="C1463" s="110">
        <f>IF(IFERROR(VLOOKUP($A1463, JCI!A:E, 5, 0),C1462)="null",C1462, IFERROR(VLOOKUP( $A1463, JCI!A:E, 5, 0),C1462))</f>
        <v>1264.8160399999999</v>
      </c>
      <c r="D1463" s="6">
        <f>IF(ISNA(VLOOKUP($A1463,ICBI!$C$1:$D$10000, 2, 0)),D1462, VLOOKUP($A1463, ICBI!$C$1:$D$10000, 2, 0))</f>
        <v>0</v>
      </c>
      <c r="E1463" s="2">
        <f t="shared" si="92"/>
        <v>39875</v>
      </c>
      <c r="F1463" s="3">
        <f t="shared" si="93"/>
        <v>1253.2728999999999</v>
      </c>
      <c r="G1463" s="3">
        <f t="shared" si="94"/>
        <v>1155.5095224557779</v>
      </c>
      <c r="H1463" s="6">
        <f>IF(ISNA(VLOOKUP($A1463, 'NAV Daily'!$A$1:$B$9941, 2, 0)/1000000000),H1462, VLOOKUP($A1463, 'NAV Daily'!$A$1:$B$9941, 2, 0)/1000000000)</f>
        <v>0</v>
      </c>
    </row>
    <row r="1464" spans="1:8" customFormat="1" x14ac:dyDescent="0.25">
      <c r="A1464" s="2">
        <v>39876</v>
      </c>
      <c r="B1464" s="110">
        <f>IF(ISNA(VLOOKUP($A1464, 'NAV Daily'!$A$1:$D$9941, 4, 0)),B1463, VLOOKUP($A1464, 'NAV Daily'!$A$1:$D$9941, 4, 0))</f>
        <v>1267.5438999999999</v>
      </c>
      <c r="C1464" s="110">
        <f>IF(IFERROR(VLOOKUP($A1464, JCI!A:E, 5, 0),C1463)="null",C1463, IFERROR(VLOOKUP( $A1464, JCI!A:E, 5, 0),C1463))</f>
        <v>1289.380005</v>
      </c>
      <c r="D1464" s="6">
        <f>IF(ISNA(VLOOKUP($A1464,ICBI!$C$1:$D$10000, 2, 0)),D1463, VLOOKUP($A1464, ICBI!$C$1:$D$10000, 2, 0))</f>
        <v>0</v>
      </c>
      <c r="E1464" s="2">
        <f t="shared" si="92"/>
        <v>39876</v>
      </c>
      <c r="F1464" s="3">
        <f t="shared" si="93"/>
        <v>1267.5438999999999</v>
      </c>
      <c r="G1464" s="3">
        <f t="shared" si="94"/>
        <v>1177.9506479389513</v>
      </c>
      <c r="H1464" s="6">
        <f>IF(ISNA(VLOOKUP($A1464, 'NAV Daily'!$A$1:$B$9941, 2, 0)/1000000000),H1463, VLOOKUP($A1464, 'NAV Daily'!$A$1:$B$9941, 2, 0)/1000000000)</f>
        <v>0</v>
      </c>
    </row>
    <row r="1465" spans="1:8" customFormat="1" x14ac:dyDescent="0.25">
      <c r="A1465" s="2">
        <v>39877</v>
      </c>
      <c r="B1465" s="110">
        <f>IF(ISNA(VLOOKUP($A1465, 'NAV Daily'!$A$1:$D$9941, 4, 0)),B1464, VLOOKUP($A1465, 'NAV Daily'!$A$1:$D$9941, 4, 0))</f>
        <v>1261.8179</v>
      </c>
      <c r="C1465" s="110">
        <f>IF(IFERROR(VLOOKUP($A1465, JCI!A:E, 5, 0),C1464)="null",C1464, IFERROR(VLOOKUP( $A1465, JCI!A:E, 5, 0),C1464))</f>
        <v>1288.073975</v>
      </c>
      <c r="D1465" s="6">
        <f>IF(ISNA(VLOOKUP($A1465,ICBI!$C$1:$D$10000, 2, 0)),D1464, VLOOKUP($A1465, ICBI!$C$1:$D$10000, 2, 0))</f>
        <v>0</v>
      </c>
      <c r="E1465" s="2">
        <f t="shared" si="92"/>
        <v>39877</v>
      </c>
      <c r="F1465" s="3">
        <f t="shared" si="93"/>
        <v>1261.8179</v>
      </c>
      <c r="G1465" s="3">
        <f t="shared" si="94"/>
        <v>1176.7574862032627</v>
      </c>
      <c r="H1465" s="6">
        <f>IF(ISNA(VLOOKUP($A1465, 'NAV Daily'!$A$1:$B$9941, 2, 0)/1000000000),H1464, VLOOKUP($A1465, 'NAV Daily'!$A$1:$B$9941, 2, 0)/1000000000)</f>
        <v>0</v>
      </c>
    </row>
    <row r="1466" spans="1:8" customFormat="1" x14ac:dyDescent="0.25">
      <c r="A1466" s="2">
        <v>39878</v>
      </c>
      <c r="B1466" s="110">
        <f>IF(ISNA(VLOOKUP($A1466, 'NAV Daily'!$A$1:$D$9941, 4, 0)),B1465, VLOOKUP($A1466, 'NAV Daily'!$A$1:$D$9941, 4, 0))</f>
        <v>1263.8586</v>
      </c>
      <c r="C1466" s="110">
        <f>IF(IFERROR(VLOOKUP($A1466, JCI!A:E, 5, 0),C1465)="null",C1465, IFERROR(VLOOKUP( $A1466, JCI!A:E, 5, 0),C1465))</f>
        <v>1286.6929929999999</v>
      </c>
      <c r="D1466" s="6">
        <f>IF(ISNA(VLOOKUP($A1466,ICBI!$C$1:$D$10000, 2, 0)),D1465, VLOOKUP($A1466, ICBI!$C$1:$D$10000, 2, 0))</f>
        <v>0</v>
      </c>
      <c r="E1466" s="2">
        <f t="shared" si="92"/>
        <v>39878</v>
      </c>
      <c r="F1466" s="3">
        <f t="shared" si="93"/>
        <v>1263.8586</v>
      </c>
      <c r="G1466" s="3">
        <f t="shared" si="94"/>
        <v>1175.4958498855101</v>
      </c>
      <c r="H1466" s="6">
        <f>IF(ISNA(VLOOKUP($A1466, 'NAV Daily'!$A$1:$B$9941, 2, 0)/1000000000),H1465, VLOOKUP($A1466, 'NAV Daily'!$A$1:$B$9941, 2, 0)/1000000000)</f>
        <v>0</v>
      </c>
    </row>
    <row r="1467" spans="1:8" customFormat="1" x14ac:dyDescent="0.25">
      <c r="A1467" s="2">
        <v>39879</v>
      </c>
      <c r="B1467" s="110">
        <f>IF(ISNA(VLOOKUP($A1467, 'NAV Daily'!$A$1:$D$9941, 4, 0)),B1466, VLOOKUP($A1467, 'NAV Daily'!$A$1:$D$9941, 4, 0))</f>
        <v>1263.8586</v>
      </c>
      <c r="C1467" s="110">
        <f>IF(IFERROR(VLOOKUP($A1467, JCI!A:E, 5, 0),C1466)="null",C1466, IFERROR(VLOOKUP( $A1467, JCI!A:E, 5, 0),C1466))</f>
        <v>1286.6929929999999</v>
      </c>
      <c r="D1467" s="6">
        <f>IF(ISNA(VLOOKUP($A1467,ICBI!$C$1:$D$10000, 2, 0)),D1466, VLOOKUP($A1467, ICBI!$C$1:$D$10000, 2, 0))</f>
        <v>0</v>
      </c>
      <c r="E1467" s="2">
        <f t="shared" si="92"/>
        <v>39879</v>
      </c>
      <c r="F1467" s="3">
        <f t="shared" si="93"/>
        <v>1263.8586</v>
      </c>
      <c r="G1467" s="3">
        <f t="shared" si="94"/>
        <v>1175.4958498855101</v>
      </c>
      <c r="H1467" s="6">
        <f>IF(ISNA(VLOOKUP($A1467, 'NAV Daily'!$A$1:$B$9941, 2, 0)/1000000000),H1466, VLOOKUP($A1467, 'NAV Daily'!$A$1:$B$9941, 2, 0)/1000000000)</f>
        <v>0</v>
      </c>
    </row>
    <row r="1468" spans="1:8" customFormat="1" x14ac:dyDescent="0.25">
      <c r="A1468" s="2">
        <v>39880</v>
      </c>
      <c r="B1468" s="110">
        <f>IF(ISNA(VLOOKUP($A1468, 'NAV Daily'!$A$1:$D$9941, 4, 0)),B1467, VLOOKUP($A1468, 'NAV Daily'!$A$1:$D$9941, 4, 0))</f>
        <v>1263.8586</v>
      </c>
      <c r="C1468" s="110">
        <f>IF(IFERROR(VLOOKUP($A1468, JCI!A:E, 5, 0),C1467)="null",C1467, IFERROR(VLOOKUP( $A1468, JCI!A:E, 5, 0),C1467))</f>
        <v>1286.6929929999999</v>
      </c>
      <c r="D1468" s="6">
        <f>IF(ISNA(VLOOKUP($A1468,ICBI!$C$1:$D$10000, 2, 0)),D1467, VLOOKUP($A1468, ICBI!$C$1:$D$10000, 2, 0))</f>
        <v>0</v>
      </c>
      <c r="E1468" s="2">
        <f t="shared" si="92"/>
        <v>39880</v>
      </c>
      <c r="F1468" s="3">
        <f t="shared" si="93"/>
        <v>1263.8586</v>
      </c>
      <c r="G1468" s="3">
        <f t="shared" si="94"/>
        <v>1175.4958498855101</v>
      </c>
      <c r="H1468" s="6">
        <f>IF(ISNA(VLOOKUP($A1468, 'NAV Daily'!$A$1:$B$9941, 2, 0)/1000000000),H1467, VLOOKUP($A1468, 'NAV Daily'!$A$1:$B$9941, 2, 0)/1000000000)</f>
        <v>0</v>
      </c>
    </row>
    <row r="1469" spans="1:8" customFormat="1" x14ac:dyDescent="0.25">
      <c r="A1469" s="2">
        <v>39881</v>
      </c>
      <c r="B1469" s="110">
        <f>IF(ISNA(VLOOKUP($A1469, 'NAV Daily'!$A$1:$D$9941, 4, 0)),B1468, VLOOKUP($A1469, 'NAV Daily'!$A$1:$D$9941, 4, 0))</f>
        <v>1263.8586</v>
      </c>
      <c r="C1469" s="110">
        <f>IF(IFERROR(VLOOKUP($A1469, JCI!A:E, 5, 0),C1468)="null",C1468, IFERROR(VLOOKUP( $A1469, JCI!A:E, 5, 0),C1468))</f>
        <v>1286.6929929999999</v>
      </c>
      <c r="D1469" s="6">
        <f>IF(ISNA(VLOOKUP($A1469,ICBI!$C$1:$D$10000, 2, 0)),D1468, VLOOKUP($A1469, ICBI!$C$1:$D$10000, 2, 0))</f>
        <v>0</v>
      </c>
      <c r="E1469" s="2">
        <f t="shared" si="92"/>
        <v>39881</v>
      </c>
      <c r="F1469" s="3">
        <f t="shared" si="93"/>
        <v>1263.8586</v>
      </c>
      <c r="G1469" s="3">
        <f t="shared" si="94"/>
        <v>1175.4958498855101</v>
      </c>
      <c r="H1469" s="6">
        <f>IF(ISNA(VLOOKUP($A1469, 'NAV Daily'!$A$1:$B$9941, 2, 0)/1000000000),H1468, VLOOKUP($A1469, 'NAV Daily'!$A$1:$B$9941, 2, 0)/1000000000)</f>
        <v>0</v>
      </c>
    </row>
    <row r="1470" spans="1:8" customFormat="1" x14ac:dyDescent="0.25">
      <c r="A1470" s="2">
        <v>39882</v>
      </c>
      <c r="B1470" s="110">
        <f>IF(ISNA(VLOOKUP($A1470, 'NAV Daily'!$A$1:$D$9941, 4, 0)),B1469, VLOOKUP($A1470, 'NAV Daily'!$A$1:$D$9941, 4, 0))</f>
        <v>1274.2754</v>
      </c>
      <c r="C1470" s="110">
        <f>IF(IFERROR(VLOOKUP($A1470, JCI!A:E, 5, 0),C1469)="null",C1469, IFERROR(VLOOKUP( $A1470, JCI!A:E, 5, 0),C1469))</f>
        <v>1300.214966</v>
      </c>
      <c r="D1470" s="6">
        <f>IF(ISNA(VLOOKUP($A1470,ICBI!$C$1:$D$10000, 2, 0)),D1469, VLOOKUP($A1470, ICBI!$C$1:$D$10000, 2, 0))</f>
        <v>0</v>
      </c>
      <c r="E1470" s="2">
        <f t="shared" si="92"/>
        <v>39882</v>
      </c>
      <c r="F1470" s="3">
        <f t="shared" si="93"/>
        <v>1274.2754</v>
      </c>
      <c r="G1470" s="3">
        <f t="shared" si="94"/>
        <v>1187.8492420546118</v>
      </c>
      <c r="H1470" s="6">
        <f>IF(ISNA(VLOOKUP($A1470, 'NAV Daily'!$A$1:$B$9941, 2, 0)/1000000000),H1469, VLOOKUP($A1470, 'NAV Daily'!$A$1:$B$9941, 2, 0)/1000000000)</f>
        <v>0</v>
      </c>
    </row>
    <row r="1471" spans="1:8" customFormat="1" x14ac:dyDescent="0.25">
      <c r="A1471" s="2">
        <v>39883</v>
      </c>
      <c r="B1471" s="110">
        <f>IF(ISNA(VLOOKUP($A1471, 'NAV Daily'!$A$1:$D$9941, 4, 0)),B1470, VLOOKUP($A1471, 'NAV Daily'!$A$1:$D$9941, 4, 0))</f>
        <v>1277.1850999999999</v>
      </c>
      <c r="C1471" s="110">
        <f>IF(IFERROR(VLOOKUP($A1471, JCI!A:E, 5, 0),C1470)="null",C1470, IFERROR(VLOOKUP( $A1471, JCI!A:E, 5, 0),C1470))</f>
        <v>1314.519043</v>
      </c>
      <c r="D1471" s="6">
        <f>IF(ISNA(VLOOKUP($A1471,ICBI!$C$1:$D$10000, 2, 0)),D1470, VLOOKUP($A1471, ICBI!$C$1:$D$10000, 2, 0))</f>
        <v>0</v>
      </c>
      <c r="E1471" s="2">
        <f t="shared" si="92"/>
        <v>39883</v>
      </c>
      <c r="F1471" s="3">
        <f t="shared" si="93"/>
        <v>1277.1850999999999</v>
      </c>
      <c r="G1471" s="3">
        <f t="shared" si="94"/>
        <v>1200.9171481063415</v>
      </c>
      <c r="H1471" s="6">
        <f>IF(ISNA(VLOOKUP($A1471, 'NAV Daily'!$A$1:$B$9941, 2, 0)/1000000000),H1470, VLOOKUP($A1471, 'NAV Daily'!$A$1:$B$9941, 2, 0)/1000000000)</f>
        <v>0</v>
      </c>
    </row>
    <row r="1472" spans="1:8" customFormat="1" x14ac:dyDescent="0.25">
      <c r="A1472" s="2">
        <v>39884</v>
      </c>
      <c r="B1472" s="110">
        <f>IF(ISNA(VLOOKUP($A1472, 'NAV Daily'!$A$1:$D$9941, 4, 0)),B1471, VLOOKUP($A1472, 'NAV Daily'!$A$1:$D$9941, 4, 0))</f>
        <v>1281.925</v>
      </c>
      <c r="C1472" s="110">
        <f>IF(IFERROR(VLOOKUP($A1472, JCI!A:E, 5, 0),C1471)="null",C1471, IFERROR(VLOOKUP( $A1472, JCI!A:E, 5, 0),C1471))</f>
        <v>1310.4139399999999</v>
      </c>
      <c r="D1472" s="6">
        <f>IF(ISNA(VLOOKUP($A1472,ICBI!$C$1:$D$10000, 2, 0)),D1471, VLOOKUP($A1472, ICBI!$C$1:$D$10000, 2, 0))</f>
        <v>0</v>
      </c>
      <c r="E1472" s="2">
        <f t="shared" si="92"/>
        <v>39884</v>
      </c>
      <c r="F1472" s="3">
        <f t="shared" si="93"/>
        <v>1281.925</v>
      </c>
      <c r="G1472" s="3">
        <f t="shared" si="94"/>
        <v>1197.166811727652</v>
      </c>
      <c r="H1472" s="6">
        <f>IF(ISNA(VLOOKUP($A1472, 'NAV Daily'!$A$1:$B$9941, 2, 0)/1000000000),H1471, VLOOKUP($A1472, 'NAV Daily'!$A$1:$B$9941, 2, 0)/1000000000)</f>
        <v>0</v>
      </c>
    </row>
    <row r="1473" spans="1:8" customFormat="1" x14ac:dyDescent="0.25">
      <c r="A1473" s="2">
        <v>39885</v>
      </c>
      <c r="B1473" s="110">
        <f>IF(ISNA(VLOOKUP($A1473, 'NAV Daily'!$A$1:$D$9941, 4, 0)),B1472, VLOOKUP($A1473, 'NAV Daily'!$A$1:$D$9941, 4, 0))</f>
        <v>1281.925</v>
      </c>
      <c r="C1473" s="110">
        <f>IF(IFERROR(VLOOKUP($A1473, JCI!A:E, 5, 0),C1472)="null",C1472, IFERROR(VLOOKUP( $A1473, JCI!A:E, 5, 0),C1472))</f>
        <v>1327.4370120000001</v>
      </c>
      <c r="D1473" s="6">
        <f>IF(ISNA(VLOOKUP($A1473,ICBI!$C$1:$D$10000, 2, 0)),D1472, VLOOKUP($A1473, ICBI!$C$1:$D$10000, 2, 0))</f>
        <v>0</v>
      </c>
      <c r="E1473" s="2">
        <f t="shared" si="92"/>
        <v>39885</v>
      </c>
      <c r="F1473" s="3">
        <f t="shared" si="93"/>
        <v>1281.925</v>
      </c>
      <c r="G1473" s="3">
        <f t="shared" si="94"/>
        <v>1212.7187348337586</v>
      </c>
      <c r="H1473" s="6">
        <f>IF(ISNA(VLOOKUP($A1473, 'NAV Daily'!$A$1:$B$9941, 2, 0)/1000000000),H1472, VLOOKUP($A1473, 'NAV Daily'!$A$1:$B$9941, 2, 0)/1000000000)</f>
        <v>0</v>
      </c>
    </row>
    <row r="1474" spans="1:8" customFormat="1" x14ac:dyDescent="0.25">
      <c r="A1474" s="2">
        <v>39886</v>
      </c>
      <c r="B1474" s="110">
        <f>IF(ISNA(VLOOKUP($A1474, 'NAV Daily'!$A$1:$D$9941, 4, 0)),B1473, VLOOKUP($A1474, 'NAV Daily'!$A$1:$D$9941, 4, 0))</f>
        <v>1281.925</v>
      </c>
      <c r="C1474" s="110">
        <f>IF(IFERROR(VLOOKUP($A1474, JCI!A:E, 5, 0),C1473)="null",C1473, IFERROR(VLOOKUP( $A1474, JCI!A:E, 5, 0),C1473))</f>
        <v>1327.4370120000001</v>
      </c>
      <c r="D1474" s="6">
        <f>IF(ISNA(VLOOKUP($A1474,ICBI!$C$1:$D$10000, 2, 0)),D1473, VLOOKUP($A1474, ICBI!$C$1:$D$10000, 2, 0))</f>
        <v>0</v>
      </c>
      <c r="E1474" s="2">
        <f t="shared" si="92"/>
        <v>39886</v>
      </c>
      <c r="F1474" s="3">
        <f t="shared" si="93"/>
        <v>1281.925</v>
      </c>
      <c r="G1474" s="3">
        <f t="shared" si="94"/>
        <v>1212.7187348337586</v>
      </c>
      <c r="H1474" s="6">
        <f>IF(ISNA(VLOOKUP($A1474, 'NAV Daily'!$A$1:$B$9941, 2, 0)/1000000000),H1473, VLOOKUP($A1474, 'NAV Daily'!$A$1:$B$9941, 2, 0)/1000000000)</f>
        <v>0</v>
      </c>
    </row>
    <row r="1475" spans="1:8" customFormat="1" x14ac:dyDescent="0.25">
      <c r="A1475" s="2">
        <v>39887</v>
      </c>
      <c r="B1475" s="110">
        <f>IF(ISNA(VLOOKUP($A1475, 'NAV Daily'!$A$1:$D$9941, 4, 0)),B1474, VLOOKUP($A1475, 'NAV Daily'!$A$1:$D$9941, 4, 0))</f>
        <v>1281.925</v>
      </c>
      <c r="C1475" s="110">
        <f>IF(IFERROR(VLOOKUP($A1475, JCI!A:E, 5, 0),C1474)="null",C1474, IFERROR(VLOOKUP( $A1475, JCI!A:E, 5, 0),C1474))</f>
        <v>1327.4370120000001</v>
      </c>
      <c r="D1475" s="6">
        <f>IF(ISNA(VLOOKUP($A1475,ICBI!$C$1:$D$10000, 2, 0)),D1474, VLOOKUP($A1475, ICBI!$C$1:$D$10000, 2, 0))</f>
        <v>0</v>
      </c>
      <c r="E1475" s="2">
        <f t="shared" ref="E1475:E1538" si="95">IF($A1475&gt;$K$1, $K$1, $A1475)</f>
        <v>39887</v>
      </c>
      <c r="F1475" s="3">
        <f t="shared" ref="F1475:F1538" si="96">IF($A1475&gt;$K$1, F1474, $B1475)</f>
        <v>1281.925</v>
      </c>
      <c r="G1475" s="3">
        <f t="shared" ref="G1475:G1538" si="97">IF(ISERROR(IF($A1475&gt;$K$1, G1474, $C1475/$C$2*1000)),G1474, IF($A1475&gt;$K$1, G1474, $C1475/$C$2*1000))</f>
        <v>1212.7187348337586</v>
      </c>
      <c r="H1475" s="6">
        <f>IF(ISNA(VLOOKUP($A1475, 'NAV Daily'!$A$1:$B$9941, 2, 0)/1000000000),H1474, VLOOKUP($A1475, 'NAV Daily'!$A$1:$B$9941, 2, 0)/1000000000)</f>
        <v>0</v>
      </c>
    </row>
    <row r="1476" spans="1:8" customFormat="1" x14ac:dyDescent="0.25">
      <c r="A1476" s="2">
        <v>39888</v>
      </c>
      <c r="B1476" s="110">
        <f>IF(ISNA(VLOOKUP($A1476, 'NAV Daily'!$A$1:$D$9941, 4, 0)),B1475, VLOOKUP($A1476, 'NAV Daily'!$A$1:$D$9941, 4, 0))</f>
        <v>1274.9000000000001</v>
      </c>
      <c r="C1476" s="110">
        <f>IF(IFERROR(VLOOKUP($A1476, JCI!A:E, 5, 0),C1475)="null",C1475, IFERROR(VLOOKUP( $A1476, JCI!A:E, 5, 0),C1475))</f>
        <v>1324.8470460000001</v>
      </c>
      <c r="D1476" s="6">
        <f>IF(ISNA(VLOOKUP($A1476,ICBI!$C$1:$D$10000, 2, 0)),D1475, VLOOKUP($A1476, ICBI!$C$1:$D$10000, 2, 0))</f>
        <v>0</v>
      </c>
      <c r="E1476" s="2">
        <f t="shared" si="95"/>
        <v>39888</v>
      </c>
      <c r="F1476" s="3">
        <f t="shared" si="96"/>
        <v>1274.9000000000001</v>
      </c>
      <c r="G1476" s="3">
        <f t="shared" si="97"/>
        <v>1210.3525959794185</v>
      </c>
      <c r="H1476" s="6">
        <f>IF(ISNA(VLOOKUP($A1476, 'NAV Daily'!$A$1:$B$9941, 2, 0)/1000000000),H1475, VLOOKUP($A1476, 'NAV Daily'!$A$1:$B$9941, 2, 0)/1000000000)</f>
        <v>0</v>
      </c>
    </row>
    <row r="1477" spans="1:8" customFormat="1" x14ac:dyDescent="0.25">
      <c r="A1477" s="2">
        <v>39889</v>
      </c>
      <c r="B1477" s="110">
        <f>IF(ISNA(VLOOKUP($A1477, 'NAV Daily'!$A$1:$D$9941, 4, 0)),B1476, VLOOKUP($A1477, 'NAV Daily'!$A$1:$D$9941, 4, 0))</f>
        <v>1274.9000000000001</v>
      </c>
      <c r="C1477" s="110">
        <f>IF(IFERROR(VLOOKUP($A1477, JCI!A:E, 5, 0),C1476)="null",C1476, IFERROR(VLOOKUP( $A1477, JCI!A:E, 5, 0),C1476))</f>
        <v>1312.0920410000001</v>
      </c>
      <c r="D1477" s="6">
        <f>IF(ISNA(VLOOKUP($A1477,ICBI!$C$1:$D$10000, 2, 0)),D1476, VLOOKUP($A1477, ICBI!$C$1:$D$10000, 2, 0))</f>
        <v>0</v>
      </c>
      <c r="E1477" s="2">
        <f t="shared" si="95"/>
        <v>39889</v>
      </c>
      <c r="F1477" s="3">
        <f t="shared" si="96"/>
        <v>1274.9000000000001</v>
      </c>
      <c r="G1477" s="3">
        <f t="shared" si="97"/>
        <v>1198.6998897594128</v>
      </c>
      <c r="H1477" s="6">
        <f>IF(ISNA(VLOOKUP($A1477, 'NAV Daily'!$A$1:$B$9941, 2, 0)/1000000000),H1476, VLOOKUP($A1477, 'NAV Daily'!$A$1:$B$9941, 2, 0)/1000000000)</f>
        <v>0</v>
      </c>
    </row>
    <row r="1478" spans="1:8" customFormat="1" x14ac:dyDescent="0.25">
      <c r="A1478" s="2">
        <v>39890</v>
      </c>
      <c r="B1478" s="110">
        <f>IF(ISNA(VLOOKUP($A1478, 'NAV Daily'!$A$1:$D$9941, 4, 0)),B1477, VLOOKUP($A1478, 'NAV Daily'!$A$1:$D$9941, 4, 0))</f>
        <v>1274.2982999999999</v>
      </c>
      <c r="C1478" s="110">
        <f>IF(IFERROR(VLOOKUP($A1478, JCI!A:E, 5, 0),C1477)="null",C1477, IFERROR(VLOOKUP( $A1478, JCI!A:E, 5, 0),C1477))</f>
        <v>1322.8370359999999</v>
      </c>
      <c r="D1478" s="6">
        <f>IF(ISNA(VLOOKUP($A1478,ICBI!$C$1:$D$10000, 2, 0)),D1477, VLOOKUP($A1478, ICBI!$C$1:$D$10000, 2, 0))</f>
        <v>0</v>
      </c>
      <c r="E1478" s="2">
        <f t="shared" si="95"/>
        <v>39890</v>
      </c>
      <c r="F1478" s="3">
        <f t="shared" si="96"/>
        <v>1274.2982999999999</v>
      </c>
      <c r="G1478" s="3">
        <f t="shared" si="97"/>
        <v>1208.5162928161287</v>
      </c>
      <c r="H1478" s="6">
        <f>IF(ISNA(VLOOKUP($A1478, 'NAV Daily'!$A$1:$B$9941, 2, 0)/1000000000),H1477, VLOOKUP($A1478, 'NAV Daily'!$A$1:$B$9941, 2, 0)/1000000000)</f>
        <v>0</v>
      </c>
    </row>
    <row r="1479" spans="1:8" customFormat="1" x14ac:dyDescent="0.25">
      <c r="A1479" s="2">
        <v>39891</v>
      </c>
      <c r="B1479" s="110">
        <f>IF(ISNA(VLOOKUP($A1479, 'NAV Daily'!$A$1:$D$9941, 4, 0)),B1478, VLOOKUP($A1479, 'NAV Daily'!$A$1:$D$9941, 4, 0))</f>
        <v>1278.6792</v>
      </c>
      <c r="C1479" s="110">
        <f>IF(IFERROR(VLOOKUP($A1479, JCI!A:E, 5, 0),C1478)="null",C1478, IFERROR(VLOOKUP( $A1479, JCI!A:E, 5, 0),C1478))</f>
        <v>1341.6030270000001</v>
      </c>
      <c r="D1479" s="6">
        <f>IF(ISNA(VLOOKUP($A1479,ICBI!$C$1:$D$10000, 2, 0)),D1478, VLOOKUP($A1479, ICBI!$C$1:$D$10000, 2, 0))</f>
        <v>0</v>
      </c>
      <c r="E1479" s="2">
        <f t="shared" si="95"/>
        <v>39891</v>
      </c>
      <c r="F1479" s="3">
        <f t="shared" si="96"/>
        <v>1278.6792</v>
      </c>
      <c r="G1479" s="3">
        <f t="shared" si="97"/>
        <v>1225.6605103252771</v>
      </c>
      <c r="H1479" s="6">
        <f>IF(ISNA(VLOOKUP($A1479, 'NAV Daily'!$A$1:$B$9941, 2, 0)/1000000000),H1478, VLOOKUP($A1479, 'NAV Daily'!$A$1:$B$9941, 2, 0)/1000000000)</f>
        <v>0</v>
      </c>
    </row>
    <row r="1480" spans="1:8" customFormat="1" x14ac:dyDescent="0.25">
      <c r="A1480" s="2">
        <v>39892</v>
      </c>
      <c r="B1480" s="110">
        <f>IF(ISNA(VLOOKUP($A1480, 'NAV Daily'!$A$1:$D$9941, 4, 0)),B1479, VLOOKUP($A1480, 'NAV Daily'!$A$1:$D$9941, 4, 0))</f>
        <v>1291.3625</v>
      </c>
      <c r="C1480" s="110">
        <f>IF(IFERROR(VLOOKUP($A1480, JCI!A:E, 5, 0),C1479)="null",C1479, IFERROR(VLOOKUP( $A1480, JCI!A:E, 5, 0),C1479))</f>
        <v>1360.889038</v>
      </c>
      <c r="D1480" s="6">
        <f>IF(ISNA(VLOOKUP($A1480,ICBI!$C$1:$D$10000, 2, 0)),D1479, VLOOKUP($A1480, ICBI!$C$1:$D$10000, 2, 0))</f>
        <v>0</v>
      </c>
      <c r="E1480" s="2">
        <f t="shared" si="95"/>
        <v>39892</v>
      </c>
      <c r="F1480" s="3">
        <f t="shared" si="96"/>
        <v>1291.3625</v>
      </c>
      <c r="G1480" s="3">
        <f t="shared" si="97"/>
        <v>1243.27980724745</v>
      </c>
      <c r="H1480" s="6">
        <f>IF(ISNA(VLOOKUP($A1480, 'NAV Daily'!$A$1:$B$9941, 2, 0)/1000000000),H1479, VLOOKUP($A1480, 'NAV Daily'!$A$1:$B$9941, 2, 0)/1000000000)</f>
        <v>0</v>
      </c>
    </row>
    <row r="1481" spans="1:8" customFormat="1" x14ac:dyDescent="0.25">
      <c r="A1481" s="2">
        <v>39893</v>
      </c>
      <c r="B1481" s="110">
        <f>IF(ISNA(VLOOKUP($A1481, 'NAV Daily'!$A$1:$D$9941, 4, 0)),B1480, VLOOKUP($A1481, 'NAV Daily'!$A$1:$D$9941, 4, 0))</f>
        <v>1291.3625</v>
      </c>
      <c r="C1481" s="110">
        <f>IF(IFERROR(VLOOKUP($A1481, JCI!A:E, 5, 0),C1480)="null",C1480, IFERROR(VLOOKUP( $A1481, JCI!A:E, 5, 0),C1480))</f>
        <v>1360.889038</v>
      </c>
      <c r="D1481" s="6">
        <f>IF(ISNA(VLOOKUP($A1481,ICBI!$C$1:$D$10000, 2, 0)),D1480, VLOOKUP($A1481, ICBI!$C$1:$D$10000, 2, 0))</f>
        <v>0</v>
      </c>
      <c r="E1481" s="2">
        <f t="shared" si="95"/>
        <v>39893</v>
      </c>
      <c r="F1481" s="3">
        <f t="shared" si="96"/>
        <v>1291.3625</v>
      </c>
      <c r="G1481" s="3">
        <f t="shared" si="97"/>
        <v>1243.27980724745</v>
      </c>
      <c r="H1481" s="6">
        <f>IF(ISNA(VLOOKUP($A1481, 'NAV Daily'!$A$1:$B$9941, 2, 0)/1000000000),H1480, VLOOKUP($A1481, 'NAV Daily'!$A$1:$B$9941, 2, 0)/1000000000)</f>
        <v>0</v>
      </c>
    </row>
    <row r="1482" spans="1:8" customFormat="1" x14ac:dyDescent="0.25">
      <c r="A1482" s="2">
        <v>39894</v>
      </c>
      <c r="B1482" s="110">
        <f>IF(ISNA(VLOOKUP($A1482, 'NAV Daily'!$A$1:$D$9941, 4, 0)),B1481, VLOOKUP($A1482, 'NAV Daily'!$A$1:$D$9941, 4, 0))</f>
        <v>1291.3625</v>
      </c>
      <c r="C1482" s="110">
        <f>IF(IFERROR(VLOOKUP($A1482, JCI!A:E, 5, 0),C1481)="null",C1481, IFERROR(VLOOKUP( $A1482, JCI!A:E, 5, 0),C1481))</f>
        <v>1360.889038</v>
      </c>
      <c r="D1482" s="6">
        <f>IF(ISNA(VLOOKUP($A1482,ICBI!$C$1:$D$10000, 2, 0)),D1481, VLOOKUP($A1482, ICBI!$C$1:$D$10000, 2, 0))</f>
        <v>0</v>
      </c>
      <c r="E1482" s="2">
        <f t="shared" si="95"/>
        <v>39894</v>
      </c>
      <c r="F1482" s="3">
        <f t="shared" si="96"/>
        <v>1291.3625</v>
      </c>
      <c r="G1482" s="3">
        <f t="shared" si="97"/>
        <v>1243.27980724745</v>
      </c>
      <c r="H1482" s="6">
        <f>IF(ISNA(VLOOKUP($A1482, 'NAV Daily'!$A$1:$B$9941, 2, 0)/1000000000),H1481, VLOOKUP($A1482, 'NAV Daily'!$A$1:$B$9941, 2, 0)/1000000000)</f>
        <v>0</v>
      </c>
    </row>
    <row r="1483" spans="1:8" customFormat="1" x14ac:dyDescent="0.25">
      <c r="A1483" s="2">
        <v>39895</v>
      </c>
      <c r="B1483" s="110">
        <f>IF(ISNA(VLOOKUP($A1483, 'NAV Daily'!$A$1:$D$9941, 4, 0)),B1482, VLOOKUP($A1483, 'NAV Daily'!$A$1:$D$9941, 4, 0))</f>
        <v>1315.0640000000001</v>
      </c>
      <c r="C1483" s="110">
        <f>IF(IFERROR(VLOOKUP($A1483, JCI!A:E, 5, 0),C1482)="null",C1482, IFERROR(VLOOKUP( $A1483, JCI!A:E, 5, 0),C1482))</f>
        <v>1406.6469729999999</v>
      </c>
      <c r="D1483" s="6">
        <f>IF(ISNA(VLOOKUP($A1483,ICBI!$C$1:$D$10000, 2, 0)),D1482, VLOOKUP($A1483, ICBI!$C$1:$D$10000, 2, 0))</f>
        <v>0</v>
      </c>
      <c r="E1483" s="2">
        <f t="shared" si="95"/>
        <v>39895</v>
      </c>
      <c r="F1483" s="3">
        <f t="shared" si="96"/>
        <v>1315.0640000000001</v>
      </c>
      <c r="G1483" s="3">
        <f t="shared" si="97"/>
        <v>1285.0833011534985</v>
      </c>
      <c r="H1483" s="6">
        <f>IF(ISNA(VLOOKUP($A1483, 'NAV Daily'!$A$1:$B$9941, 2, 0)/1000000000),H1482, VLOOKUP($A1483, 'NAV Daily'!$A$1:$B$9941, 2, 0)/1000000000)</f>
        <v>0</v>
      </c>
    </row>
    <row r="1484" spans="1:8" customFormat="1" x14ac:dyDescent="0.25">
      <c r="A1484" s="2">
        <v>39896</v>
      </c>
      <c r="B1484" s="110">
        <f>IF(ISNA(VLOOKUP($A1484, 'NAV Daily'!$A$1:$D$9941, 4, 0)),B1483, VLOOKUP($A1484, 'NAV Daily'!$A$1:$D$9941, 4, 0))</f>
        <v>1323.1061</v>
      </c>
      <c r="C1484" s="110">
        <f>IF(IFERROR(VLOOKUP($A1484, JCI!A:E, 5, 0),C1483)="null",C1483, IFERROR(VLOOKUP( $A1484, JCI!A:E, 5, 0),C1483))</f>
        <v>1436.115967</v>
      </c>
      <c r="D1484" s="6">
        <f>IF(ISNA(VLOOKUP($A1484,ICBI!$C$1:$D$10000, 2, 0)),D1483, VLOOKUP($A1484, ICBI!$C$1:$D$10000, 2, 0))</f>
        <v>0</v>
      </c>
      <c r="E1484" s="2">
        <f t="shared" si="95"/>
        <v>39896</v>
      </c>
      <c r="F1484" s="3">
        <f t="shared" si="96"/>
        <v>1323.1061</v>
      </c>
      <c r="G1484" s="3">
        <f t="shared" si="97"/>
        <v>1312.0055587050333</v>
      </c>
      <c r="H1484" s="6">
        <f>IF(ISNA(VLOOKUP($A1484, 'NAV Daily'!$A$1:$B$9941, 2, 0)/1000000000),H1483, VLOOKUP($A1484, 'NAV Daily'!$A$1:$B$9941, 2, 0)/1000000000)</f>
        <v>0</v>
      </c>
    </row>
    <row r="1485" spans="1:8" customFormat="1" x14ac:dyDescent="0.25">
      <c r="A1485" s="2">
        <v>39897</v>
      </c>
      <c r="B1485" s="110">
        <f>IF(ISNA(VLOOKUP($A1485, 'NAV Daily'!$A$1:$D$9941, 4, 0)),B1484, VLOOKUP($A1485, 'NAV Daily'!$A$1:$D$9941, 4, 0))</f>
        <v>1317.8423</v>
      </c>
      <c r="C1485" s="110">
        <f>IF(IFERROR(VLOOKUP($A1485, JCI!A:E, 5, 0),C1484)="null",C1484, IFERROR(VLOOKUP( $A1485, JCI!A:E, 5, 0),C1484))</f>
        <v>1419.9730219999999</v>
      </c>
      <c r="D1485" s="6">
        <f>IF(ISNA(VLOOKUP($A1485,ICBI!$C$1:$D$10000, 2, 0)),D1484, VLOOKUP($A1485, ICBI!$C$1:$D$10000, 2, 0))</f>
        <v>0</v>
      </c>
      <c r="E1485" s="2">
        <f t="shared" si="95"/>
        <v>39897</v>
      </c>
      <c r="F1485" s="3">
        <f t="shared" si="96"/>
        <v>1317.8423</v>
      </c>
      <c r="G1485" s="3">
        <f t="shared" si="97"/>
        <v>1297.257701247454</v>
      </c>
      <c r="H1485" s="6">
        <f>IF(ISNA(VLOOKUP($A1485, 'NAV Daily'!$A$1:$B$9941, 2, 0)/1000000000),H1484, VLOOKUP($A1485, 'NAV Daily'!$A$1:$B$9941, 2, 0)/1000000000)</f>
        <v>0</v>
      </c>
    </row>
    <row r="1486" spans="1:8" customFormat="1" x14ac:dyDescent="0.25">
      <c r="A1486" s="2">
        <v>39898</v>
      </c>
      <c r="B1486" s="110">
        <f>IF(ISNA(VLOOKUP($A1486, 'NAV Daily'!$A$1:$D$9941, 4, 0)),B1485, VLOOKUP($A1486, 'NAV Daily'!$A$1:$D$9941, 4, 0))</f>
        <v>1317.8423</v>
      </c>
      <c r="C1486" s="110">
        <f>IF(IFERROR(VLOOKUP($A1486, JCI!A:E, 5, 0),C1485)="null",C1485, IFERROR(VLOOKUP( $A1486, JCI!A:E, 5, 0),C1485))</f>
        <v>1419.9730219999999</v>
      </c>
      <c r="D1486" s="6">
        <f>IF(ISNA(VLOOKUP($A1486,ICBI!$C$1:$D$10000, 2, 0)),D1485, VLOOKUP($A1486, ICBI!$C$1:$D$10000, 2, 0))</f>
        <v>0</v>
      </c>
      <c r="E1486" s="2">
        <f t="shared" si="95"/>
        <v>39898</v>
      </c>
      <c r="F1486" s="3">
        <f t="shared" si="96"/>
        <v>1317.8423</v>
      </c>
      <c r="G1486" s="3">
        <f t="shared" si="97"/>
        <v>1297.257701247454</v>
      </c>
      <c r="H1486" s="6">
        <f>IF(ISNA(VLOOKUP($A1486, 'NAV Daily'!$A$1:$B$9941, 2, 0)/1000000000),H1485, VLOOKUP($A1486, 'NAV Daily'!$A$1:$B$9941, 2, 0)/1000000000)</f>
        <v>0</v>
      </c>
    </row>
    <row r="1487" spans="1:8" customFormat="1" x14ac:dyDescent="0.25">
      <c r="A1487" s="2">
        <v>39899</v>
      </c>
      <c r="B1487" s="110">
        <f>IF(ISNA(VLOOKUP($A1487, 'NAV Daily'!$A$1:$D$9941, 4, 0)),B1486, VLOOKUP($A1487, 'NAV Daily'!$A$1:$D$9941, 4, 0))</f>
        <v>1332.7002</v>
      </c>
      <c r="C1487" s="110">
        <f>IF(IFERROR(VLOOKUP($A1487, JCI!A:E, 5, 0),C1486)="null",C1486, IFERROR(VLOOKUP( $A1487, JCI!A:E, 5, 0),C1486))</f>
        <v>1462.744995</v>
      </c>
      <c r="D1487" s="6">
        <f>IF(ISNA(VLOOKUP($A1487,ICBI!$C$1:$D$10000, 2, 0)),D1486, VLOOKUP($A1487, ICBI!$C$1:$D$10000, 2, 0))</f>
        <v>0</v>
      </c>
      <c r="E1487" s="2">
        <f t="shared" si="95"/>
        <v>39899</v>
      </c>
      <c r="F1487" s="3">
        <f t="shared" si="96"/>
        <v>1332.7002</v>
      </c>
      <c r="G1487" s="3">
        <f t="shared" si="97"/>
        <v>1336.3332826226881</v>
      </c>
      <c r="H1487" s="6">
        <f>IF(ISNA(VLOOKUP($A1487, 'NAV Daily'!$A$1:$B$9941, 2, 0)/1000000000),H1486, VLOOKUP($A1487, 'NAV Daily'!$A$1:$B$9941, 2, 0)/1000000000)</f>
        <v>0</v>
      </c>
    </row>
    <row r="1488" spans="1:8" customFormat="1" x14ac:dyDescent="0.25">
      <c r="A1488" s="2">
        <v>39900</v>
      </c>
      <c r="B1488" s="110">
        <f>IF(ISNA(VLOOKUP($A1488, 'NAV Daily'!$A$1:$D$9941, 4, 0)),B1487, VLOOKUP($A1488, 'NAV Daily'!$A$1:$D$9941, 4, 0))</f>
        <v>1332.7002</v>
      </c>
      <c r="C1488" s="110">
        <f>IF(IFERROR(VLOOKUP($A1488, JCI!A:E, 5, 0),C1487)="null",C1487, IFERROR(VLOOKUP( $A1488, JCI!A:E, 5, 0),C1487))</f>
        <v>1462.744995</v>
      </c>
      <c r="D1488" s="6">
        <f>IF(ISNA(VLOOKUP($A1488,ICBI!$C$1:$D$10000, 2, 0)),D1487, VLOOKUP($A1488, ICBI!$C$1:$D$10000, 2, 0))</f>
        <v>0</v>
      </c>
      <c r="E1488" s="2">
        <f t="shared" si="95"/>
        <v>39900</v>
      </c>
      <c r="F1488" s="3">
        <f t="shared" si="96"/>
        <v>1332.7002</v>
      </c>
      <c r="G1488" s="3">
        <f t="shared" si="97"/>
        <v>1336.3332826226881</v>
      </c>
      <c r="H1488" s="6">
        <f>IF(ISNA(VLOOKUP($A1488, 'NAV Daily'!$A$1:$B$9941, 2, 0)/1000000000),H1487, VLOOKUP($A1488, 'NAV Daily'!$A$1:$B$9941, 2, 0)/1000000000)</f>
        <v>0</v>
      </c>
    </row>
    <row r="1489" spans="1:8" customFormat="1" x14ac:dyDescent="0.25">
      <c r="A1489" s="2">
        <v>39901</v>
      </c>
      <c r="B1489" s="110">
        <f>IF(ISNA(VLOOKUP($A1489, 'NAV Daily'!$A$1:$D$9941, 4, 0)),B1488, VLOOKUP($A1489, 'NAV Daily'!$A$1:$D$9941, 4, 0))</f>
        <v>1332.7002</v>
      </c>
      <c r="C1489" s="110">
        <f>IF(IFERROR(VLOOKUP($A1489, JCI!A:E, 5, 0),C1488)="null",C1488, IFERROR(VLOOKUP( $A1489, JCI!A:E, 5, 0),C1488))</f>
        <v>1462.744995</v>
      </c>
      <c r="D1489" s="6">
        <f>IF(ISNA(VLOOKUP($A1489,ICBI!$C$1:$D$10000, 2, 0)),D1488, VLOOKUP($A1489, ICBI!$C$1:$D$10000, 2, 0))</f>
        <v>0</v>
      </c>
      <c r="E1489" s="2">
        <f t="shared" si="95"/>
        <v>39901</v>
      </c>
      <c r="F1489" s="3">
        <f t="shared" si="96"/>
        <v>1332.7002</v>
      </c>
      <c r="G1489" s="3">
        <f t="shared" si="97"/>
        <v>1336.3332826226881</v>
      </c>
      <c r="H1489" s="6">
        <f>IF(ISNA(VLOOKUP($A1489, 'NAV Daily'!$A$1:$B$9941, 2, 0)/1000000000),H1488, VLOOKUP($A1489, 'NAV Daily'!$A$1:$B$9941, 2, 0)/1000000000)</f>
        <v>0</v>
      </c>
    </row>
    <row r="1490" spans="1:8" customFormat="1" x14ac:dyDescent="0.25">
      <c r="A1490" s="2">
        <v>39902</v>
      </c>
      <c r="B1490" s="110">
        <f>IF(ISNA(VLOOKUP($A1490, 'NAV Daily'!$A$1:$D$9941, 4, 0)),B1489, VLOOKUP($A1490, 'NAV Daily'!$A$1:$D$9941, 4, 0))</f>
        <v>1313.0253</v>
      </c>
      <c r="C1490" s="110">
        <f>IF(IFERROR(VLOOKUP($A1490, JCI!A:E, 5, 0),C1489)="null",C1489, IFERROR(VLOOKUP( $A1490, JCI!A:E, 5, 0),C1489))</f>
        <v>1419.0920410000001</v>
      </c>
      <c r="D1490" s="6">
        <f>IF(ISNA(VLOOKUP($A1490,ICBI!$C$1:$D$10000, 2, 0)),D1489, VLOOKUP($A1490, ICBI!$C$1:$D$10000, 2, 0))</f>
        <v>0</v>
      </c>
      <c r="E1490" s="2">
        <f t="shared" si="95"/>
        <v>39902</v>
      </c>
      <c r="F1490" s="3">
        <f t="shared" si="96"/>
        <v>1313.0253</v>
      </c>
      <c r="G1490" s="3">
        <f t="shared" si="97"/>
        <v>1296.4528554023598</v>
      </c>
      <c r="H1490" s="6">
        <f>IF(ISNA(VLOOKUP($A1490, 'NAV Daily'!$A$1:$B$9941, 2, 0)/1000000000),H1489, VLOOKUP($A1490, 'NAV Daily'!$A$1:$B$9941, 2, 0)/1000000000)</f>
        <v>0</v>
      </c>
    </row>
    <row r="1491" spans="1:8" customFormat="1" x14ac:dyDescent="0.25">
      <c r="A1491" s="2">
        <v>39903</v>
      </c>
      <c r="B1491" s="110">
        <f>IF(ISNA(VLOOKUP($A1491, 'NAV Daily'!$A$1:$D$9941, 4, 0)),B1490, VLOOKUP($A1491, 'NAV Daily'!$A$1:$D$9941, 4, 0))</f>
        <v>1332.8517999999999</v>
      </c>
      <c r="C1491" s="110">
        <f>IF(IFERROR(VLOOKUP($A1491, JCI!A:E, 5, 0),C1490)="null",C1490, IFERROR(VLOOKUP( $A1491, JCI!A:E, 5, 0),C1490))</f>
        <v>1434.073975</v>
      </c>
      <c r="D1491" s="6">
        <f>IF(ISNA(VLOOKUP($A1491,ICBI!$C$1:$D$10000, 2, 0)),D1490, VLOOKUP($A1491, ICBI!$C$1:$D$10000, 2, 0))</f>
        <v>0</v>
      </c>
      <c r="E1491" s="2">
        <f t="shared" si="95"/>
        <v>39903</v>
      </c>
      <c r="F1491" s="3">
        <f t="shared" si="96"/>
        <v>1332.8517999999999</v>
      </c>
      <c r="G1491" s="3">
        <f t="shared" si="97"/>
        <v>1310.1400374543869</v>
      </c>
      <c r="H1491" s="6">
        <f>IF(ISNA(VLOOKUP($A1491, 'NAV Daily'!$A$1:$B$9941, 2, 0)/1000000000),H1490, VLOOKUP($A1491, 'NAV Daily'!$A$1:$B$9941, 2, 0)/1000000000)</f>
        <v>0</v>
      </c>
    </row>
    <row r="1492" spans="1:8" customFormat="1" x14ac:dyDescent="0.25">
      <c r="A1492" s="2">
        <v>39904</v>
      </c>
      <c r="B1492" s="110">
        <f>IF(ISNA(VLOOKUP($A1492, 'NAV Daily'!$A$1:$D$9941, 4, 0)),B1491, VLOOKUP($A1492, 'NAV Daily'!$A$1:$D$9941, 4, 0))</f>
        <v>1335.2469000000001</v>
      </c>
      <c r="C1492" s="110">
        <f>IF(IFERROR(VLOOKUP($A1492, JCI!A:E, 5, 0),C1491)="null",C1491, IFERROR(VLOOKUP( $A1492, JCI!A:E, 5, 0),C1491))</f>
        <v>1461.748047</v>
      </c>
      <c r="D1492" s="6">
        <f>IF(ISNA(VLOOKUP($A1492,ICBI!$C$1:$D$10000, 2, 0)),D1491, VLOOKUP($A1492, ICBI!$C$1:$D$10000, 2, 0))</f>
        <v>0</v>
      </c>
      <c r="E1492" s="2">
        <f t="shared" si="95"/>
        <v>39904</v>
      </c>
      <c r="F1492" s="3">
        <f t="shared" si="96"/>
        <v>1335.2469000000001</v>
      </c>
      <c r="G1492" s="3">
        <f t="shared" si="97"/>
        <v>1335.4224917479985</v>
      </c>
      <c r="H1492" s="6">
        <f>IF(ISNA(VLOOKUP($A1492, 'NAV Daily'!$A$1:$B$9941, 2, 0)/1000000000),H1491, VLOOKUP($A1492, 'NAV Daily'!$A$1:$B$9941, 2, 0)/1000000000)</f>
        <v>0</v>
      </c>
    </row>
    <row r="1493" spans="1:8" customFormat="1" x14ac:dyDescent="0.25">
      <c r="A1493" s="2">
        <v>39905</v>
      </c>
      <c r="B1493" s="110">
        <f>IF(ISNA(VLOOKUP($A1493, 'NAV Daily'!$A$1:$D$9941, 4, 0)),B1492, VLOOKUP($A1493, 'NAV Daily'!$A$1:$D$9941, 4, 0))</f>
        <v>1357.8445999999999</v>
      </c>
      <c r="C1493" s="110">
        <f>IF(IFERROR(VLOOKUP($A1493, JCI!A:E, 5, 0),C1492)="null",C1492, IFERROR(VLOOKUP( $A1493, JCI!A:E, 5, 0),C1492))</f>
        <v>1499.7330320000001</v>
      </c>
      <c r="D1493" s="6">
        <f>IF(ISNA(VLOOKUP($A1493,ICBI!$C$1:$D$10000, 2, 0)),D1492, VLOOKUP($A1493, ICBI!$C$1:$D$10000, 2, 0))</f>
        <v>0</v>
      </c>
      <c r="E1493" s="2">
        <f t="shared" si="95"/>
        <v>39905</v>
      </c>
      <c r="F1493" s="3">
        <f t="shared" si="96"/>
        <v>1357.8445999999999</v>
      </c>
      <c r="G1493" s="3">
        <f t="shared" si="97"/>
        <v>1370.1247808475578</v>
      </c>
      <c r="H1493" s="6">
        <f>IF(ISNA(VLOOKUP($A1493, 'NAV Daily'!$A$1:$B$9941, 2, 0)/1000000000),H1492, VLOOKUP($A1493, 'NAV Daily'!$A$1:$B$9941, 2, 0)/1000000000)</f>
        <v>0</v>
      </c>
    </row>
    <row r="1494" spans="1:8" customFormat="1" x14ac:dyDescent="0.25">
      <c r="A1494" s="2">
        <v>39906</v>
      </c>
      <c r="B1494" s="110">
        <f>IF(ISNA(VLOOKUP($A1494, 'NAV Daily'!$A$1:$D$9941, 4, 0)),B1493, VLOOKUP($A1494, 'NAV Daily'!$A$1:$D$9941, 4, 0))</f>
        <v>1349.9281000000001</v>
      </c>
      <c r="C1494" s="110">
        <f>IF(IFERROR(VLOOKUP($A1494, JCI!A:E, 5, 0),C1493)="null",C1493, IFERROR(VLOOKUP( $A1494, JCI!A:E, 5, 0),C1493))</f>
        <v>1500.360962</v>
      </c>
      <c r="D1494" s="6">
        <f>IF(ISNA(VLOOKUP($A1494,ICBI!$C$1:$D$10000, 2, 0)),D1493, VLOOKUP($A1494, ICBI!$C$1:$D$10000, 2, 0))</f>
        <v>0</v>
      </c>
      <c r="E1494" s="2">
        <f t="shared" si="95"/>
        <v>39906</v>
      </c>
      <c r="F1494" s="3">
        <f t="shared" si="96"/>
        <v>1349.9281000000001</v>
      </c>
      <c r="G1494" s="3">
        <f t="shared" si="97"/>
        <v>1370.6984445832229</v>
      </c>
      <c r="H1494" s="6">
        <f>IF(ISNA(VLOOKUP($A1494, 'NAV Daily'!$A$1:$B$9941, 2, 0)/1000000000),H1493, VLOOKUP($A1494, 'NAV Daily'!$A$1:$B$9941, 2, 0)/1000000000)</f>
        <v>0</v>
      </c>
    </row>
    <row r="1495" spans="1:8" customFormat="1" x14ac:dyDescent="0.25">
      <c r="A1495" s="2">
        <v>39907</v>
      </c>
      <c r="B1495" s="110">
        <f>IF(ISNA(VLOOKUP($A1495, 'NAV Daily'!$A$1:$D$9941, 4, 0)),B1494, VLOOKUP($A1495, 'NAV Daily'!$A$1:$D$9941, 4, 0))</f>
        <v>1349.9281000000001</v>
      </c>
      <c r="C1495" s="110">
        <f>IF(IFERROR(VLOOKUP($A1495, JCI!A:E, 5, 0),C1494)="null",C1494, IFERROR(VLOOKUP( $A1495, JCI!A:E, 5, 0),C1494))</f>
        <v>1500.360962</v>
      </c>
      <c r="D1495" s="6">
        <f>IF(ISNA(VLOOKUP($A1495,ICBI!$C$1:$D$10000, 2, 0)),D1494, VLOOKUP($A1495, ICBI!$C$1:$D$10000, 2, 0))</f>
        <v>0</v>
      </c>
      <c r="E1495" s="2">
        <f t="shared" si="95"/>
        <v>39907</v>
      </c>
      <c r="F1495" s="3">
        <f t="shared" si="96"/>
        <v>1349.9281000000001</v>
      </c>
      <c r="G1495" s="3">
        <f t="shared" si="97"/>
        <v>1370.6984445832229</v>
      </c>
      <c r="H1495" s="6">
        <f>IF(ISNA(VLOOKUP($A1495, 'NAV Daily'!$A$1:$B$9941, 2, 0)/1000000000),H1494, VLOOKUP($A1495, 'NAV Daily'!$A$1:$B$9941, 2, 0)/1000000000)</f>
        <v>0</v>
      </c>
    </row>
    <row r="1496" spans="1:8" customFormat="1" x14ac:dyDescent="0.25">
      <c r="A1496" s="2">
        <v>39908</v>
      </c>
      <c r="B1496" s="110">
        <f>IF(ISNA(VLOOKUP($A1496, 'NAV Daily'!$A$1:$D$9941, 4, 0)),B1495, VLOOKUP($A1496, 'NAV Daily'!$A$1:$D$9941, 4, 0))</f>
        <v>1349.9281000000001</v>
      </c>
      <c r="C1496" s="110">
        <f>IF(IFERROR(VLOOKUP($A1496, JCI!A:E, 5, 0),C1495)="null",C1495, IFERROR(VLOOKUP( $A1496, JCI!A:E, 5, 0),C1495))</f>
        <v>1500.360962</v>
      </c>
      <c r="D1496" s="6">
        <f>IF(ISNA(VLOOKUP($A1496,ICBI!$C$1:$D$10000, 2, 0)),D1495, VLOOKUP($A1496, ICBI!$C$1:$D$10000, 2, 0))</f>
        <v>0</v>
      </c>
      <c r="E1496" s="2">
        <f t="shared" si="95"/>
        <v>39908</v>
      </c>
      <c r="F1496" s="3">
        <f t="shared" si="96"/>
        <v>1349.9281000000001</v>
      </c>
      <c r="G1496" s="3">
        <f t="shared" si="97"/>
        <v>1370.6984445832229</v>
      </c>
      <c r="H1496" s="6">
        <f>IF(ISNA(VLOOKUP($A1496, 'NAV Daily'!$A$1:$B$9941, 2, 0)/1000000000),H1495, VLOOKUP($A1496, 'NAV Daily'!$A$1:$B$9941, 2, 0)/1000000000)</f>
        <v>0</v>
      </c>
    </row>
    <row r="1497" spans="1:8" customFormat="1" x14ac:dyDescent="0.25">
      <c r="A1497" s="2">
        <v>39909</v>
      </c>
      <c r="B1497" s="110">
        <f>IF(ISNA(VLOOKUP($A1497, 'NAV Daily'!$A$1:$D$9941, 4, 0)),B1496, VLOOKUP($A1497, 'NAV Daily'!$A$1:$D$9941, 4, 0))</f>
        <v>1363.5863999999999</v>
      </c>
      <c r="C1497" s="110">
        <f>IF(IFERROR(VLOOKUP($A1497, JCI!A:E, 5, 0),C1496)="null",C1496, IFERROR(VLOOKUP( $A1497, JCI!A:E, 5, 0),C1496))</f>
        <v>1516.640991</v>
      </c>
      <c r="D1497" s="6">
        <f>IF(ISNA(VLOOKUP($A1497,ICBI!$C$1:$D$10000, 2, 0)),D1496, VLOOKUP($A1497, ICBI!$C$1:$D$10000, 2, 0))</f>
        <v>0</v>
      </c>
      <c r="E1497" s="2">
        <f t="shared" si="95"/>
        <v>39909</v>
      </c>
      <c r="F1497" s="3">
        <f t="shared" si="96"/>
        <v>1363.5863999999999</v>
      </c>
      <c r="G1497" s="3">
        <f t="shared" si="97"/>
        <v>1385.5715391206359</v>
      </c>
      <c r="H1497" s="6">
        <f>IF(ISNA(VLOOKUP($A1497, 'NAV Daily'!$A$1:$B$9941, 2, 0)/1000000000),H1496, VLOOKUP($A1497, 'NAV Daily'!$A$1:$B$9941, 2, 0)/1000000000)</f>
        <v>0</v>
      </c>
    </row>
    <row r="1498" spans="1:8" customFormat="1" x14ac:dyDescent="0.25">
      <c r="A1498" s="2">
        <v>39910</v>
      </c>
      <c r="B1498" s="110">
        <f>IF(ISNA(VLOOKUP($A1498, 'NAV Daily'!$A$1:$D$9941, 4, 0)),B1497, VLOOKUP($A1498, 'NAV Daily'!$A$1:$D$9941, 4, 0))</f>
        <v>1358.6288999999999</v>
      </c>
      <c r="C1498" s="110">
        <f>IF(IFERROR(VLOOKUP($A1498, JCI!A:E, 5, 0),C1497)="null",C1497, IFERROR(VLOOKUP( $A1498, JCI!A:E, 5, 0),C1497))</f>
        <v>1490.8570560000001</v>
      </c>
      <c r="D1498" s="6">
        <f>IF(ISNA(VLOOKUP($A1498,ICBI!$C$1:$D$10000, 2, 0)),D1497, VLOOKUP($A1498, ICBI!$C$1:$D$10000, 2, 0))</f>
        <v>0</v>
      </c>
      <c r="E1498" s="2">
        <f t="shared" si="95"/>
        <v>39910</v>
      </c>
      <c r="F1498" s="3">
        <f t="shared" si="96"/>
        <v>1358.6288999999999</v>
      </c>
      <c r="G1498" s="3">
        <f t="shared" si="97"/>
        <v>1362.0158745206829</v>
      </c>
      <c r="H1498" s="6">
        <f>IF(ISNA(VLOOKUP($A1498, 'NAV Daily'!$A$1:$B$9941, 2, 0)/1000000000),H1497, VLOOKUP($A1498, 'NAV Daily'!$A$1:$B$9941, 2, 0)/1000000000)</f>
        <v>0</v>
      </c>
    </row>
    <row r="1499" spans="1:8" customFormat="1" x14ac:dyDescent="0.25">
      <c r="A1499" s="2">
        <v>39911</v>
      </c>
      <c r="B1499" s="110">
        <f>IF(ISNA(VLOOKUP($A1499, 'NAV Daily'!$A$1:$D$9941, 4, 0)),B1498, VLOOKUP($A1499, 'NAV Daily'!$A$1:$D$9941, 4, 0))</f>
        <v>1343.6617000000001</v>
      </c>
      <c r="C1499" s="110">
        <f>IF(IFERROR(VLOOKUP($A1499, JCI!A:E, 5, 0),C1498)="null",C1498, IFERROR(VLOOKUP( $A1499, JCI!A:E, 5, 0),C1498))</f>
        <v>1465.75</v>
      </c>
      <c r="D1499" s="6">
        <f>IF(ISNA(VLOOKUP($A1499,ICBI!$C$1:$D$10000, 2, 0)),D1498, VLOOKUP($A1499, ICBI!$C$1:$D$10000, 2, 0))</f>
        <v>0</v>
      </c>
      <c r="E1499" s="2">
        <f t="shared" si="95"/>
        <v>39911</v>
      </c>
      <c r="F1499" s="3">
        <f t="shared" si="96"/>
        <v>1343.6617000000001</v>
      </c>
      <c r="G1499" s="3">
        <f t="shared" si="97"/>
        <v>1339.0785924406496</v>
      </c>
      <c r="H1499" s="6">
        <f>IF(ISNA(VLOOKUP($A1499, 'NAV Daily'!$A$1:$B$9941, 2, 0)/1000000000),H1498, VLOOKUP($A1499, 'NAV Daily'!$A$1:$B$9941, 2, 0)/1000000000)</f>
        <v>0</v>
      </c>
    </row>
    <row r="1500" spans="1:8" customFormat="1" x14ac:dyDescent="0.25">
      <c r="A1500" s="2">
        <v>39912</v>
      </c>
      <c r="B1500" s="110">
        <f>IF(ISNA(VLOOKUP($A1500, 'NAV Daily'!$A$1:$D$9941, 4, 0)),B1499, VLOOKUP($A1500, 'NAV Daily'!$A$1:$D$9941, 4, 0))</f>
        <v>1343.6617000000001</v>
      </c>
      <c r="C1500" s="110">
        <f>IF(IFERROR(VLOOKUP($A1500, JCI!A:E, 5, 0),C1499)="null",C1499, IFERROR(VLOOKUP( $A1500, JCI!A:E, 5, 0),C1499))</f>
        <v>1465.75</v>
      </c>
      <c r="D1500" s="6">
        <f>IF(ISNA(VLOOKUP($A1500,ICBI!$C$1:$D$10000, 2, 0)),D1499, VLOOKUP($A1500, ICBI!$C$1:$D$10000, 2, 0))</f>
        <v>0</v>
      </c>
      <c r="E1500" s="2">
        <f t="shared" si="95"/>
        <v>39912</v>
      </c>
      <c r="F1500" s="3">
        <f t="shared" si="96"/>
        <v>1343.6617000000001</v>
      </c>
      <c r="G1500" s="3">
        <f t="shared" si="97"/>
        <v>1339.0785924406496</v>
      </c>
      <c r="H1500" s="6">
        <f>IF(ISNA(VLOOKUP($A1500, 'NAV Daily'!$A$1:$B$9941, 2, 0)/1000000000),H1499, VLOOKUP($A1500, 'NAV Daily'!$A$1:$B$9941, 2, 0)/1000000000)</f>
        <v>0</v>
      </c>
    </row>
    <row r="1501" spans="1:8" customFormat="1" x14ac:dyDescent="0.25">
      <c r="A1501" s="2">
        <v>39913</v>
      </c>
      <c r="B1501" s="110">
        <f>IF(ISNA(VLOOKUP($A1501, 'NAV Daily'!$A$1:$D$9941, 4, 0)),B1500, VLOOKUP($A1501, 'NAV Daily'!$A$1:$D$9941, 4, 0))</f>
        <v>1343.6617000000001</v>
      </c>
      <c r="C1501" s="110">
        <f>IF(IFERROR(VLOOKUP($A1501, JCI!A:E, 5, 0),C1500)="null",C1500, IFERROR(VLOOKUP( $A1501, JCI!A:E, 5, 0),C1500))</f>
        <v>1465.75</v>
      </c>
      <c r="D1501" s="6">
        <f>IF(ISNA(VLOOKUP($A1501,ICBI!$C$1:$D$10000, 2, 0)),D1500, VLOOKUP($A1501, ICBI!$C$1:$D$10000, 2, 0))</f>
        <v>0</v>
      </c>
      <c r="E1501" s="2">
        <f t="shared" si="95"/>
        <v>39913</v>
      </c>
      <c r="F1501" s="3">
        <f t="shared" si="96"/>
        <v>1343.6617000000001</v>
      </c>
      <c r="G1501" s="3">
        <f t="shared" si="97"/>
        <v>1339.0785924406496</v>
      </c>
      <c r="H1501" s="6">
        <f>IF(ISNA(VLOOKUP($A1501, 'NAV Daily'!$A$1:$B$9941, 2, 0)/1000000000),H1500, VLOOKUP($A1501, 'NAV Daily'!$A$1:$B$9941, 2, 0)/1000000000)</f>
        <v>0</v>
      </c>
    </row>
    <row r="1502" spans="1:8" customFormat="1" x14ac:dyDescent="0.25">
      <c r="A1502" s="2">
        <v>39914</v>
      </c>
      <c r="B1502" s="110">
        <f>IF(ISNA(VLOOKUP($A1502, 'NAV Daily'!$A$1:$D$9941, 4, 0)),B1501, VLOOKUP($A1502, 'NAV Daily'!$A$1:$D$9941, 4, 0))</f>
        <v>1343.6617000000001</v>
      </c>
      <c r="C1502" s="110">
        <f>IF(IFERROR(VLOOKUP($A1502, JCI!A:E, 5, 0),C1501)="null",C1501, IFERROR(VLOOKUP( $A1502, JCI!A:E, 5, 0),C1501))</f>
        <v>1465.75</v>
      </c>
      <c r="D1502" s="6">
        <f>IF(ISNA(VLOOKUP($A1502,ICBI!$C$1:$D$10000, 2, 0)),D1501, VLOOKUP($A1502, ICBI!$C$1:$D$10000, 2, 0))</f>
        <v>0</v>
      </c>
      <c r="E1502" s="2">
        <f t="shared" si="95"/>
        <v>39914</v>
      </c>
      <c r="F1502" s="3">
        <f t="shared" si="96"/>
        <v>1343.6617000000001</v>
      </c>
      <c r="G1502" s="3">
        <f t="shared" si="97"/>
        <v>1339.0785924406496</v>
      </c>
      <c r="H1502" s="6">
        <f>IF(ISNA(VLOOKUP($A1502, 'NAV Daily'!$A$1:$B$9941, 2, 0)/1000000000),H1501, VLOOKUP($A1502, 'NAV Daily'!$A$1:$B$9941, 2, 0)/1000000000)</f>
        <v>0</v>
      </c>
    </row>
    <row r="1503" spans="1:8" customFormat="1" x14ac:dyDescent="0.25">
      <c r="A1503" s="2">
        <v>39915</v>
      </c>
      <c r="B1503" s="110">
        <f>IF(ISNA(VLOOKUP($A1503, 'NAV Daily'!$A$1:$D$9941, 4, 0)),B1502, VLOOKUP($A1503, 'NAV Daily'!$A$1:$D$9941, 4, 0))</f>
        <v>1343.6617000000001</v>
      </c>
      <c r="C1503" s="110">
        <f>IF(IFERROR(VLOOKUP($A1503, JCI!A:E, 5, 0),C1502)="null",C1502, IFERROR(VLOOKUP( $A1503, JCI!A:E, 5, 0),C1502))</f>
        <v>1465.75</v>
      </c>
      <c r="D1503" s="6">
        <f>IF(ISNA(VLOOKUP($A1503,ICBI!$C$1:$D$10000, 2, 0)),D1502, VLOOKUP($A1503, ICBI!$C$1:$D$10000, 2, 0))</f>
        <v>0</v>
      </c>
      <c r="E1503" s="2">
        <f t="shared" si="95"/>
        <v>39915</v>
      </c>
      <c r="F1503" s="3">
        <f t="shared" si="96"/>
        <v>1343.6617000000001</v>
      </c>
      <c r="G1503" s="3">
        <f t="shared" si="97"/>
        <v>1339.0785924406496</v>
      </c>
      <c r="H1503" s="6">
        <f>IF(ISNA(VLOOKUP($A1503, 'NAV Daily'!$A$1:$B$9941, 2, 0)/1000000000),H1502, VLOOKUP($A1503, 'NAV Daily'!$A$1:$B$9941, 2, 0)/1000000000)</f>
        <v>0</v>
      </c>
    </row>
    <row r="1504" spans="1:8" customFormat="1" x14ac:dyDescent="0.25">
      <c r="A1504" s="2">
        <v>39916</v>
      </c>
      <c r="B1504" s="110">
        <f>IF(ISNA(VLOOKUP($A1504, 'NAV Daily'!$A$1:$D$9941, 4, 0)),B1503, VLOOKUP($A1504, 'NAV Daily'!$A$1:$D$9941, 4, 0))</f>
        <v>1386.299</v>
      </c>
      <c r="C1504" s="110">
        <f>IF(IFERROR(VLOOKUP($A1504, JCI!A:E, 5, 0),C1503)="null",C1503, IFERROR(VLOOKUP( $A1504, JCI!A:E, 5, 0),C1503))</f>
        <v>1540.4029539999999</v>
      </c>
      <c r="D1504" s="6">
        <f>IF(ISNA(VLOOKUP($A1504,ICBI!$C$1:$D$10000, 2, 0)),D1503, VLOOKUP($A1504, ICBI!$C$1:$D$10000, 2, 0))</f>
        <v>0</v>
      </c>
      <c r="E1504" s="2">
        <f t="shared" si="95"/>
        <v>39916</v>
      </c>
      <c r="F1504" s="3">
        <f t="shared" si="96"/>
        <v>1386.299</v>
      </c>
      <c r="G1504" s="3">
        <f t="shared" si="97"/>
        <v>1407.2799723238879</v>
      </c>
      <c r="H1504" s="6">
        <f>IF(ISNA(VLOOKUP($A1504, 'NAV Daily'!$A$1:$B$9941, 2, 0)/1000000000),H1503, VLOOKUP($A1504, 'NAV Daily'!$A$1:$B$9941, 2, 0)/1000000000)</f>
        <v>0</v>
      </c>
    </row>
    <row r="1505" spans="1:8" customFormat="1" x14ac:dyDescent="0.25">
      <c r="A1505" s="2">
        <v>39917</v>
      </c>
      <c r="B1505" s="110">
        <f>IF(ISNA(VLOOKUP($A1505, 'NAV Daily'!$A$1:$D$9941, 4, 0)),B1504, VLOOKUP($A1505, 'NAV Daily'!$A$1:$D$9941, 4, 0))</f>
        <v>1399.5693000000001</v>
      </c>
      <c r="C1505" s="110">
        <f>IF(IFERROR(VLOOKUP($A1505, JCI!A:E, 5, 0),C1504)="null",C1504, IFERROR(VLOOKUP( $A1505, JCI!A:E, 5, 0),C1504))</f>
        <v>1570.260986</v>
      </c>
      <c r="D1505" s="6">
        <f>IF(ISNA(VLOOKUP($A1505,ICBI!$C$1:$D$10000, 2, 0)),D1504, VLOOKUP($A1505, ICBI!$C$1:$D$10000, 2, 0))</f>
        <v>0</v>
      </c>
      <c r="E1505" s="2">
        <f t="shared" si="95"/>
        <v>39917</v>
      </c>
      <c r="F1505" s="3">
        <f t="shared" si="96"/>
        <v>1399.5693000000001</v>
      </c>
      <c r="G1505" s="3">
        <f t="shared" si="97"/>
        <v>1434.5576468683928</v>
      </c>
      <c r="H1505" s="6">
        <f>IF(ISNA(VLOOKUP($A1505, 'NAV Daily'!$A$1:$B$9941, 2, 0)/1000000000),H1504, VLOOKUP($A1505, 'NAV Daily'!$A$1:$B$9941, 2, 0)/1000000000)</f>
        <v>0</v>
      </c>
    </row>
    <row r="1506" spans="1:8" customFormat="1" x14ac:dyDescent="0.25">
      <c r="A1506" s="2">
        <v>39918</v>
      </c>
      <c r="B1506" s="110">
        <f>IF(ISNA(VLOOKUP($A1506, 'NAV Daily'!$A$1:$D$9941, 4, 0)),B1505, VLOOKUP($A1506, 'NAV Daily'!$A$1:$D$9941, 4, 0))</f>
        <v>1409.8134</v>
      </c>
      <c r="C1506" s="110">
        <f>IF(IFERROR(VLOOKUP($A1506, JCI!A:E, 5, 0),C1505)="null",C1505, IFERROR(VLOOKUP( $A1506, JCI!A:E, 5, 0),C1505))</f>
        <v>1593.6629640000001</v>
      </c>
      <c r="D1506" s="6">
        <f>IF(ISNA(VLOOKUP($A1506,ICBI!$C$1:$D$10000, 2, 0)),D1505, VLOOKUP($A1506, ICBI!$C$1:$D$10000, 2, 0))</f>
        <v>0</v>
      </c>
      <c r="E1506" s="2">
        <f t="shared" si="95"/>
        <v>39918</v>
      </c>
      <c r="F1506" s="3">
        <f t="shared" si="96"/>
        <v>1409.8134</v>
      </c>
      <c r="G1506" s="3">
        <f t="shared" si="97"/>
        <v>1455.9372052927947</v>
      </c>
      <c r="H1506" s="6">
        <f>IF(ISNA(VLOOKUP($A1506, 'NAV Daily'!$A$1:$B$9941, 2, 0)/1000000000),H1505, VLOOKUP($A1506, 'NAV Daily'!$A$1:$B$9941, 2, 0)/1000000000)</f>
        <v>0</v>
      </c>
    </row>
    <row r="1507" spans="1:8" customFormat="1" x14ac:dyDescent="0.25">
      <c r="A1507" s="2">
        <v>39919</v>
      </c>
      <c r="B1507" s="110">
        <f>IF(ISNA(VLOOKUP($A1507, 'NAV Daily'!$A$1:$D$9941, 4, 0)),B1506, VLOOKUP($A1507, 'NAV Daily'!$A$1:$D$9941, 4, 0))</f>
        <v>1419.5875000000001</v>
      </c>
      <c r="C1507" s="110">
        <f>IF(IFERROR(VLOOKUP($A1507, JCI!A:E, 5, 0),C1506)="null",C1506, IFERROR(VLOOKUP( $A1507, JCI!A:E, 5, 0),C1506))</f>
        <v>1625.0870359999999</v>
      </c>
      <c r="D1507" s="6">
        <f>IF(ISNA(VLOOKUP($A1507,ICBI!$C$1:$D$10000, 2, 0)),D1506, VLOOKUP($A1507, ICBI!$C$1:$D$10000, 2, 0))</f>
        <v>0</v>
      </c>
      <c r="E1507" s="2">
        <f t="shared" si="95"/>
        <v>39919</v>
      </c>
      <c r="F1507" s="3">
        <f t="shared" si="96"/>
        <v>1419.5875000000001</v>
      </c>
      <c r="G1507" s="3">
        <f t="shared" si="97"/>
        <v>1484.6455812795</v>
      </c>
      <c r="H1507" s="6">
        <f>IF(ISNA(VLOOKUP($A1507, 'NAV Daily'!$A$1:$B$9941, 2, 0)/1000000000),H1506, VLOOKUP($A1507, 'NAV Daily'!$A$1:$B$9941, 2, 0)/1000000000)</f>
        <v>0</v>
      </c>
    </row>
    <row r="1508" spans="1:8" customFormat="1" x14ac:dyDescent="0.25">
      <c r="A1508" s="2">
        <v>39920</v>
      </c>
      <c r="B1508" s="110">
        <f>IF(ISNA(VLOOKUP($A1508, 'NAV Daily'!$A$1:$D$9941, 4, 0)),B1507, VLOOKUP($A1508, 'NAV Daily'!$A$1:$D$9941, 4, 0))</f>
        <v>1429.1515999999999</v>
      </c>
      <c r="C1508" s="110">
        <f>IF(IFERROR(VLOOKUP($A1508, JCI!A:E, 5, 0),C1507)="null",C1507, IFERROR(VLOOKUP( $A1508, JCI!A:E, 5, 0),C1507))</f>
        <v>1634.790039</v>
      </c>
      <c r="D1508" s="6">
        <f>IF(ISNA(VLOOKUP($A1508,ICBI!$C$1:$D$10000, 2, 0)),D1507, VLOOKUP($A1508, ICBI!$C$1:$D$10000, 2, 0))</f>
        <v>0</v>
      </c>
      <c r="E1508" s="2">
        <f t="shared" si="95"/>
        <v>39920</v>
      </c>
      <c r="F1508" s="3">
        <f t="shared" si="96"/>
        <v>1429.1515999999999</v>
      </c>
      <c r="G1508" s="3">
        <f t="shared" si="97"/>
        <v>1493.5100422037285</v>
      </c>
      <c r="H1508" s="6">
        <f>IF(ISNA(VLOOKUP($A1508, 'NAV Daily'!$A$1:$B$9941, 2, 0)/1000000000),H1507, VLOOKUP($A1508, 'NAV Daily'!$A$1:$B$9941, 2, 0)/1000000000)</f>
        <v>0</v>
      </c>
    </row>
    <row r="1509" spans="1:8" customFormat="1" x14ac:dyDescent="0.25">
      <c r="A1509" s="2">
        <v>39921</v>
      </c>
      <c r="B1509" s="110">
        <f>IF(ISNA(VLOOKUP($A1509, 'NAV Daily'!$A$1:$D$9941, 4, 0)),B1508, VLOOKUP($A1509, 'NAV Daily'!$A$1:$D$9941, 4, 0))</f>
        <v>1429.1515999999999</v>
      </c>
      <c r="C1509" s="110">
        <f>IF(IFERROR(VLOOKUP($A1509, JCI!A:E, 5, 0),C1508)="null",C1508, IFERROR(VLOOKUP( $A1509, JCI!A:E, 5, 0),C1508))</f>
        <v>1634.790039</v>
      </c>
      <c r="D1509" s="6">
        <f>IF(ISNA(VLOOKUP($A1509,ICBI!$C$1:$D$10000, 2, 0)),D1508, VLOOKUP($A1509, ICBI!$C$1:$D$10000, 2, 0))</f>
        <v>0</v>
      </c>
      <c r="E1509" s="2">
        <f t="shared" si="95"/>
        <v>39921</v>
      </c>
      <c r="F1509" s="3">
        <f t="shared" si="96"/>
        <v>1429.1515999999999</v>
      </c>
      <c r="G1509" s="3">
        <f t="shared" si="97"/>
        <v>1493.5100422037285</v>
      </c>
      <c r="H1509" s="6">
        <f>IF(ISNA(VLOOKUP($A1509, 'NAV Daily'!$A$1:$B$9941, 2, 0)/1000000000),H1508, VLOOKUP($A1509, 'NAV Daily'!$A$1:$B$9941, 2, 0)/1000000000)</f>
        <v>0</v>
      </c>
    </row>
    <row r="1510" spans="1:8" customFormat="1" x14ac:dyDescent="0.25">
      <c r="A1510" s="2">
        <v>39922</v>
      </c>
      <c r="B1510" s="110">
        <f>IF(ISNA(VLOOKUP($A1510, 'NAV Daily'!$A$1:$D$9941, 4, 0)),B1509, VLOOKUP($A1510, 'NAV Daily'!$A$1:$D$9941, 4, 0))</f>
        <v>1429.1515999999999</v>
      </c>
      <c r="C1510" s="110">
        <f>IF(IFERROR(VLOOKUP($A1510, JCI!A:E, 5, 0),C1509)="null",C1509, IFERROR(VLOOKUP( $A1510, JCI!A:E, 5, 0),C1509))</f>
        <v>1634.790039</v>
      </c>
      <c r="D1510" s="6">
        <f>IF(ISNA(VLOOKUP($A1510,ICBI!$C$1:$D$10000, 2, 0)),D1509, VLOOKUP($A1510, ICBI!$C$1:$D$10000, 2, 0))</f>
        <v>0</v>
      </c>
      <c r="E1510" s="2">
        <f t="shared" si="95"/>
        <v>39922</v>
      </c>
      <c r="F1510" s="3">
        <f t="shared" si="96"/>
        <v>1429.1515999999999</v>
      </c>
      <c r="G1510" s="3">
        <f t="shared" si="97"/>
        <v>1493.5100422037285</v>
      </c>
      <c r="H1510" s="6">
        <f>IF(ISNA(VLOOKUP($A1510, 'NAV Daily'!$A$1:$B$9941, 2, 0)/1000000000),H1509, VLOOKUP($A1510, 'NAV Daily'!$A$1:$B$9941, 2, 0)/1000000000)</f>
        <v>0</v>
      </c>
    </row>
    <row r="1511" spans="1:8" customFormat="1" x14ac:dyDescent="0.25">
      <c r="A1511" s="2">
        <v>39923</v>
      </c>
      <c r="B1511" s="110">
        <f>IF(ISNA(VLOOKUP($A1511, 'NAV Daily'!$A$1:$D$9941, 4, 0)),B1510, VLOOKUP($A1511, 'NAV Daily'!$A$1:$D$9941, 4, 0))</f>
        <v>1440.34</v>
      </c>
      <c r="C1511" s="110">
        <f>IF(IFERROR(VLOOKUP($A1511, JCI!A:E, 5, 0),C1510)="null",C1510, IFERROR(VLOOKUP( $A1511, JCI!A:E, 5, 0),C1510))</f>
        <v>1661.844971</v>
      </c>
      <c r="D1511" s="6">
        <f>IF(ISNA(VLOOKUP($A1511,ICBI!$C$1:$D$10000, 2, 0)),D1510, VLOOKUP($A1511, ICBI!$C$1:$D$10000, 2, 0))</f>
        <v>0</v>
      </c>
      <c r="E1511" s="2">
        <f t="shared" si="95"/>
        <v>39923</v>
      </c>
      <c r="F1511" s="3">
        <f t="shared" si="96"/>
        <v>1440.34</v>
      </c>
      <c r="G1511" s="3">
        <f t="shared" si="97"/>
        <v>1518.2268631221234</v>
      </c>
      <c r="H1511" s="6">
        <f>IF(ISNA(VLOOKUP($A1511, 'NAV Daily'!$A$1:$B$9941, 2, 0)/1000000000),H1510, VLOOKUP($A1511, 'NAV Daily'!$A$1:$B$9941, 2, 0)/1000000000)</f>
        <v>0</v>
      </c>
    </row>
    <row r="1512" spans="1:8" customFormat="1" x14ac:dyDescent="0.25">
      <c r="A1512" s="2">
        <v>39924</v>
      </c>
      <c r="B1512" s="110">
        <f>IF(ISNA(VLOOKUP($A1512, 'NAV Daily'!$A$1:$D$9941, 4, 0)),B1511, VLOOKUP($A1512, 'NAV Daily'!$A$1:$D$9941, 4, 0))</f>
        <v>1432.83</v>
      </c>
      <c r="C1512" s="110">
        <f>IF(IFERROR(VLOOKUP($A1512, JCI!A:E, 5, 0),C1511)="null",C1511, IFERROR(VLOOKUP( $A1512, JCI!A:E, 5, 0),C1511))</f>
        <v>1661.844971</v>
      </c>
      <c r="D1512" s="6">
        <f>IF(ISNA(VLOOKUP($A1512,ICBI!$C$1:$D$10000, 2, 0)),D1511, VLOOKUP($A1512, ICBI!$C$1:$D$10000, 2, 0))</f>
        <v>0</v>
      </c>
      <c r="E1512" s="2">
        <f t="shared" si="95"/>
        <v>39924</v>
      </c>
      <c r="F1512" s="3">
        <f t="shared" si="96"/>
        <v>1432.83</v>
      </c>
      <c r="G1512" s="3">
        <f t="shared" si="97"/>
        <v>1518.2268631221234</v>
      </c>
      <c r="H1512" s="6">
        <f>IF(ISNA(VLOOKUP($A1512, 'NAV Daily'!$A$1:$B$9941, 2, 0)/1000000000),H1511, VLOOKUP($A1512, 'NAV Daily'!$A$1:$B$9941, 2, 0)/1000000000)</f>
        <v>0</v>
      </c>
    </row>
    <row r="1513" spans="1:8" customFormat="1" x14ac:dyDescent="0.25">
      <c r="A1513" s="2">
        <v>39925</v>
      </c>
      <c r="B1513" s="110">
        <f>IF(ISNA(VLOOKUP($A1513, 'NAV Daily'!$A$1:$D$9941, 4, 0)),B1512, VLOOKUP($A1513, 'NAV Daily'!$A$1:$D$9941, 4, 0))</f>
        <v>1421.3199</v>
      </c>
      <c r="C1513" s="110">
        <f>IF(IFERROR(VLOOKUP($A1513, JCI!A:E, 5, 0),C1512)="null",C1512, IFERROR(VLOOKUP( $A1513, JCI!A:E, 5, 0),C1512))</f>
        <v>1615.2320560000001</v>
      </c>
      <c r="D1513" s="6">
        <f>IF(ISNA(VLOOKUP($A1513,ICBI!$C$1:$D$10000, 2, 0)),D1512, VLOOKUP($A1513, ICBI!$C$1:$D$10000, 2, 0))</f>
        <v>0</v>
      </c>
      <c r="E1513" s="2">
        <f t="shared" si="95"/>
        <v>39925</v>
      </c>
      <c r="F1513" s="3">
        <f t="shared" si="96"/>
        <v>1421.3199</v>
      </c>
      <c r="G1513" s="3">
        <f t="shared" si="97"/>
        <v>1475.6422773416318</v>
      </c>
      <c r="H1513" s="6">
        <f>IF(ISNA(VLOOKUP($A1513, 'NAV Daily'!$A$1:$B$9941, 2, 0)/1000000000),H1512, VLOOKUP($A1513, 'NAV Daily'!$A$1:$B$9941, 2, 0)/1000000000)</f>
        <v>0</v>
      </c>
    </row>
    <row r="1514" spans="1:8" customFormat="1" x14ac:dyDescent="0.25">
      <c r="A1514" s="2">
        <v>39926</v>
      </c>
      <c r="B1514" s="110">
        <f>IF(ISNA(VLOOKUP($A1514, 'NAV Daily'!$A$1:$D$9941, 4, 0)),B1513, VLOOKUP($A1514, 'NAV Daily'!$A$1:$D$9941, 4, 0))</f>
        <v>1407.65</v>
      </c>
      <c r="C1514" s="110">
        <f>IF(IFERROR(VLOOKUP($A1514, JCI!A:E, 5, 0),C1513)="null",C1513, IFERROR(VLOOKUP( $A1514, JCI!A:E, 5, 0),C1513))</f>
        <v>1592.6999510000001</v>
      </c>
      <c r="D1514" s="6">
        <f>IF(ISNA(VLOOKUP($A1514,ICBI!$C$1:$D$10000, 2, 0)),D1513, VLOOKUP($A1514, ICBI!$C$1:$D$10000, 2, 0))</f>
        <v>0</v>
      </c>
      <c r="E1514" s="2">
        <f t="shared" si="95"/>
        <v>39926</v>
      </c>
      <c r="F1514" s="3">
        <f t="shared" si="96"/>
        <v>1407.65</v>
      </c>
      <c r="G1514" s="3">
        <f t="shared" si="97"/>
        <v>1455.0574167254797</v>
      </c>
      <c r="H1514" s="6">
        <f>IF(ISNA(VLOOKUP($A1514, 'NAV Daily'!$A$1:$B$9941, 2, 0)/1000000000),H1513, VLOOKUP($A1514, 'NAV Daily'!$A$1:$B$9941, 2, 0)/1000000000)</f>
        <v>0</v>
      </c>
    </row>
    <row r="1515" spans="1:8" customFormat="1" x14ac:dyDescent="0.25">
      <c r="A1515" s="2">
        <v>39927</v>
      </c>
      <c r="B1515" s="110">
        <f>IF(ISNA(VLOOKUP($A1515, 'NAV Daily'!$A$1:$D$9941, 4, 0)),B1514, VLOOKUP($A1515, 'NAV Daily'!$A$1:$D$9941, 4, 0))</f>
        <v>1415.04</v>
      </c>
      <c r="C1515" s="110">
        <f>IF(IFERROR(VLOOKUP($A1515, JCI!A:E, 5, 0),C1514)="null",C1514, IFERROR(VLOOKUP( $A1515, JCI!A:E, 5, 0),C1514))</f>
        <v>1591.3360600000001</v>
      </c>
      <c r="D1515" s="6">
        <f>IF(ISNA(VLOOKUP($A1515,ICBI!$C$1:$D$10000, 2, 0)),D1514, VLOOKUP($A1515, ICBI!$C$1:$D$10000, 2, 0))</f>
        <v>0</v>
      </c>
      <c r="E1515" s="2">
        <f t="shared" si="95"/>
        <v>39927</v>
      </c>
      <c r="F1515" s="3">
        <f t="shared" si="96"/>
        <v>1415.04</v>
      </c>
      <c r="G1515" s="3">
        <f t="shared" si="97"/>
        <v>1453.8113943884355</v>
      </c>
      <c r="H1515" s="6">
        <f>IF(ISNA(VLOOKUP($A1515, 'NAV Daily'!$A$1:$B$9941, 2, 0)/1000000000),H1514, VLOOKUP($A1515, 'NAV Daily'!$A$1:$B$9941, 2, 0)/1000000000)</f>
        <v>0</v>
      </c>
    </row>
    <row r="1516" spans="1:8" customFormat="1" x14ac:dyDescent="0.25">
      <c r="A1516" s="2">
        <v>39928</v>
      </c>
      <c r="B1516" s="110">
        <f>IF(ISNA(VLOOKUP($A1516, 'NAV Daily'!$A$1:$D$9941, 4, 0)),B1515, VLOOKUP($A1516, 'NAV Daily'!$A$1:$D$9941, 4, 0))</f>
        <v>1415.04</v>
      </c>
      <c r="C1516" s="110">
        <f>IF(IFERROR(VLOOKUP($A1516, JCI!A:E, 5, 0),C1515)="null",C1515, IFERROR(VLOOKUP( $A1516, JCI!A:E, 5, 0),C1515))</f>
        <v>1591.3360600000001</v>
      </c>
      <c r="D1516" s="6">
        <f>IF(ISNA(VLOOKUP($A1516,ICBI!$C$1:$D$10000, 2, 0)),D1515, VLOOKUP($A1516, ICBI!$C$1:$D$10000, 2, 0))</f>
        <v>0</v>
      </c>
      <c r="E1516" s="2">
        <f t="shared" si="95"/>
        <v>39928</v>
      </c>
      <c r="F1516" s="3">
        <f t="shared" si="96"/>
        <v>1415.04</v>
      </c>
      <c r="G1516" s="3">
        <f t="shared" si="97"/>
        <v>1453.8113943884355</v>
      </c>
      <c r="H1516" s="6">
        <f>IF(ISNA(VLOOKUP($A1516, 'NAV Daily'!$A$1:$B$9941, 2, 0)/1000000000),H1515, VLOOKUP($A1516, 'NAV Daily'!$A$1:$B$9941, 2, 0)/1000000000)</f>
        <v>0</v>
      </c>
    </row>
    <row r="1517" spans="1:8" customFormat="1" x14ac:dyDescent="0.25">
      <c r="A1517" s="2">
        <v>39929</v>
      </c>
      <c r="B1517" s="110">
        <f>IF(ISNA(VLOOKUP($A1517, 'NAV Daily'!$A$1:$D$9941, 4, 0)),B1516, VLOOKUP($A1517, 'NAV Daily'!$A$1:$D$9941, 4, 0))</f>
        <v>1415.04</v>
      </c>
      <c r="C1517" s="110">
        <f>IF(IFERROR(VLOOKUP($A1517, JCI!A:E, 5, 0),C1516)="null",C1516, IFERROR(VLOOKUP( $A1517, JCI!A:E, 5, 0),C1516))</f>
        <v>1591.3360600000001</v>
      </c>
      <c r="D1517" s="6">
        <f>IF(ISNA(VLOOKUP($A1517,ICBI!$C$1:$D$10000, 2, 0)),D1516, VLOOKUP($A1517, ICBI!$C$1:$D$10000, 2, 0))</f>
        <v>0</v>
      </c>
      <c r="E1517" s="2">
        <f t="shared" si="95"/>
        <v>39929</v>
      </c>
      <c r="F1517" s="3">
        <f t="shared" si="96"/>
        <v>1415.04</v>
      </c>
      <c r="G1517" s="3">
        <f t="shared" si="97"/>
        <v>1453.8113943884355</v>
      </c>
      <c r="H1517" s="6">
        <f>IF(ISNA(VLOOKUP($A1517, 'NAV Daily'!$A$1:$B$9941, 2, 0)/1000000000),H1516, VLOOKUP($A1517, 'NAV Daily'!$A$1:$B$9941, 2, 0)/1000000000)</f>
        <v>0</v>
      </c>
    </row>
    <row r="1518" spans="1:8" customFormat="1" x14ac:dyDescent="0.25">
      <c r="A1518" s="2">
        <v>39930</v>
      </c>
      <c r="B1518" s="110">
        <f>IF(ISNA(VLOOKUP($A1518, 'NAV Daily'!$A$1:$D$9941, 4, 0)),B1517, VLOOKUP($A1518, 'NAV Daily'!$A$1:$D$9941, 4, 0))</f>
        <v>1415.54</v>
      </c>
      <c r="C1518" s="110">
        <f>IF(IFERROR(VLOOKUP($A1518, JCI!A:E, 5, 0),C1517)="null",C1517, IFERROR(VLOOKUP( $A1518, JCI!A:E, 5, 0),C1517))</f>
        <v>1576.0810550000001</v>
      </c>
      <c r="D1518" s="6">
        <f>IF(ISNA(VLOOKUP($A1518,ICBI!$C$1:$D$10000, 2, 0)),D1517, VLOOKUP($A1518, ICBI!$C$1:$D$10000, 2, 0))</f>
        <v>0</v>
      </c>
      <c r="E1518" s="2">
        <f t="shared" si="95"/>
        <v>39930</v>
      </c>
      <c r="F1518" s="3">
        <f t="shared" si="96"/>
        <v>1415.54</v>
      </c>
      <c r="G1518" s="3">
        <f t="shared" si="97"/>
        <v>1439.8747403730338</v>
      </c>
      <c r="H1518" s="6">
        <f>IF(ISNA(VLOOKUP($A1518, 'NAV Daily'!$A$1:$B$9941, 2, 0)/1000000000),H1517, VLOOKUP($A1518, 'NAV Daily'!$A$1:$B$9941, 2, 0)/1000000000)</f>
        <v>0</v>
      </c>
    </row>
    <row r="1519" spans="1:8" customFormat="1" x14ac:dyDescent="0.25">
      <c r="A1519" s="2">
        <v>39931</v>
      </c>
      <c r="B1519" s="110">
        <f>IF(ISNA(VLOOKUP($A1519, 'NAV Daily'!$A$1:$D$9941, 4, 0)),B1518, VLOOKUP($A1519, 'NAV Daily'!$A$1:$D$9941, 4, 0))</f>
        <v>1419.9</v>
      </c>
      <c r="C1519" s="110">
        <f>IF(IFERROR(VLOOKUP($A1519, JCI!A:E, 5, 0),C1518)="null",C1518, IFERROR(VLOOKUP( $A1519, JCI!A:E, 5, 0),C1518))</f>
        <v>1595.915039</v>
      </c>
      <c r="D1519" s="6">
        <f>IF(ISNA(VLOOKUP($A1519,ICBI!$C$1:$D$10000, 2, 0)),D1518, VLOOKUP($A1519, ICBI!$C$1:$D$10000, 2, 0))</f>
        <v>0</v>
      </c>
      <c r="E1519" s="2">
        <f t="shared" si="95"/>
        <v>39931</v>
      </c>
      <c r="F1519" s="3">
        <f t="shared" si="96"/>
        <v>1419.9</v>
      </c>
      <c r="G1519" s="3">
        <f t="shared" si="97"/>
        <v>1457.9946539853213</v>
      </c>
      <c r="H1519" s="6">
        <f>IF(ISNA(VLOOKUP($A1519, 'NAV Daily'!$A$1:$B$9941, 2, 0)/1000000000),H1518, VLOOKUP($A1519, 'NAV Daily'!$A$1:$B$9941, 2, 0)/1000000000)</f>
        <v>0</v>
      </c>
    </row>
    <row r="1520" spans="1:8" customFormat="1" x14ac:dyDescent="0.25">
      <c r="A1520" s="2">
        <v>39932</v>
      </c>
      <c r="B1520" s="110">
        <f>IF(ISNA(VLOOKUP($A1520, 'NAV Daily'!$A$1:$D$9941, 4, 0)),B1519, VLOOKUP($A1520, 'NAV Daily'!$A$1:$D$9941, 4, 0))</f>
        <v>1446.1177</v>
      </c>
      <c r="C1520" s="110">
        <f>IF(IFERROR(VLOOKUP($A1520, JCI!A:E, 5, 0),C1519)="null",C1519, IFERROR(VLOOKUP( $A1520, JCI!A:E, 5, 0),C1519))</f>
        <v>1644.1850589999999</v>
      </c>
      <c r="D1520" s="6">
        <f>IF(ISNA(VLOOKUP($A1520,ICBI!$C$1:$D$10000, 2, 0)),D1519, VLOOKUP($A1520, ICBI!$C$1:$D$10000, 2, 0))</f>
        <v>0</v>
      </c>
      <c r="E1520" s="2">
        <f t="shared" si="95"/>
        <v>39932</v>
      </c>
      <c r="F1520" s="3">
        <f t="shared" si="96"/>
        <v>1446.1177</v>
      </c>
      <c r="G1520" s="3">
        <f t="shared" si="97"/>
        <v>1502.0931362904087</v>
      </c>
      <c r="H1520" s="6">
        <f>IF(ISNA(VLOOKUP($A1520, 'NAV Daily'!$A$1:$B$9941, 2, 0)/1000000000),H1519, VLOOKUP($A1520, 'NAV Daily'!$A$1:$B$9941, 2, 0)/1000000000)</f>
        <v>0</v>
      </c>
    </row>
    <row r="1521" spans="1:8" customFormat="1" x14ac:dyDescent="0.25">
      <c r="A1521" s="2">
        <v>39933</v>
      </c>
      <c r="B1521" s="110">
        <f>IF(ISNA(VLOOKUP($A1521, 'NAV Daily'!$A$1:$D$9941, 4, 0)),B1520, VLOOKUP($A1521, 'NAV Daily'!$A$1:$D$9941, 4, 0))</f>
        <v>1485.9840999999999</v>
      </c>
      <c r="C1521" s="110">
        <f>IF(IFERROR(VLOOKUP($A1521, JCI!A:E, 5, 0),C1520)="null",C1520, IFERROR(VLOOKUP( $A1521, JCI!A:E, 5, 0),C1520))</f>
        <v>1722.765991</v>
      </c>
      <c r="D1521" s="6">
        <f>IF(ISNA(VLOOKUP($A1521,ICBI!$C$1:$D$10000, 2, 0)),D1520, VLOOKUP($A1521, ICBI!$C$1:$D$10000, 2, 0))</f>
        <v>0</v>
      </c>
      <c r="E1521" s="2">
        <f t="shared" si="95"/>
        <v>39933</v>
      </c>
      <c r="F1521" s="3">
        <f t="shared" si="96"/>
        <v>1485.9840999999999</v>
      </c>
      <c r="G1521" s="3">
        <f t="shared" si="97"/>
        <v>1573.8830348510323</v>
      </c>
      <c r="H1521" s="6">
        <f>IF(ISNA(VLOOKUP($A1521, 'NAV Daily'!$A$1:$B$9941, 2, 0)/1000000000),H1520, VLOOKUP($A1521, 'NAV Daily'!$A$1:$B$9941, 2, 0)/1000000000)</f>
        <v>0</v>
      </c>
    </row>
    <row r="1522" spans="1:8" customFormat="1" x14ac:dyDescent="0.25">
      <c r="A1522" s="2">
        <v>39934</v>
      </c>
      <c r="B1522" s="110">
        <f>IF(ISNA(VLOOKUP($A1522, 'NAV Daily'!$A$1:$D$9941, 4, 0)),B1521, VLOOKUP($A1522, 'NAV Daily'!$A$1:$D$9941, 4, 0))</f>
        <v>1487.5699</v>
      </c>
      <c r="C1522" s="110">
        <f>IF(IFERROR(VLOOKUP($A1522, JCI!A:E, 5, 0),C1521)="null",C1521, IFERROR(VLOOKUP( $A1522, JCI!A:E, 5, 0),C1521))</f>
        <v>1729.5820309999999</v>
      </c>
      <c r="D1522" s="6">
        <f>IF(ISNA(VLOOKUP($A1522,ICBI!$C$1:$D$10000, 2, 0)),D1521, VLOOKUP($A1522, ICBI!$C$1:$D$10000, 2, 0))</f>
        <v>0</v>
      </c>
      <c r="E1522" s="2">
        <f t="shared" si="95"/>
        <v>39934</v>
      </c>
      <c r="F1522" s="3">
        <f t="shared" si="96"/>
        <v>1487.5699</v>
      </c>
      <c r="G1522" s="3">
        <f t="shared" si="97"/>
        <v>1580.1100266635649</v>
      </c>
      <c r="H1522" s="6">
        <f>IF(ISNA(VLOOKUP($A1522, 'NAV Daily'!$A$1:$B$9941, 2, 0)/1000000000),H1521, VLOOKUP($A1522, 'NAV Daily'!$A$1:$B$9941, 2, 0)/1000000000)</f>
        <v>0</v>
      </c>
    </row>
    <row r="1523" spans="1:8" customFormat="1" x14ac:dyDescent="0.25">
      <c r="A1523" s="2">
        <v>39935</v>
      </c>
      <c r="B1523" s="110">
        <f>IF(ISNA(VLOOKUP($A1523, 'NAV Daily'!$A$1:$D$9941, 4, 0)),B1522, VLOOKUP($A1523, 'NAV Daily'!$A$1:$D$9941, 4, 0))</f>
        <v>1487.5699</v>
      </c>
      <c r="C1523" s="110">
        <f>IF(IFERROR(VLOOKUP($A1523, JCI!A:E, 5, 0),C1522)="null",C1522, IFERROR(VLOOKUP( $A1523, JCI!A:E, 5, 0),C1522))</f>
        <v>1729.5820309999999</v>
      </c>
      <c r="D1523" s="6">
        <f>IF(ISNA(VLOOKUP($A1523,ICBI!$C$1:$D$10000, 2, 0)),D1522, VLOOKUP($A1523, ICBI!$C$1:$D$10000, 2, 0))</f>
        <v>0</v>
      </c>
      <c r="E1523" s="2">
        <f t="shared" si="95"/>
        <v>39935</v>
      </c>
      <c r="F1523" s="3">
        <f t="shared" si="96"/>
        <v>1487.5699</v>
      </c>
      <c r="G1523" s="3">
        <f t="shared" si="97"/>
        <v>1580.1100266635649</v>
      </c>
      <c r="H1523" s="6">
        <f>IF(ISNA(VLOOKUP($A1523, 'NAV Daily'!$A$1:$B$9941, 2, 0)/1000000000),H1522, VLOOKUP($A1523, 'NAV Daily'!$A$1:$B$9941, 2, 0)/1000000000)</f>
        <v>0</v>
      </c>
    </row>
    <row r="1524" spans="1:8" customFormat="1" x14ac:dyDescent="0.25">
      <c r="A1524" s="2">
        <v>39936</v>
      </c>
      <c r="B1524" s="110">
        <f>IF(ISNA(VLOOKUP($A1524, 'NAV Daily'!$A$1:$D$9941, 4, 0)),B1523, VLOOKUP($A1524, 'NAV Daily'!$A$1:$D$9941, 4, 0))</f>
        <v>1487.5699</v>
      </c>
      <c r="C1524" s="110">
        <f>IF(IFERROR(VLOOKUP($A1524, JCI!A:E, 5, 0),C1523)="null",C1523, IFERROR(VLOOKUP( $A1524, JCI!A:E, 5, 0),C1523))</f>
        <v>1729.5820309999999</v>
      </c>
      <c r="D1524" s="6">
        <f>IF(ISNA(VLOOKUP($A1524,ICBI!$C$1:$D$10000, 2, 0)),D1523, VLOOKUP($A1524, ICBI!$C$1:$D$10000, 2, 0))</f>
        <v>0</v>
      </c>
      <c r="E1524" s="2">
        <f t="shared" si="95"/>
        <v>39936</v>
      </c>
      <c r="F1524" s="3">
        <f t="shared" si="96"/>
        <v>1487.5699</v>
      </c>
      <c r="G1524" s="3">
        <f t="shared" si="97"/>
        <v>1580.1100266635649</v>
      </c>
      <c r="H1524" s="6">
        <f>IF(ISNA(VLOOKUP($A1524, 'NAV Daily'!$A$1:$B$9941, 2, 0)/1000000000),H1523, VLOOKUP($A1524, 'NAV Daily'!$A$1:$B$9941, 2, 0)/1000000000)</f>
        <v>0</v>
      </c>
    </row>
    <row r="1525" spans="1:8" customFormat="1" x14ac:dyDescent="0.25">
      <c r="A1525" s="2">
        <v>39937</v>
      </c>
      <c r="B1525" s="110">
        <f>IF(ISNA(VLOOKUP($A1525, 'NAV Daily'!$A$1:$D$9941, 4, 0)),B1524, VLOOKUP($A1525, 'NAV Daily'!$A$1:$D$9941, 4, 0))</f>
        <v>1512.0699</v>
      </c>
      <c r="C1525" s="110">
        <f>IF(IFERROR(VLOOKUP($A1525, JCI!A:E, 5, 0),C1524)="null",C1524, IFERROR(VLOOKUP( $A1525, JCI!A:E, 5, 0),C1524))</f>
        <v>1788.1469729999999</v>
      </c>
      <c r="D1525" s="6">
        <f>IF(ISNA(VLOOKUP($A1525,ICBI!$C$1:$D$10000, 2, 0)),D1524, VLOOKUP($A1525, ICBI!$C$1:$D$10000, 2, 0))</f>
        <v>0</v>
      </c>
      <c r="E1525" s="2">
        <f t="shared" si="95"/>
        <v>39937</v>
      </c>
      <c r="F1525" s="3">
        <f t="shared" si="96"/>
        <v>1512.0699</v>
      </c>
      <c r="G1525" s="3">
        <f t="shared" si="97"/>
        <v>1633.6137347309216</v>
      </c>
      <c r="H1525" s="6">
        <f>IF(ISNA(VLOOKUP($A1525, 'NAV Daily'!$A$1:$B$9941, 2, 0)/1000000000),H1524, VLOOKUP($A1525, 'NAV Daily'!$A$1:$B$9941, 2, 0)/1000000000)</f>
        <v>0</v>
      </c>
    </row>
    <row r="1526" spans="1:8" customFormat="1" x14ac:dyDescent="0.25">
      <c r="A1526" s="2">
        <v>39938</v>
      </c>
      <c r="B1526" s="110">
        <f>IF(ISNA(VLOOKUP($A1526, 'NAV Daily'!$A$1:$D$9941, 4, 0)),B1525, VLOOKUP($A1526, 'NAV Daily'!$A$1:$D$9941, 4, 0))</f>
        <v>1502.6899000000001</v>
      </c>
      <c r="C1526" s="110">
        <f>IF(IFERROR(VLOOKUP($A1526, JCI!A:E, 5, 0),C1525)="null",C1525, IFERROR(VLOOKUP( $A1526, JCI!A:E, 5, 0),C1525))</f>
        <v>1772.0699460000001</v>
      </c>
      <c r="D1526" s="6">
        <f>IF(ISNA(VLOOKUP($A1526,ICBI!$C$1:$D$10000, 2, 0)),D1525, VLOOKUP($A1526, ICBI!$C$1:$D$10000, 2, 0))</f>
        <v>0</v>
      </c>
      <c r="E1526" s="2">
        <f t="shared" si="95"/>
        <v>39938</v>
      </c>
      <c r="F1526" s="3">
        <f t="shared" si="96"/>
        <v>1502.6899000000001</v>
      </c>
      <c r="G1526" s="3">
        <f t="shared" si="97"/>
        <v>1618.9260985816532</v>
      </c>
      <c r="H1526" s="6">
        <f>IF(ISNA(VLOOKUP($A1526, 'NAV Daily'!$A$1:$B$9941, 2, 0)/1000000000),H1525, VLOOKUP($A1526, 'NAV Daily'!$A$1:$B$9941, 2, 0)/1000000000)</f>
        <v>0</v>
      </c>
    </row>
    <row r="1527" spans="1:8" customFormat="1" x14ac:dyDescent="0.25">
      <c r="A1527" s="2">
        <v>39939</v>
      </c>
      <c r="B1527" s="110">
        <f>IF(ISNA(VLOOKUP($A1527, 'NAV Daily'!$A$1:$D$9941, 4, 0)),B1526, VLOOKUP($A1527, 'NAV Daily'!$A$1:$D$9941, 4, 0))</f>
        <v>1508.85</v>
      </c>
      <c r="C1527" s="110">
        <f>IF(IFERROR(VLOOKUP($A1527, JCI!A:E, 5, 0),C1526)="null",C1526, IFERROR(VLOOKUP( $A1527, JCI!A:E, 5, 0),C1526))</f>
        <v>1798.3360600000001</v>
      </c>
      <c r="D1527" s="6">
        <f>IF(ISNA(VLOOKUP($A1527,ICBI!$C$1:$D$10000, 2, 0)),D1526, VLOOKUP($A1527, ICBI!$C$1:$D$10000, 2, 0))</f>
        <v>0</v>
      </c>
      <c r="E1527" s="2">
        <f t="shared" si="95"/>
        <v>39939</v>
      </c>
      <c r="F1527" s="3">
        <f t="shared" si="96"/>
        <v>1508.85</v>
      </c>
      <c r="G1527" s="3">
        <f t="shared" si="97"/>
        <v>1642.9222718472208</v>
      </c>
      <c r="H1527" s="6">
        <f>IF(ISNA(VLOOKUP($A1527, 'NAV Daily'!$A$1:$B$9941, 2, 0)/1000000000),H1526, VLOOKUP($A1527, 'NAV Daily'!$A$1:$B$9941, 2, 0)/1000000000)</f>
        <v>0</v>
      </c>
    </row>
    <row r="1528" spans="1:8" customFormat="1" x14ac:dyDescent="0.25">
      <c r="A1528" s="2">
        <v>39940</v>
      </c>
      <c r="B1528" s="110">
        <f>IF(ISNA(VLOOKUP($A1528, 'NAV Daily'!$A$1:$D$9941, 4, 0)),B1527, VLOOKUP($A1528, 'NAV Daily'!$A$1:$D$9941, 4, 0))</f>
        <v>1534.4301</v>
      </c>
      <c r="C1528" s="110">
        <f>IF(IFERROR(VLOOKUP($A1528, JCI!A:E, 5, 0),C1527)="null",C1527, IFERROR(VLOOKUP( $A1528, JCI!A:E, 5, 0),C1527))</f>
        <v>1828.8520510000001</v>
      </c>
      <c r="D1528" s="6">
        <f>IF(ISNA(VLOOKUP($A1528,ICBI!$C$1:$D$10000, 2, 0)),D1527, VLOOKUP($A1528, ICBI!$C$1:$D$10000, 2, 0))</f>
        <v>0</v>
      </c>
      <c r="E1528" s="2">
        <f t="shared" si="95"/>
        <v>39940</v>
      </c>
      <c r="F1528" s="3">
        <f t="shared" si="96"/>
        <v>1534.4301</v>
      </c>
      <c r="G1528" s="3">
        <f t="shared" si="97"/>
        <v>1670.8010439947298</v>
      </c>
      <c r="H1528" s="6">
        <f>IF(ISNA(VLOOKUP($A1528, 'NAV Daily'!$A$1:$B$9941, 2, 0)/1000000000),H1527, VLOOKUP($A1528, 'NAV Daily'!$A$1:$B$9941, 2, 0)/1000000000)</f>
        <v>0</v>
      </c>
    </row>
    <row r="1529" spans="1:8" customFormat="1" x14ac:dyDescent="0.25">
      <c r="A1529" s="2">
        <v>39941</v>
      </c>
      <c r="B1529" s="110">
        <f>IF(ISNA(VLOOKUP($A1529, 'NAV Daily'!$A$1:$D$9941, 4, 0)),B1528, VLOOKUP($A1529, 'NAV Daily'!$A$1:$D$9941, 4, 0))</f>
        <v>1553.84</v>
      </c>
      <c r="C1529" s="110">
        <f>IF(IFERROR(VLOOKUP($A1529, JCI!A:E, 5, 0),C1528)="null",C1528, IFERROR(VLOOKUP( $A1529, JCI!A:E, 5, 0),C1528))</f>
        <v>1862.531982</v>
      </c>
      <c r="D1529" s="6">
        <f>IF(ISNA(VLOOKUP($A1529,ICBI!$C$1:$D$10000, 2, 0)),D1528, VLOOKUP($A1529, ICBI!$C$1:$D$10000, 2, 0))</f>
        <v>0</v>
      </c>
      <c r="E1529" s="2">
        <f t="shared" si="95"/>
        <v>39941</v>
      </c>
      <c r="F1529" s="3">
        <f t="shared" si="96"/>
        <v>1553.84</v>
      </c>
      <c r="G1529" s="3">
        <f t="shared" si="97"/>
        <v>1701.5703256573449</v>
      </c>
      <c r="H1529" s="6">
        <f>IF(ISNA(VLOOKUP($A1529, 'NAV Daily'!$A$1:$B$9941, 2, 0)/1000000000),H1528, VLOOKUP($A1529, 'NAV Daily'!$A$1:$B$9941, 2, 0)/1000000000)</f>
        <v>0</v>
      </c>
    </row>
    <row r="1530" spans="1:8" customFormat="1" x14ac:dyDescent="0.25">
      <c r="A1530" s="2">
        <v>39942</v>
      </c>
      <c r="B1530" s="110">
        <f>IF(ISNA(VLOOKUP($A1530, 'NAV Daily'!$A$1:$D$9941, 4, 0)),B1529, VLOOKUP($A1530, 'NAV Daily'!$A$1:$D$9941, 4, 0))</f>
        <v>1553.84</v>
      </c>
      <c r="C1530" s="110">
        <f>IF(IFERROR(VLOOKUP($A1530, JCI!A:E, 5, 0),C1529)="null",C1529, IFERROR(VLOOKUP( $A1530, JCI!A:E, 5, 0),C1529))</f>
        <v>1862.531982</v>
      </c>
      <c r="D1530" s="6">
        <f>IF(ISNA(VLOOKUP($A1530,ICBI!$C$1:$D$10000, 2, 0)),D1529, VLOOKUP($A1530, ICBI!$C$1:$D$10000, 2, 0))</f>
        <v>0</v>
      </c>
      <c r="E1530" s="2">
        <f t="shared" si="95"/>
        <v>39942</v>
      </c>
      <c r="F1530" s="3">
        <f t="shared" si="96"/>
        <v>1553.84</v>
      </c>
      <c r="G1530" s="3">
        <f t="shared" si="97"/>
        <v>1701.5703256573449</v>
      </c>
      <c r="H1530" s="6">
        <f>IF(ISNA(VLOOKUP($A1530, 'NAV Daily'!$A$1:$B$9941, 2, 0)/1000000000),H1529, VLOOKUP($A1530, 'NAV Daily'!$A$1:$B$9941, 2, 0)/1000000000)</f>
        <v>0</v>
      </c>
    </row>
    <row r="1531" spans="1:8" customFormat="1" x14ac:dyDescent="0.25">
      <c r="A1531" s="2">
        <v>39943</v>
      </c>
      <c r="B1531" s="110">
        <f>IF(ISNA(VLOOKUP($A1531, 'NAV Daily'!$A$1:$D$9941, 4, 0)),B1530, VLOOKUP($A1531, 'NAV Daily'!$A$1:$D$9941, 4, 0))</f>
        <v>1553.84</v>
      </c>
      <c r="C1531" s="110">
        <f>IF(IFERROR(VLOOKUP($A1531, JCI!A:E, 5, 0),C1530)="null",C1530, IFERROR(VLOOKUP( $A1531, JCI!A:E, 5, 0),C1530))</f>
        <v>1862.531982</v>
      </c>
      <c r="D1531" s="6">
        <f>IF(ISNA(VLOOKUP($A1531,ICBI!$C$1:$D$10000, 2, 0)),D1530, VLOOKUP($A1531, ICBI!$C$1:$D$10000, 2, 0))</f>
        <v>0</v>
      </c>
      <c r="E1531" s="2">
        <f t="shared" si="95"/>
        <v>39943</v>
      </c>
      <c r="F1531" s="3">
        <f t="shared" si="96"/>
        <v>1553.84</v>
      </c>
      <c r="G1531" s="3">
        <f t="shared" si="97"/>
        <v>1701.5703256573449</v>
      </c>
      <c r="H1531" s="6">
        <f>IF(ISNA(VLOOKUP($A1531, 'NAV Daily'!$A$1:$B$9941, 2, 0)/1000000000),H1530, VLOOKUP($A1531, 'NAV Daily'!$A$1:$B$9941, 2, 0)/1000000000)</f>
        <v>0</v>
      </c>
    </row>
    <row r="1532" spans="1:8" customFormat="1" x14ac:dyDescent="0.25">
      <c r="A1532" s="2">
        <v>39944</v>
      </c>
      <c r="B1532" s="110">
        <f>IF(ISNA(VLOOKUP($A1532, 'NAV Daily'!$A$1:$D$9941, 4, 0)),B1531, VLOOKUP($A1532, 'NAV Daily'!$A$1:$D$9941, 4, 0))</f>
        <v>1541.54</v>
      </c>
      <c r="C1532" s="110">
        <f>IF(IFERROR(VLOOKUP($A1532, JCI!A:E, 5, 0),C1531)="null",C1531, IFERROR(VLOOKUP( $A1532, JCI!A:E, 5, 0),C1531))</f>
        <v>1830.740967</v>
      </c>
      <c r="D1532" s="6">
        <f>IF(ISNA(VLOOKUP($A1532,ICBI!$C$1:$D$10000, 2, 0)),D1531, VLOOKUP($A1532, ICBI!$C$1:$D$10000, 2, 0))</f>
        <v>0</v>
      </c>
      <c r="E1532" s="2">
        <f t="shared" si="95"/>
        <v>39944</v>
      </c>
      <c r="F1532" s="3">
        <f t="shared" si="96"/>
        <v>1541.54</v>
      </c>
      <c r="G1532" s="3">
        <f t="shared" si="97"/>
        <v>1672.526718208285</v>
      </c>
      <c r="H1532" s="6">
        <f>IF(ISNA(VLOOKUP($A1532, 'NAV Daily'!$A$1:$B$9941, 2, 0)/1000000000),H1531, VLOOKUP($A1532, 'NAV Daily'!$A$1:$B$9941, 2, 0)/1000000000)</f>
        <v>0</v>
      </c>
    </row>
    <row r="1533" spans="1:8" customFormat="1" x14ac:dyDescent="0.25">
      <c r="A1533" s="2">
        <v>39945</v>
      </c>
      <c r="B1533" s="110">
        <f>IF(ISNA(VLOOKUP($A1533, 'NAV Daily'!$A$1:$D$9941, 4, 0)),B1532, VLOOKUP($A1533, 'NAV Daily'!$A$1:$D$9941, 4, 0))</f>
        <v>1550.8888999999999</v>
      </c>
      <c r="C1533" s="110">
        <f>IF(IFERROR(VLOOKUP($A1533, JCI!A:E, 5, 0),C1532)="null",C1532, IFERROR(VLOOKUP( $A1533, JCI!A:E, 5, 0),C1532))</f>
        <v>1842.0219729999999</v>
      </c>
      <c r="D1533" s="6">
        <f>IF(ISNA(VLOOKUP($A1533,ICBI!$C$1:$D$10000, 2, 0)),D1532, VLOOKUP($A1533, ICBI!$C$1:$D$10000, 2, 0))</f>
        <v>0</v>
      </c>
      <c r="E1533" s="2">
        <f t="shared" si="95"/>
        <v>39945</v>
      </c>
      <c r="F1533" s="3">
        <f t="shared" si="96"/>
        <v>1550.8888999999999</v>
      </c>
      <c r="G1533" s="3">
        <f t="shared" si="97"/>
        <v>1682.8328097217045</v>
      </c>
      <c r="H1533" s="6">
        <f>IF(ISNA(VLOOKUP($A1533, 'NAV Daily'!$A$1:$B$9941, 2, 0)/1000000000),H1532, VLOOKUP($A1533, 'NAV Daily'!$A$1:$B$9941, 2, 0)/1000000000)</f>
        <v>0</v>
      </c>
    </row>
    <row r="1534" spans="1:8" customFormat="1" x14ac:dyDescent="0.25">
      <c r="A1534" s="2">
        <v>39946</v>
      </c>
      <c r="B1534" s="110">
        <f>IF(ISNA(VLOOKUP($A1534, 'NAV Daily'!$A$1:$D$9941, 4, 0)),B1533, VLOOKUP($A1534, 'NAV Daily'!$A$1:$D$9941, 4, 0))</f>
        <v>1557.91</v>
      </c>
      <c r="C1534" s="110">
        <f>IF(IFERROR(VLOOKUP($A1534, JCI!A:E, 5, 0),C1533)="null",C1533, IFERROR(VLOOKUP( $A1534, JCI!A:E, 5, 0),C1533))</f>
        <v>1851.3320309999999</v>
      </c>
      <c r="D1534" s="6">
        <f>IF(ISNA(VLOOKUP($A1534,ICBI!$C$1:$D$10000, 2, 0)),D1533, VLOOKUP($A1534, ICBI!$C$1:$D$10000, 2, 0))</f>
        <v>0</v>
      </c>
      <c r="E1534" s="2">
        <f t="shared" si="95"/>
        <v>39946</v>
      </c>
      <c r="F1534" s="3">
        <f t="shared" si="96"/>
        <v>1557.91</v>
      </c>
      <c r="G1534" s="3">
        <f t="shared" si="97"/>
        <v>1691.3382842993478</v>
      </c>
      <c r="H1534" s="6">
        <f>IF(ISNA(VLOOKUP($A1534, 'NAV Daily'!$A$1:$B$9941, 2, 0)/1000000000),H1533, VLOOKUP($A1534, 'NAV Daily'!$A$1:$B$9941, 2, 0)/1000000000)</f>
        <v>0</v>
      </c>
    </row>
    <row r="1535" spans="1:8" customFormat="1" x14ac:dyDescent="0.25">
      <c r="A1535" s="2">
        <v>39947</v>
      </c>
      <c r="B1535" s="110">
        <f>IF(ISNA(VLOOKUP($A1535, 'NAV Daily'!$A$1:$D$9941, 4, 0)),B1534, VLOOKUP($A1535, 'NAV Daily'!$A$1:$D$9941, 4, 0))</f>
        <v>1522.29</v>
      </c>
      <c r="C1535" s="110">
        <f>IF(IFERROR(VLOOKUP($A1535, JCI!A:E, 5, 0),C1534)="null",C1534, IFERROR(VLOOKUP( $A1535, JCI!A:E, 5, 0),C1534))</f>
        <v>1785.003052</v>
      </c>
      <c r="D1535" s="6">
        <f>IF(ISNA(VLOOKUP($A1535,ICBI!$C$1:$D$10000, 2, 0)),D1534, VLOOKUP($A1535, ICBI!$C$1:$D$10000, 2, 0))</f>
        <v>0</v>
      </c>
      <c r="E1535" s="2">
        <f t="shared" si="95"/>
        <v>39947</v>
      </c>
      <c r="F1535" s="3">
        <f t="shared" si="96"/>
        <v>1522.29</v>
      </c>
      <c r="G1535" s="3">
        <f t="shared" si="97"/>
        <v>1630.7415141561821</v>
      </c>
      <c r="H1535" s="6">
        <f>IF(ISNA(VLOOKUP($A1535, 'NAV Daily'!$A$1:$B$9941, 2, 0)/1000000000),H1534, VLOOKUP($A1535, 'NAV Daily'!$A$1:$B$9941, 2, 0)/1000000000)</f>
        <v>0</v>
      </c>
    </row>
    <row r="1536" spans="1:8" customFormat="1" x14ac:dyDescent="0.25">
      <c r="A1536" s="2">
        <v>39948</v>
      </c>
      <c r="B1536" s="110">
        <f>IF(ISNA(VLOOKUP($A1536, 'NAV Daily'!$A$1:$D$9941, 4, 0)),B1535, VLOOKUP($A1536, 'NAV Daily'!$A$1:$D$9941, 4, 0))</f>
        <v>1506.83</v>
      </c>
      <c r="C1536" s="110">
        <f>IF(IFERROR(VLOOKUP($A1536, JCI!A:E, 5, 0),C1535)="null",C1535, IFERROR(VLOOKUP( $A1536, JCI!A:E, 5, 0),C1535))</f>
        <v>1750.9139399999999</v>
      </c>
      <c r="D1536" s="6">
        <f>IF(ISNA(VLOOKUP($A1536,ICBI!$C$1:$D$10000, 2, 0)),D1535, VLOOKUP($A1536, ICBI!$C$1:$D$10000, 2, 0))</f>
        <v>0</v>
      </c>
      <c r="E1536" s="2">
        <f t="shared" si="95"/>
        <v>39948</v>
      </c>
      <c r="F1536" s="3">
        <f t="shared" si="96"/>
        <v>1506.83</v>
      </c>
      <c r="G1536" s="3">
        <f t="shared" si="97"/>
        <v>1599.5984132764197</v>
      </c>
      <c r="H1536" s="6">
        <f>IF(ISNA(VLOOKUP($A1536, 'NAV Daily'!$A$1:$B$9941, 2, 0)/1000000000),H1535, VLOOKUP($A1536, 'NAV Daily'!$A$1:$B$9941, 2, 0)/1000000000)</f>
        <v>0</v>
      </c>
    </row>
    <row r="1537" spans="1:8" customFormat="1" x14ac:dyDescent="0.25">
      <c r="A1537" s="2">
        <v>39949</v>
      </c>
      <c r="B1537" s="110">
        <f>IF(ISNA(VLOOKUP($A1537, 'NAV Daily'!$A$1:$D$9941, 4, 0)),B1536, VLOOKUP($A1537, 'NAV Daily'!$A$1:$D$9941, 4, 0))</f>
        <v>1506.83</v>
      </c>
      <c r="C1537" s="110">
        <f>IF(IFERROR(VLOOKUP($A1537, JCI!A:E, 5, 0),C1536)="null",C1536, IFERROR(VLOOKUP( $A1537, JCI!A:E, 5, 0),C1536))</f>
        <v>1750.9139399999999</v>
      </c>
      <c r="D1537" s="6">
        <f>IF(ISNA(VLOOKUP($A1537,ICBI!$C$1:$D$10000, 2, 0)),D1536, VLOOKUP($A1537, ICBI!$C$1:$D$10000, 2, 0))</f>
        <v>0</v>
      </c>
      <c r="E1537" s="2">
        <f t="shared" si="95"/>
        <v>39949</v>
      </c>
      <c r="F1537" s="3">
        <f t="shared" si="96"/>
        <v>1506.83</v>
      </c>
      <c r="G1537" s="3">
        <f t="shared" si="97"/>
        <v>1599.5984132764197</v>
      </c>
      <c r="H1537" s="6">
        <f>IF(ISNA(VLOOKUP($A1537, 'NAV Daily'!$A$1:$B$9941, 2, 0)/1000000000),H1536, VLOOKUP($A1537, 'NAV Daily'!$A$1:$B$9941, 2, 0)/1000000000)</f>
        <v>0</v>
      </c>
    </row>
    <row r="1538" spans="1:8" customFormat="1" x14ac:dyDescent="0.25">
      <c r="A1538" s="2">
        <v>39950</v>
      </c>
      <c r="B1538" s="110">
        <f>IF(ISNA(VLOOKUP($A1538, 'NAV Daily'!$A$1:$D$9941, 4, 0)),B1537, VLOOKUP($A1538, 'NAV Daily'!$A$1:$D$9941, 4, 0))</f>
        <v>1506.83</v>
      </c>
      <c r="C1538" s="110">
        <f>IF(IFERROR(VLOOKUP($A1538, JCI!A:E, 5, 0),C1537)="null",C1537, IFERROR(VLOOKUP( $A1538, JCI!A:E, 5, 0),C1537))</f>
        <v>1750.9139399999999</v>
      </c>
      <c r="D1538" s="6">
        <f>IF(ISNA(VLOOKUP($A1538,ICBI!$C$1:$D$10000, 2, 0)),D1537, VLOOKUP($A1538, ICBI!$C$1:$D$10000, 2, 0))</f>
        <v>0</v>
      </c>
      <c r="E1538" s="2">
        <f t="shared" si="95"/>
        <v>39950</v>
      </c>
      <c r="F1538" s="3">
        <f t="shared" si="96"/>
        <v>1506.83</v>
      </c>
      <c r="G1538" s="3">
        <f t="shared" si="97"/>
        <v>1599.5984132764197</v>
      </c>
      <c r="H1538" s="6">
        <f>IF(ISNA(VLOOKUP($A1538, 'NAV Daily'!$A$1:$B$9941, 2, 0)/1000000000),H1537, VLOOKUP($A1538, 'NAV Daily'!$A$1:$B$9941, 2, 0)/1000000000)</f>
        <v>0</v>
      </c>
    </row>
    <row r="1539" spans="1:8" customFormat="1" x14ac:dyDescent="0.25">
      <c r="A1539" s="2">
        <v>39951</v>
      </c>
      <c r="B1539" s="110">
        <f>IF(ISNA(VLOOKUP($A1539, 'NAV Daily'!$A$1:$D$9941, 4, 0)),B1538, VLOOKUP($A1539, 'NAV Daily'!$A$1:$D$9941, 4, 0))</f>
        <v>1506.83</v>
      </c>
      <c r="C1539" s="110">
        <f>IF(IFERROR(VLOOKUP($A1539, JCI!A:E, 5, 0),C1538)="null",C1538, IFERROR(VLOOKUP( $A1539, JCI!A:E, 5, 0),C1538))</f>
        <v>1803.5679929999999</v>
      </c>
      <c r="D1539" s="6">
        <f>IF(ISNA(VLOOKUP($A1539,ICBI!$C$1:$D$10000, 2, 0)),D1538, VLOOKUP($A1539, ICBI!$C$1:$D$10000, 2, 0))</f>
        <v>0</v>
      </c>
      <c r="E1539" s="2">
        <f t="shared" ref="E1539:E1602" si="98">IF($A1539&gt;$K$1, $K$1, $A1539)</f>
        <v>39951</v>
      </c>
      <c r="F1539" s="3">
        <f t="shared" ref="F1539:F1602" si="99">IF($A1539&gt;$K$1, F1538, $B1539)</f>
        <v>1506.83</v>
      </c>
      <c r="G1539" s="3">
        <f t="shared" ref="G1539:G1602" si="100">IF(ISERROR(IF($A1539&gt;$K$1, G1538, $C1539/$C$2*1000)),G1538, IF($A1539&gt;$K$1, G1538, $C1539/$C$2*1000))</f>
        <v>1647.7020565836242</v>
      </c>
      <c r="H1539" s="6">
        <f>IF(ISNA(VLOOKUP($A1539, 'NAV Daily'!$A$1:$B$9941, 2, 0)/1000000000),H1538, VLOOKUP($A1539, 'NAV Daily'!$A$1:$B$9941, 2, 0)/1000000000)</f>
        <v>0</v>
      </c>
    </row>
    <row r="1540" spans="1:8" customFormat="1" x14ac:dyDescent="0.25">
      <c r="A1540" s="2">
        <v>39952</v>
      </c>
      <c r="B1540" s="110">
        <f>IF(ISNA(VLOOKUP($A1540, 'NAV Daily'!$A$1:$D$9941, 4, 0)),B1539, VLOOKUP($A1540, 'NAV Daily'!$A$1:$D$9941, 4, 0))</f>
        <v>1571.5815</v>
      </c>
      <c r="C1540" s="110">
        <f>IF(IFERROR(VLOOKUP($A1540, JCI!A:E, 5, 0),C1539)="null",C1539, IFERROR(VLOOKUP( $A1540, JCI!A:E, 5, 0),C1539))</f>
        <v>1886.015991</v>
      </c>
      <c r="D1540" s="6">
        <f>IF(ISNA(VLOOKUP($A1540,ICBI!$C$1:$D$10000, 2, 0)),D1539, VLOOKUP($A1540, ICBI!$C$1:$D$10000, 2, 0))</f>
        <v>0</v>
      </c>
      <c r="E1540" s="2">
        <f t="shared" si="98"/>
        <v>39952</v>
      </c>
      <c r="F1540" s="3">
        <f t="shared" si="99"/>
        <v>1571.5815</v>
      </c>
      <c r="G1540" s="3">
        <f t="shared" si="100"/>
        <v>1723.0248258903887</v>
      </c>
      <c r="H1540" s="6">
        <f>IF(ISNA(VLOOKUP($A1540, 'NAV Daily'!$A$1:$B$9941, 2, 0)/1000000000),H1539, VLOOKUP($A1540, 'NAV Daily'!$A$1:$B$9941, 2, 0)/1000000000)</f>
        <v>0</v>
      </c>
    </row>
    <row r="1541" spans="1:8" customFormat="1" x14ac:dyDescent="0.25">
      <c r="A1541" s="2">
        <v>39953</v>
      </c>
      <c r="B1541" s="110">
        <f>IF(ISNA(VLOOKUP($A1541, 'NAV Daily'!$A$1:$D$9941, 4, 0)),B1540, VLOOKUP($A1541, 'NAV Daily'!$A$1:$D$9941, 4, 0))</f>
        <v>1580.35</v>
      </c>
      <c r="C1541" s="110">
        <f>IF(IFERROR(VLOOKUP($A1541, JCI!A:E, 5, 0),C1540)="null",C1540, IFERROR(VLOOKUP( $A1541, JCI!A:E, 5, 0),C1540))</f>
        <v>1885.7220460000001</v>
      </c>
      <c r="D1541" s="6">
        <f>IF(ISNA(VLOOKUP($A1541,ICBI!$C$1:$D$10000, 2, 0)),D1540, VLOOKUP($A1541, ICBI!$C$1:$D$10000, 2, 0))</f>
        <v>0</v>
      </c>
      <c r="E1541" s="2">
        <f t="shared" si="98"/>
        <v>39953</v>
      </c>
      <c r="F1541" s="3">
        <f t="shared" si="99"/>
        <v>1580.35</v>
      </c>
      <c r="G1541" s="3">
        <f t="shared" si="100"/>
        <v>1722.7562838765016</v>
      </c>
      <c r="H1541" s="6">
        <f>IF(ISNA(VLOOKUP($A1541, 'NAV Daily'!$A$1:$B$9941, 2, 0)/1000000000),H1540, VLOOKUP($A1541, 'NAV Daily'!$A$1:$B$9941, 2, 0)/1000000000)</f>
        <v>0</v>
      </c>
    </row>
    <row r="1542" spans="1:8" customFormat="1" x14ac:dyDescent="0.25">
      <c r="A1542" s="2">
        <v>39954</v>
      </c>
      <c r="B1542" s="110">
        <f>IF(ISNA(VLOOKUP($A1542, 'NAV Daily'!$A$1:$D$9941, 4, 0)),B1541, VLOOKUP($A1542, 'NAV Daily'!$A$1:$D$9941, 4, 0))</f>
        <v>1580.35</v>
      </c>
      <c r="C1542" s="110">
        <f>IF(IFERROR(VLOOKUP($A1542, JCI!A:E, 5, 0),C1541)="null",C1541, IFERROR(VLOOKUP( $A1542, JCI!A:E, 5, 0),C1541))</f>
        <v>1885.7220460000001</v>
      </c>
      <c r="D1542" s="6">
        <f>IF(ISNA(VLOOKUP($A1542,ICBI!$C$1:$D$10000, 2, 0)),D1541, VLOOKUP($A1542, ICBI!$C$1:$D$10000, 2, 0))</f>
        <v>0</v>
      </c>
      <c r="E1542" s="2">
        <f t="shared" si="98"/>
        <v>39954</v>
      </c>
      <c r="F1542" s="3">
        <f t="shared" si="99"/>
        <v>1580.35</v>
      </c>
      <c r="G1542" s="3">
        <f t="shared" si="100"/>
        <v>1722.7562838765016</v>
      </c>
      <c r="H1542" s="6">
        <f>IF(ISNA(VLOOKUP($A1542, 'NAV Daily'!$A$1:$B$9941, 2, 0)/1000000000),H1541, VLOOKUP($A1542, 'NAV Daily'!$A$1:$B$9941, 2, 0)/1000000000)</f>
        <v>0</v>
      </c>
    </row>
    <row r="1543" spans="1:8" customFormat="1" x14ac:dyDescent="0.25">
      <c r="A1543" s="2">
        <v>39955</v>
      </c>
      <c r="B1543" s="110">
        <f>IF(ISNA(VLOOKUP($A1543, 'NAV Daily'!$A$1:$D$9941, 4, 0)),B1542, VLOOKUP($A1543, 'NAV Daily'!$A$1:$D$9941, 4, 0))</f>
        <v>1577.5908999999999</v>
      </c>
      <c r="C1543" s="110">
        <f>IF(IFERROR(VLOOKUP($A1543, JCI!A:E, 5, 0),C1542)="null",C1542, IFERROR(VLOOKUP( $A1543, JCI!A:E, 5, 0),C1542))</f>
        <v>1881.7089840000001</v>
      </c>
      <c r="D1543" s="6">
        <f>IF(ISNA(VLOOKUP($A1543,ICBI!$C$1:$D$10000, 2, 0)),D1542, VLOOKUP($A1543, ICBI!$C$1:$D$10000, 2, 0))</f>
        <v>0</v>
      </c>
      <c r="E1543" s="2">
        <f t="shared" si="98"/>
        <v>39955</v>
      </c>
      <c r="F1543" s="3">
        <f t="shared" si="99"/>
        <v>1577.5908999999999</v>
      </c>
      <c r="G1543" s="3">
        <f t="shared" si="100"/>
        <v>1719.0900342334266</v>
      </c>
      <c r="H1543" s="6">
        <f>IF(ISNA(VLOOKUP($A1543, 'NAV Daily'!$A$1:$B$9941, 2, 0)/1000000000),H1542, VLOOKUP($A1543, 'NAV Daily'!$A$1:$B$9941, 2, 0)/1000000000)</f>
        <v>0</v>
      </c>
    </row>
    <row r="1544" spans="1:8" customFormat="1" x14ac:dyDescent="0.25">
      <c r="A1544" s="2">
        <v>39956</v>
      </c>
      <c r="B1544" s="110">
        <f>IF(ISNA(VLOOKUP($A1544, 'NAV Daily'!$A$1:$D$9941, 4, 0)),B1543, VLOOKUP($A1544, 'NAV Daily'!$A$1:$D$9941, 4, 0))</f>
        <v>1577.5908999999999</v>
      </c>
      <c r="C1544" s="110">
        <f>IF(IFERROR(VLOOKUP($A1544, JCI!A:E, 5, 0),C1543)="null",C1543, IFERROR(VLOOKUP( $A1544, JCI!A:E, 5, 0),C1543))</f>
        <v>1881.7089840000001</v>
      </c>
      <c r="D1544" s="6">
        <f>IF(ISNA(VLOOKUP($A1544,ICBI!$C$1:$D$10000, 2, 0)),D1543, VLOOKUP($A1544, ICBI!$C$1:$D$10000, 2, 0))</f>
        <v>0</v>
      </c>
      <c r="E1544" s="2">
        <f t="shared" si="98"/>
        <v>39956</v>
      </c>
      <c r="F1544" s="3">
        <f t="shared" si="99"/>
        <v>1577.5908999999999</v>
      </c>
      <c r="G1544" s="3">
        <f t="shared" si="100"/>
        <v>1719.0900342334266</v>
      </c>
      <c r="H1544" s="6">
        <f>IF(ISNA(VLOOKUP($A1544, 'NAV Daily'!$A$1:$B$9941, 2, 0)/1000000000),H1543, VLOOKUP($A1544, 'NAV Daily'!$A$1:$B$9941, 2, 0)/1000000000)</f>
        <v>0</v>
      </c>
    </row>
    <row r="1545" spans="1:8" customFormat="1" x14ac:dyDescent="0.25">
      <c r="A1545" s="2">
        <v>39957</v>
      </c>
      <c r="B1545" s="110">
        <f>IF(ISNA(VLOOKUP($A1545, 'NAV Daily'!$A$1:$D$9941, 4, 0)),B1544, VLOOKUP($A1545, 'NAV Daily'!$A$1:$D$9941, 4, 0))</f>
        <v>1577.5908999999999</v>
      </c>
      <c r="C1545" s="110">
        <f>IF(IFERROR(VLOOKUP($A1545, JCI!A:E, 5, 0),C1544)="null",C1544, IFERROR(VLOOKUP( $A1545, JCI!A:E, 5, 0),C1544))</f>
        <v>1881.7089840000001</v>
      </c>
      <c r="D1545" s="6">
        <f>IF(ISNA(VLOOKUP($A1545,ICBI!$C$1:$D$10000, 2, 0)),D1544, VLOOKUP($A1545, ICBI!$C$1:$D$10000, 2, 0))</f>
        <v>0</v>
      </c>
      <c r="E1545" s="2">
        <f t="shared" si="98"/>
        <v>39957</v>
      </c>
      <c r="F1545" s="3">
        <f t="shared" si="99"/>
        <v>1577.5908999999999</v>
      </c>
      <c r="G1545" s="3">
        <f t="shared" si="100"/>
        <v>1719.0900342334266</v>
      </c>
      <c r="H1545" s="6">
        <f>IF(ISNA(VLOOKUP($A1545, 'NAV Daily'!$A$1:$B$9941, 2, 0)/1000000000),H1544, VLOOKUP($A1545, 'NAV Daily'!$A$1:$B$9941, 2, 0)/1000000000)</f>
        <v>0</v>
      </c>
    </row>
    <row r="1546" spans="1:8" customFormat="1" x14ac:dyDescent="0.25">
      <c r="A1546" s="2">
        <v>39958</v>
      </c>
      <c r="B1546" s="110">
        <f>IF(ISNA(VLOOKUP($A1546, 'NAV Daily'!$A$1:$D$9941, 4, 0)),B1545, VLOOKUP($A1546, 'NAV Daily'!$A$1:$D$9941, 4, 0))</f>
        <v>1581.38</v>
      </c>
      <c r="C1546" s="110">
        <f>IF(IFERROR(VLOOKUP($A1546, JCI!A:E, 5, 0),C1545)="null",C1545, IFERROR(VLOOKUP( $A1546, JCI!A:E, 5, 0),C1545))</f>
        <v>1890.970947</v>
      </c>
      <c r="D1546" s="6">
        <f>IF(ISNA(VLOOKUP($A1546,ICBI!$C$1:$D$10000, 2, 0)),D1545, VLOOKUP($A1546, ICBI!$C$1:$D$10000, 2, 0))</f>
        <v>0</v>
      </c>
      <c r="E1546" s="2">
        <f t="shared" si="98"/>
        <v>39958</v>
      </c>
      <c r="F1546" s="3">
        <f t="shared" si="99"/>
        <v>1581.38</v>
      </c>
      <c r="G1546" s="3">
        <f t="shared" si="100"/>
        <v>1727.5515702233822</v>
      </c>
      <c r="H1546" s="6">
        <f>IF(ISNA(VLOOKUP($A1546, 'NAV Daily'!$A$1:$B$9941, 2, 0)/1000000000),H1545, VLOOKUP($A1546, 'NAV Daily'!$A$1:$B$9941, 2, 0)/1000000000)</f>
        <v>0</v>
      </c>
    </row>
    <row r="1547" spans="1:8" customFormat="1" x14ac:dyDescent="0.25">
      <c r="A1547" s="2">
        <v>39959</v>
      </c>
      <c r="B1547" s="110">
        <f>IF(ISNA(VLOOKUP($A1547, 'NAV Daily'!$A$1:$D$9941, 4, 0)),B1546, VLOOKUP($A1547, 'NAV Daily'!$A$1:$D$9941, 4, 0))</f>
        <v>1564.23</v>
      </c>
      <c r="C1547" s="110">
        <f>IF(IFERROR(VLOOKUP($A1547, JCI!A:E, 5, 0),C1546)="null",C1546, IFERROR(VLOOKUP( $A1547, JCI!A:E, 5, 0),C1546))</f>
        <v>1857.5860600000001</v>
      </c>
      <c r="D1547" s="6">
        <f>IF(ISNA(VLOOKUP($A1547,ICBI!$C$1:$D$10000, 2, 0)),D1546, VLOOKUP($A1547, ICBI!$C$1:$D$10000, 2, 0))</f>
        <v>0</v>
      </c>
      <c r="E1547" s="2">
        <f t="shared" si="98"/>
        <v>39959</v>
      </c>
      <c r="F1547" s="3">
        <f t="shared" si="99"/>
        <v>1564.23</v>
      </c>
      <c r="G1547" s="3">
        <f t="shared" si="100"/>
        <v>1697.051834598105</v>
      </c>
      <c r="H1547" s="6">
        <f>IF(ISNA(VLOOKUP($A1547, 'NAV Daily'!$A$1:$B$9941, 2, 0)/1000000000),H1546, VLOOKUP($A1547, 'NAV Daily'!$A$1:$B$9941, 2, 0)/1000000000)</f>
        <v>0</v>
      </c>
    </row>
    <row r="1548" spans="1:8" customFormat="1" x14ac:dyDescent="0.25">
      <c r="A1548" s="2">
        <v>39960</v>
      </c>
      <c r="B1548" s="110">
        <f>IF(ISNA(VLOOKUP($A1548, 'NAV Daily'!$A$1:$D$9941, 4, 0)),B1547, VLOOKUP($A1548, 'NAV Daily'!$A$1:$D$9941, 4, 0))</f>
        <v>1582.17</v>
      </c>
      <c r="C1548" s="110">
        <f>IF(IFERROR(VLOOKUP($A1548, JCI!A:E, 5, 0),C1547)="null",C1547, IFERROR(VLOOKUP( $A1548, JCI!A:E, 5, 0),C1547))</f>
        <v>1892.843018</v>
      </c>
      <c r="D1548" s="6">
        <f>IF(ISNA(VLOOKUP($A1548,ICBI!$C$1:$D$10000, 2, 0)),D1547, VLOOKUP($A1548, ICBI!$C$1:$D$10000, 2, 0))</f>
        <v>0</v>
      </c>
      <c r="E1548" s="2">
        <f t="shared" si="98"/>
        <v>39960</v>
      </c>
      <c r="F1548" s="3">
        <f t="shared" si="99"/>
        <v>1582.17</v>
      </c>
      <c r="G1548" s="3">
        <f t="shared" si="100"/>
        <v>1729.2618551966921</v>
      </c>
      <c r="H1548" s="6">
        <f>IF(ISNA(VLOOKUP($A1548, 'NAV Daily'!$A$1:$B$9941, 2, 0)/1000000000),H1547, VLOOKUP($A1548, 'NAV Daily'!$A$1:$B$9941, 2, 0)/1000000000)</f>
        <v>0</v>
      </c>
    </row>
    <row r="1549" spans="1:8" customFormat="1" x14ac:dyDescent="0.25">
      <c r="A1549" s="2">
        <v>39961</v>
      </c>
      <c r="B1549" s="110">
        <f>IF(ISNA(VLOOKUP($A1549, 'NAV Daily'!$A$1:$D$9941, 4, 0)),B1548, VLOOKUP($A1549, 'NAV Daily'!$A$1:$D$9941, 4, 0))</f>
        <v>1583.55</v>
      </c>
      <c r="C1549" s="110">
        <f>IF(IFERROR(VLOOKUP($A1549, JCI!A:E, 5, 0),C1548)="null",C1548, IFERROR(VLOOKUP( $A1549, JCI!A:E, 5, 0),C1548))</f>
        <v>1902.8759769999999</v>
      </c>
      <c r="D1549" s="6">
        <f>IF(ISNA(VLOOKUP($A1549,ICBI!$C$1:$D$10000, 2, 0)),D1548, VLOOKUP($A1549, ICBI!$C$1:$D$10000, 2, 0))</f>
        <v>0</v>
      </c>
      <c r="E1549" s="2">
        <f t="shared" si="98"/>
        <v>39961</v>
      </c>
      <c r="F1549" s="3">
        <f t="shared" si="99"/>
        <v>1583.55</v>
      </c>
      <c r="G1549" s="3">
        <f t="shared" si="100"/>
        <v>1738.4277570324311</v>
      </c>
      <c r="H1549" s="6">
        <f>IF(ISNA(VLOOKUP($A1549, 'NAV Daily'!$A$1:$B$9941, 2, 0)/1000000000),H1548, VLOOKUP($A1549, 'NAV Daily'!$A$1:$B$9941, 2, 0)/1000000000)</f>
        <v>0</v>
      </c>
    </row>
    <row r="1550" spans="1:8" customFormat="1" x14ac:dyDescent="0.25">
      <c r="A1550" s="2">
        <v>39962</v>
      </c>
      <c r="B1550" s="110">
        <f>IF(ISNA(VLOOKUP($A1550, 'NAV Daily'!$A$1:$D$9941, 4, 0)),B1549, VLOOKUP($A1550, 'NAV Daily'!$A$1:$D$9941, 4, 0))</f>
        <v>1590.62</v>
      </c>
      <c r="C1550" s="110">
        <f>IF(IFERROR(VLOOKUP($A1550, JCI!A:E, 5, 0),C1549)="null",C1549, IFERROR(VLOOKUP( $A1550, JCI!A:E, 5, 0),C1549))</f>
        <v>1916.8310550000001</v>
      </c>
      <c r="D1550" s="6">
        <f>IF(ISNA(VLOOKUP($A1550,ICBI!$C$1:$D$10000, 2, 0)),D1549, VLOOKUP($A1550, ICBI!$C$1:$D$10000, 2, 0))</f>
        <v>0</v>
      </c>
      <c r="E1550" s="2">
        <f t="shared" si="98"/>
        <v>39962</v>
      </c>
      <c r="F1550" s="3">
        <f t="shared" si="99"/>
        <v>1590.62</v>
      </c>
      <c r="G1550" s="3">
        <f t="shared" si="100"/>
        <v>1751.1768248855028</v>
      </c>
      <c r="H1550" s="6">
        <f>IF(ISNA(VLOOKUP($A1550, 'NAV Daily'!$A$1:$B$9941, 2, 0)/1000000000),H1549, VLOOKUP($A1550, 'NAV Daily'!$A$1:$B$9941, 2, 0)/1000000000)</f>
        <v>0</v>
      </c>
    </row>
    <row r="1551" spans="1:8" customFormat="1" x14ac:dyDescent="0.25">
      <c r="A1551" s="2">
        <v>39963</v>
      </c>
      <c r="B1551" s="110">
        <f>IF(ISNA(VLOOKUP($A1551, 'NAV Daily'!$A$1:$D$9941, 4, 0)),B1550, VLOOKUP($A1551, 'NAV Daily'!$A$1:$D$9941, 4, 0))</f>
        <v>1590.62</v>
      </c>
      <c r="C1551" s="110">
        <f>IF(IFERROR(VLOOKUP($A1551, JCI!A:E, 5, 0),C1550)="null",C1550, IFERROR(VLOOKUP( $A1551, JCI!A:E, 5, 0),C1550))</f>
        <v>1916.8310550000001</v>
      </c>
      <c r="D1551" s="6">
        <f>IF(ISNA(VLOOKUP($A1551,ICBI!$C$1:$D$10000, 2, 0)),D1550, VLOOKUP($A1551, ICBI!$C$1:$D$10000, 2, 0))</f>
        <v>0</v>
      </c>
      <c r="E1551" s="2">
        <f t="shared" si="98"/>
        <v>39963</v>
      </c>
      <c r="F1551" s="3">
        <f t="shared" si="99"/>
        <v>1590.62</v>
      </c>
      <c r="G1551" s="3">
        <f t="shared" si="100"/>
        <v>1751.1768248855028</v>
      </c>
      <c r="H1551" s="6">
        <f>IF(ISNA(VLOOKUP($A1551, 'NAV Daily'!$A$1:$B$9941, 2, 0)/1000000000),H1550, VLOOKUP($A1551, 'NAV Daily'!$A$1:$B$9941, 2, 0)/1000000000)</f>
        <v>0</v>
      </c>
    </row>
    <row r="1552" spans="1:8" customFormat="1" x14ac:dyDescent="0.25">
      <c r="A1552" s="2">
        <v>39964</v>
      </c>
      <c r="B1552" s="110">
        <f>IF(ISNA(VLOOKUP($A1552, 'NAV Daily'!$A$1:$D$9941, 4, 0)),B1551, VLOOKUP($A1552, 'NAV Daily'!$A$1:$D$9941, 4, 0))</f>
        <v>1590.62</v>
      </c>
      <c r="C1552" s="110">
        <f>IF(IFERROR(VLOOKUP($A1552, JCI!A:E, 5, 0),C1551)="null",C1551, IFERROR(VLOOKUP( $A1552, JCI!A:E, 5, 0),C1551))</f>
        <v>1916.8310550000001</v>
      </c>
      <c r="D1552" s="6">
        <f>IF(ISNA(VLOOKUP($A1552,ICBI!$C$1:$D$10000, 2, 0)),D1551, VLOOKUP($A1552, ICBI!$C$1:$D$10000, 2, 0))</f>
        <v>0</v>
      </c>
      <c r="E1552" s="2">
        <f t="shared" si="98"/>
        <v>39964</v>
      </c>
      <c r="F1552" s="3">
        <f t="shared" si="99"/>
        <v>1590.62</v>
      </c>
      <c r="G1552" s="3">
        <f t="shared" si="100"/>
        <v>1751.1768248855028</v>
      </c>
      <c r="H1552" s="6">
        <f>IF(ISNA(VLOOKUP($A1552, 'NAV Daily'!$A$1:$B$9941, 2, 0)/1000000000),H1551, VLOOKUP($A1552, 'NAV Daily'!$A$1:$B$9941, 2, 0)/1000000000)</f>
        <v>0</v>
      </c>
    </row>
    <row r="1553" spans="1:8" customFormat="1" x14ac:dyDescent="0.25">
      <c r="A1553" s="2">
        <v>39965</v>
      </c>
      <c r="B1553" s="110">
        <f>IF(ISNA(VLOOKUP($A1553, 'NAV Daily'!$A$1:$D$9941, 4, 0)),B1552, VLOOKUP($A1553, 'NAV Daily'!$A$1:$D$9941, 4, 0))</f>
        <v>1646.8079</v>
      </c>
      <c r="C1553" s="110">
        <f>IF(IFERROR(VLOOKUP($A1553, JCI!A:E, 5, 0),C1552)="null",C1552, IFERROR(VLOOKUP( $A1553, JCI!A:E, 5, 0),C1552))</f>
        <v>1998.579956</v>
      </c>
      <c r="D1553" s="6">
        <f>IF(ISNA(VLOOKUP($A1553,ICBI!$C$1:$D$10000, 2, 0)),D1552, VLOOKUP($A1553, ICBI!$C$1:$D$10000, 2, 0))</f>
        <v>0</v>
      </c>
      <c r="E1553" s="2">
        <f t="shared" si="98"/>
        <v>39965</v>
      </c>
      <c r="F1553" s="3">
        <f t="shared" si="99"/>
        <v>1646.8079</v>
      </c>
      <c r="G1553" s="3">
        <f t="shared" si="100"/>
        <v>1825.8609137714996</v>
      </c>
      <c r="H1553" s="6">
        <f>IF(ISNA(VLOOKUP($A1553, 'NAV Daily'!$A$1:$B$9941, 2, 0)/1000000000),H1552, VLOOKUP($A1553, 'NAV Daily'!$A$1:$B$9941, 2, 0)/1000000000)</f>
        <v>0</v>
      </c>
    </row>
    <row r="1554" spans="1:8" customFormat="1" x14ac:dyDescent="0.25">
      <c r="A1554" s="2">
        <v>39966</v>
      </c>
      <c r="B1554" s="110">
        <f>IF(ISNA(VLOOKUP($A1554, 'NAV Daily'!$A$1:$D$9941, 4, 0)),B1553, VLOOKUP($A1554, 'NAV Daily'!$A$1:$D$9941, 4, 0))</f>
        <v>1654.3176000000001</v>
      </c>
      <c r="C1554" s="110">
        <f>IF(IFERROR(VLOOKUP($A1554, JCI!A:E, 5, 0),C1553)="null",C1553, IFERROR(VLOOKUP( $A1554, JCI!A:E, 5, 0),C1553))</f>
        <v>1998.6429439999999</v>
      </c>
      <c r="D1554" s="6">
        <f>IF(ISNA(VLOOKUP($A1554,ICBI!$C$1:$D$10000, 2, 0)),D1553, VLOOKUP($A1554, ICBI!$C$1:$D$10000, 2, 0))</f>
        <v>0</v>
      </c>
      <c r="E1554" s="2">
        <f t="shared" si="98"/>
        <v>39966</v>
      </c>
      <c r="F1554" s="3">
        <f t="shared" si="99"/>
        <v>1654.3176000000001</v>
      </c>
      <c r="G1554" s="3">
        <f t="shared" si="100"/>
        <v>1825.918458292994</v>
      </c>
      <c r="H1554" s="6">
        <f>IF(ISNA(VLOOKUP($A1554, 'NAV Daily'!$A$1:$B$9941, 2, 0)/1000000000),H1553, VLOOKUP($A1554, 'NAV Daily'!$A$1:$B$9941, 2, 0)/1000000000)</f>
        <v>0</v>
      </c>
    </row>
    <row r="1555" spans="1:8" customFormat="1" x14ac:dyDescent="0.25">
      <c r="A1555" s="2">
        <v>39967</v>
      </c>
      <c r="B1555" s="110">
        <f>IF(ISNA(VLOOKUP($A1555, 'NAV Daily'!$A$1:$D$9941, 4, 0)),B1554, VLOOKUP($A1555, 'NAV Daily'!$A$1:$D$9941, 4, 0))</f>
        <v>1667.87</v>
      </c>
      <c r="C1555" s="110">
        <f>IF(IFERROR(VLOOKUP($A1555, JCI!A:E, 5, 0),C1554)="null",C1554, IFERROR(VLOOKUP( $A1555, JCI!A:E, 5, 0),C1554))</f>
        <v>2010.9139399999999</v>
      </c>
      <c r="D1555" s="6">
        <f>IF(ISNA(VLOOKUP($A1555,ICBI!$C$1:$D$10000, 2, 0)),D1554, VLOOKUP($A1555, ICBI!$C$1:$D$10000, 2, 0))</f>
        <v>0</v>
      </c>
      <c r="E1555" s="2">
        <f t="shared" si="98"/>
        <v>39967</v>
      </c>
      <c r="F1555" s="3">
        <f t="shared" si="99"/>
        <v>1667.87</v>
      </c>
      <c r="G1555" s="3">
        <f t="shared" si="100"/>
        <v>1837.1289839975991</v>
      </c>
      <c r="H1555" s="6">
        <f>IF(ISNA(VLOOKUP($A1555, 'NAV Daily'!$A$1:$B$9941, 2, 0)/1000000000),H1554, VLOOKUP($A1555, 'NAV Daily'!$A$1:$B$9941, 2, 0)/1000000000)</f>
        <v>0</v>
      </c>
    </row>
    <row r="1556" spans="1:8" customFormat="1" x14ac:dyDescent="0.25">
      <c r="A1556" s="2">
        <v>39968</v>
      </c>
      <c r="B1556" s="110">
        <f>IF(ISNA(VLOOKUP($A1556, 'NAV Daily'!$A$1:$D$9941, 4, 0)),B1555, VLOOKUP($A1556, 'NAV Daily'!$A$1:$D$9941, 4, 0))</f>
        <v>1660.75</v>
      </c>
      <c r="C1556" s="110">
        <f>IF(IFERROR(VLOOKUP($A1556, JCI!A:E, 5, 0),C1555)="null",C1555, IFERROR(VLOOKUP( $A1556, JCI!A:E, 5, 0),C1555))</f>
        <v>2032.715942</v>
      </c>
      <c r="D1556" s="6">
        <f>IF(ISNA(VLOOKUP($A1556,ICBI!$C$1:$D$10000, 2, 0)),D1555, VLOOKUP($A1556, ICBI!$C$1:$D$10000, 2, 0))</f>
        <v>0</v>
      </c>
      <c r="E1556" s="2">
        <f t="shared" si="98"/>
        <v>39968</v>
      </c>
      <c r="F1556" s="3">
        <f t="shared" si="99"/>
        <v>1660.75</v>
      </c>
      <c r="G1556" s="3">
        <f t="shared" si="100"/>
        <v>1857.0468377588466</v>
      </c>
      <c r="H1556" s="6">
        <f>IF(ISNA(VLOOKUP($A1556, 'NAV Daily'!$A$1:$B$9941, 2, 0)/1000000000),H1555, VLOOKUP($A1556, 'NAV Daily'!$A$1:$B$9941, 2, 0)/1000000000)</f>
        <v>0</v>
      </c>
    </row>
    <row r="1557" spans="1:8" customFormat="1" x14ac:dyDescent="0.25">
      <c r="A1557" s="2">
        <v>39969</v>
      </c>
      <c r="B1557" s="110">
        <f>IF(ISNA(VLOOKUP($A1557, 'NAV Daily'!$A$1:$D$9941, 4, 0)),B1556, VLOOKUP($A1557, 'NAV Daily'!$A$1:$D$9941, 4, 0))</f>
        <v>1676.4058</v>
      </c>
      <c r="C1557" s="110">
        <f>IF(IFERROR(VLOOKUP($A1557, JCI!A:E, 5, 0),C1556)="null",C1556, IFERROR(VLOOKUP( $A1557, JCI!A:E, 5, 0),C1556))</f>
        <v>2078.9309079999998</v>
      </c>
      <c r="D1557" s="6">
        <f>IF(ISNA(VLOOKUP($A1557,ICBI!$C$1:$D$10000, 2, 0)),D1556, VLOOKUP($A1557, ICBI!$C$1:$D$10000, 2, 0))</f>
        <v>0</v>
      </c>
      <c r="E1557" s="2">
        <f t="shared" si="98"/>
        <v>39969</v>
      </c>
      <c r="F1557" s="3">
        <f t="shared" si="99"/>
        <v>1676.4058</v>
      </c>
      <c r="G1557" s="3">
        <f t="shared" si="100"/>
        <v>1899.2678656428459</v>
      </c>
      <c r="H1557" s="6">
        <f>IF(ISNA(VLOOKUP($A1557, 'NAV Daily'!$A$1:$B$9941, 2, 0)/1000000000),H1556, VLOOKUP($A1557, 'NAV Daily'!$A$1:$B$9941, 2, 0)/1000000000)</f>
        <v>0</v>
      </c>
    </row>
    <row r="1558" spans="1:8" customFormat="1" x14ac:dyDescent="0.25">
      <c r="A1558" s="2">
        <v>39970</v>
      </c>
      <c r="B1558" s="110">
        <f>IF(ISNA(VLOOKUP($A1558, 'NAV Daily'!$A$1:$D$9941, 4, 0)),B1557, VLOOKUP($A1558, 'NAV Daily'!$A$1:$D$9941, 4, 0))</f>
        <v>1676.4058</v>
      </c>
      <c r="C1558" s="110">
        <f>IF(IFERROR(VLOOKUP($A1558, JCI!A:E, 5, 0),C1557)="null",C1557, IFERROR(VLOOKUP( $A1558, JCI!A:E, 5, 0),C1557))</f>
        <v>2078.9309079999998</v>
      </c>
      <c r="D1558" s="6">
        <f>IF(ISNA(VLOOKUP($A1558,ICBI!$C$1:$D$10000, 2, 0)),D1557, VLOOKUP($A1558, ICBI!$C$1:$D$10000, 2, 0))</f>
        <v>0</v>
      </c>
      <c r="E1558" s="2">
        <f t="shared" si="98"/>
        <v>39970</v>
      </c>
      <c r="F1558" s="3">
        <f t="shared" si="99"/>
        <v>1676.4058</v>
      </c>
      <c r="G1558" s="3">
        <f t="shared" si="100"/>
        <v>1899.2678656428459</v>
      </c>
      <c r="H1558" s="6">
        <f>IF(ISNA(VLOOKUP($A1558, 'NAV Daily'!$A$1:$B$9941, 2, 0)/1000000000),H1557, VLOOKUP($A1558, 'NAV Daily'!$A$1:$B$9941, 2, 0)/1000000000)</f>
        <v>0</v>
      </c>
    </row>
    <row r="1559" spans="1:8" customFormat="1" x14ac:dyDescent="0.25">
      <c r="A1559" s="2">
        <v>39971</v>
      </c>
      <c r="B1559" s="110">
        <f>IF(ISNA(VLOOKUP($A1559, 'NAV Daily'!$A$1:$D$9941, 4, 0)),B1558, VLOOKUP($A1559, 'NAV Daily'!$A$1:$D$9941, 4, 0))</f>
        <v>1676.4058</v>
      </c>
      <c r="C1559" s="110">
        <f>IF(IFERROR(VLOOKUP($A1559, JCI!A:E, 5, 0),C1558)="null",C1558, IFERROR(VLOOKUP( $A1559, JCI!A:E, 5, 0),C1558))</f>
        <v>2078.9309079999998</v>
      </c>
      <c r="D1559" s="6">
        <f>IF(ISNA(VLOOKUP($A1559,ICBI!$C$1:$D$10000, 2, 0)),D1558, VLOOKUP($A1559, ICBI!$C$1:$D$10000, 2, 0))</f>
        <v>0</v>
      </c>
      <c r="E1559" s="2">
        <f t="shared" si="98"/>
        <v>39971</v>
      </c>
      <c r="F1559" s="3">
        <f t="shared" si="99"/>
        <v>1676.4058</v>
      </c>
      <c r="G1559" s="3">
        <f t="shared" si="100"/>
        <v>1899.2678656428459</v>
      </c>
      <c r="H1559" s="6">
        <f>IF(ISNA(VLOOKUP($A1559, 'NAV Daily'!$A$1:$B$9941, 2, 0)/1000000000),H1558, VLOOKUP($A1559, 'NAV Daily'!$A$1:$B$9941, 2, 0)/1000000000)</f>
        <v>0</v>
      </c>
    </row>
    <row r="1560" spans="1:8" customFormat="1" x14ac:dyDescent="0.25">
      <c r="A1560" s="2">
        <v>39972</v>
      </c>
      <c r="B1560" s="110">
        <f>IF(ISNA(VLOOKUP($A1560, 'NAV Daily'!$A$1:$D$9941, 4, 0)),B1559, VLOOKUP($A1560, 'NAV Daily'!$A$1:$D$9941, 4, 0))</f>
        <v>1665.7058999999999</v>
      </c>
      <c r="C1560" s="110">
        <f>IF(IFERROR(VLOOKUP($A1560, JCI!A:E, 5, 0),C1559)="null",C1559, IFERROR(VLOOKUP( $A1560, JCI!A:E, 5, 0),C1559))</f>
        <v>2056.6469729999999</v>
      </c>
      <c r="D1560" s="6">
        <f>IF(ISNA(VLOOKUP($A1560,ICBI!$C$1:$D$10000, 2, 0)),D1559, VLOOKUP($A1560, ICBI!$C$1:$D$10000, 2, 0))</f>
        <v>0</v>
      </c>
      <c r="E1560" s="2">
        <f t="shared" si="98"/>
        <v>39972</v>
      </c>
      <c r="F1560" s="3">
        <f t="shared" si="99"/>
        <v>1665.7058999999999</v>
      </c>
      <c r="G1560" s="3">
        <f t="shared" si="100"/>
        <v>1878.9097279564473</v>
      </c>
      <c r="H1560" s="6">
        <f>IF(ISNA(VLOOKUP($A1560, 'NAV Daily'!$A$1:$B$9941, 2, 0)/1000000000),H1559, VLOOKUP($A1560, 'NAV Daily'!$A$1:$B$9941, 2, 0)/1000000000)</f>
        <v>0</v>
      </c>
    </row>
    <row r="1561" spans="1:8" customFormat="1" x14ac:dyDescent="0.25">
      <c r="A1561" s="2">
        <v>39973</v>
      </c>
      <c r="B1561" s="110">
        <f>IF(ISNA(VLOOKUP($A1561, 'NAV Daily'!$A$1:$D$9941, 4, 0)),B1560, VLOOKUP($A1561, 'NAV Daily'!$A$1:$D$9941, 4, 0))</f>
        <v>1683.5699</v>
      </c>
      <c r="C1561" s="110">
        <f>IF(IFERROR(VLOOKUP($A1561, JCI!A:E, 5, 0),C1560)="null",C1560, IFERROR(VLOOKUP( $A1561, JCI!A:E, 5, 0),C1560))</f>
        <v>2093.2939449999999</v>
      </c>
      <c r="D1561" s="6">
        <f>IF(ISNA(VLOOKUP($A1561,ICBI!$C$1:$D$10000, 2, 0)),D1560, VLOOKUP($A1561, ICBI!$C$1:$D$10000, 2, 0))</f>
        <v>0</v>
      </c>
      <c r="E1561" s="2">
        <f t="shared" si="98"/>
        <v>39973</v>
      </c>
      <c r="F1561" s="3">
        <f t="shared" si="99"/>
        <v>1683.5699</v>
      </c>
      <c r="G1561" s="3">
        <f t="shared" si="100"/>
        <v>1912.3896363193821</v>
      </c>
      <c r="H1561" s="6">
        <f>IF(ISNA(VLOOKUP($A1561, 'NAV Daily'!$A$1:$B$9941, 2, 0)/1000000000),H1560, VLOOKUP($A1561, 'NAV Daily'!$A$1:$B$9941, 2, 0)/1000000000)</f>
        <v>0</v>
      </c>
    </row>
    <row r="1562" spans="1:8" customFormat="1" x14ac:dyDescent="0.25">
      <c r="A1562" s="2">
        <v>39974</v>
      </c>
      <c r="B1562" s="110">
        <f>IF(ISNA(VLOOKUP($A1562, 'NAV Daily'!$A$1:$D$9941, 4, 0)),B1561, VLOOKUP($A1562, 'NAV Daily'!$A$1:$D$9941, 4, 0))</f>
        <v>1697.9399000000001</v>
      </c>
      <c r="C1562" s="110">
        <f>IF(IFERROR(VLOOKUP($A1562, JCI!A:E, 5, 0),C1561)="null",C1561, IFERROR(VLOOKUP( $A1562, JCI!A:E, 5, 0),C1561))</f>
        <v>2108.8139649999998</v>
      </c>
      <c r="D1562" s="6">
        <f>IF(ISNA(VLOOKUP($A1562,ICBI!$C$1:$D$10000, 2, 0)),D1561, VLOOKUP($A1562, ICBI!$C$1:$D$10000, 2, 0))</f>
        <v>0</v>
      </c>
      <c r="E1562" s="2">
        <f t="shared" si="98"/>
        <v>39974</v>
      </c>
      <c r="F1562" s="3">
        <f t="shared" si="99"/>
        <v>1697.9399000000001</v>
      </c>
      <c r="G1562" s="3">
        <f t="shared" si="100"/>
        <v>1926.5684025047826</v>
      </c>
      <c r="H1562" s="6">
        <f>IF(ISNA(VLOOKUP($A1562, 'NAV Daily'!$A$1:$B$9941, 2, 0)/1000000000),H1561, VLOOKUP($A1562, 'NAV Daily'!$A$1:$B$9941, 2, 0)/1000000000)</f>
        <v>0</v>
      </c>
    </row>
    <row r="1563" spans="1:8" customFormat="1" x14ac:dyDescent="0.25">
      <c r="A1563" s="2">
        <v>39975</v>
      </c>
      <c r="B1563" s="110">
        <f>IF(ISNA(VLOOKUP($A1563, 'NAV Daily'!$A$1:$D$9941, 4, 0)),B1562, VLOOKUP($A1563, 'NAV Daily'!$A$1:$D$9941, 4, 0))</f>
        <v>1685.88</v>
      </c>
      <c r="C1563" s="110">
        <f>IF(IFERROR(VLOOKUP($A1563, JCI!A:E, 5, 0),C1562)="null",C1562, IFERROR(VLOOKUP( $A1563, JCI!A:E, 5, 0),C1562))</f>
        <v>2089.584961</v>
      </c>
      <c r="D1563" s="6">
        <f>IF(ISNA(VLOOKUP($A1563,ICBI!$C$1:$D$10000, 2, 0)),D1562, VLOOKUP($A1563, ICBI!$C$1:$D$10000, 2, 0))</f>
        <v>0</v>
      </c>
      <c r="E1563" s="2">
        <f t="shared" si="98"/>
        <v>39975</v>
      </c>
      <c r="F1563" s="3">
        <f t="shared" si="99"/>
        <v>1685.88</v>
      </c>
      <c r="G1563" s="3">
        <f t="shared" si="100"/>
        <v>1909.0011859873987</v>
      </c>
      <c r="H1563" s="6">
        <f>IF(ISNA(VLOOKUP($A1563, 'NAV Daily'!$A$1:$B$9941, 2, 0)/1000000000),H1562, VLOOKUP($A1563, 'NAV Daily'!$A$1:$B$9941, 2, 0)/1000000000)</f>
        <v>0</v>
      </c>
    </row>
    <row r="1564" spans="1:8" customFormat="1" x14ac:dyDescent="0.25">
      <c r="A1564" s="2">
        <v>39976</v>
      </c>
      <c r="B1564" s="110">
        <f>IF(ISNA(VLOOKUP($A1564, 'NAV Daily'!$A$1:$D$9941, 4, 0)),B1563, VLOOKUP($A1564, 'NAV Daily'!$A$1:$D$9941, 4, 0))</f>
        <v>1683.66</v>
      </c>
      <c r="C1564" s="110">
        <f>IF(IFERROR(VLOOKUP($A1564, JCI!A:E, 5, 0),C1563)="null",C1563, IFERROR(VLOOKUP( $A1564, JCI!A:E, 5, 0),C1563))</f>
        <v>2090.943115</v>
      </c>
      <c r="D1564" s="6">
        <f>IF(ISNA(VLOOKUP($A1564,ICBI!$C$1:$D$10000, 2, 0)),D1563, VLOOKUP($A1564, ICBI!$C$1:$D$10000, 2, 0))</f>
        <v>0</v>
      </c>
      <c r="E1564" s="2">
        <f t="shared" si="98"/>
        <v>39976</v>
      </c>
      <c r="F1564" s="3">
        <f t="shared" si="99"/>
        <v>1683.66</v>
      </c>
      <c r="G1564" s="3">
        <f t="shared" si="100"/>
        <v>1910.2419671210423</v>
      </c>
      <c r="H1564" s="6">
        <f>IF(ISNA(VLOOKUP($A1564, 'NAV Daily'!$A$1:$B$9941, 2, 0)/1000000000),H1563, VLOOKUP($A1564, 'NAV Daily'!$A$1:$B$9941, 2, 0)/1000000000)</f>
        <v>0</v>
      </c>
    </row>
    <row r="1565" spans="1:8" customFormat="1" x14ac:dyDescent="0.25">
      <c r="A1565" s="2">
        <v>39977</v>
      </c>
      <c r="B1565" s="110">
        <f>IF(ISNA(VLOOKUP($A1565, 'NAV Daily'!$A$1:$D$9941, 4, 0)),B1564, VLOOKUP($A1565, 'NAV Daily'!$A$1:$D$9941, 4, 0))</f>
        <v>1683.66</v>
      </c>
      <c r="C1565" s="110">
        <f>IF(IFERROR(VLOOKUP($A1565, JCI!A:E, 5, 0),C1564)="null",C1564, IFERROR(VLOOKUP( $A1565, JCI!A:E, 5, 0),C1564))</f>
        <v>2090.943115</v>
      </c>
      <c r="D1565" s="6">
        <f>IF(ISNA(VLOOKUP($A1565,ICBI!$C$1:$D$10000, 2, 0)),D1564, VLOOKUP($A1565, ICBI!$C$1:$D$10000, 2, 0))</f>
        <v>0</v>
      </c>
      <c r="E1565" s="2">
        <f t="shared" si="98"/>
        <v>39977</v>
      </c>
      <c r="F1565" s="3">
        <f t="shared" si="99"/>
        <v>1683.66</v>
      </c>
      <c r="G1565" s="3">
        <f t="shared" si="100"/>
        <v>1910.2419671210423</v>
      </c>
      <c r="H1565" s="6">
        <f>IF(ISNA(VLOOKUP($A1565, 'NAV Daily'!$A$1:$B$9941, 2, 0)/1000000000),H1564, VLOOKUP($A1565, 'NAV Daily'!$A$1:$B$9941, 2, 0)/1000000000)</f>
        <v>0</v>
      </c>
    </row>
    <row r="1566" spans="1:8" customFormat="1" x14ac:dyDescent="0.25">
      <c r="A1566" s="2">
        <v>39978</v>
      </c>
      <c r="B1566" s="110">
        <f>IF(ISNA(VLOOKUP($A1566, 'NAV Daily'!$A$1:$D$9941, 4, 0)),B1565, VLOOKUP($A1566, 'NAV Daily'!$A$1:$D$9941, 4, 0))</f>
        <v>1683.66</v>
      </c>
      <c r="C1566" s="110">
        <f>IF(IFERROR(VLOOKUP($A1566, JCI!A:E, 5, 0),C1565)="null",C1565, IFERROR(VLOOKUP( $A1566, JCI!A:E, 5, 0),C1565))</f>
        <v>2090.943115</v>
      </c>
      <c r="D1566" s="6">
        <f>IF(ISNA(VLOOKUP($A1566,ICBI!$C$1:$D$10000, 2, 0)),D1565, VLOOKUP($A1566, ICBI!$C$1:$D$10000, 2, 0))</f>
        <v>0</v>
      </c>
      <c r="E1566" s="2">
        <f t="shared" si="98"/>
        <v>39978</v>
      </c>
      <c r="F1566" s="3">
        <f t="shared" si="99"/>
        <v>1683.66</v>
      </c>
      <c r="G1566" s="3">
        <f t="shared" si="100"/>
        <v>1910.2419671210423</v>
      </c>
      <c r="H1566" s="6">
        <f>IF(ISNA(VLOOKUP($A1566, 'NAV Daily'!$A$1:$B$9941, 2, 0)/1000000000),H1565, VLOOKUP($A1566, 'NAV Daily'!$A$1:$B$9941, 2, 0)/1000000000)</f>
        <v>0</v>
      </c>
    </row>
    <row r="1567" spans="1:8" customFormat="1" x14ac:dyDescent="0.25">
      <c r="A1567" s="2">
        <v>39979</v>
      </c>
      <c r="B1567" s="110">
        <f>IF(ISNA(VLOOKUP($A1567, 'NAV Daily'!$A$1:$D$9941, 4, 0)),B1566, VLOOKUP($A1567, 'NAV Daily'!$A$1:$D$9941, 4, 0))</f>
        <v>1671.11</v>
      </c>
      <c r="C1567" s="110">
        <f>IF(IFERROR(VLOOKUP($A1567, JCI!A:E, 5, 0),C1566)="null",C1566, IFERROR(VLOOKUP( $A1567, JCI!A:E, 5, 0),C1566))</f>
        <v>2069.875</v>
      </c>
      <c r="D1567" s="6">
        <f>IF(ISNA(VLOOKUP($A1567,ICBI!$C$1:$D$10000, 2, 0)),D1566, VLOOKUP($A1567, ICBI!$C$1:$D$10000, 2, 0))</f>
        <v>0</v>
      </c>
      <c r="E1567" s="2">
        <f t="shared" si="98"/>
        <v>39979</v>
      </c>
      <c r="F1567" s="3">
        <f t="shared" si="99"/>
        <v>1671.11</v>
      </c>
      <c r="G1567" s="3">
        <f t="shared" si="100"/>
        <v>1890.9945771980827</v>
      </c>
      <c r="H1567" s="6">
        <f>IF(ISNA(VLOOKUP($A1567, 'NAV Daily'!$A$1:$B$9941, 2, 0)/1000000000),H1566, VLOOKUP($A1567, 'NAV Daily'!$A$1:$B$9941, 2, 0)/1000000000)</f>
        <v>0</v>
      </c>
    </row>
    <row r="1568" spans="1:8" customFormat="1" x14ac:dyDescent="0.25">
      <c r="A1568" s="2">
        <v>39980</v>
      </c>
      <c r="B1568" s="110">
        <f>IF(ISNA(VLOOKUP($A1568, 'NAV Daily'!$A$1:$D$9941, 4, 0)),B1567, VLOOKUP($A1568, 'NAV Daily'!$A$1:$D$9941, 4, 0))</f>
        <v>1650.64</v>
      </c>
      <c r="C1568" s="110">
        <f>IF(IFERROR(VLOOKUP($A1568, JCI!A:E, 5, 0),C1567)="null",C1567, IFERROR(VLOOKUP( $A1568, JCI!A:E, 5, 0),C1567))</f>
        <v>2030.365967</v>
      </c>
      <c r="D1568" s="6">
        <f>IF(ISNA(VLOOKUP($A1568,ICBI!$C$1:$D$10000, 2, 0)),D1567, VLOOKUP($A1568, ICBI!$C$1:$D$10000, 2, 0))</f>
        <v>0</v>
      </c>
      <c r="E1568" s="2">
        <f t="shared" si="98"/>
        <v>39980</v>
      </c>
      <c r="F1568" s="3">
        <f t="shared" si="99"/>
        <v>1650.64</v>
      </c>
      <c r="G1568" s="3">
        <f t="shared" si="100"/>
        <v>1854.8999496706522</v>
      </c>
      <c r="H1568" s="6">
        <f>IF(ISNA(VLOOKUP($A1568, 'NAV Daily'!$A$1:$B$9941, 2, 0)/1000000000),H1567, VLOOKUP($A1568, 'NAV Daily'!$A$1:$B$9941, 2, 0)/1000000000)</f>
        <v>0</v>
      </c>
    </row>
    <row r="1569" spans="1:8" customFormat="1" x14ac:dyDescent="0.25">
      <c r="A1569" s="2">
        <v>39981</v>
      </c>
      <c r="B1569" s="110">
        <f>IF(ISNA(VLOOKUP($A1569, 'NAV Daily'!$A$1:$D$9941, 4, 0)),B1568, VLOOKUP($A1569, 'NAV Daily'!$A$1:$D$9941, 4, 0))</f>
        <v>1646.28</v>
      </c>
      <c r="C1569" s="110">
        <f>IF(IFERROR(VLOOKUP($A1569, JCI!A:E, 5, 0),C1568)="null",C1568, IFERROR(VLOOKUP( $A1569, JCI!A:E, 5, 0),C1568))</f>
        <v>2024.964966</v>
      </c>
      <c r="D1569" s="6">
        <f>IF(ISNA(VLOOKUP($A1569,ICBI!$C$1:$D$10000, 2, 0)),D1568, VLOOKUP($A1569, ICBI!$C$1:$D$10000, 2, 0))</f>
        <v>0</v>
      </c>
      <c r="E1569" s="2">
        <f t="shared" si="98"/>
        <v>39981</v>
      </c>
      <c r="F1569" s="3">
        <f t="shared" si="99"/>
        <v>1646.28</v>
      </c>
      <c r="G1569" s="3">
        <f t="shared" si="100"/>
        <v>1849.9657079398996</v>
      </c>
      <c r="H1569" s="6">
        <f>IF(ISNA(VLOOKUP($A1569, 'NAV Daily'!$A$1:$B$9941, 2, 0)/1000000000),H1568, VLOOKUP($A1569, 'NAV Daily'!$A$1:$B$9941, 2, 0)/1000000000)</f>
        <v>0</v>
      </c>
    </row>
    <row r="1570" spans="1:8" customFormat="1" x14ac:dyDescent="0.25">
      <c r="A1570" s="2">
        <v>39982</v>
      </c>
      <c r="B1570" s="110">
        <f>IF(ISNA(VLOOKUP($A1570, 'NAV Daily'!$A$1:$D$9941, 4, 0)),B1569, VLOOKUP($A1570, 'NAV Daily'!$A$1:$D$9941, 4, 0))</f>
        <v>1617.79</v>
      </c>
      <c r="C1570" s="110">
        <f>IF(IFERROR(VLOOKUP($A1570, JCI!A:E, 5, 0),C1569)="null",C1569, IFERROR(VLOOKUP( $A1570, JCI!A:E, 5, 0),C1569))</f>
        <v>1950.987061</v>
      </c>
      <c r="D1570" s="6">
        <f>IF(ISNA(VLOOKUP($A1570,ICBI!$C$1:$D$10000, 2, 0)),D1569, VLOOKUP($A1570, ICBI!$C$1:$D$10000, 2, 0))</f>
        <v>0</v>
      </c>
      <c r="E1570" s="2">
        <f t="shared" si="98"/>
        <v>39982</v>
      </c>
      <c r="F1570" s="3">
        <f t="shared" si="99"/>
        <v>1617.79</v>
      </c>
      <c r="G1570" s="3">
        <f t="shared" si="100"/>
        <v>1782.3810387267952</v>
      </c>
      <c r="H1570" s="6">
        <f>IF(ISNA(VLOOKUP($A1570, 'NAV Daily'!$A$1:$B$9941, 2, 0)/1000000000),H1569, VLOOKUP($A1570, 'NAV Daily'!$A$1:$B$9941, 2, 0)/1000000000)</f>
        <v>0</v>
      </c>
    </row>
    <row r="1571" spans="1:8" customFormat="1" x14ac:dyDescent="0.25">
      <c r="A1571" s="2">
        <v>39983</v>
      </c>
      <c r="B1571" s="110">
        <f>IF(ISNA(VLOOKUP($A1571, 'NAV Daily'!$A$1:$D$9941, 4, 0)),B1570, VLOOKUP($A1571, 'NAV Daily'!$A$1:$D$9941, 4, 0))</f>
        <v>1630.5</v>
      </c>
      <c r="C1571" s="110">
        <f>IF(IFERROR(VLOOKUP($A1571, JCI!A:E, 5, 0),C1570)="null",C1570, IFERROR(VLOOKUP( $A1571, JCI!A:E, 5, 0),C1570))</f>
        <v>1990.4720460000001</v>
      </c>
      <c r="D1571" s="6">
        <f>IF(ISNA(VLOOKUP($A1571,ICBI!$C$1:$D$10000, 2, 0)),D1570, VLOOKUP($A1571, ICBI!$C$1:$D$10000, 2, 0))</f>
        <v>0</v>
      </c>
      <c r="E1571" s="2">
        <f t="shared" si="98"/>
        <v>39983</v>
      </c>
      <c r="F1571" s="3">
        <f t="shared" si="99"/>
        <v>1630.5</v>
      </c>
      <c r="G1571" s="3">
        <f t="shared" si="100"/>
        <v>1818.4536965035923</v>
      </c>
      <c r="H1571" s="6">
        <f>IF(ISNA(VLOOKUP($A1571, 'NAV Daily'!$A$1:$B$9941, 2, 0)/1000000000),H1570, VLOOKUP($A1571, 'NAV Daily'!$A$1:$B$9941, 2, 0)/1000000000)</f>
        <v>0</v>
      </c>
    </row>
    <row r="1572" spans="1:8" customFormat="1" x14ac:dyDescent="0.25">
      <c r="A1572" s="2">
        <v>39984</v>
      </c>
      <c r="B1572" s="110">
        <f>IF(ISNA(VLOOKUP($A1572, 'NAV Daily'!$A$1:$D$9941, 4, 0)),B1571, VLOOKUP($A1572, 'NAV Daily'!$A$1:$D$9941, 4, 0))</f>
        <v>1630.5</v>
      </c>
      <c r="C1572" s="110">
        <f>IF(IFERROR(VLOOKUP($A1572, JCI!A:E, 5, 0),C1571)="null",C1571, IFERROR(VLOOKUP( $A1572, JCI!A:E, 5, 0),C1571))</f>
        <v>1990.4720460000001</v>
      </c>
      <c r="D1572" s="6">
        <f>IF(ISNA(VLOOKUP($A1572,ICBI!$C$1:$D$10000, 2, 0)),D1571, VLOOKUP($A1572, ICBI!$C$1:$D$10000, 2, 0))</f>
        <v>0</v>
      </c>
      <c r="E1572" s="2">
        <f t="shared" si="98"/>
        <v>39984</v>
      </c>
      <c r="F1572" s="3">
        <f t="shared" si="99"/>
        <v>1630.5</v>
      </c>
      <c r="G1572" s="3">
        <f t="shared" si="100"/>
        <v>1818.4536965035923</v>
      </c>
      <c r="H1572" s="6">
        <f>IF(ISNA(VLOOKUP($A1572, 'NAV Daily'!$A$1:$B$9941, 2, 0)/1000000000),H1571, VLOOKUP($A1572, 'NAV Daily'!$A$1:$B$9941, 2, 0)/1000000000)</f>
        <v>0</v>
      </c>
    </row>
    <row r="1573" spans="1:8" customFormat="1" x14ac:dyDescent="0.25">
      <c r="A1573" s="2">
        <v>39985</v>
      </c>
      <c r="B1573" s="110">
        <f>IF(ISNA(VLOOKUP($A1573, 'NAV Daily'!$A$1:$D$9941, 4, 0)),B1572, VLOOKUP($A1573, 'NAV Daily'!$A$1:$D$9941, 4, 0))</f>
        <v>1630.5</v>
      </c>
      <c r="C1573" s="110">
        <f>IF(IFERROR(VLOOKUP($A1573, JCI!A:E, 5, 0),C1572)="null",C1572, IFERROR(VLOOKUP( $A1573, JCI!A:E, 5, 0),C1572))</f>
        <v>1990.4720460000001</v>
      </c>
      <c r="D1573" s="6">
        <f>IF(ISNA(VLOOKUP($A1573,ICBI!$C$1:$D$10000, 2, 0)),D1572, VLOOKUP($A1573, ICBI!$C$1:$D$10000, 2, 0))</f>
        <v>0</v>
      </c>
      <c r="E1573" s="2">
        <f t="shared" si="98"/>
        <v>39985</v>
      </c>
      <c r="F1573" s="3">
        <f t="shared" si="99"/>
        <v>1630.5</v>
      </c>
      <c r="G1573" s="3">
        <f t="shared" si="100"/>
        <v>1818.4536965035923</v>
      </c>
      <c r="H1573" s="6">
        <f>IF(ISNA(VLOOKUP($A1573, 'NAV Daily'!$A$1:$B$9941, 2, 0)/1000000000),H1572, VLOOKUP($A1573, 'NAV Daily'!$A$1:$B$9941, 2, 0)/1000000000)</f>
        <v>0</v>
      </c>
    </row>
    <row r="1574" spans="1:8" customFormat="1" x14ac:dyDescent="0.25">
      <c r="A1574" s="2">
        <v>39986</v>
      </c>
      <c r="B1574" s="110">
        <f>IF(ISNA(VLOOKUP($A1574, 'NAV Daily'!$A$1:$D$9941, 4, 0)),B1573, VLOOKUP($A1574, 'NAV Daily'!$A$1:$D$9941, 4, 0))</f>
        <v>1620.47</v>
      </c>
      <c r="C1574" s="110">
        <f>IF(IFERROR(VLOOKUP($A1574, JCI!A:E, 5, 0),C1573)="null",C1573, IFERROR(VLOOKUP( $A1574, JCI!A:E, 5, 0),C1573))</f>
        <v>1975.0269780000001</v>
      </c>
      <c r="D1574" s="6">
        <f>IF(ISNA(VLOOKUP($A1574,ICBI!$C$1:$D$10000, 2, 0)),D1573, VLOOKUP($A1574, ICBI!$C$1:$D$10000, 2, 0))</f>
        <v>0</v>
      </c>
      <c r="E1574" s="2">
        <f t="shared" si="98"/>
        <v>39986</v>
      </c>
      <c r="F1574" s="3">
        <f t="shared" si="99"/>
        <v>1620.47</v>
      </c>
      <c r="G1574" s="3">
        <f t="shared" si="100"/>
        <v>1804.3434049002558</v>
      </c>
      <c r="H1574" s="6">
        <f>IF(ISNA(VLOOKUP($A1574, 'NAV Daily'!$A$1:$B$9941, 2, 0)/1000000000),H1573, VLOOKUP($A1574, 'NAV Daily'!$A$1:$B$9941, 2, 0)/1000000000)</f>
        <v>0</v>
      </c>
    </row>
    <row r="1575" spans="1:8" customFormat="1" x14ac:dyDescent="0.25">
      <c r="A1575" s="2">
        <v>39987</v>
      </c>
      <c r="B1575" s="110">
        <f>IF(ISNA(VLOOKUP($A1575, 'NAV Daily'!$A$1:$D$9941, 4, 0)),B1574, VLOOKUP($A1575, 'NAV Daily'!$A$1:$D$9941, 4, 0))</f>
        <v>1606.38</v>
      </c>
      <c r="C1575" s="110">
        <f>IF(IFERROR(VLOOKUP($A1575, JCI!A:E, 5, 0),C1574)="null",C1574, IFERROR(VLOOKUP( $A1575, JCI!A:E, 5, 0),C1574))</f>
        <v>1914.38501</v>
      </c>
      <c r="D1575" s="6">
        <f>IF(ISNA(VLOOKUP($A1575,ICBI!$C$1:$D$10000, 2, 0)),D1574, VLOOKUP($A1575, ICBI!$C$1:$D$10000, 2, 0))</f>
        <v>0</v>
      </c>
      <c r="E1575" s="2">
        <f t="shared" si="98"/>
        <v>39987</v>
      </c>
      <c r="F1575" s="3">
        <f t="shared" si="99"/>
        <v>1606.38</v>
      </c>
      <c r="G1575" s="3">
        <f t="shared" si="100"/>
        <v>1748.9421692514268</v>
      </c>
      <c r="H1575" s="6">
        <f>IF(ISNA(VLOOKUP($A1575, 'NAV Daily'!$A$1:$B$9941, 2, 0)/1000000000),H1574, VLOOKUP($A1575, 'NAV Daily'!$A$1:$B$9941, 2, 0)/1000000000)</f>
        <v>0</v>
      </c>
    </row>
    <row r="1576" spans="1:8" customFormat="1" x14ac:dyDescent="0.25">
      <c r="A1576" s="2">
        <v>39988</v>
      </c>
      <c r="B1576" s="110">
        <f>IF(ISNA(VLOOKUP($A1576, 'NAV Daily'!$A$1:$D$9941, 4, 0)),B1575, VLOOKUP($A1576, 'NAV Daily'!$A$1:$D$9941, 4, 0))</f>
        <v>1629.17</v>
      </c>
      <c r="C1576" s="110">
        <f>IF(IFERROR(VLOOKUP($A1576, JCI!A:E, 5, 0),C1575)="null",C1575, IFERROR(VLOOKUP( $A1576, JCI!A:E, 5, 0),C1575))</f>
        <v>1995.6739500000001</v>
      </c>
      <c r="D1576" s="6">
        <f>IF(ISNA(VLOOKUP($A1576,ICBI!$C$1:$D$10000, 2, 0)),D1575, VLOOKUP($A1576, ICBI!$C$1:$D$10000, 2, 0))</f>
        <v>0</v>
      </c>
      <c r="E1576" s="2">
        <f t="shared" si="98"/>
        <v>39988</v>
      </c>
      <c r="F1576" s="3">
        <f t="shared" si="99"/>
        <v>1629.17</v>
      </c>
      <c r="G1576" s="3">
        <f t="shared" si="100"/>
        <v>1823.2060473726567</v>
      </c>
      <c r="H1576" s="6">
        <f>IF(ISNA(VLOOKUP($A1576, 'NAV Daily'!$A$1:$B$9941, 2, 0)/1000000000),H1575, VLOOKUP($A1576, 'NAV Daily'!$A$1:$B$9941, 2, 0)/1000000000)</f>
        <v>0</v>
      </c>
    </row>
    <row r="1577" spans="1:8" customFormat="1" x14ac:dyDescent="0.25">
      <c r="A1577" s="2">
        <v>39989</v>
      </c>
      <c r="B1577" s="110">
        <f>IF(ISNA(VLOOKUP($A1577, 'NAV Daily'!$A$1:$D$9941, 4, 0)),B1576, VLOOKUP($A1577, 'NAV Daily'!$A$1:$D$9941, 4, 0))</f>
        <v>1654.36</v>
      </c>
      <c r="C1577" s="110">
        <f>IF(IFERROR(VLOOKUP($A1577, JCI!A:E, 5, 0),C1576)="null",C1576, IFERROR(VLOOKUP( $A1577, JCI!A:E, 5, 0),C1576))</f>
        <v>2044.1710210000001</v>
      </c>
      <c r="D1577" s="6">
        <f>IF(ISNA(VLOOKUP($A1577,ICBI!$C$1:$D$10000, 2, 0)),D1576, VLOOKUP($A1577, ICBI!$C$1:$D$10000, 2, 0))</f>
        <v>0</v>
      </c>
      <c r="E1577" s="2">
        <f t="shared" si="98"/>
        <v>39989</v>
      </c>
      <c r="F1577" s="3">
        <f t="shared" si="99"/>
        <v>1654.36</v>
      </c>
      <c r="G1577" s="3">
        <f t="shared" si="100"/>
        <v>1867.5119587301012</v>
      </c>
      <c r="H1577" s="6">
        <f>IF(ISNA(VLOOKUP($A1577, 'NAV Daily'!$A$1:$B$9941, 2, 0)/1000000000),H1576, VLOOKUP($A1577, 'NAV Daily'!$A$1:$B$9941, 2, 0)/1000000000)</f>
        <v>0</v>
      </c>
    </row>
    <row r="1578" spans="1:8" customFormat="1" x14ac:dyDescent="0.25">
      <c r="A1578" s="2">
        <v>39990</v>
      </c>
      <c r="B1578" s="110">
        <f>IF(ISNA(VLOOKUP($A1578, 'NAV Daily'!$A$1:$D$9941, 4, 0)),B1577, VLOOKUP($A1578, 'NAV Daily'!$A$1:$D$9941, 4, 0))</f>
        <v>1653.49</v>
      </c>
      <c r="C1578" s="110">
        <f>IF(IFERROR(VLOOKUP($A1578, JCI!A:E, 5, 0),C1577)="null",C1577, IFERROR(VLOOKUP( $A1578, JCI!A:E, 5, 0),C1577))</f>
        <v>2040.1929929999999</v>
      </c>
      <c r="D1578" s="6">
        <f>IF(ISNA(VLOOKUP($A1578,ICBI!$C$1:$D$10000, 2, 0)),D1577, VLOOKUP($A1578, ICBI!$C$1:$D$10000, 2, 0))</f>
        <v>0</v>
      </c>
      <c r="E1578" s="2">
        <f t="shared" si="98"/>
        <v>39990</v>
      </c>
      <c r="F1578" s="3">
        <f t="shared" si="99"/>
        <v>1653.49</v>
      </c>
      <c r="G1578" s="3">
        <f t="shared" si="100"/>
        <v>1863.8777154178517</v>
      </c>
      <c r="H1578" s="6">
        <f>IF(ISNA(VLOOKUP($A1578, 'NAV Daily'!$A$1:$B$9941, 2, 0)/1000000000),H1577, VLOOKUP($A1578, 'NAV Daily'!$A$1:$B$9941, 2, 0)/1000000000)</f>
        <v>0</v>
      </c>
    </row>
    <row r="1579" spans="1:8" customFormat="1" x14ac:dyDescent="0.25">
      <c r="A1579" s="2">
        <v>39991</v>
      </c>
      <c r="B1579" s="110">
        <f>IF(ISNA(VLOOKUP($A1579, 'NAV Daily'!$A$1:$D$9941, 4, 0)),B1578, VLOOKUP($A1579, 'NAV Daily'!$A$1:$D$9941, 4, 0))</f>
        <v>1653.49</v>
      </c>
      <c r="C1579" s="110">
        <f>IF(IFERROR(VLOOKUP($A1579, JCI!A:E, 5, 0),C1578)="null",C1578, IFERROR(VLOOKUP( $A1579, JCI!A:E, 5, 0),C1578))</f>
        <v>2040.1929929999999</v>
      </c>
      <c r="D1579" s="6">
        <f>IF(ISNA(VLOOKUP($A1579,ICBI!$C$1:$D$10000, 2, 0)),D1578, VLOOKUP($A1579, ICBI!$C$1:$D$10000, 2, 0))</f>
        <v>0</v>
      </c>
      <c r="E1579" s="2">
        <f t="shared" si="98"/>
        <v>39991</v>
      </c>
      <c r="F1579" s="3">
        <f t="shared" si="99"/>
        <v>1653.49</v>
      </c>
      <c r="G1579" s="3">
        <f t="shared" si="100"/>
        <v>1863.8777154178517</v>
      </c>
      <c r="H1579" s="6">
        <f>IF(ISNA(VLOOKUP($A1579, 'NAV Daily'!$A$1:$B$9941, 2, 0)/1000000000),H1578, VLOOKUP($A1579, 'NAV Daily'!$A$1:$B$9941, 2, 0)/1000000000)</f>
        <v>0</v>
      </c>
    </row>
    <row r="1580" spans="1:8" customFormat="1" x14ac:dyDescent="0.25">
      <c r="A1580" s="2">
        <v>39992</v>
      </c>
      <c r="B1580" s="110">
        <f>IF(ISNA(VLOOKUP($A1580, 'NAV Daily'!$A$1:$D$9941, 4, 0)),B1579, VLOOKUP($A1580, 'NAV Daily'!$A$1:$D$9941, 4, 0))</f>
        <v>1653.49</v>
      </c>
      <c r="C1580" s="110">
        <f>IF(IFERROR(VLOOKUP($A1580, JCI!A:E, 5, 0),C1579)="null",C1579, IFERROR(VLOOKUP( $A1580, JCI!A:E, 5, 0),C1579))</f>
        <v>2040.1929929999999</v>
      </c>
      <c r="D1580" s="6">
        <f>IF(ISNA(VLOOKUP($A1580,ICBI!$C$1:$D$10000, 2, 0)),D1579, VLOOKUP($A1580, ICBI!$C$1:$D$10000, 2, 0))</f>
        <v>0</v>
      </c>
      <c r="E1580" s="2">
        <f t="shared" si="98"/>
        <v>39992</v>
      </c>
      <c r="F1580" s="3">
        <f t="shared" si="99"/>
        <v>1653.49</v>
      </c>
      <c r="G1580" s="3">
        <f t="shared" si="100"/>
        <v>1863.8777154178517</v>
      </c>
      <c r="H1580" s="6">
        <f>IF(ISNA(VLOOKUP($A1580, 'NAV Daily'!$A$1:$B$9941, 2, 0)/1000000000),H1579, VLOOKUP($A1580, 'NAV Daily'!$A$1:$B$9941, 2, 0)/1000000000)</f>
        <v>0</v>
      </c>
    </row>
    <row r="1581" spans="1:8" customFormat="1" x14ac:dyDescent="0.25">
      <c r="A1581" s="2">
        <v>39993</v>
      </c>
      <c r="B1581" s="110">
        <f>IF(ISNA(VLOOKUP($A1581, 'NAV Daily'!$A$1:$D$9941, 4, 0)),B1580, VLOOKUP($A1581, 'NAV Daily'!$A$1:$D$9941, 4, 0))</f>
        <v>1650.97</v>
      </c>
      <c r="C1581" s="110">
        <f>IF(IFERROR(VLOOKUP($A1581, JCI!A:E, 5, 0),C1580)="null",C1580, IFERROR(VLOOKUP( $A1581, JCI!A:E, 5, 0),C1580))</f>
        <v>2033.715942</v>
      </c>
      <c r="D1581" s="6">
        <f>IF(ISNA(VLOOKUP($A1581,ICBI!$C$1:$D$10000, 2, 0)),D1580, VLOOKUP($A1581, ICBI!$C$1:$D$10000, 2, 0))</f>
        <v>0</v>
      </c>
      <c r="E1581" s="2">
        <f t="shared" si="98"/>
        <v>39993</v>
      </c>
      <c r="F1581" s="3">
        <f t="shared" si="99"/>
        <v>1650.97</v>
      </c>
      <c r="G1581" s="3">
        <f t="shared" si="100"/>
        <v>1857.9604168770049</v>
      </c>
      <c r="H1581" s="6">
        <f>IF(ISNA(VLOOKUP($A1581, 'NAV Daily'!$A$1:$B$9941, 2, 0)/1000000000),H1580, VLOOKUP($A1581, 'NAV Daily'!$A$1:$B$9941, 2, 0)/1000000000)</f>
        <v>0</v>
      </c>
    </row>
    <row r="1582" spans="1:8" customFormat="1" x14ac:dyDescent="0.25">
      <c r="A1582" s="2">
        <v>39994</v>
      </c>
      <c r="B1582" s="110">
        <f>IF(ISNA(VLOOKUP($A1582, 'NAV Daily'!$A$1:$D$9941, 4, 0)),B1581, VLOOKUP($A1582, 'NAV Daily'!$A$1:$D$9941, 4, 0))</f>
        <v>1643.5600999999999</v>
      </c>
      <c r="C1582" s="110">
        <f>IF(IFERROR(VLOOKUP($A1582, JCI!A:E, 5, 0),C1581)="null",C1581, IFERROR(VLOOKUP( $A1582, JCI!A:E, 5, 0),C1581))</f>
        <v>2026.780029</v>
      </c>
      <c r="D1582" s="6">
        <f>IF(ISNA(VLOOKUP($A1582,ICBI!$C$1:$D$10000, 2, 0)),D1581, VLOOKUP($A1582, ICBI!$C$1:$D$10000, 2, 0))</f>
        <v>0</v>
      </c>
      <c r="E1582" s="2">
        <f t="shared" si="98"/>
        <v>39994</v>
      </c>
      <c r="F1582" s="3">
        <f t="shared" si="99"/>
        <v>1643.5600999999999</v>
      </c>
      <c r="G1582" s="3">
        <f t="shared" si="100"/>
        <v>1851.6239115948417</v>
      </c>
      <c r="H1582" s="6">
        <f>IF(ISNA(VLOOKUP($A1582, 'NAV Daily'!$A$1:$B$9941, 2, 0)/1000000000),H1581, VLOOKUP($A1582, 'NAV Daily'!$A$1:$B$9941, 2, 0)/1000000000)</f>
        <v>0</v>
      </c>
    </row>
    <row r="1583" spans="1:8" customFormat="1" x14ac:dyDescent="0.25">
      <c r="A1583" s="2">
        <v>39995</v>
      </c>
      <c r="B1583" s="110">
        <f>IF(ISNA(VLOOKUP($A1583, 'NAV Daily'!$A$1:$D$9941, 4, 0)),B1582, VLOOKUP($A1583, 'NAV Daily'!$A$1:$D$9941, 4, 0))</f>
        <v>1647.54</v>
      </c>
      <c r="C1583" s="110">
        <f>IF(IFERROR(VLOOKUP($A1583, JCI!A:E, 5, 0),C1582)="null",C1582, IFERROR(VLOOKUP( $A1583, JCI!A:E, 5, 0),C1582))</f>
        <v>2059.8840329999998</v>
      </c>
      <c r="D1583" s="6">
        <f>IF(ISNA(VLOOKUP($A1583,ICBI!$C$1:$D$10000, 2, 0)),D1582, VLOOKUP($A1583, ICBI!$C$1:$D$10000, 2, 0))</f>
        <v>0</v>
      </c>
      <c r="E1583" s="2">
        <f t="shared" si="98"/>
        <v>39995</v>
      </c>
      <c r="F1583" s="3">
        <f t="shared" si="99"/>
        <v>1647.54</v>
      </c>
      <c r="G1583" s="3">
        <f t="shared" si="100"/>
        <v>1881.8670383766732</v>
      </c>
      <c r="H1583" s="6">
        <f>IF(ISNA(VLOOKUP($A1583, 'NAV Daily'!$A$1:$B$9941, 2, 0)/1000000000),H1582, VLOOKUP($A1583, 'NAV Daily'!$A$1:$B$9941, 2, 0)/1000000000)</f>
        <v>0</v>
      </c>
    </row>
    <row r="1584" spans="1:8" customFormat="1" x14ac:dyDescent="0.25">
      <c r="A1584" s="2">
        <v>39996</v>
      </c>
      <c r="B1584" s="110">
        <f>IF(ISNA(VLOOKUP($A1584, 'NAV Daily'!$A$1:$D$9941, 4, 0)),B1583, VLOOKUP($A1584, 'NAV Daily'!$A$1:$D$9941, 4, 0))</f>
        <v>1647.63</v>
      </c>
      <c r="C1584" s="110">
        <f>IF(IFERROR(VLOOKUP($A1584, JCI!A:E, 5, 0),C1583)="null",C1583, IFERROR(VLOOKUP( $A1584, JCI!A:E, 5, 0),C1583))</f>
        <v>2065.7529300000001</v>
      </c>
      <c r="D1584" s="6">
        <f>IF(ISNA(VLOOKUP($A1584,ICBI!$C$1:$D$10000, 2, 0)),D1583, VLOOKUP($A1584, ICBI!$C$1:$D$10000, 2, 0))</f>
        <v>0</v>
      </c>
      <c r="E1584" s="2">
        <f t="shared" si="98"/>
        <v>39996</v>
      </c>
      <c r="F1584" s="3">
        <f t="shared" si="99"/>
        <v>1647.63</v>
      </c>
      <c r="G1584" s="3">
        <f t="shared" si="100"/>
        <v>1887.2287401224955</v>
      </c>
      <c r="H1584" s="6">
        <f>IF(ISNA(VLOOKUP($A1584, 'NAV Daily'!$A$1:$B$9941, 2, 0)/1000000000),H1583, VLOOKUP($A1584, 'NAV Daily'!$A$1:$B$9941, 2, 0)/1000000000)</f>
        <v>0</v>
      </c>
    </row>
    <row r="1585" spans="1:8" customFormat="1" x14ac:dyDescent="0.25">
      <c r="A1585" s="2">
        <v>39997</v>
      </c>
      <c r="B1585" s="110">
        <f>IF(ISNA(VLOOKUP($A1585, 'NAV Daily'!$A$1:$D$9941, 4, 0)),B1584, VLOOKUP($A1585, 'NAV Daily'!$A$1:$D$9941, 4, 0))</f>
        <v>1646.02</v>
      </c>
      <c r="C1585" s="110">
        <f>IF(IFERROR(VLOOKUP($A1585, JCI!A:E, 5, 0),C1584)="null",C1584, IFERROR(VLOOKUP( $A1585, JCI!A:E, 5, 0),C1584))</f>
        <v>2075.3020019999999</v>
      </c>
      <c r="D1585" s="6">
        <f>IF(ISNA(VLOOKUP($A1585,ICBI!$C$1:$D$10000, 2, 0)),D1584, VLOOKUP($A1585, ICBI!$C$1:$D$10000, 2, 0))</f>
        <v>0</v>
      </c>
      <c r="E1585" s="2">
        <f t="shared" si="98"/>
        <v>39997</v>
      </c>
      <c r="F1585" s="3">
        <f t="shared" si="99"/>
        <v>1646.02</v>
      </c>
      <c r="G1585" s="3">
        <f t="shared" si="100"/>
        <v>1895.9525728994863</v>
      </c>
      <c r="H1585" s="6">
        <f>IF(ISNA(VLOOKUP($A1585, 'NAV Daily'!$A$1:$B$9941, 2, 0)/1000000000),H1584, VLOOKUP($A1585, 'NAV Daily'!$A$1:$B$9941, 2, 0)/1000000000)</f>
        <v>0</v>
      </c>
    </row>
    <row r="1586" spans="1:8" customFormat="1" x14ac:dyDescent="0.25">
      <c r="A1586" s="2">
        <v>39998</v>
      </c>
      <c r="B1586" s="110">
        <f>IF(ISNA(VLOOKUP($A1586, 'NAV Daily'!$A$1:$D$9941, 4, 0)),B1585, VLOOKUP($A1586, 'NAV Daily'!$A$1:$D$9941, 4, 0))</f>
        <v>1646.02</v>
      </c>
      <c r="C1586" s="110">
        <f>IF(IFERROR(VLOOKUP($A1586, JCI!A:E, 5, 0),C1585)="null",C1585, IFERROR(VLOOKUP( $A1586, JCI!A:E, 5, 0),C1585))</f>
        <v>2075.3020019999999</v>
      </c>
      <c r="D1586" s="6">
        <f>IF(ISNA(VLOOKUP($A1586,ICBI!$C$1:$D$10000, 2, 0)),D1585, VLOOKUP($A1586, ICBI!$C$1:$D$10000, 2, 0))</f>
        <v>0</v>
      </c>
      <c r="E1586" s="2">
        <f t="shared" si="98"/>
        <v>39998</v>
      </c>
      <c r="F1586" s="3">
        <f t="shared" si="99"/>
        <v>1646.02</v>
      </c>
      <c r="G1586" s="3">
        <f t="shared" si="100"/>
        <v>1895.9525728994863</v>
      </c>
      <c r="H1586" s="6">
        <f>IF(ISNA(VLOOKUP($A1586, 'NAV Daily'!$A$1:$B$9941, 2, 0)/1000000000),H1585, VLOOKUP($A1586, 'NAV Daily'!$A$1:$B$9941, 2, 0)/1000000000)</f>
        <v>0</v>
      </c>
    </row>
    <row r="1587" spans="1:8" customFormat="1" x14ac:dyDescent="0.25">
      <c r="A1587" s="2">
        <v>39999</v>
      </c>
      <c r="B1587" s="110">
        <f>IF(ISNA(VLOOKUP($A1587, 'NAV Daily'!$A$1:$D$9941, 4, 0)),B1586, VLOOKUP($A1587, 'NAV Daily'!$A$1:$D$9941, 4, 0))</f>
        <v>1646.02</v>
      </c>
      <c r="C1587" s="110">
        <f>IF(IFERROR(VLOOKUP($A1587, JCI!A:E, 5, 0),C1586)="null",C1586, IFERROR(VLOOKUP( $A1587, JCI!A:E, 5, 0),C1586))</f>
        <v>2075.3020019999999</v>
      </c>
      <c r="D1587" s="6">
        <f>IF(ISNA(VLOOKUP($A1587,ICBI!$C$1:$D$10000, 2, 0)),D1586, VLOOKUP($A1587, ICBI!$C$1:$D$10000, 2, 0))</f>
        <v>0</v>
      </c>
      <c r="E1587" s="2">
        <f t="shared" si="98"/>
        <v>39999</v>
      </c>
      <c r="F1587" s="3">
        <f t="shared" si="99"/>
        <v>1646.02</v>
      </c>
      <c r="G1587" s="3">
        <f t="shared" si="100"/>
        <v>1895.9525728994863</v>
      </c>
      <c r="H1587" s="6">
        <f>IF(ISNA(VLOOKUP($A1587, 'NAV Daily'!$A$1:$B$9941, 2, 0)/1000000000),H1586, VLOOKUP($A1587, 'NAV Daily'!$A$1:$B$9941, 2, 0)/1000000000)</f>
        <v>0</v>
      </c>
    </row>
    <row r="1588" spans="1:8" customFormat="1" x14ac:dyDescent="0.25">
      <c r="A1588" s="2">
        <v>40000</v>
      </c>
      <c r="B1588" s="110">
        <f>IF(ISNA(VLOOKUP($A1588, 'NAV Daily'!$A$1:$D$9941, 4, 0)),B1587, VLOOKUP($A1588, 'NAV Daily'!$A$1:$D$9941, 4, 0))</f>
        <v>1627.09</v>
      </c>
      <c r="C1588" s="110">
        <f>IF(IFERROR(VLOOKUP($A1588, JCI!A:E, 5, 0),C1587)="null",C1587, IFERROR(VLOOKUP( $A1588, JCI!A:E, 5, 0),C1587))</f>
        <v>2035.01001</v>
      </c>
      <c r="D1588" s="6">
        <f>IF(ISNA(VLOOKUP($A1588,ICBI!$C$1:$D$10000, 2, 0)),D1587, VLOOKUP($A1588, ICBI!$C$1:$D$10000, 2, 0))</f>
        <v>0</v>
      </c>
      <c r="E1588" s="2">
        <f t="shared" si="98"/>
        <v>40000</v>
      </c>
      <c r="F1588" s="3">
        <f t="shared" si="99"/>
        <v>1627.09</v>
      </c>
      <c r="G1588" s="3">
        <f t="shared" si="100"/>
        <v>1859.1426503792818</v>
      </c>
      <c r="H1588" s="6">
        <f>IF(ISNA(VLOOKUP($A1588, 'NAV Daily'!$A$1:$B$9941, 2, 0)/1000000000),H1587, VLOOKUP($A1588, 'NAV Daily'!$A$1:$B$9941, 2, 0)/1000000000)</f>
        <v>0</v>
      </c>
    </row>
    <row r="1589" spans="1:8" customFormat="1" x14ac:dyDescent="0.25">
      <c r="A1589" s="2">
        <v>40001</v>
      </c>
      <c r="B1589" s="110">
        <f>IF(ISNA(VLOOKUP($A1589, 'NAV Daily'!$A$1:$D$9941, 4, 0)),B1588, VLOOKUP($A1589, 'NAV Daily'!$A$1:$D$9941, 4, 0))</f>
        <v>1655.45</v>
      </c>
      <c r="C1589" s="110">
        <f>IF(IFERROR(VLOOKUP($A1589, JCI!A:E, 5, 0),C1588)="null",C1588, IFERROR(VLOOKUP( $A1589, JCI!A:E, 5, 0),C1588))</f>
        <v>2083.2470699999999</v>
      </c>
      <c r="D1589" s="6">
        <f>IF(ISNA(VLOOKUP($A1589,ICBI!$C$1:$D$10000, 2, 0)),D1588, VLOOKUP($A1589, ICBI!$C$1:$D$10000, 2, 0))</f>
        <v>0</v>
      </c>
      <c r="E1589" s="2">
        <f t="shared" si="98"/>
        <v>40001</v>
      </c>
      <c r="F1589" s="3">
        <f t="shared" si="99"/>
        <v>1655.45</v>
      </c>
      <c r="G1589" s="3">
        <f t="shared" si="100"/>
        <v>1903.2110211166348</v>
      </c>
      <c r="H1589" s="6">
        <f>IF(ISNA(VLOOKUP($A1589, 'NAV Daily'!$A$1:$B$9941, 2, 0)/1000000000),H1588, VLOOKUP($A1589, 'NAV Daily'!$A$1:$B$9941, 2, 0)/1000000000)</f>
        <v>0</v>
      </c>
    </row>
    <row r="1590" spans="1:8" customFormat="1" x14ac:dyDescent="0.25">
      <c r="A1590" s="2">
        <v>40002</v>
      </c>
      <c r="B1590" s="110">
        <f>IF(ISNA(VLOOKUP($A1590, 'NAV Daily'!$A$1:$D$9941, 4, 0)),B1589, VLOOKUP($A1590, 'NAV Daily'!$A$1:$D$9941, 4, 0))</f>
        <v>1655.45</v>
      </c>
      <c r="C1590" s="110">
        <f>IF(IFERROR(VLOOKUP($A1590, JCI!A:E, 5, 0),C1589)="null",C1589, IFERROR(VLOOKUP( $A1590, JCI!A:E, 5, 0),C1589))</f>
        <v>2083.2470699999999</v>
      </c>
      <c r="D1590" s="6">
        <f>IF(ISNA(VLOOKUP($A1590,ICBI!$C$1:$D$10000, 2, 0)),D1589, VLOOKUP($A1590, ICBI!$C$1:$D$10000, 2, 0))</f>
        <v>0</v>
      </c>
      <c r="E1590" s="2">
        <f t="shared" si="98"/>
        <v>40002</v>
      </c>
      <c r="F1590" s="3">
        <f t="shared" si="99"/>
        <v>1655.45</v>
      </c>
      <c r="G1590" s="3">
        <f t="shared" si="100"/>
        <v>1903.2110211166348</v>
      </c>
      <c r="H1590" s="6">
        <f>IF(ISNA(VLOOKUP($A1590, 'NAV Daily'!$A$1:$B$9941, 2, 0)/1000000000),H1589, VLOOKUP($A1590, 'NAV Daily'!$A$1:$B$9941, 2, 0)/1000000000)</f>
        <v>0</v>
      </c>
    </row>
    <row r="1591" spans="1:8" customFormat="1" x14ac:dyDescent="0.25">
      <c r="A1591" s="2">
        <v>40003</v>
      </c>
      <c r="B1591" s="110">
        <f>IF(ISNA(VLOOKUP($A1591, 'NAV Daily'!$A$1:$D$9941, 4, 0)),B1590, VLOOKUP($A1591, 'NAV Daily'!$A$1:$D$9941, 4, 0))</f>
        <v>1653.12</v>
      </c>
      <c r="C1591" s="110">
        <f>IF(IFERROR(VLOOKUP($A1591, JCI!A:E, 5, 0),C1590)="null",C1590, IFERROR(VLOOKUP( $A1591, JCI!A:E, 5, 0),C1590))</f>
        <v>2083.9741210000002</v>
      </c>
      <c r="D1591" s="6">
        <f>IF(ISNA(VLOOKUP($A1591,ICBI!$C$1:$D$10000, 2, 0)),D1590, VLOOKUP($A1591, ICBI!$C$1:$D$10000, 2, 0))</f>
        <v>0</v>
      </c>
      <c r="E1591" s="2">
        <f t="shared" si="98"/>
        <v>40003</v>
      </c>
      <c r="F1591" s="3">
        <f t="shared" si="99"/>
        <v>1653.12</v>
      </c>
      <c r="G1591" s="3">
        <f t="shared" si="100"/>
        <v>1903.8752397280712</v>
      </c>
      <c r="H1591" s="6">
        <f>IF(ISNA(VLOOKUP($A1591, 'NAV Daily'!$A$1:$B$9941, 2, 0)/1000000000),H1590, VLOOKUP($A1591, 'NAV Daily'!$A$1:$B$9941, 2, 0)/1000000000)</f>
        <v>0</v>
      </c>
    </row>
    <row r="1592" spans="1:8" customFormat="1" x14ac:dyDescent="0.25">
      <c r="A1592" s="2">
        <v>40004</v>
      </c>
      <c r="B1592" s="110">
        <f>IF(ISNA(VLOOKUP($A1592, 'NAV Daily'!$A$1:$D$9941, 4, 0)),B1591, VLOOKUP($A1592, 'NAV Daily'!$A$1:$D$9941, 4, 0))</f>
        <v>1650.2292</v>
      </c>
      <c r="C1592" s="110">
        <f>IF(IFERROR(VLOOKUP($A1592, JCI!A:E, 5, 0),C1591)="null",C1591, IFERROR(VLOOKUP( $A1592, JCI!A:E, 5, 0),C1591))</f>
        <v>2063.0939939999998</v>
      </c>
      <c r="D1592" s="6">
        <f>IF(ISNA(VLOOKUP($A1592,ICBI!$C$1:$D$10000, 2, 0)),D1591, VLOOKUP($A1592, ICBI!$C$1:$D$10000, 2, 0))</f>
        <v>0</v>
      </c>
      <c r="E1592" s="2">
        <f t="shared" si="98"/>
        <v>40004</v>
      </c>
      <c r="F1592" s="3">
        <f t="shared" si="99"/>
        <v>1650.2292</v>
      </c>
      <c r="G1592" s="3">
        <f t="shared" si="100"/>
        <v>1884.7995917163757</v>
      </c>
      <c r="H1592" s="6">
        <f>IF(ISNA(VLOOKUP($A1592, 'NAV Daily'!$A$1:$B$9941, 2, 0)/1000000000),H1591, VLOOKUP($A1592, 'NAV Daily'!$A$1:$B$9941, 2, 0)/1000000000)</f>
        <v>0</v>
      </c>
    </row>
    <row r="1593" spans="1:8" customFormat="1" x14ac:dyDescent="0.25">
      <c r="A1593" s="2">
        <v>40005</v>
      </c>
      <c r="B1593" s="110">
        <f>IF(ISNA(VLOOKUP($A1593, 'NAV Daily'!$A$1:$D$9941, 4, 0)),B1592, VLOOKUP($A1593, 'NAV Daily'!$A$1:$D$9941, 4, 0))</f>
        <v>1650.2292</v>
      </c>
      <c r="C1593" s="110">
        <f>IF(IFERROR(VLOOKUP($A1593, JCI!A:E, 5, 0),C1592)="null",C1592, IFERROR(VLOOKUP( $A1593, JCI!A:E, 5, 0),C1592))</f>
        <v>2063.0939939999998</v>
      </c>
      <c r="D1593" s="6">
        <f>IF(ISNA(VLOOKUP($A1593,ICBI!$C$1:$D$10000, 2, 0)),D1592, VLOOKUP($A1593, ICBI!$C$1:$D$10000, 2, 0))</f>
        <v>0</v>
      </c>
      <c r="E1593" s="2">
        <f t="shared" si="98"/>
        <v>40005</v>
      </c>
      <c r="F1593" s="3">
        <f t="shared" si="99"/>
        <v>1650.2292</v>
      </c>
      <c r="G1593" s="3">
        <f t="shared" si="100"/>
        <v>1884.7995917163757</v>
      </c>
      <c r="H1593" s="6">
        <f>IF(ISNA(VLOOKUP($A1593, 'NAV Daily'!$A$1:$B$9941, 2, 0)/1000000000),H1592, VLOOKUP($A1593, 'NAV Daily'!$A$1:$B$9941, 2, 0)/1000000000)</f>
        <v>0</v>
      </c>
    </row>
    <row r="1594" spans="1:8" customFormat="1" x14ac:dyDescent="0.25">
      <c r="A1594" s="2">
        <v>40006</v>
      </c>
      <c r="B1594" s="110">
        <f>IF(ISNA(VLOOKUP($A1594, 'NAV Daily'!$A$1:$D$9941, 4, 0)),B1593, VLOOKUP($A1594, 'NAV Daily'!$A$1:$D$9941, 4, 0))</f>
        <v>1650.2292</v>
      </c>
      <c r="C1594" s="110">
        <f>IF(IFERROR(VLOOKUP($A1594, JCI!A:E, 5, 0),C1593)="null",C1593, IFERROR(VLOOKUP( $A1594, JCI!A:E, 5, 0),C1593))</f>
        <v>2063.0939939999998</v>
      </c>
      <c r="D1594" s="6">
        <f>IF(ISNA(VLOOKUP($A1594,ICBI!$C$1:$D$10000, 2, 0)),D1593, VLOOKUP($A1594, ICBI!$C$1:$D$10000, 2, 0))</f>
        <v>0</v>
      </c>
      <c r="E1594" s="2">
        <f t="shared" si="98"/>
        <v>40006</v>
      </c>
      <c r="F1594" s="3">
        <f t="shared" si="99"/>
        <v>1650.2292</v>
      </c>
      <c r="G1594" s="3">
        <f t="shared" si="100"/>
        <v>1884.7995917163757</v>
      </c>
      <c r="H1594" s="6">
        <f>IF(ISNA(VLOOKUP($A1594, 'NAV Daily'!$A$1:$B$9941, 2, 0)/1000000000),H1593, VLOOKUP($A1594, 'NAV Daily'!$A$1:$B$9941, 2, 0)/1000000000)</f>
        <v>0</v>
      </c>
    </row>
    <row r="1595" spans="1:8" customFormat="1" x14ac:dyDescent="0.25">
      <c r="A1595" s="2">
        <v>40007</v>
      </c>
      <c r="B1595" s="110">
        <f>IF(ISNA(VLOOKUP($A1595, 'NAV Daily'!$A$1:$D$9941, 4, 0)),B1594, VLOOKUP($A1595, 'NAV Daily'!$A$1:$D$9941, 4, 0))</f>
        <v>1635.6899000000001</v>
      </c>
      <c r="C1595" s="110">
        <f>IF(IFERROR(VLOOKUP($A1595, JCI!A:E, 5, 0),C1594)="null",C1594, IFERROR(VLOOKUP( $A1595, JCI!A:E, 5, 0),C1594))</f>
        <v>2020.139038</v>
      </c>
      <c r="D1595" s="6">
        <f>IF(ISNA(VLOOKUP($A1595,ICBI!$C$1:$D$10000, 2, 0)),D1594, VLOOKUP($A1595, ICBI!$C$1:$D$10000, 2, 0))</f>
        <v>0</v>
      </c>
      <c r="E1595" s="2">
        <f t="shared" si="98"/>
        <v>40007</v>
      </c>
      <c r="F1595" s="3">
        <f t="shared" si="99"/>
        <v>1635.6899000000001</v>
      </c>
      <c r="G1595" s="3">
        <f t="shared" si="100"/>
        <v>1845.5568408933639</v>
      </c>
      <c r="H1595" s="6">
        <f>IF(ISNA(VLOOKUP($A1595, 'NAV Daily'!$A$1:$B$9941, 2, 0)/1000000000),H1594, VLOOKUP($A1595, 'NAV Daily'!$A$1:$B$9941, 2, 0)/1000000000)</f>
        <v>0</v>
      </c>
    </row>
    <row r="1596" spans="1:8" customFormat="1" x14ac:dyDescent="0.25">
      <c r="A1596" s="2">
        <v>40008</v>
      </c>
      <c r="B1596" s="110">
        <f>IF(ISNA(VLOOKUP($A1596, 'NAV Daily'!$A$1:$D$9941, 4, 0)),B1595, VLOOKUP($A1596, 'NAV Daily'!$A$1:$D$9941, 4, 0))</f>
        <v>1650.6</v>
      </c>
      <c r="C1596" s="110">
        <f>IF(IFERROR(VLOOKUP($A1596, JCI!A:E, 5, 0),C1595)="null",C1595, IFERROR(VLOOKUP( $A1596, JCI!A:E, 5, 0),C1595))</f>
        <v>2056.5791020000001</v>
      </c>
      <c r="D1596" s="6">
        <f>IF(ISNA(VLOOKUP($A1596,ICBI!$C$1:$D$10000, 2, 0)),D1595, VLOOKUP($A1596, ICBI!$C$1:$D$10000, 2, 0))</f>
        <v>0</v>
      </c>
      <c r="E1596" s="2">
        <f t="shared" si="98"/>
        <v>40008</v>
      </c>
      <c r="F1596" s="3">
        <f t="shared" si="99"/>
        <v>1650.6</v>
      </c>
      <c r="G1596" s="3">
        <f t="shared" si="100"/>
        <v>1878.8477224281191</v>
      </c>
      <c r="H1596" s="6">
        <f>IF(ISNA(VLOOKUP($A1596, 'NAV Daily'!$A$1:$B$9941, 2, 0)/1000000000),H1595, VLOOKUP($A1596, 'NAV Daily'!$A$1:$B$9941, 2, 0)/1000000000)</f>
        <v>0</v>
      </c>
    </row>
    <row r="1597" spans="1:8" customFormat="1" x14ac:dyDescent="0.25">
      <c r="A1597" s="2">
        <v>40009</v>
      </c>
      <c r="B1597" s="110">
        <f>IF(ISNA(VLOOKUP($A1597, 'NAV Daily'!$A$1:$D$9941, 4, 0)),B1596, VLOOKUP($A1597, 'NAV Daily'!$A$1:$D$9941, 4, 0))</f>
        <v>1679.02</v>
      </c>
      <c r="C1597" s="110">
        <f>IF(IFERROR(VLOOKUP($A1597, JCI!A:E, 5, 0),C1596)="null",C1596, IFERROR(VLOOKUP( $A1597, JCI!A:E, 5, 0),C1596))</f>
        <v>2123.2780760000001</v>
      </c>
      <c r="D1597" s="6">
        <f>IF(ISNA(VLOOKUP($A1597,ICBI!$C$1:$D$10000, 2, 0)),D1596, VLOOKUP($A1597, ICBI!$C$1:$D$10000, 2, 0))</f>
        <v>0</v>
      </c>
      <c r="E1597" s="2">
        <f t="shared" si="98"/>
        <v>40009</v>
      </c>
      <c r="F1597" s="3">
        <f t="shared" si="99"/>
        <v>1679.02</v>
      </c>
      <c r="G1597" s="3">
        <f t="shared" si="100"/>
        <v>1939.782512277108</v>
      </c>
      <c r="H1597" s="6">
        <f>IF(ISNA(VLOOKUP($A1597, 'NAV Daily'!$A$1:$B$9941, 2, 0)/1000000000),H1596, VLOOKUP($A1597, 'NAV Daily'!$A$1:$B$9941, 2, 0)/1000000000)</f>
        <v>0</v>
      </c>
    </row>
    <row r="1598" spans="1:8" customFormat="1" x14ac:dyDescent="0.25">
      <c r="A1598" s="2">
        <v>40010</v>
      </c>
      <c r="B1598" s="110">
        <f>IF(ISNA(VLOOKUP($A1598, 'NAV Daily'!$A$1:$D$9941, 4, 0)),B1597, VLOOKUP($A1598, 'NAV Daily'!$A$1:$D$9941, 4, 0))</f>
        <v>1679.99</v>
      </c>
      <c r="C1598" s="110">
        <f>IF(IFERROR(VLOOKUP($A1598, JCI!A:E, 5, 0),C1597)="null",C1597, IFERROR(VLOOKUP( $A1598, JCI!A:E, 5, 0),C1597))</f>
        <v>2117.9499510000001</v>
      </c>
      <c r="D1598" s="6">
        <f>IF(ISNA(VLOOKUP($A1598,ICBI!$C$1:$D$10000, 2, 0)),D1597, VLOOKUP($A1598, ICBI!$C$1:$D$10000, 2, 0))</f>
        <v>0</v>
      </c>
      <c r="E1598" s="2">
        <f t="shared" si="98"/>
        <v>40010</v>
      </c>
      <c r="F1598" s="3">
        <f t="shared" si="99"/>
        <v>1679.99</v>
      </c>
      <c r="G1598" s="3">
        <f t="shared" si="100"/>
        <v>1934.9148485381702</v>
      </c>
      <c r="H1598" s="6">
        <f>IF(ISNA(VLOOKUP($A1598, 'NAV Daily'!$A$1:$B$9941, 2, 0)/1000000000),H1597, VLOOKUP($A1598, 'NAV Daily'!$A$1:$B$9941, 2, 0)/1000000000)</f>
        <v>0</v>
      </c>
    </row>
    <row r="1599" spans="1:8" customFormat="1" x14ac:dyDescent="0.25">
      <c r="A1599" s="2">
        <v>40011</v>
      </c>
      <c r="B1599" s="110">
        <f>IF(ISNA(VLOOKUP($A1599, 'NAV Daily'!$A$1:$D$9941, 4, 0)),B1598, VLOOKUP($A1599, 'NAV Daily'!$A$1:$D$9941, 4, 0))</f>
        <v>1672.8199</v>
      </c>
      <c r="C1599" s="110">
        <f>IF(IFERROR(VLOOKUP($A1599, JCI!A:E, 5, 0),C1598)="null",C1598, IFERROR(VLOOKUP( $A1599, JCI!A:E, 5, 0),C1598))</f>
        <v>2106.3530270000001</v>
      </c>
      <c r="D1599" s="6">
        <f>IF(ISNA(VLOOKUP($A1599,ICBI!$C$1:$D$10000, 2, 0)),D1598, VLOOKUP($A1599, ICBI!$C$1:$D$10000, 2, 0))</f>
        <v>0</v>
      </c>
      <c r="E1599" s="2">
        <f t="shared" si="98"/>
        <v>40011</v>
      </c>
      <c r="F1599" s="3">
        <f t="shared" si="99"/>
        <v>1672.8199</v>
      </c>
      <c r="G1599" s="3">
        <f t="shared" si="100"/>
        <v>1924.3201409369003</v>
      </c>
      <c r="H1599" s="6">
        <f>IF(ISNA(VLOOKUP($A1599, 'NAV Daily'!$A$1:$B$9941, 2, 0)/1000000000),H1598, VLOOKUP($A1599, 'NAV Daily'!$A$1:$B$9941, 2, 0)/1000000000)</f>
        <v>0</v>
      </c>
    </row>
    <row r="1600" spans="1:8" customFormat="1" x14ac:dyDescent="0.25">
      <c r="A1600" s="2">
        <v>40012</v>
      </c>
      <c r="B1600" s="110">
        <f>IF(ISNA(VLOOKUP($A1600, 'NAV Daily'!$A$1:$D$9941, 4, 0)),B1599, VLOOKUP($A1600, 'NAV Daily'!$A$1:$D$9941, 4, 0))</f>
        <v>1672.8199</v>
      </c>
      <c r="C1600" s="110">
        <f>IF(IFERROR(VLOOKUP($A1600, JCI!A:E, 5, 0),C1599)="null",C1599, IFERROR(VLOOKUP( $A1600, JCI!A:E, 5, 0),C1599))</f>
        <v>2106.3530270000001</v>
      </c>
      <c r="D1600" s="6">
        <f>IF(ISNA(VLOOKUP($A1600,ICBI!$C$1:$D$10000, 2, 0)),D1599, VLOOKUP($A1600, ICBI!$C$1:$D$10000, 2, 0))</f>
        <v>0</v>
      </c>
      <c r="E1600" s="2">
        <f t="shared" si="98"/>
        <v>40012</v>
      </c>
      <c r="F1600" s="3">
        <f t="shared" si="99"/>
        <v>1672.8199</v>
      </c>
      <c r="G1600" s="3">
        <f t="shared" si="100"/>
        <v>1924.3201409369003</v>
      </c>
      <c r="H1600" s="6">
        <f>IF(ISNA(VLOOKUP($A1600, 'NAV Daily'!$A$1:$B$9941, 2, 0)/1000000000),H1599, VLOOKUP($A1600, 'NAV Daily'!$A$1:$B$9941, 2, 0)/1000000000)</f>
        <v>0</v>
      </c>
    </row>
    <row r="1601" spans="1:8" customFormat="1" x14ac:dyDescent="0.25">
      <c r="A1601" s="2">
        <v>40013</v>
      </c>
      <c r="B1601" s="110">
        <f>IF(ISNA(VLOOKUP($A1601, 'NAV Daily'!$A$1:$D$9941, 4, 0)),B1600, VLOOKUP($A1601, 'NAV Daily'!$A$1:$D$9941, 4, 0))</f>
        <v>1672.8199</v>
      </c>
      <c r="C1601" s="110">
        <f>IF(IFERROR(VLOOKUP($A1601, JCI!A:E, 5, 0),C1600)="null",C1600, IFERROR(VLOOKUP( $A1601, JCI!A:E, 5, 0),C1600))</f>
        <v>2106.3530270000001</v>
      </c>
      <c r="D1601" s="6">
        <f>IF(ISNA(VLOOKUP($A1601,ICBI!$C$1:$D$10000, 2, 0)),D1600, VLOOKUP($A1601, ICBI!$C$1:$D$10000, 2, 0))</f>
        <v>0</v>
      </c>
      <c r="E1601" s="2">
        <f t="shared" si="98"/>
        <v>40013</v>
      </c>
      <c r="F1601" s="3">
        <f t="shared" si="99"/>
        <v>1672.8199</v>
      </c>
      <c r="G1601" s="3">
        <f t="shared" si="100"/>
        <v>1924.3201409369003</v>
      </c>
      <c r="H1601" s="6">
        <f>IF(ISNA(VLOOKUP($A1601, 'NAV Daily'!$A$1:$B$9941, 2, 0)/1000000000),H1600, VLOOKUP($A1601, 'NAV Daily'!$A$1:$B$9941, 2, 0)/1000000000)</f>
        <v>0</v>
      </c>
    </row>
    <row r="1602" spans="1:8" customFormat="1" x14ac:dyDescent="0.25">
      <c r="A1602" s="2">
        <v>40014</v>
      </c>
      <c r="B1602" s="110">
        <f>IF(ISNA(VLOOKUP($A1602, 'NAV Daily'!$A$1:$D$9941, 4, 0)),B1601, VLOOKUP($A1602, 'NAV Daily'!$A$1:$D$9941, 4, 0))</f>
        <v>1672.8199</v>
      </c>
      <c r="C1602" s="110">
        <f>IF(IFERROR(VLOOKUP($A1602, JCI!A:E, 5, 0),C1601)="null",C1601, IFERROR(VLOOKUP( $A1602, JCI!A:E, 5, 0),C1601))</f>
        <v>2106.3530270000001</v>
      </c>
      <c r="D1602" s="6">
        <f>IF(ISNA(VLOOKUP($A1602,ICBI!$C$1:$D$10000, 2, 0)),D1601, VLOOKUP($A1602, ICBI!$C$1:$D$10000, 2, 0))</f>
        <v>0</v>
      </c>
      <c r="E1602" s="2">
        <f t="shared" si="98"/>
        <v>40014</v>
      </c>
      <c r="F1602" s="3">
        <f t="shared" si="99"/>
        <v>1672.8199</v>
      </c>
      <c r="G1602" s="3">
        <f t="shared" si="100"/>
        <v>1924.3201409369003</v>
      </c>
      <c r="H1602" s="6">
        <f>IF(ISNA(VLOOKUP($A1602, 'NAV Daily'!$A$1:$B$9941, 2, 0)/1000000000),H1601, VLOOKUP($A1602, 'NAV Daily'!$A$1:$B$9941, 2, 0)/1000000000)</f>
        <v>0</v>
      </c>
    </row>
    <row r="1603" spans="1:8" customFormat="1" x14ac:dyDescent="0.25">
      <c r="A1603" s="2">
        <v>40015</v>
      </c>
      <c r="B1603" s="110">
        <f>IF(ISNA(VLOOKUP($A1603, 'NAV Daily'!$A$1:$D$9941, 4, 0)),B1602, VLOOKUP($A1603, 'NAV Daily'!$A$1:$D$9941, 4, 0))</f>
        <v>1692.96</v>
      </c>
      <c r="C1603" s="110">
        <f>IF(IFERROR(VLOOKUP($A1603, JCI!A:E, 5, 0),C1602)="null",C1602, IFERROR(VLOOKUP( $A1603, JCI!A:E, 5, 0),C1602))</f>
        <v>2146.5539549999999</v>
      </c>
      <c r="D1603" s="6">
        <f>IF(ISNA(VLOOKUP($A1603,ICBI!$C$1:$D$10000, 2, 0)),D1602, VLOOKUP($A1603, ICBI!$C$1:$D$10000, 2, 0))</f>
        <v>0</v>
      </c>
      <c r="E1603" s="2">
        <f t="shared" ref="E1603:E1666" si="101">IF($A1603&gt;$K$1, $K$1, $A1603)</f>
        <v>40015</v>
      </c>
      <c r="F1603" s="3">
        <f t="shared" ref="F1603:F1666" si="102">IF($A1603&gt;$K$1, F1602, $B1603)</f>
        <v>1692.96</v>
      </c>
      <c r="G1603" s="3">
        <f t="shared" ref="G1603:G1666" si="103">IF(ISERROR(IF($A1603&gt;$K$1, G1602, $C1603/$C$2*1000)),G1602, IF($A1603&gt;$K$1, G1602, $C1603/$C$2*1000))</f>
        <v>1961.0468692882889</v>
      </c>
      <c r="H1603" s="6">
        <f>IF(ISNA(VLOOKUP($A1603, 'NAV Daily'!$A$1:$B$9941, 2, 0)/1000000000),H1602, VLOOKUP($A1603, 'NAV Daily'!$A$1:$B$9941, 2, 0)/1000000000)</f>
        <v>0</v>
      </c>
    </row>
    <row r="1604" spans="1:8" customFormat="1" x14ac:dyDescent="0.25">
      <c r="A1604" s="2">
        <v>40016</v>
      </c>
      <c r="B1604" s="110">
        <f>IF(ISNA(VLOOKUP($A1604, 'NAV Daily'!$A$1:$D$9941, 4, 0)),B1603, VLOOKUP($A1604, 'NAV Daily'!$A$1:$D$9941, 4, 0))</f>
        <v>1695.37</v>
      </c>
      <c r="C1604" s="110">
        <f>IF(IFERROR(VLOOKUP($A1604, JCI!A:E, 5, 0),C1603)="null",C1603, IFERROR(VLOOKUP( $A1604, JCI!A:E, 5, 0),C1603))</f>
        <v>2125.61499</v>
      </c>
      <c r="D1604" s="6">
        <f>IF(ISNA(VLOOKUP($A1604,ICBI!$C$1:$D$10000, 2, 0)),D1603, VLOOKUP($A1604, ICBI!$C$1:$D$10000, 2, 0))</f>
        <v>0</v>
      </c>
      <c r="E1604" s="2">
        <f t="shared" si="101"/>
        <v>40016</v>
      </c>
      <c r="F1604" s="3">
        <f t="shared" si="102"/>
        <v>1695.37</v>
      </c>
      <c r="G1604" s="3">
        <f t="shared" si="103"/>
        <v>1941.9174681084398</v>
      </c>
      <c r="H1604" s="6">
        <f>IF(ISNA(VLOOKUP($A1604, 'NAV Daily'!$A$1:$B$9941, 2, 0)/1000000000),H1603, VLOOKUP($A1604, 'NAV Daily'!$A$1:$B$9941, 2, 0)/1000000000)</f>
        <v>0</v>
      </c>
    </row>
    <row r="1605" spans="1:8" customFormat="1" x14ac:dyDescent="0.25">
      <c r="A1605" s="2">
        <v>40017</v>
      </c>
      <c r="B1605" s="110">
        <f>IF(ISNA(VLOOKUP($A1605, 'NAV Daily'!$A$1:$D$9941, 4, 0)),B1604, VLOOKUP($A1605, 'NAV Daily'!$A$1:$D$9941, 4, 0))</f>
        <v>1715.26</v>
      </c>
      <c r="C1605" s="110">
        <f>IF(IFERROR(VLOOKUP($A1605, JCI!A:E, 5, 0),C1604)="null",C1604, IFERROR(VLOOKUP( $A1605, JCI!A:E, 5, 0),C1604))</f>
        <v>2160.7170409999999</v>
      </c>
      <c r="D1605" s="6">
        <f>IF(ISNA(VLOOKUP($A1605,ICBI!$C$1:$D$10000, 2, 0)),D1604, VLOOKUP($A1605, ICBI!$C$1:$D$10000, 2, 0))</f>
        <v>0</v>
      </c>
      <c r="E1605" s="2">
        <f t="shared" si="101"/>
        <v>40017</v>
      </c>
      <c r="F1605" s="3">
        <f t="shared" si="102"/>
        <v>1715.26</v>
      </c>
      <c r="G1605" s="3">
        <f t="shared" si="103"/>
        <v>1973.9859689065702</v>
      </c>
      <c r="H1605" s="6">
        <f>IF(ISNA(VLOOKUP($A1605, 'NAV Daily'!$A$1:$B$9941, 2, 0)/1000000000),H1604, VLOOKUP($A1605, 'NAV Daily'!$A$1:$B$9941, 2, 0)/1000000000)</f>
        <v>0</v>
      </c>
    </row>
    <row r="1606" spans="1:8" customFormat="1" x14ac:dyDescent="0.25">
      <c r="A1606" s="2">
        <v>40018</v>
      </c>
      <c r="B1606" s="110">
        <f>IF(ISNA(VLOOKUP($A1606, 'NAV Daily'!$A$1:$D$9941, 4, 0)),B1605, VLOOKUP($A1606, 'NAV Daily'!$A$1:$D$9941, 4, 0))</f>
        <v>1725.91</v>
      </c>
      <c r="C1606" s="110">
        <f>IF(IFERROR(VLOOKUP($A1606, JCI!A:E, 5, 0),C1605)="null",C1605, IFERROR(VLOOKUP( $A1606, JCI!A:E, 5, 0),C1605))</f>
        <v>2185.6540530000002</v>
      </c>
      <c r="D1606" s="6">
        <f>IF(ISNA(VLOOKUP($A1606,ICBI!$C$1:$D$10000, 2, 0)),D1605, VLOOKUP($A1606, ICBI!$C$1:$D$10000, 2, 0))</f>
        <v>0</v>
      </c>
      <c r="E1606" s="2">
        <f t="shared" si="101"/>
        <v>40018</v>
      </c>
      <c r="F1606" s="3">
        <f t="shared" si="102"/>
        <v>1725.91</v>
      </c>
      <c r="G1606" s="3">
        <f t="shared" si="103"/>
        <v>1996.7679023390356</v>
      </c>
      <c r="H1606" s="6">
        <f>IF(ISNA(VLOOKUP($A1606, 'NAV Daily'!$A$1:$B$9941, 2, 0)/1000000000),H1605, VLOOKUP($A1606, 'NAV Daily'!$A$1:$B$9941, 2, 0)/1000000000)</f>
        <v>0</v>
      </c>
    </row>
    <row r="1607" spans="1:8" customFormat="1" x14ac:dyDescent="0.25">
      <c r="A1607" s="2">
        <v>40019</v>
      </c>
      <c r="B1607" s="110">
        <f>IF(ISNA(VLOOKUP($A1607, 'NAV Daily'!$A$1:$D$9941, 4, 0)),B1606, VLOOKUP($A1607, 'NAV Daily'!$A$1:$D$9941, 4, 0))</f>
        <v>1725.91</v>
      </c>
      <c r="C1607" s="110">
        <f>IF(IFERROR(VLOOKUP($A1607, JCI!A:E, 5, 0),C1606)="null",C1606, IFERROR(VLOOKUP( $A1607, JCI!A:E, 5, 0),C1606))</f>
        <v>2185.6540530000002</v>
      </c>
      <c r="D1607" s="6">
        <f>IF(ISNA(VLOOKUP($A1607,ICBI!$C$1:$D$10000, 2, 0)),D1606, VLOOKUP($A1607, ICBI!$C$1:$D$10000, 2, 0))</f>
        <v>0</v>
      </c>
      <c r="E1607" s="2">
        <f t="shared" si="101"/>
        <v>40019</v>
      </c>
      <c r="F1607" s="3">
        <f t="shared" si="102"/>
        <v>1725.91</v>
      </c>
      <c r="G1607" s="3">
        <f t="shared" si="103"/>
        <v>1996.7679023390356</v>
      </c>
      <c r="H1607" s="6">
        <f>IF(ISNA(VLOOKUP($A1607, 'NAV Daily'!$A$1:$B$9941, 2, 0)/1000000000),H1606, VLOOKUP($A1607, 'NAV Daily'!$A$1:$B$9941, 2, 0)/1000000000)</f>
        <v>0</v>
      </c>
    </row>
    <row r="1608" spans="1:8" customFormat="1" x14ac:dyDescent="0.25">
      <c r="A1608" s="2">
        <v>40020</v>
      </c>
      <c r="B1608" s="110">
        <f>IF(ISNA(VLOOKUP($A1608, 'NAV Daily'!$A$1:$D$9941, 4, 0)),B1607, VLOOKUP($A1608, 'NAV Daily'!$A$1:$D$9941, 4, 0))</f>
        <v>1725.91</v>
      </c>
      <c r="C1608" s="110">
        <f>IF(IFERROR(VLOOKUP($A1608, JCI!A:E, 5, 0),C1607)="null",C1607, IFERROR(VLOOKUP( $A1608, JCI!A:E, 5, 0),C1607))</f>
        <v>2185.6540530000002</v>
      </c>
      <c r="D1608" s="6">
        <f>IF(ISNA(VLOOKUP($A1608,ICBI!$C$1:$D$10000, 2, 0)),D1607, VLOOKUP($A1608, ICBI!$C$1:$D$10000, 2, 0))</f>
        <v>0</v>
      </c>
      <c r="E1608" s="2">
        <f t="shared" si="101"/>
        <v>40020</v>
      </c>
      <c r="F1608" s="3">
        <f t="shared" si="102"/>
        <v>1725.91</v>
      </c>
      <c r="G1608" s="3">
        <f t="shared" si="103"/>
        <v>1996.7679023390356</v>
      </c>
      <c r="H1608" s="6">
        <f>IF(ISNA(VLOOKUP($A1608, 'NAV Daily'!$A$1:$B$9941, 2, 0)/1000000000),H1607, VLOOKUP($A1608, 'NAV Daily'!$A$1:$B$9941, 2, 0)/1000000000)</f>
        <v>0</v>
      </c>
    </row>
    <row r="1609" spans="1:8" customFormat="1" x14ac:dyDescent="0.25">
      <c r="A1609" s="2">
        <v>40021</v>
      </c>
      <c r="B1609" s="110">
        <f>IF(ISNA(VLOOKUP($A1609, 'NAV Daily'!$A$1:$D$9941, 4, 0)),B1608, VLOOKUP($A1609, 'NAV Daily'!$A$1:$D$9941, 4, 0))</f>
        <v>1739.3</v>
      </c>
      <c r="C1609" s="110">
        <f>IF(IFERROR(VLOOKUP($A1609, JCI!A:E, 5, 0),C1608)="null",C1608, IFERROR(VLOOKUP( $A1609, JCI!A:E, 5, 0),C1608))</f>
        <v>2209.1010740000002</v>
      </c>
      <c r="D1609" s="6">
        <f>IF(ISNA(VLOOKUP($A1609,ICBI!$C$1:$D$10000, 2, 0)),D1608, VLOOKUP($A1609, ICBI!$C$1:$D$10000, 2, 0))</f>
        <v>0</v>
      </c>
      <c r="E1609" s="2">
        <f t="shared" si="101"/>
        <v>40021</v>
      </c>
      <c r="F1609" s="3">
        <f t="shared" si="102"/>
        <v>1739.3</v>
      </c>
      <c r="G1609" s="3">
        <f t="shared" si="103"/>
        <v>2018.1886111076567</v>
      </c>
      <c r="H1609" s="6">
        <f>IF(ISNA(VLOOKUP($A1609, 'NAV Daily'!$A$1:$B$9941, 2, 0)/1000000000),H1608, VLOOKUP($A1609, 'NAV Daily'!$A$1:$B$9941, 2, 0)/1000000000)</f>
        <v>0</v>
      </c>
    </row>
    <row r="1610" spans="1:8" customFormat="1" x14ac:dyDescent="0.25">
      <c r="A1610" s="2">
        <v>40022</v>
      </c>
      <c r="B1610" s="110">
        <f>IF(ISNA(VLOOKUP($A1610, 'NAV Daily'!$A$1:$D$9941, 4, 0)),B1609, VLOOKUP($A1610, 'NAV Daily'!$A$1:$D$9941, 4, 0))</f>
        <v>1760.23</v>
      </c>
      <c r="C1610" s="110">
        <f>IF(IFERROR(VLOOKUP($A1610, JCI!A:E, 5, 0),C1609)="null",C1609, IFERROR(VLOOKUP( $A1610, JCI!A:E, 5, 0),C1609))</f>
        <v>2237.1049800000001</v>
      </c>
      <c r="D1610" s="6">
        <f>IF(ISNA(VLOOKUP($A1610,ICBI!$C$1:$D$10000, 2, 0)),D1609, VLOOKUP($A1610, ICBI!$C$1:$D$10000, 2, 0))</f>
        <v>0</v>
      </c>
      <c r="E1610" s="2">
        <f t="shared" si="101"/>
        <v>40022</v>
      </c>
      <c r="F1610" s="3">
        <f t="shared" si="102"/>
        <v>1760.23</v>
      </c>
      <c r="G1610" s="3">
        <f t="shared" si="103"/>
        <v>2043.7723948561265</v>
      </c>
      <c r="H1610" s="6">
        <f>IF(ISNA(VLOOKUP($A1610, 'NAV Daily'!$A$1:$B$9941, 2, 0)/1000000000),H1609, VLOOKUP($A1610, 'NAV Daily'!$A$1:$B$9941, 2, 0)/1000000000)</f>
        <v>0</v>
      </c>
    </row>
    <row r="1611" spans="1:8" customFormat="1" x14ac:dyDescent="0.25">
      <c r="A1611" s="2">
        <v>40023</v>
      </c>
      <c r="B1611" s="110">
        <f>IF(ISNA(VLOOKUP($A1611, 'NAV Daily'!$A$1:$D$9941, 4, 0)),B1610, VLOOKUP($A1611, 'NAV Daily'!$A$1:$D$9941, 4, 0))</f>
        <v>1751.24</v>
      </c>
      <c r="C1611" s="110">
        <f>IF(IFERROR(VLOOKUP($A1611, JCI!A:E, 5, 0),C1610)="null",C1610, IFERROR(VLOOKUP( $A1611, JCI!A:E, 5, 0),C1610))</f>
        <v>2225.8120119999999</v>
      </c>
      <c r="D1611" s="6">
        <f>IF(ISNA(VLOOKUP($A1611,ICBI!$C$1:$D$10000, 2, 0)),D1610, VLOOKUP($A1611, ICBI!$C$1:$D$10000, 2, 0))</f>
        <v>0</v>
      </c>
      <c r="E1611" s="2">
        <f t="shared" si="101"/>
        <v>40023</v>
      </c>
      <c r="F1611" s="3">
        <f t="shared" si="102"/>
        <v>1751.24</v>
      </c>
      <c r="G1611" s="3">
        <f t="shared" si="103"/>
        <v>2033.4553751092956</v>
      </c>
      <c r="H1611" s="6">
        <f>IF(ISNA(VLOOKUP($A1611, 'NAV Daily'!$A$1:$B$9941, 2, 0)/1000000000),H1610, VLOOKUP($A1611, 'NAV Daily'!$A$1:$B$9941, 2, 0)/1000000000)</f>
        <v>0</v>
      </c>
    </row>
    <row r="1612" spans="1:8" customFormat="1" x14ac:dyDescent="0.25">
      <c r="A1612" s="2">
        <v>40024</v>
      </c>
      <c r="B1612" s="110">
        <f>IF(ISNA(VLOOKUP($A1612, 'NAV Daily'!$A$1:$D$9941, 4, 0)),B1611, VLOOKUP($A1612, 'NAV Daily'!$A$1:$D$9941, 4, 0))</f>
        <v>1806.73</v>
      </c>
      <c r="C1612" s="110">
        <f>IF(IFERROR(VLOOKUP($A1612, JCI!A:E, 5, 0),C1611)="null",C1611, IFERROR(VLOOKUP( $A1612, JCI!A:E, 5, 0),C1611))</f>
        <v>2298.13501</v>
      </c>
      <c r="D1612" s="6">
        <f>IF(ISNA(VLOOKUP($A1612,ICBI!$C$1:$D$10000, 2, 0)),D1611, VLOOKUP($A1612, ICBI!$C$1:$D$10000, 2, 0))</f>
        <v>0</v>
      </c>
      <c r="E1612" s="2">
        <f t="shared" si="101"/>
        <v>40024</v>
      </c>
      <c r="F1612" s="3">
        <f t="shared" si="102"/>
        <v>1806.73</v>
      </c>
      <c r="G1612" s="3">
        <f t="shared" si="103"/>
        <v>2099.5281558447064</v>
      </c>
      <c r="H1612" s="6">
        <f>IF(ISNA(VLOOKUP($A1612, 'NAV Daily'!$A$1:$B$9941, 2, 0)/1000000000),H1611, VLOOKUP($A1612, 'NAV Daily'!$A$1:$B$9941, 2, 0)/1000000000)</f>
        <v>0</v>
      </c>
    </row>
    <row r="1613" spans="1:8" customFormat="1" x14ac:dyDescent="0.25">
      <c r="A1613" s="2">
        <v>40025</v>
      </c>
      <c r="B1613" s="110">
        <f>IF(ISNA(VLOOKUP($A1613, 'NAV Daily'!$A$1:$D$9941, 4, 0)),B1612, VLOOKUP($A1613, 'NAV Daily'!$A$1:$D$9941, 4, 0))</f>
        <v>1840.5600999999999</v>
      </c>
      <c r="C1613" s="110">
        <f>IF(IFERROR(VLOOKUP($A1613, JCI!A:E, 5, 0),C1612)="null",C1612, IFERROR(VLOOKUP( $A1613, JCI!A:E, 5, 0),C1612))</f>
        <v>2323.2360840000001</v>
      </c>
      <c r="D1613" s="6">
        <f>IF(ISNA(VLOOKUP($A1613,ICBI!$C$1:$D$10000, 2, 0)),D1612, VLOOKUP($A1613, ICBI!$C$1:$D$10000, 2, 0))</f>
        <v>0</v>
      </c>
      <c r="E1613" s="2">
        <f t="shared" si="101"/>
        <v>40025</v>
      </c>
      <c r="F1613" s="3">
        <f t="shared" si="102"/>
        <v>1840.5600999999999</v>
      </c>
      <c r="G1613" s="3">
        <f t="shared" si="103"/>
        <v>2122.4599728944549</v>
      </c>
      <c r="H1613" s="6">
        <f>IF(ISNA(VLOOKUP($A1613, 'NAV Daily'!$A$1:$B$9941, 2, 0)/1000000000),H1612, VLOOKUP($A1613, 'NAV Daily'!$A$1:$B$9941, 2, 0)/1000000000)</f>
        <v>0</v>
      </c>
    </row>
    <row r="1614" spans="1:8" customFormat="1" x14ac:dyDescent="0.25">
      <c r="A1614" s="2">
        <v>40026</v>
      </c>
      <c r="B1614" s="110">
        <f>IF(ISNA(VLOOKUP($A1614, 'NAV Daily'!$A$1:$D$9941, 4, 0)),B1613, VLOOKUP($A1614, 'NAV Daily'!$A$1:$D$9941, 4, 0))</f>
        <v>1840.5600999999999</v>
      </c>
      <c r="C1614" s="110">
        <f>IF(IFERROR(VLOOKUP($A1614, JCI!A:E, 5, 0),C1613)="null",C1613, IFERROR(VLOOKUP( $A1614, JCI!A:E, 5, 0),C1613))</f>
        <v>2323.2360840000001</v>
      </c>
      <c r="D1614" s="6">
        <f>IF(ISNA(VLOOKUP($A1614,ICBI!$C$1:$D$10000, 2, 0)),D1613, VLOOKUP($A1614, ICBI!$C$1:$D$10000, 2, 0))</f>
        <v>0</v>
      </c>
      <c r="E1614" s="2">
        <f t="shared" si="101"/>
        <v>40026</v>
      </c>
      <c r="F1614" s="3">
        <f t="shared" si="102"/>
        <v>1840.5600999999999</v>
      </c>
      <c r="G1614" s="3">
        <f t="shared" si="103"/>
        <v>2122.4599728944549</v>
      </c>
      <c r="H1614" s="6">
        <f>IF(ISNA(VLOOKUP($A1614, 'NAV Daily'!$A$1:$B$9941, 2, 0)/1000000000),H1613, VLOOKUP($A1614, 'NAV Daily'!$A$1:$B$9941, 2, 0)/1000000000)</f>
        <v>0</v>
      </c>
    </row>
    <row r="1615" spans="1:8" customFormat="1" x14ac:dyDescent="0.25">
      <c r="A1615" s="2">
        <v>40027</v>
      </c>
      <c r="B1615" s="110">
        <f>IF(ISNA(VLOOKUP($A1615, 'NAV Daily'!$A$1:$D$9941, 4, 0)),B1614, VLOOKUP($A1615, 'NAV Daily'!$A$1:$D$9941, 4, 0))</f>
        <v>1840.5600999999999</v>
      </c>
      <c r="C1615" s="110">
        <f>IF(IFERROR(VLOOKUP($A1615, JCI!A:E, 5, 0),C1614)="null",C1614, IFERROR(VLOOKUP( $A1615, JCI!A:E, 5, 0),C1614))</f>
        <v>2323.2360840000001</v>
      </c>
      <c r="D1615" s="6">
        <f>IF(ISNA(VLOOKUP($A1615,ICBI!$C$1:$D$10000, 2, 0)),D1614, VLOOKUP($A1615, ICBI!$C$1:$D$10000, 2, 0))</f>
        <v>0</v>
      </c>
      <c r="E1615" s="2">
        <f t="shared" si="101"/>
        <v>40027</v>
      </c>
      <c r="F1615" s="3">
        <f t="shared" si="102"/>
        <v>1840.5600999999999</v>
      </c>
      <c r="G1615" s="3">
        <f t="shared" si="103"/>
        <v>2122.4599728944549</v>
      </c>
      <c r="H1615" s="6">
        <f>IF(ISNA(VLOOKUP($A1615, 'NAV Daily'!$A$1:$B$9941, 2, 0)/1000000000),H1614, VLOOKUP($A1615, 'NAV Daily'!$A$1:$B$9941, 2, 0)/1000000000)</f>
        <v>0</v>
      </c>
    </row>
    <row r="1616" spans="1:8" customFormat="1" x14ac:dyDescent="0.25">
      <c r="A1616" s="2">
        <v>40028</v>
      </c>
      <c r="B1616" s="110">
        <f>IF(ISNA(VLOOKUP($A1616, 'NAV Daily'!$A$1:$D$9941, 4, 0)),B1615, VLOOKUP($A1616, 'NAV Daily'!$A$1:$D$9941, 4, 0))</f>
        <v>1834.61</v>
      </c>
      <c r="C1616" s="110">
        <f>IF(IFERROR(VLOOKUP($A1616, JCI!A:E, 5, 0),C1615)="null",C1615, IFERROR(VLOOKUP( $A1616, JCI!A:E, 5, 0),C1615))</f>
        <v>2338.7971189999998</v>
      </c>
      <c r="D1616" s="6">
        <f>IF(ISNA(VLOOKUP($A1616,ICBI!$C$1:$D$10000, 2, 0)),D1615, VLOOKUP($A1616, ICBI!$C$1:$D$10000, 2, 0))</f>
        <v>0</v>
      </c>
      <c r="E1616" s="2">
        <f t="shared" si="101"/>
        <v>40028</v>
      </c>
      <c r="F1616" s="3">
        <f t="shared" si="102"/>
        <v>1834.61</v>
      </c>
      <c r="G1616" s="3">
        <f t="shared" si="103"/>
        <v>2136.6762095273862</v>
      </c>
      <c r="H1616" s="6">
        <f>IF(ISNA(VLOOKUP($A1616, 'NAV Daily'!$A$1:$B$9941, 2, 0)/1000000000),H1615, VLOOKUP($A1616, 'NAV Daily'!$A$1:$B$9941, 2, 0)/1000000000)</f>
        <v>0</v>
      </c>
    </row>
    <row r="1617" spans="1:8" customFormat="1" x14ac:dyDescent="0.25">
      <c r="A1617" s="2">
        <v>40029</v>
      </c>
      <c r="B1617" s="110">
        <f>IF(ISNA(VLOOKUP($A1617, 'NAV Daily'!$A$1:$D$9941, 4, 0)),B1616, VLOOKUP($A1617, 'NAV Daily'!$A$1:$D$9941, 4, 0))</f>
        <v>1842.9301</v>
      </c>
      <c r="C1617" s="110">
        <f>IF(IFERROR(VLOOKUP($A1617, JCI!A:E, 5, 0),C1616)="null",C1616, IFERROR(VLOOKUP( $A1617, JCI!A:E, 5, 0),C1616))</f>
        <v>2360.0939939999998</v>
      </c>
      <c r="D1617" s="6">
        <f>IF(ISNA(VLOOKUP($A1617,ICBI!$C$1:$D$10000, 2, 0)),D1616, VLOOKUP($A1617, ICBI!$C$1:$D$10000, 2, 0))</f>
        <v>0</v>
      </c>
      <c r="E1617" s="2">
        <f t="shared" si="101"/>
        <v>40029</v>
      </c>
      <c r="F1617" s="3">
        <f t="shared" si="102"/>
        <v>1842.9301</v>
      </c>
      <c r="G1617" s="3">
        <f t="shared" si="103"/>
        <v>2156.1325898094155</v>
      </c>
      <c r="H1617" s="6">
        <f>IF(ISNA(VLOOKUP($A1617, 'NAV Daily'!$A$1:$B$9941, 2, 0)/1000000000),H1616, VLOOKUP($A1617, 'NAV Daily'!$A$1:$B$9941, 2, 0)/1000000000)</f>
        <v>0</v>
      </c>
    </row>
    <row r="1618" spans="1:8" customFormat="1" x14ac:dyDescent="0.25">
      <c r="A1618" s="2">
        <v>40030</v>
      </c>
      <c r="B1618" s="110">
        <f>IF(ISNA(VLOOKUP($A1618, 'NAV Daily'!$A$1:$D$9941, 4, 0)),B1617, VLOOKUP($A1618, 'NAV Daily'!$A$1:$D$9941, 4, 0))</f>
        <v>1818.76</v>
      </c>
      <c r="C1618" s="110">
        <f>IF(IFERROR(VLOOKUP($A1618, JCI!A:E, 5, 0),C1617)="null",C1617, IFERROR(VLOOKUP( $A1618, JCI!A:E, 5, 0),C1617))</f>
        <v>2317.0629880000001</v>
      </c>
      <c r="D1618" s="6">
        <f>IF(ISNA(VLOOKUP($A1618,ICBI!$C$1:$D$10000, 2, 0)),D1617, VLOOKUP($A1618, ICBI!$C$1:$D$10000, 2, 0))</f>
        <v>0</v>
      </c>
      <c r="E1618" s="2">
        <f t="shared" si="101"/>
        <v>40030</v>
      </c>
      <c r="F1618" s="3">
        <f t="shared" si="102"/>
        <v>1818.76</v>
      </c>
      <c r="G1618" s="3">
        <f t="shared" si="103"/>
        <v>2116.8203612944676</v>
      </c>
      <c r="H1618" s="6">
        <f>IF(ISNA(VLOOKUP($A1618, 'NAV Daily'!$A$1:$B$9941, 2, 0)/1000000000),H1617, VLOOKUP($A1618, 'NAV Daily'!$A$1:$B$9941, 2, 0)/1000000000)</f>
        <v>0</v>
      </c>
    </row>
    <row r="1619" spans="1:8" customFormat="1" x14ac:dyDescent="0.25">
      <c r="A1619" s="2">
        <v>40031</v>
      </c>
      <c r="B1619" s="110">
        <f>IF(ISNA(VLOOKUP($A1619, 'NAV Daily'!$A$1:$D$9941, 4, 0)),B1618, VLOOKUP($A1619, 'NAV Daily'!$A$1:$D$9941, 4, 0))</f>
        <v>1854.3199</v>
      </c>
      <c r="C1619" s="110">
        <f>IF(IFERROR(VLOOKUP($A1619, JCI!A:E, 5, 0),C1618)="null",C1618, IFERROR(VLOOKUP( $A1619, JCI!A:E, 5, 0),C1618))</f>
        <v>2359.9770509999998</v>
      </c>
      <c r="D1619" s="6">
        <f>IF(ISNA(VLOOKUP($A1619,ICBI!$C$1:$D$10000, 2, 0)),D1618, VLOOKUP($A1619, ICBI!$C$1:$D$10000, 2, 0))</f>
        <v>0</v>
      </c>
      <c r="E1619" s="2">
        <f t="shared" si="101"/>
        <v>40031</v>
      </c>
      <c r="F1619" s="3">
        <f t="shared" si="102"/>
        <v>1854.3199</v>
      </c>
      <c r="G1619" s="3">
        <f t="shared" si="103"/>
        <v>2156.0257531266006</v>
      </c>
      <c r="H1619" s="6">
        <f>IF(ISNA(VLOOKUP($A1619, 'NAV Daily'!$A$1:$B$9941, 2, 0)/1000000000),H1618, VLOOKUP($A1619, 'NAV Daily'!$A$1:$B$9941, 2, 0)/1000000000)</f>
        <v>0</v>
      </c>
    </row>
    <row r="1620" spans="1:8" customFormat="1" x14ac:dyDescent="0.25">
      <c r="A1620" s="2">
        <v>40032</v>
      </c>
      <c r="B1620" s="110">
        <f>IF(ISNA(VLOOKUP($A1620, 'NAV Daily'!$A$1:$D$9941, 4, 0)),B1619, VLOOKUP($A1620, 'NAV Daily'!$A$1:$D$9941, 4, 0))</f>
        <v>1854.3199</v>
      </c>
      <c r="C1620" s="110">
        <f>IF(IFERROR(VLOOKUP($A1620, JCI!A:E, 5, 0),C1619)="null",C1619, IFERROR(VLOOKUP( $A1620, JCI!A:E, 5, 0),C1619))</f>
        <v>2349.133057</v>
      </c>
      <c r="D1620" s="6">
        <f>IF(ISNA(VLOOKUP($A1620,ICBI!$C$1:$D$10000, 2, 0)),D1619, VLOOKUP($A1620, ICBI!$C$1:$D$10000, 2, 0))</f>
        <v>0</v>
      </c>
      <c r="E1620" s="2">
        <f t="shared" si="101"/>
        <v>40032</v>
      </c>
      <c r="F1620" s="3">
        <f t="shared" si="102"/>
        <v>1854.3199</v>
      </c>
      <c r="G1620" s="3">
        <f t="shared" si="103"/>
        <v>2146.1189066507659</v>
      </c>
      <c r="H1620" s="6">
        <f>IF(ISNA(VLOOKUP($A1620, 'NAV Daily'!$A$1:$B$9941, 2, 0)/1000000000),H1619, VLOOKUP($A1620, 'NAV Daily'!$A$1:$B$9941, 2, 0)/1000000000)</f>
        <v>0</v>
      </c>
    </row>
    <row r="1621" spans="1:8" customFormat="1" x14ac:dyDescent="0.25">
      <c r="A1621" s="2">
        <v>40033</v>
      </c>
      <c r="B1621" s="110">
        <f>IF(ISNA(VLOOKUP($A1621, 'NAV Daily'!$A$1:$D$9941, 4, 0)),B1620, VLOOKUP($A1621, 'NAV Daily'!$A$1:$D$9941, 4, 0))</f>
        <v>1854.3199</v>
      </c>
      <c r="C1621" s="110">
        <f>IF(IFERROR(VLOOKUP($A1621, JCI!A:E, 5, 0),C1620)="null",C1620, IFERROR(VLOOKUP( $A1621, JCI!A:E, 5, 0),C1620))</f>
        <v>2349.133057</v>
      </c>
      <c r="D1621" s="6">
        <f>IF(ISNA(VLOOKUP($A1621,ICBI!$C$1:$D$10000, 2, 0)),D1620, VLOOKUP($A1621, ICBI!$C$1:$D$10000, 2, 0))</f>
        <v>0</v>
      </c>
      <c r="E1621" s="2">
        <f t="shared" si="101"/>
        <v>40033</v>
      </c>
      <c r="F1621" s="3">
        <f t="shared" si="102"/>
        <v>1854.3199</v>
      </c>
      <c r="G1621" s="3">
        <f t="shared" si="103"/>
        <v>2146.1189066507659</v>
      </c>
      <c r="H1621" s="6">
        <f>IF(ISNA(VLOOKUP($A1621, 'NAV Daily'!$A$1:$B$9941, 2, 0)/1000000000),H1620, VLOOKUP($A1621, 'NAV Daily'!$A$1:$B$9941, 2, 0)/1000000000)</f>
        <v>0</v>
      </c>
    </row>
    <row r="1622" spans="1:8" customFormat="1" x14ac:dyDescent="0.25">
      <c r="A1622" s="2">
        <v>40034</v>
      </c>
      <c r="B1622" s="110">
        <f>IF(ISNA(VLOOKUP($A1622, 'NAV Daily'!$A$1:$D$9941, 4, 0)),B1621, VLOOKUP($A1622, 'NAV Daily'!$A$1:$D$9941, 4, 0))</f>
        <v>1854.3199</v>
      </c>
      <c r="C1622" s="110">
        <f>IF(IFERROR(VLOOKUP($A1622, JCI!A:E, 5, 0),C1621)="null",C1621, IFERROR(VLOOKUP( $A1622, JCI!A:E, 5, 0),C1621))</f>
        <v>2349.133057</v>
      </c>
      <c r="D1622" s="6">
        <f>IF(ISNA(VLOOKUP($A1622,ICBI!$C$1:$D$10000, 2, 0)),D1621, VLOOKUP($A1622, ICBI!$C$1:$D$10000, 2, 0))</f>
        <v>0</v>
      </c>
      <c r="E1622" s="2">
        <f t="shared" si="101"/>
        <v>40034</v>
      </c>
      <c r="F1622" s="3">
        <f t="shared" si="102"/>
        <v>1854.3199</v>
      </c>
      <c r="G1622" s="3">
        <f t="shared" si="103"/>
        <v>2146.1189066507659</v>
      </c>
      <c r="H1622" s="6">
        <f>IF(ISNA(VLOOKUP($A1622, 'NAV Daily'!$A$1:$B$9941, 2, 0)/1000000000),H1621, VLOOKUP($A1622, 'NAV Daily'!$A$1:$B$9941, 2, 0)/1000000000)</f>
        <v>0</v>
      </c>
    </row>
    <row r="1623" spans="1:8" customFormat="1" x14ac:dyDescent="0.25">
      <c r="A1623" s="2">
        <v>40035</v>
      </c>
      <c r="B1623" s="110">
        <f>IF(ISNA(VLOOKUP($A1623, 'NAV Daily'!$A$1:$D$9941, 4, 0)),B1622, VLOOKUP($A1623, 'NAV Daily'!$A$1:$D$9941, 4, 0))</f>
        <v>1870.2371000000001</v>
      </c>
      <c r="C1623" s="110">
        <f>IF(IFERROR(VLOOKUP($A1623, JCI!A:E, 5, 0),C1622)="null",C1622, IFERROR(VLOOKUP( $A1623, JCI!A:E, 5, 0),C1622))</f>
        <v>2389.5620119999999</v>
      </c>
      <c r="D1623" s="6">
        <f>IF(ISNA(VLOOKUP($A1623,ICBI!$C$1:$D$10000, 2, 0)),D1622, VLOOKUP($A1623, ICBI!$C$1:$D$10000, 2, 0))</f>
        <v>0</v>
      </c>
      <c r="E1623" s="2">
        <f t="shared" si="101"/>
        <v>40035</v>
      </c>
      <c r="F1623" s="3">
        <f t="shared" si="102"/>
        <v>1870.2371000000001</v>
      </c>
      <c r="G1623" s="3">
        <f t="shared" si="103"/>
        <v>2183.0539557077309</v>
      </c>
      <c r="H1623" s="6">
        <f>IF(ISNA(VLOOKUP($A1623, 'NAV Daily'!$A$1:$B$9941, 2, 0)/1000000000),H1622, VLOOKUP($A1623, 'NAV Daily'!$A$1:$B$9941, 2, 0)/1000000000)</f>
        <v>0</v>
      </c>
    </row>
    <row r="1624" spans="1:8" customFormat="1" x14ac:dyDescent="0.25">
      <c r="A1624" s="2">
        <v>40036</v>
      </c>
      <c r="B1624" s="110">
        <f>IF(ISNA(VLOOKUP($A1624, 'NAV Daily'!$A$1:$D$9941, 4, 0)),B1623, VLOOKUP($A1624, 'NAV Daily'!$A$1:$D$9941, 4, 0))</f>
        <v>1870.24</v>
      </c>
      <c r="C1624" s="110">
        <f>IF(IFERROR(VLOOKUP($A1624, JCI!A:E, 5, 0),C1623)="null",C1623, IFERROR(VLOOKUP( $A1624, JCI!A:E, 5, 0),C1623))</f>
        <v>2399.2758789999998</v>
      </c>
      <c r="D1624" s="6">
        <f>IF(ISNA(VLOOKUP($A1624,ICBI!$C$1:$D$10000, 2, 0)),D1623, VLOOKUP($A1624, ICBI!$C$1:$D$10000, 2, 0))</f>
        <v>0</v>
      </c>
      <c r="E1624" s="2">
        <f t="shared" si="101"/>
        <v>40036</v>
      </c>
      <c r="F1624" s="3">
        <f t="shared" si="102"/>
        <v>1870.24</v>
      </c>
      <c r="G1624" s="3">
        <f t="shared" si="103"/>
        <v>2191.9283417554989</v>
      </c>
      <c r="H1624" s="6">
        <f>IF(ISNA(VLOOKUP($A1624, 'NAV Daily'!$A$1:$B$9941, 2, 0)/1000000000),H1623, VLOOKUP($A1624, 'NAV Daily'!$A$1:$B$9941, 2, 0)/1000000000)</f>
        <v>0</v>
      </c>
    </row>
    <row r="1625" spans="1:8" customFormat="1" x14ac:dyDescent="0.25">
      <c r="A1625" s="2">
        <v>40037</v>
      </c>
      <c r="B1625" s="110">
        <f>IF(ISNA(VLOOKUP($A1625, 'NAV Daily'!$A$1:$D$9941, 4, 0)),B1624, VLOOKUP($A1625, 'NAV Daily'!$A$1:$D$9941, 4, 0))</f>
        <v>1848.67</v>
      </c>
      <c r="C1625" s="110">
        <f>IF(IFERROR(VLOOKUP($A1625, JCI!A:E, 5, 0),C1624)="null",C1624, IFERROR(VLOOKUP( $A1625, JCI!A:E, 5, 0),C1624))</f>
        <v>2347.3579100000002</v>
      </c>
      <c r="D1625" s="6">
        <f>IF(ISNA(VLOOKUP($A1625,ICBI!$C$1:$D$10000, 2, 0)),D1624, VLOOKUP($A1625, ICBI!$C$1:$D$10000, 2, 0))</f>
        <v>0</v>
      </c>
      <c r="E1625" s="2">
        <f t="shared" si="101"/>
        <v>40037</v>
      </c>
      <c r="F1625" s="3">
        <f t="shared" si="102"/>
        <v>1848.67</v>
      </c>
      <c r="G1625" s="3">
        <f t="shared" si="103"/>
        <v>2144.4971694199048</v>
      </c>
      <c r="H1625" s="6">
        <f>IF(ISNA(VLOOKUP($A1625, 'NAV Daily'!$A$1:$B$9941, 2, 0)/1000000000),H1624, VLOOKUP($A1625, 'NAV Daily'!$A$1:$B$9941, 2, 0)/1000000000)</f>
        <v>0</v>
      </c>
    </row>
    <row r="1626" spans="1:8" customFormat="1" x14ac:dyDescent="0.25">
      <c r="A1626" s="2">
        <v>40038</v>
      </c>
      <c r="B1626" s="110">
        <f>IF(ISNA(VLOOKUP($A1626, 'NAV Daily'!$A$1:$D$9941, 4, 0)),B1625, VLOOKUP($A1626, 'NAV Daily'!$A$1:$D$9941, 4, 0))</f>
        <v>1874.84</v>
      </c>
      <c r="C1626" s="110">
        <f>IF(IFERROR(VLOOKUP($A1626, JCI!A:E, 5, 0),C1625)="null",C1625, IFERROR(VLOOKUP( $A1626, JCI!A:E, 5, 0),C1625))</f>
        <v>2396.48999</v>
      </c>
      <c r="D1626" s="6">
        <f>IF(ISNA(VLOOKUP($A1626,ICBI!$C$1:$D$10000, 2, 0)),D1625, VLOOKUP($A1626, ICBI!$C$1:$D$10000, 2, 0))</f>
        <v>0</v>
      </c>
      <c r="E1626" s="2">
        <f t="shared" si="101"/>
        <v>40038</v>
      </c>
      <c r="F1626" s="3">
        <f t="shared" si="102"/>
        <v>1874.84</v>
      </c>
      <c r="G1626" s="3">
        <f t="shared" si="103"/>
        <v>2189.3832117395918</v>
      </c>
      <c r="H1626" s="6">
        <f>IF(ISNA(VLOOKUP($A1626, 'NAV Daily'!$A$1:$B$9941, 2, 0)/1000000000),H1625, VLOOKUP($A1626, 'NAV Daily'!$A$1:$B$9941, 2, 0)/1000000000)</f>
        <v>0</v>
      </c>
    </row>
    <row r="1627" spans="1:8" customFormat="1" x14ac:dyDescent="0.25">
      <c r="A1627" s="2">
        <v>40039</v>
      </c>
      <c r="B1627" s="110">
        <f>IF(ISNA(VLOOKUP($A1627, 'NAV Daily'!$A$1:$D$9941, 4, 0)),B1626, VLOOKUP($A1627, 'NAV Daily'!$A$1:$D$9941, 4, 0))</f>
        <v>1873.97</v>
      </c>
      <c r="C1627" s="110">
        <f>IF(IFERROR(VLOOKUP($A1627, JCI!A:E, 5, 0),C1626)="null",C1626, IFERROR(VLOOKUP( $A1627, JCI!A:E, 5, 0),C1626))</f>
        <v>2386.86499</v>
      </c>
      <c r="D1627" s="6">
        <f>IF(ISNA(VLOOKUP($A1627,ICBI!$C$1:$D$10000, 2, 0)),D1626, VLOOKUP($A1627, ICBI!$C$1:$D$10000, 2, 0))</f>
        <v>0</v>
      </c>
      <c r="E1627" s="2">
        <f t="shared" si="101"/>
        <v>40039</v>
      </c>
      <c r="F1627" s="3">
        <f t="shared" si="102"/>
        <v>1873.97</v>
      </c>
      <c r="G1627" s="3">
        <f t="shared" si="103"/>
        <v>2180.5900127273176</v>
      </c>
      <c r="H1627" s="6">
        <f>IF(ISNA(VLOOKUP($A1627, 'NAV Daily'!$A$1:$B$9941, 2, 0)/1000000000),H1626, VLOOKUP($A1627, 'NAV Daily'!$A$1:$B$9941, 2, 0)/1000000000)</f>
        <v>0</v>
      </c>
    </row>
    <row r="1628" spans="1:8" customFormat="1" x14ac:dyDescent="0.25">
      <c r="A1628" s="2">
        <v>40040</v>
      </c>
      <c r="B1628" s="110">
        <f>IF(ISNA(VLOOKUP($A1628, 'NAV Daily'!$A$1:$D$9941, 4, 0)),B1627, VLOOKUP($A1628, 'NAV Daily'!$A$1:$D$9941, 4, 0))</f>
        <v>1873.97</v>
      </c>
      <c r="C1628" s="110">
        <f>IF(IFERROR(VLOOKUP($A1628, JCI!A:E, 5, 0),C1627)="null",C1627, IFERROR(VLOOKUP( $A1628, JCI!A:E, 5, 0),C1627))</f>
        <v>2386.86499</v>
      </c>
      <c r="D1628" s="6">
        <f>IF(ISNA(VLOOKUP($A1628,ICBI!$C$1:$D$10000, 2, 0)),D1627, VLOOKUP($A1628, ICBI!$C$1:$D$10000, 2, 0))</f>
        <v>0</v>
      </c>
      <c r="E1628" s="2">
        <f t="shared" si="101"/>
        <v>40040</v>
      </c>
      <c r="F1628" s="3">
        <f t="shared" si="102"/>
        <v>1873.97</v>
      </c>
      <c r="G1628" s="3">
        <f t="shared" si="103"/>
        <v>2180.5900127273176</v>
      </c>
      <c r="H1628" s="6">
        <f>IF(ISNA(VLOOKUP($A1628, 'NAV Daily'!$A$1:$B$9941, 2, 0)/1000000000),H1627, VLOOKUP($A1628, 'NAV Daily'!$A$1:$B$9941, 2, 0)/1000000000)</f>
        <v>0</v>
      </c>
    </row>
    <row r="1629" spans="1:8" customFormat="1" x14ac:dyDescent="0.25">
      <c r="A1629" s="2">
        <v>40041</v>
      </c>
      <c r="B1629" s="110">
        <f>IF(ISNA(VLOOKUP($A1629, 'NAV Daily'!$A$1:$D$9941, 4, 0)),B1628, VLOOKUP($A1629, 'NAV Daily'!$A$1:$D$9941, 4, 0))</f>
        <v>1873.97</v>
      </c>
      <c r="C1629" s="110">
        <f>IF(IFERROR(VLOOKUP($A1629, JCI!A:E, 5, 0),C1628)="null",C1628, IFERROR(VLOOKUP( $A1629, JCI!A:E, 5, 0),C1628))</f>
        <v>2386.86499</v>
      </c>
      <c r="D1629" s="6">
        <f>IF(ISNA(VLOOKUP($A1629,ICBI!$C$1:$D$10000, 2, 0)),D1628, VLOOKUP($A1629, ICBI!$C$1:$D$10000, 2, 0))</f>
        <v>0</v>
      </c>
      <c r="E1629" s="2">
        <f t="shared" si="101"/>
        <v>40041</v>
      </c>
      <c r="F1629" s="3">
        <f t="shared" si="102"/>
        <v>1873.97</v>
      </c>
      <c r="G1629" s="3">
        <f t="shared" si="103"/>
        <v>2180.5900127273176</v>
      </c>
      <c r="H1629" s="6">
        <f>IF(ISNA(VLOOKUP($A1629, 'NAV Daily'!$A$1:$B$9941, 2, 0)/1000000000),H1628, VLOOKUP($A1629, 'NAV Daily'!$A$1:$B$9941, 2, 0)/1000000000)</f>
        <v>0</v>
      </c>
    </row>
    <row r="1630" spans="1:8" customFormat="1" x14ac:dyDescent="0.25">
      <c r="A1630" s="2">
        <v>40042</v>
      </c>
      <c r="B1630" s="110">
        <f>IF(ISNA(VLOOKUP($A1630, 'NAV Daily'!$A$1:$D$9941, 4, 0)),B1629, VLOOKUP($A1630, 'NAV Daily'!$A$1:$D$9941, 4, 0))</f>
        <v>1873.97</v>
      </c>
      <c r="C1630" s="110">
        <f>IF(IFERROR(VLOOKUP($A1630, JCI!A:E, 5, 0),C1629)="null",C1629, IFERROR(VLOOKUP( $A1630, JCI!A:E, 5, 0),C1629))</f>
        <v>2386.86499</v>
      </c>
      <c r="D1630" s="6">
        <f>IF(ISNA(VLOOKUP($A1630,ICBI!$C$1:$D$10000, 2, 0)),D1629, VLOOKUP($A1630, ICBI!$C$1:$D$10000, 2, 0))</f>
        <v>0</v>
      </c>
      <c r="E1630" s="2">
        <f t="shared" si="101"/>
        <v>40042</v>
      </c>
      <c r="F1630" s="3">
        <f t="shared" si="102"/>
        <v>1873.97</v>
      </c>
      <c r="G1630" s="3">
        <f t="shared" si="103"/>
        <v>2180.5900127273176</v>
      </c>
      <c r="H1630" s="6">
        <f>IF(ISNA(VLOOKUP($A1630, 'NAV Daily'!$A$1:$B$9941, 2, 0)/1000000000),H1629, VLOOKUP($A1630, 'NAV Daily'!$A$1:$B$9941, 2, 0)/1000000000)</f>
        <v>0</v>
      </c>
    </row>
    <row r="1631" spans="1:8" customFormat="1" x14ac:dyDescent="0.25">
      <c r="A1631" s="2">
        <v>40043</v>
      </c>
      <c r="B1631" s="110">
        <f>IF(ISNA(VLOOKUP($A1631, 'NAV Daily'!$A$1:$D$9941, 4, 0)),B1630, VLOOKUP($A1631, 'NAV Daily'!$A$1:$D$9941, 4, 0))</f>
        <v>1854.9301</v>
      </c>
      <c r="C1631" s="110">
        <f>IF(IFERROR(VLOOKUP($A1631, JCI!A:E, 5, 0),C1630)="null",C1630, IFERROR(VLOOKUP( $A1631, JCI!A:E, 5, 0),C1630))</f>
        <v>2336.9870609999998</v>
      </c>
      <c r="D1631" s="6">
        <f>IF(ISNA(VLOOKUP($A1631,ICBI!$C$1:$D$10000, 2, 0)),D1630, VLOOKUP($A1631, ICBI!$C$1:$D$10000, 2, 0))</f>
        <v>0</v>
      </c>
      <c r="E1631" s="2">
        <f t="shared" si="101"/>
        <v>40043</v>
      </c>
      <c r="F1631" s="3">
        <f t="shared" si="102"/>
        <v>1854.9301</v>
      </c>
      <c r="G1631" s="3">
        <f t="shared" si="103"/>
        <v>2135.022578335931</v>
      </c>
      <c r="H1631" s="6">
        <f>IF(ISNA(VLOOKUP($A1631, 'NAV Daily'!$A$1:$B$9941, 2, 0)/1000000000),H1630, VLOOKUP($A1631, 'NAV Daily'!$A$1:$B$9941, 2, 0)/1000000000)</f>
        <v>0</v>
      </c>
    </row>
    <row r="1632" spans="1:8" customFormat="1" x14ac:dyDescent="0.25">
      <c r="A1632" s="2">
        <v>40044</v>
      </c>
      <c r="B1632" s="110">
        <f>IF(ISNA(VLOOKUP($A1632, 'NAV Daily'!$A$1:$D$9941, 4, 0)),B1631, VLOOKUP($A1632, 'NAV Daily'!$A$1:$D$9941, 4, 0))</f>
        <v>1823.04</v>
      </c>
      <c r="C1632" s="110">
        <f>IF(IFERROR(VLOOKUP($A1632, JCI!A:E, 5, 0),C1631)="null",C1631, IFERROR(VLOOKUP( $A1632, JCI!A:E, 5, 0),C1631))</f>
        <v>2277.751953</v>
      </c>
      <c r="D1632" s="6">
        <f>IF(ISNA(VLOOKUP($A1632,ICBI!$C$1:$D$10000, 2, 0)),D1631, VLOOKUP($A1632, ICBI!$C$1:$D$10000, 2, 0))</f>
        <v>0</v>
      </c>
      <c r="E1632" s="2">
        <f t="shared" si="101"/>
        <v>40044</v>
      </c>
      <c r="F1632" s="3">
        <f t="shared" si="102"/>
        <v>1823.04</v>
      </c>
      <c r="G1632" s="3">
        <f t="shared" si="103"/>
        <v>2080.9066206052744</v>
      </c>
      <c r="H1632" s="6">
        <f>IF(ISNA(VLOOKUP($A1632, 'NAV Daily'!$A$1:$B$9941, 2, 0)/1000000000),H1631, VLOOKUP($A1632, 'NAV Daily'!$A$1:$B$9941, 2, 0)/1000000000)</f>
        <v>0</v>
      </c>
    </row>
    <row r="1633" spans="1:8" customFormat="1" x14ac:dyDescent="0.25">
      <c r="A1633" s="2">
        <v>40045</v>
      </c>
      <c r="B1633" s="110">
        <f>IF(ISNA(VLOOKUP($A1633, 'NAV Daily'!$A$1:$D$9941, 4, 0)),B1632, VLOOKUP($A1633, 'NAV Daily'!$A$1:$D$9941, 4, 0))</f>
        <v>1855.16</v>
      </c>
      <c r="C1633" s="110">
        <f>IF(IFERROR(VLOOKUP($A1633, JCI!A:E, 5, 0),C1632)="null",C1632, IFERROR(VLOOKUP( $A1633, JCI!A:E, 5, 0),C1632))</f>
        <v>2328.6389159999999</v>
      </c>
      <c r="D1633" s="6">
        <f>IF(ISNA(VLOOKUP($A1633,ICBI!$C$1:$D$10000, 2, 0)),D1632, VLOOKUP($A1633, ICBI!$C$1:$D$10000, 2, 0))</f>
        <v>0</v>
      </c>
      <c r="E1633" s="2">
        <f t="shared" si="101"/>
        <v>40045</v>
      </c>
      <c r="F1633" s="3">
        <f t="shared" si="102"/>
        <v>1855.16</v>
      </c>
      <c r="G1633" s="3">
        <f t="shared" si="103"/>
        <v>2127.3958873885722</v>
      </c>
      <c r="H1633" s="6">
        <f>IF(ISNA(VLOOKUP($A1633, 'NAV Daily'!$A$1:$B$9941, 2, 0)/1000000000),H1632, VLOOKUP($A1633, 'NAV Daily'!$A$1:$B$9941, 2, 0)/1000000000)</f>
        <v>0</v>
      </c>
    </row>
    <row r="1634" spans="1:8" customFormat="1" x14ac:dyDescent="0.25">
      <c r="A1634" s="2">
        <v>40046</v>
      </c>
      <c r="B1634" s="110">
        <f>IF(ISNA(VLOOKUP($A1634, 'NAV Daily'!$A$1:$D$9941, 4, 0)),B1633, VLOOKUP($A1634, 'NAV Daily'!$A$1:$D$9941, 4, 0))</f>
        <v>1856.09</v>
      </c>
      <c r="C1634" s="110">
        <f>IF(IFERROR(VLOOKUP($A1634, JCI!A:E, 5, 0),C1633)="null",C1633, IFERROR(VLOOKUP( $A1634, JCI!A:E, 5, 0),C1633))</f>
        <v>2333.8969729999999</v>
      </c>
      <c r="D1634" s="6">
        <f>IF(ISNA(VLOOKUP($A1634,ICBI!$C$1:$D$10000, 2, 0)),D1633, VLOOKUP($A1634, ICBI!$C$1:$D$10000, 2, 0))</f>
        <v>0</v>
      </c>
      <c r="E1634" s="2">
        <f t="shared" si="101"/>
        <v>40046</v>
      </c>
      <c r="F1634" s="3">
        <f t="shared" si="102"/>
        <v>1856.09</v>
      </c>
      <c r="G1634" s="3">
        <f t="shared" si="103"/>
        <v>2132.199538465859</v>
      </c>
      <c r="H1634" s="6">
        <f>IF(ISNA(VLOOKUP($A1634, 'NAV Daily'!$A$1:$B$9941, 2, 0)/1000000000),H1633, VLOOKUP($A1634, 'NAV Daily'!$A$1:$B$9941, 2, 0)/1000000000)</f>
        <v>0</v>
      </c>
    </row>
    <row r="1635" spans="1:8" customFormat="1" x14ac:dyDescent="0.25">
      <c r="A1635" s="2">
        <v>40047</v>
      </c>
      <c r="B1635" s="110">
        <f>IF(ISNA(VLOOKUP($A1635, 'NAV Daily'!$A$1:$D$9941, 4, 0)),B1634, VLOOKUP($A1635, 'NAV Daily'!$A$1:$D$9941, 4, 0))</f>
        <v>1856.09</v>
      </c>
      <c r="C1635" s="110">
        <f>IF(IFERROR(VLOOKUP($A1635, JCI!A:E, 5, 0),C1634)="null",C1634, IFERROR(VLOOKUP( $A1635, JCI!A:E, 5, 0),C1634))</f>
        <v>2333.8969729999999</v>
      </c>
      <c r="D1635" s="6">
        <f>IF(ISNA(VLOOKUP($A1635,ICBI!$C$1:$D$10000, 2, 0)),D1634, VLOOKUP($A1635, ICBI!$C$1:$D$10000, 2, 0))</f>
        <v>0</v>
      </c>
      <c r="E1635" s="2">
        <f t="shared" si="101"/>
        <v>40047</v>
      </c>
      <c r="F1635" s="3">
        <f t="shared" si="102"/>
        <v>1856.09</v>
      </c>
      <c r="G1635" s="3">
        <f t="shared" si="103"/>
        <v>2132.199538465859</v>
      </c>
      <c r="H1635" s="6">
        <f>IF(ISNA(VLOOKUP($A1635, 'NAV Daily'!$A$1:$B$9941, 2, 0)/1000000000),H1634, VLOOKUP($A1635, 'NAV Daily'!$A$1:$B$9941, 2, 0)/1000000000)</f>
        <v>0</v>
      </c>
    </row>
    <row r="1636" spans="1:8" customFormat="1" x14ac:dyDescent="0.25">
      <c r="A1636" s="2">
        <v>40048</v>
      </c>
      <c r="B1636" s="110">
        <f>IF(ISNA(VLOOKUP($A1636, 'NAV Daily'!$A$1:$D$9941, 4, 0)),B1635, VLOOKUP($A1636, 'NAV Daily'!$A$1:$D$9941, 4, 0))</f>
        <v>1856.09</v>
      </c>
      <c r="C1636" s="110">
        <f>IF(IFERROR(VLOOKUP($A1636, JCI!A:E, 5, 0),C1635)="null",C1635, IFERROR(VLOOKUP( $A1636, JCI!A:E, 5, 0),C1635))</f>
        <v>2333.8969729999999</v>
      </c>
      <c r="D1636" s="6">
        <f>IF(ISNA(VLOOKUP($A1636,ICBI!$C$1:$D$10000, 2, 0)),D1635, VLOOKUP($A1636, ICBI!$C$1:$D$10000, 2, 0))</f>
        <v>0</v>
      </c>
      <c r="E1636" s="2">
        <f t="shared" si="101"/>
        <v>40048</v>
      </c>
      <c r="F1636" s="3">
        <f t="shared" si="102"/>
        <v>1856.09</v>
      </c>
      <c r="G1636" s="3">
        <f t="shared" si="103"/>
        <v>2132.199538465859</v>
      </c>
      <c r="H1636" s="6">
        <f>IF(ISNA(VLOOKUP($A1636, 'NAV Daily'!$A$1:$B$9941, 2, 0)/1000000000),H1635, VLOOKUP($A1636, 'NAV Daily'!$A$1:$B$9941, 2, 0)/1000000000)</f>
        <v>0</v>
      </c>
    </row>
    <row r="1637" spans="1:8" customFormat="1" x14ac:dyDescent="0.25">
      <c r="A1637" s="2">
        <v>40049</v>
      </c>
      <c r="B1637" s="110">
        <f>IF(ISNA(VLOOKUP($A1637, 'NAV Daily'!$A$1:$D$9941, 4, 0)),B1636, VLOOKUP($A1637, 'NAV Daily'!$A$1:$D$9941, 4, 0))</f>
        <v>1887.89</v>
      </c>
      <c r="C1637" s="110">
        <f>IF(IFERROR(VLOOKUP($A1637, JCI!A:E, 5, 0),C1636)="null",C1636, IFERROR(VLOOKUP( $A1637, JCI!A:E, 5, 0),C1636))</f>
        <v>2375.8740229999999</v>
      </c>
      <c r="D1637" s="6">
        <f>IF(ISNA(VLOOKUP($A1637,ICBI!$C$1:$D$10000, 2, 0)),D1636, VLOOKUP($A1637, ICBI!$C$1:$D$10000, 2, 0))</f>
        <v>0</v>
      </c>
      <c r="E1637" s="2">
        <f t="shared" si="101"/>
        <v>40049</v>
      </c>
      <c r="F1637" s="3">
        <f t="shared" si="102"/>
        <v>1887.89</v>
      </c>
      <c r="G1637" s="3">
        <f t="shared" si="103"/>
        <v>2170.5488947877493</v>
      </c>
      <c r="H1637" s="6">
        <f>IF(ISNA(VLOOKUP($A1637, 'NAV Daily'!$A$1:$B$9941, 2, 0)/1000000000),H1636, VLOOKUP($A1637, 'NAV Daily'!$A$1:$B$9941, 2, 0)/1000000000)</f>
        <v>0</v>
      </c>
    </row>
    <row r="1638" spans="1:8" customFormat="1" x14ac:dyDescent="0.25">
      <c r="A1638" s="2">
        <v>40050</v>
      </c>
      <c r="B1638" s="110">
        <f>IF(ISNA(VLOOKUP($A1638, 'NAV Daily'!$A$1:$D$9941, 4, 0)),B1637, VLOOKUP($A1638, 'NAV Daily'!$A$1:$D$9941, 4, 0))</f>
        <v>1888.13</v>
      </c>
      <c r="C1638" s="110">
        <f>IF(IFERROR(VLOOKUP($A1638, JCI!A:E, 5, 0),C1637)="null",C1637, IFERROR(VLOOKUP( $A1638, JCI!A:E, 5, 0),C1637))</f>
        <v>2380.5209960000002</v>
      </c>
      <c r="D1638" s="6">
        <f>IF(ISNA(VLOOKUP($A1638,ICBI!$C$1:$D$10000, 2, 0)),D1637, VLOOKUP($A1638, ICBI!$C$1:$D$10000, 2, 0))</f>
        <v>0</v>
      </c>
      <c r="E1638" s="2">
        <f t="shared" si="101"/>
        <v>40050</v>
      </c>
      <c r="F1638" s="3">
        <f t="shared" si="102"/>
        <v>1888.13</v>
      </c>
      <c r="G1638" s="3">
        <f t="shared" si="103"/>
        <v>2174.7942722831954</v>
      </c>
      <c r="H1638" s="6">
        <f>IF(ISNA(VLOOKUP($A1638, 'NAV Daily'!$A$1:$B$9941, 2, 0)/1000000000),H1637, VLOOKUP($A1638, 'NAV Daily'!$A$1:$B$9941, 2, 0)/1000000000)</f>
        <v>0</v>
      </c>
    </row>
    <row r="1639" spans="1:8" customFormat="1" x14ac:dyDescent="0.25">
      <c r="A1639" s="2">
        <v>40051</v>
      </c>
      <c r="B1639" s="110">
        <f>IF(ISNA(VLOOKUP($A1639, 'NAV Daily'!$A$1:$D$9941, 4, 0)),B1638, VLOOKUP($A1639, 'NAV Daily'!$A$1:$D$9941, 4, 0))</f>
        <v>1887.77</v>
      </c>
      <c r="C1639" s="110">
        <f>IF(IFERROR(VLOOKUP($A1639, JCI!A:E, 5, 0),C1638)="null",C1638, IFERROR(VLOOKUP( $A1639, JCI!A:E, 5, 0),C1638))</f>
        <v>2380.086914</v>
      </c>
      <c r="D1639" s="6">
        <f>IF(ISNA(VLOOKUP($A1639,ICBI!$C$1:$D$10000, 2, 0)),D1638, VLOOKUP($A1639, ICBI!$C$1:$D$10000, 2, 0))</f>
        <v>0</v>
      </c>
      <c r="E1639" s="2">
        <f t="shared" si="101"/>
        <v>40051</v>
      </c>
      <c r="F1639" s="3">
        <f t="shared" si="102"/>
        <v>1887.77</v>
      </c>
      <c r="G1639" s="3">
        <f t="shared" si="103"/>
        <v>2174.3977040324271</v>
      </c>
      <c r="H1639" s="6">
        <f>IF(ISNA(VLOOKUP($A1639, 'NAV Daily'!$A$1:$B$9941, 2, 0)/1000000000),H1638, VLOOKUP($A1639, 'NAV Daily'!$A$1:$B$9941, 2, 0)/1000000000)</f>
        <v>0</v>
      </c>
    </row>
    <row r="1640" spans="1:8" customFormat="1" x14ac:dyDescent="0.25">
      <c r="A1640" s="2">
        <v>40052</v>
      </c>
      <c r="B1640" s="110">
        <f>IF(ISNA(VLOOKUP($A1640, 'NAV Daily'!$A$1:$D$9941, 4, 0)),B1639, VLOOKUP($A1640, 'NAV Daily'!$A$1:$D$9941, 4, 0))</f>
        <v>1870.3199</v>
      </c>
      <c r="C1640" s="110">
        <f>IF(IFERROR(VLOOKUP($A1640, JCI!A:E, 5, 0),C1639)="null",C1639, IFERROR(VLOOKUP( $A1640, JCI!A:E, 5, 0),C1639))</f>
        <v>2356.0639649999998</v>
      </c>
      <c r="D1640" s="6">
        <f>IF(ISNA(VLOOKUP($A1640,ICBI!$C$1:$D$10000, 2, 0)),D1639, VLOOKUP($A1640, ICBI!$C$1:$D$10000, 2, 0))</f>
        <v>0</v>
      </c>
      <c r="E1640" s="2">
        <f t="shared" si="101"/>
        <v>40052</v>
      </c>
      <c r="F1640" s="3">
        <f t="shared" si="102"/>
        <v>1870.3199</v>
      </c>
      <c r="G1640" s="3">
        <f t="shared" si="103"/>
        <v>2152.4508394694426</v>
      </c>
      <c r="H1640" s="6">
        <f>IF(ISNA(VLOOKUP($A1640, 'NAV Daily'!$A$1:$B$9941, 2, 0)/1000000000),H1639, VLOOKUP($A1640, 'NAV Daily'!$A$1:$B$9941, 2, 0)/1000000000)</f>
        <v>0</v>
      </c>
    </row>
    <row r="1641" spans="1:8" customFormat="1" x14ac:dyDescent="0.25">
      <c r="A1641" s="2">
        <v>40053</v>
      </c>
      <c r="B1641" s="110">
        <f>IF(ISNA(VLOOKUP($A1641, 'NAV Daily'!$A$1:$D$9941, 4, 0)),B1640, VLOOKUP($A1641, 'NAV Daily'!$A$1:$D$9941, 4, 0))</f>
        <v>1875.9301</v>
      </c>
      <c r="C1641" s="110">
        <f>IF(IFERROR(VLOOKUP($A1641, JCI!A:E, 5, 0),C1640)="null",C1640, IFERROR(VLOOKUP( $A1641, JCI!A:E, 5, 0),C1640))</f>
        <v>2377.2470699999999</v>
      </c>
      <c r="D1641" s="6">
        <f>IF(ISNA(VLOOKUP($A1641,ICBI!$C$1:$D$10000, 2, 0)),D1640, VLOOKUP($A1641, ICBI!$C$1:$D$10000, 2, 0))</f>
        <v>0</v>
      </c>
      <c r="E1641" s="2">
        <f t="shared" si="101"/>
        <v>40053</v>
      </c>
      <c r="F1641" s="3">
        <f t="shared" si="102"/>
        <v>1875.9301</v>
      </c>
      <c r="G1641" s="3">
        <f t="shared" si="103"/>
        <v>2171.8032818551992</v>
      </c>
      <c r="H1641" s="6">
        <f>IF(ISNA(VLOOKUP($A1641, 'NAV Daily'!$A$1:$B$9941, 2, 0)/1000000000),H1640, VLOOKUP($A1641, 'NAV Daily'!$A$1:$B$9941, 2, 0)/1000000000)</f>
        <v>0</v>
      </c>
    </row>
    <row r="1642" spans="1:8" customFormat="1" x14ac:dyDescent="0.25">
      <c r="A1642" s="2">
        <v>40054</v>
      </c>
      <c r="B1642" s="110">
        <f>IF(ISNA(VLOOKUP($A1642, 'NAV Daily'!$A$1:$D$9941, 4, 0)),B1641, VLOOKUP($A1642, 'NAV Daily'!$A$1:$D$9941, 4, 0))</f>
        <v>1875.9301</v>
      </c>
      <c r="C1642" s="110">
        <f>IF(IFERROR(VLOOKUP($A1642, JCI!A:E, 5, 0),C1641)="null",C1641, IFERROR(VLOOKUP( $A1642, JCI!A:E, 5, 0),C1641))</f>
        <v>2377.2470699999999</v>
      </c>
      <c r="D1642" s="6">
        <f>IF(ISNA(VLOOKUP($A1642,ICBI!$C$1:$D$10000, 2, 0)),D1641, VLOOKUP($A1642, ICBI!$C$1:$D$10000, 2, 0))</f>
        <v>0</v>
      </c>
      <c r="E1642" s="2">
        <f t="shared" si="101"/>
        <v>40054</v>
      </c>
      <c r="F1642" s="3">
        <f t="shared" si="102"/>
        <v>1875.9301</v>
      </c>
      <c r="G1642" s="3">
        <f t="shared" si="103"/>
        <v>2171.8032818551992</v>
      </c>
      <c r="H1642" s="6">
        <f>IF(ISNA(VLOOKUP($A1642, 'NAV Daily'!$A$1:$B$9941, 2, 0)/1000000000),H1641, VLOOKUP($A1642, 'NAV Daily'!$A$1:$B$9941, 2, 0)/1000000000)</f>
        <v>0</v>
      </c>
    </row>
    <row r="1643" spans="1:8" customFormat="1" x14ac:dyDescent="0.25">
      <c r="A1643" s="2">
        <v>40055</v>
      </c>
      <c r="B1643" s="110">
        <f>IF(ISNA(VLOOKUP($A1643, 'NAV Daily'!$A$1:$D$9941, 4, 0)),B1642, VLOOKUP($A1643, 'NAV Daily'!$A$1:$D$9941, 4, 0))</f>
        <v>1875.9301</v>
      </c>
      <c r="C1643" s="110">
        <f>IF(IFERROR(VLOOKUP($A1643, JCI!A:E, 5, 0),C1642)="null",C1642, IFERROR(VLOOKUP( $A1643, JCI!A:E, 5, 0),C1642))</f>
        <v>2377.2470699999999</v>
      </c>
      <c r="D1643" s="6">
        <f>IF(ISNA(VLOOKUP($A1643,ICBI!$C$1:$D$10000, 2, 0)),D1642, VLOOKUP($A1643, ICBI!$C$1:$D$10000, 2, 0))</f>
        <v>0</v>
      </c>
      <c r="E1643" s="2">
        <f t="shared" si="101"/>
        <v>40055</v>
      </c>
      <c r="F1643" s="3">
        <f t="shared" si="102"/>
        <v>1875.9301</v>
      </c>
      <c r="G1643" s="3">
        <f t="shared" si="103"/>
        <v>2171.8032818551992</v>
      </c>
      <c r="H1643" s="6">
        <f>IF(ISNA(VLOOKUP($A1643, 'NAV Daily'!$A$1:$B$9941, 2, 0)/1000000000),H1642, VLOOKUP($A1643, 'NAV Daily'!$A$1:$B$9941, 2, 0)/1000000000)</f>
        <v>0</v>
      </c>
    </row>
    <row r="1644" spans="1:8" customFormat="1" x14ac:dyDescent="0.25">
      <c r="A1644" s="2">
        <v>40056</v>
      </c>
      <c r="B1644" s="110">
        <f>IF(ISNA(VLOOKUP($A1644, 'NAV Daily'!$A$1:$D$9941, 4, 0)),B1643, VLOOKUP($A1644, 'NAV Daily'!$A$1:$D$9941, 4, 0))</f>
        <v>1862.34</v>
      </c>
      <c r="C1644" s="110">
        <f>IF(IFERROR(VLOOKUP($A1644, JCI!A:E, 5, 0),C1643)="null",C1643, IFERROR(VLOOKUP( $A1644, JCI!A:E, 5, 0),C1643))</f>
        <v>2341.5371089999999</v>
      </c>
      <c r="D1644" s="6">
        <f>IF(ISNA(VLOOKUP($A1644,ICBI!$C$1:$D$10000, 2, 0)),D1643, VLOOKUP($A1644, ICBI!$C$1:$D$10000, 2, 0))</f>
        <v>0</v>
      </c>
      <c r="E1644" s="2">
        <f t="shared" si="101"/>
        <v>40056</v>
      </c>
      <c r="F1644" s="3">
        <f t="shared" si="102"/>
        <v>1862.34</v>
      </c>
      <c r="G1644" s="3">
        <f t="shared" si="103"/>
        <v>2139.1794071753488</v>
      </c>
      <c r="H1644" s="6">
        <f>IF(ISNA(VLOOKUP($A1644, 'NAV Daily'!$A$1:$B$9941, 2, 0)/1000000000),H1643, VLOOKUP($A1644, 'NAV Daily'!$A$1:$B$9941, 2, 0)/1000000000)</f>
        <v>0</v>
      </c>
    </row>
    <row r="1645" spans="1:8" customFormat="1" x14ac:dyDescent="0.25">
      <c r="A1645" s="2">
        <v>40057</v>
      </c>
      <c r="B1645" s="110">
        <f>IF(ISNA(VLOOKUP($A1645, 'NAV Daily'!$A$1:$D$9941, 4, 0)),B1644, VLOOKUP($A1645, 'NAV Daily'!$A$1:$D$9941, 4, 0))</f>
        <v>1843.03</v>
      </c>
      <c r="C1645" s="110">
        <f>IF(IFERROR(VLOOKUP($A1645, JCI!A:E, 5, 0),C1644)="null",C1644, IFERROR(VLOOKUP( $A1645, JCI!A:E, 5, 0),C1644))</f>
        <v>2326.9140630000002</v>
      </c>
      <c r="D1645" s="6">
        <f>IF(ISNA(VLOOKUP($A1645,ICBI!$C$1:$D$10000, 2, 0)),D1644, VLOOKUP($A1645, ICBI!$C$1:$D$10000, 2, 0))</f>
        <v>0</v>
      </c>
      <c r="E1645" s="2">
        <f t="shared" si="101"/>
        <v>40057</v>
      </c>
      <c r="F1645" s="3">
        <f t="shared" si="102"/>
        <v>1843.03</v>
      </c>
      <c r="G1645" s="3">
        <f t="shared" si="103"/>
        <v>2125.82009770588</v>
      </c>
      <c r="H1645" s="6">
        <f>IF(ISNA(VLOOKUP($A1645, 'NAV Daily'!$A$1:$B$9941, 2, 0)/1000000000),H1644, VLOOKUP($A1645, 'NAV Daily'!$A$1:$B$9941, 2, 0)/1000000000)</f>
        <v>0</v>
      </c>
    </row>
    <row r="1646" spans="1:8" customFormat="1" x14ac:dyDescent="0.25">
      <c r="A1646" s="2">
        <v>40058</v>
      </c>
      <c r="B1646" s="110">
        <f>IF(ISNA(VLOOKUP($A1646, 'NAV Daily'!$A$1:$D$9941, 4, 0)),B1645, VLOOKUP($A1646, 'NAV Daily'!$A$1:$D$9941, 4, 0))</f>
        <v>1821.21</v>
      </c>
      <c r="C1646" s="110">
        <f>IF(IFERROR(VLOOKUP($A1646, JCI!A:E, 5, 0),C1645)="null",C1645, IFERROR(VLOOKUP( $A1646, JCI!A:E, 5, 0),C1645))</f>
        <v>2285.9250489999999</v>
      </c>
      <c r="D1646" s="6">
        <f>IF(ISNA(VLOOKUP($A1646,ICBI!$C$1:$D$10000, 2, 0)),D1645, VLOOKUP($A1646, ICBI!$C$1:$D$10000, 2, 0))</f>
        <v>0</v>
      </c>
      <c r="E1646" s="2">
        <f t="shared" si="101"/>
        <v>40058</v>
      </c>
      <c r="F1646" s="3">
        <f t="shared" si="102"/>
        <v>1821.21</v>
      </c>
      <c r="G1646" s="3">
        <f t="shared" si="103"/>
        <v>2088.3733904415781</v>
      </c>
      <c r="H1646" s="6">
        <f>IF(ISNA(VLOOKUP($A1646, 'NAV Daily'!$A$1:$B$9941, 2, 0)/1000000000),H1645, VLOOKUP($A1646, 'NAV Daily'!$A$1:$B$9941, 2, 0)/1000000000)</f>
        <v>0</v>
      </c>
    </row>
    <row r="1647" spans="1:8" customFormat="1" x14ac:dyDescent="0.25">
      <c r="A1647" s="2">
        <v>40059</v>
      </c>
      <c r="B1647" s="110">
        <f>IF(ISNA(VLOOKUP($A1647, 'NAV Daily'!$A$1:$D$9941, 4, 0)),B1646, VLOOKUP($A1647, 'NAV Daily'!$A$1:$D$9941, 4, 0))</f>
        <v>1852.35</v>
      </c>
      <c r="C1647" s="110">
        <f>IF(IFERROR(VLOOKUP($A1647, JCI!A:E, 5, 0),C1646)="null",C1646, IFERROR(VLOOKUP( $A1647, JCI!A:E, 5, 0),C1646))</f>
        <v>2322.2460940000001</v>
      </c>
      <c r="D1647" s="6">
        <f>IF(ISNA(VLOOKUP($A1647,ICBI!$C$1:$D$10000, 2, 0)),D1646, VLOOKUP($A1647, ICBI!$C$1:$D$10000, 2, 0))</f>
        <v>0</v>
      </c>
      <c r="E1647" s="2">
        <f t="shared" si="101"/>
        <v>40059</v>
      </c>
      <c r="F1647" s="3">
        <f t="shared" si="102"/>
        <v>1852.35</v>
      </c>
      <c r="G1647" s="3">
        <f t="shared" si="103"/>
        <v>2121.5555387032691</v>
      </c>
      <c r="H1647" s="6">
        <f>IF(ISNA(VLOOKUP($A1647, 'NAV Daily'!$A$1:$B$9941, 2, 0)/1000000000),H1646, VLOOKUP($A1647, 'NAV Daily'!$A$1:$B$9941, 2, 0)/1000000000)</f>
        <v>0</v>
      </c>
    </row>
    <row r="1648" spans="1:8" customFormat="1" x14ac:dyDescent="0.25">
      <c r="A1648" s="2">
        <v>40060</v>
      </c>
      <c r="B1648" s="110">
        <f>IF(ISNA(VLOOKUP($A1648, 'NAV Daily'!$A$1:$D$9941, 4, 0)),B1647, VLOOKUP($A1648, 'NAV Daily'!$A$1:$D$9941, 4, 0))</f>
        <v>1852.84</v>
      </c>
      <c r="C1648" s="110">
        <f>IF(IFERROR(VLOOKUP($A1648, JCI!A:E, 5, 0),C1647)="null",C1647, IFERROR(VLOOKUP( $A1648, JCI!A:E, 5, 0),C1647))</f>
        <v>2322.7360840000001</v>
      </c>
      <c r="D1648" s="6">
        <f>IF(ISNA(VLOOKUP($A1648,ICBI!$C$1:$D$10000, 2, 0)),D1647, VLOOKUP($A1648, ICBI!$C$1:$D$10000, 2, 0))</f>
        <v>0</v>
      </c>
      <c r="E1648" s="2">
        <f t="shared" si="101"/>
        <v>40060</v>
      </c>
      <c r="F1648" s="3">
        <f t="shared" si="102"/>
        <v>1852.84</v>
      </c>
      <c r="G1648" s="3">
        <f t="shared" si="103"/>
        <v>2122.0031833353755</v>
      </c>
      <c r="H1648" s="6">
        <f>IF(ISNA(VLOOKUP($A1648, 'NAV Daily'!$A$1:$B$9941, 2, 0)/1000000000),H1647, VLOOKUP($A1648, 'NAV Daily'!$A$1:$B$9941, 2, 0)/1000000000)</f>
        <v>0</v>
      </c>
    </row>
    <row r="1649" spans="1:8" customFormat="1" x14ac:dyDescent="0.25">
      <c r="A1649" s="2">
        <v>40061</v>
      </c>
      <c r="B1649" s="110">
        <f>IF(ISNA(VLOOKUP($A1649, 'NAV Daily'!$A$1:$D$9941, 4, 0)),B1648, VLOOKUP($A1649, 'NAV Daily'!$A$1:$D$9941, 4, 0))</f>
        <v>1852.84</v>
      </c>
      <c r="C1649" s="110">
        <f>IF(IFERROR(VLOOKUP($A1649, JCI!A:E, 5, 0),C1648)="null",C1648, IFERROR(VLOOKUP( $A1649, JCI!A:E, 5, 0),C1648))</f>
        <v>2322.7360840000001</v>
      </c>
      <c r="D1649" s="6">
        <f>IF(ISNA(VLOOKUP($A1649,ICBI!$C$1:$D$10000, 2, 0)),D1648, VLOOKUP($A1649, ICBI!$C$1:$D$10000, 2, 0))</f>
        <v>0</v>
      </c>
      <c r="E1649" s="2">
        <f t="shared" si="101"/>
        <v>40061</v>
      </c>
      <c r="F1649" s="3">
        <f t="shared" si="102"/>
        <v>1852.84</v>
      </c>
      <c r="G1649" s="3">
        <f t="shared" si="103"/>
        <v>2122.0031833353755</v>
      </c>
      <c r="H1649" s="6">
        <f>IF(ISNA(VLOOKUP($A1649, 'NAV Daily'!$A$1:$B$9941, 2, 0)/1000000000),H1648, VLOOKUP($A1649, 'NAV Daily'!$A$1:$B$9941, 2, 0)/1000000000)</f>
        <v>0</v>
      </c>
    </row>
    <row r="1650" spans="1:8" customFormat="1" x14ac:dyDescent="0.25">
      <c r="A1650" s="2">
        <v>40062</v>
      </c>
      <c r="B1650" s="110">
        <f>IF(ISNA(VLOOKUP($A1650, 'NAV Daily'!$A$1:$D$9941, 4, 0)),B1649, VLOOKUP($A1650, 'NAV Daily'!$A$1:$D$9941, 4, 0))</f>
        <v>1852.84</v>
      </c>
      <c r="C1650" s="110">
        <f>IF(IFERROR(VLOOKUP($A1650, JCI!A:E, 5, 0),C1649)="null",C1649, IFERROR(VLOOKUP( $A1650, JCI!A:E, 5, 0),C1649))</f>
        <v>2322.7360840000001</v>
      </c>
      <c r="D1650" s="6">
        <f>IF(ISNA(VLOOKUP($A1650,ICBI!$C$1:$D$10000, 2, 0)),D1649, VLOOKUP($A1650, ICBI!$C$1:$D$10000, 2, 0))</f>
        <v>0</v>
      </c>
      <c r="E1650" s="2">
        <f t="shared" si="101"/>
        <v>40062</v>
      </c>
      <c r="F1650" s="3">
        <f t="shared" si="102"/>
        <v>1852.84</v>
      </c>
      <c r="G1650" s="3">
        <f t="shared" si="103"/>
        <v>2122.0031833353755</v>
      </c>
      <c r="H1650" s="6">
        <f>IF(ISNA(VLOOKUP($A1650, 'NAV Daily'!$A$1:$B$9941, 2, 0)/1000000000),H1649, VLOOKUP($A1650, 'NAV Daily'!$A$1:$B$9941, 2, 0)/1000000000)</f>
        <v>0</v>
      </c>
    </row>
    <row r="1651" spans="1:8" customFormat="1" x14ac:dyDescent="0.25">
      <c r="A1651" s="2">
        <v>40063</v>
      </c>
      <c r="B1651" s="110">
        <f>IF(ISNA(VLOOKUP($A1651, 'NAV Daily'!$A$1:$D$9941, 4, 0)),B1650, VLOOKUP($A1651, 'NAV Daily'!$A$1:$D$9941, 4, 0))</f>
        <v>1857.33</v>
      </c>
      <c r="C1651" s="110">
        <f>IF(IFERROR(VLOOKUP($A1651, JCI!A:E, 5, 0),C1650)="null",C1650, IFERROR(VLOOKUP( $A1651, JCI!A:E, 5, 0),C1650))</f>
        <v>2340.3920899999998</v>
      </c>
      <c r="D1651" s="6">
        <f>IF(ISNA(VLOOKUP($A1651,ICBI!$C$1:$D$10000, 2, 0)),D1650, VLOOKUP($A1651, ICBI!$C$1:$D$10000, 2, 0))</f>
        <v>0</v>
      </c>
      <c r="E1651" s="2">
        <f t="shared" si="101"/>
        <v>40063</v>
      </c>
      <c r="F1651" s="3">
        <f t="shared" si="102"/>
        <v>1857.33</v>
      </c>
      <c r="G1651" s="3">
        <f t="shared" si="103"/>
        <v>2138.1333417270544</v>
      </c>
      <c r="H1651" s="6">
        <f>IF(ISNA(VLOOKUP($A1651, 'NAV Daily'!$A$1:$B$9941, 2, 0)/1000000000),H1650, VLOOKUP($A1651, 'NAV Daily'!$A$1:$B$9941, 2, 0)/1000000000)</f>
        <v>0</v>
      </c>
    </row>
    <row r="1652" spans="1:8" customFormat="1" x14ac:dyDescent="0.25">
      <c r="A1652" s="2">
        <v>40064</v>
      </c>
      <c r="B1652" s="110">
        <f>IF(ISNA(VLOOKUP($A1652, 'NAV Daily'!$A$1:$D$9941, 4, 0)),B1651, VLOOKUP($A1652, 'NAV Daily'!$A$1:$D$9941, 4, 0))</f>
        <v>1887.78</v>
      </c>
      <c r="C1652" s="110">
        <f>IF(IFERROR(VLOOKUP($A1652, JCI!A:E, 5, 0),C1651)="null",C1651, IFERROR(VLOOKUP( $A1652, JCI!A:E, 5, 0),C1651))</f>
        <v>2371.3020019999999</v>
      </c>
      <c r="D1652" s="6">
        <f>IF(ISNA(VLOOKUP($A1652,ICBI!$C$1:$D$10000, 2, 0)),D1651, VLOOKUP($A1652, ICBI!$C$1:$D$10000, 2, 0))</f>
        <v>0</v>
      </c>
      <c r="E1652" s="2">
        <f t="shared" si="101"/>
        <v>40064</v>
      </c>
      <c r="F1652" s="3">
        <f t="shared" si="102"/>
        <v>1887.78</v>
      </c>
      <c r="G1652" s="3">
        <f t="shared" si="103"/>
        <v>2166.3719918743677</v>
      </c>
      <c r="H1652" s="6">
        <f>IF(ISNA(VLOOKUP($A1652, 'NAV Daily'!$A$1:$B$9941, 2, 0)/1000000000),H1651, VLOOKUP($A1652, 'NAV Daily'!$A$1:$B$9941, 2, 0)/1000000000)</f>
        <v>0</v>
      </c>
    </row>
    <row r="1653" spans="1:8" customFormat="1" x14ac:dyDescent="0.25">
      <c r="A1653" s="2">
        <v>40065</v>
      </c>
      <c r="B1653" s="110">
        <f>IF(ISNA(VLOOKUP($A1653, 'NAV Daily'!$A$1:$D$9941, 4, 0)),B1652, VLOOKUP($A1653, 'NAV Daily'!$A$1:$D$9941, 4, 0))</f>
        <v>1894.73</v>
      </c>
      <c r="C1653" s="110">
        <f>IF(IFERROR(VLOOKUP($A1653, JCI!A:E, 5, 0),C1652)="null",C1652, IFERROR(VLOOKUP( $A1653, JCI!A:E, 5, 0),C1652))</f>
        <v>2383.3378910000001</v>
      </c>
      <c r="D1653" s="6">
        <f>IF(ISNA(VLOOKUP($A1653,ICBI!$C$1:$D$10000, 2, 0)),D1652, VLOOKUP($A1653, ICBI!$C$1:$D$10000, 2, 0))</f>
        <v>0</v>
      </c>
      <c r="E1653" s="2">
        <f t="shared" si="101"/>
        <v>40065</v>
      </c>
      <c r="F1653" s="3">
        <f t="shared" si="102"/>
        <v>1894.73</v>
      </c>
      <c r="G1653" s="3">
        <f t="shared" si="103"/>
        <v>2177.3677287332403</v>
      </c>
      <c r="H1653" s="6">
        <f>IF(ISNA(VLOOKUP($A1653, 'NAV Daily'!$A$1:$B$9941, 2, 0)/1000000000),H1652, VLOOKUP($A1653, 'NAV Daily'!$A$1:$B$9941, 2, 0)/1000000000)</f>
        <v>0</v>
      </c>
    </row>
    <row r="1654" spans="1:8" customFormat="1" x14ac:dyDescent="0.25">
      <c r="A1654" s="2">
        <v>40066</v>
      </c>
      <c r="B1654" s="110">
        <f>IF(ISNA(VLOOKUP($A1654, 'NAV Daily'!$A$1:$D$9941, 4, 0)),B1653, VLOOKUP($A1654, 'NAV Daily'!$A$1:$D$9941, 4, 0))</f>
        <v>1912.49</v>
      </c>
      <c r="C1654" s="110">
        <f>IF(IFERROR(VLOOKUP($A1654, JCI!A:E, 5, 0),C1653)="null",C1653, IFERROR(VLOOKUP( $A1654, JCI!A:E, 5, 0),C1653))</f>
        <v>2411.8630370000001</v>
      </c>
      <c r="D1654" s="6">
        <f>IF(ISNA(VLOOKUP($A1654,ICBI!$C$1:$D$10000, 2, 0)),D1653, VLOOKUP($A1654, ICBI!$C$1:$D$10000, 2, 0))</f>
        <v>0</v>
      </c>
      <c r="E1654" s="2">
        <f t="shared" si="101"/>
        <v>40066</v>
      </c>
      <c r="F1654" s="3">
        <f t="shared" si="102"/>
        <v>1912.49</v>
      </c>
      <c r="G1654" s="3">
        <f t="shared" si="103"/>
        <v>2203.4277064612593</v>
      </c>
      <c r="H1654" s="6">
        <f>IF(ISNA(VLOOKUP($A1654, 'NAV Daily'!$A$1:$B$9941, 2, 0)/1000000000),H1653, VLOOKUP($A1654, 'NAV Daily'!$A$1:$B$9941, 2, 0)/1000000000)</f>
        <v>0</v>
      </c>
    </row>
    <row r="1655" spans="1:8" customFormat="1" x14ac:dyDescent="0.25">
      <c r="A1655" s="2">
        <v>40067</v>
      </c>
      <c r="B1655" s="110">
        <f>IF(ISNA(VLOOKUP($A1655, 'NAV Daily'!$A$1:$D$9941, 4, 0)),B1654, VLOOKUP($A1655, 'NAV Daily'!$A$1:$D$9941, 4, 0))</f>
        <v>1924.34</v>
      </c>
      <c r="C1655" s="110">
        <f>IF(IFERROR(VLOOKUP($A1655, JCI!A:E, 5, 0),C1654)="null",C1654, IFERROR(VLOOKUP( $A1655, JCI!A:E, 5, 0),C1654))</f>
        <v>2415.9460450000001</v>
      </c>
      <c r="D1655" s="6">
        <f>IF(ISNA(VLOOKUP($A1655,ICBI!$C$1:$D$10000, 2, 0)),D1654, VLOOKUP($A1655, ICBI!$C$1:$D$10000, 2, 0))</f>
        <v>0</v>
      </c>
      <c r="E1655" s="2">
        <f t="shared" si="101"/>
        <v>40067</v>
      </c>
      <c r="F1655" s="3">
        <f t="shared" si="102"/>
        <v>1924.34</v>
      </c>
      <c r="G1655" s="3">
        <f t="shared" si="103"/>
        <v>2207.1578573093329</v>
      </c>
      <c r="H1655" s="6">
        <f>IF(ISNA(VLOOKUP($A1655, 'NAV Daily'!$A$1:$B$9941, 2, 0)/1000000000),H1654, VLOOKUP($A1655, 'NAV Daily'!$A$1:$B$9941, 2, 0)/1000000000)</f>
        <v>0</v>
      </c>
    </row>
    <row r="1656" spans="1:8" customFormat="1" x14ac:dyDescent="0.25">
      <c r="A1656" s="2">
        <v>40068</v>
      </c>
      <c r="B1656" s="110">
        <f>IF(ISNA(VLOOKUP($A1656, 'NAV Daily'!$A$1:$D$9941, 4, 0)),B1655, VLOOKUP($A1656, 'NAV Daily'!$A$1:$D$9941, 4, 0))</f>
        <v>1924.34</v>
      </c>
      <c r="C1656" s="110">
        <f>IF(IFERROR(VLOOKUP($A1656, JCI!A:E, 5, 0),C1655)="null",C1655, IFERROR(VLOOKUP( $A1656, JCI!A:E, 5, 0),C1655))</f>
        <v>2415.9460450000001</v>
      </c>
      <c r="D1656" s="6">
        <f>IF(ISNA(VLOOKUP($A1656,ICBI!$C$1:$D$10000, 2, 0)),D1655, VLOOKUP($A1656, ICBI!$C$1:$D$10000, 2, 0))</f>
        <v>0</v>
      </c>
      <c r="E1656" s="2">
        <f t="shared" si="101"/>
        <v>40068</v>
      </c>
      <c r="F1656" s="3">
        <f t="shared" si="102"/>
        <v>1924.34</v>
      </c>
      <c r="G1656" s="3">
        <f t="shared" si="103"/>
        <v>2207.1578573093329</v>
      </c>
      <c r="H1656" s="6">
        <f>IF(ISNA(VLOOKUP($A1656, 'NAV Daily'!$A$1:$B$9941, 2, 0)/1000000000),H1655, VLOOKUP($A1656, 'NAV Daily'!$A$1:$B$9941, 2, 0)/1000000000)</f>
        <v>0</v>
      </c>
    </row>
    <row r="1657" spans="1:8" customFormat="1" x14ac:dyDescent="0.25">
      <c r="A1657" s="2">
        <v>40069</v>
      </c>
      <c r="B1657" s="110">
        <f>IF(ISNA(VLOOKUP($A1657, 'NAV Daily'!$A$1:$D$9941, 4, 0)),B1656, VLOOKUP($A1657, 'NAV Daily'!$A$1:$D$9941, 4, 0))</f>
        <v>1924.34</v>
      </c>
      <c r="C1657" s="110">
        <f>IF(IFERROR(VLOOKUP($A1657, JCI!A:E, 5, 0),C1656)="null",C1656, IFERROR(VLOOKUP( $A1657, JCI!A:E, 5, 0),C1656))</f>
        <v>2415.9460450000001</v>
      </c>
      <c r="D1657" s="6">
        <f>IF(ISNA(VLOOKUP($A1657,ICBI!$C$1:$D$10000, 2, 0)),D1656, VLOOKUP($A1657, ICBI!$C$1:$D$10000, 2, 0))</f>
        <v>0</v>
      </c>
      <c r="E1657" s="2">
        <f t="shared" si="101"/>
        <v>40069</v>
      </c>
      <c r="F1657" s="3">
        <f t="shared" si="102"/>
        <v>1924.34</v>
      </c>
      <c r="G1657" s="3">
        <f t="shared" si="103"/>
        <v>2207.1578573093329</v>
      </c>
      <c r="H1657" s="6">
        <f>IF(ISNA(VLOOKUP($A1657, 'NAV Daily'!$A$1:$B$9941, 2, 0)/1000000000),H1656, VLOOKUP($A1657, 'NAV Daily'!$A$1:$B$9941, 2, 0)/1000000000)</f>
        <v>0</v>
      </c>
    </row>
    <row r="1658" spans="1:8" customFormat="1" x14ac:dyDescent="0.25">
      <c r="A1658" s="2">
        <v>40070</v>
      </c>
      <c r="B1658" s="110">
        <f>IF(ISNA(VLOOKUP($A1658, 'NAV Daily'!$A$1:$D$9941, 4, 0)),B1657, VLOOKUP($A1658, 'NAV Daily'!$A$1:$D$9941, 4, 0))</f>
        <v>1904.3</v>
      </c>
      <c r="C1658" s="110">
        <f>IF(IFERROR(VLOOKUP($A1658, JCI!A:E, 5, 0),C1657)="null",C1657, IFERROR(VLOOKUP( $A1658, JCI!A:E, 5, 0),C1657))</f>
        <v>2382.701904</v>
      </c>
      <c r="D1658" s="6">
        <f>IF(ISNA(VLOOKUP($A1658,ICBI!$C$1:$D$10000, 2, 0)),D1657, VLOOKUP($A1658, ICBI!$C$1:$D$10000, 2, 0))</f>
        <v>0</v>
      </c>
      <c r="E1658" s="2">
        <f t="shared" si="101"/>
        <v>40070</v>
      </c>
      <c r="F1658" s="3">
        <f t="shared" si="102"/>
        <v>1904.3</v>
      </c>
      <c r="G1658" s="3">
        <f t="shared" si="103"/>
        <v>2176.78670429062</v>
      </c>
      <c r="H1658" s="6">
        <f>IF(ISNA(VLOOKUP($A1658, 'NAV Daily'!$A$1:$B$9941, 2, 0)/1000000000),H1657, VLOOKUP($A1658, 'NAV Daily'!$A$1:$B$9941, 2, 0)/1000000000)</f>
        <v>0</v>
      </c>
    </row>
    <row r="1659" spans="1:8" customFormat="1" x14ac:dyDescent="0.25">
      <c r="A1659" s="2">
        <v>40071</v>
      </c>
      <c r="B1659" s="110">
        <f>IF(ISNA(VLOOKUP($A1659, 'NAV Daily'!$A$1:$D$9941, 4, 0)),B1658, VLOOKUP($A1659, 'NAV Daily'!$A$1:$D$9941, 4, 0))</f>
        <v>1930.6801</v>
      </c>
      <c r="C1659" s="110">
        <f>IF(IFERROR(VLOOKUP($A1659, JCI!A:E, 5, 0),C1658)="null",C1658, IFERROR(VLOOKUP( $A1659, JCI!A:E, 5, 0),C1658))</f>
        <v>2420.1088869999999</v>
      </c>
      <c r="D1659" s="6">
        <f>IF(ISNA(VLOOKUP($A1659,ICBI!$C$1:$D$10000, 2, 0)),D1658, VLOOKUP($A1659, ICBI!$C$1:$D$10000, 2, 0))</f>
        <v>0</v>
      </c>
      <c r="E1659" s="2">
        <f t="shared" si="101"/>
        <v>40071</v>
      </c>
      <c r="F1659" s="3">
        <f t="shared" si="102"/>
        <v>1930.6801</v>
      </c>
      <c r="G1659" s="3">
        <f t="shared" si="103"/>
        <v>2210.9609428327253</v>
      </c>
      <c r="H1659" s="6">
        <f>IF(ISNA(VLOOKUP($A1659, 'NAV Daily'!$A$1:$B$9941, 2, 0)/1000000000),H1658, VLOOKUP($A1659, 'NAV Daily'!$A$1:$B$9941, 2, 0)/1000000000)</f>
        <v>0</v>
      </c>
    </row>
    <row r="1660" spans="1:8" customFormat="1" x14ac:dyDescent="0.25">
      <c r="A1660" s="2">
        <v>40072</v>
      </c>
      <c r="B1660" s="110">
        <f>IF(ISNA(VLOOKUP($A1660, 'NAV Daily'!$A$1:$D$9941, 4, 0)),B1659, VLOOKUP($A1660, 'NAV Daily'!$A$1:$D$9941, 4, 0))</f>
        <v>1956.47</v>
      </c>
      <c r="C1660" s="110">
        <f>IF(IFERROR(VLOOKUP($A1660, JCI!A:E, 5, 0),C1659)="null",C1659, IFERROR(VLOOKUP( $A1660, JCI!A:E, 5, 0),C1659))</f>
        <v>2439.3569339999999</v>
      </c>
      <c r="D1660" s="6">
        <f>IF(ISNA(VLOOKUP($A1660,ICBI!$C$1:$D$10000, 2, 0)),D1659, VLOOKUP($A1660, ICBI!$C$1:$D$10000, 2, 0))</f>
        <v>0</v>
      </c>
      <c r="E1660" s="2">
        <f t="shared" si="101"/>
        <v>40072</v>
      </c>
      <c r="F1660" s="3">
        <f t="shared" si="102"/>
        <v>1956.47</v>
      </c>
      <c r="G1660" s="3">
        <f t="shared" si="103"/>
        <v>2228.5455566372561</v>
      </c>
      <c r="H1660" s="6">
        <f>IF(ISNA(VLOOKUP($A1660, 'NAV Daily'!$A$1:$B$9941, 2, 0)/1000000000),H1659, VLOOKUP($A1660, 'NAV Daily'!$A$1:$B$9941, 2, 0)/1000000000)</f>
        <v>0</v>
      </c>
    </row>
    <row r="1661" spans="1:8" customFormat="1" x14ac:dyDescent="0.25">
      <c r="A1661" s="2">
        <v>40073</v>
      </c>
      <c r="B1661" s="110">
        <f>IF(ISNA(VLOOKUP($A1661, 'NAV Daily'!$A$1:$D$9941, 4, 0)),B1660, VLOOKUP($A1661, 'NAV Daily'!$A$1:$D$9941, 4, 0))</f>
        <v>1977.25</v>
      </c>
      <c r="C1661" s="110">
        <f>IF(IFERROR(VLOOKUP($A1661, JCI!A:E, 5, 0),C1660)="null",C1660, IFERROR(VLOOKUP( $A1661, JCI!A:E, 5, 0),C1660))</f>
        <v>2456.9860840000001</v>
      </c>
      <c r="D1661" s="6">
        <f>IF(ISNA(VLOOKUP($A1661,ICBI!$C$1:$D$10000, 2, 0)),D1660, VLOOKUP($A1661, ICBI!$C$1:$D$10000, 2, 0))</f>
        <v>0</v>
      </c>
      <c r="E1661" s="2">
        <f t="shared" si="101"/>
        <v>40073</v>
      </c>
      <c r="F1661" s="3">
        <f t="shared" si="102"/>
        <v>1977.25</v>
      </c>
      <c r="G1661" s="3">
        <f t="shared" si="103"/>
        <v>2244.6511799481382</v>
      </c>
      <c r="H1661" s="6">
        <f>IF(ISNA(VLOOKUP($A1661, 'NAV Daily'!$A$1:$B$9941, 2, 0)/1000000000),H1660, VLOOKUP($A1661, 'NAV Daily'!$A$1:$B$9941, 2, 0)/1000000000)</f>
        <v>0</v>
      </c>
    </row>
    <row r="1662" spans="1:8" customFormat="1" x14ac:dyDescent="0.25">
      <c r="A1662" s="2">
        <v>40074</v>
      </c>
      <c r="B1662" s="110">
        <f>IF(ISNA(VLOOKUP($A1662, 'NAV Daily'!$A$1:$D$9941, 4, 0)),B1661, VLOOKUP($A1662, 'NAV Daily'!$A$1:$D$9941, 4, 0))</f>
        <v>1977.25</v>
      </c>
      <c r="C1662" s="110">
        <f>IF(IFERROR(VLOOKUP($A1662, JCI!A:E, 5, 0),C1661)="null",C1661, IFERROR(VLOOKUP( $A1662, JCI!A:E, 5, 0),C1661))</f>
        <v>2456.9860840000001</v>
      </c>
      <c r="D1662" s="6">
        <f>IF(ISNA(VLOOKUP($A1662,ICBI!$C$1:$D$10000, 2, 0)),D1661, VLOOKUP($A1662, ICBI!$C$1:$D$10000, 2, 0))</f>
        <v>0</v>
      </c>
      <c r="E1662" s="2">
        <f t="shared" si="101"/>
        <v>40074</v>
      </c>
      <c r="F1662" s="3">
        <f t="shared" si="102"/>
        <v>1977.25</v>
      </c>
      <c r="G1662" s="3">
        <f t="shared" si="103"/>
        <v>2244.6511799481382</v>
      </c>
      <c r="H1662" s="6">
        <f>IF(ISNA(VLOOKUP($A1662, 'NAV Daily'!$A$1:$B$9941, 2, 0)/1000000000),H1661, VLOOKUP($A1662, 'NAV Daily'!$A$1:$B$9941, 2, 0)/1000000000)</f>
        <v>0</v>
      </c>
    </row>
    <row r="1663" spans="1:8" customFormat="1" x14ac:dyDescent="0.25">
      <c r="A1663" s="2">
        <v>40075</v>
      </c>
      <c r="B1663" s="110">
        <f>IF(ISNA(VLOOKUP($A1663, 'NAV Daily'!$A$1:$D$9941, 4, 0)),B1662, VLOOKUP($A1663, 'NAV Daily'!$A$1:$D$9941, 4, 0))</f>
        <v>1977.25</v>
      </c>
      <c r="C1663" s="110">
        <f>IF(IFERROR(VLOOKUP($A1663, JCI!A:E, 5, 0),C1662)="null",C1662, IFERROR(VLOOKUP( $A1663, JCI!A:E, 5, 0),C1662))</f>
        <v>2456.9860840000001</v>
      </c>
      <c r="D1663" s="6">
        <f>IF(ISNA(VLOOKUP($A1663,ICBI!$C$1:$D$10000, 2, 0)),D1662, VLOOKUP($A1663, ICBI!$C$1:$D$10000, 2, 0))</f>
        <v>0</v>
      </c>
      <c r="E1663" s="2">
        <f t="shared" si="101"/>
        <v>40075</v>
      </c>
      <c r="F1663" s="3">
        <f t="shared" si="102"/>
        <v>1977.25</v>
      </c>
      <c r="G1663" s="3">
        <f t="shared" si="103"/>
        <v>2244.6511799481382</v>
      </c>
      <c r="H1663" s="6">
        <f>IF(ISNA(VLOOKUP($A1663, 'NAV Daily'!$A$1:$B$9941, 2, 0)/1000000000),H1662, VLOOKUP($A1663, 'NAV Daily'!$A$1:$B$9941, 2, 0)/1000000000)</f>
        <v>0</v>
      </c>
    </row>
    <row r="1664" spans="1:8" customFormat="1" x14ac:dyDescent="0.25">
      <c r="A1664" s="2">
        <v>40076</v>
      </c>
      <c r="B1664" s="110">
        <f>IF(ISNA(VLOOKUP($A1664, 'NAV Daily'!$A$1:$D$9941, 4, 0)),B1663, VLOOKUP($A1664, 'NAV Daily'!$A$1:$D$9941, 4, 0))</f>
        <v>1977.25</v>
      </c>
      <c r="C1664" s="110">
        <f>IF(IFERROR(VLOOKUP($A1664, JCI!A:E, 5, 0),C1663)="null",C1663, IFERROR(VLOOKUP( $A1664, JCI!A:E, 5, 0),C1663))</f>
        <v>2456.9860840000001</v>
      </c>
      <c r="D1664" s="6">
        <f>IF(ISNA(VLOOKUP($A1664,ICBI!$C$1:$D$10000, 2, 0)),D1663, VLOOKUP($A1664, ICBI!$C$1:$D$10000, 2, 0))</f>
        <v>0</v>
      </c>
      <c r="E1664" s="2">
        <f t="shared" si="101"/>
        <v>40076</v>
      </c>
      <c r="F1664" s="3">
        <f t="shared" si="102"/>
        <v>1977.25</v>
      </c>
      <c r="G1664" s="3">
        <f t="shared" si="103"/>
        <v>2244.6511799481382</v>
      </c>
      <c r="H1664" s="6">
        <f>IF(ISNA(VLOOKUP($A1664, 'NAV Daily'!$A$1:$B$9941, 2, 0)/1000000000),H1663, VLOOKUP($A1664, 'NAV Daily'!$A$1:$B$9941, 2, 0)/1000000000)</f>
        <v>0</v>
      </c>
    </row>
    <row r="1665" spans="1:8" customFormat="1" x14ac:dyDescent="0.25">
      <c r="A1665" s="2">
        <v>40077</v>
      </c>
      <c r="B1665" s="110">
        <f>IF(ISNA(VLOOKUP($A1665, 'NAV Daily'!$A$1:$D$9941, 4, 0)),B1664, VLOOKUP($A1665, 'NAV Daily'!$A$1:$D$9941, 4, 0))</f>
        <v>1977.25</v>
      </c>
      <c r="C1665" s="110">
        <f>IF(IFERROR(VLOOKUP($A1665, JCI!A:E, 5, 0),C1664)="null",C1664, IFERROR(VLOOKUP( $A1665, JCI!A:E, 5, 0),C1664))</f>
        <v>2456.9860840000001</v>
      </c>
      <c r="D1665" s="6">
        <f>IF(ISNA(VLOOKUP($A1665,ICBI!$C$1:$D$10000, 2, 0)),D1664, VLOOKUP($A1665, ICBI!$C$1:$D$10000, 2, 0))</f>
        <v>0</v>
      </c>
      <c r="E1665" s="2">
        <f t="shared" si="101"/>
        <v>40077</v>
      </c>
      <c r="F1665" s="3">
        <f t="shared" si="102"/>
        <v>1977.25</v>
      </c>
      <c r="G1665" s="3">
        <f t="shared" si="103"/>
        <v>2244.6511799481382</v>
      </c>
      <c r="H1665" s="6">
        <f>IF(ISNA(VLOOKUP($A1665, 'NAV Daily'!$A$1:$B$9941, 2, 0)/1000000000),H1664, VLOOKUP($A1665, 'NAV Daily'!$A$1:$B$9941, 2, 0)/1000000000)</f>
        <v>0</v>
      </c>
    </row>
    <row r="1666" spans="1:8" customFormat="1" x14ac:dyDescent="0.25">
      <c r="A1666" s="2">
        <v>40078</v>
      </c>
      <c r="B1666" s="110">
        <f>IF(ISNA(VLOOKUP($A1666, 'NAV Daily'!$A$1:$D$9941, 4, 0)),B1665, VLOOKUP($A1666, 'NAV Daily'!$A$1:$D$9941, 4, 0))</f>
        <v>1977.25</v>
      </c>
      <c r="C1666" s="110">
        <f>IF(IFERROR(VLOOKUP($A1666, JCI!A:E, 5, 0),C1665)="null",C1665, IFERROR(VLOOKUP( $A1666, JCI!A:E, 5, 0),C1665))</f>
        <v>2456.9860840000001</v>
      </c>
      <c r="D1666" s="6">
        <f>IF(ISNA(VLOOKUP($A1666,ICBI!$C$1:$D$10000, 2, 0)),D1665, VLOOKUP($A1666, ICBI!$C$1:$D$10000, 2, 0))</f>
        <v>0</v>
      </c>
      <c r="E1666" s="2">
        <f t="shared" si="101"/>
        <v>40078</v>
      </c>
      <c r="F1666" s="3">
        <f t="shared" si="102"/>
        <v>1977.25</v>
      </c>
      <c r="G1666" s="3">
        <f t="shared" si="103"/>
        <v>2244.6511799481382</v>
      </c>
      <c r="H1666" s="6">
        <f>IF(ISNA(VLOOKUP($A1666, 'NAV Daily'!$A$1:$B$9941, 2, 0)/1000000000),H1665, VLOOKUP($A1666, 'NAV Daily'!$A$1:$B$9941, 2, 0)/1000000000)</f>
        <v>0</v>
      </c>
    </row>
    <row r="1667" spans="1:8" customFormat="1" x14ac:dyDescent="0.25">
      <c r="A1667" s="2">
        <v>40079</v>
      </c>
      <c r="B1667" s="110">
        <f>IF(ISNA(VLOOKUP($A1667, 'NAV Daily'!$A$1:$D$9941, 4, 0)),B1666, VLOOKUP($A1667, 'NAV Daily'!$A$1:$D$9941, 4, 0))</f>
        <v>1977.25</v>
      </c>
      <c r="C1667" s="110">
        <f>IF(IFERROR(VLOOKUP($A1667, JCI!A:E, 5, 0),C1666)="null",C1666, IFERROR(VLOOKUP( $A1667, JCI!A:E, 5, 0),C1666))</f>
        <v>2456.9860840000001</v>
      </c>
      <c r="D1667" s="6">
        <f>IF(ISNA(VLOOKUP($A1667,ICBI!$C$1:$D$10000, 2, 0)),D1666, VLOOKUP($A1667, ICBI!$C$1:$D$10000, 2, 0))</f>
        <v>0</v>
      </c>
      <c r="E1667" s="2">
        <f t="shared" ref="E1667:E1730" si="104">IF($A1667&gt;$K$1, $K$1, $A1667)</f>
        <v>40079</v>
      </c>
      <c r="F1667" s="3">
        <f t="shared" ref="F1667:F1730" si="105">IF($A1667&gt;$K$1, F1666, $B1667)</f>
        <v>1977.25</v>
      </c>
      <c r="G1667" s="3">
        <f t="shared" ref="G1667:G1730" si="106">IF(ISERROR(IF($A1667&gt;$K$1, G1666, $C1667/$C$2*1000)),G1666, IF($A1667&gt;$K$1, G1666, $C1667/$C$2*1000))</f>
        <v>2244.6511799481382</v>
      </c>
      <c r="H1667" s="6">
        <f>IF(ISNA(VLOOKUP($A1667, 'NAV Daily'!$A$1:$B$9941, 2, 0)/1000000000),H1666, VLOOKUP($A1667, 'NAV Daily'!$A$1:$B$9941, 2, 0)/1000000000)</f>
        <v>0</v>
      </c>
    </row>
    <row r="1668" spans="1:8" customFormat="1" x14ac:dyDescent="0.25">
      <c r="A1668" s="2">
        <v>40080</v>
      </c>
      <c r="B1668" s="110">
        <f>IF(ISNA(VLOOKUP($A1668, 'NAV Daily'!$A$1:$D$9941, 4, 0)),B1667, VLOOKUP($A1668, 'NAV Daily'!$A$1:$D$9941, 4, 0))</f>
        <v>1985.88</v>
      </c>
      <c r="C1668" s="110">
        <f>IF(IFERROR(VLOOKUP($A1668, JCI!A:E, 5, 0),C1667)="null",C1667, IFERROR(VLOOKUP( $A1668, JCI!A:E, 5, 0),C1667))</f>
        <v>2468.9020999999998</v>
      </c>
      <c r="D1668" s="6">
        <f>IF(ISNA(VLOOKUP($A1668,ICBI!$C$1:$D$10000, 2, 0)),D1667, VLOOKUP($A1668, ICBI!$C$1:$D$10000, 2, 0))</f>
        <v>0</v>
      </c>
      <c r="E1668" s="2">
        <f t="shared" si="104"/>
        <v>40080</v>
      </c>
      <c r="F1668" s="3">
        <f t="shared" si="105"/>
        <v>1985.88</v>
      </c>
      <c r="G1668" s="3">
        <f t="shared" si="106"/>
        <v>2255.5374033373796</v>
      </c>
      <c r="H1668" s="6">
        <f>IF(ISNA(VLOOKUP($A1668, 'NAV Daily'!$A$1:$B$9941, 2, 0)/1000000000),H1667, VLOOKUP($A1668, 'NAV Daily'!$A$1:$B$9941, 2, 0)/1000000000)</f>
        <v>0</v>
      </c>
    </row>
    <row r="1669" spans="1:8" customFormat="1" x14ac:dyDescent="0.25">
      <c r="A1669" s="2">
        <v>40081</v>
      </c>
      <c r="B1669" s="110">
        <f>IF(ISNA(VLOOKUP($A1669, 'NAV Daily'!$A$1:$D$9941, 4, 0)),B1668, VLOOKUP($A1669, 'NAV Daily'!$A$1:$D$9941, 4, 0))</f>
        <v>1970.9399000000001</v>
      </c>
      <c r="C1669" s="110">
        <f>IF(IFERROR(VLOOKUP($A1669, JCI!A:E, 5, 0),C1668)="null",C1668, IFERROR(VLOOKUP( $A1669, JCI!A:E, 5, 0),C1668))</f>
        <v>2444.5839839999999</v>
      </c>
      <c r="D1669" s="6">
        <f>IF(ISNA(VLOOKUP($A1669,ICBI!$C$1:$D$10000, 2, 0)),D1668, VLOOKUP($A1669, ICBI!$C$1:$D$10000, 2, 0))</f>
        <v>0</v>
      </c>
      <c r="E1669" s="2">
        <f t="shared" si="104"/>
        <v>40081</v>
      </c>
      <c r="F1669" s="3">
        <f t="shared" si="105"/>
        <v>1970.9399000000001</v>
      </c>
      <c r="G1669" s="3">
        <f t="shared" si="106"/>
        <v>2233.3208803668263</v>
      </c>
      <c r="H1669" s="6">
        <f>IF(ISNA(VLOOKUP($A1669, 'NAV Daily'!$A$1:$B$9941, 2, 0)/1000000000),H1668, VLOOKUP($A1669, 'NAV Daily'!$A$1:$B$9941, 2, 0)/1000000000)</f>
        <v>0</v>
      </c>
    </row>
    <row r="1670" spans="1:8" customFormat="1" x14ac:dyDescent="0.25">
      <c r="A1670" s="2">
        <v>40082</v>
      </c>
      <c r="B1670" s="110">
        <f>IF(ISNA(VLOOKUP($A1670, 'NAV Daily'!$A$1:$D$9941, 4, 0)),B1669, VLOOKUP($A1670, 'NAV Daily'!$A$1:$D$9941, 4, 0))</f>
        <v>1970.9399000000001</v>
      </c>
      <c r="C1670" s="110">
        <f>IF(IFERROR(VLOOKUP($A1670, JCI!A:E, 5, 0),C1669)="null",C1669, IFERROR(VLOOKUP( $A1670, JCI!A:E, 5, 0),C1669))</f>
        <v>2444.5839839999999</v>
      </c>
      <c r="D1670" s="6">
        <f>IF(ISNA(VLOOKUP($A1670,ICBI!$C$1:$D$10000, 2, 0)),D1669, VLOOKUP($A1670, ICBI!$C$1:$D$10000, 2, 0))</f>
        <v>0</v>
      </c>
      <c r="E1670" s="2">
        <f t="shared" si="104"/>
        <v>40082</v>
      </c>
      <c r="F1670" s="3">
        <f t="shared" si="105"/>
        <v>1970.9399000000001</v>
      </c>
      <c r="G1670" s="3">
        <f t="shared" si="106"/>
        <v>2233.3208803668263</v>
      </c>
      <c r="H1670" s="6">
        <f>IF(ISNA(VLOOKUP($A1670, 'NAV Daily'!$A$1:$B$9941, 2, 0)/1000000000),H1669, VLOOKUP($A1670, 'NAV Daily'!$A$1:$B$9941, 2, 0)/1000000000)</f>
        <v>0</v>
      </c>
    </row>
    <row r="1671" spans="1:8" customFormat="1" x14ac:dyDescent="0.25">
      <c r="A1671" s="2">
        <v>40083</v>
      </c>
      <c r="B1671" s="110">
        <f>IF(ISNA(VLOOKUP($A1671, 'NAV Daily'!$A$1:$D$9941, 4, 0)),B1670, VLOOKUP($A1671, 'NAV Daily'!$A$1:$D$9941, 4, 0))</f>
        <v>1970.9399000000001</v>
      </c>
      <c r="C1671" s="110">
        <f>IF(IFERROR(VLOOKUP($A1671, JCI!A:E, 5, 0),C1670)="null",C1670, IFERROR(VLOOKUP( $A1671, JCI!A:E, 5, 0),C1670))</f>
        <v>2444.5839839999999</v>
      </c>
      <c r="D1671" s="6">
        <f>IF(ISNA(VLOOKUP($A1671,ICBI!$C$1:$D$10000, 2, 0)),D1670, VLOOKUP($A1671, ICBI!$C$1:$D$10000, 2, 0))</f>
        <v>0</v>
      </c>
      <c r="E1671" s="2">
        <f t="shared" si="104"/>
        <v>40083</v>
      </c>
      <c r="F1671" s="3">
        <f t="shared" si="105"/>
        <v>1970.9399000000001</v>
      </c>
      <c r="G1671" s="3">
        <f t="shared" si="106"/>
        <v>2233.3208803668263</v>
      </c>
      <c r="H1671" s="6">
        <f>IF(ISNA(VLOOKUP($A1671, 'NAV Daily'!$A$1:$B$9941, 2, 0)/1000000000),H1670, VLOOKUP($A1671, 'NAV Daily'!$A$1:$B$9941, 2, 0)/1000000000)</f>
        <v>0</v>
      </c>
    </row>
    <row r="1672" spans="1:8" customFormat="1" x14ac:dyDescent="0.25">
      <c r="A1672" s="2">
        <v>40084</v>
      </c>
      <c r="B1672" s="110">
        <f>IF(ISNA(VLOOKUP($A1672, 'NAV Daily'!$A$1:$D$9941, 4, 0)),B1671, VLOOKUP($A1672, 'NAV Daily'!$A$1:$D$9941, 4, 0))</f>
        <v>1932.67</v>
      </c>
      <c r="C1672" s="110">
        <f>IF(IFERROR(VLOOKUP($A1672, JCI!A:E, 5, 0),C1671)="null",C1671, IFERROR(VLOOKUP( $A1672, JCI!A:E, 5, 0),C1671))</f>
        <v>2397.8278810000002</v>
      </c>
      <c r="D1672" s="6">
        <f>IF(ISNA(VLOOKUP($A1672,ICBI!$C$1:$D$10000, 2, 0)),D1671, VLOOKUP($A1672, ICBI!$C$1:$D$10000, 2, 0))</f>
        <v>0</v>
      </c>
      <c r="E1672" s="2">
        <f t="shared" si="104"/>
        <v>40084</v>
      </c>
      <c r="F1672" s="3">
        <f t="shared" si="105"/>
        <v>1932.67</v>
      </c>
      <c r="G1672" s="3">
        <f t="shared" si="106"/>
        <v>2190.6054810195637</v>
      </c>
      <c r="H1672" s="6">
        <f>IF(ISNA(VLOOKUP($A1672, 'NAV Daily'!$A$1:$B$9941, 2, 0)/1000000000),H1671, VLOOKUP($A1672, 'NAV Daily'!$A$1:$B$9941, 2, 0)/1000000000)</f>
        <v>0</v>
      </c>
    </row>
    <row r="1673" spans="1:8" customFormat="1" x14ac:dyDescent="0.25">
      <c r="A1673" s="2">
        <v>40085</v>
      </c>
      <c r="B1673" s="110">
        <f>IF(ISNA(VLOOKUP($A1673, 'NAV Daily'!$A$1:$D$9941, 4, 0)),B1672, VLOOKUP($A1673, 'NAV Daily'!$A$1:$D$9941, 4, 0))</f>
        <v>1960.13</v>
      </c>
      <c r="C1673" s="110">
        <f>IF(IFERROR(VLOOKUP($A1673, JCI!A:E, 5, 0),C1672)="null",C1672, IFERROR(VLOOKUP( $A1673, JCI!A:E, 5, 0),C1672))</f>
        <v>2443.8310550000001</v>
      </c>
      <c r="D1673" s="6">
        <f>IF(ISNA(VLOOKUP($A1673,ICBI!$C$1:$D$10000, 2, 0)),D1672, VLOOKUP($A1673, ICBI!$C$1:$D$10000, 2, 0))</f>
        <v>0</v>
      </c>
      <c r="E1673" s="2">
        <f t="shared" si="104"/>
        <v>40085</v>
      </c>
      <c r="F1673" s="3">
        <f t="shared" si="105"/>
        <v>1960.13</v>
      </c>
      <c r="G1673" s="3">
        <f t="shared" si="106"/>
        <v>2232.6330201549704</v>
      </c>
      <c r="H1673" s="6">
        <f>IF(ISNA(VLOOKUP($A1673, 'NAV Daily'!$A$1:$B$9941, 2, 0)/1000000000),H1672, VLOOKUP($A1673, 'NAV Daily'!$A$1:$B$9941, 2, 0)/1000000000)</f>
        <v>0</v>
      </c>
    </row>
    <row r="1674" spans="1:8" customFormat="1" x14ac:dyDescent="0.25">
      <c r="A1674" s="2">
        <v>40086</v>
      </c>
      <c r="B1674" s="110">
        <f>IF(ISNA(VLOOKUP($A1674, 'NAV Daily'!$A$1:$D$9941, 4, 0)),B1673, VLOOKUP($A1674, 'NAV Daily'!$A$1:$D$9941, 4, 0))</f>
        <v>1980.22</v>
      </c>
      <c r="C1674" s="110">
        <f>IF(IFERROR(VLOOKUP($A1674, JCI!A:E, 5, 0),C1673)="null",C1673, IFERROR(VLOOKUP( $A1674, JCI!A:E, 5, 0),C1673))</f>
        <v>2467.5910640000002</v>
      </c>
      <c r="D1674" s="6">
        <f>IF(ISNA(VLOOKUP($A1674,ICBI!$C$1:$D$10000, 2, 0)),D1673, VLOOKUP($A1674, ICBI!$C$1:$D$10000, 2, 0))</f>
        <v>0</v>
      </c>
      <c r="E1674" s="2">
        <f t="shared" si="104"/>
        <v>40086</v>
      </c>
      <c r="F1674" s="3">
        <f t="shared" si="105"/>
        <v>1980.22</v>
      </c>
      <c r="G1674" s="3">
        <f t="shared" si="106"/>
        <v>2254.3396682246257</v>
      </c>
      <c r="H1674" s="6">
        <f>IF(ISNA(VLOOKUP($A1674, 'NAV Daily'!$A$1:$B$9941, 2, 0)/1000000000),H1673, VLOOKUP($A1674, 'NAV Daily'!$A$1:$B$9941, 2, 0)/1000000000)</f>
        <v>0</v>
      </c>
    </row>
    <row r="1675" spans="1:8" customFormat="1" x14ac:dyDescent="0.25">
      <c r="A1675" s="2">
        <v>40087</v>
      </c>
      <c r="B1675" s="110">
        <f>IF(ISNA(VLOOKUP($A1675, 'NAV Daily'!$A$1:$D$9941, 4, 0)),B1674, VLOOKUP($A1675, 'NAV Daily'!$A$1:$D$9941, 4, 0))</f>
        <v>1979.89</v>
      </c>
      <c r="C1675" s="110">
        <f>IF(IFERROR(VLOOKUP($A1675, JCI!A:E, 5, 0),C1674)="null",C1674, IFERROR(VLOOKUP( $A1675, JCI!A:E, 5, 0),C1674))</f>
        <v>2477.9709469999998</v>
      </c>
      <c r="D1675" s="6">
        <f>IF(ISNA(VLOOKUP($A1675,ICBI!$C$1:$D$10000, 2, 0)),D1674, VLOOKUP($A1675, ICBI!$C$1:$D$10000, 2, 0))</f>
        <v>0</v>
      </c>
      <c r="E1675" s="2">
        <f t="shared" si="104"/>
        <v>40087</v>
      </c>
      <c r="F1675" s="3">
        <f t="shared" si="105"/>
        <v>1979.89</v>
      </c>
      <c r="G1675" s="3">
        <f t="shared" si="106"/>
        <v>2263.8225125823528</v>
      </c>
      <c r="H1675" s="6">
        <f>IF(ISNA(VLOOKUP($A1675, 'NAV Daily'!$A$1:$B$9941, 2, 0)/1000000000),H1674, VLOOKUP($A1675, 'NAV Daily'!$A$1:$B$9941, 2, 0)/1000000000)</f>
        <v>0</v>
      </c>
    </row>
    <row r="1676" spans="1:8" customFormat="1" x14ac:dyDescent="0.25">
      <c r="A1676" s="2">
        <v>40088</v>
      </c>
      <c r="B1676" s="110">
        <f>IF(ISNA(VLOOKUP($A1676, 'NAV Daily'!$A$1:$D$9941, 4, 0)),B1675, VLOOKUP($A1676, 'NAV Daily'!$A$1:$D$9941, 4, 0))</f>
        <v>1985.64</v>
      </c>
      <c r="C1676" s="110">
        <f>IF(IFERROR(VLOOKUP($A1676, JCI!A:E, 5, 0),C1675)="null",C1675, IFERROR(VLOOKUP( $A1676, JCI!A:E, 5, 0),C1675))</f>
        <v>2479.8479000000002</v>
      </c>
      <c r="D1676" s="6">
        <f>IF(ISNA(VLOOKUP($A1676,ICBI!$C$1:$D$10000, 2, 0)),D1675, VLOOKUP($A1676, ICBI!$C$1:$D$10000, 2, 0))</f>
        <v>0</v>
      </c>
      <c r="E1676" s="2">
        <f t="shared" si="104"/>
        <v>40088</v>
      </c>
      <c r="F1676" s="3">
        <f t="shared" si="105"/>
        <v>1985.64</v>
      </c>
      <c r="G1676" s="3">
        <f t="shared" si="106"/>
        <v>2265.5372576489181</v>
      </c>
      <c r="H1676" s="6">
        <f>IF(ISNA(VLOOKUP($A1676, 'NAV Daily'!$A$1:$B$9941, 2, 0)/1000000000),H1675, VLOOKUP($A1676, 'NAV Daily'!$A$1:$B$9941, 2, 0)/1000000000)</f>
        <v>0</v>
      </c>
    </row>
    <row r="1677" spans="1:8" customFormat="1" x14ac:dyDescent="0.25">
      <c r="A1677" s="2">
        <v>40089</v>
      </c>
      <c r="B1677" s="110">
        <f>IF(ISNA(VLOOKUP($A1677, 'NAV Daily'!$A$1:$D$9941, 4, 0)),B1676, VLOOKUP($A1677, 'NAV Daily'!$A$1:$D$9941, 4, 0))</f>
        <v>1985.64</v>
      </c>
      <c r="C1677" s="110">
        <f>IF(IFERROR(VLOOKUP($A1677, JCI!A:E, 5, 0),C1676)="null",C1676, IFERROR(VLOOKUP( $A1677, JCI!A:E, 5, 0),C1676))</f>
        <v>2479.8479000000002</v>
      </c>
      <c r="D1677" s="6">
        <f>IF(ISNA(VLOOKUP($A1677,ICBI!$C$1:$D$10000, 2, 0)),D1676, VLOOKUP($A1677, ICBI!$C$1:$D$10000, 2, 0))</f>
        <v>0</v>
      </c>
      <c r="E1677" s="2">
        <f t="shared" si="104"/>
        <v>40089</v>
      </c>
      <c r="F1677" s="3">
        <f t="shared" si="105"/>
        <v>1985.64</v>
      </c>
      <c r="G1677" s="3">
        <f t="shared" si="106"/>
        <v>2265.5372576489181</v>
      </c>
      <c r="H1677" s="6">
        <f>IF(ISNA(VLOOKUP($A1677, 'NAV Daily'!$A$1:$B$9941, 2, 0)/1000000000),H1676, VLOOKUP($A1677, 'NAV Daily'!$A$1:$B$9941, 2, 0)/1000000000)</f>
        <v>0</v>
      </c>
    </row>
    <row r="1678" spans="1:8" customFormat="1" x14ac:dyDescent="0.25">
      <c r="A1678" s="2">
        <v>40090</v>
      </c>
      <c r="B1678" s="110">
        <f>IF(ISNA(VLOOKUP($A1678, 'NAV Daily'!$A$1:$D$9941, 4, 0)),B1677, VLOOKUP($A1678, 'NAV Daily'!$A$1:$D$9941, 4, 0))</f>
        <v>1985.64</v>
      </c>
      <c r="C1678" s="110">
        <f>IF(IFERROR(VLOOKUP($A1678, JCI!A:E, 5, 0),C1677)="null",C1677, IFERROR(VLOOKUP( $A1678, JCI!A:E, 5, 0),C1677))</f>
        <v>2479.8479000000002</v>
      </c>
      <c r="D1678" s="6">
        <f>IF(ISNA(VLOOKUP($A1678,ICBI!$C$1:$D$10000, 2, 0)),D1677, VLOOKUP($A1678, ICBI!$C$1:$D$10000, 2, 0))</f>
        <v>0</v>
      </c>
      <c r="E1678" s="2">
        <f t="shared" si="104"/>
        <v>40090</v>
      </c>
      <c r="F1678" s="3">
        <f t="shared" si="105"/>
        <v>1985.64</v>
      </c>
      <c r="G1678" s="3">
        <f t="shared" si="106"/>
        <v>2265.5372576489181</v>
      </c>
      <c r="H1678" s="6">
        <f>IF(ISNA(VLOOKUP($A1678, 'NAV Daily'!$A$1:$B$9941, 2, 0)/1000000000),H1677, VLOOKUP($A1678, 'NAV Daily'!$A$1:$B$9941, 2, 0)/1000000000)</f>
        <v>0</v>
      </c>
    </row>
    <row r="1679" spans="1:8" customFormat="1" x14ac:dyDescent="0.25">
      <c r="A1679" s="2">
        <v>40091</v>
      </c>
      <c r="B1679" s="110">
        <f>IF(ISNA(VLOOKUP($A1679, 'NAV Daily'!$A$1:$D$9941, 4, 0)),B1678, VLOOKUP($A1679, 'NAV Daily'!$A$1:$D$9941, 4, 0))</f>
        <v>1994.5</v>
      </c>
      <c r="C1679" s="110">
        <f>IF(IFERROR(VLOOKUP($A1679, JCI!A:E, 5, 0),C1678)="null",C1678, IFERROR(VLOOKUP( $A1679, JCI!A:E, 5, 0),C1678))</f>
        <v>2480.413086</v>
      </c>
      <c r="D1679" s="6">
        <f>IF(ISNA(VLOOKUP($A1679,ICBI!$C$1:$D$10000, 2, 0)),D1678, VLOOKUP($A1679, ICBI!$C$1:$D$10000, 2, 0))</f>
        <v>0</v>
      </c>
      <c r="E1679" s="2">
        <f t="shared" si="104"/>
        <v>40091</v>
      </c>
      <c r="F1679" s="3">
        <f t="shared" si="105"/>
        <v>1994.5</v>
      </c>
      <c r="G1679" s="3">
        <f t="shared" si="106"/>
        <v>2266.0535997763927</v>
      </c>
      <c r="H1679" s="6">
        <f>IF(ISNA(VLOOKUP($A1679, 'NAV Daily'!$A$1:$B$9941, 2, 0)/1000000000),H1678, VLOOKUP($A1679, 'NAV Daily'!$A$1:$B$9941, 2, 0)/1000000000)</f>
        <v>0</v>
      </c>
    </row>
    <row r="1680" spans="1:8" customFormat="1" x14ac:dyDescent="0.25">
      <c r="A1680" s="2">
        <v>40092</v>
      </c>
      <c r="B1680" s="110">
        <f>IF(ISNA(VLOOKUP($A1680, 'NAV Daily'!$A$1:$D$9941, 4, 0)),B1679, VLOOKUP($A1680, 'NAV Daily'!$A$1:$D$9941, 4, 0))</f>
        <v>2022.21</v>
      </c>
      <c r="C1680" s="110">
        <f>IF(IFERROR(VLOOKUP($A1680, JCI!A:E, 5, 0),C1679)="null",C1679, IFERROR(VLOOKUP( $A1680, JCI!A:E, 5, 0),C1679))</f>
        <v>2528.1459960000002</v>
      </c>
      <c r="D1680" s="6">
        <f>IF(ISNA(VLOOKUP($A1680,ICBI!$C$1:$D$10000, 2, 0)),D1679, VLOOKUP($A1680, ICBI!$C$1:$D$10000, 2, 0))</f>
        <v>0</v>
      </c>
      <c r="E1680" s="2">
        <f t="shared" si="104"/>
        <v>40092</v>
      </c>
      <c r="F1680" s="3">
        <f t="shared" si="105"/>
        <v>2022.21</v>
      </c>
      <c r="G1680" s="3">
        <f t="shared" si="106"/>
        <v>2309.6613896013264</v>
      </c>
      <c r="H1680" s="6">
        <f>IF(ISNA(VLOOKUP($A1680, 'NAV Daily'!$A$1:$B$9941, 2, 0)/1000000000),H1679, VLOOKUP($A1680, 'NAV Daily'!$A$1:$B$9941, 2, 0)/1000000000)</f>
        <v>0</v>
      </c>
    </row>
    <row r="1681" spans="1:8" customFormat="1" x14ac:dyDescent="0.25">
      <c r="A1681" s="2">
        <v>40093</v>
      </c>
      <c r="B1681" s="110">
        <f>IF(ISNA(VLOOKUP($A1681, 'NAV Daily'!$A$1:$D$9941, 4, 0)),B1680, VLOOKUP($A1681, 'NAV Daily'!$A$1:$D$9941, 4, 0))</f>
        <v>2014.09</v>
      </c>
      <c r="C1681" s="110">
        <f>IF(IFERROR(VLOOKUP($A1681, JCI!A:E, 5, 0),C1680)="null",C1680, IFERROR(VLOOKUP( $A1681, JCI!A:E, 5, 0),C1680))</f>
        <v>2513.4060060000002</v>
      </c>
      <c r="D1681" s="6">
        <f>IF(ISNA(VLOOKUP($A1681,ICBI!$C$1:$D$10000, 2, 0)),D1680, VLOOKUP($A1681, ICBI!$C$1:$D$10000, 2, 0))</f>
        <v>0</v>
      </c>
      <c r="E1681" s="2">
        <f t="shared" si="104"/>
        <v>40093</v>
      </c>
      <c r="F1681" s="3">
        <f t="shared" si="105"/>
        <v>2014.09</v>
      </c>
      <c r="G1681" s="3">
        <f t="shared" si="106"/>
        <v>2296.1952425354634</v>
      </c>
      <c r="H1681" s="6">
        <f>IF(ISNA(VLOOKUP($A1681, 'NAV Daily'!$A$1:$B$9941, 2, 0)/1000000000),H1680, VLOOKUP($A1681, 'NAV Daily'!$A$1:$B$9941, 2, 0)/1000000000)</f>
        <v>0</v>
      </c>
    </row>
    <row r="1682" spans="1:8" customFormat="1" x14ac:dyDescent="0.25">
      <c r="A1682" s="2">
        <v>40094</v>
      </c>
      <c r="B1682" s="110">
        <f>IF(ISNA(VLOOKUP($A1682, 'NAV Daily'!$A$1:$D$9941, 4, 0)),B1681, VLOOKUP($A1682, 'NAV Daily'!$A$1:$D$9941, 4, 0))</f>
        <v>1985.12</v>
      </c>
      <c r="C1682" s="110">
        <f>IF(IFERROR(VLOOKUP($A1682, JCI!A:E, 5, 0),C1681)="null",C1681, IFERROR(VLOOKUP( $A1682, JCI!A:E, 5, 0),C1681))</f>
        <v>2484.5180660000001</v>
      </c>
      <c r="D1682" s="6">
        <f>IF(ISNA(VLOOKUP($A1682,ICBI!$C$1:$D$10000, 2, 0)),D1681, VLOOKUP($A1682, ICBI!$C$1:$D$10000, 2, 0))</f>
        <v>0</v>
      </c>
      <c r="E1682" s="2">
        <f t="shared" si="104"/>
        <v>40094</v>
      </c>
      <c r="F1682" s="3">
        <f t="shared" si="105"/>
        <v>1985.12</v>
      </c>
      <c r="G1682" s="3">
        <f t="shared" si="106"/>
        <v>2269.8038237848509</v>
      </c>
      <c r="H1682" s="6">
        <f>IF(ISNA(VLOOKUP($A1682, 'NAV Daily'!$A$1:$B$9941, 2, 0)/1000000000),H1681, VLOOKUP($A1682, 'NAV Daily'!$A$1:$B$9941, 2, 0)/1000000000)</f>
        <v>0</v>
      </c>
    </row>
    <row r="1683" spans="1:8" customFormat="1" x14ac:dyDescent="0.25">
      <c r="A1683" s="2">
        <v>40095</v>
      </c>
      <c r="B1683" s="110">
        <f>IF(ISNA(VLOOKUP($A1683, 'NAV Daily'!$A$1:$D$9941, 4, 0)),B1682, VLOOKUP($A1683, 'NAV Daily'!$A$1:$D$9941, 4, 0))</f>
        <v>1989.71</v>
      </c>
      <c r="C1683" s="110">
        <f>IF(IFERROR(VLOOKUP($A1683, JCI!A:E, 5, 0),C1682)="null",C1682, IFERROR(VLOOKUP( $A1683, JCI!A:E, 5, 0),C1682))</f>
        <v>2474.4008789999998</v>
      </c>
      <c r="D1683" s="6">
        <f>IF(ISNA(VLOOKUP($A1683,ICBI!$C$1:$D$10000, 2, 0)),D1682, VLOOKUP($A1683, ICBI!$C$1:$D$10000, 2, 0))</f>
        <v>0</v>
      </c>
      <c r="E1683" s="2">
        <f t="shared" si="104"/>
        <v>40095</v>
      </c>
      <c r="F1683" s="3">
        <f t="shared" si="105"/>
        <v>1989.71</v>
      </c>
      <c r="G1683" s="3">
        <f t="shared" si="106"/>
        <v>2260.5609730071474</v>
      </c>
      <c r="H1683" s="6">
        <f>IF(ISNA(VLOOKUP($A1683, 'NAV Daily'!$A$1:$B$9941, 2, 0)/1000000000),H1682, VLOOKUP($A1683, 'NAV Daily'!$A$1:$B$9941, 2, 0)/1000000000)</f>
        <v>0</v>
      </c>
    </row>
    <row r="1684" spans="1:8" customFormat="1" x14ac:dyDescent="0.25">
      <c r="A1684" s="2">
        <v>40096</v>
      </c>
      <c r="B1684" s="110">
        <f>IF(ISNA(VLOOKUP($A1684, 'NAV Daily'!$A$1:$D$9941, 4, 0)),B1683, VLOOKUP($A1684, 'NAV Daily'!$A$1:$D$9941, 4, 0))</f>
        <v>1989.71</v>
      </c>
      <c r="C1684" s="110">
        <f>IF(IFERROR(VLOOKUP($A1684, JCI!A:E, 5, 0),C1683)="null",C1683, IFERROR(VLOOKUP( $A1684, JCI!A:E, 5, 0),C1683))</f>
        <v>2474.4008789999998</v>
      </c>
      <c r="D1684" s="6">
        <f>IF(ISNA(VLOOKUP($A1684,ICBI!$C$1:$D$10000, 2, 0)),D1683, VLOOKUP($A1684, ICBI!$C$1:$D$10000, 2, 0))</f>
        <v>0</v>
      </c>
      <c r="E1684" s="2">
        <f t="shared" si="104"/>
        <v>40096</v>
      </c>
      <c r="F1684" s="3">
        <f t="shared" si="105"/>
        <v>1989.71</v>
      </c>
      <c r="G1684" s="3">
        <f t="shared" si="106"/>
        <v>2260.5609730071474</v>
      </c>
      <c r="H1684" s="6">
        <f>IF(ISNA(VLOOKUP($A1684, 'NAV Daily'!$A$1:$B$9941, 2, 0)/1000000000),H1683, VLOOKUP($A1684, 'NAV Daily'!$A$1:$B$9941, 2, 0)/1000000000)</f>
        <v>0</v>
      </c>
    </row>
    <row r="1685" spans="1:8" customFormat="1" x14ac:dyDescent="0.25">
      <c r="A1685" s="2">
        <v>40097</v>
      </c>
      <c r="B1685" s="110">
        <f>IF(ISNA(VLOOKUP($A1685, 'NAV Daily'!$A$1:$D$9941, 4, 0)),B1684, VLOOKUP($A1685, 'NAV Daily'!$A$1:$D$9941, 4, 0))</f>
        <v>1989.71</v>
      </c>
      <c r="C1685" s="110">
        <f>IF(IFERROR(VLOOKUP($A1685, JCI!A:E, 5, 0),C1684)="null",C1684, IFERROR(VLOOKUP( $A1685, JCI!A:E, 5, 0),C1684))</f>
        <v>2474.4008789999998</v>
      </c>
      <c r="D1685" s="6">
        <f>IF(ISNA(VLOOKUP($A1685,ICBI!$C$1:$D$10000, 2, 0)),D1684, VLOOKUP($A1685, ICBI!$C$1:$D$10000, 2, 0))</f>
        <v>0</v>
      </c>
      <c r="E1685" s="2">
        <f t="shared" si="104"/>
        <v>40097</v>
      </c>
      <c r="F1685" s="3">
        <f t="shared" si="105"/>
        <v>1989.71</v>
      </c>
      <c r="G1685" s="3">
        <f t="shared" si="106"/>
        <v>2260.5609730071474</v>
      </c>
      <c r="H1685" s="6">
        <f>IF(ISNA(VLOOKUP($A1685, 'NAV Daily'!$A$1:$B$9941, 2, 0)/1000000000),H1684, VLOOKUP($A1685, 'NAV Daily'!$A$1:$B$9941, 2, 0)/1000000000)</f>
        <v>0</v>
      </c>
    </row>
    <row r="1686" spans="1:8" customFormat="1" x14ac:dyDescent="0.25">
      <c r="A1686" s="2">
        <v>40098</v>
      </c>
      <c r="B1686" s="110">
        <f>IF(ISNA(VLOOKUP($A1686, 'NAV Daily'!$A$1:$D$9941, 4, 0)),B1685, VLOOKUP($A1686, 'NAV Daily'!$A$1:$D$9941, 4, 0))</f>
        <v>1968.25</v>
      </c>
      <c r="C1686" s="110">
        <f>IF(IFERROR(VLOOKUP($A1686, JCI!A:E, 5, 0),C1685)="null",C1685, IFERROR(VLOOKUP( $A1686, JCI!A:E, 5, 0),C1685))</f>
        <v>2456.6889649999998</v>
      </c>
      <c r="D1686" s="6">
        <f>IF(ISNA(VLOOKUP($A1686,ICBI!$C$1:$D$10000, 2, 0)),D1685, VLOOKUP($A1686, ICBI!$C$1:$D$10000, 2, 0))</f>
        <v>0</v>
      </c>
      <c r="E1686" s="2">
        <f t="shared" si="104"/>
        <v>40098</v>
      </c>
      <c r="F1686" s="3">
        <f t="shared" si="105"/>
        <v>1968.25</v>
      </c>
      <c r="G1686" s="3">
        <f t="shared" si="106"/>
        <v>2244.3797382341299</v>
      </c>
      <c r="H1686" s="6">
        <f>IF(ISNA(VLOOKUP($A1686, 'NAV Daily'!$A$1:$B$9941, 2, 0)/1000000000),H1685, VLOOKUP($A1686, 'NAV Daily'!$A$1:$B$9941, 2, 0)/1000000000)</f>
        <v>0</v>
      </c>
    </row>
    <row r="1687" spans="1:8" customFormat="1" x14ac:dyDescent="0.25">
      <c r="A1687" s="2">
        <v>40099</v>
      </c>
      <c r="B1687" s="110">
        <f>IF(ISNA(VLOOKUP($A1687, 'NAV Daily'!$A$1:$D$9941, 4, 0)),B1686, VLOOKUP($A1687, 'NAV Daily'!$A$1:$D$9941, 4, 0))</f>
        <v>1971</v>
      </c>
      <c r="C1687" s="110">
        <f>IF(IFERROR(VLOOKUP($A1687, JCI!A:E, 5, 0),C1686)="null",C1686, IFERROR(VLOOKUP( $A1687, JCI!A:E, 5, 0),C1686))</f>
        <v>2471.991943</v>
      </c>
      <c r="D1687" s="6">
        <f>IF(ISNA(VLOOKUP($A1687,ICBI!$C$1:$D$10000, 2, 0)),D1686, VLOOKUP($A1687, ICBI!$C$1:$D$10000, 2, 0))</f>
        <v>0</v>
      </c>
      <c r="E1687" s="2">
        <f t="shared" si="104"/>
        <v>40099</v>
      </c>
      <c r="F1687" s="3">
        <f t="shared" si="105"/>
        <v>1971</v>
      </c>
      <c r="G1687" s="3">
        <f t="shared" si="106"/>
        <v>2258.3602193805673</v>
      </c>
      <c r="H1687" s="6">
        <f>IF(ISNA(VLOOKUP($A1687, 'NAV Daily'!$A$1:$B$9941, 2, 0)/1000000000),H1686, VLOOKUP($A1687, 'NAV Daily'!$A$1:$B$9941, 2, 0)/1000000000)</f>
        <v>0</v>
      </c>
    </row>
    <row r="1688" spans="1:8" customFormat="1" x14ac:dyDescent="0.25">
      <c r="A1688" s="2">
        <v>40100</v>
      </c>
      <c r="B1688" s="110">
        <f>IF(ISNA(VLOOKUP($A1688, 'NAV Daily'!$A$1:$D$9941, 4, 0)),B1687, VLOOKUP($A1688, 'NAV Daily'!$A$1:$D$9941, 4, 0))</f>
        <v>2013.09</v>
      </c>
      <c r="C1688" s="110">
        <f>IF(IFERROR(VLOOKUP($A1688, JCI!A:E, 5, 0),C1687)="null",C1687, IFERROR(VLOOKUP( $A1688, JCI!A:E, 5, 0),C1687))</f>
        <v>2511.7209469999998</v>
      </c>
      <c r="D1688" s="6">
        <f>IF(ISNA(VLOOKUP($A1688,ICBI!$C$1:$D$10000, 2, 0)),D1687, VLOOKUP($A1688, ICBI!$C$1:$D$10000, 2, 0))</f>
        <v>0</v>
      </c>
      <c r="E1688" s="2">
        <f t="shared" si="104"/>
        <v>40100</v>
      </c>
      <c r="F1688" s="3">
        <f t="shared" si="105"/>
        <v>2013.09</v>
      </c>
      <c r="G1688" s="3">
        <f t="shared" si="106"/>
        <v>2294.6558078201979</v>
      </c>
      <c r="H1688" s="6">
        <f>IF(ISNA(VLOOKUP($A1688, 'NAV Daily'!$A$1:$B$9941, 2, 0)/1000000000),H1687, VLOOKUP($A1688, 'NAV Daily'!$A$1:$B$9941, 2, 0)/1000000000)</f>
        <v>0</v>
      </c>
    </row>
    <row r="1689" spans="1:8" customFormat="1" x14ac:dyDescent="0.25">
      <c r="A1689" s="2">
        <v>40101</v>
      </c>
      <c r="B1689" s="110">
        <f>IF(ISNA(VLOOKUP($A1689, 'NAV Daily'!$A$1:$D$9941, 4, 0)),B1688, VLOOKUP($A1689, 'NAV Daily'!$A$1:$D$9941, 4, 0))</f>
        <v>2027.88</v>
      </c>
      <c r="C1689" s="110">
        <f>IF(IFERROR(VLOOKUP($A1689, JCI!A:E, 5, 0),C1688)="null",C1688, IFERROR(VLOOKUP( $A1689, JCI!A:E, 5, 0),C1688))</f>
        <v>2515.383057</v>
      </c>
      <c r="D1689" s="6">
        <f>IF(ISNA(VLOOKUP($A1689,ICBI!$C$1:$D$10000, 2, 0)),D1688, VLOOKUP($A1689, ICBI!$C$1:$D$10000, 2, 0))</f>
        <v>0</v>
      </c>
      <c r="E1689" s="2">
        <f t="shared" si="104"/>
        <v>40101</v>
      </c>
      <c r="F1689" s="3">
        <f t="shared" si="105"/>
        <v>2027.88</v>
      </c>
      <c r="G1689" s="3">
        <f t="shared" si="106"/>
        <v>2298.0014350445972</v>
      </c>
      <c r="H1689" s="6">
        <f>IF(ISNA(VLOOKUP($A1689, 'NAV Daily'!$A$1:$B$9941, 2, 0)/1000000000),H1688, VLOOKUP($A1689, 'NAV Daily'!$A$1:$B$9941, 2, 0)/1000000000)</f>
        <v>0</v>
      </c>
    </row>
    <row r="1690" spans="1:8" customFormat="1" x14ac:dyDescent="0.25">
      <c r="A1690" s="2">
        <v>40102</v>
      </c>
      <c r="B1690" s="110">
        <f>IF(ISNA(VLOOKUP($A1690, 'NAV Daily'!$A$1:$D$9941, 4, 0)),B1689, VLOOKUP($A1690, 'NAV Daily'!$A$1:$D$9941, 4, 0))</f>
        <v>2030.6</v>
      </c>
      <c r="C1690" s="110">
        <f>IF(IFERROR(VLOOKUP($A1690, JCI!A:E, 5, 0),C1689)="null",C1689, IFERROR(VLOOKUP( $A1690, JCI!A:E, 5, 0),C1689))</f>
        <v>2515.8059079999998</v>
      </c>
      <c r="D1690" s="6">
        <f>IF(ISNA(VLOOKUP($A1690,ICBI!$C$1:$D$10000, 2, 0)),D1689, VLOOKUP($A1690, ICBI!$C$1:$D$10000, 2, 0))</f>
        <v>0</v>
      </c>
      <c r="E1690" s="2">
        <f t="shared" si="104"/>
        <v>40102</v>
      </c>
      <c r="F1690" s="3">
        <f t="shared" si="105"/>
        <v>2030.6</v>
      </c>
      <c r="G1690" s="3">
        <f t="shared" si="106"/>
        <v>2298.3877428882897</v>
      </c>
      <c r="H1690" s="6">
        <f>IF(ISNA(VLOOKUP($A1690, 'NAV Daily'!$A$1:$B$9941, 2, 0)/1000000000),H1689, VLOOKUP($A1690, 'NAV Daily'!$A$1:$B$9941, 2, 0)/1000000000)</f>
        <v>0</v>
      </c>
    </row>
    <row r="1691" spans="1:8" customFormat="1" x14ac:dyDescent="0.25">
      <c r="A1691" s="2">
        <v>40103</v>
      </c>
      <c r="B1691" s="110">
        <f>IF(ISNA(VLOOKUP($A1691, 'NAV Daily'!$A$1:$D$9941, 4, 0)),B1690, VLOOKUP($A1691, 'NAV Daily'!$A$1:$D$9941, 4, 0))</f>
        <v>2030.6</v>
      </c>
      <c r="C1691" s="110">
        <f>IF(IFERROR(VLOOKUP($A1691, JCI!A:E, 5, 0),C1690)="null",C1690, IFERROR(VLOOKUP( $A1691, JCI!A:E, 5, 0),C1690))</f>
        <v>2515.8059079999998</v>
      </c>
      <c r="D1691" s="6">
        <f>IF(ISNA(VLOOKUP($A1691,ICBI!$C$1:$D$10000, 2, 0)),D1690, VLOOKUP($A1691, ICBI!$C$1:$D$10000, 2, 0))</f>
        <v>0</v>
      </c>
      <c r="E1691" s="2">
        <f t="shared" si="104"/>
        <v>40103</v>
      </c>
      <c r="F1691" s="3">
        <f t="shared" si="105"/>
        <v>2030.6</v>
      </c>
      <c r="G1691" s="3">
        <f t="shared" si="106"/>
        <v>2298.3877428882897</v>
      </c>
      <c r="H1691" s="6">
        <f>IF(ISNA(VLOOKUP($A1691, 'NAV Daily'!$A$1:$B$9941, 2, 0)/1000000000),H1690, VLOOKUP($A1691, 'NAV Daily'!$A$1:$B$9941, 2, 0)/1000000000)</f>
        <v>0</v>
      </c>
    </row>
    <row r="1692" spans="1:8" customFormat="1" x14ac:dyDescent="0.25">
      <c r="A1692" s="2">
        <v>40104</v>
      </c>
      <c r="B1692" s="110">
        <f>IF(ISNA(VLOOKUP($A1692, 'NAV Daily'!$A$1:$D$9941, 4, 0)),B1691, VLOOKUP($A1692, 'NAV Daily'!$A$1:$D$9941, 4, 0))</f>
        <v>2030.6</v>
      </c>
      <c r="C1692" s="110">
        <f>IF(IFERROR(VLOOKUP($A1692, JCI!A:E, 5, 0),C1691)="null",C1691, IFERROR(VLOOKUP( $A1692, JCI!A:E, 5, 0),C1691))</f>
        <v>2515.8059079999998</v>
      </c>
      <c r="D1692" s="6">
        <f>IF(ISNA(VLOOKUP($A1692,ICBI!$C$1:$D$10000, 2, 0)),D1691, VLOOKUP($A1692, ICBI!$C$1:$D$10000, 2, 0))</f>
        <v>0</v>
      </c>
      <c r="E1692" s="2">
        <f t="shared" si="104"/>
        <v>40104</v>
      </c>
      <c r="F1692" s="3">
        <f t="shared" si="105"/>
        <v>2030.6</v>
      </c>
      <c r="G1692" s="3">
        <f t="shared" si="106"/>
        <v>2298.3877428882897</v>
      </c>
      <c r="H1692" s="6">
        <f>IF(ISNA(VLOOKUP($A1692, 'NAV Daily'!$A$1:$B$9941, 2, 0)/1000000000),H1691, VLOOKUP($A1692, 'NAV Daily'!$A$1:$B$9941, 2, 0)/1000000000)</f>
        <v>0</v>
      </c>
    </row>
    <row r="1693" spans="1:8" customFormat="1" x14ac:dyDescent="0.25">
      <c r="A1693" s="2">
        <v>40105</v>
      </c>
      <c r="B1693" s="110">
        <f>IF(ISNA(VLOOKUP($A1693, 'NAV Daily'!$A$1:$D$9941, 4, 0)),B1692, VLOOKUP($A1693, 'NAV Daily'!$A$1:$D$9941, 4, 0))</f>
        <v>2035.9399000000001</v>
      </c>
      <c r="C1693" s="110">
        <f>IF(IFERROR(VLOOKUP($A1693, JCI!A:E, 5, 0),C1692)="null",C1692, IFERROR(VLOOKUP( $A1693, JCI!A:E, 5, 0),C1692))</f>
        <v>2520.9240719999998</v>
      </c>
      <c r="D1693" s="6">
        <f>IF(ISNA(VLOOKUP($A1693,ICBI!$C$1:$D$10000, 2, 0)),D1692, VLOOKUP($A1693, ICBI!$C$1:$D$10000, 2, 0))</f>
        <v>0</v>
      </c>
      <c r="E1693" s="2">
        <f t="shared" si="104"/>
        <v>40105</v>
      </c>
      <c r="F1693" s="3">
        <f t="shared" si="105"/>
        <v>2035.9399000000001</v>
      </c>
      <c r="G1693" s="3">
        <f t="shared" si="106"/>
        <v>2303.0635906419998</v>
      </c>
      <c r="H1693" s="6">
        <f>IF(ISNA(VLOOKUP($A1693, 'NAV Daily'!$A$1:$B$9941, 2, 0)/1000000000),H1692, VLOOKUP($A1693, 'NAV Daily'!$A$1:$B$9941, 2, 0)/1000000000)</f>
        <v>0</v>
      </c>
    </row>
    <row r="1694" spans="1:8" customFormat="1" x14ac:dyDescent="0.25">
      <c r="A1694" s="2">
        <v>40106</v>
      </c>
      <c r="B1694" s="110">
        <f>IF(ISNA(VLOOKUP($A1694, 'NAV Daily'!$A$1:$D$9941, 4, 0)),B1693, VLOOKUP($A1694, 'NAV Daily'!$A$1:$D$9941, 4, 0))</f>
        <v>2011.17</v>
      </c>
      <c r="C1694" s="110">
        <f>IF(IFERROR(VLOOKUP($A1694, JCI!A:E, 5, 0),C1693)="null",C1693, IFERROR(VLOOKUP( $A1694, JCI!A:E, 5, 0),C1693))</f>
        <v>2502.2160640000002</v>
      </c>
      <c r="D1694" s="6">
        <f>IF(ISNA(VLOOKUP($A1694,ICBI!$C$1:$D$10000, 2, 0)),D1693, VLOOKUP($A1694, ICBI!$C$1:$D$10000, 2, 0))</f>
        <v>0</v>
      </c>
      <c r="E1694" s="2">
        <f t="shared" si="104"/>
        <v>40106</v>
      </c>
      <c r="F1694" s="3">
        <f t="shared" si="105"/>
        <v>2011.17</v>
      </c>
      <c r="G1694" s="3">
        <f t="shared" si="106"/>
        <v>2285.9723451908599</v>
      </c>
      <c r="H1694" s="6">
        <f>IF(ISNA(VLOOKUP($A1694, 'NAV Daily'!$A$1:$B$9941, 2, 0)/1000000000),H1693, VLOOKUP($A1694, 'NAV Daily'!$A$1:$B$9941, 2, 0)/1000000000)</f>
        <v>0</v>
      </c>
    </row>
    <row r="1695" spans="1:8" customFormat="1" x14ac:dyDescent="0.25">
      <c r="A1695" s="2">
        <v>40107</v>
      </c>
      <c r="B1695" s="110">
        <f>IF(ISNA(VLOOKUP($A1695, 'NAV Daily'!$A$1:$D$9941, 4, 0)),B1694, VLOOKUP($A1695, 'NAV Daily'!$A$1:$D$9941, 4, 0))</f>
        <v>1990.64</v>
      </c>
      <c r="C1695" s="110">
        <f>IF(IFERROR(VLOOKUP($A1695, JCI!A:E, 5, 0),C1694)="null",C1694, IFERROR(VLOOKUP( $A1695, JCI!A:E, 5, 0),C1694))</f>
        <v>2476.7971189999998</v>
      </c>
      <c r="D1695" s="6">
        <f>IF(ISNA(VLOOKUP($A1695,ICBI!$C$1:$D$10000, 2, 0)),D1694, VLOOKUP($A1695, ICBI!$C$1:$D$10000, 2, 0))</f>
        <v>0</v>
      </c>
      <c r="E1695" s="2">
        <f t="shared" si="104"/>
        <v>40107</v>
      </c>
      <c r="F1695" s="3">
        <f t="shared" si="105"/>
        <v>1990.64</v>
      </c>
      <c r="G1695" s="3">
        <f t="shared" si="106"/>
        <v>2262.7501278332429</v>
      </c>
      <c r="H1695" s="6">
        <f>IF(ISNA(VLOOKUP($A1695, 'NAV Daily'!$A$1:$B$9941, 2, 0)/1000000000),H1694, VLOOKUP($A1695, 'NAV Daily'!$A$1:$B$9941, 2, 0)/1000000000)</f>
        <v>0</v>
      </c>
    </row>
    <row r="1696" spans="1:8" customFormat="1" x14ac:dyDescent="0.25">
      <c r="A1696" s="2">
        <v>40108</v>
      </c>
      <c r="B1696" s="110">
        <f>IF(ISNA(VLOOKUP($A1696, 'NAV Daily'!$A$1:$D$9941, 4, 0)),B1695, VLOOKUP($A1696, 'NAV Daily'!$A$1:$D$9941, 4, 0))</f>
        <v>1951.76</v>
      </c>
      <c r="C1696" s="110">
        <f>IF(IFERROR(VLOOKUP($A1696, JCI!A:E, 5, 0),C1695)="null",C1695, IFERROR(VLOOKUP( $A1696, JCI!A:E, 5, 0),C1695))</f>
        <v>2433.1840820000002</v>
      </c>
      <c r="D1696" s="6">
        <f>IF(ISNA(VLOOKUP($A1696,ICBI!$C$1:$D$10000, 2, 0)),D1695, VLOOKUP($A1696, ICBI!$C$1:$D$10000, 2, 0))</f>
        <v>0</v>
      </c>
      <c r="E1696" s="2">
        <f t="shared" si="104"/>
        <v>40108</v>
      </c>
      <c r="F1696" s="3">
        <f t="shared" si="105"/>
        <v>1951.76</v>
      </c>
      <c r="G1696" s="3">
        <f t="shared" si="106"/>
        <v>2222.9061679505744</v>
      </c>
      <c r="H1696" s="6">
        <f>IF(ISNA(VLOOKUP($A1696, 'NAV Daily'!$A$1:$B$9941, 2, 0)/1000000000),H1695, VLOOKUP($A1696, 'NAV Daily'!$A$1:$B$9941, 2, 0)/1000000000)</f>
        <v>0</v>
      </c>
    </row>
    <row r="1697" spans="1:8" customFormat="1" x14ac:dyDescent="0.25">
      <c r="A1697" s="2">
        <v>40109</v>
      </c>
      <c r="B1697" s="110">
        <f>IF(ISNA(VLOOKUP($A1697, 'NAV Daily'!$A$1:$D$9941, 4, 0)),B1696, VLOOKUP($A1697, 'NAV Daily'!$A$1:$D$9941, 4, 0))</f>
        <v>1984.91</v>
      </c>
      <c r="C1697" s="110">
        <f>IF(IFERROR(VLOOKUP($A1697, JCI!A:E, 5, 0),C1696)="null",C1696, IFERROR(VLOOKUP( $A1697, JCI!A:E, 5, 0),C1696))</f>
        <v>2467.9479980000001</v>
      </c>
      <c r="D1697" s="6">
        <f>IF(ISNA(VLOOKUP($A1697,ICBI!$C$1:$D$10000, 2, 0)),D1696, VLOOKUP($A1697, ICBI!$C$1:$D$10000, 2, 0))</f>
        <v>0</v>
      </c>
      <c r="E1697" s="2">
        <f t="shared" si="104"/>
        <v>40109</v>
      </c>
      <c r="F1697" s="3">
        <f t="shared" si="105"/>
        <v>1984.91</v>
      </c>
      <c r="G1697" s="3">
        <f t="shared" si="106"/>
        <v>2254.6657556735863</v>
      </c>
      <c r="H1697" s="6">
        <f>IF(ISNA(VLOOKUP($A1697, 'NAV Daily'!$A$1:$B$9941, 2, 0)/1000000000),H1696, VLOOKUP($A1697, 'NAV Daily'!$A$1:$B$9941, 2, 0)/1000000000)</f>
        <v>0</v>
      </c>
    </row>
    <row r="1698" spans="1:8" customFormat="1" x14ac:dyDescent="0.25">
      <c r="A1698" s="2">
        <v>40110</v>
      </c>
      <c r="B1698" s="110">
        <f>IF(ISNA(VLOOKUP($A1698, 'NAV Daily'!$A$1:$D$9941, 4, 0)),B1697, VLOOKUP($A1698, 'NAV Daily'!$A$1:$D$9941, 4, 0))</f>
        <v>1984.91</v>
      </c>
      <c r="C1698" s="110">
        <f>IF(IFERROR(VLOOKUP($A1698, JCI!A:E, 5, 0),C1697)="null",C1697, IFERROR(VLOOKUP( $A1698, JCI!A:E, 5, 0),C1697))</f>
        <v>2467.9479980000001</v>
      </c>
      <c r="D1698" s="6">
        <f>IF(ISNA(VLOOKUP($A1698,ICBI!$C$1:$D$10000, 2, 0)),D1697, VLOOKUP($A1698, ICBI!$C$1:$D$10000, 2, 0))</f>
        <v>0</v>
      </c>
      <c r="E1698" s="2">
        <f t="shared" si="104"/>
        <v>40110</v>
      </c>
      <c r="F1698" s="3">
        <f t="shared" si="105"/>
        <v>1984.91</v>
      </c>
      <c r="G1698" s="3">
        <f t="shared" si="106"/>
        <v>2254.6657556735863</v>
      </c>
      <c r="H1698" s="6">
        <f>IF(ISNA(VLOOKUP($A1698, 'NAV Daily'!$A$1:$B$9941, 2, 0)/1000000000),H1697, VLOOKUP($A1698, 'NAV Daily'!$A$1:$B$9941, 2, 0)/1000000000)</f>
        <v>0</v>
      </c>
    </row>
    <row r="1699" spans="1:8" customFormat="1" x14ac:dyDescent="0.25">
      <c r="A1699" s="2">
        <v>40111</v>
      </c>
      <c r="B1699" s="110">
        <f>IF(ISNA(VLOOKUP($A1699, 'NAV Daily'!$A$1:$D$9941, 4, 0)),B1698, VLOOKUP($A1699, 'NAV Daily'!$A$1:$D$9941, 4, 0))</f>
        <v>1984.91</v>
      </c>
      <c r="C1699" s="110">
        <f>IF(IFERROR(VLOOKUP($A1699, JCI!A:E, 5, 0),C1698)="null",C1698, IFERROR(VLOOKUP( $A1699, JCI!A:E, 5, 0),C1698))</f>
        <v>2467.9479980000001</v>
      </c>
      <c r="D1699" s="6">
        <f>IF(ISNA(VLOOKUP($A1699,ICBI!$C$1:$D$10000, 2, 0)),D1698, VLOOKUP($A1699, ICBI!$C$1:$D$10000, 2, 0))</f>
        <v>0</v>
      </c>
      <c r="E1699" s="2">
        <f t="shared" si="104"/>
        <v>40111</v>
      </c>
      <c r="F1699" s="3">
        <f t="shared" si="105"/>
        <v>1984.91</v>
      </c>
      <c r="G1699" s="3">
        <f t="shared" si="106"/>
        <v>2254.6657556735863</v>
      </c>
      <c r="H1699" s="6">
        <f>IF(ISNA(VLOOKUP($A1699, 'NAV Daily'!$A$1:$B$9941, 2, 0)/1000000000),H1698, VLOOKUP($A1699, 'NAV Daily'!$A$1:$B$9941, 2, 0)/1000000000)</f>
        <v>0</v>
      </c>
    </row>
    <row r="1700" spans="1:8" customFormat="1" x14ac:dyDescent="0.25">
      <c r="A1700" s="2">
        <v>40112</v>
      </c>
      <c r="B1700" s="110">
        <f>IF(ISNA(VLOOKUP($A1700, 'NAV Daily'!$A$1:$D$9941, 4, 0)),B1699, VLOOKUP($A1700, 'NAV Daily'!$A$1:$D$9941, 4, 0))</f>
        <v>1984.89</v>
      </c>
      <c r="C1700" s="110">
        <f>IF(IFERROR(VLOOKUP($A1700, JCI!A:E, 5, 0),C1699)="null",C1699, IFERROR(VLOOKUP( $A1700, JCI!A:E, 5, 0),C1699))</f>
        <v>2467.7141109999998</v>
      </c>
      <c r="D1700" s="6">
        <f>IF(ISNA(VLOOKUP($A1700,ICBI!$C$1:$D$10000, 2, 0)),D1699, VLOOKUP($A1700, ICBI!$C$1:$D$10000, 2, 0))</f>
        <v>0</v>
      </c>
      <c r="E1700" s="2">
        <f t="shared" si="104"/>
        <v>40112</v>
      </c>
      <c r="F1700" s="3">
        <f t="shared" si="105"/>
        <v>1984.89</v>
      </c>
      <c r="G1700" s="3">
        <f t="shared" si="106"/>
        <v>2254.4520813943777</v>
      </c>
      <c r="H1700" s="6">
        <f>IF(ISNA(VLOOKUP($A1700, 'NAV Daily'!$A$1:$B$9941, 2, 0)/1000000000),H1699, VLOOKUP($A1700, 'NAV Daily'!$A$1:$B$9941, 2, 0)/1000000000)</f>
        <v>0</v>
      </c>
    </row>
    <row r="1701" spans="1:8" customFormat="1" x14ac:dyDescent="0.25">
      <c r="A1701" s="2">
        <v>40113</v>
      </c>
      <c r="B1701" s="110">
        <f>IF(ISNA(VLOOKUP($A1701, 'NAV Daily'!$A$1:$D$9941, 4, 0)),B1700, VLOOKUP($A1701, 'NAV Daily'!$A$1:$D$9941, 4, 0))</f>
        <v>1949.13</v>
      </c>
      <c r="C1701" s="110">
        <f>IF(IFERROR(VLOOKUP($A1701, JCI!A:E, 5, 0),C1700)="null",C1700, IFERROR(VLOOKUP( $A1701, JCI!A:E, 5, 0),C1700))</f>
        <v>2425.2009280000002</v>
      </c>
      <c r="D1701" s="6">
        <f>IF(ISNA(VLOOKUP($A1701,ICBI!$C$1:$D$10000, 2, 0)),D1700, VLOOKUP($A1701, ICBI!$C$1:$D$10000, 2, 0))</f>
        <v>0</v>
      </c>
      <c r="E1701" s="2">
        <f t="shared" si="104"/>
        <v>40113</v>
      </c>
      <c r="F1701" s="3">
        <f t="shared" si="105"/>
        <v>1949.13</v>
      </c>
      <c r="G1701" s="3">
        <f t="shared" si="106"/>
        <v>2215.6129251591319</v>
      </c>
      <c r="H1701" s="6">
        <f>IF(ISNA(VLOOKUP($A1701, 'NAV Daily'!$A$1:$B$9941, 2, 0)/1000000000),H1700, VLOOKUP($A1701, 'NAV Daily'!$A$1:$B$9941, 2, 0)/1000000000)</f>
        <v>0</v>
      </c>
    </row>
    <row r="1702" spans="1:8" customFormat="1" x14ac:dyDescent="0.25">
      <c r="A1702" s="2">
        <v>40114</v>
      </c>
      <c r="B1702" s="110">
        <f>IF(ISNA(VLOOKUP($A1702, 'NAV Daily'!$A$1:$D$9941, 4, 0)),B1701, VLOOKUP($A1702, 'NAV Daily'!$A$1:$D$9941, 4, 0))</f>
        <v>1889.1899000000001</v>
      </c>
      <c r="C1702" s="110">
        <f>IF(IFERROR(VLOOKUP($A1702, JCI!A:E, 5, 0),C1701)="null",C1701, IFERROR(VLOOKUP( $A1702, JCI!A:E, 5, 0),C1701))</f>
        <v>2355.3139649999998</v>
      </c>
      <c r="D1702" s="6">
        <f>IF(ISNA(VLOOKUP($A1702,ICBI!$C$1:$D$10000, 2, 0)),D1701, VLOOKUP($A1702, ICBI!$C$1:$D$10000, 2, 0))</f>
        <v>0</v>
      </c>
      <c r="E1702" s="2">
        <f t="shared" si="104"/>
        <v>40114</v>
      </c>
      <c r="F1702" s="3">
        <f t="shared" si="105"/>
        <v>1889.1899000000001</v>
      </c>
      <c r="G1702" s="3">
        <f t="shared" si="106"/>
        <v>2151.7656551308241</v>
      </c>
      <c r="H1702" s="6">
        <f>IF(ISNA(VLOOKUP($A1702, 'NAV Daily'!$A$1:$B$9941, 2, 0)/1000000000),H1701, VLOOKUP($A1702, 'NAV Daily'!$A$1:$B$9941, 2, 0)/1000000000)</f>
        <v>0</v>
      </c>
    </row>
    <row r="1703" spans="1:8" customFormat="1" x14ac:dyDescent="0.25">
      <c r="A1703" s="2">
        <v>40115</v>
      </c>
      <c r="B1703" s="110">
        <f>IF(ISNA(VLOOKUP($A1703, 'NAV Daily'!$A$1:$D$9941, 4, 0)),B1702, VLOOKUP($A1703, 'NAV Daily'!$A$1:$D$9941, 4, 0))</f>
        <v>1893.77</v>
      </c>
      <c r="C1703" s="110">
        <f>IF(IFERROR(VLOOKUP($A1703, JCI!A:E, 5, 0),C1702)="null",C1702, IFERROR(VLOOKUP( $A1703, JCI!A:E, 5, 0),C1702))</f>
        <v>2344.0329590000001</v>
      </c>
      <c r="D1703" s="6">
        <f>IF(ISNA(VLOOKUP($A1703,ICBI!$C$1:$D$10000, 2, 0)),D1702, VLOOKUP($A1703, ICBI!$C$1:$D$10000, 2, 0))</f>
        <v>0</v>
      </c>
      <c r="E1703" s="2">
        <f t="shared" si="104"/>
        <v>40115</v>
      </c>
      <c r="F1703" s="3">
        <f t="shared" si="105"/>
        <v>1893.77</v>
      </c>
      <c r="G1703" s="3">
        <f t="shared" si="106"/>
        <v>2141.4595636174049</v>
      </c>
      <c r="H1703" s="6">
        <f>IF(ISNA(VLOOKUP($A1703, 'NAV Daily'!$A$1:$B$9941, 2, 0)/1000000000),H1702, VLOOKUP($A1703, 'NAV Daily'!$A$1:$B$9941, 2, 0)/1000000000)</f>
        <v>0</v>
      </c>
    </row>
    <row r="1704" spans="1:8" customFormat="1" x14ac:dyDescent="0.25">
      <c r="A1704" s="2">
        <v>40116</v>
      </c>
      <c r="B1704" s="110">
        <f>IF(ISNA(VLOOKUP($A1704, 'NAV Daily'!$A$1:$D$9941, 4, 0)),B1703, VLOOKUP($A1704, 'NAV Daily'!$A$1:$D$9941, 4, 0))</f>
        <v>1912.91</v>
      </c>
      <c r="C1704" s="110">
        <f>IF(IFERROR(VLOOKUP($A1704, JCI!A:E, 5, 0),C1703)="null",C1703, IFERROR(VLOOKUP( $A1704, JCI!A:E, 5, 0),C1703))</f>
        <v>2367.7009280000002</v>
      </c>
      <c r="D1704" s="6">
        <f>IF(ISNA(VLOOKUP($A1704,ICBI!$C$1:$D$10000, 2, 0)),D1703, VLOOKUP($A1704, ICBI!$C$1:$D$10000, 2, 0))</f>
        <v>0</v>
      </c>
      <c r="E1704" s="2">
        <f t="shared" si="104"/>
        <v>40116</v>
      </c>
      <c r="F1704" s="3">
        <f t="shared" si="105"/>
        <v>1912.91</v>
      </c>
      <c r="G1704" s="3">
        <f t="shared" si="106"/>
        <v>2163.0821258650249</v>
      </c>
      <c r="H1704" s="6">
        <f>IF(ISNA(VLOOKUP($A1704, 'NAV Daily'!$A$1:$B$9941, 2, 0)/1000000000),H1703, VLOOKUP($A1704, 'NAV Daily'!$A$1:$B$9941, 2, 0)/1000000000)</f>
        <v>0</v>
      </c>
    </row>
    <row r="1705" spans="1:8" customFormat="1" x14ac:dyDescent="0.25">
      <c r="A1705" s="2">
        <v>40117</v>
      </c>
      <c r="B1705" s="110">
        <f>IF(ISNA(VLOOKUP($A1705, 'NAV Daily'!$A$1:$D$9941, 4, 0)),B1704, VLOOKUP($A1705, 'NAV Daily'!$A$1:$D$9941, 4, 0))</f>
        <v>1912.91</v>
      </c>
      <c r="C1705" s="110">
        <f>IF(IFERROR(VLOOKUP($A1705, JCI!A:E, 5, 0),C1704)="null",C1704, IFERROR(VLOOKUP( $A1705, JCI!A:E, 5, 0),C1704))</f>
        <v>2367.7009280000002</v>
      </c>
      <c r="D1705" s="6">
        <f>IF(ISNA(VLOOKUP($A1705,ICBI!$C$1:$D$10000, 2, 0)),D1704, VLOOKUP($A1705, ICBI!$C$1:$D$10000, 2, 0))</f>
        <v>0</v>
      </c>
      <c r="E1705" s="2">
        <f t="shared" si="104"/>
        <v>40117</v>
      </c>
      <c r="F1705" s="3">
        <f t="shared" si="105"/>
        <v>1912.91</v>
      </c>
      <c r="G1705" s="3">
        <f t="shared" si="106"/>
        <v>2163.0821258650249</v>
      </c>
      <c r="H1705" s="6">
        <f>IF(ISNA(VLOOKUP($A1705, 'NAV Daily'!$A$1:$B$9941, 2, 0)/1000000000),H1704, VLOOKUP($A1705, 'NAV Daily'!$A$1:$B$9941, 2, 0)/1000000000)</f>
        <v>0</v>
      </c>
    </row>
    <row r="1706" spans="1:8" customFormat="1" x14ac:dyDescent="0.25">
      <c r="A1706" s="2">
        <v>40118</v>
      </c>
      <c r="B1706" s="110">
        <f>IF(ISNA(VLOOKUP($A1706, 'NAV Daily'!$A$1:$D$9941, 4, 0)),B1705, VLOOKUP($A1706, 'NAV Daily'!$A$1:$D$9941, 4, 0))</f>
        <v>1912.91</v>
      </c>
      <c r="C1706" s="110">
        <f>IF(IFERROR(VLOOKUP($A1706, JCI!A:E, 5, 0),C1705)="null",C1705, IFERROR(VLOOKUP( $A1706, JCI!A:E, 5, 0),C1705))</f>
        <v>2367.7009280000002</v>
      </c>
      <c r="D1706" s="6">
        <f>IF(ISNA(VLOOKUP($A1706,ICBI!$C$1:$D$10000, 2, 0)),D1705, VLOOKUP($A1706, ICBI!$C$1:$D$10000, 2, 0))</f>
        <v>0</v>
      </c>
      <c r="E1706" s="2">
        <f t="shared" si="104"/>
        <v>40118</v>
      </c>
      <c r="F1706" s="3">
        <f t="shared" si="105"/>
        <v>1912.91</v>
      </c>
      <c r="G1706" s="3">
        <f t="shared" si="106"/>
        <v>2163.0821258650249</v>
      </c>
      <c r="H1706" s="6">
        <f>IF(ISNA(VLOOKUP($A1706, 'NAV Daily'!$A$1:$B$9941, 2, 0)/1000000000),H1705, VLOOKUP($A1706, 'NAV Daily'!$A$1:$B$9941, 2, 0)/1000000000)</f>
        <v>0</v>
      </c>
    </row>
    <row r="1707" spans="1:8" customFormat="1" x14ac:dyDescent="0.25">
      <c r="A1707" s="2">
        <v>40119</v>
      </c>
      <c r="B1707" s="110">
        <f>IF(ISNA(VLOOKUP($A1707, 'NAV Daily'!$A$1:$D$9941, 4, 0)),B1706, VLOOKUP($A1707, 'NAV Daily'!$A$1:$D$9941, 4, 0))</f>
        <v>1915.16</v>
      </c>
      <c r="C1707" s="110">
        <f>IF(IFERROR(VLOOKUP($A1707, JCI!A:E, 5, 0),C1706)="null",C1706, IFERROR(VLOOKUP( $A1707, JCI!A:E, 5, 0),C1706))</f>
        <v>2371.6420899999998</v>
      </c>
      <c r="D1707" s="6">
        <f>IF(ISNA(VLOOKUP($A1707,ICBI!$C$1:$D$10000, 2, 0)),D1706, VLOOKUP($A1707, ICBI!$C$1:$D$10000, 2, 0))</f>
        <v>0</v>
      </c>
      <c r="E1707" s="2">
        <f t="shared" si="104"/>
        <v>40119</v>
      </c>
      <c r="F1707" s="3">
        <f t="shared" si="105"/>
        <v>1915.16</v>
      </c>
      <c r="G1707" s="3">
        <f t="shared" si="106"/>
        <v>2166.6826891695041</v>
      </c>
      <c r="H1707" s="6">
        <f>IF(ISNA(VLOOKUP($A1707, 'NAV Daily'!$A$1:$B$9941, 2, 0)/1000000000),H1706, VLOOKUP($A1707, 'NAV Daily'!$A$1:$B$9941, 2, 0)/1000000000)</f>
        <v>0</v>
      </c>
    </row>
    <row r="1708" spans="1:8" customFormat="1" x14ac:dyDescent="0.25">
      <c r="A1708" s="2">
        <v>40120</v>
      </c>
      <c r="B1708" s="110">
        <f>IF(ISNA(VLOOKUP($A1708, 'NAV Daily'!$A$1:$D$9941, 4, 0)),B1707, VLOOKUP($A1708, 'NAV Daily'!$A$1:$D$9941, 4, 0))</f>
        <v>1883.36</v>
      </c>
      <c r="C1708" s="110">
        <f>IF(IFERROR(VLOOKUP($A1708, JCI!A:E, 5, 0),C1707)="null",C1707, IFERROR(VLOOKUP( $A1708, JCI!A:E, 5, 0),C1707))</f>
        <v>2334.1059570000002</v>
      </c>
      <c r="D1708" s="6">
        <f>IF(ISNA(VLOOKUP($A1708,ICBI!$C$1:$D$10000, 2, 0)),D1707, VLOOKUP($A1708, ICBI!$C$1:$D$10000, 2, 0))</f>
        <v>0</v>
      </c>
      <c r="E1708" s="2">
        <f t="shared" si="104"/>
        <v>40120</v>
      </c>
      <c r="F1708" s="3">
        <f t="shared" si="105"/>
        <v>1883.36</v>
      </c>
      <c r="G1708" s="3">
        <f t="shared" si="106"/>
        <v>2132.3904618842885</v>
      </c>
      <c r="H1708" s="6">
        <f>IF(ISNA(VLOOKUP($A1708, 'NAV Daily'!$A$1:$B$9941, 2, 0)/1000000000),H1707, VLOOKUP($A1708, 'NAV Daily'!$A$1:$B$9941, 2, 0)/1000000000)</f>
        <v>0</v>
      </c>
    </row>
    <row r="1709" spans="1:8" customFormat="1" x14ac:dyDescent="0.25">
      <c r="A1709" s="2">
        <v>40121</v>
      </c>
      <c r="B1709" s="110">
        <f>IF(ISNA(VLOOKUP($A1709, 'NAV Daily'!$A$1:$D$9941, 4, 0)),B1708, VLOOKUP($A1709, 'NAV Daily'!$A$1:$D$9941, 4, 0))</f>
        <v>1917.29</v>
      </c>
      <c r="C1709" s="110">
        <f>IF(IFERROR(VLOOKUP($A1709, JCI!A:E, 5, 0),C1708)="null",C1708, IFERROR(VLOOKUP( $A1709, JCI!A:E, 5, 0),C1708))</f>
        <v>2371.8559570000002</v>
      </c>
      <c r="D1709" s="6">
        <f>IF(ISNA(VLOOKUP($A1709,ICBI!$C$1:$D$10000, 2, 0)),D1708, VLOOKUP($A1709, ICBI!$C$1:$D$10000, 2, 0))</f>
        <v>0</v>
      </c>
      <c r="E1709" s="2">
        <f t="shared" si="104"/>
        <v>40121</v>
      </c>
      <c r="F1709" s="3">
        <f t="shared" si="105"/>
        <v>1917.29</v>
      </c>
      <c r="G1709" s="3">
        <f t="shared" si="106"/>
        <v>2166.8780735947671</v>
      </c>
      <c r="H1709" s="6">
        <f>IF(ISNA(VLOOKUP($A1709, 'NAV Daily'!$A$1:$B$9941, 2, 0)/1000000000),H1708, VLOOKUP($A1709, 'NAV Daily'!$A$1:$B$9941, 2, 0)/1000000000)</f>
        <v>0</v>
      </c>
    </row>
    <row r="1710" spans="1:8" customFormat="1" x14ac:dyDescent="0.25">
      <c r="A1710" s="2">
        <v>40122</v>
      </c>
      <c r="B1710" s="110">
        <f>IF(ISNA(VLOOKUP($A1710, 'NAV Daily'!$A$1:$D$9941, 4, 0)),B1709, VLOOKUP($A1710, 'NAV Daily'!$A$1:$D$9941, 4, 0))</f>
        <v>1907.98</v>
      </c>
      <c r="C1710" s="110">
        <f>IF(IFERROR(VLOOKUP($A1710, JCI!A:E, 5, 0),C1709)="null",C1709, IFERROR(VLOOKUP( $A1710, JCI!A:E, 5, 0),C1709))</f>
        <v>2367.2141109999998</v>
      </c>
      <c r="D1710" s="6">
        <f>IF(ISNA(VLOOKUP($A1710,ICBI!$C$1:$D$10000, 2, 0)),D1709, VLOOKUP($A1710, ICBI!$C$1:$D$10000, 2, 0))</f>
        <v>0</v>
      </c>
      <c r="E1710" s="2">
        <f t="shared" si="104"/>
        <v>40122</v>
      </c>
      <c r="F1710" s="3">
        <f t="shared" si="105"/>
        <v>1907.98</v>
      </c>
      <c r="G1710" s="3">
        <f t="shared" si="106"/>
        <v>2162.6373800194601</v>
      </c>
      <c r="H1710" s="6">
        <f>IF(ISNA(VLOOKUP($A1710, 'NAV Daily'!$A$1:$B$9941, 2, 0)/1000000000),H1709, VLOOKUP($A1710, 'NAV Daily'!$A$1:$B$9941, 2, 0)/1000000000)</f>
        <v>0</v>
      </c>
    </row>
    <row r="1711" spans="1:8" customFormat="1" x14ac:dyDescent="0.25">
      <c r="A1711" s="2">
        <v>40123</v>
      </c>
      <c r="B1711" s="110">
        <f>IF(ISNA(VLOOKUP($A1711, 'NAV Daily'!$A$1:$D$9941, 4, 0)),B1710, VLOOKUP($A1711, 'NAV Daily'!$A$1:$D$9941, 4, 0))</f>
        <v>1925.0699</v>
      </c>
      <c r="C1711" s="110">
        <f>IF(IFERROR(VLOOKUP($A1711, JCI!A:E, 5, 0),C1710)="null",C1710, IFERROR(VLOOKUP( $A1711, JCI!A:E, 5, 0),C1710))</f>
        <v>2395.1059570000002</v>
      </c>
      <c r="D1711" s="6">
        <f>IF(ISNA(VLOOKUP($A1711,ICBI!$C$1:$D$10000, 2, 0)),D1710, VLOOKUP($A1711, ICBI!$C$1:$D$10000, 2, 0))</f>
        <v>0</v>
      </c>
      <c r="E1711" s="2">
        <f t="shared" si="104"/>
        <v>40123</v>
      </c>
      <c r="F1711" s="3">
        <f t="shared" si="105"/>
        <v>1925.0699</v>
      </c>
      <c r="G1711" s="3">
        <f t="shared" si="106"/>
        <v>2188.1187880919497</v>
      </c>
      <c r="H1711" s="6">
        <f>IF(ISNA(VLOOKUP($A1711, 'NAV Daily'!$A$1:$B$9941, 2, 0)/1000000000),H1710, VLOOKUP($A1711, 'NAV Daily'!$A$1:$B$9941, 2, 0)/1000000000)</f>
        <v>0</v>
      </c>
    </row>
    <row r="1712" spans="1:8" customFormat="1" x14ac:dyDescent="0.25">
      <c r="A1712" s="2">
        <v>40124</v>
      </c>
      <c r="B1712" s="110">
        <f>IF(ISNA(VLOOKUP($A1712, 'NAV Daily'!$A$1:$D$9941, 4, 0)),B1711, VLOOKUP($A1712, 'NAV Daily'!$A$1:$D$9941, 4, 0))</f>
        <v>1925.0699</v>
      </c>
      <c r="C1712" s="110">
        <f>IF(IFERROR(VLOOKUP($A1712, JCI!A:E, 5, 0),C1711)="null",C1711, IFERROR(VLOOKUP( $A1712, JCI!A:E, 5, 0),C1711))</f>
        <v>2395.1059570000002</v>
      </c>
      <c r="D1712" s="6">
        <f>IF(ISNA(VLOOKUP($A1712,ICBI!$C$1:$D$10000, 2, 0)),D1711, VLOOKUP($A1712, ICBI!$C$1:$D$10000, 2, 0))</f>
        <v>0</v>
      </c>
      <c r="E1712" s="2">
        <f t="shared" si="104"/>
        <v>40124</v>
      </c>
      <c r="F1712" s="3">
        <f t="shared" si="105"/>
        <v>1925.0699</v>
      </c>
      <c r="G1712" s="3">
        <f t="shared" si="106"/>
        <v>2188.1187880919497</v>
      </c>
      <c r="H1712" s="6">
        <f>IF(ISNA(VLOOKUP($A1712, 'NAV Daily'!$A$1:$B$9941, 2, 0)/1000000000),H1711, VLOOKUP($A1712, 'NAV Daily'!$A$1:$B$9941, 2, 0)/1000000000)</f>
        <v>0</v>
      </c>
    </row>
    <row r="1713" spans="1:8" customFormat="1" x14ac:dyDescent="0.25">
      <c r="A1713" s="2">
        <v>40125</v>
      </c>
      <c r="B1713" s="110">
        <f>IF(ISNA(VLOOKUP($A1713, 'NAV Daily'!$A$1:$D$9941, 4, 0)),B1712, VLOOKUP($A1713, 'NAV Daily'!$A$1:$D$9941, 4, 0))</f>
        <v>1925.0699</v>
      </c>
      <c r="C1713" s="110">
        <f>IF(IFERROR(VLOOKUP($A1713, JCI!A:E, 5, 0),C1712)="null",C1712, IFERROR(VLOOKUP( $A1713, JCI!A:E, 5, 0),C1712))</f>
        <v>2395.1059570000002</v>
      </c>
      <c r="D1713" s="6">
        <f>IF(ISNA(VLOOKUP($A1713,ICBI!$C$1:$D$10000, 2, 0)),D1712, VLOOKUP($A1713, ICBI!$C$1:$D$10000, 2, 0))</f>
        <v>0</v>
      </c>
      <c r="E1713" s="2">
        <f t="shared" si="104"/>
        <v>40125</v>
      </c>
      <c r="F1713" s="3">
        <f t="shared" si="105"/>
        <v>1925.0699</v>
      </c>
      <c r="G1713" s="3">
        <f t="shared" si="106"/>
        <v>2188.1187880919497</v>
      </c>
      <c r="H1713" s="6">
        <f>IF(ISNA(VLOOKUP($A1713, 'NAV Daily'!$A$1:$B$9941, 2, 0)/1000000000),H1712, VLOOKUP($A1713, 'NAV Daily'!$A$1:$B$9941, 2, 0)/1000000000)</f>
        <v>0</v>
      </c>
    </row>
    <row r="1714" spans="1:8" customFormat="1" x14ac:dyDescent="0.25">
      <c r="A1714" s="2">
        <v>40126</v>
      </c>
      <c r="B1714" s="110">
        <f>IF(ISNA(VLOOKUP($A1714, 'NAV Daily'!$A$1:$D$9941, 4, 0)),B1713, VLOOKUP($A1714, 'NAV Daily'!$A$1:$D$9941, 4, 0))</f>
        <v>1933.15</v>
      </c>
      <c r="C1714" s="110">
        <f>IF(IFERROR(VLOOKUP($A1714, JCI!A:E, 5, 0),C1713)="null",C1713, IFERROR(VLOOKUP( $A1714, JCI!A:E, 5, 0),C1713))</f>
        <v>2406.4340820000002</v>
      </c>
      <c r="D1714" s="6">
        <f>IF(ISNA(VLOOKUP($A1714,ICBI!$C$1:$D$10000, 2, 0)),D1713, VLOOKUP($A1714, ICBI!$C$1:$D$10000, 2, 0))</f>
        <v>0</v>
      </c>
      <c r="E1714" s="2">
        <f t="shared" si="104"/>
        <v>40126</v>
      </c>
      <c r="F1714" s="3">
        <f t="shared" si="105"/>
        <v>1933.15</v>
      </c>
      <c r="G1714" s="3">
        <f t="shared" si="106"/>
        <v>2198.4679265398377</v>
      </c>
      <c r="H1714" s="6">
        <f>IF(ISNA(VLOOKUP($A1714, 'NAV Daily'!$A$1:$B$9941, 2, 0)/1000000000),H1713, VLOOKUP($A1714, 'NAV Daily'!$A$1:$B$9941, 2, 0)/1000000000)</f>
        <v>0</v>
      </c>
    </row>
    <row r="1715" spans="1:8" customFormat="1" x14ac:dyDescent="0.25">
      <c r="A1715" s="2">
        <v>40127</v>
      </c>
      <c r="B1715" s="110">
        <f>IF(ISNA(VLOOKUP($A1715, 'NAV Daily'!$A$1:$D$9941, 4, 0)),B1714, VLOOKUP($A1715, 'NAV Daily'!$A$1:$D$9941, 4, 0))</f>
        <v>1906.2</v>
      </c>
      <c r="C1715" s="110">
        <f>IF(IFERROR(VLOOKUP($A1715, JCI!A:E, 5, 0),C1714)="null",C1714, IFERROR(VLOOKUP( $A1715, JCI!A:E, 5, 0),C1714))</f>
        <v>2381.955078</v>
      </c>
      <c r="D1715" s="6">
        <f>IF(ISNA(VLOOKUP($A1715,ICBI!$C$1:$D$10000, 2, 0)),D1714, VLOOKUP($A1715, ICBI!$C$1:$D$10000, 2, 0))</f>
        <v>0</v>
      </c>
      <c r="E1715" s="2">
        <f t="shared" si="104"/>
        <v>40127</v>
      </c>
      <c r="F1715" s="3">
        <f t="shared" si="105"/>
        <v>1906.2</v>
      </c>
      <c r="G1715" s="3">
        <f t="shared" si="106"/>
        <v>2176.104419652122</v>
      </c>
      <c r="H1715" s="6">
        <f>IF(ISNA(VLOOKUP($A1715, 'NAV Daily'!$A$1:$B$9941, 2, 0)/1000000000),H1714, VLOOKUP($A1715, 'NAV Daily'!$A$1:$B$9941, 2, 0)/1000000000)</f>
        <v>0</v>
      </c>
    </row>
    <row r="1716" spans="1:8" customFormat="1" x14ac:dyDescent="0.25">
      <c r="A1716" s="2">
        <v>40128</v>
      </c>
      <c r="B1716" s="110">
        <f>IF(ISNA(VLOOKUP($A1716, 'NAV Daily'!$A$1:$D$9941, 4, 0)),B1715, VLOOKUP($A1716, 'NAV Daily'!$A$1:$D$9941, 4, 0))</f>
        <v>1933.74</v>
      </c>
      <c r="C1716" s="110">
        <f>IF(IFERROR(VLOOKUP($A1716, JCI!A:E, 5, 0),C1715)="null",C1715, IFERROR(VLOOKUP( $A1716, JCI!A:E, 5, 0),C1715))</f>
        <v>2403.8789059999999</v>
      </c>
      <c r="D1716" s="6">
        <f>IF(ISNA(VLOOKUP($A1716,ICBI!$C$1:$D$10000, 2, 0)),D1715, VLOOKUP($A1716, ICBI!$C$1:$D$10000, 2, 0))</f>
        <v>0</v>
      </c>
      <c r="E1716" s="2">
        <f t="shared" si="104"/>
        <v>40128</v>
      </c>
      <c r="F1716" s="3">
        <f t="shared" si="105"/>
        <v>1933.74</v>
      </c>
      <c r="G1716" s="3">
        <f t="shared" si="106"/>
        <v>2196.1335711030179</v>
      </c>
      <c r="H1716" s="6">
        <f>IF(ISNA(VLOOKUP($A1716, 'NAV Daily'!$A$1:$B$9941, 2, 0)/1000000000),H1715, VLOOKUP($A1716, 'NAV Daily'!$A$1:$B$9941, 2, 0)/1000000000)</f>
        <v>0</v>
      </c>
    </row>
    <row r="1717" spans="1:8" customFormat="1" x14ac:dyDescent="0.25">
      <c r="A1717" s="2">
        <v>40129</v>
      </c>
      <c r="B1717" s="110">
        <f>IF(ISNA(VLOOKUP($A1717, 'NAV Daily'!$A$1:$D$9941, 4, 0)),B1716, VLOOKUP($A1717, 'NAV Daily'!$A$1:$D$9941, 4, 0))</f>
        <v>1940.86</v>
      </c>
      <c r="C1717" s="110">
        <f>IF(IFERROR(VLOOKUP($A1717, JCI!A:E, 5, 0),C1716)="null",C1716, IFERROR(VLOOKUP( $A1717, JCI!A:E, 5, 0),C1716))</f>
        <v>2420.2810060000002</v>
      </c>
      <c r="D1717" s="6">
        <f>IF(ISNA(VLOOKUP($A1717,ICBI!$C$1:$D$10000, 2, 0)),D1716, VLOOKUP($A1717, ICBI!$C$1:$D$10000, 2, 0))</f>
        <v>0</v>
      </c>
      <c r="E1717" s="2">
        <f t="shared" si="104"/>
        <v>40129</v>
      </c>
      <c r="F1717" s="3">
        <f t="shared" si="105"/>
        <v>1940.86</v>
      </c>
      <c r="G1717" s="3">
        <f t="shared" si="106"/>
        <v>2211.1181871569643</v>
      </c>
      <c r="H1717" s="6">
        <f>IF(ISNA(VLOOKUP($A1717, 'NAV Daily'!$A$1:$B$9941, 2, 0)/1000000000),H1716, VLOOKUP($A1717, 'NAV Daily'!$A$1:$B$9941, 2, 0)/1000000000)</f>
        <v>0</v>
      </c>
    </row>
    <row r="1718" spans="1:8" customFormat="1" x14ac:dyDescent="0.25">
      <c r="A1718" s="2">
        <v>40130</v>
      </c>
      <c r="B1718" s="110">
        <f>IF(ISNA(VLOOKUP($A1718, 'NAV Daily'!$A$1:$D$9941, 4, 0)),B1717, VLOOKUP($A1718, 'NAV Daily'!$A$1:$D$9941, 4, 0))</f>
        <v>1946.88</v>
      </c>
      <c r="C1718" s="110">
        <f>IF(IFERROR(VLOOKUP($A1718, JCI!A:E, 5, 0),C1717)="null",C1717, IFERROR(VLOOKUP( $A1718, JCI!A:E, 5, 0),C1717))</f>
        <v>2426.8010250000002</v>
      </c>
      <c r="D1718" s="6">
        <f>IF(ISNA(VLOOKUP($A1718,ICBI!$C$1:$D$10000, 2, 0)),D1717, VLOOKUP($A1718, ICBI!$C$1:$D$10000, 2, 0))</f>
        <v>0</v>
      </c>
      <c r="E1718" s="2">
        <f t="shared" si="104"/>
        <v>40130</v>
      </c>
      <c r="F1718" s="3">
        <f t="shared" si="105"/>
        <v>1946.88</v>
      </c>
      <c r="G1718" s="3">
        <f t="shared" si="106"/>
        <v>2217.07474036536</v>
      </c>
      <c r="H1718" s="6">
        <f>IF(ISNA(VLOOKUP($A1718, 'NAV Daily'!$A$1:$B$9941, 2, 0)/1000000000),H1717, VLOOKUP($A1718, 'NAV Daily'!$A$1:$B$9941, 2, 0)/1000000000)</f>
        <v>0</v>
      </c>
    </row>
    <row r="1719" spans="1:8" customFormat="1" x14ac:dyDescent="0.25">
      <c r="A1719" s="2">
        <v>40131</v>
      </c>
      <c r="B1719" s="110">
        <f>IF(ISNA(VLOOKUP($A1719, 'NAV Daily'!$A$1:$D$9941, 4, 0)),B1718, VLOOKUP($A1719, 'NAV Daily'!$A$1:$D$9941, 4, 0))</f>
        <v>1946.88</v>
      </c>
      <c r="C1719" s="110">
        <f>IF(IFERROR(VLOOKUP($A1719, JCI!A:E, 5, 0),C1718)="null",C1718, IFERROR(VLOOKUP( $A1719, JCI!A:E, 5, 0),C1718))</f>
        <v>2426.8010250000002</v>
      </c>
      <c r="D1719" s="6">
        <f>IF(ISNA(VLOOKUP($A1719,ICBI!$C$1:$D$10000, 2, 0)),D1718, VLOOKUP($A1719, ICBI!$C$1:$D$10000, 2, 0))</f>
        <v>0</v>
      </c>
      <c r="E1719" s="2">
        <f t="shared" si="104"/>
        <v>40131</v>
      </c>
      <c r="F1719" s="3">
        <f t="shared" si="105"/>
        <v>1946.88</v>
      </c>
      <c r="G1719" s="3">
        <f t="shared" si="106"/>
        <v>2217.07474036536</v>
      </c>
      <c r="H1719" s="6">
        <f>IF(ISNA(VLOOKUP($A1719, 'NAV Daily'!$A$1:$B$9941, 2, 0)/1000000000),H1718, VLOOKUP($A1719, 'NAV Daily'!$A$1:$B$9941, 2, 0)/1000000000)</f>
        <v>0</v>
      </c>
    </row>
    <row r="1720" spans="1:8" customFormat="1" x14ac:dyDescent="0.25">
      <c r="A1720" s="2">
        <v>40132</v>
      </c>
      <c r="B1720" s="110">
        <f>IF(ISNA(VLOOKUP($A1720, 'NAV Daily'!$A$1:$D$9941, 4, 0)),B1719, VLOOKUP($A1720, 'NAV Daily'!$A$1:$D$9941, 4, 0))</f>
        <v>1946.88</v>
      </c>
      <c r="C1720" s="110">
        <f>IF(IFERROR(VLOOKUP($A1720, JCI!A:E, 5, 0),C1719)="null",C1719, IFERROR(VLOOKUP( $A1720, JCI!A:E, 5, 0),C1719))</f>
        <v>2426.8010250000002</v>
      </c>
      <c r="D1720" s="6">
        <f>IF(ISNA(VLOOKUP($A1720,ICBI!$C$1:$D$10000, 2, 0)),D1719, VLOOKUP($A1720, ICBI!$C$1:$D$10000, 2, 0))</f>
        <v>0</v>
      </c>
      <c r="E1720" s="2">
        <f t="shared" si="104"/>
        <v>40132</v>
      </c>
      <c r="F1720" s="3">
        <f t="shared" si="105"/>
        <v>1946.88</v>
      </c>
      <c r="G1720" s="3">
        <f t="shared" si="106"/>
        <v>2217.07474036536</v>
      </c>
      <c r="H1720" s="6">
        <f>IF(ISNA(VLOOKUP($A1720, 'NAV Daily'!$A$1:$B$9941, 2, 0)/1000000000),H1719, VLOOKUP($A1720, 'NAV Daily'!$A$1:$B$9941, 2, 0)/1000000000)</f>
        <v>0</v>
      </c>
    </row>
    <row r="1721" spans="1:8" customFormat="1" x14ac:dyDescent="0.25">
      <c r="A1721" s="2">
        <v>40133</v>
      </c>
      <c r="B1721" s="110">
        <f>IF(ISNA(VLOOKUP($A1721, 'NAV Daily'!$A$1:$D$9941, 4, 0)),B1720, VLOOKUP($A1721, 'NAV Daily'!$A$1:$D$9941, 4, 0))</f>
        <v>1987.46</v>
      </c>
      <c r="C1721" s="110">
        <f>IF(IFERROR(VLOOKUP($A1721, JCI!A:E, 5, 0),C1720)="null",C1720, IFERROR(VLOOKUP( $A1721, JCI!A:E, 5, 0),C1720))</f>
        <v>2468.6750489999999</v>
      </c>
      <c r="D1721" s="6">
        <f>IF(ISNA(VLOOKUP($A1721,ICBI!$C$1:$D$10000, 2, 0)),D1720, VLOOKUP($A1721, ICBI!$C$1:$D$10000, 2, 0))</f>
        <v>0</v>
      </c>
      <c r="E1721" s="2">
        <f t="shared" si="104"/>
        <v>40133</v>
      </c>
      <c r="F1721" s="3">
        <f t="shared" si="105"/>
        <v>1987.46</v>
      </c>
      <c r="G1721" s="3">
        <f t="shared" si="106"/>
        <v>2255.3299742850227</v>
      </c>
      <c r="H1721" s="6">
        <f>IF(ISNA(VLOOKUP($A1721, 'NAV Daily'!$A$1:$B$9941, 2, 0)/1000000000),H1720, VLOOKUP($A1721, 'NAV Daily'!$A$1:$B$9941, 2, 0)/1000000000)</f>
        <v>0</v>
      </c>
    </row>
    <row r="1722" spans="1:8" customFormat="1" x14ac:dyDescent="0.25">
      <c r="A1722" s="2">
        <v>40134</v>
      </c>
      <c r="B1722" s="110">
        <f>IF(ISNA(VLOOKUP($A1722, 'NAV Daily'!$A$1:$D$9941, 4, 0)),B1721, VLOOKUP($A1722, 'NAV Daily'!$A$1:$D$9941, 4, 0))</f>
        <v>1990.27</v>
      </c>
      <c r="C1722" s="110">
        <f>IF(IFERROR(VLOOKUP($A1722, JCI!A:E, 5, 0),C1721)="null",C1721, IFERROR(VLOOKUP( $A1722, JCI!A:E, 5, 0),C1721))</f>
        <v>2473.7890630000002</v>
      </c>
      <c r="D1722" s="6">
        <f>IF(ISNA(VLOOKUP($A1722,ICBI!$C$1:$D$10000, 2, 0)),D1721, VLOOKUP($A1722, ICBI!$C$1:$D$10000, 2, 0))</f>
        <v>0</v>
      </c>
      <c r="E1722" s="2">
        <f t="shared" si="104"/>
        <v>40134</v>
      </c>
      <c r="F1722" s="3">
        <f t="shared" si="105"/>
        <v>1990.27</v>
      </c>
      <c r="G1722" s="3">
        <f t="shared" si="106"/>
        <v>2260.0020306853926</v>
      </c>
      <c r="H1722" s="6">
        <f>IF(ISNA(VLOOKUP($A1722, 'NAV Daily'!$A$1:$B$9941, 2, 0)/1000000000),H1721, VLOOKUP($A1722, 'NAV Daily'!$A$1:$B$9941, 2, 0)/1000000000)</f>
        <v>0</v>
      </c>
    </row>
    <row r="1723" spans="1:8" customFormat="1" x14ac:dyDescent="0.25">
      <c r="A1723" s="2">
        <v>40135</v>
      </c>
      <c r="B1723" s="110">
        <f>IF(ISNA(VLOOKUP($A1723, 'NAV Daily'!$A$1:$D$9941, 4, 0)),B1722, VLOOKUP($A1723, 'NAV Daily'!$A$1:$D$9941, 4, 0))</f>
        <v>1996.37</v>
      </c>
      <c r="C1723" s="110">
        <f>IF(IFERROR(VLOOKUP($A1723, JCI!A:E, 5, 0),C1722)="null",C1722, IFERROR(VLOOKUP( $A1723, JCI!A:E, 5, 0),C1722))</f>
        <v>2484.2290039999998</v>
      </c>
      <c r="D1723" s="6">
        <f>IF(ISNA(VLOOKUP($A1723,ICBI!$C$1:$D$10000, 2, 0)),D1722, VLOOKUP($A1723, ICBI!$C$1:$D$10000, 2, 0))</f>
        <v>0</v>
      </c>
      <c r="E1723" s="2">
        <f t="shared" si="104"/>
        <v>40135</v>
      </c>
      <c r="F1723" s="3">
        <f t="shared" si="105"/>
        <v>1996.37</v>
      </c>
      <c r="G1723" s="3">
        <f t="shared" si="106"/>
        <v>2269.5397427777975</v>
      </c>
      <c r="H1723" s="6">
        <f>IF(ISNA(VLOOKUP($A1723, 'NAV Daily'!$A$1:$B$9941, 2, 0)/1000000000),H1722, VLOOKUP($A1723, 'NAV Daily'!$A$1:$B$9941, 2, 0)/1000000000)</f>
        <v>0</v>
      </c>
    </row>
    <row r="1724" spans="1:8" customFormat="1" x14ac:dyDescent="0.25">
      <c r="A1724" s="2">
        <v>40136</v>
      </c>
      <c r="B1724" s="110">
        <f>IF(ISNA(VLOOKUP($A1724, 'NAV Daily'!$A$1:$D$9941, 4, 0)),B1723, VLOOKUP($A1724, 'NAV Daily'!$A$1:$D$9941, 4, 0))</f>
        <v>1982.9</v>
      </c>
      <c r="C1724" s="110">
        <f>IF(IFERROR(VLOOKUP($A1724, JCI!A:E, 5, 0),C1723)="null",C1723, IFERROR(VLOOKUP( $A1724, JCI!A:E, 5, 0),C1723))</f>
        <v>2468.788086</v>
      </c>
      <c r="D1724" s="6">
        <f>IF(ISNA(VLOOKUP($A1724,ICBI!$C$1:$D$10000, 2, 0)),D1723, VLOOKUP($A1724, ICBI!$C$1:$D$10000, 2, 0))</f>
        <v>0</v>
      </c>
      <c r="E1724" s="2">
        <f t="shared" si="104"/>
        <v>40136</v>
      </c>
      <c r="F1724" s="3">
        <f t="shared" si="105"/>
        <v>1982.9</v>
      </c>
      <c r="G1724" s="3">
        <f t="shared" si="106"/>
        <v>2255.4332425278017</v>
      </c>
      <c r="H1724" s="6">
        <f>IF(ISNA(VLOOKUP($A1724, 'NAV Daily'!$A$1:$B$9941, 2, 0)/1000000000),H1723, VLOOKUP($A1724, 'NAV Daily'!$A$1:$B$9941, 2, 0)/1000000000)</f>
        <v>0</v>
      </c>
    </row>
    <row r="1725" spans="1:8" customFormat="1" x14ac:dyDescent="0.25">
      <c r="A1725" s="2">
        <v>40137</v>
      </c>
      <c r="B1725" s="110">
        <f>IF(ISNA(VLOOKUP($A1725, 'NAV Daily'!$A$1:$D$9941, 4, 0)),B1724, VLOOKUP($A1725, 'NAV Daily'!$A$1:$D$9941, 4, 0))</f>
        <v>2007.11</v>
      </c>
      <c r="C1725" s="110">
        <f>IF(IFERROR(VLOOKUP($A1725, JCI!A:E, 5, 0),C1724)="null",C1724, IFERROR(VLOOKUP( $A1725, JCI!A:E, 5, 0),C1724))</f>
        <v>2487.36499</v>
      </c>
      <c r="D1725" s="6">
        <f>IF(ISNA(VLOOKUP($A1725,ICBI!$C$1:$D$10000, 2, 0)),D1724, VLOOKUP($A1725, ICBI!$C$1:$D$10000, 2, 0))</f>
        <v>0</v>
      </c>
      <c r="E1725" s="2">
        <f t="shared" si="104"/>
        <v>40137</v>
      </c>
      <c r="F1725" s="3">
        <f t="shared" si="105"/>
        <v>2007.11</v>
      </c>
      <c r="G1725" s="3">
        <f t="shared" si="106"/>
        <v>2272.4047141022352</v>
      </c>
      <c r="H1725" s="6">
        <f>IF(ISNA(VLOOKUP($A1725, 'NAV Daily'!$A$1:$B$9941, 2, 0)/1000000000),H1724, VLOOKUP($A1725, 'NAV Daily'!$A$1:$B$9941, 2, 0)/1000000000)</f>
        <v>0</v>
      </c>
    </row>
    <row r="1726" spans="1:8" customFormat="1" x14ac:dyDescent="0.25">
      <c r="A1726" s="2">
        <v>40138</v>
      </c>
      <c r="B1726" s="110">
        <f>IF(ISNA(VLOOKUP($A1726, 'NAV Daily'!$A$1:$D$9941, 4, 0)),B1725, VLOOKUP($A1726, 'NAV Daily'!$A$1:$D$9941, 4, 0))</f>
        <v>2007.11</v>
      </c>
      <c r="C1726" s="110">
        <f>IF(IFERROR(VLOOKUP($A1726, JCI!A:E, 5, 0),C1725)="null",C1725, IFERROR(VLOOKUP( $A1726, JCI!A:E, 5, 0),C1725))</f>
        <v>2487.36499</v>
      </c>
      <c r="D1726" s="6">
        <f>IF(ISNA(VLOOKUP($A1726,ICBI!$C$1:$D$10000, 2, 0)),D1725, VLOOKUP($A1726, ICBI!$C$1:$D$10000, 2, 0))</f>
        <v>0</v>
      </c>
      <c r="E1726" s="2">
        <f t="shared" si="104"/>
        <v>40138</v>
      </c>
      <c r="F1726" s="3">
        <f t="shared" si="105"/>
        <v>2007.11</v>
      </c>
      <c r="G1726" s="3">
        <f t="shared" si="106"/>
        <v>2272.4047141022352</v>
      </c>
      <c r="H1726" s="6">
        <f>IF(ISNA(VLOOKUP($A1726, 'NAV Daily'!$A$1:$B$9941, 2, 0)/1000000000),H1725, VLOOKUP($A1726, 'NAV Daily'!$A$1:$B$9941, 2, 0)/1000000000)</f>
        <v>0</v>
      </c>
    </row>
    <row r="1727" spans="1:8" customFormat="1" x14ac:dyDescent="0.25">
      <c r="A1727" s="2">
        <v>40139</v>
      </c>
      <c r="B1727" s="110">
        <f>IF(ISNA(VLOOKUP($A1727, 'NAV Daily'!$A$1:$D$9941, 4, 0)),B1726, VLOOKUP($A1727, 'NAV Daily'!$A$1:$D$9941, 4, 0))</f>
        <v>2007.11</v>
      </c>
      <c r="C1727" s="110">
        <f>IF(IFERROR(VLOOKUP($A1727, JCI!A:E, 5, 0),C1726)="null",C1726, IFERROR(VLOOKUP( $A1727, JCI!A:E, 5, 0),C1726))</f>
        <v>2487.36499</v>
      </c>
      <c r="D1727" s="6">
        <f>IF(ISNA(VLOOKUP($A1727,ICBI!$C$1:$D$10000, 2, 0)),D1726, VLOOKUP($A1727, ICBI!$C$1:$D$10000, 2, 0))</f>
        <v>0</v>
      </c>
      <c r="E1727" s="2">
        <f t="shared" si="104"/>
        <v>40139</v>
      </c>
      <c r="F1727" s="3">
        <f t="shared" si="105"/>
        <v>2007.11</v>
      </c>
      <c r="G1727" s="3">
        <f t="shared" si="106"/>
        <v>2272.4047141022352</v>
      </c>
      <c r="H1727" s="6">
        <f>IF(ISNA(VLOOKUP($A1727, 'NAV Daily'!$A$1:$B$9941, 2, 0)/1000000000),H1726, VLOOKUP($A1727, 'NAV Daily'!$A$1:$B$9941, 2, 0)/1000000000)</f>
        <v>0</v>
      </c>
    </row>
    <row r="1728" spans="1:8" customFormat="1" x14ac:dyDescent="0.25">
      <c r="A1728" s="2">
        <v>40140</v>
      </c>
      <c r="B1728" s="110">
        <f>IF(ISNA(VLOOKUP($A1728, 'NAV Daily'!$A$1:$D$9941, 4, 0)),B1727, VLOOKUP($A1728, 'NAV Daily'!$A$1:$D$9941, 4, 0))</f>
        <v>2000.3100999999999</v>
      </c>
      <c r="C1728" s="110">
        <f>IF(IFERROR(VLOOKUP($A1728, JCI!A:E, 5, 0),C1727)="null",C1727, IFERROR(VLOOKUP( $A1728, JCI!A:E, 5, 0),C1727))</f>
        <v>2481.4160160000001</v>
      </c>
      <c r="D1728" s="6">
        <f>IF(ISNA(VLOOKUP($A1728,ICBI!$C$1:$D$10000, 2, 0)),D1727, VLOOKUP($A1728, ICBI!$C$1:$D$10000, 2, 0))</f>
        <v>0</v>
      </c>
      <c r="E1728" s="2">
        <f t="shared" si="104"/>
        <v>40140</v>
      </c>
      <c r="F1728" s="3">
        <f t="shared" si="105"/>
        <v>2000.3100999999999</v>
      </c>
      <c r="G1728" s="3">
        <f t="shared" si="106"/>
        <v>2266.9698556813673</v>
      </c>
      <c r="H1728" s="6">
        <f>IF(ISNA(VLOOKUP($A1728, 'NAV Daily'!$A$1:$B$9941, 2, 0)/1000000000),H1727, VLOOKUP($A1728, 'NAV Daily'!$A$1:$B$9941, 2, 0)/1000000000)</f>
        <v>0</v>
      </c>
    </row>
    <row r="1729" spans="1:8" customFormat="1" x14ac:dyDescent="0.25">
      <c r="A1729" s="2">
        <v>40141</v>
      </c>
      <c r="B1729" s="110">
        <f>IF(ISNA(VLOOKUP($A1729, 'NAV Daily'!$A$1:$D$9941, 4, 0)),B1728, VLOOKUP($A1729, 'NAV Daily'!$A$1:$D$9941, 4, 0))</f>
        <v>1982.46</v>
      </c>
      <c r="C1729" s="110">
        <f>IF(IFERROR(VLOOKUP($A1729, JCI!A:E, 5, 0),C1728)="null",C1728, IFERROR(VLOOKUP( $A1729, JCI!A:E, 5, 0),C1728))</f>
        <v>2471.8840329999998</v>
      </c>
      <c r="D1729" s="6">
        <f>IF(ISNA(VLOOKUP($A1729,ICBI!$C$1:$D$10000, 2, 0)),D1728, VLOOKUP($A1729, ICBI!$C$1:$D$10000, 2, 0))</f>
        <v>0</v>
      </c>
      <c r="E1729" s="2">
        <f t="shared" si="104"/>
        <v>40141</v>
      </c>
      <c r="F1729" s="3">
        <f t="shared" si="105"/>
        <v>1982.46</v>
      </c>
      <c r="G1729" s="3">
        <f t="shared" si="106"/>
        <v>2258.2616350579269</v>
      </c>
      <c r="H1729" s="6">
        <f>IF(ISNA(VLOOKUP($A1729, 'NAV Daily'!$A$1:$B$9941, 2, 0)/1000000000),H1728, VLOOKUP($A1729, 'NAV Daily'!$A$1:$B$9941, 2, 0)/1000000000)</f>
        <v>0</v>
      </c>
    </row>
    <row r="1730" spans="1:8" customFormat="1" x14ac:dyDescent="0.25">
      <c r="A1730" s="2">
        <v>40142</v>
      </c>
      <c r="B1730" s="110">
        <f>IF(ISNA(VLOOKUP($A1730, 'NAV Daily'!$A$1:$D$9941, 4, 0)),B1729, VLOOKUP($A1730, 'NAV Daily'!$A$1:$D$9941, 4, 0))</f>
        <v>1977.7</v>
      </c>
      <c r="C1730" s="110">
        <f>IF(IFERROR(VLOOKUP($A1730, JCI!A:E, 5, 0),C1729)="null",C1729, IFERROR(VLOOKUP( $A1730, JCI!A:E, 5, 0),C1729))</f>
        <v>2461.5280760000001</v>
      </c>
      <c r="D1730" s="6">
        <f>IF(ISNA(VLOOKUP($A1730,ICBI!$C$1:$D$10000, 2, 0)),D1729, VLOOKUP($A1730, ICBI!$C$1:$D$10000, 2, 0))</f>
        <v>0</v>
      </c>
      <c r="E1730" s="2">
        <f t="shared" si="104"/>
        <v>40142</v>
      </c>
      <c r="F1730" s="3">
        <f t="shared" si="105"/>
        <v>1977.7</v>
      </c>
      <c r="G1730" s="3">
        <f t="shared" si="106"/>
        <v>2248.8006489941808</v>
      </c>
      <c r="H1730" s="6">
        <f>IF(ISNA(VLOOKUP($A1730, 'NAV Daily'!$A$1:$B$9941, 2, 0)/1000000000),H1729, VLOOKUP($A1730, 'NAV Daily'!$A$1:$B$9941, 2, 0)/1000000000)</f>
        <v>0</v>
      </c>
    </row>
    <row r="1731" spans="1:8" customFormat="1" x14ac:dyDescent="0.25">
      <c r="A1731" s="2">
        <v>40143</v>
      </c>
      <c r="B1731" s="110">
        <f>IF(ISNA(VLOOKUP($A1731, 'NAV Daily'!$A$1:$D$9941, 4, 0)),B1730, VLOOKUP($A1731, 'NAV Daily'!$A$1:$D$9941, 4, 0))</f>
        <v>1921.8</v>
      </c>
      <c r="C1731" s="110">
        <f>IF(IFERROR(VLOOKUP($A1731, JCI!A:E, 5, 0),C1730)="null",C1730, IFERROR(VLOOKUP( $A1731, JCI!A:E, 5, 0),C1730))</f>
        <v>2393.5190429999998</v>
      </c>
      <c r="D1731" s="6">
        <f>IF(ISNA(VLOOKUP($A1731,ICBI!$C$1:$D$10000, 2, 0)),D1730, VLOOKUP($A1731, ICBI!$C$1:$D$10000, 2, 0))</f>
        <v>0</v>
      </c>
      <c r="E1731" s="2">
        <f t="shared" ref="E1731:E1794" si="107">IF($A1731&gt;$K$1, $K$1, $A1731)</f>
        <v>40143</v>
      </c>
      <c r="F1731" s="3">
        <f t="shared" ref="F1731:F1794" si="108">IF($A1731&gt;$K$1, F1730, $B1731)</f>
        <v>1921.8</v>
      </c>
      <c r="G1731" s="3">
        <f t="shared" ref="G1731:G1794" si="109">IF(ISERROR(IF($A1731&gt;$K$1, G1730, $C1731/$C$2*1000)),G1730, IF($A1731&gt;$K$1, G1730, $C1731/$C$2*1000))</f>
        <v>2186.6690165992363</v>
      </c>
      <c r="H1731" s="6">
        <f>IF(ISNA(VLOOKUP($A1731, 'NAV Daily'!$A$1:$B$9941, 2, 0)/1000000000),H1730, VLOOKUP($A1731, 'NAV Daily'!$A$1:$B$9941, 2, 0)/1000000000)</f>
        <v>0</v>
      </c>
    </row>
    <row r="1732" spans="1:8" customFormat="1" x14ac:dyDescent="0.25">
      <c r="A1732" s="2">
        <v>40144</v>
      </c>
      <c r="B1732" s="110">
        <f>IF(ISNA(VLOOKUP($A1732, 'NAV Daily'!$A$1:$D$9941, 4, 0)),B1731, VLOOKUP($A1732, 'NAV Daily'!$A$1:$D$9941, 4, 0))</f>
        <v>1921.8</v>
      </c>
      <c r="C1732" s="110">
        <f>IF(IFERROR(VLOOKUP($A1732, JCI!A:E, 5, 0),C1731)="null",C1731, IFERROR(VLOOKUP( $A1732, JCI!A:E, 5, 0),C1731))</f>
        <v>2393.5190429999998</v>
      </c>
      <c r="D1732" s="6">
        <f>IF(ISNA(VLOOKUP($A1732,ICBI!$C$1:$D$10000, 2, 0)),D1731, VLOOKUP($A1732, ICBI!$C$1:$D$10000, 2, 0))</f>
        <v>0</v>
      </c>
      <c r="E1732" s="2">
        <f t="shared" si="107"/>
        <v>40144</v>
      </c>
      <c r="F1732" s="3">
        <f t="shared" si="108"/>
        <v>1921.8</v>
      </c>
      <c r="G1732" s="3">
        <f t="shared" si="109"/>
        <v>2186.6690165992363</v>
      </c>
      <c r="H1732" s="6">
        <f>IF(ISNA(VLOOKUP($A1732, 'NAV Daily'!$A$1:$B$9941, 2, 0)/1000000000),H1731, VLOOKUP($A1732, 'NAV Daily'!$A$1:$B$9941, 2, 0)/1000000000)</f>
        <v>0</v>
      </c>
    </row>
    <row r="1733" spans="1:8" customFormat="1" x14ac:dyDescent="0.25">
      <c r="A1733" s="2">
        <v>40145</v>
      </c>
      <c r="B1733" s="110">
        <f>IF(ISNA(VLOOKUP($A1733, 'NAV Daily'!$A$1:$D$9941, 4, 0)),B1732, VLOOKUP($A1733, 'NAV Daily'!$A$1:$D$9941, 4, 0))</f>
        <v>1921.8</v>
      </c>
      <c r="C1733" s="110">
        <f>IF(IFERROR(VLOOKUP($A1733, JCI!A:E, 5, 0),C1732)="null",C1732, IFERROR(VLOOKUP( $A1733, JCI!A:E, 5, 0),C1732))</f>
        <v>2393.5190429999998</v>
      </c>
      <c r="D1733" s="6">
        <f>IF(ISNA(VLOOKUP($A1733,ICBI!$C$1:$D$10000, 2, 0)),D1732, VLOOKUP($A1733, ICBI!$C$1:$D$10000, 2, 0))</f>
        <v>0</v>
      </c>
      <c r="E1733" s="2">
        <f t="shared" si="107"/>
        <v>40145</v>
      </c>
      <c r="F1733" s="3">
        <f t="shared" si="108"/>
        <v>1921.8</v>
      </c>
      <c r="G1733" s="3">
        <f t="shared" si="109"/>
        <v>2186.6690165992363</v>
      </c>
      <c r="H1733" s="6">
        <f>IF(ISNA(VLOOKUP($A1733, 'NAV Daily'!$A$1:$B$9941, 2, 0)/1000000000),H1732, VLOOKUP($A1733, 'NAV Daily'!$A$1:$B$9941, 2, 0)/1000000000)</f>
        <v>0</v>
      </c>
    </row>
    <row r="1734" spans="1:8" customFormat="1" x14ac:dyDescent="0.25">
      <c r="A1734" s="2">
        <v>40146</v>
      </c>
      <c r="B1734" s="110">
        <f>IF(ISNA(VLOOKUP($A1734, 'NAV Daily'!$A$1:$D$9941, 4, 0)),B1733, VLOOKUP($A1734, 'NAV Daily'!$A$1:$D$9941, 4, 0))</f>
        <v>1921.8</v>
      </c>
      <c r="C1734" s="110">
        <f>IF(IFERROR(VLOOKUP($A1734, JCI!A:E, 5, 0),C1733)="null",C1733, IFERROR(VLOOKUP( $A1734, JCI!A:E, 5, 0),C1733))</f>
        <v>2393.5190429999998</v>
      </c>
      <c r="D1734" s="6">
        <f>IF(ISNA(VLOOKUP($A1734,ICBI!$C$1:$D$10000, 2, 0)),D1733, VLOOKUP($A1734, ICBI!$C$1:$D$10000, 2, 0))</f>
        <v>0</v>
      </c>
      <c r="E1734" s="2">
        <f t="shared" si="107"/>
        <v>40146</v>
      </c>
      <c r="F1734" s="3">
        <f t="shared" si="108"/>
        <v>1921.8</v>
      </c>
      <c r="G1734" s="3">
        <f t="shared" si="109"/>
        <v>2186.6690165992363</v>
      </c>
      <c r="H1734" s="6">
        <f>IF(ISNA(VLOOKUP($A1734, 'NAV Daily'!$A$1:$B$9941, 2, 0)/1000000000),H1733, VLOOKUP($A1734, 'NAV Daily'!$A$1:$B$9941, 2, 0)/1000000000)</f>
        <v>0</v>
      </c>
    </row>
    <row r="1735" spans="1:8" customFormat="1" x14ac:dyDescent="0.25">
      <c r="A1735" s="2">
        <v>40147</v>
      </c>
      <c r="B1735" s="110">
        <f>IF(ISNA(VLOOKUP($A1735, 'NAV Daily'!$A$1:$D$9941, 4, 0)),B1734, VLOOKUP($A1735, 'NAV Daily'!$A$1:$D$9941, 4, 0))</f>
        <v>1941.39</v>
      </c>
      <c r="C1735" s="110">
        <f>IF(IFERROR(VLOOKUP($A1735, JCI!A:E, 5, 0),C1734)="null",C1734, IFERROR(VLOOKUP( $A1735, JCI!A:E, 5, 0),C1734))</f>
        <v>2415.836914</v>
      </c>
      <c r="D1735" s="6">
        <f>IF(ISNA(VLOOKUP($A1735,ICBI!$C$1:$D$10000, 2, 0)),D1734, VLOOKUP($A1735, ICBI!$C$1:$D$10000, 2, 0))</f>
        <v>0</v>
      </c>
      <c r="E1735" s="2">
        <f t="shared" si="107"/>
        <v>40147</v>
      </c>
      <c r="F1735" s="3">
        <f t="shared" si="108"/>
        <v>1941.39</v>
      </c>
      <c r="G1735" s="3">
        <f t="shared" si="109"/>
        <v>2207.0581575065889</v>
      </c>
      <c r="H1735" s="6">
        <f>IF(ISNA(VLOOKUP($A1735, 'NAV Daily'!$A$1:$B$9941, 2, 0)/1000000000),H1734, VLOOKUP($A1735, 'NAV Daily'!$A$1:$B$9941, 2, 0)/1000000000)</f>
        <v>0</v>
      </c>
    </row>
    <row r="1736" spans="1:8" customFormat="1" x14ac:dyDescent="0.25">
      <c r="A1736" s="2">
        <v>40148</v>
      </c>
      <c r="B1736" s="110">
        <f>IF(ISNA(VLOOKUP($A1736, 'NAV Daily'!$A$1:$D$9941, 4, 0)),B1735, VLOOKUP($A1736, 'NAV Daily'!$A$1:$D$9941, 4, 0))</f>
        <v>1964.96</v>
      </c>
      <c r="C1736" s="110">
        <f>IF(IFERROR(VLOOKUP($A1736, JCI!A:E, 5, 0),C1735)="null",C1735, IFERROR(VLOOKUP( $A1736, JCI!A:E, 5, 0),C1735))</f>
        <v>2452.5009770000001</v>
      </c>
      <c r="D1736" s="6">
        <f>IF(ISNA(VLOOKUP($A1736,ICBI!$C$1:$D$10000, 2, 0)),D1735, VLOOKUP($A1736, ICBI!$C$1:$D$10000, 2, 0))</f>
        <v>0</v>
      </c>
      <c r="E1736" s="2">
        <f t="shared" si="107"/>
        <v>40148</v>
      </c>
      <c r="F1736" s="3">
        <f t="shared" si="108"/>
        <v>1964.96</v>
      </c>
      <c r="G1736" s="3">
        <f t="shared" si="109"/>
        <v>2240.5536798502321</v>
      </c>
      <c r="H1736" s="6">
        <f>IF(ISNA(VLOOKUP($A1736, 'NAV Daily'!$A$1:$B$9941, 2, 0)/1000000000),H1735, VLOOKUP($A1736, 'NAV Daily'!$A$1:$B$9941, 2, 0)/1000000000)</f>
        <v>0</v>
      </c>
    </row>
    <row r="1737" spans="1:8" customFormat="1" x14ac:dyDescent="0.25">
      <c r="A1737" s="2">
        <v>40149</v>
      </c>
      <c r="B1737" s="110">
        <f>IF(ISNA(VLOOKUP($A1737, 'NAV Daily'!$A$1:$D$9941, 4, 0)),B1736, VLOOKUP($A1737, 'NAV Daily'!$A$1:$D$9941, 4, 0))</f>
        <v>1986.64</v>
      </c>
      <c r="C1737" s="110">
        <f>IF(IFERROR(VLOOKUP($A1737, JCI!A:E, 5, 0),C1736)="null",C1736, IFERROR(VLOOKUP( $A1737, JCI!A:E, 5, 0),C1736))</f>
        <v>2471.5639649999998</v>
      </c>
      <c r="D1737" s="6">
        <f>IF(ISNA(VLOOKUP($A1737,ICBI!$C$1:$D$10000, 2, 0)),D1736, VLOOKUP($A1737, ICBI!$C$1:$D$10000, 2, 0))</f>
        <v>0</v>
      </c>
      <c r="E1737" s="2">
        <f t="shared" si="107"/>
        <v>40149</v>
      </c>
      <c r="F1737" s="3">
        <f t="shared" si="108"/>
        <v>1986.64</v>
      </c>
      <c r="G1737" s="3">
        <f t="shared" si="109"/>
        <v>2257.9692276167361</v>
      </c>
      <c r="H1737" s="6">
        <f>IF(ISNA(VLOOKUP($A1737, 'NAV Daily'!$A$1:$B$9941, 2, 0)/1000000000),H1736, VLOOKUP($A1737, 'NAV Daily'!$A$1:$B$9941, 2, 0)/1000000000)</f>
        <v>0</v>
      </c>
    </row>
    <row r="1738" spans="1:8" customFormat="1" x14ac:dyDescent="0.25">
      <c r="A1738" s="2">
        <v>40150</v>
      </c>
      <c r="B1738" s="110">
        <f>IF(ISNA(VLOOKUP($A1738, 'NAV Daily'!$A$1:$D$9941, 4, 0)),B1737, VLOOKUP($A1738, 'NAV Daily'!$A$1:$D$9941, 4, 0))</f>
        <v>2005.52</v>
      </c>
      <c r="C1738" s="110">
        <f>IF(IFERROR(VLOOKUP($A1738, JCI!A:E, 5, 0),C1737)="null",C1737, IFERROR(VLOOKUP( $A1738, JCI!A:E, 5, 0),C1737))</f>
        <v>2500.0371089999999</v>
      </c>
      <c r="D1738" s="6">
        <f>IF(ISNA(VLOOKUP($A1738,ICBI!$C$1:$D$10000, 2, 0)),D1737, VLOOKUP($A1738, ICBI!$C$1:$D$10000, 2, 0))</f>
        <v>0</v>
      </c>
      <c r="E1738" s="2">
        <f t="shared" si="107"/>
        <v>40150</v>
      </c>
      <c r="F1738" s="3">
        <f t="shared" si="108"/>
        <v>2005.52</v>
      </c>
      <c r="G1738" s="3">
        <f t="shared" si="109"/>
        <v>2283.9816974034525</v>
      </c>
      <c r="H1738" s="6">
        <f>IF(ISNA(VLOOKUP($A1738, 'NAV Daily'!$A$1:$B$9941, 2, 0)/1000000000),H1737, VLOOKUP($A1738, 'NAV Daily'!$A$1:$B$9941, 2, 0)/1000000000)</f>
        <v>0</v>
      </c>
    </row>
    <row r="1739" spans="1:8" customFormat="1" x14ac:dyDescent="0.25">
      <c r="A1739" s="2">
        <v>40151</v>
      </c>
      <c r="B1739" s="110">
        <f>IF(ISNA(VLOOKUP($A1739, 'NAV Daily'!$A$1:$D$9941, 4, 0)),B1738, VLOOKUP($A1739, 'NAV Daily'!$A$1:$D$9941, 4, 0))</f>
        <v>2012.14</v>
      </c>
      <c r="C1739" s="110">
        <f>IF(IFERROR(VLOOKUP($A1739, JCI!A:E, 5, 0),C1738)="null",C1738, IFERROR(VLOOKUP( $A1739, JCI!A:E, 5, 0),C1738))</f>
        <v>2511.544922</v>
      </c>
      <c r="D1739" s="6">
        <f>IF(ISNA(VLOOKUP($A1739,ICBI!$C$1:$D$10000, 2, 0)),D1738, VLOOKUP($A1739, ICBI!$C$1:$D$10000, 2, 0))</f>
        <v>0</v>
      </c>
      <c r="E1739" s="2">
        <f t="shared" si="107"/>
        <v>40151</v>
      </c>
      <c r="F1739" s="3">
        <f t="shared" si="108"/>
        <v>2012.14</v>
      </c>
      <c r="G1739" s="3">
        <f t="shared" si="109"/>
        <v>2294.4949950559244</v>
      </c>
      <c r="H1739" s="6">
        <f>IF(ISNA(VLOOKUP($A1739, 'NAV Daily'!$A$1:$B$9941, 2, 0)/1000000000),H1738, VLOOKUP($A1739, 'NAV Daily'!$A$1:$B$9941, 2, 0)/1000000000)</f>
        <v>0</v>
      </c>
    </row>
    <row r="1740" spans="1:8" customFormat="1" x14ac:dyDescent="0.25">
      <c r="A1740" s="2">
        <v>40152</v>
      </c>
      <c r="B1740" s="110">
        <f>IF(ISNA(VLOOKUP($A1740, 'NAV Daily'!$A$1:$D$9941, 4, 0)),B1739, VLOOKUP($A1740, 'NAV Daily'!$A$1:$D$9941, 4, 0))</f>
        <v>2012.14</v>
      </c>
      <c r="C1740" s="110">
        <f>IF(IFERROR(VLOOKUP($A1740, JCI!A:E, 5, 0),C1739)="null",C1739, IFERROR(VLOOKUP( $A1740, JCI!A:E, 5, 0),C1739))</f>
        <v>2511.544922</v>
      </c>
      <c r="D1740" s="6">
        <f>IF(ISNA(VLOOKUP($A1740,ICBI!$C$1:$D$10000, 2, 0)),D1739, VLOOKUP($A1740, ICBI!$C$1:$D$10000, 2, 0))</f>
        <v>0</v>
      </c>
      <c r="E1740" s="2">
        <f t="shared" si="107"/>
        <v>40152</v>
      </c>
      <c r="F1740" s="3">
        <f t="shared" si="108"/>
        <v>2012.14</v>
      </c>
      <c r="G1740" s="3">
        <f t="shared" si="109"/>
        <v>2294.4949950559244</v>
      </c>
      <c r="H1740" s="6">
        <f>IF(ISNA(VLOOKUP($A1740, 'NAV Daily'!$A$1:$B$9941, 2, 0)/1000000000),H1739, VLOOKUP($A1740, 'NAV Daily'!$A$1:$B$9941, 2, 0)/1000000000)</f>
        <v>0</v>
      </c>
    </row>
    <row r="1741" spans="1:8" customFormat="1" x14ac:dyDescent="0.25">
      <c r="A1741" s="2">
        <v>40153</v>
      </c>
      <c r="B1741" s="110">
        <f>IF(ISNA(VLOOKUP($A1741, 'NAV Daily'!$A$1:$D$9941, 4, 0)),B1740, VLOOKUP($A1741, 'NAV Daily'!$A$1:$D$9941, 4, 0))</f>
        <v>2012.14</v>
      </c>
      <c r="C1741" s="110">
        <f>IF(IFERROR(VLOOKUP($A1741, JCI!A:E, 5, 0),C1740)="null",C1740, IFERROR(VLOOKUP( $A1741, JCI!A:E, 5, 0),C1740))</f>
        <v>2511.544922</v>
      </c>
      <c r="D1741" s="6">
        <f>IF(ISNA(VLOOKUP($A1741,ICBI!$C$1:$D$10000, 2, 0)),D1740, VLOOKUP($A1741, ICBI!$C$1:$D$10000, 2, 0))</f>
        <v>0</v>
      </c>
      <c r="E1741" s="2">
        <f t="shared" si="107"/>
        <v>40153</v>
      </c>
      <c r="F1741" s="3">
        <f t="shared" si="108"/>
        <v>2012.14</v>
      </c>
      <c r="G1741" s="3">
        <f t="shared" si="109"/>
        <v>2294.4949950559244</v>
      </c>
      <c r="H1741" s="6">
        <f>IF(ISNA(VLOOKUP($A1741, 'NAV Daily'!$A$1:$B$9941, 2, 0)/1000000000),H1740, VLOOKUP($A1741, 'NAV Daily'!$A$1:$B$9941, 2, 0)/1000000000)</f>
        <v>0</v>
      </c>
    </row>
    <row r="1742" spans="1:8" customFormat="1" x14ac:dyDescent="0.25">
      <c r="A1742" s="2">
        <v>40154</v>
      </c>
      <c r="B1742" s="110">
        <f>IF(ISNA(VLOOKUP($A1742, 'NAV Daily'!$A$1:$D$9941, 4, 0)),B1741, VLOOKUP($A1742, 'NAV Daily'!$A$1:$D$9941, 4, 0))</f>
        <v>1993.61</v>
      </c>
      <c r="C1742" s="110">
        <f>IF(IFERROR(VLOOKUP($A1742, JCI!A:E, 5, 0),C1741)="null",C1741, IFERROR(VLOOKUP( $A1742, JCI!A:E, 5, 0),C1741))</f>
        <v>2483.758057</v>
      </c>
      <c r="D1742" s="6">
        <f>IF(ISNA(VLOOKUP($A1742,ICBI!$C$1:$D$10000, 2, 0)),D1741, VLOOKUP($A1742, ICBI!$C$1:$D$10000, 2, 0))</f>
        <v>0</v>
      </c>
      <c r="E1742" s="2">
        <f t="shared" si="107"/>
        <v>40154</v>
      </c>
      <c r="F1742" s="3">
        <f t="shared" si="108"/>
        <v>1993.61</v>
      </c>
      <c r="G1742" s="3">
        <f t="shared" si="109"/>
        <v>2269.1094954328387</v>
      </c>
      <c r="H1742" s="6">
        <f>IF(ISNA(VLOOKUP($A1742, 'NAV Daily'!$A$1:$B$9941, 2, 0)/1000000000),H1741, VLOOKUP($A1742, 'NAV Daily'!$A$1:$B$9941, 2, 0)/1000000000)</f>
        <v>0</v>
      </c>
    </row>
    <row r="1743" spans="1:8" customFormat="1" x14ac:dyDescent="0.25">
      <c r="A1743" s="2">
        <v>40155</v>
      </c>
      <c r="B1743" s="110">
        <f>IF(ISNA(VLOOKUP($A1743, 'NAV Daily'!$A$1:$D$9941, 4, 0)),B1742, VLOOKUP($A1743, 'NAV Daily'!$A$1:$D$9941, 4, 0))</f>
        <v>1994.39</v>
      </c>
      <c r="C1743" s="110">
        <f>IF(IFERROR(VLOOKUP($A1743, JCI!A:E, 5, 0),C1742)="null",C1742, IFERROR(VLOOKUP( $A1743, JCI!A:E, 5, 0),C1742))</f>
        <v>2483.8920899999998</v>
      </c>
      <c r="D1743" s="6">
        <f>IF(ISNA(VLOOKUP($A1743,ICBI!$C$1:$D$10000, 2, 0)),D1742, VLOOKUP($A1743, ICBI!$C$1:$D$10000, 2, 0))</f>
        <v>0</v>
      </c>
      <c r="E1743" s="2">
        <f t="shared" si="107"/>
        <v>40155</v>
      </c>
      <c r="F1743" s="3">
        <f t="shared" si="108"/>
        <v>1994.39</v>
      </c>
      <c r="G1743" s="3">
        <f t="shared" si="109"/>
        <v>2269.2319451827821</v>
      </c>
      <c r="H1743" s="6">
        <f>IF(ISNA(VLOOKUP($A1743, 'NAV Daily'!$A$1:$B$9941, 2, 0)/1000000000),H1742, VLOOKUP($A1743, 'NAV Daily'!$A$1:$B$9941, 2, 0)/1000000000)</f>
        <v>0</v>
      </c>
    </row>
    <row r="1744" spans="1:8" customFormat="1" x14ac:dyDescent="0.25">
      <c r="A1744" s="2">
        <v>40156</v>
      </c>
      <c r="B1744" s="110">
        <f>IF(ISNA(VLOOKUP($A1744, 'NAV Daily'!$A$1:$D$9941, 4, 0)),B1743, VLOOKUP($A1744, 'NAV Daily'!$A$1:$D$9941, 4, 0))</f>
        <v>2002.62</v>
      </c>
      <c r="C1744" s="110">
        <f>IF(IFERROR(VLOOKUP($A1744, JCI!A:E, 5, 0),C1743)="null",C1743, IFERROR(VLOOKUP( $A1744, JCI!A:E, 5, 0),C1743))</f>
        <v>2481.2971189999998</v>
      </c>
      <c r="D1744" s="6">
        <f>IF(ISNA(VLOOKUP($A1744,ICBI!$C$1:$D$10000, 2, 0)),D1743, VLOOKUP($A1744, ICBI!$C$1:$D$10000, 2, 0))</f>
        <v>0</v>
      </c>
      <c r="E1744" s="2">
        <f t="shared" si="107"/>
        <v>40156</v>
      </c>
      <c r="F1744" s="3">
        <f t="shared" si="108"/>
        <v>2002.62</v>
      </c>
      <c r="G1744" s="3">
        <f t="shared" si="109"/>
        <v>2266.8612338649559</v>
      </c>
      <c r="H1744" s="6">
        <f>IF(ISNA(VLOOKUP($A1744, 'NAV Daily'!$A$1:$B$9941, 2, 0)/1000000000),H1743, VLOOKUP($A1744, 'NAV Daily'!$A$1:$B$9941, 2, 0)/1000000000)</f>
        <v>0</v>
      </c>
    </row>
    <row r="1745" spans="1:8" customFormat="1" x14ac:dyDescent="0.25">
      <c r="A1745" s="2">
        <v>40157</v>
      </c>
      <c r="B1745" s="110">
        <f>IF(ISNA(VLOOKUP($A1745, 'NAV Daily'!$A$1:$D$9941, 4, 0)),B1744, VLOOKUP($A1745, 'NAV Daily'!$A$1:$D$9941, 4, 0))</f>
        <v>1995.64</v>
      </c>
      <c r="C1745" s="110">
        <f>IF(IFERROR(VLOOKUP($A1745, JCI!A:E, 5, 0),C1744)="null",C1744, IFERROR(VLOOKUP( $A1745, JCI!A:E, 5, 0),C1744))</f>
        <v>2486.4370119999999</v>
      </c>
      <c r="D1745" s="6">
        <f>IF(ISNA(VLOOKUP($A1745,ICBI!$C$1:$D$10000, 2, 0)),D1744, VLOOKUP($A1745, ICBI!$C$1:$D$10000, 2, 0))</f>
        <v>0</v>
      </c>
      <c r="E1745" s="2">
        <f t="shared" si="107"/>
        <v>40157</v>
      </c>
      <c r="F1745" s="3">
        <f t="shared" si="108"/>
        <v>1995.64</v>
      </c>
      <c r="G1745" s="3">
        <f t="shared" si="109"/>
        <v>2271.5569327793241</v>
      </c>
      <c r="H1745" s="6">
        <f>IF(ISNA(VLOOKUP($A1745, 'NAV Daily'!$A$1:$B$9941, 2, 0)/1000000000),H1744, VLOOKUP($A1745, 'NAV Daily'!$A$1:$B$9941, 2, 0)/1000000000)</f>
        <v>0</v>
      </c>
    </row>
    <row r="1746" spans="1:8" customFormat="1" x14ac:dyDescent="0.25">
      <c r="A1746" s="2">
        <v>40158</v>
      </c>
      <c r="B1746" s="110">
        <f>IF(ISNA(VLOOKUP($A1746, 'NAV Daily'!$A$1:$D$9941, 4, 0)),B1745, VLOOKUP($A1746, 'NAV Daily'!$A$1:$D$9941, 4, 0))</f>
        <v>2013.35</v>
      </c>
      <c r="C1746" s="110">
        <f>IF(IFERROR(VLOOKUP($A1746, JCI!A:E, 5, 0),C1745)="null",C1745, IFERROR(VLOOKUP( $A1746, JCI!A:E, 5, 0),C1745))</f>
        <v>2519.0991210000002</v>
      </c>
      <c r="D1746" s="6">
        <f>IF(ISNA(VLOOKUP($A1746,ICBI!$C$1:$D$10000, 2, 0)),D1745, VLOOKUP($A1746, ICBI!$C$1:$D$10000, 2, 0))</f>
        <v>0</v>
      </c>
      <c r="E1746" s="2">
        <f t="shared" si="107"/>
        <v>40158</v>
      </c>
      <c r="F1746" s="3">
        <f t="shared" si="108"/>
        <v>2013.35</v>
      </c>
      <c r="G1746" s="3">
        <f t="shared" si="109"/>
        <v>2301.3963535167377</v>
      </c>
      <c r="H1746" s="6">
        <f>IF(ISNA(VLOOKUP($A1746, 'NAV Daily'!$A$1:$B$9941, 2, 0)/1000000000),H1745, VLOOKUP($A1746, 'NAV Daily'!$A$1:$B$9941, 2, 0)/1000000000)</f>
        <v>0</v>
      </c>
    </row>
    <row r="1747" spans="1:8" customFormat="1" x14ac:dyDescent="0.25">
      <c r="A1747" s="2">
        <v>40159</v>
      </c>
      <c r="B1747" s="110">
        <f>IF(ISNA(VLOOKUP($A1747, 'NAV Daily'!$A$1:$D$9941, 4, 0)),B1746, VLOOKUP($A1747, 'NAV Daily'!$A$1:$D$9941, 4, 0))</f>
        <v>2013.35</v>
      </c>
      <c r="C1747" s="110">
        <f>IF(IFERROR(VLOOKUP($A1747, JCI!A:E, 5, 0),C1746)="null",C1746, IFERROR(VLOOKUP( $A1747, JCI!A:E, 5, 0),C1746))</f>
        <v>2519.0991210000002</v>
      </c>
      <c r="D1747" s="6">
        <f>IF(ISNA(VLOOKUP($A1747,ICBI!$C$1:$D$10000, 2, 0)),D1746, VLOOKUP($A1747, ICBI!$C$1:$D$10000, 2, 0))</f>
        <v>0</v>
      </c>
      <c r="E1747" s="2">
        <f t="shared" si="107"/>
        <v>40159</v>
      </c>
      <c r="F1747" s="3">
        <f t="shared" si="108"/>
        <v>2013.35</v>
      </c>
      <c r="G1747" s="3">
        <f t="shared" si="109"/>
        <v>2301.3963535167377</v>
      </c>
      <c r="H1747" s="6">
        <f>IF(ISNA(VLOOKUP($A1747, 'NAV Daily'!$A$1:$B$9941, 2, 0)/1000000000),H1746, VLOOKUP($A1747, 'NAV Daily'!$A$1:$B$9941, 2, 0)/1000000000)</f>
        <v>0</v>
      </c>
    </row>
    <row r="1748" spans="1:8" customFormat="1" x14ac:dyDescent="0.25">
      <c r="A1748" s="2">
        <v>40160</v>
      </c>
      <c r="B1748" s="110">
        <f>IF(ISNA(VLOOKUP($A1748, 'NAV Daily'!$A$1:$D$9941, 4, 0)),B1747, VLOOKUP($A1748, 'NAV Daily'!$A$1:$D$9941, 4, 0))</f>
        <v>2013.35</v>
      </c>
      <c r="C1748" s="110">
        <f>IF(IFERROR(VLOOKUP($A1748, JCI!A:E, 5, 0),C1747)="null",C1747, IFERROR(VLOOKUP( $A1748, JCI!A:E, 5, 0),C1747))</f>
        <v>2519.0991210000002</v>
      </c>
      <c r="D1748" s="6">
        <f>IF(ISNA(VLOOKUP($A1748,ICBI!$C$1:$D$10000, 2, 0)),D1747, VLOOKUP($A1748, ICBI!$C$1:$D$10000, 2, 0))</f>
        <v>0</v>
      </c>
      <c r="E1748" s="2">
        <f t="shared" si="107"/>
        <v>40160</v>
      </c>
      <c r="F1748" s="3">
        <f t="shared" si="108"/>
        <v>2013.35</v>
      </c>
      <c r="G1748" s="3">
        <f t="shared" si="109"/>
        <v>2301.3963535167377</v>
      </c>
      <c r="H1748" s="6">
        <f>IF(ISNA(VLOOKUP($A1748, 'NAV Daily'!$A$1:$B$9941, 2, 0)/1000000000),H1747, VLOOKUP($A1748, 'NAV Daily'!$A$1:$B$9941, 2, 0)/1000000000)</f>
        <v>0</v>
      </c>
    </row>
    <row r="1749" spans="1:8" customFormat="1" x14ac:dyDescent="0.25">
      <c r="A1749" s="2">
        <v>40161</v>
      </c>
      <c r="B1749" s="110">
        <f>IF(ISNA(VLOOKUP($A1749, 'NAV Daily'!$A$1:$D$9941, 4, 0)),B1748, VLOOKUP($A1749, 'NAV Daily'!$A$1:$D$9941, 4, 0))</f>
        <v>1997.99</v>
      </c>
      <c r="C1749" s="110">
        <f>IF(IFERROR(VLOOKUP($A1749, JCI!A:E, 5, 0),C1748)="null",C1748, IFERROR(VLOOKUP( $A1749, JCI!A:E, 5, 0),C1748))</f>
        <v>2506.3859859999998</v>
      </c>
      <c r="D1749" s="6">
        <f>IF(ISNA(VLOOKUP($A1749,ICBI!$C$1:$D$10000, 2, 0)),D1748, VLOOKUP($A1749, ICBI!$C$1:$D$10000, 2, 0))</f>
        <v>0</v>
      </c>
      <c r="E1749" s="2">
        <f t="shared" si="107"/>
        <v>40161</v>
      </c>
      <c r="F1749" s="3">
        <f t="shared" si="108"/>
        <v>1997.99</v>
      </c>
      <c r="G1749" s="3">
        <f t="shared" si="109"/>
        <v>2289.7818988544086</v>
      </c>
      <c r="H1749" s="6">
        <f>IF(ISNA(VLOOKUP($A1749, 'NAV Daily'!$A$1:$B$9941, 2, 0)/1000000000),H1748, VLOOKUP($A1749, 'NAV Daily'!$A$1:$B$9941, 2, 0)/1000000000)</f>
        <v>0</v>
      </c>
    </row>
    <row r="1750" spans="1:8" customFormat="1" x14ac:dyDescent="0.25">
      <c r="A1750" s="2">
        <v>40162</v>
      </c>
      <c r="B1750" s="110">
        <f>IF(ISNA(VLOOKUP($A1750, 'NAV Daily'!$A$1:$D$9941, 4, 0)),B1749, VLOOKUP($A1750, 'NAV Daily'!$A$1:$D$9941, 4, 0))</f>
        <v>1987.26</v>
      </c>
      <c r="C1750" s="110">
        <f>IF(IFERROR(VLOOKUP($A1750, JCI!A:E, 5, 0),C1749)="null",C1749, IFERROR(VLOOKUP( $A1750, JCI!A:E, 5, 0),C1749))</f>
        <v>2494.7370609999998</v>
      </c>
      <c r="D1750" s="6">
        <f>IF(ISNA(VLOOKUP($A1750,ICBI!$C$1:$D$10000, 2, 0)),D1749, VLOOKUP($A1750, ICBI!$C$1:$D$10000, 2, 0))</f>
        <v>0</v>
      </c>
      <c r="E1750" s="2">
        <f t="shared" si="107"/>
        <v>40162</v>
      </c>
      <c r="F1750" s="3">
        <f t="shared" si="108"/>
        <v>1987.26</v>
      </c>
      <c r="G1750" s="3">
        <f t="shared" si="109"/>
        <v>2279.1396842254157</v>
      </c>
      <c r="H1750" s="6">
        <f>IF(ISNA(VLOOKUP($A1750, 'NAV Daily'!$A$1:$B$9941, 2, 0)/1000000000),H1749, VLOOKUP($A1750, 'NAV Daily'!$A$1:$B$9941, 2, 0)/1000000000)</f>
        <v>0</v>
      </c>
    </row>
    <row r="1751" spans="1:8" customFormat="1" x14ac:dyDescent="0.25">
      <c r="A1751" s="2">
        <v>40163</v>
      </c>
      <c r="B1751" s="110">
        <f>IF(ISNA(VLOOKUP($A1751, 'NAV Daily'!$A$1:$D$9941, 4, 0)),B1750, VLOOKUP($A1751, 'NAV Daily'!$A$1:$D$9941, 4, 0))</f>
        <v>2006.9399000000001</v>
      </c>
      <c r="C1751" s="110">
        <f>IF(IFERROR(VLOOKUP($A1751, JCI!A:E, 5, 0),C1750)="null",C1750, IFERROR(VLOOKUP( $A1751, JCI!A:E, 5, 0),C1750))</f>
        <v>2522.544922</v>
      </c>
      <c r="D1751" s="6">
        <f>IF(ISNA(VLOOKUP($A1751,ICBI!$C$1:$D$10000, 2, 0)),D1750, VLOOKUP($A1751, ICBI!$C$1:$D$10000, 2, 0))</f>
        <v>0</v>
      </c>
      <c r="E1751" s="2">
        <f t="shared" si="107"/>
        <v>40163</v>
      </c>
      <c r="F1751" s="3">
        <f t="shared" si="108"/>
        <v>2006.9399000000001</v>
      </c>
      <c r="G1751" s="3">
        <f t="shared" si="109"/>
        <v>2304.5443653556667</v>
      </c>
      <c r="H1751" s="6">
        <f>IF(ISNA(VLOOKUP($A1751, 'NAV Daily'!$A$1:$B$9941, 2, 0)/1000000000),H1750, VLOOKUP($A1751, 'NAV Daily'!$A$1:$B$9941, 2, 0)/1000000000)</f>
        <v>0</v>
      </c>
    </row>
    <row r="1752" spans="1:8" customFormat="1" x14ac:dyDescent="0.25">
      <c r="A1752" s="2">
        <v>40164</v>
      </c>
      <c r="B1752" s="110">
        <f>IF(ISNA(VLOOKUP($A1752, 'NAV Daily'!$A$1:$D$9941, 4, 0)),B1751, VLOOKUP($A1752, 'NAV Daily'!$A$1:$D$9941, 4, 0))</f>
        <v>1990.52</v>
      </c>
      <c r="C1752" s="110">
        <f>IF(IFERROR(VLOOKUP($A1752, JCI!A:E, 5, 0),C1751)="null",C1751, IFERROR(VLOOKUP( $A1752, JCI!A:E, 5, 0),C1751))</f>
        <v>2509.5759280000002</v>
      </c>
      <c r="D1752" s="6">
        <f>IF(ISNA(VLOOKUP($A1752,ICBI!$C$1:$D$10000, 2, 0)),D1751, VLOOKUP($A1752, ICBI!$C$1:$D$10000, 2, 0))</f>
        <v>0</v>
      </c>
      <c r="E1752" s="2">
        <f t="shared" si="107"/>
        <v>40164</v>
      </c>
      <c r="F1752" s="3">
        <f t="shared" si="108"/>
        <v>1990.52</v>
      </c>
      <c r="G1752" s="3">
        <f t="shared" si="109"/>
        <v>2292.6961632537455</v>
      </c>
      <c r="H1752" s="6">
        <f>IF(ISNA(VLOOKUP($A1752, 'NAV Daily'!$A$1:$B$9941, 2, 0)/1000000000),H1751, VLOOKUP($A1752, 'NAV Daily'!$A$1:$B$9941, 2, 0)/1000000000)</f>
        <v>0</v>
      </c>
    </row>
    <row r="1753" spans="1:8" customFormat="1" x14ac:dyDescent="0.25">
      <c r="A1753" s="2">
        <v>40165</v>
      </c>
      <c r="B1753" s="110">
        <f>IF(ISNA(VLOOKUP($A1753, 'NAV Daily'!$A$1:$D$9941, 4, 0)),B1752, VLOOKUP($A1753, 'NAV Daily'!$A$1:$D$9941, 4, 0))</f>
        <v>1990.52</v>
      </c>
      <c r="C1753" s="110">
        <f>IF(IFERROR(VLOOKUP($A1753, JCI!A:E, 5, 0),C1752)="null",C1752, IFERROR(VLOOKUP( $A1753, JCI!A:E, 5, 0),C1752))</f>
        <v>2509.5759280000002</v>
      </c>
      <c r="D1753" s="6">
        <f>IF(ISNA(VLOOKUP($A1753,ICBI!$C$1:$D$10000, 2, 0)),D1752, VLOOKUP($A1753, ICBI!$C$1:$D$10000, 2, 0))</f>
        <v>0</v>
      </c>
      <c r="E1753" s="2">
        <f t="shared" si="107"/>
        <v>40165</v>
      </c>
      <c r="F1753" s="3">
        <f t="shared" si="108"/>
        <v>1990.52</v>
      </c>
      <c r="G1753" s="3">
        <f t="shared" si="109"/>
        <v>2292.6961632537455</v>
      </c>
      <c r="H1753" s="6">
        <f>IF(ISNA(VLOOKUP($A1753, 'NAV Daily'!$A$1:$B$9941, 2, 0)/1000000000),H1752, VLOOKUP($A1753, 'NAV Daily'!$A$1:$B$9941, 2, 0)/1000000000)</f>
        <v>0</v>
      </c>
    </row>
    <row r="1754" spans="1:8" customFormat="1" x14ac:dyDescent="0.25">
      <c r="A1754" s="2">
        <v>40166</v>
      </c>
      <c r="B1754" s="110">
        <f>IF(ISNA(VLOOKUP($A1754, 'NAV Daily'!$A$1:$D$9941, 4, 0)),B1753, VLOOKUP($A1754, 'NAV Daily'!$A$1:$D$9941, 4, 0))</f>
        <v>1990.52</v>
      </c>
      <c r="C1754" s="110">
        <f>IF(IFERROR(VLOOKUP($A1754, JCI!A:E, 5, 0),C1753)="null",C1753, IFERROR(VLOOKUP( $A1754, JCI!A:E, 5, 0),C1753))</f>
        <v>2509.5759280000002</v>
      </c>
      <c r="D1754" s="6">
        <f>IF(ISNA(VLOOKUP($A1754,ICBI!$C$1:$D$10000, 2, 0)),D1753, VLOOKUP($A1754, ICBI!$C$1:$D$10000, 2, 0))</f>
        <v>0</v>
      </c>
      <c r="E1754" s="2">
        <f t="shared" si="107"/>
        <v>40166</v>
      </c>
      <c r="F1754" s="3">
        <f t="shared" si="108"/>
        <v>1990.52</v>
      </c>
      <c r="G1754" s="3">
        <f t="shared" si="109"/>
        <v>2292.6961632537455</v>
      </c>
      <c r="H1754" s="6">
        <f>IF(ISNA(VLOOKUP($A1754, 'NAV Daily'!$A$1:$B$9941, 2, 0)/1000000000),H1753, VLOOKUP($A1754, 'NAV Daily'!$A$1:$B$9941, 2, 0)/1000000000)</f>
        <v>0</v>
      </c>
    </row>
    <row r="1755" spans="1:8" customFormat="1" x14ac:dyDescent="0.25">
      <c r="A1755" s="2">
        <v>40167</v>
      </c>
      <c r="B1755" s="110">
        <f>IF(ISNA(VLOOKUP($A1755, 'NAV Daily'!$A$1:$D$9941, 4, 0)),B1754, VLOOKUP($A1755, 'NAV Daily'!$A$1:$D$9941, 4, 0))</f>
        <v>1990.52</v>
      </c>
      <c r="C1755" s="110">
        <f>IF(IFERROR(VLOOKUP($A1755, JCI!A:E, 5, 0),C1754)="null",C1754, IFERROR(VLOOKUP( $A1755, JCI!A:E, 5, 0),C1754))</f>
        <v>2509.5759280000002</v>
      </c>
      <c r="D1755" s="6">
        <f>IF(ISNA(VLOOKUP($A1755,ICBI!$C$1:$D$10000, 2, 0)),D1754, VLOOKUP($A1755, ICBI!$C$1:$D$10000, 2, 0))</f>
        <v>0</v>
      </c>
      <c r="E1755" s="2">
        <f t="shared" si="107"/>
        <v>40167</v>
      </c>
      <c r="F1755" s="3">
        <f t="shared" si="108"/>
        <v>1990.52</v>
      </c>
      <c r="G1755" s="3">
        <f t="shared" si="109"/>
        <v>2292.6961632537455</v>
      </c>
      <c r="H1755" s="6">
        <f>IF(ISNA(VLOOKUP($A1755, 'NAV Daily'!$A$1:$B$9941, 2, 0)/1000000000),H1754, VLOOKUP($A1755, 'NAV Daily'!$A$1:$B$9941, 2, 0)/1000000000)</f>
        <v>0</v>
      </c>
    </row>
    <row r="1756" spans="1:8" customFormat="1" x14ac:dyDescent="0.25">
      <c r="A1756" s="2">
        <v>40168</v>
      </c>
      <c r="B1756" s="110">
        <f>IF(ISNA(VLOOKUP($A1756, 'NAV Daily'!$A$1:$D$9941, 4, 0)),B1755, VLOOKUP($A1756, 'NAV Daily'!$A$1:$D$9941, 4, 0))</f>
        <v>1936.63</v>
      </c>
      <c r="C1756" s="110">
        <f>IF(IFERROR(VLOOKUP($A1756, JCI!A:E, 5, 0),C1755)="null",C1755, IFERROR(VLOOKUP( $A1756, JCI!A:E, 5, 0),C1755))</f>
        <v>2431.3889159999999</v>
      </c>
      <c r="D1756" s="6">
        <f>IF(ISNA(VLOOKUP($A1756,ICBI!$C$1:$D$10000, 2, 0)),D1755, VLOOKUP($A1756, ICBI!$C$1:$D$10000, 2, 0))</f>
        <v>0</v>
      </c>
      <c r="E1756" s="2">
        <f t="shared" si="107"/>
        <v>40168</v>
      </c>
      <c r="F1756" s="3">
        <f t="shared" si="108"/>
        <v>1936.63</v>
      </c>
      <c r="G1756" s="3">
        <f t="shared" si="109"/>
        <v>2221.2661417793465</v>
      </c>
      <c r="H1756" s="6">
        <f>IF(ISNA(VLOOKUP($A1756, 'NAV Daily'!$A$1:$B$9941, 2, 0)/1000000000),H1755, VLOOKUP($A1756, 'NAV Daily'!$A$1:$B$9941, 2, 0)/1000000000)</f>
        <v>0</v>
      </c>
    </row>
    <row r="1757" spans="1:8" customFormat="1" x14ac:dyDescent="0.25">
      <c r="A1757" s="2">
        <v>40169</v>
      </c>
      <c r="B1757" s="110">
        <f>IF(ISNA(VLOOKUP($A1757, 'NAV Daily'!$A$1:$D$9941, 4, 0)),B1756, VLOOKUP($A1757, 'NAV Daily'!$A$1:$D$9941, 4, 0))</f>
        <v>1970.15</v>
      </c>
      <c r="C1757" s="110">
        <f>IF(IFERROR(VLOOKUP($A1757, JCI!A:E, 5, 0),C1756)="null",C1756, IFERROR(VLOOKUP( $A1757, JCI!A:E, 5, 0),C1756))</f>
        <v>2467.6369629999999</v>
      </c>
      <c r="D1757" s="6">
        <f>IF(ISNA(VLOOKUP($A1757,ICBI!$C$1:$D$10000, 2, 0)),D1756, VLOOKUP($A1757, ICBI!$C$1:$D$10000, 2, 0))</f>
        <v>0</v>
      </c>
      <c r="E1757" s="2">
        <f t="shared" si="107"/>
        <v>40169</v>
      </c>
      <c r="F1757" s="3">
        <f t="shared" si="108"/>
        <v>1970.15</v>
      </c>
      <c r="G1757" s="3">
        <f t="shared" si="109"/>
        <v>2254.3816005925701</v>
      </c>
      <c r="H1757" s="6">
        <f>IF(ISNA(VLOOKUP($A1757, 'NAV Daily'!$A$1:$B$9941, 2, 0)/1000000000),H1756, VLOOKUP($A1757, 'NAV Daily'!$A$1:$B$9941, 2, 0)/1000000000)</f>
        <v>0</v>
      </c>
    </row>
    <row r="1758" spans="1:8" customFormat="1" x14ac:dyDescent="0.25">
      <c r="A1758" s="2">
        <v>40170</v>
      </c>
      <c r="B1758" s="110">
        <f>IF(ISNA(VLOOKUP($A1758, 'NAV Daily'!$A$1:$D$9941, 4, 0)),B1757, VLOOKUP($A1758, 'NAV Daily'!$A$1:$D$9941, 4, 0))</f>
        <v>1978.74</v>
      </c>
      <c r="C1758" s="110">
        <f>IF(IFERROR(VLOOKUP($A1758, JCI!A:E, 5, 0),C1757)="null",C1757, IFERROR(VLOOKUP( $A1758, JCI!A:E, 5, 0),C1757))</f>
        <v>2474.883057</v>
      </c>
      <c r="D1758" s="6">
        <f>IF(ISNA(VLOOKUP($A1758,ICBI!$C$1:$D$10000, 2, 0)),D1757, VLOOKUP($A1758, ICBI!$C$1:$D$10000, 2, 0))</f>
        <v>0</v>
      </c>
      <c r="E1758" s="2">
        <f t="shared" si="107"/>
        <v>40170</v>
      </c>
      <c r="F1758" s="3">
        <f t="shared" si="108"/>
        <v>1978.74</v>
      </c>
      <c r="G1758" s="3">
        <f t="shared" si="109"/>
        <v>2261.0014807591829</v>
      </c>
      <c r="H1758" s="6">
        <f>IF(ISNA(VLOOKUP($A1758, 'NAV Daily'!$A$1:$B$9941, 2, 0)/1000000000),H1757, VLOOKUP($A1758, 'NAV Daily'!$A$1:$B$9941, 2, 0)/1000000000)</f>
        <v>0</v>
      </c>
    </row>
    <row r="1759" spans="1:8" customFormat="1" x14ac:dyDescent="0.25">
      <c r="A1759" s="2">
        <v>40171</v>
      </c>
      <c r="B1759" s="110">
        <f>IF(ISNA(VLOOKUP($A1759, 'NAV Daily'!$A$1:$D$9941, 4, 0)),B1758, VLOOKUP($A1759, 'NAV Daily'!$A$1:$D$9941, 4, 0))</f>
        <v>1978.74</v>
      </c>
      <c r="C1759" s="110">
        <f>IF(IFERROR(VLOOKUP($A1759, JCI!A:E, 5, 0),C1758)="null",C1758, IFERROR(VLOOKUP( $A1759, JCI!A:E, 5, 0),C1758))</f>
        <v>2474.883057</v>
      </c>
      <c r="D1759" s="6">
        <f>IF(ISNA(VLOOKUP($A1759,ICBI!$C$1:$D$10000, 2, 0)),D1758, VLOOKUP($A1759, ICBI!$C$1:$D$10000, 2, 0))</f>
        <v>0</v>
      </c>
      <c r="E1759" s="2">
        <f t="shared" si="107"/>
        <v>40171</v>
      </c>
      <c r="F1759" s="3">
        <f t="shared" si="108"/>
        <v>1978.74</v>
      </c>
      <c r="G1759" s="3">
        <f t="shared" si="109"/>
        <v>2261.0014807591829</v>
      </c>
      <c r="H1759" s="6">
        <f>IF(ISNA(VLOOKUP($A1759, 'NAV Daily'!$A$1:$B$9941, 2, 0)/1000000000),H1758, VLOOKUP($A1759, 'NAV Daily'!$A$1:$B$9941, 2, 0)/1000000000)</f>
        <v>0</v>
      </c>
    </row>
    <row r="1760" spans="1:8" customFormat="1" x14ac:dyDescent="0.25">
      <c r="A1760" s="2">
        <v>40172</v>
      </c>
      <c r="B1760" s="110">
        <f>IF(ISNA(VLOOKUP($A1760, 'NAV Daily'!$A$1:$D$9941, 4, 0)),B1759, VLOOKUP($A1760, 'NAV Daily'!$A$1:$D$9941, 4, 0))</f>
        <v>1978.74</v>
      </c>
      <c r="C1760" s="110">
        <f>IF(IFERROR(VLOOKUP($A1760, JCI!A:E, 5, 0),C1759)="null",C1759, IFERROR(VLOOKUP( $A1760, JCI!A:E, 5, 0),C1759))</f>
        <v>2474.883057</v>
      </c>
      <c r="D1760" s="6">
        <f>IF(ISNA(VLOOKUP($A1760,ICBI!$C$1:$D$10000, 2, 0)),D1759, VLOOKUP($A1760, ICBI!$C$1:$D$10000, 2, 0))</f>
        <v>0</v>
      </c>
      <c r="E1760" s="2">
        <f t="shared" si="107"/>
        <v>40172</v>
      </c>
      <c r="F1760" s="3">
        <f t="shared" si="108"/>
        <v>1978.74</v>
      </c>
      <c r="G1760" s="3">
        <f t="shared" si="109"/>
        <v>2261.0014807591829</v>
      </c>
      <c r="H1760" s="6">
        <f>IF(ISNA(VLOOKUP($A1760, 'NAV Daily'!$A$1:$B$9941, 2, 0)/1000000000),H1759, VLOOKUP($A1760, 'NAV Daily'!$A$1:$B$9941, 2, 0)/1000000000)</f>
        <v>0</v>
      </c>
    </row>
    <row r="1761" spans="1:8" customFormat="1" x14ac:dyDescent="0.25">
      <c r="A1761" s="2">
        <v>40173</v>
      </c>
      <c r="B1761" s="110">
        <f>IF(ISNA(VLOOKUP($A1761, 'NAV Daily'!$A$1:$D$9941, 4, 0)),B1760, VLOOKUP($A1761, 'NAV Daily'!$A$1:$D$9941, 4, 0))</f>
        <v>1978.74</v>
      </c>
      <c r="C1761" s="110">
        <f>IF(IFERROR(VLOOKUP($A1761, JCI!A:E, 5, 0),C1760)="null",C1760, IFERROR(VLOOKUP( $A1761, JCI!A:E, 5, 0),C1760))</f>
        <v>2474.883057</v>
      </c>
      <c r="D1761" s="6">
        <f>IF(ISNA(VLOOKUP($A1761,ICBI!$C$1:$D$10000, 2, 0)),D1760, VLOOKUP($A1761, ICBI!$C$1:$D$10000, 2, 0))</f>
        <v>0</v>
      </c>
      <c r="E1761" s="2">
        <f t="shared" si="107"/>
        <v>40173</v>
      </c>
      <c r="F1761" s="3">
        <f t="shared" si="108"/>
        <v>1978.74</v>
      </c>
      <c r="G1761" s="3">
        <f t="shared" si="109"/>
        <v>2261.0014807591829</v>
      </c>
      <c r="H1761" s="6">
        <f>IF(ISNA(VLOOKUP($A1761, 'NAV Daily'!$A$1:$B$9941, 2, 0)/1000000000),H1760, VLOOKUP($A1761, 'NAV Daily'!$A$1:$B$9941, 2, 0)/1000000000)</f>
        <v>0</v>
      </c>
    </row>
    <row r="1762" spans="1:8" customFormat="1" x14ac:dyDescent="0.25">
      <c r="A1762" s="2">
        <v>40174</v>
      </c>
      <c r="B1762" s="110">
        <f>IF(ISNA(VLOOKUP($A1762, 'NAV Daily'!$A$1:$D$9941, 4, 0)),B1761, VLOOKUP($A1762, 'NAV Daily'!$A$1:$D$9941, 4, 0))</f>
        <v>1978.74</v>
      </c>
      <c r="C1762" s="110">
        <f>IF(IFERROR(VLOOKUP($A1762, JCI!A:E, 5, 0),C1761)="null",C1761, IFERROR(VLOOKUP( $A1762, JCI!A:E, 5, 0),C1761))</f>
        <v>2474.883057</v>
      </c>
      <c r="D1762" s="6">
        <f>IF(ISNA(VLOOKUP($A1762,ICBI!$C$1:$D$10000, 2, 0)),D1761, VLOOKUP($A1762, ICBI!$C$1:$D$10000, 2, 0))</f>
        <v>0</v>
      </c>
      <c r="E1762" s="2">
        <f t="shared" si="107"/>
        <v>40174</v>
      </c>
      <c r="F1762" s="3">
        <f t="shared" si="108"/>
        <v>1978.74</v>
      </c>
      <c r="G1762" s="3">
        <f t="shared" si="109"/>
        <v>2261.0014807591829</v>
      </c>
      <c r="H1762" s="6">
        <f>IF(ISNA(VLOOKUP($A1762, 'NAV Daily'!$A$1:$B$9941, 2, 0)/1000000000),H1761, VLOOKUP($A1762, 'NAV Daily'!$A$1:$B$9941, 2, 0)/1000000000)</f>
        <v>0</v>
      </c>
    </row>
    <row r="1763" spans="1:8" customFormat="1" x14ac:dyDescent="0.25">
      <c r="A1763" s="2">
        <v>40175</v>
      </c>
      <c r="B1763" s="110">
        <f>IF(ISNA(VLOOKUP($A1763, 'NAV Daily'!$A$1:$D$9941, 4, 0)),B1762, VLOOKUP($A1763, 'NAV Daily'!$A$1:$D$9941, 4, 0))</f>
        <v>2009.54</v>
      </c>
      <c r="C1763" s="110">
        <f>IF(IFERROR(VLOOKUP($A1763, JCI!A:E, 5, 0),C1762)="null",C1762, IFERROR(VLOOKUP( $A1763, JCI!A:E, 5, 0),C1762))</f>
        <v>2509.6918949999999</v>
      </c>
      <c r="D1763" s="6">
        <f>IF(ISNA(VLOOKUP($A1763,ICBI!$C$1:$D$10000, 2, 0)),D1762, VLOOKUP($A1763, ICBI!$C$1:$D$10000, 2, 0))</f>
        <v>0</v>
      </c>
      <c r="E1763" s="2">
        <f t="shared" si="107"/>
        <v>40175</v>
      </c>
      <c r="F1763" s="3">
        <f t="shared" si="108"/>
        <v>2009.54</v>
      </c>
      <c r="G1763" s="3">
        <f t="shared" si="109"/>
        <v>2292.8021082833407</v>
      </c>
      <c r="H1763" s="6">
        <f>IF(ISNA(VLOOKUP($A1763, 'NAV Daily'!$A$1:$B$9941, 2, 0)/1000000000),H1762, VLOOKUP($A1763, 'NAV Daily'!$A$1:$B$9941, 2, 0)/1000000000)</f>
        <v>0</v>
      </c>
    </row>
    <row r="1764" spans="1:8" customFormat="1" x14ac:dyDescent="0.25">
      <c r="A1764" s="2">
        <v>40176</v>
      </c>
      <c r="B1764" s="110">
        <f>IF(ISNA(VLOOKUP($A1764, 'NAV Daily'!$A$1:$D$9941, 4, 0)),B1763, VLOOKUP($A1764, 'NAV Daily'!$A$1:$D$9941, 4, 0))</f>
        <v>2018.14</v>
      </c>
      <c r="C1764" s="110">
        <f>IF(IFERROR(VLOOKUP($A1764, JCI!A:E, 5, 0),C1763)="null",C1763, IFERROR(VLOOKUP( $A1764, JCI!A:E, 5, 0),C1763))</f>
        <v>2518.9938959999999</v>
      </c>
      <c r="D1764" s="6">
        <f>IF(ISNA(VLOOKUP($A1764,ICBI!$C$1:$D$10000, 2, 0)),D1763, VLOOKUP($A1764, ICBI!$C$1:$D$10000, 2, 0))</f>
        <v>0</v>
      </c>
      <c r="E1764" s="2">
        <f t="shared" si="107"/>
        <v>40176</v>
      </c>
      <c r="F1764" s="3">
        <f t="shared" si="108"/>
        <v>2018.14</v>
      </c>
      <c r="G1764" s="3">
        <f t="shared" si="109"/>
        <v>2301.3002221540291</v>
      </c>
      <c r="H1764" s="6">
        <f>IF(ISNA(VLOOKUP($A1764, 'NAV Daily'!$A$1:$B$9941, 2, 0)/1000000000),H1763, VLOOKUP($A1764, 'NAV Daily'!$A$1:$B$9941, 2, 0)/1000000000)</f>
        <v>0</v>
      </c>
    </row>
    <row r="1765" spans="1:8" customFormat="1" x14ac:dyDescent="0.25">
      <c r="A1765" s="2">
        <v>40177</v>
      </c>
      <c r="B1765" s="110">
        <f>IF(ISNA(VLOOKUP($A1765, 'NAV Daily'!$A$1:$D$9941, 4, 0)),B1764, VLOOKUP($A1765, 'NAV Daily'!$A$1:$D$9941, 4, 0))</f>
        <v>2021.23</v>
      </c>
      <c r="C1765" s="110">
        <f>IF(IFERROR(VLOOKUP($A1765, JCI!A:E, 5, 0),C1764)="null",C1764, IFERROR(VLOOKUP( $A1765, JCI!A:E, 5, 0),C1764))</f>
        <v>2534.3559570000002</v>
      </c>
      <c r="D1765" s="6">
        <f>IF(ISNA(VLOOKUP($A1765,ICBI!$C$1:$D$10000, 2, 0)),D1764, VLOOKUP($A1765, ICBI!$C$1:$D$10000, 2, 0))</f>
        <v>0</v>
      </c>
      <c r="E1765" s="2">
        <f t="shared" si="107"/>
        <v>40177</v>
      </c>
      <c r="F1765" s="3">
        <f t="shared" si="108"/>
        <v>2021.23</v>
      </c>
      <c r="G1765" s="3">
        <f t="shared" si="109"/>
        <v>2315.3346802955048</v>
      </c>
      <c r="H1765" s="6">
        <f>IF(ISNA(VLOOKUP($A1765, 'NAV Daily'!$A$1:$B$9941, 2, 0)/1000000000),H1764, VLOOKUP($A1765, 'NAV Daily'!$A$1:$B$9941, 2, 0)/1000000000)</f>
        <v>0</v>
      </c>
    </row>
    <row r="1766" spans="1:8" customFormat="1" x14ac:dyDescent="0.25">
      <c r="A1766" s="2">
        <v>40178</v>
      </c>
      <c r="B1766" s="110">
        <f>IF(ISNA(VLOOKUP($A1766, 'NAV Daily'!$A$1:$D$9941, 4, 0)),B1765, VLOOKUP($A1766, 'NAV Daily'!$A$1:$D$9941, 4, 0))</f>
        <v>2021.23</v>
      </c>
      <c r="C1766" s="110">
        <f>IF(IFERROR(VLOOKUP($A1766, JCI!A:E, 5, 0),C1765)="null",C1765, IFERROR(VLOOKUP( $A1766, JCI!A:E, 5, 0),C1765))</f>
        <v>2534.3559570000002</v>
      </c>
      <c r="D1766" s="6">
        <f>IF(ISNA(VLOOKUP($A1766,ICBI!$C$1:$D$10000, 2, 0)),D1765, VLOOKUP($A1766, ICBI!$C$1:$D$10000, 2, 0))</f>
        <v>0</v>
      </c>
      <c r="E1766" s="2">
        <f t="shared" si="107"/>
        <v>40178</v>
      </c>
      <c r="F1766" s="3">
        <f t="shared" si="108"/>
        <v>2021.23</v>
      </c>
      <c r="G1766" s="3">
        <f t="shared" si="109"/>
        <v>2315.3346802955048</v>
      </c>
      <c r="H1766" s="6">
        <f>IF(ISNA(VLOOKUP($A1766, 'NAV Daily'!$A$1:$B$9941, 2, 0)/1000000000),H1765, VLOOKUP($A1766, 'NAV Daily'!$A$1:$B$9941, 2, 0)/1000000000)</f>
        <v>0</v>
      </c>
    </row>
    <row r="1767" spans="1:8" customFormat="1" x14ac:dyDescent="0.25">
      <c r="A1767" s="2">
        <v>40179</v>
      </c>
      <c r="B1767" s="110">
        <f>IF(ISNA(VLOOKUP($A1767, 'NAV Daily'!$A$1:$D$9941, 4, 0)),B1766, VLOOKUP($A1767, 'NAV Daily'!$A$1:$D$9941, 4, 0))</f>
        <v>2021.23</v>
      </c>
      <c r="C1767" s="110">
        <f>IF(IFERROR(VLOOKUP($A1767, JCI!A:E, 5, 0),C1766)="null",C1766, IFERROR(VLOOKUP( $A1767, JCI!A:E, 5, 0),C1766))</f>
        <v>2534.3559570000002</v>
      </c>
      <c r="D1767" s="6">
        <f>IF(ISNA(VLOOKUP($A1767,ICBI!$C$1:$D$10000, 2, 0)),D1766, VLOOKUP($A1767, ICBI!$C$1:$D$10000, 2, 0))</f>
        <v>0</v>
      </c>
      <c r="E1767" s="2">
        <f t="shared" si="107"/>
        <v>40179</v>
      </c>
      <c r="F1767" s="3">
        <f t="shared" si="108"/>
        <v>2021.23</v>
      </c>
      <c r="G1767" s="3">
        <f t="shared" si="109"/>
        <v>2315.3346802955048</v>
      </c>
      <c r="H1767" s="6">
        <f>IF(ISNA(VLOOKUP($A1767, 'NAV Daily'!$A$1:$B$9941, 2, 0)/1000000000),H1766, VLOOKUP($A1767, 'NAV Daily'!$A$1:$B$9941, 2, 0)/1000000000)</f>
        <v>0</v>
      </c>
    </row>
    <row r="1768" spans="1:8" customFormat="1" x14ac:dyDescent="0.25">
      <c r="A1768" s="2">
        <v>40180</v>
      </c>
      <c r="B1768" s="110">
        <f>IF(ISNA(VLOOKUP($A1768, 'NAV Daily'!$A$1:$D$9941, 4, 0)),B1767, VLOOKUP($A1768, 'NAV Daily'!$A$1:$D$9941, 4, 0))</f>
        <v>2021.23</v>
      </c>
      <c r="C1768" s="110">
        <f>IF(IFERROR(VLOOKUP($A1768, JCI!A:E, 5, 0),C1767)="null",C1767, IFERROR(VLOOKUP( $A1768, JCI!A:E, 5, 0),C1767))</f>
        <v>2534.3559570000002</v>
      </c>
      <c r="D1768" s="6">
        <f>IF(ISNA(VLOOKUP($A1768,ICBI!$C$1:$D$10000, 2, 0)),D1767, VLOOKUP($A1768, ICBI!$C$1:$D$10000, 2, 0))</f>
        <v>0</v>
      </c>
      <c r="E1768" s="2">
        <f t="shared" si="107"/>
        <v>40180</v>
      </c>
      <c r="F1768" s="3">
        <f t="shared" si="108"/>
        <v>2021.23</v>
      </c>
      <c r="G1768" s="3">
        <f t="shared" si="109"/>
        <v>2315.3346802955048</v>
      </c>
      <c r="H1768" s="6">
        <f>IF(ISNA(VLOOKUP($A1768, 'NAV Daily'!$A$1:$B$9941, 2, 0)/1000000000),H1767, VLOOKUP($A1768, 'NAV Daily'!$A$1:$B$9941, 2, 0)/1000000000)</f>
        <v>0</v>
      </c>
    </row>
    <row r="1769" spans="1:8" customFormat="1" x14ac:dyDescent="0.25">
      <c r="A1769" s="2">
        <v>40181</v>
      </c>
      <c r="B1769" s="110">
        <f>IF(ISNA(VLOOKUP($A1769, 'NAV Daily'!$A$1:$D$9941, 4, 0)),B1768, VLOOKUP($A1769, 'NAV Daily'!$A$1:$D$9941, 4, 0))</f>
        <v>2021.23</v>
      </c>
      <c r="C1769" s="110">
        <f>IF(IFERROR(VLOOKUP($A1769, JCI!A:E, 5, 0),C1768)="null",C1768, IFERROR(VLOOKUP( $A1769, JCI!A:E, 5, 0),C1768))</f>
        <v>2534.3559570000002</v>
      </c>
      <c r="D1769" s="6">
        <f>IF(ISNA(VLOOKUP($A1769,ICBI!$C$1:$D$10000, 2, 0)),D1768, VLOOKUP($A1769, ICBI!$C$1:$D$10000, 2, 0))</f>
        <v>0</v>
      </c>
      <c r="E1769" s="2">
        <f t="shared" si="107"/>
        <v>40181</v>
      </c>
      <c r="F1769" s="3">
        <f t="shared" si="108"/>
        <v>2021.23</v>
      </c>
      <c r="G1769" s="3">
        <f t="shared" si="109"/>
        <v>2315.3346802955048</v>
      </c>
      <c r="H1769" s="6">
        <f>IF(ISNA(VLOOKUP($A1769, 'NAV Daily'!$A$1:$B$9941, 2, 0)/1000000000),H1768, VLOOKUP($A1769, 'NAV Daily'!$A$1:$B$9941, 2, 0)/1000000000)</f>
        <v>0</v>
      </c>
    </row>
    <row r="1770" spans="1:8" customFormat="1" x14ac:dyDescent="0.25">
      <c r="A1770" s="2">
        <v>40182</v>
      </c>
      <c r="B1770" s="110">
        <f>IF(ISNA(VLOOKUP($A1770, 'NAV Daily'!$A$1:$D$9941, 4, 0)),B1769, VLOOKUP($A1770, 'NAV Daily'!$A$1:$D$9941, 4, 0))</f>
        <v>2049.9699999999998</v>
      </c>
      <c r="C1770" s="110">
        <f>IF(IFERROR(VLOOKUP($A1770, JCI!A:E, 5, 0),C1769)="null",C1769, IFERROR(VLOOKUP( $A1770, JCI!A:E, 5, 0),C1769))</f>
        <v>2575.413086</v>
      </c>
      <c r="D1770" s="6">
        <f>IF(ISNA(VLOOKUP($A1770,ICBI!$C$1:$D$10000, 2, 0)),D1769, VLOOKUP($A1770, ICBI!$C$1:$D$10000, 2, 0))</f>
        <v>0</v>
      </c>
      <c r="E1770" s="2">
        <f t="shared" si="107"/>
        <v>40182</v>
      </c>
      <c r="F1770" s="3">
        <f t="shared" si="108"/>
        <v>2049.9699999999998</v>
      </c>
      <c r="G1770" s="3">
        <f t="shared" si="109"/>
        <v>2352.8436160014398</v>
      </c>
      <c r="H1770" s="6">
        <f>IF(ISNA(VLOOKUP($A1770, 'NAV Daily'!$A$1:$B$9941, 2, 0)/1000000000),H1769, VLOOKUP($A1770, 'NAV Daily'!$A$1:$B$9941, 2, 0)/1000000000)</f>
        <v>0</v>
      </c>
    </row>
    <row r="1771" spans="1:8" customFormat="1" x14ac:dyDescent="0.25">
      <c r="A1771" s="2">
        <v>40183</v>
      </c>
      <c r="B1771" s="110">
        <f>IF(ISNA(VLOOKUP($A1771, 'NAV Daily'!$A$1:$D$9941, 4, 0)),B1770, VLOOKUP($A1771, 'NAV Daily'!$A$1:$D$9941, 4, 0))</f>
        <v>2082.6100999999999</v>
      </c>
      <c r="C1771" s="110">
        <f>IF(IFERROR(VLOOKUP($A1771, JCI!A:E, 5, 0),C1770)="null",C1770, IFERROR(VLOOKUP( $A1771, JCI!A:E, 5, 0),C1770))</f>
        <v>2605.2770999999998</v>
      </c>
      <c r="D1771" s="6">
        <f>IF(ISNA(VLOOKUP($A1771,ICBI!$C$1:$D$10000, 2, 0)),D1770, VLOOKUP($A1771, ICBI!$C$1:$D$10000, 2, 0))</f>
        <v>0</v>
      </c>
      <c r="E1771" s="2">
        <f t="shared" si="107"/>
        <v>40183</v>
      </c>
      <c r="F1771" s="3">
        <f t="shared" si="108"/>
        <v>2082.6100999999999</v>
      </c>
      <c r="G1771" s="3">
        <f t="shared" si="109"/>
        <v>2380.1267555762288</v>
      </c>
      <c r="H1771" s="6">
        <f>IF(ISNA(VLOOKUP($A1771, 'NAV Daily'!$A$1:$B$9941, 2, 0)/1000000000),H1770, VLOOKUP($A1771, 'NAV Daily'!$A$1:$B$9941, 2, 0)/1000000000)</f>
        <v>0</v>
      </c>
    </row>
    <row r="1772" spans="1:8" customFormat="1" x14ac:dyDescent="0.25">
      <c r="A1772" s="2">
        <v>40184</v>
      </c>
      <c r="B1772" s="110">
        <f>IF(ISNA(VLOOKUP($A1772, 'NAV Daily'!$A$1:$D$9941, 4, 0)),B1771, VLOOKUP($A1772, 'NAV Daily'!$A$1:$D$9941, 4, 0))</f>
        <v>2097.5601000000001</v>
      </c>
      <c r="C1772" s="110">
        <f>IF(IFERROR(VLOOKUP($A1772, JCI!A:E, 5, 0),C1771)="null",C1771, IFERROR(VLOOKUP( $A1772, JCI!A:E, 5, 0),C1771))</f>
        <v>2603.2971189999998</v>
      </c>
      <c r="D1772" s="6">
        <f>IF(ISNA(VLOOKUP($A1772,ICBI!$C$1:$D$10000, 2, 0)),D1771, VLOOKUP($A1772, ICBI!$C$1:$D$10000, 2, 0))</f>
        <v>0</v>
      </c>
      <c r="E1772" s="2">
        <f t="shared" si="107"/>
        <v>40184</v>
      </c>
      <c r="F1772" s="3">
        <f t="shared" si="108"/>
        <v>2097.5601000000001</v>
      </c>
      <c r="G1772" s="3">
        <f t="shared" si="109"/>
        <v>2378.3178862802783</v>
      </c>
      <c r="H1772" s="6">
        <f>IF(ISNA(VLOOKUP($A1772, 'NAV Daily'!$A$1:$B$9941, 2, 0)/1000000000),H1771, VLOOKUP($A1772, 'NAV Daily'!$A$1:$B$9941, 2, 0)/1000000000)</f>
        <v>0</v>
      </c>
    </row>
    <row r="1773" spans="1:8" customFormat="1" x14ac:dyDescent="0.25">
      <c r="A1773" s="2">
        <v>40185</v>
      </c>
      <c r="B1773" s="110">
        <f>IF(ISNA(VLOOKUP($A1773, 'NAV Daily'!$A$1:$D$9941, 4, 0)),B1772, VLOOKUP($A1773, 'NAV Daily'!$A$1:$D$9941, 4, 0))</f>
        <v>2095.3200999999999</v>
      </c>
      <c r="C1773" s="110">
        <f>IF(IFERROR(VLOOKUP($A1773, JCI!A:E, 5, 0),C1772)="null",C1772, IFERROR(VLOOKUP( $A1773, JCI!A:E, 5, 0),C1772))</f>
        <v>2586.8950199999999</v>
      </c>
      <c r="D1773" s="6">
        <f>IF(ISNA(VLOOKUP($A1773,ICBI!$C$1:$D$10000, 2, 0)),D1772, VLOOKUP($A1773, ICBI!$C$1:$D$10000, 2, 0))</f>
        <v>0</v>
      </c>
      <c r="E1773" s="2">
        <f t="shared" si="107"/>
        <v>40185</v>
      </c>
      <c r="F1773" s="3">
        <f t="shared" si="108"/>
        <v>2095.3200999999999</v>
      </c>
      <c r="G1773" s="3">
        <f t="shared" si="109"/>
        <v>2363.3332711399121</v>
      </c>
      <c r="H1773" s="6">
        <f>IF(ISNA(VLOOKUP($A1773, 'NAV Daily'!$A$1:$B$9941, 2, 0)/1000000000),H1772, VLOOKUP($A1773, 'NAV Daily'!$A$1:$B$9941, 2, 0)/1000000000)</f>
        <v>0</v>
      </c>
    </row>
    <row r="1774" spans="1:8" customFormat="1" x14ac:dyDescent="0.25">
      <c r="A1774" s="2">
        <v>40186</v>
      </c>
      <c r="B1774" s="110">
        <f>IF(ISNA(VLOOKUP($A1774, 'NAV Daily'!$A$1:$D$9941, 4, 0)),B1773, VLOOKUP($A1774, 'NAV Daily'!$A$1:$D$9941, 4, 0))</f>
        <v>2126.6698999999999</v>
      </c>
      <c r="C1774" s="110">
        <f>IF(IFERROR(VLOOKUP($A1774, JCI!A:E, 5, 0),C1773)="null",C1773, IFERROR(VLOOKUP( $A1774, JCI!A:E, 5, 0),C1773))</f>
        <v>2614.3701169999999</v>
      </c>
      <c r="D1774" s="6">
        <f>IF(ISNA(VLOOKUP($A1774,ICBI!$C$1:$D$10000, 2, 0)),D1773, VLOOKUP($A1774, ICBI!$C$1:$D$10000, 2, 0))</f>
        <v>0</v>
      </c>
      <c r="E1774" s="2">
        <f t="shared" si="107"/>
        <v>40186</v>
      </c>
      <c r="F1774" s="3">
        <f t="shared" si="108"/>
        <v>2126.6698999999999</v>
      </c>
      <c r="G1774" s="3">
        <f t="shared" si="109"/>
        <v>2388.4339460284882</v>
      </c>
      <c r="H1774" s="6">
        <f>IF(ISNA(VLOOKUP($A1774, 'NAV Daily'!$A$1:$B$9941, 2, 0)/1000000000),H1773, VLOOKUP($A1774, 'NAV Daily'!$A$1:$B$9941, 2, 0)/1000000000)</f>
        <v>0</v>
      </c>
    </row>
    <row r="1775" spans="1:8" customFormat="1" x14ac:dyDescent="0.25">
      <c r="A1775" s="2">
        <v>40187</v>
      </c>
      <c r="B1775" s="110">
        <f>IF(ISNA(VLOOKUP($A1775, 'NAV Daily'!$A$1:$D$9941, 4, 0)),B1774, VLOOKUP($A1775, 'NAV Daily'!$A$1:$D$9941, 4, 0))</f>
        <v>2126.6698999999999</v>
      </c>
      <c r="C1775" s="110">
        <f>IF(IFERROR(VLOOKUP($A1775, JCI!A:E, 5, 0),C1774)="null",C1774, IFERROR(VLOOKUP( $A1775, JCI!A:E, 5, 0),C1774))</f>
        <v>2614.3701169999999</v>
      </c>
      <c r="D1775" s="6">
        <f>IF(ISNA(VLOOKUP($A1775,ICBI!$C$1:$D$10000, 2, 0)),D1774, VLOOKUP($A1775, ICBI!$C$1:$D$10000, 2, 0))</f>
        <v>0</v>
      </c>
      <c r="E1775" s="2">
        <f t="shared" si="107"/>
        <v>40187</v>
      </c>
      <c r="F1775" s="3">
        <f t="shared" si="108"/>
        <v>2126.6698999999999</v>
      </c>
      <c r="G1775" s="3">
        <f t="shared" si="109"/>
        <v>2388.4339460284882</v>
      </c>
      <c r="H1775" s="6">
        <f>IF(ISNA(VLOOKUP($A1775, 'NAV Daily'!$A$1:$B$9941, 2, 0)/1000000000),H1774, VLOOKUP($A1775, 'NAV Daily'!$A$1:$B$9941, 2, 0)/1000000000)</f>
        <v>0</v>
      </c>
    </row>
    <row r="1776" spans="1:8" customFormat="1" x14ac:dyDescent="0.25">
      <c r="A1776" s="2">
        <v>40188</v>
      </c>
      <c r="B1776" s="110">
        <f>IF(ISNA(VLOOKUP($A1776, 'NAV Daily'!$A$1:$D$9941, 4, 0)),B1775, VLOOKUP($A1776, 'NAV Daily'!$A$1:$D$9941, 4, 0))</f>
        <v>2126.6698999999999</v>
      </c>
      <c r="C1776" s="110">
        <f>IF(IFERROR(VLOOKUP($A1776, JCI!A:E, 5, 0),C1775)="null",C1775, IFERROR(VLOOKUP( $A1776, JCI!A:E, 5, 0),C1775))</f>
        <v>2614.3701169999999</v>
      </c>
      <c r="D1776" s="6">
        <f>IF(ISNA(VLOOKUP($A1776,ICBI!$C$1:$D$10000, 2, 0)),D1775, VLOOKUP($A1776, ICBI!$C$1:$D$10000, 2, 0))</f>
        <v>0</v>
      </c>
      <c r="E1776" s="2">
        <f t="shared" si="107"/>
        <v>40188</v>
      </c>
      <c r="F1776" s="3">
        <f t="shared" si="108"/>
        <v>2126.6698999999999</v>
      </c>
      <c r="G1776" s="3">
        <f t="shared" si="109"/>
        <v>2388.4339460284882</v>
      </c>
      <c r="H1776" s="6">
        <f>IF(ISNA(VLOOKUP($A1776, 'NAV Daily'!$A$1:$B$9941, 2, 0)/1000000000),H1775, VLOOKUP($A1776, 'NAV Daily'!$A$1:$B$9941, 2, 0)/1000000000)</f>
        <v>0</v>
      </c>
    </row>
    <row r="1777" spans="1:8" customFormat="1" x14ac:dyDescent="0.25">
      <c r="A1777" s="2">
        <v>40189</v>
      </c>
      <c r="B1777" s="110">
        <f>IF(ISNA(VLOOKUP($A1777, 'NAV Daily'!$A$1:$D$9941, 4, 0)),B1776, VLOOKUP($A1777, 'NAV Daily'!$A$1:$D$9941, 4, 0))</f>
        <v>2141.0900999999999</v>
      </c>
      <c r="C1777" s="110">
        <f>IF(IFERROR(VLOOKUP($A1777, JCI!A:E, 5, 0),C1776)="null",C1776, IFERROR(VLOOKUP( $A1777, JCI!A:E, 5, 0),C1776))</f>
        <v>2632.2041020000001</v>
      </c>
      <c r="D1777" s="6">
        <f>IF(ISNA(VLOOKUP($A1777,ICBI!$C$1:$D$10000, 2, 0)),D1776, VLOOKUP($A1777, ICBI!$C$1:$D$10000, 2, 0))</f>
        <v>0</v>
      </c>
      <c r="E1777" s="2">
        <f t="shared" si="107"/>
        <v>40189</v>
      </c>
      <c r="F1777" s="3">
        <f t="shared" si="108"/>
        <v>2141.0900999999999</v>
      </c>
      <c r="G1777" s="3">
        <f t="shared" si="109"/>
        <v>2404.726702318038</v>
      </c>
      <c r="H1777" s="6">
        <f>IF(ISNA(VLOOKUP($A1777, 'NAV Daily'!$A$1:$B$9941, 2, 0)/1000000000),H1776, VLOOKUP($A1777, 'NAV Daily'!$A$1:$B$9941, 2, 0)/1000000000)</f>
        <v>0</v>
      </c>
    </row>
    <row r="1778" spans="1:8" customFormat="1" x14ac:dyDescent="0.25">
      <c r="A1778" s="2">
        <v>40190</v>
      </c>
      <c r="B1778" s="110">
        <f>IF(ISNA(VLOOKUP($A1778, 'NAV Daily'!$A$1:$D$9941, 4, 0)),B1777, VLOOKUP($A1778, 'NAV Daily'!$A$1:$D$9941, 4, 0))</f>
        <v>2154.9299000000001</v>
      </c>
      <c r="C1778" s="110">
        <f>IF(IFERROR(VLOOKUP($A1778, JCI!A:E, 5, 0),C1777)="null",C1777, IFERROR(VLOOKUP( $A1778, JCI!A:E, 5, 0),C1777))</f>
        <v>2659.5510250000002</v>
      </c>
      <c r="D1778" s="6">
        <f>IF(ISNA(VLOOKUP($A1778,ICBI!$C$1:$D$10000, 2, 0)),D1777, VLOOKUP($A1778, ICBI!$C$1:$D$10000, 2, 0))</f>
        <v>0</v>
      </c>
      <c r="E1778" s="2">
        <f t="shared" si="107"/>
        <v>40190</v>
      </c>
      <c r="F1778" s="3">
        <f t="shared" si="108"/>
        <v>2154.9299000000001</v>
      </c>
      <c r="G1778" s="3">
        <f t="shared" si="109"/>
        <v>2429.7102801167234</v>
      </c>
      <c r="H1778" s="6">
        <f>IF(ISNA(VLOOKUP($A1778, 'NAV Daily'!$A$1:$B$9941, 2, 0)/1000000000),H1777, VLOOKUP($A1778, 'NAV Daily'!$A$1:$B$9941, 2, 0)/1000000000)</f>
        <v>0</v>
      </c>
    </row>
    <row r="1779" spans="1:8" customFormat="1" x14ac:dyDescent="0.25">
      <c r="A1779" s="2">
        <v>40191</v>
      </c>
      <c r="B1779" s="110">
        <f>IF(ISNA(VLOOKUP($A1779, 'NAV Daily'!$A$1:$D$9941, 4, 0)),B1778, VLOOKUP($A1779, 'NAV Daily'!$A$1:$D$9941, 4, 0))</f>
        <v>2154.9299000000001</v>
      </c>
      <c r="C1779" s="110">
        <f>IF(IFERROR(VLOOKUP($A1779, JCI!A:E, 5, 0),C1778)="null",C1778, IFERROR(VLOOKUP( $A1779, JCI!A:E, 5, 0),C1778))</f>
        <v>2632.8720699999999</v>
      </c>
      <c r="D1779" s="6">
        <f>IF(ISNA(VLOOKUP($A1779,ICBI!$C$1:$D$10000, 2, 0)),D1778, VLOOKUP($A1779, ICBI!$C$1:$D$10000, 2, 0))</f>
        <v>0</v>
      </c>
      <c r="E1779" s="2">
        <f t="shared" si="107"/>
        <v>40191</v>
      </c>
      <c r="F1779" s="3">
        <f t="shared" si="108"/>
        <v>2154.9299000000001</v>
      </c>
      <c r="G1779" s="3">
        <f t="shared" si="109"/>
        <v>2405.336943934436</v>
      </c>
      <c r="H1779" s="6">
        <f>IF(ISNA(VLOOKUP($A1779, 'NAV Daily'!$A$1:$B$9941, 2, 0)/1000000000),H1778, VLOOKUP($A1779, 'NAV Daily'!$A$1:$B$9941, 2, 0)/1000000000)</f>
        <v>0</v>
      </c>
    </row>
    <row r="1780" spans="1:8" customFormat="1" x14ac:dyDescent="0.25">
      <c r="A1780" s="2">
        <v>40192</v>
      </c>
      <c r="B1780" s="110">
        <f>IF(ISNA(VLOOKUP($A1780, 'NAV Daily'!$A$1:$D$9941, 4, 0)),B1779, VLOOKUP($A1780, 'NAV Daily'!$A$1:$D$9941, 4, 0))</f>
        <v>2142.3600999999999</v>
      </c>
      <c r="C1780" s="110">
        <f>IF(IFERROR(VLOOKUP($A1780, JCI!A:E, 5, 0),C1779)="null",C1779, IFERROR(VLOOKUP( $A1780, JCI!A:E, 5, 0),C1779))</f>
        <v>2645.1809079999998</v>
      </c>
      <c r="D1780" s="6">
        <f>IF(ISNA(VLOOKUP($A1780,ICBI!$C$1:$D$10000, 2, 0)),D1779, VLOOKUP($A1780, ICBI!$C$1:$D$10000, 2, 0))</f>
        <v>0</v>
      </c>
      <c r="E1780" s="2">
        <f t="shared" si="107"/>
        <v>40192</v>
      </c>
      <c r="F1780" s="3">
        <f t="shared" si="108"/>
        <v>2142.3600999999999</v>
      </c>
      <c r="G1780" s="3">
        <f t="shared" si="109"/>
        <v>2416.5820413000301</v>
      </c>
      <c r="H1780" s="6">
        <f>IF(ISNA(VLOOKUP($A1780, 'NAV Daily'!$A$1:$B$9941, 2, 0)/1000000000),H1779, VLOOKUP($A1780, 'NAV Daily'!$A$1:$B$9941, 2, 0)/1000000000)</f>
        <v>0</v>
      </c>
    </row>
    <row r="1781" spans="1:8" customFormat="1" x14ac:dyDescent="0.25">
      <c r="A1781" s="2">
        <v>40193</v>
      </c>
      <c r="B1781" s="110">
        <f>IF(ISNA(VLOOKUP($A1781, 'NAV Daily'!$A$1:$D$9941, 4, 0)),B1780, VLOOKUP($A1781, 'NAV Daily'!$A$1:$D$9941, 4, 0))</f>
        <v>2137.04</v>
      </c>
      <c r="C1781" s="110">
        <f>IF(IFERROR(VLOOKUP($A1781, JCI!A:E, 5, 0),C1780)="null",C1780, IFERROR(VLOOKUP( $A1781, JCI!A:E, 5, 0),C1780))</f>
        <v>2647.0900879999999</v>
      </c>
      <c r="D1781" s="6">
        <f>IF(ISNA(VLOOKUP($A1781,ICBI!$C$1:$D$10000, 2, 0)),D1780, VLOOKUP($A1781, ICBI!$C$1:$D$10000, 2, 0))</f>
        <v>0</v>
      </c>
      <c r="E1781" s="2">
        <f t="shared" si="107"/>
        <v>40193</v>
      </c>
      <c r="F1781" s="3">
        <f t="shared" si="108"/>
        <v>2137.04</v>
      </c>
      <c r="G1781" s="3">
        <f t="shared" si="109"/>
        <v>2418.3262282808359</v>
      </c>
      <c r="H1781" s="6">
        <f>IF(ISNA(VLOOKUP($A1781, 'NAV Daily'!$A$1:$B$9941, 2, 0)/1000000000),H1780, VLOOKUP($A1781, 'NAV Daily'!$A$1:$B$9941, 2, 0)/1000000000)</f>
        <v>0</v>
      </c>
    </row>
    <row r="1782" spans="1:8" customFormat="1" x14ac:dyDescent="0.25">
      <c r="A1782" s="2">
        <v>40194</v>
      </c>
      <c r="B1782" s="110">
        <f>IF(ISNA(VLOOKUP($A1782, 'NAV Daily'!$A$1:$D$9941, 4, 0)),B1781, VLOOKUP($A1782, 'NAV Daily'!$A$1:$D$9941, 4, 0))</f>
        <v>2137.04</v>
      </c>
      <c r="C1782" s="110">
        <f>IF(IFERROR(VLOOKUP($A1782, JCI!A:E, 5, 0),C1781)="null",C1781, IFERROR(VLOOKUP( $A1782, JCI!A:E, 5, 0),C1781))</f>
        <v>2647.0900879999999</v>
      </c>
      <c r="D1782" s="6">
        <f>IF(ISNA(VLOOKUP($A1782,ICBI!$C$1:$D$10000, 2, 0)),D1781, VLOOKUP($A1782, ICBI!$C$1:$D$10000, 2, 0))</f>
        <v>0</v>
      </c>
      <c r="E1782" s="2">
        <f t="shared" si="107"/>
        <v>40194</v>
      </c>
      <c r="F1782" s="3">
        <f t="shared" si="108"/>
        <v>2137.04</v>
      </c>
      <c r="G1782" s="3">
        <f t="shared" si="109"/>
        <v>2418.3262282808359</v>
      </c>
      <c r="H1782" s="6">
        <f>IF(ISNA(VLOOKUP($A1782, 'NAV Daily'!$A$1:$B$9941, 2, 0)/1000000000),H1781, VLOOKUP($A1782, 'NAV Daily'!$A$1:$B$9941, 2, 0)/1000000000)</f>
        <v>0</v>
      </c>
    </row>
    <row r="1783" spans="1:8" customFormat="1" x14ac:dyDescent="0.25">
      <c r="A1783" s="2">
        <v>40195</v>
      </c>
      <c r="B1783" s="110">
        <f>IF(ISNA(VLOOKUP($A1783, 'NAV Daily'!$A$1:$D$9941, 4, 0)),B1782, VLOOKUP($A1783, 'NAV Daily'!$A$1:$D$9941, 4, 0))</f>
        <v>2137.04</v>
      </c>
      <c r="C1783" s="110">
        <f>IF(IFERROR(VLOOKUP($A1783, JCI!A:E, 5, 0),C1782)="null",C1782, IFERROR(VLOOKUP( $A1783, JCI!A:E, 5, 0),C1782))</f>
        <v>2647.0900879999999</v>
      </c>
      <c r="D1783" s="6">
        <f>IF(ISNA(VLOOKUP($A1783,ICBI!$C$1:$D$10000, 2, 0)),D1782, VLOOKUP($A1783, ICBI!$C$1:$D$10000, 2, 0))</f>
        <v>0</v>
      </c>
      <c r="E1783" s="2">
        <f t="shared" si="107"/>
        <v>40195</v>
      </c>
      <c r="F1783" s="3">
        <f t="shared" si="108"/>
        <v>2137.04</v>
      </c>
      <c r="G1783" s="3">
        <f t="shared" si="109"/>
        <v>2418.3262282808359</v>
      </c>
      <c r="H1783" s="6">
        <f>IF(ISNA(VLOOKUP($A1783, 'NAV Daily'!$A$1:$B$9941, 2, 0)/1000000000),H1782, VLOOKUP($A1783, 'NAV Daily'!$A$1:$B$9941, 2, 0)/1000000000)</f>
        <v>0</v>
      </c>
    </row>
    <row r="1784" spans="1:8" customFormat="1" x14ac:dyDescent="0.25">
      <c r="A1784" s="2">
        <v>40196</v>
      </c>
      <c r="B1784" s="110">
        <f>IF(ISNA(VLOOKUP($A1784, 'NAV Daily'!$A$1:$D$9941, 4, 0)),B1783, VLOOKUP($A1784, 'NAV Daily'!$A$1:$D$9941, 4, 0))</f>
        <v>2112.1999999999998</v>
      </c>
      <c r="C1784" s="110">
        <f>IF(IFERROR(VLOOKUP($A1784, JCI!A:E, 5, 0),C1783)="null",C1783, IFERROR(VLOOKUP( $A1784, JCI!A:E, 5, 0),C1783))</f>
        <v>2642.548096</v>
      </c>
      <c r="D1784" s="6">
        <f>IF(ISNA(VLOOKUP($A1784,ICBI!$C$1:$D$10000, 2, 0)),D1783, VLOOKUP($A1784, ICBI!$C$1:$D$10000, 2, 0))</f>
        <v>0</v>
      </c>
      <c r="E1784" s="2">
        <f t="shared" si="107"/>
        <v>40196</v>
      </c>
      <c r="F1784" s="3">
        <f t="shared" si="108"/>
        <v>2112.1999999999998</v>
      </c>
      <c r="G1784" s="3">
        <f t="shared" si="109"/>
        <v>2414.1767592347937</v>
      </c>
      <c r="H1784" s="6">
        <f>IF(ISNA(VLOOKUP($A1784, 'NAV Daily'!$A$1:$B$9941, 2, 0)/1000000000),H1783, VLOOKUP($A1784, 'NAV Daily'!$A$1:$B$9941, 2, 0)/1000000000)</f>
        <v>0</v>
      </c>
    </row>
    <row r="1785" spans="1:8" customFormat="1" x14ac:dyDescent="0.25">
      <c r="A1785" s="2">
        <v>40197</v>
      </c>
      <c r="B1785" s="110">
        <f>IF(ISNA(VLOOKUP($A1785, 'NAV Daily'!$A$1:$D$9941, 4, 0)),B1784, VLOOKUP($A1785, 'NAV Daily'!$A$1:$D$9941, 4, 0))</f>
        <v>2148.4299000000001</v>
      </c>
      <c r="C1785" s="110">
        <f>IF(IFERROR(VLOOKUP($A1785, JCI!A:E, 5, 0),C1784)="null",C1784, IFERROR(VLOOKUP( $A1785, JCI!A:E, 5, 0),C1784))</f>
        <v>2666.0710450000001</v>
      </c>
      <c r="D1785" s="6">
        <f>IF(ISNA(VLOOKUP($A1785,ICBI!$C$1:$D$10000, 2, 0)),D1784, VLOOKUP($A1785, ICBI!$C$1:$D$10000, 2, 0))</f>
        <v>0</v>
      </c>
      <c r="E1785" s="2">
        <f t="shared" si="107"/>
        <v>40197</v>
      </c>
      <c r="F1785" s="3">
        <f t="shared" si="108"/>
        <v>2148.4299000000001</v>
      </c>
      <c r="G1785" s="3">
        <f t="shared" si="109"/>
        <v>2435.6668342386984</v>
      </c>
      <c r="H1785" s="6">
        <f>IF(ISNA(VLOOKUP($A1785, 'NAV Daily'!$A$1:$B$9941, 2, 0)/1000000000),H1784, VLOOKUP($A1785, 'NAV Daily'!$A$1:$B$9941, 2, 0)/1000000000)</f>
        <v>0</v>
      </c>
    </row>
    <row r="1786" spans="1:8" customFormat="1" x14ac:dyDescent="0.25">
      <c r="A1786" s="2">
        <v>40198</v>
      </c>
      <c r="B1786" s="110">
        <f>IF(ISNA(VLOOKUP($A1786, 'NAV Daily'!$A$1:$D$9941, 4, 0)),B1785, VLOOKUP($A1786, 'NAV Daily'!$A$1:$D$9941, 4, 0))</f>
        <v>2140.25</v>
      </c>
      <c r="C1786" s="110">
        <f>IF(IFERROR(VLOOKUP($A1786, JCI!A:E, 5, 0),C1785)="null",C1785, IFERROR(VLOOKUP( $A1786, JCI!A:E, 5, 0),C1785))</f>
        <v>2667.2661130000001</v>
      </c>
      <c r="D1786" s="6">
        <f>IF(ISNA(VLOOKUP($A1786,ICBI!$C$1:$D$10000, 2, 0)),D1785, VLOOKUP($A1786, ICBI!$C$1:$D$10000, 2, 0))</f>
        <v>0</v>
      </c>
      <c r="E1786" s="2">
        <f t="shared" si="107"/>
        <v>40198</v>
      </c>
      <c r="F1786" s="3">
        <f t="shared" si="108"/>
        <v>2140.25</v>
      </c>
      <c r="G1786" s="3">
        <f t="shared" si="109"/>
        <v>2436.7586234082778</v>
      </c>
      <c r="H1786" s="6">
        <f>IF(ISNA(VLOOKUP($A1786, 'NAV Daily'!$A$1:$B$9941, 2, 0)/1000000000),H1785, VLOOKUP($A1786, 'NAV Daily'!$A$1:$B$9941, 2, 0)/1000000000)</f>
        <v>0</v>
      </c>
    </row>
    <row r="1787" spans="1:8" customFormat="1" x14ac:dyDescent="0.25">
      <c r="A1787" s="2">
        <v>40199</v>
      </c>
      <c r="B1787" s="110">
        <f>IF(ISNA(VLOOKUP($A1787, 'NAV Daily'!$A$1:$D$9941, 4, 0)),B1786, VLOOKUP($A1787, 'NAV Daily'!$A$1:$D$9941, 4, 0))</f>
        <v>2119.9499999999998</v>
      </c>
      <c r="C1787" s="110">
        <f>IF(IFERROR(VLOOKUP($A1787, JCI!A:E, 5, 0),C1786)="null",C1786, IFERROR(VLOOKUP( $A1787, JCI!A:E, 5, 0),C1786))</f>
        <v>2638.3820799999999</v>
      </c>
      <c r="D1787" s="6">
        <f>IF(ISNA(VLOOKUP($A1787,ICBI!$C$1:$D$10000, 2, 0)),D1786, VLOOKUP($A1787, ICBI!$C$1:$D$10000, 2, 0))</f>
        <v>0</v>
      </c>
      <c r="E1787" s="2">
        <f t="shared" si="107"/>
        <v>40199</v>
      </c>
      <c r="F1787" s="3">
        <f t="shared" si="108"/>
        <v>2119.9499999999998</v>
      </c>
      <c r="G1787" s="3">
        <f t="shared" si="109"/>
        <v>2410.37077401128</v>
      </c>
      <c r="H1787" s="6">
        <f>IF(ISNA(VLOOKUP($A1787, 'NAV Daily'!$A$1:$B$9941, 2, 0)/1000000000),H1786, VLOOKUP($A1787, 'NAV Daily'!$A$1:$B$9941, 2, 0)/1000000000)</f>
        <v>0</v>
      </c>
    </row>
    <row r="1788" spans="1:8" customFormat="1" x14ac:dyDescent="0.25">
      <c r="A1788" s="2">
        <v>40200</v>
      </c>
      <c r="B1788" s="110">
        <f>IF(ISNA(VLOOKUP($A1788, 'NAV Daily'!$A$1:$D$9941, 4, 0)),B1787, VLOOKUP($A1788, 'NAV Daily'!$A$1:$D$9941, 4, 0))</f>
        <v>2104.5500000000002</v>
      </c>
      <c r="C1788" s="110">
        <f>IF(IFERROR(VLOOKUP($A1788, JCI!A:E, 5, 0),C1787)="null",C1787, IFERROR(VLOOKUP( $A1788, JCI!A:E, 5, 0),C1787))</f>
        <v>2610.3400879999999</v>
      </c>
      <c r="D1788" s="6">
        <f>IF(ISNA(VLOOKUP($A1788,ICBI!$C$1:$D$10000, 2, 0)),D1787, VLOOKUP($A1788, ICBI!$C$1:$D$10000, 2, 0))</f>
        <v>0</v>
      </c>
      <c r="E1788" s="2">
        <f t="shared" si="107"/>
        <v>40200</v>
      </c>
      <c r="F1788" s="3">
        <f t="shared" si="108"/>
        <v>2104.5500000000002</v>
      </c>
      <c r="G1788" s="3">
        <f t="shared" si="109"/>
        <v>2384.7521956885153</v>
      </c>
      <c r="H1788" s="6">
        <f>IF(ISNA(VLOOKUP($A1788, 'NAV Daily'!$A$1:$B$9941, 2, 0)/1000000000),H1787, VLOOKUP($A1788, 'NAV Daily'!$A$1:$B$9941, 2, 0)/1000000000)</f>
        <v>0</v>
      </c>
    </row>
    <row r="1789" spans="1:8" customFormat="1" x14ac:dyDescent="0.25">
      <c r="A1789" s="2">
        <v>40201</v>
      </c>
      <c r="B1789" s="110">
        <f>IF(ISNA(VLOOKUP($A1789, 'NAV Daily'!$A$1:$D$9941, 4, 0)),B1788, VLOOKUP($A1789, 'NAV Daily'!$A$1:$D$9941, 4, 0))</f>
        <v>2104.5500000000002</v>
      </c>
      <c r="C1789" s="110">
        <f>IF(IFERROR(VLOOKUP($A1789, JCI!A:E, 5, 0),C1788)="null",C1788, IFERROR(VLOOKUP( $A1789, JCI!A:E, 5, 0),C1788))</f>
        <v>2610.3400879999999</v>
      </c>
      <c r="D1789" s="6">
        <f>IF(ISNA(VLOOKUP($A1789,ICBI!$C$1:$D$10000, 2, 0)),D1788, VLOOKUP($A1789, ICBI!$C$1:$D$10000, 2, 0))</f>
        <v>0</v>
      </c>
      <c r="E1789" s="2">
        <f t="shared" si="107"/>
        <v>40201</v>
      </c>
      <c r="F1789" s="3">
        <f t="shared" si="108"/>
        <v>2104.5500000000002</v>
      </c>
      <c r="G1789" s="3">
        <f t="shared" si="109"/>
        <v>2384.7521956885153</v>
      </c>
      <c r="H1789" s="6">
        <f>IF(ISNA(VLOOKUP($A1789, 'NAV Daily'!$A$1:$B$9941, 2, 0)/1000000000),H1788, VLOOKUP($A1789, 'NAV Daily'!$A$1:$B$9941, 2, 0)/1000000000)</f>
        <v>0</v>
      </c>
    </row>
    <row r="1790" spans="1:8" customFormat="1" x14ac:dyDescent="0.25">
      <c r="A1790" s="2">
        <v>40202</v>
      </c>
      <c r="B1790" s="110">
        <f>IF(ISNA(VLOOKUP($A1790, 'NAV Daily'!$A$1:$D$9941, 4, 0)),B1789, VLOOKUP($A1790, 'NAV Daily'!$A$1:$D$9941, 4, 0))</f>
        <v>2104.5500000000002</v>
      </c>
      <c r="C1790" s="110">
        <f>IF(IFERROR(VLOOKUP($A1790, JCI!A:E, 5, 0),C1789)="null",C1789, IFERROR(VLOOKUP( $A1790, JCI!A:E, 5, 0),C1789))</f>
        <v>2610.3400879999999</v>
      </c>
      <c r="D1790" s="6">
        <f>IF(ISNA(VLOOKUP($A1790,ICBI!$C$1:$D$10000, 2, 0)),D1789, VLOOKUP($A1790, ICBI!$C$1:$D$10000, 2, 0))</f>
        <v>0</v>
      </c>
      <c r="E1790" s="2">
        <f t="shared" si="107"/>
        <v>40202</v>
      </c>
      <c r="F1790" s="3">
        <f t="shared" si="108"/>
        <v>2104.5500000000002</v>
      </c>
      <c r="G1790" s="3">
        <f t="shared" si="109"/>
        <v>2384.7521956885153</v>
      </c>
      <c r="H1790" s="6">
        <f>IF(ISNA(VLOOKUP($A1790, 'NAV Daily'!$A$1:$B$9941, 2, 0)/1000000000),H1789, VLOOKUP($A1790, 'NAV Daily'!$A$1:$B$9941, 2, 0)/1000000000)</f>
        <v>0</v>
      </c>
    </row>
    <row r="1791" spans="1:8" customFormat="1" x14ac:dyDescent="0.25">
      <c r="A1791" s="2">
        <v>40203</v>
      </c>
      <c r="B1791" s="110">
        <f>IF(ISNA(VLOOKUP($A1791, 'NAV Daily'!$A$1:$D$9941, 4, 0)),B1790, VLOOKUP($A1791, 'NAV Daily'!$A$1:$D$9941, 4, 0))</f>
        <v>2090.7800000000002</v>
      </c>
      <c r="C1791" s="110">
        <f>IF(IFERROR(VLOOKUP($A1791, JCI!A:E, 5, 0),C1790)="null",C1790, IFERROR(VLOOKUP( $A1791, JCI!A:E, 5, 0),C1790))</f>
        <v>2597.860107</v>
      </c>
      <c r="D1791" s="6">
        <f>IF(ISNA(VLOOKUP($A1791,ICBI!$C$1:$D$10000, 2, 0)),D1790, VLOOKUP($A1791, ICBI!$C$1:$D$10000, 2, 0))</f>
        <v>0</v>
      </c>
      <c r="E1791" s="2">
        <f t="shared" si="107"/>
        <v>40203</v>
      </c>
      <c r="F1791" s="3">
        <f t="shared" si="108"/>
        <v>2090.7800000000002</v>
      </c>
      <c r="G1791" s="3">
        <f t="shared" si="109"/>
        <v>2373.3507456519023</v>
      </c>
      <c r="H1791" s="6">
        <f>IF(ISNA(VLOOKUP($A1791, 'NAV Daily'!$A$1:$B$9941, 2, 0)/1000000000),H1790, VLOOKUP($A1791, 'NAV Daily'!$A$1:$B$9941, 2, 0)/1000000000)</f>
        <v>0</v>
      </c>
    </row>
    <row r="1792" spans="1:8" customFormat="1" x14ac:dyDescent="0.25">
      <c r="A1792" s="2">
        <v>40204</v>
      </c>
      <c r="B1792" s="110">
        <f>IF(ISNA(VLOOKUP($A1792, 'NAV Daily'!$A$1:$D$9941, 4, 0)),B1791, VLOOKUP($A1792, 'NAV Daily'!$A$1:$D$9941, 4, 0))</f>
        <v>2066.71</v>
      </c>
      <c r="C1792" s="110">
        <f>IF(IFERROR(VLOOKUP($A1792, JCI!A:E, 5, 0),C1791)="null",C1791, IFERROR(VLOOKUP( $A1792, JCI!A:E, 5, 0),C1791))</f>
        <v>2578.415039</v>
      </c>
      <c r="D1792" s="6">
        <f>IF(ISNA(VLOOKUP($A1792,ICBI!$C$1:$D$10000, 2, 0)),D1791, VLOOKUP($A1792, ICBI!$C$1:$D$10000, 2, 0))</f>
        <v>0</v>
      </c>
      <c r="E1792" s="2">
        <f t="shared" si="107"/>
        <v>40204</v>
      </c>
      <c r="F1792" s="3">
        <f t="shared" si="108"/>
        <v>2066.71</v>
      </c>
      <c r="G1792" s="3">
        <f t="shared" si="109"/>
        <v>2355.5861375759323</v>
      </c>
      <c r="H1792" s="6">
        <f>IF(ISNA(VLOOKUP($A1792, 'NAV Daily'!$A$1:$B$9941, 2, 0)/1000000000),H1791, VLOOKUP($A1792, 'NAV Daily'!$A$1:$B$9941, 2, 0)/1000000000)</f>
        <v>0</v>
      </c>
    </row>
    <row r="1793" spans="1:8" customFormat="1" x14ac:dyDescent="0.25">
      <c r="A1793" s="2">
        <v>40205</v>
      </c>
      <c r="B1793" s="110">
        <f>IF(ISNA(VLOOKUP($A1793, 'NAV Daily'!$A$1:$D$9941, 4, 0)),B1792, VLOOKUP($A1793, 'NAV Daily'!$A$1:$D$9941, 4, 0))</f>
        <v>2048.5700999999999</v>
      </c>
      <c r="C1793" s="110">
        <f>IF(IFERROR(VLOOKUP($A1793, JCI!A:E, 5, 0),C1792)="null",C1792, IFERROR(VLOOKUP( $A1793, JCI!A:E, 5, 0),C1792))</f>
        <v>2564.5539549999999</v>
      </c>
      <c r="D1793" s="6">
        <f>IF(ISNA(VLOOKUP($A1793,ICBI!$C$1:$D$10000, 2, 0)),D1792, VLOOKUP($A1793, ICBI!$C$1:$D$10000, 2, 0))</f>
        <v>0</v>
      </c>
      <c r="E1793" s="2">
        <f t="shared" si="107"/>
        <v>40205</v>
      </c>
      <c r="F1793" s="3">
        <f t="shared" si="108"/>
        <v>2048.5700999999999</v>
      </c>
      <c r="G1793" s="3">
        <f t="shared" si="109"/>
        <v>2342.922940678493</v>
      </c>
      <c r="H1793" s="6">
        <f>IF(ISNA(VLOOKUP($A1793, 'NAV Daily'!$A$1:$B$9941, 2, 0)/1000000000),H1792, VLOOKUP($A1793, 'NAV Daily'!$A$1:$B$9941, 2, 0)/1000000000)</f>
        <v>0</v>
      </c>
    </row>
    <row r="1794" spans="1:8" customFormat="1" x14ac:dyDescent="0.25">
      <c r="A1794" s="2">
        <v>40206</v>
      </c>
      <c r="B1794" s="110">
        <f>IF(ISNA(VLOOKUP($A1794, 'NAV Daily'!$A$1:$D$9941, 4, 0)),B1793, VLOOKUP($A1794, 'NAV Daily'!$A$1:$D$9941, 4, 0))</f>
        <v>2093.6100999999999</v>
      </c>
      <c r="C1794" s="110">
        <f>IF(IFERROR(VLOOKUP($A1794, JCI!A:E, 5, 0),C1793)="null",C1793, IFERROR(VLOOKUP( $A1794, JCI!A:E, 5, 0),C1793))</f>
        <v>2619.5649410000001</v>
      </c>
      <c r="D1794" s="6">
        <f>IF(ISNA(VLOOKUP($A1794,ICBI!$C$1:$D$10000, 2, 0)),D1793, VLOOKUP($A1794, ICBI!$C$1:$D$10000, 2, 0))</f>
        <v>0</v>
      </c>
      <c r="E1794" s="2">
        <f t="shared" si="107"/>
        <v>40206</v>
      </c>
      <c r="F1794" s="3">
        <f t="shared" si="108"/>
        <v>2093.6100999999999</v>
      </c>
      <c r="G1794" s="3">
        <f t="shared" si="109"/>
        <v>2393.1798287573965</v>
      </c>
      <c r="H1794" s="6">
        <f>IF(ISNA(VLOOKUP($A1794, 'NAV Daily'!$A$1:$B$9941, 2, 0)/1000000000),H1793, VLOOKUP($A1794, 'NAV Daily'!$A$1:$B$9941, 2, 0)/1000000000)</f>
        <v>0</v>
      </c>
    </row>
    <row r="1795" spans="1:8" customFormat="1" x14ac:dyDescent="0.25">
      <c r="A1795" s="2">
        <v>40207</v>
      </c>
      <c r="B1795" s="110">
        <f>IF(ISNA(VLOOKUP($A1795, 'NAV Daily'!$A$1:$D$9941, 4, 0)),B1794, VLOOKUP($A1795, 'NAV Daily'!$A$1:$D$9941, 4, 0))</f>
        <v>2093.6100999999999</v>
      </c>
      <c r="C1795" s="110">
        <f>IF(IFERROR(VLOOKUP($A1795, JCI!A:E, 5, 0),C1794)="null",C1794, IFERROR(VLOOKUP( $A1795, JCI!A:E, 5, 0),C1794))</f>
        <v>2610.7958979999999</v>
      </c>
      <c r="D1795" s="6">
        <f>IF(ISNA(VLOOKUP($A1795,ICBI!$C$1:$D$10000, 2, 0)),D1794, VLOOKUP($A1795, ICBI!$C$1:$D$10000, 2, 0))</f>
        <v>0</v>
      </c>
      <c r="E1795" s="2">
        <f t="shared" ref="E1795:E1858" si="110">IF($A1795&gt;$K$1, $K$1, $A1795)</f>
        <v>40207</v>
      </c>
      <c r="F1795" s="3">
        <f t="shared" ref="F1795:F1858" si="111">IF($A1795&gt;$K$1, F1794, $B1795)</f>
        <v>2093.6100999999999</v>
      </c>
      <c r="G1795" s="3">
        <f t="shared" ref="G1795:G1858" si="112">IF(ISERROR(IF($A1795&gt;$K$1, G1794, $C1795/$C$2*1000)),G1794, IF($A1795&gt;$K$1, G1794, $C1795/$C$2*1000))</f>
        <v>2385.1686141863634</v>
      </c>
      <c r="H1795" s="6">
        <f>IF(ISNA(VLOOKUP($A1795, 'NAV Daily'!$A$1:$B$9941, 2, 0)/1000000000),H1794, VLOOKUP($A1795, 'NAV Daily'!$A$1:$B$9941, 2, 0)/1000000000)</f>
        <v>0</v>
      </c>
    </row>
    <row r="1796" spans="1:8" customFormat="1" x14ac:dyDescent="0.25">
      <c r="A1796" s="2">
        <v>40208</v>
      </c>
      <c r="B1796" s="110">
        <f>IF(ISNA(VLOOKUP($A1796, 'NAV Daily'!$A$1:$D$9941, 4, 0)),B1795, VLOOKUP($A1796, 'NAV Daily'!$A$1:$D$9941, 4, 0))</f>
        <v>2093.6100999999999</v>
      </c>
      <c r="C1796" s="110">
        <f>IF(IFERROR(VLOOKUP($A1796, JCI!A:E, 5, 0),C1795)="null",C1795, IFERROR(VLOOKUP( $A1796, JCI!A:E, 5, 0),C1795))</f>
        <v>2610.7958979999999</v>
      </c>
      <c r="D1796" s="6">
        <f>IF(ISNA(VLOOKUP($A1796,ICBI!$C$1:$D$10000, 2, 0)),D1795, VLOOKUP($A1796, ICBI!$C$1:$D$10000, 2, 0))</f>
        <v>0</v>
      </c>
      <c r="E1796" s="2">
        <f t="shared" si="110"/>
        <v>40208</v>
      </c>
      <c r="F1796" s="3">
        <f t="shared" si="111"/>
        <v>2093.6100999999999</v>
      </c>
      <c r="G1796" s="3">
        <f t="shared" si="112"/>
        <v>2385.1686141863634</v>
      </c>
      <c r="H1796" s="6">
        <f>IF(ISNA(VLOOKUP($A1796, 'NAV Daily'!$A$1:$B$9941, 2, 0)/1000000000),H1795, VLOOKUP($A1796, 'NAV Daily'!$A$1:$B$9941, 2, 0)/1000000000)</f>
        <v>0</v>
      </c>
    </row>
    <row r="1797" spans="1:8" customFormat="1" x14ac:dyDescent="0.25">
      <c r="A1797" s="2">
        <v>40209</v>
      </c>
      <c r="B1797" s="110">
        <f>IF(ISNA(VLOOKUP($A1797, 'NAV Daily'!$A$1:$D$9941, 4, 0)),B1796, VLOOKUP($A1797, 'NAV Daily'!$A$1:$D$9941, 4, 0))</f>
        <v>2093.6100999999999</v>
      </c>
      <c r="C1797" s="110">
        <f>IF(IFERROR(VLOOKUP($A1797, JCI!A:E, 5, 0),C1796)="null",C1796, IFERROR(VLOOKUP( $A1797, JCI!A:E, 5, 0),C1796))</f>
        <v>2610.7958979999999</v>
      </c>
      <c r="D1797" s="6">
        <f>IF(ISNA(VLOOKUP($A1797,ICBI!$C$1:$D$10000, 2, 0)),D1796, VLOOKUP($A1797, ICBI!$C$1:$D$10000, 2, 0))</f>
        <v>0</v>
      </c>
      <c r="E1797" s="2">
        <f t="shared" si="110"/>
        <v>40209</v>
      </c>
      <c r="F1797" s="3">
        <f t="shared" si="111"/>
        <v>2093.6100999999999</v>
      </c>
      <c r="G1797" s="3">
        <f t="shared" si="112"/>
        <v>2385.1686141863634</v>
      </c>
      <c r="H1797" s="6">
        <f>IF(ISNA(VLOOKUP($A1797, 'NAV Daily'!$A$1:$B$9941, 2, 0)/1000000000),H1796, VLOOKUP($A1797, 'NAV Daily'!$A$1:$B$9941, 2, 0)/1000000000)</f>
        <v>0</v>
      </c>
    </row>
    <row r="1798" spans="1:8" customFormat="1" x14ac:dyDescent="0.25">
      <c r="A1798" s="2">
        <v>40210</v>
      </c>
      <c r="B1798" s="110">
        <f>IF(ISNA(VLOOKUP($A1798, 'NAV Daily'!$A$1:$D$9941, 4, 0)),B1797, VLOOKUP($A1798, 'NAV Daily'!$A$1:$D$9941, 4, 0))</f>
        <v>2063.5300000000002</v>
      </c>
      <c r="C1798" s="110">
        <f>IF(IFERROR(VLOOKUP($A1798, JCI!A:E, 5, 0),C1797)="null",C1797, IFERROR(VLOOKUP( $A1798, JCI!A:E, 5, 0),C1797))</f>
        <v>2587.5490719999998</v>
      </c>
      <c r="D1798" s="6">
        <f>IF(ISNA(VLOOKUP($A1798,ICBI!$C$1:$D$10000, 2, 0)),D1797, VLOOKUP($A1798, ICBI!$C$1:$D$10000, 2, 0))</f>
        <v>0</v>
      </c>
      <c r="E1798" s="2">
        <f t="shared" si="110"/>
        <v>40210</v>
      </c>
      <c r="F1798" s="3">
        <f t="shared" si="111"/>
        <v>2063.5300000000002</v>
      </c>
      <c r="G1798" s="3">
        <f t="shared" si="112"/>
        <v>2363.9307993893017</v>
      </c>
      <c r="H1798" s="6">
        <f>IF(ISNA(VLOOKUP($A1798, 'NAV Daily'!$A$1:$B$9941, 2, 0)/1000000000),H1797, VLOOKUP($A1798, 'NAV Daily'!$A$1:$B$9941, 2, 0)/1000000000)</f>
        <v>0</v>
      </c>
    </row>
    <row r="1799" spans="1:8" customFormat="1" x14ac:dyDescent="0.25">
      <c r="A1799" s="2">
        <v>40211</v>
      </c>
      <c r="B1799" s="110">
        <f>IF(ISNA(VLOOKUP($A1799, 'NAV Daily'!$A$1:$D$9941, 4, 0)),B1798, VLOOKUP($A1799, 'NAV Daily'!$A$1:$D$9941, 4, 0))</f>
        <v>2056.2800000000002</v>
      </c>
      <c r="C1799" s="110">
        <f>IF(IFERROR(VLOOKUP($A1799, JCI!A:E, 5, 0),C1798)="null",C1798, IFERROR(VLOOKUP( $A1799, JCI!A:E, 5, 0),C1798))</f>
        <v>2580.2509770000001</v>
      </c>
      <c r="D1799" s="6">
        <f>IF(ISNA(VLOOKUP($A1799,ICBI!$C$1:$D$10000, 2, 0)),D1798, VLOOKUP($A1799, ICBI!$C$1:$D$10000, 2, 0))</f>
        <v>0</v>
      </c>
      <c r="E1799" s="2">
        <f t="shared" si="110"/>
        <v>40211</v>
      </c>
      <c r="F1799" s="3">
        <f t="shared" si="111"/>
        <v>2056.2800000000002</v>
      </c>
      <c r="G1799" s="3">
        <f t="shared" si="112"/>
        <v>2357.2634121949659</v>
      </c>
      <c r="H1799" s="6">
        <f>IF(ISNA(VLOOKUP($A1799, 'NAV Daily'!$A$1:$B$9941, 2, 0)/1000000000),H1798, VLOOKUP($A1799, 'NAV Daily'!$A$1:$B$9941, 2, 0)/1000000000)</f>
        <v>0</v>
      </c>
    </row>
    <row r="1800" spans="1:8" customFormat="1" x14ac:dyDescent="0.25">
      <c r="A1800" s="2">
        <v>40212</v>
      </c>
      <c r="B1800" s="110">
        <f>IF(ISNA(VLOOKUP($A1800, 'NAV Daily'!$A$1:$D$9941, 4, 0)),B1799, VLOOKUP($A1800, 'NAV Daily'!$A$1:$D$9941, 4, 0))</f>
        <v>2074.3000000000002</v>
      </c>
      <c r="C1800" s="110">
        <f>IF(IFERROR(VLOOKUP($A1800, JCI!A:E, 5, 0),C1799)="null",C1799, IFERROR(VLOOKUP( $A1800, JCI!A:E, 5, 0),C1799))</f>
        <v>2604.5490719999998</v>
      </c>
      <c r="D1800" s="6">
        <f>IF(ISNA(VLOOKUP($A1800,ICBI!$C$1:$D$10000, 2, 0)),D1799, VLOOKUP($A1800, ICBI!$C$1:$D$10000, 2, 0))</f>
        <v>0</v>
      </c>
      <c r="E1800" s="2">
        <f t="shared" si="110"/>
        <v>40212</v>
      </c>
      <c r="F1800" s="3">
        <f t="shared" si="111"/>
        <v>2074.3000000000002</v>
      </c>
      <c r="G1800" s="3">
        <f t="shared" si="112"/>
        <v>2379.461644397994</v>
      </c>
      <c r="H1800" s="6">
        <f>IF(ISNA(VLOOKUP($A1800, 'NAV Daily'!$A$1:$B$9941, 2, 0)/1000000000),H1799, VLOOKUP($A1800, 'NAV Daily'!$A$1:$B$9941, 2, 0)/1000000000)</f>
        <v>0</v>
      </c>
    </row>
    <row r="1801" spans="1:8" customFormat="1" x14ac:dyDescent="0.25">
      <c r="A1801" s="2">
        <v>40213</v>
      </c>
      <c r="B1801" s="110">
        <f>IF(ISNA(VLOOKUP($A1801, 'NAV Daily'!$A$1:$D$9941, 4, 0)),B1800, VLOOKUP($A1801, 'NAV Daily'!$A$1:$D$9941, 4, 0))</f>
        <v>2064.8400999999999</v>
      </c>
      <c r="C1801" s="110">
        <f>IF(IFERROR(VLOOKUP($A1801, JCI!A:E, 5, 0),C1800)="null",C1800, IFERROR(VLOOKUP( $A1801, JCI!A:E, 5, 0),C1800))</f>
        <v>2593.219971</v>
      </c>
      <c r="D1801" s="6">
        <f>IF(ISNA(VLOOKUP($A1801,ICBI!$C$1:$D$10000, 2, 0)),D1800, VLOOKUP($A1801, ICBI!$C$1:$D$10000, 2, 0))</f>
        <v>0</v>
      </c>
      <c r="E1801" s="2">
        <f t="shared" si="110"/>
        <v>40213</v>
      </c>
      <c r="F1801" s="3">
        <f t="shared" si="111"/>
        <v>2064.8400999999999</v>
      </c>
      <c r="G1801" s="3">
        <f t="shared" si="112"/>
        <v>2369.1116142968872</v>
      </c>
      <c r="H1801" s="6">
        <f>IF(ISNA(VLOOKUP($A1801, 'NAV Daily'!$A$1:$B$9941, 2, 0)/1000000000),H1800, VLOOKUP($A1801, 'NAV Daily'!$A$1:$B$9941, 2, 0)/1000000000)</f>
        <v>0</v>
      </c>
    </row>
    <row r="1802" spans="1:8" customFormat="1" x14ac:dyDescent="0.25">
      <c r="A1802" s="2">
        <v>40214</v>
      </c>
      <c r="B1802" s="110">
        <f>IF(ISNA(VLOOKUP($A1802, 'NAV Daily'!$A$1:$D$9941, 4, 0)),B1801, VLOOKUP($A1802, 'NAV Daily'!$A$1:$D$9941, 4, 0))</f>
        <v>2004.3100999999999</v>
      </c>
      <c r="C1802" s="110">
        <f>IF(IFERROR(VLOOKUP($A1802, JCI!A:E, 5, 0),C1801)="null",C1801, IFERROR(VLOOKUP( $A1802, JCI!A:E, 5, 0),C1801))</f>
        <v>2518.9760740000002</v>
      </c>
      <c r="D1802" s="6">
        <f>IF(ISNA(VLOOKUP($A1802,ICBI!$C$1:$D$10000, 2, 0)),D1801, VLOOKUP($A1802, ICBI!$C$1:$D$10000, 2, 0))</f>
        <v>0</v>
      </c>
      <c r="E1802" s="2">
        <f t="shared" si="110"/>
        <v>40214</v>
      </c>
      <c r="F1802" s="3">
        <f t="shared" si="111"/>
        <v>2004.3100999999999</v>
      </c>
      <c r="G1802" s="3">
        <f t="shared" si="112"/>
        <v>2301.2839403469852</v>
      </c>
      <c r="H1802" s="6">
        <f>IF(ISNA(VLOOKUP($A1802, 'NAV Daily'!$A$1:$B$9941, 2, 0)/1000000000),H1801, VLOOKUP($A1802, 'NAV Daily'!$A$1:$B$9941, 2, 0)/1000000000)</f>
        <v>0</v>
      </c>
    </row>
    <row r="1803" spans="1:8" customFormat="1" x14ac:dyDescent="0.25">
      <c r="A1803" s="2">
        <v>40215</v>
      </c>
      <c r="B1803" s="110">
        <f>IF(ISNA(VLOOKUP($A1803, 'NAV Daily'!$A$1:$D$9941, 4, 0)),B1802, VLOOKUP($A1803, 'NAV Daily'!$A$1:$D$9941, 4, 0))</f>
        <v>2004.3100999999999</v>
      </c>
      <c r="C1803" s="110">
        <f>IF(IFERROR(VLOOKUP($A1803, JCI!A:E, 5, 0),C1802)="null",C1802, IFERROR(VLOOKUP( $A1803, JCI!A:E, 5, 0),C1802))</f>
        <v>2518.9760740000002</v>
      </c>
      <c r="D1803" s="6">
        <f>IF(ISNA(VLOOKUP($A1803,ICBI!$C$1:$D$10000, 2, 0)),D1802, VLOOKUP($A1803, ICBI!$C$1:$D$10000, 2, 0))</f>
        <v>0</v>
      </c>
      <c r="E1803" s="2">
        <f t="shared" si="110"/>
        <v>40215</v>
      </c>
      <c r="F1803" s="3">
        <f t="shared" si="111"/>
        <v>2004.3100999999999</v>
      </c>
      <c r="G1803" s="3">
        <f t="shared" si="112"/>
        <v>2301.2839403469852</v>
      </c>
      <c r="H1803" s="6">
        <f>IF(ISNA(VLOOKUP($A1803, 'NAV Daily'!$A$1:$B$9941, 2, 0)/1000000000),H1802, VLOOKUP($A1803, 'NAV Daily'!$A$1:$B$9941, 2, 0)/1000000000)</f>
        <v>0</v>
      </c>
    </row>
    <row r="1804" spans="1:8" customFormat="1" x14ac:dyDescent="0.25">
      <c r="A1804" s="2">
        <v>40216</v>
      </c>
      <c r="B1804" s="110">
        <f>IF(ISNA(VLOOKUP($A1804, 'NAV Daily'!$A$1:$D$9941, 4, 0)),B1803, VLOOKUP($A1804, 'NAV Daily'!$A$1:$D$9941, 4, 0))</f>
        <v>2004.3100999999999</v>
      </c>
      <c r="C1804" s="110">
        <f>IF(IFERROR(VLOOKUP($A1804, JCI!A:E, 5, 0),C1803)="null",C1803, IFERROR(VLOOKUP( $A1804, JCI!A:E, 5, 0),C1803))</f>
        <v>2518.9760740000002</v>
      </c>
      <c r="D1804" s="6">
        <f>IF(ISNA(VLOOKUP($A1804,ICBI!$C$1:$D$10000, 2, 0)),D1803, VLOOKUP($A1804, ICBI!$C$1:$D$10000, 2, 0))</f>
        <v>0</v>
      </c>
      <c r="E1804" s="2">
        <f t="shared" si="110"/>
        <v>40216</v>
      </c>
      <c r="F1804" s="3">
        <f t="shared" si="111"/>
        <v>2004.3100999999999</v>
      </c>
      <c r="G1804" s="3">
        <f t="shared" si="112"/>
        <v>2301.2839403469852</v>
      </c>
      <c r="H1804" s="6">
        <f>IF(ISNA(VLOOKUP($A1804, 'NAV Daily'!$A$1:$B$9941, 2, 0)/1000000000),H1803, VLOOKUP($A1804, 'NAV Daily'!$A$1:$B$9941, 2, 0)/1000000000)</f>
        <v>0</v>
      </c>
    </row>
    <row r="1805" spans="1:8" customFormat="1" x14ac:dyDescent="0.25">
      <c r="A1805" s="2">
        <v>40217</v>
      </c>
      <c r="B1805" s="110">
        <f>IF(ISNA(VLOOKUP($A1805, 'NAV Daily'!$A$1:$D$9941, 4, 0)),B1804, VLOOKUP($A1805, 'NAV Daily'!$A$1:$D$9941, 4, 0))</f>
        <v>1974.36</v>
      </c>
      <c r="C1805" s="110">
        <f>IF(IFERROR(VLOOKUP($A1805, JCI!A:E, 5, 0),C1804)="null",C1804, IFERROR(VLOOKUP( $A1805, JCI!A:E, 5, 0),C1804))</f>
        <v>2475.5720209999999</v>
      </c>
      <c r="D1805" s="6">
        <f>IF(ISNA(VLOOKUP($A1805,ICBI!$C$1:$D$10000, 2, 0)),D1804, VLOOKUP($A1805, ICBI!$C$1:$D$10000, 2, 0))</f>
        <v>0</v>
      </c>
      <c r="E1805" s="2">
        <f t="shared" si="110"/>
        <v>40217</v>
      </c>
      <c r="F1805" s="3">
        <f t="shared" si="111"/>
        <v>1974.36</v>
      </c>
      <c r="G1805" s="3">
        <f t="shared" si="112"/>
        <v>2261.6309038827458</v>
      </c>
      <c r="H1805" s="6">
        <f>IF(ISNA(VLOOKUP($A1805, 'NAV Daily'!$A$1:$B$9941, 2, 0)/1000000000),H1804, VLOOKUP($A1805, 'NAV Daily'!$A$1:$B$9941, 2, 0)/1000000000)</f>
        <v>0</v>
      </c>
    </row>
    <row r="1806" spans="1:8" customFormat="1" x14ac:dyDescent="0.25">
      <c r="A1806" s="2">
        <v>40218</v>
      </c>
      <c r="B1806" s="110">
        <f>IF(ISNA(VLOOKUP($A1806, 'NAV Daily'!$A$1:$D$9941, 4, 0)),B1805, VLOOKUP($A1806, 'NAV Daily'!$A$1:$D$9941, 4, 0))</f>
        <v>1986.51</v>
      </c>
      <c r="C1806" s="110">
        <f>IF(IFERROR(VLOOKUP($A1806, JCI!A:E, 5, 0),C1805)="null",C1805, IFERROR(VLOOKUP( $A1806, JCI!A:E, 5, 0),C1805))</f>
        <v>2489.485107</v>
      </c>
      <c r="D1806" s="6">
        <f>IF(ISNA(VLOOKUP($A1806,ICBI!$C$1:$D$10000, 2, 0)),D1805, VLOOKUP($A1806, ICBI!$C$1:$D$10000, 2, 0))</f>
        <v>0</v>
      </c>
      <c r="E1806" s="2">
        <f t="shared" si="110"/>
        <v>40218</v>
      </c>
      <c r="F1806" s="3">
        <f t="shared" si="111"/>
        <v>1986.51</v>
      </c>
      <c r="G1806" s="3">
        <f t="shared" si="112"/>
        <v>2274.3416087214873</v>
      </c>
      <c r="H1806" s="6">
        <f>IF(ISNA(VLOOKUP($A1806, 'NAV Daily'!$A$1:$B$9941, 2, 0)/1000000000),H1805, VLOOKUP($A1806, 'NAV Daily'!$A$1:$B$9941, 2, 0)/1000000000)</f>
        <v>0</v>
      </c>
    </row>
    <row r="1807" spans="1:8" customFormat="1" x14ac:dyDescent="0.25">
      <c r="A1807" s="2">
        <v>40219</v>
      </c>
      <c r="B1807" s="110">
        <f>IF(ISNA(VLOOKUP($A1807, 'NAV Daily'!$A$1:$D$9941, 4, 0)),B1806, VLOOKUP($A1807, 'NAV Daily'!$A$1:$D$9941, 4, 0))</f>
        <v>1975.6899000000001</v>
      </c>
      <c r="C1807" s="110">
        <f>IF(IFERROR(VLOOKUP($A1807, JCI!A:E, 5, 0),C1806)="null",C1806, IFERROR(VLOOKUP( $A1807, JCI!A:E, 5, 0),C1806))</f>
        <v>2483.4379880000001</v>
      </c>
      <c r="D1807" s="6">
        <f>IF(ISNA(VLOOKUP($A1807,ICBI!$C$1:$D$10000, 2, 0)),D1806, VLOOKUP($A1807, ICBI!$C$1:$D$10000, 2, 0))</f>
        <v>0</v>
      </c>
      <c r="E1807" s="2">
        <f t="shared" si="110"/>
        <v>40219</v>
      </c>
      <c r="F1807" s="3">
        <f t="shared" si="111"/>
        <v>1975.6899000000001</v>
      </c>
      <c r="G1807" s="3">
        <f t="shared" si="112"/>
        <v>2268.8170870780687</v>
      </c>
      <c r="H1807" s="6">
        <f>IF(ISNA(VLOOKUP($A1807, 'NAV Daily'!$A$1:$B$9941, 2, 0)/1000000000),H1806, VLOOKUP($A1807, 'NAV Daily'!$A$1:$B$9941, 2, 0)/1000000000)</f>
        <v>0</v>
      </c>
    </row>
    <row r="1808" spans="1:8" customFormat="1" x14ac:dyDescent="0.25">
      <c r="A1808" s="2">
        <v>40220</v>
      </c>
      <c r="B1808" s="110">
        <f>IF(ISNA(VLOOKUP($A1808, 'NAV Daily'!$A$1:$D$9941, 4, 0)),B1807, VLOOKUP($A1808, 'NAV Daily'!$A$1:$D$9941, 4, 0))</f>
        <v>1991.97</v>
      </c>
      <c r="C1808" s="110">
        <f>IF(IFERROR(VLOOKUP($A1808, JCI!A:E, 5, 0),C1807)="null",C1807, IFERROR(VLOOKUP( $A1808, JCI!A:E, 5, 0),C1807))</f>
        <v>2507.7509770000001</v>
      </c>
      <c r="D1808" s="6">
        <f>IF(ISNA(VLOOKUP($A1808,ICBI!$C$1:$D$10000, 2, 0)),D1807, VLOOKUP($A1808, ICBI!$C$1:$D$10000, 2, 0))</f>
        <v>0</v>
      </c>
      <c r="E1808" s="2">
        <f t="shared" si="110"/>
        <v>40220</v>
      </c>
      <c r="F1808" s="3">
        <f t="shared" si="111"/>
        <v>1991.97</v>
      </c>
      <c r="G1808" s="3">
        <f t="shared" si="112"/>
        <v>2291.0289261284829</v>
      </c>
      <c r="H1808" s="6">
        <f>IF(ISNA(VLOOKUP($A1808, 'NAV Daily'!$A$1:$B$9941, 2, 0)/1000000000),H1807, VLOOKUP($A1808, 'NAV Daily'!$A$1:$B$9941, 2, 0)/1000000000)</f>
        <v>0</v>
      </c>
    </row>
    <row r="1809" spans="1:8" customFormat="1" x14ac:dyDescent="0.25">
      <c r="A1809" s="2">
        <v>40221</v>
      </c>
      <c r="B1809" s="110">
        <f>IF(ISNA(VLOOKUP($A1809, 'NAV Daily'!$A$1:$D$9941, 4, 0)),B1808, VLOOKUP($A1809, 'NAV Daily'!$A$1:$D$9941, 4, 0))</f>
        <v>1991.97</v>
      </c>
      <c r="C1809" s="110">
        <f>IF(IFERROR(VLOOKUP($A1809, JCI!A:E, 5, 0),C1808)="null",C1808, IFERROR(VLOOKUP( $A1809, JCI!A:E, 5, 0),C1808))</f>
        <v>2534.1369629999999</v>
      </c>
      <c r="D1809" s="6">
        <f>IF(ISNA(VLOOKUP($A1809,ICBI!$C$1:$D$10000, 2, 0)),D1808, VLOOKUP($A1809, ICBI!$C$1:$D$10000, 2, 0))</f>
        <v>0</v>
      </c>
      <c r="E1809" s="2">
        <f t="shared" si="110"/>
        <v>40221</v>
      </c>
      <c r="F1809" s="3">
        <f t="shared" si="111"/>
        <v>1991.97</v>
      </c>
      <c r="G1809" s="3">
        <f t="shared" si="112"/>
        <v>2315.1346119501027</v>
      </c>
      <c r="H1809" s="6">
        <f>IF(ISNA(VLOOKUP($A1809, 'NAV Daily'!$A$1:$B$9941, 2, 0)/1000000000),H1808, VLOOKUP($A1809, 'NAV Daily'!$A$1:$B$9941, 2, 0)/1000000000)</f>
        <v>0</v>
      </c>
    </row>
    <row r="1810" spans="1:8" customFormat="1" x14ac:dyDescent="0.25">
      <c r="A1810" s="2">
        <v>40222</v>
      </c>
      <c r="B1810" s="110">
        <f>IF(ISNA(VLOOKUP($A1810, 'NAV Daily'!$A$1:$D$9941, 4, 0)),B1809, VLOOKUP($A1810, 'NAV Daily'!$A$1:$D$9941, 4, 0))</f>
        <v>1991.97</v>
      </c>
      <c r="C1810" s="110">
        <f>IF(IFERROR(VLOOKUP($A1810, JCI!A:E, 5, 0),C1809)="null",C1809, IFERROR(VLOOKUP( $A1810, JCI!A:E, 5, 0),C1809))</f>
        <v>2534.1369629999999</v>
      </c>
      <c r="D1810" s="6">
        <f>IF(ISNA(VLOOKUP($A1810,ICBI!$C$1:$D$10000, 2, 0)),D1809, VLOOKUP($A1810, ICBI!$C$1:$D$10000, 2, 0))</f>
        <v>0</v>
      </c>
      <c r="E1810" s="2">
        <f t="shared" si="110"/>
        <v>40222</v>
      </c>
      <c r="F1810" s="3">
        <f t="shared" si="111"/>
        <v>1991.97</v>
      </c>
      <c r="G1810" s="3">
        <f t="shared" si="112"/>
        <v>2315.1346119501027</v>
      </c>
      <c r="H1810" s="6">
        <f>IF(ISNA(VLOOKUP($A1810, 'NAV Daily'!$A$1:$B$9941, 2, 0)/1000000000),H1809, VLOOKUP($A1810, 'NAV Daily'!$A$1:$B$9941, 2, 0)/1000000000)</f>
        <v>0</v>
      </c>
    </row>
    <row r="1811" spans="1:8" customFormat="1" x14ac:dyDescent="0.25">
      <c r="A1811" s="2">
        <v>40223</v>
      </c>
      <c r="B1811" s="110">
        <f>IF(ISNA(VLOOKUP($A1811, 'NAV Daily'!$A$1:$D$9941, 4, 0)),B1810, VLOOKUP($A1811, 'NAV Daily'!$A$1:$D$9941, 4, 0))</f>
        <v>1991.97</v>
      </c>
      <c r="C1811" s="110">
        <f>IF(IFERROR(VLOOKUP($A1811, JCI!A:E, 5, 0),C1810)="null",C1810, IFERROR(VLOOKUP( $A1811, JCI!A:E, 5, 0),C1810))</f>
        <v>2534.1369629999999</v>
      </c>
      <c r="D1811" s="6">
        <f>IF(ISNA(VLOOKUP($A1811,ICBI!$C$1:$D$10000, 2, 0)),D1810, VLOOKUP($A1811, ICBI!$C$1:$D$10000, 2, 0))</f>
        <v>0</v>
      </c>
      <c r="E1811" s="2">
        <f t="shared" si="110"/>
        <v>40223</v>
      </c>
      <c r="F1811" s="3">
        <f t="shared" si="111"/>
        <v>1991.97</v>
      </c>
      <c r="G1811" s="3">
        <f t="shared" si="112"/>
        <v>2315.1346119501027</v>
      </c>
      <c r="H1811" s="6">
        <f>IF(ISNA(VLOOKUP($A1811, 'NAV Daily'!$A$1:$B$9941, 2, 0)/1000000000),H1810, VLOOKUP($A1811, 'NAV Daily'!$A$1:$B$9941, 2, 0)/1000000000)</f>
        <v>0</v>
      </c>
    </row>
    <row r="1812" spans="1:8" customFormat="1" x14ac:dyDescent="0.25">
      <c r="A1812" s="2">
        <v>40224</v>
      </c>
      <c r="B1812" s="110">
        <f>IF(ISNA(VLOOKUP($A1812, 'NAV Daily'!$A$1:$D$9941, 4, 0)),B1811, VLOOKUP($A1812, 'NAV Daily'!$A$1:$D$9941, 4, 0))</f>
        <v>1999.39</v>
      </c>
      <c r="C1812" s="110">
        <f>IF(IFERROR(VLOOKUP($A1812, JCI!A:E, 5, 0),C1811)="null",C1811, IFERROR(VLOOKUP( $A1812, JCI!A:E, 5, 0),C1811))</f>
        <v>2517.4560550000001</v>
      </c>
      <c r="D1812" s="6">
        <f>IF(ISNA(VLOOKUP($A1812,ICBI!$C$1:$D$10000, 2, 0)),D1811, VLOOKUP($A1812, ICBI!$C$1:$D$10000, 2, 0))</f>
        <v>0</v>
      </c>
      <c r="E1812" s="2">
        <f t="shared" si="110"/>
        <v>40224</v>
      </c>
      <c r="F1812" s="3">
        <f t="shared" si="111"/>
        <v>1999.39</v>
      </c>
      <c r="G1812" s="3">
        <f t="shared" si="112"/>
        <v>2299.8952827293815</v>
      </c>
      <c r="H1812" s="6">
        <f>IF(ISNA(VLOOKUP($A1812, 'NAV Daily'!$A$1:$B$9941, 2, 0)/1000000000),H1811, VLOOKUP($A1812, 'NAV Daily'!$A$1:$B$9941, 2, 0)/1000000000)</f>
        <v>0</v>
      </c>
    </row>
    <row r="1813" spans="1:8" customFormat="1" x14ac:dyDescent="0.25">
      <c r="A1813" s="2">
        <v>40225</v>
      </c>
      <c r="B1813" s="110">
        <f>IF(ISNA(VLOOKUP($A1813, 'NAV Daily'!$A$1:$D$9941, 4, 0)),B1812, VLOOKUP($A1813, 'NAV Daily'!$A$1:$D$9941, 4, 0))</f>
        <v>2033.9399000000001</v>
      </c>
      <c r="C1813" s="110">
        <f>IF(IFERROR(VLOOKUP($A1813, JCI!A:E, 5, 0),C1812)="null",C1812, IFERROR(VLOOKUP( $A1813, JCI!A:E, 5, 0),C1812))</f>
        <v>2558.5048830000001</v>
      </c>
      <c r="D1813" s="6">
        <f>IF(ISNA(VLOOKUP($A1813,ICBI!$C$1:$D$10000, 2, 0)),D1812, VLOOKUP($A1813, ICBI!$C$1:$D$10000, 2, 0))</f>
        <v>0</v>
      </c>
      <c r="E1813" s="2">
        <f t="shared" si="110"/>
        <v>40225</v>
      </c>
      <c r="F1813" s="3">
        <f t="shared" si="111"/>
        <v>2033.9399000000001</v>
      </c>
      <c r="G1813" s="3">
        <f t="shared" si="112"/>
        <v>2337.3966348150566</v>
      </c>
      <c r="H1813" s="6">
        <f>IF(ISNA(VLOOKUP($A1813, 'NAV Daily'!$A$1:$B$9941, 2, 0)/1000000000),H1812, VLOOKUP($A1813, 'NAV Daily'!$A$1:$B$9941, 2, 0)/1000000000)</f>
        <v>0</v>
      </c>
    </row>
    <row r="1814" spans="1:8" customFormat="1" x14ac:dyDescent="0.25">
      <c r="A1814" s="2">
        <v>40226</v>
      </c>
      <c r="B1814" s="110">
        <f>IF(ISNA(VLOOKUP($A1814, 'NAV Daily'!$A$1:$D$9941, 4, 0)),B1813, VLOOKUP($A1814, 'NAV Daily'!$A$1:$D$9941, 4, 0))</f>
        <v>2059.5801000000001</v>
      </c>
      <c r="C1814" s="110">
        <f>IF(IFERROR(VLOOKUP($A1814, JCI!A:E, 5, 0),C1813)="null",C1813, IFERROR(VLOOKUP( $A1814, JCI!A:E, 5, 0),C1813))</f>
        <v>2581.3400879999999</v>
      </c>
      <c r="D1814" s="6">
        <f>IF(ISNA(VLOOKUP($A1814,ICBI!$C$1:$D$10000, 2, 0)),D1813, VLOOKUP($A1814, ICBI!$C$1:$D$10000, 2, 0))</f>
        <v>0</v>
      </c>
      <c r="E1814" s="2">
        <f t="shared" si="110"/>
        <v>40226</v>
      </c>
      <c r="F1814" s="3">
        <f t="shared" si="111"/>
        <v>2059.5801000000001</v>
      </c>
      <c r="G1814" s="3">
        <f t="shared" si="112"/>
        <v>2358.2584012619227</v>
      </c>
      <c r="H1814" s="6">
        <f>IF(ISNA(VLOOKUP($A1814, 'NAV Daily'!$A$1:$B$9941, 2, 0)/1000000000),H1813, VLOOKUP($A1814, 'NAV Daily'!$A$1:$B$9941, 2, 0)/1000000000)</f>
        <v>0</v>
      </c>
    </row>
    <row r="1815" spans="1:8" customFormat="1" x14ac:dyDescent="0.25">
      <c r="A1815" s="2">
        <v>40227</v>
      </c>
      <c r="B1815" s="110">
        <f>IF(ISNA(VLOOKUP($A1815, 'NAV Daily'!$A$1:$D$9941, 4, 0)),B1814, VLOOKUP($A1815, 'NAV Daily'!$A$1:$D$9941, 4, 0))</f>
        <v>2032.1</v>
      </c>
      <c r="C1815" s="110">
        <f>IF(IFERROR(VLOOKUP($A1815, JCI!A:E, 5, 0),C1814)="null",C1814, IFERROR(VLOOKUP( $A1815, JCI!A:E, 5, 0),C1814))</f>
        <v>2560.0339359999998</v>
      </c>
      <c r="D1815" s="6">
        <f>IF(ISNA(VLOOKUP($A1815,ICBI!$C$1:$D$10000, 2, 0)),D1814, VLOOKUP($A1815, ICBI!$C$1:$D$10000, 2, 0))</f>
        <v>0</v>
      </c>
      <c r="E1815" s="2">
        <f t="shared" si="110"/>
        <v>40227</v>
      </c>
      <c r="F1815" s="3">
        <f t="shared" si="111"/>
        <v>2032.1</v>
      </c>
      <c r="G1815" s="3">
        <f t="shared" si="112"/>
        <v>2338.7935457064136</v>
      </c>
      <c r="H1815" s="6">
        <f>IF(ISNA(VLOOKUP($A1815, 'NAV Daily'!$A$1:$B$9941, 2, 0)/1000000000),H1814, VLOOKUP($A1815, 'NAV Daily'!$A$1:$B$9941, 2, 0)/1000000000)</f>
        <v>0</v>
      </c>
    </row>
    <row r="1816" spans="1:8" customFormat="1" x14ac:dyDescent="0.25">
      <c r="A1816" s="2">
        <v>40228</v>
      </c>
      <c r="B1816" s="110">
        <f>IF(ISNA(VLOOKUP($A1816, 'NAV Daily'!$A$1:$D$9941, 4, 0)),B1815, VLOOKUP($A1816, 'NAV Daily'!$A$1:$D$9941, 4, 0))</f>
        <v>2027.63</v>
      </c>
      <c r="C1816" s="110">
        <f>IF(IFERROR(VLOOKUP($A1816, JCI!A:E, 5, 0),C1815)="null",C1815, IFERROR(VLOOKUP( $A1816, JCI!A:E, 5, 0),C1815))</f>
        <v>2554.3759770000001</v>
      </c>
      <c r="D1816" s="6">
        <f>IF(ISNA(VLOOKUP($A1816,ICBI!$C$1:$D$10000, 2, 0)),D1815, VLOOKUP($A1816, ICBI!$C$1:$D$10000, 2, 0))</f>
        <v>0</v>
      </c>
      <c r="E1816" s="2">
        <f t="shared" si="110"/>
        <v>40228</v>
      </c>
      <c r="F1816" s="3">
        <f t="shared" si="111"/>
        <v>2027.63</v>
      </c>
      <c r="G1816" s="3">
        <f t="shared" si="112"/>
        <v>2333.6245525126178</v>
      </c>
      <c r="H1816" s="6">
        <f>IF(ISNA(VLOOKUP($A1816, 'NAV Daily'!$A$1:$B$9941, 2, 0)/1000000000),H1815, VLOOKUP($A1816, 'NAV Daily'!$A$1:$B$9941, 2, 0)/1000000000)</f>
        <v>0</v>
      </c>
    </row>
    <row r="1817" spans="1:8" customFormat="1" x14ac:dyDescent="0.25">
      <c r="A1817" s="2">
        <v>40229</v>
      </c>
      <c r="B1817" s="110">
        <f>IF(ISNA(VLOOKUP($A1817, 'NAV Daily'!$A$1:$D$9941, 4, 0)),B1816, VLOOKUP($A1817, 'NAV Daily'!$A$1:$D$9941, 4, 0))</f>
        <v>2027.63</v>
      </c>
      <c r="C1817" s="110">
        <f>IF(IFERROR(VLOOKUP($A1817, JCI!A:E, 5, 0),C1816)="null",C1816, IFERROR(VLOOKUP( $A1817, JCI!A:E, 5, 0),C1816))</f>
        <v>2554.3759770000001</v>
      </c>
      <c r="D1817" s="6">
        <f>IF(ISNA(VLOOKUP($A1817,ICBI!$C$1:$D$10000, 2, 0)),D1816, VLOOKUP($A1817, ICBI!$C$1:$D$10000, 2, 0))</f>
        <v>0</v>
      </c>
      <c r="E1817" s="2">
        <f t="shared" si="110"/>
        <v>40229</v>
      </c>
      <c r="F1817" s="3">
        <f t="shared" si="111"/>
        <v>2027.63</v>
      </c>
      <c r="G1817" s="3">
        <f t="shared" si="112"/>
        <v>2333.6245525126178</v>
      </c>
      <c r="H1817" s="6">
        <f>IF(ISNA(VLOOKUP($A1817, 'NAV Daily'!$A$1:$B$9941, 2, 0)/1000000000),H1816, VLOOKUP($A1817, 'NAV Daily'!$A$1:$B$9941, 2, 0)/1000000000)</f>
        <v>0</v>
      </c>
    </row>
    <row r="1818" spans="1:8" customFormat="1" x14ac:dyDescent="0.25">
      <c r="A1818" s="2">
        <v>40230</v>
      </c>
      <c r="B1818" s="110">
        <f>IF(ISNA(VLOOKUP($A1818, 'NAV Daily'!$A$1:$D$9941, 4, 0)),B1817, VLOOKUP($A1818, 'NAV Daily'!$A$1:$D$9941, 4, 0))</f>
        <v>2027.63</v>
      </c>
      <c r="C1818" s="110">
        <f>IF(IFERROR(VLOOKUP($A1818, JCI!A:E, 5, 0),C1817)="null",C1817, IFERROR(VLOOKUP( $A1818, JCI!A:E, 5, 0),C1817))</f>
        <v>2554.3759770000001</v>
      </c>
      <c r="D1818" s="6">
        <f>IF(ISNA(VLOOKUP($A1818,ICBI!$C$1:$D$10000, 2, 0)),D1817, VLOOKUP($A1818, ICBI!$C$1:$D$10000, 2, 0))</f>
        <v>0</v>
      </c>
      <c r="E1818" s="2">
        <f t="shared" si="110"/>
        <v>40230</v>
      </c>
      <c r="F1818" s="3">
        <f t="shared" si="111"/>
        <v>2027.63</v>
      </c>
      <c r="G1818" s="3">
        <f t="shared" si="112"/>
        <v>2333.6245525126178</v>
      </c>
      <c r="H1818" s="6">
        <f>IF(ISNA(VLOOKUP($A1818, 'NAV Daily'!$A$1:$B$9941, 2, 0)/1000000000),H1817, VLOOKUP($A1818, 'NAV Daily'!$A$1:$B$9941, 2, 0)/1000000000)</f>
        <v>0</v>
      </c>
    </row>
    <row r="1819" spans="1:8" customFormat="1" x14ac:dyDescent="0.25">
      <c r="A1819" s="2">
        <v>40231</v>
      </c>
      <c r="B1819" s="110">
        <f>IF(ISNA(VLOOKUP($A1819, 'NAV Daily'!$A$1:$D$9941, 4, 0)),B1818, VLOOKUP($A1819, 'NAV Daily'!$A$1:$D$9941, 4, 0))</f>
        <v>2031.65</v>
      </c>
      <c r="C1819" s="110">
        <f>IF(IFERROR(VLOOKUP($A1819, JCI!A:E, 5, 0),C1818)="null",C1818, IFERROR(VLOOKUP( $A1819, JCI!A:E, 5, 0),C1818))</f>
        <v>2564.2629390000002</v>
      </c>
      <c r="D1819" s="6">
        <f>IF(ISNA(VLOOKUP($A1819,ICBI!$C$1:$D$10000, 2, 0)),D1818, VLOOKUP($A1819, ICBI!$C$1:$D$10000, 2, 0))</f>
        <v>0</v>
      </c>
      <c r="E1819" s="2">
        <f t="shared" si="110"/>
        <v>40231</v>
      </c>
      <c r="F1819" s="3">
        <f t="shared" si="111"/>
        <v>2031.65</v>
      </c>
      <c r="G1819" s="3">
        <f t="shared" si="112"/>
        <v>2342.6570745378435</v>
      </c>
      <c r="H1819" s="6">
        <f>IF(ISNA(VLOOKUP($A1819, 'NAV Daily'!$A$1:$B$9941, 2, 0)/1000000000),H1818, VLOOKUP($A1819, 'NAV Daily'!$A$1:$B$9941, 2, 0)/1000000000)</f>
        <v>0</v>
      </c>
    </row>
    <row r="1820" spans="1:8" customFormat="1" x14ac:dyDescent="0.25">
      <c r="A1820" s="2">
        <v>40232</v>
      </c>
      <c r="B1820" s="110">
        <f>IF(ISNA(VLOOKUP($A1820, 'NAV Daily'!$A$1:$D$9941, 4, 0)),B1819, VLOOKUP($A1820, 'NAV Daily'!$A$1:$D$9941, 4, 0))</f>
        <v>2042.23</v>
      </c>
      <c r="C1820" s="110">
        <f>IF(IFERROR(VLOOKUP($A1820, JCI!A:E, 5, 0),C1819)="null",C1819, IFERROR(VLOOKUP( $A1820, JCI!A:E, 5, 0),C1819))</f>
        <v>2583.6508789999998</v>
      </c>
      <c r="D1820" s="6">
        <f>IF(ISNA(VLOOKUP($A1820,ICBI!$C$1:$D$10000, 2, 0)),D1819, VLOOKUP($A1820, ICBI!$C$1:$D$10000, 2, 0))</f>
        <v>0</v>
      </c>
      <c r="E1820" s="2">
        <f t="shared" si="110"/>
        <v>40232</v>
      </c>
      <c r="F1820" s="3">
        <f t="shared" si="111"/>
        <v>2042.23</v>
      </c>
      <c r="G1820" s="3">
        <f t="shared" si="112"/>
        <v>2360.3694916659506</v>
      </c>
      <c r="H1820" s="6">
        <f>IF(ISNA(VLOOKUP($A1820, 'NAV Daily'!$A$1:$B$9941, 2, 0)/1000000000),H1819, VLOOKUP($A1820, 'NAV Daily'!$A$1:$B$9941, 2, 0)/1000000000)</f>
        <v>0</v>
      </c>
    </row>
    <row r="1821" spans="1:8" customFormat="1" x14ac:dyDescent="0.25">
      <c r="A1821" s="2">
        <v>40233</v>
      </c>
      <c r="B1821" s="110">
        <f>IF(ISNA(VLOOKUP($A1821, 'NAV Daily'!$A$1:$D$9941, 4, 0)),B1820, VLOOKUP($A1821, 'NAV Daily'!$A$1:$D$9941, 4, 0))</f>
        <v>2031.67</v>
      </c>
      <c r="C1821" s="110">
        <f>IF(IFERROR(VLOOKUP($A1821, JCI!A:E, 5, 0),C1820)="null",C1820, IFERROR(VLOOKUP( $A1821, JCI!A:E, 5, 0),C1820))</f>
        <v>2579.4160160000001</v>
      </c>
      <c r="D1821" s="6">
        <f>IF(ISNA(VLOOKUP($A1821,ICBI!$C$1:$D$10000, 2, 0)),D1820, VLOOKUP($A1821, ICBI!$C$1:$D$10000, 2, 0))</f>
        <v>0</v>
      </c>
      <c r="E1821" s="2">
        <f t="shared" si="110"/>
        <v>40233</v>
      </c>
      <c r="F1821" s="3">
        <f t="shared" si="111"/>
        <v>2031.67</v>
      </c>
      <c r="G1821" s="3">
        <f t="shared" si="112"/>
        <v>2356.5006092608892</v>
      </c>
      <c r="H1821" s="6">
        <f>IF(ISNA(VLOOKUP($A1821, 'NAV Daily'!$A$1:$B$9941, 2, 0)/1000000000),H1820, VLOOKUP($A1821, 'NAV Daily'!$A$1:$B$9941, 2, 0)/1000000000)</f>
        <v>0</v>
      </c>
    </row>
    <row r="1822" spans="1:8" customFormat="1" x14ac:dyDescent="0.25">
      <c r="A1822" s="2">
        <v>40234</v>
      </c>
      <c r="B1822" s="110">
        <f>IF(ISNA(VLOOKUP($A1822, 'NAV Daily'!$A$1:$D$9941, 4, 0)),B1821, VLOOKUP($A1822, 'NAV Daily'!$A$1:$D$9941, 4, 0))</f>
        <v>2010</v>
      </c>
      <c r="C1822" s="110">
        <f>IF(IFERROR(VLOOKUP($A1822, JCI!A:E, 5, 0),C1821)="null",C1821, IFERROR(VLOOKUP( $A1822, JCI!A:E, 5, 0),C1821))</f>
        <v>2549.0329590000001</v>
      </c>
      <c r="D1822" s="6">
        <f>IF(ISNA(VLOOKUP($A1822,ICBI!$C$1:$D$10000, 2, 0)),D1821, VLOOKUP($A1822, ICBI!$C$1:$D$10000, 2, 0))</f>
        <v>0</v>
      </c>
      <c r="E1822" s="2">
        <f t="shared" si="110"/>
        <v>40234</v>
      </c>
      <c r="F1822" s="3">
        <f t="shared" si="111"/>
        <v>2010</v>
      </c>
      <c r="G1822" s="3">
        <f t="shared" si="112"/>
        <v>2328.7432828398737</v>
      </c>
      <c r="H1822" s="6">
        <f>IF(ISNA(VLOOKUP($A1822, 'NAV Daily'!$A$1:$B$9941, 2, 0)/1000000000),H1821, VLOOKUP($A1822, 'NAV Daily'!$A$1:$B$9941, 2, 0)/1000000000)</f>
        <v>0</v>
      </c>
    </row>
    <row r="1823" spans="1:8" customFormat="1" x14ac:dyDescent="0.25">
      <c r="A1823" s="2">
        <v>40235</v>
      </c>
      <c r="B1823" s="110">
        <f>IF(ISNA(VLOOKUP($A1823, 'NAV Daily'!$A$1:$D$9941, 4, 0)),B1822, VLOOKUP($A1823, 'NAV Daily'!$A$1:$D$9941, 4, 0))</f>
        <v>2010</v>
      </c>
      <c r="C1823" s="110">
        <f>IF(IFERROR(VLOOKUP($A1823, JCI!A:E, 5, 0),C1822)="null",C1822, IFERROR(VLOOKUP( $A1823, JCI!A:E, 5, 0),C1822))</f>
        <v>2549.0329590000001</v>
      </c>
      <c r="D1823" s="6">
        <f>IF(ISNA(VLOOKUP($A1823,ICBI!$C$1:$D$10000, 2, 0)),D1822, VLOOKUP($A1823, ICBI!$C$1:$D$10000, 2, 0))</f>
        <v>0</v>
      </c>
      <c r="E1823" s="2">
        <f t="shared" si="110"/>
        <v>40235</v>
      </c>
      <c r="F1823" s="3">
        <f t="shared" si="111"/>
        <v>2010</v>
      </c>
      <c r="G1823" s="3">
        <f t="shared" si="112"/>
        <v>2328.7432828398737</v>
      </c>
      <c r="H1823" s="6">
        <f>IF(ISNA(VLOOKUP($A1823, 'NAV Daily'!$A$1:$B$9941, 2, 0)/1000000000),H1822, VLOOKUP($A1823, 'NAV Daily'!$A$1:$B$9941, 2, 0)/1000000000)</f>
        <v>0</v>
      </c>
    </row>
    <row r="1824" spans="1:8" customFormat="1" x14ac:dyDescent="0.25">
      <c r="A1824" s="2">
        <v>40236</v>
      </c>
      <c r="B1824" s="110">
        <f>IF(ISNA(VLOOKUP($A1824, 'NAV Daily'!$A$1:$D$9941, 4, 0)),B1823, VLOOKUP($A1824, 'NAV Daily'!$A$1:$D$9941, 4, 0))</f>
        <v>2010</v>
      </c>
      <c r="C1824" s="110">
        <f>IF(IFERROR(VLOOKUP($A1824, JCI!A:E, 5, 0),C1823)="null",C1823, IFERROR(VLOOKUP( $A1824, JCI!A:E, 5, 0),C1823))</f>
        <v>2549.0329590000001</v>
      </c>
      <c r="D1824" s="6">
        <f>IF(ISNA(VLOOKUP($A1824,ICBI!$C$1:$D$10000, 2, 0)),D1823, VLOOKUP($A1824, ICBI!$C$1:$D$10000, 2, 0))</f>
        <v>0</v>
      </c>
      <c r="E1824" s="2">
        <f t="shared" si="110"/>
        <v>40236</v>
      </c>
      <c r="F1824" s="3">
        <f t="shared" si="111"/>
        <v>2010</v>
      </c>
      <c r="G1824" s="3">
        <f t="shared" si="112"/>
        <v>2328.7432828398737</v>
      </c>
      <c r="H1824" s="6">
        <f>IF(ISNA(VLOOKUP($A1824, 'NAV Daily'!$A$1:$B$9941, 2, 0)/1000000000),H1823, VLOOKUP($A1824, 'NAV Daily'!$A$1:$B$9941, 2, 0)/1000000000)</f>
        <v>0</v>
      </c>
    </row>
    <row r="1825" spans="1:8" customFormat="1" x14ac:dyDescent="0.25">
      <c r="A1825" s="2">
        <v>40237</v>
      </c>
      <c r="B1825" s="110">
        <f>IF(ISNA(VLOOKUP($A1825, 'NAV Daily'!$A$1:$D$9941, 4, 0)),B1824, VLOOKUP($A1825, 'NAV Daily'!$A$1:$D$9941, 4, 0))</f>
        <v>2010</v>
      </c>
      <c r="C1825" s="110">
        <f>IF(IFERROR(VLOOKUP($A1825, JCI!A:E, 5, 0),C1824)="null",C1824, IFERROR(VLOOKUP( $A1825, JCI!A:E, 5, 0),C1824))</f>
        <v>2549.0329590000001</v>
      </c>
      <c r="D1825" s="6">
        <f>IF(ISNA(VLOOKUP($A1825,ICBI!$C$1:$D$10000, 2, 0)),D1824, VLOOKUP($A1825, ICBI!$C$1:$D$10000, 2, 0))</f>
        <v>0</v>
      </c>
      <c r="E1825" s="2">
        <f t="shared" si="110"/>
        <v>40237</v>
      </c>
      <c r="F1825" s="3">
        <f t="shared" si="111"/>
        <v>2010</v>
      </c>
      <c r="G1825" s="3">
        <f t="shared" si="112"/>
        <v>2328.7432828398737</v>
      </c>
      <c r="H1825" s="6">
        <f>IF(ISNA(VLOOKUP($A1825, 'NAV Daily'!$A$1:$B$9941, 2, 0)/1000000000),H1824, VLOOKUP($A1825, 'NAV Daily'!$A$1:$B$9941, 2, 0)/1000000000)</f>
        <v>0</v>
      </c>
    </row>
    <row r="1826" spans="1:8" customFormat="1" x14ac:dyDescent="0.25">
      <c r="A1826" s="2">
        <v>40238</v>
      </c>
      <c r="B1826" s="110">
        <f>IF(ISNA(VLOOKUP($A1826, 'NAV Daily'!$A$1:$D$9941, 4, 0)),B1825, VLOOKUP($A1826, 'NAV Daily'!$A$1:$D$9941, 4, 0))</f>
        <v>2010.3789999999999</v>
      </c>
      <c r="C1826" s="110">
        <f>IF(IFERROR(VLOOKUP($A1826, JCI!A:E, 5, 0),C1825)="null",C1825, IFERROR(VLOOKUP( $A1826, JCI!A:E, 5, 0),C1825))</f>
        <v>2554.6740719999998</v>
      </c>
      <c r="D1826" s="6">
        <f>IF(ISNA(VLOOKUP($A1826,ICBI!$C$1:$D$10000, 2, 0)),D1825, VLOOKUP($A1826, ICBI!$C$1:$D$10000, 2, 0))</f>
        <v>0</v>
      </c>
      <c r="E1826" s="2">
        <f t="shared" si="110"/>
        <v>40238</v>
      </c>
      <c r="F1826" s="3">
        <f t="shared" si="111"/>
        <v>2010.3789999999999</v>
      </c>
      <c r="G1826" s="3">
        <f t="shared" si="112"/>
        <v>2333.8968858798448</v>
      </c>
      <c r="H1826" s="6">
        <f>IF(ISNA(VLOOKUP($A1826, 'NAV Daily'!$A$1:$B$9941, 2, 0)/1000000000),H1825, VLOOKUP($A1826, 'NAV Daily'!$A$1:$B$9941, 2, 0)/1000000000)</f>
        <v>0</v>
      </c>
    </row>
    <row r="1827" spans="1:8" customFormat="1" x14ac:dyDescent="0.25">
      <c r="A1827" s="2">
        <v>40239</v>
      </c>
      <c r="B1827" s="110">
        <f>IF(ISNA(VLOOKUP($A1827, 'NAV Daily'!$A$1:$D$9941, 4, 0)),B1826, VLOOKUP($A1827, 'NAV Daily'!$A$1:$D$9941, 4, 0))</f>
        <v>2010.3789999999999</v>
      </c>
      <c r="C1827" s="110">
        <f>IF(IFERROR(VLOOKUP($A1827, JCI!A:E, 5, 0),C1826)="null",C1826, IFERROR(VLOOKUP( $A1827, JCI!A:E, 5, 0),C1826))</f>
        <v>2576.5910640000002</v>
      </c>
      <c r="D1827" s="6">
        <f>IF(ISNA(VLOOKUP($A1827,ICBI!$C$1:$D$10000, 2, 0)),D1826, VLOOKUP($A1827, ICBI!$C$1:$D$10000, 2, 0))</f>
        <v>0</v>
      </c>
      <c r="E1827" s="2">
        <f t="shared" si="110"/>
        <v>40239</v>
      </c>
      <c r="F1827" s="3">
        <f t="shared" si="111"/>
        <v>2010.3789999999999</v>
      </c>
      <c r="G1827" s="3">
        <f t="shared" si="112"/>
        <v>2353.9197921038894</v>
      </c>
      <c r="H1827" s="6">
        <f>IF(ISNA(VLOOKUP($A1827, 'NAV Daily'!$A$1:$B$9941, 2, 0)/1000000000),H1826, VLOOKUP($A1827, 'NAV Daily'!$A$1:$B$9941, 2, 0)/1000000000)</f>
        <v>0</v>
      </c>
    </row>
    <row r="1828" spans="1:8" customFormat="1" x14ac:dyDescent="0.25">
      <c r="A1828" s="2">
        <v>40240</v>
      </c>
      <c r="B1828" s="110">
        <f>IF(ISNA(VLOOKUP($A1828, 'NAV Daily'!$A$1:$D$9941, 4, 0)),B1827, VLOOKUP($A1828, 'NAV Daily'!$A$1:$D$9941, 4, 0))</f>
        <v>2023.4056</v>
      </c>
      <c r="C1828" s="110">
        <f>IF(IFERROR(VLOOKUP($A1828, JCI!A:E, 5, 0),C1827)="null",C1827, IFERROR(VLOOKUP( $A1828, JCI!A:E, 5, 0),C1827))</f>
        <v>2567.0891109999998</v>
      </c>
      <c r="D1828" s="6">
        <f>IF(ISNA(VLOOKUP($A1828,ICBI!$C$1:$D$10000, 2, 0)),D1827, VLOOKUP($A1828, ICBI!$C$1:$D$10000, 2, 0))</f>
        <v>0</v>
      </c>
      <c r="E1828" s="2">
        <f t="shared" si="110"/>
        <v>40240</v>
      </c>
      <c r="F1828" s="3">
        <f t="shared" si="111"/>
        <v>2023.4056</v>
      </c>
      <c r="G1828" s="3">
        <f t="shared" si="112"/>
        <v>2345.2390062613667</v>
      </c>
      <c r="H1828" s="6">
        <f>IF(ISNA(VLOOKUP($A1828, 'NAV Daily'!$A$1:$B$9941, 2, 0)/1000000000),H1827, VLOOKUP($A1828, 'NAV Daily'!$A$1:$B$9941, 2, 0)/1000000000)</f>
        <v>0</v>
      </c>
    </row>
    <row r="1829" spans="1:8" customFormat="1" x14ac:dyDescent="0.25">
      <c r="A1829" s="2">
        <v>40241</v>
      </c>
      <c r="B1829" s="110">
        <f>IF(ISNA(VLOOKUP($A1829, 'NAV Daily'!$A$1:$D$9941, 4, 0)),B1828, VLOOKUP($A1829, 'NAV Daily'!$A$1:$D$9941, 4, 0))</f>
        <v>2017.9707000000001</v>
      </c>
      <c r="C1829" s="110">
        <f>IF(IFERROR(VLOOKUP($A1829, JCI!A:E, 5, 0),C1828)="null",C1828, IFERROR(VLOOKUP( $A1829, JCI!A:E, 5, 0),C1828))</f>
        <v>2565.6450199999999</v>
      </c>
      <c r="D1829" s="6">
        <f>IF(ISNA(VLOOKUP($A1829,ICBI!$C$1:$D$10000, 2, 0)),D1828, VLOOKUP($A1829, ICBI!$C$1:$D$10000, 2, 0))</f>
        <v>0</v>
      </c>
      <c r="E1829" s="2">
        <f t="shared" si="110"/>
        <v>40241</v>
      </c>
      <c r="F1829" s="3">
        <f t="shared" si="111"/>
        <v>2017.9707000000001</v>
      </c>
      <c r="G1829" s="3">
        <f t="shared" si="112"/>
        <v>2343.9197148790463</v>
      </c>
      <c r="H1829" s="6">
        <f>IF(ISNA(VLOOKUP($A1829, 'NAV Daily'!$A$1:$B$9941, 2, 0)/1000000000),H1828, VLOOKUP($A1829, 'NAV Daily'!$A$1:$B$9941, 2, 0)/1000000000)</f>
        <v>0</v>
      </c>
    </row>
    <row r="1830" spans="1:8" customFormat="1" x14ac:dyDescent="0.25">
      <c r="A1830" s="2">
        <v>40242</v>
      </c>
      <c r="B1830" s="110">
        <f>IF(ISNA(VLOOKUP($A1830, 'NAV Daily'!$A$1:$D$9941, 4, 0)),B1829, VLOOKUP($A1830, 'NAV Daily'!$A$1:$D$9941, 4, 0))</f>
        <v>2025.2946999999999</v>
      </c>
      <c r="C1830" s="110">
        <f>IF(IFERROR(VLOOKUP($A1830, JCI!A:E, 5, 0),C1829)="null",C1829, IFERROR(VLOOKUP( $A1830, JCI!A:E, 5, 0),C1829))</f>
        <v>2578.7719729999999</v>
      </c>
      <c r="D1830" s="6">
        <f>IF(ISNA(VLOOKUP($A1830,ICBI!$C$1:$D$10000, 2, 0)),D1829, VLOOKUP($A1830, ICBI!$C$1:$D$10000, 2, 0))</f>
        <v>0</v>
      </c>
      <c r="E1830" s="2">
        <f t="shared" si="110"/>
        <v>40242</v>
      </c>
      <c r="F1830" s="3">
        <f t="shared" si="111"/>
        <v>2025.2946999999999</v>
      </c>
      <c r="G1830" s="3">
        <f t="shared" si="112"/>
        <v>2355.9122250248929</v>
      </c>
      <c r="H1830" s="6">
        <f>IF(ISNA(VLOOKUP($A1830, 'NAV Daily'!$A$1:$B$9941, 2, 0)/1000000000),H1829, VLOOKUP($A1830, 'NAV Daily'!$A$1:$B$9941, 2, 0)/1000000000)</f>
        <v>0</v>
      </c>
    </row>
    <row r="1831" spans="1:8" customFormat="1" x14ac:dyDescent="0.25">
      <c r="A1831" s="2">
        <v>40243</v>
      </c>
      <c r="B1831" s="110">
        <f>IF(ISNA(VLOOKUP($A1831, 'NAV Daily'!$A$1:$D$9941, 4, 0)),B1830, VLOOKUP($A1831, 'NAV Daily'!$A$1:$D$9941, 4, 0))</f>
        <v>2025.2946999999999</v>
      </c>
      <c r="C1831" s="110">
        <f>IF(IFERROR(VLOOKUP($A1831, JCI!A:E, 5, 0),C1830)="null",C1830, IFERROR(VLOOKUP( $A1831, JCI!A:E, 5, 0),C1830))</f>
        <v>2578.7719729999999</v>
      </c>
      <c r="D1831" s="6">
        <f>IF(ISNA(VLOOKUP($A1831,ICBI!$C$1:$D$10000, 2, 0)),D1830, VLOOKUP($A1831, ICBI!$C$1:$D$10000, 2, 0))</f>
        <v>0</v>
      </c>
      <c r="E1831" s="2">
        <f t="shared" si="110"/>
        <v>40243</v>
      </c>
      <c r="F1831" s="3">
        <f t="shared" si="111"/>
        <v>2025.2946999999999</v>
      </c>
      <c r="G1831" s="3">
        <f t="shared" si="112"/>
        <v>2355.9122250248929</v>
      </c>
      <c r="H1831" s="6">
        <f>IF(ISNA(VLOOKUP($A1831, 'NAV Daily'!$A$1:$B$9941, 2, 0)/1000000000),H1830, VLOOKUP($A1831, 'NAV Daily'!$A$1:$B$9941, 2, 0)/1000000000)</f>
        <v>0</v>
      </c>
    </row>
    <row r="1832" spans="1:8" customFormat="1" x14ac:dyDescent="0.25">
      <c r="A1832" s="2">
        <v>40244</v>
      </c>
      <c r="B1832" s="110">
        <f>IF(ISNA(VLOOKUP($A1832, 'NAV Daily'!$A$1:$D$9941, 4, 0)),B1831, VLOOKUP($A1832, 'NAV Daily'!$A$1:$D$9941, 4, 0))</f>
        <v>2025.2946999999999</v>
      </c>
      <c r="C1832" s="110">
        <f>IF(IFERROR(VLOOKUP($A1832, JCI!A:E, 5, 0),C1831)="null",C1831, IFERROR(VLOOKUP( $A1832, JCI!A:E, 5, 0),C1831))</f>
        <v>2578.7719729999999</v>
      </c>
      <c r="D1832" s="6">
        <f>IF(ISNA(VLOOKUP($A1832,ICBI!$C$1:$D$10000, 2, 0)),D1831, VLOOKUP($A1832, ICBI!$C$1:$D$10000, 2, 0))</f>
        <v>0</v>
      </c>
      <c r="E1832" s="2">
        <f t="shared" si="110"/>
        <v>40244</v>
      </c>
      <c r="F1832" s="3">
        <f t="shared" si="111"/>
        <v>2025.2946999999999</v>
      </c>
      <c r="G1832" s="3">
        <f t="shared" si="112"/>
        <v>2355.9122250248929</v>
      </c>
      <c r="H1832" s="6">
        <f>IF(ISNA(VLOOKUP($A1832, 'NAV Daily'!$A$1:$B$9941, 2, 0)/1000000000),H1831, VLOOKUP($A1832, 'NAV Daily'!$A$1:$B$9941, 2, 0)/1000000000)</f>
        <v>0</v>
      </c>
    </row>
    <row r="1833" spans="1:8" customFormat="1" x14ac:dyDescent="0.25">
      <c r="A1833" s="2">
        <v>40245</v>
      </c>
      <c r="B1833" s="110">
        <f>IF(ISNA(VLOOKUP($A1833, 'NAV Daily'!$A$1:$D$9941, 4, 0)),B1832, VLOOKUP($A1833, 'NAV Daily'!$A$1:$D$9941, 4, 0))</f>
        <v>2050.9567999999999</v>
      </c>
      <c r="C1833" s="110">
        <f>IF(IFERROR(VLOOKUP($A1833, JCI!A:E, 5, 0),C1832)="null",C1832, IFERROR(VLOOKUP( $A1833, JCI!A:E, 5, 0),C1832))</f>
        <v>2626.4509280000002</v>
      </c>
      <c r="D1833" s="6">
        <f>IF(ISNA(VLOOKUP($A1833,ICBI!$C$1:$D$10000, 2, 0)),D1832, VLOOKUP($A1833, ICBI!$C$1:$D$10000, 2, 0))</f>
        <v>0</v>
      </c>
      <c r="E1833" s="2">
        <f t="shared" si="110"/>
        <v>40245</v>
      </c>
      <c r="F1833" s="3">
        <f t="shared" si="111"/>
        <v>2050.9567999999999</v>
      </c>
      <c r="G1833" s="3">
        <f t="shared" si="112"/>
        <v>2399.4707226885062</v>
      </c>
      <c r="H1833" s="6">
        <f>IF(ISNA(VLOOKUP($A1833, 'NAV Daily'!$A$1:$B$9941, 2, 0)/1000000000),H1832, VLOOKUP($A1833, 'NAV Daily'!$A$1:$B$9941, 2, 0)/1000000000)</f>
        <v>0</v>
      </c>
    </row>
    <row r="1834" spans="1:8" customFormat="1" x14ac:dyDescent="0.25">
      <c r="A1834" s="2">
        <v>40246</v>
      </c>
      <c r="B1834" s="110">
        <f>IF(ISNA(VLOOKUP($A1834, 'NAV Daily'!$A$1:$D$9941, 4, 0)),B1833, VLOOKUP($A1834, 'NAV Daily'!$A$1:$D$9941, 4, 0))</f>
        <v>2065.1898999999999</v>
      </c>
      <c r="C1834" s="110">
        <f>IF(IFERROR(VLOOKUP($A1834, JCI!A:E, 5, 0),C1833)="null",C1833, IFERROR(VLOOKUP( $A1834, JCI!A:E, 5, 0),C1833))</f>
        <v>2657.1669919999999</v>
      </c>
      <c r="D1834" s="6">
        <f>IF(ISNA(VLOOKUP($A1834,ICBI!$C$1:$D$10000, 2, 0)),D1833, VLOOKUP($A1834, ICBI!$C$1:$D$10000, 2, 0))</f>
        <v>0</v>
      </c>
      <c r="E1834" s="2">
        <f t="shared" si="110"/>
        <v>40246</v>
      </c>
      <c r="F1834" s="3">
        <f t="shared" si="111"/>
        <v>2065.1898999999999</v>
      </c>
      <c r="G1834" s="3">
        <f t="shared" si="112"/>
        <v>2427.5322773509224</v>
      </c>
      <c r="H1834" s="6">
        <f>IF(ISNA(VLOOKUP($A1834, 'NAV Daily'!$A$1:$B$9941, 2, 0)/1000000000),H1833, VLOOKUP($A1834, 'NAV Daily'!$A$1:$B$9941, 2, 0)/1000000000)</f>
        <v>0</v>
      </c>
    </row>
    <row r="1835" spans="1:8" customFormat="1" x14ac:dyDescent="0.25">
      <c r="A1835" s="2">
        <v>40247</v>
      </c>
      <c r="B1835" s="110">
        <f>IF(ISNA(VLOOKUP($A1835, 'NAV Daily'!$A$1:$D$9941, 4, 0)),B1834, VLOOKUP($A1835, 'NAV Daily'!$A$1:$D$9941, 4, 0))</f>
        <v>2077.0435000000002</v>
      </c>
      <c r="C1835" s="110">
        <f>IF(IFERROR(VLOOKUP($A1835, JCI!A:E, 5, 0),C1834)="null",C1834, IFERROR(VLOOKUP( $A1835, JCI!A:E, 5, 0),C1834))</f>
        <v>2670.2189939999998</v>
      </c>
      <c r="D1835" s="6">
        <f>IF(ISNA(VLOOKUP($A1835,ICBI!$C$1:$D$10000, 2, 0)),D1834, VLOOKUP($A1835, ICBI!$C$1:$D$10000, 2, 0))</f>
        <v>0</v>
      </c>
      <c r="E1835" s="2">
        <f t="shared" si="110"/>
        <v>40247</v>
      </c>
      <c r="F1835" s="3">
        <f t="shared" si="111"/>
        <v>2077.0435000000002</v>
      </c>
      <c r="G1835" s="3">
        <f t="shared" si="112"/>
        <v>2439.4563138282842</v>
      </c>
      <c r="H1835" s="6">
        <f>IF(ISNA(VLOOKUP($A1835, 'NAV Daily'!$A$1:$B$9941, 2, 0)/1000000000),H1834, VLOOKUP($A1835, 'NAV Daily'!$A$1:$B$9941, 2, 0)/1000000000)</f>
        <v>0</v>
      </c>
    </row>
    <row r="1836" spans="1:8" customFormat="1" x14ac:dyDescent="0.25">
      <c r="A1836" s="2">
        <v>40248</v>
      </c>
      <c r="B1836" s="110">
        <f>IF(ISNA(VLOOKUP($A1836, 'NAV Daily'!$A$1:$D$9941, 4, 0)),B1835, VLOOKUP($A1836, 'NAV Daily'!$A$1:$D$9941, 4, 0))</f>
        <v>2087.5027</v>
      </c>
      <c r="C1836" s="110">
        <f>IF(IFERROR(VLOOKUP($A1836, JCI!A:E, 5, 0),C1835)="null",C1835, IFERROR(VLOOKUP( $A1836, JCI!A:E, 5, 0),C1835))</f>
        <v>2676.5219729999999</v>
      </c>
      <c r="D1836" s="6">
        <f>IF(ISNA(VLOOKUP($A1836,ICBI!$C$1:$D$10000, 2, 0)),D1835, VLOOKUP($A1836, ICBI!$C$1:$D$10000, 2, 0))</f>
        <v>0</v>
      </c>
      <c r="E1836" s="2">
        <f t="shared" si="110"/>
        <v>40248</v>
      </c>
      <c r="F1836" s="3">
        <f t="shared" si="111"/>
        <v>2087.5027</v>
      </c>
      <c r="G1836" s="3">
        <f t="shared" si="112"/>
        <v>2445.2145838248753</v>
      </c>
      <c r="H1836" s="6">
        <f>IF(ISNA(VLOOKUP($A1836, 'NAV Daily'!$A$1:$B$9941, 2, 0)/1000000000),H1835, VLOOKUP($A1836, 'NAV Daily'!$A$1:$B$9941, 2, 0)/1000000000)</f>
        <v>0</v>
      </c>
    </row>
    <row r="1837" spans="1:8" customFormat="1" x14ac:dyDescent="0.25">
      <c r="A1837" s="2">
        <v>40249</v>
      </c>
      <c r="B1837" s="110">
        <f>IF(ISNA(VLOOKUP($A1837, 'NAV Daily'!$A$1:$D$9941, 4, 0)),B1836, VLOOKUP($A1837, 'NAV Daily'!$A$1:$D$9941, 4, 0))</f>
        <v>2083.5583000000001</v>
      </c>
      <c r="C1837" s="110">
        <f>IF(IFERROR(VLOOKUP($A1837, JCI!A:E, 5, 0),C1836)="null",C1836, IFERROR(VLOOKUP( $A1837, JCI!A:E, 5, 0),C1836))</f>
        <v>2666.5109859999998</v>
      </c>
      <c r="D1837" s="6">
        <f>IF(ISNA(VLOOKUP($A1837,ICBI!$C$1:$D$10000, 2, 0)),D1836, VLOOKUP($A1837, ICBI!$C$1:$D$10000, 2, 0))</f>
        <v>0</v>
      </c>
      <c r="E1837" s="2">
        <f t="shared" si="110"/>
        <v>40249</v>
      </c>
      <c r="F1837" s="3">
        <f t="shared" si="111"/>
        <v>2083.5583000000001</v>
      </c>
      <c r="G1837" s="3">
        <f t="shared" si="112"/>
        <v>2436.0687551495198</v>
      </c>
      <c r="H1837" s="6">
        <f>IF(ISNA(VLOOKUP($A1837, 'NAV Daily'!$A$1:$B$9941, 2, 0)/1000000000),H1836, VLOOKUP($A1837, 'NAV Daily'!$A$1:$B$9941, 2, 0)/1000000000)</f>
        <v>0</v>
      </c>
    </row>
    <row r="1838" spans="1:8" customFormat="1" x14ac:dyDescent="0.25">
      <c r="A1838" s="2">
        <v>40250</v>
      </c>
      <c r="B1838" s="110">
        <f>IF(ISNA(VLOOKUP($A1838, 'NAV Daily'!$A$1:$D$9941, 4, 0)),B1837, VLOOKUP($A1838, 'NAV Daily'!$A$1:$D$9941, 4, 0))</f>
        <v>2083.5583000000001</v>
      </c>
      <c r="C1838" s="110">
        <f>IF(IFERROR(VLOOKUP($A1838, JCI!A:E, 5, 0),C1837)="null",C1837, IFERROR(VLOOKUP( $A1838, JCI!A:E, 5, 0),C1837))</f>
        <v>2666.5109859999998</v>
      </c>
      <c r="D1838" s="6">
        <f>IF(ISNA(VLOOKUP($A1838,ICBI!$C$1:$D$10000, 2, 0)),D1837, VLOOKUP($A1838, ICBI!$C$1:$D$10000, 2, 0))</f>
        <v>0</v>
      </c>
      <c r="E1838" s="2">
        <f t="shared" si="110"/>
        <v>40250</v>
      </c>
      <c r="F1838" s="3">
        <f t="shared" si="111"/>
        <v>2083.5583000000001</v>
      </c>
      <c r="G1838" s="3">
        <f t="shared" si="112"/>
        <v>2436.0687551495198</v>
      </c>
      <c r="H1838" s="6">
        <f>IF(ISNA(VLOOKUP($A1838, 'NAV Daily'!$A$1:$B$9941, 2, 0)/1000000000),H1837, VLOOKUP($A1838, 'NAV Daily'!$A$1:$B$9941, 2, 0)/1000000000)</f>
        <v>0</v>
      </c>
    </row>
    <row r="1839" spans="1:8" customFormat="1" x14ac:dyDescent="0.25">
      <c r="A1839" s="2">
        <v>40251</v>
      </c>
      <c r="B1839" s="110">
        <f>IF(ISNA(VLOOKUP($A1839, 'NAV Daily'!$A$1:$D$9941, 4, 0)),B1838, VLOOKUP($A1839, 'NAV Daily'!$A$1:$D$9941, 4, 0))</f>
        <v>2083.5583000000001</v>
      </c>
      <c r="C1839" s="110">
        <f>IF(IFERROR(VLOOKUP($A1839, JCI!A:E, 5, 0),C1838)="null",C1838, IFERROR(VLOOKUP( $A1839, JCI!A:E, 5, 0),C1838))</f>
        <v>2666.5109859999998</v>
      </c>
      <c r="D1839" s="6">
        <f>IF(ISNA(VLOOKUP($A1839,ICBI!$C$1:$D$10000, 2, 0)),D1838, VLOOKUP($A1839, ICBI!$C$1:$D$10000, 2, 0))</f>
        <v>0</v>
      </c>
      <c r="E1839" s="2">
        <f t="shared" si="110"/>
        <v>40251</v>
      </c>
      <c r="F1839" s="3">
        <f t="shared" si="111"/>
        <v>2083.5583000000001</v>
      </c>
      <c r="G1839" s="3">
        <f t="shared" si="112"/>
        <v>2436.0687551495198</v>
      </c>
      <c r="H1839" s="6">
        <f>IF(ISNA(VLOOKUP($A1839, 'NAV Daily'!$A$1:$B$9941, 2, 0)/1000000000),H1838, VLOOKUP($A1839, 'NAV Daily'!$A$1:$B$9941, 2, 0)/1000000000)</f>
        <v>0</v>
      </c>
    </row>
    <row r="1840" spans="1:8" customFormat="1" x14ac:dyDescent="0.25">
      <c r="A1840" s="2">
        <v>40252</v>
      </c>
      <c r="B1840" s="110">
        <f>IF(ISNA(VLOOKUP($A1840, 'NAV Daily'!$A$1:$D$9941, 4, 0)),B1839, VLOOKUP($A1840, 'NAV Daily'!$A$1:$D$9941, 4, 0))</f>
        <v>2083.5237000000002</v>
      </c>
      <c r="C1840" s="110">
        <f>IF(IFERROR(VLOOKUP($A1840, JCI!A:E, 5, 0),C1839)="null",C1839, IFERROR(VLOOKUP( $A1840, JCI!A:E, 5, 0),C1839))</f>
        <v>2669.6079100000002</v>
      </c>
      <c r="D1840" s="6">
        <f>IF(ISNA(VLOOKUP($A1840,ICBI!$C$1:$D$10000, 2, 0)),D1839, VLOOKUP($A1840, ICBI!$C$1:$D$10000, 2, 0))</f>
        <v>0</v>
      </c>
      <c r="E1840" s="2">
        <f t="shared" si="110"/>
        <v>40252</v>
      </c>
      <c r="F1840" s="3">
        <f t="shared" si="111"/>
        <v>2083.5237000000002</v>
      </c>
      <c r="G1840" s="3">
        <f t="shared" si="112"/>
        <v>2438.8980402464435</v>
      </c>
      <c r="H1840" s="6">
        <f>IF(ISNA(VLOOKUP($A1840, 'NAV Daily'!$A$1:$B$9941, 2, 0)/1000000000),H1839, VLOOKUP($A1840, 'NAV Daily'!$A$1:$B$9941, 2, 0)/1000000000)</f>
        <v>0</v>
      </c>
    </row>
    <row r="1841" spans="1:8" customFormat="1" x14ac:dyDescent="0.25">
      <c r="A1841" s="2">
        <v>40253</v>
      </c>
      <c r="B1841" s="110">
        <f>IF(ISNA(VLOOKUP($A1841, 'NAV Daily'!$A$1:$D$9941, 4, 0)),B1840, VLOOKUP($A1841, 'NAV Daily'!$A$1:$D$9941, 4, 0))</f>
        <v>2083.5237000000002</v>
      </c>
      <c r="C1841" s="110">
        <f>IF(IFERROR(VLOOKUP($A1841, JCI!A:E, 5, 0),C1840)="null",C1840, IFERROR(VLOOKUP( $A1841, JCI!A:E, 5, 0),C1840))</f>
        <v>2669.6079100000002</v>
      </c>
      <c r="D1841" s="6">
        <f>IF(ISNA(VLOOKUP($A1841,ICBI!$C$1:$D$10000, 2, 0)),D1840, VLOOKUP($A1841, ICBI!$C$1:$D$10000, 2, 0))</f>
        <v>0</v>
      </c>
      <c r="E1841" s="2">
        <f t="shared" si="110"/>
        <v>40253</v>
      </c>
      <c r="F1841" s="3">
        <f t="shared" si="111"/>
        <v>2083.5237000000002</v>
      </c>
      <c r="G1841" s="3">
        <f t="shared" si="112"/>
        <v>2438.8980402464435</v>
      </c>
      <c r="H1841" s="6">
        <f>IF(ISNA(VLOOKUP($A1841, 'NAV Daily'!$A$1:$B$9941, 2, 0)/1000000000),H1840, VLOOKUP($A1841, 'NAV Daily'!$A$1:$B$9941, 2, 0)/1000000000)</f>
        <v>0</v>
      </c>
    </row>
    <row r="1842" spans="1:8" customFormat="1" x14ac:dyDescent="0.25">
      <c r="A1842" s="2">
        <v>40254</v>
      </c>
      <c r="B1842" s="110">
        <f>IF(ISNA(VLOOKUP($A1842, 'NAV Daily'!$A$1:$D$9941, 4, 0)),B1841, VLOOKUP($A1842, 'NAV Daily'!$A$1:$D$9941, 4, 0))</f>
        <v>2140.3215</v>
      </c>
      <c r="C1842" s="110">
        <f>IF(IFERROR(VLOOKUP($A1842, JCI!A:E, 5, 0),C1841)="null",C1841, IFERROR(VLOOKUP( $A1842, JCI!A:E, 5, 0),C1841))</f>
        <v>2756.2619629999999</v>
      </c>
      <c r="D1842" s="6">
        <f>IF(ISNA(VLOOKUP($A1842,ICBI!$C$1:$D$10000, 2, 0)),D1841, VLOOKUP($A1842, ICBI!$C$1:$D$10000, 2, 0))</f>
        <v>0</v>
      </c>
      <c r="E1842" s="2">
        <f t="shared" si="110"/>
        <v>40254</v>
      </c>
      <c r="F1842" s="3">
        <f t="shared" si="111"/>
        <v>2140.3215</v>
      </c>
      <c r="G1842" s="3">
        <f t="shared" si="112"/>
        <v>2518.0633735710335</v>
      </c>
      <c r="H1842" s="6">
        <f>IF(ISNA(VLOOKUP($A1842, 'NAV Daily'!$A$1:$B$9941, 2, 0)/1000000000),H1841, VLOOKUP($A1842, 'NAV Daily'!$A$1:$B$9941, 2, 0)/1000000000)</f>
        <v>0</v>
      </c>
    </row>
    <row r="1843" spans="1:8" customFormat="1" x14ac:dyDescent="0.25">
      <c r="A1843" s="2">
        <v>40255</v>
      </c>
      <c r="B1843" s="110">
        <f>IF(ISNA(VLOOKUP($A1843, 'NAV Daily'!$A$1:$D$9941, 4, 0)),B1842, VLOOKUP($A1843, 'NAV Daily'!$A$1:$D$9941, 4, 0))</f>
        <v>2135.9699999999998</v>
      </c>
      <c r="C1843" s="110">
        <f>IF(IFERROR(VLOOKUP($A1843, JCI!A:E, 5, 0),C1842)="null",C1842, IFERROR(VLOOKUP( $A1843, JCI!A:E, 5, 0),C1842))</f>
        <v>2737.241943</v>
      </c>
      <c r="D1843" s="6">
        <f>IF(ISNA(VLOOKUP($A1843,ICBI!$C$1:$D$10000, 2, 0)),D1842, VLOOKUP($A1843, ICBI!$C$1:$D$10000, 2, 0))</f>
        <v>0</v>
      </c>
      <c r="E1843" s="2">
        <f t="shared" si="110"/>
        <v>40255</v>
      </c>
      <c r="F1843" s="3">
        <f t="shared" si="111"/>
        <v>2135.9699999999998</v>
      </c>
      <c r="G1843" s="3">
        <f t="shared" si="112"/>
        <v>2500.6870804720784</v>
      </c>
      <c r="H1843" s="6">
        <f>IF(ISNA(VLOOKUP($A1843, 'NAV Daily'!$A$1:$B$9941, 2, 0)/1000000000),H1842, VLOOKUP($A1843, 'NAV Daily'!$A$1:$B$9941, 2, 0)/1000000000)</f>
        <v>0</v>
      </c>
    </row>
    <row r="1844" spans="1:8" customFormat="1" x14ac:dyDescent="0.25">
      <c r="A1844" s="2">
        <v>40256</v>
      </c>
      <c r="B1844" s="110">
        <f>IF(ISNA(VLOOKUP($A1844, 'NAV Daily'!$A$1:$D$9941, 4, 0)),B1843, VLOOKUP($A1844, 'NAV Daily'!$A$1:$D$9941, 4, 0))</f>
        <v>2142.1587</v>
      </c>
      <c r="C1844" s="110">
        <f>IF(IFERROR(VLOOKUP($A1844, JCI!A:E, 5, 0),C1843)="null",C1843, IFERROR(VLOOKUP( $A1844, JCI!A:E, 5, 0),C1843))</f>
        <v>2742.9741210000002</v>
      </c>
      <c r="D1844" s="6">
        <f>IF(ISNA(VLOOKUP($A1844,ICBI!$C$1:$D$10000, 2, 0)),D1843, VLOOKUP($A1844, ICBI!$C$1:$D$10000, 2, 0))</f>
        <v>0</v>
      </c>
      <c r="E1844" s="2">
        <f t="shared" si="110"/>
        <v>40256</v>
      </c>
      <c r="F1844" s="3">
        <f t="shared" si="111"/>
        <v>2142.1587</v>
      </c>
      <c r="G1844" s="3">
        <f t="shared" si="112"/>
        <v>2505.9238785944453</v>
      </c>
      <c r="H1844" s="6">
        <f>IF(ISNA(VLOOKUP($A1844, 'NAV Daily'!$A$1:$B$9941, 2, 0)/1000000000),H1843, VLOOKUP($A1844, 'NAV Daily'!$A$1:$B$9941, 2, 0)/1000000000)</f>
        <v>0</v>
      </c>
    </row>
    <row r="1845" spans="1:8" customFormat="1" x14ac:dyDescent="0.25">
      <c r="A1845" s="2">
        <v>40257</v>
      </c>
      <c r="B1845" s="110">
        <f>IF(ISNA(VLOOKUP($A1845, 'NAV Daily'!$A$1:$D$9941, 4, 0)),B1844, VLOOKUP($A1845, 'NAV Daily'!$A$1:$D$9941, 4, 0))</f>
        <v>2142.1587</v>
      </c>
      <c r="C1845" s="110">
        <f>IF(IFERROR(VLOOKUP($A1845, JCI!A:E, 5, 0),C1844)="null",C1844, IFERROR(VLOOKUP( $A1845, JCI!A:E, 5, 0),C1844))</f>
        <v>2742.9741210000002</v>
      </c>
      <c r="D1845" s="6">
        <f>IF(ISNA(VLOOKUP($A1845,ICBI!$C$1:$D$10000, 2, 0)),D1844, VLOOKUP($A1845, ICBI!$C$1:$D$10000, 2, 0))</f>
        <v>0</v>
      </c>
      <c r="E1845" s="2">
        <f t="shared" si="110"/>
        <v>40257</v>
      </c>
      <c r="F1845" s="3">
        <f t="shared" si="111"/>
        <v>2142.1587</v>
      </c>
      <c r="G1845" s="3">
        <f t="shared" si="112"/>
        <v>2505.9238785944453</v>
      </c>
      <c r="H1845" s="6">
        <f>IF(ISNA(VLOOKUP($A1845, 'NAV Daily'!$A$1:$B$9941, 2, 0)/1000000000),H1844, VLOOKUP($A1845, 'NAV Daily'!$A$1:$B$9941, 2, 0)/1000000000)</f>
        <v>0</v>
      </c>
    </row>
    <row r="1846" spans="1:8" customFormat="1" x14ac:dyDescent="0.25">
      <c r="A1846" s="2">
        <v>40258</v>
      </c>
      <c r="B1846" s="110">
        <f>IF(ISNA(VLOOKUP($A1846, 'NAV Daily'!$A$1:$D$9941, 4, 0)),B1845, VLOOKUP($A1846, 'NAV Daily'!$A$1:$D$9941, 4, 0))</f>
        <v>2142.1587</v>
      </c>
      <c r="C1846" s="110">
        <f>IF(IFERROR(VLOOKUP($A1846, JCI!A:E, 5, 0),C1845)="null",C1845, IFERROR(VLOOKUP( $A1846, JCI!A:E, 5, 0),C1845))</f>
        <v>2742.9741210000002</v>
      </c>
      <c r="D1846" s="6">
        <f>IF(ISNA(VLOOKUP($A1846,ICBI!$C$1:$D$10000, 2, 0)),D1845, VLOOKUP($A1846, ICBI!$C$1:$D$10000, 2, 0))</f>
        <v>0</v>
      </c>
      <c r="E1846" s="2">
        <f t="shared" si="110"/>
        <v>40258</v>
      </c>
      <c r="F1846" s="3">
        <f t="shared" si="111"/>
        <v>2142.1587</v>
      </c>
      <c r="G1846" s="3">
        <f t="shared" si="112"/>
        <v>2505.9238785944453</v>
      </c>
      <c r="H1846" s="6">
        <f>IF(ISNA(VLOOKUP($A1846, 'NAV Daily'!$A$1:$B$9941, 2, 0)/1000000000),H1845, VLOOKUP($A1846, 'NAV Daily'!$A$1:$B$9941, 2, 0)/1000000000)</f>
        <v>0</v>
      </c>
    </row>
    <row r="1847" spans="1:8" customFormat="1" x14ac:dyDescent="0.25">
      <c r="A1847" s="2">
        <v>40259</v>
      </c>
      <c r="B1847" s="110">
        <f>IF(ISNA(VLOOKUP($A1847, 'NAV Daily'!$A$1:$D$9941, 4, 0)),B1846, VLOOKUP($A1847, 'NAV Daily'!$A$1:$D$9941, 4, 0))</f>
        <v>2096.7438999999999</v>
      </c>
      <c r="C1847" s="110">
        <f>IF(IFERROR(VLOOKUP($A1847, JCI!A:E, 5, 0),C1846)="null",C1846, IFERROR(VLOOKUP( $A1847, JCI!A:E, 5, 0),C1846))</f>
        <v>2702.4008789999998</v>
      </c>
      <c r="D1847" s="6">
        <f>IF(ISNA(VLOOKUP($A1847,ICBI!$C$1:$D$10000, 2, 0)),D1846, VLOOKUP($A1847, ICBI!$C$1:$D$10000, 2, 0))</f>
        <v>0</v>
      </c>
      <c r="E1847" s="2">
        <f t="shared" si="110"/>
        <v>40259</v>
      </c>
      <c r="F1847" s="3">
        <f t="shared" si="111"/>
        <v>2096.7438999999999</v>
      </c>
      <c r="G1847" s="3">
        <f t="shared" si="112"/>
        <v>2468.8570119472588</v>
      </c>
      <c r="H1847" s="6">
        <f>IF(ISNA(VLOOKUP($A1847, 'NAV Daily'!$A$1:$B$9941, 2, 0)/1000000000),H1846, VLOOKUP($A1847, 'NAV Daily'!$A$1:$B$9941, 2, 0)/1000000000)</f>
        <v>0</v>
      </c>
    </row>
    <row r="1848" spans="1:8" customFormat="1" x14ac:dyDescent="0.25">
      <c r="A1848" s="2">
        <v>40260</v>
      </c>
      <c r="B1848" s="110">
        <f>IF(ISNA(VLOOKUP($A1848, 'NAV Daily'!$A$1:$D$9941, 4, 0)),B1847, VLOOKUP($A1848, 'NAV Daily'!$A$1:$D$9941, 4, 0))</f>
        <v>2106.3987000000002</v>
      </c>
      <c r="C1848" s="110">
        <f>IF(IFERROR(VLOOKUP($A1848, JCI!A:E, 5, 0),C1847)="null",C1847, IFERROR(VLOOKUP( $A1848, JCI!A:E, 5, 0),C1847))</f>
        <v>2720.8620609999998</v>
      </c>
      <c r="D1848" s="6">
        <f>IF(ISNA(VLOOKUP($A1848,ICBI!$C$1:$D$10000, 2, 0)),D1847, VLOOKUP($A1848, ICBI!$C$1:$D$10000, 2, 0))</f>
        <v>0</v>
      </c>
      <c r="E1848" s="2">
        <f t="shared" si="110"/>
        <v>40260</v>
      </c>
      <c r="F1848" s="3">
        <f t="shared" si="111"/>
        <v>2106.3987000000002</v>
      </c>
      <c r="G1848" s="3">
        <f t="shared" si="112"/>
        <v>2485.7227623189801</v>
      </c>
      <c r="H1848" s="6">
        <f>IF(ISNA(VLOOKUP($A1848, 'NAV Daily'!$A$1:$B$9941, 2, 0)/1000000000),H1847, VLOOKUP($A1848, 'NAV Daily'!$A$1:$B$9941, 2, 0)/1000000000)</f>
        <v>0</v>
      </c>
    </row>
    <row r="1849" spans="1:8" customFormat="1" x14ac:dyDescent="0.25">
      <c r="A1849" s="2">
        <v>40261</v>
      </c>
      <c r="B1849" s="110">
        <f>IF(ISNA(VLOOKUP($A1849, 'NAV Daily'!$A$1:$D$9941, 4, 0)),B1848, VLOOKUP($A1849, 'NAV Daily'!$A$1:$D$9941, 4, 0))</f>
        <v>2140.6907000000001</v>
      </c>
      <c r="C1849" s="110">
        <f>IF(IFERROR(VLOOKUP($A1849, JCI!A:E, 5, 0),C1848)="null",C1848, IFERROR(VLOOKUP( $A1849, JCI!A:E, 5, 0),C1848))</f>
        <v>2774.8500979999999</v>
      </c>
      <c r="D1849" s="6">
        <f>IF(ISNA(VLOOKUP($A1849,ICBI!$C$1:$D$10000, 2, 0)),D1848, VLOOKUP($A1849, ICBI!$C$1:$D$10000, 2, 0))</f>
        <v>0</v>
      </c>
      <c r="E1849" s="2">
        <f t="shared" si="110"/>
        <v>40261</v>
      </c>
      <c r="F1849" s="3">
        <f t="shared" si="111"/>
        <v>2140.6907000000001</v>
      </c>
      <c r="G1849" s="3">
        <f t="shared" si="112"/>
        <v>2535.0451055525418</v>
      </c>
      <c r="H1849" s="6">
        <f>IF(ISNA(VLOOKUP($A1849, 'NAV Daily'!$A$1:$B$9941, 2, 0)/1000000000),H1848, VLOOKUP($A1849, 'NAV Daily'!$A$1:$B$9941, 2, 0)/1000000000)</f>
        <v>0</v>
      </c>
    </row>
    <row r="1850" spans="1:8" customFormat="1" x14ac:dyDescent="0.25">
      <c r="A1850" s="2">
        <v>40262</v>
      </c>
      <c r="B1850" s="110">
        <f>IF(ISNA(VLOOKUP($A1850, 'NAV Daily'!$A$1:$D$9941, 4, 0)),B1849, VLOOKUP($A1850, 'NAV Daily'!$A$1:$D$9941, 4, 0))</f>
        <v>2153.0529999999999</v>
      </c>
      <c r="C1850" s="110">
        <f>IF(IFERROR(VLOOKUP($A1850, JCI!A:E, 5, 0),C1849)="null",C1849, IFERROR(VLOOKUP( $A1850, JCI!A:E, 5, 0),C1849))</f>
        <v>2799.1489259999998</v>
      </c>
      <c r="D1850" s="6">
        <f>IF(ISNA(VLOOKUP($A1850,ICBI!$C$1:$D$10000, 2, 0)),D1849, VLOOKUP($A1850, ICBI!$C$1:$D$10000, 2, 0))</f>
        <v>0</v>
      </c>
      <c r="E1850" s="2">
        <f t="shared" si="110"/>
        <v>40262</v>
      </c>
      <c r="F1850" s="3">
        <f t="shared" si="111"/>
        <v>2153.0529999999999</v>
      </c>
      <c r="G1850" s="3">
        <f t="shared" si="112"/>
        <v>2557.2440074090641</v>
      </c>
      <c r="H1850" s="6">
        <f>IF(ISNA(VLOOKUP($A1850, 'NAV Daily'!$A$1:$B$9941, 2, 0)/1000000000),H1849, VLOOKUP($A1850, 'NAV Daily'!$A$1:$B$9941, 2, 0)/1000000000)</f>
        <v>0</v>
      </c>
    </row>
    <row r="1851" spans="1:8" customFormat="1" x14ac:dyDescent="0.25">
      <c r="A1851" s="2">
        <v>40263</v>
      </c>
      <c r="B1851" s="110">
        <f>IF(ISNA(VLOOKUP($A1851, 'NAV Daily'!$A$1:$D$9941, 4, 0)),B1850, VLOOKUP($A1851, 'NAV Daily'!$A$1:$D$9941, 4, 0))</f>
        <v>2170.3469</v>
      </c>
      <c r="C1851" s="110">
        <f>IF(IFERROR(VLOOKUP($A1851, JCI!A:E, 5, 0),C1850)="null",C1850, IFERROR(VLOOKUP( $A1851, JCI!A:E, 5, 0),C1850))</f>
        <v>2813.0820309999999</v>
      </c>
      <c r="D1851" s="6">
        <f>IF(ISNA(VLOOKUP($A1851,ICBI!$C$1:$D$10000, 2, 0)),D1850, VLOOKUP($A1851, ICBI!$C$1:$D$10000, 2, 0))</f>
        <v>0</v>
      </c>
      <c r="E1851" s="2">
        <f t="shared" si="110"/>
        <v>40263</v>
      </c>
      <c r="F1851" s="3">
        <f t="shared" si="111"/>
        <v>2170.3469</v>
      </c>
      <c r="G1851" s="3">
        <f t="shared" si="112"/>
        <v>2569.9730011881729</v>
      </c>
      <c r="H1851" s="6">
        <f>IF(ISNA(VLOOKUP($A1851, 'NAV Daily'!$A$1:$B$9941, 2, 0)/1000000000),H1850, VLOOKUP($A1851, 'NAV Daily'!$A$1:$B$9941, 2, 0)/1000000000)</f>
        <v>0</v>
      </c>
    </row>
    <row r="1852" spans="1:8" customFormat="1" x14ac:dyDescent="0.25">
      <c r="A1852" s="2">
        <v>40264</v>
      </c>
      <c r="B1852" s="110">
        <f>IF(ISNA(VLOOKUP($A1852, 'NAV Daily'!$A$1:$D$9941, 4, 0)),B1851, VLOOKUP($A1852, 'NAV Daily'!$A$1:$D$9941, 4, 0))</f>
        <v>2170.3469</v>
      </c>
      <c r="C1852" s="110">
        <f>IF(IFERROR(VLOOKUP($A1852, JCI!A:E, 5, 0),C1851)="null",C1851, IFERROR(VLOOKUP( $A1852, JCI!A:E, 5, 0),C1851))</f>
        <v>2813.0820309999999</v>
      </c>
      <c r="D1852" s="6">
        <f>IF(ISNA(VLOOKUP($A1852,ICBI!$C$1:$D$10000, 2, 0)),D1851, VLOOKUP($A1852, ICBI!$C$1:$D$10000, 2, 0))</f>
        <v>0</v>
      </c>
      <c r="E1852" s="2">
        <f t="shared" si="110"/>
        <v>40264</v>
      </c>
      <c r="F1852" s="3">
        <f t="shared" si="111"/>
        <v>2170.3469</v>
      </c>
      <c r="G1852" s="3">
        <f t="shared" si="112"/>
        <v>2569.9730011881729</v>
      </c>
      <c r="H1852" s="6">
        <f>IF(ISNA(VLOOKUP($A1852, 'NAV Daily'!$A$1:$B$9941, 2, 0)/1000000000),H1851, VLOOKUP($A1852, 'NAV Daily'!$A$1:$B$9941, 2, 0)/1000000000)</f>
        <v>0</v>
      </c>
    </row>
    <row r="1853" spans="1:8" customFormat="1" x14ac:dyDescent="0.25">
      <c r="A1853" s="2">
        <v>40265</v>
      </c>
      <c r="B1853" s="110">
        <f>IF(ISNA(VLOOKUP($A1853, 'NAV Daily'!$A$1:$D$9941, 4, 0)),B1852, VLOOKUP($A1853, 'NAV Daily'!$A$1:$D$9941, 4, 0))</f>
        <v>2170.3469</v>
      </c>
      <c r="C1853" s="110">
        <f>IF(IFERROR(VLOOKUP($A1853, JCI!A:E, 5, 0),C1852)="null",C1852, IFERROR(VLOOKUP( $A1853, JCI!A:E, 5, 0),C1852))</f>
        <v>2813.0820309999999</v>
      </c>
      <c r="D1853" s="6">
        <f>IF(ISNA(VLOOKUP($A1853,ICBI!$C$1:$D$10000, 2, 0)),D1852, VLOOKUP($A1853, ICBI!$C$1:$D$10000, 2, 0))</f>
        <v>0</v>
      </c>
      <c r="E1853" s="2">
        <f t="shared" si="110"/>
        <v>40265</v>
      </c>
      <c r="F1853" s="3">
        <f t="shared" si="111"/>
        <v>2170.3469</v>
      </c>
      <c r="G1853" s="3">
        <f t="shared" si="112"/>
        <v>2569.9730011881729</v>
      </c>
      <c r="H1853" s="6">
        <f>IF(ISNA(VLOOKUP($A1853, 'NAV Daily'!$A$1:$B$9941, 2, 0)/1000000000),H1852, VLOOKUP($A1853, 'NAV Daily'!$A$1:$B$9941, 2, 0)/1000000000)</f>
        <v>0</v>
      </c>
    </row>
    <row r="1854" spans="1:8" customFormat="1" x14ac:dyDescent="0.25">
      <c r="A1854" s="2">
        <v>40266</v>
      </c>
      <c r="B1854" s="110">
        <f>IF(ISNA(VLOOKUP($A1854, 'NAV Daily'!$A$1:$D$9941, 4, 0)),B1853, VLOOKUP($A1854, 'NAV Daily'!$A$1:$D$9941, 4, 0))</f>
        <v>2157.1779999999999</v>
      </c>
      <c r="C1854" s="110">
        <f>IF(IFERROR(VLOOKUP($A1854, JCI!A:E, 5, 0),C1853)="null",C1853, IFERROR(VLOOKUP( $A1854, JCI!A:E, 5, 0),C1853))</f>
        <v>2794.7709960000002</v>
      </c>
      <c r="D1854" s="6">
        <f>IF(ISNA(VLOOKUP($A1854,ICBI!$C$1:$D$10000, 2, 0)),D1853, VLOOKUP($A1854, ICBI!$C$1:$D$10000, 2, 0))</f>
        <v>0</v>
      </c>
      <c r="E1854" s="2">
        <f t="shared" si="110"/>
        <v>40266</v>
      </c>
      <c r="F1854" s="3">
        <f t="shared" si="111"/>
        <v>2157.1779999999999</v>
      </c>
      <c r="G1854" s="3">
        <f t="shared" si="112"/>
        <v>2553.2444219803056</v>
      </c>
      <c r="H1854" s="6">
        <f>IF(ISNA(VLOOKUP($A1854, 'NAV Daily'!$A$1:$B$9941, 2, 0)/1000000000),H1853, VLOOKUP($A1854, 'NAV Daily'!$A$1:$B$9941, 2, 0)/1000000000)</f>
        <v>0</v>
      </c>
    </row>
    <row r="1855" spans="1:8" customFormat="1" x14ac:dyDescent="0.25">
      <c r="A1855" s="2">
        <v>40267</v>
      </c>
      <c r="B1855" s="110">
        <f>IF(ISNA(VLOOKUP($A1855, 'NAV Daily'!$A$1:$D$9941, 4, 0)),B1854, VLOOKUP($A1855, 'NAV Daily'!$A$1:$D$9941, 4, 0))</f>
        <v>2158.6923999999999</v>
      </c>
      <c r="C1855" s="110">
        <f>IF(IFERROR(VLOOKUP($A1855, JCI!A:E, 5, 0),C1854)="null",C1854, IFERROR(VLOOKUP( $A1855, JCI!A:E, 5, 0),C1854))</f>
        <v>2798.2680660000001</v>
      </c>
      <c r="D1855" s="6">
        <f>IF(ISNA(VLOOKUP($A1855,ICBI!$C$1:$D$10000, 2, 0)),D1854, VLOOKUP($A1855, ICBI!$C$1:$D$10000, 2, 0))</f>
        <v>0</v>
      </c>
      <c r="E1855" s="2">
        <f t="shared" si="110"/>
        <v>40267</v>
      </c>
      <c r="F1855" s="3">
        <f t="shared" si="111"/>
        <v>2158.6923999999999</v>
      </c>
      <c r="G1855" s="3">
        <f t="shared" si="112"/>
        <v>2556.4392721070435</v>
      </c>
      <c r="H1855" s="6">
        <f>IF(ISNA(VLOOKUP($A1855, 'NAV Daily'!$A$1:$B$9941, 2, 0)/1000000000),H1854, VLOOKUP($A1855, 'NAV Daily'!$A$1:$B$9941, 2, 0)/1000000000)</f>
        <v>0</v>
      </c>
    </row>
    <row r="1856" spans="1:8" customFormat="1" x14ac:dyDescent="0.25">
      <c r="A1856" s="2">
        <v>40268</v>
      </c>
      <c r="B1856" s="110">
        <f>IF(ISNA(VLOOKUP($A1856, 'NAV Daily'!$A$1:$D$9941, 4, 0)),B1855, VLOOKUP($A1856, 'NAV Daily'!$A$1:$D$9941, 4, 0))</f>
        <v>2146.5475999999999</v>
      </c>
      <c r="C1856" s="110">
        <f>IF(IFERROR(VLOOKUP($A1856, JCI!A:E, 5, 0),C1855)="null",C1855, IFERROR(VLOOKUP( $A1856, JCI!A:E, 5, 0),C1855))</f>
        <v>2777.3010250000002</v>
      </c>
      <c r="D1856" s="6">
        <f>IF(ISNA(VLOOKUP($A1856,ICBI!$C$1:$D$10000, 2, 0)),D1855, VLOOKUP($A1856, ICBI!$C$1:$D$10000, 2, 0))</f>
        <v>0</v>
      </c>
      <c r="E1856" s="2">
        <f t="shared" si="110"/>
        <v>40268</v>
      </c>
      <c r="F1856" s="3">
        <f t="shared" si="111"/>
        <v>2146.5475999999999</v>
      </c>
      <c r="G1856" s="3">
        <f t="shared" si="112"/>
        <v>2537.2842212798732</v>
      </c>
      <c r="H1856" s="6">
        <f>IF(ISNA(VLOOKUP($A1856, 'NAV Daily'!$A$1:$B$9941, 2, 0)/1000000000),H1855, VLOOKUP($A1856, 'NAV Daily'!$A$1:$B$9941, 2, 0)/1000000000)</f>
        <v>0</v>
      </c>
    </row>
    <row r="1857" spans="1:8" customFormat="1" x14ac:dyDescent="0.25">
      <c r="A1857" s="2">
        <v>40269</v>
      </c>
      <c r="B1857" s="110">
        <f>IF(ISNA(VLOOKUP($A1857, 'NAV Daily'!$A$1:$D$9941, 4, 0)),B1856, VLOOKUP($A1857, 'NAV Daily'!$A$1:$D$9941, 4, 0))</f>
        <v>2146.5475999999999</v>
      </c>
      <c r="C1857" s="110">
        <f>IF(IFERROR(VLOOKUP($A1857, JCI!A:E, 5, 0),C1856)="null",C1856, IFERROR(VLOOKUP( $A1857, JCI!A:E, 5, 0),C1856))</f>
        <v>2829.9960940000001</v>
      </c>
      <c r="D1857" s="6">
        <f>IF(ISNA(VLOOKUP($A1857,ICBI!$C$1:$D$10000, 2, 0)),D1856, VLOOKUP($A1857, ICBI!$C$1:$D$10000, 2, 0))</f>
        <v>0</v>
      </c>
      <c r="E1857" s="2">
        <f t="shared" si="110"/>
        <v>40269</v>
      </c>
      <c r="F1857" s="3">
        <f t="shared" si="111"/>
        <v>2146.5475999999999</v>
      </c>
      <c r="G1857" s="3">
        <f t="shared" si="112"/>
        <v>2585.4253359481881</v>
      </c>
      <c r="H1857" s="6">
        <f>IF(ISNA(VLOOKUP($A1857, 'NAV Daily'!$A$1:$B$9941, 2, 0)/1000000000),H1856, VLOOKUP($A1857, 'NAV Daily'!$A$1:$B$9941, 2, 0)/1000000000)</f>
        <v>0</v>
      </c>
    </row>
    <row r="1858" spans="1:8" customFormat="1" x14ac:dyDescent="0.25">
      <c r="A1858" s="2">
        <v>40270</v>
      </c>
      <c r="B1858" s="110">
        <f>IF(ISNA(VLOOKUP($A1858, 'NAV Daily'!$A$1:$D$9941, 4, 0)),B1857, VLOOKUP($A1858, 'NAV Daily'!$A$1:$D$9941, 4, 0))</f>
        <v>2146.5475999999999</v>
      </c>
      <c r="C1858" s="110">
        <f>IF(IFERROR(VLOOKUP($A1858, JCI!A:E, 5, 0),C1857)="null",C1857, IFERROR(VLOOKUP( $A1858, JCI!A:E, 5, 0),C1857))</f>
        <v>2829.9960940000001</v>
      </c>
      <c r="D1858" s="6">
        <f>IF(ISNA(VLOOKUP($A1858,ICBI!$C$1:$D$10000, 2, 0)),D1857, VLOOKUP($A1858, ICBI!$C$1:$D$10000, 2, 0))</f>
        <v>0</v>
      </c>
      <c r="E1858" s="2">
        <f t="shared" si="110"/>
        <v>40270</v>
      </c>
      <c r="F1858" s="3">
        <f t="shared" si="111"/>
        <v>2146.5475999999999</v>
      </c>
      <c r="G1858" s="3">
        <f t="shared" si="112"/>
        <v>2585.4253359481881</v>
      </c>
      <c r="H1858" s="6">
        <f>IF(ISNA(VLOOKUP($A1858, 'NAV Daily'!$A$1:$B$9941, 2, 0)/1000000000),H1857, VLOOKUP($A1858, 'NAV Daily'!$A$1:$B$9941, 2, 0)/1000000000)</f>
        <v>0</v>
      </c>
    </row>
    <row r="1859" spans="1:8" customFormat="1" x14ac:dyDescent="0.25">
      <c r="A1859" s="2">
        <v>40271</v>
      </c>
      <c r="B1859" s="110">
        <f>IF(ISNA(VLOOKUP($A1859, 'NAV Daily'!$A$1:$D$9941, 4, 0)),B1858, VLOOKUP($A1859, 'NAV Daily'!$A$1:$D$9941, 4, 0))</f>
        <v>2146.5475999999999</v>
      </c>
      <c r="C1859" s="110">
        <f>IF(IFERROR(VLOOKUP($A1859, JCI!A:E, 5, 0),C1858)="null",C1858, IFERROR(VLOOKUP( $A1859, JCI!A:E, 5, 0),C1858))</f>
        <v>2829.9960940000001</v>
      </c>
      <c r="D1859" s="6">
        <f>IF(ISNA(VLOOKUP($A1859,ICBI!$C$1:$D$10000, 2, 0)),D1858, VLOOKUP($A1859, ICBI!$C$1:$D$10000, 2, 0))</f>
        <v>0</v>
      </c>
      <c r="E1859" s="2">
        <f t="shared" ref="E1859:E1922" si="113">IF($A1859&gt;$K$1, $K$1, $A1859)</f>
        <v>40271</v>
      </c>
      <c r="F1859" s="3">
        <f t="shared" ref="F1859:F1922" si="114">IF($A1859&gt;$K$1, F1858, $B1859)</f>
        <v>2146.5475999999999</v>
      </c>
      <c r="G1859" s="3">
        <f t="shared" ref="G1859:G1922" si="115">IF(ISERROR(IF($A1859&gt;$K$1, G1858, $C1859/$C$2*1000)),G1858, IF($A1859&gt;$K$1, G1858, $C1859/$C$2*1000))</f>
        <v>2585.4253359481881</v>
      </c>
      <c r="H1859" s="6">
        <f>IF(ISNA(VLOOKUP($A1859, 'NAV Daily'!$A$1:$B$9941, 2, 0)/1000000000),H1858, VLOOKUP($A1859, 'NAV Daily'!$A$1:$B$9941, 2, 0)/1000000000)</f>
        <v>0</v>
      </c>
    </row>
    <row r="1860" spans="1:8" customFormat="1" x14ac:dyDescent="0.25">
      <c r="A1860" s="2">
        <v>40272</v>
      </c>
      <c r="B1860" s="110">
        <f>IF(ISNA(VLOOKUP($A1860, 'NAV Daily'!$A$1:$D$9941, 4, 0)),B1859, VLOOKUP($A1860, 'NAV Daily'!$A$1:$D$9941, 4, 0))</f>
        <v>2146.5475999999999</v>
      </c>
      <c r="C1860" s="110">
        <f>IF(IFERROR(VLOOKUP($A1860, JCI!A:E, 5, 0),C1859)="null",C1859, IFERROR(VLOOKUP( $A1860, JCI!A:E, 5, 0),C1859))</f>
        <v>2829.9960940000001</v>
      </c>
      <c r="D1860" s="6">
        <f>IF(ISNA(VLOOKUP($A1860,ICBI!$C$1:$D$10000, 2, 0)),D1859, VLOOKUP($A1860, ICBI!$C$1:$D$10000, 2, 0))</f>
        <v>0</v>
      </c>
      <c r="E1860" s="2">
        <f t="shared" si="113"/>
        <v>40272</v>
      </c>
      <c r="F1860" s="3">
        <f t="shared" si="114"/>
        <v>2146.5475999999999</v>
      </c>
      <c r="G1860" s="3">
        <f t="shared" si="115"/>
        <v>2585.4253359481881</v>
      </c>
      <c r="H1860" s="6">
        <f>IF(ISNA(VLOOKUP($A1860, 'NAV Daily'!$A$1:$B$9941, 2, 0)/1000000000),H1859, VLOOKUP($A1860, 'NAV Daily'!$A$1:$B$9941, 2, 0)/1000000000)</f>
        <v>0</v>
      </c>
    </row>
    <row r="1861" spans="1:8" customFormat="1" x14ac:dyDescent="0.25">
      <c r="A1861" s="2">
        <v>40273</v>
      </c>
      <c r="B1861" s="110">
        <f>IF(ISNA(VLOOKUP($A1861, 'NAV Daily'!$A$1:$D$9941, 4, 0)),B1860, VLOOKUP($A1861, 'NAV Daily'!$A$1:$D$9941, 4, 0))</f>
        <v>2146.5475999999999</v>
      </c>
      <c r="C1861" s="110">
        <f>IF(IFERROR(VLOOKUP($A1861, JCI!A:E, 5, 0),C1860)="null",C1860, IFERROR(VLOOKUP( $A1861, JCI!A:E, 5, 0),C1860))</f>
        <v>2887.2460940000001</v>
      </c>
      <c r="D1861" s="6">
        <f>IF(ISNA(VLOOKUP($A1861,ICBI!$C$1:$D$10000, 2, 0)),D1860, VLOOKUP($A1861, ICBI!$C$1:$D$10000, 2, 0))</f>
        <v>0</v>
      </c>
      <c r="E1861" s="2">
        <f t="shared" si="113"/>
        <v>40273</v>
      </c>
      <c r="F1861" s="3">
        <f t="shared" si="114"/>
        <v>2146.5475999999999</v>
      </c>
      <c r="G1861" s="3">
        <f t="shared" si="115"/>
        <v>2637.7277404627553</v>
      </c>
      <c r="H1861" s="6">
        <f>IF(ISNA(VLOOKUP($A1861, 'NAV Daily'!$A$1:$B$9941, 2, 0)/1000000000),H1860, VLOOKUP($A1861, 'NAV Daily'!$A$1:$B$9941, 2, 0)/1000000000)</f>
        <v>0</v>
      </c>
    </row>
    <row r="1862" spans="1:8" customFormat="1" x14ac:dyDescent="0.25">
      <c r="A1862" s="2">
        <v>40274</v>
      </c>
      <c r="B1862" s="110">
        <f>IF(ISNA(VLOOKUP($A1862, 'NAV Daily'!$A$1:$D$9941, 4, 0)),B1861, VLOOKUP($A1862, 'NAV Daily'!$A$1:$D$9941, 4, 0))</f>
        <v>2242.8132000000001</v>
      </c>
      <c r="C1862" s="110">
        <f>IF(IFERROR(VLOOKUP($A1862, JCI!A:E, 5, 0),C1861)="null",C1861, IFERROR(VLOOKUP( $A1862, JCI!A:E, 5, 0),C1861))</f>
        <v>2880.9689939999998</v>
      </c>
      <c r="D1862" s="6">
        <f>IF(ISNA(VLOOKUP($A1862,ICBI!$C$1:$D$10000, 2, 0)),D1861, VLOOKUP($A1862, ICBI!$C$1:$D$10000, 2, 0))</f>
        <v>0</v>
      </c>
      <c r="E1862" s="2">
        <f t="shared" si="113"/>
        <v>40274</v>
      </c>
      <c r="F1862" s="3">
        <f t="shared" si="114"/>
        <v>2242.8132000000001</v>
      </c>
      <c r="G1862" s="3">
        <f t="shared" si="115"/>
        <v>2631.993112980163</v>
      </c>
      <c r="H1862" s="6">
        <f>IF(ISNA(VLOOKUP($A1862, 'NAV Daily'!$A$1:$B$9941, 2, 0)/1000000000),H1861, VLOOKUP($A1862, 'NAV Daily'!$A$1:$B$9941, 2, 0)/1000000000)</f>
        <v>0</v>
      </c>
    </row>
    <row r="1863" spans="1:8" customFormat="1" x14ac:dyDescent="0.25">
      <c r="A1863" s="2">
        <v>40275</v>
      </c>
      <c r="B1863" s="110">
        <f>IF(ISNA(VLOOKUP($A1863, 'NAV Daily'!$A$1:$D$9941, 4, 0)),B1862, VLOOKUP($A1863, 'NAV Daily'!$A$1:$D$9941, 4, 0))</f>
        <v>2244.8870000000002</v>
      </c>
      <c r="C1863" s="110">
        <f>IF(IFERROR(VLOOKUP($A1863, JCI!A:E, 5, 0),C1862)="null",C1862, IFERROR(VLOOKUP( $A1863, JCI!A:E, 5, 0),C1862))</f>
        <v>2898.5820309999999</v>
      </c>
      <c r="D1863" s="6">
        <f>IF(ISNA(VLOOKUP($A1863,ICBI!$C$1:$D$10000, 2, 0)),D1862, VLOOKUP($A1863, ICBI!$C$1:$D$10000, 2, 0))</f>
        <v>0</v>
      </c>
      <c r="E1863" s="2">
        <f t="shared" si="113"/>
        <v>40275</v>
      </c>
      <c r="F1863" s="3">
        <f t="shared" si="114"/>
        <v>2244.8870000000002</v>
      </c>
      <c r="G1863" s="3">
        <f t="shared" si="115"/>
        <v>2648.0840157907146</v>
      </c>
      <c r="H1863" s="6">
        <f>IF(ISNA(VLOOKUP($A1863, 'NAV Daily'!$A$1:$B$9941, 2, 0)/1000000000),H1862, VLOOKUP($A1863, 'NAV Daily'!$A$1:$B$9941, 2, 0)/1000000000)</f>
        <v>0</v>
      </c>
    </row>
    <row r="1864" spans="1:8" customFormat="1" x14ac:dyDescent="0.25">
      <c r="A1864" s="2">
        <v>40276</v>
      </c>
      <c r="B1864" s="110">
        <f>IF(ISNA(VLOOKUP($A1864, 'NAV Daily'!$A$1:$D$9941, 4, 0)),B1863, VLOOKUP($A1864, 'NAV Daily'!$A$1:$D$9941, 4, 0))</f>
        <v>2203.6768000000002</v>
      </c>
      <c r="C1864" s="110">
        <f>IF(IFERROR(VLOOKUP($A1864, JCI!A:E, 5, 0),C1863)="null",C1863, IFERROR(VLOOKUP( $A1864, JCI!A:E, 5, 0),C1863))</f>
        <v>2850.8339839999999</v>
      </c>
      <c r="D1864" s="6">
        <f>IF(ISNA(VLOOKUP($A1864,ICBI!$C$1:$D$10000, 2, 0)),D1863, VLOOKUP($A1864, ICBI!$C$1:$D$10000, 2, 0))</f>
        <v>0</v>
      </c>
      <c r="E1864" s="2">
        <f t="shared" si="113"/>
        <v>40276</v>
      </c>
      <c r="F1864" s="3">
        <f t="shared" si="114"/>
        <v>2203.6768000000002</v>
      </c>
      <c r="G1864" s="3">
        <f t="shared" si="115"/>
        <v>2604.4623971186693</v>
      </c>
      <c r="H1864" s="6">
        <f>IF(ISNA(VLOOKUP($A1864, 'NAV Daily'!$A$1:$B$9941, 2, 0)/1000000000),H1863, VLOOKUP($A1864, 'NAV Daily'!$A$1:$B$9941, 2, 0)/1000000000)</f>
        <v>0</v>
      </c>
    </row>
    <row r="1865" spans="1:8" customFormat="1" x14ac:dyDescent="0.25">
      <c r="A1865" s="2">
        <v>40277</v>
      </c>
      <c r="B1865" s="110">
        <f>IF(ISNA(VLOOKUP($A1865, 'NAV Daily'!$A$1:$D$9941, 4, 0)),B1864, VLOOKUP($A1865, 'NAV Daily'!$A$1:$D$9941, 4, 0))</f>
        <v>2207.0304999999998</v>
      </c>
      <c r="C1865" s="110">
        <f>IF(IFERROR(VLOOKUP($A1865, JCI!A:E, 5, 0),C1864)="null",C1864, IFERROR(VLOOKUP( $A1865, JCI!A:E, 5, 0),C1864))</f>
        <v>2845.0109859999998</v>
      </c>
      <c r="D1865" s="6">
        <f>IF(ISNA(VLOOKUP($A1865,ICBI!$C$1:$D$10000, 2, 0)),D1864, VLOOKUP($A1865, ICBI!$C$1:$D$10000, 2, 0))</f>
        <v>0</v>
      </c>
      <c r="E1865" s="2">
        <f t="shared" si="113"/>
        <v>40277</v>
      </c>
      <c r="F1865" s="3">
        <f t="shared" si="114"/>
        <v>2207.0304999999998</v>
      </c>
      <c r="G1865" s="3">
        <f t="shared" si="115"/>
        <v>2599.1426277407909</v>
      </c>
      <c r="H1865" s="6">
        <f>IF(ISNA(VLOOKUP($A1865, 'NAV Daily'!$A$1:$B$9941, 2, 0)/1000000000),H1864, VLOOKUP($A1865, 'NAV Daily'!$A$1:$B$9941, 2, 0)/1000000000)</f>
        <v>0</v>
      </c>
    </row>
    <row r="1866" spans="1:8" customFormat="1" x14ac:dyDescent="0.25">
      <c r="A1866" s="2">
        <v>40278</v>
      </c>
      <c r="B1866" s="110">
        <f>IF(ISNA(VLOOKUP($A1866, 'NAV Daily'!$A$1:$D$9941, 4, 0)),B1865, VLOOKUP($A1866, 'NAV Daily'!$A$1:$D$9941, 4, 0))</f>
        <v>2207.0304999999998</v>
      </c>
      <c r="C1866" s="110">
        <f>IF(IFERROR(VLOOKUP($A1866, JCI!A:E, 5, 0),C1865)="null",C1865, IFERROR(VLOOKUP( $A1866, JCI!A:E, 5, 0),C1865))</f>
        <v>2845.0109859999998</v>
      </c>
      <c r="D1866" s="6">
        <f>IF(ISNA(VLOOKUP($A1866,ICBI!$C$1:$D$10000, 2, 0)),D1865, VLOOKUP($A1866, ICBI!$C$1:$D$10000, 2, 0))</f>
        <v>0</v>
      </c>
      <c r="E1866" s="2">
        <f t="shared" si="113"/>
        <v>40278</v>
      </c>
      <c r="F1866" s="3">
        <f t="shared" si="114"/>
        <v>2207.0304999999998</v>
      </c>
      <c r="G1866" s="3">
        <f t="shared" si="115"/>
        <v>2599.1426277407909</v>
      </c>
      <c r="H1866" s="6">
        <f>IF(ISNA(VLOOKUP($A1866, 'NAV Daily'!$A$1:$B$9941, 2, 0)/1000000000),H1865, VLOOKUP($A1866, 'NAV Daily'!$A$1:$B$9941, 2, 0)/1000000000)</f>
        <v>0</v>
      </c>
    </row>
    <row r="1867" spans="1:8" customFormat="1" x14ac:dyDescent="0.25">
      <c r="A1867" s="2">
        <v>40279</v>
      </c>
      <c r="B1867" s="110">
        <f>IF(ISNA(VLOOKUP($A1867, 'NAV Daily'!$A$1:$D$9941, 4, 0)),B1866, VLOOKUP($A1867, 'NAV Daily'!$A$1:$D$9941, 4, 0))</f>
        <v>2207.0304999999998</v>
      </c>
      <c r="C1867" s="110">
        <f>IF(IFERROR(VLOOKUP($A1867, JCI!A:E, 5, 0),C1866)="null",C1866, IFERROR(VLOOKUP( $A1867, JCI!A:E, 5, 0),C1866))</f>
        <v>2845.0109859999998</v>
      </c>
      <c r="D1867" s="6">
        <f>IF(ISNA(VLOOKUP($A1867,ICBI!$C$1:$D$10000, 2, 0)),D1866, VLOOKUP($A1867, ICBI!$C$1:$D$10000, 2, 0))</f>
        <v>0</v>
      </c>
      <c r="E1867" s="2">
        <f t="shared" si="113"/>
        <v>40279</v>
      </c>
      <c r="F1867" s="3">
        <f t="shared" si="114"/>
        <v>2207.0304999999998</v>
      </c>
      <c r="G1867" s="3">
        <f t="shared" si="115"/>
        <v>2599.1426277407909</v>
      </c>
      <c r="H1867" s="6">
        <f>IF(ISNA(VLOOKUP($A1867, 'NAV Daily'!$A$1:$B$9941, 2, 0)/1000000000),H1866, VLOOKUP($A1867, 'NAV Daily'!$A$1:$B$9941, 2, 0)/1000000000)</f>
        <v>0</v>
      </c>
    </row>
    <row r="1868" spans="1:8" customFormat="1" x14ac:dyDescent="0.25">
      <c r="A1868" s="2">
        <v>40280</v>
      </c>
      <c r="B1868" s="110">
        <f>IF(ISNA(VLOOKUP($A1868, 'NAV Daily'!$A$1:$D$9941, 4, 0)),B1867, VLOOKUP($A1868, 'NAV Daily'!$A$1:$D$9941, 4, 0))</f>
        <v>2232.8474000000001</v>
      </c>
      <c r="C1868" s="110">
        <f>IF(IFERROR(VLOOKUP($A1868, JCI!A:E, 5, 0),C1867)="null",C1867, IFERROR(VLOOKUP( $A1868, JCI!A:E, 5, 0),C1867))</f>
        <v>2881.3330080000001</v>
      </c>
      <c r="D1868" s="6">
        <f>IF(ISNA(VLOOKUP($A1868,ICBI!$C$1:$D$10000, 2, 0)),D1867, VLOOKUP($A1868, ICBI!$C$1:$D$10000, 2, 0))</f>
        <v>0</v>
      </c>
      <c r="E1868" s="2">
        <f t="shared" si="113"/>
        <v>40280</v>
      </c>
      <c r="F1868" s="3">
        <f t="shared" si="114"/>
        <v>2232.8474000000001</v>
      </c>
      <c r="G1868" s="3">
        <f t="shared" si="115"/>
        <v>2632.3256685692804</v>
      </c>
      <c r="H1868" s="6">
        <f>IF(ISNA(VLOOKUP($A1868, 'NAV Daily'!$A$1:$B$9941, 2, 0)/1000000000),H1867, VLOOKUP($A1868, 'NAV Daily'!$A$1:$B$9941, 2, 0)/1000000000)</f>
        <v>0</v>
      </c>
    </row>
    <row r="1869" spans="1:8" customFormat="1" x14ac:dyDescent="0.25">
      <c r="A1869" s="2">
        <v>40281</v>
      </c>
      <c r="B1869" s="110">
        <f>IF(ISNA(VLOOKUP($A1869, 'NAV Daily'!$A$1:$D$9941, 4, 0)),B1868, VLOOKUP($A1869, 'NAV Daily'!$A$1:$D$9941, 4, 0))</f>
        <v>2239.3528000000001</v>
      </c>
      <c r="C1869" s="110">
        <f>IF(IFERROR(VLOOKUP($A1869, JCI!A:E, 5, 0),C1868)="null",C1868, IFERROR(VLOOKUP( $A1869, JCI!A:E, 5, 0),C1868))</f>
        <v>2884.6999510000001</v>
      </c>
      <c r="D1869" s="6">
        <f>IF(ISNA(VLOOKUP($A1869,ICBI!$C$1:$D$10000, 2, 0)),D1868, VLOOKUP($A1869, ICBI!$C$1:$D$10000, 2, 0))</f>
        <v>0</v>
      </c>
      <c r="E1869" s="2">
        <f t="shared" si="113"/>
        <v>40281</v>
      </c>
      <c r="F1869" s="3">
        <f t="shared" si="114"/>
        <v>2239.3528000000001</v>
      </c>
      <c r="G1869" s="3">
        <f t="shared" si="115"/>
        <v>2635.4016373861105</v>
      </c>
      <c r="H1869" s="6">
        <f>IF(ISNA(VLOOKUP($A1869, 'NAV Daily'!$A$1:$B$9941, 2, 0)/1000000000),H1868, VLOOKUP($A1869, 'NAV Daily'!$A$1:$B$9941, 2, 0)/1000000000)</f>
        <v>0</v>
      </c>
    </row>
    <row r="1870" spans="1:8" customFormat="1" x14ac:dyDescent="0.25">
      <c r="A1870" s="2">
        <v>40282</v>
      </c>
      <c r="B1870" s="110">
        <f>IF(ISNA(VLOOKUP($A1870, 'NAV Daily'!$A$1:$D$9941, 4, 0)),B1869, VLOOKUP($A1870, 'NAV Daily'!$A$1:$D$9941, 4, 0))</f>
        <v>2240.5164</v>
      </c>
      <c r="C1870" s="110">
        <f>IF(IFERROR(VLOOKUP($A1870, JCI!A:E, 5, 0),C1869)="null",C1869, IFERROR(VLOOKUP( $A1870, JCI!A:E, 5, 0),C1869))</f>
        <v>2885.014893</v>
      </c>
      <c r="D1870" s="6">
        <f>IF(ISNA(VLOOKUP($A1870,ICBI!$C$1:$D$10000, 2, 0)),D1869, VLOOKUP($A1870, ICBI!$C$1:$D$10000, 2, 0))</f>
        <v>0</v>
      </c>
      <c r="E1870" s="2">
        <f t="shared" si="113"/>
        <v>40282</v>
      </c>
      <c r="F1870" s="3">
        <f t="shared" si="114"/>
        <v>2240.5164</v>
      </c>
      <c r="G1870" s="3">
        <f t="shared" si="115"/>
        <v>2635.6893618207409</v>
      </c>
      <c r="H1870" s="6">
        <f>IF(ISNA(VLOOKUP($A1870, 'NAV Daily'!$A$1:$B$9941, 2, 0)/1000000000),H1869, VLOOKUP($A1870, 'NAV Daily'!$A$1:$B$9941, 2, 0)/1000000000)</f>
        <v>0</v>
      </c>
    </row>
    <row r="1871" spans="1:8" customFormat="1" x14ac:dyDescent="0.25">
      <c r="A1871" s="2">
        <v>40283</v>
      </c>
      <c r="B1871" s="110">
        <f>IF(ISNA(VLOOKUP($A1871, 'NAV Daily'!$A$1:$D$9941, 4, 0)),B1870, VLOOKUP($A1871, 'NAV Daily'!$A$1:$D$9941, 4, 0))</f>
        <v>2246.3953000000001</v>
      </c>
      <c r="C1871" s="110">
        <f>IF(IFERROR(VLOOKUP($A1871, JCI!A:E, 5, 0),C1870)="null",C1870, IFERROR(VLOOKUP( $A1871, JCI!A:E, 5, 0),C1870))</f>
        <v>2900.530029</v>
      </c>
      <c r="D1871" s="6">
        <f>IF(ISNA(VLOOKUP($A1871,ICBI!$C$1:$D$10000, 2, 0)),D1870, VLOOKUP($A1871, ICBI!$C$1:$D$10000, 2, 0))</f>
        <v>0</v>
      </c>
      <c r="E1871" s="2">
        <f t="shared" si="113"/>
        <v>40283</v>
      </c>
      <c r="F1871" s="3">
        <f t="shared" si="114"/>
        <v>2246.3953000000001</v>
      </c>
      <c r="G1871" s="3">
        <f t="shared" si="115"/>
        <v>2649.8636660857287</v>
      </c>
      <c r="H1871" s="6">
        <f>IF(ISNA(VLOOKUP($A1871, 'NAV Daily'!$A$1:$B$9941, 2, 0)/1000000000),H1870, VLOOKUP($A1871, 'NAV Daily'!$A$1:$B$9941, 2, 0)/1000000000)</f>
        <v>0</v>
      </c>
    </row>
    <row r="1872" spans="1:8" customFormat="1" x14ac:dyDescent="0.25">
      <c r="A1872" s="2">
        <v>40284</v>
      </c>
      <c r="B1872" s="110">
        <f>IF(ISNA(VLOOKUP($A1872, 'NAV Daily'!$A$1:$D$9941, 4, 0)),B1871, VLOOKUP($A1872, 'NAV Daily'!$A$1:$D$9941, 4, 0))</f>
        <v>2236.7561000000001</v>
      </c>
      <c r="C1872" s="110">
        <f>IF(IFERROR(VLOOKUP($A1872, JCI!A:E, 5, 0),C1871)="null",C1871, IFERROR(VLOOKUP( $A1872, JCI!A:E, 5, 0),C1871))</f>
        <v>2878.6708979999999</v>
      </c>
      <c r="D1872" s="6">
        <f>IF(ISNA(VLOOKUP($A1872,ICBI!$C$1:$D$10000, 2, 0)),D1871, VLOOKUP($A1872, ICBI!$C$1:$D$10000, 2, 0))</f>
        <v>0</v>
      </c>
      <c r="E1872" s="2">
        <f t="shared" si="113"/>
        <v>40284</v>
      </c>
      <c r="F1872" s="3">
        <f t="shared" si="114"/>
        <v>2236.7561000000001</v>
      </c>
      <c r="G1872" s="3">
        <f t="shared" si="115"/>
        <v>2629.89362046304</v>
      </c>
      <c r="H1872" s="6">
        <f>IF(ISNA(VLOOKUP($A1872, 'NAV Daily'!$A$1:$B$9941, 2, 0)/1000000000),H1871, VLOOKUP($A1872, 'NAV Daily'!$A$1:$B$9941, 2, 0)/1000000000)</f>
        <v>0</v>
      </c>
    </row>
    <row r="1873" spans="1:8" customFormat="1" x14ac:dyDescent="0.25">
      <c r="A1873" s="2">
        <v>40285</v>
      </c>
      <c r="B1873" s="110">
        <f>IF(ISNA(VLOOKUP($A1873, 'NAV Daily'!$A$1:$D$9941, 4, 0)),B1872, VLOOKUP($A1873, 'NAV Daily'!$A$1:$D$9941, 4, 0))</f>
        <v>2236.7561000000001</v>
      </c>
      <c r="C1873" s="110">
        <f>IF(IFERROR(VLOOKUP($A1873, JCI!A:E, 5, 0),C1872)="null",C1872, IFERROR(VLOOKUP( $A1873, JCI!A:E, 5, 0),C1872))</f>
        <v>2878.6708979999999</v>
      </c>
      <c r="D1873" s="6">
        <f>IF(ISNA(VLOOKUP($A1873,ICBI!$C$1:$D$10000, 2, 0)),D1872, VLOOKUP($A1873, ICBI!$C$1:$D$10000, 2, 0))</f>
        <v>0</v>
      </c>
      <c r="E1873" s="2">
        <f t="shared" si="113"/>
        <v>40285</v>
      </c>
      <c r="F1873" s="3">
        <f t="shared" si="114"/>
        <v>2236.7561000000001</v>
      </c>
      <c r="G1873" s="3">
        <f t="shared" si="115"/>
        <v>2629.89362046304</v>
      </c>
      <c r="H1873" s="6">
        <f>IF(ISNA(VLOOKUP($A1873, 'NAV Daily'!$A$1:$B$9941, 2, 0)/1000000000),H1872, VLOOKUP($A1873, 'NAV Daily'!$A$1:$B$9941, 2, 0)/1000000000)</f>
        <v>0</v>
      </c>
    </row>
    <row r="1874" spans="1:8" customFormat="1" x14ac:dyDescent="0.25">
      <c r="A1874" s="2">
        <v>40286</v>
      </c>
      <c r="B1874" s="110">
        <f>IF(ISNA(VLOOKUP($A1874, 'NAV Daily'!$A$1:$D$9941, 4, 0)),B1873, VLOOKUP($A1874, 'NAV Daily'!$A$1:$D$9941, 4, 0))</f>
        <v>2236.7561000000001</v>
      </c>
      <c r="C1874" s="110">
        <f>IF(IFERROR(VLOOKUP($A1874, JCI!A:E, 5, 0),C1873)="null",C1873, IFERROR(VLOOKUP( $A1874, JCI!A:E, 5, 0),C1873))</f>
        <v>2878.6708979999999</v>
      </c>
      <c r="D1874" s="6">
        <f>IF(ISNA(VLOOKUP($A1874,ICBI!$C$1:$D$10000, 2, 0)),D1873, VLOOKUP($A1874, ICBI!$C$1:$D$10000, 2, 0))</f>
        <v>0</v>
      </c>
      <c r="E1874" s="2">
        <f t="shared" si="113"/>
        <v>40286</v>
      </c>
      <c r="F1874" s="3">
        <f t="shared" si="114"/>
        <v>2236.7561000000001</v>
      </c>
      <c r="G1874" s="3">
        <f t="shared" si="115"/>
        <v>2629.89362046304</v>
      </c>
      <c r="H1874" s="6">
        <f>IF(ISNA(VLOOKUP($A1874, 'NAV Daily'!$A$1:$B$9941, 2, 0)/1000000000),H1873, VLOOKUP($A1874, 'NAV Daily'!$A$1:$B$9941, 2, 0)/1000000000)</f>
        <v>0</v>
      </c>
    </row>
    <row r="1875" spans="1:8" customFormat="1" x14ac:dyDescent="0.25">
      <c r="A1875" s="2">
        <v>40287</v>
      </c>
      <c r="B1875" s="110">
        <f>IF(ISNA(VLOOKUP($A1875, 'NAV Daily'!$A$1:$D$9941, 4, 0)),B1874, VLOOKUP($A1875, 'NAV Daily'!$A$1:$D$9941, 4, 0))</f>
        <v>2196.5922999999998</v>
      </c>
      <c r="C1875" s="110">
        <f>IF(IFERROR(VLOOKUP($A1875, JCI!A:E, 5, 0),C1874)="null",C1874, IFERROR(VLOOKUP( $A1875, JCI!A:E, 5, 0),C1874))</f>
        <v>2840.4250489999999</v>
      </c>
      <c r="D1875" s="6">
        <f>IF(ISNA(VLOOKUP($A1875,ICBI!$C$1:$D$10000, 2, 0)),D1874, VLOOKUP($A1875, ICBI!$C$1:$D$10000, 2, 0))</f>
        <v>0</v>
      </c>
      <c r="E1875" s="2">
        <f t="shared" si="113"/>
        <v>40287</v>
      </c>
      <c r="F1875" s="3">
        <f t="shared" si="114"/>
        <v>2196.5922999999998</v>
      </c>
      <c r="G1875" s="3">
        <f t="shared" si="115"/>
        <v>2594.9530114604013</v>
      </c>
      <c r="H1875" s="6">
        <f>IF(ISNA(VLOOKUP($A1875, 'NAV Daily'!$A$1:$B$9941, 2, 0)/1000000000),H1874, VLOOKUP($A1875, 'NAV Daily'!$A$1:$B$9941, 2, 0)/1000000000)</f>
        <v>0</v>
      </c>
    </row>
    <row r="1876" spans="1:8" customFormat="1" x14ac:dyDescent="0.25">
      <c r="A1876" s="2">
        <v>40288</v>
      </c>
      <c r="B1876" s="110">
        <f>IF(ISNA(VLOOKUP($A1876, 'NAV Daily'!$A$1:$D$9941, 4, 0)),B1875, VLOOKUP($A1876, 'NAV Daily'!$A$1:$D$9941, 4, 0))</f>
        <v>2234.4223999999999</v>
      </c>
      <c r="C1876" s="110">
        <f>IF(IFERROR(VLOOKUP($A1876, JCI!A:E, 5, 0),C1875)="null",C1875, IFERROR(VLOOKUP( $A1876, JCI!A:E, 5, 0),C1875))</f>
        <v>2891.2700199999999</v>
      </c>
      <c r="D1876" s="6">
        <f>IF(ISNA(VLOOKUP($A1876,ICBI!$C$1:$D$10000, 2, 0)),D1875, VLOOKUP($A1876, ICBI!$C$1:$D$10000, 2, 0))</f>
        <v>0</v>
      </c>
      <c r="E1876" s="2">
        <f t="shared" si="113"/>
        <v>40288</v>
      </c>
      <c r="F1876" s="3">
        <f t="shared" si="114"/>
        <v>2234.4223999999999</v>
      </c>
      <c r="G1876" s="3">
        <f t="shared" si="115"/>
        <v>2641.4039152293699</v>
      </c>
      <c r="H1876" s="6">
        <f>IF(ISNA(VLOOKUP($A1876, 'NAV Daily'!$A$1:$B$9941, 2, 0)/1000000000),H1875, VLOOKUP($A1876, 'NAV Daily'!$A$1:$B$9941, 2, 0)/1000000000)</f>
        <v>0</v>
      </c>
    </row>
    <row r="1877" spans="1:8" customFormat="1" x14ac:dyDescent="0.25">
      <c r="A1877" s="2">
        <v>40289</v>
      </c>
      <c r="B1877" s="110">
        <f>IF(ISNA(VLOOKUP($A1877, 'NAV Daily'!$A$1:$D$9941, 4, 0)),B1876, VLOOKUP($A1877, 'NAV Daily'!$A$1:$D$9941, 4, 0))</f>
        <v>2244.6421</v>
      </c>
      <c r="C1877" s="110">
        <f>IF(IFERROR(VLOOKUP($A1877, JCI!A:E, 5, 0),C1876)="null",C1876, IFERROR(VLOOKUP( $A1877, JCI!A:E, 5, 0),C1876))</f>
        <v>2912.8259280000002</v>
      </c>
      <c r="D1877" s="6">
        <f>IF(ISNA(VLOOKUP($A1877,ICBI!$C$1:$D$10000, 2, 0)),D1876, VLOOKUP($A1877, ICBI!$C$1:$D$10000, 2, 0))</f>
        <v>0</v>
      </c>
      <c r="E1877" s="2">
        <f t="shared" si="113"/>
        <v>40289</v>
      </c>
      <c r="F1877" s="3">
        <f t="shared" si="114"/>
        <v>2244.6421</v>
      </c>
      <c r="G1877" s="3">
        <f t="shared" si="115"/>
        <v>2661.0969426511133</v>
      </c>
      <c r="H1877" s="6">
        <f>IF(ISNA(VLOOKUP($A1877, 'NAV Daily'!$A$1:$B$9941, 2, 0)/1000000000),H1876, VLOOKUP($A1877, 'NAV Daily'!$A$1:$B$9941, 2, 0)/1000000000)</f>
        <v>0</v>
      </c>
    </row>
    <row r="1878" spans="1:8" customFormat="1" x14ac:dyDescent="0.25">
      <c r="A1878" s="2">
        <v>40290</v>
      </c>
      <c r="B1878" s="110">
        <f>IF(ISNA(VLOOKUP($A1878, 'NAV Daily'!$A$1:$D$9941, 4, 0)),B1877, VLOOKUP($A1878, 'NAV Daily'!$A$1:$D$9941, 4, 0))</f>
        <v>2262.1477</v>
      </c>
      <c r="C1878" s="110">
        <f>IF(IFERROR(VLOOKUP($A1878, JCI!A:E, 5, 0),C1877)="null",C1877, IFERROR(VLOOKUP( $A1878, JCI!A:E, 5, 0),C1877))</f>
        <v>2926.531982</v>
      </c>
      <c r="D1878" s="6">
        <f>IF(ISNA(VLOOKUP($A1878,ICBI!$C$1:$D$10000, 2, 0)),D1877, VLOOKUP($A1878, ICBI!$C$1:$D$10000, 2, 0))</f>
        <v>0</v>
      </c>
      <c r="E1878" s="2">
        <f t="shared" si="113"/>
        <v>40290</v>
      </c>
      <c r="F1878" s="3">
        <f t="shared" si="114"/>
        <v>2262.1477</v>
      </c>
      <c r="G1878" s="3">
        <f t="shared" si="115"/>
        <v>2673.6185073778643</v>
      </c>
      <c r="H1878" s="6">
        <f>IF(ISNA(VLOOKUP($A1878, 'NAV Daily'!$A$1:$B$9941, 2, 0)/1000000000),H1877, VLOOKUP($A1878, 'NAV Daily'!$A$1:$B$9941, 2, 0)/1000000000)</f>
        <v>0</v>
      </c>
    </row>
    <row r="1879" spans="1:8" customFormat="1" x14ac:dyDescent="0.25">
      <c r="A1879" s="2">
        <v>40291</v>
      </c>
      <c r="B1879" s="110">
        <f>IF(ISNA(VLOOKUP($A1879, 'NAV Daily'!$A$1:$D$9941, 4, 0)),B1878, VLOOKUP($A1879, 'NAV Daily'!$A$1:$D$9941, 4, 0))</f>
        <v>2255.3469</v>
      </c>
      <c r="C1879" s="110">
        <f>IF(IFERROR(VLOOKUP($A1879, JCI!A:E, 5, 0),C1878)="null",C1878, IFERROR(VLOOKUP( $A1879, JCI!A:E, 5, 0),C1878))</f>
        <v>2924.7309570000002</v>
      </c>
      <c r="D1879" s="6">
        <f>IF(ISNA(VLOOKUP($A1879,ICBI!$C$1:$D$10000, 2, 0)),D1878, VLOOKUP($A1879, ICBI!$C$1:$D$10000, 2, 0))</f>
        <v>0</v>
      </c>
      <c r="E1879" s="2">
        <f t="shared" si="113"/>
        <v>40291</v>
      </c>
      <c r="F1879" s="3">
        <f t="shared" si="114"/>
        <v>2255.3469</v>
      </c>
      <c r="G1879" s="3">
        <f t="shared" si="115"/>
        <v>2671.9731285465837</v>
      </c>
      <c r="H1879" s="6">
        <f>IF(ISNA(VLOOKUP($A1879, 'NAV Daily'!$A$1:$B$9941, 2, 0)/1000000000),H1878, VLOOKUP($A1879, 'NAV Daily'!$A$1:$B$9941, 2, 0)/1000000000)</f>
        <v>0</v>
      </c>
    </row>
    <row r="1880" spans="1:8" customFormat="1" x14ac:dyDescent="0.25">
      <c r="A1880" s="2">
        <v>40292</v>
      </c>
      <c r="B1880" s="110">
        <f>IF(ISNA(VLOOKUP($A1880, 'NAV Daily'!$A$1:$D$9941, 4, 0)),B1879, VLOOKUP($A1880, 'NAV Daily'!$A$1:$D$9941, 4, 0))</f>
        <v>2255.3469</v>
      </c>
      <c r="C1880" s="110">
        <f>IF(IFERROR(VLOOKUP($A1880, JCI!A:E, 5, 0),C1879)="null",C1879, IFERROR(VLOOKUP( $A1880, JCI!A:E, 5, 0),C1879))</f>
        <v>2924.7309570000002</v>
      </c>
      <c r="D1880" s="6">
        <f>IF(ISNA(VLOOKUP($A1880,ICBI!$C$1:$D$10000, 2, 0)),D1879, VLOOKUP($A1880, ICBI!$C$1:$D$10000, 2, 0))</f>
        <v>0</v>
      </c>
      <c r="E1880" s="2">
        <f t="shared" si="113"/>
        <v>40292</v>
      </c>
      <c r="F1880" s="3">
        <f t="shared" si="114"/>
        <v>2255.3469</v>
      </c>
      <c r="G1880" s="3">
        <f t="shared" si="115"/>
        <v>2671.9731285465837</v>
      </c>
      <c r="H1880" s="6">
        <f>IF(ISNA(VLOOKUP($A1880, 'NAV Daily'!$A$1:$B$9941, 2, 0)/1000000000),H1879, VLOOKUP($A1880, 'NAV Daily'!$A$1:$B$9941, 2, 0)/1000000000)</f>
        <v>0</v>
      </c>
    </row>
    <row r="1881" spans="1:8" customFormat="1" x14ac:dyDescent="0.25">
      <c r="A1881" s="2">
        <v>40293</v>
      </c>
      <c r="B1881" s="110">
        <f>IF(ISNA(VLOOKUP($A1881, 'NAV Daily'!$A$1:$D$9941, 4, 0)),B1880, VLOOKUP($A1881, 'NAV Daily'!$A$1:$D$9941, 4, 0))</f>
        <v>2255.3469</v>
      </c>
      <c r="C1881" s="110">
        <f>IF(IFERROR(VLOOKUP($A1881, JCI!A:E, 5, 0),C1880)="null",C1880, IFERROR(VLOOKUP( $A1881, JCI!A:E, 5, 0),C1880))</f>
        <v>2924.7309570000002</v>
      </c>
      <c r="D1881" s="6">
        <f>IF(ISNA(VLOOKUP($A1881,ICBI!$C$1:$D$10000, 2, 0)),D1880, VLOOKUP($A1881, ICBI!$C$1:$D$10000, 2, 0))</f>
        <v>0</v>
      </c>
      <c r="E1881" s="2">
        <f t="shared" si="113"/>
        <v>40293</v>
      </c>
      <c r="F1881" s="3">
        <f t="shared" si="114"/>
        <v>2255.3469</v>
      </c>
      <c r="G1881" s="3">
        <f t="shared" si="115"/>
        <v>2671.9731285465837</v>
      </c>
      <c r="H1881" s="6">
        <f>IF(ISNA(VLOOKUP($A1881, 'NAV Daily'!$A$1:$B$9941, 2, 0)/1000000000),H1880, VLOOKUP($A1881, 'NAV Daily'!$A$1:$B$9941, 2, 0)/1000000000)</f>
        <v>0</v>
      </c>
    </row>
    <row r="1882" spans="1:8" customFormat="1" x14ac:dyDescent="0.25">
      <c r="A1882" s="2">
        <v>40294</v>
      </c>
      <c r="B1882" s="110">
        <f>IF(ISNA(VLOOKUP($A1882, 'NAV Daily'!$A$1:$D$9941, 4, 0)),B1881, VLOOKUP($A1882, 'NAV Daily'!$A$1:$D$9941, 4, 0))</f>
        <v>2269.1190999999999</v>
      </c>
      <c r="C1882" s="110">
        <f>IF(IFERROR(VLOOKUP($A1882, JCI!A:E, 5, 0),C1881)="null",C1881, IFERROR(VLOOKUP( $A1882, JCI!A:E, 5, 0),C1881))</f>
        <v>2944.7089839999999</v>
      </c>
      <c r="D1882" s="6">
        <f>IF(ISNA(VLOOKUP($A1882,ICBI!$C$1:$D$10000, 2, 0)),D1881, VLOOKUP($A1882, ICBI!$C$1:$D$10000, 2, 0))</f>
        <v>0</v>
      </c>
      <c r="E1882" s="2">
        <f t="shared" si="113"/>
        <v>40294</v>
      </c>
      <c r="F1882" s="3">
        <f t="shared" si="114"/>
        <v>2269.1190999999999</v>
      </c>
      <c r="G1882" s="3">
        <f t="shared" si="115"/>
        <v>2690.2246368357874</v>
      </c>
      <c r="H1882" s="6">
        <f>IF(ISNA(VLOOKUP($A1882, 'NAV Daily'!$A$1:$B$9941, 2, 0)/1000000000),H1881, VLOOKUP($A1882, 'NAV Daily'!$A$1:$B$9941, 2, 0)/1000000000)</f>
        <v>0</v>
      </c>
    </row>
    <row r="1883" spans="1:8" customFormat="1" x14ac:dyDescent="0.25">
      <c r="A1883" s="2">
        <v>40295</v>
      </c>
      <c r="B1883" s="110">
        <f>IF(ISNA(VLOOKUP($A1883, 'NAV Daily'!$A$1:$D$9941, 4, 0)),B1882, VLOOKUP($A1883, 'NAV Daily'!$A$1:$D$9941, 4, 0))</f>
        <v>2270.3679000000002</v>
      </c>
      <c r="C1883" s="110">
        <f>IF(IFERROR(VLOOKUP($A1883, JCI!A:E, 5, 0),C1882)="null",C1882, IFERROR(VLOOKUP( $A1883, JCI!A:E, 5, 0),C1882))</f>
        <v>2939.2990719999998</v>
      </c>
      <c r="D1883" s="6">
        <f>IF(ISNA(VLOOKUP($A1883,ICBI!$C$1:$D$10000, 2, 0)),D1882, VLOOKUP($A1883, ICBI!$C$1:$D$10000, 2, 0))</f>
        <v>0</v>
      </c>
      <c r="E1883" s="2">
        <f t="shared" si="113"/>
        <v>40295</v>
      </c>
      <c r="F1883" s="3">
        <f t="shared" si="114"/>
        <v>2270.3679000000002</v>
      </c>
      <c r="G1883" s="3">
        <f t="shared" si="115"/>
        <v>2685.2822542015128</v>
      </c>
      <c r="H1883" s="6">
        <f>IF(ISNA(VLOOKUP($A1883, 'NAV Daily'!$A$1:$B$9941, 2, 0)/1000000000),H1882, VLOOKUP($A1883, 'NAV Daily'!$A$1:$B$9941, 2, 0)/1000000000)</f>
        <v>0</v>
      </c>
    </row>
    <row r="1884" spans="1:8" customFormat="1" x14ac:dyDescent="0.25">
      <c r="A1884" s="2">
        <v>40296</v>
      </c>
      <c r="B1884" s="110">
        <f>IF(ISNA(VLOOKUP($A1884, 'NAV Daily'!$A$1:$D$9941, 4, 0)),B1883, VLOOKUP($A1884, 'NAV Daily'!$A$1:$D$9941, 4, 0))</f>
        <v>2242.3242</v>
      </c>
      <c r="C1884" s="110">
        <f>IF(IFERROR(VLOOKUP($A1884, JCI!A:E, 5, 0),C1883)="null",C1883, IFERROR(VLOOKUP( $A1884, JCI!A:E, 5, 0),C1883))</f>
        <v>2903.3190920000002</v>
      </c>
      <c r="D1884" s="6">
        <f>IF(ISNA(VLOOKUP($A1884,ICBI!$C$1:$D$10000, 2, 0)),D1883, VLOOKUP($A1884, ICBI!$C$1:$D$10000, 2, 0))</f>
        <v>0</v>
      </c>
      <c r="E1884" s="2">
        <f t="shared" si="113"/>
        <v>40296</v>
      </c>
      <c r="F1884" s="3">
        <f t="shared" si="114"/>
        <v>2242.3242</v>
      </c>
      <c r="G1884" s="3">
        <f t="shared" si="115"/>
        <v>2652.4116958017571</v>
      </c>
      <c r="H1884" s="6">
        <f>IF(ISNA(VLOOKUP($A1884, 'NAV Daily'!$A$1:$B$9941, 2, 0)/1000000000),H1883, VLOOKUP($A1884, 'NAV Daily'!$A$1:$B$9941, 2, 0)/1000000000)</f>
        <v>0</v>
      </c>
    </row>
    <row r="1885" spans="1:8" customFormat="1" x14ac:dyDescent="0.25">
      <c r="A1885" s="2">
        <v>40297</v>
      </c>
      <c r="B1885" s="110">
        <f>IF(ISNA(VLOOKUP($A1885, 'NAV Daily'!$A$1:$D$9941, 4, 0)),B1884, VLOOKUP($A1885, 'NAV Daily'!$A$1:$D$9941, 4, 0))</f>
        <v>2253.4663</v>
      </c>
      <c r="C1885" s="110">
        <f>IF(IFERROR(VLOOKUP($A1885, JCI!A:E, 5, 0),C1884)="null",C1884, IFERROR(VLOOKUP( $A1885, JCI!A:E, 5, 0),C1884))</f>
        <v>2926.860107</v>
      </c>
      <c r="D1885" s="6">
        <f>IF(ISNA(VLOOKUP($A1885,ICBI!$C$1:$D$10000, 2, 0)),D1884, VLOOKUP($A1885, ICBI!$C$1:$D$10000, 2, 0))</f>
        <v>0</v>
      </c>
      <c r="E1885" s="2">
        <f t="shared" si="113"/>
        <v>40297</v>
      </c>
      <c r="F1885" s="3">
        <f t="shared" si="114"/>
        <v>2253.4663</v>
      </c>
      <c r="G1885" s="3">
        <f t="shared" si="115"/>
        <v>2673.9182755260099</v>
      </c>
      <c r="H1885" s="6">
        <f>IF(ISNA(VLOOKUP($A1885, 'NAV Daily'!$A$1:$B$9941, 2, 0)/1000000000),H1884, VLOOKUP($A1885, 'NAV Daily'!$A$1:$B$9941, 2, 0)/1000000000)</f>
        <v>0</v>
      </c>
    </row>
    <row r="1886" spans="1:8" customFormat="1" x14ac:dyDescent="0.25">
      <c r="A1886" s="2">
        <v>40298</v>
      </c>
      <c r="B1886" s="110">
        <f>IF(ISNA(VLOOKUP($A1886, 'NAV Daily'!$A$1:$D$9941, 4, 0)),B1885, VLOOKUP($A1886, 'NAV Daily'!$A$1:$D$9941, 4, 0))</f>
        <v>2281.6981999999998</v>
      </c>
      <c r="C1886" s="110">
        <f>IF(IFERROR(VLOOKUP($A1886, JCI!A:E, 5, 0),C1885)="null",C1885, IFERROR(VLOOKUP( $A1886, JCI!A:E, 5, 0),C1885))</f>
        <v>2971.251953</v>
      </c>
      <c r="D1886" s="6">
        <f>IF(ISNA(VLOOKUP($A1886,ICBI!$C$1:$D$10000, 2, 0)),D1885, VLOOKUP($A1886, ICBI!$C$1:$D$10000, 2, 0))</f>
        <v>0</v>
      </c>
      <c r="E1886" s="2">
        <f t="shared" si="113"/>
        <v>40298</v>
      </c>
      <c r="F1886" s="3">
        <f t="shared" si="114"/>
        <v>2281.6981999999998</v>
      </c>
      <c r="G1886" s="3">
        <f t="shared" si="115"/>
        <v>2714.4737390481127</v>
      </c>
      <c r="H1886" s="6">
        <f>IF(ISNA(VLOOKUP($A1886, 'NAV Daily'!$A$1:$B$9941, 2, 0)/1000000000),H1885, VLOOKUP($A1886, 'NAV Daily'!$A$1:$B$9941, 2, 0)/1000000000)</f>
        <v>0</v>
      </c>
    </row>
    <row r="1887" spans="1:8" customFormat="1" x14ac:dyDescent="0.25">
      <c r="A1887" s="2">
        <v>40299</v>
      </c>
      <c r="B1887" s="110">
        <f>IF(ISNA(VLOOKUP($A1887, 'NAV Daily'!$A$1:$D$9941, 4, 0)),B1886, VLOOKUP($A1887, 'NAV Daily'!$A$1:$D$9941, 4, 0))</f>
        <v>2281.6981999999998</v>
      </c>
      <c r="C1887" s="110">
        <f>IF(IFERROR(VLOOKUP($A1887, JCI!A:E, 5, 0),C1886)="null",C1886, IFERROR(VLOOKUP( $A1887, JCI!A:E, 5, 0),C1886))</f>
        <v>2971.251953</v>
      </c>
      <c r="D1887" s="6">
        <f>IF(ISNA(VLOOKUP($A1887,ICBI!$C$1:$D$10000, 2, 0)),D1886, VLOOKUP($A1887, ICBI!$C$1:$D$10000, 2, 0))</f>
        <v>0</v>
      </c>
      <c r="E1887" s="2">
        <f t="shared" si="113"/>
        <v>40299</v>
      </c>
      <c r="F1887" s="3">
        <f t="shared" si="114"/>
        <v>2281.6981999999998</v>
      </c>
      <c r="G1887" s="3">
        <f t="shared" si="115"/>
        <v>2714.4737390481127</v>
      </c>
      <c r="H1887" s="6">
        <f>IF(ISNA(VLOOKUP($A1887, 'NAV Daily'!$A$1:$B$9941, 2, 0)/1000000000),H1886, VLOOKUP($A1887, 'NAV Daily'!$A$1:$B$9941, 2, 0)/1000000000)</f>
        <v>0</v>
      </c>
    </row>
    <row r="1888" spans="1:8" customFormat="1" x14ac:dyDescent="0.25">
      <c r="A1888" s="2">
        <v>40300</v>
      </c>
      <c r="B1888" s="110">
        <f>IF(ISNA(VLOOKUP($A1888, 'NAV Daily'!$A$1:$D$9941, 4, 0)),B1887, VLOOKUP($A1888, 'NAV Daily'!$A$1:$D$9941, 4, 0))</f>
        <v>2281.6981999999998</v>
      </c>
      <c r="C1888" s="110">
        <f>IF(IFERROR(VLOOKUP($A1888, JCI!A:E, 5, 0),C1887)="null",C1887, IFERROR(VLOOKUP( $A1888, JCI!A:E, 5, 0),C1887))</f>
        <v>2971.251953</v>
      </c>
      <c r="D1888" s="6">
        <f>IF(ISNA(VLOOKUP($A1888,ICBI!$C$1:$D$10000, 2, 0)),D1887, VLOOKUP($A1888, ICBI!$C$1:$D$10000, 2, 0))</f>
        <v>0</v>
      </c>
      <c r="E1888" s="2">
        <f t="shared" si="113"/>
        <v>40300</v>
      </c>
      <c r="F1888" s="3">
        <f t="shared" si="114"/>
        <v>2281.6981999999998</v>
      </c>
      <c r="G1888" s="3">
        <f t="shared" si="115"/>
        <v>2714.4737390481127</v>
      </c>
      <c r="H1888" s="6">
        <f>IF(ISNA(VLOOKUP($A1888, 'NAV Daily'!$A$1:$B$9941, 2, 0)/1000000000),H1887, VLOOKUP($A1888, 'NAV Daily'!$A$1:$B$9941, 2, 0)/1000000000)</f>
        <v>0</v>
      </c>
    </row>
    <row r="1889" spans="1:8" customFormat="1" x14ac:dyDescent="0.25">
      <c r="A1889" s="2">
        <v>40301</v>
      </c>
      <c r="B1889" s="110">
        <f>IF(ISNA(VLOOKUP($A1889, 'NAV Daily'!$A$1:$D$9941, 4, 0)),B1888, VLOOKUP($A1889, 'NAV Daily'!$A$1:$D$9941, 4, 0))</f>
        <v>2271.2345999999998</v>
      </c>
      <c r="C1889" s="110">
        <f>IF(IFERROR(VLOOKUP($A1889, JCI!A:E, 5, 0),C1888)="null",C1888, IFERROR(VLOOKUP( $A1889, JCI!A:E, 5, 0),C1888))</f>
        <v>2960.8950199999999</v>
      </c>
      <c r="D1889" s="6">
        <f>IF(ISNA(VLOOKUP($A1889,ICBI!$C$1:$D$10000, 2, 0)),D1888, VLOOKUP($A1889, ICBI!$C$1:$D$10000, 2, 0))</f>
        <v>0</v>
      </c>
      <c r="E1889" s="2">
        <f t="shared" si="113"/>
        <v>40301</v>
      </c>
      <c r="F1889" s="3">
        <f t="shared" si="114"/>
        <v>2271.2345999999998</v>
      </c>
      <c r="G1889" s="3">
        <f t="shared" si="115"/>
        <v>2705.011861331147</v>
      </c>
      <c r="H1889" s="6">
        <f>IF(ISNA(VLOOKUP($A1889, 'NAV Daily'!$A$1:$B$9941, 2, 0)/1000000000),H1888, VLOOKUP($A1889, 'NAV Daily'!$A$1:$B$9941, 2, 0)/1000000000)</f>
        <v>0</v>
      </c>
    </row>
    <row r="1890" spans="1:8" customFormat="1" x14ac:dyDescent="0.25">
      <c r="A1890" s="2">
        <v>40302</v>
      </c>
      <c r="B1890" s="110">
        <f>IF(ISNA(VLOOKUP($A1890, 'NAV Daily'!$A$1:$D$9941, 4, 0)),B1889, VLOOKUP($A1890, 'NAV Daily'!$A$1:$D$9941, 4, 0))</f>
        <v>2264.9767999999999</v>
      </c>
      <c r="C1890" s="110">
        <f>IF(IFERROR(VLOOKUP($A1890, JCI!A:E, 5, 0),C1889)="null",C1889, IFERROR(VLOOKUP( $A1890, JCI!A:E, 5, 0),C1889))</f>
        <v>2959.014893</v>
      </c>
      <c r="D1890" s="6">
        <f>IF(ISNA(VLOOKUP($A1890,ICBI!$C$1:$D$10000, 2, 0)),D1889, VLOOKUP($A1890, ICBI!$C$1:$D$10000, 2, 0))</f>
        <v>0</v>
      </c>
      <c r="E1890" s="2">
        <f t="shared" si="113"/>
        <v>40302</v>
      </c>
      <c r="F1890" s="3">
        <f t="shared" si="114"/>
        <v>2264.9767999999999</v>
      </c>
      <c r="G1890" s="3">
        <f t="shared" si="115"/>
        <v>2703.2942165644617</v>
      </c>
      <c r="H1890" s="6">
        <f>IF(ISNA(VLOOKUP($A1890, 'NAV Daily'!$A$1:$B$9941, 2, 0)/1000000000),H1889, VLOOKUP($A1890, 'NAV Daily'!$A$1:$B$9941, 2, 0)/1000000000)</f>
        <v>0</v>
      </c>
    </row>
    <row r="1891" spans="1:8" customFormat="1" x14ac:dyDescent="0.25">
      <c r="A1891" s="2">
        <v>40303</v>
      </c>
      <c r="B1891" s="110">
        <f>IF(ISNA(VLOOKUP($A1891, 'NAV Daily'!$A$1:$D$9941, 4, 0)),B1890, VLOOKUP($A1891, 'NAV Daily'!$A$1:$D$9941, 4, 0))</f>
        <v>2171.8472000000002</v>
      </c>
      <c r="C1891" s="110">
        <f>IF(IFERROR(VLOOKUP($A1891, JCI!A:E, 5, 0),C1890)="null",C1890, IFERROR(VLOOKUP( $A1891, JCI!A:E, 5, 0),C1890))</f>
        <v>2846.2390140000002</v>
      </c>
      <c r="D1891" s="6">
        <f>IF(ISNA(VLOOKUP($A1891,ICBI!$C$1:$D$10000, 2, 0)),D1890, VLOOKUP($A1891, ICBI!$C$1:$D$10000, 2, 0))</f>
        <v>0</v>
      </c>
      <c r="E1891" s="2">
        <f t="shared" si="113"/>
        <v>40303</v>
      </c>
      <c r="F1891" s="3">
        <f t="shared" si="114"/>
        <v>2171.8472000000002</v>
      </c>
      <c r="G1891" s="3">
        <f t="shared" si="115"/>
        <v>2600.2645284781056</v>
      </c>
      <c r="H1891" s="6">
        <f>IF(ISNA(VLOOKUP($A1891, 'NAV Daily'!$A$1:$B$9941, 2, 0)/1000000000),H1890, VLOOKUP($A1891, 'NAV Daily'!$A$1:$B$9941, 2, 0)/1000000000)</f>
        <v>0</v>
      </c>
    </row>
    <row r="1892" spans="1:8" customFormat="1" x14ac:dyDescent="0.25">
      <c r="A1892" s="2">
        <v>40304</v>
      </c>
      <c r="B1892" s="110">
        <f>IF(ISNA(VLOOKUP($A1892, 'NAV Daily'!$A$1:$D$9941, 4, 0)),B1891, VLOOKUP($A1892, 'NAV Daily'!$A$1:$D$9941, 4, 0))</f>
        <v>2165.366</v>
      </c>
      <c r="C1892" s="110">
        <f>IF(IFERROR(VLOOKUP($A1892, JCI!A:E, 5, 0),C1891)="null",C1891, IFERROR(VLOOKUP( $A1892, JCI!A:E, 5, 0),C1891))</f>
        <v>2810.6159670000002</v>
      </c>
      <c r="D1892" s="6">
        <f>IF(ISNA(VLOOKUP($A1892,ICBI!$C$1:$D$10000, 2, 0)),D1891, VLOOKUP($A1892, ICBI!$C$1:$D$10000, 2, 0))</f>
        <v>0</v>
      </c>
      <c r="E1892" s="2">
        <f t="shared" si="113"/>
        <v>40304</v>
      </c>
      <c r="F1892" s="3">
        <f t="shared" si="114"/>
        <v>2165.366</v>
      </c>
      <c r="G1892" s="3">
        <f t="shared" si="115"/>
        <v>2567.7200566137308</v>
      </c>
      <c r="H1892" s="6">
        <f>IF(ISNA(VLOOKUP($A1892, 'NAV Daily'!$A$1:$B$9941, 2, 0)/1000000000),H1891, VLOOKUP($A1892, 'NAV Daily'!$A$1:$B$9941, 2, 0)/1000000000)</f>
        <v>0</v>
      </c>
    </row>
    <row r="1893" spans="1:8" customFormat="1" x14ac:dyDescent="0.25">
      <c r="A1893" s="2">
        <v>40305</v>
      </c>
      <c r="B1893" s="110">
        <f>IF(ISNA(VLOOKUP($A1893, 'NAV Daily'!$A$1:$D$9941, 4, 0)),B1892, VLOOKUP($A1893, 'NAV Daily'!$A$1:$D$9941, 4, 0))</f>
        <v>2108.8600999999999</v>
      </c>
      <c r="C1893" s="110">
        <f>IF(IFERROR(VLOOKUP($A1893, JCI!A:E, 5, 0),C1892)="null",C1892, IFERROR(VLOOKUP( $A1893, JCI!A:E, 5, 0),C1892))</f>
        <v>2739.3330080000001</v>
      </c>
      <c r="D1893" s="6">
        <f>IF(ISNA(VLOOKUP($A1893,ICBI!$C$1:$D$10000, 2, 0)),D1892, VLOOKUP($A1893, ICBI!$C$1:$D$10000, 2, 0))</f>
        <v>0</v>
      </c>
      <c r="E1893" s="2">
        <f t="shared" si="113"/>
        <v>40305</v>
      </c>
      <c r="F1893" s="3">
        <f t="shared" si="114"/>
        <v>2108.8600999999999</v>
      </c>
      <c r="G1893" s="3">
        <f t="shared" si="115"/>
        <v>2502.5974337907905</v>
      </c>
      <c r="H1893" s="6">
        <f>IF(ISNA(VLOOKUP($A1893, 'NAV Daily'!$A$1:$B$9941, 2, 0)/1000000000),H1892, VLOOKUP($A1893, 'NAV Daily'!$A$1:$B$9941, 2, 0)/1000000000)</f>
        <v>0</v>
      </c>
    </row>
    <row r="1894" spans="1:8" customFormat="1" x14ac:dyDescent="0.25">
      <c r="A1894" s="2">
        <v>40306</v>
      </c>
      <c r="B1894" s="110">
        <f>IF(ISNA(VLOOKUP($A1894, 'NAV Daily'!$A$1:$D$9941, 4, 0)),B1893, VLOOKUP($A1894, 'NAV Daily'!$A$1:$D$9941, 4, 0))</f>
        <v>2108.8600999999999</v>
      </c>
      <c r="C1894" s="110">
        <f>IF(IFERROR(VLOOKUP($A1894, JCI!A:E, 5, 0),C1893)="null",C1893, IFERROR(VLOOKUP( $A1894, JCI!A:E, 5, 0),C1893))</f>
        <v>2739.3330080000001</v>
      </c>
      <c r="D1894" s="6">
        <f>IF(ISNA(VLOOKUP($A1894,ICBI!$C$1:$D$10000, 2, 0)),D1893, VLOOKUP($A1894, ICBI!$C$1:$D$10000, 2, 0))</f>
        <v>0</v>
      </c>
      <c r="E1894" s="2">
        <f t="shared" si="113"/>
        <v>40306</v>
      </c>
      <c r="F1894" s="3">
        <f t="shared" si="114"/>
        <v>2108.8600999999999</v>
      </c>
      <c r="G1894" s="3">
        <f t="shared" si="115"/>
        <v>2502.5974337907905</v>
      </c>
      <c r="H1894" s="6">
        <f>IF(ISNA(VLOOKUP($A1894, 'NAV Daily'!$A$1:$B$9941, 2, 0)/1000000000),H1893, VLOOKUP($A1894, 'NAV Daily'!$A$1:$B$9941, 2, 0)/1000000000)</f>
        <v>0</v>
      </c>
    </row>
    <row r="1895" spans="1:8" customFormat="1" x14ac:dyDescent="0.25">
      <c r="A1895" s="2">
        <v>40307</v>
      </c>
      <c r="B1895" s="110">
        <f>IF(ISNA(VLOOKUP($A1895, 'NAV Daily'!$A$1:$D$9941, 4, 0)),B1894, VLOOKUP($A1895, 'NAV Daily'!$A$1:$D$9941, 4, 0))</f>
        <v>2108.8600999999999</v>
      </c>
      <c r="C1895" s="110">
        <f>IF(IFERROR(VLOOKUP($A1895, JCI!A:E, 5, 0),C1894)="null",C1894, IFERROR(VLOOKUP( $A1895, JCI!A:E, 5, 0),C1894))</f>
        <v>2739.3330080000001</v>
      </c>
      <c r="D1895" s="6">
        <f>IF(ISNA(VLOOKUP($A1895,ICBI!$C$1:$D$10000, 2, 0)),D1894, VLOOKUP($A1895, ICBI!$C$1:$D$10000, 2, 0))</f>
        <v>0</v>
      </c>
      <c r="E1895" s="2">
        <f t="shared" si="113"/>
        <v>40307</v>
      </c>
      <c r="F1895" s="3">
        <f t="shared" si="114"/>
        <v>2108.8600999999999</v>
      </c>
      <c r="G1895" s="3">
        <f t="shared" si="115"/>
        <v>2502.5974337907905</v>
      </c>
      <c r="H1895" s="6">
        <f>IF(ISNA(VLOOKUP($A1895, 'NAV Daily'!$A$1:$B$9941, 2, 0)/1000000000),H1894, VLOOKUP($A1895, 'NAV Daily'!$A$1:$B$9941, 2, 0)/1000000000)</f>
        <v>0</v>
      </c>
    </row>
    <row r="1896" spans="1:8" customFormat="1" x14ac:dyDescent="0.25">
      <c r="A1896" s="2">
        <v>40308</v>
      </c>
      <c r="B1896" s="110">
        <f>IF(ISNA(VLOOKUP($A1896, 'NAV Daily'!$A$1:$D$9941, 4, 0)),B1895, VLOOKUP($A1896, 'NAV Daily'!$A$1:$D$9941, 4, 0))</f>
        <v>2201.2529</v>
      </c>
      <c r="C1896" s="110">
        <f>IF(IFERROR(VLOOKUP($A1896, JCI!A:E, 5, 0),C1895)="null",C1895, IFERROR(VLOOKUP( $A1896, JCI!A:E, 5, 0),C1895))</f>
        <v>2850.4270019999999</v>
      </c>
      <c r="D1896" s="6">
        <f>IF(ISNA(VLOOKUP($A1896,ICBI!$C$1:$D$10000, 2, 0)),D1895, VLOOKUP($A1896, ICBI!$C$1:$D$10000, 2, 0))</f>
        <v>0</v>
      </c>
      <c r="E1896" s="2">
        <f t="shared" si="113"/>
        <v>40308</v>
      </c>
      <c r="F1896" s="3">
        <f t="shared" si="114"/>
        <v>2201.2529</v>
      </c>
      <c r="G1896" s="3">
        <f t="shared" si="115"/>
        <v>2604.090586862003</v>
      </c>
      <c r="H1896" s="6">
        <f>IF(ISNA(VLOOKUP($A1896, 'NAV Daily'!$A$1:$B$9941, 2, 0)/1000000000),H1895, VLOOKUP($A1896, 'NAV Daily'!$A$1:$B$9941, 2, 0)/1000000000)</f>
        <v>0</v>
      </c>
    </row>
    <row r="1897" spans="1:8" customFormat="1" x14ac:dyDescent="0.25">
      <c r="A1897" s="2">
        <v>40309</v>
      </c>
      <c r="B1897" s="110">
        <f>IF(ISNA(VLOOKUP($A1897, 'NAV Daily'!$A$1:$D$9941, 4, 0)),B1896, VLOOKUP($A1897, 'NAV Daily'!$A$1:$D$9941, 4, 0))</f>
        <v>2175.6743000000001</v>
      </c>
      <c r="C1897" s="110">
        <f>IF(IFERROR(VLOOKUP($A1897, JCI!A:E, 5, 0),C1896)="null",C1896, IFERROR(VLOOKUP( $A1897, JCI!A:E, 5, 0),C1896))</f>
        <v>2812.8911130000001</v>
      </c>
      <c r="D1897" s="6">
        <f>IF(ISNA(VLOOKUP($A1897,ICBI!$C$1:$D$10000, 2, 0)),D1896, VLOOKUP($A1897, ICBI!$C$1:$D$10000, 2, 0))</f>
        <v>0</v>
      </c>
      <c r="E1897" s="2">
        <f t="shared" si="113"/>
        <v>40309</v>
      </c>
      <c r="F1897" s="3">
        <f t="shared" si="114"/>
        <v>2175.6743000000001</v>
      </c>
      <c r="G1897" s="3">
        <f t="shared" si="115"/>
        <v>2569.798582490092</v>
      </c>
      <c r="H1897" s="6">
        <f>IF(ISNA(VLOOKUP($A1897, 'NAV Daily'!$A$1:$B$9941, 2, 0)/1000000000),H1896, VLOOKUP($A1897, 'NAV Daily'!$A$1:$B$9941, 2, 0)/1000000000)</f>
        <v>0</v>
      </c>
    </row>
    <row r="1898" spans="1:8" customFormat="1" x14ac:dyDescent="0.25">
      <c r="A1898" s="2">
        <v>40310</v>
      </c>
      <c r="B1898" s="110">
        <f>IF(ISNA(VLOOKUP($A1898, 'NAV Daily'!$A$1:$D$9941, 4, 0)),B1897, VLOOKUP($A1898, 'NAV Daily'!$A$1:$D$9941, 4, 0))</f>
        <v>2197.3975</v>
      </c>
      <c r="C1898" s="110">
        <f>IF(IFERROR(VLOOKUP($A1898, JCI!A:E, 5, 0),C1897)="null",C1897, IFERROR(VLOOKUP( $A1898, JCI!A:E, 5, 0),C1897))</f>
        <v>2847.6220699999999</v>
      </c>
      <c r="D1898" s="6">
        <f>IF(ISNA(VLOOKUP($A1898,ICBI!$C$1:$D$10000, 2, 0)),D1897, VLOOKUP($A1898, ICBI!$C$1:$D$10000, 2, 0))</f>
        <v>0</v>
      </c>
      <c r="E1898" s="2">
        <f t="shared" si="113"/>
        <v>40310</v>
      </c>
      <c r="F1898" s="3">
        <f t="shared" si="114"/>
        <v>2197.3975</v>
      </c>
      <c r="G1898" s="3">
        <f t="shared" si="115"/>
        <v>2601.5280595589484</v>
      </c>
      <c r="H1898" s="6">
        <f>IF(ISNA(VLOOKUP($A1898, 'NAV Daily'!$A$1:$B$9941, 2, 0)/1000000000),H1897, VLOOKUP($A1898, 'NAV Daily'!$A$1:$B$9941, 2, 0)/1000000000)</f>
        <v>0</v>
      </c>
    </row>
    <row r="1899" spans="1:8" customFormat="1" x14ac:dyDescent="0.25">
      <c r="A1899" s="2">
        <v>40311</v>
      </c>
      <c r="B1899" s="110">
        <f>IF(ISNA(VLOOKUP($A1899, 'NAV Daily'!$A$1:$D$9941, 4, 0)),B1898, VLOOKUP($A1899, 'NAV Daily'!$A$1:$D$9941, 4, 0))</f>
        <v>2197.3975</v>
      </c>
      <c r="C1899" s="110">
        <f>IF(IFERROR(VLOOKUP($A1899, JCI!A:E, 5, 0),C1898)="null",C1898, IFERROR(VLOOKUP( $A1899, JCI!A:E, 5, 0),C1898))</f>
        <v>2847.6220699999999</v>
      </c>
      <c r="D1899" s="6">
        <f>IF(ISNA(VLOOKUP($A1899,ICBI!$C$1:$D$10000, 2, 0)),D1898, VLOOKUP($A1899, ICBI!$C$1:$D$10000, 2, 0))</f>
        <v>0</v>
      </c>
      <c r="E1899" s="2">
        <f t="shared" si="113"/>
        <v>40311</v>
      </c>
      <c r="F1899" s="3">
        <f t="shared" si="114"/>
        <v>2197.3975</v>
      </c>
      <c r="G1899" s="3">
        <f t="shared" si="115"/>
        <v>2601.5280595589484</v>
      </c>
      <c r="H1899" s="6">
        <f>IF(ISNA(VLOOKUP($A1899, 'NAV Daily'!$A$1:$B$9941, 2, 0)/1000000000),H1898, VLOOKUP($A1899, 'NAV Daily'!$A$1:$B$9941, 2, 0)/1000000000)</f>
        <v>0</v>
      </c>
    </row>
    <row r="1900" spans="1:8" customFormat="1" x14ac:dyDescent="0.25">
      <c r="A1900" s="2">
        <v>40312</v>
      </c>
      <c r="B1900" s="110">
        <f>IF(ISNA(VLOOKUP($A1900, 'NAV Daily'!$A$1:$D$9941, 4, 0)),B1899, VLOOKUP($A1900, 'NAV Daily'!$A$1:$D$9941, 4, 0))</f>
        <v>2203.9063000000001</v>
      </c>
      <c r="C1900" s="110">
        <f>IF(IFERROR(VLOOKUP($A1900, JCI!A:E, 5, 0),C1899)="null",C1899, IFERROR(VLOOKUP( $A1900, JCI!A:E, 5, 0),C1899))</f>
        <v>2858.38501</v>
      </c>
      <c r="D1900" s="6">
        <f>IF(ISNA(VLOOKUP($A1900,ICBI!$C$1:$D$10000, 2, 0)),D1899, VLOOKUP($A1900, ICBI!$C$1:$D$10000, 2, 0))</f>
        <v>0</v>
      </c>
      <c r="E1900" s="2">
        <f t="shared" si="113"/>
        <v>40312</v>
      </c>
      <c r="F1900" s="3">
        <f t="shared" si="114"/>
        <v>2203.9063000000001</v>
      </c>
      <c r="G1900" s="3">
        <f t="shared" si="115"/>
        <v>2611.3608567929405</v>
      </c>
      <c r="H1900" s="6">
        <f>IF(ISNA(VLOOKUP($A1900, 'NAV Daily'!$A$1:$B$9941, 2, 0)/1000000000),H1899, VLOOKUP($A1900, 'NAV Daily'!$A$1:$B$9941, 2, 0)/1000000000)</f>
        <v>0</v>
      </c>
    </row>
    <row r="1901" spans="1:8" customFormat="1" x14ac:dyDescent="0.25">
      <c r="A1901" s="2">
        <v>40313</v>
      </c>
      <c r="B1901" s="110">
        <f>IF(ISNA(VLOOKUP($A1901, 'NAV Daily'!$A$1:$D$9941, 4, 0)),B1900, VLOOKUP($A1901, 'NAV Daily'!$A$1:$D$9941, 4, 0))</f>
        <v>2203.9063000000001</v>
      </c>
      <c r="C1901" s="110">
        <f>IF(IFERROR(VLOOKUP($A1901, JCI!A:E, 5, 0),C1900)="null",C1900, IFERROR(VLOOKUP( $A1901, JCI!A:E, 5, 0),C1900))</f>
        <v>2858.38501</v>
      </c>
      <c r="D1901" s="6">
        <f>IF(ISNA(VLOOKUP($A1901,ICBI!$C$1:$D$10000, 2, 0)),D1900, VLOOKUP($A1901, ICBI!$C$1:$D$10000, 2, 0))</f>
        <v>0</v>
      </c>
      <c r="E1901" s="2">
        <f t="shared" si="113"/>
        <v>40313</v>
      </c>
      <c r="F1901" s="3">
        <f t="shared" si="114"/>
        <v>2203.9063000000001</v>
      </c>
      <c r="G1901" s="3">
        <f t="shared" si="115"/>
        <v>2611.3608567929405</v>
      </c>
      <c r="H1901" s="6">
        <f>IF(ISNA(VLOOKUP($A1901, 'NAV Daily'!$A$1:$B$9941, 2, 0)/1000000000),H1900, VLOOKUP($A1901, 'NAV Daily'!$A$1:$B$9941, 2, 0)/1000000000)</f>
        <v>0</v>
      </c>
    </row>
    <row r="1902" spans="1:8" customFormat="1" x14ac:dyDescent="0.25">
      <c r="A1902" s="2">
        <v>40314</v>
      </c>
      <c r="B1902" s="110">
        <f>IF(ISNA(VLOOKUP($A1902, 'NAV Daily'!$A$1:$D$9941, 4, 0)),B1901, VLOOKUP($A1902, 'NAV Daily'!$A$1:$D$9941, 4, 0))</f>
        <v>2203.9063000000001</v>
      </c>
      <c r="C1902" s="110">
        <f>IF(IFERROR(VLOOKUP($A1902, JCI!A:E, 5, 0),C1901)="null",C1901, IFERROR(VLOOKUP( $A1902, JCI!A:E, 5, 0),C1901))</f>
        <v>2858.38501</v>
      </c>
      <c r="D1902" s="6">
        <f>IF(ISNA(VLOOKUP($A1902,ICBI!$C$1:$D$10000, 2, 0)),D1901, VLOOKUP($A1902, ICBI!$C$1:$D$10000, 2, 0))</f>
        <v>0</v>
      </c>
      <c r="E1902" s="2">
        <f t="shared" si="113"/>
        <v>40314</v>
      </c>
      <c r="F1902" s="3">
        <f t="shared" si="114"/>
        <v>2203.9063000000001</v>
      </c>
      <c r="G1902" s="3">
        <f t="shared" si="115"/>
        <v>2611.3608567929405</v>
      </c>
      <c r="H1902" s="6">
        <f>IF(ISNA(VLOOKUP($A1902, 'NAV Daily'!$A$1:$B$9941, 2, 0)/1000000000),H1901, VLOOKUP($A1902, 'NAV Daily'!$A$1:$B$9941, 2, 0)/1000000000)</f>
        <v>0</v>
      </c>
    </row>
    <row r="1903" spans="1:8" customFormat="1" x14ac:dyDescent="0.25">
      <c r="A1903" s="2">
        <v>40315</v>
      </c>
      <c r="B1903" s="110">
        <f>IF(ISNA(VLOOKUP($A1903, 'NAV Daily'!$A$1:$D$9941, 4, 0)),B1902, VLOOKUP($A1903, 'NAV Daily'!$A$1:$D$9941, 4, 0))</f>
        <v>2169.9971</v>
      </c>
      <c r="C1903" s="110">
        <f>IF(IFERROR(VLOOKUP($A1903, JCI!A:E, 5, 0),C1902)="null",C1902, IFERROR(VLOOKUP( $A1903, JCI!A:E, 5, 0),C1902))</f>
        <v>2819.469971</v>
      </c>
      <c r="D1903" s="6">
        <f>IF(ISNA(VLOOKUP($A1903,ICBI!$C$1:$D$10000, 2, 0)),D1902, VLOOKUP($A1903, ICBI!$C$1:$D$10000, 2, 0))</f>
        <v>0</v>
      </c>
      <c r="E1903" s="2">
        <f t="shared" si="113"/>
        <v>40315</v>
      </c>
      <c r="F1903" s="3">
        <f t="shared" si="114"/>
        <v>2169.9971</v>
      </c>
      <c r="G1903" s="3">
        <f t="shared" si="115"/>
        <v>2575.8088897802213</v>
      </c>
      <c r="H1903" s="6">
        <f>IF(ISNA(VLOOKUP($A1903, 'NAV Daily'!$A$1:$B$9941, 2, 0)/1000000000),H1902, VLOOKUP($A1903, 'NAV Daily'!$A$1:$B$9941, 2, 0)/1000000000)</f>
        <v>0</v>
      </c>
    </row>
    <row r="1904" spans="1:8" customFormat="1" x14ac:dyDescent="0.25">
      <c r="A1904" s="2">
        <v>40316</v>
      </c>
      <c r="B1904" s="110">
        <f>IF(ISNA(VLOOKUP($A1904, 'NAV Daily'!$A$1:$D$9941, 4, 0)),B1903, VLOOKUP($A1904, 'NAV Daily'!$A$1:$D$9941, 4, 0))</f>
        <v>2189.9783000000002</v>
      </c>
      <c r="C1904" s="110">
        <f>IF(IFERROR(VLOOKUP($A1904, JCI!A:E, 5, 0),C1903)="null",C1903, IFERROR(VLOOKUP( $A1904, JCI!A:E, 5, 0),C1903))</f>
        <v>2834.1860350000002</v>
      </c>
      <c r="D1904" s="6">
        <f>IF(ISNA(VLOOKUP($A1904,ICBI!$C$1:$D$10000, 2, 0)),D1903, VLOOKUP($A1904, ICBI!$C$1:$D$10000, 2, 0))</f>
        <v>0</v>
      </c>
      <c r="E1904" s="2">
        <f t="shared" si="113"/>
        <v>40316</v>
      </c>
      <c r="F1904" s="3">
        <f t="shared" si="114"/>
        <v>2189.9783000000002</v>
      </c>
      <c r="G1904" s="3">
        <f t="shared" si="115"/>
        <v>2589.2531785521037</v>
      </c>
      <c r="H1904" s="6">
        <f>IF(ISNA(VLOOKUP($A1904, 'NAV Daily'!$A$1:$B$9941, 2, 0)/1000000000),H1903, VLOOKUP($A1904, 'NAV Daily'!$A$1:$B$9941, 2, 0)/1000000000)</f>
        <v>0</v>
      </c>
    </row>
    <row r="1905" spans="1:8" customFormat="1" x14ac:dyDescent="0.25">
      <c r="A1905" s="2">
        <v>40317</v>
      </c>
      <c r="B1905" s="110">
        <f>IF(ISNA(VLOOKUP($A1905, 'NAV Daily'!$A$1:$D$9941, 4, 0)),B1904, VLOOKUP($A1905, 'NAV Daily'!$A$1:$D$9941, 4, 0))</f>
        <v>2100.4375</v>
      </c>
      <c r="C1905" s="110">
        <f>IF(IFERROR(VLOOKUP($A1905, JCI!A:E, 5, 0),C1904)="null",C1904, IFERROR(VLOOKUP( $A1905, JCI!A:E, 5, 0),C1904))</f>
        <v>2729.4838869999999</v>
      </c>
      <c r="D1905" s="6">
        <f>IF(ISNA(VLOOKUP($A1905,ICBI!$C$1:$D$10000, 2, 0)),D1904, VLOOKUP($A1905, ICBI!$C$1:$D$10000, 2, 0))</f>
        <v>0</v>
      </c>
      <c r="E1905" s="2">
        <f t="shared" si="113"/>
        <v>40317</v>
      </c>
      <c r="F1905" s="3">
        <f t="shared" si="114"/>
        <v>2100.4375</v>
      </c>
      <c r="G1905" s="3">
        <f t="shared" si="115"/>
        <v>2493.5994825129751</v>
      </c>
      <c r="H1905" s="6">
        <f>IF(ISNA(VLOOKUP($A1905, 'NAV Daily'!$A$1:$B$9941, 2, 0)/1000000000),H1904, VLOOKUP($A1905, 'NAV Daily'!$A$1:$B$9941, 2, 0)/1000000000)</f>
        <v>0</v>
      </c>
    </row>
    <row r="1906" spans="1:8" customFormat="1" x14ac:dyDescent="0.25">
      <c r="A1906" s="2">
        <v>40318</v>
      </c>
      <c r="B1906" s="110">
        <f>IF(ISNA(VLOOKUP($A1906, 'NAV Daily'!$A$1:$D$9941, 4, 0)),B1905, VLOOKUP($A1906, 'NAV Daily'!$A$1:$D$9941, 4, 0))</f>
        <v>2081.1138000000001</v>
      </c>
      <c r="C1906" s="110">
        <f>IF(IFERROR(VLOOKUP($A1906, JCI!A:E, 5, 0),C1905)="null",C1905, IFERROR(VLOOKUP( $A1906, JCI!A:E, 5, 0),C1905))</f>
        <v>2694.2490229999999</v>
      </c>
      <c r="D1906" s="6">
        <f>IF(ISNA(VLOOKUP($A1906,ICBI!$C$1:$D$10000, 2, 0)),D1905, VLOOKUP($A1906, ICBI!$C$1:$D$10000, 2, 0))</f>
        <v>0</v>
      </c>
      <c r="E1906" s="2">
        <f t="shared" si="113"/>
        <v>40318</v>
      </c>
      <c r="F1906" s="3">
        <f t="shared" si="114"/>
        <v>2081.1138000000001</v>
      </c>
      <c r="G1906" s="3">
        <f t="shared" si="115"/>
        <v>2461.4096465314246</v>
      </c>
      <c r="H1906" s="6">
        <f>IF(ISNA(VLOOKUP($A1906, 'NAV Daily'!$A$1:$B$9941, 2, 0)/1000000000),H1905, VLOOKUP($A1906, 'NAV Daily'!$A$1:$B$9941, 2, 0)/1000000000)</f>
        <v>0</v>
      </c>
    </row>
    <row r="1907" spans="1:8" customFormat="1" x14ac:dyDescent="0.25">
      <c r="A1907" s="2">
        <v>40319</v>
      </c>
      <c r="B1907" s="110">
        <f>IF(ISNA(VLOOKUP($A1907, 'NAV Daily'!$A$1:$D$9941, 4, 0)),B1906, VLOOKUP($A1907, 'NAV Daily'!$A$1:$D$9941, 4, 0))</f>
        <v>2028.9552000000001</v>
      </c>
      <c r="C1907" s="110">
        <f>IF(IFERROR(VLOOKUP($A1907, JCI!A:E, 5, 0),C1906)="null",C1906, IFERROR(VLOOKUP( $A1907, JCI!A:E, 5, 0),C1906))</f>
        <v>2623.2209469999998</v>
      </c>
      <c r="D1907" s="6">
        <f>IF(ISNA(VLOOKUP($A1907,ICBI!$C$1:$D$10000, 2, 0)),D1906, VLOOKUP($A1907, ICBI!$C$1:$D$10000, 2, 0))</f>
        <v>0</v>
      </c>
      <c r="E1907" s="2">
        <f t="shared" si="113"/>
        <v>40319</v>
      </c>
      <c r="F1907" s="3">
        <f t="shared" si="114"/>
        <v>2028.9552000000001</v>
      </c>
      <c r="G1907" s="3">
        <f t="shared" si="115"/>
        <v>2396.5198794948578</v>
      </c>
      <c r="H1907" s="6">
        <f>IF(ISNA(VLOOKUP($A1907, 'NAV Daily'!$A$1:$B$9941, 2, 0)/1000000000),H1906, VLOOKUP($A1907, 'NAV Daily'!$A$1:$B$9941, 2, 0)/1000000000)</f>
        <v>0</v>
      </c>
    </row>
    <row r="1908" spans="1:8" customFormat="1" x14ac:dyDescent="0.25">
      <c r="A1908" s="2">
        <v>40320</v>
      </c>
      <c r="B1908" s="110">
        <f>IF(ISNA(VLOOKUP($A1908, 'NAV Daily'!$A$1:$D$9941, 4, 0)),B1907, VLOOKUP($A1908, 'NAV Daily'!$A$1:$D$9941, 4, 0))</f>
        <v>2028.9552000000001</v>
      </c>
      <c r="C1908" s="110">
        <f>IF(IFERROR(VLOOKUP($A1908, JCI!A:E, 5, 0),C1907)="null",C1907, IFERROR(VLOOKUP( $A1908, JCI!A:E, 5, 0),C1907))</f>
        <v>2623.2209469999998</v>
      </c>
      <c r="D1908" s="6">
        <f>IF(ISNA(VLOOKUP($A1908,ICBI!$C$1:$D$10000, 2, 0)),D1907, VLOOKUP($A1908, ICBI!$C$1:$D$10000, 2, 0))</f>
        <v>0</v>
      </c>
      <c r="E1908" s="2">
        <f t="shared" si="113"/>
        <v>40320</v>
      </c>
      <c r="F1908" s="3">
        <f t="shared" si="114"/>
        <v>2028.9552000000001</v>
      </c>
      <c r="G1908" s="3">
        <f t="shared" si="115"/>
        <v>2396.5198794948578</v>
      </c>
      <c r="H1908" s="6">
        <f>IF(ISNA(VLOOKUP($A1908, 'NAV Daily'!$A$1:$B$9941, 2, 0)/1000000000),H1907, VLOOKUP($A1908, 'NAV Daily'!$A$1:$B$9941, 2, 0)/1000000000)</f>
        <v>0</v>
      </c>
    </row>
    <row r="1909" spans="1:8" customFormat="1" x14ac:dyDescent="0.25">
      <c r="A1909" s="2">
        <v>40321</v>
      </c>
      <c r="B1909" s="110">
        <f>IF(ISNA(VLOOKUP($A1909, 'NAV Daily'!$A$1:$D$9941, 4, 0)),B1908, VLOOKUP($A1909, 'NAV Daily'!$A$1:$D$9941, 4, 0))</f>
        <v>2028.9552000000001</v>
      </c>
      <c r="C1909" s="110">
        <f>IF(IFERROR(VLOOKUP($A1909, JCI!A:E, 5, 0),C1908)="null",C1908, IFERROR(VLOOKUP( $A1909, JCI!A:E, 5, 0),C1908))</f>
        <v>2623.2209469999998</v>
      </c>
      <c r="D1909" s="6">
        <f>IF(ISNA(VLOOKUP($A1909,ICBI!$C$1:$D$10000, 2, 0)),D1908, VLOOKUP($A1909, ICBI!$C$1:$D$10000, 2, 0))</f>
        <v>0</v>
      </c>
      <c r="E1909" s="2">
        <f t="shared" si="113"/>
        <v>40321</v>
      </c>
      <c r="F1909" s="3">
        <f t="shared" si="114"/>
        <v>2028.9552000000001</v>
      </c>
      <c r="G1909" s="3">
        <f t="shared" si="115"/>
        <v>2396.5198794948578</v>
      </c>
      <c r="H1909" s="6">
        <f>IF(ISNA(VLOOKUP($A1909, 'NAV Daily'!$A$1:$B$9941, 2, 0)/1000000000),H1908, VLOOKUP($A1909, 'NAV Daily'!$A$1:$B$9941, 2, 0)/1000000000)</f>
        <v>0</v>
      </c>
    </row>
    <row r="1910" spans="1:8" customFormat="1" x14ac:dyDescent="0.25">
      <c r="A1910" s="2">
        <v>40322</v>
      </c>
      <c r="B1910" s="110">
        <f>IF(ISNA(VLOOKUP($A1910, 'NAV Daily'!$A$1:$D$9941, 4, 0)),B1909, VLOOKUP($A1910, 'NAV Daily'!$A$1:$D$9941, 4, 0))</f>
        <v>2002.8598999999999</v>
      </c>
      <c r="C1910" s="110">
        <f>IF(IFERROR(VLOOKUP($A1910, JCI!A:E, 5, 0),C1909)="null",C1909, IFERROR(VLOOKUP( $A1910, JCI!A:E, 5, 0),C1909))</f>
        <v>2609.610107</v>
      </c>
      <c r="D1910" s="6">
        <f>IF(ISNA(VLOOKUP($A1910,ICBI!$C$1:$D$10000, 2, 0)),D1909, VLOOKUP($A1910, ICBI!$C$1:$D$10000, 2, 0))</f>
        <v>0</v>
      </c>
      <c r="E1910" s="2">
        <f t="shared" si="113"/>
        <v>40322</v>
      </c>
      <c r="F1910" s="3">
        <f t="shared" si="114"/>
        <v>2002.8598999999999</v>
      </c>
      <c r="G1910" s="3">
        <f t="shared" si="115"/>
        <v>2384.0853002902631</v>
      </c>
      <c r="H1910" s="6">
        <f>IF(ISNA(VLOOKUP($A1910, 'NAV Daily'!$A$1:$B$9941, 2, 0)/1000000000),H1909, VLOOKUP($A1910, 'NAV Daily'!$A$1:$B$9941, 2, 0)/1000000000)</f>
        <v>0</v>
      </c>
    </row>
    <row r="1911" spans="1:8" customFormat="1" x14ac:dyDescent="0.25">
      <c r="A1911" s="2">
        <v>40323</v>
      </c>
      <c r="B1911" s="110">
        <f>IF(ISNA(VLOOKUP($A1911, 'NAV Daily'!$A$1:$D$9941, 4, 0)),B1910, VLOOKUP($A1911, 'NAV Daily'!$A$1:$D$9941, 4, 0))</f>
        <v>1934.9871000000001</v>
      </c>
      <c r="C1911" s="110">
        <f>IF(IFERROR(VLOOKUP($A1911, JCI!A:E, 5, 0),C1910)="null",C1910, IFERROR(VLOOKUP( $A1911, JCI!A:E, 5, 0),C1910))</f>
        <v>2514.1188959999999</v>
      </c>
      <c r="D1911" s="6">
        <f>IF(ISNA(VLOOKUP($A1911,ICBI!$C$1:$D$10000, 2, 0)),D1910, VLOOKUP($A1911, ICBI!$C$1:$D$10000, 2, 0))</f>
        <v>0</v>
      </c>
      <c r="E1911" s="2">
        <f t="shared" si="113"/>
        <v>40323</v>
      </c>
      <c r="F1911" s="3">
        <f t="shared" si="114"/>
        <v>1934.9871000000001</v>
      </c>
      <c r="G1911" s="3">
        <f t="shared" si="115"/>
        <v>2296.8465239530074</v>
      </c>
      <c r="H1911" s="6">
        <f>IF(ISNA(VLOOKUP($A1911, 'NAV Daily'!$A$1:$B$9941, 2, 0)/1000000000),H1910, VLOOKUP($A1911, 'NAV Daily'!$A$1:$B$9941, 2, 0)/1000000000)</f>
        <v>0</v>
      </c>
    </row>
    <row r="1912" spans="1:8" customFormat="1" x14ac:dyDescent="0.25">
      <c r="A1912" s="2">
        <v>40324</v>
      </c>
      <c r="B1912" s="110">
        <f>IF(ISNA(VLOOKUP($A1912, 'NAV Daily'!$A$1:$D$9941, 4, 0)),B1911, VLOOKUP($A1912, 'NAV Daily'!$A$1:$D$9941, 4, 0))</f>
        <v>2070.5565999999999</v>
      </c>
      <c r="C1912" s="110">
        <f>IF(IFERROR(VLOOKUP($A1912, JCI!A:E, 5, 0),C1911)="null",C1911, IFERROR(VLOOKUP( $A1912, JCI!A:E, 5, 0),C1911))</f>
        <v>2696.780029</v>
      </c>
      <c r="D1912" s="6">
        <f>IF(ISNA(VLOOKUP($A1912,ICBI!$C$1:$D$10000, 2, 0)),D1911, VLOOKUP($A1912, ICBI!$C$1:$D$10000, 2, 0))</f>
        <v>0</v>
      </c>
      <c r="E1912" s="2">
        <f t="shared" si="113"/>
        <v>40324</v>
      </c>
      <c r="F1912" s="3">
        <f t="shared" si="114"/>
        <v>2070.5565999999999</v>
      </c>
      <c r="G1912" s="3">
        <f t="shared" si="115"/>
        <v>2463.7219207609583</v>
      </c>
      <c r="H1912" s="6">
        <f>IF(ISNA(VLOOKUP($A1912, 'NAV Daily'!$A$1:$B$9941, 2, 0)/1000000000),H1911, VLOOKUP($A1912, 'NAV Daily'!$A$1:$B$9941, 2, 0)/1000000000)</f>
        <v>0</v>
      </c>
    </row>
    <row r="1913" spans="1:8" customFormat="1" x14ac:dyDescent="0.25">
      <c r="A1913" s="2">
        <v>40325</v>
      </c>
      <c r="B1913" s="110">
        <f>IF(ISNA(VLOOKUP($A1913, 'NAV Daily'!$A$1:$D$9941, 4, 0)),B1912, VLOOKUP($A1913, 'NAV Daily'!$A$1:$D$9941, 4, 0))</f>
        <v>2091.9699999999998</v>
      </c>
      <c r="C1913" s="110">
        <f>IF(IFERROR(VLOOKUP($A1913, JCI!A:E, 5, 0),C1912)="null",C1912, IFERROR(VLOOKUP( $A1913, JCI!A:E, 5, 0),C1912))</f>
        <v>2713.923096</v>
      </c>
      <c r="D1913" s="6">
        <f>IF(ISNA(VLOOKUP($A1913,ICBI!$C$1:$D$10000, 2, 0)),D1912, VLOOKUP($A1913, ICBI!$C$1:$D$10000, 2, 0))</f>
        <v>0</v>
      </c>
      <c r="E1913" s="2">
        <f t="shared" si="113"/>
        <v>40325</v>
      </c>
      <c r="F1913" s="3">
        <f t="shared" si="114"/>
        <v>2091.9699999999998</v>
      </c>
      <c r="G1913" s="3">
        <f t="shared" si="115"/>
        <v>2479.3834687933481</v>
      </c>
      <c r="H1913" s="6">
        <f>IF(ISNA(VLOOKUP($A1913, 'NAV Daily'!$A$1:$B$9941, 2, 0)/1000000000),H1912, VLOOKUP($A1913, 'NAV Daily'!$A$1:$B$9941, 2, 0)/1000000000)</f>
        <v>0</v>
      </c>
    </row>
    <row r="1914" spans="1:8" customFormat="1" x14ac:dyDescent="0.25">
      <c r="A1914" s="2">
        <v>40326</v>
      </c>
      <c r="B1914" s="110">
        <f>IF(ISNA(VLOOKUP($A1914, 'NAV Daily'!$A$1:$D$9941, 4, 0)),B1913, VLOOKUP($A1914, 'NAV Daily'!$A$1:$D$9941, 4, 0))</f>
        <v>2091.9699999999998</v>
      </c>
      <c r="C1914" s="110">
        <f>IF(IFERROR(VLOOKUP($A1914, JCI!A:E, 5, 0),C1913)="null",C1913, IFERROR(VLOOKUP( $A1914, JCI!A:E, 5, 0),C1913))</f>
        <v>2713.923096</v>
      </c>
      <c r="D1914" s="6">
        <f>IF(ISNA(VLOOKUP($A1914,ICBI!$C$1:$D$10000, 2, 0)),D1913, VLOOKUP($A1914, ICBI!$C$1:$D$10000, 2, 0))</f>
        <v>0</v>
      </c>
      <c r="E1914" s="2">
        <f t="shared" si="113"/>
        <v>40326</v>
      </c>
      <c r="F1914" s="3">
        <f t="shared" si="114"/>
        <v>2091.9699999999998</v>
      </c>
      <c r="G1914" s="3">
        <f t="shared" si="115"/>
        <v>2479.3834687933481</v>
      </c>
      <c r="H1914" s="6">
        <f>IF(ISNA(VLOOKUP($A1914, 'NAV Daily'!$A$1:$B$9941, 2, 0)/1000000000),H1913, VLOOKUP($A1914, 'NAV Daily'!$A$1:$B$9941, 2, 0)/1000000000)</f>
        <v>0</v>
      </c>
    </row>
    <row r="1915" spans="1:8" customFormat="1" x14ac:dyDescent="0.25">
      <c r="A1915" s="2">
        <v>40327</v>
      </c>
      <c r="B1915" s="110">
        <f>IF(ISNA(VLOOKUP($A1915, 'NAV Daily'!$A$1:$D$9941, 4, 0)),B1914, VLOOKUP($A1915, 'NAV Daily'!$A$1:$D$9941, 4, 0))</f>
        <v>2091.9699999999998</v>
      </c>
      <c r="C1915" s="110">
        <f>IF(IFERROR(VLOOKUP($A1915, JCI!A:E, 5, 0),C1914)="null",C1914, IFERROR(VLOOKUP( $A1915, JCI!A:E, 5, 0),C1914))</f>
        <v>2713.923096</v>
      </c>
      <c r="D1915" s="6">
        <f>IF(ISNA(VLOOKUP($A1915,ICBI!$C$1:$D$10000, 2, 0)),D1914, VLOOKUP($A1915, ICBI!$C$1:$D$10000, 2, 0))</f>
        <v>0</v>
      </c>
      <c r="E1915" s="2">
        <f t="shared" si="113"/>
        <v>40327</v>
      </c>
      <c r="F1915" s="3">
        <f t="shared" si="114"/>
        <v>2091.9699999999998</v>
      </c>
      <c r="G1915" s="3">
        <f t="shared" si="115"/>
        <v>2479.3834687933481</v>
      </c>
      <c r="H1915" s="6">
        <f>IF(ISNA(VLOOKUP($A1915, 'NAV Daily'!$A$1:$B$9941, 2, 0)/1000000000),H1914, VLOOKUP($A1915, 'NAV Daily'!$A$1:$B$9941, 2, 0)/1000000000)</f>
        <v>0</v>
      </c>
    </row>
    <row r="1916" spans="1:8" customFormat="1" x14ac:dyDescent="0.25">
      <c r="A1916" s="2">
        <v>40328</v>
      </c>
      <c r="B1916" s="110">
        <f>IF(ISNA(VLOOKUP($A1916, 'NAV Daily'!$A$1:$D$9941, 4, 0)),B1915, VLOOKUP($A1916, 'NAV Daily'!$A$1:$D$9941, 4, 0))</f>
        <v>2091.9699999999998</v>
      </c>
      <c r="C1916" s="110">
        <f>IF(IFERROR(VLOOKUP($A1916, JCI!A:E, 5, 0),C1915)="null",C1915, IFERROR(VLOOKUP( $A1916, JCI!A:E, 5, 0),C1915))</f>
        <v>2713.923096</v>
      </c>
      <c r="D1916" s="6">
        <f>IF(ISNA(VLOOKUP($A1916,ICBI!$C$1:$D$10000, 2, 0)),D1915, VLOOKUP($A1916, ICBI!$C$1:$D$10000, 2, 0))</f>
        <v>0</v>
      </c>
      <c r="E1916" s="2">
        <f t="shared" si="113"/>
        <v>40328</v>
      </c>
      <c r="F1916" s="3">
        <f t="shared" si="114"/>
        <v>2091.9699999999998</v>
      </c>
      <c r="G1916" s="3">
        <f t="shared" si="115"/>
        <v>2479.3834687933481</v>
      </c>
      <c r="H1916" s="6">
        <f>IF(ISNA(VLOOKUP($A1916, 'NAV Daily'!$A$1:$B$9941, 2, 0)/1000000000),H1915, VLOOKUP($A1916, 'NAV Daily'!$A$1:$B$9941, 2, 0)/1000000000)</f>
        <v>0</v>
      </c>
    </row>
    <row r="1917" spans="1:8" customFormat="1" x14ac:dyDescent="0.25">
      <c r="A1917" s="2">
        <v>40329</v>
      </c>
      <c r="B1917" s="110">
        <f>IF(ISNA(VLOOKUP($A1917, 'NAV Daily'!$A$1:$D$9941, 4, 0)),B1916, VLOOKUP($A1917, 'NAV Daily'!$A$1:$D$9941, 4, 0))</f>
        <v>2154.0068000000001</v>
      </c>
      <c r="C1917" s="110">
        <f>IF(IFERROR(VLOOKUP($A1917, JCI!A:E, 5, 0),C1916)="null",C1916, IFERROR(VLOOKUP( $A1917, JCI!A:E, 5, 0),C1916))</f>
        <v>2796.9570309999999</v>
      </c>
      <c r="D1917" s="6">
        <f>IF(ISNA(VLOOKUP($A1917,ICBI!$C$1:$D$10000, 2, 0)),D1916, VLOOKUP($A1917, ICBI!$C$1:$D$10000, 2, 0))</f>
        <v>0</v>
      </c>
      <c r="E1917" s="2">
        <f t="shared" si="113"/>
        <v>40329</v>
      </c>
      <c r="F1917" s="3">
        <f t="shared" si="114"/>
        <v>2154.0068000000001</v>
      </c>
      <c r="G1917" s="3">
        <f t="shared" si="115"/>
        <v>2555.2415379078684</v>
      </c>
      <c r="H1917" s="6">
        <f>IF(ISNA(VLOOKUP($A1917, 'NAV Daily'!$A$1:$B$9941, 2, 0)/1000000000),H1916, VLOOKUP($A1917, 'NAV Daily'!$A$1:$B$9941, 2, 0)/1000000000)</f>
        <v>0</v>
      </c>
    </row>
    <row r="1918" spans="1:8" customFormat="1" x14ac:dyDescent="0.25">
      <c r="A1918" s="2">
        <v>40330</v>
      </c>
      <c r="B1918" s="110">
        <f>IF(ISNA(VLOOKUP($A1918, 'NAV Daily'!$A$1:$D$9941, 4, 0)),B1917, VLOOKUP($A1918, 'NAV Daily'!$A$1:$D$9941, 4, 0))</f>
        <v>2097.9740999999999</v>
      </c>
      <c r="C1918" s="110">
        <f>IF(IFERROR(VLOOKUP($A1918, JCI!A:E, 5, 0),C1917)="null",C1917, IFERROR(VLOOKUP( $A1918, JCI!A:E, 5, 0),C1917))</f>
        <v>2724.61499</v>
      </c>
      <c r="D1918" s="6">
        <f>IF(ISNA(VLOOKUP($A1918,ICBI!$C$1:$D$10000, 2, 0)),D1917, VLOOKUP($A1918, ICBI!$C$1:$D$10000, 2, 0))</f>
        <v>0</v>
      </c>
      <c r="E1918" s="2">
        <f t="shared" si="113"/>
        <v>40330</v>
      </c>
      <c r="F1918" s="3">
        <f t="shared" si="114"/>
        <v>2097.9740999999999</v>
      </c>
      <c r="G1918" s="3">
        <f t="shared" si="115"/>
        <v>2489.1513598853112</v>
      </c>
      <c r="H1918" s="6">
        <f>IF(ISNA(VLOOKUP($A1918, 'NAV Daily'!$A$1:$B$9941, 2, 0)/1000000000),H1917, VLOOKUP($A1918, 'NAV Daily'!$A$1:$B$9941, 2, 0)/1000000000)</f>
        <v>0</v>
      </c>
    </row>
    <row r="1919" spans="1:8" customFormat="1" x14ac:dyDescent="0.25">
      <c r="A1919" s="2">
        <v>40331</v>
      </c>
      <c r="B1919" s="110">
        <f>IF(ISNA(VLOOKUP($A1919, 'NAV Daily'!$A$1:$D$9941, 4, 0)),B1918, VLOOKUP($A1919, 'NAV Daily'!$A$1:$D$9941, 4, 0))</f>
        <v>2093.2759000000001</v>
      </c>
      <c r="C1919" s="110">
        <f>IF(IFERROR(VLOOKUP($A1919, JCI!A:E, 5, 0),C1918)="null",C1918, IFERROR(VLOOKUP( $A1919, JCI!A:E, 5, 0),C1918))</f>
        <v>2733.6779790000001</v>
      </c>
      <c r="D1919" s="6">
        <f>IF(ISNA(VLOOKUP($A1919,ICBI!$C$1:$D$10000, 2, 0)),D1918, VLOOKUP($A1919, ICBI!$C$1:$D$10000, 2, 0))</f>
        <v>0</v>
      </c>
      <c r="E1919" s="2">
        <f t="shared" si="113"/>
        <v>40331</v>
      </c>
      <c r="F1919" s="3">
        <f t="shared" si="114"/>
        <v>2093.2759000000001</v>
      </c>
      <c r="G1919" s="3">
        <f t="shared" si="115"/>
        <v>2497.4311173838105</v>
      </c>
      <c r="H1919" s="6">
        <f>IF(ISNA(VLOOKUP($A1919, 'NAV Daily'!$A$1:$B$9941, 2, 0)/1000000000),H1918, VLOOKUP($A1919, 'NAV Daily'!$A$1:$B$9941, 2, 0)/1000000000)</f>
        <v>0</v>
      </c>
    </row>
    <row r="1920" spans="1:8" customFormat="1" x14ac:dyDescent="0.25">
      <c r="A1920" s="2">
        <v>40332</v>
      </c>
      <c r="B1920" s="110">
        <f>IF(ISNA(VLOOKUP($A1920, 'NAV Daily'!$A$1:$D$9941, 4, 0)),B1919, VLOOKUP($A1920, 'NAV Daily'!$A$1:$D$9941, 4, 0))</f>
        <v>2146.8975</v>
      </c>
      <c r="C1920" s="110">
        <f>IF(IFERROR(VLOOKUP($A1920, JCI!A:E, 5, 0),C1919)="null",C1919, IFERROR(VLOOKUP( $A1920, JCI!A:E, 5, 0),C1919))</f>
        <v>2810.9770509999998</v>
      </c>
      <c r="D1920" s="6">
        <f>IF(ISNA(VLOOKUP($A1920,ICBI!$C$1:$D$10000, 2, 0)),D1919, VLOOKUP($A1920, ICBI!$C$1:$D$10000, 2, 0))</f>
        <v>0</v>
      </c>
      <c r="E1920" s="2">
        <f t="shared" si="113"/>
        <v>40332</v>
      </c>
      <c r="F1920" s="3">
        <f t="shared" si="114"/>
        <v>2146.8975</v>
      </c>
      <c r="G1920" s="3">
        <f t="shared" si="115"/>
        <v>2568.0499354160315</v>
      </c>
      <c r="H1920" s="6">
        <f>IF(ISNA(VLOOKUP($A1920, 'NAV Daily'!$A$1:$B$9941, 2, 0)/1000000000),H1919, VLOOKUP($A1920, 'NAV Daily'!$A$1:$B$9941, 2, 0)/1000000000)</f>
        <v>0</v>
      </c>
    </row>
    <row r="1921" spans="1:8" customFormat="1" x14ac:dyDescent="0.25">
      <c r="A1921" s="2">
        <v>40333</v>
      </c>
      <c r="B1921" s="110">
        <f>IF(ISNA(VLOOKUP($A1921, 'NAV Daily'!$A$1:$D$9941, 4, 0)),B1920, VLOOKUP($A1921, 'NAV Daily'!$A$1:$D$9941, 4, 0))</f>
        <v>2143.3357000000001</v>
      </c>
      <c r="C1921" s="110">
        <f>IF(IFERROR(VLOOKUP($A1921, JCI!A:E, 5, 0),C1920)="null",C1920, IFERROR(VLOOKUP( $A1921, JCI!A:E, 5, 0),C1920))</f>
        <v>2823.2509770000001</v>
      </c>
      <c r="D1921" s="6">
        <f>IF(ISNA(VLOOKUP($A1921,ICBI!$C$1:$D$10000, 2, 0)),D1920, VLOOKUP($A1921, ICBI!$C$1:$D$10000, 2, 0))</f>
        <v>0</v>
      </c>
      <c r="E1921" s="2">
        <f t="shared" si="113"/>
        <v>40333</v>
      </c>
      <c r="F1921" s="3">
        <f t="shared" si="114"/>
        <v>2143.3357000000001</v>
      </c>
      <c r="G1921" s="3">
        <f t="shared" si="115"/>
        <v>2579.2631379074533</v>
      </c>
      <c r="H1921" s="6">
        <f>IF(ISNA(VLOOKUP($A1921, 'NAV Daily'!$A$1:$B$9941, 2, 0)/1000000000),H1920, VLOOKUP($A1921, 'NAV Daily'!$A$1:$B$9941, 2, 0)/1000000000)</f>
        <v>0</v>
      </c>
    </row>
    <row r="1922" spans="1:8" customFormat="1" x14ac:dyDescent="0.25">
      <c r="A1922" s="2">
        <v>40334</v>
      </c>
      <c r="B1922" s="110">
        <f>IF(ISNA(VLOOKUP($A1922, 'NAV Daily'!$A$1:$D$9941, 4, 0)),B1921, VLOOKUP($A1922, 'NAV Daily'!$A$1:$D$9941, 4, 0))</f>
        <v>2143.3357000000001</v>
      </c>
      <c r="C1922" s="110">
        <f>IF(IFERROR(VLOOKUP($A1922, JCI!A:E, 5, 0),C1921)="null",C1921, IFERROR(VLOOKUP( $A1922, JCI!A:E, 5, 0),C1921))</f>
        <v>2823.2509770000001</v>
      </c>
      <c r="D1922" s="6">
        <f>IF(ISNA(VLOOKUP($A1922,ICBI!$C$1:$D$10000, 2, 0)),D1921, VLOOKUP($A1922, ICBI!$C$1:$D$10000, 2, 0))</f>
        <v>0</v>
      </c>
      <c r="E1922" s="2">
        <f t="shared" si="113"/>
        <v>40334</v>
      </c>
      <c r="F1922" s="3">
        <f t="shared" si="114"/>
        <v>2143.3357000000001</v>
      </c>
      <c r="G1922" s="3">
        <f t="shared" si="115"/>
        <v>2579.2631379074533</v>
      </c>
      <c r="H1922" s="6">
        <f>IF(ISNA(VLOOKUP($A1922, 'NAV Daily'!$A$1:$B$9941, 2, 0)/1000000000),H1921, VLOOKUP($A1922, 'NAV Daily'!$A$1:$B$9941, 2, 0)/1000000000)</f>
        <v>0</v>
      </c>
    </row>
    <row r="1923" spans="1:8" customFormat="1" x14ac:dyDescent="0.25">
      <c r="A1923" s="2">
        <v>40335</v>
      </c>
      <c r="B1923" s="110">
        <f>IF(ISNA(VLOOKUP($A1923, 'NAV Daily'!$A$1:$D$9941, 4, 0)),B1922, VLOOKUP($A1923, 'NAV Daily'!$A$1:$D$9941, 4, 0))</f>
        <v>2143.3357000000001</v>
      </c>
      <c r="C1923" s="110">
        <f>IF(IFERROR(VLOOKUP($A1923, JCI!A:E, 5, 0),C1922)="null",C1922, IFERROR(VLOOKUP( $A1923, JCI!A:E, 5, 0),C1922))</f>
        <v>2823.2509770000001</v>
      </c>
      <c r="D1923" s="6">
        <f>IF(ISNA(VLOOKUP($A1923,ICBI!$C$1:$D$10000, 2, 0)),D1922, VLOOKUP($A1923, ICBI!$C$1:$D$10000, 2, 0))</f>
        <v>0</v>
      </c>
      <c r="E1923" s="2">
        <f t="shared" ref="E1923:E1986" si="116">IF($A1923&gt;$K$1, $K$1, $A1923)</f>
        <v>40335</v>
      </c>
      <c r="F1923" s="3">
        <f t="shared" ref="F1923:F1986" si="117">IF($A1923&gt;$K$1, F1922, $B1923)</f>
        <v>2143.3357000000001</v>
      </c>
      <c r="G1923" s="3">
        <f t="shared" ref="G1923:G1986" si="118">IF(ISERROR(IF($A1923&gt;$K$1, G1922, $C1923/$C$2*1000)),G1922, IF($A1923&gt;$K$1, G1922, $C1923/$C$2*1000))</f>
        <v>2579.2631379074533</v>
      </c>
      <c r="H1923" s="6">
        <f>IF(ISNA(VLOOKUP($A1923, 'NAV Daily'!$A$1:$B$9941, 2, 0)/1000000000),H1922, VLOOKUP($A1923, 'NAV Daily'!$A$1:$B$9941, 2, 0)/1000000000)</f>
        <v>0</v>
      </c>
    </row>
    <row r="1924" spans="1:8" customFormat="1" x14ac:dyDescent="0.25">
      <c r="A1924" s="2">
        <v>40336</v>
      </c>
      <c r="B1924" s="110">
        <f>IF(ISNA(VLOOKUP($A1924, 'NAV Daily'!$A$1:$D$9941, 4, 0)),B1923, VLOOKUP($A1924, 'NAV Daily'!$A$1:$D$9941, 4, 0))</f>
        <v>2087.8312999999998</v>
      </c>
      <c r="C1924" s="110">
        <f>IF(IFERROR(VLOOKUP($A1924, JCI!A:E, 5, 0),C1923)="null",C1923, IFERROR(VLOOKUP( $A1924, JCI!A:E, 5, 0),C1923))</f>
        <v>2750.2329100000002</v>
      </c>
      <c r="D1924" s="6">
        <f>IF(ISNA(VLOOKUP($A1924,ICBI!$C$1:$D$10000, 2, 0)),D1923, VLOOKUP($A1924, ICBI!$C$1:$D$10000, 2, 0))</f>
        <v>0</v>
      </c>
      <c r="E1924" s="2">
        <f t="shared" si="116"/>
        <v>40336</v>
      </c>
      <c r="F1924" s="3">
        <f t="shared" si="117"/>
        <v>2087.8312999999998</v>
      </c>
      <c r="G1924" s="3">
        <f t="shared" si="118"/>
        <v>2512.5553566479634</v>
      </c>
      <c r="H1924" s="6">
        <f>IF(ISNA(VLOOKUP($A1924, 'NAV Daily'!$A$1:$B$9941, 2, 0)/1000000000),H1923, VLOOKUP($A1924, 'NAV Daily'!$A$1:$B$9941, 2, 0)/1000000000)</f>
        <v>0</v>
      </c>
    </row>
    <row r="1925" spans="1:8" customFormat="1" x14ac:dyDescent="0.25">
      <c r="A1925" s="2">
        <v>40337</v>
      </c>
      <c r="B1925" s="110">
        <f>IF(ISNA(VLOOKUP($A1925, 'NAV Daily'!$A$1:$D$9941, 4, 0)),B1924, VLOOKUP($A1925, 'NAV Daily'!$A$1:$D$9941, 4, 0))</f>
        <v>2109.7527</v>
      </c>
      <c r="C1925" s="110">
        <f>IF(IFERROR(VLOOKUP($A1925, JCI!A:E, 5, 0),C1924)="null",C1924, IFERROR(VLOOKUP( $A1925, JCI!A:E, 5, 0),C1924))</f>
        <v>2779.9829100000002</v>
      </c>
      <c r="D1925" s="6">
        <f>IF(ISNA(VLOOKUP($A1925,ICBI!$C$1:$D$10000, 2, 0)),D1924, VLOOKUP($A1925, ICBI!$C$1:$D$10000, 2, 0))</f>
        <v>0</v>
      </c>
      <c r="E1925" s="2">
        <f t="shared" si="116"/>
        <v>40337</v>
      </c>
      <c r="F1925" s="3">
        <f t="shared" si="117"/>
        <v>2109.7527</v>
      </c>
      <c r="G1925" s="3">
        <f t="shared" si="118"/>
        <v>2539.7343354131754</v>
      </c>
      <c r="H1925" s="6">
        <f>IF(ISNA(VLOOKUP($A1925, 'NAV Daily'!$A$1:$B$9941, 2, 0)/1000000000),H1924, VLOOKUP($A1925, 'NAV Daily'!$A$1:$B$9941, 2, 0)/1000000000)</f>
        <v>0</v>
      </c>
    </row>
    <row r="1926" spans="1:8" customFormat="1" x14ac:dyDescent="0.25">
      <c r="A1926" s="2">
        <v>40338</v>
      </c>
      <c r="B1926" s="110">
        <f>IF(ISNA(VLOOKUP($A1926, 'NAV Daily'!$A$1:$D$9941, 4, 0)),B1925, VLOOKUP($A1926, 'NAV Daily'!$A$1:$D$9941, 4, 0))</f>
        <v>2125.0652</v>
      </c>
      <c r="C1926" s="110">
        <f>IF(IFERROR(VLOOKUP($A1926, JCI!A:E, 5, 0),C1925)="null",C1925, IFERROR(VLOOKUP( $A1926, JCI!A:E, 5, 0),C1925))</f>
        <v>2785.7929690000001</v>
      </c>
      <c r="D1926" s="6">
        <f>IF(ISNA(VLOOKUP($A1926,ICBI!$C$1:$D$10000, 2, 0)),D1925, VLOOKUP($A1926, ICBI!$C$1:$D$10000, 2, 0))</f>
        <v>0</v>
      </c>
      <c r="E1926" s="2">
        <f t="shared" si="116"/>
        <v>40338</v>
      </c>
      <c r="F1926" s="3">
        <f t="shared" si="117"/>
        <v>2125.0652</v>
      </c>
      <c r="G1926" s="3">
        <f t="shared" si="118"/>
        <v>2545.0422839908433</v>
      </c>
      <c r="H1926" s="6">
        <f>IF(ISNA(VLOOKUP($A1926, 'NAV Daily'!$A$1:$B$9941, 2, 0)/1000000000),H1925, VLOOKUP($A1926, 'NAV Daily'!$A$1:$B$9941, 2, 0)/1000000000)</f>
        <v>0</v>
      </c>
    </row>
    <row r="1927" spans="1:8" customFormat="1" x14ac:dyDescent="0.25">
      <c r="A1927" s="2">
        <v>40339</v>
      </c>
      <c r="B1927" s="110">
        <f>IF(ISNA(VLOOKUP($A1927, 'NAV Daily'!$A$1:$D$9941, 4, 0)),B1926, VLOOKUP($A1927, 'NAV Daily'!$A$1:$D$9941, 4, 0))</f>
        <v>2111.2431999999999</v>
      </c>
      <c r="C1927" s="110">
        <f>IF(IFERROR(VLOOKUP($A1927, JCI!A:E, 5, 0),C1926)="null",C1926, IFERROR(VLOOKUP( $A1927, JCI!A:E, 5, 0),C1926))</f>
        <v>2770.7871089999999</v>
      </c>
      <c r="D1927" s="6">
        <f>IF(ISNA(VLOOKUP($A1927,ICBI!$C$1:$D$10000, 2, 0)),D1926, VLOOKUP($A1927, ICBI!$C$1:$D$10000, 2, 0))</f>
        <v>0</v>
      </c>
      <c r="E1927" s="2">
        <f t="shared" si="116"/>
        <v>40339</v>
      </c>
      <c r="F1927" s="3">
        <f t="shared" si="117"/>
        <v>2111.2431999999999</v>
      </c>
      <c r="G1927" s="3">
        <f t="shared" si="118"/>
        <v>2531.333243644835</v>
      </c>
      <c r="H1927" s="6">
        <f>IF(ISNA(VLOOKUP($A1927, 'NAV Daily'!$A$1:$B$9941, 2, 0)/1000000000),H1926, VLOOKUP($A1927, 'NAV Daily'!$A$1:$B$9941, 2, 0)/1000000000)</f>
        <v>0</v>
      </c>
    </row>
    <row r="1928" spans="1:8" customFormat="1" x14ac:dyDescent="0.25">
      <c r="A1928" s="2">
        <v>40340</v>
      </c>
      <c r="B1928" s="110">
        <f>IF(ISNA(VLOOKUP($A1928, 'NAV Daily'!$A$1:$D$9941, 4, 0)),B1927, VLOOKUP($A1928, 'NAV Daily'!$A$1:$D$9941, 4, 0))</f>
        <v>2139.5270999999998</v>
      </c>
      <c r="C1928" s="110">
        <f>IF(IFERROR(VLOOKUP($A1928, JCI!A:E, 5, 0),C1927)="null",C1927, IFERROR(VLOOKUP( $A1928, JCI!A:E, 5, 0),C1927))</f>
        <v>2801.8989259999998</v>
      </c>
      <c r="D1928" s="6">
        <f>IF(ISNA(VLOOKUP($A1928,ICBI!$C$1:$D$10000, 2, 0)),D1927, VLOOKUP($A1928, ICBI!$C$1:$D$10000, 2, 0))</f>
        <v>0</v>
      </c>
      <c r="E1928" s="2">
        <f t="shared" si="116"/>
        <v>40340</v>
      </c>
      <c r="F1928" s="3">
        <f t="shared" si="117"/>
        <v>2139.5270999999998</v>
      </c>
      <c r="G1928" s="3">
        <f t="shared" si="118"/>
        <v>2559.7563499839998</v>
      </c>
      <c r="H1928" s="6">
        <f>IF(ISNA(VLOOKUP($A1928, 'NAV Daily'!$A$1:$B$9941, 2, 0)/1000000000),H1927, VLOOKUP($A1928, 'NAV Daily'!$A$1:$B$9941, 2, 0)/1000000000)</f>
        <v>0</v>
      </c>
    </row>
    <row r="1929" spans="1:8" customFormat="1" x14ac:dyDescent="0.25">
      <c r="A1929" s="2">
        <v>40341</v>
      </c>
      <c r="B1929" s="110">
        <f>IF(ISNA(VLOOKUP($A1929, 'NAV Daily'!$A$1:$D$9941, 4, 0)),B1928, VLOOKUP($A1929, 'NAV Daily'!$A$1:$D$9941, 4, 0))</f>
        <v>2139.5270999999998</v>
      </c>
      <c r="C1929" s="110">
        <f>IF(IFERROR(VLOOKUP($A1929, JCI!A:E, 5, 0),C1928)="null",C1928, IFERROR(VLOOKUP( $A1929, JCI!A:E, 5, 0),C1928))</f>
        <v>2801.8989259999998</v>
      </c>
      <c r="D1929" s="6">
        <f>IF(ISNA(VLOOKUP($A1929,ICBI!$C$1:$D$10000, 2, 0)),D1928, VLOOKUP($A1929, ICBI!$C$1:$D$10000, 2, 0))</f>
        <v>0</v>
      </c>
      <c r="E1929" s="2">
        <f t="shared" si="116"/>
        <v>40341</v>
      </c>
      <c r="F1929" s="3">
        <f t="shared" si="117"/>
        <v>2139.5270999999998</v>
      </c>
      <c r="G1929" s="3">
        <f t="shared" si="118"/>
        <v>2559.7563499839998</v>
      </c>
      <c r="H1929" s="6">
        <f>IF(ISNA(VLOOKUP($A1929, 'NAV Daily'!$A$1:$B$9941, 2, 0)/1000000000),H1928, VLOOKUP($A1929, 'NAV Daily'!$A$1:$B$9941, 2, 0)/1000000000)</f>
        <v>0</v>
      </c>
    </row>
    <row r="1930" spans="1:8" customFormat="1" x14ac:dyDescent="0.25">
      <c r="A1930" s="2">
        <v>40342</v>
      </c>
      <c r="B1930" s="110">
        <f>IF(ISNA(VLOOKUP($A1930, 'NAV Daily'!$A$1:$D$9941, 4, 0)),B1929, VLOOKUP($A1930, 'NAV Daily'!$A$1:$D$9941, 4, 0))</f>
        <v>2139.5270999999998</v>
      </c>
      <c r="C1930" s="110">
        <f>IF(IFERROR(VLOOKUP($A1930, JCI!A:E, 5, 0),C1929)="null",C1929, IFERROR(VLOOKUP( $A1930, JCI!A:E, 5, 0),C1929))</f>
        <v>2801.8989259999998</v>
      </c>
      <c r="D1930" s="6">
        <f>IF(ISNA(VLOOKUP($A1930,ICBI!$C$1:$D$10000, 2, 0)),D1929, VLOOKUP($A1930, ICBI!$C$1:$D$10000, 2, 0))</f>
        <v>0</v>
      </c>
      <c r="E1930" s="2">
        <f t="shared" si="116"/>
        <v>40342</v>
      </c>
      <c r="F1930" s="3">
        <f t="shared" si="117"/>
        <v>2139.5270999999998</v>
      </c>
      <c r="G1930" s="3">
        <f t="shared" si="118"/>
        <v>2559.7563499839998</v>
      </c>
      <c r="H1930" s="6">
        <f>IF(ISNA(VLOOKUP($A1930, 'NAV Daily'!$A$1:$B$9941, 2, 0)/1000000000),H1929, VLOOKUP($A1930, 'NAV Daily'!$A$1:$B$9941, 2, 0)/1000000000)</f>
        <v>0</v>
      </c>
    </row>
    <row r="1931" spans="1:8" customFormat="1" x14ac:dyDescent="0.25">
      <c r="A1931" s="2">
        <v>40343</v>
      </c>
      <c r="B1931" s="110">
        <f>IF(ISNA(VLOOKUP($A1931, 'NAV Daily'!$A$1:$D$9941, 4, 0)),B1930, VLOOKUP($A1931, 'NAV Daily'!$A$1:$D$9941, 4, 0))</f>
        <v>2154.3975</v>
      </c>
      <c r="C1931" s="110">
        <f>IF(IFERROR(VLOOKUP($A1931, JCI!A:E, 5, 0),C1930)="null",C1930, IFERROR(VLOOKUP( $A1931, JCI!A:E, 5, 0),C1930))</f>
        <v>2826.836914</v>
      </c>
      <c r="D1931" s="6">
        <f>IF(ISNA(VLOOKUP($A1931,ICBI!$C$1:$D$10000, 2, 0)),D1930, VLOOKUP($A1931, ICBI!$C$1:$D$10000, 2, 0))</f>
        <v>0</v>
      </c>
      <c r="E1931" s="2">
        <f t="shared" si="116"/>
        <v>40343</v>
      </c>
      <c r="F1931" s="3">
        <f t="shared" si="117"/>
        <v>2154.3975</v>
      </c>
      <c r="G1931" s="3">
        <f t="shared" si="118"/>
        <v>2582.539175069684</v>
      </c>
      <c r="H1931" s="6">
        <f>IF(ISNA(VLOOKUP($A1931, 'NAV Daily'!$A$1:$B$9941, 2, 0)/1000000000),H1930, VLOOKUP($A1931, 'NAV Daily'!$A$1:$B$9941, 2, 0)/1000000000)</f>
        <v>0</v>
      </c>
    </row>
    <row r="1932" spans="1:8" customFormat="1" x14ac:dyDescent="0.25">
      <c r="A1932" s="2">
        <v>40344</v>
      </c>
      <c r="B1932" s="110">
        <f>IF(ISNA(VLOOKUP($A1932, 'NAV Daily'!$A$1:$D$9941, 4, 0)),B1931, VLOOKUP($A1932, 'NAV Daily'!$A$1:$D$9941, 4, 0))</f>
        <v>2523.8215</v>
      </c>
      <c r="C1932" s="110">
        <f>IF(IFERROR(VLOOKUP($A1932, JCI!A:E, 5, 0),C1931)="null",C1931, IFERROR(VLOOKUP( $A1932, JCI!A:E, 5, 0),C1931))</f>
        <v>2830.173096</v>
      </c>
      <c r="D1932" s="6">
        <f>IF(ISNA(VLOOKUP($A1932,ICBI!$C$1:$D$10000, 2, 0)),D1931, VLOOKUP($A1932, ICBI!$C$1:$D$10000, 2, 0))</f>
        <v>0</v>
      </c>
      <c r="E1932" s="2">
        <f t="shared" si="116"/>
        <v>40344</v>
      </c>
      <c r="F1932" s="3">
        <f t="shared" si="117"/>
        <v>2523.8215</v>
      </c>
      <c r="G1932" s="3">
        <f t="shared" si="118"/>
        <v>2585.5870412792601</v>
      </c>
      <c r="H1932" s="6">
        <f>IF(ISNA(VLOOKUP($A1932, 'NAV Daily'!$A$1:$B$9941, 2, 0)/1000000000),H1931, VLOOKUP($A1932, 'NAV Daily'!$A$1:$B$9941, 2, 0)/1000000000)</f>
        <v>0</v>
      </c>
    </row>
    <row r="1933" spans="1:8" customFormat="1" x14ac:dyDescent="0.25">
      <c r="A1933" s="2">
        <v>40345</v>
      </c>
      <c r="B1933" s="110">
        <f>IF(ISNA(VLOOKUP($A1933, 'NAV Daily'!$A$1:$D$9941, 4, 0)),B1932, VLOOKUP($A1933, 'NAV Daily'!$A$1:$D$9941, 4, 0))</f>
        <v>2175.6379000000002</v>
      </c>
      <c r="C1933" s="110">
        <f>IF(IFERROR(VLOOKUP($A1933, JCI!A:E, 5, 0),C1932)="null",C1932, IFERROR(VLOOKUP( $A1933, JCI!A:E, 5, 0),C1932))</f>
        <v>2858.6589359999998</v>
      </c>
      <c r="D1933" s="6">
        <f>IF(ISNA(VLOOKUP($A1933,ICBI!$C$1:$D$10000, 2, 0)),D1932, VLOOKUP($A1933, ICBI!$C$1:$D$10000, 2, 0))</f>
        <v>0</v>
      </c>
      <c r="E1933" s="2">
        <f t="shared" si="116"/>
        <v>40345</v>
      </c>
      <c r="F1933" s="3">
        <f t="shared" si="117"/>
        <v>2175.6379000000002</v>
      </c>
      <c r="G1933" s="3">
        <f t="shared" si="118"/>
        <v>2611.6111098664605</v>
      </c>
      <c r="H1933" s="6">
        <f>IF(ISNA(VLOOKUP($A1933, 'NAV Daily'!$A$1:$B$9941, 2, 0)/1000000000),H1932, VLOOKUP($A1933, 'NAV Daily'!$A$1:$B$9941, 2, 0)/1000000000)</f>
        <v>0</v>
      </c>
    </row>
    <row r="1934" spans="1:8" customFormat="1" x14ac:dyDescent="0.25">
      <c r="A1934" s="2">
        <v>40346</v>
      </c>
      <c r="B1934" s="110">
        <f>IF(ISNA(VLOOKUP($A1934, 'NAV Daily'!$A$1:$D$9941, 4, 0)),B1933, VLOOKUP($A1934, 'NAV Daily'!$A$1:$D$9941, 4, 0))</f>
        <v>2191.8103000000001</v>
      </c>
      <c r="C1934" s="110">
        <f>IF(IFERROR(VLOOKUP($A1934, JCI!A:E, 5, 0),C1933)="null",C1933, IFERROR(VLOOKUP( $A1934, JCI!A:E, 5, 0),C1933))</f>
        <v>2891.0979000000002</v>
      </c>
      <c r="D1934" s="6">
        <f>IF(ISNA(VLOOKUP($A1934,ICBI!$C$1:$D$10000, 2, 0)),D1933, VLOOKUP($A1934, ICBI!$C$1:$D$10000, 2, 0))</f>
        <v>0</v>
      </c>
      <c r="E1934" s="2">
        <f t="shared" si="116"/>
        <v>40346</v>
      </c>
      <c r="F1934" s="3">
        <f t="shared" si="117"/>
        <v>2191.8103000000001</v>
      </c>
      <c r="G1934" s="3">
        <f t="shared" si="118"/>
        <v>2641.2466699915526</v>
      </c>
      <c r="H1934" s="6">
        <f>IF(ISNA(VLOOKUP($A1934, 'NAV Daily'!$A$1:$B$9941, 2, 0)/1000000000),H1933, VLOOKUP($A1934, 'NAV Daily'!$A$1:$B$9941, 2, 0)/1000000000)</f>
        <v>0</v>
      </c>
    </row>
    <row r="1935" spans="1:8" customFormat="1" x14ac:dyDescent="0.25">
      <c r="A1935" s="2">
        <v>40347</v>
      </c>
      <c r="B1935" s="110">
        <f>IF(ISNA(VLOOKUP($A1935, 'NAV Daily'!$A$1:$D$9941, 4, 0)),B1934, VLOOKUP($A1935, 'NAV Daily'!$A$1:$D$9941, 4, 0))</f>
        <v>2226.3213000000001</v>
      </c>
      <c r="C1935" s="110">
        <f>IF(IFERROR(VLOOKUP($A1935, JCI!A:E, 5, 0),C1934)="null",C1934, IFERROR(VLOOKUP( $A1935, JCI!A:E, 5, 0),C1934))</f>
        <v>2929.5891109999998</v>
      </c>
      <c r="D1935" s="6">
        <f>IF(ISNA(VLOOKUP($A1935,ICBI!$C$1:$D$10000, 2, 0)),D1934, VLOOKUP($A1935, ICBI!$C$1:$D$10000, 2, 0))</f>
        <v>0</v>
      </c>
      <c r="E1935" s="2">
        <f t="shared" si="116"/>
        <v>40347</v>
      </c>
      <c r="F1935" s="3">
        <f t="shared" si="117"/>
        <v>2226.3213000000001</v>
      </c>
      <c r="G1935" s="3">
        <f t="shared" si="118"/>
        <v>2676.4114365937808</v>
      </c>
      <c r="H1935" s="6">
        <f>IF(ISNA(VLOOKUP($A1935, 'NAV Daily'!$A$1:$B$9941, 2, 0)/1000000000),H1934, VLOOKUP($A1935, 'NAV Daily'!$A$1:$B$9941, 2, 0)/1000000000)</f>
        <v>0</v>
      </c>
    </row>
    <row r="1936" spans="1:8" customFormat="1" x14ac:dyDescent="0.25">
      <c r="A1936" s="2">
        <v>40348</v>
      </c>
      <c r="B1936" s="110">
        <f>IF(ISNA(VLOOKUP($A1936, 'NAV Daily'!$A$1:$D$9941, 4, 0)),B1935, VLOOKUP($A1936, 'NAV Daily'!$A$1:$D$9941, 4, 0))</f>
        <v>2226.3213000000001</v>
      </c>
      <c r="C1936" s="110">
        <f>IF(IFERROR(VLOOKUP($A1936, JCI!A:E, 5, 0),C1935)="null",C1935, IFERROR(VLOOKUP( $A1936, JCI!A:E, 5, 0),C1935))</f>
        <v>2929.5891109999998</v>
      </c>
      <c r="D1936" s="6">
        <f>IF(ISNA(VLOOKUP($A1936,ICBI!$C$1:$D$10000, 2, 0)),D1935, VLOOKUP($A1936, ICBI!$C$1:$D$10000, 2, 0))</f>
        <v>0</v>
      </c>
      <c r="E1936" s="2">
        <f t="shared" si="116"/>
        <v>40348</v>
      </c>
      <c r="F1936" s="3">
        <f t="shared" si="117"/>
        <v>2226.3213000000001</v>
      </c>
      <c r="G1936" s="3">
        <f t="shared" si="118"/>
        <v>2676.4114365937808</v>
      </c>
      <c r="H1936" s="6">
        <f>IF(ISNA(VLOOKUP($A1936, 'NAV Daily'!$A$1:$B$9941, 2, 0)/1000000000),H1935, VLOOKUP($A1936, 'NAV Daily'!$A$1:$B$9941, 2, 0)/1000000000)</f>
        <v>0</v>
      </c>
    </row>
    <row r="1937" spans="1:8" customFormat="1" x14ac:dyDescent="0.25">
      <c r="A1937" s="2">
        <v>40349</v>
      </c>
      <c r="B1937" s="110">
        <f>IF(ISNA(VLOOKUP($A1937, 'NAV Daily'!$A$1:$D$9941, 4, 0)),B1936, VLOOKUP($A1937, 'NAV Daily'!$A$1:$D$9941, 4, 0))</f>
        <v>2226.3213000000001</v>
      </c>
      <c r="C1937" s="110">
        <f>IF(IFERROR(VLOOKUP($A1937, JCI!A:E, 5, 0),C1936)="null",C1936, IFERROR(VLOOKUP( $A1937, JCI!A:E, 5, 0),C1936))</f>
        <v>2929.5891109999998</v>
      </c>
      <c r="D1937" s="6">
        <f>IF(ISNA(VLOOKUP($A1937,ICBI!$C$1:$D$10000, 2, 0)),D1936, VLOOKUP($A1937, ICBI!$C$1:$D$10000, 2, 0))</f>
        <v>0</v>
      </c>
      <c r="E1937" s="2">
        <f t="shared" si="116"/>
        <v>40349</v>
      </c>
      <c r="F1937" s="3">
        <f t="shared" si="117"/>
        <v>2226.3213000000001</v>
      </c>
      <c r="G1937" s="3">
        <f t="shared" si="118"/>
        <v>2676.4114365937808</v>
      </c>
      <c r="H1937" s="6">
        <f>IF(ISNA(VLOOKUP($A1937, 'NAV Daily'!$A$1:$B$9941, 2, 0)/1000000000),H1936, VLOOKUP($A1937, 'NAV Daily'!$A$1:$B$9941, 2, 0)/1000000000)</f>
        <v>0</v>
      </c>
    </row>
    <row r="1938" spans="1:8" customFormat="1" x14ac:dyDescent="0.25">
      <c r="A1938" s="2">
        <v>40350</v>
      </c>
      <c r="B1938" s="110">
        <f>IF(ISNA(VLOOKUP($A1938, 'NAV Daily'!$A$1:$D$9941, 4, 0)),B1937, VLOOKUP($A1938, 'NAV Daily'!$A$1:$D$9941, 4, 0))</f>
        <v>2248.5183000000002</v>
      </c>
      <c r="C1938" s="110">
        <f>IF(IFERROR(VLOOKUP($A1938, JCI!A:E, 5, 0),C1937)="null",C1937, IFERROR(VLOOKUP( $A1938, JCI!A:E, 5, 0),C1937))</f>
        <v>2941.9030760000001</v>
      </c>
      <c r="D1938" s="6">
        <f>IF(ISNA(VLOOKUP($A1938,ICBI!$C$1:$D$10000, 2, 0)),D1937, VLOOKUP($A1938, ICBI!$C$1:$D$10000, 2, 0))</f>
        <v>0</v>
      </c>
      <c r="E1938" s="2">
        <f t="shared" si="116"/>
        <v>40350</v>
      </c>
      <c r="F1938" s="3">
        <f t="shared" si="117"/>
        <v>2248.5183000000002</v>
      </c>
      <c r="G1938" s="3">
        <f t="shared" si="118"/>
        <v>2687.661217879514</v>
      </c>
      <c r="H1938" s="6">
        <f>IF(ISNA(VLOOKUP($A1938, 'NAV Daily'!$A$1:$B$9941, 2, 0)/1000000000),H1937, VLOOKUP($A1938, 'NAV Daily'!$A$1:$B$9941, 2, 0)/1000000000)</f>
        <v>0</v>
      </c>
    </row>
    <row r="1939" spans="1:8" customFormat="1" x14ac:dyDescent="0.25">
      <c r="A1939" s="2">
        <v>40351</v>
      </c>
      <c r="B1939" s="110">
        <f>IF(ISNA(VLOOKUP($A1939, 'NAV Daily'!$A$1:$D$9941, 4, 0)),B1938, VLOOKUP($A1939, 'NAV Daily'!$A$1:$D$9941, 4, 0))</f>
        <v>2233.8173999999999</v>
      </c>
      <c r="C1939" s="110">
        <f>IF(IFERROR(VLOOKUP($A1939, JCI!A:E, 5, 0),C1938)="null",C1938, IFERROR(VLOOKUP( $A1939, JCI!A:E, 5, 0),C1938))</f>
        <v>2934.5891109999998</v>
      </c>
      <c r="D1939" s="6">
        <f>IF(ISNA(VLOOKUP($A1939,ICBI!$C$1:$D$10000, 2, 0)),D1938, VLOOKUP($A1939, ICBI!$C$1:$D$10000, 2, 0))</f>
        <v>0</v>
      </c>
      <c r="E1939" s="2">
        <f t="shared" si="116"/>
        <v>40351</v>
      </c>
      <c r="F1939" s="3">
        <f t="shared" si="117"/>
        <v>2233.8173999999999</v>
      </c>
      <c r="G1939" s="3">
        <f t="shared" si="118"/>
        <v>2680.9793321845727</v>
      </c>
      <c r="H1939" s="6">
        <f>IF(ISNA(VLOOKUP($A1939, 'NAV Daily'!$A$1:$B$9941, 2, 0)/1000000000),H1938, VLOOKUP($A1939, 'NAV Daily'!$A$1:$B$9941, 2, 0)/1000000000)</f>
        <v>0</v>
      </c>
    </row>
    <row r="1940" spans="1:8" customFormat="1" x14ac:dyDescent="0.25">
      <c r="A1940" s="2">
        <v>40352</v>
      </c>
      <c r="B1940" s="110">
        <f>IF(ISNA(VLOOKUP($A1940, 'NAV Daily'!$A$1:$D$9941, 4, 0)),B1939, VLOOKUP($A1940, 'NAV Daily'!$A$1:$D$9941, 4, 0))</f>
        <v>2225.9441000000002</v>
      </c>
      <c r="C1940" s="110">
        <f>IF(IFERROR(VLOOKUP($A1940, JCI!A:E, 5, 0),C1939)="null",C1939, IFERROR(VLOOKUP( $A1940, JCI!A:E, 5, 0),C1939))</f>
        <v>2924.790039</v>
      </c>
      <c r="D1940" s="6">
        <f>IF(ISNA(VLOOKUP($A1940,ICBI!$C$1:$D$10000, 2, 0)),D1939, VLOOKUP($A1940, ICBI!$C$1:$D$10000, 2, 0))</f>
        <v>0</v>
      </c>
      <c r="E1940" s="2">
        <f t="shared" si="116"/>
        <v>40352</v>
      </c>
      <c r="F1940" s="3">
        <f t="shared" si="117"/>
        <v>2225.9441000000002</v>
      </c>
      <c r="G1940" s="3">
        <f t="shared" si="118"/>
        <v>2672.0271046280423</v>
      </c>
      <c r="H1940" s="6">
        <f>IF(ISNA(VLOOKUP($A1940, 'NAV Daily'!$A$1:$B$9941, 2, 0)/1000000000),H1939, VLOOKUP($A1940, 'NAV Daily'!$A$1:$B$9941, 2, 0)/1000000000)</f>
        <v>0</v>
      </c>
    </row>
    <row r="1941" spans="1:8" customFormat="1" x14ac:dyDescent="0.25">
      <c r="A1941" s="2">
        <v>40353</v>
      </c>
      <c r="B1941" s="110">
        <f>IF(ISNA(VLOOKUP($A1941, 'NAV Daily'!$A$1:$D$9941, 4, 0)),B1940, VLOOKUP($A1941, 'NAV Daily'!$A$1:$D$9941, 4, 0))</f>
        <v>2217.2172999999998</v>
      </c>
      <c r="C1941" s="110">
        <f>IF(IFERROR(VLOOKUP($A1941, JCI!A:E, 5, 0),C1940)="null",C1940, IFERROR(VLOOKUP( $A1941, JCI!A:E, 5, 0),C1940))</f>
        <v>2914.094971</v>
      </c>
      <c r="D1941" s="6">
        <f>IF(ISNA(VLOOKUP($A1941,ICBI!$C$1:$D$10000, 2, 0)),D1940, VLOOKUP($A1941, ICBI!$C$1:$D$10000, 2, 0))</f>
        <v>0</v>
      </c>
      <c r="E1941" s="2">
        <f t="shared" si="116"/>
        <v>40353</v>
      </c>
      <c r="F1941" s="3">
        <f t="shared" si="117"/>
        <v>2217.2172999999998</v>
      </c>
      <c r="G1941" s="3">
        <f t="shared" si="118"/>
        <v>2662.2563138359583</v>
      </c>
      <c r="H1941" s="6">
        <f>IF(ISNA(VLOOKUP($A1941, 'NAV Daily'!$A$1:$B$9941, 2, 0)/1000000000),H1940, VLOOKUP($A1941, 'NAV Daily'!$A$1:$B$9941, 2, 0)/1000000000)</f>
        <v>0</v>
      </c>
    </row>
    <row r="1942" spans="1:8" customFormat="1" x14ac:dyDescent="0.25">
      <c r="A1942" s="2">
        <v>40354</v>
      </c>
      <c r="B1942" s="110">
        <f>IF(ISNA(VLOOKUP($A1942, 'NAV Daily'!$A$1:$D$9941, 4, 0)),B1941, VLOOKUP($A1942, 'NAV Daily'!$A$1:$D$9941, 4, 0))</f>
        <v>2239.7478000000001</v>
      </c>
      <c r="C1942" s="110">
        <f>IF(IFERROR(VLOOKUP($A1942, JCI!A:E, 5, 0),C1941)="null",C1941, IFERROR(VLOOKUP( $A1942, JCI!A:E, 5, 0),C1941))</f>
        <v>2947.0229490000002</v>
      </c>
      <c r="D1942" s="6">
        <f>IF(ISNA(VLOOKUP($A1942,ICBI!$C$1:$D$10000, 2, 0)),D1941, VLOOKUP($A1942, ICBI!$C$1:$D$10000, 2, 0))</f>
        <v>0</v>
      </c>
      <c r="E1942" s="2">
        <f t="shared" si="116"/>
        <v>40354</v>
      </c>
      <c r="F1942" s="3">
        <f t="shared" si="117"/>
        <v>2239.7478000000001</v>
      </c>
      <c r="G1942" s="3">
        <f t="shared" si="118"/>
        <v>2692.3386269399371</v>
      </c>
      <c r="H1942" s="6">
        <f>IF(ISNA(VLOOKUP($A1942, 'NAV Daily'!$A$1:$B$9941, 2, 0)/1000000000),H1941, VLOOKUP($A1942, 'NAV Daily'!$A$1:$B$9941, 2, 0)/1000000000)</f>
        <v>0</v>
      </c>
    </row>
    <row r="1943" spans="1:8" customFormat="1" x14ac:dyDescent="0.25">
      <c r="A1943" s="2">
        <v>40355</v>
      </c>
      <c r="B1943" s="110">
        <f>IF(ISNA(VLOOKUP($A1943, 'NAV Daily'!$A$1:$D$9941, 4, 0)),B1942, VLOOKUP($A1943, 'NAV Daily'!$A$1:$D$9941, 4, 0))</f>
        <v>2239.7478000000001</v>
      </c>
      <c r="C1943" s="110">
        <f>IF(IFERROR(VLOOKUP($A1943, JCI!A:E, 5, 0),C1942)="null",C1942, IFERROR(VLOOKUP( $A1943, JCI!A:E, 5, 0),C1942))</f>
        <v>2947.0229490000002</v>
      </c>
      <c r="D1943" s="6">
        <f>IF(ISNA(VLOOKUP($A1943,ICBI!$C$1:$D$10000, 2, 0)),D1942, VLOOKUP($A1943, ICBI!$C$1:$D$10000, 2, 0))</f>
        <v>0</v>
      </c>
      <c r="E1943" s="2">
        <f t="shared" si="116"/>
        <v>40355</v>
      </c>
      <c r="F1943" s="3">
        <f t="shared" si="117"/>
        <v>2239.7478000000001</v>
      </c>
      <c r="G1943" s="3">
        <f t="shared" si="118"/>
        <v>2692.3386269399371</v>
      </c>
      <c r="H1943" s="6">
        <f>IF(ISNA(VLOOKUP($A1943, 'NAV Daily'!$A$1:$B$9941, 2, 0)/1000000000),H1942, VLOOKUP($A1943, 'NAV Daily'!$A$1:$B$9941, 2, 0)/1000000000)</f>
        <v>0</v>
      </c>
    </row>
    <row r="1944" spans="1:8" customFormat="1" x14ac:dyDescent="0.25">
      <c r="A1944" s="2">
        <v>40356</v>
      </c>
      <c r="B1944" s="110">
        <f>IF(ISNA(VLOOKUP($A1944, 'NAV Daily'!$A$1:$D$9941, 4, 0)),B1943, VLOOKUP($A1944, 'NAV Daily'!$A$1:$D$9941, 4, 0))</f>
        <v>2239.7478000000001</v>
      </c>
      <c r="C1944" s="110">
        <f>IF(IFERROR(VLOOKUP($A1944, JCI!A:E, 5, 0),C1943)="null",C1943, IFERROR(VLOOKUP( $A1944, JCI!A:E, 5, 0),C1943))</f>
        <v>2947.0229490000002</v>
      </c>
      <c r="D1944" s="6">
        <f>IF(ISNA(VLOOKUP($A1944,ICBI!$C$1:$D$10000, 2, 0)),D1943, VLOOKUP($A1944, ICBI!$C$1:$D$10000, 2, 0))</f>
        <v>0</v>
      </c>
      <c r="E1944" s="2">
        <f t="shared" si="116"/>
        <v>40356</v>
      </c>
      <c r="F1944" s="3">
        <f t="shared" si="117"/>
        <v>2239.7478000000001</v>
      </c>
      <c r="G1944" s="3">
        <f t="shared" si="118"/>
        <v>2692.3386269399371</v>
      </c>
      <c r="H1944" s="6">
        <f>IF(ISNA(VLOOKUP($A1944, 'NAV Daily'!$A$1:$B$9941, 2, 0)/1000000000),H1943, VLOOKUP($A1944, 'NAV Daily'!$A$1:$B$9941, 2, 0)/1000000000)</f>
        <v>0</v>
      </c>
    </row>
    <row r="1945" spans="1:8" customFormat="1" x14ac:dyDescent="0.25">
      <c r="A1945" s="2">
        <v>40357</v>
      </c>
      <c r="B1945" s="110">
        <f>IF(ISNA(VLOOKUP($A1945, 'NAV Daily'!$A$1:$D$9941, 4, 0)),B1944, VLOOKUP($A1945, 'NAV Daily'!$A$1:$D$9941, 4, 0))</f>
        <v>2250.4369999999999</v>
      </c>
      <c r="C1945" s="110">
        <f>IF(IFERROR(VLOOKUP($A1945, JCI!A:E, 5, 0),C1944)="null",C1944, IFERROR(VLOOKUP( $A1945, JCI!A:E, 5, 0),C1944))</f>
        <v>2955.7319339999999</v>
      </c>
      <c r="D1945" s="6">
        <f>IF(ISNA(VLOOKUP($A1945,ICBI!$C$1:$D$10000, 2, 0)),D1944, VLOOKUP($A1945, ICBI!$C$1:$D$10000, 2, 0))</f>
        <v>0</v>
      </c>
      <c r="E1945" s="2">
        <f t="shared" si="116"/>
        <v>40357</v>
      </c>
      <c r="F1945" s="3">
        <f t="shared" si="117"/>
        <v>2250.4369999999999</v>
      </c>
      <c r="G1945" s="3">
        <f t="shared" si="118"/>
        <v>2700.2949737762915</v>
      </c>
      <c r="H1945" s="6">
        <f>IF(ISNA(VLOOKUP($A1945, 'NAV Daily'!$A$1:$B$9941, 2, 0)/1000000000),H1944, VLOOKUP($A1945, 'NAV Daily'!$A$1:$B$9941, 2, 0)/1000000000)</f>
        <v>0</v>
      </c>
    </row>
    <row r="1946" spans="1:8" customFormat="1" x14ac:dyDescent="0.25">
      <c r="A1946" s="2">
        <v>40358</v>
      </c>
      <c r="B1946" s="110">
        <f>IF(ISNA(VLOOKUP($A1946, 'NAV Daily'!$A$1:$D$9941, 4, 0)),B1945, VLOOKUP($A1946, 'NAV Daily'!$A$1:$D$9941, 4, 0))</f>
        <v>2204.3400999999999</v>
      </c>
      <c r="C1946" s="110">
        <f>IF(IFERROR(VLOOKUP($A1946, JCI!A:E, 5, 0),C1945)="null",C1945, IFERROR(VLOOKUP( $A1946, JCI!A:E, 5, 0),C1945))</f>
        <v>2893.3710940000001</v>
      </c>
      <c r="D1946" s="6">
        <f>IF(ISNA(VLOOKUP($A1946,ICBI!$C$1:$D$10000, 2, 0)),D1945, VLOOKUP($A1946, ICBI!$C$1:$D$10000, 2, 0))</f>
        <v>0</v>
      </c>
      <c r="E1946" s="2">
        <f t="shared" si="116"/>
        <v>40358</v>
      </c>
      <c r="F1946" s="3">
        <f t="shared" si="117"/>
        <v>2204.3400999999999</v>
      </c>
      <c r="G1946" s="3">
        <f t="shared" si="118"/>
        <v>2643.3234125614758</v>
      </c>
      <c r="H1946" s="6">
        <f>IF(ISNA(VLOOKUP($A1946, 'NAV Daily'!$A$1:$B$9941, 2, 0)/1000000000),H1945, VLOOKUP($A1946, 'NAV Daily'!$A$1:$B$9941, 2, 0)/1000000000)</f>
        <v>0</v>
      </c>
    </row>
    <row r="1947" spans="1:8" customFormat="1" x14ac:dyDescent="0.25">
      <c r="A1947" s="2">
        <v>40359</v>
      </c>
      <c r="B1947" s="110">
        <f>IF(ISNA(VLOOKUP($A1947, 'NAV Daily'!$A$1:$D$9941, 4, 0)),B1946, VLOOKUP($A1947, 'NAV Daily'!$A$1:$D$9941, 4, 0))</f>
        <v>2219.4712</v>
      </c>
      <c r="C1947" s="110">
        <f>IF(IFERROR(VLOOKUP($A1947, JCI!A:E, 5, 0),C1946)="null",C1946, IFERROR(VLOOKUP( $A1947, JCI!A:E, 5, 0),C1946))</f>
        <v>2913.6840820000002</v>
      </c>
      <c r="D1947" s="6">
        <f>IF(ISNA(VLOOKUP($A1947,ICBI!$C$1:$D$10000, 2, 0)),D1946, VLOOKUP($A1947, ICBI!$C$1:$D$10000, 2, 0))</f>
        <v>0</v>
      </c>
      <c r="E1947" s="2">
        <f t="shared" si="116"/>
        <v>40359</v>
      </c>
      <c r="F1947" s="3">
        <f t="shared" si="117"/>
        <v>2219.4712</v>
      </c>
      <c r="G1947" s="3">
        <f t="shared" si="118"/>
        <v>2661.8809342256773</v>
      </c>
      <c r="H1947" s="6">
        <f>IF(ISNA(VLOOKUP($A1947, 'NAV Daily'!$A$1:$B$9941, 2, 0)/1000000000),H1946, VLOOKUP($A1947, 'NAV Daily'!$A$1:$B$9941, 2, 0)/1000000000)</f>
        <v>0</v>
      </c>
    </row>
    <row r="1948" spans="1:8" customFormat="1" x14ac:dyDescent="0.25">
      <c r="A1948" s="2">
        <v>40360</v>
      </c>
      <c r="B1948" s="110">
        <f>IF(ISNA(VLOOKUP($A1948, 'NAV Daily'!$A$1:$D$9941, 4, 0)),B1947, VLOOKUP($A1948, 'NAV Daily'!$A$1:$D$9941, 4, 0))</f>
        <v>2200.2431999999999</v>
      </c>
      <c r="C1948" s="110">
        <f>IF(IFERROR(VLOOKUP($A1948, JCI!A:E, 5, 0),C1947)="null",C1947, IFERROR(VLOOKUP( $A1948, JCI!A:E, 5, 0),C1947))</f>
        <v>2874.248047</v>
      </c>
      <c r="D1948" s="6">
        <f>IF(ISNA(VLOOKUP($A1948,ICBI!$C$1:$D$10000, 2, 0)),D1947, VLOOKUP($A1948, ICBI!$C$1:$D$10000, 2, 0))</f>
        <v>0</v>
      </c>
      <c r="E1948" s="2">
        <f t="shared" si="116"/>
        <v>40360</v>
      </c>
      <c r="F1948" s="3">
        <f t="shared" si="117"/>
        <v>2200.2431999999999</v>
      </c>
      <c r="G1948" s="3">
        <f t="shared" si="118"/>
        <v>2625.8529961467143</v>
      </c>
      <c r="H1948" s="6">
        <f>IF(ISNA(VLOOKUP($A1948, 'NAV Daily'!$A$1:$B$9941, 2, 0)/1000000000),H1947, VLOOKUP($A1948, 'NAV Daily'!$A$1:$B$9941, 2, 0)/1000000000)</f>
        <v>0</v>
      </c>
    </row>
    <row r="1949" spans="1:8" customFormat="1" x14ac:dyDescent="0.25">
      <c r="A1949" s="2">
        <v>40361</v>
      </c>
      <c r="B1949" s="110">
        <f>IF(ISNA(VLOOKUP($A1949, 'NAV Daily'!$A$1:$D$9941, 4, 0)),B1948, VLOOKUP($A1949, 'NAV Daily'!$A$1:$D$9941, 4, 0))</f>
        <v>2210.0254</v>
      </c>
      <c r="C1949" s="110">
        <f>IF(IFERROR(VLOOKUP($A1949, JCI!A:E, 5, 0),C1948)="null",C1948, IFERROR(VLOOKUP( $A1949, JCI!A:E, 5, 0),C1948))</f>
        <v>2871.5539549999999</v>
      </c>
      <c r="D1949" s="6">
        <f>IF(ISNA(VLOOKUP($A1949,ICBI!$C$1:$D$10000, 2, 0)),D1948, VLOOKUP($A1949, ICBI!$C$1:$D$10000, 2, 0))</f>
        <v>0</v>
      </c>
      <c r="E1949" s="2">
        <f t="shared" si="116"/>
        <v>40361</v>
      </c>
      <c r="F1949" s="3">
        <f t="shared" si="117"/>
        <v>2210.0254</v>
      </c>
      <c r="G1949" s="3">
        <f t="shared" si="118"/>
        <v>2623.3917299531163</v>
      </c>
      <c r="H1949" s="6">
        <f>IF(ISNA(VLOOKUP($A1949, 'NAV Daily'!$A$1:$B$9941, 2, 0)/1000000000),H1948, VLOOKUP($A1949, 'NAV Daily'!$A$1:$B$9941, 2, 0)/1000000000)</f>
        <v>0</v>
      </c>
    </row>
    <row r="1950" spans="1:8" customFormat="1" x14ac:dyDescent="0.25">
      <c r="A1950" s="2">
        <v>40362</v>
      </c>
      <c r="B1950" s="110">
        <f>IF(ISNA(VLOOKUP($A1950, 'NAV Daily'!$A$1:$D$9941, 4, 0)),B1949, VLOOKUP($A1950, 'NAV Daily'!$A$1:$D$9941, 4, 0))</f>
        <v>2210.0254</v>
      </c>
      <c r="C1950" s="110">
        <f>IF(IFERROR(VLOOKUP($A1950, JCI!A:E, 5, 0),C1949)="null",C1949, IFERROR(VLOOKUP( $A1950, JCI!A:E, 5, 0),C1949))</f>
        <v>2871.5539549999999</v>
      </c>
      <c r="D1950" s="6">
        <f>IF(ISNA(VLOOKUP($A1950,ICBI!$C$1:$D$10000, 2, 0)),D1949, VLOOKUP($A1950, ICBI!$C$1:$D$10000, 2, 0))</f>
        <v>0</v>
      </c>
      <c r="E1950" s="2">
        <f t="shared" si="116"/>
        <v>40362</v>
      </c>
      <c r="F1950" s="3">
        <f t="shared" si="117"/>
        <v>2210.0254</v>
      </c>
      <c r="G1950" s="3">
        <f t="shared" si="118"/>
        <v>2623.3917299531163</v>
      </c>
      <c r="H1950" s="6">
        <f>IF(ISNA(VLOOKUP($A1950, 'NAV Daily'!$A$1:$B$9941, 2, 0)/1000000000),H1949, VLOOKUP($A1950, 'NAV Daily'!$A$1:$B$9941, 2, 0)/1000000000)</f>
        <v>0</v>
      </c>
    </row>
    <row r="1951" spans="1:8" customFormat="1" x14ac:dyDescent="0.25">
      <c r="A1951" s="2">
        <v>40363</v>
      </c>
      <c r="B1951" s="110">
        <f>IF(ISNA(VLOOKUP($A1951, 'NAV Daily'!$A$1:$D$9941, 4, 0)),B1950, VLOOKUP($A1951, 'NAV Daily'!$A$1:$D$9941, 4, 0))</f>
        <v>2210.0254</v>
      </c>
      <c r="C1951" s="110">
        <f>IF(IFERROR(VLOOKUP($A1951, JCI!A:E, 5, 0),C1950)="null",C1950, IFERROR(VLOOKUP( $A1951, JCI!A:E, 5, 0),C1950))</f>
        <v>2871.5539549999999</v>
      </c>
      <c r="D1951" s="6">
        <f>IF(ISNA(VLOOKUP($A1951,ICBI!$C$1:$D$10000, 2, 0)),D1950, VLOOKUP($A1951, ICBI!$C$1:$D$10000, 2, 0))</f>
        <v>0</v>
      </c>
      <c r="E1951" s="2">
        <f t="shared" si="116"/>
        <v>40363</v>
      </c>
      <c r="F1951" s="3">
        <f t="shared" si="117"/>
        <v>2210.0254</v>
      </c>
      <c r="G1951" s="3">
        <f t="shared" si="118"/>
        <v>2623.3917299531163</v>
      </c>
      <c r="H1951" s="6">
        <f>IF(ISNA(VLOOKUP($A1951, 'NAV Daily'!$A$1:$B$9941, 2, 0)/1000000000),H1950, VLOOKUP($A1951, 'NAV Daily'!$A$1:$B$9941, 2, 0)/1000000000)</f>
        <v>0</v>
      </c>
    </row>
    <row r="1952" spans="1:8" customFormat="1" x14ac:dyDescent="0.25">
      <c r="A1952" s="2">
        <v>40364</v>
      </c>
      <c r="B1952" s="110">
        <f>IF(ISNA(VLOOKUP($A1952, 'NAV Daily'!$A$1:$D$9941, 4, 0)),B1951, VLOOKUP($A1952, 'NAV Daily'!$A$1:$D$9941, 4, 0))</f>
        <v>2209.8833</v>
      </c>
      <c r="C1952" s="110">
        <f>IF(IFERROR(VLOOKUP($A1952, JCI!A:E, 5, 0),C1951)="null",C1951, IFERROR(VLOOKUP( $A1952, JCI!A:E, 5, 0),C1951))</f>
        <v>2877.3039549999999</v>
      </c>
      <c r="D1952" s="6">
        <f>IF(ISNA(VLOOKUP($A1952,ICBI!$C$1:$D$10000, 2, 0)),D1951, VLOOKUP($A1952, ICBI!$C$1:$D$10000, 2, 0))</f>
        <v>0</v>
      </c>
      <c r="E1952" s="2">
        <f t="shared" si="116"/>
        <v>40364</v>
      </c>
      <c r="F1952" s="3">
        <f t="shared" si="117"/>
        <v>2209.8833</v>
      </c>
      <c r="G1952" s="3">
        <f t="shared" si="118"/>
        <v>2628.6448098825272</v>
      </c>
      <c r="H1952" s="6">
        <f>IF(ISNA(VLOOKUP($A1952, 'NAV Daily'!$A$1:$B$9941, 2, 0)/1000000000),H1951, VLOOKUP($A1952, 'NAV Daily'!$A$1:$B$9941, 2, 0)/1000000000)</f>
        <v>0</v>
      </c>
    </row>
    <row r="1953" spans="1:8" customFormat="1" x14ac:dyDescent="0.25">
      <c r="A1953" s="2">
        <v>40365</v>
      </c>
      <c r="B1953" s="110">
        <f>IF(ISNA(VLOOKUP($A1953, 'NAV Daily'!$A$1:$D$9941, 4, 0)),B1952, VLOOKUP($A1953, 'NAV Daily'!$A$1:$D$9941, 4, 0))</f>
        <v>2235.4663</v>
      </c>
      <c r="C1953" s="110">
        <f>IF(IFERROR(VLOOKUP($A1953, JCI!A:E, 5, 0),C1952)="null",C1952, IFERROR(VLOOKUP( $A1953, JCI!A:E, 5, 0),C1952))</f>
        <v>2910.6479490000002</v>
      </c>
      <c r="D1953" s="6">
        <f>IF(ISNA(VLOOKUP($A1953,ICBI!$C$1:$D$10000, 2, 0)),D1952, VLOOKUP($A1953, ICBI!$C$1:$D$10000, 2, 0))</f>
        <v>0</v>
      </c>
      <c r="E1953" s="2">
        <f t="shared" si="116"/>
        <v>40365</v>
      </c>
      <c r="F1953" s="3">
        <f t="shared" si="117"/>
        <v>2235.4663</v>
      </c>
      <c r="G1953" s="3">
        <f t="shared" si="118"/>
        <v>2659.107186516926</v>
      </c>
      <c r="H1953" s="6">
        <f>IF(ISNA(VLOOKUP($A1953, 'NAV Daily'!$A$1:$B$9941, 2, 0)/1000000000),H1952, VLOOKUP($A1953, 'NAV Daily'!$A$1:$B$9941, 2, 0)/1000000000)</f>
        <v>0</v>
      </c>
    </row>
    <row r="1954" spans="1:8" customFormat="1" x14ac:dyDescent="0.25">
      <c r="A1954" s="2">
        <v>40366</v>
      </c>
      <c r="B1954" s="110">
        <f>IF(ISNA(VLOOKUP($A1954, 'NAV Daily'!$A$1:$D$9941, 4, 0)),B1953, VLOOKUP($A1954, 'NAV Daily'!$A$1:$D$9941, 4, 0))</f>
        <v>2223.2583</v>
      </c>
      <c r="C1954" s="110">
        <f>IF(IFERROR(VLOOKUP($A1954, JCI!A:E, 5, 0),C1953)="null",C1953, IFERROR(VLOOKUP( $A1954, JCI!A:E, 5, 0),C1953))</f>
        <v>2902.0439449999999</v>
      </c>
      <c r="D1954" s="6">
        <f>IF(ISNA(VLOOKUP($A1954,ICBI!$C$1:$D$10000, 2, 0)),D1953, VLOOKUP($A1954, ICBI!$C$1:$D$10000, 2, 0))</f>
        <v>0</v>
      </c>
      <c r="E1954" s="2">
        <f t="shared" si="116"/>
        <v>40366</v>
      </c>
      <c r="F1954" s="3">
        <f t="shared" si="117"/>
        <v>2223.2583</v>
      </c>
      <c r="G1954" s="3">
        <f t="shared" si="118"/>
        <v>2651.2467481299745</v>
      </c>
      <c r="H1954" s="6">
        <f>IF(ISNA(VLOOKUP($A1954, 'NAV Daily'!$A$1:$B$9941, 2, 0)/1000000000),H1953, VLOOKUP($A1954, 'NAV Daily'!$A$1:$B$9941, 2, 0)/1000000000)</f>
        <v>0</v>
      </c>
    </row>
    <row r="1955" spans="1:8" customFormat="1" x14ac:dyDescent="0.25">
      <c r="A1955" s="2">
        <v>40367</v>
      </c>
      <c r="B1955" s="110">
        <f>IF(ISNA(VLOOKUP($A1955, 'NAV Daily'!$A$1:$D$9941, 4, 0)),B1954, VLOOKUP($A1955, 'NAV Daily'!$A$1:$D$9941, 4, 0))</f>
        <v>2232.9313999999999</v>
      </c>
      <c r="C1955" s="110">
        <f>IF(IFERROR(VLOOKUP($A1955, JCI!A:E, 5, 0),C1954)="null",C1954, IFERROR(VLOOKUP( $A1955, JCI!A:E, 5, 0),C1954))</f>
        <v>2915.9079590000001</v>
      </c>
      <c r="D1955" s="6">
        <f>IF(ISNA(VLOOKUP($A1955,ICBI!$C$1:$D$10000, 2, 0)),D1954, VLOOKUP($A1955, ICBI!$C$1:$D$10000, 2, 0))</f>
        <v>0</v>
      </c>
      <c r="E1955" s="2">
        <f t="shared" si="116"/>
        <v>40367</v>
      </c>
      <c r="F1955" s="3">
        <f t="shared" si="117"/>
        <v>2232.9313999999999</v>
      </c>
      <c r="G1955" s="3">
        <f t="shared" si="118"/>
        <v>2663.9126218142301</v>
      </c>
      <c r="H1955" s="6">
        <f>IF(ISNA(VLOOKUP($A1955, 'NAV Daily'!$A$1:$B$9941, 2, 0)/1000000000),H1954, VLOOKUP($A1955, 'NAV Daily'!$A$1:$B$9941, 2, 0)/1000000000)</f>
        <v>0</v>
      </c>
    </row>
    <row r="1956" spans="1:8" customFormat="1" x14ac:dyDescent="0.25">
      <c r="A1956" s="2">
        <v>40368</v>
      </c>
      <c r="B1956" s="110">
        <f>IF(ISNA(VLOOKUP($A1956, 'NAV Daily'!$A$1:$D$9941, 4, 0)),B1955, VLOOKUP($A1956, 'NAV Daily'!$A$1:$D$9941, 4, 0))</f>
        <v>2247.9004</v>
      </c>
      <c r="C1956" s="110">
        <f>IF(IFERROR(VLOOKUP($A1956, JCI!A:E, 5, 0),C1955)="null",C1955, IFERROR(VLOOKUP( $A1956, JCI!A:E, 5, 0),C1955))</f>
        <v>2943.8959960000002</v>
      </c>
      <c r="D1956" s="6">
        <f>IF(ISNA(VLOOKUP($A1956,ICBI!$C$1:$D$10000, 2, 0)),D1955, VLOOKUP($A1956, ICBI!$C$1:$D$10000, 2, 0))</f>
        <v>0</v>
      </c>
      <c r="E1956" s="2">
        <f t="shared" si="116"/>
        <v>40368</v>
      </c>
      <c r="F1956" s="3">
        <f t="shared" si="117"/>
        <v>2247.9004</v>
      </c>
      <c r="G1956" s="3">
        <f t="shared" si="118"/>
        <v>2689.4819079756744</v>
      </c>
      <c r="H1956" s="6">
        <f>IF(ISNA(VLOOKUP($A1956, 'NAV Daily'!$A$1:$B$9941, 2, 0)/1000000000),H1955, VLOOKUP($A1956, 'NAV Daily'!$A$1:$B$9941, 2, 0)/1000000000)</f>
        <v>0</v>
      </c>
    </row>
    <row r="1957" spans="1:8" customFormat="1" x14ac:dyDescent="0.25">
      <c r="A1957" s="2">
        <v>40369</v>
      </c>
      <c r="B1957" s="110">
        <f>IF(ISNA(VLOOKUP($A1957, 'NAV Daily'!$A$1:$D$9941, 4, 0)),B1956, VLOOKUP($A1957, 'NAV Daily'!$A$1:$D$9941, 4, 0))</f>
        <v>2247.9004</v>
      </c>
      <c r="C1957" s="110">
        <f>IF(IFERROR(VLOOKUP($A1957, JCI!A:E, 5, 0),C1956)="null",C1956, IFERROR(VLOOKUP( $A1957, JCI!A:E, 5, 0),C1956))</f>
        <v>2943.8959960000002</v>
      </c>
      <c r="D1957" s="6">
        <f>IF(ISNA(VLOOKUP($A1957,ICBI!$C$1:$D$10000, 2, 0)),D1956, VLOOKUP($A1957, ICBI!$C$1:$D$10000, 2, 0))</f>
        <v>0</v>
      </c>
      <c r="E1957" s="2">
        <f t="shared" si="116"/>
        <v>40369</v>
      </c>
      <c r="F1957" s="3">
        <f t="shared" si="117"/>
        <v>2247.9004</v>
      </c>
      <c r="G1957" s="3">
        <f t="shared" si="118"/>
        <v>2689.4819079756744</v>
      </c>
      <c r="H1957" s="6">
        <f>IF(ISNA(VLOOKUP($A1957, 'NAV Daily'!$A$1:$B$9941, 2, 0)/1000000000),H1956, VLOOKUP($A1957, 'NAV Daily'!$A$1:$B$9941, 2, 0)/1000000000)</f>
        <v>0</v>
      </c>
    </row>
    <row r="1958" spans="1:8" customFormat="1" x14ac:dyDescent="0.25">
      <c r="A1958" s="2">
        <v>40370</v>
      </c>
      <c r="B1958" s="110">
        <f>IF(ISNA(VLOOKUP($A1958, 'NAV Daily'!$A$1:$D$9941, 4, 0)),B1957, VLOOKUP($A1958, 'NAV Daily'!$A$1:$D$9941, 4, 0))</f>
        <v>2247.9004</v>
      </c>
      <c r="C1958" s="110">
        <f>IF(IFERROR(VLOOKUP($A1958, JCI!A:E, 5, 0),C1957)="null",C1957, IFERROR(VLOOKUP( $A1958, JCI!A:E, 5, 0),C1957))</f>
        <v>2943.8959960000002</v>
      </c>
      <c r="D1958" s="6">
        <f>IF(ISNA(VLOOKUP($A1958,ICBI!$C$1:$D$10000, 2, 0)),D1957, VLOOKUP($A1958, ICBI!$C$1:$D$10000, 2, 0))</f>
        <v>0</v>
      </c>
      <c r="E1958" s="2">
        <f t="shared" si="116"/>
        <v>40370</v>
      </c>
      <c r="F1958" s="3">
        <f t="shared" si="117"/>
        <v>2247.9004</v>
      </c>
      <c r="G1958" s="3">
        <f t="shared" si="118"/>
        <v>2689.4819079756744</v>
      </c>
      <c r="H1958" s="6">
        <f>IF(ISNA(VLOOKUP($A1958, 'NAV Daily'!$A$1:$B$9941, 2, 0)/1000000000),H1957, VLOOKUP($A1958, 'NAV Daily'!$A$1:$B$9941, 2, 0)/1000000000)</f>
        <v>0</v>
      </c>
    </row>
    <row r="1959" spans="1:8" customFormat="1" x14ac:dyDescent="0.25">
      <c r="A1959" s="2">
        <v>40371</v>
      </c>
      <c r="B1959" s="110">
        <f>IF(ISNA(VLOOKUP($A1959, 'NAV Daily'!$A$1:$D$9941, 4, 0)),B1958, VLOOKUP($A1959, 'NAV Daily'!$A$1:$D$9941, 4, 0))</f>
        <v>2255.3339999999998</v>
      </c>
      <c r="C1959" s="110">
        <f>IF(IFERROR(VLOOKUP($A1959, JCI!A:E, 5, 0),C1958)="null",C1958, IFERROR(VLOOKUP( $A1959, JCI!A:E, 5, 0),C1958))</f>
        <v>2958.7910160000001</v>
      </c>
      <c r="D1959" s="6">
        <f>IF(ISNA(VLOOKUP($A1959,ICBI!$C$1:$D$10000, 2, 0)),D1958, VLOOKUP($A1959, ICBI!$C$1:$D$10000, 2, 0))</f>
        <v>0</v>
      </c>
      <c r="E1959" s="2">
        <f t="shared" si="116"/>
        <v>40371</v>
      </c>
      <c r="F1959" s="3">
        <f t="shared" si="117"/>
        <v>2255.3339999999998</v>
      </c>
      <c r="G1959" s="3">
        <f t="shared" si="118"/>
        <v>2703.0896872122257</v>
      </c>
      <c r="H1959" s="6">
        <f>IF(ISNA(VLOOKUP($A1959, 'NAV Daily'!$A$1:$B$9941, 2, 0)/1000000000),H1958, VLOOKUP($A1959, 'NAV Daily'!$A$1:$B$9941, 2, 0)/1000000000)</f>
        <v>0</v>
      </c>
    </row>
    <row r="1960" spans="1:8" customFormat="1" x14ac:dyDescent="0.25">
      <c r="A1960" s="2">
        <v>40372</v>
      </c>
      <c r="B1960" s="110">
        <f>IF(ISNA(VLOOKUP($A1960, 'NAV Daily'!$A$1:$D$9941, 4, 0)),B1959, VLOOKUP($A1960, 'NAV Daily'!$A$1:$D$9941, 4, 0))</f>
        <v>2261.6100999999999</v>
      </c>
      <c r="C1960" s="110">
        <f>IF(IFERROR(VLOOKUP($A1960, JCI!A:E, 5, 0),C1959)="null",C1959, IFERROR(VLOOKUP( $A1960, JCI!A:E, 5, 0),C1959))</f>
        <v>2961.5119629999999</v>
      </c>
      <c r="D1960" s="6">
        <f>IF(ISNA(VLOOKUP($A1960,ICBI!$C$1:$D$10000, 2, 0)),D1959, VLOOKUP($A1960, ICBI!$C$1:$D$10000, 2, 0))</f>
        <v>0</v>
      </c>
      <c r="E1960" s="2">
        <f t="shared" si="116"/>
        <v>40372</v>
      </c>
      <c r="F1960" s="3">
        <f t="shared" si="117"/>
        <v>2261.6100999999999</v>
      </c>
      <c r="G1960" s="3">
        <f t="shared" si="118"/>
        <v>2705.5754875730413</v>
      </c>
      <c r="H1960" s="6">
        <f>IF(ISNA(VLOOKUP($A1960, 'NAV Daily'!$A$1:$B$9941, 2, 0)/1000000000),H1959, VLOOKUP($A1960, 'NAV Daily'!$A$1:$B$9941, 2, 0)/1000000000)</f>
        <v>0</v>
      </c>
    </row>
    <row r="1961" spans="1:8" customFormat="1" x14ac:dyDescent="0.25">
      <c r="A1961" s="2">
        <v>40373</v>
      </c>
      <c r="B1961" s="110">
        <f>IF(ISNA(VLOOKUP($A1961, 'NAV Daily'!$A$1:$D$9941, 4, 0)),B1960, VLOOKUP($A1961, 'NAV Daily'!$A$1:$D$9941, 4, 0))</f>
        <v>2272.6882000000001</v>
      </c>
      <c r="C1961" s="110">
        <f>IF(IFERROR(VLOOKUP($A1961, JCI!A:E, 5, 0),C1960)="null",C1960, IFERROR(VLOOKUP( $A1961, JCI!A:E, 5, 0),C1960))</f>
        <v>2981.0590820000002</v>
      </c>
      <c r="D1961" s="6">
        <f>IF(ISNA(VLOOKUP($A1961,ICBI!$C$1:$D$10000, 2, 0)),D1960, VLOOKUP($A1961, ICBI!$C$1:$D$10000, 2, 0))</f>
        <v>0</v>
      </c>
      <c r="E1961" s="2">
        <f t="shared" si="116"/>
        <v>40373</v>
      </c>
      <c r="F1961" s="3">
        <f t="shared" si="117"/>
        <v>2272.6882000000001</v>
      </c>
      <c r="G1961" s="3">
        <f t="shared" si="118"/>
        <v>2723.4333273115985</v>
      </c>
      <c r="H1961" s="6">
        <f>IF(ISNA(VLOOKUP($A1961, 'NAV Daily'!$A$1:$B$9941, 2, 0)/1000000000),H1960, VLOOKUP($A1961, 'NAV Daily'!$A$1:$B$9941, 2, 0)/1000000000)</f>
        <v>0</v>
      </c>
    </row>
    <row r="1962" spans="1:8" customFormat="1" x14ac:dyDescent="0.25">
      <c r="A1962" s="2">
        <v>40374</v>
      </c>
      <c r="B1962" s="110">
        <f>IF(ISNA(VLOOKUP($A1962, 'NAV Daily'!$A$1:$D$9941, 4, 0)),B1961, VLOOKUP($A1962, 'NAV Daily'!$A$1:$D$9941, 4, 0))</f>
        <v>2278.8683999999998</v>
      </c>
      <c r="C1962" s="110">
        <f>IF(IFERROR(VLOOKUP($A1962, JCI!A:E, 5, 0),C1961)="null",C1961, IFERROR(VLOOKUP( $A1962, JCI!A:E, 5, 0),C1961))</f>
        <v>2980.5969239999999</v>
      </c>
      <c r="D1962" s="6">
        <f>IF(ISNA(VLOOKUP($A1962,ICBI!$C$1:$D$10000, 2, 0)),D1961, VLOOKUP($A1962, ICBI!$C$1:$D$10000, 2, 0))</f>
        <v>0</v>
      </c>
      <c r="E1962" s="2">
        <f t="shared" si="116"/>
        <v>40374</v>
      </c>
      <c r="F1962" s="3">
        <f t="shared" si="117"/>
        <v>2278.8683999999998</v>
      </c>
      <c r="G1962" s="3">
        <f t="shared" si="118"/>
        <v>2723.0111094135086</v>
      </c>
      <c r="H1962" s="6">
        <f>IF(ISNA(VLOOKUP($A1962, 'NAV Daily'!$A$1:$B$9941, 2, 0)/1000000000),H1961, VLOOKUP($A1962, 'NAV Daily'!$A$1:$B$9941, 2, 0)/1000000000)</f>
        <v>0</v>
      </c>
    </row>
    <row r="1963" spans="1:8" customFormat="1" x14ac:dyDescent="0.25">
      <c r="A1963" s="2">
        <v>40375</v>
      </c>
      <c r="B1963" s="110">
        <f>IF(ISNA(VLOOKUP($A1963, 'NAV Daily'!$A$1:$D$9941, 4, 0)),B1962, VLOOKUP($A1963, 'NAV Daily'!$A$1:$D$9941, 4, 0))</f>
        <v>2276.8629999999998</v>
      </c>
      <c r="C1963" s="110">
        <f>IF(IFERROR(VLOOKUP($A1963, JCI!A:E, 5, 0),C1962)="null",C1962, IFERROR(VLOOKUP( $A1963, JCI!A:E, 5, 0),C1962))</f>
        <v>2992.4499510000001</v>
      </c>
      <c r="D1963" s="6">
        <f>IF(ISNA(VLOOKUP($A1963,ICBI!$C$1:$D$10000, 2, 0)),D1962, VLOOKUP($A1963, ICBI!$C$1:$D$10000, 2, 0))</f>
        <v>0</v>
      </c>
      <c r="E1963" s="2">
        <f t="shared" si="116"/>
        <v>40375</v>
      </c>
      <c r="F1963" s="3">
        <f t="shared" si="117"/>
        <v>2276.8629999999998</v>
      </c>
      <c r="G1963" s="3">
        <f t="shared" si="118"/>
        <v>2733.8397873676759</v>
      </c>
      <c r="H1963" s="6">
        <f>IF(ISNA(VLOOKUP($A1963, 'NAV Daily'!$A$1:$B$9941, 2, 0)/1000000000),H1962, VLOOKUP($A1963, 'NAV Daily'!$A$1:$B$9941, 2, 0)/1000000000)</f>
        <v>0</v>
      </c>
    </row>
    <row r="1964" spans="1:8" customFormat="1" x14ac:dyDescent="0.25">
      <c r="A1964" s="2">
        <v>40376</v>
      </c>
      <c r="B1964" s="110">
        <f>IF(ISNA(VLOOKUP($A1964, 'NAV Daily'!$A$1:$D$9941, 4, 0)),B1963, VLOOKUP($A1964, 'NAV Daily'!$A$1:$D$9941, 4, 0))</f>
        <v>2276.8629999999998</v>
      </c>
      <c r="C1964" s="110">
        <f>IF(IFERROR(VLOOKUP($A1964, JCI!A:E, 5, 0),C1963)="null",C1963, IFERROR(VLOOKUP( $A1964, JCI!A:E, 5, 0),C1963))</f>
        <v>2992.4499510000001</v>
      </c>
      <c r="D1964" s="6">
        <f>IF(ISNA(VLOOKUP($A1964,ICBI!$C$1:$D$10000, 2, 0)),D1963, VLOOKUP($A1964, ICBI!$C$1:$D$10000, 2, 0))</f>
        <v>0</v>
      </c>
      <c r="E1964" s="2">
        <f t="shared" si="116"/>
        <v>40376</v>
      </c>
      <c r="F1964" s="3">
        <f t="shared" si="117"/>
        <v>2276.8629999999998</v>
      </c>
      <c r="G1964" s="3">
        <f t="shared" si="118"/>
        <v>2733.8397873676759</v>
      </c>
      <c r="H1964" s="6">
        <f>IF(ISNA(VLOOKUP($A1964, 'NAV Daily'!$A$1:$B$9941, 2, 0)/1000000000),H1963, VLOOKUP($A1964, 'NAV Daily'!$A$1:$B$9941, 2, 0)/1000000000)</f>
        <v>0</v>
      </c>
    </row>
    <row r="1965" spans="1:8" customFormat="1" x14ac:dyDescent="0.25">
      <c r="A1965" s="2">
        <v>40377</v>
      </c>
      <c r="B1965" s="110">
        <f>IF(ISNA(VLOOKUP($A1965, 'NAV Daily'!$A$1:$D$9941, 4, 0)),B1964, VLOOKUP($A1965, 'NAV Daily'!$A$1:$D$9941, 4, 0))</f>
        <v>2276.8629999999998</v>
      </c>
      <c r="C1965" s="110">
        <f>IF(IFERROR(VLOOKUP($A1965, JCI!A:E, 5, 0),C1964)="null",C1964, IFERROR(VLOOKUP( $A1965, JCI!A:E, 5, 0),C1964))</f>
        <v>2992.4499510000001</v>
      </c>
      <c r="D1965" s="6">
        <f>IF(ISNA(VLOOKUP($A1965,ICBI!$C$1:$D$10000, 2, 0)),D1964, VLOOKUP($A1965, ICBI!$C$1:$D$10000, 2, 0))</f>
        <v>0</v>
      </c>
      <c r="E1965" s="2">
        <f t="shared" si="116"/>
        <v>40377</v>
      </c>
      <c r="F1965" s="3">
        <f t="shared" si="117"/>
        <v>2276.8629999999998</v>
      </c>
      <c r="G1965" s="3">
        <f t="shared" si="118"/>
        <v>2733.8397873676759</v>
      </c>
      <c r="H1965" s="6">
        <f>IF(ISNA(VLOOKUP($A1965, 'NAV Daily'!$A$1:$B$9941, 2, 0)/1000000000),H1964, VLOOKUP($A1965, 'NAV Daily'!$A$1:$B$9941, 2, 0)/1000000000)</f>
        <v>0</v>
      </c>
    </row>
    <row r="1966" spans="1:8" customFormat="1" x14ac:dyDescent="0.25">
      <c r="A1966" s="2">
        <v>40378</v>
      </c>
      <c r="B1966" s="110">
        <f>IF(ISNA(VLOOKUP($A1966, 'NAV Daily'!$A$1:$D$9941, 4, 0)),B1965, VLOOKUP($A1966, 'NAV Daily'!$A$1:$D$9941, 4, 0))</f>
        <v>2257.8935999999999</v>
      </c>
      <c r="C1966" s="110">
        <f>IF(IFERROR(VLOOKUP($A1966, JCI!A:E, 5, 0),C1965)="null",C1965, IFERROR(VLOOKUP( $A1966, JCI!A:E, 5, 0),C1965))</f>
        <v>2975.5720209999999</v>
      </c>
      <c r="D1966" s="6">
        <f>IF(ISNA(VLOOKUP($A1966,ICBI!$C$1:$D$10000, 2, 0)),D1965, VLOOKUP($A1966, ICBI!$C$1:$D$10000, 2, 0))</f>
        <v>0</v>
      </c>
      <c r="E1966" s="2">
        <f t="shared" si="116"/>
        <v>40378</v>
      </c>
      <c r="F1966" s="3">
        <f t="shared" si="117"/>
        <v>2257.8935999999999</v>
      </c>
      <c r="G1966" s="3">
        <f t="shared" si="118"/>
        <v>2718.4204629619367</v>
      </c>
      <c r="H1966" s="6">
        <f>IF(ISNA(VLOOKUP($A1966, 'NAV Daily'!$A$1:$B$9941, 2, 0)/1000000000),H1965, VLOOKUP($A1966, 'NAV Daily'!$A$1:$B$9941, 2, 0)/1000000000)</f>
        <v>0</v>
      </c>
    </row>
    <row r="1967" spans="1:8" customFormat="1" x14ac:dyDescent="0.25">
      <c r="A1967" s="2">
        <v>40379</v>
      </c>
      <c r="B1967" s="110">
        <f>IF(ISNA(VLOOKUP($A1967, 'NAV Daily'!$A$1:$D$9941, 4, 0)),B1966, VLOOKUP($A1967, 'NAV Daily'!$A$1:$D$9941, 4, 0))</f>
        <v>2270.7256000000002</v>
      </c>
      <c r="C1967" s="110">
        <f>IF(IFERROR(VLOOKUP($A1967, JCI!A:E, 5, 0),C1966)="null",C1966, IFERROR(VLOOKUP( $A1967, JCI!A:E, 5, 0),C1966))</f>
        <v>2995.4409179999998</v>
      </c>
      <c r="D1967" s="6">
        <f>IF(ISNA(VLOOKUP($A1967,ICBI!$C$1:$D$10000, 2, 0)),D1966, VLOOKUP($A1967, ICBI!$C$1:$D$10000, 2, 0))</f>
        <v>0</v>
      </c>
      <c r="E1967" s="2">
        <f t="shared" si="116"/>
        <v>40379</v>
      </c>
      <c r="F1967" s="3">
        <f t="shared" si="117"/>
        <v>2270.7256000000002</v>
      </c>
      <c r="G1967" s="3">
        <f t="shared" si="118"/>
        <v>2736.572272361977</v>
      </c>
      <c r="H1967" s="6">
        <f>IF(ISNA(VLOOKUP($A1967, 'NAV Daily'!$A$1:$B$9941, 2, 0)/1000000000),H1966, VLOOKUP($A1967, 'NAV Daily'!$A$1:$B$9941, 2, 0)/1000000000)</f>
        <v>0</v>
      </c>
    </row>
    <row r="1968" spans="1:8" customFormat="1" x14ac:dyDescent="0.25">
      <c r="A1968" s="2">
        <v>40380</v>
      </c>
      <c r="B1968" s="110">
        <f>IF(ISNA(VLOOKUP($A1968, 'NAV Daily'!$A$1:$D$9941, 4, 0)),B1967, VLOOKUP($A1968, 'NAV Daily'!$A$1:$D$9941, 4, 0))</f>
        <v>2283.6345000000001</v>
      </c>
      <c r="C1968" s="110">
        <f>IF(IFERROR(VLOOKUP($A1968, JCI!A:E, 5, 0),C1967)="null",C1967, IFERROR(VLOOKUP( $A1968, JCI!A:E, 5, 0),C1967))</f>
        <v>3013.4008789999998</v>
      </c>
      <c r="D1968" s="6">
        <f>IF(ISNA(VLOOKUP($A1968,ICBI!$C$1:$D$10000, 2, 0)),D1967, VLOOKUP($A1968, ICBI!$C$1:$D$10000, 2, 0))</f>
        <v>0</v>
      </c>
      <c r="E1968" s="2">
        <f t="shared" si="116"/>
        <v>40380</v>
      </c>
      <c r="F1968" s="3">
        <f t="shared" si="117"/>
        <v>2283.6345000000001</v>
      </c>
      <c r="G1968" s="3">
        <f t="shared" si="118"/>
        <v>2752.9801176945152</v>
      </c>
      <c r="H1968" s="6">
        <f>IF(ISNA(VLOOKUP($A1968, 'NAV Daily'!$A$1:$B$9941, 2, 0)/1000000000),H1967, VLOOKUP($A1968, 'NAV Daily'!$A$1:$B$9941, 2, 0)/1000000000)</f>
        <v>0</v>
      </c>
    </row>
    <row r="1969" spans="1:8" customFormat="1" x14ac:dyDescent="0.25">
      <c r="A1969" s="2">
        <v>40381</v>
      </c>
      <c r="B1969" s="110">
        <f>IF(ISNA(VLOOKUP($A1969, 'NAV Daily'!$A$1:$D$9941, 4, 0)),B1968, VLOOKUP($A1969, 'NAV Daily'!$A$1:$D$9941, 4, 0))</f>
        <v>2280.8379</v>
      </c>
      <c r="C1969" s="110">
        <f>IF(IFERROR(VLOOKUP($A1969, JCI!A:E, 5, 0),C1968)="null",C1968, IFERROR(VLOOKUP( $A1969, JCI!A:E, 5, 0),C1968))</f>
        <v>3009.923096</v>
      </c>
      <c r="D1969" s="6">
        <f>IF(ISNA(VLOOKUP($A1969,ICBI!$C$1:$D$10000, 2, 0)),D1968, VLOOKUP($A1969, ICBI!$C$1:$D$10000, 2, 0))</f>
        <v>0</v>
      </c>
      <c r="E1969" s="2">
        <f t="shared" si="116"/>
        <v>40381</v>
      </c>
      <c r="F1969" s="3">
        <f t="shared" si="117"/>
        <v>2280.8379</v>
      </c>
      <c r="G1969" s="3">
        <f t="shared" si="118"/>
        <v>2749.8028877682295</v>
      </c>
      <c r="H1969" s="6">
        <f>IF(ISNA(VLOOKUP($A1969, 'NAV Daily'!$A$1:$B$9941, 2, 0)/1000000000),H1968, VLOOKUP($A1969, 'NAV Daily'!$A$1:$B$9941, 2, 0)/1000000000)</f>
        <v>0</v>
      </c>
    </row>
    <row r="1970" spans="1:8" customFormat="1" x14ac:dyDescent="0.25">
      <c r="A1970" s="2">
        <v>40382</v>
      </c>
      <c r="B1970" s="110">
        <f>IF(ISNA(VLOOKUP($A1970, 'NAV Daily'!$A$1:$D$9941, 4, 0)),B1969, VLOOKUP($A1970, 'NAV Daily'!$A$1:$D$9941, 4, 0))</f>
        <v>2303.4695000000002</v>
      </c>
      <c r="C1970" s="110">
        <f>IF(IFERROR(VLOOKUP($A1970, JCI!A:E, 5, 0),C1969)="null",C1969, IFERROR(VLOOKUP( $A1970, JCI!A:E, 5, 0),C1969))</f>
        <v>3042.0200199999999</v>
      </c>
      <c r="D1970" s="6">
        <f>IF(ISNA(VLOOKUP($A1970,ICBI!$C$1:$D$10000, 2, 0)),D1969, VLOOKUP($A1970, ICBI!$C$1:$D$10000, 2, 0))</f>
        <v>0</v>
      </c>
      <c r="E1970" s="2">
        <f t="shared" si="116"/>
        <v>40382</v>
      </c>
      <c r="F1970" s="3">
        <f t="shared" si="117"/>
        <v>2303.4695000000002</v>
      </c>
      <c r="G1970" s="3">
        <f t="shared" si="118"/>
        <v>2779.1259672917463</v>
      </c>
      <c r="H1970" s="6">
        <f>IF(ISNA(VLOOKUP($A1970, 'NAV Daily'!$A$1:$B$9941, 2, 0)/1000000000),H1969, VLOOKUP($A1970, 'NAV Daily'!$A$1:$B$9941, 2, 0)/1000000000)</f>
        <v>0</v>
      </c>
    </row>
    <row r="1971" spans="1:8" customFormat="1" x14ac:dyDescent="0.25">
      <c r="A1971" s="2">
        <v>40383</v>
      </c>
      <c r="B1971" s="110">
        <f>IF(ISNA(VLOOKUP($A1971, 'NAV Daily'!$A$1:$D$9941, 4, 0)),B1970, VLOOKUP($A1971, 'NAV Daily'!$A$1:$D$9941, 4, 0))</f>
        <v>2303.4695000000002</v>
      </c>
      <c r="C1971" s="110">
        <f>IF(IFERROR(VLOOKUP($A1971, JCI!A:E, 5, 0),C1970)="null",C1970, IFERROR(VLOOKUP( $A1971, JCI!A:E, 5, 0),C1970))</f>
        <v>3042.0200199999999</v>
      </c>
      <c r="D1971" s="6">
        <f>IF(ISNA(VLOOKUP($A1971,ICBI!$C$1:$D$10000, 2, 0)),D1970, VLOOKUP($A1971, ICBI!$C$1:$D$10000, 2, 0))</f>
        <v>0</v>
      </c>
      <c r="E1971" s="2">
        <f t="shared" si="116"/>
        <v>40383</v>
      </c>
      <c r="F1971" s="3">
        <f t="shared" si="117"/>
        <v>2303.4695000000002</v>
      </c>
      <c r="G1971" s="3">
        <f t="shared" si="118"/>
        <v>2779.1259672917463</v>
      </c>
      <c r="H1971" s="6">
        <f>IF(ISNA(VLOOKUP($A1971, 'NAV Daily'!$A$1:$B$9941, 2, 0)/1000000000),H1970, VLOOKUP($A1971, 'NAV Daily'!$A$1:$B$9941, 2, 0)/1000000000)</f>
        <v>0</v>
      </c>
    </row>
    <row r="1972" spans="1:8" customFormat="1" x14ac:dyDescent="0.25">
      <c r="A1972" s="2">
        <v>40384</v>
      </c>
      <c r="B1972" s="110">
        <f>IF(ISNA(VLOOKUP($A1972, 'NAV Daily'!$A$1:$D$9941, 4, 0)),B1971, VLOOKUP($A1972, 'NAV Daily'!$A$1:$D$9941, 4, 0))</f>
        <v>2303.4695000000002</v>
      </c>
      <c r="C1972" s="110">
        <f>IF(IFERROR(VLOOKUP($A1972, JCI!A:E, 5, 0),C1971)="null",C1971, IFERROR(VLOOKUP( $A1972, JCI!A:E, 5, 0),C1971))</f>
        <v>3042.0200199999999</v>
      </c>
      <c r="D1972" s="6">
        <f>IF(ISNA(VLOOKUP($A1972,ICBI!$C$1:$D$10000, 2, 0)),D1971, VLOOKUP($A1972, ICBI!$C$1:$D$10000, 2, 0))</f>
        <v>0</v>
      </c>
      <c r="E1972" s="2">
        <f t="shared" si="116"/>
        <v>40384</v>
      </c>
      <c r="F1972" s="3">
        <f t="shared" si="117"/>
        <v>2303.4695000000002</v>
      </c>
      <c r="G1972" s="3">
        <f t="shared" si="118"/>
        <v>2779.1259672917463</v>
      </c>
      <c r="H1972" s="6">
        <f>IF(ISNA(VLOOKUP($A1972, 'NAV Daily'!$A$1:$B$9941, 2, 0)/1000000000),H1971, VLOOKUP($A1972, 'NAV Daily'!$A$1:$B$9941, 2, 0)/1000000000)</f>
        <v>0</v>
      </c>
    </row>
    <row r="1973" spans="1:8" customFormat="1" x14ac:dyDescent="0.25">
      <c r="A1973" s="2">
        <v>40385</v>
      </c>
      <c r="B1973" s="110">
        <f>IF(ISNA(VLOOKUP($A1973, 'NAV Daily'!$A$1:$D$9941, 4, 0)),B1972, VLOOKUP($A1973, 'NAV Daily'!$A$1:$D$9941, 4, 0))</f>
        <v>2287.4807000000001</v>
      </c>
      <c r="C1973" s="110">
        <f>IF(IFERROR(VLOOKUP($A1973, JCI!A:E, 5, 0),C1972)="null",C1972, IFERROR(VLOOKUP( $A1973, JCI!A:E, 5, 0),C1972))</f>
        <v>3023.6989749999998</v>
      </c>
      <c r="D1973" s="6">
        <f>IF(ISNA(VLOOKUP($A1973,ICBI!$C$1:$D$10000, 2, 0)),D1972, VLOOKUP($A1973, ICBI!$C$1:$D$10000, 2, 0))</f>
        <v>0</v>
      </c>
      <c r="E1973" s="2">
        <f t="shared" si="116"/>
        <v>40385</v>
      </c>
      <c r="F1973" s="3">
        <f t="shared" si="117"/>
        <v>2287.4807000000001</v>
      </c>
      <c r="G1973" s="3">
        <f t="shared" si="118"/>
        <v>2762.3882431569059</v>
      </c>
      <c r="H1973" s="6">
        <f>IF(ISNA(VLOOKUP($A1973, 'NAV Daily'!$A$1:$B$9941, 2, 0)/1000000000),H1972, VLOOKUP($A1973, 'NAV Daily'!$A$1:$B$9941, 2, 0)/1000000000)</f>
        <v>0</v>
      </c>
    </row>
    <row r="1974" spans="1:8" customFormat="1" x14ac:dyDescent="0.25">
      <c r="A1974" s="2">
        <v>40386</v>
      </c>
      <c r="B1974" s="110">
        <f>IF(ISNA(VLOOKUP($A1974, 'NAV Daily'!$A$1:$D$9941, 4, 0)),B1973, VLOOKUP($A1974, 'NAV Daily'!$A$1:$D$9941, 4, 0))</f>
        <v>2294.5378000000001</v>
      </c>
      <c r="C1974" s="110">
        <f>IF(IFERROR(VLOOKUP($A1974, JCI!A:E, 5, 0),C1973)="null",C1973, IFERROR(VLOOKUP( $A1974, JCI!A:E, 5, 0),C1973))</f>
        <v>3041.6779790000001</v>
      </c>
      <c r="D1974" s="6">
        <f>IF(ISNA(VLOOKUP($A1974,ICBI!$C$1:$D$10000, 2, 0)),D1973, VLOOKUP($A1974, ICBI!$C$1:$D$10000, 2, 0))</f>
        <v>0</v>
      </c>
      <c r="E1974" s="2">
        <f t="shared" si="116"/>
        <v>40386</v>
      </c>
      <c r="F1974" s="3">
        <f t="shared" si="117"/>
        <v>2294.5378000000001</v>
      </c>
      <c r="G1974" s="3">
        <f t="shared" si="118"/>
        <v>2778.8134857765922</v>
      </c>
      <c r="H1974" s="6">
        <f>IF(ISNA(VLOOKUP($A1974, 'NAV Daily'!$A$1:$B$9941, 2, 0)/1000000000),H1973, VLOOKUP($A1974, 'NAV Daily'!$A$1:$B$9941, 2, 0)/1000000000)</f>
        <v>0</v>
      </c>
    </row>
    <row r="1975" spans="1:8" customFormat="1" x14ac:dyDescent="0.25">
      <c r="A1975" s="2">
        <v>40387</v>
      </c>
      <c r="B1975" s="110">
        <f>IF(ISNA(VLOOKUP($A1975, 'NAV Daily'!$A$1:$D$9941, 4, 0)),B1974, VLOOKUP($A1975, 'NAV Daily'!$A$1:$D$9941, 4, 0))</f>
        <v>2298.2891</v>
      </c>
      <c r="C1975" s="110">
        <f>IF(IFERROR(VLOOKUP($A1975, JCI!A:E, 5, 0),C1974)="null",C1974, IFERROR(VLOOKUP( $A1975, JCI!A:E, 5, 0),C1974))</f>
        <v>3057.4750979999999</v>
      </c>
      <c r="D1975" s="6">
        <f>IF(ISNA(VLOOKUP($A1975,ICBI!$C$1:$D$10000, 2, 0)),D1974, VLOOKUP($A1975, ICBI!$C$1:$D$10000, 2, 0))</f>
        <v>0</v>
      </c>
      <c r="E1975" s="2">
        <f t="shared" si="116"/>
        <v>40387</v>
      </c>
      <c r="F1975" s="3">
        <f t="shared" si="117"/>
        <v>2298.2891</v>
      </c>
      <c r="G1975" s="3">
        <f t="shared" si="118"/>
        <v>2793.2454038220553</v>
      </c>
      <c r="H1975" s="6">
        <f>IF(ISNA(VLOOKUP($A1975, 'NAV Daily'!$A$1:$B$9941, 2, 0)/1000000000),H1974, VLOOKUP($A1975, 'NAV Daily'!$A$1:$B$9941, 2, 0)/1000000000)</f>
        <v>0</v>
      </c>
    </row>
    <row r="1976" spans="1:8" customFormat="1" x14ac:dyDescent="0.25">
      <c r="A1976" s="2">
        <v>40388</v>
      </c>
      <c r="B1976" s="110">
        <f>IF(ISNA(VLOOKUP($A1976, 'NAV Daily'!$A$1:$D$9941, 4, 0)),B1975, VLOOKUP($A1976, 'NAV Daily'!$A$1:$D$9941, 4, 0))</f>
        <v>2311.9223999999999</v>
      </c>
      <c r="C1976" s="110">
        <f>IF(IFERROR(VLOOKUP($A1976, JCI!A:E, 5, 0),C1975)="null",C1975, IFERROR(VLOOKUP( $A1976, JCI!A:E, 5, 0),C1975))</f>
        <v>3096.8159179999998</v>
      </c>
      <c r="D1976" s="6">
        <f>IF(ISNA(VLOOKUP($A1976,ICBI!$C$1:$D$10000, 2, 0)),D1975, VLOOKUP($A1976, ICBI!$C$1:$D$10000, 2, 0))</f>
        <v>0</v>
      </c>
      <c r="E1976" s="2">
        <f t="shared" si="116"/>
        <v>40388</v>
      </c>
      <c r="F1976" s="3">
        <f t="shared" si="117"/>
        <v>2311.9223999999999</v>
      </c>
      <c r="G1976" s="3">
        <f t="shared" si="118"/>
        <v>2829.1863554652823</v>
      </c>
      <c r="H1976" s="6">
        <f>IF(ISNA(VLOOKUP($A1976, 'NAV Daily'!$A$1:$B$9941, 2, 0)/1000000000),H1975, VLOOKUP($A1976, 'NAV Daily'!$A$1:$B$9941, 2, 0)/1000000000)</f>
        <v>0</v>
      </c>
    </row>
    <row r="1977" spans="1:8" customFormat="1" x14ac:dyDescent="0.25">
      <c r="A1977" s="2">
        <v>40389</v>
      </c>
      <c r="B1977" s="110">
        <f>IF(ISNA(VLOOKUP($A1977, 'NAV Daily'!$A$1:$D$9941, 4, 0)),B1976, VLOOKUP($A1977, 'NAV Daily'!$A$1:$D$9941, 4, 0))</f>
        <v>2295.7764000000002</v>
      </c>
      <c r="C1977" s="110">
        <f>IF(IFERROR(VLOOKUP($A1977, JCI!A:E, 5, 0),C1976)="null",C1976, IFERROR(VLOOKUP( $A1977, JCI!A:E, 5, 0),C1976))</f>
        <v>3069.280029</v>
      </c>
      <c r="D1977" s="6">
        <f>IF(ISNA(VLOOKUP($A1977,ICBI!$C$1:$D$10000, 2, 0)),D1976, VLOOKUP($A1977, ICBI!$C$1:$D$10000, 2, 0))</f>
        <v>0</v>
      </c>
      <c r="E1977" s="2">
        <f t="shared" si="116"/>
        <v>40389</v>
      </c>
      <c r="F1977" s="3">
        <f t="shared" si="117"/>
        <v>2295.7764000000002</v>
      </c>
      <c r="G1977" s="3">
        <f t="shared" si="118"/>
        <v>2804.0301422749558</v>
      </c>
      <c r="H1977" s="6">
        <f>IF(ISNA(VLOOKUP($A1977, 'NAV Daily'!$A$1:$B$9941, 2, 0)/1000000000),H1976, VLOOKUP($A1977, 'NAV Daily'!$A$1:$B$9941, 2, 0)/1000000000)</f>
        <v>0</v>
      </c>
    </row>
    <row r="1978" spans="1:8" customFormat="1" x14ac:dyDescent="0.25">
      <c r="A1978" s="2">
        <v>40390</v>
      </c>
      <c r="B1978" s="110">
        <f>IF(ISNA(VLOOKUP($A1978, 'NAV Daily'!$A$1:$D$9941, 4, 0)),B1977, VLOOKUP($A1978, 'NAV Daily'!$A$1:$D$9941, 4, 0))</f>
        <v>2295.7764000000002</v>
      </c>
      <c r="C1978" s="110">
        <f>IF(IFERROR(VLOOKUP($A1978, JCI!A:E, 5, 0),C1977)="null",C1977, IFERROR(VLOOKUP( $A1978, JCI!A:E, 5, 0),C1977))</f>
        <v>3069.280029</v>
      </c>
      <c r="D1978" s="6">
        <f>IF(ISNA(VLOOKUP($A1978,ICBI!$C$1:$D$10000, 2, 0)),D1977, VLOOKUP($A1978, ICBI!$C$1:$D$10000, 2, 0))</f>
        <v>0</v>
      </c>
      <c r="E1978" s="2">
        <f t="shared" si="116"/>
        <v>40390</v>
      </c>
      <c r="F1978" s="3">
        <f t="shared" si="117"/>
        <v>2295.7764000000002</v>
      </c>
      <c r="G1978" s="3">
        <f t="shared" si="118"/>
        <v>2804.0301422749558</v>
      </c>
      <c r="H1978" s="6">
        <f>IF(ISNA(VLOOKUP($A1978, 'NAV Daily'!$A$1:$B$9941, 2, 0)/1000000000),H1977, VLOOKUP($A1978, 'NAV Daily'!$A$1:$B$9941, 2, 0)/1000000000)</f>
        <v>0</v>
      </c>
    </row>
    <row r="1979" spans="1:8" customFormat="1" x14ac:dyDescent="0.25">
      <c r="A1979" s="2">
        <v>40391</v>
      </c>
      <c r="B1979" s="110">
        <f>IF(ISNA(VLOOKUP($A1979, 'NAV Daily'!$A$1:$D$9941, 4, 0)),B1978, VLOOKUP($A1979, 'NAV Daily'!$A$1:$D$9941, 4, 0))</f>
        <v>2295.7764000000002</v>
      </c>
      <c r="C1979" s="110">
        <f>IF(IFERROR(VLOOKUP($A1979, JCI!A:E, 5, 0),C1978)="null",C1978, IFERROR(VLOOKUP( $A1979, JCI!A:E, 5, 0),C1978))</f>
        <v>3069.280029</v>
      </c>
      <c r="D1979" s="6">
        <f>IF(ISNA(VLOOKUP($A1979,ICBI!$C$1:$D$10000, 2, 0)),D1978, VLOOKUP($A1979, ICBI!$C$1:$D$10000, 2, 0))</f>
        <v>0</v>
      </c>
      <c r="E1979" s="2">
        <f t="shared" si="116"/>
        <v>40391</v>
      </c>
      <c r="F1979" s="3">
        <f t="shared" si="117"/>
        <v>2295.7764000000002</v>
      </c>
      <c r="G1979" s="3">
        <f t="shared" si="118"/>
        <v>2804.0301422749558</v>
      </c>
      <c r="H1979" s="6">
        <f>IF(ISNA(VLOOKUP($A1979, 'NAV Daily'!$A$1:$B$9941, 2, 0)/1000000000),H1978, VLOOKUP($A1979, 'NAV Daily'!$A$1:$B$9941, 2, 0)/1000000000)</f>
        <v>0</v>
      </c>
    </row>
    <row r="1980" spans="1:8" customFormat="1" x14ac:dyDescent="0.25">
      <c r="A1980" s="2">
        <v>40392</v>
      </c>
      <c r="B1980" s="110">
        <f>IF(ISNA(VLOOKUP($A1980, 'NAV Daily'!$A$1:$D$9941, 4, 0)),B1979, VLOOKUP($A1980, 'NAV Daily'!$A$1:$D$9941, 4, 0))</f>
        <v>2284.1514000000002</v>
      </c>
      <c r="C1980" s="110">
        <f>IF(IFERROR(VLOOKUP($A1980, JCI!A:E, 5, 0),C1979)="null",C1979, IFERROR(VLOOKUP( $A1980, JCI!A:E, 5, 0),C1979))</f>
        <v>3058.9790039999998</v>
      </c>
      <c r="D1980" s="6">
        <f>IF(ISNA(VLOOKUP($A1980,ICBI!$C$1:$D$10000, 2, 0)),D1979, VLOOKUP($A1980, ICBI!$C$1:$D$10000, 2, 0))</f>
        <v>0</v>
      </c>
      <c r="E1980" s="2">
        <f t="shared" si="116"/>
        <v>40392</v>
      </c>
      <c r="F1980" s="3">
        <f t="shared" si="117"/>
        <v>2284.1514000000002</v>
      </c>
      <c r="G1980" s="3">
        <f t="shared" si="118"/>
        <v>2794.6193409393281</v>
      </c>
      <c r="H1980" s="6">
        <f>IF(ISNA(VLOOKUP($A1980, 'NAV Daily'!$A$1:$B$9941, 2, 0)/1000000000),H1979, VLOOKUP($A1980, 'NAV Daily'!$A$1:$B$9941, 2, 0)/1000000000)</f>
        <v>0</v>
      </c>
    </row>
    <row r="1981" spans="1:8" customFormat="1" x14ac:dyDescent="0.25">
      <c r="A1981" s="2">
        <v>40393</v>
      </c>
      <c r="B1981" s="110">
        <f>IF(ISNA(VLOOKUP($A1981, 'NAV Daily'!$A$1:$D$9941, 4, 0)),B1980, VLOOKUP($A1981, 'NAV Daily'!$A$1:$D$9941, 4, 0))</f>
        <v>2238.9740999999999</v>
      </c>
      <c r="C1981" s="110">
        <f>IF(IFERROR(VLOOKUP($A1981, JCI!A:E, 5, 0),C1980)="null",C1980, IFERROR(VLOOKUP( $A1981, JCI!A:E, 5, 0),C1980))</f>
        <v>2973.6560060000002</v>
      </c>
      <c r="D1981" s="6">
        <f>IF(ISNA(VLOOKUP($A1981,ICBI!$C$1:$D$10000, 2, 0)),D1980, VLOOKUP($A1981, ICBI!$C$1:$D$10000, 2, 0))</f>
        <v>0</v>
      </c>
      <c r="E1981" s="2">
        <f t="shared" si="116"/>
        <v>40393</v>
      </c>
      <c r="F1981" s="3">
        <f t="shared" si="117"/>
        <v>2238.9740999999999</v>
      </c>
      <c r="G1981" s="3">
        <f t="shared" si="118"/>
        <v>2716.6700316678593</v>
      </c>
      <c r="H1981" s="6">
        <f>IF(ISNA(VLOOKUP($A1981, 'NAV Daily'!$A$1:$B$9941, 2, 0)/1000000000),H1980, VLOOKUP($A1981, 'NAV Daily'!$A$1:$B$9941, 2, 0)/1000000000)</f>
        <v>0</v>
      </c>
    </row>
    <row r="1982" spans="1:8" customFormat="1" x14ac:dyDescent="0.25">
      <c r="A1982" s="2">
        <v>40394</v>
      </c>
      <c r="B1982" s="110">
        <f>IF(ISNA(VLOOKUP($A1982, 'NAV Daily'!$A$1:$D$9941, 4, 0)),B1981, VLOOKUP($A1982, 'NAV Daily'!$A$1:$D$9941, 4, 0))</f>
        <v>2244.9675000000002</v>
      </c>
      <c r="C1982" s="110">
        <f>IF(IFERROR(VLOOKUP($A1982, JCI!A:E, 5, 0),C1981)="null",C1981, IFERROR(VLOOKUP( $A1982, JCI!A:E, 5, 0),C1981))</f>
        <v>2983.2470699999999</v>
      </c>
      <c r="D1982" s="6">
        <f>IF(ISNA(VLOOKUP($A1982,ICBI!$C$1:$D$10000, 2, 0)),D1981, VLOOKUP($A1982, ICBI!$C$1:$D$10000, 2, 0))</f>
        <v>0</v>
      </c>
      <c r="E1982" s="2">
        <f t="shared" si="116"/>
        <v>40394</v>
      </c>
      <c r="F1982" s="3">
        <f t="shared" si="117"/>
        <v>2244.9675000000002</v>
      </c>
      <c r="G1982" s="3">
        <f t="shared" si="118"/>
        <v>2725.4322274591796</v>
      </c>
      <c r="H1982" s="6">
        <f>IF(ISNA(VLOOKUP($A1982, 'NAV Daily'!$A$1:$B$9941, 2, 0)/1000000000),H1981, VLOOKUP($A1982, 'NAV Daily'!$A$1:$B$9941, 2, 0)/1000000000)</f>
        <v>0</v>
      </c>
    </row>
    <row r="1983" spans="1:8" customFormat="1" x14ac:dyDescent="0.25">
      <c r="A1983" s="2">
        <v>40395</v>
      </c>
      <c r="B1983" s="110">
        <f>IF(ISNA(VLOOKUP($A1983, 'NAV Daily'!$A$1:$D$9941, 4, 0)),B1982, VLOOKUP($A1983, 'NAV Daily'!$A$1:$D$9941, 4, 0))</f>
        <v>2267.4634000000001</v>
      </c>
      <c r="C1983" s="110">
        <f>IF(IFERROR(VLOOKUP($A1983, JCI!A:E, 5, 0),C1982)="null",C1982, IFERROR(VLOOKUP( $A1983, JCI!A:E, 5, 0),C1982))</f>
        <v>3044.9409179999998</v>
      </c>
      <c r="D1983" s="6">
        <f>IF(ISNA(VLOOKUP($A1983,ICBI!$C$1:$D$10000, 2, 0)),D1982, VLOOKUP($A1983, ICBI!$C$1:$D$10000, 2, 0))</f>
        <v>0</v>
      </c>
      <c r="E1983" s="2">
        <f t="shared" si="116"/>
        <v>40395</v>
      </c>
      <c r="F1983" s="3">
        <f t="shared" si="117"/>
        <v>2267.4634000000001</v>
      </c>
      <c r="G1983" s="3">
        <f t="shared" si="118"/>
        <v>2781.7944387108168</v>
      </c>
      <c r="H1983" s="6">
        <f>IF(ISNA(VLOOKUP($A1983, 'NAV Daily'!$A$1:$B$9941, 2, 0)/1000000000),H1982, VLOOKUP($A1983, 'NAV Daily'!$A$1:$B$9941, 2, 0)/1000000000)</f>
        <v>0</v>
      </c>
    </row>
    <row r="1984" spans="1:8" customFormat="1" x14ac:dyDescent="0.25">
      <c r="A1984" s="2">
        <v>40396</v>
      </c>
      <c r="B1984" s="110">
        <f>IF(ISNA(VLOOKUP($A1984, 'NAV Daily'!$A$1:$D$9941, 4, 0)),B1983, VLOOKUP($A1984, 'NAV Daily'!$A$1:$D$9941, 4, 0))</f>
        <v>2272.1977999999999</v>
      </c>
      <c r="C1984" s="110">
        <f>IF(IFERROR(VLOOKUP($A1984, JCI!A:E, 5, 0),C1983)="null",C1983, IFERROR(VLOOKUP( $A1984, JCI!A:E, 5, 0),C1983))</f>
        <v>3060.593018</v>
      </c>
      <c r="D1984" s="6">
        <f>IF(ISNA(VLOOKUP($A1984,ICBI!$C$1:$D$10000, 2, 0)),D1983, VLOOKUP($A1984, ICBI!$C$1:$D$10000, 2, 0))</f>
        <v>0</v>
      </c>
      <c r="E1984" s="2">
        <f t="shared" si="116"/>
        <v>40396</v>
      </c>
      <c r="F1984" s="3">
        <f t="shared" si="117"/>
        <v>2272.1977999999999</v>
      </c>
      <c r="G1984" s="3">
        <f t="shared" si="118"/>
        <v>2796.0938704261434</v>
      </c>
      <c r="H1984" s="6">
        <f>IF(ISNA(VLOOKUP($A1984, 'NAV Daily'!$A$1:$B$9941, 2, 0)/1000000000),H1983, VLOOKUP($A1984, 'NAV Daily'!$A$1:$B$9941, 2, 0)/1000000000)</f>
        <v>0</v>
      </c>
    </row>
    <row r="1985" spans="1:8" customFormat="1" x14ac:dyDescent="0.25">
      <c r="A1985" s="2">
        <v>40397</v>
      </c>
      <c r="B1985" s="110">
        <f>IF(ISNA(VLOOKUP($A1985, 'NAV Daily'!$A$1:$D$9941, 4, 0)),B1984, VLOOKUP($A1985, 'NAV Daily'!$A$1:$D$9941, 4, 0))</f>
        <v>2272.1977999999999</v>
      </c>
      <c r="C1985" s="110">
        <f>IF(IFERROR(VLOOKUP($A1985, JCI!A:E, 5, 0),C1984)="null",C1984, IFERROR(VLOOKUP( $A1985, JCI!A:E, 5, 0),C1984))</f>
        <v>3060.593018</v>
      </c>
      <c r="D1985" s="6">
        <f>IF(ISNA(VLOOKUP($A1985,ICBI!$C$1:$D$10000, 2, 0)),D1984, VLOOKUP($A1985, ICBI!$C$1:$D$10000, 2, 0))</f>
        <v>0</v>
      </c>
      <c r="E1985" s="2">
        <f t="shared" si="116"/>
        <v>40397</v>
      </c>
      <c r="F1985" s="3">
        <f t="shared" si="117"/>
        <v>2272.1977999999999</v>
      </c>
      <c r="G1985" s="3">
        <f t="shared" si="118"/>
        <v>2796.0938704261434</v>
      </c>
      <c r="H1985" s="6">
        <f>IF(ISNA(VLOOKUP($A1985, 'NAV Daily'!$A$1:$B$9941, 2, 0)/1000000000),H1984, VLOOKUP($A1985, 'NAV Daily'!$A$1:$B$9941, 2, 0)/1000000000)</f>
        <v>0</v>
      </c>
    </row>
    <row r="1986" spans="1:8" customFormat="1" x14ac:dyDescent="0.25">
      <c r="A1986" s="2">
        <v>40398</v>
      </c>
      <c r="B1986" s="110">
        <f>IF(ISNA(VLOOKUP($A1986, 'NAV Daily'!$A$1:$D$9941, 4, 0)),B1985, VLOOKUP($A1986, 'NAV Daily'!$A$1:$D$9941, 4, 0))</f>
        <v>2272.1977999999999</v>
      </c>
      <c r="C1986" s="110">
        <f>IF(IFERROR(VLOOKUP($A1986, JCI!A:E, 5, 0),C1985)="null",C1985, IFERROR(VLOOKUP( $A1986, JCI!A:E, 5, 0),C1985))</f>
        <v>3060.593018</v>
      </c>
      <c r="D1986" s="6">
        <f>IF(ISNA(VLOOKUP($A1986,ICBI!$C$1:$D$10000, 2, 0)),D1985, VLOOKUP($A1986, ICBI!$C$1:$D$10000, 2, 0))</f>
        <v>0</v>
      </c>
      <c r="E1986" s="2">
        <f t="shared" si="116"/>
        <v>40398</v>
      </c>
      <c r="F1986" s="3">
        <f t="shared" si="117"/>
        <v>2272.1977999999999</v>
      </c>
      <c r="G1986" s="3">
        <f t="shared" si="118"/>
        <v>2796.0938704261434</v>
      </c>
      <c r="H1986" s="6">
        <f>IF(ISNA(VLOOKUP($A1986, 'NAV Daily'!$A$1:$B$9941, 2, 0)/1000000000),H1985, VLOOKUP($A1986, 'NAV Daily'!$A$1:$B$9941, 2, 0)/1000000000)</f>
        <v>0</v>
      </c>
    </row>
    <row r="1987" spans="1:8" customFormat="1" x14ac:dyDescent="0.25">
      <c r="A1987" s="2">
        <v>40399</v>
      </c>
      <c r="B1987" s="110">
        <f>IF(ISNA(VLOOKUP($A1987, 'NAV Daily'!$A$1:$D$9941, 4, 0)),B1986, VLOOKUP($A1987, 'NAV Daily'!$A$1:$D$9941, 4, 0))</f>
        <v>2282.7251000000001</v>
      </c>
      <c r="C1987" s="110">
        <f>IF(IFERROR(VLOOKUP($A1987, JCI!A:E, 5, 0),C1986)="null",C1986, IFERROR(VLOOKUP( $A1987, JCI!A:E, 5, 0),C1986))</f>
        <v>3082.5979000000002</v>
      </c>
      <c r="D1987" s="6">
        <f>IF(ISNA(VLOOKUP($A1987,ICBI!$C$1:$D$10000, 2, 0)),D1986, VLOOKUP($A1987, ICBI!$C$1:$D$10000, 2, 0))</f>
        <v>0</v>
      </c>
      <c r="E1987" s="2">
        <f t="shared" ref="E1987:E2050" si="119">IF($A1987&gt;$K$1, $K$1, $A1987)</f>
        <v>40399</v>
      </c>
      <c r="F1987" s="3">
        <f t="shared" ref="F1987:F2050" si="120">IF($A1987&gt;$K$1, F1986, $B1987)</f>
        <v>2282.7251000000001</v>
      </c>
      <c r="G1987" s="3">
        <f t="shared" ref="G1987:G2050" si="121">IF(ISERROR(IF($A1987&gt;$K$1, G1986, $C1987/$C$2*1000)),G1986, IF($A1987&gt;$K$1, G1986, $C1987/$C$2*1000))</f>
        <v>2816.1970711188833</v>
      </c>
      <c r="H1987" s="6">
        <f>IF(ISNA(VLOOKUP($A1987, 'NAV Daily'!$A$1:$B$9941, 2, 0)/1000000000),H1986, VLOOKUP($A1987, 'NAV Daily'!$A$1:$B$9941, 2, 0)/1000000000)</f>
        <v>0</v>
      </c>
    </row>
    <row r="1988" spans="1:8" customFormat="1" x14ac:dyDescent="0.25">
      <c r="A1988" s="2">
        <v>40400</v>
      </c>
      <c r="B1988" s="110">
        <f>IF(ISNA(VLOOKUP($A1988, 'NAV Daily'!$A$1:$D$9941, 4, 0)),B1987, VLOOKUP($A1988, 'NAV Daily'!$A$1:$D$9941, 4, 0))</f>
        <v>2271.25</v>
      </c>
      <c r="C1988" s="110">
        <f>IF(IFERROR(VLOOKUP($A1988, JCI!A:E, 5, 0),C1987)="null",C1987, IFERROR(VLOOKUP( $A1988, JCI!A:E, 5, 0),C1987))</f>
        <v>3057.1608890000002</v>
      </c>
      <c r="D1988" s="6">
        <f>IF(ISNA(VLOOKUP($A1988,ICBI!$C$1:$D$10000, 2, 0)),D1987, VLOOKUP($A1988, ICBI!$C$1:$D$10000, 2, 0))</f>
        <v>0</v>
      </c>
      <c r="E1988" s="2">
        <f t="shared" si="119"/>
        <v>40400</v>
      </c>
      <c r="F1988" s="3">
        <f t="shared" si="120"/>
        <v>2271.25</v>
      </c>
      <c r="G1988" s="3">
        <f t="shared" si="121"/>
        <v>2792.9583490409182</v>
      </c>
      <c r="H1988" s="6">
        <f>IF(ISNA(VLOOKUP($A1988, 'NAV Daily'!$A$1:$B$9941, 2, 0)/1000000000),H1987, VLOOKUP($A1988, 'NAV Daily'!$A$1:$B$9941, 2, 0)/1000000000)</f>
        <v>0</v>
      </c>
    </row>
    <row r="1989" spans="1:8" customFormat="1" x14ac:dyDescent="0.25">
      <c r="A1989" s="2">
        <v>40401</v>
      </c>
      <c r="B1989" s="110">
        <f>IF(ISNA(VLOOKUP($A1989, 'NAV Daily'!$A$1:$D$9941, 4, 0)),B1988, VLOOKUP($A1989, 'NAV Daily'!$A$1:$D$9941, 4, 0))</f>
        <v>2253.9126000000001</v>
      </c>
      <c r="C1989" s="110">
        <f>IF(IFERROR(VLOOKUP($A1989, JCI!A:E, 5, 0),C1988)="null",C1988, IFERROR(VLOOKUP( $A1989, JCI!A:E, 5, 0),C1988))</f>
        <v>3035.318115</v>
      </c>
      <c r="D1989" s="6">
        <f>IF(ISNA(VLOOKUP($A1989,ICBI!$C$1:$D$10000, 2, 0)),D1988, VLOOKUP($A1989, ICBI!$C$1:$D$10000, 2, 0))</f>
        <v>0</v>
      </c>
      <c r="E1989" s="2">
        <f t="shared" si="119"/>
        <v>40401</v>
      </c>
      <c r="F1989" s="3">
        <f t="shared" si="120"/>
        <v>2253.9126000000001</v>
      </c>
      <c r="G1989" s="3">
        <f t="shared" si="121"/>
        <v>2773.003246831865</v>
      </c>
      <c r="H1989" s="6">
        <f>IF(ISNA(VLOOKUP($A1989, 'NAV Daily'!$A$1:$B$9941, 2, 0)/1000000000),H1988, VLOOKUP($A1989, 'NAV Daily'!$A$1:$B$9941, 2, 0)/1000000000)</f>
        <v>0</v>
      </c>
    </row>
    <row r="1990" spans="1:8" customFormat="1" x14ac:dyDescent="0.25">
      <c r="A1990" s="2">
        <v>40402</v>
      </c>
      <c r="B1990" s="110">
        <f>IF(ISNA(VLOOKUP($A1990, 'NAV Daily'!$A$1:$D$9941, 4, 0)),B1989, VLOOKUP($A1990, 'NAV Daily'!$A$1:$D$9941, 4, 0))</f>
        <v>2241.7473</v>
      </c>
      <c r="C1990" s="110">
        <f>IF(IFERROR(VLOOKUP($A1990, JCI!A:E, 5, 0),C1989)="null",C1989, IFERROR(VLOOKUP( $A1990, JCI!A:E, 5, 0),C1989))</f>
        <v>3025.6440429999998</v>
      </c>
      <c r="D1990" s="6">
        <f>IF(ISNA(VLOOKUP($A1990,ICBI!$C$1:$D$10000, 2, 0)),D1989, VLOOKUP($A1990, ICBI!$C$1:$D$10000, 2, 0))</f>
        <v>0</v>
      </c>
      <c r="E1990" s="2">
        <f t="shared" si="119"/>
        <v>40402</v>
      </c>
      <c r="F1990" s="3">
        <f t="shared" si="120"/>
        <v>2241.7473</v>
      </c>
      <c r="G1990" s="3">
        <f t="shared" si="121"/>
        <v>2764.1652166651038</v>
      </c>
      <c r="H1990" s="6">
        <f>IF(ISNA(VLOOKUP($A1990, 'NAV Daily'!$A$1:$B$9941, 2, 0)/1000000000),H1989, VLOOKUP($A1990, 'NAV Daily'!$A$1:$B$9941, 2, 0)/1000000000)</f>
        <v>0</v>
      </c>
    </row>
    <row r="1991" spans="1:8" customFormat="1" x14ac:dyDescent="0.25">
      <c r="A1991" s="2">
        <v>40403</v>
      </c>
      <c r="B1991" s="110">
        <f>IF(ISNA(VLOOKUP($A1991, 'NAV Daily'!$A$1:$D$9941, 4, 0)),B1990, VLOOKUP($A1991, 'NAV Daily'!$A$1:$D$9941, 4, 0))</f>
        <v>2255.0156000000002</v>
      </c>
      <c r="C1991" s="110">
        <f>IF(IFERROR(VLOOKUP($A1991, JCI!A:E, 5, 0),C1990)="null",C1990, IFERROR(VLOOKUP( $A1991, JCI!A:E, 5, 0),C1990))</f>
        <v>3053.01001</v>
      </c>
      <c r="D1991" s="6">
        <f>IF(ISNA(VLOOKUP($A1991,ICBI!$C$1:$D$10000, 2, 0)),D1990, VLOOKUP($A1991, ICBI!$C$1:$D$10000, 2, 0))</f>
        <v>0</v>
      </c>
      <c r="E1991" s="2">
        <f t="shared" si="119"/>
        <v>40403</v>
      </c>
      <c r="F1991" s="3">
        <f t="shared" si="120"/>
        <v>2255.0156000000002</v>
      </c>
      <c r="G1991" s="3">
        <f t="shared" si="121"/>
        <v>2789.1661926645156</v>
      </c>
      <c r="H1991" s="6">
        <f>IF(ISNA(VLOOKUP($A1991, 'NAV Daily'!$A$1:$B$9941, 2, 0)/1000000000),H1990, VLOOKUP($A1991, 'NAV Daily'!$A$1:$B$9941, 2, 0)/1000000000)</f>
        <v>0</v>
      </c>
    </row>
    <row r="1992" spans="1:8" customFormat="1" x14ac:dyDescent="0.25">
      <c r="A1992" s="2">
        <v>40404</v>
      </c>
      <c r="B1992" s="110">
        <f>IF(ISNA(VLOOKUP($A1992, 'NAV Daily'!$A$1:$D$9941, 4, 0)),B1991, VLOOKUP($A1992, 'NAV Daily'!$A$1:$D$9941, 4, 0))</f>
        <v>2255.0156000000002</v>
      </c>
      <c r="C1992" s="110">
        <f>IF(IFERROR(VLOOKUP($A1992, JCI!A:E, 5, 0),C1991)="null",C1991, IFERROR(VLOOKUP( $A1992, JCI!A:E, 5, 0),C1991))</f>
        <v>3053.01001</v>
      </c>
      <c r="D1992" s="6">
        <f>IF(ISNA(VLOOKUP($A1992,ICBI!$C$1:$D$10000, 2, 0)),D1991, VLOOKUP($A1992, ICBI!$C$1:$D$10000, 2, 0))</f>
        <v>0</v>
      </c>
      <c r="E1992" s="2">
        <f t="shared" si="119"/>
        <v>40404</v>
      </c>
      <c r="F1992" s="3">
        <f t="shared" si="120"/>
        <v>2255.0156000000002</v>
      </c>
      <c r="G1992" s="3">
        <f t="shared" si="121"/>
        <v>2789.1661926645156</v>
      </c>
      <c r="H1992" s="6">
        <f>IF(ISNA(VLOOKUP($A1992, 'NAV Daily'!$A$1:$B$9941, 2, 0)/1000000000),H1991, VLOOKUP($A1992, 'NAV Daily'!$A$1:$B$9941, 2, 0)/1000000000)</f>
        <v>0</v>
      </c>
    </row>
    <row r="1993" spans="1:8" customFormat="1" x14ac:dyDescent="0.25">
      <c r="A1993" s="2">
        <v>40405</v>
      </c>
      <c r="B1993" s="110">
        <f>IF(ISNA(VLOOKUP($A1993, 'NAV Daily'!$A$1:$D$9941, 4, 0)),B1992, VLOOKUP($A1993, 'NAV Daily'!$A$1:$D$9941, 4, 0))</f>
        <v>2255.0156000000002</v>
      </c>
      <c r="C1993" s="110">
        <f>IF(IFERROR(VLOOKUP($A1993, JCI!A:E, 5, 0),C1992)="null",C1992, IFERROR(VLOOKUP( $A1993, JCI!A:E, 5, 0),C1992))</f>
        <v>3053.01001</v>
      </c>
      <c r="D1993" s="6">
        <f>IF(ISNA(VLOOKUP($A1993,ICBI!$C$1:$D$10000, 2, 0)),D1992, VLOOKUP($A1993, ICBI!$C$1:$D$10000, 2, 0))</f>
        <v>0</v>
      </c>
      <c r="E1993" s="2">
        <f t="shared" si="119"/>
        <v>40405</v>
      </c>
      <c r="F1993" s="3">
        <f t="shared" si="120"/>
        <v>2255.0156000000002</v>
      </c>
      <c r="G1993" s="3">
        <f t="shared" si="121"/>
        <v>2789.1661926645156</v>
      </c>
      <c r="H1993" s="6">
        <f>IF(ISNA(VLOOKUP($A1993, 'NAV Daily'!$A$1:$B$9941, 2, 0)/1000000000),H1992, VLOOKUP($A1993, 'NAV Daily'!$A$1:$B$9941, 2, 0)/1000000000)</f>
        <v>0</v>
      </c>
    </row>
    <row r="1994" spans="1:8" customFormat="1" x14ac:dyDescent="0.25">
      <c r="A1994" s="2">
        <v>40406</v>
      </c>
      <c r="B1994" s="110">
        <f>IF(ISNA(VLOOKUP($A1994, 'NAV Daily'!$A$1:$D$9941, 4, 0)),B1993, VLOOKUP($A1994, 'NAV Daily'!$A$1:$D$9941, 4, 0))</f>
        <v>2244.7494999999999</v>
      </c>
      <c r="C1994" s="110">
        <f>IF(IFERROR(VLOOKUP($A1994, JCI!A:E, 5, 0),C1993)="null",C1993, IFERROR(VLOOKUP( $A1994, JCI!A:E, 5, 0),C1993))</f>
        <v>3052.5991210000002</v>
      </c>
      <c r="D1994" s="6">
        <f>IF(ISNA(VLOOKUP($A1994,ICBI!$C$1:$D$10000, 2, 0)),D1993, VLOOKUP($A1994, ICBI!$C$1:$D$10000, 2, 0))</f>
        <v>0</v>
      </c>
      <c r="E1994" s="2">
        <f t="shared" si="119"/>
        <v>40406</v>
      </c>
      <c r="F1994" s="3">
        <f t="shared" si="120"/>
        <v>2244.7494999999999</v>
      </c>
      <c r="G1994" s="3">
        <f t="shared" si="121"/>
        <v>2788.7908130542346</v>
      </c>
      <c r="H1994" s="6">
        <f>IF(ISNA(VLOOKUP($A1994, 'NAV Daily'!$A$1:$B$9941, 2, 0)/1000000000),H1993, VLOOKUP($A1994, 'NAV Daily'!$A$1:$B$9941, 2, 0)/1000000000)</f>
        <v>0</v>
      </c>
    </row>
    <row r="1995" spans="1:8" customFormat="1" x14ac:dyDescent="0.25">
      <c r="A1995" s="2">
        <v>40407</v>
      </c>
      <c r="B1995" s="110">
        <f>IF(ISNA(VLOOKUP($A1995, 'NAV Daily'!$A$1:$D$9941, 4, 0)),B1994, VLOOKUP($A1995, 'NAV Daily'!$A$1:$D$9941, 4, 0))</f>
        <v>2244.7494999999999</v>
      </c>
      <c r="C1995" s="110">
        <f>IF(IFERROR(VLOOKUP($A1995, JCI!A:E, 5, 0),C1994)="null",C1994, IFERROR(VLOOKUP( $A1995, JCI!A:E, 5, 0),C1994))</f>
        <v>3052.5991210000002</v>
      </c>
      <c r="D1995" s="6">
        <f>IF(ISNA(VLOOKUP($A1995,ICBI!$C$1:$D$10000, 2, 0)),D1994, VLOOKUP($A1995, ICBI!$C$1:$D$10000, 2, 0))</f>
        <v>0</v>
      </c>
      <c r="E1995" s="2">
        <f t="shared" si="119"/>
        <v>40407</v>
      </c>
      <c r="F1995" s="3">
        <f t="shared" si="120"/>
        <v>2244.7494999999999</v>
      </c>
      <c r="G1995" s="3">
        <f t="shared" si="121"/>
        <v>2788.7908130542346</v>
      </c>
      <c r="H1995" s="6">
        <f>IF(ISNA(VLOOKUP($A1995, 'NAV Daily'!$A$1:$B$9941, 2, 0)/1000000000),H1994, VLOOKUP($A1995, 'NAV Daily'!$A$1:$B$9941, 2, 0)/1000000000)</f>
        <v>0</v>
      </c>
    </row>
    <row r="1996" spans="1:8" customFormat="1" x14ac:dyDescent="0.25">
      <c r="A1996" s="2">
        <v>40408</v>
      </c>
      <c r="B1996" s="110">
        <f>IF(ISNA(VLOOKUP($A1996, 'NAV Daily'!$A$1:$D$9941, 4, 0)),B1995, VLOOKUP($A1996, 'NAV Daily'!$A$1:$D$9941, 4, 0))</f>
        <v>2252.8539999999998</v>
      </c>
      <c r="C1996" s="110">
        <f>IF(IFERROR(VLOOKUP($A1996, JCI!A:E, 5, 0),C1995)="null",C1995, IFERROR(VLOOKUP( $A1996, JCI!A:E, 5, 0),C1995))</f>
        <v>3072.086914</v>
      </c>
      <c r="D1996" s="6">
        <f>IF(ISNA(VLOOKUP($A1996,ICBI!$C$1:$D$10000, 2, 0)),D1995, VLOOKUP($A1996, ICBI!$C$1:$D$10000, 2, 0))</f>
        <v>0</v>
      </c>
      <c r="E1996" s="2">
        <f t="shared" si="119"/>
        <v>40408</v>
      </c>
      <c r="F1996" s="3">
        <f t="shared" si="120"/>
        <v>2252.8539999999998</v>
      </c>
      <c r="G1996" s="3">
        <f t="shared" si="121"/>
        <v>2806.5944537980276</v>
      </c>
      <c r="H1996" s="6">
        <f>IF(ISNA(VLOOKUP($A1996, 'NAV Daily'!$A$1:$B$9941, 2, 0)/1000000000),H1995, VLOOKUP($A1996, 'NAV Daily'!$A$1:$B$9941, 2, 0)/1000000000)</f>
        <v>0</v>
      </c>
    </row>
    <row r="1997" spans="1:8" customFormat="1" x14ac:dyDescent="0.25">
      <c r="A1997" s="2">
        <v>40409</v>
      </c>
      <c r="B1997" s="110">
        <f>IF(ISNA(VLOOKUP($A1997, 'NAV Daily'!$A$1:$D$9941, 4, 0)),B1996, VLOOKUP($A1997, 'NAV Daily'!$A$1:$D$9941, 4, 0))</f>
        <v>2263.6012999999998</v>
      </c>
      <c r="C1997" s="110">
        <f>IF(IFERROR(VLOOKUP($A1997, JCI!A:E, 5, 0),C1996)="null",C1996, IFERROR(VLOOKUP( $A1997, JCI!A:E, 5, 0),C1996))</f>
        <v>3105.3500979999999</v>
      </c>
      <c r="D1997" s="6">
        <f>IF(ISNA(VLOOKUP($A1997,ICBI!$C$1:$D$10000, 2, 0)),D1996, VLOOKUP($A1997, ICBI!$C$1:$D$10000, 2, 0))</f>
        <v>0</v>
      </c>
      <c r="E1997" s="2">
        <f t="shared" si="119"/>
        <v>40409</v>
      </c>
      <c r="F1997" s="3">
        <f t="shared" si="120"/>
        <v>2263.6012999999998</v>
      </c>
      <c r="G1997" s="3">
        <f t="shared" si="121"/>
        <v>2836.9830041038877</v>
      </c>
      <c r="H1997" s="6">
        <f>IF(ISNA(VLOOKUP($A1997, 'NAV Daily'!$A$1:$B$9941, 2, 0)/1000000000),H1996, VLOOKUP($A1997, 'NAV Daily'!$A$1:$B$9941, 2, 0)/1000000000)</f>
        <v>0</v>
      </c>
    </row>
    <row r="1998" spans="1:8" customFormat="1" x14ac:dyDescent="0.25">
      <c r="A1998" s="2">
        <v>40410</v>
      </c>
      <c r="B1998" s="110">
        <f>IF(ISNA(VLOOKUP($A1998, 'NAV Daily'!$A$1:$D$9941, 4, 0)),B1997, VLOOKUP($A1998, 'NAV Daily'!$A$1:$D$9941, 4, 0))</f>
        <v>2275.0504999999998</v>
      </c>
      <c r="C1998" s="110">
        <f>IF(IFERROR(VLOOKUP($A1998, JCI!A:E, 5, 0),C1997)="null",C1997, IFERROR(VLOOKUP( $A1998, JCI!A:E, 5, 0),C1997))</f>
        <v>3117.719971</v>
      </c>
      <c r="D1998" s="6">
        <f>IF(ISNA(VLOOKUP($A1998,ICBI!$C$1:$D$10000, 2, 0)),D1997, VLOOKUP($A1998, ICBI!$C$1:$D$10000, 2, 0))</f>
        <v>0</v>
      </c>
      <c r="E1998" s="2">
        <f t="shared" si="119"/>
        <v>40410</v>
      </c>
      <c r="F1998" s="3">
        <f t="shared" si="120"/>
        <v>2275.0504999999998</v>
      </c>
      <c r="G1998" s="3">
        <f t="shared" si="121"/>
        <v>2848.283861770959</v>
      </c>
      <c r="H1998" s="6">
        <f>IF(ISNA(VLOOKUP($A1998, 'NAV Daily'!$A$1:$B$9941, 2, 0)/1000000000),H1997, VLOOKUP($A1998, 'NAV Daily'!$A$1:$B$9941, 2, 0)/1000000000)</f>
        <v>0</v>
      </c>
    </row>
    <row r="1999" spans="1:8" customFormat="1" x14ac:dyDescent="0.25">
      <c r="A1999" s="2">
        <v>40411</v>
      </c>
      <c r="B1999" s="110">
        <f>IF(ISNA(VLOOKUP($A1999, 'NAV Daily'!$A$1:$D$9941, 4, 0)),B1998, VLOOKUP($A1999, 'NAV Daily'!$A$1:$D$9941, 4, 0))</f>
        <v>2275.0504999999998</v>
      </c>
      <c r="C1999" s="110">
        <f>IF(IFERROR(VLOOKUP($A1999, JCI!A:E, 5, 0),C1998)="null",C1998, IFERROR(VLOOKUP( $A1999, JCI!A:E, 5, 0),C1998))</f>
        <v>3117.719971</v>
      </c>
      <c r="D1999" s="6">
        <f>IF(ISNA(VLOOKUP($A1999,ICBI!$C$1:$D$10000, 2, 0)),D1998, VLOOKUP($A1999, ICBI!$C$1:$D$10000, 2, 0))</f>
        <v>0</v>
      </c>
      <c r="E1999" s="2">
        <f t="shared" si="119"/>
        <v>40411</v>
      </c>
      <c r="F1999" s="3">
        <f t="shared" si="120"/>
        <v>2275.0504999999998</v>
      </c>
      <c r="G1999" s="3">
        <f t="shared" si="121"/>
        <v>2848.283861770959</v>
      </c>
      <c r="H1999" s="6">
        <f>IF(ISNA(VLOOKUP($A1999, 'NAV Daily'!$A$1:$B$9941, 2, 0)/1000000000),H1998, VLOOKUP($A1999, 'NAV Daily'!$A$1:$B$9941, 2, 0)/1000000000)</f>
        <v>0</v>
      </c>
    </row>
    <row r="2000" spans="1:8" customFormat="1" x14ac:dyDescent="0.25">
      <c r="A2000" s="2">
        <v>40412</v>
      </c>
      <c r="B2000" s="110">
        <f>IF(ISNA(VLOOKUP($A2000, 'NAV Daily'!$A$1:$D$9941, 4, 0)),B1999, VLOOKUP($A2000, 'NAV Daily'!$A$1:$D$9941, 4, 0))</f>
        <v>2275.0504999999998</v>
      </c>
      <c r="C2000" s="110">
        <f>IF(IFERROR(VLOOKUP($A2000, JCI!A:E, 5, 0),C1999)="null",C1999, IFERROR(VLOOKUP( $A2000, JCI!A:E, 5, 0),C1999))</f>
        <v>3117.719971</v>
      </c>
      <c r="D2000" s="6">
        <f>IF(ISNA(VLOOKUP($A2000,ICBI!$C$1:$D$10000, 2, 0)),D1999, VLOOKUP($A2000, ICBI!$C$1:$D$10000, 2, 0))</f>
        <v>0</v>
      </c>
      <c r="E2000" s="2">
        <f t="shared" si="119"/>
        <v>40412</v>
      </c>
      <c r="F2000" s="3">
        <f t="shared" si="120"/>
        <v>2275.0504999999998</v>
      </c>
      <c r="G2000" s="3">
        <f t="shared" si="121"/>
        <v>2848.283861770959</v>
      </c>
      <c r="H2000" s="6">
        <f>IF(ISNA(VLOOKUP($A2000, 'NAV Daily'!$A$1:$B$9941, 2, 0)/1000000000),H1999, VLOOKUP($A2000, 'NAV Daily'!$A$1:$B$9941, 2, 0)/1000000000)</f>
        <v>0</v>
      </c>
    </row>
    <row r="2001" spans="1:8" customFormat="1" x14ac:dyDescent="0.25">
      <c r="A2001" s="2">
        <v>40413</v>
      </c>
      <c r="B2001" s="110">
        <f>IF(ISNA(VLOOKUP($A2001, 'NAV Daily'!$A$1:$D$9941, 4, 0)),B2000, VLOOKUP($A2001, 'NAV Daily'!$A$1:$D$9941, 4, 0))</f>
        <v>2276.6066999999998</v>
      </c>
      <c r="C2001" s="110">
        <f>IF(IFERROR(VLOOKUP($A2001, JCI!A:E, 5, 0),C2000)="null",C2000, IFERROR(VLOOKUP( $A2001, JCI!A:E, 5, 0),C2000))</f>
        <v>3128.7338869999999</v>
      </c>
      <c r="D2001" s="6">
        <f>IF(ISNA(VLOOKUP($A2001,ICBI!$C$1:$D$10000, 2, 0)),D2000, VLOOKUP($A2001, ICBI!$C$1:$D$10000, 2, 0))</f>
        <v>0</v>
      </c>
      <c r="E2001" s="2">
        <f t="shared" si="119"/>
        <v>40413</v>
      </c>
      <c r="F2001" s="3">
        <f t="shared" si="120"/>
        <v>2276.6066999999998</v>
      </c>
      <c r="G2001" s="3">
        <f t="shared" si="121"/>
        <v>2858.3459454377094</v>
      </c>
      <c r="H2001" s="6">
        <f>IF(ISNA(VLOOKUP($A2001, 'NAV Daily'!$A$1:$B$9941, 2, 0)/1000000000),H2000, VLOOKUP($A2001, 'NAV Daily'!$A$1:$B$9941, 2, 0)/1000000000)</f>
        <v>0</v>
      </c>
    </row>
    <row r="2002" spans="1:8" customFormat="1" x14ac:dyDescent="0.25">
      <c r="A2002" s="2">
        <v>40414</v>
      </c>
      <c r="B2002" s="110">
        <f>IF(ISNA(VLOOKUP($A2002, 'NAV Daily'!$A$1:$D$9941, 4, 0)),B2001, VLOOKUP($A2002, 'NAV Daily'!$A$1:$D$9941, 4, 0))</f>
        <v>2273.1430999999998</v>
      </c>
      <c r="C2002" s="110">
        <f>IF(IFERROR(VLOOKUP($A2002, JCI!A:E, 5, 0),C2001)="null",C2001, IFERROR(VLOOKUP( $A2002, JCI!A:E, 5, 0),C2001))</f>
        <v>3114.9389649999998</v>
      </c>
      <c r="D2002" s="6">
        <f>IF(ISNA(VLOOKUP($A2002,ICBI!$C$1:$D$10000, 2, 0)),D2001, VLOOKUP($A2002, ICBI!$C$1:$D$10000, 2, 0))</f>
        <v>0</v>
      </c>
      <c r="E2002" s="2">
        <f t="shared" si="119"/>
        <v>40414</v>
      </c>
      <c r="F2002" s="3">
        <f t="shared" si="120"/>
        <v>2273.1430999999998</v>
      </c>
      <c r="G2002" s="3">
        <f t="shared" si="121"/>
        <v>2845.7431927618859</v>
      </c>
      <c r="H2002" s="6">
        <f>IF(ISNA(VLOOKUP($A2002, 'NAV Daily'!$A$1:$B$9941, 2, 0)/1000000000),H2001, VLOOKUP($A2002, 'NAV Daily'!$A$1:$B$9941, 2, 0)/1000000000)</f>
        <v>0</v>
      </c>
    </row>
    <row r="2003" spans="1:8" customFormat="1" x14ac:dyDescent="0.25">
      <c r="A2003" s="2">
        <v>40415</v>
      </c>
      <c r="B2003" s="110">
        <f>IF(ISNA(VLOOKUP($A2003, 'NAV Daily'!$A$1:$D$9941, 4, 0)),B2002, VLOOKUP($A2003, 'NAV Daily'!$A$1:$D$9941, 4, 0))</f>
        <v>2292.8469</v>
      </c>
      <c r="C2003" s="110">
        <f>IF(IFERROR(VLOOKUP($A2003, JCI!A:E, 5, 0),C2002)="null",C2002, IFERROR(VLOOKUP( $A2003, JCI!A:E, 5, 0),C2002))</f>
        <v>3138.9099120000001</v>
      </c>
      <c r="D2003" s="6">
        <f>IF(ISNA(VLOOKUP($A2003,ICBI!$C$1:$D$10000, 2, 0)),D2002, VLOOKUP($A2003, ICBI!$C$1:$D$10000, 2, 0))</f>
        <v>0</v>
      </c>
      <c r="E2003" s="2">
        <f t="shared" si="119"/>
        <v>40415</v>
      </c>
      <c r="F2003" s="3">
        <f t="shared" si="120"/>
        <v>2292.8469</v>
      </c>
      <c r="G2003" s="3">
        <f t="shared" si="121"/>
        <v>2867.6425493835673</v>
      </c>
      <c r="H2003" s="6">
        <f>IF(ISNA(VLOOKUP($A2003, 'NAV Daily'!$A$1:$B$9941, 2, 0)/1000000000),H2002, VLOOKUP($A2003, 'NAV Daily'!$A$1:$B$9941, 2, 0)/1000000000)</f>
        <v>0</v>
      </c>
    </row>
    <row r="2004" spans="1:8" customFormat="1" x14ac:dyDescent="0.25">
      <c r="A2004" s="2">
        <v>40416</v>
      </c>
      <c r="B2004" s="110">
        <f>IF(ISNA(VLOOKUP($A2004, 'NAV Daily'!$A$1:$D$9941, 4, 0)),B2003, VLOOKUP($A2004, 'NAV Daily'!$A$1:$D$9941, 4, 0))</f>
        <v>2305.7581</v>
      </c>
      <c r="C2004" s="110">
        <f>IF(IFERROR(VLOOKUP($A2004, JCI!A:E, 5, 0),C2003)="null",C2003, IFERROR(VLOOKUP( $A2004, JCI!A:E, 5, 0),C2003))</f>
        <v>3145.13501</v>
      </c>
      <c r="D2004" s="6">
        <f>IF(ISNA(VLOOKUP($A2004,ICBI!$C$1:$D$10000, 2, 0)),D2003, VLOOKUP($A2004, ICBI!$C$1:$D$10000, 2, 0))</f>
        <v>0</v>
      </c>
      <c r="E2004" s="2">
        <f t="shared" si="119"/>
        <v>40416</v>
      </c>
      <c r="F2004" s="3">
        <f t="shared" si="120"/>
        <v>2305.7581</v>
      </c>
      <c r="G2004" s="3">
        <f t="shared" si="121"/>
        <v>2873.3296689248564</v>
      </c>
      <c r="H2004" s="6">
        <f>IF(ISNA(VLOOKUP($A2004, 'NAV Daily'!$A$1:$B$9941, 2, 0)/1000000000),H2003, VLOOKUP($A2004, 'NAV Daily'!$A$1:$B$9941, 2, 0)/1000000000)</f>
        <v>0</v>
      </c>
    </row>
    <row r="2005" spans="1:8" customFormat="1" x14ac:dyDescent="0.25">
      <c r="A2005" s="2">
        <v>40417</v>
      </c>
      <c r="B2005" s="110">
        <f>IF(ISNA(VLOOKUP($A2005, 'NAV Daily'!$A$1:$D$9941, 4, 0)),B2004, VLOOKUP($A2005, 'NAV Daily'!$A$1:$D$9941, 4, 0))</f>
        <v>2279.3627999999999</v>
      </c>
      <c r="C2005" s="110">
        <f>IF(IFERROR(VLOOKUP($A2005, JCI!A:E, 5, 0),C2004)="null",C2004, IFERROR(VLOOKUP( $A2005, JCI!A:E, 5, 0),C2004))</f>
        <v>3104.7329100000002</v>
      </c>
      <c r="D2005" s="6">
        <f>IF(ISNA(VLOOKUP($A2005,ICBI!$C$1:$D$10000, 2, 0)),D2004, VLOOKUP($A2005, ICBI!$C$1:$D$10000, 2, 0))</f>
        <v>0</v>
      </c>
      <c r="E2005" s="2">
        <f t="shared" si="119"/>
        <v>40417</v>
      </c>
      <c r="F2005" s="3">
        <f t="shared" si="120"/>
        <v>2279.3627999999999</v>
      </c>
      <c r="G2005" s="3">
        <f t="shared" si="121"/>
        <v>2836.4191540351098</v>
      </c>
      <c r="H2005" s="6">
        <f>IF(ISNA(VLOOKUP($A2005, 'NAV Daily'!$A$1:$B$9941, 2, 0)/1000000000),H2004, VLOOKUP($A2005, 'NAV Daily'!$A$1:$B$9941, 2, 0)/1000000000)</f>
        <v>0</v>
      </c>
    </row>
    <row r="2006" spans="1:8" customFormat="1" x14ac:dyDescent="0.25">
      <c r="A2006" s="2">
        <v>40418</v>
      </c>
      <c r="B2006" s="110">
        <f>IF(ISNA(VLOOKUP($A2006, 'NAV Daily'!$A$1:$D$9941, 4, 0)),B2005, VLOOKUP($A2006, 'NAV Daily'!$A$1:$D$9941, 4, 0))</f>
        <v>2279.3627999999999</v>
      </c>
      <c r="C2006" s="110">
        <f>IF(IFERROR(VLOOKUP($A2006, JCI!A:E, 5, 0),C2005)="null",C2005, IFERROR(VLOOKUP( $A2006, JCI!A:E, 5, 0),C2005))</f>
        <v>3104.7329100000002</v>
      </c>
      <c r="D2006" s="6">
        <f>IF(ISNA(VLOOKUP($A2006,ICBI!$C$1:$D$10000, 2, 0)),D2005, VLOOKUP($A2006, ICBI!$C$1:$D$10000, 2, 0))</f>
        <v>0</v>
      </c>
      <c r="E2006" s="2">
        <f t="shared" si="119"/>
        <v>40418</v>
      </c>
      <c r="F2006" s="3">
        <f t="shared" si="120"/>
        <v>2279.3627999999999</v>
      </c>
      <c r="G2006" s="3">
        <f t="shared" si="121"/>
        <v>2836.4191540351098</v>
      </c>
      <c r="H2006" s="6">
        <f>IF(ISNA(VLOOKUP($A2006, 'NAV Daily'!$A$1:$B$9941, 2, 0)/1000000000),H2005, VLOOKUP($A2006, 'NAV Daily'!$A$1:$B$9941, 2, 0)/1000000000)</f>
        <v>0</v>
      </c>
    </row>
    <row r="2007" spans="1:8" customFormat="1" x14ac:dyDescent="0.25">
      <c r="A2007" s="2">
        <v>40419</v>
      </c>
      <c r="B2007" s="110">
        <f>IF(ISNA(VLOOKUP($A2007, 'NAV Daily'!$A$1:$D$9941, 4, 0)),B2006, VLOOKUP($A2007, 'NAV Daily'!$A$1:$D$9941, 4, 0))</f>
        <v>2279.3627999999999</v>
      </c>
      <c r="C2007" s="110">
        <f>IF(IFERROR(VLOOKUP($A2007, JCI!A:E, 5, 0),C2006)="null",C2006, IFERROR(VLOOKUP( $A2007, JCI!A:E, 5, 0),C2006))</f>
        <v>3104.7329100000002</v>
      </c>
      <c r="D2007" s="6">
        <f>IF(ISNA(VLOOKUP($A2007,ICBI!$C$1:$D$10000, 2, 0)),D2006, VLOOKUP($A2007, ICBI!$C$1:$D$10000, 2, 0))</f>
        <v>0</v>
      </c>
      <c r="E2007" s="2">
        <f t="shared" si="119"/>
        <v>40419</v>
      </c>
      <c r="F2007" s="3">
        <f t="shared" si="120"/>
        <v>2279.3627999999999</v>
      </c>
      <c r="G2007" s="3">
        <f t="shared" si="121"/>
        <v>2836.4191540351098</v>
      </c>
      <c r="H2007" s="6">
        <f>IF(ISNA(VLOOKUP($A2007, 'NAV Daily'!$A$1:$B$9941, 2, 0)/1000000000),H2006, VLOOKUP($A2007, 'NAV Daily'!$A$1:$B$9941, 2, 0)/1000000000)</f>
        <v>0</v>
      </c>
    </row>
    <row r="2008" spans="1:8" customFormat="1" x14ac:dyDescent="0.25">
      <c r="A2008" s="2">
        <v>40420</v>
      </c>
      <c r="B2008" s="110">
        <f>IF(ISNA(VLOOKUP($A2008, 'NAV Daily'!$A$1:$D$9941, 4, 0)),B2007, VLOOKUP($A2008, 'NAV Daily'!$A$1:$D$9941, 4, 0))</f>
        <v>2276.0911000000001</v>
      </c>
      <c r="C2008" s="110">
        <f>IF(IFERROR(VLOOKUP($A2008, JCI!A:E, 5, 0),C2007)="null",C2007, IFERROR(VLOOKUP( $A2008, JCI!A:E, 5, 0),C2007))</f>
        <v>3099.5649410000001</v>
      </c>
      <c r="D2008" s="6">
        <f>IF(ISNA(VLOOKUP($A2008,ICBI!$C$1:$D$10000, 2, 0)),D2007, VLOOKUP($A2008, ICBI!$C$1:$D$10000, 2, 0))</f>
        <v>0</v>
      </c>
      <c r="E2008" s="2">
        <f t="shared" si="119"/>
        <v>40420</v>
      </c>
      <c r="F2008" s="3">
        <f t="shared" si="120"/>
        <v>2276.0911000000001</v>
      </c>
      <c r="G2008" s="3">
        <f t="shared" si="121"/>
        <v>2831.69780547342</v>
      </c>
      <c r="H2008" s="6">
        <f>IF(ISNA(VLOOKUP($A2008, 'NAV Daily'!$A$1:$B$9941, 2, 0)/1000000000),H2007, VLOOKUP($A2008, 'NAV Daily'!$A$1:$B$9941, 2, 0)/1000000000)</f>
        <v>0</v>
      </c>
    </row>
    <row r="2009" spans="1:8" customFormat="1" x14ac:dyDescent="0.25">
      <c r="A2009" s="2">
        <v>40421</v>
      </c>
      <c r="B2009" s="110">
        <f>IF(ISNA(VLOOKUP($A2009, 'NAV Daily'!$A$1:$D$9941, 4, 0)),B2008, VLOOKUP($A2009, 'NAV Daily'!$A$1:$D$9941, 4, 0))</f>
        <v>2253.2649000000001</v>
      </c>
      <c r="C2009" s="110">
        <f>IF(IFERROR(VLOOKUP($A2009, JCI!A:E, 5, 0),C2008)="null",C2008, IFERROR(VLOOKUP( $A2009, JCI!A:E, 5, 0),C2008))</f>
        <v>3081.8840329999998</v>
      </c>
      <c r="D2009" s="6">
        <f>IF(ISNA(VLOOKUP($A2009,ICBI!$C$1:$D$10000, 2, 0)),D2008, VLOOKUP($A2009, ICBI!$C$1:$D$10000, 2, 0))</f>
        <v>0</v>
      </c>
      <c r="E2009" s="2">
        <f t="shared" si="119"/>
        <v>40421</v>
      </c>
      <c r="F2009" s="3">
        <f t="shared" si="120"/>
        <v>2253.2649000000001</v>
      </c>
      <c r="G2009" s="3">
        <f t="shared" si="121"/>
        <v>2815.5448971345404</v>
      </c>
      <c r="H2009" s="6">
        <f>IF(ISNA(VLOOKUP($A2009, 'NAV Daily'!$A$1:$B$9941, 2, 0)/1000000000),H2008, VLOOKUP($A2009, 'NAV Daily'!$A$1:$B$9941, 2, 0)/1000000000)</f>
        <v>0</v>
      </c>
    </row>
    <row r="2010" spans="1:8" customFormat="1" x14ac:dyDescent="0.25">
      <c r="A2010" s="2">
        <v>40422</v>
      </c>
      <c r="B2010" s="110">
        <f>IF(ISNA(VLOOKUP($A2010, 'NAV Daily'!$A$1:$D$9941, 4, 0)),B2009, VLOOKUP($A2010, 'NAV Daily'!$A$1:$D$9941, 4, 0))</f>
        <v>2282.3271</v>
      </c>
      <c r="C2010" s="110">
        <f>IF(IFERROR(VLOOKUP($A2010, JCI!A:E, 5, 0),C2009)="null",C2009, IFERROR(VLOOKUP( $A2010, JCI!A:E, 5, 0),C2009))</f>
        <v>3135.3159179999998</v>
      </c>
      <c r="D2010" s="6">
        <f>IF(ISNA(VLOOKUP($A2010,ICBI!$C$1:$D$10000, 2, 0)),D2009, VLOOKUP($A2010, ICBI!$C$1:$D$10000, 2, 0))</f>
        <v>0</v>
      </c>
      <c r="E2010" s="2">
        <f t="shared" si="119"/>
        <v>40422</v>
      </c>
      <c r="F2010" s="3">
        <f t="shared" si="120"/>
        <v>2282.3271</v>
      </c>
      <c r="G2010" s="3">
        <f t="shared" si="121"/>
        <v>2864.3591515143803</v>
      </c>
      <c r="H2010" s="6">
        <f>IF(ISNA(VLOOKUP($A2010, 'NAV Daily'!$A$1:$B$9941, 2, 0)/1000000000),H2009, VLOOKUP($A2010, 'NAV Daily'!$A$1:$B$9941, 2, 0)/1000000000)</f>
        <v>0</v>
      </c>
    </row>
    <row r="2011" spans="1:8" customFormat="1" x14ac:dyDescent="0.25">
      <c r="A2011" s="2">
        <v>40423</v>
      </c>
      <c r="B2011" s="110">
        <f>IF(ISNA(VLOOKUP($A2011, 'NAV Daily'!$A$1:$D$9941, 4, 0)),B2010, VLOOKUP($A2011, 'NAV Daily'!$A$1:$D$9941, 4, 0))</f>
        <v>2257.2006999999999</v>
      </c>
      <c r="C2011" s="110">
        <f>IF(IFERROR(VLOOKUP($A2011, JCI!A:E, 5, 0),C2010)="null",C2010, IFERROR(VLOOKUP( $A2011, JCI!A:E, 5, 0),C2010))</f>
        <v>3122.1489259999998</v>
      </c>
      <c r="D2011" s="6">
        <f>IF(ISNA(VLOOKUP($A2011,ICBI!$C$1:$D$10000, 2, 0)),D2010, VLOOKUP($A2011, ICBI!$C$1:$D$10000, 2, 0))</f>
        <v>0</v>
      </c>
      <c r="E2011" s="2">
        <f t="shared" si="119"/>
        <v>40423</v>
      </c>
      <c r="F2011" s="3">
        <f t="shared" si="120"/>
        <v>2257.2006999999999</v>
      </c>
      <c r="G2011" s="3">
        <f t="shared" si="121"/>
        <v>2852.3300625742222</v>
      </c>
      <c r="H2011" s="6">
        <f>IF(ISNA(VLOOKUP($A2011, 'NAV Daily'!$A$1:$B$9941, 2, 0)/1000000000),H2010, VLOOKUP($A2011, 'NAV Daily'!$A$1:$B$9941, 2, 0)/1000000000)</f>
        <v>0</v>
      </c>
    </row>
    <row r="2012" spans="1:8" customFormat="1" x14ac:dyDescent="0.25">
      <c r="A2012" s="2">
        <v>40424</v>
      </c>
      <c r="B2012" s="110">
        <f>IF(ISNA(VLOOKUP($A2012, 'NAV Daily'!$A$1:$D$9941, 4, 0)),B2011, VLOOKUP($A2012, 'NAV Daily'!$A$1:$D$9941, 4, 0))</f>
        <v>2278.2183</v>
      </c>
      <c r="C2012" s="110">
        <f>IF(IFERROR(VLOOKUP($A2012, JCI!A:E, 5, 0),C2011)="null",C2011, IFERROR(VLOOKUP( $A2012, JCI!A:E, 5, 0),C2011))</f>
        <v>3164.2770999999998</v>
      </c>
      <c r="D2012" s="6">
        <f>IF(ISNA(VLOOKUP($A2012,ICBI!$C$1:$D$10000, 2, 0)),D2011, VLOOKUP($A2012, ICBI!$C$1:$D$10000, 2, 0))</f>
        <v>0</v>
      </c>
      <c r="E2012" s="2">
        <f t="shared" si="119"/>
        <v>40424</v>
      </c>
      <c r="F2012" s="3">
        <f t="shared" si="120"/>
        <v>2278.2183</v>
      </c>
      <c r="G2012" s="3">
        <f t="shared" si="121"/>
        <v>2890.817482626765</v>
      </c>
      <c r="H2012" s="6">
        <f>IF(ISNA(VLOOKUP($A2012, 'NAV Daily'!$A$1:$B$9941, 2, 0)/1000000000),H2011, VLOOKUP($A2012, 'NAV Daily'!$A$1:$B$9941, 2, 0)/1000000000)</f>
        <v>0</v>
      </c>
    </row>
    <row r="2013" spans="1:8" customFormat="1" x14ac:dyDescent="0.25">
      <c r="A2013" s="2">
        <v>40425</v>
      </c>
      <c r="B2013" s="110">
        <f>IF(ISNA(VLOOKUP($A2013, 'NAV Daily'!$A$1:$D$9941, 4, 0)),B2012, VLOOKUP($A2013, 'NAV Daily'!$A$1:$D$9941, 4, 0))</f>
        <v>2278.2183</v>
      </c>
      <c r="C2013" s="110">
        <f>IF(IFERROR(VLOOKUP($A2013, JCI!A:E, 5, 0),C2012)="null",C2012, IFERROR(VLOOKUP( $A2013, JCI!A:E, 5, 0),C2012))</f>
        <v>3164.2770999999998</v>
      </c>
      <c r="D2013" s="6">
        <f>IF(ISNA(VLOOKUP($A2013,ICBI!$C$1:$D$10000, 2, 0)),D2012, VLOOKUP($A2013, ICBI!$C$1:$D$10000, 2, 0))</f>
        <v>0</v>
      </c>
      <c r="E2013" s="2">
        <f t="shared" si="119"/>
        <v>40425</v>
      </c>
      <c r="F2013" s="3">
        <f t="shared" si="120"/>
        <v>2278.2183</v>
      </c>
      <c r="G2013" s="3">
        <f t="shared" si="121"/>
        <v>2890.817482626765</v>
      </c>
      <c r="H2013" s="6">
        <f>IF(ISNA(VLOOKUP($A2013, 'NAV Daily'!$A$1:$B$9941, 2, 0)/1000000000),H2012, VLOOKUP($A2013, 'NAV Daily'!$A$1:$B$9941, 2, 0)/1000000000)</f>
        <v>0</v>
      </c>
    </row>
    <row r="2014" spans="1:8" customFormat="1" x14ac:dyDescent="0.25">
      <c r="A2014" s="2">
        <v>40426</v>
      </c>
      <c r="B2014" s="110">
        <f>IF(ISNA(VLOOKUP($A2014, 'NAV Daily'!$A$1:$D$9941, 4, 0)),B2013, VLOOKUP($A2014, 'NAV Daily'!$A$1:$D$9941, 4, 0))</f>
        <v>2278.2183</v>
      </c>
      <c r="C2014" s="110">
        <f>IF(IFERROR(VLOOKUP($A2014, JCI!A:E, 5, 0),C2013)="null",C2013, IFERROR(VLOOKUP( $A2014, JCI!A:E, 5, 0),C2013))</f>
        <v>3164.2770999999998</v>
      </c>
      <c r="D2014" s="6">
        <f>IF(ISNA(VLOOKUP($A2014,ICBI!$C$1:$D$10000, 2, 0)),D2013, VLOOKUP($A2014, ICBI!$C$1:$D$10000, 2, 0))</f>
        <v>0</v>
      </c>
      <c r="E2014" s="2">
        <f t="shared" si="119"/>
        <v>40426</v>
      </c>
      <c r="F2014" s="3">
        <f t="shared" si="120"/>
        <v>2278.2183</v>
      </c>
      <c r="G2014" s="3">
        <f t="shared" si="121"/>
        <v>2890.817482626765</v>
      </c>
      <c r="H2014" s="6">
        <f>IF(ISNA(VLOOKUP($A2014, 'NAV Daily'!$A$1:$B$9941, 2, 0)/1000000000),H2013, VLOOKUP($A2014, 'NAV Daily'!$A$1:$B$9941, 2, 0)/1000000000)</f>
        <v>0</v>
      </c>
    </row>
    <row r="2015" spans="1:8" customFormat="1" x14ac:dyDescent="0.25">
      <c r="A2015" s="2">
        <v>40427</v>
      </c>
      <c r="B2015" s="110">
        <f>IF(ISNA(VLOOKUP($A2015, 'NAV Daily'!$A$1:$D$9941, 4, 0)),B2014, VLOOKUP($A2015, 'NAV Daily'!$A$1:$D$9941, 4, 0))</f>
        <v>2302.29</v>
      </c>
      <c r="C2015" s="110">
        <f>IF(IFERROR(VLOOKUP($A2015, JCI!A:E, 5, 0),C2014)="null",C2014, IFERROR(VLOOKUP( $A2015, JCI!A:E, 5, 0),C2014))</f>
        <v>3217.1479490000002</v>
      </c>
      <c r="D2015" s="6">
        <f>IF(ISNA(VLOOKUP($A2015,ICBI!$C$1:$D$10000, 2, 0)),D2014, VLOOKUP($A2015, ICBI!$C$1:$D$10000, 2, 0))</f>
        <v>0</v>
      </c>
      <c r="E2015" s="2">
        <f t="shared" si="119"/>
        <v>40427</v>
      </c>
      <c r="F2015" s="3">
        <f t="shared" si="120"/>
        <v>2302.29</v>
      </c>
      <c r="G2015" s="3">
        <f t="shared" si="121"/>
        <v>2939.1191862324699</v>
      </c>
      <c r="H2015" s="6">
        <f>IF(ISNA(VLOOKUP($A2015, 'NAV Daily'!$A$1:$B$9941, 2, 0)/1000000000),H2014, VLOOKUP($A2015, 'NAV Daily'!$A$1:$B$9941, 2, 0)/1000000000)</f>
        <v>0</v>
      </c>
    </row>
    <row r="2016" spans="1:8" customFormat="1" x14ac:dyDescent="0.25">
      <c r="A2016" s="2">
        <v>40428</v>
      </c>
      <c r="B2016" s="110">
        <f>IF(ISNA(VLOOKUP($A2016, 'NAV Daily'!$A$1:$D$9941, 4, 0)),B2015, VLOOKUP($A2016, 'NAV Daily'!$A$1:$D$9941, 4, 0))</f>
        <v>2307.3125</v>
      </c>
      <c r="C2016" s="110">
        <f>IF(IFERROR(VLOOKUP($A2016, JCI!A:E, 5, 0),C2015)="null",C2015, IFERROR(VLOOKUP( $A2016, JCI!A:E, 5, 0),C2015))</f>
        <v>3230.8879390000002</v>
      </c>
      <c r="D2016" s="6">
        <f>IF(ISNA(VLOOKUP($A2016,ICBI!$C$1:$D$10000, 2, 0)),D2015, VLOOKUP($A2016, ICBI!$C$1:$D$10000, 2, 0))</f>
        <v>0</v>
      </c>
      <c r="E2016" s="2">
        <f t="shared" si="119"/>
        <v>40428</v>
      </c>
      <c r="F2016" s="3">
        <f t="shared" si="120"/>
        <v>2307.3125</v>
      </c>
      <c r="G2016" s="3">
        <f t="shared" si="121"/>
        <v>2951.6717541801754</v>
      </c>
      <c r="H2016" s="6">
        <f>IF(ISNA(VLOOKUP($A2016, 'NAV Daily'!$A$1:$B$9941, 2, 0)/1000000000),H2015, VLOOKUP($A2016, 'NAV Daily'!$A$1:$B$9941, 2, 0)/1000000000)</f>
        <v>0</v>
      </c>
    </row>
    <row r="2017" spans="1:8" customFormat="1" x14ac:dyDescent="0.25">
      <c r="A2017" s="2">
        <v>40429</v>
      </c>
      <c r="B2017" s="110">
        <f>IF(ISNA(VLOOKUP($A2017, 'NAV Daily'!$A$1:$D$9941, 4, 0)),B2016, VLOOKUP($A2017, 'NAV Daily'!$A$1:$D$9941, 4, 0))</f>
        <v>2307.3125</v>
      </c>
      <c r="C2017" s="110">
        <f>IF(IFERROR(VLOOKUP($A2017, JCI!A:E, 5, 0),C2016)="null",C2016, IFERROR(VLOOKUP( $A2017, JCI!A:E, 5, 0),C2016))</f>
        <v>3230.8879390000002</v>
      </c>
      <c r="D2017" s="6">
        <f>IF(ISNA(VLOOKUP($A2017,ICBI!$C$1:$D$10000, 2, 0)),D2016, VLOOKUP($A2017, ICBI!$C$1:$D$10000, 2, 0))</f>
        <v>0</v>
      </c>
      <c r="E2017" s="2">
        <f t="shared" si="119"/>
        <v>40429</v>
      </c>
      <c r="F2017" s="3">
        <f t="shared" si="120"/>
        <v>2307.3125</v>
      </c>
      <c r="G2017" s="3">
        <f t="shared" si="121"/>
        <v>2951.6717541801754</v>
      </c>
      <c r="H2017" s="6">
        <f>IF(ISNA(VLOOKUP($A2017, 'NAV Daily'!$A$1:$B$9941, 2, 0)/1000000000),H2016, VLOOKUP($A2017, 'NAV Daily'!$A$1:$B$9941, 2, 0)/1000000000)</f>
        <v>0</v>
      </c>
    </row>
    <row r="2018" spans="1:8" customFormat="1" x14ac:dyDescent="0.25">
      <c r="A2018" s="2">
        <v>40430</v>
      </c>
      <c r="B2018" s="110">
        <f>IF(ISNA(VLOOKUP($A2018, 'NAV Daily'!$A$1:$D$9941, 4, 0)),B2017, VLOOKUP($A2018, 'NAV Daily'!$A$1:$D$9941, 4, 0))</f>
        <v>2307.3125</v>
      </c>
      <c r="C2018" s="110">
        <f>IF(IFERROR(VLOOKUP($A2018, JCI!A:E, 5, 0),C2017)="null",C2017, IFERROR(VLOOKUP( $A2018, JCI!A:E, 5, 0),C2017))</f>
        <v>3230.8879390000002</v>
      </c>
      <c r="D2018" s="6">
        <f>IF(ISNA(VLOOKUP($A2018,ICBI!$C$1:$D$10000, 2, 0)),D2017, VLOOKUP($A2018, ICBI!$C$1:$D$10000, 2, 0))</f>
        <v>0</v>
      </c>
      <c r="E2018" s="2">
        <f t="shared" si="119"/>
        <v>40430</v>
      </c>
      <c r="F2018" s="3">
        <f t="shared" si="120"/>
        <v>2307.3125</v>
      </c>
      <c r="G2018" s="3">
        <f t="shared" si="121"/>
        <v>2951.6717541801754</v>
      </c>
      <c r="H2018" s="6">
        <f>IF(ISNA(VLOOKUP($A2018, 'NAV Daily'!$A$1:$B$9941, 2, 0)/1000000000),H2017, VLOOKUP($A2018, 'NAV Daily'!$A$1:$B$9941, 2, 0)/1000000000)</f>
        <v>0</v>
      </c>
    </row>
    <row r="2019" spans="1:8" customFormat="1" x14ac:dyDescent="0.25">
      <c r="A2019" s="2">
        <v>40431</v>
      </c>
      <c r="B2019" s="110">
        <f>IF(ISNA(VLOOKUP($A2019, 'NAV Daily'!$A$1:$D$9941, 4, 0)),B2018, VLOOKUP($A2019, 'NAV Daily'!$A$1:$D$9941, 4, 0))</f>
        <v>2307.3125</v>
      </c>
      <c r="C2019" s="110">
        <f>IF(IFERROR(VLOOKUP($A2019, JCI!A:E, 5, 0),C2018)="null",C2018, IFERROR(VLOOKUP( $A2019, JCI!A:E, 5, 0),C2018))</f>
        <v>3230.8879390000002</v>
      </c>
      <c r="D2019" s="6">
        <f>IF(ISNA(VLOOKUP($A2019,ICBI!$C$1:$D$10000, 2, 0)),D2018, VLOOKUP($A2019, ICBI!$C$1:$D$10000, 2, 0))</f>
        <v>0</v>
      </c>
      <c r="E2019" s="2">
        <f t="shared" si="119"/>
        <v>40431</v>
      </c>
      <c r="F2019" s="3">
        <f t="shared" si="120"/>
        <v>2307.3125</v>
      </c>
      <c r="G2019" s="3">
        <f t="shared" si="121"/>
        <v>2951.6717541801754</v>
      </c>
      <c r="H2019" s="6">
        <f>IF(ISNA(VLOOKUP($A2019, 'NAV Daily'!$A$1:$B$9941, 2, 0)/1000000000),H2018, VLOOKUP($A2019, 'NAV Daily'!$A$1:$B$9941, 2, 0)/1000000000)</f>
        <v>0</v>
      </c>
    </row>
    <row r="2020" spans="1:8" customFormat="1" x14ac:dyDescent="0.25">
      <c r="A2020" s="2">
        <v>40432</v>
      </c>
      <c r="B2020" s="110">
        <f>IF(ISNA(VLOOKUP($A2020, 'NAV Daily'!$A$1:$D$9941, 4, 0)),B2019, VLOOKUP($A2020, 'NAV Daily'!$A$1:$D$9941, 4, 0))</f>
        <v>2307.3125</v>
      </c>
      <c r="C2020" s="110">
        <f>IF(IFERROR(VLOOKUP($A2020, JCI!A:E, 5, 0),C2019)="null",C2019, IFERROR(VLOOKUP( $A2020, JCI!A:E, 5, 0),C2019))</f>
        <v>3230.8879390000002</v>
      </c>
      <c r="D2020" s="6">
        <f>IF(ISNA(VLOOKUP($A2020,ICBI!$C$1:$D$10000, 2, 0)),D2019, VLOOKUP($A2020, ICBI!$C$1:$D$10000, 2, 0))</f>
        <v>0</v>
      </c>
      <c r="E2020" s="2">
        <f t="shared" si="119"/>
        <v>40432</v>
      </c>
      <c r="F2020" s="3">
        <f t="shared" si="120"/>
        <v>2307.3125</v>
      </c>
      <c r="G2020" s="3">
        <f t="shared" si="121"/>
        <v>2951.6717541801754</v>
      </c>
      <c r="H2020" s="6">
        <f>IF(ISNA(VLOOKUP($A2020, 'NAV Daily'!$A$1:$B$9941, 2, 0)/1000000000),H2019, VLOOKUP($A2020, 'NAV Daily'!$A$1:$B$9941, 2, 0)/1000000000)</f>
        <v>0</v>
      </c>
    </row>
    <row r="2021" spans="1:8" customFormat="1" x14ac:dyDescent="0.25">
      <c r="A2021" s="2">
        <v>40433</v>
      </c>
      <c r="B2021" s="110">
        <f>IF(ISNA(VLOOKUP($A2021, 'NAV Daily'!$A$1:$D$9941, 4, 0)),B2020, VLOOKUP($A2021, 'NAV Daily'!$A$1:$D$9941, 4, 0))</f>
        <v>2307.3125</v>
      </c>
      <c r="C2021" s="110">
        <f>IF(IFERROR(VLOOKUP($A2021, JCI!A:E, 5, 0),C2020)="null",C2020, IFERROR(VLOOKUP( $A2021, JCI!A:E, 5, 0),C2020))</f>
        <v>3230.8879390000002</v>
      </c>
      <c r="D2021" s="6">
        <f>IF(ISNA(VLOOKUP($A2021,ICBI!$C$1:$D$10000, 2, 0)),D2020, VLOOKUP($A2021, ICBI!$C$1:$D$10000, 2, 0))</f>
        <v>0</v>
      </c>
      <c r="E2021" s="2">
        <f t="shared" si="119"/>
        <v>40433</v>
      </c>
      <c r="F2021" s="3">
        <f t="shared" si="120"/>
        <v>2307.3125</v>
      </c>
      <c r="G2021" s="3">
        <f t="shared" si="121"/>
        <v>2951.6717541801754</v>
      </c>
      <c r="H2021" s="6">
        <f>IF(ISNA(VLOOKUP($A2021, 'NAV Daily'!$A$1:$B$9941, 2, 0)/1000000000),H2020, VLOOKUP($A2021, 'NAV Daily'!$A$1:$B$9941, 2, 0)/1000000000)</f>
        <v>0</v>
      </c>
    </row>
    <row r="2022" spans="1:8" customFormat="1" x14ac:dyDescent="0.25">
      <c r="A2022" s="2">
        <v>40434</v>
      </c>
      <c r="B2022" s="110">
        <f>IF(ISNA(VLOOKUP($A2022, 'NAV Daily'!$A$1:$D$9941, 4, 0)),B2021, VLOOKUP($A2022, 'NAV Daily'!$A$1:$D$9941, 4, 0))</f>
        <v>2307.3125</v>
      </c>
      <c r="C2022" s="110">
        <f>IF(IFERROR(VLOOKUP($A2022, JCI!A:E, 5, 0),C2021)="null",C2021, IFERROR(VLOOKUP( $A2022, JCI!A:E, 5, 0),C2021))</f>
        <v>3230.8879390000002</v>
      </c>
      <c r="D2022" s="6">
        <f>IF(ISNA(VLOOKUP($A2022,ICBI!$C$1:$D$10000, 2, 0)),D2021, VLOOKUP($A2022, ICBI!$C$1:$D$10000, 2, 0))</f>
        <v>0</v>
      </c>
      <c r="E2022" s="2">
        <f t="shared" si="119"/>
        <v>40434</v>
      </c>
      <c r="F2022" s="3">
        <f t="shared" si="120"/>
        <v>2307.3125</v>
      </c>
      <c r="G2022" s="3">
        <f t="shared" si="121"/>
        <v>2951.6717541801754</v>
      </c>
      <c r="H2022" s="6">
        <f>IF(ISNA(VLOOKUP($A2022, 'NAV Daily'!$A$1:$B$9941, 2, 0)/1000000000),H2021, VLOOKUP($A2022, 'NAV Daily'!$A$1:$B$9941, 2, 0)/1000000000)</f>
        <v>0</v>
      </c>
    </row>
    <row r="2023" spans="1:8" customFormat="1" x14ac:dyDescent="0.25">
      <c r="A2023" s="2">
        <v>40435</v>
      </c>
      <c r="B2023" s="110">
        <f>IF(ISNA(VLOOKUP($A2023, 'NAV Daily'!$A$1:$D$9941, 4, 0)),B2022, VLOOKUP($A2023, 'NAV Daily'!$A$1:$D$9941, 4, 0))</f>
        <v>2307.3125</v>
      </c>
      <c r="C2023" s="110">
        <f>IF(IFERROR(VLOOKUP($A2023, JCI!A:E, 5, 0),C2022)="null",C2022, IFERROR(VLOOKUP( $A2023, JCI!A:E, 5, 0),C2022))</f>
        <v>3230.8879390000002</v>
      </c>
      <c r="D2023" s="6">
        <f>IF(ISNA(VLOOKUP($A2023,ICBI!$C$1:$D$10000, 2, 0)),D2022, VLOOKUP($A2023, ICBI!$C$1:$D$10000, 2, 0))</f>
        <v>0</v>
      </c>
      <c r="E2023" s="2">
        <f t="shared" si="119"/>
        <v>40435</v>
      </c>
      <c r="F2023" s="3">
        <f t="shared" si="120"/>
        <v>2307.3125</v>
      </c>
      <c r="G2023" s="3">
        <f t="shared" si="121"/>
        <v>2951.6717541801754</v>
      </c>
      <c r="H2023" s="6">
        <f>IF(ISNA(VLOOKUP($A2023, 'NAV Daily'!$A$1:$B$9941, 2, 0)/1000000000),H2022, VLOOKUP($A2023, 'NAV Daily'!$A$1:$B$9941, 2, 0)/1000000000)</f>
        <v>0</v>
      </c>
    </row>
    <row r="2024" spans="1:8" customFormat="1" x14ac:dyDescent="0.25">
      <c r="A2024" s="2">
        <v>40436</v>
      </c>
      <c r="B2024" s="110">
        <f>IF(ISNA(VLOOKUP($A2024, 'NAV Daily'!$A$1:$D$9941, 4, 0)),B2023, VLOOKUP($A2024, 'NAV Daily'!$A$1:$D$9941, 4, 0))</f>
        <v>2386.5536999999999</v>
      </c>
      <c r="C2024" s="110">
        <f>IF(IFERROR(VLOOKUP($A2024, JCI!A:E, 5, 0),C2023)="null",C2023, IFERROR(VLOOKUP( $A2024, JCI!A:E, 5, 0),C2023))</f>
        <v>3357.031982</v>
      </c>
      <c r="D2024" s="6">
        <f>IF(ISNA(VLOOKUP($A2024,ICBI!$C$1:$D$10000, 2, 0)),D2023, VLOOKUP($A2024, ICBI!$C$1:$D$10000, 2, 0))</f>
        <v>0</v>
      </c>
      <c r="E2024" s="2">
        <f t="shared" si="119"/>
        <v>40436</v>
      </c>
      <c r="F2024" s="3">
        <f t="shared" si="120"/>
        <v>2386.5536999999999</v>
      </c>
      <c r="G2024" s="3">
        <f t="shared" si="121"/>
        <v>3066.9143177450483</v>
      </c>
      <c r="H2024" s="6">
        <f>IF(ISNA(VLOOKUP($A2024, 'NAV Daily'!$A$1:$B$9941, 2, 0)/1000000000),H2023, VLOOKUP($A2024, 'NAV Daily'!$A$1:$B$9941, 2, 0)/1000000000)</f>
        <v>0</v>
      </c>
    </row>
    <row r="2025" spans="1:8" customFormat="1" x14ac:dyDescent="0.25">
      <c r="A2025" s="2">
        <v>40437</v>
      </c>
      <c r="B2025" s="110">
        <f>IF(ISNA(VLOOKUP($A2025, 'NAV Daily'!$A$1:$D$9941, 4, 0)),B2024, VLOOKUP($A2025, 'NAV Daily'!$A$1:$D$9941, 4, 0))</f>
        <v>2391.2314000000001</v>
      </c>
      <c r="C2025" s="110">
        <f>IF(IFERROR(VLOOKUP($A2025, JCI!A:E, 5, 0),C2024)="null",C2024, IFERROR(VLOOKUP( $A2025, JCI!A:E, 5, 0),C2024))</f>
        <v>3341.6320799999999</v>
      </c>
      <c r="D2025" s="6">
        <f>IF(ISNA(VLOOKUP($A2025,ICBI!$C$1:$D$10000, 2, 0)),D2024, VLOOKUP($A2025, ICBI!$C$1:$D$10000, 2, 0))</f>
        <v>0</v>
      </c>
      <c r="E2025" s="2">
        <f t="shared" si="119"/>
        <v>40437</v>
      </c>
      <c r="F2025" s="3">
        <f t="shared" si="120"/>
        <v>2391.2314000000001</v>
      </c>
      <c r="G2025" s="3">
        <f t="shared" si="121"/>
        <v>3052.8452888561624</v>
      </c>
      <c r="H2025" s="6">
        <f>IF(ISNA(VLOOKUP($A2025, 'NAV Daily'!$A$1:$B$9941, 2, 0)/1000000000),H2024, VLOOKUP($A2025, 'NAV Daily'!$A$1:$B$9941, 2, 0)/1000000000)</f>
        <v>0</v>
      </c>
    </row>
    <row r="2026" spans="1:8" customFormat="1" x14ac:dyDescent="0.25">
      <c r="A2026" s="2">
        <v>40438</v>
      </c>
      <c r="B2026" s="110">
        <f>IF(ISNA(VLOOKUP($A2026, 'NAV Daily'!$A$1:$D$9941, 4, 0)),B2025, VLOOKUP($A2026, 'NAV Daily'!$A$1:$D$9941, 4, 0))</f>
        <v>2426.5535</v>
      </c>
      <c r="C2026" s="110">
        <f>IF(IFERROR(VLOOKUP($A2026, JCI!A:E, 5, 0),C2025)="null",C2025, IFERROR(VLOOKUP( $A2026, JCI!A:E, 5, 0),C2025))</f>
        <v>3384.6530760000001</v>
      </c>
      <c r="D2026" s="6">
        <f>IF(ISNA(VLOOKUP($A2026,ICBI!$C$1:$D$10000, 2, 0)),D2025, VLOOKUP($A2026, ICBI!$C$1:$D$10000, 2, 0))</f>
        <v>0</v>
      </c>
      <c r="E2026" s="2">
        <f t="shared" si="119"/>
        <v>40438</v>
      </c>
      <c r="F2026" s="3">
        <f t="shared" si="120"/>
        <v>2426.5535</v>
      </c>
      <c r="G2026" s="3">
        <f t="shared" si="121"/>
        <v>3092.1483724441382</v>
      </c>
      <c r="H2026" s="6">
        <f>IF(ISNA(VLOOKUP($A2026, 'NAV Daily'!$A$1:$B$9941, 2, 0)/1000000000),H2025, VLOOKUP($A2026, 'NAV Daily'!$A$1:$B$9941, 2, 0)/1000000000)</f>
        <v>0</v>
      </c>
    </row>
    <row r="2027" spans="1:8" customFormat="1" x14ac:dyDescent="0.25">
      <c r="A2027" s="2">
        <v>40439</v>
      </c>
      <c r="B2027" s="110">
        <f>IF(ISNA(VLOOKUP($A2027, 'NAV Daily'!$A$1:$D$9941, 4, 0)),B2026, VLOOKUP($A2027, 'NAV Daily'!$A$1:$D$9941, 4, 0))</f>
        <v>2426.5535</v>
      </c>
      <c r="C2027" s="110">
        <f>IF(IFERROR(VLOOKUP($A2027, JCI!A:E, 5, 0),C2026)="null",C2026, IFERROR(VLOOKUP( $A2027, JCI!A:E, 5, 0),C2026))</f>
        <v>3384.6530760000001</v>
      </c>
      <c r="D2027" s="6">
        <f>IF(ISNA(VLOOKUP($A2027,ICBI!$C$1:$D$10000, 2, 0)),D2026, VLOOKUP($A2027, ICBI!$C$1:$D$10000, 2, 0))</f>
        <v>0</v>
      </c>
      <c r="E2027" s="2">
        <f t="shared" si="119"/>
        <v>40439</v>
      </c>
      <c r="F2027" s="3">
        <f t="shared" si="120"/>
        <v>2426.5535</v>
      </c>
      <c r="G2027" s="3">
        <f t="shared" si="121"/>
        <v>3092.1483724441382</v>
      </c>
      <c r="H2027" s="6">
        <f>IF(ISNA(VLOOKUP($A2027, 'NAV Daily'!$A$1:$B$9941, 2, 0)/1000000000),H2026, VLOOKUP($A2027, 'NAV Daily'!$A$1:$B$9941, 2, 0)/1000000000)</f>
        <v>0</v>
      </c>
    </row>
    <row r="2028" spans="1:8" customFormat="1" x14ac:dyDescent="0.25">
      <c r="A2028" s="2">
        <v>40440</v>
      </c>
      <c r="B2028" s="110">
        <f>IF(ISNA(VLOOKUP($A2028, 'NAV Daily'!$A$1:$D$9941, 4, 0)),B2027, VLOOKUP($A2028, 'NAV Daily'!$A$1:$D$9941, 4, 0))</f>
        <v>2426.5535</v>
      </c>
      <c r="C2028" s="110">
        <f>IF(IFERROR(VLOOKUP($A2028, JCI!A:E, 5, 0),C2027)="null",C2027, IFERROR(VLOOKUP( $A2028, JCI!A:E, 5, 0),C2027))</f>
        <v>3384.6530760000001</v>
      </c>
      <c r="D2028" s="6">
        <f>IF(ISNA(VLOOKUP($A2028,ICBI!$C$1:$D$10000, 2, 0)),D2027, VLOOKUP($A2028, ICBI!$C$1:$D$10000, 2, 0))</f>
        <v>0</v>
      </c>
      <c r="E2028" s="2">
        <f t="shared" si="119"/>
        <v>40440</v>
      </c>
      <c r="F2028" s="3">
        <f t="shared" si="120"/>
        <v>2426.5535</v>
      </c>
      <c r="G2028" s="3">
        <f t="shared" si="121"/>
        <v>3092.1483724441382</v>
      </c>
      <c r="H2028" s="6">
        <f>IF(ISNA(VLOOKUP($A2028, 'NAV Daily'!$A$1:$B$9941, 2, 0)/1000000000),H2027, VLOOKUP($A2028, 'NAV Daily'!$A$1:$B$9941, 2, 0)/1000000000)</f>
        <v>0</v>
      </c>
    </row>
    <row r="2029" spans="1:8" customFormat="1" x14ac:dyDescent="0.25">
      <c r="A2029" s="2">
        <v>40441</v>
      </c>
      <c r="B2029" s="110">
        <f>IF(ISNA(VLOOKUP($A2029, 'NAV Daily'!$A$1:$D$9941, 4, 0)),B2028, VLOOKUP($A2029, 'NAV Daily'!$A$1:$D$9941, 4, 0))</f>
        <v>2400.9899999999998</v>
      </c>
      <c r="C2029" s="110">
        <f>IF(IFERROR(VLOOKUP($A2029, JCI!A:E, 5, 0),C2028)="null",C2028, IFERROR(VLOOKUP( $A2029, JCI!A:E, 5, 0),C2028))</f>
        <v>3370.9819339999999</v>
      </c>
      <c r="D2029" s="6">
        <f>IF(ISNA(VLOOKUP($A2029,ICBI!$C$1:$D$10000, 2, 0)),D2028, VLOOKUP($A2029, ICBI!$C$1:$D$10000, 2, 0))</f>
        <v>0</v>
      </c>
      <c r="E2029" s="2">
        <f t="shared" si="119"/>
        <v>40441</v>
      </c>
      <c r="F2029" s="3">
        <f t="shared" si="120"/>
        <v>2400.9899999999998</v>
      </c>
      <c r="G2029" s="3">
        <f t="shared" si="121"/>
        <v>3079.6587025915596</v>
      </c>
      <c r="H2029" s="6">
        <f>IF(ISNA(VLOOKUP($A2029, 'NAV Daily'!$A$1:$B$9941, 2, 0)/1000000000),H2028, VLOOKUP($A2029, 'NAV Daily'!$A$1:$B$9941, 2, 0)/1000000000)</f>
        <v>0</v>
      </c>
    </row>
    <row r="2030" spans="1:8" customFormat="1" x14ac:dyDescent="0.25">
      <c r="A2030" s="2">
        <v>40442</v>
      </c>
      <c r="B2030" s="110">
        <f>IF(ISNA(VLOOKUP($A2030, 'NAV Daily'!$A$1:$D$9941, 4, 0)),B2029, VLOOKUP($A2030, 'NAV Daily'!$A$1:$D$9941, 4, 0))</f>
        <v>2394.5662000000002</v>
      </c>
      <c r="C2030" s="110">
        <f>IF(IFERROR(VLOOKUP($A2030, JCI!A:E, 5, 0),C2029)="null",C2029, IFERROR(VLOOKUP( $A2030, JCI!A:E, 5, 0),C2029))</f>
        <v>3365.0371089999999</v>
      </c>
      <c r="D2030" s="6">
        <f>IF(ISNA(VLOOKUP($A2030,ICBI!$C$1:$D$10000, 2, 0)),D2029, VLOOKUP($A2030, ICBI!$C$1:$D$10000, 2, 0))</f>
        <v>0</v>
      </c>
      <c r="E2030" s="2">
        <f t="shared" si="119"/>
        <v>40442</v>
      </c>
      <c r="F2030" s="3">
        <f t="shared" si="120"/>
        <v>2394.5662000000002</v>
      </c>
      <c r="G2030" s="3">
        <f t="shared" si="121"/>
        <v>3074.2276346104541</v>
      </c>
      <c r="H2030" s="6">
        <f>IF(ISNA(VLOOKUP($A2030, 'NAV Daily'!$A$1:$B$9941, 2, 0)/1000000000),H2029, VLOOKUP($A2030, 'NAV Daily'!$A$1:$B$9941, 2, 0)/1000000000)</f>
        <v>0</v>
      </c>
    </row>
    <row r="2031" spans="1:8" customFormat="1" x14ac:dyDescent="0.25">
      <c r="A2031" s="2">
        <v>40443</v>
      </c>
      <c r="B2031" s="110">
        <f>IF(ISNA(VLOOKUP($A2031, 'NAV Daily'!$A$1:$D$9941, 4, 0)),B2030, VLOOKUP($A2031, 'NAV Daily'!$A$1:$D$9941, 4, 0))</f>
        <v>2384.3310999999999</v>
      </c>
      <c r="C2031" s="110">
        <f>IF(IFERROR(VLOOKUP($A2031, JCI!A:E, 5, 0),C2030)="null",C2030, IFERROR(VLOOKUP( $A2031, JCI!A:E, 5, 0),C2030))</f>
        <v>3343.343018</v>
      </c>
      <c r="D2031" s="6">
        <f>IF(ISNA(VLOOKUP($A2031,ICBI!$C$1:$D$10000, 2, 0)),D2030, VLOOKUP($A2031, ICBI!$C$1:$D$10000, 2, 0))</f>
        <v>0</v>
      </c>
      <c r="E2031" s="2">
        <f t="shared" si="119"/>
        <v>40443</v>
      </c>
      <c r="F2031" s="3">
        <f t="shared" si="120"/>
        <v>2384.3310999999999</v>
      </c>
      <c r="G2031" s="3">
        <f t="shared" si="121"/>
        <v>3054.4083660854262</v>
      </c>
      <c r="H2031" s="6">
        <f>IF(ISNA(VLOOKUP($A2031, 'NAV Daily'!$A$1:$B$9941, 2, 0)/1000000000),H2030, VLOOKUP($A2031, 'NAV Daily'!$A$1:$B$9941, 2, 0)/1000000000)</f>
        <v>0</v>
      </c>
    </row>
    <row r="2032" spans="1:8" customFormat="1" x14ac:dyDescent="0.25">
      <c r="A2032" s="2">
        <v>40444</v>
      </c>
      <c r="B2032" s="110">
        <f>IF(ISNA(VLOOKUP($A2032, 'NAV Daily'!$A$1:$D$9941, 4, 0)),B2031, VLOOKUP($A2032, 'NAV Daily'!$A$1:$D$9941, 4, 0))</f>
        <v>2371.6923999999999</v>
      </c>
      <c r="C2032" s="110">
        <f>IF(IFERROR(VLOOKUP($A2032, JCI!A:E, 5, 0),C2031)="null",C2031, IFERROR(VLOOKUP( $A2032, JCI!A:E, 5, 0),C2031))</f>
        <v>3337.1970209999999</v>
      </c>
      <c r="D2032" s="6">
        <f>IF(ISNA(VLOOKUP($A2032,ICBI!$C$1:$D$10000, 2, 0)),D2031, VLOOKUP($A2032, ICBI!$C$1:$D$10000, 2, 0))</f>
        <v>0</v>
      </c>
      <c r="E2032" s="2">
        <f t="shared" si="119"/>
        <v>40444</v>
      </c>
      <c r="F2032" s="3">
        <f t="shared" si="120"/>
        <v>2371.6923999999999</v>
      </c>
      <c r="G2032" s="3">
        <f t="shared" si="121"/>
        <v>3048.7935115659625</v>
      </c>
      <c r="H2032" s="6">
        <f>IF(ISNA(VLOOKUP($A2032, 'NAV Daily'!$A$1:$B$9941, 2, 0)/1000000000),H2031, VLOOKUP($A2032, 'NAV Daily'!$A$1:$B$9941, 2, 0)/1000000000)</f>
        <v>0</v>
      </c>
    </row>
    <row r="2033" spans="1:8" customFormat="1" x14ac:dyDescent="0.25">
      <c r="A2033" s="2">
        <v>40445</v>
      </c>
      <c r="B2033" s="110">
        <f>IF(ISNA(VLOOKUP($A2033, 'NAV Daily'!$A$1:$D$9941, 4, 0)),B2032, VLOOKUP($A2033, 'NAV Daily'!$A$1:$D$9941, 4, 0))</f>
        <v>2411.3267000000001</v>
      </c>
      <c r="C2033" s="110">
        <f>IF(IFERROR(VLOOKUP($A2033, JCI!A:E, 5, 0),C2032)="null",C2032, IFERROR(VLOOKUP( $A2033, JCI!A:E, 5, 0),C2032))</f>
        <v>3397.6259770000001</v>
      </c>
      <c r="D2033" s="6">
        <f>IF(ISNA(VLOOKUP($A2033,ICBI!$C$1:$D$10000, 2, 0)),D2032, VLOOKUP($A2033, ICBI!$C$1:$D$10000, 2, 0))</f>
        <v>0</v>
      </c>
      <c r="E2033" s="2">
        <f t="shared" si="119"/>
        <v>40445</v>
      </c>
      <c r="F2033" s="3">
        <f t="shared" si="120"/>
        <v>2411.3267000000001</v>
      </c>
      <c r="G2033" s="3">
        <f t="shared" si="121"/>
        <v>3104.0001438996742</v>
      </c>
      <c r="H2033" s="6">
        <f>IF(ISNA(VLOOKUP($A2033, 'NAV Daily'!$A$1:$B$9941, 2, 0)/1000000000),H2032, VLOOKUP($A2033, 'NAV Daily'!$A$1:$B$9941, 2, 0)/1000000000)</f>
        <v>0</v>
      </c>
    </row>
    <row r="2034" spans="1:8" customFormat="1" x14ac:dyDescent="0.25">
      <c r="A2034" s="2">
        <v>40446</v>
      </c>
      <c r="B2034" s="110">
        <f>IF(ISNA(VLOOKUP($A2034, 'NAV Daily'!$A$1:$D$9941, 4, 0)),B2033, VLOOKUP($A2034, 'NAV Daily'!$A$1:$D$9941, 4, 0))</f>
        <v>2411.3267000000001</v>
      </c>
      <c r="C2034" s="110">
        <f>IF(IFERROR(VLOOKUP($A2034, JCI!A:E, 5, 0),C2033)="null",C2033, IFERROR(VLOOKUP( $A2034, JCI!A:E, 5, 0),C2033))</f>
        <v>3397.6259770000001</v>
      </c>
      <c r="D2034" s="6">
        <f>IF(ISNA(VLOOKUP($A2034,ICBI!$C$1:$D$10000, 2, 0)),D2033, VLOOKUP($A2034, ICBI!$C$1:$D$10000, 2, 0))</f>
        <v>0</v>
      </c>
      <c r="E2034" s="2">
        <f t="shared" si="119"/>
        <v>40446</v>
      </c>
      <c r="F2034" s="3">
        <f t="shared" si="120"/>
        <v>2411.3267000000001</v>
      </c>
      <c r="G2034" s="3">
        <f t="shared" si="121"/>
        <v>3104.0001438996742</v>
      </c>
      <c r="H2034" s="6">
        <f>IF(ISNA(VLOOKUP($A2034, 'NAV Daily'!$A$1:$B$9941, 2, 0)/1000000000),H2033, VLOOKUP($A2034, 'NAV Daily'!$A$1:$B$9941, 2, 0)/1000000000)</f>
        <v>0</v>
      </c>
    </row>
    <row r="2035" spans="1:8" customFormat="1" x14ac:dyDescent="0.25">
      <c r="A2035" s="2">
        <v>40447</v>
      </c>
      <c r="B2035" s="110">
        <f>IF(ISNA(VLOOKUP($A2035, 'NAV Daily'!$A$1:$D$9941, 4, 0)),B2034, VLOOKUP($A2035, 'NAV Daily'!$A$1:$D$9941, 4, 0))</f>
        <v>2411.3267000000001</v>
      </c>
      <c r="C2035" s="110">
        <f>IF(IFERROR(VLOOKUP($A2035, JCI!A:E, 5, 0),C2034)="null",C2034, IFERROR(VLOOKUP( $A2035, JCI!A:E, 5, 0),C2034))</f>
        <v>3397.6259770000001</v>
      </c>
      <c r="D2035" s="6">
        <f>IF(ISNA(VLOOKUP($A2035,ICBI!$C$1:$D$10000, 2, 0)),D2034, VLOOKUP($A2035, ICBI!$C$1:$D$10000, 2, 0))</f>
        <v>0</v>
      </c>
      <c r="E2035" s="2">
        <f t="shared" si="119"/>
        <v>40447</v>
      </c>
      <c r="F2035" s="3">
        <f t="shared" si="120"/>
        <v>2411.3267000000001</v>
      </c>
      <c r="G2035" s="3">
        <f t="shared" si="121"/>
        <v>3104.0001438996742</v>
      </c>
      <c r="H2035" s="6">
        <f>IF(ISNA(VLOOKUP($A2035, 'NAV Daily'!$A$1:$B$9941, 2, 0)/1000000000),H2034, VLOOKUP($A2035, 'NAV Daily'!$A$1:$B$9941, 2, 0)/1000000000)</f>
        <v>0</v>
      </c>
    </row>
    <row r="2036" spans="1:8" customFormat="1" x14ac:dyDescent="0.25">
      <c r="A2036" s="2">
        <v>40448</v>
      </c>
      <c r="B2036" s="110">
        <f>IF(ISNA(VLOOKUP($A2036, 'NAV Daily'!$A$1:$D$9941, 4, 0)),B2035, VLOOKUP($A2036, 'NAV Daily'!$A$1:$D$9941, 4, 0))</f>
        <v>2431.6621</v>
      </c>
      <c r="C2036" s="110">
        <f>IF(IFERROR(VLOOKUP($A2036, JCI!A:E, 5, 0),C2035)="null",C2035, IFERROR(VLOOKUP( $A2036, JCI!A:E, 5, 0),C2035))</f>
        <v>3468.0358890000002</v>
      </c>
      <c r="D2036" s="6">
        <f>IF(ISNA(VLOOKUP($A2036,ICBI!$C$1:$D$10000, 2, 0)),D2035, VLOOKUP($A2036, ICBI!$C$1:$D$10000, 2, 0))</f>
        <v>0</v>
      </c>
      <c r="E2036" s="2">
        <f t="shared" si="119"/>
        <v>40448</v>
      </c>
      <c r="F2036" s="3">
        <f t="shared" si="120"/>
        <v>2431.6621</v>
      </c>
      <c r="G2036" s="3">
        <f t="shared" si="121"/>
        <v>3168.3251692142435</v>
      </c>
      <c r="H2036" s="6">
        <f>IF(ISNA(VLOOKUP($A2036, 'NAV Daily'!$A$1:$B$9941, 2, 0)/1000000000),H2035, VLOOKUP($A2036, 'NAV Daily'!$A$1:$B$9941, 2, 0)/1000000000)</f>
        <v>0</v>
      </c>
    </row>
    <row r="2037" spans="1:8" customFormat="1" x14ac:dyDescent="0.25">
      <c r="A2037" s="2">
        <v>40449</v>
      </c>
      <c r="B2037" s="110">
        <f>IF(ISNA(VLOOKUP($A2037, 'NAV Daily'!$A$1:$D$9941, 4, 0)),B2036, VLOOKUP($A2037, 'NAV Daily'!$A$1:$D$9941, 4, 0))</f>
        <v>2423.7096999999999</v>
      </c>
      <c r="C2037" s="110">
        <f>IF(IFERROR(VLOOKUP($A2037, JCI!A:E, 5, 0),C2036)="null",C2036, IFERROR(VLOOKUP( $A2037, JCI!A:E, 5, 0),C2036))</f>
        <v>3472.7070309999999</v>
      </c>
      <c r="D2037" s="6">
        <f>IF(ISNA(VLOOKUP($A2037,ICBI!$C$1:$D$10000, 2, 0)),D2036, VLOOKUP($A2037, ICBI!$C$1:$D$10000, 2, 0))</f>
        <v>0</v>
      </c>
      <c r="E2037" s="2">
        <f t="shared" si="119"/>
        <v>40449</v>
      </c>
      <c r="F2037" s="3">
        <f t="shared" si="120"/>
        <v>2423.7096999999999</v>
      </c>
      <c r="G2037" s="3">
        <f t="shared" si="121"/>
        <v>3172.5926270033956</v>
      </c>
      <c r="H2037" s="6">
        <f>IF(ISNA(VLOOKUP($A2037, 'NAV Daily'!$A$1:$B$9941, 2, 0)/1000000000),H2036, VLOOKUP($A2037, 'NAV Daily'!$A$1:$B$9941, 2, 0)/1000000000)</f>
        <v>0</v>
      </c>
    </row>
    <row r="2038" spans="1:8" customFormat="1" x14ac:dyDescent="0.25">
      <c r="A2038" s="2">
        <v>40450</v>
      </c>
      <c r="B2038" s="110">
        <f>IF(ISNA(VLOOKUP($A2038, 'NAV Daily'!$A$1:$D$9941, 4, 0)),B2037, VLOOKUP($A2038, 'NAV Daily'!$A$1:$D$9941, 4, 0))</f>
        <v>2430.6777000000002</v>
      </c>
      <c r="C2038" s="110">
        <f>IF(IFERROR(VLOOKUP($A2038, JCI!A:E, 5, 0),C2037)="null",C2037, IFERROR(VLOOKUP( $A2038, JCI!A:E, 5, 0),C2037))</f>
        <v>3495.4641109999998</v>
      </c>
      <c r="D2038" s="6">
        <f>IF(ISNA(VLOOKUP($A2038,ICBI!$C$1:$D$10000, 2, 0)),D2037, VLOOKUP($A2038, ICBI!$C$1:$D$10000, 2, 0))</f>
        <v>0</v>
      </c>
      <c r="E2038" s="2">
        <f t="shared" si="119"/>
        <v>40450</v>
      </c>
      <c r="F2038" s="3">
        <f t="shared" si="120"/>
        <v>2430.6777000000002</v>
      </c>
      <c r="G2038" s="3">
        <f t="shared" si="121"/>
        <v>3193.3830200816551</v>
      </c>
      <c r="H2038" s="6">
        <f>IF(ISNA(VLOOKUP($A2038, 'NAV Daily'!$A$1:$B$9941, 2, 0)/1000000000),H2037, VLOOKUP($A2038, 'NAV Daily'!$A$1:$B$9941, 2, 0)/1000000000)</f>
        <v>0</v>
      </c>
    </row>
    <row r="2039" spans="1:8" customFormat="1" x14ac:dyDescent="0.25">
      <c r="A2039" s="2">
        <v>40451</v>
      </c>
      <c r="B2039" s="110">
        <f>IF(ISNA(VLOOKUP($A2039, 'NAV Daily'!$A$1:$D$9941, 4, 0)),B2038, VLOOKUP($A2039, 'NAV Daily'!$A$1:$D$9941, 4, 0))</f>
        <v>2436.5205000000001</v>
      </c>
      <c r="C2039" s="110">
        <f>IF(IFERROR(VLOOKUP($A2039, JCI!A:E, 5, 0),C2038)="null",C2038, IFERROR(VLOOKUP( $A2039, JCI!A:E, 5, 0),C2038))</f>
        <v>3501.2958979999999</v>
      </c>
      <c r="D2039" s="6">
        <f>IF(ISNA(VLOOKUP($A2039,ICBI!$C$1:$D$10000, 2, 0)),D2038, VLOOKUP($A2039, ICBI!$C$1:$D$10000, 2, 0))</f>
        <v>0</v>
      </c>
      <c r="E2039" s="2">
        <f t="shared" si="119"/>
        <v>40451</v>
      </c>
      <c r="F2039" s="3">
        <f t="shared" si="120"/>
        <v>2436.5205000000001</v>
      </c>
      <c r="G2039" s="3">
        <f t="shared" si="121"/>
        <v>3198.7108189064029</v>
      </c>
      <c r="H2039" s="6">
        <f>IF(ISNA(VLOOKUP($A2039, 'NAV Daily'!$A$1:$B$9941, 2, 0)/1000000000),H2038, VLOOKUP($A2039, 'NAV Daily'!$A$1:$B$9941, 2, 0)/1000000000)</f>
        <v>0</v>
      </c>
    </row>
    <row r="2040" spans="1:8" customFormat="1" x14ac:dyDescent="0.25">
      <c r="A2040" s="2">
        <v>40452</v>
      </c>
      <c r="B2040" s="110">
        <f>IF(ISNA(VLOOKUP($A2040, 'NAV Daily'!$A$1:$D$9941, 4, 0)),B2039, VLOOKUP($A2040, 'NAV Daily'!$A$1:$D$9941, 4, 0))</f>
        <v>2453.1669999999999</v>
      </c>
      <c r="C2040" s="110">
        <f>IF(IFERROR(VLOOKUP($A2040, JCI!A:E, 5, 0),C2039)="null",C2039, IFERROR(VLOOKUP( $A2040, JCI!A:E, 5, 0),C2039))</f>
        <v>3547.11499</v>
      </c>
      <c r="D2040" s="6">
        <f>IF(ISNA(VLOOKUP($A2040,ICBI!$C$1:$D$10000, 2, 0)),D2039, VLOOKUP($A2040, ICBI!$C$1:$D$10000, 2, 0))</f>
        <v>0</v>
      </c>
      <c r="E2040" s="2">
        <f t="shared" si="119"/>
        <v>40452</v>
      </c>
      <c r="F2040" s="3">
        <f t="shared" si="120"/>
        <v>2453.1669999999999</v>
      </c>
      <c r="G2040" s="3">
        <f t="shared" si="121"/>
        <v>3240.5701845705812</v>
      </c>
      <c r="H2040" s="6">
        <f>IF(ISNA(VLOOKUP($A2040, 'NAV Daily'!$A$1:$B$9941, 2, 0)/1000000000),H2039, VLOOKUP($A2040, 'NAV Daily'!$A$1:$B$9941, 2, 0)/1000000000)</f>
        <v>0</v>
      </c>
    </row>
    <row r="2041" spans="1:8" customFormat="1" x14ac:dyDescent="0.25">
      <c r="A2041" s="2">
        <v>40453</v>
      </c>
      <c r="B2041" s="110">
        <f>IF(ISNA(VLOOKUP($A2041, 'NAV Daily'!$A$1:$D$9941, 4, 0)),B2040, VLOOKUP($A2041, 'NAV Daily'!$A$1:$D$9941, 4, 0))</f>
        <v>2453.1669999999999</v>
      </c>
      <c r="C2041" s="110">
        <f>IF(IFERROR(VLOOKUP($A2041, JCI!A:E, 5, 0),C2040)="null",C2040, IFERROR(VLOOKUP( $A2041, JCI!A:E, 5, 0),C2040))</f>
        <v>3547.11499</v>
      </c>
      <c r="D2041" s="6">
        <f>IF(ISNA(VLOOKUP($A2041,ICBI!$C$1:$D$10000, 2, 0)),D2040, VLOOKUP($A2041, ICBI!$C$1:$D$10000, 2, 0))</f>
        <v>0</v>
      </c>
      <c r="E2041" s="2">
        <f t="shared" si="119"/>
        <v>40453</v>
      </c>
      <c r="F2041" s="3">
        <f t="shared" si="120"/>
        <v>2453.1669999999999</v>
      </c>
      <c r="G2041" s="3">
        <f t="shared" si="121"/>
        <v>3240.5701845705812</v>
      </c>
      <c r="H2041" s="6">
        <f>IF(ISNA(VLOOKUP($A2041, 'NAV Daily'!$A$1:$B$9941, 2, 0)/1000000000),H2040, VLOOKUP($A2041, 'NAV Daily'!$A$1:$B$9941, 2, 0)/1000000000)</f>
        <v>0</v>
      </c>
    </row>
    <row r="2042" spans="1:8" customFormat="1" x14ac:dyDescent="0.25">
      <c r="A2042" s="2">
        <v>40454</v>
      </c>
      <c r="B2042" s="110">
        <f>IF(ISNA(VLOOKUP($A2042, 'NAV Daily'!$A$1:$D$9941, 4, 0)),B2041, VLOOKUP($A2042, 'NAV Daily'!$A$1:$D$9941, 4, 0))</f>
        <v>2453.1669999999999</v>
      </c>
      <c r="C2042" s="110">
        <f>IF(IFERROR(VLOOKUP($A2042, JCI!A:E, 5, 0),C2041)="null",C2041, IFERROR(VLOOKUP( $A2042, JCI!A:E, 5, 0),C2041))</f>
        <v>3547.11499</v>
      </c>
      <c r="D2042" s="6">
        <f>IF(ISNA(VLOOKUP($A2042,ICBI!$C$1:$D$10000, 2, 0)),D2041, VLOOKUP($A2042, ICBI!$C$1:$D$10000, 2, 0))</f>
        <v>0</v>
      </c>
      <c r="E2042" s="2">
        <f t="shared" si="119"/>
        <v>40454</v>
      </c>
      <c r="F2042" s="3">
        <f t="shared" si="120"/>
        <v>2453.1669999999999</v>
      </c>
      <c r="G2042" s="3">
        <f t="shared" si="121"/>
        <v>3240.5701845705812</v>
      </c>
      <c r="H2042" s="6">
        <f>IF(ISNA(VLOOKUP($A2042, 'NAV Daily'!$A$1:$B$9941, 2, 0)/1000000000),H2041, VLOOKUP($A2042, 'NAV Daily'!$A$1:$B$9941, 2, 0)/1000000000)</f>
        <v>0</v>
      </c>
    </row>
    <row r="2043" spans="1:8" customFormat="1" x14ac:dyDescent="0.25">
      <c r="A2043" s="2">
        <v>40455</v>
      </c>
      <c r="B2043" s="110">
        <f>IF(ISNA(VLOOKUP($A2043, 'NAV Daily'!$A$1:$D$9941, 4, 0)),B2042, VLOOKUP($A2043, 'NAV Daily'!$A$1:$D$9941, 4, 0))</f>
        <v>2471.2231000000002</v>
      </c>
      <c r="C2043" s="110">
        <f>IF(IFERROR(VLOOKUP($A2043, JCI!A:E, 5, 0),C2042)="null",C2042, IFERROR(VLOOKUP( $A2043, JCI!A:E, 5, 0),C2042))</f>
        <v>3569.498047</v>
      </c>
      <c r="D2043" s="6">
        <f>IF(ISNA(VLOOKUP($A2043,ICBI!$C$1:$D$10000, 2, 0)),D2042, VLOOKUP($A2043, ICBI!$C$1:$D$10000, 2, 0))</f>
        <v>0</v>
      </c>
      <c r="E2043" s="2">
        <f t="shared" si="119"/>
        <v>40455</v>
      </c>
      <c r="F2043" s="3">
        <f t="shared" si="120"/>
        <v>2471.2231000000002</v>
      </c>
      <c r="G2043" s="3">
        <f t="shared" si="121"/>
        <v>3261.01887804633</v>
      </c>
      <c r="H2043" s="6">
        <f>IF(ISNA(VLOOKUP($A2043, 'NAV Daily'!$A$1:$B$9941, 2, 0)/1000000000),H2042, VLOOKUP($A2043, 'NAV Daily'!$A$1:$B$9941, 2, 0)/1000000000)</f>
        <v>0</v>
      </c>
    </row>
    <row r="2044" spans="1:8" customFormat="1" x14ac:dyDescent="0.25">
      <c r="A2044" s="2">
        <v>40456</v>
      </c>
      <c r="B2044" s="110">
        <f>IF(ISNA(VLOOKUP($A2044, 'NAV Daily'!$A$1:$D$9941, 4, 0)),B2043, VLOOKUP($A2044, 'NAV Daily'!$A$1:$D$9941, 4, 0))</f>
        <v>2473.8341999999998</v>
      </c>
      <c r="C2044" s="110">
        <f>IF(IFERROR(VLOOKUP($A2044, JCI!A:E, 5, 0),C2043)="null",C2043, IFERROR(VLOOKUP( $A2044, JCI!A:E, 5, 0),C2043))</f>
        <v>3591.695068</v>
      </c>
      <c r="D2044" s="6">
        <f>IF(ISNA(VLOOKUP($A2044,ICBI!$C$1:$D$10000, 2, 0)),D2043, VLOOKUP($A2044, ICBI!$C$1:$D$10000, 2, 0))</f>
        <v>0</v>
      </c>
      <c r="E2044" s="2">
        <f t="shared" si="119"/>
        <v>40456</v>
      </c>
      <c r="F2044" s="3">
        <f t="shared" si="120"/>
        <v>2473.8341999999998</v>
      </c>
      <c r="G2044" s="3">
        <f t="shared" si="121"/>
        <v>3281.297612917253</v>
      </c>
      <c r="H2044" s="6">
        <f>IF(ISNA(VLOOKUP($A2044, 'NAV Daily'!$A$1:$B$9941, 2, 0)/1000000000),H2043, VLOOKUP($A2044, 'NAV Daily'!$A$1:$B$9941, 2, 0)/1000000000)</f>
        <v>0</v>
      </c>
    </row>
    <row r="2045" spans="1:8" customFormat="1" x14ac:dyDescent="0.25">
      <c r="A2045" s="2">
        <v>40457</v>
      </c>
      <c r="B2045" s="110">
        <f>IF(ISNA(VLOOKUP($A2045, 'NAV Daily'!$A$1:$D$9941, 4, 0)),B2044, VLOOKUP($A2045, 'NAV Daily'!$A$1:$D$9941, 4, 0))</f>
        <v>2487.1572000000001</v>
      </c>
      <c r="C2045" s="110">
        <f>IF(IFERROR(VLOOKUP($A2045, JCI!A:E, 5, 0),C2044)="null",C2044, IFERROR(VLOOKUP( $A2045, JCI!A:E, 5, 0),C2044))</f>
        <v>3603.4040530000002</v>
      </c>
      <c r="D2045" s="6">
        <f>IF(ISNA(VLOOKUP($A2045,ICBI!$C$1:$D$10000, 2, 0)),D2044, VLOOKUP($A2045, ICBI!$C$1:$D$10000, 2, 0))</f>
        <v>0</v>
      </c>
      <c r="E2045" s="2">
        <f t="shared" si="119"/>
        <v>40457</v>
      </c>
      <c r="F2045" s="3">
        <f t="shared" si="120"/>
        <v>2487.1572000000001</v>
      </c>
      <c r="G2045" s="3">
        <f t="shared" si="121"/>
        <v>3291.9946971080826</v>
      </c>
      <c r="H2045" s="6">
        <f>IF(ISNA(VLOOKUP($A2045, 'NAV Daily'!$A$1:$B$9941, 2, 0)/1000000000),H2044, VLOOKUP($A2045, 'NAV Daily'!$A$1:$B$9941, 2, 0)/1000000000)</f>
        <v>0</v>
      </c>
    </row>
    <row r="2046" spans="1:8" customFormat="1" x14ac:dyDescent="0.25">
      <c r="A2046" s="2">
        <v>40458</v>
      </c>
      <c r="B2046" s="110">
        <f>IF(ISNA(VLOOKUP($A2046, 'NAV Daily'!$A$1:$D$9941, 4, 0)),B2045, VLOOKUP($A2046, 'NAV Daily'!$A$1:$D$9941, 4, 0))</f>
        <v>2474.0315000000001</v>
      </c>
      <c r="C2046" s="110">
        <f>IF(IFERROR(VLOOKUP($A2046, JCI!A:E, 5, 0),C2045)="null",C2045, IFERROR(VLOOKUP( $A2046, JCI!A:E, 5, 0),C2045))</f>
        <v>3586.1860350000002</v>
      </c>
      <c r="D2046" s="6">
        <f>IF(ISNA(VLOOKUP($A2046,ICBI!$C$1:$D$10000, 2, 0)),D2045, VLOOKUP($A2046, ICBI!$C$1:$D$10000, 2, 0))</f>
        <v>0</v>
      </c>
      <c r="E2046" s="2">
        <f t="shared" si="119"/>
        <v>40458</v>
      </c>
      <c r="F2046" s="3">
        <f t="shared" si="120"/>
        <v>2474.0315000000001</v>
      </c>
      <c r="G2046" s="3">
        <f t="shared" si="121"/>
        <v>3276.264675407208</v>
      </c>
      <c r="H2046" s="6">
        <f>IF(ISNA(VLOOKUP($A2046, 'NAV Daily'!$A$1:$B$9941, 2, 0)/1000000000),H2045, VLOOKUP($A2046, 'NAV Daily'!$A$1:$B$9941, 2, 0)/1000000000)</f>
        <v>0</v>
      </c>
    </row>
    <row r="2047" spans="1:8" customFormat="1" x14ac:dyDescent="0.25">
      <c r="A2047" s="2">
        <v>40459</v>
      </c>
      <c r="B2047" s="110">
        <f>IF(ISNA(VLOOKUP($A2047, 'NAV Daily'!$A$1:$D$9941, 4, 0)),B2046, VLOOKUP($A2047, 'NAV Daily'!$A$1:$D$9941, 4, 0))</f>
        <v>2452.3906000000002</v>
      </c>
      <c r="C2047" s="110">
        <f>IF(IFERROR(VLOOKUP($A2047, JCI!A:E, 5, 0),C2046)="null",C2046, IFERROR(VLOOKUP( $A2047, JCI!A:E, 5, 0),C2046))</f>
        <v>3546.9541020000001</v>
      </c>
      <c r="D2047" s="6">
        <f>IF(ISNA(VLOOKUP($A2047,ICBI!$C$1:$D$10000, 2, 0)),D2046, VLOOKUP($A2047, ICBI!$C$1:$D$10000, 2, 0))</f>
        <v>0</v>
      </c>
      <c r="E2047" s="2">
        <f t="shared" si="119"/>
        <v>40459</v>
      </c>
      <c r="F2047" s="3">
        <f t="shared" si="120"/>
        <v>2452.3906000000002</v>
      </c>
      <c r="G2047" s="3">
        <f t="shared" si="121"/>
        <v>3240.4232006534189</v>
      </c>
      <c r="H2047" s="6">
        <f>IF(ISNA(VLOOKUP($A2047, 'NAV Daily'!$A$1:$B$9941, 2, 0)/1000000000),H2046, VLOOKUP($A2047, 'NAV Daily'!$A$1:$B$9941, 2, 0)/1000000000)</f>
        <v>0</v>
      </c>
    </row>
    <row r="2048" spans="1:8" customFormat="1" x14ac:dyDescent="0.25">
      <c r="A2048" s="2">
        <v>40460</v>
      </c>
      <c r="B2048" s="110">
        <f>IF(ISNA(VLOOKUP($A2048, 'NAV Daily'!$A$1:$D$9941, 4, 0)),B2047, VLOOKUP($A2048, 'NAV Daily'!$A$1:$D$9941, 4, 0))</f>
        <v>2452.3906000000002</v>
      </c>
      <c r="C2048" s="110">
        <f>IF(IFERROR(VLOOKUP($A2048, JCI!A:E, 5, 0),C2047)="null",C2047, IFERROR(VLOOKUP( $A2048, JCI!A:E, 5, 0),C2047))</f>
        <v>3546.9541020000001</v>
      </c>
      <c r="D2048" s="6">
        <f>IF(ISNA(VLOOKUP($A2048,ICBI!$C$1:$D$10000, 2, 0)),D2047, VLOOKUP($A2048, ICBI!$C$1:$D$10000, 2, 0))</f>
        <v>0</v>
      </c>
      <c r="E2048" s="2">
        <f t="shared" si="119"/>
        <v>40460</v>
      </c>
      <c r="F2048" s="3">
        <f t="shared" si="120"/>
        <v>2452.3906000000002</v>
      </c>
      <c r="G2048" s="3">
        <f t="shared" si="121"/>
        <v>3240.4232006534189</v>
      </c>
      <c r="H2048" s="6">
        <f>IF(ISNA(VLOOKUP($A2048, 'NAV Daily'!$A$1:$B$9941, 2, 0)/1000000000),H2047, VLOOKUP($A2048, 'NAV Daily'!$A$1:$B$9941, 2, 0)/1000000000)</f>
        <v>0</v>
      </c>
    </row>
    <row r="2049" spans="1:8" customFormat="1" x14ac:dyDescent="0.25">
      <c r="A2049" s="2">
        <v>40461</v>
      </c>
      <c r="B2049" s="110">
        <f>IF(ISNA(VLOOKUP($A2049, 'NAV Daily'!$A$1:$D$9941, 4, 0)),B2048, VLOOKUP($A2049, 'NAV Daily'!$A$1:$D$9941, 4, 0))</f>
        <v>2452.3906000000002</v>
      </c>
      <c r="C2049" s="110">
        <f>IF(IFERROR(VLOOKUP($A2049, JCI!A:E, 5, 0),C2048)="null",C2048, IFERROR(VLOOKUP( $A2049, JCI!A:E, 5, 0),C2048))</f>
        <v>3546.9541020000001</v>
      </c>
      <c r="D2049" s="6">
        <f>IF(ISNA(VLOOKUP($A2049,ICBI!$C$1:$D$10000, 2, 0)),D2048, VLOOKUP($A2049, ICBI!$C$1:$D$10000, 2, 0))</f>
        <v>0</v>
      </c>
      <c r="E2049" s="2">
        <f t="shared" si="119"/>
        <v>40461</v>
      </c>
      <c r="F2049" s="3">
        <f t="shared" si="120"/>
        <v>2452.3906000000002</v>
      </c>
      <c r="G2049" s="3">
        <f t="shared" si="121"/>
        <v>3240.4232006534189</v>
      </c>
      <c r="H2049" s="6">
        <f>IF(ISNA(VLOOKUP($A2049, 'NAV Daily'!$A$1:$B$9941, 2, 0)/1000000000),H2048, VLOOKUP($A2049, 'NAV Daily'!$A$1:$B$9941, 2, 0)/1000000000)</f>
        <v>0</v>
      </c>
    </row>
    <row r="2050" spans="1:8" customFormat="1" x14ac:dyDescent="0.25">
      <c r="A2050" s="2">
        <v>40462</v>
      </c>
      <c r="B2050" s="110">
        <f>IF(ISNA(VLOOKUP($A2050, 'NAV Daily'!$A$1:$D$9941, 4, 0)),B2049, VLOOKUP($A2050, 'NAV Daily'!$A$1:$D$9941, 4, 0))</f>
        <v>2455.8117999999999</v>
      </c>
      <c r="C2050" s="110">
        <f>IF(IFERROR(VLOOKUP($A2050, JCI!A:E, 5, 0),C2049)="null",C2049, IFERROR(VLOOKUP( $A2050, JCI!A:E, 5, 0),C2049))</f>
        <v>3548.7460940000001</v>
      </c>
      <c r="D2050" s="6">
        <f>IF(ISNA(VLOOKUP($A2050,ICBI!$C$1:$D$10000, 2, 0)),D2049, VLOOKUP($A2050, ICBI!$C$1:$D$10000, 2, 0))</f>
        <v>0</v>
      </c>
      <c r="E2050" s="2">
        <f t="shared" si="119"/>
        <v>40462</v>
      </c>
      <c r="F2050" s="3">
        <f t="shared" si="120"/>
        <v>2455.8117999999999</v>
      </c>
      <c r="G2050" s="3">
        <f t="shared" si="121"/>
        <v>3242.0603271245254</v>
      </c>
      <c r="H2050" s="6">
        <f>IF(ISNA(VLOOKUP($A2050, 'NAV Daily'!$A$1:$B$9941, 2, 0)/1000000000),H2049, VLOOKUP($A2050, 'NAV Daily'!$A$1:$B$9941, 2, 0)/1000000000)</f>
        <v>0</v>
      </c>
    </row>
    <row r="2051" spans="1:8" customFormat="1" x14ac:dyDescent="0.25">
      <c r="A2051" s="2">
        <v>40463</v>
      </c>
      <c r="B2051" s="110">
        <f>IF(ISNA(VLOOKUP($A2051, 'NAV Daily'!$A$1:$D$9941, 4, 0)),B2050, VLOOKUP($A2051, 'NAV Daily'!$A$1:$D$9941, 4, 0))</f>
        <v>2454.8566999999998</v>
      </c>
      <c r="C2051" s="110">
        <f>IF(IFERROR(VLOOKUP($A2051, JCI!A:E, 5, 0),C2050)="null",C2050, IFERROR(VLOOKUP( $A2051, JCI!A:E, 5, 0),C2050))</f>
        <v>3547.248047</v>
      </c>
      <c r="D2051" s="6">
        <f>IF(ISNA(VLOOKUP($A2051,ICBI!$C$1:$D$10000, 2, 0)),D2050, VLOOKUP($A2051, ICBI!$C$1:$D$10000, 2, 0))</f>
        <v>0</v>
      </c>
      <c r="E2051" s="2">
        <f t="shared" ref="E2051:E2114" si="122">IF($A2051&gt;$K$1, $K$1, $A2051)</f>
        <v>40463</v>
      </c>
      <c r="F2051" s="3">
        <f t="shared" ref="F2051:F2114" si="123">IF($A2051&gt;$K$1, F2050, $B2051)</f>
        <v>2454.8566999999998</v>
      </c>
      <c r="G2051" s="3">
        <f t="shared" ref="G2051:G2114" si="124">IF(ISERROR(IF($A2051&gt;$K$1, G2050, $C2051/$C$2*1000)),G2050, IF($A2051&gt;$K$1, G2050, $C2051/$C$2*1000))</f>
        <v>3240.6917426673058</v>
      </c>
      <c r="H2051" s="6">
        <f>IF(ISNA(VLOOKUP($A2051, 'NAV Daily'!$A$1:$B$9941, 2, 0)/1000000000),H2050, VLOOKUP($A2051, 'NAV Daily'!$A$1:$B$9941, 2, 0)/1000000000)</f>
        <v>0</v>
      </c>
    </row>
    <row r="2052" spans="1:8" customFormat="1" x14ac:dyDescent="0.25">
      <c r="A2052" s="2">
        <v>40464</v>
      </c>
      <c r="B2052" s="110">
        <f>IF(ISNA(VLOOKUP($A2052, 'NAV Daily'!$A$1:$D$9941, 4, 0)),B2051, VLOOKUP($A2052, 'NAV Daily'!$A$1:$D$9941, 4, 0))</f>
        <v>2484.2817</v>
      </c>
      <c r="C2052" s="110">
        <f>IF(IFERROR(VLOOKUP($A2052, JCI!A:E, 5, 0),C2051)="null",C2051, IFERROR(VLOOKUP( $A2052, JCI!A:E, 5, 0),C2051))</f>
        <v>3611.9790039999998</v>
      </c>
      <c r="D2052" s="6">
        <f>IF(ISNA(VLOOKUP($A2052,ICBI!$C$1:$D$10000, 2, 0)),D2051, VLOOKUP($A2052, ICBI!$C$1:$D$10000, 2, 0))</f>
        <v>0</v>
      </c>
      <c r="E2052" s="2">
        <f t="shared" si="122"/>
        <v>40464</v>
      </c>
      <c r="F2052" s="3">
        <f t="shared" si="123"/>
        <v>2484.2817</v>
      </c>
      <c r="G2052" s="3">
        <f t="shared" si="124"/>
        <v>3299.828593280914</v>
      </c>
      <c r="H2052" s="6">
        <f>IF(ISNA(VLOOKUP($A2052, 'NAV Daily'!$A$1:$B$9941, 2, 0)/1000000000),H2051, VLOOKUP($A2052, 'NAV Daily'!$A$1:$B$9941, 2, 0)/1000000000)</f>
        <v>0</v>
      </c>
    </row>
    <row r="2053" spans="1:8" customFormat="1" x14ac:dyDescent="0.25">
      <c r="A2053" s="2">
        <v>40465</v>
      </c>
      <c r="B2053" s="110">
        <f>IF(ISNA(VLOOKUP($A2053, 'NAV Daily'!$A$1:$D$9941, 4, 0)),B2052, VLOOKUP($A2053, 'NAV Daily'!$A$1:$D$9941, 4, 0))</f>
        <v>2498.2925</v>
      </c>
      <c r="C2053" s="110">
        <f>IF(IFERROR(VLOOKUP($A2053, JCI!A:E, 5, 0),C2052)="null",C2052, IFERROR(VLOOKUP( $A2053, JCI!A:E, 5, 0),C2052))</f>
        <v>3618.4780270000001</v>
      </c>
      <c r="D2053" s="6">
        <f>IF(ISNA(VLOOKUP($A2053,ICBI!$C$1:$D$10000, 2, 0)),D2052, VLOOKUP($A2053, ICBI!$C$1:$D$10000, 2, 0))</f>
        <v>0</v>
      </c>
      <c r="E2053" s="2">
        <f t="shared" si="122"/>
        <v>40465</v>
      </c>
      <c r="F2053" s="3">
        <f t="shared" si="123"/>
        <v>2498.2925</v>
      </c>
      <c r="G2053" s="3">
        <f t="shared" si="124"/>
        <v>3305.7659649821453</v>
      </c>
      <c r="H2053" s="6">
        <f>IF(ISNA(VLOOKUP($A2053, 'NAV Daily'!$A$1:$B$9941, 2, 0)/1000000000),H2052, VLOOKUP($A2053, 'NAV Daily'!$A$1:$B$9941, 2, 0)/1000000000)</f>
        <v>0</v>
      </c>
    </row>
    <row r="2054" spans="1:8" customFormat="1" x14ac:dyDescent="0.25">
      <c r="A2054" s="2">
        <v>40466</v>
      </c>
      <c r="B2054" s="110">
        <f>IF(ISNA(VLOOKUP($A2054, 'NAV Daily'!$A$1:$D$9941, 4, 0)),B2053, VLOOKUP($A2054, 'NAV Daily'!$A$1:$D$9941, 4, 0))</f>
        <v>2498.2925</v>
      </c>
      <c r="C2054" s="110">
        <f>IF(IFERROR(VLOOKUP($A2054, JCI!A:E, 5, 0),C2053)="null",C2053, IFERROR(VLOOKUP( $A2054, JCI!A:E, 5, 0),C2053))</f>
        <v>3597.0310060000002</v>
      </c>
      <c r="D2054" s="6">
        <f>IF(ISNA(VLOOKUP($A2054,ICBI!$C$1:$D$10000, 2, 0)),D2053, VLOOKUP($A2054, ICBI!$C$1:$D$10000, 2, 0))</f>
        <v>0</v>
      </c>
      <c r="E2054" s="2">
        <f t="shared" si="122"/>
        <v>40466</v>
      </c>
      <c r="F2054" s="3">
        <f t="shared" si="123"/>
        <v>2498.2925</v>
      </c>
      <c r="G2054" s="3">
        <f t="shared" si="124"/>
        <v>3286.1724144498407</v>
      </c>
      <c r="H2054" s="6">
        <f>IF(ISNA(VLOOKUP($A2054, 'NAV Daily'!$A$1:$B$9941, 2, 0)/1000000000),H2053, VLOOKUP($A2054, 'NAV Daily'!$A$1:$B$9941, 2, 0)/1000000000)</f>
        <v>0</v>
      </c>
    </row>
    <row r="2055" spans="1:8" customFormat="1" x14ac:dyDescent="0.25">
      <c r="A2055" s="2">
        <v>40467</v>
      </c>
      <c r="B2055" s="110">
        <f>IF(ISNA(VLOOKUP($A2055, 'NAV Daily'!$A$1:$D$9941, 4, 0)),B2054, VLOOKUP($A2055, 'NAV Daily'!$A$1:$D$9941, 4, 0))</f>
        <v>2498.2925</v>
      </c>
      <c r="C2055" s="110">
        <f>IF(IFERROR(VLOOKUP($A2055, JCI!A:E, 5, 0),C2054)="null",C2054, IFERROR(VLOOKUP( $A2055, JCI!A:E, 5, 0),C2054))</f>
        <v>3597.0310060000002</v>
      </c>
      <c r="D2055" s="6">
        <f>IF(ISNA(VLOOKUP($A2055,ICBI!$C$1:$D$10000, 2, 0)),D2054, VLOOKUP($A2055, ICBI!$C$1:$D$10000, 2, 0))</f>
        <v>0</v>
      </c>
      <c r="E2055" s="2">
        <f t="shared" si="122"/>
        <v>40467</v>
      </c>
      <c r="F2055" s="3">
        <f t="shared" si="123"/>
        <v>2498.2925</v>
      </c>
      <c r="G2055" s="3">
        <f t="shared" si="124"/>
        <v>3286.1724144498407</v>
      </c>
      <c r="H2055" s="6">
        <f>IF(ISNA(VLOOKUP($A2055, 'NAV Daily'!$A$1:$B$9941, 2, 0)/1000000000),H2054, VLOOKUP($A2055, 'NAV Daily'!$A$1:$B$9941, 2, 0)/1000000000)</f>
        <v>0</v>
      </c>
    </row>
    <row r="2056" spans="1:8" customFormat="1" x14ac:dyDescent="0.25">
      <c r="A2056" s="2">
        <v>40468</v>
      </c>
      <c r="B2056" s="110">
        <f>IF(ISNA(VLOOKUP($A2056, 'NAV Daily'!$A$1:$D$9941, 4, 0)),B2055, VLOOKUP($A2056, 'NAV Daily'!$A$1:$D$9941, 4, 0))</f>
        <v>2498.2925</v>
      </c>
      <c r="C2056" s="110">
        <f>IF(IFERROR(VLOOKUP($A2056, JCI!A:E, 5, 0),C2055)="null",C2055, IFERROR(VLOOKUP( $A2056, JCI!A:E, 5, 0),C2055))</f>
        <v>3597.0310060000002</v>
      </c>
      <c r="D2056" s="6">
        <f>IF(ISNA(VLOOKUP($A2056,ICBI!$C$1:$D$10000, 2, 0)),D2055, VLOOKUP($A2056, ICBI!$C$1:$D$10000, 2, 0))</f>
        <v>0</v>
      </c>
      <c r="E2056" s="2">
        <f t="shared" si="122"/>
        <v>40468</v>
      </c>
      <c r="F2056" s="3">
        <f t="shared" si="123"/>
        <v>2498.2925</v>
      </c>
      <c r="G2056" s="3">
        <f t="shared" si="124"/>
        <v>3286.1724144498407</v>
      </c>
      <c r="H2056" s="6">
        <f>IF(ISNA(VLOOKUP($A2056, 'NAV Daily'!$A$1:$B$9941, 2, 0)/1000000000),H2055, VLOOKUP($A2056, 'NAV Daily'!$A$1:$B$9941, 2, 0)/1000000000)</f>
        <v>0</v>
      </c>
    </row>
    <row r="2057" spans="1:8" customFormat="1" x14ac:dyDescent="0.25">
      <c r="A2057" s="2">
        <v>40469</v>
      </c>
      <c r="B2057" s="110">
        <f>IF(ISNA(VLOOKUP($A2057, 'NAV Daily'!$A$1:$D$9941, 4, 0)),B2056, VLOOKUP($A2057, 'NAV Daily'!$A$1:$D$9941, 4, 0))</f>
        <v>2480.4207000000001</v>
      </c>
      <c r="C2057" s="110">
        <f>IF(IFERROR(VLOOKUP($A2057, JCI!A:E, 5, 0),C2056)="null",C2056, IFERROR(VLOOKUP( $A2057, JCI!A:E, 5, 0),C2056))</f>
        <v>3566.9179690000001</v>
      </c>
      <c r="D2057" s="6">
        <f>IF(ISNA(VLOOKUP($A2057,ICBI!$C$1:$D$10000, 2, 0)),D2056, VLOOKUP($A2057, ICBI!$C$1:$D$10000, 2, 0))</f>
        <v>0</v>
      </c>
      <c r="E2057" s="2">
        <f t="shared" si="122"/>
        <v>40469</v>
      </c>
      <c r="F2057" s="3">
        <f t="shared" si="123"/>
        <v>2480.4207000000001</v>
      </c>
      <c r="G2057" s="3">
        <f t="shared" si="124"/>
        <v>3258.6617726623103</v>
      </c>
      <c r="H2057" s="6">
        <f>IF(ISNA(VLOOKUP($A2057, 'NAV Daily'!$A$1:$B$9941, 2, 0)/1000000000),H2056, VLOOKUP($A2057, 'NAV Daily'!$A$1:$B$9941, 2, 0)/1000000000)</f>
        <v>0</v>
      </c>
    </row>
    <row r="2058" spans="1:8" customFormat="1" x14ac:dyDescent="0.25">
      <c r="A2058" s="2">
        <v>40470</v>
      </c>
      <c r="B2058" s="110">
        <f>IF(ISNA(VLOOKUP($A2058, 'NAV Daily'!$A$1:$D$9941, 4, 0)),B2057, VLOOKUP($A2058, 'NAV Daily'!$A$1:$D$9941, 4, 0))</f>
        <v>2487.0444000000002</v>
      </c>
      <c r="C2058" s="110">
        <f>IF(IFERROR(VLOOKUP($A2058, JCI!A:E, 5, 0),C2057)="null",C2057, IFERROR(VLOOKUP( $A2058, JCI!A:E, 5, 0),C2057))</f>
        <v>3592.788086</v>
      </c>
      <c r="D2058" s="6">
        <f>IF(ISNA(VLOOKUP($A2058,ICBI!$C$1:$D$10000, 2, 0)),D2057, VLOOKUP($A2058, ICBI!$C$1:$D$10000, 2, 0))</f>
        <v>0</v>
      </c>
      <c r="E2058" s="2">
        <f t="shared" si="122"/>
        <v>40470</v>
      </c>
      <c r="F2058" s="3">
        <f t="shared" si="123"/>
        <v>2487.0444000000002</v>
      </c>
      <c r="G2058" s="3">
        <f t="shared" si="124"/>
        <v>3282.296171337824</v>
      </c>
      <c r="H2058" s="6">
        <f>IF(ISNA(VLOOKUP($A2058, 'NAV Daily'!$A$1:$B$9941, 2, 0)/1000000000),H2057, VLOOKUP($A2058, 'NAV Daily'!$A$1:$B$9941, 2, 0)/1000000000)</f>
        <v>0</v>
      </c>
    </row>
    <row r="2059" spans="1:8" customFormat="1" x14ac:dyDescent="0.25">
      <c r="A2059" s="2">
        <v>40471</v>
      </c>
      <c r="B2059" s="110">
        <f>IF(ISNA(VLOOKUP($A2059, 'NAV Daily'!$A$1:$D$9941, 4, 0)),B2058, VLOOKUP($A2059, 'NAV Daily'!$A$1:$D$9941, 4, 0))</f>
        <v>2467.3317999999999</v>
      </c>
      <c r="C2059" s="110">
        <f>IF(IFERROR(VLOOKUP($A2059, JCI!A:E, 5, 0),C2058)="null",C2058, IFERROR(VLOOKUP( $A2059, JCI!A:E, 5, 0),C2058))</f>
        <v>3578.9541020000001</v>
      </c>
      <c r="D2059" s="6">
        <f>IF(ISNA(VLOOKUP($A2059,ICBI!$C$1:$D$10000, 2, 0)),D2058, VLOOKUP($A2059, ICBI!$C$1:$D$10000, 2, 0))</f>
        <v>0</v>
      </c>
      <c r="E2059" s="2">
        <f t="shared" si="122"/>
        <v>40471</v>
      </c>
      <c r="F2059" s="3">
        <f t="shared" si="123"/>
        <v>2467.3317999999999</v>
      </c>
      <c r="G2059" s="3">
        <f t="shared" si="124"/>
        <v>3269.6577324344871</v>
      </c>
      <c r="H2059" s="6">
        <f>IF(ISNA(VLOOKUP($A2059, 'NAV Daily'!$A$1:$B$9941, 2, 0)/1000000000),H2058, VLOOKUP($A2059, 'NAV Daily'!$A$1:$B$9941, 2, 0)/1000000000)</f>
        <v>0</v>
      </c>
    </row>
    <row r="2060" spans="1:8" customFormat="1" x14ac:dyDescent="0.25">
      <c r="A2060" s="2">
        <v>40472</v>
      </c>
      <c r="B2060" s="110">
        <f>IF(ISNA(VLOOKUP($A2060, 'NAV Daily'!$A$1:$D$9941, 4, 0)),B2059, VLOOKUP($A2060, 'NAV Daily'!$A$1:$D$9941, 4, 0))</f>
        <v>2482.3054000000002</v>
      </c>
      <c r="C2060" s="110">
        <f>IF(IFERROR(VLOOKUP($A2060, JCI!A:E, 5, 0),C2059)="null",C2059, IFERROR(VLOOKUP( $A2060, JCI!A:E, 5, 0),C2059))</f>
        <v>3588.01001</v>
      </c>
      <c r="D2060" s="6">
        <f>IF(ISNA(VLOOKUP($A2060,ICBI!$C$1:$D$10000, 2, 0)),D2059, VLOOKUP($A2060, ICBI!$C$1:$D$10000, 2, 0))</f>
        <v>0</v>
      </c>
      <c r="E2060" s="2">
        <f t="shared" si="122"/>
        <v>40472</v>
      </c>
      <c r="F2060" s="3">
        <f t="shared" si="123"/>
        <v>2482.3054000000002</v>
      </c>
      <c r="G2060" s="3">
        <f t="shared" si="124"/>
        <v>3277.9310208792504</v>
      </c>
      <c r="H2060" s="6">
        <f>IF(ISNA(VLOOKUP($A2060, 'NAV Daily'!$A$1:$B$9941, 2, 0)/1000000000),H2059, VLOOKUP($A2060, 'NAV Daily'!$A$1:$B$9941, 2, 0)/1000000000)</f>
        <v>0</v>
      </c>
    </row>
    <row r="2061" spans="1:8" customFormat="1" x14ac:dyDescent="0.25">
      <c r="A2061" s="2">
        <v>40473</v>
      </c>
      <c r="B2061" s="110">
        <f>IF(ISNA(VLOOKUP($A2061, 'NAV Daily'!$A$1:$D$9941, 4, 0)),B2060, VLOOKUP($A2061, 'NAV Daily'!$A$1:$D$9941, 4, 0))</f>
        <v>2507.5706</v>
      </c>
      <c r="C2061" s="110">
        <f>IF(IFERROR(VLOOKUP($A2061, JCI!A:E, 5, 0),C2060)="null",C2060, IFERROR(VLOOKUP( $A2061, JCI!A:E, 5, 0),C2060))</f>
        <v>3597.7451169999999</v>
      </c>
      <c r="D2061" s="6">
        <f>IF(ISNA(VLOOKUP($A2061,ICBI!$C$1:$D$10000, 2, 0)),D2060, VLOOKUP($A2061, ICBI!$C$1:$D$10000, 2, 0))</f>
        <v>0</v>
      </c>
      <c r="E2061" s="2">
        <f t="shared" si="122"/>
        <v>40473</v>
      </c>
      <c r="F2061" s="3">
        <f t="shared" si="123"/>
        <v>2507.5706</v>
      </c>
      <c r="G2061" s="3">
        <f t="shared" si="124"/>
        <v>3286.8248113474879</v>
      </c>
      <c r="H2061" s="6">
        <f>IF(ISNA(VLOOKUP($A2061, 'NAV Daily'!$A$1:$B$9941, 2, 0)/1000000000),H2060, VLOOKUP($A2061, 'NAV Daily'!$A$1:$B$9941, 2, 0)/1000000000)</f>
        <v>0</v>
      </c>
    </row>
    <row r="2062" spans="1:8" customFormat="1" x14ac:dyDescent="0.25">
      <c r="A2062" s="2">
        <v>40474</v>
      </c>
      <c r="B2062" s="110">
        <f>IF(ISNA(VLOOKUP($A2062, 'NAV Daily'!$A$1:$D$9941, 4, 0)),B2061, VLOOKUP($A2062, 'NAV Daily'!$A$1:$D$9941, 4, 0))</f>
        <v>2507.5706</v>
      </c>
      <c r="C2062" s="110">
        <f>IF(IFERROR(VLOOKUP($A2062, JCI!A:E, 5, 0),C2061)="null",C2061, IFERROR(VLOOKUP( $A2062, JCI!A:E, 5, 0),C2061))</f>
        <v>3597.7451169999999</v>
      </c>
      <c r="D2062" s="6">
        <f>IF(ISNA(VLOOKUP($A2062,ICBI!$C$1:$D$10000, 2, 0)),D2061, VLOOKUP($A2062, ICBI!$C$1:$D$10000, 2, 0))</f>
        <v>0</v>
      </c>
      <c r="E2062" s="2">
        <f t="shared" si="122"/>
        <v>40474</v>
      </c>
      <c r="F2062" s="3">
        <f t="shared" si="123"/>
        <v>2507.5706</v>
      </c>
      <c r="G2062" s="3">
        <f t="shared" si="124"/>
        <v>3286.8248113474879</v>
      </c>
      <c r="H2062" s="6">
        <f>IF(ISNA(VLOOKUP($A2062, 'NAV Daily'!$A$1:$B$9941, 2, 0)/1000000000),H2061, VLOOKUP($A2062, 'NAV Daily'!$A$1:$B$9941, 2, 0)/1000000000)</f>
        <v>0</v>
      </c>
    </row>
    <row r="2063" spans="1:8" customFormat="1" x14ac:dyDescent="0.25">
      <c r="A2063" s="2">
        <v>40475</v>
      </c>
      <c r="B2063" s="110">
        <f>IF(ISNA(VLOOKUP($A2063, 'NAV Daily'!$A$1:$D$9941, 4, 0)),B2062, VLOOKUP($A2063, 'NAV Daily'!$A$1:$D$9941, 4, 0))</f>
        <v>2507.5706</v>
      </c>
      <c r="C2063" s="110">
        <f>IF(IFERROR(VLOOKUP($A2063, JCI!A:E, 5, 0),C2062)="null",C2062, IFERROR(VLOOKUP( $A2063, JCI!A:E, 5, 0),C2062))</f>
        <v>3597.7451169999999</v>
      </c>
      <c r="D2063" s="6">
        <f>IF(ISNA(VLOOKUP($A2063,ICBI!$C$1:$D$10000, 2, 0)),D2062, VLOOKUP($A2063, ICBI!$C$1:$D$10000, 2, 0))</f>
        <v>0</v>
      </c>
      <c r="E2063" s="2">
        <f t="shared" si="122"/>
        <v>40475</v>
      </c>
      <c r="F2063" s="3">
        <f t="shared" si="123"/>
        <v>2507.5706</v>
      </c>
      <c r="G2063" s="3">
        <f t="shared" si="124"/>
        <v>3286.8248113474879</v>
      </c>
      <c r="H2063" s="6">
        <f>IF(ISNA(VLOOKUP($A2063, 'NAV Daily'!$A$1:$B$9941, 2, 0)/1000000000),H2062, VLOOKUP($A2063, 'NAV Daily'!$A$1:$B$9941, 2, 0)/1000000000)</f>
        <v>0</v>
      </c>
    </row>
    <row r="2064" spans="1:8" customFormat="1" x14ac:dyDescent="0.25">
      <c r="A2064" s="2">
        <v>40476</v>
      </c>
      <c r="B2064" s="110">
        <f>IF(ISNA(VLOOKUP($A2064, 'NAV Daily'!$A$1:$D$9941, 4, 0)),B2063, VLOOKUP($A2064, 'NAV Daily'!$A$1:$D$9941, 4, 0))</f>
        <v>2540.8975</v>
      </c>
      <c r="C2064" s="110">
        <f>IF(IFERROR(VLOOKUP($A2064, JCI!A:E, 5, 0),C2063)="null",C2063, IFERROR(VLOOKUP( $A2064, JCI!A:E, 5, 0),C2063))</f>
        <v>3643.4909670000002</v>
      </c>
      <c r="D2064" s="6">
        <f>IF(ISNA(VLOOKUP($A2064,ICBI!$C$1:$D$10000, 2, 0)),D2063, VLOOKUP($A2064, ICBI!$C$1:$D$10000, 2, 0))</f>
        <v>0</v>
      </c>
      <c r="E2064" s="2">
        <f t="shared" si="122"/>
        <v>40476</v>
      </c>
      <c r="F2064" s="3">
        <f t="shared" si="123"/>
        <v>2540.8975</v>
      </c>
      <c r="G2064" s="3">
        <f t="shared" si="124"/>
        <v>3328.617264649894</v>
      </c>
      <c r="H2064" s="6">
        <f>IF(ISNA(VLOOKUP($A2064, 'NAV Daily'!$A$1:$B$9941, 2, 0)/1000000000),H2063, VLOOKUP($A2064, 'NAV Daily'!$A$1:$B$9941, 2, 0)/1000000000)</f>
        <v>0</v>
      </c>
    </row>
    <row r="2065" spans="1:8" customFormat="1" x14ac:dyDescent="0.25">
      <c r="A2065" s="2">
        <v>40477</v>
      </c>
      <c r="B2065" s="110">
        <f>IF(ISNA(VLOOKUP($A2065, 'NAV Daily'!$A$1:$D$9941, 4, 0)),B2064, VLOOKUP($A2065, 'NAV Daily'!$A$1:$D$9941, 4, 0))</f>
        <v>2538.9135999999999</v>
      </c>
      <c r="C2065" s="110">
        <f>IF(IFERROR(VLOOKUP($A2065, JCI!A:E, 5, 0),C2064)="null",C2064, IFERROR(VLOOKUP( $A2065, JCI!A:E, 5, 0),C2064))</f>
        <v>3654.1020509999998</v>
      </c>
      <c r="D2065" s="6">
        <f>IF(ISNA(VLOOKUP($A2065,ICBI!$C$1:$D$10000, 2, 0)),D2064, VLOOKUP($A2065, ICBI!$C$1:$D$10000, 2, 0))</f>
        <v>0</v>
      </c>
      <c r="E2065" s="2">
        <f t="shared" si="122"/>
        <v>40477</v>
      </c>
      <c r="F2065" s="3">
        <f t="shared" si="123"/>
        <v>2538.9135999999999</v>
      </c>
      <c r="G2065" s="3">
        <f t="shared" si="124"/>
        <v>3338.3113294133182</v>
      </c>
      <c r="H2065" s="6">
        <f>IF(ISNA(VLOOKUP($A2065, 'NAV Daily'!$A$1:$B$9941, 2, 0)/1000000000),H2064, VLOOKUP($A2065, 'NAV Daily'!$A$1:$B$9941, 2, 0)/1000000000)</f>
        <v>0</v>
      </c>
    </row>
    <row r="2066" spans="1:8" customFormat="1" x14ac:dyDescent="0.25">
      <c r="A2066" s="2">
        <v>40478</v>
      </c>
      <c r="B2066" s="110">
        <f>IF(ISNA(VLOOKUP($A2066, 'NAV Daily'!$A$1:$D$9941, 4, 0)),B2065, VLOOKUP($A2066, 'NAV Daily'!$A$1:$D$9941, 4, 0))</f>
        <v>2507.7226999999998</v>
      </c>
      <c r="C2066" s="110">
        <f>IF(IFERROR(VLOOKUP($A2066, JCI!A:E, 5, 0),C2065)="null",C2065, IFERROR(VLOOKUP( $A2066, JCI!A:E, 5, 0),C2065))</f>
        <v>3624.4670409999999</v>
      </c>
      <c r="D2066" s="6">
        <f>IF(ISNA(VLOOKUP($A2066,ICBI!$C$1:$D$10000, 2, 0)),D2065, VLOOKUP($A2066, ICBI!$C$1:$D$10000, 2, 0))</f>
        <v>0</v>
      </c>
      <c r="E2066" s="2">
        <f t="shared" si="122"/>
        <v>40478</v>
      </c>
      <c r="F2066" s="3">
        <f t="shared" si="123"/>
        <v>2507.7226999999998</v>
      </c>
      <c r="G2066" s="3">
        <f t="shared" si="124"/>
        <v>3311.237403110903</v>
      </c>
      <c r="H2066" s="6">
        <f>IF(ISNA(VLOOKUP($A2066, 'NAV Daily'!$A$1:$B$9941, 2, 0)/1000000000),H2065, VLOOKUP($A2066, 'NAV Daily'!$A$1:$B$9941, 2, 0)/1000000000)</f>
        <v>0</v>
      </c>
    </row>
    <row r="2067" spans="1:8" customFormat="1" x14ac:dyDescent="0.25">
      <c r="A2067" s="2">
        <v>40479</v>
      </c>
      <c r="B2067" s="110">
        <f>IF(ISNA(VLOOKUP($A2067, 'NAV Daily'!$A$1:$D$9941, 4, 0)),B2066, VLOOKUP($A2067, 'NAV Daily'!$A$1:$D$9941, 4, 0))</f>
        <v>2513.7058000000002</v>
      </c>
      <c r="C2067" s="110">
        <f>IF(IFERROR(VLOOKUP($A2067, JCI!A:E, 5, 0),C2066)="null",C2066, IFERROR(VLOOKUP( $A2067, JCI!A:E, 5, 0),C2066))</f>
        <v>3638.8259280000002</v>
      </c>
      <c r="D2067" s="6">
        <f>IF(ISNA(VLOOKUP($A2067,ICBI!$C$1:$D$10000, 2, 0)),D2066, VLOOKUP($A2067, ICBI!$C$1:$D$10000, 2, 0))</f>
        <v>0</v>
      </c>
      <c r="E2067" s="2">
        <f t="shared" si="122"/>
        <v>40479</v>
      </c>
      <c r="F2067" s="3">
        <f t="shared" si="123"/>
        <v>2513.7058000000002</v>
      </c>
      <c r="G2067" s="3">
        <f t="shared" si="124"/>
        <v>3324.3553824340993</v>
      </c>
      <c r="H2067" s="6">
        <f>IF(ISNA(VLOOKUP($A2067, 'NAV Daily'!$A$1:$B$9941, 2, 0)/1000000000),H2066, VLOOKUP($A2067, 'NAV Daily'!$A$1:$B$9941, 2, 0)/1000000000)</f>
        <v>0</v>
      </c>
    </row>
    <row r="2068" spans="1:8" customFormat="1" x14ac:dyDescent="0.25">
      <c r="A2068" s="2">
        <v>40480</v>
      </c>
      <c r="B2068" s="110">
        <f>IF(ISNA(VLOOKUP($A2068, 'NAV Daily'!$A$1:$D$9941, 4, 0)),B2067, VLOOKUP($A2068, 'NAV Daily'!$A$1:$D$9941, 4, 0))</f>
        <v>2512.6493999999998</v>
      </c>
      <c r="C2068" s="110">
        <f>IF(IFERROR(VLOOKUP($A2068, JCI!A:E, 5, 0),C2067)="null",C2067, IFERROR(VLOOKUP( $A2068, JCI!A:E, 5, 0),C2067))</f>
        <v>3635.3239749999998</v>
      </c>
      <c r="D2068" s="6">
        <f>IF(ISNA(VLOOKUP($A2068,ICBI!$C$1:$D$10000, 2, 0)),D2067, VLOOKUP($A2068, ICBI!$C$1:$D$10000, 2, 0))</f>
        <v>0</v>
      </c>
      <c r="E2068" s="2">
        <f t="shared" si="122"/>
        <v>40480</v>
      </c>
      <c r="F2068" s="3">
        <f t="shared" si="123"/>
        <v>2512.6493999999998</v>
      </c>
      <c r="G2068" s="3">
        <f t="shared" si="124"/>
        <v>3321.1560713005269</v>
      </c>
      <c r="H2068" s="6">
        <f>IF(ISNA(VLOOKUP($A2068, 'NAV Daily'!$A$1:$B$9941, 2, 0)/1000000000),H2067, VLOOKUP($A2068, 'NAV Daily'!$A$1:$B$9941, 2, 0)/1000000000)</f>
        <v>0</v>
      </c>
    </row>
    <row r="2069" spans="1:8" customFormat="1" x14ac:dyDescent="0.25">
      <c r="A2069" s="2">
        <v>40481</v>
      </c>
      <c r="B2069" s="110">
        <f>IF(ISNA(VLOOKUP($A2069, 'NAV Daily'!$A$1:$D$9941, 4, 0)),B2068, VLOOKUP($A2069, 'NAV Daily'!$A$1:$D$9941, 4, 0))</f>
        <v>2512.6493999999998</v>
      </c>
      <c r="C2069" s="110">
        <f>IF(IFERROR(VLOOKUP($A2069, JCI!A:E, 5, 0),C2068)="null",C2068, IFERROR(VLOOKUP( $A2069, JCI!A:E, 5, 0),C2068))</f>
        <v>3635.3239749999998</v>
      </c>
      <c r="D2069" s="6">
        <f>IF(ISNA(VLOOKUP($A2069,ICBI!$C$1:$D$10000, 2, 0)),D2068, VLOOKUP($A2069, ICBI!$C$1:$D$10000, 2, 0))</f>
        <v>0</v>
      </c>
      <c r="E2069" s="2">
        <f t="shared" si="122"/>
        <v>40481</v>
      </c>
      <c r="F2069" s="3">
        <f t="shared" si="123"/>
        <v>2512.6493999999998</v>
      </c>
      <c r="G2069" s="3">
        <f t="shared" si="124"/>
        <v>3321.1560713005269</v>
      </c>
      <c r="H2069" s="6">
        <f>IF(ISNA(VLOOKUP($A2069, 'NAV Daily'!$A$1:$B$9941, 2, 0)/1000000000),H2068, VLOOKUP($A2069, 'NAV Daily'!$A$1:$B$9941, 2, 0)/1000000000)</f>
        <v>0</v>
      </c>
    </row>
    <row r="2070" spans="1:8" customFormat="1" x14ac:dyDescent="0.25">
      <c r="A2070" s="2">
        <v>40482</v>
      </c>
      <c r="B2070" s="110">
        <f>IF(ISNA(VLOOKUP($A2070, 'NAV Daily'!$A$1:$D$9941, 4, 0)),B2069, VLOOKUP($A2070, 'NAV Daily'!$A$1:$D$9941, 4, 0))</f>
        <v>2512.6493999999998</v>
      </c>
      <c r="C2070" s="110">
        <f>IF(IFERROR(VLOOKUP($A2070, JCI!A:E, 5, 0),C2069)="null",C2069, IFERROR(VLOOKUP( $A2070, JCI!A:E, 5, 0),C2069))</f>
        <v>3635.3239749999998</v>
      </c>
      <c r="D2070" s="6">
        <f>IF(ISNA(VLOOKUP($A2070,ICBI!$C$1:$D$10000, 2, 0)),D2069, VLOOKUP($A2070, ICBI!$C$1:$D$10000, 2, 0))</f>
        <v>0</v>
      </c>
      <c r="E2070" s="2">
        <f t="shared" si="122"/>
        <v>40482</v>
      </c>
      <c r="F2070" s="3">
        <f t="shared" si="123"/>
        <v>2512.6493999999998</v>
      </c>
      <c r="G2070" s="3">
        <f t="shared" si="124"/>
        <v>3321.1560713005269</v>
      </c>
      <c r="H2070" s="6">
        <f>IF(ISNA(VLOOKUP($A2070, 'NAV Daily'!$A$1:$B$9941, 2, 0)/1000000000),H2069, VLOOKUP($A2070, 'NAV Daily'!$A$1:$B$9941, 2, 0)/1000000000)</f>
        <v>0</v>
      </c>
    </row>
    <row r="2071" spans="1:8" customFormat="1" x14ac:dyDescent="0.25">
      <c r="A2071" s="2">
        <v>40483</v>
      </c>
      <c r="B2071" s="110">
        <f>IF(ISNA(VLOOKUP($A2071, 'NAV Daily'!$A$1:$D$9941, 4, 0)),B2070, VLOOKUP($A2071, 'NAV Daily'!$A$1:$D$9941, 4, 0))</f>
        <v>2531.4079999999999</v>
      </c>
      <c r="C2071" s="110">
        <f>IF(IFERROR(VLOOKUP($A2071, JCI!A:E, 5, 0),C2070)="null",C2070, IFERROR(VLOOKUP( $A2071, JCI!A:E, 5, 0),C2070))</f>
        <v>3645.1469729999999</v>
      </c>
      <c r="D2071" s="6">
        <f>IF(ISNA(VLOOKUP($A2071,ICBI!$C$1:$D$10000, 2, 0)),D2070, VLOOKUP($A2071, ICBI!$C$1:$D$10000, 2, 0))</f>
        <v>0</v>
      </c>
      <c r="E2071" s="2">
        <f t="shared" si="122"/>
        <v>40483</v>
      </c>
      <c r="F2071" s="3">
        <f t="shared" si="123"/>
        <v>2531.4079999999999</v>
      </c>
      <c r="G2071" s="3">
        <f t="shared" si="124"/>
        <v>3330.1301571510385</v>
      </c>
      <c r="H2071" s="6">
        <f>IF(ISNA(VLOOKUP($A2071, 'NAV Daily'!$A$1:$B$9941, 2, 0)/1000000000),H2070, VLOOKUP($A2071, 'NAV Daily'!$A$1:$B$9941, 2, 0)/1000000000)</f>
        <v>0</v>
      </c>
    </row>
    <row r="2072" spans="1:8" customFormat="1" x14ac:dyDescent="0.25">
      <c r="A2072" s="2">
        <v>40484</v>
      </c>
      <c r="B2072" s="110">
        <f>IF(ISNA(VLOOKUP($A2072, 'NAV Daily'!$A$1:$D$9941, 4, 0)),B2071, VLOOKUP($A2072, 'NAV Daily'!$A$1:$D$9941, 4, 0))</f>
        <v>2531.4079999999999</v>
      </c>
      <c r="C2072" s="110">
        <f>IF(IFERROR(VLOOKUP($A2072, JCI!A:E, 5, 0),C2071)="null",C2071, IFERROR(VLOOKUP( $A2072, JCI!A:E, 5, 0),C2071))</f>
        <v>3625.4880370000001</v>
      </c>
      <c r="D2072" s="6">
        <f>IF(ISNA(VLOOKUP($A2072,ICBI!$C$1:$D$10000, 2, 0)),D2071, VLOOKUP($A2072, ICBI!$C$1:$D$10000, 2, 0))</f>
        <v>0</v>
      </c>
      <c r="E2072" s="2">
        <f t="shared" si="122"/>
        <v>40484</v>
      </c>
      <c r="F2072" s="3">
        <f t="shared" si="123"/>
        <v>2531.4079999999999</v>
      </c>
      <c r="G2072" s="3">
        <f t="shared" si="124"/>
        <v>3312.1701637362266</v>
      </c>
      <c r="H2072" s="6">
        <f>IF(ISNA(VLOOKUP($A2072, 'NAV Daily'!$A$1:$B$9941, 2, 0)/1000000000),H2071, VLOOKUP($A2072, 'NAV Daily'!$A$1:$B$9941, 2, 0)/1000000000)</f>
        <v>0</v>
      </c>
    </row>
    <row r="2073" spans="1:8" customFormat="1" x14ac:dyDescent="0.25">
      <c r="A2073" s="2">
        <v>40485</v>
      </c>
      <c r="B2073" s="110">
        <f>IF(ISNA(VLOOKUP($A2073, 'NAV Daily'!$A$1:$D$9941, 4, 0)),B2072, VLOOKUP($A2073, 'NAV Daily'!$A$1:$D$9941, 4, 0))</f>
        <v>2508.3292999999999</v>
      </c>
      <c r="C2073" s="110">
        <f>IF(IFERROR(VLOOKUP($A2073, JCI!A:E, 5, 0),C2072)="null",C2072, IFERROR(VLOOKUP( $A2073, JCI!A:E, 5, 0),C2072))</f>
        <v>3605.673096</v>
      </c>
      <c r="D2073" s="6">
        <f>IF(ISNA(VLOOKUP($A2073,ICBI!$C$1:$D$10000, 2, 0)),D2072, VLOOKUP($A2073, ICBI!$C$1:$D$10000, 2, 0))</f>
        <v>0</v>
      </c>
      <c r="E2073" s="2">
        <f t="shared" si="122"/>
        <v>40485</v>
      </c>
      <c r="F2073" s="3">
        <f t="shared" si="123"/>
        <v>2508.3292999999999</v>
      </c>
      <c r="G2073" s="3">
        <f t="shared" si="124"/>
        <v>3294.067647411086</v>
      </c>
      <c r="H2073" s="6">
        <f>IF(ISNA(VLOOKUP($A2073, 'NAV Daily'!$A$1:$B$9941, 2, 0)/1000000000),H2072, VLOOKUP($A2073, 'NAV Daily'!$A$1:$B$9941, 2, 0)/1000000000)</f>
        <v>0</v>
      </c>
    </row>
    <row r="2074" spans="1:8" customFormat="1" x14ac:dyDescent="0.25">
      <c r="A2074" s="2">
        <v>40486</v>
      </c>
      <c r="B2074" s="110">
        <f>IF(ISNA(VLOOKUP($A2074, 'NAV Daily'!$A$1:$D$9941, 4, 0)),B2073, VLOOKUP($A2074, 'NAV Daily'!$A$1:$D$9941, 4, 0))</f>
        <v>2535.5774000000001</v>
      </c>
      <c r="C2074" s="110">
        <f>IF(IFERROR(VLOOKUP($A2074, JCI!A:E, 5, 0),C2073)="null",C2073, IFERROR(VLOOKUP( $A2074, JCI!A:E, 5, 0),C2073))</f>
        <v>3629.0458979999999</v>
      </c>
      <c r="D2074" s="6">
        <f>IF(ISNA(VLOOKUP($A2074,ICBI!$C$1:$D$10000, 2, 0)),D2073, VLOOKUP($A2074, ICBI!$C$1:$D$10000, 2, 0))</f>
        <v>0</v>
      </c>
      <c r="E2074" s="2">
        <f t="shared" si="122"/>
        <v>40486</v>
      </c>
      <c r="F2074" s="3">
        <f t="shared" si="123"/>
        <v>2535.5774000000001</v>
      </c>
      <c r="G2074" s="3">
        <f t="shared" si="124"/>
        <v>3315.4205512511362</v>
      </c>
      <c r="H2074" s="6">
        <f>IF(ISNA(VLOOKUP($A2074, 'NAV Daily'!$A$1:$B$9941, 2, 0)/1000000000),H2073, VLOOKUP($A2074, 'NAV Daily'!$A$1:$B$9941, 2, 0)/1000000000)</f>
        <v>0</v>
      </c>
    </row>
    <row r="2075" spans="1:8" customFormat="1" x14ac:dyDescent="0.25">
      <c r="A2075" s="2">
        <v>40487</v>
      </c>
      <c r="B2075" s="110">
        <f>IF(ISNA(VLOOKUP($A2075, 'NAV Daily'!$A$1:$D$9941, 4, 0)),B2074, VLOOKUP($A2075, 'NAV Daily'!$A$1:$D$9941, 4, 0))</f>
        <v>2566.8458999999998</v>
      </c>
      <c r="C2075" s="110">
        <f>IF(IFERROR(VLOOKUP($A2075, JCI!A:E, 5, 0),C2074)="null",C2074, IFERROR(VLOOKUP( $A2075, JCI!A:E, 5, 0),C2074))</f>
        <v>3655.304932</v>
      </c>
      <c r="D2075" s="6">
        <f>IF(ISNA(VLOOKUP($A2075,ICBI!$C$1:$D$10000, 2, 0)),D2074, VLOOKUP($A2075, ICBI!$C$1:$D$10000, 2, 0))</f>
        <v>0</v>
      </c>
      <c r="E2075" s="2">
        <f t="shared" si="122"/>
        <v>40487</v>
      </c>
      <c r="F2075" s="3">
        <f t="shared" si="123"/>
        <v>2566.8458999999998</v>
      </c>
      <c r="G2075" s="3">
        <f t="shared" si="124"/>
        <v>3339.4102563765477</v>
      </c>
      <c r="H2075" s="6">
        <f>IF(ISNA(VLOOKUP($A2075, 'NAV Daily'!$A$1:$B$9941, 2, 0)/1000000000),H2074, VLOOKUP($A2075, 'NAV Daily'!$A$1:$B$9941, 2, 0)/1000000000)</f>
        <v>0</v>
      </c>
    </row>
    <row r="2076" spans="1:8" customFormat="1" x14ac:dyDescent="0.25">
      <c r="A2076" s="2">
        <v>40488</v>
      </c>
      <c r="B2076" s="110">
        <f>IF(ISNA(VLOOKUP($A2076, 'NAV Daily'!$A$1:$D$9941, 4, 0)),B2075, VLOOKUP($A2076, 'NAV Daily'!$A$1:$D$9941, 4, 0))</f>
        <v>2566.8458999999998</v>
      </c>
      <c r="C2076" s="110">
        <f>IF(IFERROR(VLOOKUP($A2076, JCI!A:E, 5, 0),C2075)="null",C2075, IFERROR(VLOOKUP( $A2076, JCI!A:E, 5, 0),C2075))</f>
        <v>3655.304932</v>
      </c>
      <c r="D2076" s="6">
        <f>IF(ISNA(VLOOKUP($A2076,ICBI!$C$1:$D$10000, 2, 0)),D2075, VLOOKUP($A2076, ICBI!$C$1:$D$10000, 2, 0))</f>
        <v>0</v>
      </c>
      <c r="E2076" s="2">
        <f t="shared" si="122"/>
        <v>40488</v>
      </c>
      <c r="F2076" s="3">
        <f t="shared" si="123"/>
        <v>2566.8458999999998</v>
      </c>
      <c r="G2076" s="3">
        <f t="shared" si="124"/>
        <v>3339.4102563765477</v>
      </c>
      <c r="H2076" s="6">
        <f>IF(ISNA(VLOOKUP($A2076, 'NAV Daily'!$A$1:$B$9941, 2, 0)/1000000000),H2075, VLOOKUP($A2076, 'NAV Daily'!$A$1:$B$9941, 2, 0)/1000000000)</f>
        <v>0</v>
      </c>
    </row>
    <row r="2077" spans="1:8" customFormat="1" x14ac:dyDescent="0.25">
      <c r="A2077" s="2">
        <v>40489</v>
      </c>
      <c r="B2077" s="110">
        <f>IF(ISNA(VLOOKUP($A2077, 'NAV Daily'!$A$1:$D$9941, 4, 0)),B2076, VLOOKUP($A2077, 'NAV Daily'!$A$1:$D$9941, 4, 0))</f>
        <v>2566.8458999999998</v>
      </c>
      <c r="C2077" s="110">
        <f>IF(IFERROR(VLOOKUP($A2077, JCI!A:E, 5, 0),C2076)="null",C2076, IFERROR(VLOOKUP( $A2077, JCI!A:E, 5, 0),C2076))</f>
        <v>3655.304932</v>
      </c>
      <c r="D2077" s="6">
        <f>IF(ISNA(VLOOKUP($A2077,ICBI!$C$1:$D$10000, 2, 0)),D2076, VLOOKUP($A2077, ICBI!$C$1:$D$10000, 2, 0))</f>
        <v>0</v>
      </c>
      <c r="E2077" s="2">
        <f t="shared" si="122"/>
        <v>40489</v>
      </c>
      <c r="F2077" s="3">
        <f t="shared" si="123"/>
        <v>2566.8458999999998</v>
      </c>
      <c r="G2077" s="3">
        <f t="shared" si="124"/>
        <v>3339.4102563765477</v>
      </c>
      <c r="H2077" s="6">
        <f>IF(ISNA(VLOOKUP($A2077, 'NAV Daily'!$A$1:$B$9941, 2, 0)/1000000000),H2076, VLOOKUP($A2077, 'NAV Daily'!$A$1:$B$9941, 2, 0)/1000000000)</f>
        <v>0</v>
      </c>
    </row>
    <row r="2078" spans="1:8" customFormat="1" x14ac:dyDescent="0.25">
      <c r="A2078" s="2">
        <v>40490</v>
      </c>
      <c r="B2078" s="110">
        <f>IF(ISNA(VLOOKUP($A2078, 'NAV Daily'!$A$1:$D$9941, 4, 0)),B2077, VLOOKUP($A2078, 'NAV Daily'!$A$1:$D$9941, 4, 0))</f>
        <v>2593.0945000000002</v>
      </c>
      <c r="C2078" s="110">
        <f>IF(IFERROR(VLOOKUP($A2078, JCI!A:E, 5, 0),C2077)="null",C2077, IFERROR(VLOOKUP( $A2078, JCI!A:E, 5, 0),C2077))</f>
        <v>3699.2629390000002</v>
      </c>
      <c r="D2078" s="6">
        <f>IF(ISNA(VLOOKUP($A2078,ICBI!$C$1:$D$10000, 2, 0)),D2077, VLOOKUP($A2078, ICBI!$C$1:$D$10000, 2, 0))</f>
        <v>0</v>
      </c>
      <c r="E2078" s="2">
        <f t="shared" si="122"/>
        <v>40490</v>
      </c>
      <c r="F2078" s="3">
        <f t="shared" si="123"/>
        <v>2593.0945000000002</v>
      </c>
      <c r="G2078" s="3">
        <f t="shared" si="124"/>
        <v>3379.5693736476078</v>
      </c>
      <c r="H2078" s="6">
        <f>IF(ISNA(VLOOKUP($A2078, 'NAV Daily'!$A$1:$B$9941, 2, 0)/1000000000),H2077, VLOOKUP($A2078, 'NAV Daily'!$A$1:$B$9941, 2, 0)/1000000000)</f>
        <v>0</v>
      </c>
    </row>
    <row r="2079" spans="1:8" customFormat="1" x14ac:dyDescent="0.25">
      <c r="A2079" s="2">
        <v>40491</v>
      </c>
      <c r="B2079" s="110">
        <f>IF(ISNA(VLOOKUP($A2079, 'NAV Daily'!$A$1:$D$9941, 4, 0)),B2078, VLOOKUP($A2079, 'NAV Daily'!$A$1:$D$9941, 4, 0))</f>
        <v>2656.5846999999999</v>
      </c>
      <c r="C2079" s="110">
        <f>IF(IFERROR(VLOOKUP($A2079, JCI!A:E, 5, 0),C2078)="null",C2078, IFERROR(VLOOKUP( $A2079, JCI!A:E, 5, 0),C2078))</f>
        <v>3737.4838869999999</v>
      </c>
      <c r="D2079" s="6">
        <f>IF(ISNA(VLOOKUP($A2079,ICBI!$C$1:$D$10000, 2, 0)),D2078, VLOOKUP($A2079, ICBI!$C$1:$D$10000, 2, 0))</f>
        <v>0</v>
      </c>
      <c r="E2079" s="2">
        <f t="shared" si="122"/>
        <v>40491</v>
      </c>
      <c r="F2079" s="3">
        <f t="shared" si="123"/>
        <v>2656.5846999999999</v>
      </c>
      <c r="G2079" s="3">
        <f t="shared" si="124"/>
        <v>3414.487233616625</v>
      </c>
      <c r="H2079" s="6">
        <f>IF(ISNA(VLOOKUP($A2079, 'NAV Daily'!$A$1:$B$9941, 2, 0)/1000000000),H2078, VLOOKUP($A2079, 'NAV Daily'!$A$1:$B$9941, 2, 0)/1000000000)</f>
        <v>0</v>
      </c>
    </row>
    <row r="2080" spans="1:8" customFormat="1" x14ac:dyDescent="0.25">
      <c r="A2080" s="2">
        <v>40492</v>
      </c>
      <c r="B2080" s="110">
        <f>IF(ISNA(VLOOKUP($A2080, 'NAV Daily'!$A$1:$D$9941, 4, 0)),B2079, VLOOKUP($A2080, 'NAV Daily'!$A$1:$D$9941, 4, 0))</f>
        <v>2643.5929999999998</v>
      </c>
      <c r="C2080" s="110">
        <f>IF(IFERROR(VLOOKUP($A2080, JCI!A:E, 5, 0),C2079)="null",C2079, IFERROR(VLOOKUP( $A2080, JCI!A:E, 5, 0),C2079))</f>
        <v>3756.9670409999999</v>
      </c>
      <c r="D2080" s="6">
        <f>IF(ISNA(VLOOKUP($A2080,ICBI!$C$1:$D$10000, 2, 0)),D2079, VLOOKUP($A2080, ICBI!$C$1:$D$10000, 2, 0))</f>
        <v>0</v>
      </c>
      <c r="E2080" s="2">
        <f t="shared" si="122"/>
        <v>40492</v>
      </c>
      <c r="F2080" s="3">
        <f t="shared" si="123"/>
        <v>2643.5929999999998</v>
      </c>
      <c r="G2080" s="3">
        <f t="shared" si="124"/>
        <v>3432.2866362668888</v>
      </c>
      <c r="H2080" s="6">
        <f>IF(ISNA(VLOOKUP($A2080, 'NAV Daily'!$A$1:$B$9941, 2, 0)/1000000000),H2079, VLOOKUP($A2080, 'NAV Daily'!$A$1:$B$9941, 2, 0)/1000000000)</f>
        <v>0</v>
      </c>
    </row>
    <row r="2081" spans="1:8" customFormat="1" x14ac:dyDescent="0.25">
      <c r="A2081" s="2">
        <v>40493</v>
      </c>
      <c r="B2081" s="110">
        <f>IF(ISNA(VLOOKUP($A2081, 'NAV Daily'!$A$1:$D$9941, 4, 0)),B2080, VLOOKUP($A2081, 'NAV Daily'!$A$1:$D$9941, 4, 0))</f>
        <v>2626.1577000000002</v>
      </c>
      <c r="C2081" s="110">
        <f>IF(IFERROR(VLOOKUP($A2081, JCI!A:E, 5, 0),C2080)="null",C2080, IFERROR(VLOOKUP( $A2081, JCI!A:E, 5, 0),C2080))</f>
        <v>3744.6179200000001</v>
      </c>
      <c r="D2081" s="6">
        <f>IF(ISNA(VLOOKUP($A2081,ICBI!$C$1:$D$10000, 2, 0)),D2080, VLOOKUP($A2081, ICBI!$C$1:$D$10000, 2, 0))</f>
        <v>0</v>
      </c>
      <c r="E2081" s="2">
        <f t="shared" si="122"/>
        <v>40493</v>
      </c>
      <c r="F2081" s="3">
        <f t="shared" si="123"/>
        <v>2626.1577000000002</v>
      </c>
      <c r="G2081" s="3">
        <f t="shared" si="124"/>
        <v>3421.004737193678</v>
      </c>
      <c r="H2081" s="6">
        <f>IF(ISNA(VLOOKUP($A2081, 'NAV Daily'!$A$1:$B$9941, 2, 0)/1000000000),H2080, VLOOKUP($A2081, 'NAV Daily'!$A$1:$B$9941, 2, 0)/1000000000)</f>
        <v>0</v>
      </c>
    </row>
    <row r="2082" spans="1:8" customFormat="1" x14ac:dyDescent="0.25">
      <c r="A2082" s="2">
        <v>40494</v>
      </c>
      <c r="B2082" s="110">
        <f>IF(ISNA(VLOOKUP($A2082, 'NAV Daily'!$A$1:$D$9941, 4, 0)),B2081, VLOOKUP($A2082, 'NAV Daily'!$A$1:$D$9941, 4, 0))</f>
        <v>2562.5012000000002</v>
      </c>
      <c r="C2082" s="110">
        <f>IF(IFERROR(VLOOKUP($A2082, JCI!A:E, 5, 0),C2081)="null",C2081, IFERROR(VLOOKUP( $A2082, JCI!A:E, 5, 0),C2081))</f>
        <v>3665.8459469999998</v>
      </c>
      <c r="D2082" s="6">
        <f>IF(ISNA(VLOOKUP($A2082,ICBI!$C$1:$D$10000, 2, 0)),D2081, VLOOKUP($A2082, ICBI!$C$1:$D$10000, 2, 0))</f>
        <v>0</v>
      </c>
      <c r="E2082" s="2">
        <f t="shared" si="122"/>
        <v>40494</v>
      </c>
      <c r="F2082" s="3">
        <f t="shared" si="123"/>
        <v>2562.5012000000002</v>
      </c>
      <c r="G2082" s="3">
        <f t="shared" si="124"/>
        <v>3349.0403075647419</v>
      </c>
      <c r="H2082" s="6">
        <f>IF(ISNA(VLOOKUP($A2082, 'NAV Daily'!$A$1:$B$9941, 2, 0)/1000000000),H2081, VLOOKUP($A2082, 'NAV Daily'!$A$1:$B$9941, 2, 0)/1000000000)</f>
        <v>0</v>
      </c>
    </row>
    <row r="2083" spans="1:8" customFormat="1" x14ac:dyDescent="0.25">
      <c r="A2083" s="2">
        <v>40495</v>
      </c>
      <c r="B2083" s="110">
        <f>IF(ISNA(VLOOKUP($A2083, 'NAV Daily'!$A$1:$D$9941, 4, 0)),B2082, VLOOKUP($A2083, 'NAV Daily'!$A$1:$D$9941, 4, 0))</f>
        <v>2562.5012000000002</v>
      </c>
      <c r="C2083" s="110">
        <f>IF(IFERROR(VLOOKUP($A2083, JCI!A:E, 5, 0),C2082)="null",C2082, IFERROR(VLOOKUP( $A2083, JCI!A:E, 5, 0),C2082))</f>
        <v>3665.8459469999998</v>
      </c>
      <c r="D2083" s="6">
        <f>IF(ISNA(VLOOKUP($A2083,ICBI!$C$1:$D$10000, 2, 0)),D2082, VLOOKUP($A2083, ICBI!$C$1:$D$10000, 2, 0))</f>
        <v>0</v>
      </c>
      <c r="E2083" s="2">
        <f t="shared" si="122"/>
        <v>40495</v>
      </c>
      <c r="F2083" s="3">
        <f t="shared" si="123"/>
        <v>2562.5012000000002</v>
      </c>
      <c r="G2083" s="3">
        <f t="shared" si="124"/>
        <v>3349.0403075647419</v>
      </c>
      <c r="H2083" s="6">
        <f>IF(ISNA(VLOOKUP($A2083, 'NAV Daily'!$A$1:$B$9941, 2, 0)/1000000000),H2082, VLOOKUP($A2083, 'NAV Daily'!$A$1:$B$9941, 2, 0)/1000000000)</f>
        <v>0</v>
      </c>
    </row>
    <row r="2084" spans="1:8" customFormat="1" x14ac:dyDescent="0.25">
      <c r="A2084" s="2">
        <v>40496</v>
      </c>
      <c r="B2084" s="110">
        <f>IF(ISNA(VLOOKUP($A2084, 'NAV Daily'!$A$1:$D$9941, 4, 0)),B2083, VLOOKUP($A2084, 'NAV Daily'!$A$1:$D$9941, 4, 0))</f>
        <v>2562.5012000000002</v>
      </c>
      <c r="C2084" s="110">
        <f>IF(IFERROR(VLOOKUP($A2084, JCI!A:E, 5, 0),C2083)="null",C2083, IFERROR(VLOOKUP( $A2084, JCI!A:E, 5, 0),C2083))</f>
        <v>3665.8459469999998</v>
      </c>
      <c r="D2084" s="6">
        <f>IF(ISNA(VLOOKUP($A2084,ICBI!$C$1:$D$10000, 2, 0)),D2083, VLOOKUP($A2084, ICBI!$C$1:$D$10000, 2, 0))</f>
        <v>0</v>
      </c>
      <c r="E2084" s="2">
        <f t="shared" si="122"/>
        <v>40496</v>
      </c>
      <c r="F2084" s="3">
        <f t="shared" si="123"/>
        <v>2562.5012000000002</v>
      </c>
      <c r="G2084" s="3">
        <f t="shared" si="124"/>
        <v>3349.0403075647419</v>
      </c>
      <c r="H2084" s="6">
        <f>IF(ISNA(VLOOKUP($A2084, 'NAV Daily'!$A$1:$B$9941, 2, 0)/1000000000),H2083, VLOOKUP($A2084, 'NAV Daily'!$A$1:$B$9941, 2, 0)/1000000000)</f>
        <v>0</v>
      </c>
    </row>
    <row r="2085" spans="1:8" customFormat="1" x14ac:dyDescent="0.25">
      <c r="A2085" s="2">
        <v>40497</v>
      </c>
      <c r="B2085" s="110">
        <f>IF(ISNA(VLOOKUP($A2085, 'NAV Daily'!$A$1:$D$9941, 4, 0)),B2084, VLOOKUP($A2085, 'NAV Daily'!$A$1:$D$9941, 4, 0))</f>
        <v>2555.1797000000001</v>
      </c>
      <c r="C2085" s="110">
        <f>IF(IFERROR(VLOOKUP($A2085, JCI!A:E, 5, 0),C2084)="null",C2084, IFERROR(VLOOKUP( $A2085, JCI!A:E, 5, 0),C2084))</f>
        <v>3656.461914</v>
      </c>
      <c r="D2085" s="6">
        <f>IF(ISNA(VLOOKUP($A2085,ICBI!$C$1:$D$10000, 2, 0)),D2084, VLOOKUP($A2085, ICBI!$C$1:$D$10000, 2, 0))</f>
        <v>0</v>
      </c>
      <c r="E2085" s="2">
        <f t="shared" si="122"/>
        <v>40497</v>
      </c>
      <c r="F2085" s="3">
        <f t="shared" si="123"/>
        <v>2555.1797000000001</v>
      </c>
      <c r="G2085" s="3">
        <f t="shared" si="124"/>
        <v>3340.4672509718325</v>
      </c>
      <c r="H2085" s="6">
        <f>IF(ISNA(VLOOKUP($A2085, 'NAV Daily'!$A$1:$B$9941, 2, 0)/1000000000),H2084, VLOOKUP($A2085, 'NAV Daily'!$A$1:$B$9941, 2, 0)/1000000000)</f>
        <v>0</v>
      </c>
    </row>
    <row r="2086" spans="1:8" customFormat="1" x14ac:dyDescent="0.25">
      <c r="A2086" s="2">
        <v>40498</v>
      </c>
      <c r="B2086" s="110">
        <f>IF(ISNA(VLOOKUP($A2086, 'NAV Daily'!$A$1:$D$9941, 4, 0)),B2085, VLOOKUP($A2086, 'NAV Daily'!$A$1:$D$9941, 4, 0))</f>
        <v>2573.6707000000001</v>
      </c>
      <c r="C2086" s="110">
        <f>IF(IFERROR(VLOOKUP($A2086, JCI!A:E, 5, 0),C2085)="null",C2085, IFERROR(VLOOKUP( $A2086, JCI!A:E, 5, 0),C2085))</f>
        <v>3674.0270999999998</v>
      </c>
      <c r="D2086" s="6">
        <f>IF(ISNA(VLOOKUP($A2086,ICBI!$C$1:$D$10000, 2, 0)),D2085, VLOOKUP($A2086, ICBI!$C$1:$D$10000, 2, 0))</f>
        <v>0</v>
      </c>
      <c r="E2086" s="2">
        <f t="shared" si="122"/>
        <v>40498</v>
      </c>
      <c r="F2086" s="3">
        <f t="shared" si="123"/>
        <v>2573.6707000000001</v>
      </c>
      <c r="G2086" s="3">
        <f t="shared" si="124"/>
        <v>3356.5144381080004</v>
      </c>
      <c r="H2086" s="6">
        <f>IF(ISNA(VLOOKUP($A2086, 'NAV Daily'!$A$1:$B$9941, 2, 0)/1000000000),H2085, VLOOKUP($A2086, 'NAV Daily'!$A$1:$B$9941, 2, 0)/1000000000)</f>
        <v>0</v>
      </c>
    </row>
    <row r="2087" spans="1:8" customFormat="1" x14ac:dyDescent="0.25">
      <c r="A2087" s="2">
        <v>40499</v>
      </c>
      <c r="B2087" s="110">
        <f>IF(ISNA(VLOOKUP($A2087, 'NAV Daily'!$A$1:$D$9941, 4, 0)),B2086, VLOOKUP($A2087, 'NAV Daily'!$A$1:$D$9941, 4, 0))</f>
        <v>2573.6707000000001</v>
      </c>
      <c r="C2087" s="110">
        <f>IF(IFERROR(VLOOKUP($A2087, JCI!A:E, 5, 0),C2086)="null",C2086, IFERROR(VLOOKUP( $A2087, JCI!A:E, 5, 0),C2086))</f>
        <v>3674.0270999999998</v>
      </c>
      <c r="D2087" s="6">
        <f>IF(ISNA(VLOOKUP($A2087,ICBI!$C$1:$D$10000, 2, 0)),D2086, VLOOKUP($A2087, ICBI!$C$1:$D$10000, 2, 0))</f>
        <v>0</v>
      </c>
      <c r="E2087" s="2">
        <f t="shared" si="122"/>
        <v>40499</v>
      </c>
      <c r="F2087" s="3">
        <f t="shared" si="123"/>
        <v>2573.6707000000001</v>
      </c>
      <c r="G2087" s="3">
        <f t="shared" si="124"/>
        <v>3356.5144381080004</v>
      </c>
      <c r="H2087" s="6">
        <f>IF(ISNA(VLOOKUP($A2087, 'NAV Daily'!$A$1:$B$9941, 2, 0)/1000000000),H2086, VLOOKUP($A2087, 'NAV Daily'!$A$1:$B$9941, 2, 0)/1000000000)</f>
        <v>0</v>
      </c>
    </row>
    <row r="2088" spans="1:8" customFormat="1" x14ac:dyDescent="0.25">
      <c r="A2088" s="2">
        <v>40500</v>
      </c>
      <c r="B2088" s="110">
        <f>IF(ISNA(VLOOKUP($A2088, 'NAV Daily'!$A$1:$D$9941, 4, 0)),B2087, VLOOKUP($A2088, 'NAV Daily'!$A$1:$D$9941, 4, 0))</f>
        <v>2589.3827999999999</v>
      </c>
      <c r="C2088" s="110">
        <f>IF(IFERROR(VLOOKUP($A2088, JCI!A:E, 5, 0),C2087)="null",C2087, IFERROR(VLOOKUP( $A2088, JCI!A:E, 5, 0),C2087))</f>
        <v>3677.9040530000002</v>
      </c>
      <c r="D2088" s="6">
        <f>IF(ISNA(VLOOKUP($A2088,ICBI!$C$1:$D$10000, 2, 0)),D2087, VLOOKUP($A2088, ICBI!$C$1:$D$10000, 2, 0))</f>
        <v>0</v>
      </c>
      <c r="E2088" s="2">
        <f t="shared" si="122"/>
        <v>40500</v>
      </c>
      <c r="F2088" s="3">
        <f t="shared" si="123"/>
        <v>2589.3827999999999</v>
      </c>
      <c r="G2088" s="3">
        <f t="shared" si="124"/>
        <v>3360.0563414108824</v>
      </c>
      <c r="H2088" s="6">
        <f>IF(ISNA(VLOOKUP($A2088, 'NAV Daily'!$A$1:$B$9941, 2, 0)/1000000000),H2087, VLOOKUP($A2088, 'NAV Daily'!$A$1:$B$9941, 2, 0)/1000000000)</f>
        <v>0</v>
      </c>
    </row>
    <row r="2089" spans="1:8" customFormat="1" x14ac:dyDescent="0.25">
      <c r="A2089" s="2">
        <v>40501</v>
      </c>
      <c r="B2089" s="110">
        <f>IF(ISNA(VLOOKUP($A2089, 'NAV Daily'!$A$1:$D$9941, 4, 0)),B2088, VLOOKUP($A2089, 'NAV Daily'!$A$1:$D$9941, 4, 0))</f>
        <v>2636.0151000000001</v>
      </c>
      <c r="C2089" s="110">
        <f>IF(IFERROR(VLOOKUP($A2089, JCI!A:E, 5, 0),C2088)="null",C2088, IFERROR(VLOOKUP( $A2089, JCI!A:E, 5, 0),C2088))</f>
        <v>3725.048096</v>
      </c>
      <c r="D2089" s="6">
        <f>IF(ISNA(VLOOKUP($A2089,ICBI!$C$1:$D$10000, 2, 0)),D2088, VLOOKUP($A2089, ICBI!$C$1:$D$10000, 2, 0))</f>
        <v>0</v>
      </c>
      <c r="E2089" s="2">
        <f t="shared" si="122"/>
        <v>40501</v>
      </c>
      <c r="F2089" s="3">
        <f t="shared" si="123"/>
        <v>2636.0151000000001</v>
      </c>
      <c r="G2089" s="3">
        <f t="shared" si="124"/>
        <v>3403.1261546412434</v>
      </c>
      <c r="H2089" s="6">
        <f>IF(ISNA(VLOOKUP($A2089, 'NAV Daily'!$A$1:$B$9941, 2, 0)/1000000000),H2088, VLOOKUP($A2089, 'NAV Daily'!$A$1:$B$9941, 2, 0)/1000000000)</f>
        <v>0</v>
      </c>
    </row>
    <row r="2090" spans="1:8" customFormat="1" x14ac:dyDescent="0.25">
      <c r="A2090" s="2">
        <v>40502</v>
      </c>
      <c r="B2090" s="110">
        <f>IF(ISNA(VLOOKUP($A2090, 'NAV Daily'!$A$1:$D$9941, 4, 0)),B2089, VLOOKUP($A2090, 'NAV Daily'!$A$1:$D$9941, 4, 0))</f>
        <v>2636.0151000000001</v>
      </c>
      <c r="C2090" s="110">
        <f>IF(IFERROR(VLOOKUP($A2090, JCI!A:E, 5, 0),C2089)="null",C2089, IFERROR(VLOOKUP( $A2090, JCI!A:E, 5, 0),C2089))</f>
        <v>3725.048096</v>
      </c>
      <c r="D2090" s="6">
        <f>IF(ISNA(VLOOKUP($A2090,ICBI!$C$1:$D$10000, 2, 0)),D2089, VLOOKUP($A2090, ICBI!$C$1:$D$10000, 2, 0))</f>
        <v>0</v>
      </c>
      <c r="E2090" s="2">
        <f t="shared" si="122"/>
        <v>40502</v>
      </c>
      <c r="F2090" s="3">
        <f t="shared" si="123"/>
        <v>2636.0151000000001</v>
      </c>
      <c r="G2090" s="3">
        <f t="shared" si="124"/>
        <v>3403.1261546412434</v>
      </c>
      <c r="H2090" s="6">
        <f>IF(ISNA(VLOOKUP($A2090, 'NAV Daily'!$A$1:$B$9941, 2, 0)/1000000000),H2089, VLOOKUP($A2090, 'NAV Daily'!$A$1:$B$9941, 2, 0)/1000000000)</f>
        <v>0</v>
      </c>
    </row>
    <row r="2091" spans="1:8" customFormat="1" x14ac:dyDescent="0.25">
      <c r="A2091" s="2">
        <v>40503</v>
      </c>
      <c r="B2091" s="110">
        <f>IF(ISNA(VLOOKUP($A2091, 'NAV Daily'!$A$1:$D$9941, 4, 0)),B2090, VLOOKUP($A2091, 'NAV Daily'!$A$1:$D$9941, 4, 0))</f>
        <v>2636.0151000000001</v>
      </c>
      <c r="C2091" s="110">
        <f>IF(IFERROR(VLOOKUP($A2091, JCI!A:E, 5, 0),C2090)="null",C2090, IFERROR(VLOOKUP( $A2091, JCI!A:E, 5, 0),C2090))</f>
        <v>3725.048096</v>
      </c>
      <c r="D2091" s="6">
        <f>IF(ISNA(VLOOKUP($A2091,ICBI!$C$1:$D$10000, 2, 0)),D2090, VLOOKUP($A2091, ICBI!$C$1:$D$10000, 2, 0))</f>
        <v>0</v>
      </c>
      <c r="E2091" s="2">
        <f t="shared" si="122"/>
        <v>40503</v>
      </c>
      <c r="F2091" s="3">
        <f t="shared" si="123"/>
        <v>2636.0151000000001</v>
      </c>
      <c r="G2091" s="3">
        <f t="shared" si="124"/>
        <v>3403.1261546412434</v>
      </c>
      <c r="H2091" s="6">
        <f>IF(ISNA(VLOOKUP($A2091, 'NAV Daily'!$A$1:$B$9941, 2, 0)/1000000000),H2090, VLOOKUP($A2091, 'NAV Daily'!$A$1:$B$9941, 2, 0)/1000000000)</f>
        <v>0</v>
      </c>
    </row>
    <row r="2092" spans="1:8" customFormat="1" x14ac:dyDescent="0.25">
      <c r="A2092" s="2">
        <v>40504</v>
      </c>
      <c r="B2092" s="110">
        <f>IF(ISNA(VLOOKUP($A2092, 'NAV Daily'!$A$1:$D$9941, 4, 0)),B2091, VLOOKUP($A2092, 'NAV Daily'!$A$1:$D$9941, 4, 0))</f>
        <v>2638.8595999999998</v>
      </c>
      <c r="C2092" s="110">
        <f>IF(IFERROR(VLOOKUP($A2092, JCI!A:E, 5, 0),C2091)="null",C2091, IFERROR(VLOOKUP( $A2092, JCI!A:E, 5, 0),C2091))</f>
        <v>3741.2290039999998</v>
      </c>
      <c r="D2092" s="6">
        <f>IF(ISNA(VLOOKUP($A2092,ICBI!$C$1:$D$10000, 2, 0)),D2091, VLOOKUP($A2092, ICBI!$C$1:$D$10000, 2, 0))</f>
        <v>0</v>
      </c>
      <c r="E2092" s="2">
        <f t="shared" si="122"/>
        <v>40504</v>
      </c>
      <c r="F2092" s="3">
        <f t="shared" si="123"/>
        <v>2638.8595999999998</v>
      </c>
      <c r="G2092" s="3">
        <f t="shared" si="124"/>
        <v>3417.9086943028847</v>
      </c>
      <c r="H2092" s="6">
        <f>IF(ISNA(VLOOKUP($A2092, 'NAV Daily'!$A$1:$B$9941, 2, 0)/1000000000),H2091, VLOOKUP($A2092, 'NAV Daily'!$A$1:$B$9941, 2, 0)/1000000000)</f>
        <v>0</v>
      </c>
    </row>
    <row r="2093" spans="1:8" customFormat="1" x14ac:dyDescent="0.25">
      <c r="A2093" s="2">
        <v>40505</v>
      </c>
      <c r="B2093" s="110">
        <f>IF(ISNA(VLOOKUP($A2093, 'NAV Daily'!$A$1:$D$9941, 4, 0)),B2092, VLOOKUP($A2093, 'NAV Daily'!$A$1:$D$9941, 4, 0))</f>
        <v>2590.9917</v>
      </c>
      <c r="C2093" s="110">
        <f>IF(IFERROR(VLOOKUP($A2093, JCI!A:E, 5, 0),C2092)="null",C2092, IFERROR(VLOOKUP( $A2093, JCI!A:E, 5, 0),C2092))</f>
        <v>3678.1940920000002</v>
      </c>
      <c r="D2093" s="6">
        <f>IF(ISNA(VLOOKUP($A2093,ICBI!$C$1:$D$10000, 2, 0)),D2092, VLOOKUP($A2093, ICBI!$C$1:$D$10000, 2, 0))</f>
        <v>0</v>
      </c>
      <c r="E2093" s="2">
        <f t="shared" si="122"/>
        <v>40505</v>
      </c>
      <c r="F2093" s="3">
        <f t="shared" si="123"/>
        <v>2590.9917</v>
      </c>
      <c r="G2093" s="3">
        <f t="shared" si="124"/>
        <v>3360.3213149847338</v>
      </c>
      <c r="H2093" s="6">
        <f>IF(ISNA(VLOOKUP($A2093, 'NAV Daily'!$A$1:$B$9941, 2, 0)/1000000000),H2092, VLOOKUP($A2093, 'NAV Daily'!$A$1:$B$9941, 2, 0)/1000000000)</f>
        <v>0</v>
      </c>
    </row>
    <row r="2094" spans="1:8" customFormat="1" x14ac:dyDescent="0.25">
      <c r="A2094" s="2">
        <v>40506</v>
      </c>
      <c r="B2094" s="110">
        <f>IF(ISNA(VLOOKUP($A2094, 'NAV Daily'!$A$1:$D$9941, 4, 0)),B2093, VLOOKUP($A2094, 'NAV Daily'!$A$1:$D$9941, 4, 0))</f>
        <v>2573.2727</v>
      </c>
      <c r="C2094" s="110">
        <f>IF(IFERROR(VLOOKUP($A2094, JCI!A:E, 5, 0),C2093)="null",C2093, IFERROR(VLOOKUP( $A2094, JCI!A:E, 5, 0),C2093))</f>
        <v>3658.7770999999998</v>
      </c>
      <c r="D2094" s="6">
        <f>IF(ISNA(VLOOKUP($A2094,ICBI!$C$1:$D$10000, 2, 0)),D2093, VLOOKUP($A2094, ICBI!$C$1:$D$10000, 2, 0))</f>
        <v>0</v>
      </c>
      <c r="E2094" s="2">
        <f t="shared" si="122"/>
        <v>40506</v>
      </c>
      <c r="F2094" s="3">
        <f t="shared" si="123"/>
        <v>2573.2727</v>
      </c>
      <c r="G2094" s="3">
        <f t="shared" si="124"/>
        <v>3342.5823565560854</v>
      </c>
      <c r="H2094" s="6">
        <f>IF(ISNA(VLOOKUP($A2094, 'NAV Daily'!$A$1:$B$9941, 2, 0)/1000000000),H2093, VLOOKUP($A2094, 'NAV Daily'!$A$1:$B$9941, 2, 0)/1000000000)</f>
        <v>0</v>
      </c>
    </row>
    <row r="2095" spans="1:8" customFormat="1" x14ac:dyDescent="0.25">
      <c r="A2095" s="2">
        <v>40507</v>
      </c>
      <c r="B2095" s="110">
        <f>IF(ISNA(VLOOKUP($A2095, 'NAV Daily'!$A$1:$D$9941, 4, 0)),B2094, VLOOKUP($A2095, 'NAV Daily'!$A$1:$D$9941, 4, 0))</f>
        <v>2588.6759999999999</v>
      </c>
      <c r="C2095" s="110">
        <f>IF(IFERROR(VLOOKUP($A2095, JCI!A:E, 5, 0),C2094)="null",C2094, IFERROR(VLOOKUP( $A2095, JCI!A:E, 5, 0),C2094))</f>
        <v>3702.0129390000002</v>
      </c>
      <c r="D2095" s="6">
        <f>IF(ISNA(VLOOKUP($A2095,ICBI!$C$1:$D$10000, 2, 0)),D2094, VLOOKUP($A2095, ICBI!$C$1:$D$10000, 2, 0))</f>
        <v>0</v>
      </c>
      <c r="E2095" s="2">
        <f t="shared" si="122"/>
        <v>40507</v>
      </c>
      <c r="F2095" s="3">
        <f t="shared" si="123"/>
        <v>2588.6759999999999</v>
      </c>
      <c r="G2095" s="3">
        <f t="shared" si="124"/>
        <v>3382.0817162225435</v>
      </c>
      <c r="H2095" s="6">
        <f>IF(ISNA(VLOOKUP($A2095, 'NAV Daily'!$A$1:$B$9941, 2, 0)/1000000000),H2094, VLOOKUP($A2095, 'NAV Daily'!$A$1:$B$9941, 2, 0)/1000000000)</f>
        <v>0</v>
      </c>
    </row>
    <row r="2096" spans="1:8" customFormat="1" x14ac:dyDescent="0.25">
      <c r="A2096" s="2">
        <v>40508</v>
      </c>
      <c r="B2096" s="110">
        <f>IF(ISNA(VLOOKUP($A2096, 'NAV Daily'!$A$1:$D$9941, 4, 0)),B2095, VLOOKUP($A2096, 'NAV Daily'!$A$1:$D$9941, 4, 0))</f>
        <v>2555.3078999999998</v>
      </c>
      <c r="C2096" s="110">
        <f>IF(IFERROR(VLOOKUP($A2096, JCI!A:E, 5, 0),C2095)="null",C2095, IFERROR(VLOOKUP( $A2096, JCI!A:E, 5, 0),C2095))</f>
        <v>3642.5</v>
      </c>
      <c r="D2096" s="6">
        <f>IF(ISNA(VLOOKUP($A2096,ICBI!$C$1:$D$10000, 2, 0)),D2095, VLOOKUP($A2096, ICBI!$C$1:$D$10000, 2, 0))</f>
        <v>0</v>
      </c>
      <c r="E2096" s="2">
        <f t="shared" si="122"/>
        <v>40508</v>
      </c>
      <c r="F2096" s="3">
        <f t="shared" si="123"/>
        <v>2555.3078999999998</v>
      </c>
      <c r="G2096" s="3">
        <f t="shared" si="124"/>
        <v>3327.7119378919092</v>
      </c>
      <c r="H2096" s="6">
        <f>IF(ISNA(VLOOKUP($A2096, 'NAV Daily'!$A$1:$B$9941, 2, 0)/1000000000),H2095, VLOOKUP($A2096, 'NAV Daily'!$A$1:$B$9941, 2, 0)/1000000000)</f>
        <v>0</v>
      </c>
    </row>
    <row r="2097" spans="1:8" customFormat="1" x14ac:dyDescent="0.25">
      <c r="A2097" s="2">
        <v>40509</v>
      </c>
      <c r="B2097" s="110">
        <f>IF(ISNA(VLOOKUP($A2097, 'NAV Daily'!$A$1:$D$9941, 4, 0)),B2096, VLOOKUP($A2097, 'NAV Daily'!$A$1:$D$9941, 4, 0))</f>
        <v>2555.3078999999998</v>
      </c>
      <c r="C2097" s="110">
        <f>IF(IFERROR(VLOOKUP($A2097, JCI!A:E, 5, 0),C2096)="null",C2096, IFERROR(VLOOKUP( $A2097, JCI!A:E, 5, 0),C2096))</f>
        <v>3642.5</v>
      </c>
      <c r="D2097" s="6">
        <f>IF(ISNA(VLOOKUP($A2097,ICBI!$C$1:$D$10000, 2, 0)),D2096, VLOOKUP($A2097, ICBI!$C$1:$D$10000, 2, 0))</f>
        <v>0</v>
      </c>
      <c r="E2097" s="2">
        <f t="shared" si="122"/>
        <v>40509</v>
      </c>
      <c r="F2097" s="3">
        <f t="shared" si="123"/>
        <v>2555.3078999999998</v>
      </c>
      <c r="G2097" s="3">
        <f t="shared" si="124"/>
        <v>3327.7119378919092</v>
      </c>
      <c r="H2097" s="6">
        <f>IF(ISNA(VLOOKUP($A2097, 'NAV Daily'!$A$1:$B$9941, 2, 0)/1000000000),H2096, VLOOKUP($A2097, 'NAV Daily'!$A$1:$B$9941, 2, 0)/1000000000)</f>
        <v>0</v>
      </c>
    </row>
    <row r="2098" spans="1:8" customFormat="1" x14ac:dyDescent="0.25">
      <c r="A2098" s="2">
        <v>40510</v>
      </c>
      <c r="B2098" s="110">
        <f>IF(ISNA(VLOOKUP($A2098, 'NAV Daily'!$A$1:$D$9941, 4, 0)),B2097, VLOOKUP($A2098, 'NAV Daily'!$A$1:$D$9941, 4, 0))</f>
        <v>2555.3078999999998</v>
      </c>
      <c r="C2098" s="110">
        <f>IF(IFERROR(VLOOKUP($A2098, JCI!A:E, 5, 0),C2097)="null",C2097, IFERROR(VLOOKUP( $A2098, JCI!A:E, 5, 0),C2097))</f>
        <v>3642.5</v>
      </c>
      <c r="D2098" s="6">
        <f>IF(ISNA(VLOOKUP($A2098,ICBI!$C$1:$D$10000, 2, 0)),D2097, VLOOKUP($A2098, ICBI!$C$1:$D$10000, 2, 0))</f>
        <v>0</v>
      </c>
      <c r="E2098" s="2">
        <f t="shared" si="122"/>
        <v>40510</v>
      </c>
      <c r="F2098" s="3">
        <f t="shared" si="123"/>
        <v>2555.3078999999998</v>
      </c>
      <c r="G2098" s="3">
        <f t="shared" si="124"/>
        <v>3327.7119378919092</v>
      </c>
      <c r="H2098" s="6">
        <f>IF(ISNA(VLOOKUP($A2098, 'NAV Daily'!$A$1:$B$9941, 2, 0)/1000000000),H2097, VLOOKUP($A2098, 'NAV Daily'!$A$1:$B$9941, 2, 0)/1000000000)</f>
        <v>0</v>
      </c>
    </row>
    <row r="2099" spans="1:8" customFormat="1" x14ac:dyDescent="0.25">
      <c r="A2099" s="2">
        <v>40511</v>
      </c>
      <c r="B2099" s="110">
        <f>IF(ISNA(VLOOKUP($A2099, 'NAV Daily'!$A$1:$D$9941, 4, 0)),B2098, VLOOKUP($A2099, 'NAV Daily'!$A$1:$D$9941, 4, 0))</f>
        <v>2555.2294999999999</v>
      </c>
      <c r="C2099" s="110">
        <f>IF(IFERROR(VLOOKUP($A2099, JCI!A:E, 5, 0),C2098)="null",C2098, IFERROR(VLOOKUP( $A2099, JCI!A:E, 5, 0),C2098))</f>
        <v>3630.6359859999998</v>
      </c>
      <c r="D2099" s="6">
        <f>IF(ISNA(VLOOKUP($A2099,ICBI!$C$1:$D$10000, 2, 0)),D2098, VLOOKUP($A2099, ICBI!$C$1:$D$10000, 2, 0))</f>
        <v>0</v>
      </c>
      <c r="E2099" s="2">
        <f t="shared" si="122"/>
        <v>40511</v>
      </c>
      <c r="F2099" s="3">
        <f t="shared" si="123"/>
        <v>2555.2294999999999</v>
      </c>
      <c r="G2099" s="3">
        <f t="shared" si="124"/>
        <v>3316.8732224439705</v>
      </c>
      <c r="H2099" s="6">
        <f>IF(ISNA(VLOOKUP($A2099, 'NAV Daily'!$A$1:$B$9941, 2, 0)/1000000000),H2098, VLOOKUP($A2099, 'NAV Daily'!$A$1:$B$9941, 2, 0)/1000000000)</f>
        <v>0</v>
      </c>
    </row>
    <row r="2100" spans="1:8" customFormat="1" x14ac:dyDescent="0.25">
      <c r="A2100" s="2">
        <v>40512</v>
      </c>
      <c r="B2100" s="110">
        <f>IF(ISNA(VLOOKUP($A2100, 'NAV Daily'!$A$1:$D$9941, 4, 0)),B2099, VLOOKUP($A2100, 'NAV Daily'!$A$1:$D$9941, 4, 0))</f>
        <v>2480.1415999999999</v>
      </c>
      <c r="C2100" s="110">
        <f>IF(IFERROR(VLOOKUP($A2100, JCI!A:E, 5, 0),C2099)="null",C2099, IFERROR(VLOOKUP( $A2100, JCI!A:E, 5, 0),C2099))</f>
        <v>3531.2109380000002</v>
      </c>
      <c r="D2100" s="6">
        <f>IF(ISNA(VLOOKUP($A2100,ICBI!$C$1:$D$10000, 2, 0)),D2099, VLOOKUP($A2100, ICBI!$C$1:$D$10000, 2, 0))</f>
        <v>0</v>
      </c>
      <c r="E2100" s="2">
        <f t="shared" si="122"/>
        <v>40512</v>
      </c>
      <c r="F2100" s="3">
        <f t="shared" si="123"/>
        <v>2480.1415999999999</v>
      </c>
      <c r="G2100" s="3">
        <f t="shared" si="124"/>
        <v>3226.0405747692762</v>
      </c>
      <c r="H2100" s="6">
        <f>IF(ISNA(VLOOKUP($A2100, 'NAV Daily'!$A$1:$B$9941, 2, 0)/1000000000),H2099, VLOOKUP($A2100, 'NAV Daily'!$A$1:$B$9941, 2, 0)/1000000000)</f>
        <v>0</v>
      </c>
    </row>
    <row r="2101" spans="1:8" customFormat="1" x14ac:dyDescent="0.25">
      <c r="A2101" s="2">
        <v>40513</v>
      </c>
      <c r="B2101" s="110">
        <f>IF(ISNA(VLOOKUP($A2101, 'NAV Daily'!$A$1:$D$9941, 4, 0)),B2100, VLOOKUP($A2101, 'NAV Daily'!$A$1:$D$9941, 4, 0))</f>
        <v>2538.8051999999998</v>
      </c>
      <c r="C2101" s="110">
        <f>IF(IFERROR(VLOOKUP($A2101, JCI!A:E, 5, 0),C2100)="null",C2100, IFERROR(VLOOKUP( $A2101, JCI!A:E, 5, 0),C2100))</f>
        <v>3619.0939939999998</v>
      </c>
      <c r="D2101" s="6">
        <f>IF(ISNA(VLOOKUP($A2101,ICBI!$C$1:$D$10000, 2, 0)),D2100, VLOOKUP($A2101, ICBI!$C$1:$D$10000, 2, 0))</f>
        <v>0</v>
      </c>
      <c r="E2101" s="2">
        <f t="shared" si="122"/>
        <v>40513</v>
      </c>
      <c r="F2101" s="3">
        <f t="shared" si="123"/>
        <v>2538.8051999999998</v>
      </c>
      <c r="G2101" s="3">
        <f t="shared" si="124"/>
        <v>3306.3286995708195</v>
      </c>
      <c r="H2101" s="6">
        <f>IF(ISNA(VLOOKUP($A2101, 'NAV Daily'!$A$1:$B$9941, 2, 0)/1000000000),H2100, VLOOKUP($A2101, 'NAV Daily'!$A$1:$B$9941, 2, 0)/1000000000)</f>
        <v>0</v>
      </c>
    </row>
    <row r="2102" spans="1:8" customFormat="1" x14ac:dyDescent="0.25">
      <c r="A2102" s="2">
        <v>40514</v>
      </c>
      <c r="B2102" s="110">
        <f>IF(ISNA(VLOOKUP($A2102, 'NAV Daily'!$A$1:$D$9941, 4, 0)),B2101, VLOOKUP($A2102, 'NAV Daily'!$A$1:$D$9941, 4, 0))</f>
        <v>2595.3015</v>
      </c>
      <c r="C2102" s="110">
        <f>IF(IFERROR(VLOOKUP($A2102, JCI!A:E, 5, 0),C2101)="null",C2101, IFERROR(VLOOKUP( $A2102, JCI!A:E, 5, 0),C2101))</f>
        <v>3694.580078</v>
      </c>
      <c r="D2102" s="6">
        <f>IF(ISNA(VLOOKUP($A2102,ICBI!$C$1:$D$10000, 2, 0)),D2101, VLOOKUP($A2102, ICBI!$C$1:$D$10000, 2, 0))</f>
        <v>0</v>
      </c>
      <c r="E2102" s="2">
        <f t="shared" si="122"/>
        <v>40514</v>
      </c>
      <c r="F2102" s="3">
        <f t="shared" si="123"/>
        <v>2595.3015</v>
      </c>
      <c r="G2102" s="3">
        <f t="shared" si="124"/>
        <v>3375.2912096247692</v>
      </c>
      <c r="H2102" s="6">
        <f>IF(ISNA(VLOOKUP($A2102, 'NAV Daily'!$A$1:$B$9941, 2, 0)/1000000000),H2101, VLOOKUP($A2102, 'NAV Daily'!$A$1:$B$9941, 2, 0)/1000000000)</f>
        <v>0</v>
      </c>
    </row>
    <row r="2103" spans="1:8" customFormat="1" x14ac:dyDescent="0.25">
      <c r="A2103" s="2">
        <v>40515</v>
      </c>
      <c r="B2103" s="110">
        <f>IF(ISNA(VLOOKUP($A2103, 'NAV Daily'!$A$1:$D$9941, 4, 0)),B2102, VLOOKUP($A2103, 'NAV Daily'!$A$1:$D$9941, 4, 0))</f>
        <v>2583.9587000000001</v>
      </c>
      <c r="C2103" s="110">
        <f>IF(IFERROR(VLOOKUP($A2103, JCI!A:E, 5, 0),C2102)="null",C2102, IFERROR(VLOOKUP( $A2103, JCI!A:E, 5, 0),C2102))</f>
        <v>3696.26001</v>
      </c>
      <c r="D2103" s="6">
        <f>IF(ISNA(VLOOKUP($A2103,ICBI!$C$1:$D$10000, 2, 0)),D2102, VLOOKUP($A2103, ICBI!$C$1:$D$10000, 2, 0))</f>
        <v>0</v>
      </c>
      <c r="E2103" s="2">
        <f t="shared" si="122"/>
        <v>40515</v>
      </c>
      <c r="F2103" s="3">
        <f t="shared" si="123"/>
        <v>2583.9587000000001</v>
      </c>
      <c r="G2103" s="3">
        <f t="shared" si="124"/>
        <v>3376.8259604198952</v>
      </c>
      <c r="H2103" s="6">
        <f>IF(ISNA(VLOOKUP($A2103, 'NAV Daily'!$A$1:$B$9941, 2, 0)/1000000000),H2102, VLOOKUP($A2103, 'NAV Daily'!$A$1:$B$9941, 2, 0)/1000000000)</f>
        <v>0</v>
      </c>
    </row>
    <row r="2104" spans="1:8" customFormat="1" x14ac:dyDescent="0.25">
      <c r="A2104" s="2">
        <v>40516</v>
      </c>
      <c r="B2104" s="110">
        <f>IF(ISNA(VLOOKUP($A2104, 'NAV Daily'!$A$1:$D$9941, 4, 0)),B2103, VLOOKUP($A2104, 'NAV Daily'!$A$1:$D$9941, 4, 0))</f>
        <v>2583.9587000000001</v>
      </c>
      <c r="C2104" s="110">
        <f>IF(IFERROR(VLOOKUP($A2104, JCI!A:E, 5, 0),C2103)="null",C2103, IFERROR(VLOOKUP( $A2104, JCI!A:E, 5, 0),C2103))</f>
        <v>3696.26001</v>
      </c>
      <c r="D2104" s="6">
        <f>IF(ISNA(VLOOKUP($A2104,ICBI!$C$1:$D$10000, 2, 0)),D2103, VLOOKUP($A2104, ICBI!$C$1:$D$10000, 2, 0))</f>
        <v>0</v>
      </c>
      <c r="E2104" s="2">
        <f t="shared" si="122"/>
        <v>40516</v>
      </c>
      <c r="F2104" s="3">
        <f t="shared" si="123"/>
        <v>2583.9587000000001</v>
      </c>
      <c r="G2104" s="3">
        <f t="shared" si="124"/>
        <v>3376.8259604198952</v>
      </c>
      <c r="H2104" s="6">
        <f>IF(ISNA(VLOOKUP($A2104, 'NAV Daily'!$A$1:$B$9941, 2, 0)/1000000000),H2103, VLOOKUP($A2104, 'NAV Daily'!$A$1:$B$9941, 2, 0)/1000000000)</f>
        <v>0</v>
      </c>
    </row>
    <row r="2105" spans="1:8" customFormat="1" x14ac:dyDescent="0.25">
      <c r="A2105" s="2">
        <v>40517</v>
      </c>
      <c r="B2105" s="110">
        <f>IF(ISNA(VLOOKUP($A2105, 'NAV Daily'!$A$1:$D$9941, 4, 0)),B2104, VLOOKUP($A2105, 'NAV Daily'!$A$1:$D$9941, 4, 0))</f>
        <v>2583.9587000000001</v>
      </c>
      <c r="C2105" s="110">
        <f>IF(IFERROR(VLOOKUP($A2105, JCI!A:E, 5, 0),C2104)="null",C2104, IFERROR(VLOOKUP( $A2105, JCI!A:E, 5, 0),C2104))</f>
        <v>3696.26001</v>
      </c>
      <c r="D2105" s="6">
        <f>IF(ISNA(VLOOKUP($A2105,ICBI!$C$1:$D$10000, 2, 0)),D2104, VLOOKUP($A2105, ICBI!$C$1:$D$10000, 2, 0))</f>
        <v>0</v>
      </c>
      <c r="E2105" s="2">
        <f t="shared" si="122"/>
        <v>40517</v>
      </c>
      <c r="F2105" s="3">
        <f t="shared" si="123"/>
        <v>2583.9587000000001</v>
      </c>
      <c r="G2105" s="3">
        <f t="shared" si="124"/>
        <v>3376.8259604198952</v>
      </c>
      <c r="H2105" s="6">
        <f>IF(ISNA(VLOOKUP($A2105, 'NAV Daily'!$A$1:$B$9941, 2, 0)/1000000000),H2104, VLOOKUP($A2105, 'NAV Daily'!$A$1:$B$9941, 2, 0)/1000000000)</f>
        <v>0</v>
      </c>
    </row>
    <row r="2106" spans="1:8" customFormat="1" x14ac:dyDescent="0.25">
      <c r="A2106" s="2">
        <v>40518</v>
      </c>
      <c r="B2106" s="110">
        <f>IF(ISNA(VLOOKUP($A2106, 'NAV Daily'!$A$1:$D$9941, 4, 0)),B2105, VLOOKUP($A2106, 'NAV Daily'!$A$1:$D$9941, 4, 0))</f>
        <v>2615.9949000000001</v>
      </c>
      <c r="C2106" s="110">
        <f>IF(IFERROR(VLOOKUP($A2106, JCI!A:E, 5, 0),C2105)="null",C2105, IFERROR(VLOOKUP( $A2106, JCI!A:E, 5, 0),C2105))</f>
        <v>3722.3469239999999</v>
      </c>
      <c r="D2106" s="6">
        <f>IF(ISNA(VLOOKUP($A2106,ICBI!$C$1:$D$10000, 2, 0)),D2105, VLOOKUP($A2106, ICBI!$C$1:$D$10000, 2, 0))</f>
        <v>0</v>
      </c>
      <c r="E2106" s="2">
        <f t="shared" si="122"/>
        <v>40518</v>
      </c>
      <c r="F2106" s="3">
        <f t="shared" si="123"/>
        <v>2615.9949000000001</v>
      </c>
      <c r="G2106" s="3">
        <f t="shared" si="124"/>
        <v>3400.658420307489</v>
      </c>
      <c r="H2106" s="6">
        <f>IF(ISNA(VLOOKUP($A2106, 'NAV Daily'!$A$1:$B$9941, 2, 0)/1000000000),H2105, VLOOKUP($A2106, 'NAV Daily'!$A$1:$B$9941, 2, 0)/1000000000)</f>
        <v>0</v>
      </c>
    </row>
    <row r="2107" spans="1:8" customFormat="1" x14ac:dyDescent="0.25">
      <c r="A2107" s="2">
        <v>40519</v>
      </c>
      <c r="B2107" s="110">
        <f>IF(ISNA(VLOOKUP($A2107, 'NAV Daily'!$A$1:$D$9941, 4, 0)),B2106, VLOOKUP($A2107, 'NAV Daily'!$A$1:$D$9941, 4, 0))</f>
        <v>2615.9949000000001</v>
      </c>
      <c r="C2107" s="110">
        <f>IF(IFERROR(VLOOKUP($A2107, JCI!A:E, 5, 0),C2106)="null",C2106, IFERROR(VLOOKUP( $A2107, JCI!A:E, 5, 0),C2106))</f>
        <v>3722.3469239999999</v>
      </c>
      <c r="D2107" s="6">
        <f>IF(ISNA(VLOOKUP($A2107,ICBI!$C$1:$D$10000, 2, 0)),D2106, VLOOKUP($A2107, ICBI!$C$1:$D$10000, 2, 0))</f>
        <v>0</v>
      </c>
      <c r="E2107" s="2">
        <f t="shared" si="122"/>
        <v>40519</v>
      </c>
      <c r="F2107" s="3">
        <f t="shared" si="123"/>
        <v>2615.9949000000001</v>
      </c>
      <c r="G2107" s="3">
        <f t="shared" si="124"/>
        <v>3400.658420307489</v>
      </c>
      <c r="H2107" s="6">
        <f>IF(ISNA(VLOOKUP($A2107, 'NAV Daily'!$A$1:$B$9941, 2, 0)/1000000000),H2106, VLOOKUP($A2107, 'NAV Daily'!$A$1:$B$9941, 2, 0)/1000000000)</f>
        <v>0</v>
      </c>
    </row>
    <row r="2108" spans="1:8" customFormat="1" x14ac:dyDescent="0.25">
      <c r="A2108" s="2">
        <v>40520</v>
      </c>
      <c r="B2108" s="110">
        <f>IF(ISNA(VLOOKUP($A2108, 'NAV Daily'!$A$1:$D$9941, 4, 0)),B2107, VLOOKUP($A2108, 'NAV Daily'!$A$1:$D$9941, 4, 0))</f>
        <v>2647.2563</v>
      </c>
      <c r="C2108" s="110">
        <f>IF(IFERROR(VLOOKUP($A2108, JCI!A:E, 5, 0),C2107)="null",C2107, IFERROR(VLOOKUP( $A2108, JCI!A:E, 5, 0),C2107))</f>
        <v>3769.9929200000001</v>
      </c>
      <c r="D2108" s="6">
        <f>IF(ISNA(VLOOKUP($A2108,ICBI!$C$1:$D$10000, 2, 0)),D2107, VLOOKUP($A2108, ICBI!$C$1:$D$10000, 2, 0))</f>
        <v>0</v>
      </c>
      <c r="E2108" s="2">
        <f t="shared" si="122"/>
        <v>40520</v>
      </c>
      <c r="F2108" s="3">
        <f t="shared" si="123"/>
        <v>2647.2563</v>
      </c>
      <c r="G2108" s="3">
        <f t="shared" si="124"/>
        <v>3444.1868073169467</v>
      </c>
      <c r="H2108" s="6">
        <f>IF(ISNA(VLOOKUP($A2108, 'NAV Daily'!$A$1:$B$9941, 2, 0)/1000000000),H2107, VLOOKUP($A2108, 'NAV Daily'!$A$1:$B$9941, 2, 0)/1000000000)</f>
        <v>0</v>
      </c>
    </row>
    <row r="2109" spans="1:8" customFormat="1" x14ac:dyDescent="0.25">
      <c r="A2109" s="2">
        <v>40521</v>
      </c>
      <c r="B2109" s="110">
        <f>IF(ISNA(VLOOKUP($A2109, 'NAV Daily'!$A$1:$D$9941, 4, 0)),B2108, VLOOKUP($A2109, 'NAV Daily'!$A$1:$D$9941, 4, 0))</f>
        <v>2637.748</v>
      </c>
      <c r="C2109" s="110">
        <f>IF(IFERROR(VLOOKUP($A2109, JCI!A:E, 5, 0),C2108)="null",C2108, IFERROR(VLOOKUP( $A2109, JCI!A:E, 5, 0),C2108))</f>
        <v>3786.0969239999999</v>
      </c>
      <c r="D2109" s="6">
        <f>IF(ISNA(VLOOKUP($A2109,ICBI!$C$1:$D$10000, 2, 0)),D2108, VLOOKUP($A2109, ICBI!$C$1:$D$10000, 2, 0))</f>
        <v>0</v>
      </c>
      <c r="E2109" s="2">
        <f t="shared" si="122"/>
        <v>40521</v>
      </c>
      <c r="F2109" s="3">
        <f t="shared" si="123"/>
        <v>2637.748</v>
      </c>
      <c r="G2109" s="3">
        <f t="shared" si="124"/>
        <v>3458.8990890900859</v>
      </c>
      <c r="H2109" s="6">
        <f>IF(ISNA(VLOOKUP($A2109, 'NAV Daily'!$A$1:$B$9941, 2, 0)/1000000000),H2108, VLOOKUP($A2109, 'NAV Daily'!$A$1:$B$9941, 2, 0)/1000000000)</f>
        <v>0</v>
      </c>
    </row>
    <row r="2110" spans="1:8" customFormat="1" x14ac:dyDescent="0.25">
      <c r="A2110" s="2">
        <v>40522</v>
      </c>
      <c r="B2110" s="110">
        <f>IF(ISNA(VLOOKUP($A2110, 'NAV Daily'!$A$1:$D$9941, 4, 0)),B2109, VLOOKUP($A2110, 'NAV Daily'!$A$1:$D$9941, 4, 0))</f>
        <v>2608.9535999999998</v>
      </c>
      <c r="C2110" s="110">
        <f>IF(IFERROR(VLOOKUP($A2110, JCI!A:E, 5, 0),C2109)="null",C2109, IFERROR(VLOOKUP( $A2110, JCI!A:E, 5, 0),C2109))</f>
        <v>3747.7141109999998</v>
      </c>
      <c r="D2110" s="6">
        <f>IF(ISNA(VLOOKUP($A2110,ICBI!$C$1:$D$10000, 2, 0)),D2109, VLOOKUP($A2110, ICBI!$C$1:$D$10000, 2, 0))</f>
        <v>0</v>
      </c>
      <c r="E2110" s="2">
        <f t="shared" si="122"/>
        <v>40522</v>
      </c>
      <c r="F2110" s="3">
        <f t="shared" si="123"/>
        <v>2608.9535999999998</v>
      </c>
      <c r="G2110" s="3">
        <f t="shared" si="124"/>
        <v>3423.8333526371075</v>
      </c>
      <c r="H2110" s="6">
        <f>IF(ISNA(VLOOKUP($A2110, 'NAV Daily'!$A$1:$B$9941, 2, 0)/1000000000),H2109, VLOOKUP($A2110, 'NAV Daily'!$A$1:$B$9941, 2, 0)/1000000000)</f>
        <v>0</v>
      </c>
    </row>
    <row r="2111" spans="1:8" customFormat="1" x14ac:dyDescent="0.25">
      <c r="A2111" s="2">
        <v>40523</v>
      </c>
      <c r="B2111" s="110">
        <f>IF(ISNA(VLOOKUP($A2111, 'NAV Daily'!$A$1:$D$9941, 4, 0)),B2110, VLOOKUP($A2111, 'NAV Daily'!$A$1:$D$9941, 4, 0))</f>
        <v>2608.9535999999998</v>
      </c>
      <c r="C2111" s="110">
        <f>IF(IFERROR(VLOOKUP($A2111, JCI!A:E, 5, 0),C2110)="null",C2110, IFERROR(VLOOKUP( $A2111, JCI!A:E, 5, 0),C2110))</f>
        <v>3747.7141109999998</v>
      </c>
      <c r="D2111" s="6">
        <f>IF(ISNA(VLOOKUP($A2111,ICBI!$C$1:$D$10000, 2, 0)),D2110, VLOOKUP($A2111, ICBI!$C$1:$D$10000, 2, 0))</f>
        <v>0</v>
      </c>
      <c r="E2111" s="2">
        <f t="shared" si="122"/>
        <v>40523</v>
      </c>
      <c r="F2111" s="3">
        <f t="shared" si="123"/>
        <v>2608.9535999999998</v>
      </c>
      <c r="G2111" s="3">
        <f t="shared" si="124"/>
        <v>3423.8333526371075</v>
      </c>
      <c r="H2111" s="6">
        <f>IF(ISNA(VLOOKUP($A2111, 'NAV Daily'!$A$1:$B$9941, 2, 0)/1000000000),H2110, VLOOKUP($A2111, 'NAV Daily'!$A$1:$B$9941, 2, 0)/1000000000)</f>
        <v>0</v>
      </c>
    </row>
    <row r="2112" spans="1:8" customFormat="1" x14ac:dyDescent="0.25">
      <c r="A2112" s="2">
        <v>40524</v>
      </c>
      <c r="B2112" s="110">
        <f>IF(ISNA(VLOOKUP($A2112, 'NAV Daily'!$A$1:$D$9941, 4, 0)),B2111, VLOOKUP($A2112, 'NAV Daily'!$A$1:$D$9941, 4, 0))</f>
        <v>2608.9535999999998</v>
      </c>
      <c r="C2112" s="110">
        <f>IF(IFERROR(VLOOKUP($A2112, JCI!A:E, 5, 0),C2111)="null",C2111, IFERROR(VLOOKUP( $A2112, JCI!A:E, 5, 0),C2111))</f>
        <v>3747.7141109999998</v>
      </c>
      <c r="D2112" s="6">
        <f>IF(ISNA(VLOOKUP($A2112,ICBI!$C$1:$D$10000, 2, 0)),D2111, VLOOKUP($A2112, ICBI!$C$1:$D$10000, 2, 0))</f>
        <v>0</v>
      </c>
      <c r="E2112" s="2">
        <f t="shared" si="122"/>
        <v>40524</v>
      </c>
      <c r="F2112" s="3">
        <f t="shared" si="123"/>
        <v>2608.9535999999998</v>
      </c>
      <c r="G2112" s="3">
        <f t="shared" si="124"/>
        <v>3423.8333526371075</v>
      </c>
      <c r="H2112" s="6">
        <f>IF(ISNA(VLOOKUP($A2112, 'NAV Daily'!$A$1:$B$9941, 2, 0)/1000000000),H2111, VLOOKUP($A2112, 'NAV Daily'!$A$1:$B$9941, 2, 0)/1000000000)</f>
        <v>0</v>
      </c>
    </row>
    <row r="2113" spans="1:8" customFormat="1" x14ac:dyDescent="0.25">
      <c r="A2113" s="2">
        <v>40525</v>
      </c>
      <c r="B2113" s="110">
        <f>IF(ISNA(VLOOKUP($A2113, 'NAV Daily'!$A$1:$D$9941, 4, 0)),B2112, VLOOKUP($A2113, 'NAV Daily'!$A$1:$D$9941, 4, 0))</f>
        <v>2586.5333999999998</v>
      </c>
      <c r="C2113" s="110">
        <f>IF(IFERROR(VLOOKUP($A2113, JCI!A:E, 5, 0),C2112)="null",C2112, IFERROR(VLOOKUP( $A2113, JCI!A:E, 5, 0),C2112))</f>
        <v>3692.2319339999999</v>
      </c>
      <c r="D2113" s="6">
        <f>IF(ISNA(VLOOKUP($A2113,ICBI!$C$1:$D$10000, 2, 0)),D2112, VLOOKUP($A2113, ICBI!$C$1:$D$10000, 2, 0))</f>
        <v>0</v>
      </c>
      <c r="E2113" s="2">
        <f t="shared" si="122"/>
        <v>40525</v>
      </c>
      <c r="F2113" s="3">
        <f t="shared" si="123"/>
        <v>2586.5333999999998</v>
      </c>
      <c r="G2113" s="3">
        <f t="shared" si="124"/>
        <v>3373.1459942999404</v>
      </c>
      <c r="H2113" s="6">
        <f>IF(ISNA(VLOOKUP($A2113, 'NAV Daily'!$A$1:$B$9941, 2, 0)/1000000000),H2112, VLOOKUP($A2113, 'NAV Daily'!$A$1:$B$9941, 2, 0)/1000000000)</f>
        <v>0</v>
      </c>
    </row>
    <row r="2114" spans="1:8" customFormat="1" x14ac:dyDescent="0.25">
      <c r="A2114" s="2">
        <v>40526</v>
      </c>
      <c r="B2114" s="110">
        <f>IF(ISNA(VLOOKUP($A2114, 'NAV Daily'!$A$1:$D$9941, 4, 0)),B2113, VLOOKUP($A2114, 'NAV Daily'!$A$1:$D$9941, 4, 0))</f>
        <v>2570.4684999999999</v>
      </c>
      <c r="C2114" s="110">
        <f>IF(IFERROR(VLOOKUP($A2114, JCI!A:E, 5, 0),C2113)="null",C2113, IFERROR(VLOOKUP( $A2114, JCI!A:E, 5, 0),C2113))</f>
        <v>3689.6660160000001</v>
      </c>
      <c r="D2114" s="6">
        <f>IF(ISNA(VLOOKUP($A2114,ICBI!$C$1:$D$10000, 2, 0)),D2113, VLOOKUP($A2114, ICBI!$C$1:$D$10000, 2, 0))</f>
        <v>0</v>
      </c>
      <c r="E2114" s="2">
        <f t="shared" si="122"/>
        <v>40526</v>
      </c>
      <c r="F2114" s="3">
        <f t="shared" si="123"/>
        <v>2570.4684999999999</v>
      </c>
      <c r="G2114" s="3">
        <f t="shared" si="124"/>
        <v>3370.8018251962339</v>
      </c>
      <c r="H2114" s="6">
        <f>IF(ISNA(VLOOKUP($A2114, 'NAV Daily'!$A$1:$B$9941, 2, 0)/1000000000),H2113, VLOOKUP($A2114, 'NAV Daily'!$A$1:$B$9941, 2, 0)/1000000000)</f>
        <v>0</v>
      </c>
    </row>
    <row r="2115" spans="1:8" customFormat="1" x14ac:dyDescent="0.25">
      <c r="A2115" s="2">
        <v>40527</v>
      </c>
      <c r="B2115" s="110">
        <f>IF(ISNA(VLOOKUP($A2115, 'NAV Daily'!$A$1:$D$9941, 4, 0)),B2114, VLOOKUP($A2115, 'NAV Daily'!$A$1:$D$9941, 4, 0))</f>
        <v>2557.0979000000002</v>
      </c>
      <c r="C2115" s="110">
        <f>IF(IFERROR(VLOOKUP($A2115, JCI!A:E, 5, 0),C2114)="null",C2114, IFERROR(VLOOKUP( $A2115, JCI!A:E, 5, 0),C2114))</f>
        <v>3658.3139649999998</v>
      </c>
      <c r="D2115" s="6">
        <f>IF(ISNA(VLOOKUP($A2115,ICBI!$C$1:$D$10000, 2, 0)),D2114, VLOOKUP($A2115, ICBI!$C$1:$D$10000, 2, 0))</f>
        <v>0</v>
      </c>
      <c r="E2115" s="2">
        <f t="shared" ref="E2115:E2178" si="125">IF($A2115&gt;$K$1, $K$1, $A2115)</f>
        <v>40527</v>
      </c>
      <c r="F2115" s="3">
        <f t="shared" ref="F2115:F2178" si="126">IF($A2115&gt;$K$1, F2114, $B2115)</f>
        <v>2557.0979000000002</v>
      </c>
      <c r="G2115" s="3">
        <f t="shared" ref="G2115:G2178" si="127">IF(ISERROR(IF($A2115&gt;$K$1, G2114, $C2115/$C$2*1000)),G2114, IF($A2115&gt;$K$1, G2114, $C2115/$C$2*1000))</f>
        <v>3342.159246091197</v>
      </c>
      <c r="H2115" s="6">
        <f>IF(ISNA(VLOOKUP($A2115, 'NAV Daily'!$A$1:$B$9941, 2, 0)/1000000000),H2114, VLOOKUP($A2115, 'NAV Daily'!$A$1:$B$9941, 2, 0)/1000000000)</f>
        <v>0</v>
      </c>
    </row>
    <row r="2116" spans="1:8" customFormat="1" x14ac:dyDescent="0.25">
      <c r="A2116" s="2">
        <v>40528</v>
      </c>
      <c r="B2116" s="110">
        <f>IF(ISNA(VLOOKUP($A2116, 'NAV Daily'!$A$1:$D$9941, 4, 0)),B2115, VLOOKUP($A2116, 'NAV Daily'!$A$1:$D$9941, 4, 0))</f>
        <v>2506.4292</v>
      </c>
      <c r="C2116" s="110">
        <f>IF(IFERROR(VLOOKUP($A2116, JCI!A:E, 5, 0),C2115)="null",C2115, IFERROR(VLOOKUP( $A2116, JCI!A:E, 5, 0),C2115))</f>
        <v>3571.7380370000001</v>
      </c>
      <c r="D2116" s="6">
        <f>IF(ISNA(VLOOKUP($A2116,ICBI!$C$1:$D$10000, 2, 0)),D2115, VLOOKUP($A2116, ICBI!$C$1:$D$10000, 2, 0))</f>
        <v>0</v>
      </c>
      <c r="E2116" s="2">
        <f t="shared" si="125"/>
        <v>40528</v>
      </c>
      <c r="F2116" s="3">
        <f t="shared" si="126"/>
        <v>2506.4292</v>
      </c>
      <c r="G2116" s="3">
        <f t="shared" si="127"/>
        <v>3263.0652861352132</v>
      </c>
      <c r="H2116" s="6">
        <f>IF(ISNA(VLOOKUP($A2116, 'NAV Daily'!$A$1:$B$9941, 2, 0)/1000000000),H2115, VLOOKUP($A2116, 'NAV Daily'!$A$1:$B$9941, 2, 0)/1000000000)</f>
        <v>0</v>
      </c>
    </row>
    <row r="2117" spans="1:8" customFormat="1" x14ac:dyDescent="0.25">
      <c r="A2117" s="2">
        <v>40529</v>
      </c>
      <c r="B2117" s="110">
        <f>IF(ISNA(VLOOKUP($A2117, 'NAV Daily'!$A$1:$D$9941, 4, 0)),B2116, VLOOKUP($A2117, 'NAV Daily'!$A$1:$D$9941, 4, 0))</f>
        <v>2504.5994000000001</v>
      </c>
      <c r="C2117" s="110">
        <f>IF(IFERROR(VLOOKUP($A2117, JCI!A:E, 5, 0),C2116)="null",C2116, IFERROR(VLOOKUP( $A2117, JCI!A:E, 5, 0),C2116))</f>
        <v>3581.5649410000001</v>
      </c>
      <c r="D2117" s="6">
        <f>IF(ISNA(VLOOKUP($A2117,ICBI!$C$1:$D$10000, 2, 0)),D2116, VLOOKUP($A2117, ICBI!$C$1:$D$10000, 2, 0))</f>
        <v>0</v>
      </c>
      <c r="E2117" s="2">
        <f t="shared" si="125"/>
        <v>40529</v>
      </c>
      <c r="F2117" s="3">
        <f t="shared" si="126"/>
        <v>2504.5994000000001</v>
      </c>
      <c r="G2117" s="3">
        <f t="shared" si="127"/>
        <v>3272.0429404257607</v>
      </c>
      <c r="H2117" s="6">
        <f>IF(ISNA(VLOOKUP($A2117, 'NAV Daily'!$A$1:$B$9941, 2, 0)/1000000000),H2116, VLOOKUP($A2117, 'NAV Daily'!$A$1:$B$9941, 2, 0)/1000000000)</f>
        <v>0</v>
      </c>
    </row>
    <row r="2118" spans="1:8" customFormat="1" x14ac:dyDescent="0.25">
      <c r="A2118" s="2">
        <v>40530</v>
      </c>
      <c r="B2118" s="110">
        <f>IF(ISNA(VLOOKUP($A2118, 'NAV Daily'!$A$1:$D$9941, 4, 0)),B2117, VLOOKUP($A2118, 'NAV Daily'!$A$1:$D$9941, 4, 0))</f>
        <v>2504.5994000000001</v>
      </c>
      <c r="C2118" s="110">
        <f>IF(IFERROR(VLOOKUP($A2118, JCI!A:E, 5, 0),C2117)="null",C2117, IFERROR(VLOOKUP( $A2118, JCI!A:E, 5, 0),C2117))</f>
        <v>3581.5649410000001</v>
      </c>
      <c r="D2118" s="6">
        <f>IF(ISNA(VLOOKUP($A2118,ICBI!$C$1:$D$10000, 2, 0)),D2117, VLOOKUP($A2118, ICBI!$C$1:$D$10000, 2, 0))</f>
        <v>0</v>
      </c>
      <c r="E2118" s="2">
        <f t="shared" si="125"/>
        <v>40530</v>
      </c>
      <c r="F2118" s="3">
        <f t="shared" si="126"/>
        <v>2504.5994000000001</v>
      </c>
      <c r="G2118" s="3">
        <f t="shared" si="127"/>
        <v>3272.0429404257607</v>
      </c>
      <c r="H2118" s="6">
        <f>IF(ISNA(VLOOKUP($A2118, 'NAV Daily'!$A$1:$B$9941, 2, 0)/1000000000),H2117, VLOOKUP($A2118, 'NAV Daily'!$A$1:$B$9941, 2, 0)/1000000000)</f>
        <v>0</v>
      </c>
    </row>
    <row r="2119" spans="1:8" customFormat="1" x14ac:dyDescent="0.25">
      <c r="A2119" s="2">
        <v>40531</v>
      </c>
      <c r="B2119" s="110">
        <f>IF(ISNA(VLOOKUP($A2119, 'NAV Daily'!$A$1:$D$9941, 4, 0)),B2118, VLOOKUP($A2119, 'NAV Daily'!$A$1:$D$9941, 4, 0))</f>
        <v>2504.5994000000001</v>
      </c>
      <c r="C2119" s="110">
        <f>IF(IFERROR(VLOOKUP($A2119, JCI!A:E, 5, 0),C2118)="null",C2118, IFERROR(VLOOKUP( $A2119, JCI!A:E, 5, 0),C2118))</f>
        <v>3581.5649410000001</v>
      </c>
      <c r="D2119" s="6">
        <f>IF(ISNA(VLOOKUP($A2119,ICBI!$C$1:$D$10000, 2, 0)),D2118, VLOOKUP($A2119, ICBI!$C$1:$D$10000, 2, 0))</f>
        <v>0</v>
      </c>
      <c r="E2119" s="2">
        <f t="shared" si="125"/>
        <v>40531</v>
      </c>
      <c r="F2119" s="3">
        <f t="shared" si="126"/>
        <v>2504.5994000000001</v>
      </c>
      <c r="G2119" s="3">
        <f t="shared" si="127"/>
        <v>3272.0429404257607</v>
      </c>
      <c r="H2119" s="6">
        <f>IF(ISNA(VLOOKUP($A2119, 'NAV Daily'!$A$1:$B$9941, 2, 0)/1000000000),H2118, VLOOKUP($A2119, 'NAV Daily'!$A$1:$B$9941, 2, 0)/1000000000)</f>
        <v>0</v>
      </c>
    </row>
    <row r="2120" spans="1:8" customFormat="1" x14ac:dyDescent="0.25">
      <c r="A2120" s="2">
        <v>40532</v>
      </c>
      <c r="B2120" s="110">
        <f>IF(ISNA(VLOOKUP($A2120, 'NAV Daily'!$A$1:$D$9941, 4, 0)),B2119, VLOOKUP($A2120, 'NAV Daily'!$A$1:$D$9941, 4, 0))</f>
        <v>2513.5763999999999</v>
      </c>
      <c r="C2120" s="110">
        <f>IF(IFERROR(VLOOKUP($A2120, JCI!A:E, 5, 0),C2119)="null",C2119, IFERROR(VLOOKUP( $A2120, JCI!A:E, 5, 0),C2119))</f>
        <v>3568.8100589999999</v>
      </c>
      <c r="D2120" s="6">
        <f>IF(ISNA(VLOOKUP($A2120,ICBI!$C$1:$D$10000, 2, 0)),D2119, VLOOKUP($A2120, ICBI!$C$1:$D$10000, 2, 0))</f>
        <v>0</v>
      </c>
      <c r="E2120" s="2">
        <f t="shared" si="125"/>
        <v>40532</v>
      </c>
      <c r="F2120" s="3">
        <f t="shared" si="126"/>
        <v>2513.5763999999999</v>
      </c>
      <c r="G2120" s="3">
        <f t="shared" si="127"/>
        <v>3260.3903465759863</v>
      </c>
      <c r="H2120" s="6">
        <f>IF(ISNA(VLOOKUP($A2120, 'NAV Daily'!$A$1:$B$9941, 2, 0)/1000000000),H2119, VLOOKUP($A2120, 'NAV Daily'!$A$1:$B$9941, 2, 0)/1000000000)</f>
        <v>0</v>
      </c>
    </row>
    <row r="2121" spans="1:8" customFormat="1" x14ac:dyDescent="0.25">
      <c r="A2121" s="2">
        <v>40533</v>
      </c>
      <c r="B2121" s="110">
        <f>IF(ISNA(VLOOKUP($A2121, 'NAV Daily'!$A$1:$D$9941, 4, 0)),B2120, VLOOKUP($A2121, 'NAV Daily'!$A$1:$D$9941, 4, 0))</f>
        <v>2560.1251999999999</v>
      </c>
      <c r="C2121" s="110">
        <f>IF(IFERROR(VLOOKUP($A2121, JCI!A:E, 5, 0),C2120)="null",C2120, IFERROR(VLOOKUP( $A2121, JCI!A:E, 5, 0),C2120))</f>
        <v>3637.4460450000001</v>
      </c>
      <c r="D2121" s="6">
        <f>IF(ISNA(VLOOKUP($A2121,ICBI!$C$1:$D$10000, 2, 0)),D2120, VLOOKUP($A2121, ICBI!$C$1:$D$10000, 2, 0))</f>
        <v>0</v>
      </c>
      <c r="E2121" s="2">
        <f t="shared" si="125"/>
        <v>40533</v>
      </c>
      <c r="F2121" s="3">
        <f t="shared" si="126"/>
        <v>2560.1251999999999</v>
      </c>
      <c r="G2121" s="3">
        <f t="shared" si="127"/>
        <v>3323.0947501397977</v>
      </c>
      <c r="H2121" s="6">
        <f>IF(ISNA(VLOOKUP($A2121, 'NAV Daily'!$A$1:$B$9941, 2, 0)/1000000000),H2120, VLOOKUP($A2121, 'NAV Daily'!$A$1:$B$9941, 2, 0)/1000000000)</f>
        <v>0</v>
      </c>
    </row>
    <row r="2122" spans="1:8" customFormat="1" x14ac:dyDescent="0.25">
      <c r="A2122" s="2">
        <v>40534</v>
      </c>
      <c r="B2122" s="110">
        <f>IF(ISNA(VLOOKUP($A2122, 'NAV Daily'!$A$1:$D$9941, 4, 0)),B2121, VLOOKUP($A2122, 'NAV Daily'!$A$1:$D$9941, 4, 0))</f>
        <v>2555.4836</v>
      </c>
      <c r="C2122" s="110">
        <f>IF(IFERROR(VLOOKUP($A2122, JCI!A:E, 5, 0),C2121)="null",C2121, IFERROR(VLOOKUP( $A2122, JCI!A:E, 5, 0),C2121))</f>
        <v>3620.6840820000002</v>
      </c>
      <c r="D2122" s="6">
        <f>IF(ISNA(VLOOKUP($A2122,ICBI!$C$1:$D$10000, 2, 0)),D2121, VLOOKUP($A2122, ICBI!$C$1:$D$10000, 2, 0))</f>
        <v>0</v>
      </c>
      <c r="E2122" s="2">
        <f t="shared" si="125"/>
        <v>40534</v>
      </c>
      <c r="F2122" s="3">
        <f t="shared" si="126"/>
        <v>2555.4836</v>
      </c>
      <c r="G2122" s="3">
        <f t="shared" si="127"/>
        <v>3307.7813707636542</v>
      </c>
      <c r="H2122" s="6">
        <f>IF(ISNA(VLOOKUP($A2122, 'NAV Daily'!$A$1:$B$9941, 2, 0)/1000000000),H2121, VLOOKUP($A2122, 'NAV Daily'!$A$1:$B$9941, 2, 0)/1000000000)</f>
        <v>0</v>
      </c>
    </row>
    <row r="2123" spans="1:8" customFormat="1" x14ac:dyDescent="0.25">
      <c r="A2123" s="2">
        <v>40535</v>
      </c>
      <c r="B2123" s="110">
        <f>IF(ISNA(VLOOKUP($A2123, 'NAV Daily'!$A$1:$D$9941, 4, 0)),B2122, VLOOKUP($A2123, 'NAV Daily'!$A$1:$D$9941, 4, 0))</f>
        <v>2540.0740000000001</v>
      </c>
      <c r="C2123" s="110">
        <f>IF(IFERROR(VLOOKUP($A2123, JCI!A:E, 5, 0),C2122)="null",C2122, IFERROR(VLOOKUP( $A2123, JCI!A:E, 5, 0),C2122))</f>
        <v>3611.5310060000002</v>
      </c>
      <c r="D2123" s="6">
        <f>IF(ISNA(VLOOKUP($A2123,ICBI!$C$1:$D$10000, 2, 0)),D2122, VLOOKUP($A2123, ICBI!$C$1:$D$10000, 2, 0))</f>
        <v>0</v>
      </c>
      <c r="E2123" s="2">
        <f t="shared" si="125"/>
        <v>40535</v>
      </c>
      <c r="F2123" s="3">
        <f t="shared" si="126"/>
        <v>2540.0740000000001</v>
      </c>
      <c r="G2123" s="3">
        <f t="shared" si="127"/>
        <v>3299.4193116631373</v>
      </c>
      <c r="H2123" s="6">
        <f>IF(ISNA(VLOOKUP($A2123, 'NAV Daily'!$A$1:$B$9941, 2, 0)/1000000000),H2122, VLOOKUP($A2123, 'NAV Daily'!$A$1:$B$9941, 2, 0)/1000000000)</f>
        <v>0</v>
      </c>
    </row>
    <row r="2124" spans="1:8" customFormat="1" x14ac:dyDescent="0.25">
      <c r="A2124" s="2">
        <v>40536</v>
      </c>
      <c r="B2124" s="110">
        <f>IF(ISNA(VLOOKUP($A2124, 'NAV Daily'!$A$1:$D$9941, 4, 0)),B2123, VLOOKUP($A2124, 'NAV Daily'!$A$1:$D$9941, 4, 0))</f>
        <v>2540.0740000000001</v>
      </c>
      <c r="C2124" s="110">
        <f>IF(IFERROR(VLOOKUP($A2124, JCI!A:E, 5, 0),C2123)="null",C2123, IFERROR(VLOOKUP( $A2124, JCI!A:E, 5, 0),C2123))</f>
        <v>3611.5310060000002</v>
      </c>
      <c r="D2124" s="6">
        <f>IF(ISNA(VLOOKUP($A2124,ICBI!$C$1:$D$10000, 2, 0)),D2123, VLOOKUP($A2124, ICBI!$C$1:$D$10000, 2, 0))</f>
        <v>0</v>
      </c>
      <c r="E2124" s="2">
        <f t="shared" si="125"/>
        <v>40536</v>
      </c>
      <c r="F2124" s="3">
        <f t="shared" si="126"/>
        <v>2540.0740000000001</v>
      </c>
      <c r="G2124" s="3">
        <f t="shared" si="127"/>
        <v>3299.4193116631373</v>
      </c>
      <c r="H2124" s="6">
        <f>IF(ISNA(VLOOKUP($A2124, 'NAV Daily'!$A$1:$B$9941, 2, 0)/1000000000),H2123, VLOOKUP($A2124, 'NAV Daily'!$A$1:$B$9941, 2, 0)/1000000000)</f>
        <v>0</v>
      </c>
    </row>
    <row r="2125" spans="1:8" customFormat="1" x14ac:dyDescent="0.25">
      <c r="A2125" s="2">
        <v>40537</v>
      </c>
      <c r="B2125" s="110">
        <f>IF(ISNA(VLOOKUP($A2125, 'NAV Daily'!$A$1:$D$9941, 4, 0)),B2124, VLOOKUP($A2125, 'NAV Daily'!$A$1:$D$9941, 4, 0))</f>
        <v>2540.0740000000001</v>
      </c>
      <c r="C2125" s="110">
        <f>IF(IFERROR(VLOOKUP($A2125, JCI!A:E, 5, 0),C2124)="null",C2124, IFERROR(VLOOKUP( $A2125, JCI!A:E, 5, 0),C2124))</f>
        <v>3611.5310060000002</v>
      </c>
      <c r="D2125" s="6">
        <f>IF(ISNA(VLOOKUP($A2125,ICBI!$C$1:$D$10000, 2, 0)),D2124, VLOOKUP($A2125, ICBI!$C$1:$D$10000, 2, 0))</f>
        <v>0</v>
      </c>
      <c r="E2125" s="2">
        <f t="shared" si="125"/>
        <v>40537</v>
      </c>
      <c r="F2125" s="3">
        <f t="shared" si="126"/>
        <v>2540.0740000000001</v>
      </c>
      <c r="G2125" s="3">
        <f t="shared" si="127"/>
        <v>3299.4193116631373</v>
      </c>
      <c r="H2125" s="6">
        <f>IF(ISNA(VLOOKUP($A2125, 'NAV Daily'!$A$1:$B$9941, 2, 0)/1000000000),H2124, VLOOKUP($A2125, 'NAV Daily'!$A$1:$B$9941, 2, 0)/1000000000)</f>
        <v>0</v>
      </c>
    </row>
    <row r="2126" spans="1:8" customFormat="1" x14ac:dyDescent="0.25">
      <c r="A2126" s="2">
        <v>40538</v>
      </c>
      <c r="B2126" s="110">
        <f>IF(ISNA(VLOOKUP($A2126, 'NAV Daily'!$A$1:$D$9941, 4, 0)),B2125, VLOOKUP($A2126, 'NAV Daily'!$A$1:$D$9941, 4, 0))</f>
        <v>2540.0740000000001</v>
      </c>
      <c r="C2126" s="110">
        <f>IF(IFERROR(VLOOKUP($A2126, JCI!A:E, 5, 0),C2125)="null",C2125, IFERROR(VLOOKUP( $A2126, JCI!A:E, 5, 0),C2125))</f>
        <v>3611.5310060000002</v>
      </c>
      <c r="D2126" s="6">
        <f>IF(ISNA(VLOOKUP($A2126,ICBI!$C$1:$D$10000, 2, 0)),D2125, VLOOKUP($A2126, ICBI!$C$1:$D$10000, 2, 0))</f>
        <v>0</v>
      </c>
      <c r="E2126" s="2">
        <f t="shared" si="125"/>
        <v>40538</v>
      </c>
      <c r="F2126" s="3">
        <f t="shared" si="126"/>
        <v>2540.0740000000001</v>
      </c>
      <c r="G2126" s="3">
        <f t="shared" si="127"/>
        <v>3299.4193116631373</v>
      </c>
      <c r="H2126" s="6">
        <f>IF(ISNA(VLOOKUP($A2126, 'NAV Daily'!$A$1:$B$9941, 2, 0)/1000000000),H2125, VLOOKUP($A2126, 'NAV Daily'!$A$1:$B$9941, 2, 0)/1000000000)</f>
        <v>0</v>
      </c>
    </row>
    <row r="2127" spans="1:8" customFormat="1" x14ac:dyDescent="0.25">
      <c r="A2127" s="2">
        <v>40539</v>
      </c>
      <c r="B2127" s="110">
        <f>IF(ISNA(VLOOKUP($A2127, 'NAV Daily'!$A$1:$D$9941, 4, 0)),B2126, VLOOKUP($A2127, 'NAV Daily'!$A$1:$D$9941, 4, 0))</f>
        <v>2555.5619999999999</v>
      </c>
      <c r="C2127" s="110">
        <f>IF(IFERROR(VLOOKUP($A2127, JCI!A:E, 5, 0),C2126)="null",C2126, IFERROR(VLOOKUP( $A2127, JCI!A:E, 5, 0),C2126))</f>
        <v>3625.2661130000001</v>
      </c>
      <c r="D2127" s="6">
        <f>IF(ISNA(VLOOKUP($A2127,ICBI!$C$1:$D$10000, 2, 0)),D2126, VLOOKUP($A2127, ICBI!$C$1:$D$10000, 2, 0))</f>
        <v>0</v>
      </c>
      <c r="E2127" s="2">
        <f t="shared" si="125"/>
        <v>40539</v>
      </c>
      <c r="F2127" s="3">
        <f t="shared" si="126"/>
        <v>2555.5619999999999</v>
      </c>
      <c r="G2127" s="3">
        <f t="shared" si="127"/>
        <v>3311.9674186040083</v>
      </c>
      <c r="H2127" s="6">
        <f>IF(ISNA(VLOOKUP($A2127, 'NAV Daily'!$A$1:$B$9941, 2, 0)/1000000000),H2126, VLOOKUP($A2127, 'NAV Daily'!$A$1:$B$9941, 2, 0)/1000000000)</f>
        <v>0</v>
      </c>
    </row>
    <row r="2128" spans="1:8" customFormat="1" x14ac:dyDescent="0.25">
      <c r="A2128" s="2">
        <v>40540</v>
      </c>
      <c r="B2128" s="110">
        <f>IF(ISNA(VLOOKUP($A2128, 'NAV Daily'!$A$1:$D$9941, 4, 0)),B2127, VLOOKUP($A2128, 'NAV Daily'!$A$1:$D$9941, 4, 0))</f>
        <v>2582.8854999999999</v>
      </c>
      <c r="C2128" s="110">
        <f>IF(IFERROR(VLOOKUP($A2128, JCI!A:E, 5, 0),C2127)="null",C2127, IFERROR(VLOOKUP( $A2128, JCI!A:E, 5, 0),C2127))</f>
        <v>3659.9929200000001</v>
      </c>
      <c r="D2128" s="6">
        <f>IF(ISNA(VLOOKUP($A2128,ICBI!$C$1:$D$10000, 2, 0)),D2127, VLOOKUP($A2128, ICBI!$C$1:$D$10000, 2, 0))</f>
        <v>0</v>
      </c>
      <c r="E2128" s="2">
        <f t="shared" si="125"/>
        <v>40540</v>
      </c>
      <c r="F2128" s="3">
        <f t="shared" si="126"/>
        <v>2582.8854999999999</v>
      </c>
      <c r="G2128" s="3">
        <f t="shared" si="127"/>
        <v>3343.6931043195245</v>
      </c>
      <c r="H2128" s="6">
        <f>IF(ISNA(VLOOKUP($A2128, 'NAV Daily'!$A$1:$B$9941, 2, 0)/1000000000),H2127, VLOOKUP($A2128, 'NAV Daily'!$A$1:$B$9941, 2, 0)/1000000000)</f>
        <v>0</v>
      </c>
    </row>
    <row r="2129" spans="1:8" customFormat="1" x14ac:dyDescent="0.25">
      <c r="A2129" s="2">
        <v>40541</v>
      </c>
      <c r="B2129" s="110">
        <f>IF(ISNA(VLOOKUP($A2129, 'NAV Daily'!$A$1:$D$9941, 4, 0)),B2128, VLOOKUP($A2129, 'NAV Daily'!$A$1:$D$9941, 4, 0))</f>
        <v>2605.1069000000002</v>
      </c>
      <c r="C2129" s="110">
        <f>IF(IFERROR(VLOOKUP($A2129, JCI!A:E, 5, 0),C2128)="null",C2128, IFERROR(VLOOKUP( $A2129, JCI!A:E, 5, 0),C2128))</f>
        <v>3699.2170409999999</v>
      </c>
      <c r="D2129" s="6">
        <f>IF(ISNA(VLOOKUP($A2129,ICBI!$C$1:$D$10000, 2, 0)),D2128, VLOOKUP($A2129, ICBI!$C$1:$D$10000, 2, 0))</f>
        <v>0</v>
      </c>
      <c r="E2129" s="2">
        <f t="shared" si="125"/>
        <v>40541</v>
      </c>
      <c r="F2129" s="3">
        <f t="shared" si="126"/>
        <v>2605.1069000000002</v>
      </c>
      <c r="G2129" s="3">
        <f t="shared" si="127"/>
        <v>3379.5274421932422</v>
      </c>
      <c r="H2129" s="6">
        <f>IF(ISNA(VLOOKUP($A2129, 'NAV Daily'!$A$1:$B$9941, 2, 0)/1000000000),H2128, VLOOKUP($A2129, 'NAV Daily'!$A$1:$B$9941, 2, 0)/1000000000)</f>
        <v>0</v>
      </c>
    </row>
    <row r="2130" spans="1:8" customFormat="1" x14ac:dyDescent="0.25">
      <c r="A2130" s="2">
        <v>40542</v>
      </c>
      <c r="B2130" s="110">
        <f>IF(ISNA(VLOOKUP($A2130, 'NAV Daily'!$A$1:$D$9941, 4, 0)),B2129, VLOOKUP($A2130, 'NAV Daily'!$A$1:$D$9941, 4, 0))</f>
        <v>2607.5048999999999</v>
      </c>
      <c r="C2130" s="110">
        <f>IF(IFERROR(VLOOKUP($A2130, JCI!A:E, 5, 0),C2129)="null",C2129, IFERROR(VLOOKUP( $A2130, JCI!A:E, 5, 0),C2129))</f>
        <v>3703.5119629999999</v>
      </c>
      <c r="D2130" s="6">
        <f>IF(ISNA(VLOOKUP($A2130,ICBI!$C$1:$D$10000, 2, 0)),D2129, VLOOKUP($A2130, ICBI!$C$1:$D$10000, 2, 0))</f>
        <v>0</v>
      </c>
      <c r="E2130" s="2">
        <f t="shared" si="125"/>
        <v>40542</v>
      </c>
      <c r="F2130" s="3">
        <f t="shared" si="126"/>
        <v>2607.5048999999999</v>
      </c>
      <c r="G2130" s="3">
        <f t="shared" si="127"/>
        <v>3383.4511932465616</v>
      </c>
      <c r="H2130" s="6">
        <f>IF(ISNA(VLOOKUP($A2130, 'NAV Daily'!$A$1:$B$9941, 2, 0)/1000000000),H2129, VLOOKUP($A2130, 'NAV Daily'!$A$1:$B$9941, 2, 0)/1000000000)</f>
        <v>0</v>
      </c>
    </row>
    <row r="2131" spans="1:8" customFormat="1" x14ac:dyDescent="0.25">
      <c r="A2131" s="2">
        <v>40543</v>
      </c>
      <c r="B2131" s="110">
        <f>IF(ISNA(VLOOKUP($A2131, 'NAV Daily'!$A$1:$D$9941, 4, 0)),B2130, VLOOKUP($A2131, 'NAV Daily'!$A$1:$D$9941, 4, 0))</f>
        <v>2607.5048999999999</v>
      </c>
      <c r="C2131" s="110">
        <f>IF(IFERROR(VLOOKUP($A2131, JCI!A:E, 5, 0),C2130)="null",C2130, IFERROR(VLOOKUP( $A2131, JCI!A:E, 5, 0),C2130))</f>
        <v>3703.5119629999999</v>
      </c>
      <c r="D2131" s="6">
        <f>IF(ISNA(VLOOKUP($A2131,ICBI!$C$1:$D$10000, 2, 0)),D2130, VLOOKUP($A2131, ICBI!$C$1:$D$10000, 2, 0))</f>
        <v>0</v>
      </c>
      <c r="E2131" s="2">
        <f t="shared" si="125"/>
        <v>40543</v>
      </c>
      <c r="F2131" s="3">
        <f t="shared" si="126"/>
        <v>2607.5048999999999</v>
      </c>
      <c r="G2131" s="3">
        <f t="shared" si="127"/>
        <v>3383.4511932465616</v>
      </c>
      <c r="H2131" s="6">
        <f>IF(ISNA(VLOOKUP($A2131, 'NAV Daily'!$A$1:$B$9941, 2, 0)/1000000000),H2130, VLOOKUP($A2131, 'NAV Daily'!$A$1:$B$9941, 2, 0)/1000000000)</f>
        <v>0</v>
      </c>
    </row>
    <row r="2132" spans="1:8" customFormat="1" x14ac:dyDescent="0.25">
      <c r="A2132" s="2">
        <v>40544</v>
      </c>
      <c r="B2132" s="110">
        <f>IF(ISNA(VLOOKUP($A2132, 'NAV Daily'!$A$1:$D$9941, 4, 0)),B2131, VLOOKUP($A2132, 'NAV Daily'!$A$1:$D$9941, 4, 0))</f>
        <v>2607.5048999999999</v>
      </c>
      <c r="C2132" s="110">
        <f>IF(IFERROR(VLOOKUP($A2132, JCI!A:E, 5, 0),C2131)="null",C2131, IFERROR(VLOOKUP( $A2132, JCI!A:E, 5, 0),C2131))</f>
        <v>3703.5119629999999</v>
      </c>
      <c r="D2132" s="6">
        <f>IF(ISNA(VLOOKUP($A2132,ICBI!$C$1:$D$10000, 2, 0)),D2131, VLOOKUP($A2132, ICBI!$C$1:$D$10000, 2, 0))</f>
        <v>0</v>
      </c>
      <c r="E2132" s="2">
        <f t="shared" si="125"/>
        <v>40544</v>
      </c>
      <c r="F2132" s="3">
        <f t="shared" si="126"/>
        <v>2607.5048999999999</v>
      </c>
      <c r="G2132" s="3">
        <f t="shared" si="127"/>
        <v>3383.4511932465616</v>
      </c>
      <c r="H2132" s="6">
        <f>IF(ISNA(VLOOKUP($A2132, 'NAV Daily'!$A$1:$B$9941, 2, 0)/1000000000),H2131, VLOOKUP($A2132, 'NAV Daily'!$A$1:$B$9941, 2, 0)/1000000000)</f>
        <v>0</v>
      </c>
    </row>
    <row r="2133" spans="1:8" customFormat="1" x14ac:dyDescent="0.25">
      <c r="A2133" s="2">
        <v>40545</v>
      </c>
      <c r="B2133" s="110">
        <f>IF(ISNA(VLOOKUP($A2133, 'NAV Daily'!$A$1:$D$9941, 4, 0)),B2132, VLOOKUP($A2133, 'NAV Daily'!$A$1:$D$9941, 4, 0))</f>
        <v>2607.5048999999999</v>
      </c>
      <c r="C2133" s="110">
        <f>IF(IFERROR(VLOOKUP($A2133, JCI!A:E, 5, 0),C2132)="null",C2132, IFERROR(VLOOKUP( $A2133, JCI!A:E, 5, 0),C2132))</f>
        <v>3703.5119629999999</v>
      </c>
      <c r="D2133" s="6">
        <f>IF(ISNA(VLOOKUP($A2133,ICBI!$C$1:$D$10000, 2, 0)),D2132, VLOOKUP($A2133, ICBI!$C$1:$D$10000, 2, 0))</f>
        <v>0</v>
      </c>
      <c r="E2133" s="2">
        <f t="shared" si="125"/>
        <v>40545</v>
      </c>
      <c r="F2133" s="3">
        <f t="shared" si="126"/>
        <v>2607.5048999999999</v>
      </c>
      <c r="G2133" s="3">
        <f t="shared" si="127"/>
        <v>3383.4511932465616</v>
      </c>
      <c r="H2133" s="6">
        <f>IF(ISNA(VLOOKUP($A2133, 'NAV Daily'!$A$1:$B$9941, 2, 0)/1000000000),H2132, VLOOKUP($A2133, 'NAV Daily'!$A$1:$B$9941, 2, 0)/1000000000)</f>
        <v>0</v>
      </c>
    </row>
    <row r="2134" spans="1:8" customFormat="1" x14ac:dyDescent="0.25">
      <c r="A2134" s="2">
        <v>40546</v>
      </c>
      <c r="B2134" s="110">
        <f>IF(ISNA(VLOOKUP($A2134, 'NAV Daily'!$A$1:$D$9941, 4, 0)),B2133, VLOOKUP($A2134, 'NAV Daily'!$A$1:$D$9941, 4, 0))</f>
        <v>2671.3335000000002</v>
      </c>
      <c r="C2134" s="110">
        <f>IF(IFERROR(VLOOKUP($A2134, JCI!A:E, 5, 0),C2133)="null",C2133, IFERROR(VLOOKUP( $A2134, JCI!A:E, 5, 0),C2133))</f>
        <v>3727.5170899999998</v>
      </c>
      <c r="D2134" s="6">
        <f>IF(ISNA(VLOOKUP($A2134,ICBI!$C$1:$D$10000, 2, 0)),D2133, VLOOKUP($A2134, ICBI!$C$1:$D$10000, 2, 0))</f>
        <v>0</v>
      </c>
      <c r="E2134" s="2">
        <f t="shared" si="125"/>
        <v>40546</v>
      </c>
      <c r="F2134" s="3">
        <f t="shared" si="126"/>
        <v>2671.3335000000002</v>
      </c>
      <c r="G2134" s="3">
        <f t="shared" si="127"/>
        <v>3405.3817760025013</v>
      </c>
      <c r="H2134" s="6">
        <f>IF(ISNA(VLOOKUP($A2134, 'NAV Daily'!$A$1:$B$9941, 2, 0)/1000000000),H2133, VLOOKUP($A2134, 'NAV Daily'!$A$1:$B$9941, 2, 0)/1000000000)</f>
        <v>0</v>
      </c>
    </row>
    <row r="2135" spans="1:8" customFormat="1" x14ac:dyDescent="0.25">
      <c r="A2135" s="2">
        <v>40547</v>
      </c>
      <c r="B2135" s="110">
        <f>IF(ISNA(VLOOKUP($A2135, 'NAV Daily'!$A$1:$D$9941, 4, 0)),B2134, VLOOKUP($A2135, 'NAV Daily'!$A$1:$D$9941, 4, 0))</f>
        <v>2730.4656</v>
      </c>
      <c r="C2135" s="110">
        <f>IF(IFERROR(VLOOKUP($A2135, JCI!A:E, 5, 0),C2134)="null",C2134, IFERROR(VLOOKUP( $A2135, JCI!A:E, 5, 0),C2134))</f>
        <v>3760.0610350000002</v>
      </c>
      <c r="D2135" s="6">
        <f>IF(ISNA(VLOOKUP($A2135,ICBI!$C$1:$D$10000, 2, 0)),D2134, VLOOKUP($A2135, ICBI!$C$1:$D$10000, 2, 0))</f>
        <v>0</v>
      </c>
      <c r="E2135" s="2">
        <f t="shared" si="125"/>
        <v>40547</v>
      </c>
      <c r="F2135" s="3">
        <f t="shared" si="126"/>
        <v>2730.4656</v>
      </c>
      <c r="G2135" s="3">
        <f t="shared" si="127"/>
        <v>3435.1132445769963</v>
      </c>
      <c r="H2135" s="6">
        <f>IF(ISNA(VLOOKUP($A2135, 'NAV Daily'!$A$1:$B$9941, 2, 0)/1000000000),H2134, VLOOKUP($A2135, 'NAV Daily'!$A$1:$B$9941, 2, 0)/1000000000)</f>
        <v>0</v>
      </c>
    </row>
    <row r="2136" spans="1:8" customFormat="1" x14ac:dyDescent="0.25">
      <c r="A2136" s="2">
        <v>40548</v>
      </c>
      <c r="B2136" s="110">
        <f>IF(ISNA(VLOOKUP($A2136, 'NAV Daily'!$A$1:$D$9941, 4, 0)),B2135, VLOOKUP($A2136, 'NAV Daily'!$A$1:$D$9941, 4, 0))</f>
        <v>2737.0654</v>
      </c>
      <c r="C2136" s="110">
        <f>IF(IFERROR(VLOOKUP($A2136, JCI!A:E, 5, 0),C2135)="null",C2135, IFERROR(VLOOKUP( $A2136, JCI!A:E, 5, 0),C2135))</f>
        <v>3783.7089839999999</v>
      </c>
      <c r="D2136" s="6">
        <f>IF(ISNA(VLOOKUP($A2136,ICBI!$C$1:$D$10000, 2, 0)),D2135, VLOOKUP($A2136, ICBI!$C$1:$D$10000, 2, 0))</f>
        <v>0</v>
      </c>
      <c r="E2136" s="2">
        <f t="shared" si="125"/>
        <v>40548</v>
      </c>
      <c r="F2136" s="3">
        <f t="shared" si="126"/>
        <v>2737.0654</v>
      </c>
      <c r="G2136" s="3">
        <f t="shared" si="127"/>
        <v>3456.7175169706707</v>
      </c>
      <c r="H2136" s="6">
        <f>IF(ISNA(VLOOKUP($A2136, 'NAV Daily'!$A$1:$B$9941, 2, 0)/1000000000),H2135, VLOOKUP($A2136, 'NAV Daily'!$A$1:$B$9941, 2, 0)/1000000000)</f>
        <v>0</v>
      </c>
    </row>
    <row r="2137" spans="1:8" customFormat="1" x14ac:dyDescent="0.25">
      <c r="A2137" s="2">
        <v>40549</v>
      </c>
      <c r="B2137" s="110">
        <f>IF(ISNA(VLOOKUP($A2137, 'NAV Daily'!$A$1:$D$9941, 4, 0)),B2136, VLOOKUP($A2137, 'NAV Daily'!$A$1:$D$9941, 4, 0))</f>
        <v>2700.3964999999998</v>
      </c>
      <c r="C2137" s="110">
        <f>IF(IFERROR(VLOOKUP($A2137, JCI!A:E, 5, 0),C2136)="null",C2136, IFERROR(VLOOKUP( $A2137, JCI!A:E, 5, 0),C2136))</f>
        <v>3736.2570799999999</v>
      </c>
      <c r="D2137" s="6">
        <f>IF(ISNA(VLOOKUP($A2137,ICBI!$C$1:$D$10000, 2, 0)),D2136, VLOOKUP($A2137, ICBI!$C$1:$D$10000, 2, 0))</f>
        <v>0</v>
      </c>
      <c r="E2137" s="2">
        <f t="shared" si="125"/>
        <v>40549</v>
      </c>
      <c r="F2137" s="3">
        <f t="shared" si="126"/>
        <v>2700.3964999999998</v>
      </c>
      <c r="G2137" s="3">
        <f t="shared" si="127"/>
        <v>3413.3664483594143</v>
      </c>
      <c r="H2137" s="6">
        <f>IF(ISNA(VLOOKUP($A2137, 'NAV Daily'!$A$1:$B$9941, 2, 0)/1000000000),H2136, VLOOKUP($A2137, 'NAV Daily'!$A$1:$B$9941, 2, 0)/1000000000)</f>
        <v>0</v>
      </c>
    </row>
    <row r="2138" spans="1:8" customFormat="1" x14ac:dyDescent="0.25">
      <c r="A2138" s="2">
        <v>40550</v>
      </c>
      <c r="B2138" s="110">
        <f>IF(ISNA(VLOOKUP($A2138, 'NAV Daily'!$A$1:$D$9941, 4, 0)),B2137, VLOOKUP($A2138, 'NAV Daily'!$A$1:$D$9941, 4, 0))</f>
        <v>2617.3993999999998</v>
      </c>
      <c r="C2138" s="110">
        <f>IF(IFERROR(VLOOKUP($A2138, JCI!A:E, 5, 0),C2137)="null",C2137, IFERROR(VLOOKUP( $A2138, JCI!A:E, 5, 0),C2137))</f>
        <v>3631.4528810000002</v>
      </c>
      <c r="D2138" s="6">
        <f>IF(ISNA(VLOOKUP($A2138,ICBI!$C$1:$D$10000, 2, 0)),D2137, VLOOKUP($A2138, ICBI!$C$1:$D$10000, 2, 0))</f>
        <v>0</v>
      </c>
      <c r="E2138" s="2">
        <f t="shared" si="125"/>
        <v>40550</v>
      </c>
      <c r="F2138" s="3">
        <f t="shared" si="126"/>
        <v>2617.3993999999998</v>
      </c>
      <c r="G2138" s="3">
        <f t="shared" si="127"/>
        <v>3317.619520657699</v>
      </c>
      <c r="H2138" s="6">
        <f>IF(ISNA(VLOOKUP($A2138, 'NAV Daily'!$A$1:$B$9941, 2, 0)/1000000000),H2137, VLOOKUP($A2138, 'NAV Daily'!$A$1:$B$9941, 2, 0)/1000000000)</f>
        <v>0</v>
      </c>
    </row>
    <row r="2139" spans="1:8" customFormat="1" x14ac:dyDescent="0.25">
      <c r="A2139" s="2">
        <v>40551</v>
      </c>
      <c r="B2139" s="110">
        <f>IF(ISNA(VLOOKUP($A2139, 'NAV Daily'!$A$1:$D$9941, 4, 0)),B2138, VLOOKUP($A2139, 'NAV Daily'!$A$1:$D$9941, 4, 0))</f>
        <v>2617.3993999999998</v>
      </c>
      <c r="C2139" s="110">
        <f>IF(IFERROR(VLOOKUP($A2139, JCI!A:E, 5, 0),C2138)="null",C2138, IFERROR(VLOOKUP( $A2139, JCI!A:E, 5, 0),C2138))</f>
        <v>3631.4528810000002</v>
      </c>
      <c r="D2139" s="6">
        <f>IF(ISNA(VLOOKUP($A2139,ICBI!$C$1:$D$10000, 2, 0)),D2138, VLOOKUP($A2139, ICBI!$C$1:$D$10000, 2, 0))</f>
        <v>0</v>
      </c>
      <c r="E2139" s="2">
        <f t="shared" si="125"/>
        <v>40551</v>
      </c>
      <c r="F2139" s="3">
        <f t="shared" si="126"/>
        <v>2617.3993999999998</v>
      </c>
      <c r="G2139" s="3">
        <f t="shared" si="127"/>
        <v>3317.619520657699</v>
      </c>
      <c r="H2139" s="6">
        <f>IF(ISNA(VLOOKUP($A2139, 'NAV Daily'!$A$1:$B$9941, 2, 0)/1000000000),H2138, VLOOKUP($A2139, 'NAV Daily'!$A$1:$B$9941, 2, 0)/1000000000)</f>
        <v>0</v>
      </c>
    </row>
    <row r="2140" spans="1:8" customFormat="1" x14ac:dyDescent="0.25">
      <c r="A2140" s="2">
        <v>40552</v>
      </c>
      <c r="B2140" s="110">
        <f>IF(ISNA(VLOOKUP($A2140, 'NAV Daily'!$A$1:$D$9941, 4, 0)),B2139, VLOOKUP($A2140, 'NAV Daily'!$A$1:$D$9941, 4, 0))</f>
        <v>2617.3993999999998</v>
      </c>
      <c r="C2140" s="110">
        <f>IF(IFERROR(VLOOKUP($A2140, JCI!A:E, 5, 0),C2139)="null",C2139, IFERROR(VLOOKUP( $A2140, JCI!A:E, 5, 0),C2139))</f>
        <v>3631.4528810000002</v>
      </c>
      <c r="D2140" s="6">
        <f>IF(ISNA(VLOOKUP($A2140,ICBI!$C$1:$D$10000, 2, 0)),D2139, VLOOKUP($A2140, ICBI!$C$1:$D$10000, 2, 0))</f>
        <v>0</v>
      </c>
      <c r="E2140" s="2">
        <f t="shared" si="125"/>
        <v>40552</v>
      </c>
      <c r="F2140" s="3">
        <f t="shared" si="126"/>
        <v>2617.3993999999998</v>
      </c>
      <c r="G2140" s="3">
        <f t="shared" si="127"/>
        <v>3317.619520657699</v>
      </c>
      <c r="H2140" s="6">
        <f>IF(ISNA(VLOOKUP($A2140, 'NAV Daily'!$A$1:$B$9941, 2, 0)/1000000000),H2139, VLOOKUP($A2140, 'NAV Daily'!$A$1:$B$9941, 2, 0)/1000000000)</f>
        <v>0</v>
      </c>
    </row>
    <row r="2141" spans="1:8" customFormat="1" x14ac:dyDescent="0.25">
      <c r="A2141" s="2">
        <v>40553</v>
      </c>
      <c r="B2141" s="110">
        <f>IF(ISNA(VLOOKUP($A2141, 'NAV Daily'!$A$1:$D$9941, 4, 0)),B2140, VLOOKUP($A2141, 'NAV Daily'!$A$1:$D$9941, 4, 0))</f>
        <v>2507.6491999999998</v>
      </c>
      <c r="C2141" s="110">
        <f>IF(IFERROR(VLOOKUP($A2141, JCI!A:E, 5, 0),C2140)="null",C2140, IFERROR(VLOOKUP( $A2141, JCI!A:E, 5, 0),C2140))</f>
        <v>3478.5490719999998</v>
      </c>
      <c r="D2141" s="6">
        <f>IF(ISNA(VLOOKUP($A2141,ICBI!$C$1:$D$10000, 2, 0)),D2140, VLOOKUP($A2141, ICBI!$C$1:$D$10000, 2, 0))</f>
        <v>0</v>
      </c>
      <c r="E2141" s="2">
        <f t="shared" si="125"/>
        <v>40553</v>
      </c>
      <c r="F2141" s="3">
        <f t="shared" si="126"/>
        <v>2507.6491999999998</v>
      </c>
      <c r="G2141" s="3">
        <f t="shared" si="127"/>
        <v>3177.9297936684211</v>
      </c>
      <c r="H2141" s="6">
        <f>IF(ISNA(VLOOKUP($A2141, 'NAV Daily'!$A$1:$B$9941, 2, 0)/1000000000),H2140, VLOOKUP($A2141, 'NAV Daily'!$A$1:$B$9941, 2, 0)/1000000000)</f>
        <v>0</v>
      </c>
    </row>
    <row r="2142" spans="1:8" customFormat="1" x14ac:dyDescent="0.25">
      <c r="A2142" s="2">
        <v>40554</v>
      </c>
      <c r="B2142" s="110">
        <f>IF(ISNA(VLOOKUP($A2142, 'NAV Daily'!$A$1:$D$9941, 4, 0)),B2141, VLOOKUP($A2142, 'NAV Daily'!$A$1:$D$9941, 4, 0))</f>
        <v>2488.4708999999998</v>
      </c>
      <c r="C2142" s="110">
        <f>IF(IFERROR(VLOOKUP($A2142, JCI!A:E, 5, 0),C2141)="null",C2141, IFERROR(VLOOKUP( $A2142, JCI!A:E, 5, 0),C2141))</f>
        <v>3455.126953</v>
      </c>
      <c r="D2142" s="6">
        <f>IF(ISNA(VLOOKUP($A2142,ICBI!$C$1:$D$10000, 2, 0)),D2141, VLOOKUP($A2142, ICBI!$C$1:$D$10000, 2, 0))</f>
        <v>0</v>
      </c>
      <c r="E2142" s="2">
        <f t="shared" si="125"/>
        <v>40554</v>
      </c>
      <c r="F2142" s="3">
        <f t="shared" si="126"/>
        <v>2488.4708999999998</v>
      </c>
      <c r="G2142" s="3">
        <f t="shared" si="127"/>
        <v>3156.531834847</v>
      </c>
      <c r="H2142" s="6">
        <f>IF(ISNA(VLOOKUP($A2142, 'NAV Daily'!$A$1:$B$9941, 2, 0)/1000000000),H2141, VLOOKUP($A2142, 'NAV Daily'!$A$1:$B$9941, 2, 0)/1000000000)</f>
        <v>0</v>
      </c>
    </row>
    <row r="2143" spans="1:8" customFormat="1" x14ac:dyDescent="0.25">
      <c r="A2143" s="2">
        <v>40555</v>
      </c>
      <c r="B2143" s="110">
        <f>IF(ISNA(VLOOKUP($A2143, 'NAV Daily'!$A$1:$D$9941, 4, 0)),B2142, VLOOKUP($A2143, 'NAV Daily'!$A$1:$D$9941, 4, 0))</f>
        <v>2565.9324000000001</v>
      </c>
      <c r="C2143" s="110">
        <f>IF(IFERROR(VLOOKUP($A2143, JCI!A:E, 5, 0),C2142)="null",C2142, IFERROR(VLOOKUP( $A2143, JCI!A:E, 5, 0),C2142))</f>
        <v>3554.7661130000001</v>
      </c>
      <c r="D2143" s="6">
        <f>IF(ISNA(VLOOKUP($A2143,ICBI!$C$1:$D$10000, 2, 0)),D2142, VLOOKUP($A2143, ICBI!$C$1:$D$10000, 2, 0))</f>
        <v>0</v>
      </c>
      <c r="E2143" s="2">
        <f t="shared" si="125"/>
        <v>40555</v>
      </c>
      <c r="F2143" s="3">
        <f t="shared" si="126"/>
        <v>2565.9324000000001</v>
      </c>
      <c r="G2143" s="3">
        <f t="shared" si="127"/>
        <v>3247.5600907738426</v>
      </c>
      <c r="H2143" s="6">
        <f>IF(ISNA(VLOOKUP($A2143, 'NAV Daily'!$A$1:$B$9941, 2, 0)/1000000000),H2142, VLOOKUP($A2143, 'NAV Daily'!$A$1:$B$9941, 2, 0)/1000000000)</f>
        <v>0</v>
      </c>
    </row>
    <row r="2144" spans="1:8" customFormat="1" x14ac:dyDescent="0.25">
      <c r="A2144" s="2">
        <v>40556</v>
      </c>
      <c r="B2144" s="110">
        <f>IF(ISNA(VLOOKUP($A2144, 'NAV Daily'!$A$1:$D$9941, 4, 0)),B2143, VLOOKUP($A2144, 'NAV Daily'!$A$1:$D$9941, 4, 0))</f>
        <v>2583.9857999999999</v>
      </c>
      <c r="C2144" s="110">
        <f>IF(IFERROR(VLOOKUP($A2144, JCI!A:E, 5, 0),C2143)="null",C2143, IFERROR(VLOOKUP( $A2144, JCI!A:E, 5, 0),C2143))</f>
        <v>3564.9370119999999</v>
      </c>
      <c r="D2144" s="6">
        <f>IF(ISNA(VLOOKUP($A2144,ICBI!$C$1:$D$10000, 2, 0)),D2143, VLOOKUP($A2144, ICBI!$C$1:$D$10000, 2, 0))</f>
        <v>0</v>
      </c>
      <c r="E2144" s="2">
        <f t="shared" si="125"/>
        <v>40556</v>
      </c>
      <c r="F2144" s="3">
        <f t="shared" si="126"/>
        <v>2583.9857999999999</v>
      </c>
      <c r="G2144" s="3">
        <f t="shared" si="127"/>
        <v>3256.8520117131402</v>
      </c>
      <c r="H2144" s="6">
        <f>IF(ISNA(VLOOKUP($A2144, 'NAV Daily'!$A$1:$B$9941, 2, 0)/1000000000),H2143, VLOOKUP($A2144, 'NAV Daily'!$A$1:$B$9941, 2, 0)/1000000000)</f>
        <v>0</v>
      </c>
    </row>
    <row r="2145" spans="1:8" customFormat="1" x14ac:dyDescent="0.25">
      <c r="A2145" s="2">
        <v>40557</v>
      </c>
      <c r="B2145" s="110">
        <f>IF(ISNA(VLOOKUP($A2145, 'NAV Daily'!$A$1:$D$9941, 4, 0)),B2144, VLOOKUP($A2145, 'NAV Daily'!$A$1:$D$9941, 4, 0))</f>
        <v>2579.4960999999998</v>
      </c>
      <c r="C2145" s="110">
        <f>IF(IFERROR(VLOOKUP($A2145, JCI!A:E, 5, 0),C2144)="null",C2144, IFERROR(VLOOKUP( $A2145, JCI!A:E, 5, 0),C2144))</f>
        <v>3569.1440429999998</v>
      </c>
      <c r="D2145" s="6">
        <f>IF(ISNA(VLOOKUP($A2145,ICBI!$C$1:$D$10000, 2, 0)),D2144, VLOOKUP($A2145, ICBI!$C$1:$D$10000, 2, 0))</f>
        <v>0</v>
      </c>
      <c r="E2145" s="2">
        <f t="shared" si="125"/>
        <v>40557</v>
      </c>
      <c r="F2145" s="3">
        <f t="shared" si="126"/>
        <v>2579.4960999999998</v>
      </c>
      <c r="G2145" s="3">
        <f t="shared" si="127"/>
        <v>3260.6954673841851</v>
      </c>
      <c r="H2145" s="6">
        <f>IF(ISNA(VLOOKUP($A2145, 'NAV Daily'!$A$1:$B$9941, 2, 0)/1000000000),H2144, VLOOKUP($A2145, 'NAV Daily'!$A$1:$B$9941, 2, 0)/1000000000)</f>
        <v>0</v>
      </c>
    </row>
    <row r="2146" spans="1:8" customFormat="1" x14ac:dyDescent="0.25">
      <c r="A2146" s="2">
        <v>40558</v>
      </c>
      <c r="B2146" s="110">
        <f>IF(ISNA(VLOOKUP($A2146, 'NAV Daily'!$A$1:$D$9941, 4, 0)),B2145, VLOOKUP($A2146, 'NAV Daily'!$A$1:$D$9941, 4, 0))</f>
        <v>2579.4960999999998</v>
      </c>
      <c r="C2146" s="110">
        <f>IF(IFERROR(VLOOKUP($A2146, JCI!A:E, 5, 0),C2145)="null",C2145, IFERROR(VLOOKUP( $A2146, JCI!A:E, 5, 0),C2145))</f>
        <v>3569.1440429999998</v>
      </c>
      <c r="D2146" s="6">
        <f>IF(ISNA(VLOOKUP($A2146,ICBI!$C$1:$D$10000, 2, 0)),D2145, VLOOKUP($A2146, ICBI!$C$1:$D$10000, 2, 0))</f>
        <v>0</v>
      </c>
      <c r="E2146" s="2">
        <f t="shared" si="125"/>
        <v>40558</v>
      </c>
      <c r="F2146" s="3">
        <f t="shared" si="126"/>
        <v>2579.4960999999998</v>
      </c>
      <c r="G2146" s="3">
        <f t="shared" si="127"/>
        <v>3260.6954673841851</v>
      </c>
      <c r="H2146" s="6">
        <f>IF(ISNA(VLOOKUP($A2146, 'NAV Daily'!$A$1:$B$9941, 2, 0)/1000000000),H2145, VLOOKUP($A2146, 'NAV Daily'!$A$1:$B$9941, 2, 0)/1000000000)</f>
        <v>0</v>
      </c>
    </row>
    <row r="2147" spans="1:8" customFormat="1" x14ac:dyDescent="0.25">
      <c r="A2147" s="2">
        <v>40559</v>
      </c>
      <c r="B2147" s="110">
        <f>IF(ISNA(VLOOKUP($A2147, 'NAV Daily'!$A$1:$D$9941, 4, 0)),B2146, VLOOKUP($A2147, 'NAV Daily'!$A$1:$D$9941, 4, 0))</f>
        <v>2579.4960999999998</v>
      </c>
      <c r="C2147" s="110">
        <f>IF(IFERROR(VLOOKUP($A2147, JCI!A:E, 5, 0),C2146)="null",C2146, IFERROR(VLOOKUP( $A2147, JCI!A:E, 5, 0),C2146))</f>
        <v>3569.1440429999998</v>
      </c>
      <c r="D2147" s="6">
        <f>IF(ISNA(VLOOKUP($A2147,ICBI!$C$1:$D$10000, 2, 0)),D2146, VLOOKUP($A2147, ICBI!$C$1:$D$10000, 2, 0))</f>
        <v>0</v>
      </c>
      <c r="E2147" s="2">
        <f t="shared" si="125"/>
        <v>40559</v>
      </c>
      <c r="F2147" s="3">
        <f t="shared" si="126"/>
        <v>2579.4960999999998</v>
      </c>
      <c r="G2147" s="3">
        <f t="shared" si="127"/>
        <v>3260.6954673841851</v>
      </c>
      <c r="H2147" s="6">
        <f>IF(ISNA(VLOOKUP($A2147, 'NAV Daily'!$A$1:$B$9941, 2, 0)/1000000000),H2146, VLOOKUP($A2147, 'NAV Daily'!$A$1:$B$9941, 2, 0)/1000000000)</f>
        <v>0</v>
      </c>
    </row>
    <row r="2148" spans="1:8" customFormat="1" x14ac:dyDescent="0.25">
      <c r="A2148" s="2">
        <v>40560</v>
      </c>
      <c r="B2148" s="110">
        <f>IF(ISNA(VLOOKUP($A2148, 'NAV Daily'!$A$1:$D$9941, 4, 0)),B2147, VLOOKUP($A2148, 'NAV Daily'!$A$1:$D$9941, 4, 0))</f>
        <v>2540.7656000000002</v>
      </c>
      <c r="C2148" s="110">
        <f>IF(IFERROR(VLOOKUP($A2148, JCI!A:E, 5, 0),C2147)="null",C2147, IFERROR(VLOOKUP( $A2148, JCI!A:E, 5, 0),C2147))</f>
        <v>3535.7309570000002</v>
      </c>
      <c r="D2148" s="6">
        <f>IF(ISNA(VLOOKUP($A2148,ICBI!$C$1:$D$10000, 2, 0)),D2147, VLOOKUP($A2148, ICBI!$C$1:$D$10000, 2, 0))</f>
        <v>0</v>
      </c>
      <c r="E2148" s="2">
        <f t="shared" si="125"/>
        <v>40560</v>
      </c>
      <c r="F2148" s="3">
        <f t="shared" si="126"/>
        <v>2540.7656000000002</v>
      </c>
      <c r="G2148" s="3">
        <f t="shared" si="127"/>
        <v>3230.1699697413551</v>
      </c>
      <c r="H2148" s="6">
        <f>IF(ISNA(VLOOKUP($A2148, 'NAV Daily'!$A$1:$B$9941, 2, 0)/1000000000),H2147, VLOOKUP($A2148, 'NAV Daily'!$A$1:$B$9941, 2, 0)/1000000000)</f>
        <v>0</v>
      </c>
    </row>
    <row r="2149" spans="1:8" customFormat="1" x14ac:dyDescent="0.25">
      <c r="A2149" s="2">
        <v>40561</v>
      </c>
      <c r="B2149" s="110">
        <f>IF(ISNA(VLOOKUP($A2149, 'NAV Daily'!$A$1:$D$9941, 4, 0)),B2148, VLOOKUP($A2149, 'NAV Daily'!$A$1:$D$9941, 4, 0))</f>
        <v>2555.6421</v>
      </c>
      <c r="C2149" s="110">
        <f>IF(IFERROR(VLOOKUP($A2149, JCI!A:E, 5, 0),C2148)="null",C2148, IFERROR(VLOOKUP( $A2149, JCI!A:E, 5, 0),C2148))</f>
        <v>3548.6489259999998</v>
      </c>
      <c r="D2149" s="6">
        <f>IF(ISNA(VLOOKUP($A2149,ICBI!$C$1:$D$10000, 2, 0)),D2148, VLOOKUP($A2149, ICBI!$C$1:$D$10000, 2, 0))</f>
        <v>0</v>
      </c>
      <c r="E2149" s="2">
        <f t="shared" si="125"/>
        <v>40561</v>
      </c>
      <c r="F2149" s="3">
        <f t="shared" si="126"/>
        <v>2555.6421</v>
      </c>
      <c r="G2149" s="3">
        <f t="shared" si="127"/>
        <v>3241.9715564687722</v>
      </c>
      <c r="H2149" s="6">
        <f>IF(ISNA(VLOOKUP($A2149, 'NAV Daily'!$A$1:$B$9941, 2, 0)/1000000000),H2148, VLOOKUP($A2149, 'NAV Daily'!$A$1:$B$9941, 2, 0)/1000000000)</f>
        <v>0</v>
      </c>
    </row>
    <row r="2150" spans="1:8" customFormat="1" x14ac:dyDescent="0.25">
      <c r="A2150" s="2">
        <v>40562</v>
      </c>
      <c r="B2150" s="110">
        <f>IF(ISNA(VLOOKUP($A2150, 'NAV Daily'!$A$1:$D$9941, 4, 0)),B2149, VLOOKUP($A2150, 'NAV Daily'!$A$1:$D$9941, 4, 0))</f>
        <v>2536.8782000000001</v>
      </c>
      <c r="C2150" s="110">
        <f>IF(IFERROR(VLOOKUP($A2150, JCI!A:E, 5, 0),C2149)="null",C2149, IFERROR(VLOOKUP( $A2150, JCI!A:E, 5, 0),C2149))</f>
        <v>3534.2839359999998</v>
      </c>
      <c r="D2150" s="6">
        <f>IF(ISNA(VLOOKUP($A2150,ICBI!$C$1:$D$10000, 2, 0)),D2149, VLOOKUP($A2150, ICBI!$C$1:$D$10000, 2, 0))</f>
        <v>0</v>
      </c>
      <c r="E2150" s="2">
        <f t="shared" si="125"/>
        <v>40562</v>
      </c>
      <c r="F2150" s="3">
        <f t="shared" si="126"/>
        <v>2536.8782000000001</v>
      </c>
      <c r="G2150" s="3">
        <f t="shared" si="127"/>
        <v>3228.848001572218</v>
      </c>
      <c r="H2150" s="6">
        <f>IF(ISNA(VLOOKUP($A2150, 'NAV Daily'!$A$1:$B$9941, 2, 0)/1000000000),H2149, VLOOKUP($A2150, 'NAV Daily'!$A$1:$B$9941, 2, 0)/1000000000)</f>
        <v>0</v>
      </c>
    </row>
    <row r="2151" spans="1:8" customFormat="1" x14ac:dyDescent="0.25">
      <c r="A2151" s="2">
        <v>40563</v>
      </c>
      <c r="B2151" s="110">
        <f>IF(ISNA(VLOOKUP($A2151, 'NAV Daily'!$A$1:$D$9941, 4, 0)),B2150, VLOOKUP($A2151, 'NAV Daily'!$A$1:$D$9941, 4, 0))</f>
        <v>2465.3485999999998</v>
      </c>
      <c r="C2151" s="110">
        <f>IF(IFERROR(VLOOKUP($A2151, JCI!A:E, 5, 0),C2150)="null",C2150, IFERROR(VLOOKUP( $A2151, JCI!A:E, 5, 0),C2150))</f>
        <v>3454.1179200000001</v>
      </c>
      <c r="D2151" s="6">
        <f>IF(ISNA(VLOOKUP($A2151,ICBI!$C$1:$D$10000, 2, 0)),D2150, VLOOKUP($A2151, ICBI!$C$1:$D$10000, 2, 0))</f>
        <v>0</v>
      </c>
      <c r="E2151" s="2">
        <f t="shared" si="125"/>
        <v>40563</v>
      </c>
      <c r="F2151" s="3">
        <f t="shared" si="126"/>
        <v>2465.3485999999998</v>
      </c>
      <c r="G2151" s="3">
        <f t="shared" si="127"/>
        <v>3155.610003368668</v>
      </c>
      <c r="H2151" s="6">
        <f>IF(ISNA(VLOOKUP($A2151, 'NAV Daily'!$A$1:$B$9941, 2, 0)/1000000000),H2150, VLOOKUP($A2151, 'NAV Daily'!$A$1:$B$9941, 2, 0)/1000000000)</f>
        <v>0</v>
      </c>
    </row>
    <row r="2152" spans="1:8" customFormat="1" x14ac:dyDescent="0.25">
      <c r="A2152" s="2">
        <v>40564</v>
      </c>
      <c r="B2152" s="110">
        <f>IF(ISNA(VLOOKUP($A2152, 'NAV Daily'!$A$1:$D$9941, 4, 0)),B2151, VLOOKUP($A2152, 'NAV Daily'!$A$1:$D$9941, 4, 0))</f>
        <v>2404.2995999999998</v>
      </c>
      <c r="C2152" s="110">
        <f>IF(IFERROR(VLOOKUP($A2152, JCI!A:E, 5, 0),C2151)="null",C2151, IFERROR(VLOOKUP( $A2152, JCI!A:E, 5, 0),C2151))</f>
        <v>3379.5429690000001</v>
      </c>
      <c r="D2152" s="6">
        <f>IF(ISNA(VLOOKUP($A2152,ICBI!$C$1:$D$10000, 2, 0)),D2151, VLOOKUP($A2152, ICBI!$C$1:$D$10000, 2, 0))</f>
        <v>0</v>
      </c>
      <c r="E2152" s="2">
        <f t="shared" si="125"/>
        <v>40564</v>
      </c>
      <c r="F2152" s="3">
        <f t="shared" si="126"/>
        <v>2404.2995999999998</v>
      </c>
      <c r="G2152" s="3">
        <f t="shared" si="127"/>
        <v>3087.479885397383</v>
      </c>
      <c r="H2152" s="6">
        <f>IF(ISNA(VLOOKUP($A2152, 'NAV Daily'!$A$1:$B$9941, 2, 0)/1000000000),H2151, VLOOKUP($A2152, 'NAV Daily'!$A$1:$B$9941, 2, 0)/1000000000)</f>
        <v>0</v>
      </c>
    </row>
    <row r="2153" spans="1:8" customFormat="1" x14ac:dyDescent="0.25">
      <c r="A2153" s="2">
        <v>40565</v>
      </c>
      <c r="B2153" s="110">
        <f>IF(ISNA(VLOOKUP($A2153, 'NAV Daily'!$A$1:$D$9941, 4, 0)),B2152, VLOOKUP($A2153, 'NAV Daily'!$A$1:$D$9941, 4, 0))</f>
        <v>2404.2995999999998</v>
      </c>
      <c r="C2153" s="110">
        <f>IF(IFERROR(VLOOKUP($A2153, JCI!A:E, 5, 0),C2152)="null",C2152, IFERROR(VLOOKUP( $A2153, JCI!A:E, 5, 0),C2152))</f>
        <v>3379.5429690000001</v>
      </c>
      <c r="D2153" s="6">
        <f>IF(ISNA(VLOOKUP($A2153,ICBI!$C$1:$D$10000, 2, 0)),D2152, VLOOKUP($A2153, ICBI!$C$1:$D$10000, 2, 0))</f>
        <v>0</v>
      </c>
      <c r="E2153" s="2">
        <f t="shared" si="125"/>
        <v>40565</v>
      </c>
      <c r="F2153" s="3">
        <f t="shared" si="126"/>
        <v>2404.2995999999998</v>
      </c>
      <c r="G2153" s="3">
        <f t="shared" si="127"/>
        <v>3087.479885397383</v>
      </c>
      <c r="H2153" s="6">
        <f>IF(ISNA(VLOOKUP($A2153, 'NAV Daily'!$A$1:$B$9941, 2, 0)/1000000000),H2152, VLOOKUP($A2153, 'NAV Daily'!$A$1:$B$9941, 2, 0)/1000000000)</f>
        <v>0</v>
      </c>
    </row>
    <row r="2154" spans="1:8" customFormat="1" x14ac:dyDescent="0.25">
      <c r="A2154" s="2">
        <v>40566</v>
      </c>
      <c r="B2154" s="110">
        <f>IF(ISNA(VLOOKUP($A2154, 'NAV Daily'!$A$1:$D$9941, 4, 0)),B2153, VLOOKUP($A2154, 'NAV Daily'!$A$1:$D$9941, 4, 0))</f>
        <v>2404.2995999999998</v>
      </c>
      <c r="C2154" s="110">
        <f>IF(IFERROR(VLOOKUP($A2154, JCI!A:E, 5, 0),C2153)="null",C2153, IFERROR(VLOOKUP( $A2154, JCI!A:E, 5, 0),C2153))</f>
        <v>3379.5429690000001</v>
      </c>
      <c r="D2154" s="6">
        <f>IF(ISNA(VLOOKUP($A2154,ICBI!$C$1:$D$10000, 2, 0)),D2153, VLOOKUP($A2154, ICBI!$C$1:$D$10000, 2, 0))</f>
        <v>0</v>
      </c>
      <c r="E2154" s="2">
        <f t="shared" si="125"/>
        <v>40566</v>
      </c>
      <c r="F2154" s="3">
        <f t="shared" si="126"/>
        <v>2404.2995999999998</v>
      </c>
      <c r="G2154" s="3">
        <f t="shared" si="127"/>
        <v>3087.479885397383</v>
      </c>
      <c r="H2154" s="6">
        <f>IF(ISNA(VLOOKUP($A2154, 'NAV Daily'!$A$1:$B$9941, 2, 0)/1000000000),H2153, VLOOKUP($A2154, 'NAV Daily'!$A$1:$B$9941, 2, 0)/1000000000)</f>
        <v>0</v>
      </c>
    </row>
    <row r="2155" spans="1:8" customFormat="1" x14ac:dyDescent="0.25">
      <c r="A2155" s="2">
        <v>40567</v>
      </c>
      <c r="B2155" s="110">
        <f>IF(ISNA(VLOOKUP($A2155, 'NAV Daily'!$A$1:$D$9941, 4, 0)),B2154, VLOOKUP($A2155, 'NAV Daily'!$A$1:$D$9941, 4, 0))</f>
        <v>2375.1950999999999</v>
      </c>
      <c r="C2155" s="110">
        <f>IF(IFERROR(VLOOKUP($A2155, JCI!A:E, 5, 0),C2154)="null",C2154, IFERROR(VLOOKUP( $A2155, JCI!A:E, 5, 0),C2154))</f>
        <v>3346.0610350000002</v>
      </c>
      <c r="D2155" s="6">
        <f>IF(ISNA(VLOOKUP($A2155,ICBI!$C$1:$D$10000, 2, 0)),D2154, VLOOKUP($A2155, ICBI!$C$1:$D$10000, 2, 0))</f>
        <v>0</v>
      </c>
      <c r="E2155" s="2">
        <f t="shared" si="125"/>
        <v>40567</v>
      </c>
      <c r="F2155" s="3">
        <f t="shared" si="126"/>
        <v>2375.1950999999999</v>
      </c>
      <c r="G2155" s="3">
        <f t="shared" si="127"/>
        <v>3056.891489659426</v>
      </c>
      <c r="H2155" s="6">
        <f>IF(ISNA(VLOOKUP($A2155, 'NAV Daily'!$A$1:$B$9941, 2, 0)/1000000000),H2154, VLOOKUP($A2155, 'NAV Daily'!$A$1:$B$9941, 2, 0)/1000000000)</f>
        <v>0</v>
      </c>
    </row>
    <row r="2156" spans="1:8" customFormat="1" x14ac:dyDescent="0.25">
      <c r="A2156" s="2">
        <v>40568</v>
      </c>
      <c r="B2156" s="110">
        <f>IF(ISNA(VLOOKUP($A2156, 'NAV Daily'!$A$1:$D$9941, 4, 0)),B2155, VLOOKUP($A2156, 'NAV Daily'!$A$1:$D$9941, 4, 0))</f>
        <v>2443.9904999999999</v>
      </c>
      <c r="C2156" s="110">
        <f>IF(IFERROR(VLOOKUP($A2156, JCI!A:E, 5, 0),C2155)="null",C2155, IFERROR(VLOOKUP( $A2156, JCI!A:E, 5, 0),C2155))</f>
        <v>3433.9060060000002</v>
      </c>
      <c r="D2156" s="6">
        <f>IF(ISNA(VLOOKUP($A2156,ICBI!$C$1:$D$10000, 2, 0)),D2155, VLOOKUP($A2156, ICBI!$C$1:$D$10000, 2, 0))</f>
        <v>0</v>
      </c>
      <c r="E2156" s="2">
        <f t="shared" si="125"/>
        <v>40568</v>
      </c>
      <c r="F2156" s="3">
        <f t="shared" si="126"/>
        <v>2443.9904999999999</v>
      </c>
      <c r="G2156" s="3">
        <f t="shared" si="127"/>
        <v>3137.1448208002544</v>
      </c>
      <c r="H2156" s="6">
        <f>IF(ISNA(VLOOKUP($A2156, 'NAV Daily'!$A$1:$B$9941, 2, 0)/1000000000),H2155, VLOOKUP($A2156, 'NAV Daily'!$A$1:$B$9941, 2, 0)/1000000000)</f>
        <v>0</v>
      </c>
    </row>
    <row r="2157" spans="1:8" customFormat="1" x14ac:dyDescent="0.25">
      <c r="A2157" s="2">
        <v>40569</v>
      </c>
      <c r="B2157" s="110">
        <f>IF(ISNA(VLOOKUP($A2157, 'NAV Daily'!$A$1:$D$9941, 4, 0)),B2156, VLOOKUP($A2157, 'NAV Daily'!$A$1:$D$9941, 4, 0))</f>
        <v>2483.8818000000001</v>
      </c>
      <c r="C2157" s="110">
        <f>IF(IFERROR(VLOOKUP($A2157, JCI!A:E, 5, 0),C2156)="null",C2156, IFERROR(VLOOKUP( $A2157, JCI!A:E, 5, 0),C2156))</f>
        <v>3501.7170409999999</v>
      </c>
      <c r="D2157" s="6">
        <f>IF(ISNA(VLOOKUP($A2157,ICBI!$C$1:$D$10000, 2, 0)),D2156, VLOOKUP($A2157, ICBI!$C$1:$D$10000, 2, 0))</f>
        <v>0</v>
      </c>
      <c r="E2157" s="2">
        <f t="shared" si="125"/>
        <v>40569</v>
      </c>
      <c r="F2157" s="3">
        <f t="shared" si="126"/>
        <v>2483.8818000000001</v>
      </c>
      <c r="G2157" s="3">
        <f t="shared" si="127"/>
        <v>3199.0955663569616</v>
      </c>
      <c r="H2157" s="6">
        <f>IF(ISNA(VLOOKUP($A2157, 'NAV Daily'!$A$1:$B$9941, 2, 0)/1000000000),H2156, VLOOKUP($A2157, 'NAV Daily'!$A$1:$B$9941, 2, 0)/1000000000)</f>
        <v>0</v>
      </c>
    </row>
    <row r="2158" spans="1:8" customFormat="1" x14ac:dyDescent="0.25">
      <c r="A2158" s="2">
        <v>40570</v>
      </c>
      <c r="B2158" s="110">
        <f>IF(ISNA(VLOOKUP($A2158, 'NAV Daily'!$A$1:$D$9941, 4, 0)),B2157, VLOOKUP($A2158, 'NAV Daily'!$A$1:$D$9941, 4, 0))</f>
        <v>2485.9258</v>
      </c>
      <c r="C2158" s="110">
        <f>IF(IFERROR(VLOOKUP($A2158, JCI!A:E, 5, 0),C2157)="null",C2157, IFERROR(VLOOKUP( $A2158, JCI!A:E, 5, 0),C2157))</f>
        <v>3514.6240229999999</v>
      </c>
      <c r="D2158" s="6">
        <f>IF(ISNA(VLOOKUP($A2158,ICBI!$C$1:$D$10000, 2, 0)),D2157, VLOOKUP($A2158, ICBI!$C$1:$D$10000, 2, 0))</f>
        <v>0</v>
      </c>
      <c r="E2158" s="2">
        <f t="shared" si="125"/>
        <v>40570</v>
      </c>
      <c r="F2158" s="3">
        <f t="shared" si="126"/>
        <v>2485.9258</v>
      </c>
      <c r="G2158" s="3">
        <f t="shared" si="127"/>
        <v>3210.8871155906077</v>
      </c>
      <c r="H2158" s="6">
        <f>IF(ISNA(VLOOKUP($A2158, 'NAV Daily'!$A$1:$B$9941, 2, 0)/1000000000),H2157, VLOOKUP($A2158, 'NAV Daily'!$A$1:$B$9941, 2, 0)/1000000000)</f>
        <v>0</v>
      </c>
    </row>
    <row r="2159" spans="1:8" customFormat="1" x14ac:dyDescent="0.25">
      <c r="A2159" s="2">
        <v>40571</v>
      </c>
      <c r="B2159" s="110">
        <f>IF(ISNA(VLOOKUP($A2159, 'NAV Daily'!$A$1:$D$9941, 4, 0)),B2158, VLOOKUP($A2159, 'NAV Daily'!$A$1:$D$9941, 4, 0))</f>
        <v>2449.9911999999999</v>
      </c>
      <c r="C2159" s="110">
        <f>IF(IFERROR(VLOOKUP($A2159, JCI!A:E, 5, 0),C2158)="null",C2158, IFERROR(VLOOKUP( $A2159, JCI!A:E, 5, 0),C2158))</f>
        <v>3487.610107</v>
      </c>
      <c r="D2159" s="6">
        <f>IF(ISNA(VLOOKUP($A2159,ICBI!$C$1:$D$10000, 2, 0)),D2158, VLOOKUP($A2159, ICBI!$C$1:$D$10000, 2, 0))</f>
        <v>0</v>
      </c>
      <c r="E2159" s="2">
        <f t="shared" si="125"/>
        <v>40571</v>
      </c>
      <c r="F2159" s="3">
        <f t="shared" si="126"/>
        <v>2449.9911999999999</v>
      </c>
      <c r="G2159" s="3">
        <f t="shared" si="127"/>
        <v>3186.2077660333234</v>
      </c>
      <c r="H2159" s="6">
        <f>IF(ISNA(VLOOKUP($A2159, 'NAV Daily'!$A$1:$B$9941, 2, 0)/1000000000),H2158, VLOOKUP($A2159, 'NAV Daily'!$A$1:$B$9941, 2, 0)/1000000000)</f>
        <v>0</v>
      </c>
    </row>
    <row r="2160" spans="1:8" customFormat="1" x14ac:dyDescent="0.25">
      <c r="A2160" s="2">
        <v>40572</v>
      </c>
      <c r="B2160" s="110">
        <f>IF(ISNA(VLOOKUP($A2160, 'NAV Daily'!$A$1:$D$9941, 4, 0)),B2159, VLOOKUP($A2160, 'NAV Daily'!$A$1:$D$9941, 4, 0))</f>
        <v>2449.9911999999999</v>
      </c>
      <c r="C2160" s="110">
        <f>IF(IFERROR(VLOOKUP($A2160, JCI!A:E, 5, 0),C2159)="null",C2159, IFERROR(VLOOKUP( $A2160, JCI!A:E, 5, 0),C2159))</f>
        <v>3487.610107</v>
      </c>
      <c r="D2160" s="6">
        <f>IF(ISNA(VLOOKUP($A2160,ICBI!$C$1:$D$10000, 2, 0)),D2159, VLOOKUP($A2160, ICBI!$C$1:$D$10000, 2, 0))</f>
        <v>0</v>
      </c>
      <c r="E2160" s="2">
        <f t="shared" si="125"/>
        <v>40572</v>
      </c>
      <c r="F2160" s="3">
        <f t="shared" si="126"/>
        <v>2449.9911999999999</v>
      </c>
      <c r="G2160" s="3">
        <f t="shared" si="127"/>
        <v>3186.2077660333234</v>
      </c>
      <c r="H2160" s="6">
        <f>IF(ISNA(VLOOKUP($A2160, 'NAV Daily'!$A$1:$B$9941, 2, 0)/1000000000),H2159, VLOOKUP($A2160, 'NAV Daily'!$A$1:$B$9941, 2, 0)/1000000000)</f>
        <v>0</v>
      </c>
    </row>
    <row r="2161" spans="1:8" customFormat="1" x14ac:dyDescent="0.25">
      <c r="A2161" s="2">
        <v>40573</v>
      </c>
      <c r="B2161" s="110">
        <f>IF(ISNA(VLOOKUP($A2161, 'NAV Daily'!$A$1:$D$9941, 4, 0)),B2160, VLOOKUP($A2161, 'NAV Daily'!$A$1:$D$9941, 4, 0))</f>
        <v>2449.9911999999999</v>
      </c>
      <c r="C2161" s="110">
        <f>IF(IFERROR(VLOOKUP($A2161, JCI!A:E, 5, 0),C2160)="null",C2160, IFERROR(VLOOKUP( $A2161, JCI!A:E, 5, 0),C2160))</f>
        <v>3487.610107</v>
      </c>
      <c r="D2161" s="6">
        <f>IF(ISNA(VLOOKUP($A2161,ICBI!$C$1:$D$10000, 2, 0)),D2160, VLOOKUP($A2161, ICBI!$C$1:$D$10000, 2, 0))</f>
        <v>0</v>
      </c>
      <c r="E2161" s="2">
        <f t="shared" si="125"/>
        <v>40573</v>
      </c>
      <c r="F2161" s="3">
        <f t="shared" si="126"/>
        <v>2449.9911999999999</v>
      </c>
      <c r="G2161" s="3">
        <f t="shared" si="127"/>
        <v>3186.2077660333234</v>
      </c>
      <c r="H2161" s="6">
        <f>IF(ISNA(VLOOKUP($A2161, 'NAV Daily'!$A$1:$B$9941, 2, 0)/1000000000),H2160, VLOOKUP($A2161, 'NAV Daily'!$A$1:$B$9941, 2, 0)/1000000000)</f>
        <v>0</v>
      </c>
    </row>
    <row r="2162" spans="1:8" customFormat="1" x14ac:dyDescent="0.25">
      <c r="A2162" s="2">
        <v>40574</v>
      </c>
      <c r="B2162" s="110">
        <f>IF(ISNA(VLOOKUP($A2162, 'NAV Daily'!$A$1:$D$9941, 4, 0)),B2161, VLOOKUP($A2162, 'NAV Daily'!$A$1:$D$9941, 4, 0))</f>
        <v>2391.0075999999999</v>
      </c>
      <c r="C2162" s="110">
        <f>IF(IFERROR(VLOOKUP($A2162, JCI!A:E, 5, 0),C2161)="null",C2161, IFERROR(VLOOKUP( $A2162, JCI!A:E, 5, 0),C2161))</f>
        <v>3409.1669919999999</v>
      </c>
      <c r="D2162" s="6">
        <f>IF(ISNA(VLOOKUP($A2162,ICBI!$C$1:$D$10000, 2, 0)),D2161, VLOOKUP($A2162, ICBI!$C$1:$D$10000, 2, 0))</f>
        <v>0</v>
      </c>
      <c r="E2162" s="2">
        <f t="shared" si="125"/>
        <v>40574</v>
      </c>
      <c r="F2162" s="3">
        <f t="shared" si="126"/>
        <v>2391.0075999999999</v>
      </c>
      <c r="G2162" s="3">
        <f t="shared" si="127"/>
        <v>3114.5437742060267</v>
      </c>
      <c r="H2162" s="6">
        <f>IF(ISNA(VLOOKUP($A2162, 'NAV Daily'!$A$1:$B$9941, 2, 0)/1000000000),H2161, VLOOKUP($A2162, 'NAV Daily'!$A$1:$B$9941, 2, 0)/1000000000)</f>
        <v>0</v>
      </c>
    </row>
    <row r="2163" spans="1:8" customFormat="1" x14ac:dyDescent="0.25">
      <c r="A2163" s="2">
        <v>40575</v>
      </c>
      <c r="B2163" s="110">
        <f>IF(ISNA(VLOOKUP($A2163, 'NAV Daily'!$A$1:$D$9941, 4, 0)),B2162, VLOOKUP($A2163, 'NAV Daily'!$A$1:$D$9941, 4, 0))</f>
        <v>2437.5364</v>
      </c>
      <c r="C2163" s="110">
        <f>IF(IFERROR(VLOOKUP($A2163, JCI!A:E, 5, 0),C2162)="null",C2162, IFERROR(VLOOKUP( $A2163, JCI!A:E, 5, 0),C2162))</f>
        <v>3442.5009770000001</v>
      </c>
      <c r="D2163" s="6">
        <f>IF(ISNA(VLOOKUP($A2163,ICBI!$C$1:$D$10000, 2, 0)),D2162, VLOOKUP($A2163, ICBI!$C$1:$D$10000, 2, 0))</f>
        <v>0</v>
      </c>
      <c r="E2163" s="2">
        <f t="shared" si="125"/>
        <v>40575</v>
      </c>
      <c r="F2163" s="3">
        <f t="shared" si="126"/>
        <v>2437.5364</v>
      </c>
      <c r="G2163" s="3">
        <f t="shared" si="127"/>
        <v>3144.9970068270313</v>
      </c>
      <c r="H2163" s="6">
        <f>IF(ISNA(VLOOKUP($A2163, 'NAV Daily'!$A$1:$B$9941, 2, 0)/1000000000),H2162, VLOOKUP($A2163, 'NAV Daily'!$A$1:$B$9941, 2, 0)/1000000000)</f>
        <v>0</v>
      </c>
    </row>
    <row r="2164" spans="1:8" customFormat="1" x14ac:dyDescent="0.25">
      <c r="A2164" s="2">
        <v>40576</v>
      </c>
      <c r="B2164" s="110">
        <f>IF(ISNA(VLOOKUP($A2164, 'NAV Daily'!$A$1:$D$9941, 4, 0)),B2163, VLOOKUP($A2164, 'NAV Daily'!$A$1:$D$9941, 4, 0))</f>
        <v>2468.2577999999999</v>
      </c>
      <c r="C2164" s="110">
        <f>IF(IFERROR(VLOOKUP($A2164, JCI!A:E, 5, 0),C2163)="null",C2163, IFERROR(VLOOKUP( $A2164, JCI!A:E, 5, 0),C2163))</f>
        <v>3480.8259280000002</v>
      </c>
      <c r="D2164" s="6">
        <f>IF(ISNA(VLOOKUP($A2164,ICBI!$C$1:$D$10000, 2, 0)),D2163, VLOOKUP($A2164, ICBI!$C$1:$D$10000, 2, 0))</f>
        <v>0</v>
      </c>
      <c r="E2164" s="2">
        <f t="shared" si="125"/>
        <v>40576</v>
      </c>
      <c r="F2164" s="3">
        <f t="shared" si="126"/>
        <v>2468.2577999999999</v>
      </c>
      <c r="G2164" s="3">
        <f t="shared" si="127"/>
        <v>3180.0098817650746</v>
      </c>
      <c r="H2164" s="6">
        <f>IF(ISNA(VLOOKUP($A2164, 'NAV Daily'!$A$1:$B$9941, 2, 0)/1000000000),H2163, VLOOKUP($A2164, 'NAV Daily'!$A$1:$B$9941, 2, 0)/1000000000)</f>
        <v>0</v>
      </c>
    </row>
    <row r="2165" spans="1:8" customFormat="1" x14ac:dyDescent="0.25">
      <c r="A2165" s="2">
        <v>40577</v>
      </c>
      <c r="B2165" s="110">
        <f>IF(ISNA(VLOOKUP($A2165, 'NAV Daily'!$A$1:$D$9941, 4, 0)),B2164, VLOOKUP($A2165, 'NAV Daily'!$A$1:$D$9941, 4, 0))</f>
        <v>2468.2577999999999</v>
      </c>
      <c r="C2165" s="110">
        <f>IF(IFERROR(VLOOKUP($A2165, JCI!A:E, 5, 0),C2164)="null",C2164, IFERROR(VLOOKUP( $A2165, JCI!A:E, 5, 0),C2164))</f>
        <v>3480.8259280000002</v>
      </c>
      <c r="D2165" s="6">
        <f>IF(ISNA(VLOOKUP($A2165,ICBI!$C$1:$D$10000, 2, 0)),D2164, VLOOKUP($A2165, ICBI!$C$1:$D$10000, 2, 0))</f>
        <v>0</v>
      </c>
      <c r="E2165" s="2">
        <f t="shared" si="125"/>
        <v>40577</v>
      </c>
      <c r="F2165" s="3">
        <f t="shared" si="126"/>
        <v>2468.2577999999999</v>
      </c>
      <c r="G2165" s="3">
        <f t="shared" si="127"/>
        <v>3180.0098817650746</v>
      </c>
      <c r="H2165" s="6">
        <f>IF(ISNA(VLOOKUP($A2165, 'NAV Daily'!$A$1:$B$9941, 2, 0)/1000000000),H2164, VLOOKUP($A2165, 'NAV Daily'!$A$1:$B$9941, 2, 0)/1000000000)</f>
        <v>0</v>
      </c>
    </row>
    <row r="2166" spans="1:8" customFormat="1" x14ac:dyDescent="0.25">
      <c r="A2166" s="2">
        <v>40578</v>
      </c>
      <c r="B2166" s="110">
        <f>IF(ISNA(VLOOKUP($A2166, 'NAV Daily'!$A$1:$D$9941, 4, 0)),B2165, VLOOKUP($A2166, 'NAV Daily'!$A$1:$D$9941, 4, 0))</f>
        <v>2468.3042</v>
      </c>
      <c r="C2166" s="110">
        <f>IF(IFERROR(VLOOKUP($A2166, JCI!A:E, 5, 0),C2165)="null",C2165, IFERROR(VLOOKUP( $A2166, JCI!A:E, 5, 0),C2165))</f>
        <v>3496.1689449999999</v>
      </c>
      <c r="D2166" s="6">
        <f>IF(ISNA(VLOOKUP($A2166,ICBI!$C$1:$D$10000, 2, 0)),D2165, VLOOKUP($A2166, ICBI!$C$1:$D$10000, 2, 0))</f>
        <v>0</v>
      </c>
      <c r="E2166" s="2">
        <f t="shared" si="125"/>
        <v>40578</v>
      </c>
      <c r="F2166" s="3">
        <f t="shared" si="126"/>
        <v>2468.3042</v>
      </c>
      <c r="G2166" s="3">
        <f t="shared" si="127"/>
        <v>3194.0269417058234</v>
      </c>
      <c r="H2166" s="6">
        <f>IF(ISNA(VLOOKUP($A2166, 'NAV Daily'!$A$1:$B$9941, 2, 0)/1000000000),H2165, VLOOKUP($A2166, 'NAV Daily'!$A$1:$B$9941, 2, 0)/1000000000)</f>
        <v>0</v>
      </c>
    </row>
    <row r="2167" spans="1:8" customFormat="1" x14ac:dyDescent="0.25">
      <c r="A2167" s="2">
        <v>40579</v>
      </c>
      <c r="B2167" s="110">
        <f>IF(ISNA(VLOOKUP($A2167, 'NAV Daily'!$A$1:$D$9941, 4, 0)),B2166, VLOOKUP($A2167, 'NAV Daily'!$A$1:$D$9941, 4, 0))</f>
        <v>2468.3042</v>
      </c>
      <c r="C2167" s="110">
        <f>IF(IFERROR(VLOOKUP($A2167, JCI!A:E, 5, 0),C2166)="null",C2166, IFERROR(VLOOKUP( $A2167, JCI!A:E, 5, 0),C2166))</f>
        <v>3496.1689449999999</v>
      </c>
      <c r="D2167" s="6">
        <f>IF(ISNA(VLOOKUP($A2167,ICBI!$C$1:$D$10000, 2, 0)),D2166, VLOOKUP($A2167, ICBI!$C$1:$D$10000, 2, 0))</f>
        <v>0</v>
      </c>
      <c r="E2167" s="2">
        <f t="shared" si="125"/>
        <v>40579</v>
      </c>
      <c r="F2167" s="3">
        <f t="shared" si="126"/>
        <v>2468.3042</v>
      </c>
      <c r="G2167" s="3">
        <f t="shared" si="127"/>
        <v>3194.0269417058234</v>
      </c>
      <c r="H2167" s="6">
        <f>IF(ISNA(VLOOKUP($A2167, 'NAV Daily'!$A$1:$B$9941, 2, 0)/1000000000),H2166, VLOOKUP($A2167, 'NAV Daily'!$A$1:$B$9941, 2, 0)/1000000000)</f>
        <v>0</v>
      </c>
    </row>
    <row r="2168" spans="1:8" customFormat="1" x14ac:dyDescent="0.25">
      <c r="A2168" s="2">
        <v>40580</v>
      </c>
      <c r="B2168" s="110">
        <f>IF(ISNA(VLOOKUP($A2168, 'NAV Daily'!$A$1:$D$9941, 4, 0)),B2167, VLOOKUP($A2168, 'NAV Daily'!$A$1:$D$9941, 4, 0))</f>
        <v>2468.3042</v>
      </c>
      <c r="C2168" s="110">
        <f>IF(IFERROR(VLOOKUP($A2168, JCI!A:E, 5, 0),C2167)="null",C2167, IFERROR(VLOOKUP( $A2168, JCI!A:E, 5, 0),C2167))</f>
        <v>3496.1689449999999</v>
      </c>
      <c r="D2168" s="6">
        <f>IF(ISNA(VLOOKUP($A2168,ICBI!$C$1:$D$10000, 2, 0)),D2167, VLOOKUP($A2168, ICBI!$C$1:$D$10000, 2, 0))</f>
        <v>0</v>
      </c>
      <c r="E2168" s="2">
        <f t="shared" si="125"/>
        <v>40580</v>
      </c>
      <c r="F2168" s="3">
        <f t="shared" si="126"/>
        <v>2468.3042</v>
      </c>
      <c r="G2168" s="3">
        <f t="shared" si="127"/>
        <v>3194.0269417058234</v>
      </c>
      <c r="H2168" s="6">
        <f>IF(ISNA(VLOOKUP($A2168, 'NAV Daily'!$A$1:$B$9941, 2, 0)/1000000000),H2167, VLOOKUP($A2168, 'NAV Daily'!$A$1:$B$9941, 2, 0)/1000000000)</f>
        <v>0</v>
      </c>
    </row>
    <row r="2169" spans="1:8" customFormat="1" x14ac:dyDescent="0.25">
      <c r="A2169" s="2">
        <v>40581</v>
      </c>
      <c r="B2169" s="110">
        <f>IF(ISNA(VLOOKUP($A2169, 'NAV Daily'!$A$1:$D$9941, 4, 0)),B2168, VLOOKUP($A2169, 'NAV Daily'!$A$1:$D$9941, 4, 0))</f>
        <v>2458.1300999999999</v>
      </c>
      <c r="C2169" s="110">
        <f>IF(IFERROR(VLOOKUP($A2169, JCI!A:E, 5, 0),C2168)="null",C2168, IFERROR(VLOOKUP( $A2169, JCI!A:E, 5, 0),C2168))</f>
        <v>3487.7070309999999</v>
      </c>
      <c r="D2169" s="6">
        <f>IF(ISNA(VLOOKUP($A2169,ICBI!$C$1:$D$10000, 2, 0)),D2168, VLOOKUP($A2169, ICBI!$C$1:$D$10000, 2, 0))</f>
        <v>0</v>
      </c>
      <c r="E2169" s="2">
        <f t="shared" si="125"/>
        <v>40581</v>
      </c>
      <c r="F2169" s="3">
        <f t="shared" si="126"/>
        <v>2458.1300999999999</v>
      </c>
      <c r="G2169" s="3">
        <f t="shared" si="127"/>
        <v>3186.2963137757715</v>
      </c>
      <c r="H2169" s="6">
        <f>IF(ISNA(VLOOKUP($A2169, 'NAV Daily'!$A$1:$B$9941, 2, 0)/1000000000),H2168, VLOOKUP($A2169, 'NAV Daily'!$A$1:$B$9941, 2, 0)/1000000000)</f>
        <v>0</v>
      </c>
    </row>
    <row r="2170" spans="1:8" customFormat="1" x14ac:dyDescent="0.25">
      <c r="A2170" s="2">
        <v>40582</v>
      </c>
      <c r="B2170" s="110">
        <f>IF(ISNA(VLOOKUP($A2170, 'NAV Daily'!$A$1:$D$9941, 4, 0)),B2169, VLOOKUP($A2170, 'NAV Daily'!$A$1:$D$9941, 4, 0))</f>
        <v>2444.1846</v>
      </c>
      <c r="C2170" s="110">
        <f>IF(IFERROR(VLOOKUP($A2170, JCI!A:E, 5, 0),C2169)="null",C2169, IFERROR(VLOOKUP( $A2170, JCI!A:E, 5, 0),C2169))</f>
        <v>3459.9331050000001</v>
      </c>
      <c r="D2170" s="6">
        <f>IF(ISNA(VLOOKUP($A2170,ICBI!$C$1:$D$10000, 2, 0)),D2169, VLOOKUP($A2170, ICBI!$C$1:$D$10000, 2, 0))</f>
        <v>0</v>
      </c>
      <c r="E2170" s="2">
        <f t="shared" si="125"/>
        <v>40582</v>
      </c>
      <c r="F2170" s="3">
        <f t="shared" si="126"/>
        <v>2444.1846</v>
      </c>
      <c r="G2170" s="3">
        <f t="shared" si="127"/>
        <v>3160.9226349528954</v>
      </c>
      <c r="H2170" s="6">
        <f>IF(ISNA(VLOOKUP($A2170, 'NAV Daily'!$A$1:$B$9941, 2, 0)/1000000000),H2169, VLOOKUP($A2170, 'NAV Daily'!$A$1:$B$9941, 2, 0)/1000000000)</f>
        <v>0</v>
      </c>
    </row>
    <row r="2171" spans="1:8" customFormat="1" x14ac:dyDescent="0.25">
      <c r="A2171" s="2">
        <v>40583</v>
      </c>
      <c r="B2171" s="110">
        <f>IF(ISNA(VLOOKUP($A2171, 'NAV Daily'!$A$1:$D$9941, 4, 0)),B2170, VLOOKUP($A2171, 'NAV Daily'!$A$1:$D$9941, 4, 0))</f>
        <v>2403.7629000000002</v>
      </c>
      <c r="C2171" s="110">
        <f>IF(IFERROR(VLOOKUP($A2171, JCI!A:E, 5, 0),C2170)="null",C2170, IFERROR(VLOOKUP( $A2171, JCI!A:E, 5, 0),C2170))</f>
        <v>3417.4709469999998</v>
      </c>
      <c r="D2171" s="6">
        <f>IF(ISNA(VLOOKUP($A2171,ICBI!$C$1:$D$10000, 2, 0)),D2170, VLOOKUP($A2171, ICBI!$C$1:$D$10000, 2, 0))</f>
        <v>0</v>
      </c>
      <c r="E2171" s="2">
        <f t="shared" si="125"/>
        <v>40583</v>
      </c>
      <c r="F2171" s="3">
        <f t="shared" si="126"/>
        <v>2403.7629000000002</v>
      </c>
      <c r="G2171" s="3">
        <f t="shared" si="127"/>
        <v>3122.1300940921533</v>
      </c>
      <c r="H2171" s="6">
        <f>IF(ISNA(VLOOKUP($A2171, 'NAV Daily'!$A$1:$B$9941, 2, 0)/1000000000),H2170, VLOOKUP($A2171, 'NAV Daily'!$A$1:$B$9941, 2, 0)/1000000000)</f>
        <v>0</v>
      </c>
    </row>
    <row r="2172" spans="1:8" customFormat="1" x14ac:dyDescent="0.25">
      <c r="A2172" s="2">
        <v>40584</v>
      </c>
      <c r="B2172" s="110">
        <f>IF(ISNA(VLOOKUP($A2172, 'NAV Daily'!$A$1:$D$9941, 4, 0)),B2171, VLOOKUP($A2172, 'NAV Daily'!$A$1:$D$9941, 4, 0))</f>
        <v>2375.1012999999998</v>
      </c>
      <c r="C2172" s="110">
        <f>IF(IFERROR(VLOOKUP($A2172, JCI!A:E, 5, 0),C2171)="null",C2171, IFERROR(VLOOKUP( $A2172, JCI!A:E, 5, 0),C2171))</f>
        <v>3373.6440429999998</v>
      </c>
      <c r="D2172" s="6">
        <f>IF(ISNA(VLOOKUP($A2172,ICBI!$C$1:$D$10000, 2, 0)),D2171, VLOOKUP($A2172, ICBI!$C$1:$D$10000, 2, 0))</f>
        <v>0</v>
      </c>
      <c r="E2172" s="2">
        <f t="shared" si="125"/>
        <v>40584</v>
      </c>
      <c r="F2172" s="3">
        <f t="shared" si="126"/>
        <v>2375.1012999999998</v>
      </c>
      <c r="G2172" s="3">
        <f t="shared" si="127"/>
        <v>3082.0907497842213</v>
      </c>
      <c r="H2172" s="6">
        <f>IF(ISNA(VLOOKUP($A2172, 'NAV Daily'!$A$1:$B$9941, 2, 0)/1000000000),H2171, VLOOKUP($A2172, 'NAV Daily'!$A$1:$B$9941, 2, 0)/1000000000)</f>
        <v>0</v>
      </c>
    </row>
    <row r="2173" spans="1:8" customFormat="1" x14ac:dyDescent="0.25">
      <c r="A2173" s="2">
        <v>40585</v>
      </c>
      <c r="B2173" s="110">
        <f>IF(ISNA(VLOOKUP($A2173, 'NAV Daily'!$A$1:$D$9941, 4, 0)),B2172, VLOOKUP($A2173, 'NAV Daily'!$A$1:$D$9941, 4, 0))</f>
        <v>2385.4856</v>
      </c>
      <c r="C2173" s="110">
        <f>IF(IFERROR(VLOOKUP($A2173, JCI!A:E, 5, 0),C2172)="null",C2172, IFERROR(VLOOKUP( $A2173, JCI!A:E, 5, 0),C2172))</f>
        <v>3391.7661130000001</v>
      </c>
      <c r="D2173" s="6">
        <f>IF(ISNA(VLOOKUP($A2173,ICBI!$C$1:$D$10000, 2, 0)),D2172, VLOOKUP($A2173, ICBI!$C$1:$D$10000, 2, 0))</f>
        <v>0</v>
      </c>
      <c r="E2173" s="2">
        <f t="shared" si="125"/>
        <v>40585</v>
      </c>
      <c r="F2173" s="3">
        <f t="shared" si="126"/>
        <v>2385.4856</v>
      </c>
      <c r="G2173" s="3">
        <f t="shared" si="127"/>
        <v>3098.646694514026</v>
      </c>
      <c r="H2173" s="6">
        <f>IF(ISNA(VLOOKUP($A2173, 'NAV Daily'!$A$1:$B$9941, 2, 0)/1000000000),H2172, VLOOKUP($A2173, 'NAV Daily'!$A$1:$B$9941, 2, 0)/1000000000)</f>
        <v>0</v>
      </c>
    </row>
    <row r="2174" spans="1:8" customFormat="1" x14ac:dyDescent="0.25">
      <c r="A2174" s="2">
        <v>40586</v>
      </c>
      <c r="B2174" s="110">
        <f>IF(ISNA(VLOOKUP($A2174, 'NAV Daily'!$A$1:$D$9941, 4, 0)),B2173, VLOOKUP($A2174, 'NAV Daily'!$A$1:$D$9941, 4, 0))</f>
        <v>2385.4856</v>
      </c>
      <c r="C2174" s="110">
        <f>IF(IFERROR(VLOOKUP($A2174, JCI!A:E, 5, 0),C2173)="null",C2173, IFERROR(VLOOKUP( $A2174, JCI!A:E, 5, 0),C2173))</f>
        <v>3391.7661130000001</v>
      </c>
      <c r="D2174" s="6">
        <f>IF(ISNA(VLOOKUP($A2174,ICBI!$C$1:$D$10000, 2, 0)),D2173, VLOOKUP($A2174, ICBI!$C$1:$D$10000, 2, 0))</f>
        <v>0</v>
      </c>
      <c r="E2174" s="2">
        <f t="shared" si="125"/>
        <v>40586</v>
      </c>
      <c r="F2174" s="3">
        <f t="shared" si="126"/>
        <v>2385.4856</v>
      </c>
      <c r="G2174" s="3">
        <f t="shared" si="127"/>
        <v>3098.646694514026</v>
      </c>
      <c r="H2174" s="6">
        <f>IF(ISNA(VLOOKUP($A2174, 'NAV Daily'!$A$1:$B$9941, 2, 0)/1000000000),H2173, VLOOKUP($A2174, 'NAV Daily'!$A$1:$B$9941, 2, 0)/1000000000)</f>
        <v>0</v>
      </c>
    </row>
    <row r="2175" spans="1:8" customFormat="1" x14ac:dyDescent="0.25">
      <c r="A2175" s="2">
        <v>40587</v>
      </c>
      <c r="B2175" s="110">
        <f>IF(ISNA(VLOOKUP($A2175, 'NAV Daily'!$A$1:$D$9941, 4, 0)),B2174, VLOOKUP($A2175, 'NAV Daily'!$A$1:$D$9941, 4, 0))</f>
        <v>2385.4856</v>
      </c>
      <c r="C2175" s="110">
        <f>IF(IFERROR(VLOOKUP($A2175, JCI!A:E, 5, 0),C2174)="null",C2174, IFERROR(VLOOKUP( $A2175, JCI!A:E, 5, 0),C2174))</f>
        <v>3391.7661130000001</v>
      </c>
      <c r="D2175" s="6">
        <f>IF(ISNA(VLOOKUP($A2175,ICBI!$C$1:$D$10000, 2, 0)),D2174, VLOOKUP($A2175, ICBI!$C$1:$D$10000, 2, 0))</f>
        <v>0</v>
      </c>
      <c r="E2175" s="2">
        <f t="shared" si="125"/>
        <v>40587</v>
      </c>
      <c r="F2175" s="3">
        <f t="shared" si="126"/>
        <v>2385.4856</v>
      </c>
      <c r="G2175" s="3">
        <f t="shared" si="127"/>
        <v>3098.646694514026</v>
      </c>
      <c r="H2175" s="6">
        <f>IF(ISNA(VLOOKUP($A2175, 'NAV Daily'!$A$1:$B$9941, 2, 0)/1000000000),H2174, VLOOKUP($A2175, 'NAV Daily'!$A$1:$B$9941, 2, 0)/1000000000)</f>
        <v>0</v>
      </c>
    </row>
    <row r="2176" spans="1:8" customFormat="1" x14ac:dyDescent="0.25">
      <c r="A2176" s="2">
        <v>40588</v>
      </c>
      <c r="B2176" s="110">
        <f>IF(ISNA(VLOOKUP($A2176, 'NAV Daily'!$A$1:$D$9941, 4, 0)),B2175, VLOOKUP($A2176, 'NAV Daily'!$A$1:$D$9941, 4, 0))</f>
        <v>2408.6187</v>
      </c>
      <c r="C2176" s="110">
        <f>IF(IFERROR(VLOOKUP($A2176, JCI!A:E, 5, 0),C2175)="null",C2175, IFERROR(VLOOKUP( $A2176, JCI!A:E, 5, 0),C2175))</f>
        <v>3416.7670899999998</v>
      </c>
      <c r="D2176" s="6">
        <f>IF(ISNA(VLOOKUP($A2176,ICBI!$C$1:$D$10000, 2, 0)),D2175, VLOOKUP($A2176, ICBI!$C$1:$D$10000, 2, 0))</f>
        <v>0</v>
      </c>
      <c r="E2176" s="2">
        <f t="shared" si="125"/>
        <v>40588</v>
      </c>
      <c r="F2176" s="3">
        <f t="shared" si="126"/>
        <v>2408.6187</v>
      </c>
      <c r="G2176" s="3">
        <f t="shared" si="127"/>
        <v>3121.4870650347839</v>
      </c>
      <c r="H2176" s="6">
        <f>IF(ISNA(VLOOKUP($A2176, 'NAV Daily'!$A$1:$B$9941, 2, 0)/1000000000),H2175, VLOOKUP($A2176, 'NAV Daily'!$A$1:$B$9941, 2, 0)/1000000000)</f>
        <v>0</v>
      </c>
    </row>
    <row r="2177" spans="1:8" customFormat="1" x14ac:dyDescent="0.25">
      <c r="A2177" s="2">
        <v>40589</v>
      </c>
      <c r="B2177" s="110">
        <f>IF(ISNA(VLOOKUP($A2177, 'NAV Daily'!$A$1:$D$9941, 4, 0)),B2176, VLOOKUP($A2177, 'NAV Daily'!$A$1:$D$9941, 4, 0))</f>
        <v>2408.6187</v>
      </c>
      <c r="C2177" s="110">
        <f>IF(IFERROR(VLOOKUP($A2177, JCI!A:E, 5, 0),C2176)="null",C2176, IFERROR(VLOOKUP( $A2177, JCI!A:E, 5, 0),C2176))</f>
        <v>3416.7670899999998</v>
      </c>
      <c r="D2177" s="6">
        <f>IF(ISNA(VLOOKUP($A2177,ICBI!$C$1:$D$10000, 2, 0)),D2176, VLOOKUP($A2177, ICBI!$C$1:$D$10000, 2, 0))</f>
        <v>0</v>
      </c>
      <c r="E2177" s="2">
        <f t="shared" si="125"/>
        <v>40589</v>
      </c>
      <c r="F2177" s="3">
        <f t="shared" si="126"/>
        <v>2408.6187</v>
      </c>
      <c r="G2177" s="3">
        <f t="shared" si="127"/>
        <v>3121.4870650347839</v>
      </c>
      <c r="H2177" s="6">
        <f>IF(ISNA(VLOOKUP($A2177, 'NAV Daily'!$A$1:$B$9941, 2, 0)/1000000000),H2176, VLOOKUP($A2177, 'NAV Daily'!$A$1:$B$9941, 2, 0)/1000000000)</f>
        <v>0</v>
      </c>
    </row>
    <row r="2178" spans="1:8" customFormat="1" x14ac:dyDescent="0.25">
      <c r="A2178" s="2">
        <v>40590</v>
      </c>
      <c r="B2178" s="110">
        <f>IF(ISNA(VLOOKUP($A2178, 'NAV Daily'!$A$1:$D$9941, 4, 0)),B2177, VLOOKUP($A2178, 'NAV Daily'!$A$1:$D$9941, 4, 0))</f>
        <v>2400.2849000000001</v>
      </c>
      <c r="C2178" s="110">
        <f>IF(IFERROR(VLOOKUP($A2178, JCI!A:E, 5, 0),C2177)="null",C2177, IFERROR(VLOOKUP( $A2178, JCI!A:E, 5, 0),C2177))</f>
        <v>3416.7849120000001</v>
      </c>
      <c r="D2178" s="6">
        <f>IF(ISNA(VLOOKUP($A2178,ICBI!$C$1:$D$10000, 2, 0)),D2177, VLOOKUP($A2178, ICBI!$C$1:$D$10000, 2, 0))</f>
        <v>0</v>
      </c>
      <c r="E2178" s="2">
        <f t="shared" si="125"/>
        <v>40590</v>
      </c>
      <c r="F2178" s="3">
        <f t="shared" si="126"/>
        <v>2400.2849000000001</v>
      </c>
      <c r="G2178" s="3">
        <f t="shared" si="127"/>
        <v>3121.5033468418278</v>
      </c>
      <c r="H2178" s="6">
        <f>IF(ISNA(VLOOKUP($A2178, 'NAV Daily'!$A$1:$B$9941, 2, 0)/1000000000),H2177, VLOOKUP($A2178, 'NAV Daily'!$A$1:$B$9941, 2, 0)/1000000000)</f>
        <v>0</v>
      </c>
    </row>
    <row r="2179" spans="1:8" customFormat="1" x14ac:dyDescent="0.25">
      <c r="A2179" s="2">
        <v>40591</v>
      </c>
      <c r="B2179" s="110">
        <f>IF(ISNA(VLOOKUP($A2179, 'NAV Daily'!$A$1:$D$9941, 4, 0)),B2178, VLOOKUP($A2179, 'NAV Daily'!$A$1:$D$9941, 4, 0))</f>
        <v>2411.3098</v>
      </c>
      <c r="C2179" s="110">
        <f>IF(IFERROR(VLOOKUP($A2179, JCI!A:E, 5, 0),C2178)="null",C2178, IFERROR(VLOOKUP( $A2179, JCI!A:E, 5, 0),C2178))</f>
        <v>3434.3798830000001</v>
      </c>
      <c r="D2179" s="6">
        <f>IF(ISNA(VLOOKUP($A2179,ICBI!$C$1:$D$10000, 2, 0)),D2178, VLOOKUP($A2179, ICBI!$C$1:$D$10000, 2, 0))</f>
        <v>0</v>
      </c>
      <c r="E2179" s="2">
        <f t="shared" ref="E2179:E2242" si="128">IF($A2179&gt;$K$1, $K$1, $A2179)</f>
        <v>40591</v>
      </c>
      <c r="F2179" s="3">
        <f t="shared" ref="F2179:F2242" si="129">IF($A2179&gt;$K$1, F2178, $B2179)</f>
        <v>2411.3098</v>
      </c>
      <c r="G2179" s="3">
        <f t="shared" ref="G2179:G2242" si="130">IF(ISERROR(IF($A2179&gt;$K$1, G2178, $C2179/$C$2*1000)),G2178, IF($A2179&gt;$K$1, G2178, $C2179/$C$2*1000))</f>
        <v>3137.5777449320303</v>
      </c>
      <c r="H2179" s="6">
        <f>IF(ISNA(VLOOKUP($A2179, 'NAV Daily'!$A$1:$B$9941, 2, 0)/1000000000),H2178, VLOOKUP($A2179, 'NAV Daily'!$A$1:$B$9941, 2, 0)/1000000000)</f>
        <v>0</v>
      </c>
    </row>
    <row r="2180" spans="1:8" customFormat="1" x14ac:dyDescent="0.25">
      <c r="A2180" s="2">
        <v>40592</v>
      </c>
      <c r="B2180" s="110">
        <f>IF(ISNA(VLOOKUP($A2180, 'NAV Daily'!$A$1:$D$9941, 4, 0)),B2179, VLOOKUP($A2180, 'NAV Daily'!$A$1:$D$9941, 4, 0))</f>
        <v>2446.2975999999999</v>
      </c>
      <c r="C2180" s="110">
        <f>IF(IFERROR(VLOOKUP($A2180, JCI!A:E, 5, 0),C2179)="null",C2179, IFERROR(VLOOKUP( $A2180, JCI!A:E, 5, 0),C2179))</f>
        <v>3501.4970699999999</v>
      </c>
      <c r="D2180" s="6">
        <f>IF(ISNA(VLOOKUP($A2180,ICBI!$C$1:$D$10000, 2, 0)),D2179, VLOOKUP($A2180, ICBI!$C$1:$D$10000, 2, 0))</f>
        <v>0</v>
      </c>
      <c r="E2180" s="2">
        <f t="shared" si="128"/>
        <v>40592</v>
      </c>
      <c r="F2180" s="3">
        <f t="shared" si="129"/>
        <v>2446.2975999999999</v>
      </c>
      <c r="G2180" s="3">
        <f t="shared" si="130"/>
        <v>3198.8946054447611</v>
      </c>
      <c r="H2180" s="6">
        <f>IF(ISNA(VLOOKUP($A2180, 'NAV Daily'!$A$1:$B$9941, 2, 0)/1000000000),H2179, VLOOKUP($A2180, 'NAV Daily'!$A$1:$B$9941, 2, 0)/1000000000)</f>
        <v>0</v>
      </c>
    </row>
    <row r="2181" spans="1:8" customFormat="1" x14ac:dyDescent="0.25">
      <c r="A2181" s="2">
        <v>40593</v>
      </c>
      <c r="B2181" s="110">
        <f>IF(ISNA(VLOOKUP($A2181, 'NAV Daily'!$A$1:$D$9941, 4, 0)),B2180, VLOOKUP($A2181, 'NAV Daily'!$A$1:$D$9941, 4, 0))</f>
        <v>2446.2975999999999</v>
      </c>
      <c r="C2181" s="110">
        <f>IF(IFERROR(VLOOKUP($A2181, JCI!A:E, 5, 0),C2180)="null",C2180, IFERROR(VLOOKUP( $A2181, JCI!A:E, 5, 0),C2180))</f>
        <v>3501.4970699999999</v>
      </c>
      <c r="D2181" s="6">
        <f>IF(ISNA(VLOOKUP($A2181,ICBI!$C$1:$D$10000, 2, 0)),D2180, VLOOKUP($A2181, ICBI!$C$1:$D$10000, 2, 0))</f>
        <v>0</v>
      </c>
      <c r="E2181" s="2">
        <f t="shared" si="128"/>
        <v>40593</v>
      </c>
      <c r="F2181" s="3">
        <f t="shared" si="129"/>
        <v>2446.2975999999999</v>
      </c>
      <c r="G2181" s="3">
        <f t="shared" si="130"/>
        <v>3198.8946054447611</v>
      </c>
      <c r="H2181" s="6">
        <f>IF(ISNA(VLOOKUP($A2181, 'NAV Daily'!$A$1:$B$9941, 2, 0)/1000000000),H2180, VLOOKUP($A2181, 'NAV Daily'!$A$1:$B$9941, 2, 0)/1000000000)</f>
        <v>0</v>
      </c>
    </row>
    <row r="2182" spans="1:8" customFormat="1" x14ac:dyDescent="0.25">
      <c r="A2182" s="2">
        <v>40594</v>
      </c>
      <c r="B2182" s="110">
        <f>IF(ISNA(VLOOKUP($A2182, 'NAV Daily'!$A$1:$D$9941, 4, 0)),B2181, VLOOKUP($A2182, 'NAV Daily'!$A$1:$D$9941, 4, 0))</f>
        <v>2446.2975999999999</v>
      </c>
      <c r="C2182" s="110">
        <f>IF(IFERROR(VLOOKUP($A2182, JCI!A:E, 5, 0),C2181)="null",C2181, IFERROR(VLOOKUP( $A2182, JCI!A:E, 5, 0),C2181))</f>
        <v>3501.4970699999999</v>
      </c>
      <c r="D2182" s="6">
        <f>IF(ISNA(VLOOKUP($A2182,ICBI!$C$1:$D$10000, 2, 0)),D2181, VLOOKUP($A2182, ICBI!$C$1:$D$10000, 2, 0))</f>
        <v>0</v>
      </c>
      <c r="E2182" s="2">
        <f t="shared" si="128"/>
        <v>40594</v>
      </c>
      <c r="F2182" s="3">
        <f t="shared" si="129"/>
        <v>2446.2975999999999</v>
      </c>
      <c r="G2182" s="3">
        <f t="shared" si="130"/>
        <v>3198.8946054447611</v>
      </c>
      <c r="H2182" s="6">
        <f>IF(ISNA(VLOOKUP($A2182, 'NAV Daily'!$A$1:$B$9941, 2, 0)/1000000000),H2181, VLOOKUP($A2182, 'NAV Daily'!$A$1:$B$9941, 2, 0)/1000000000)</f>
        <v>0</v>
      </c>
    </row>
    <row r="2183" spans="1:8" customFormat="1" x14ac:dyDescent="0.25">
      <c r="A2183" s="2">
        <v>40595</v>
      </c>
      <c r="B2183" s="110">
        <f>IF(ISNA(VLOOKUP($A2183, 'NAV Daily'!$A$1:$D$9941, 4, 0)),B2182, VLOOKUP($A2183, 'NAV Daily'!$A$1:$D$9941, 4, 0))</f>
        <v>2450.6747999999998</v>
      </c>
      <c r="C2183" s="110">
        <f>IF(IFERROR(VLOOKUP($A2183, JCI!A:E, 5, 0),C2182)="null",C2182, IFERROR(VLOOKUP( $A2183, JCI!A:E, 5, 0),C2182))</f>
        <v>3497.6430660000001</v>
      </c>
      <c r="D2183" s="6">
        <f>IF(ISNA(VLOOKUP($A2183,ICBI!$C$1:$D$10000, 2, 0)),D2182, VLOOKUP($A2183, ICBI!$C$1:$D$10000, 2, 0))</f>
        <v>0</v>
      </c>
      <c r="E2183" s="2">
        <f t="shared" si="128"/>
        <v>40595</v>
      </c>
      <c r="F2183" s="3">
        <f t="shared" si="129"/>
        <v>2450.6747999999998</v>
      </c>
      <c r="G2183" s="3">
        <f t="shared" si="130"/>
        <v>3195.373667869063</v>
      </c>
      <c r="H2183" s="6">
        <f>IF(ISNA(VLOOKUP($A2183, 'NAV Daily'!$A$1:$B$9941, 2, 0)/1000000000),H2182, VLOOKUP($A2183, 'NAV Daily'!$A$1:$B$9941, 2, 0)/1000000000)</f>
        <v>0</v>
      </c>
    </row>
    <row r="2184" spans="1:8" customFormat="1" x14ac:dyDescent="0.25">
      <c r="A2184" s="2">
        <v>40596</v>
      </c>
      <c r="B2184" s="110">
        <f>IF(ISNA(VLOOKUP($A2184, 'NAV Daily'!$A$1:$D$9941, 4, 0)),B2183, VLOOKUP($A2184, 'NAV Daily'!$A$1:$D$9941, 4, 0))</f>
        <v>2417.0659000000001</v>
      </c>
      <c r="C2184" s="110">
        <f>IF(IFERROR(VLOOKUP($A2184, JCI!A:E, 5, 0),C2183)="null",C2183, IFERROR(VLOOKUP( $A2184, JCI!A:E, 5, 0),C2183))</f>
        <v>3451.1000979999999</v>
      </c>
      <c r="D2184" s="6">
        <f>IF(ISNA(VLOOKUP($A2184,ICBI!$C$1:$D$10000, 2, 0)),D2183, VLOOKUP($A2184, ICBI!$C$1:$D$10000, 2, 0))</f>
        <v>0</v>
      </c>
      <c r="E2184" s="2">
        <f t="shared" si="128"/>
        <v>40596</v>
      </c>
      <c r="F2184" s="3">
        <f t="shared" si="129"/>
        <v>2417.0659000000001</v>
      </c>
      <c r="G2184" s="3">
        <f t="shared" si="130"/>
        <v>3152.8529842071484</v>
      </c>
      <c r="H2184" s="6">
        <f>IF(ISNA(VLOOKUP($A2184, 'NAV Daily'!$A$1:$B$9941, 2, 0)/1000000000),H2183, VLOOKUP($A2184, 'NAV Daily'!$A$1:$B$9941, 2, 0)/1000000000)</f>
        <v>0</v>
      </c>
    </row>
    <row r="2185" spans="1:8" customFormat="1" x14ac:dyDescent="0.25">
      <c r="A2185" s="2">
        <v>40597</v>
      </c>
      <c r="B2185" s="110">
        <f>IF(ISNA(VLOOKUP($A2185, 'NAV Daily'!$A$1:$D$9941, 4, 0)),B2184, VLOOKUP($A2185, 'NAV Daily'!$A$1:$D$9941, 4, 0))</f>
        <v>2441.6948000000002</v>
      </c>
      <c r="C2185" s="110">
        <f>IF(IFERROR(VLOOKUP($A2185, JCI!A:E, 5, 0),C2184)="null",C2184, IFERROR(VLOOKUP( $A2185, JCI!A:E, 5, 0),C2184))</f>
        <v>3474.123047</v>
      </c>
      <c r="D2185" s="6">
        <f>IF(ISNA(VLOOKUP($A2185,ICBI!$C$1:$D$10000, 2, 0)),D2184, VLOOKUP($A2185, ICBI!$C$1:$D$10000, 2, 0))</f>
        <v>0</v>
      </c>
      <c r="E2185" s="2">
        <f t="shared" si="128"/>
        <v>40597</v>
      </c>
      <c r="F2185" s="3">
        <f t="shared" si="129"/>
        <v>2441.6948000000002</v>
      </c>
      <c r="G2185" s="3">
        <f t="shared" si="130"/>
        <v>3173.8862696519741</v>
      </c>
      <c r="H2185" s="6">
        <f>IF(ISNA(VLOOKUP($A2185, 'NAV Daily'!$A$1:$B$9941, 2, 0)/1000000000),H2184, VLOOKUP($A2185, 'NAV Daily'!$A$1:$B$9941, 2, 0)/1000000000)</f>
        <v>0</v>
      </c>
    </row>
    <row r="2186" spans="1:8" customFormat="1" x14ac:dyDescent="0.25">
      <c r="A2186" s="2">
        <v>40598</v>
      </c>
      <c r="B2186" s="110">
        <f>IF(ISNA(VLOOKUP($A2186, 'NAV Daily'!$A$1:$D$9941, 4, 0)),B2185, VLOOKUP($A2186, 'NAV Daily'!$A$1:$D$9941, 4, 0))</f>
        <v>2407.1938</v>
      </c>
      <c r="C2186" s="110">
        <f>IF(IFERROR(VLOOKUP($A2186, JCI!A:E, 5, 0),C2185)="null",C2185, IFERROR(VLOOKUP( $A2186, JCI!A:E, 5, 0),C2185))</f>
        <v>3439.1320799999999</v>
      </c>
      <c r="D2186" s="6">
        <f>IF(ISNA(VLOOKUP($A2186,ICBI!$C$1:$D$10000, 2, 0)),D2185, VLOOKUP($A2186, ICBI!$C$1:$D$10000, 2, 0))</f>
        <v>0</v>
      </c>
      <c r="E2186" s="2">
        <f t="shared" si="128"/>
        <v>40598</v>
      </c>
      <c r="F2186" s="3">
        <f t="shared" si="129"/>
        <v>2407.1938</v>
      </c>
      <c r="G2186" s="3">
        <f t="shared" si="130"/>
        <v>3141.9192528766048</v>
      </c>
      <c r="H2186" s="6">
        <f>IF(ISNA(VLOOKUP($A2186, 'NAV Daily'!$A$1:$B$9941, 2, 0)/1000000000),H2185, VLOOKUP($A2186, 'NAV Daily'!$A$1:$B$9941, 2, 0)/1000000000)</f>
        <v>0</v>
      </c>
    </row>
    <row r="2187" spans="1:8" customFormat="1" x14ac:dyDescent="0.25">
      <c r="A2187" s="2">
        <v>40599</v>
      </c>
      <c r="B2187" s="110">
        <f>IF(ISNA(VLOOKUP($A2187, 'NAV Daily'!$A$1:$D$9941, 4, 0)),B2186, VLOOKUP($A2187, 'NAV Daily'!$A$1:$D$9941, 4, 0))</f>
        <v>2409.0320000000002</v>
      </c>
      <c r="C2187" s="110">
        <f>IF(IFERROR(VLOOKUP($A2187, JCI!A:E, 5, 0),C2186)="null",C2186, IFERROR(VLOOKUP( $A2187, JCI!A:E, 5, 0),C2186))</f>
        <v>3443.530029</v>
      </c>
      <c r="D2187" s="6">
        <f>IF(ISNA(VLOOKUP($A2187,ICBI!$C$1:$D$10000, 2, 0)),D2186, VLOOKUP($A2187, ICBI!$C$1:$D$10000, 2, 0))</f>
        <v>0</v>
      </c>
      <c r="E2187" s="2">
        <f t="shared" si="128"/>
        <v>40599</v>
      </c>
      <c r="F2187" s="3">
        <f t="shared" si="129"/>
        <v>2409.0320000000002</v>
      </c>
      <c r="G2187" s="3">
        <f t="shared" si="130"/>
        <v>3145.9371272457302</v>
      </c>
      <c r="H2187" s="6">
        <f>IF(ISNA(VLOOKUP($A2187, 'NAV Daily'!$A$1:$B$9941, 2, 0)/1000000000),H2186, VLOOKUP($A2187, 'NAV Daily'!$A$1:$B$9941, 2, 0)/1000000000)</f>
        <v>0</v>
      </c>
    </row>
    <row r="2188" spans="1:8" customFormat="1" x14ac:dyDescent="0.25">
      <c r="A2188" s="2">
        <v>40600</v>
      </c>
      <c r="B2188" s="110">
        <f>IF(ISNA(VLOOKUP($A2188, 'NAV Daily'!$A$1:$D$9941, 4, 0)),B2187, VLOOKUP($A2188, 'NAV Daily'!$A$1:$D$9941, 4, 0))</f>
        <v>2409.0320000000002</v>
      </c>
      <c r="C2188" s="110">
        <f>IF(IFERROR(VLOOKUP($A2188, JCI!A:E, 5, 0),C2187)="null",C2187, IFERROR(VLOOKUP( $A2188, JCI!A:E, 5, 0),C2187))</f>
        <v>3443.530029</v>
      </c>
      <c r="D2188" s="6">
        <f>IF(ISNA(VLOOKUP($A2188,ICBI!$C$1:$D$10000, 2, 0)),D2187, VLOOKUP($A2188, ICBI!$C$1:$D$10000, 2, 0))</f>
        <v>0</v>
      </c>
      <c r="E2188" s="2">
        <f t="shared" si="128"/>
        <v>40600</v>
      </c>
      <c r="F2188" s="3">
        <f t="shared" si="129"/>
        <v>2409.0320000000002</v>
      </c>
      <c r="G2188" s="3">
        <f t="shared" si="130"/>
        <v>3145.9371272457302</v>
      </c>
      <c r="H2188" s="6">
        <f>IF(ISNA(VLOOKUP($A2188, 'NAV Daily'!$A$1:$B$9941, 2, 0)/1000000000),H2187, VLOOKUP($A2188, 'NAV Daily'!$A$1:$B$9941, 2, 0)/1000000000)</f>
        <v>0</v>
      </c>
    </row>
    <row r="2189" spans="1:8" customFormat="1" x14ac:dyDescent="0.25">
      <c r="A2189" s="2">
        <v>40601</v>
      </c>
      <c r="B2189" s="110">
        <f>IF(ISNA(VLOOKUP($A2189, 'NAV Daily'!$A$1:$D$9941, 4, 0)),B2188, VLOOKUP($A2189, 'NAV Daily'!$A$1:$D$9941, 4, 0))</f>
        <v>2409.0320000000002</v>
      </c>
      <c r="C2189" s="110">
        <f>IF(IFERROR(VLOOKUP($A2189, JCI!A:E, 5, 0),C2188)="null",C2188, IFERROR(VLOOKUP( $A2189, JCI!A:E, 5, 0),C2188))</f>
        <v>3443.530029</v>
      </c>
      <c r="D2189" s="6">
        <f>IF(ISNA(VLOOKUP($A2189,ICBI!$C$1:$D$10000, 2, 0)),D2188, VLOOKUP($A2189, ICBI!$C$1:$D$10000, 2, 0))</f>
        <v>0</v>
      </c>
      <c r="E2189" s="2">
        <f t="shared" si="128"/>
        <v>40601</v>
      </c>
      <c r="F2189" s="3">
        <f t="shared" si="129"/>
        <v>2409.0320000000002</v>
      </c>
      <c r="G2189" s="3">
        <f t="shared" si="130"/>
        <v>3145.9371272457302</v>
      </c>
      <c r="H2189" s="6">
        <f>IF(ISNA(VLOOKUP($A2189, 'NAV Daily'!$A$1:$B$9941, 2, 0)/1000000000),H2188, VLOOKUP($A2189, 'NAV Daily'!$A$1:$B$9941, 2, 0)/1000000000)</f>
        <v>0</v>
      </c>
    </row>
    <row r="2190" spans="1:8" customFormat="1" x14ac:dyDescent="0.25">
      <c r="A2190" s="2">
        <v>40602</v>
      </c>
      <c r="B2190" s="110">
        <f>IF(ISNA(VLOOKUP($A2190, 'NAV Daily'!$A$1:$D$9941, 4, 0)),B2189, VLOOKUP($A2190, 'NAV Daily'!$A$1:$D$9941, 4, 0))</f>
        <v>2441.7611999999999</v>
      </c>
      <c r="C2190" s="110">
        <f>IF(IFERROR(VLOOKUP($A2190, JCI!A:E, 5, 0),C2189)="null",C2189, IFERROR(VLOOKUP( $A2190, JCI!A:E, 5, 0),C2189))</f>
        <v>3470.3479000000002</v>
      </c>
      <c r="D2190" s="6">
        <f>IF(ISNA(VLOOKUP($A2190,ICBI!$C$1:$D$10000, 2, 0)),D2189, VLOOKUP($A2190, ICBI!$C$1:$D$10000, 2, 0))</f>
        <v>0</v>
      </c>
      <c r="E2190" s="2">
        <f t="shared" si="128"/>
        <v>40602</v>
      </c>
      <c r="F2190" s="3">
        <f t="shared" si="129"/>
        <v>2441.7611999999999</v>
      </c>
      <c r="G2190" s="3">
        <f t="shared" si="130"/>
        <v>3170.4373741847962</v>
      </c>
      <c r="H2190" s="6">
        <f>IF(ISNA(VLOOKUP($A2190, 'NAV Daily'!$A$1:$B$9941, 2, 0)/1000000000),H2189, VLOOKUP($A2190, 'NAV Daily'!$A$1:$B$9941, 2, 0)/1000000000)</f>
        <v>0</v>
      </c>
    </row>
    <row r="2191" spans="1:8" customFormat="1" x14ac:dyDescent="0.25">
      <c r="A2191" s="2">
        <v>40603</v>
      </c>
      <c r="B2191" s="110">
        <f>IF(ISNA(VLOOKUP($A2191, 'NAV Daily'!$A$1:$D$9941, 4, 0)),B2190, VLOOKUP($A2191, 'NAV Daily'!$A$1:$D$9941, 4, 0))</f>
        <v>2441.7611999999999</v>
      </c>
      <c r="C2191" s="110">
        <f>IF(IFERROR(VLOOKUP($A2191, JCI!A:E, 5, 0),C2190)="null",C2190, IFERROR(VLOOKUP( $A2191, JCI!A:E, 5, 0),C2190))</f>
        <v>3512.616943</v>
      </c>
      <c r="D2191" s="6">
        <f>IF(ISNA(VLOOKUP($A2191,ICBI!$C$1:$D$10000, 2, 0)),D2190, VLOOKUP($A2191, ICBI!$C$1:$D$10000, 2, 0))</f>
        <v>0</v>
      </c>
      <c r="E2191" s="2">
        <f t="shared" si="128"/>
        <v>40603</v>
      </c>
      <c r="F2191" s="3">
        <f t="shared" si="129"/>
        <v>2441.7611999999999</v>
      </c>
      <c r="G2191" s="3">
        <f t="shared" si="130"/>
        <v>3209.0534892141345</v>
      </c>
      <c r="H2191" s="6">
        <f>IF(ISNA(VLOOKUP($A2191, 'NAV Daily'!$A$1:$B$9941, 2, 0)/1000000000),H2190, VLOOKUP($A2191, 'NAV Daily'!$A$1:$B$9941, 2, 0)/1000000000)</f>
        <v>0</v>
      </c>
    </row>
    <row r="2192" spans="1:8" customFormat="1" x14ac:dyDescent="0.25">
      <c r="A2192" s="2">
        <v>40604</v>
      </c>
      <c r="B2192" s="110">
        <f>IF(ISNA(VLOOKUP($A2192, 'NAV Daily'!$A$1:$D$9941, 4, 0)),B2191, VLOOKUP($A2192, 'NAV Daily'!$A$1:$D$9941, 4, 0))</f>
        <v>2419.3373999999999</v>
      </c>
      <c r="C2192" s="110">
        <f>IF(IFERROR(VLOOKUP($A2192, JCI!A:E, 5, 0),C2191)="null",C2191, IFERROR(VLOOKUP( $A2192, JCI!A:E, 5, 0),C2191))</f>
        <v>3486.1970209999999</v>
      </c>
      <c r="D2192" s="6">
        <f>IF(ISNA(VLOOKUP($A2192,ICBI!$C$1:$D$10000, 2, 0)),D2191, VLOOKUP($A2192, ICBI!$C$1:$D$10000, 2, 0))</f>
        <v>0</v>
      </c>
      <c r="E2192" s="2">
        <f t="shared" si="128"/>
        <v>40604</v>
      </c>
      <c r="F2192" s="3">
        <f t="shared" si="129"/>
        <v>2419.3373999999999</v>
      </c>
      <c r="G2192" s="3">
        <f t="shared" si="130"/>
        <v>3184.9168001715611</v>
      </c>
      <c r="H2192" s="6">
        <f>IF(ISNA(VLOOKUP($A2192, 'NAV Daily'!$A$1:$B$9941, 2, 0)/1000000000),H2191, VLOOKUP($A2192, 'NAV Daily'!$A$1:$B$9941, 2, 0)/1000000000)</f>
        <v>0</v>
      </c>
    </row>
    <row r="2193" spans="1:8" customFormat="1" x14ac:dyDescent="0.25">
      <c r="A2193" s="2">
        <v>40605</v>
      </c>
      <c r="B2193" s="110">
        <f>IF(ISNA(VLOOKUP($A2193, 'NAV Daily'!$A$1:$D$9941, 4, 0)),B2192, VLOOKUP($A2193, 'NAV Daily'!$A$1:$D$9941, 4, 0))</f>
        <v>2417.5645</v>
      </c>
      <c r="C2193" s="110">
        <f>IF(IFERROR(VLOOKUP($A2193, JCI!A:E, 5, 0),C2192)="null",C2192, IFERROR(VLOOKUP( $A2193, JCI!A:E, 5, 0),C2192))</f>
        <v>3494.5390630000002</v>
      </c>
      <c r="D2193" s="6">
        <f>IF(ISNA(VLOOKUP($A2193,ICBI!$C$1:$D$10000, 2, 0)),D2192, VLOOKUP($A2193, ICBI!$C$1:$D$10000, 2, 0))</f>
        <v>0</v>
      </c>
      <c r="E2193" s="2">
        <f t="shared" si="128"/>
        <v>40605</v>
      </c>
      <c r="F2193" s="3">
        <f t="shared" si="129"/>
        <v>2417.5645</v>
      </c>
      <c r="G2193" s="3">
        <f t="shared" si="130"/>
        <v>3192.5379155455616</v>
      </c>
      <c r="H2193" s="6">
        <f>IF(ISNA(VLOOKUP($A2193, 'NAV Daily'!$A$1:$B$9941, 2, 0)/1000000000),H2192, VLOOKUP($A2193, 'NAV Daily'!$A$1:$B$9941, 2, 0)/1000000000)</f>
        <v>0</v>
      </c>
    </row>
    <row r="2194" spans="1:8" customFormat="1" x14ac:dyDescent="0.25">
      <c r="A2194" s="2">
        <v>40606</v>
      </c>
      <c r="B2194" s="110">
        <f>IF(ISNA(VLOOKUP($A2194, 'NAV Daily'!$A$1:$D$9941, 4, 0)),B2193, VLOOKUP($A2194, 'NAV Daily'!$A$1:$D$9941, 4, 0))</f>
        <v>2468.0138999999999</v>
      </c>
      <c r="C2194" s="110">
        <f>IF(IFERROR(VLOOKUP($A2194, JCI!A:E, 5, 0),C2193)="null",C2193, IFERROR(VLOOKUP( $A2194, JCI!A:E, 5, 0),C2193))</f>
        <v>3542.9030760000001</v>
      </c>
      <c r="D2194" s="6">
        <f>IF(ISNA(VLOOKUP($A2194,ICBI!$C$1:$D$10000, 2, 0)),D2193, VLOOKUP($A2194, ICBI!$C$1:$D$10000, 2, 0))</f>
        <v>0</v>
      </c>
      <c r="E2194" s="2">
        <f t="shared" si="128"/>
        <v>40606</v>
      </c>
      <c r="F2194" s="3">
        <f t="shared" si="129"/>
        <v>2468.0138999999999</v>
      </c>
      <c r="G2194" s="3">
        <f t="shared" si="130"/>
        <v>3236.7222678927019</v>
      </c>
      <c r="H2194" s="6">
        <f>IF(ISNA(VLOOKUP($A2194, 'NAV Daily'!$A$1:$B$9941, 2, 0)/1000000000),H2193, VLOOKUP($A2194, 'NAV Daily'!$A$1:$B$9941, 2, 0)/1000000000)</f>
        <v>0</v>
      </c>
    </row>
    <row r="2195" spans="1:8" customFormat="1" x14ac:dyDescent="0.25">
      <c r="A2195" s="2">
        <v>40607</v>
      </c>
      <c r="B2195" s="110">
        <f>IF(ISNA(VLOOKUP($A2195, 'NAV Daily'!$A$1:$D$9941, 4, 0)),B2194, VLOOKUP($A2195, 'NAV Daily'!$A$1:$D$9941, 4, 0))</f>
        <v>2468.0138999999999</v>
      </c>
      <c r="C2195" s="110">
        <f>IF(IFERROR(VLOOKUP($A2195, JCI!A:E, 5, 0),C2194)="null",C2194, IFERROR(VLOOKUP( $A2195, JCI!A:E, 5, 0),C2194))</f>
        <v>3542.9030760000001</v>
      </c>
      <c r="D2195" s="6">
        <f>IF(ISNA(VLOOKUP($A2195,ICBI!$C$1:$D$10000, 2, 0)),D2194, VLOOKUP($A2195, ICBI!$C$1:$D$10000, 2, 0))</f>
        <v>0</v>
      </c>
      <c r="E2195" s="2">
        <f t="shared" si="128"/>
        <v>40607</v>
      </c>
      <c r="F2195" s="3">
        <f t="shared" si="129"/>
        <v>2468.0138999999999</v>
      </c>
      <c r="G2195" s="3">
        <f t="shared" si="130"/>
        <v>3236.7222678927019</v>
      </c>
      <c r="H2195" s="6">
        <f>IF(ISNA(VLOOKUP($A2195, 'NAV Daily'!$A$1:$B$9941, 2, 0)/1000000000),H2194, VLOOKUP($A2195, 'NAV Daily'!$A$1:$B$9941, 2, 0)/1000000000)</f>
        <v>0</v>
      </c>
    </row>
    <row r="2196" spans="1:8" customFormat="1" x14ac:dyDescent="0.25">
      <c r="A2196" s="2">
        <v>40608</v>
      </c>
      <c r="B2196" s="110">
        <f>IF(ISNA(VLOOKUP($A2196, 'NAV Daily'!$A$1:$D$9941, 4, 0)),B2195, VLOOKUP($A2196, 'NAV Daily'!$A$1:$D$9941, 4, 0))</f>
        <v>2468.0138999999999</v>
      </c>
      <c r="C2196" s="110">
        <f>IF(IFERROR(VLOOKUP($A2196, JCI!A:E, 5, 0),C2195)="null",C2195, IFERROR(VLOOKUP( $A2196, JCI!A:E, 5, 0),C2195))</f>
        <v>3542.9030760000001</v>
      </c>
      <c r="D2196" s="6">
        <f>IF(ISNA(VLOOKUP($A2196,ICBI!$C$1:$D$10000, 2, 0)),D2195, VLOOKUP($A2196, ICBI!$C$1:$D$10000, 2, 0))</f>
        <v>0</v>
      </c>
      <c r="E2196" s="2">
        <f t="shared" si="128"/>
        <v>40608</v>
      </c>
      <c r="F2196" s="3">
        <f t="shared" si="129"/>
        <v>2468.0138999999999</v>
      </c>
      <c r="G2196" s="3">
        <f t="shared" si="130"/>
        <v>3236.7222678927019</v>
      </c>
      <c r="H2196" s="6">
        <f>IF(ISNA(VLOOKUP($A2196, 'NAV Daily'!$A$1:$B$9941, 2, 0)/1000000000),H2195, VLOOKUP($A2196, 'NAV Daily'!$A$1:$B$9941, 2, 0)/1000000000)</f>
        <v>0</v>
      </c>
    </row>
    <row r="2197" spans="1:8" customFormat="1" x14ac:dyDescent="0.25">
      <c r="A2197" s="2">
        <v>40609</v>
      </c>
      <c r="B2197" s="110">
        <f>IF(ISNA(VLOOKUP($A2197, 'NAV Daily'!$A$1:$D$9941, 4, 0)),B2196, VLOOKUP($A2197, 'NAV Daily'!$A$1:$D$9941, 4, 0))</f>
        <v>2476.5585999999998</v>
      </c>
      <c r="C2197" s="110">
        <f>IF(IFERROR(VLOOKUP($A2197, JCI!A:E, 5, 0),C2196)="null",C2196, IFERROR(VLOOKUP( $A2197, JCI!A:E, 5, 0),C2196))</f>
        <v>3561.7170409999999</v>
      </c>
      <c r="D2197" s="6">
        <f>IF(ISNA(VLOOKUP($A2197,ICBI!$C$1:$D$10000, 2, 0)),D2196, VLOOKUP($A2197, ICBI!$C$1:$D$10000, 2, 0))</f>
        <v>0</v>
      </c>
      <c r="E2197" s="2">
        <f t="shared" si="128"/>
        <v>40609</v>
      </c>
      <c r="F2197" s="3">
        <f t="shared" si="129"/>
        <v>2476.5585999999998</v>
      </c>
      <c r="G2197" s="3">
        <f t="shared" si="130"/>
        <v>3253.9103134464644</v>
      </c>
      <c r="H2197" s="6">
        <f>IF(ISNA(VLOOKUP($A2197, 'NAV Daily'!$A$1:$B$9941, 2, 0)/1000000000),H2196, VLOOKUP($A2197, 'NAV Daily'!$A$1:$B$9941, 2, 0)/1000000000)</f>
        <v>0</v>
      </c>
    </row>
    <row r="2198" spans="1:8" customFormat="1" x14ac:dyDescent="0.25">
      <c r="A2198" s="2">
        <v>40610</v>
      </c>
      <c r="B2198" s="110">
        <f>IF(ISNA(VLOOKUP($A2198, 'NAV Daily'!$A$1:$D$9941, 4, 0)),B2197, VLOOKUP($A2198, 'NAV Daily'!$A$1:$D$9941, 4, 0))</f>
        <v>2481.5792999999999</v>
      </c>
      <c r="C2198" s="110">
        <f>IF(IFERROR(VLOOKUP($A2198, JCI!A:E, 5, 0),C2197)="null",C2197, IFERROR(VLOOKUP( $A2198, JCI!A:E, 5, 0),C2197))</f>
        <v>3580.3139649999998</v>
      </c>
      <c r="D2198" s="6">
        <f>IF(ISNA(VLOOKUP($A2198,ICBI!$C$1:$D$10000, 2, 0)),D2197, VLOOKUP($A2198, ICBI!$C$1:$D$10000, 2, 0))</f>
        <v>0</v>
      </c>
      <c r="E2198" s="2">
        <f t="shared" si="128"/>
        <v>40610</v>
      </c>
      <c r="F2198" s="3">
        <f t="shared" si="129"/>
        <v>2481.5792999999999</v>
      </c>
      <c r="G2198" s="3">
        <f t="shared" si="130"/>
        <v>3270.9000748748431</v>
      </c>
      <c r="H2198" s="6">
        <f>IF(ISNA(VLOOKUP($A2198, 'NAV Daily'!$A$1:$B$9941, 2, 0)/1000000000),H2197, VLOOKUP($A2198, 'NAV Daily'!$A$1:$B$9941, 2, 0)/1000000000)</f>
        <v>0</v>
      </c>
    </row>
    <row r="2199" spans="1:8" customFormat="1" x14ac:dyDescent="0.25">
      <c r="A2199" s="2">
        <v>40611</v>
      </c>
      <c r="B2199" s="110">
        <f>IF(ISNA(VLOOKUP($A2199, 'NAV Daily'!$A$1:$D$9941, 4, 0)),B2198, VLOOKUP($A2199, 'NAV Daily'!$A$1:$D$9941, 4, 0))</f>
        <v>2475.2629000000002</v>
      </c>
      <c r="C2199" s="110">
        <f>IF(IFERROR(VLOOKUP($A2199, JCI!A:E, 5, 0),C2198)="null",C2198, IFERROR(VLOOKUP( $A2199, JCI!A:E, 5, 0),C2198))</f>
        <v>3598.6750489999999</v>
      </c>
      <c r="D2199" s="6">
        <f>IF(ISNA(VLOOKUP($A2199,ICBI!$C$1:$D$10000, 2, 0)),D2198, VLOOKUP($A2199, ICBI!$C$1:$D$10000, 2, 0))</f>
        <v>0</v>
      </c>
      <c r="E2199" s="2">
        <f t="shared" si="128"/>
        <v>40611</v>
      </c>
      <c r="F2199" s="3">
        <f t="shared" si="129"/>
        <v>2475.2629000000002</v>
      </c>
      <c r="G2199" s="3">
        <f t="shared" si="130"/>
        <v>3287.6743778039954</v>
      </c>
      <c r="H2199" s="6">
        <f>IF(ISNA(VLOOKUP($A2199, 'NAV Daily'!$A$1:$B$9941, 2, 0)/1000000000),H2198, VLOOKUP($A2199, 'NAV Daily'!$A$1:$B$9941, 2, 0)/1000000000)</f>
        <v>0</v>
      </c>
    </row>
    <row r="2200" spans="1:8" customFormat="1" x14ac:dyDescent="0.25">
      <c r="A2200" s="2">
        <v>40612</v>
      </c>
      <c r="B2200" s="110">
        <f>IF(ISNA(VLOOKUP($A2200, 'NAV Daily'!$A$1:$D$9941, 4, 0)),B2199, VLOOKUP($A2200, 'NAV Daily'!$A$1:$D$9941, 4, 0))</f>
        <v>2462.8467000000001</v>
      </c>
      <c r="C2200" s="110">
        <f>IF(IFERROR(VLOOKUP($A2200, JCI!A:E, 5, 0),C2199)="null",C2199, IFERROR(VLOOKUP( $A2200, JCI!A:E, 5, 0),C2199))</f>
        <v>3587.6479490000002</v>
      </c>
      <c r="D2200" s="6">
        <f>IF(ISNA(VLOOKUP($A2200,ICBI!$C$1:$D$10000, 2, 0)),D2199, VLOOKUP($A2200, ICBI!$C$1:$D$10000, 2, 0))</f>
        <v>0</v>
      </c>
      <c r="E2200" s="2">
        <f t="shared" si="128"/>
        <v>40612</v>
      </c>
      <c r="F2200" s="3">
        <f t="shared" si="129"/>
        <v>2462.8467000000001</v>
      </c>
      <c r="G2200" s="3">
        <f t="shared" si="130"/>
        <v>3277.6002495101507</v>
      </c>
      <c r="H2200" s="6">
        <f>IF(ISNA(VLOOKUP($A2200, 'NAV Daily'!$A$1:$B$9941, 2, 0)/1000000000),H2199, VLOOKUP($A2200, 'NAV Daily'!$A$1:$B$9941, 2, 0)/1000000000)</f>
        <v>0</v>
      </c>
    </row>
    <row r="2201" spans="1:8" customFormat="1" x14ac:dyDescent="0.25">
      <c r="A2201" s="2">
        <v>40613</v>
      </c>
      <c r="B2201" s="110">
        <f>IF(ISNA(VLOOKUP($A2201, 'NAV Daily'!$A$1:$D$9941, 4, 0)),B2200, VLOOKUP($A2201, 'NAV Daily'!$A$1:$D$9941, 4, 0))</f>
        <v>2434.5313000000001</v>
      </c>
      <c r="C2201" s="110">
        <f>IF(IFERROR(VLOOKUP($A2201, JCI!A:E, 5, 0),C2200)="null",C2200, IFERROR(VLOOKUP( $A2201, JCI!A:E, 5, 0),C2200))</f>
        <v>3542.2280270000001</v>
      </c>
      <c r="D2201" s="6">
        <f>IF(ISNA(VLOOKUP($A2201,ICBI!$C$1:$D$10000, 2, 0)),D2200, VLOOKUP($A2201, ICBI!$C$1:$D$10000, 2, 0))</f>
        <v>0</v>
      </c>
      <c r="E2201" s="2">
        <f t="shared" si="128"/>
        <v>40613</v>
      </c>
      <c r="F2201" s="3">
        <f t="shared" si="129"/>
        <v>2434.5313000000001</v>
      </c>
      <c r="G2201" s="3">
        <f t="shared" si="130"/>
        <v>3236.1055572225682</v>
      </c>
      <c r="H2201" s="6">
        <f>IF(ISNA(VLOOKUP($A2201, 'NAV Daily'!$A$1:$B$9941, 2, 0)/1000000000),H2200, VLOOKUP($A2201, 'NAV Daily'!$A$1:$B$9941, 2, 0)/1000000000)</f>
        <v>0</v>
      </c>
    </row>
    <row r="2202" spans="1:8" customFormat="1" x14ac:dyDescent="0.25">
      <c r="A2202" s="2">
        <v>40614</v>
      </c>
      <c r="B2202" s="110">
        <f>IF(ISNA(VLOOKUP($A2202, 'NAV Daily'!$A$1:$D$9941, 4, 0)),B2201, VLOOKUP($A2202, 'NAV Daily'!$A$1:$D$9941, 4, 0))</f>
        <v>2434.5313000000001</v>
      </c>
      <c r="C2202" s="110">
        <f>IF(IFERROR(VLOOKUP($A2202, JCI!A:E, 5, 0),C2201)="null",C2201, IFERROR(VLOOKUP( $A2202, JCI!A:E, 5, 0),C2201))</f>
        <v>3542.2280270000001</v>
      </c>
      <c r="D2202" s="6">
        <f>IF(ISNA(VLOOKUP($A2202,ICBI!$C$1:$D$10000, 2, 0)),D2201, VLOOKUP($A2202, ICBI!$C$1:$D$10000, 2, 0))</f>
        <v>0</v>
      </c>
      <c r="E2202" s="2">
        <f t="shared" si="128"/>
        <v>40614</v>
      </c>
      <c r="F2202" s="3">
        <f t="shared" si="129"/>
        <v>2434.5313000000001</v>
      </c>
      <c r="G2202" s="3">
        <f t="shared" si="130"/>
        <v>3236.1055572225682</v>
      </c>
      <c r="H2202" s="6">
        <f>IF(ISNA(VLOOKUP($A2202, 'NAV Daily'!$A$1:$B$9941, 2, 0)/1000000000),H2201, VLOOKUP($A2202, 'NAV Daily'!$A$1:$B$9941, 2, 0)/1000000000)</f>
        <v>0</v>
      </c>
    </row>
    <row r="2203" spans="1:8" customFormat="1" x14ac:dyDescent="0.25">
      <c r="A2203" s="2">
        <v>40615</v>
      </c>
      <c r="B2203" s="110">
        <f>IF(ISNA(VLOOKUP($A2203, 'NAV Daily'!$A$1:$D$9941, 4, 0)),B2202, VLOOKUP($A2203, 'NAV Daily'!$A$1:$D$9941, 4, 0))</f>
        <v>2434.5313000000001</v>
      </c>
      <c r="C2203" s="110">
        <f>IF(IFERROR(VLOOKUP($A2203, JCI!A:E, 5, 0),C2202)="null",C2202, IFERROR(VLOOKUP( $A2203, JCI!A:E, 5, 0),C2202))</f>
        <v>3542.2280270000001</v>
      </c>
      <c r="D2203" s="6">
        <f>IF(ISNA(VLOOKUP($A2203,ICBI!$C$1:$D$10000, 2, 0)),D2202, VLOOKUP($A2203, ICBI!$C$1:$D$10000, 2, 0))</f>
        <v>0</v>
      </c>
      <c r="E2203" s="2">
        <f t="shared" si="128"/>
        <v>40615</v>
      </c>
      <c r="F2203" s="3">
        <f t="shared" si="129"/>
        <v>2434.5313000000001</v>
      </c>
      <c r="G2203" s="3">
        <f t="shared" si="130"/>
        <v>3236.1055572225682</v>
      </c>
      <c r="H2203" s="6">
        <f>IF(ISNA(VLOOKUP($A2203, 'NAV Daily'!$A$1:$B$9941, 2, 0)/1000000000),H2202, VLOOKUP($A2203, 'NAV Daily'!$A$1:$B$9941, 2, 0)/1000000000)</f>
        <v>0</v>
      </c>
    </row>
    <row r="2204" spans="1:8" customFormat="1" x14ac:dyDescent="0.25">
      <c r="A2204" s="2">
        <v>40616</v>
      </c>
      <c r="B2204" s="110">
        <f>IF(ISNA(VLOOKUP($A2204, 'NAV Daily'!$A$1:$D$9941, 4, 0)),B2203, VLOOKUP($A2204, 'NAV Daily'!$A$1:$D$9941, 4, 0))</f>
        <v>2462.6664999999998</v>
      </c>
      <c r="C2204" s="110">
        <f>IF(IFERROR(VLOOKUP($A2204, JCI!A:E, 5, 0),C2203)="null",C2203, IFERROR(VLOOKUP( $A2204, JCI!A:E, 5, 0),C2203))</f>
        <v>3569.8391109999998</v>
      </c>
      <c r="D2204" s="6">
        <f>IF(ISNA(VLOOKUP($A2204,ICBI!$C$1:$D$10000, 2, 0)),D2203, VLOOKUP($A2204, ICBI!$C$1:$D$10000, 2, 0))</f>
        <v>0</v>
      </c>
      <c r="E2204" s="2">
        <f t="shared" si="128"/>
        <v>40616</v>
      </c>
      <c r="F2204" s="3">
        <f t="shared" si="129"/>
        <v>2462.6664999999998</v>
      </c>
      <c r="G2204" s="3">
        <f t="shared" si="130"/>
        <v>3261.3304669946851</v>
      </c>
      <c r="H2204" s="6">
        <f>IF(ISNA(VLOOKUP($A2204, 'NAV Daily'!$A$1:$B$9941, 2, 0)/1000000000),H2203, VLOOKUP($A2204, 'NAV Daily'!$A$1:$B$9941, 2, 0)/1000000000)</f>
        <v>0</v>
      </c>
    </row>
    <row r="2205" spans="1:8" customFormat="1" x14ac:dyDescent="0.25">
      <c r="A2205" s="2">
        <v>40617</v>
      </c>
      <c r="B2205" s="110">
        <f>IF(ISNA(VLOOKUP($A2205, 'NAV Daily'!$A$1:$D$9941, 4, 0)),B2204, VLOOKUP($A2205, 'NAV Daily'!$A$1:$D$9941, 4, 0))</f>
        <v>2442.8447000000001</v>
      </c>
      <c r="C2205" s="110">
        <f>IF(IFERROR(VLOOKUP($A2205, JCI!A:E, 5, 0),C2204)="null",C2204, IFERROR(VLOOKUP( $A2205, JCI!A:E, 5, 0),C2204))</f>
        <v>3524.4829100000002</v>
      </c>
      <c r="D2205" s="6">
        <f>IF(ISNA(VLOOKUP($A2205,ICBI!$C$1:$D$10000, 2, 0)),D2204, VLOOKUP($A2205, ICBI!$C$1:$D$10000, 2, 0))</f>
        <v>0</v>
      </c>
      <c r="E2205" s="2">
        <f t="shared" si="128"/>
        <v>40617</v>
      </c>
      <c r="F2205" s="3">
        <f t="shared" si="129"/>
        <v>2442.8447000000001</v>
      </c>
      <c r="G2205" s="3">
        <f t="shared" si="130"/>
        <v>3219.8939888820914</v>
      </c>
      <c r="H2205" s="6">
        <f>IF(ISNA(VLOOKUP($A2205, 'NAV Daily'!$A$1:$B$9941, 2, 0)/1000000000),H2204, VLOOKUP($A2205, 'NAV Daily'!$A$1:$B$9941, 2, 0)/1000000000)</f>
        <v>0</v>
      </c>
    </row>
    <row r="2206" spans="1:8" customFormat="1" x14ac:dyDescent="0.25">
      <c r="A2206" s="2">
        <v>40618</v>
      </c>
      <c r="B2206" s="110">
        <f>IF(ISNA(VLOOKUP($A2206, 'NAV Daily'!$A$1:$D$9941, 4, 0)),B2205, VLOOKUP($A2206, 'NAV Daily'!$A$1:$D$9941, 4, 0))</f>
        <v>2442.8447000000001</v>
      </c>
      <c r="C2206" s="110">
        <f>IF(IFERROR(VLOOKUP($A2206, JCI!A:E, 5, 0),C2205)="null",C2205, IFERROR(VLOOKUP( $A2206, JCI!A:E, 5, 0),C2205))</f>
        <v>3531.4770509999998</v>
      </c>
      <c r="D2206" s="6">
        <f>IF(ISNA(VLOOKUP($A2206,ICBI!$C$1:$D$10000, 2, 0)),D2205, VLOOKUP($A2206, ICBI!$C$1:$D$10000, 2, 0))</f>
        <v>0</v>
      </c>
      <c r="E2206" s="2">
        <f t="shared" si="128"/>
        <v>40618</v>
      </c>
      <c r="F2206" s="3">
        <f t="shared" si="129"/>
        <v>2442.8447000000001</v>
      </c>
      <c r="G2206" s="3">
        <f t="shared" si="130"/>
        <v>3226.2836900491461</v>
      </c>
      <c r="H2206" s="6">
        <f>IF(ISNA(VLOOKUP($A2206, 'NAV Daily'!$A$1:$B$9941, 2, 0)/1000000000),H2205, VLOOKUP($A2206, 'NAV Daily'!$A$1:$B$9941, 2, 0)/1000000000)</f>
        <v>0</v>
      </c>
    </row>
    <row r="2207" spans="1:8" customFormat="1" x14ac:dyDescent="0.25">
      <c r="A2207" s="2">
        <v>40619</v>
      </c>
      <c r="B2207" s="110">
        <f>IF(ISNA(VLOOKUP($A2207, 'NAV Daily'!$A$1:$D$9941, 4, 0)),B2206, VLOOKUP($A2207, 'NAV Daily'!$A$1:$D$9941, 4, 0))</f>
        <v>2413.645</v>
      </c>
      <c r="C2207" s="110">
        <f>IF(IFERROR(VLOOKUP($A2207, JCI!A:E, 5, 0),C2206)="null",C2206, IFERROR(VLOOKUP( $A2207, JCI!A:E, 5, 0),C2206))</f>
        <v>3484.209961</v>
      </c>
      <c r="D2207" s="6">
        <f>IF(ISNA(VLOOKUP($A2207,ICBI!$C$1:$D$10000, 2, 0)),D2206, VLOOKUP($A2207, ICBI!$C$1:$D$10000, 2, 0))</f>
        <v>0</v>
      </c>
      <c r="E2207" s="2">
        <f t="shared" si="128"/>
        <v>40619</v>
      </c>
      <c r="F2207" s="3">
        <f t="shared" si="129"/>
        <v>2413.645</v>
      </c>
      <c r="G2207" s="3">
        <f t="shared" si="130"/>
        <v>3183.1014636490336</v>
      </c>
      <c r="H2207" s="6">
        <f>IF(ISNA(VLOOKUP($A2207, 'NAV Daily'!$A$1:$B$9941, 2, 0)/1000000000),H2206, VLOOKUP($A2207, 'NAV Daily'!$A$1:$B$9941, 2, 0)/1000000000)</f>
        <v>0</v>
      </c>
    </row>
    <row r="2208" spans="1:8" customFormat="1" x14ac:dyDescent="0.25">
      <c r="A2208" s="2">
        <v>40620</v>
      </c>
      <c r="B2208" s="110">
        <f>IF(ISNA(VLOOKUP($A2208, 'NAV Daily'!$A$1:$D$9941, 4, 0)),B2207, VLOOKUP($A2208, 'NAV Daily'!$A$1:$D$9941, 4, 0))</f>
        <v>2428.8654999999999</v>
      </c>
      <c r="C2208" s="110">
        <f>IF(IFERROR(VLOOKUP($A2208, JCI!A:E, 5, 0),C2207)="null",C2207, IFERROR(VLOOKUP( $A2208, JCI!A:E, 5, 0),C2207))</f>
        <v>3494.070068</v>
      </c>
      <c r="D2208" s="6">
        <f>IF(ISNA(VLOOKUP($A2208,ICBI!$C$1:$D$10000, 2, 0)),D2207, VLOOKUP($A2208, ICBI!$C$1:$D$10000, 2, 0))</f>
        <v>0</v>
      </c>
      <c r="E2208" s="2">
        <f t="shared" si="128"/>
        <v>40620</v>
      </c>
      <c r="F2208" s="3">
        <f t="shared" si="129"/>
        <v>2428.8654999999999</v>
      </c>
      <c r="G2208" s="3">
        <f t="shared" si="130"/>
        <v>3192.1094515070408</v>
      </c>
      <c r="H2208" s="6">
        <f>IF(ISNA(VLOOKUP($A2208, 'NAV Daily'!$A$1:$B$9941, 2, 0)/1000000000),H2207, VLOOKUP($A2208, 'NAV Daily'!$A$1:$B$9941, 2, 0)/1000000000)</f>
        <v>0</v>
      </c>
    </row>
    <row r="2209" spans="1:8" customFormat="1" x14ac:dyDescent="0.25">
      <c r="A2209" s="2">
        <v>40621</v>
      </c>
      <c r="B2209" s="110">
        <f>IF(ISNA(VLOOKUP($A2209, 'NAV Daily'!$A$1:$D$9941, 4, 0)),B2208, VLOOKUP($A2209, 'NAV Daily'!$A$1:$D$9941, 4, 0))</f>
        <v>2428.8654999999999</v>
      </c>
      <c r="C2209" s="110">
        <f>IF(IFERROR(VLOOKUP($A2209, JCI!A:E, 5, 0),C2208)="null",C2208, IFERROR(VLOOKUP( $A2209, JCI!A:E, 5, 0),C2208))</f>
        <v>3494.070068</v>
      </c>
      <c r="D2209" s="6">
        <f>IF(ISNA(VLOOKUP($A2209,ICBI!$C$1:$D$10000, 2, 0)),D2208, VLOOKUP($A2209, ICBI!$C$1:$D$10000, 2, 0))</f>
        <v>0</v>
      </c>
      <c r="E2209" s="2">
        <f t="shared" si="128"/>
        <v>40621</v>
      </c>
      <c r="F2209" s="3">
        <f t="shared" si="129"/>
        <v>2428.8654999999999</v>
      </c>
      <c r="G2209" s="3">
        <f t="shared" si="130"/>
        <v>3192.1094515070408</v>
      </c>
      <c r="H2209" s="6">
        <f>IF(ISNA(VLOOKUP($A2209, 'NAV Daily'!$A$1:$B$9941, 2, 0)/1000000000),H2208, VLOOKUP($A2209, 'NAV Daily'!$A$1:$B$9941, 2, 0)/1000000000)</f>
        <v>0</v>
      </c>
    </row>
    <row r="2210" spans="1:8" customFormat="1" x14ac:dyDescent="0.25">
      <c r="A2210" s="2">
        <v>40622</v>
      </c>
      <c r="B2210" s="110">
        <f>IF(ISNA(VLOOKUP($A2210, 'NAV Daily'!$A$1:$D$9941, 4, 0)),B2209, VLOOKUP($A2210, 'NAV Daily'!$A$1:$D$9941, 4, 0))</f>
        <v>2428.8654999999999</v>
      </c>
      <c r="C2210" s="110">
        <f>IF(IFERROR(VLOOKUP($A2210, JCI!A:E, 5, 0),C2209)="null",C2209, IFERROR(VLOOKUP( $A2210, JCI!A:E, 5, 0),C2209))</f>
        <v>3494.070068</v>
      </c>
      <c r="D2210" s="6">
        <f>IF(ISNA(VLOOKUP($A2210,ICBI!$C$1:$D$10000, 2, 0)),D2209, VLOOKUP($A2210, ICBI!$C$1:$D$10000, 2, 0))</f>
        <v>0</v>
      </c>
      <c r="E2210" s="2">
        <f t="shared" si="128"/>
        <v>40622</v>
      </c>
      <c r="F2210" s="3">
        <f t="shared" si="129"/>
        <v>2428.8654999999999</v>
      </c>
      <c r="G2210" s="3">
        <f t="shared" si="130"/>
        <v>3192.1094515070408</v>
      </c>
      <c r="H2210" s="6">
        <f>IF(ISNA(VLOOKUP($A2210, 'NAV Daily'!$A$1:$B$9941, 2, 0)/1000000000),H2209, VLOOKUP($A2210, 'NAV Daily'!$A$1:$B$9941, 2, 0)/1000000000)</f>
        <v>0</v>
      </c>
    </row>
    <row r="2211" spans="1:8" customFormat="1" x14ac:dyDescent="0.25">
      <c r="A2211" s="2">
        <v>40623</v>
      </c>
      <c r="B2211" s="110">
        <f>IF(ISNA(VLOOKUP($A2211, 'NAV Daily'!$A$1:$D$9941, 4, 0)),B2210, VLOOKUP($A2211, 'NAV Daily'!$A$1:$D$9941, 4, 0))</f>
        <v>2447.1707000000001</v>
      </c>
      <c r="C2211" s="110">
        <f>IF(IFERROR(VLOOKUP($A2211, JCI!A:E, 5, 0),C2210)="null",C2210, IFERROR(VLOOKUP( $A2211, JCI!A:E, 5, 0),C2210))</f>
        <v>3518.8459469999998</v>
      </c>
      <c r="D2211" s="6">
        <f>IF(ISNA(VLOOKUP($A2211,ICBI!$C$1:$D$10000, 2, 0)),D2210, VLOOKUP($A2211, ICBI!$C$1:$D$10000, 2, 0))</f>
        <v>0</v>
      </c>
      <c r="E2211" s="2">
        <f t="shared" si="128"/>
        <v>40623</v>
      </c>
      <c r="F2211" s="3">
        <f t="shared" si="129"/>
        <v>2447.1707000000001</v>
      </c>
      <c r="G2211" s="3">
        <f t="shared" si="130"/>
        <v>3214.7441771954591</v>
      </c>
      <c r="H2211" s="6">
        <f>IF(ISNA(VLOOKUP($A2211, 'NAV Daily'!$A$1:$B$9941, 2, 0)/1000000000),H2210, VLOOKUP($A2211, 'NAV Daily'!$A$1:$B$9941, 2, 0)/1000000000)</f>
        <v>0</v>
      </c>
    </row>
    <row r="2212" spans="1:8" customFormat="1" x14ac:dyDescent="0.25">
      <c r="A2212" s="2">
        <v>40624</v>
      </c>
      <c r="B2212" s="110">
        <f>IF(ISNA(VLOOKUP($A2212, 'NAV Daily'!$A$1:$D$9941, 4, 0)),B2211, VLOOKUP($A2212, 'NAV Daily'!$A$1:$D$9941, 4, 0))</f>
        <v>2447.0889000000002</v>
      </c>
      <c r="C2212" s="110">
        <f>IF(IFERROR(VLOOKUP($A2212, JCI!A:E, 5, 0),C2211)="null",C2211, IFERROR(VLOOKUP( $A2212, JCI!A:E, 5, 0),C2211))</f>
        <v>3517.7209469999998</v>
      </c>
      <c r="D2212" s="6">
        <f>IF(ISNA(VLOOKUP($A2212,ICBI!$C$1:$D$10000, 2, 0)),D2211, VLOOKUP($A2212, ICBI!$C$1:$D$10000, 2, 0))</f>
        <v>0</v>
      </c>
      <c r="E2212" s="2">
        <f t="shared" si="128"/>
        <v>40624</v>
      </c>
      <c r="F2212" s="3">
        <f t="shared" si="129"/>
        <v>2447.0889000000002</v>
      </c>
      <c r="G2212" s="3">
        <f t="shared" si="130"/>
        <v>3213.7164006875314</v>
      </c>
      <c r="H2212" s="6">
        <f>IF(ISNA(VLOOKUP($A2212, 'NAV Daily'!$A$1:$B$9941, 2, 0)/1000000000),H2211, VLOOKUP($A2212, 'NAV Daily'!$A$1:$B$9941, 2, 0)/1000000000)</f>
        <v>0</v>
      </c>
    </row>
    <row r="2213" spans="1:8" customFormat="1" x14ac:dyDescent="0.25">
      <c r="A2213" s="2">
        <v>40625</v>
      </c>
      <c r="B2213" s="110">
        <f>IF(ISNA(VLOOKUP($A2213, 'NAV Daily'!$A$1:$D$9941, 4, 0)),B2212, VLOOKUP($A2213, 'NAV Daily'!$A$1:$D$9941, 4, 0))</f>
        <v>2482.4926999999998</v>
      </c>
      <c r="C2213" s="110">
        <f>IF(IFERROR(VLOOKUP($A2213, JCI!A:E, 5, 0),C2212)="null",C2212, IFERROR(VLOOKUP( $A2213, JCI!A:E, 5, 0),C2212))</f>
        <v>3556.2309570000002</v>
      </c>
      <c r="D2213" s="6">
        <f>IF(ISNA(VLOOKUP($A2213,ICBI!$C$1:$D$10000, 2, 0)),D2212, VLOOKUP($A2213, ICBI!$C$1:$D$10000, 2, 0))</f>
        <v>0</v>
      </c>
      <c r="E2213" s="2">
        <f t="shared" si="128"/>
        <v>40625</v>
      </c>
      <c r="F2213" s="3">
        <f t="shared" si="129"/>
        <v>2482.4926999999998</v>
      </c>
      <c r="G2213" s="3">
        <f t="shared" si="130"/>
        <v>3248.898341663602</v>
      </c>
      <c r="H2213" s="6">
        <f>IF(ISNA(VLOOKUP($A2213, 'NAV Daily'!$A$1:$B$9941, 2, 0)/1000000000),H2212, VLOOKUP($A2213, 'NAV Daily'!$A$1:$B$9941, 2, 0)/1000000000)</f>
        <v>0</v>
      </c>
    </row>
    <row r="2214" spans="1:8" customFormat="1" x14ac:dyDescent="0.25">
      <c r="A2214" s="2">
        <v>40626</v>
      </c>
      <c r="B2214" s="110">
        <f>IF(ISNA(VLOOKUP($A2214, 'NAV Daily'!$A$1:$D$9941, 4, 0)),B2213, VLOOKUP($A2214, 'NAV Daily'!$A$1:$D$9941, 4, 0))</f>
        <v>2519.7642000000001</v>
      </c>
      <c r="C2214" s="110">
        <f>IF(IFERROR(VLOOKUP($A2214, JCI!A:E, 5, 0),C2213)="null",C2213, IFERROR(VLOOKUP( $A2214, JCI!A:E, 5, 0),C2213))</f>
        <v>3611.6411130000001</v>
      </c>
      <c r="D2214" s="6">
        <f>IF(ISNA(VLOOKUP($A2214,ICBI!$C$1:$D$10000, 2, 0)),D2213, VLOOKUP($A2214, ICBI!$C$1:$D$10000, 2, 0))</f>
        <v>0</v>
      </c>
      <c r="E2214" s="2">
        <f t="shared" si="128"/>
        <v>40626</v>
      </c>
      <c r="F2214" s="3">
        <f t="shared" si="129"/>
        <v>2519.7642000000001</v>
      </c>
      <c r="G2214" s="3">
        <f t="shared" si="130"/>
        <v>3299.5199031191005</v>
      </c>
      <c r="H2214" s="6">
        <f>IF(ISNA(VLOOKUP($A2214, 'NAV Daily'!$A$1:$B$9941, 2, 0)/1000000000),H2213, VLOOKUP($A2214, 'NAV Daily'!$A$1:$B$9941, 2, 0)/1000000000)</f>
        <v>0</v>
      </c>
    </row>
    <row r="2215" spans="1:8" customFormat="1" x14ac:dyDescent="0.25">
      <c r="A2215" s="2">
        <v>40627</v>
      </c>
      <c r="B2215" s="110">
        <f>IF(ISNA(VLOOKUP($A2215, 'NAV Daily'!$A$1:$D$9941, 4, 0)),B2214, VLOOKUP($A2215, 'NAV Daily'!$A$1:$D$9941, 4, 0))</f>
        <v>2509.4506999999999</v>
      </c>
      <c r="C2215" s="110">
        <f>IF(IFERROR(VLOOKUP($A2215, JCI!A:E, 5, 0),C2214)="null",C2214, IFERROR(VLOOKUP( $A2215, JCI!A:E, 5, 0),C2214))</f>
        <v>3607.1130370000001</v>
      </c>
      <c r="D2215" s="6">
        <f>IF(ISNA(VLOOKUP($A2215,ICBI!$C$1:$D$10000, 2, 0)),D2214, VLOOKUP($A2215, ICBI!$C$1:$D$10000, 2, 0))</f>
        <v>0</v>
      </c>
      <c r="E2215" s="2">
        <f t="shared" si="128"/>
        <v>40627</v>
      </c>
      <c r="F2215" s="3">
        <f t="shared" si="129"/>
        <v>2509.4506999999999</v>
      </c>
      <c r="G2215" s="3">
        <f t="shared" si="130"/>
        <v>3295.3831474400663</v>
      </c>
      <c r="H2215" s="6">
        <f>IF(ISNA(VLOOKUP($A2215, 'NAV Daily'!$A$1:$B$9941, 2, 0)/1000000000),H2214, VLOOKUP($A2215, 'NAV Daily'!$A$1:$B$9941, 2, 0)/1000000000)</f>
        <v>0</v>
      </c>
    </row>
    <row r="2216" spans="1:8" customFormat="1" x14ac:dyDescent="0.25">
      <c r="A2216" s="2">
        <v>40628</v>
      </c>
      <c r="B2216" s="110">
        <f>IF(ISNA(VLOOKUP($A2216, 'NAV Daily'!$A$1:$D$9941, 4, 0)),B2215, VLOOKUP($A2216, 'NAV Daily'!$A$1:$D$9941, 4, 0))</f>
        <v>2509.4506999999999</v>
      </c>
      <c r="C2216" s="110">
        <f>IF(IFERROR(VLOOKUP($A2216, JCI!A:E, 5, 0),C2215)="null",C2215, IFERROR(VLOOKUP( $A2216, JCI!A:E, 5, 0),C2215))</f>
        <v>3607.1130370000001</v>
      </c>
      <c r="D2216" s="6">
        <f>IF(ISNA(VLOOKUP($A2216,ICBI!$C$1:$D$10000, 2, 0)),D2215, VLOOKUP($A2216, ICBI!$C$1:$D$10000, 2, 0))</f>
        <v>0</v>
      </c>
      <c r="E2216" s="2">
        <f t="shared" si="128"/>
        <v>40628</v>
      </c>
      <c r="F2216" s="3">
        <f t="shared" si="129"/>
        <v>2509.4506999999999</v>
      </c>
      <c r="G2216" s="3">
        <f t="shared" si="130"/>
        <v>3295.3831474400663</v>
      </c>
      <c r="H2216" s="6">
        <f>IF(ISNA(VLOOKUP($A2216, 'NAV Daily'!$A$1:$B$9941, 2, 0)/1000000000),H2215, VLOOKUP($A2216, 'NAV Daily'!$A$1:$B$9941, 2, 0)/1000000000)</f>
        <v>0</v>
      </c>
    </row>
    <row r="2217" spans="1:8" customFormat="1" x14ac:dyDescent="0.25">
      <c r="A2217" s="2">
        <v>40629</v>
      </c>
      <c r="B2217" s="110">
        <f>IF(ISNA(VLOOKUP($A2217, 'NAV Daily'!$A$1:$D$9941, 4, 0)),B2216, VLOOKUP($A2217, 'NAV Daily'!$A$1:$D$9941, 4, 0))</f>
        <v>2509.4506999999999</v>
      </c>
      <c r="C2217" s="110">
        <f>IF(IFERROR(VLOOKUP($A2217, JCI!A:E, 5, 0),C2216)="null",C2216, IFERROR(VLOOKUP( $A2217, JCI!A:E, 5, 0),C2216))</f>
        <v>3607.1130370000001</v>
      </c>
      <c r="D2217" s="6">
        <f>IF(ISNA(VLOOKUP($A2217,ICBI!$C$1:$D$10000, 2, 0)),D2216, VLOOKUP($A2217, ICBI!$C$1:$D$10000, 2, 0))</f>
        <v>0</v>
      </c>
      <c r="E2217" s="2">
        <f t="shared" si="128"/>
        <v>40629</v>
      </c>
      <c r="F2217" s="3">
        <f t="shared" si="129"/>
        <v>2509.4506999999999</v>
      </c>
      <c r="G2217" s="3">
        <f t="shared" si="130"/>
        <v>3295.3831474400663</v>
      </c>
      <c r="H2217" s="6">
        <f>IF(ISNA(VLOOKUP($A2217, 'NAV Daily'!$A$1:$B$9941, 2, 0)/1000000000),H2216, VLOOKUP($A2217, 'NAV Daily'!$A$1:$B$9941, 2, 0)/1000000000)</f>
        <v>0</v>
      </c>
    </row>
    <row r="2218" spans="1:8" customFormat="1" x14ac:dyDescent="0.25">
      <c r="A2218" s="2">
        <v>40630</v>
      </c>
      <c r="B2218" s="110">
        <f>IF(ISNA(VLOOKUP($A2218, 'NAV Daily'!$A$1:$D$9941, 4, 0)),B2217, VLOOKUP($A2218, 'NAV Daily'!$A$1:$D$9941, 4, 0))</f>
        <v>2497.4259999999999</v>
      </c>
      <c r="C2218" s="110">
        <f>IF(IFERROR(VLOOKUP($A2218, JCI!A:E, 5, 0),C2217)="null",C2217, IFERROR(VLOOKUP( $A2218, JCI!A:E, 5, 0),C2217))</f>
        <v>3602.8588869999999</v>
      </c>
      <c r="D2218" s="6">
        <f>IF(ISNA(VLOOKUP($A2218,ICBI!$C$1:$D$10000, 2, 0)),D2217, VLOOKUP($A2218, ICBI!$C$1:$D$10000, 2, 0))</f>
        <v>0</v>
      </c>
      <c r="E2218" s="2">
        <f t="shared" si="128"/>
        <v>40630</v>
      </c>
      <c r="F2218" s="3">
        <f t="shared" si="129"/>
        <v>2497.4259999999999</v>
      </c>
      <c r="G2218" s="3">
        <f t="shared" si="130"/>
        <v>3291.4966448345526</v>
      </c>
      <c r="H2218" s="6">
        <f>IF(ISNA(VLOOKUP($A2218, 'NAV Daily'!$A$1:$B$9941, 2, 0)/1000000000),H2217, VLOOKUP($A2218, 'NAV Daily'!$A$1:$B$9941, 2, 0)/1000000000)</f>
        <v>0</v>
      </c>
    </row>
    <row r="2219" spans="1:8" customFormat="1" x14ac:dyDescent="0.25">
      <c r="A2219" s="2">
        <v>40631</v>
      </c>
      <c r="B2219" s="110">
        <f>IF(ISNA(VLOOKUP($A2219, 'NAV Daily'!$A$1:$D$9941, 4, 0)),B2218, VLOOKUP($A2219, 'NAV Daily'!$A$1:$D$9941, 4, 0))</f>
        <v>2499.7741999999998</v>
      </c>
      <c r="C2219" s="110">
        <f>IF(IFERROR(VLOOKUP($A2219, JCI!A:E, 5, 0),C2218)="null",C2218, IFERROR(VLOOKUP( $A2219, JCI!A:E, 5, 0),C2218))</f>
        <v>3591.514893</v>
      </c>
      <c r="D2219" s="6">
        <f>IF(ISNA(VLOOKUP($A2219,ICBI!$C$1:$D$10000, 2, 0)),D2218, VLOOKUP($A2219, ICBI!$C$1:$D$10000, 2, 0))</f>
        <v>0</v>
      </c>
      <c r="E2219" s="2">
        <f t="shared" si="128"/>
        <v>40631</v>
      </c>
      <c r="F2219" s="3">
        <f t="shared" si="129"/>
        <v>2499.7741999999998</v>
      </c>
      <c r="G2219" s="3">
        <f t="shared" si="130"/>
        <v>3281.1330087996389</v>
      </c>
      <c r="H2219" s="6">
        <f>IF(ISNA(VLOOKUP($A2219, 'NAV Daily'!$A$1:$B$9941, 2, 0)/1000000000),H2218, VLOOKUP($A2219, 'NAV Daily'!$A$1:$B$9941, 2, 0)/1000000000)</f>
        <v>0</v>
      </c>
    </row>
    <row r="2220" spans="1:8" customFormat="1" x14ac:dyDescent="0.25">
      <c r="A2220" s="2">
        <v>40632</v>
      </c>
      <c r="B2220" s="110">
        <f>IF(ISNA(VLOOKUP($A2220, 'NAV Daily'!$A$1:$D$9941, 4, 0)),B2219, VLOOKUP($A2220, 'NAV Daily'!$A$1:$D$9941, 4, 0))</f>
        <v>2524.2597999999998</v>
      </c>
      <c r="C2220" s="110">
        <f>IF(IFERROR(VLOOKUP($A2220, JCI!A:E, 5, 0),C2219)="null",C2219, IFERROR(VLOOKUP( $A2220, JCI!A:E, 5, 0),C2219))</f>
        <v>3640.9780270000001</v>
      </c>
      <c r="D2220" s="6">
        <f>IF(ISNA(VLOOKUP($A2220,ICBI!$C$1:$D$10000, 2, 0)),D2219, VLOOKUP($A2220, ICBI!$C$1:$D$10000, 2, 0))</f>
        <v>0</v>
      </c>
      <c r="E2220" s="2">
        <f t="shared" si="128"/>
        <v>40632</v>
      </c>
      <c r="F2220" s="3">
        <f t="shared" si="129"/>
        <v>2524.2597999999998</v>
      </c>
      <c r="G2220" s="3">
        <f t="shared" si="130"/>
        <v>3326.321495140709</v>
      </c>
      <c r="H2220" s="6">
        <f>IF(ISNA(VLOOKUP($A2220, 'NAV Daily'!$A$1:$B$9941, 2, 0)/1000000000),H2219, VLOOKUP($A2220, 'NAV Daily'!$A$1:$B$9941, 2, 0)/1000000000)</f>
        <v>0</v>
      </c>
    </row>
    <row r="2221" spans="1:8" customFormat="1" x14ac:dyDescent="0.25">
      <c r="A2221" s="2">
        <v>40633</v>
      </c>
      <c r="B2221" s="110">
        <f>IF(ISNA(VLOOKUP($A2221, 'NAV Daily'!$A$1:$D$9941, 4, 0)),B2220, VLOOKUP($A2221, 'NAV Daily'!$A$1:$D$9941, 4, 0))</f>
        <v>2597.7737000000002</v>
      </c>
      <c r="C2221" s="110">
        <f>IF(IFERROR(VLOOKUP($A2221, JCI!A:E, 5, 0),C2220)="null",C2220, IFERROR(VLOOKUP( $A2221, JCI!A:E, 5, 0),C2220))</f>
        <v>3678.6740719999998</v>
      </c>
      <c r="D2221" s="6">
        <f>IF(ISNA(VLOOKUP($A2221,ICBI!$C$1:$D$10000, 2, 0)),D2220, VLOOKUP($A2221, ICBI!$C$1:$D$10000, 2, 0))</f>
        <v>0</v>
      </c>
      <c r="E2221" s="2">
        <f t="shared" si="128"/>
        <v>40633</v>
      </c>
      <c r="F2221" s="3">
        <f t="shared" si="129"/>
        <v>2597.7737000000002</v>
      </c>
      <c r="G2221" s="3">
        <f t="shared" si="130"/>
        <v>3360.7598146898672</v>
      </c>
      <c r="H2221" s="6">
        <f>IF(ISNA(VLOOKUP($A2221, 'NAV Daily'!$A$1:$B$9941, 2, 0)/1000000000),H2220, VLOOKUP($A2221, 'NAV Daily'!$A$1:$B$9941, 2, 0)/1000000000)</f>
        <v>0</v>
      </c>
    </row>
    <row r="2222" spans="1:8" customFormat="1" x14ac:dyDescent="0.25">
      <c r="A2222" s="2">
        <v>40634</v>
      </c>
      <c r="B2222" s="110">
        <f>IF(ISNA(VLOOKUP($A2222, 'NAV Daily'!$A$1:$D$9941, 4, 0)),B2221, VLOOKUP($A2222, 'NAV Daily'!$A$1:$D$9941, 4, 0))</f>
        <v>2568.886</v>
      </c>
      <c r="C2222" s="110">
        <f>IF(IFERROR(VLOOKUP($A2222, JCI!A:E, 5, 0),C2221)="null",C2221, IFERROR(VLOOKUP( $A2222, JCI!A:E, 5, 0),C2221))</f>
        <v>3707.4870609999998</v>
      </c>
      <c r="D2222" s="6">
        <f>IF(ISNA(VLOOKUP($A2222,ICBI!$C$1:$D$10000, 2, 0)),D2221, VLOOKUP($A2222, ICBI!$C$1:$D$10000, 2, 0))</f>
        <v>0</v>
      </c>
      <c r="E2222" s="2">
        <f t="shared" si="128"/>
        <v>40634</v>
      </c>
      <c r="F2222" s="3">
        <f t="shared" si="129"/>
        <v>2568.886</v>
      </c>
      <c r="G2222" s="3">
        <f t="shared" si="130"/>
        <v>3387.0827597719945</v>
      </c>
      <c r="H2222" s="6">
        <f>IF(ISNA(VLOOKUP($A2222, 'NAV Daily'!$A$1:$B$9941, 2, 0)/1000000000),H2221, VLOOKUP($A2222, 'NAV Daily'!$A$1:$B$9941, 2, 0)/1000000000)</f>
        <v>0</v>
      </c>
    </row>
    <row r="2223" spans="1:8" customFormat="1" x14ac:dyDescent="0.25">
      <c r="A2223" s="2">
        <v>40635</v>
      </c>
      <c r="B2223" s="110">
        <f>IF(ISNA(VLOOKUP($A2223, 'NAV Daily'!$A$1:$D$9941, 4, 0)),B2222, VLOOKUP($A2223, 'NAV Daily'!$A$1:$D$9941, 4, 0))</f>
        <v>2568.886</v>
      </c>
      <c r="C2223" s="110">
        <f>IF(IFERROR(VLOOKUP($A2223, JCI!A:E, 5, 0),C2222)="null",C2222, IFERROR(VLOOKUP( $A2223, JCI!A:E, 5, 0),C2222))</f>
        <v>3707.4870609999998</v>
      </c>
      <c r="D2223" s="6">
        <f>IF(ISNA(VLOOKUP($A2223,ICBI!$C$1:$D$10000, 2, 0)),D2222, VLOOKUP($A2223, ICBI!$C$1:$D$10000, 2, 0))</f>
        <v>0</v>
      </c>
      <c r="E2223" s="2">
        <f t="shared" si="128"/>
        <v>40635</v>
      </c>
      <c r="F2223" s="3">
        <f t="shared" si="129"/>
        <v>2568.886</v>
      </c>
      <c r="G2223" s="3">
        <f t="shared" si="130"/>
        <v>3387.0827597719945</v>
      </c>
      <c r="H2223" s="6">
        <f>IF(ISNA(VLOOKUP($A2223, 'NAV Daily'!$A$1:$B$9941, 2, 0)/1000000000),H2222, VLOOKUP($A2223, 'NAV Daily'!$A$1:$B$9941, 2, 0)/1000000000)</f>
        <v>0</v>
      </c>
    </row>
    <row r="2224" spans="1:8" customFormat="1" x14ac:dyDescent="0.25">
      <c r="A2224" s="2">
        <v>40636</v>
      </c>
      <c r="B2224" s="110">
        <f>IF(ISNA(VLOOKUP($A2224, 'NAV Daily'!$A$1:$D$9941, 4, 0)),B2223, VLOOKUP($A2224, 'NAV Daily'!$A$1:$D$9941, 4, 0))</f>
        <v>2568.886</v>
      </c>
      <c r="C2224" s="110">
        <f>IF(IFERROR(VLOOKUP($A2224, JCI!A:E, 5, 0),C2223)="null",C2223, IFERROR(VLOOKUP( $A2224, JCI!A:E, 5, 0),C2223))</f>
        <v>3707.4870609999998</v>
      </c>
      <c r="D2224" s="6">
        <f>IF(ISNA(VLOOKUP($A2224,ICBI!$C$1:$D$10000, 2, 0)),D2223, VLOOKUP($A2224, ICBI!$C$1:$D$10000, 2, 0))</f>
        <v>0</v>
      </c>
      <c r="E2224" s="2">
        <f t="shared" si="128"/>
        <v>40636</v>
      </c>
      <c r="F2224" s="3">
        <f t="shared" si="129"/>
        <v>2568.886</v>
      </c>
      <c r="G2224" s="3">
        <f t="shared" si="130"/>
        <v>3387.0827597719945</v>
      </c>
      <c r="H2224" s="6">
        <f>IF(ISNA(VLOOKUP($A2224, 'NAV Daily'!$A$1:$B$9941, 2, 0)/1000000000),H2223, VLOOKUP($A2224, 'NAV Daily'!$A$1:$B$9941, 2, 0)/1000000000)</f>
        <v>0</v>
      </c>
    </row>
    <row r="2225" spans="1:8" customFormat="1" x14ac:dyDescent="0.25">
      <c r="A2225" s="2">
        <v>40637</v>
      </c>
      <c r="B2225" s="110">
        <f>IF(ISNA(VLOOKUP($A2225, 'NAV Daily'!$A$1:$D$9941, 4, 0)),B2224, VLOOKUP($A2225, 'NAV Daily'!$A$1:$D$9941, 4, 0))</f>
        <v>2580.4994999999999</v>
      </c>
      <c r="C2225" s="110">
        <f>IF(IFERROR(VLOOKUP($A2225, JCI!A:E, 5, 0),C2224)="null",C2224, IFERROR(VLOOKUP( $A2225, JCI!A:E, 5, 0),C2224))</f>
        <v>3700.0471189999998</v>
      </c>
      <c r="D2225" s="6">
        <f>IF(ISNA(VLOOKUP($A2225,ICBI!$C$1:$D$10000, 2, 0)),D2224, VLOOKUP($A2225, ICBI!$C$1:$D$10000, 2, 0))</f>
        <v>0</v>
      </c>
      <c r="E2225" s="2">
        <f t="shared" si="128"/>
        <v>40637</v>
      </c>
      <c r="F2225" s="3">
        <f t="shared" si="129"/>
        <v>2580.4994999999999</v>
      </c>
      <c r="G2225" s="3">
        <f t="shared" si="130"/>
        <v>3380.2857841204845</v>
      </c>
      <c r="H2225" s="6">
        <f>IF(ISNA(VLOOKUP($A2225, 'NAV Daily'!$A$1:$B$9941, 2, 0)/1000000000),H2224, VLOOKUP($A2225, 'NAV Daily'!$A$1:$B$9941, 2, 0)/1000000000)</f>
        <v>0</v>
      </c>
    </row>
    <row r="2226" spans="1:8" customFormat="1" x14ac:dyDescent="0.25">
      <c r="A2226" s="2">
        <v>40638</v>
      </c>
      <c r="B2226" s="110">
        <f>IF(ISNA(VLOOKUP($A2226, 'NAV Daily'!$A$1:$D$9941, 4, 0)),B2225, VLOOKUP($A2226, 'NAV Daily'!$A$1:$D$9941, 4, 0))</f>
        <v>2566.9409000000001</v>
      </c>
      <c r="C2226" s="110">
        <f>IF(IFERROR(VLOOKUP($A2226, JCI!A:E, 5, 0),C2225)="null",C2225, IFERROR(VLOOKUP( $A2226, JCI!A:E, 5, 0),C2225))</f>
        <v>3685.9360350000002</v>
      </c>
      <c r="D2226" s="6">
        <f>IF(ISNA(VLOOKUP($A2226,ICBI!$C$1:$D$10000, 2, 0)),D2225, VLOOKUP($A2226, ICBI!$C$1:$D$10000, 2, 0))</f>
        <v>0</v>
      </c>
      <c r="E2226" s="2">
        <f t="shared" si="128"/>
        <v>40638</v>
      </c>
      <c r="F2226" s="3">
        <f t="shared" si="129"/>
        <v>2566.9409000000001</v>
      </c>
      <c r="G2226" s="3">
        <f t="shared" si="130"/>
        <v>3367.3941924435067</v>
      </c>
      <c r="H2226" s="6">
        <f>IF(ISNA(VLOOKUP($A2226, 'NAV Daily'!$A$1:$B$9941, 2, 0)/1000000000),H2225, VLOOKUP($A2226, 'NAV Daily'!$A$1:$B$9941, 2, 0)/1000000000)</f>
        <v>0</v>
      </c>
    </row>
    <row r="2227" spans="1:8" customFormat="1" x14ac:dyDescent="0.25">
      <c r="A2227" s="2">
        <v>40639</v>
      </c>
      <c r="B2227" s="110">
        <f>IF(ISNA(VLOOKUP($A2227, 'NAV Daily'!$A$1:$D$9941, 4, 0)),B2226, VLOOKUP($A2227, 'NAV Daily'!$A$1:$D$9941, 4, 0))</f>
        <v>2586.0391</v>
      </c>
      <c r="C2227" s="110">
        <f>IF(IFERROR(VLOOKUP($A2227, JCI!A:E, 5, 0),C2226)="null",C2226, IFERROR(VLOOKUP( $A2227, JCI!A:E, 5, 0),C2226))</f>
        <v>3727.798096</v>
      </c>
      <c r="D2227" s="6">
        <f>IF(ISNA(VLOOKUP($A2227,ICBI!$C$1:$D$10000, 2, 0)),D2226, VLOOKUP($A2227, ICBI!$C$1:$D$10000, 2, 0))</f>
        <v>0</v>
      </c>
      <c r="E2227" s="2">
        <f t="shared" si="128"/>
        <v>40639</v>
      </c>
      <c r="F2227" s="3">
        <f t="shared" si="129"/>
        <v>2586.0391</v>
      </c>
      <c r="G2227" s="3">
        <f t="shared" si="130"/>
        <v>3405.6384972161786</v>
      </c>
      <c r="H2227" s="6">
        <f>IF(ISNA(VLOOKUP($A2227, 'NAV Daily'!$A$1:$B$9941, 2, 0)/1000000000),H2226, VLOOKUP($A2227, 'NAV Daily'!$A$1:$B$9941, 2, 0)/1000000000)</f>
        <v>0</v>
      </c>
    </row>
    <row r="2228" spans="1:8" customFormat="1" x14ac:dyDescent="0.25">
      <c r="A2228" s="2">
        <v>40640</v>
      </c>
      <c r="B2228" s="110">
        <f>IF(ISNA(VLOOKUP($A2228, 'NAV Daily'!$A$1:$D$9941, 4, 0)),B2227, VLOOKUP($A2228, 'NAV Daily'!$A$1:$D$9941, 4, 0))</f>
        <v>2593.5039000000002</v>
      </c>
      <c r="C2228" s="110">
        <f>IF(IFERROR(VLOOKUP($A2228, JCI!A:E, 5, 0),C2227)="null",C2227, IFERROR(VLOOKUP( $A2228, JCI!A:E, 5, 0),C2227))</f>
        <v>3730.5830080000001</v>
      </c>
      <c r="D2228" s="6">
        <f>IF(ISNA(VLOOKUP($A2228,ICBI!$C$1:$D$10000, 2, 0)),D2227, VLOOKUP($A2228, ICBI!$C$1:$D$10000, 2, 0))</f>
        <v>0</v>
      </c>
      <c r="E2228" s="2">
        <f t="shared" si="128"/>
        <v>40640</v>
      </c>
      <c r="F2228" s="3">
        <f t="shared" si="129"/>
        <v>2593.5039000000002</v>
      </c>
      <c r="G2228" s="3">
        <f t="shared" si="130"/>
        <v>3408.1827346652872</v>
      </c>
      <c r="H2228" s="6">
        <f>IF(ISNA(VLOOKUP($A2228, 'NAV Daily'!$A$1:$B$9941, 2, 0)/1000000000),H2227, VLOOKUP($A2228, 'NAV Daily'!$A$1:$B$9941, 2, 0)/1000000000)</f>
        <v>0</v>
      </c>
    </row>
    <row r="2229" spans="1:8" customFormat="1" x14ac:dyDescent="0.25">
      <c r="A2229" s="2">
        <v>40641</v>
      </c>
      <c r="B2229" s="110">
        <f>IF(ISNA(VLOOKUP($A2229, 'NAV Daily'!$A$1:$D$9941, 4, 0)),B2228, VLOOKUP($A2229, 'NAV Daily'!$A$1:$D$9941, 4, 0))</f>
        <v>2593.5039000000002</v>
      </c>
      <c r="C2229" s="110">
        <f>IF(IFERROR(VLOOKUP($A2229, JCI!A:E, 5, 0),C2228)="null",C2228, IFERROR(VLOOKUP( $A2229, JCI!A:E, 5, 0),C2228))</f>
        <v>3741.8110350000002</v>
      </c>
      <c r="D2229" s="6">
        <f>IF(ISNA(VLOOKUP($A2229,ICBI!$C$1:$D$10000, 2, 0)),D2228, VLOOKUP($A2229, ICBI!$C$1:$D$10000, 2, 0))</f>
        <v>0</v>
      </c>
      <c r="E2229" s="2">
        <f t="shared" si="128"/>
        <v>40641</v>
      </c>
      <c r="F2229" s="3">
        <f t="shared" si="129"/>
        <v>2593.5039000000002</v>
      </c>
      <c r="G2229" s="3">
        <f t="shared" si="130"/>
        <v>3418.4404256706057</v>
      </c>
      <c r="H2229" s="6">
        <f>IF(ISNA(VLOOKUP($A2229, 'NAV Daily'!$A$1:$B$9941, 2, 0)/1000000000),H2228, VLOOKUP($A2229, 'NAV Daily'!$A$1:$B$9941, 2, 0)/1000000000)</f>
        <v>0</v>
      </c>
    </row>
    <row r="2230" spans="1:8" customFormat="1" x14ac:dyDescent="0.25">
      <c r="A2230" s="2">
        <v>40642</v>
      </c>
      <c r="B2230" s="110">
        <f>IF(ISNA(VLOOKUP($A2230, 'NAV Daily'!$A$1:$D$9941, 4, 0)),B2229, VLOOKUP($A2230, 'NAV Daily'!$A$1:$D$9941, 4, 0))</f>
        <v>2593.5039000000002</v>
      </c>
      <c r="C2230" s="110">
        <f>IF(IFERROR(VLOOKUP($A2230, JCI!A:E, 5, 0),C2229)="null",C2229, IFERROR(VLOOKUP( $A2230, JCI!A:E, 5, 0),C2229))</f>
        <v>3741.8110350000002</v>
      </c>
      <c r="D2230" s="6">
        <f>IF(ISNA(VLOOKUP($A2230,ICBI!$C$1:$D$10000, 2, 0)),D2229, VLOOKUP($A2230, ICBI!$C$1:$D$10000, 2, 0))</f>
        <v>0</v>
      </c>
      <c r="E2230" s="2">
        <f t="shared" si="128"/>
        <v>40642</v>
      </c>
      <c r="F2230" s="3">
        <f t="shared" si="129"/>
        <v>2593.5039000000002</v>
      </c>
      <c r="G2230" s="3">
        <f t="shared" si="130"/>
        <v>3418.4404256706057</v>
      </c>
      <c r="H2230" s="6">
        <f>IF(ISNA(VLOOKUP($A2230, 'NAV Daily'!$A$1:$B$9941, 2, 0)/1000000000),H2229, VLOOKUP($A2230, 'NAV Daily'!$A$1:$B$9941, 2, 0)/1000000000)</f>
        <v>0</v>
      </c>
    </row>
    <row r="2231" spans="1:8" customFormat="1" x14ac:dyDescent="0.25">
      <c r="A2231" s="2">
        <v>40643</v>
      </c>
      <c r="B2231" s="110">
        <f>IF(ISNA(VLOOKUP($A2231, 'NAV Daily'!$A$1:$D$9941, 4, 0)),B2230, VLOOKUP($A2231, 'NAV Daily'!$A$1:$D$9941, 4, 0))</f>
        <v>2593.5039000000002</v>
      </c>
      <c r="C2231" s="110">
        <f>IF(IFERROR(VLOOKUP($A2231, JCI!A:E, 5, 0),C2230)="null",C2230, IFERROR(VLOOKUP( $A2231, JCI!A:E, 5, 0),C2230))</f>
        <v>3741.8110350000002</v>
      </c>
      <c r="D2231" s="6">
        <f>IF(ISNA(VLOOKUP($A2231,ICBI!$C$1:$D$10000, 2, 0)),D2230, VLOOKUP($A2231, ICBI!$C$1:$D$10000, 2, 0))</f>
        <v>0</v>
      </c>
      <c r="E2231" s="2">
        <f t="shared" si="128"/>
        <v>40643</v>
      </c>
      <c r="F2231" s="3">
        <f t="shared" si="129"/>
        <v>2593.5039000000002</v>
      </c>
      <c r="G2231" s="3">
        <f t="shared" si="130"/>
        <v>3418.4404256706057</v>
      </c>
      <c r="H2231" s="6">
        <f>IF(ISNA(VLOOKUP($A2231, 'NAV Daily'!$A$1:$B$9941, 2, 0)/1000000000),H2230, VLOOKUP($A2231, 'NAV Daily'!$A$1:$B$9941, 2, 0)/1000000000)</f>
        <v>0</v>
      </c>
    </row>
    <row r="2232" spans="1:8" customFormat="1" x14ac:dyDescent="0.25">
      <c r="A2232" s="2">
        <v>40644</v>
      </c>
      <c r="B2232" s="110">
        <f>IF(ISNA(VLOOKUP($A2232, 'NAV Daily'!$A$1:$D$9941, 4, 0)),B2231, VLOOKUP($A2232, 'NAV Daily'!$A$1:$D$9941, 4, 0))</f>
        <v>2613.6079</v>
      </c>
      <c r="C2232" s="110">
        <f>IF(IFERROR(VLOOKUP($A2232, JCI!A:E, 5, 0),C2231)="null",C2231, IFERROR(VLOOKUP( $A2232, JCI!A:E, 5, 0),C2231))</f>
        <v>3745.8378910000001</v>
      </c>
      <c r="D2232" s="6">
        <f>IF(ISNA(VLOOKUP($A2232,ICBI!$C$1:$D$10000, 2, 0)),D2231, VLOOKUP($A2232, ICBI!$C$1:$D$10000, 2, 0))</f>
        <v>0</v>
      </c>
      <c r="E2232" s="2">
        <f t="shared" si="128"/>
        <v>40644</v>
      </c>
      <c r="F2232" s="3">
        <f t="shared" si="129"/>
        <v>2613.6079</v>
      </c>
      <c r="G2232" s="3">
        <f t="shared" si="130"/>
        <v>3422.119277224037</v>
      </c>
      <c r="H2232" s="6">
        <f>IF(ISNA(VLOOKUP($A2232, 'NAV Daily'!$A$1:$B$9941, 2, 0)/1000000000),H2231, VLOOKUP($A2232, 'NAV Daily'!$A$1:$B$9941, 2, 0)/1000000000)</f>
        <v>0</v>
      </c>
    </row>
    <row r="2233" spans="1:8" customFormat="1" x14ac:dyDescent="0.25">
      <c r="A2233" s="2">
        <v>40645</v>
      </c>
      <c r="B2233" s="110">
        <f>IF(ISNA(VLOOKUP($A2233, 'NAV Daily'!$A$1:$D$9941, 4, 0)),B2232, VLOOKUP($A2233, 'NAV Daily'!$A$1:$D$9941, 4, 0))</f>
        <v>2588.3645000000001</v>
      </c>
      <c r="C2233" s="110">
        <f>IF(IFERROR(VLOOKUP($A2233, JCI!A:E, 5, 0),C2232)="null",C2232, IFERROR(VLOOKUP( $A2233, JCI!A:E, 5, 0),C2232))</f>
        <v>3719.2329100000002</v>
      </c>
      <c r="D2233" s="6">
        <f>IF(ISNA(VLOOKUP($A2233,ICBI!$C$1:$D$10000, 2, 0)),D2232, VLOOKUP($A2233, ICBI!$C$1:$D$10000, 2, 0))</f>
        <v>0</v>
      </c>
      <c r="E2233" s="2">
        <f t="shared" si="128"/>
        <v>40645</v>
      </c>
      <c r="F2233" s="3">
        <f t="shared" si="129"/>
        <v>2588.3645000000001</v>
      </c>
      <c r="G2233" s="3">
        <f t="shared" si="130"/>
        <v>3397.8135221434363</v>
      </c>
      <c r="H2233" s="6">
        <f>IF(ISNA(VLOOKUP($A2233, 'NAV Daily'!$A$1:$B$9941, 2, 0)/1000000000),H2232, VLOOKUP($A2233, 'NAV Daily'!$A$1:$B$9941, 2, 0)/1000000000)</f>
        <v>0</v>
      </c>
    </row>
    <row r="2234" spans="1:8" customFormat="1" x14ac:dyDescent="0.25">
      <c r="A2234" s="2">
        <v>40646</v>
      </c>
      <c r="B2234" s="110">
        <f>IF(ISNA(VLOOKUP($A2234, 'NAV Daily'!$A$1:$D$9941, 4, 0)),B2233, VLOOKUP($A2234, 'NAV Daily'!$A$1:$D$9941, 4, 0))</f>
        <v>2606.6084000000001</v>
      </c>
      <c r="C2234" s="110">
        <f>IF(IFERROR(VLOOKUP($A2234, JCI!A:E, 5, 0),C2233)="null",C2233, IFERROR(VLOOKUP( $A2234, JCI!A:E, 5, 0),C2233))</f>
        <v>3734.413086</v>
      </c>
      <c r="D2234" s="6">
        <f>IF(ISNA(VLOOKUP($A2234,ICBI!$C$1:$D$10000, 2, 0)),D2233, VLOOKUP($A2234, ICBI!$C$1:$D$10000, 2, 0))</f>
        <v>0</v>
      </c>
      <c r="E2234" s="2">
        <f t="shared" si="128"/>
        <v>40646</v>
      </c>
      <c r="F2234" s="3">
        <f t="shared" si="129"/>
        <v>2606.6084000000001</v>
      </c>
      <c r="G2234" s="3">
        <f t="shared" si="130"/>
        <v>3411.6818139470051</v>
      </c>
      <c r="H2234" s="6">
        <f>IF(ISNA(VLOOKUP($A2234, 'NAV Daily'!$A$1:$B$9941, 2, 0)/1000000000),H2233, VLOOKUP($A2234, 'NAV Daily'!$A$1:$B$9941, 2, 0)/1000000000)</f>
        <v>0</v>
      </c>
    </row>
    <row r="2235" spans="1:8" customFormat="1" x14ac:dyDescent="0.25">
      <c r="A2235" s="2">
        <v>40647</v>
      </c>
      <c r="B2235" s="110">
        <f>IF(ISNA(VLOOKUP($A2235, 'NAV Daily'!$A$1:$D$9941, 4, 0)),B2234, VLOOKUP($A2235, 'NAV Daily'!$A$1:$D$9941, 4, 0))</f>
        <v>2587.7123999999999</v>
      </c>
      <c r="C2235" s="110">
        <f>IF(IFERROR(VLOOKUP($A2235, JCI!A:E, 5, 0),C2234)="null",C2234, IFERROR(VLOOKUP( $A2235, JCI!A:E, 5, 0),C2234))</f>
        <v>3707.9790039999998</v>
      </c>
      <c r="D2235" s="6">
        <f>IF(ISNA(VLOOKUP($A2235,ICBI!$C$1:$D$10000, 2, 0)),D2234, VLOOKUP($A2235, ICBI!$C$1:$D$10000, 2, 0))</f>
        <v>0</v>
      </c>
      <c r="E2235" s="2">
        <f t="shared" si="128"/>
        <v>40647</v>
      </c>
      <c r="F2235" s="3">
        <f t="shared" si="129"/>
        <v>2587.7123999999999</v>
      </c>
      <c r="G2235" s="3">
        <f t="shared" si="130"/>
        <v>3387.5321886241186</v>
      </c>
      <c r="H2235" s="6">
        <f>IF(ISNA(VLOOKUP($A2235, 'NAV Daily'!$A$1:$B$9941, 2, 0)/1000000000),H2234, VLOOKUP($A2235, 'NAV Daily'!$A$1:$B$9941, 2, 0)/1000000000)</f>
        <v>0</v>
      </c>
    </row>
    <row r="2236" spans="1:8" customFormat="1" x14ac:dyDescent="0.25">
      <c r="A2236" s="2">
        <v>40648</v>
      </c>
      <c r="B2236" s="110">
        <f>IF(ISNA(VLOOKUP($A2236, 'NAV Daily'!$A$1:$D$9941, 4, 0)),B2235, VLOOKUP($A2236, 'NAV Daily'!$A$1:$D$9941, 4, 0))</f>
        <v>2606.4108999999999</v>
      </c>
      <c r="C2236" s="110">
        <f>IF(IFERROR(VLOOKUP($A2236, JCI!A:E, 5, 0),C2235)="null",C2235, IFERROR(VLOOKUP( $A2236, JCI!A:E, 5, 0),C2235))</f>
        <v>3730.5119629999999</v>
      </c>
      <c r="D2236" s="6">
        <f>IF(ISNA(VLOOKUP($A2236,ICBI!$C$1:$D$10000, 2, 0)),D2235, VLOOKUP($A2236, ICBI!$C$1:$D$10000, 2, 0))</f>
        <v>0</v>
      </c>
      <c r="E2236" s="2">
        <f t="shared" si="128"/>
        <v>40648</v>
      </c>
      <c r="F2236" s="3">
        <f t="shared" si="129"/>
        <v>2606.4108999999999</v>
      </c>
      <c r="G2236" s="3">
        <f t="shared" si="130"/>
        <v>3408.1178294368378</v>
      </c>
      <c r="H2236" s="6">
        <f>IF(ISNA(VLOOKUP($A2236, 'NAV Daily'!$A$1:$B$9941, 2, 0)/1000000000),H2235, VLOOKUP($A2236, 'NAV Daily'!$A$1:$B$9941, 2, 0)/1000000000)</f>
        <v>0</v>
      </c>
    </row>
    <row r="2237" spans="1:8" customFormat="1" x14ac:dyDescent="0.25">
      <c r="A2237" s="2">
        <v>40649</v>
      </c>
      <c r="B2237" s="110">
        <f>IF(ISNA(VLOOKUP($A2237, 'NAV Daily'!$A$1:$D$9941, 4, 0)),B2236, VLOOKUP($A2237, 'NAV Daily'!$A$1:$D$9941, 4, 0))</f>
        <v>2606.4108999999999</v>
      </c>
      <c r="C2237" s="110">
        <f>IF(IFERROR(VLOOKUP($A2237, JCI!A:E, 5, 0),C2236)="null",C2236, IFERROR(VLOOKUP( $A2237, JCI!A:E, 5, 0),C2236))</f>
        <v>3730.5119629999999</v>
      </c>
      <c r="D2237" s="6">
        <f>IF(ISNA(VLOOKUP($A2237,ICBI!$C$1:$D$10000, 2, 0)),D2236, VLOOKUP($A2237, ICBI!$C$1:$D$10000, 2, 0))</f>
        <v>0</v>
      </c>
      <c r="E2237" s="2">
        <f t="shared" si="128"/>
        <v>40649</v>
      </c>
      <c r="F2237" s="3">
        <f t="shared" si="129"/>
        <v>2606.4108999999999</v>
      </c>
      <c r="G2237" s="3">
        <f t="shared" si="130"/>
        <v>3408.1178294368378</v>
      </c>
      <c r="H2237" s="6">
        <f>IF(ISNA(VLOOKUP($A2237, 'NAV Daily'!$A$1:$B$9941, 2, 0)/1000000000),H2236, VLOOKUP($A2237, 'NAV Daily'!$A$1:$B$9941, 2, 0)/1000000000)</f>
        <v>0</v>
      </c>
    </row>
    <row r="2238" spans="1:8" customFormat="1" x14ac:dyDescent="0.25">
      <c r="A2238" s="2">
        <v>40650</v>
      </c>
      <c r="B2238" s="110">
        <f>IF(ISNA(VLOOKUP($A2238, 'NAV Daily'!$A$1:$D$9941, 4, 0)),B2237, VLOOKUP($A2238, 'NAV Daily'!$A$1:$D$9941, 4, 0))</f>
        <v>2606.4108999999999</v>
      </c>
      <c r="C2238" s="110">
        <f>IF(IFERROR(VLOOKUP($A2238, JCI!A:E, 5, 0),C2237)="null",C2237, IFERROR(VLOOKUP( $A2238, JCI!A:E, 5, 0),C2237))</f>
        <v>3730.5119629999999</v>
      </c>
      <c r="D2238" s="6">
        <f>IF(ISNA(VLOOKUP($A2238,ICBI!$C$1:$D$10000, 2, 0)),D2237, VLOOKUP($A2238, ICBI!$C$1:$D$10000, 2, 0))</f>
        <v>0</v>
      </c>
      <c r="E2238" s="2">
        <f t="shared" si="128"/>
        <v>40650</v>
      </c>
      <c r="F2238" s="3">
        <f t="shared" si="129"/>
        <v>2606.4108999999999</v>
      </c>
      <c r="G2238" s="3">
        <f t="shared" si="130"/>
        <v>3408.1178294368378</v>
      </c>
      <c r="H2238" s="6">
        <f>IF(ISNA(VLOOKUP($A2238, 'NAV Daily'!$A$1:$B$9941, 2, 0)/1000000000),H2237, VLOOKUP($A2238, 'NAV Daily'!$A$1:$B$9941, 2, 0)/1000000000)</f>
        <v>0</v>
      </c>
    </row>
    <row r="2239" spans="1:8" customFormat="1" x14ac:dyDescent="0.25">
      <c r="A2239" s="2">
        <v>40651</v>
      </c>
      <c r="B2239" s="110">
        <f>IF(ISNA(VLOOKUP($A2239, 'NAV Daily'!$A$1:$D$9941, 4, 0)),B2238, VLOOKUP($A2239, 'NAV Daily'!$A$1:$D$9941, 4, 0))</f>
        <v>2606.4108999999999</v>
      </c>
      <c r="C2239" s="110">
        <f>IF(IFERROR(VLOOKUP($A2239, JCI!A:E, 5, 0),C2238)="null",C2238, IFERROR(VLOOKUP( $A2239, JCI!A:E, 5, 0),C2238))</f>
        <v>3727.0729980000001</v>
      </c>
      <c r="D2239" s="6">
        <f>IF(ISNA(VLOOKUP($A2239,ICBI!$C$1:$D$10000, 2, 0)),D2238, VLOOKUP($A2239, ICBI!$C$1:$D$10000, 2, 0))</f>
        <v>0</v>
      </c>
      <c r="E2239" s="2">
        <f t="shared" si="128"/>
        <v>40651</v>
      </c>
      <c r="F2239" s="3">
        <f t="shared" si="129"/>
        <v>2606.4108999999999</v>
      </c>
      <c r="G2239" s="3">
        <f t="shared" si="130"/>
        <v>3404.9760628247604</v>
      </c>
      <c r="H2239" s="6">
        <f>IF(ISNA(VLOOKUP($A2239, 'NAV Daily'!$A$1:$B$9941, 2, 0)/1000000000),H2238, VLOOKUP($A2239, 'NAV Daily'!$A$1:$B$9941, 2, 0)/1000000000)</f>
        <v>0</v>
      </c>
    </row>
    <row r="2240" spans="1:8" customFormat="1" x14ac:dyDescent="0.25">
      <c r="A2240" s="2">
        <v>40652</v>
      </c>
      <c r="B2240" s="110">
        <f>IF(ISNA(VLOOKUP($A2240, 'NAV Daily'!$A$1:$D$9941, 4, 0)),B2239, VLOOKUP($A2240, 'NAV Daily'!$A$1:$D$9941, 4, 0))</f>
        <v>2594.2478000000001</v>
      </c>
      <c r="C2240" s="110">
        <f>IF(IFERROR(VLOOKUP($A2240, JCI!A:E, 5, 0),C2239)="null",C2239, IFERROR(VLOOKUP( $A2240, JCI!A:E, 5, 0),C2239))</f>
        <v>3732.6499020000001</v>
      </c>
      <c r="D2240" s="6">
        <f>IF(ISNA(VLOOKUP($A2240,ICBI!$C$1:$D$10000, 2, 0)),D2239, VLOOKUP($A2240, ICBI!$C$1:$D$10000, 2, 0))</f>
        <v>0</v>
      </c>
      <c r="E2240" s="2">
        <f t="shared" si="128"/>
        <v>40652</v>
      </c>
      <c r="F2240" s="3">
        <f t="shared" si="129"/>
        <v>2594.2478000000001</v>
      </c>
      <c r="G2240" s="3">
        <f t="shared" si="130"/>
        <v>3410.0710058631344</v>
      </c>
      <c r="H2240" s="6">
        <f>IF(ISNA(VLOOKUP($A2240, 'NAV Daily'!$A$1:$B$9941, 2, 0)/1000000000),H2239, VLOOKUP($A2240, 'NAV Daily'!$A$1:$B$9941, 2, 0)/1000000000)</f>
        <v>0</v>
      </c>
    </row>
    <row r="2241" spans="1:8" customFormat="1" x14ac:dyDescent="0.25">
      <c r="A2241" s="2">
        <v>40653</v>
      </c>
      <c r="B2241" s="110">
        <f>IF(ISNA(VLOOKUP($A2241, 'NAV Daily'!$A$1:$D$9941, 4, 0)),B2240, VLOOKUP($A2241, 'NAV Daily'!$A$1:$D$9941, 4, 0))</f>
        <v>2641.6677</v>
      </c>
      <c r="C2241" s="110">
        <f>IF(IFERROR(VLOOKUP($A2241, JCI!A:E, 5, 0),C2240)="null",C2240, IFERROR(VLOOKUP( $A2241, JCI!A:E, 5, 0),C2240))</f>
        <v>3794.7619629999999</v>
      </c>
      <c r="D2241" s="6">
        <f>IF(ISNA(VLOOKUP($A2241,ICBI!$C$1:$D$10000, 2, 0)),D2240, VLOOKUP($A2241, ICBI!$C$1:$D$10000, 2, 0))</f>
        <v>0</v>
      </c>
      <c r="E2241" s="2">
        <f t="shared" si="128"/>
        <v>40653</v>
      </c>
      <c r="F2241" s="3">
        <f t="shared" si="129"/>
        <v>2641.6677</v>
      </c>
      <c r="G2241" s="3">
        <f t="shared" si="130"/>
        <v>3466.8152877785137</v>
      </c>
      <c r="H2241" s="6">
        <f>IF(ISNA(VLOOKUP($A2241, 'NAV Daily'!$A$1:$B$9941, 2, 0)/1000000000),H2240, VLOOKUP($A2241, 'NAV Daily'!$A$1:$B$9941, 2, 0)/1000000000)</f>
        <v>0</v>
      </c>
    </row>
    <row r="2242" spans="1:8" customFormat="1" x14ac:dyDescent="0.25">
      <c r="A2242" s="2">
        <v>40654</v>
      </c>
      <c r="B2242" s="110">
        <f>IF(ISNA(VLOOKUP($A2242, 'NAV Daily'!$A$1:$D$9941, 4, 0)),B2241, VLOOKUP($A2242, 'NAV Daily'!$A$1:$D$9941, 4, 0))</f>
        <v>2635.96</v>
      </c>
      <c r="C2242" s="110">
        <f>IF(IFERROR(VLOOKUP($A2242, JCI!A:E, 5, 0),C2241)="null",C2241, IFERROR(VLOOKUP( $A2242, JCI!A:E, 5, 0),C2241))</f>
        <v>3801.0810550000001</v>
      </c>
      <c r="D2242" s="6">
        <f>IF(ISNA(VLOOKUP($A2242,ICBI!$C$1:$D$10000, 2, 0)),D2241, VLOOKUP($A2242, ICBI!$C$1:$D$10000, 2, 0))</f>
        <v>0</v>
      </c>
      <c r="E2242" s="2">
        <f t="shared" si="128"/>
        <v>40654</v>
      </c>
      <c r="F2242" s="3">
        <f t="shared" si="129"/>
        <v>2635.96</v>
      </c>
      <c r="G2242" s="3">
        <f t="shared" si="130"/>
        <v>3472.5882782754356</v>
      </c>
      <c r="H2242" s="6">
        <f>IF(ISNA(VLOOKUP($A2242, 'NAV Daily'!$A$1:$B$9941, 2, 0)/1000000000),H2241, VLOOKUP($A2242, 'NAV Daily'!$A$1:$B$9941, 2, 0)/1000000000)</f>
        <v>0</v>
      </c>
    </row>
    <row r="2243" spans="1:8" customFormat="1" x14ac:dyDescent="0.25">
      <c r="A2243" s="2">
        <v>40655</v>
      </c>
      <c r="B2243" s="110">
        <f>IF(ISNA(VLOOKUP($A2243, 'NAV Daily'!$A$1:$D$9941, 4, 0)),B2242, VLOOKUP($A2243, 'NAV Daily'!$A$1:$D$9941, 4, 0))</f>
        <v>2635.96</v>
      </c>
      <c r="C2243" s="110">
        <f>IF(IFERROR(VLOOKUP($A2243, JCI!A:E, 5, 0),C2242)="null",C2242, IFERROR(VLOOKUP( $A2243, JCI!A:E, 5, 0),C2242))</f>
        <v>3801.0810550000001</v>
      </c>
      <c r="D2243" s="6">
        <f>IF(ISNA(VLOOKUP($A2243,ICBI!$C$1:$D$10000, 2, 0)),D2242, VLOOKUP($A2243, ICBI!$C$1:$D$10000, 2, 0))</f>
        <v>0</v>
      </c>
      <c r="E2243" s="2">
        <f t="shared" ref="E2243:E2306" si="131">IF($A2243&gt;$K$1, $K$1, $A2243)</f>
        <v>40655</v>
      </c>
      <c r="F2243" s="3">
        <f t="shared" ref="F2243:F2306" si="132">IF($A2243&gt;$K$1, F2242, $B2243)</f>
        <v>2635.96</v>
      </c>
      <c r="G2243" s="3">
        <f t="shared" ref="G2243:G2306" si="133">IF(ISERROR(IF($A2243&gt;$K$1, G2242, $C2243/$C$2*1000)),G2242, IF($A2243&gt;$K$1, G2242, $C2243/$C$2*1000))</f>
        <v>3472.5882782754356</v>
      </c>
      <c r="H2243" s="6">
        <f>IF(ISNA(VLOOKUP($A2243, 'NAV Daily'!$A$1:$B$9941, 2, 0)/1000000000),H2242, VLOOKUP($A2243, 'NAV Daily'!$A$1:$B$9941, 2, 0)/1000000000)</f>
        <v>0</v>
      </c>
    </row>
    <row r="2244" spans="1:8" customFormat="1" x14ac:dyDescent="0.25">
      <c r="A2244" s="2">
        <v>40656</v>
      </c>
      <c r="B2244" s="110">
        <f>IF(ISNA(VLOOKUP($A2244, 'NAV Daily'!$A$1:$D$9941, 4, 0)),B2243, VLOOKUP($A2244, 'NAV Daily'!$A$1:$D$9941, 4, 0))</f>
        <v>2635.96</v>
      </c>
      <c r="C2244" s="110">
        <f>IF(IFERROR(VLOOKUP($A2244, JCI!A:E, 5, 0),C2243)="null",C2243, IFERROR(VLOOKUP( $A2244, JCI!A:E, 5, 0),C2243))</f>
        <v>3801.0810550000001</v>
      </c>
      <c r="D2244" s="6">
        <f>IF(ISNA(VLOOKUP($A2244,ICBI!$C$1:$D$10000, 2, 0)),D2243, VLOOKUP($A2244, ICBI!$C$1:$D$10000, 2, 0))</f>
        <v>0</v>
      </c>
      <c r="E2244" s="2">
        <f t="shared" si="131"/>
        <v>40656</v>
      </c>
      <c r="F2244" s="3">
        <f t="shared" si="132"/>
        <v>2635.96</v>
      </c>
      <c r="G2244" s="3">
        <f t="shared" si="133"/>
        <v>3472.5882782754356</v>
      </c>
      <c r="H2244" s="6">
        <f>IF(ISNA(VLOOKUP($A2244, 'NAV Daily'!$A$1:$B$9941, 2, 0)/1000000000),H2243, VLOOKUP($A2244, 'NAV Daily'!$A$1:$B$9941, 2, 0)/1000000000)</f>
        <v>0</v>
      </c>
    </row>
    <row r="2245" spans="1:8" customFormat="1" x14ac:dyDescent="0.25">
      <c r="A2245" s="2">
        <v>40657</v>
      </c>
      <c r="B2245" s="110">
        <f>IF(ISNA(VLOOKUP($A2245, 'NAV Daily'!$A$1:$D$9941, 4, 0)),B2244, VLOOKUP($A2245, 'NAV Daily'!$A$1:$D$9941, 4, 0))</f>
        <v>2635.96</v>
      </c>
      <c r="C2245" s="110">
        <f>IF(IFERROR(VLOOKUP($A2245, JCI!A:E, 5, 0),C2244)="null",C2244, IFERROR(VLOOKUP( $A2245, JCI!A:E, 5, 0),C2244))</f>
        <v>3801.0810550000001</v>
      </c>
      <c r="D2245" s="6">
        <f>IF(ISNA(VLOOKUP($A2245,ICBI!$C$1:$D$10000, 2, 0)),D2244, VLOOKUP($A2245, ICBI!$C$1:$D$10000, 2, 0))</f>
        <v>0</v>
      </c>
      <c r="E2245" s="2">
        <f t="shared" si="131"/>
        <v>40657</v>
      </c>
      <c r="F2245" s="3">
        <f t="shared" si="132"/>
        <v>2635.96</v>
      </c>
      <c r="G2245" s="3">
        <f t="shared" si="133"/>
        <v>3472.5882782754356</v>
      </c>
      <c r="H2245" s="6">
        <f>IF(ISNA(VLOOKUP($A2245, 'NAV Daily'!$A$1:$B$9941, 2, 0)/1000000000),H2244, VLOOKUP($A2245, 'NAV Daily'!$A$1:$B$9941, 2, 0)/1000000000)</f>
        <v>0</v>
      </c>
    </row>
    <row r="2246" spans="1:8" customFormat="1" x14ac:dyDescent="0.25">
      <c r="A2246" s="2">
        <v>40658</v>
      </c>
      <c r="B2246" s="110">
        <f>IF(ISNA(VLOOKUP($A2246, 'NAV Daily'!$A$1:$D$9941, 4, 0)),B2245, VLOOKUP($A2246, 'NAV Daily'!$A$1:$D$9941, 4, 0))</f>
        <v>2632.8434999999999</v>
      </c>
      <c r="C2246" s="110">
        <f>IF(IFERROR(VLOOKUP($A2246, JCI!A:E, 5, 0),C2245)="null",C2245, IFERROR(VLOOKUP( $A2246, JCI!A:E, 5, 0),C2245))</f>
        <v>3788.540039</v>
      </c>
      <c r="D2246" s="6">
        <f>IF(ISNA(VLOOKUP($A2246,ICBI!$C$1:$D$10000, 2, 0)),D2245, VLOOKUP($A2246, ICBI!$C$1:$D$10000, 2, 0))</f>
        <v>0</v>
      </c>
      <c r="E2246" s="2">
        <f t="shared" si="131"/>
        <v>40658</v>
      </c>
      <c r="F2246" s="3">
        <f t="shared" si="132"/>
        <v>2632.8434999999999</v>
      </c>
      <c r="G2246" s="3">
        <f t="shared" si="133"/>
        <v>3461.1310679373455</v>
      </c>
      <c r="H2246" s="6">
        <f>IF(ISNA(VLOOKUP($A2246, 'NAV Daily'!$A$1:$B$9941, 2, 0)/1000000000),H2245, VLOOKUP($A2246, 'NAV Daily'!$A$1:$B$9941, 2, 0)/1000000000)</f>
        <v>0</v>
      </c>
    </row>
    <row r="2247" spans="1:8" customFormat="1" x14ac:dyDescent="0.25">
      <c r="A2247" s="2">
        <v>40659</v>
      </c>
      <c r="B2247" s="110">
        <f>IF(ISNA(VLOOKUP($A2247, 'NAV Daily'!$A$1:$D$9941, 4, 0)),B2246, VLOOKUP($A2247, 'NAV Daily'!$A$1:$D$9941, 4, 0))</f>
        <v>2625.9477999999999</v>
      </c>
      <c r="C2247" s="110">
        <f>IF(IFERROR(VLOOKUP($A2247, JCI!A:E, 5, 0),C2246)="null",C2246, IFERROR(VLOOKUP( $A2247, JCI!A:E, 5, 0),C2246))</f>
        <v>3774.8710940000001</v>
      </c>
      <c r="D2247" s="6">
        <f>IF(ISNA(VLOOKUP($A2247,ICBI!$C$1:$D$10000, 2, 0)),D2246, VLOOKUP($A2247, ICBI!$C$1:$D$10000, 2, 0))</f>
        <v>0</v>
      </c>
      <c r="E2247" s="2">
        <f t="shared" si="131"/>
        <v>40659</v>
      </c>
      <c r="F2247" s="3">
        <f t="shared" si="132"/>
        <v>2625.9477999999999</v>
      </c>
      <c r="G2247" s="3">
        <f t="shared" si="133"/>
        <v>3448.6434052180898</v>
      </c>
      <c r="H2247" s="6">
        <f>IF(ISNA(VLOOKUP($A2247, 'NAV Daily'!$A$1:$B$9941, 2, 0)/1000000000),H2246, VLOOKUP($A2247, 'NAV Daily'!$A$1:$B$9941, 2, 0)/1000000000)</f>
        <v>0</v>
      </c>
    </row>
    <row r="2248" spans="1:8" customFormat="1" x14ac:dyDescent="0.25">
      <c r="A2248" s="2">
        <v>40660</v>
      </c>
      <c r="B2248" s="110">
        <f>IF(ISNA(VLOOKUP($A2248, 'NAV Daily'!$A$1:$D$9941, 4, 0)),B2247, VLOOKUP($A2248, 'NAV Daily'!$A$1:$D$9941, 4, 0))</f>
        <v>2642.5749999999998</v>
      </c>
      <c r="C2248" s="110">
        <f>IF(IFERROR(VLOOKUP($A2248, JCI!A:E, 5, 0),C2247)="null",C2247, IFERROR(VLOOKUP( $A2248, JCI!A:E, 5, 0),C2247))</f>
        <v>3804.9309079999998</v>
      </c>
      <c r="D2248" s="6">
        <f>IF(ISNA(VLOOKUP($A2248,ICBI!$C$1:$D$10000, 2, 0)),D2247, VLOOKUP($A2248, ICBI!$C$1:$D$10000, 2, 0))</f>
        <v>0</v>
      </c>
      <c r="E2248" s="2">
        <f t="shared" si="131"/>
        <v>40660</v>
      </c>
      <c r="F2248" s="3">
        <f t="shared" si="132"/>
        <v>2642.5749999999998</v>
      </c>
      <c r="G2248" s="3">
        <f t="shared" si="133"/>
        <v>3476.1054235842148</v>
      </c>
      <c r="H2248" s="6">
        <f>IF(ISNA(VLOOKUP($A2248, 'NAV Daily'!$A$1:$B$9941, 2, 0)/1000000000),H2247, VLOOKUP($A2248, 'NAV Daily'!$A$1:$B$9941, 2, 0)/1000000000)</f>
        <v>0</v>
      </c>
    </row>
    <row r="2249" spans="1:8" customFormat="1" x14ac:dyDescent="0.25">
      <c r="A2249" s="2">
        <v>40661</v>
      </c>
      <c r="B2249" s="110">
        <f>IF(ISNA(VLOOKUP($A2249, 'NAV Daily'!$A$1:$D$9941, 4, 0)),B2248, VLOOKUP($A2249, 'NAV Daily'!$A$1:$D$9941, 4, 0))</f>
        <v>2638.8694</v>
      </c>
      <c r="C2249" s="110">
        <f>IF(IFERROR(VLOOKUP($A2249, JCI!A:E, 5, 0),C2248)="null",C2248, IFERROR(VLOOKUP( $A2249, JCI!A:E, 5, 0),C2248))</f>
        <v>3808.9289549999999</v>
      </c>
      <c r="D2249" s="6">
        <f>IF(ISNA(VLOOKUP($A2249,ICBI!$C$1:$D$10000, 2, 0)),D2248, VLOOKUP($A2249, ICBI!$C$1:$D$10000, 2, 0))</f>
        <v>0</v>
      </c>
      <c r="E2249" s="2">
        <f t="shared" si="131"/>
        <v>40661</v>
      </c>
      <c r="F2249" s="3">
        <f t="shared" si="132"/>
        <v>2638.8694</v>
      </c>
      <c r="G2249" s="3">
        <f t="shared" si="133"/>
        <v>3479.7579558368307</v>
      </c>
      <c r="H2249" s="6">
        <f>IF(ISNA(VLOOKUP($A2249, 'NAV Daily'!$A$1:$B$9941, 2, 0)/1000000000),H2248, VLOOKUP($A2249, 'NAV Daily'!$A$1:$B$9941, 2, 0)/1000000000)</f>
        <v>0</v>
      </c>
    </row>
    <row r="2250" spans="1:8" customFormat="1" x14ac:dyDescent="0.25">
      <c r="A2250" s="2">
        <v>40662</v>
      </c>
      <c r="B2250" s="110">
        <f>IF(ISNA(VLOOKUP($A2250, 'NAV Daily'!$A$1:$D$9941, 4, 0)),B2249, VLOOKUP($A2250, 'NAV Daily'!$A$1:$D$9941, 4, 0))</f>
        <v>2636.9953999999998</v>
      </c>
      <c r="C2250" s="110">
        <f>IF(IFERROR(VLOOKUP($A2250, JCI!A:E, 5, 0),C2249)="null",C2249, IFERROR(VLOOKUP( $A2250, JCI!A:E, 5, 0),C2249))</f>
        <v>3819.6179200000001</v>
      </c>
      <c r="D2250" s="6">
        <f>IF(ISNA(VLOOKUP($A2250,ICBI!$C$1:$D$10000, 2, 0)),D2249, VLOOKUP($A2250, ICBI!$C$1:$D$10000, 2, 0))</f>
        <v>0</v>
      </c>
      <c r="E2250" s="2">
        <f t="shared" si="131"/>
        <v>40662</v>
      </c>
      <c r="F2250" s="3">
        <f t="shared" si="132"/>
        <v>2636.9953999999998</v>
      </c>
      <c r="G2250" s="3">
        <f t="shared" si="133"/>
        <v>3489.5231710555568</v>
      </c>
      <c r="H2250" s="6">
        <f>IF(ISNA(VLOOKUP($A2250, 'NAV Daily'!$A$1:$B$9941, 2, 0)/1000000000),H2249, VLOOKUP($A2250, 'NAV Daily'!$A$1:$B$9941, 2, 0)/1000000000)</f>
        <v>0</v>
      </c>
    </row>
    <row r="2251" spans="1:8" customFormat="1" x14ac:dyDescent="0.25">
      <c r="A2251" s="2">
        <v>40663</v>
      </c>
      <c r="B2251" s="110">
        <f>IF(ISNA(VLOOKUP($A2251, 'NAV Daily'!$A$1:$D$9941, 4, 0)),B2250, VLOOKUP($A2251, 'NAV Daily'!$A$1:$D$9941, 4, 0))</f>
        <v>2636.9953999999998</v>
      </c>
      <c r="C2251" s="110">
        <f>IF(IFERROR(VLOOKUP($A2251, JCI!A:E, 5, 0),C2250)="null",C2250, IFERROR(VLOOKUP( $A2251, JCI!A:E, 5, 0),C2250))</f>
        <v>3819.6179200000001</v>
      </c>
      <c r="D2251" s="6">
        <f>IF(ISNA(VLOOKUP($A2251,ICBI!$C$1:$D$10000, 2, 0)),D2250, VLOOKUP($A2251, ICBI!$C$1:$D$10000, 2, 0))</f>
        <v>0</v>
      </c>
      <c r="E2251" s="2">
        <f t="shared" si="131"/>
        <v>40663</v>
      </c>
      <c r="F2251" s="3">
        <f t="shared" si="132"/>
        <v>2636.9953999999998</v>
      </c>
      <c r="G2251" s="3">
        <f t="shared" si="133"/>
        <v>3489.5231710555568</v>
      </c>
      <c r="H2251" s="6">
        <f>IF(ISNA(VLOOKUP($A2251, 'NAV Daily'!$A$1:$B$9941, 2, 0)/1000000000),H2250, VLOOKUP($A2251, 'NAV Daily'!$A$1:$B$9941, 2, 0)/1000000000)</f>
        <v>0</v>
      </c>
    </row>
    <row r="2252" spans="1:8" customFormat="1" x14ac:dyDescent="0.25">
      <c r="A2252" s="2">
        <v>40664</v>
      </c>
      <c r="B2252" s="110">
        <f>IF(ISNA(VLOOKUP($A2252, 'NAV Daily'!$A$1:$D$9941, 4, 0)),B2251, VLOOKUP($A2252, 'NAV Daily'!$A$1:$D$9941, 4, 0))</f>
        <v>2636.9953999999998</v>
      </c>
      <c r="C2252" s="110">
        <f>IF(IFERROR(VLOOKUP($A2252, JCI!A:E, 5, 0),C2251)="null",C2251, IFERROR(VLOOKUP( $A2252, JCI!A:E, 5, 0),C2251))</f>
        <v>3819.6179200000001</v>
      </c>
      <c r="D2252" s="6">
        <f>IF(ISNA(VLOOKUP($A2252,ICBI!$C$1:$D$10000, 2, 0)),D2251, VLOOKUP($A2252, ICBI!$C$1:$D$10000, 2, 0))</f>
        <v>0</v>
      </c>
      <c r="E2252" s="2">
        <f t="shared" si="131"/>
        <v>40664</v>
      </c>
      <c r="F2252" s="3">
        <f t="shared" si="132"/>
        <v>2636.9953999999998</v>
      </c>
      <c r="G2252" s="3">
        <f t="shared" si="133"/>
        <v>3489.5231710555568</v>
      </c>
      <c r="H2252" s="6">
        <f>IF(ISNA(VLOOKUP($A2252, 'NAV Daily'!$A$1:$B$9941, 2, 0)/1000000000),H2251, VLOOKUP($A2252, 'NAV Daily'!$A$1:$B$9941, 2, 0)/1000000000)</f>
        <v>0</v>
      </c>
    </row>
    <row r="2253" spans="1:8" customFormat="1" x14ac:dyDescent="0.25">
      <c r="A2253" s="2">
        <v>40665</v>
      </c>
      <c r="B2253" s="110">
        <f>IF(ISNA(VLOOKUP($A2253, 'NAV Daily'!$A$1:$D$9941, 4, 0)),B2252, VLOOKUP($A2253, 'NAV Daily'!$A$1:$D$9941, 4, 0))</f>
        <v>2661.2543999999998</v>
      </c>
      <c r="C2253" s="110">
        <f>IF(IFERROR(VLOOKUP($A2253, JCI!A:E, 5, 0),C2252)="null",C2252, IFERROR(VLOOKUP( $A2253, JCI!A:E, 5, 0),C2252))</f>
        <v>3849.3000489999999</v>
      </c>
      <c r="D2253" s="6">
        <f>IF(ISNA(VLOOKUP($A2253,ICBI!$C$1:$D$10000, 2, 0)),D2252, VLOOKUP($A2253, ICBI!$C$1:$D$10000, 2, 0))</f>
        <v>0</v>
      </c>
      <c r="E2253" s="2">
        <f t="shared" si="131"/>
        <v>40665</v>
      </c>
      <c r="F2253" s="3">
        <f t="shared" si="132"/>
        <v>2661.2543999999998</v>
      </c>
      <c r="G2253" s="3">
        <f t="shared" si="133"/>
        <v>3516.6401442924398</v>
      </c>
      <c r="H2253" s="6">
        <f>IF(ISNA(VLOOKUP($A2253, 'NAV Daily'!$A$1:$B$9941, 2, 0)/1000000000),H2252, VLOOKUP($A2253, 'NAV Daily'!$A$1:$B$9941, 2, 0)/1000000000)</f>
        <v>0</v>
      </c>
    </row>
    <row r="2254" spans="1:8" customFormat="1" x14ac:dyDescent="0.25">
      <c r="A2254" s="2">
        <v>40666</v>
      </c>
      <c r="B2254" s="110">
        <f>IF(ISNA(VLOOKUP($A2254, 'NAV Daily'!$A$1:$D$9941, 4, 0)),B2253, VLOOKUP($A2254, 'NAV Daily'!$A$1:$D$9941, 4, 0))</f>
        <v>2648.5789</v>
      </c>
      <c r="C2254" s="110">
        <f>IF(IFERROR(VLOOKUP($A2254, JCI!A:E, 5, 0),C2253)="null",C2253, IFERROR(VLOOKUP( $A2254, JCI!A:E, 5, 0),C2253))</f>
        <v>3813.8679200000001</v>
      </c>
      <c r="D2254" s="6">
        <f>IF(ISNA(VLOOKUP($A2254,ICBI!$C$1:$D$10000, 2, 0)),D2253, VLOOKUP($A2254, ICBI!$C$1:$D$10000, 2, 0))</f>
        <v>0</v>
      </c>
      <c r="E2254" s="2">
        <f t="shared" si="131"/>
        <v>40666</v>
      </c>
      <c r="F2254" s="3">
        <f t="shared" si="132"/>
        <v>2648.5789</v>
      </c>
      <c r="G2254" s="3">
        <f t="shared" si="133"/>
        <v>3484.2700911261463</v>
      </c>
      <c r="H2254" s="6">
        <f>IF(ISNA(VLOOKUP($A2254, 'NAV Daily'!$A$1:$B$9941, 2, 0)/1000000000),H2253, VLOOKUP($A2254, 'NAV Daily'!$A$1:$B$9941, 2, 0)/1000000000)</f>
        <v>0</v>
      </c>
    </row>
    <row r="2255" spans="1:8" customFormat="1" x14ac:dyDescent="0.25">
      <c r="A2255" s="2">
        <v>40667</v>
      </c>
      <c r="B2255" s="110">
        <f>IF(ISNA(VLOOKUP($A2255, 'NAV Daily'!$A$1:$D$9941, 4, 0)),B2254, VLOOKUP($A2255, 'NAV Daily'!$A$1:$D$9941, 4, 0))</f>
        <v>2652.0736999999999</v>
      </c>
      <c r="C2255" s="110">
        <f>IF(IFERROR(VLOOKUP($A2255, JCI!A:E, 5, 0),C2254)="null",C2254, IFERROR(VLOOKUP( $A2255, JCI!A:E, 5, 0),C2254))</f>
        <v>3814.9279790000001</v>
      </c>
      <c r="D2255" s="6">
        <f>IF(ISNA(VLOOKUP($A2255,ICBI!$C$1:$D$10000, 2, 0)),D2254, VLOOKUP($A2255, ICBI!$C$1:$D$10000, 2, 0))</f>
        <v>0</v>
      </c>
      <c r="E2255" s="2">
        <f t="shared" si="131"/>
        <v>40667</v>
      </c>
      <c r="F2255" s="3">
        <f t="shared" si="132"/>
        <v>2652.0736999999999</v>
      </c>
      <c r="G2255" s="3">
        <f t="shared" si="133"/>
        <v>3485.2385388925618</v>
      </c>
      <c r="H2255" s="6">
        <f>IF(ISNA(VLOOKUP($A2255, 'NAV Daily'!$A$1:$B$9941, 2, 0)/1000000000),H2254, VLOOKUP($A2255, 'NAV Daily'!$A$1:$B$9941, 2, 0)/1000000000)</f>
        <v>0</v>
      </c>
    </row>
    <row r="2256" spans="1:8" customFormat="1" x14ac:dyDescent="0.25">
      <c r="A2256" s="2">
        <v>40668</v>
      </c>
      <c r="B2256" s="110">
        <f>IF(ISNA(VLOOKUP($A2256, 'NAV Daily'!$A$1:$D$9941, 4, 0)),B2255, VLOOKUP($A2256, 'NAV Daily'!$A$1:$D$9941, 4, 0))</f>
        <v>2668.3555000000001</v>
      </c>
      <c r="C2256" s="110">
        <f>IF(IFERROR(VLOOKUP($A2256, JCI!A:E, 5, 0),C2255)="null",C2255, IFERROR(VLOOKUP( $A2256, JCI!A:E, 5, 0),C2255))</f>
        <v>3816.2719729999999</v>
      </c>
      <c r="D2256" s="6">
        <f>IF(ISNA(VLOOKUP($A2256,ICBI!$C$1:$D$10000, 2, 0)),D2255, VLOOKUP($A2256, ICBI!$C$1:$D$10000, 2, 0))</f>
        <v>0</v>
      </c>
      <c r="E2256" s="2">
        <f t="shared" si="131"/>
        <v>40668</v>
      </c>
      <c r="F2256" s="3">
        <f t="shared" si="132"/>
        <v>2668.3555000000001</v>
      </c>
      <c r="G2256" s="3">
        <f t="shared" si="133"/>
        <v>3486.4663837458916</v>
      </c>
      <c r="H2256" s="6">
        <f>IF(ISNA(VLOOKUP($A2256, 'NAV Daily'!$A$1:$B$9941, 2, 0)/1000000000),H2255, VLOOKUP($A2256, 'NAV Daily'!$A$1:$B$9941, 2, 0)/1000000000)</f>
        <v>0</v>
      </c>
    </row>
    <row r="2257" spans="1:8" customFormat="1" x14ac:dyDescent="0.25">
      <c r="A2257" s="2">
        <v>40669</v>
      </c>
      <c r="B2257" s="110">
        <f>IF(ISNA(VLOOKUP($A2257, 'NAV Daily'!$A$1:$D$9941, 4, 0)),B2256, VLOOKUP($A2257, 'NAV Daily'!$A$1:$D$9941, 4, 0))</f>
        <v>2641.5830000000001</v>
      </c>
      <c r="C2257" s="110">
        <f>IF(IFERROR(VLOOKUP($A2257, JCI!A:E, 5, 0),C2256)="null",C2256, IFERROR(VLOOKUP( $A2257, JCI!A:E, 5, 0),C2256))</f>
        <v>3798.5539549999999</v>
      </c>
      <c r="D2257" s="6">
        <f>IF(ISNA(VLOOKUP($A2257,ICBI!$C$1:$D$10000, 2, 0)),D2256, VLOOKUP($A2257, ICBI!$C$1:$D$10000, 2, 0))</f>
        <v>0</v>
      </c>
      <c r="E2257" s="2">
        <f t="shared" si="131"/>
        <v>40669</v>
      </c>
      <c r="F2257" s="3">
        <f t="shared" si="132"/>
        <v>2641.5830000000001</v>
      </c>
      <c r="G2257" s="3">
        <f t="shared" si="133"/>
        <v>3470.2795724859375</v>
      </c>
      <c r="H2257" s="6">
        <f>IF(ISNA(VLOOKUP($A2257, 'NAV Daily'!$A$1:$B$9941, 2, 0)/1000000000),H2256, VLOOKUP($A2257, 'NAV Daily'!$A$1:$B$9941, 2, 0)/1000000000)</f>
        <v>0</v>
      </c>
    </row>
    <row r="2258" spans="1:8" customFormat="1" x14ac:dyDescent="0.25">
      <c r="A2258" s="2">
        <v>40670</v>
      </c>
      <c r="B2258" s="110">
        <f>IF(ISNA(VLOOKUP($A2258, 'NAV Daily'!$A$1:$D$9941, 4, 0)),B2257, VLOOKUP($A2258, 'NAV Daily'!$A$1:$D$9941, 4, 0))</f>
        <v>2641.5830000000001</v>
      </c>
      <c r="C2258" s="110">
        <f>IF(IFERROR(VLOOKUP($A2258, JCI!A:E, 5, 0),C2257)="null",C2257, IFERROR(VLOOKUP( $A2258, JCI!A:E, 5, 0),C2257))</f>
        <v>3798.5539549999999</v>
      </c>
      <c r="D2258" s="6">
        <f>IF(ISNA(VLOOKUP($A2258,ICBI!$C$1:$D$10000, 2, 0)),D2257, VLOOKUP($A2258, ICBI!$C$1:$D$10000, 2, 0))</f>
        <v>0</v>
      </c>
      <c r="E2258" s="2">
        <f t="shared" si="131"/>
        <v>40670</v>
      </c>
      <c r="F2258" s="3">
        <f t="shared" si="132"/>
        <v>2641.5830000000001</v>
      </c>
      <c r="G2258" s="3">
        <f t="shared" si="133"/>
        <v>3470.2795724859375</v>
      </c>
      <c r="H2258" s="6">
        <f>IF(ISNA(VLOOKUP($A2258, 'NAV Daily'!$A$1:$B$9941, 2, 0)/1000000000),H2257, VLOOKUP($A2258, 'NAV Daily'!$A$1:$B$9941, 2, 0)/1000000000)</f>
        <v>0</v>
      </c>
    </row>
    <row r="2259" spans="1:8" customFormat="1" x14ac:dyDescent="0.25">
      <c r="A2259" s="2">
        <v>40671</v>
      </c>
      <c r="B2259" s="110">
        <f>IF(ISNA(VLOOKUP($A2259, 'NAV Daily'!$A$1:$D$9941, 4, 0)),B2258, VLOOKUP($A2259, 'NAV Daily'!$A$1:$D$9941, 4, 0))</f>
        <v>2641.5830000000001</v>
      </c>
      <c r="C2259" s="110">
        <f>IF(IFERROR(VLOOKUP($A2259, JCI!A:E, 5, 0),C2258)="null",C2258, IFERROR(VLOOKUP( $A2259, JCI!A:E, 5, 0),C2258))</f>
        <v>3798.5539549999999</v>
      </c>
      <c r="D2259" s="6">
        <f>IF(ISNA(VLOOKUP($A2259,ICBI!$C$1:$D$10000, 2, 0)),D2258, VLOOKUP($A2259, ICBI!$C$1:$D$10000, 2, 0))</f>
        <v>0</v>
      </c>
      <c r="E2259" s="2">
        <f t="shared" si="131"/>
        <v>40671</v>
      </c>
      <c r="F2259" s="3">
        <f t="shared" si="132"/>
        <v>2641.5830000000001</v>
      </c>
      <c r="G2259" s="3">
        <f t="shared" si="133"/>
        <v>3470.2795724859375</v>
      </c>
      <c r="H2259" s="6">
        <f>IF(ISNA(VLOOKUP($A2259, 'NAV Daily'!$A$1:$B$9941, 2, 0)/1000000000),H2258, VLOOKUP($A2259, 'NAV Daily'!$A$1:$B$9941, 2, 0)/1000000000)</f>
        <v>0</v>
      </c>
    </row>
    <row r="2260" spans="1:8" customFormat="1" x14ac:dyDescent="0.25">
      <c r="A2260" s="2">
        <v>40672</v>
      </c>
      <c r="B2260" s="110">
        <f>IF(ISNA(VLOOKUP($A2260, 'NAV Daily'!$A$1:$D$9941, 4, 0)),B2259, VLOOKUP($A2260, 'NAV Daily'!$A$1:$D$9941, 4, 0))</f>
        <v>2629.1950999999999</v>
      </c>
      <c r="C2260" s="110">
        <f>IF(IFERROR(VLOOKUP($A2260, JCI!A:E, 5, 0),C2259)="null",C2259, IFERROR(VLOOKUP( $A2260, JCI!A:E, 5, 0),C2259))</f>
        <v>3785.4499510000001</v>
      </c>
      <c r="D2260" s="6">
        <f>IF(ISNA(VLOOKUP($A2260,ICBI!$C$1:$D$10000, 2, 0)),D2259, VLOOKUP($A2260, ICBI!$C$1:$D$10000, 2, 0))</f>
        <v>0</v>
      </c>
      <c r="E2260" s="2">
        <f t="shared" si="131"/>
        <v>40672</v>
      </c>
      <c r="F2260" s="3">
        <f t="shared" si="132"/>
        <v>2629.1950999999999</v>
      </c>
      <c r="G2260" s="3">
        <f t="shared" si="133"/>
        <v>3458.3080280672734</v>
      </c>
      <c r="H2260" s="6">
        <f>IF(ISNA(VLOOKUP($A2260, 'NAV Daily'!$A$1:$B$9941, 2, 0)/1000000000),H2259, VLOOKUP($A2260, 'NAV Daily'!$A$1:$B$9941, 2, 0)/1000000000)</f>
        <v>0</v>
      </c>
    </row>
    <row r="2261" spans="1:8" customFormat="1" x14ac:dyDescent="0.25">
      <c r="A2261" s="2">
        <v>40673</v>
      </c>
      <c r="B2261" s="110">
        <f>IF(ISNA(VLOOKUP($A2261, 'NAV Daily'!$A$1:$D$9941, 4, 0)),B2260, VLOOKUP($A2261, 'NAV Daily'!$A$1:$D$9941, 4, 0))</f>
        <v>2624.3380999999999</v>
      </c>
      <c r="C2261" s="110">
        <f>IF(IFERROR(VLOOKUP($A2261, JCI!A:E, 5, 0),C2260)="null",C2260, IFERROR(VLOOKUP( $A2261, JCI!A:E, 5, 0),C2260))</f>
        <v>3800.5200199999999</v>
      </c>
      <c r="D2261" s="6">
        <f>IF(ISNA(VLOOKUP($A2261,ICBI!$C$1:$D$10000, 2, 0)),D2260, VLOOKUP($A2261, ICBI!$C$1:$D$10000, 2, 0))</f>
        <v>0</v>
      </c>
      <c r="E2261" s="2">
        <f t="shared" si="131"/>
        <v>40673</v>
      </c>
      <c r="F2261" s="3">
        <f t="shared" si="132"/>
        <v>2624.3380999999999</v>
      </c>
      <c r="G2261" s="3">
        <f t="shared" si="133"/>
        <v>3472.0757284148794</v>
      </c>
      <c r="H2261" s="6">
        <f>IF(ISNA(VLOOKUP($A2261, 'NAV Daily'!$A$1:$B$9941, 2, 0)/1000000000),H2260, VLOOKUP($A2261, 'NAV Daily'!$A$1:$B$9941, 2, 0)/1000000000)</f>
        <v>0</v>
      </c>
    </row>
    <row r="2262" spans="1:8" customFormat="1" x14ac:dyDescent="0.25">
      <c r="A2262" s="2">
        <v>40674</v>
      </c>
      <c r="B2262" s="110">
        <f>IF(ISNA(VLOOKUP($A2262, 'NAV Daily'!$A$1:$D$9941, 4, 0)),B2261, VLOOKUP($A2262, 'NAV Daily'!$A$1:$D$9941, 4, 0))</f>
        <v>2650.3103000000001</v>
      </c>
      <c r="C2262" s="110">
        <f>IF(IFERROR(VLOOKUP($A2262, JCI!A:E, 5, 0),C2261)="null",C2261, IFERROR(VLOOKUP( $A2262, JCI!A:E, 5, 0),C2261))</f>
        <v>3838.1420899999998</v>
      </c>
      <c r="D2262" s="6">
        <f>IF(ISNA(VLOOKUP($A2262,ICBI!$C$1:$D$10000, 2, 0)),D2261, VLOOKUP($A2262, ICBI!$C$1:$D$10000, 2, 0))</f>
        <v>0</v>
      </c>
      <c r="E2262" s="2">
        <f t="shared" si="131"/>
        <v>40674</v>
      </c>
      <c r="F2262" s="3">
        <f t="shared" si="132"/>
        <v>2650.3103000000001</v>
      </c>
      <c r="G2262" s="3">
        <f t="shared" si="133"/>
        <v>3506.4464659487726</v>
      </c>
      <c r="H2262" s="6">
        <f>IF(ISNA(VLOOKUP($A2262, 'NAV Daily'!$A$1:$B$9941, 2, 0)/1000000000),H2261, VLOOKUP($A2262, 'NAV Daily'!$A$1:$B$9941, 2, 0)/1000000000)</f>
        <v>0</v>
      </c>
    </row>
    <row r="2263" spans="1:8" customFormat="1" x14ac:dyDescent="0.25">
      <c r="A2263" s="2">
        <v>40675</v>
      </c>
      <c r="B2263" s="110">
        <f>IF(ISNA(VLOOKUP($A2263, 'NAV Daily'!$A$1:$D$9941, 4, 0)),B2262, VLOOKUP($A2263, 'NAV Daily'!$A$1:$D$9941, 4, 0))</f>
        <v>2617.0342000000001</v>
      </c>
      <c r="C2263" s="110">
        <f>IF(IFERROR(VLOOKUP($A2263, JCI!A:E, 5, 0),C2262)="null",C2262, IFERROR(VLOOKUP( $A2263, JCI!A:E, 5, 0),C2262))</f>
        <v>3808.709961</v>
      </c>
      <c r="D2263" s="6">
        <f>IF(ISNA(VLOOKUP($A2263,ICBI!$C$1:$D$10000, 2, 0)),D2262, VLOOKUP($A2263, ICBI!$C$1:$D$10000, 2, 0))</f>
        <v>0</v>
      </c>
      <c r="E2263" s="2">
        <f t="shared" si="131"/>
        <v>40675</v>
      </c>
      <c r="F2263" s="3">
        <f t="shared" si="132"/>
        <v>2617.0342000000001</v>
      </c>
      <c r="G2263" s="3">
        <f t="shared" si="133"/>
        <v>3479.5578874914286</v>
      </c>
      <c r="H2263" s="6">
        <f>IF(ISNA(VLOOKUP($A2263, 'NAV Daily'!$A$1:$B$9941, 2, 0)/1000000000),H2262, VLOOKUP($A2263, 'NAV Daily'!$A$1:$B$9941, 2, 0)/1000000000)</f>
        <v>0</v>
      </c>
    </row>
    <row r="2264" spans="1:8" customFormat="1" x14ac:dyDescent="0.25">
      <c r="A2264" s="2">
        <v>40676</v>
      </c>
      <c r="B2264" s="110">
        <f>IF(ISNA(VLOOKUP($A2264, 'NAV Daily'!$A$1:$D$9941, 4, 0)),B2263, VLOOKUP($A2264, 'NAV Daily'!$A$1:$D$9941, 4, 0))</f>
        <v>2621.3784000000001</v>
      </c>
      <c r="C2264" s="110">
        <f>IF(IFERROR(VLOOKUP($A2264, JCI!A:E, 5, 0),C2263)="null",C2263, IFERROR(VLOOKUP( $A2264, JCI!A:E, 5, 0),C2263))</f>
        <v>3832.0209960000002</v>
      </c>
      <c r="D2264" s="6">
        <f>IF(ISNA(VLOOKUP($A2264,ICBI!$C$1:$D$10000, 2, 0)),D2263, VLOOKUP($A2264, ICBI!$C$1:$D$10000, 2, 0))</f>
        <v>0</v>
      </c>
      <c r="E2264" s="2">
        <f t="shared" si="131"/>
        <v>40676</v>
      </c>
      <c r="F2264" s="3">
        <f t="shared" si="132"/>
        <v>2621.3784000000001</v>
      </c>
      <c r="G2264" s="3">
        <f t="shared" si="133"/>
        <v>3500.8543622900879</v>
      </c>
      <c r="H2264" s="6">
        <f>IF(ISNA(VLOOKUP($A2264, 'NAV Daily'!$A$1:$B$9941, 2, 0)/1000000000),H2263, VLOOKUP($A2264, 'NAV Daily'!$A$1:$B$9941, 2, 0)/1000000000)</f>
        <v>0</v>
      </c>
    </row>
    <row r="2265" spans="1:8" customFormat="1" x14ac:dyDescent="0.25">
      <c r="A2265" s="2">
        <v>40677</v>
      </c>
      <c r="B2265" s="110">
        <f>IF(ISNA(VLOOKUP($A2265, 'NAV Daily'!$A$1:$D$9941, 4, 0)),B2264, VLOOKUP($A2265, 'NAV Daily'!$A$1:$D$9941, 4, 0))</f>
        <v>2621.3784000000001</v>
      </c>
      <c r="C2265" s="110">
        <f>IF(IFERROR(VLOOKUP($A2265, JCI!A:E, 5, 0),C2264)="null",C2264, IFERROR(VLOOKUP( $A2265, JCI!A:E, 5, 0),C2264))</f>
        <v>3832.0209960000002</v>
      </c>
      <c r="D2265" s="6">
        <f>IF(ISNA(VLOOKUP($A2265,ICBI!$C$1:$D$10000, 2, 0)),D2264, VLOOKUP($A2265, ICBI!$C$1:$D$10000, 2, 0))</f>
        <v>0</v>
      </c>
      <c r="E2265" s="2">
        <f t="shared" si="131"/>
        <v>40677</v>
      </c>
      <c r="F2265" s="3">
        <f t="shared" si="132"/>
        <v>2621.3784000000001</v>
      </c>
      <c r="G2265" s="3">
        <f t="shared" si="133"/>
        <v>3500.8543622900879</v>
      </c>
      <c r="H2265" s="6">
        <f>IF(ISNA(VLOOKUP($A2265, 'NAV Daily'!$A$1:$B$9941, 2, 0)/1000000000),H2264, VLOOKUP($A2265, 'NAV Daily'!$A$1:$B$9941, 2, 0)/1000000000)</f>
        <v>0</v>
      </c>
    </row>
    <row r="2266" spans="1:8" customFormat="1" x14ac:dyDescent="0.25">
      <c r="A2266" s="2">
        <v>40678</v>
      </c>
      <c r="B2266" s="110">
        <f>IF(ISNA(VLOOKUP($A2266, 'NAV Daily'!$A$1:$D$9941, 4, 0)),B2265, VLOOKUP($A2266, 'NAV Daily'!$A$1:$D$9941, 4, 0))</f>
        <v>2621.3784000000001</v>
      </c>
      <c r="C2266" s="110">
        <f>IF(IFERROR(VLOOKUP($A2266, JCI!A:E, 5, 0),C2265)="null",C2265, IFERROR(VLOOKUP( $A2266, JCI!A:E, 5, 0),C2265))</f>
        <v>3832.0209960000002</v>
      </c>
      <c r="D2266" s="6">
        <f>IF(ISNA(VLOOKUP($A2266,ICBI!$C$1:$D$10000, 2, 0)),D2265, VLOOKUP($A2266, ICBI!$C$1:$D$10000, 2, 0))</f>
        <v>0</v>
      </c>
      <c r="E2266" s="2">
        <f t="shared" si="131"/>
        <v>40678</v>
      </c>
      <c r="F2266" s="3">
        <f t="shared" si="132"/>
        <v>2621.3784000000001</v>
      </c>
      <c r="G2266" s="3">
        <f t="shared" si="133"/>
        <v>3500.8543622900879</v>
      </c>
      <c r="H2266" s="6">
        <f>IF(ISNA(VLOOKUP($A2266, 'NAV Daily'!$A$1:$B$9941, 2, 0)/1000000000),H2265, VLOOKUP($A2266, 'NAV Daily'!$A$1:$B$9941, 2, 0)/1000000000)</f>
        <v>0</v>
      </c>
    </row>
    <row r="2267" spans="1:8" customFormat="1" x14ac:dyDescent="0.25">
      <c r="A2267" s="2">
        <v>40679</v>
      </c>
      <c r="B2267" s="110">
        <f>IF(ISNA(VLOOKUP($A2267, 'NAV Daily'!$A$1:$D$9941, 4, 0)),B2266, VLOOKUP($A2267, 'NAV Daily'!$A$1:$D$9941, 4, 0))</f>
        <v>2590.1592000000001</v>
      </c>
      <c r="C2267" s="110">
        <f>IF(IFERROR(VLOOKUP($A2267, JCI!A:E, 5, 0),C2266)="null",C2266, IFERROR(VLOOKUP( $A2267, JCI!A:E, 5, 0),C2266))</f>
        <v>3799.2260740000002</v>
      </c>
      <c r="D2267" s="6">
        <f>IF(ISNA(VLOOKUP($A2267,ICBI!$C$1:$D$10000, 2, 0)),D2266, VLOOKUP($A2267, ICBI!$C$1:$D$10000, 2, 0))</f>
        <v>0</v>
      </c>
      <c r="E2267" s="2">
        <f t="shared" si="131"/>
        <v>40679</v>
      </c>
      <c r="F2267" s="3">
        <f t="shared" si="132"/>
        <v>2590.1592000000001</v>
      </c>
      <c r="G2267" s="3">
        <f t="shared" si="133"/>
        <v>3470.8936063692549</v>
      </c>
      <c r="H2267" s="6">
        <f>IF(ISNA(VLOOKUP($A2267, 'NAV Daily'!$A$1:$B$9941, 2, 0)/1000000000),H2266, VLOOKUP($A2267, 'NAV Daily'!$A$1:$B$9941, 2, 0)/1000000000)</f>
        <v>0</v>
      </c>
    </row>
    <row r="2268" spans="1:8" customFormat="1" x14ac:dyDescent="0.25">
      <c r="A2268" s="2">
        <v>40680</v>
      </c>
      <c r="B2268" s="110">
        <f>IF(ISNA(VLOOKUP($A2268, 'NAV Daily'!$A$1:$D$9941, 4, 0)),B2267, VLOOKUP($A2268, 'NAV Daily'!$A$1:$D$9941, 4, 0))</f>
        <v>2590.1592000000001</v>
      </c>
      <c r="C2268" s="110">
        <f>IF(IFERROR(VLOOKUP($A2268, JCI!A:E, 5, 0),C2267)="null",C2267, IFERROR(VLOOKUP( $A2268, JCI!A:E, 5, 0),C2267))</f>
        <v>3799.2260740000002</v>
      </c>
      <c r="D2268" s="6">
        <f>IF(ISNA(VLOOKUP($A2268,ICBI!$C$1:$D$10000, 2, 0)),D2267, VLOOKUP($A2268, ICBI!$C$1:$D$10000, 2, 0))</f>
        <v>0</v>
      </c>
      <c r="E2268" s="2">
        <f t="shared" si="131"/>
        <v>40680</v>
      </c>
      <c r="F2268" s="3">
        <f t="shared" si="132"/>
        <v>2590.1592000000001</v>
      </c>
      <c r="G2268" s="3">
        <f t="shared" si="133"/>
        <v>3470.8936063692549</v>
      </c>
      <c r="H2268" s="6">
        <f>IF(ISNA(VLOOKUP($A2268, 'NAV Daily'!$A$1:$B$9941, 2, 0)/1000000000),H2267, VLOOKUP($A2268, 'NAV Daily'!$A$1:$B$9941, 2, 0)/1000000000)</f>
        <v>0</v>
      </c>
    </row>
    <row r="2269" spans="1:8" customFormat="1" x14ac:dyDescent="0.25">
      <c r="A2269" s="2">
        <v>40681</v>
      </c>
      <c r="B2269" s="110">
        <f>IF(ISNA(VLOOKUP($A2269, 'NAV Daily'!$A$1:$D$9941, 4, 0)),B2268, VLOOKUP($A2269, 'NAV Daily'!$A$1:$D$9941, 4, 0))</f>
        <v>2621.5886</v>
      </c>
      <c r="C2269" s="110">
        <f>IF(IFERROR(VLOOKUP($A2269, JCI!A:E, 5, 0),C2268)="null",C2268, IFERROR(VLOOKUP( $A2269, JCI!A:E, 5, 0),C2268))</f>
        <v>3840.2089839999999</v>
      </c>
      <c r="D2269" s="6">
        <f>IF(ISNA(VLOOKUP($A2269,ICBI!$C$1:$D$10000, 2, 0)),D2268, VLOOKUP($A2269, ICBI!$C$1:$D$10000, 2, 0))</f>
        <v>0</v>
      </c>
      <c r="E2269" s="2">
        <f t="shared" si="131"/>
        <v>40681</v>
      </c>
      <c r="F2269" s="3">
        <f t="shared" si="132"/>
        <v>2621.5886</v>
      </c>
      <c r="G2269" s="3">
        <f t="shared" si="133"/>
        <v>3508.3347371466193</v>
      </c>
      <c r="H2269" s="6">
        <f>IF(ISNA(VLOOKUP($A2269, 'NAV Daily'!$A$1:$B$9941, 2, 0)/1000000000),H2268, VLOOKUP($A2269, 'NAV Daily'!$A$1:$B$9941, 2, 0)/1000000000)</f>
        <v>0</v>
      </c>
    </row>
    <row r="2270" spans="1:8" customFormat="1" x14ac:dyDescent="0.25">
      <c r="A2270" s="2">
        <v>40682</v>
      </c>
      <c r="B2270" s="110">
        <f>IF(ISNA(VLOOKUP($A2270, 'NAV Daily'!$A$1:$D$9941, 4, 0)),B2269, VLOOKUP($A2270, 'NAV Daily'!$A$1:$D$9941, 4, 0))</f>
        <v>2644.6891999999998</v>
      </c>
      <c r="C2270" s="110">
        <f>IF(IFERROR(VLOOKUP($A2270, JCI!A:E, 5, 0),C2269)="null",C2269, IFERROR(VLOOKUP( $A2270, JCI!A:E, 5, 0),C2269))</f>
        <v>3859.8100589999999</v>
      </c>
      <c r="D2270" s="6">
        <f>IF(ISNA(VLOOKUP($A2270,ICBI!$C$1:$D$10000, 2, 0)),D2269, VLOOKUP($A2270, ICBI!$C$1:$D$10000, 2, 0))</f>
        <v>0</v>
      </c>
      <c r="E2270" s="2">
        <f t="shared" si="131"/>
        <v>40682</v>
      </c>
      <c r="F2270" s="3">
        <f t="shared" si="132"/>
        <v>2644.6891999999998</v>
      </c>
      <c r="G2270" s="3">
        <f t="shared" si="133"/>
        <v>3526.2418699600757</v>
      </c>
      <c r="H2270" s="6">
        <f>IF(ISNA(VLOOKUP($A2270, 'NAV Daily'!$A$1:$B$9941, 2, 0)/1000000000),H2269, VLOOKUP($A2270, 'NAV Daily'!$A$1:$B$9941, 2, 0)/1000000000)</f>
        <v>0</v>
      </c>
    </row>
    <row r="2271" spans="1:8" customFormat="1" x14ac:dyDescent="0.25">
      <c r="A2271" s="2">
        <v>40683</v>
      </c>
      <c r="B2271" s="110">
        <f>IF(ISNA(VLOOKUP($A2271, 'NAV Daily'!$A$1:$D$9941, 4, 0)),B2270, VLOOKUP($A2271, 'NAV Daily'!$A$1:$D$9941, 4, 0))</f>
        <v>2654.1210999999998</v>
      </c>
      <c r="C2271" s="110">
        <f>IF(IFERROR(VLOOKUP($A2271, JCI!A:E, 5, 0),C2270)="null",C2270, IFERROR(VLOOKUP( $A2271, JCI!A:E, 5, 0),C2270))</f>
        <v>3872.9528810000002</v>
      </c>
      <c r="D2271" s="6">
        <f>IF(ISNA(VLOOKUP($A2271,ICBI!$C$1:$D$10000, 2, 0)),D2270, VLOOKUP($A2271, ICBI!$C$1:$D$10000, 2, 0))</f>
        <v>0</v>
      </c>
      <c r="E2271" s="2">
        <f t="shared" si="131"/>
        <v>40683</v>
      </c>
      <c r="F2271" s="3">
        <f t="shared" si="132"/>
        <v>2654.1210999999998</v>
      </c>
      <c r="G2271" s="3">
        <f t="shared" si="133"/>
        <v>3538.2488776929486</v>
      </c>
      <c r="H2271" s="6">
        <f>IF(ISNA(VLOOKUP($A2271, 'NAV Daily'!$A$1:$B$9941, 2, 0)/1000000000),H2270, VLOOKUP($A2271, 'NAV Daily'!$A$1:$B$9941, 2, 0)/1000000000)</f>
        <v>0</v>
      </c>
    </row>
    <row r="2272" spans="1:8" customFormat="1" x14ac:dyDescent="0.25">
      <c r="A2272" s="2">
        <v>40684</v>
      </c>
      <c r="B2272" s="110">
        <f>IF(ISNA(VLOOKUP($A2272, 'NAV Daily'!$A$1:$D$9941, 4, 0)),B2271, VLOOKUP($A2272, 'NAV Daily'!$A$1:$D$9941, 4, 0))</f>
        <v>2654.1210999999998</v>
      </c>
      <c r="C2272" s="110">
        <f>IF(IFERROR(VLOOKUP($A2272, JCI!A:E, 5, 0),C2271)="null",C2271, IFERROR(VLOOKUP( $A2272, JCI!A:E, 5, 0),C2271))</f>
        <v>3872.9528810000002</v>
      </c>
      <c r="D2272" s="6">
        <f>IF(ISNA(VLOOKUP($A2272,ICBI!$C$1:$D$10000, 2, 0)),D2271, VLOOKUP($A2272, ICBI!$C$1:$D$10000, 2, 0))</f>
        <v>0</v>
      </c>
      <c r="E2272" s="2">
        <f t="shared" si="131"/>
        <v>40684</v>
      </c>
      <c r="F2272" s="3">
        <f t="shared" si="132"/>
        <v>2654.1210999999998</v>
      </c>
      <c r="G2272" s="3">
        <f t="shared" si="133"/>
        <v>3538.2488776929486</v>
      </c>
      <c r="H2272" s="6">
        <f>IF(ISNA(VLOOKUP($A2272, 'NAV Daily'!$A$1:$B$9941, 2, 0)/1000000000),H2271, VLOOKUP($A2272, 'NAV Daily'!$A$1:$B$9941, 2, 0)/1000000000)</f>
        <v>0</v>
      </c>
    </row>
    <row r="2273" spans="1:8" customFormat="1" x14ac:dyDescent="0.25">
      <c r="A2273" s="2">
        <v>40685</v>
      </c>
      <c r="B2273" s="110">
        <f>IF(ISNA(VLOOKUP($A2273, 'NAV Daily'!$A$1:$D$9941, 4, 0)),B2272, VLOOKUP($A2273, 'NAV Daily'!$A$1:$D$9941, 4, 0))</f>
        <v>2654.1210999999998</v>
      </c>
      <c r="C2273" s="110">
        <f>IF(IFERROR(VLOOKUP($A2273, JCI!A:E, 5, 0),C2272)="null",C2272, IFERROR(VLOOKUP( $A2273, JCI!A:E, 5, 0),C2272))</f>
        <v>3872.9528810000002</v>
      </c>
      <c r="D2273" s="6">
        <f>IF(ISNA(VLOOKUP($A2273,ICBI!$C$1:$D$10000, 2, 0)),D2272, VLOOKUP($A2273, ICBI!$C$1:$D$10000, 2, 0))</f>
        <v>0</v>
      </c>
      <c r="E2273" s="2">
        <f t="shared" si="131"/>
        <v>40685</v>
      </c>
      <c r="F2273" s="3">
        <f t="shared" si="132"/>
        <v>2654.1210999999998</v>
      </c>
      <c r="G2273" s="3">
        <f t="shared" si="133"/>
        <v>3538.2488776929486</v>
      </c>
      <c r="H2273" s="6">
        <f>IF(ISNA(VLOOKUP($A2273, 'NAV Daily'!$A$1:$B$9941, 2, 0)/1000000000),H2272, VLOOKUP($A2273, 'NAV Daily'!$A$1:$B$9941, 2, 0)/1000000000)</f>
        <v>0</v>
      </c>
    </row>
    <row r="2274" spans="1:8" customFormat="1" x14ac:dyDescent="0.25">
      <c r="A2274" s="2">
        <v>40686</v>
      </c>
      <c r="B2274" s="110">
        <f>IF(ISNA(VLOOKUP($A2274, 'NAV Daily'!$A$1:$D$9941, 4, 0)),B2273, VLOOKUP($A2274, 'NAV Daily'!$A$1:$D$9941, 4, 0))</f>
        <v>2597.585</v>
      </c>
      <c r="C2274" s="110">
        <f>IF(IFERROR(VLOOKUP($A2274, JCI!A:E, 5, 0),C2273)="null",C2273, IFERROR(VLOOKUP( $A2274, JCI!A:E, 5, 0),C2273))</f>
        <v>3778.4541020000001</v>
      </c>
      <c r="D2274" s="6">
        <f>IF(ISNA(VLOOKUP($A2274,ICBI!$C$1:$D$10000, 2, 0)),D2273, VLOOKUP($A2274, ICBI!$C$1:$D$10000, 2, 0))</f>
        <v>0</v>
      </c>
      <c r="E2274" s="2">
        <f t="shared" si="131"/>
        <v>40686</v>
      </c>
      <c r="F2274" s="3">
        <f t="shared" si="132"/>
        <v>2597.585</v>
      </c>
      <c r="G2274" s="3">
        <f t="shared" si="133"/>
        <v>3451.9167665070845</v>
      </c>
      <c r="H2274" s="6">
        <f>IF(ISNA(VLOOKUP($A2274, 'NAV Daily'!$A$1:$B$9941, 2, 0)/1000000000),H2273, VLOOKUP($A2274, 'NAV Daily'!$A$1:$B$9941, 2, 0)/1000000000)</f>
        <v>0</v>
      </c>
    </row>
    <row r="2275" spans="1:8" customFormat="1" x14ac:dyDescent="0.25">
      <c r="A2275" s="2">
        <v>40687</v>
      </c>
      <c r="B2275" s="110">
        <f>IF(ISNA(VLOOKUP($A2275, 'NAV Daily'!$A$1:$D$9941, 4, 0)),B2274, VLOOKUP($A2275, 'NAV Daily'!$A$1:$D$9941, 4, 0))</f>
        <v>2608.8015</v>
      </c>
      <c r="C2275" s="110">
        <f>IF(IFERROR(VLOOKUP($A2275, JCI!A:E, 5, 0),C2274)="null",C2274, IFERROR(VLOOKUP( $A2275, JCI!A:E, 5, 0),C2274))</f>
        <v>3785.943115</v>
      </c>
      <c r="D2275" s="6">
        <f>IF(ISNA(VLOOKUP($A2275,ICBI!$C$1:$D$10000, 2, 0)),D2274, VLOOKUP($A2275, ICBI!$C$1:$D$10000, 2, 0))</f>
        <v>0</v>
      </c>
      <c r="E2275" s="2">
        <f t="shared" si="131"/>
        <v>40687</v>
      </c>
      <c r="F2275" s="3">
        <f t="shared" si="132"/>
        <v>2608.8015</v>
      </c>
      <c r="G2275" s="3">
        <f t="shared" si="133"/>
        <v>3458.7585723995012</v>
      </c>
      <c r="H2275" s="6">
        <f>IF(ISNA(VLOOKUP($A2275, 'NAV Daily'!$A$1:$B$9941, 2, 0)/1000000000),H2274, VLOOKUP($A2275, 'NAV Daily'!$A$1:$B$9941, 2, 0)/1000000000)</f>
        <v>0</v>
      </c>
    </row>
    <row r="2276" spans="1:8" customFormat="1" x14ac:dyDescent="0.25">
      <c r="A2276" s="2">
        <v>40688</v>
      </c>
      <c r="B2276" s="110">
        <f>IF(ISNA(VLOOKUP($A2276, 'NAV Daily'!$A$1:$D$9941, 4, 0)),B2275, VLOOKUP($A2276, 'NAV Daily'!$A$1:$D$9941, 4, 0))</f>
        <v>2608.7820000000002</v>
      </c>
      <c r="C2276" s="110">
        <f>IF(IFERROR(VLOOKUP($A2276, JCI!A:E, 5, 0),C2275)="null",C2275, IFERROR(VLOOKUP( $A2276, JCI!A:E, 5, 0),C2275))</f>
        <v>3780.1621089999999</v>
      </c>
      <c r="D2276" s="6">
        <f>IF(ISNA(VLOOKUP($A2276,ICBI!$C$1:$D$10000, 2, 0)),D2275, VLOOKUP($A2276, ICBI!$C$1:$D$10000, 2, 0))</f>
        <v>0</v>
      </c>
      <c r="E2276" s="2">
        <f t="shared" si="131"/>
        <v>40688</v>
      </c>
      <c r="F2276" s="3">
        <f t="shared" si="132"/>
        <v>2608.7820000000002</v>
      </c>
      <c r="G2276" s="3">
        <f t="shared" si="133"/>
        <v>3453.4771660359525</v>
      </c>
      <c r="H2276" s="6">
        <f>IF(ISNA(VLOOKUP($A2276, 'NAV Daily'!$A$1:$B$9941, 2, 0)/1000000000),H2275, VLOOKUP($A2276, 'NAV Daily'!$A$1:$B$9941, 2, 0)/1000000000)</f>
        <v>0</v>
      </c>
    </row>
    <row r="2277" spans="1:8" customFormat="1" x14ac:dyDescent="0.25">
      <c r="A2277" s="2">
        <v>40689</v>
      </c>
      <c r="B2277" s="110">
        <f>IF(ISNA(VLOOKUP($A2277, 'NAV Daily'!$A$1:$D$9941, 4, 0)),B2276, VLOOKUP($A2277, 'NAV Daily'!$A$1:$D$9941, 4, 0))</f>
        <v>2634.2087000000001</v>
      </c>
      <c r="C2277" s="110">
        <f>IF(IFERROR(VLOOKUP($A2277, JCI!A:E, 5, 0),C2276)="null",C2276, IFERROR(VLOOKUP( $A2277, JCI!A:E, 5, 0),C2276))</f>
        <v>3814.8159179999998</v>
      </c>
      <c r="D2277" s="6">
        <f>IF(ISNA(VLOOKUP($A2277,ICBI!$C$1:$D$10000, 2, 0)),D2276, VLOOKUP($A2277, ICBI!$C$1:$D$10000, 2, 0))</f>
        <v>0</v>
      </c>
      <c r="E2277" s="2">
        <f t="shared" si="131"/>
        <v>40689</v>
      </c>
      <c r="F2277" s="3">
        <f t="shared" si="132"/>
        <v>2634.2087000000001</v>
      </c>
      <c r="G2277" s="3">
        <f t="shared" si="133"/>
        <v>3485.1361623030016</v>
      </c>
      <c r="H2277" s="6">
        <f>IF(ISNA(VLOOKUP($A2277, 'NAV Daily'!$A$1:$B$9941, 2, 0)/1000000000),H2276, VLOOKUP($A2277, 'NAV Daily'!$A$1:$B$9941, 2, 0)/1000000000)</f>
        <v>0</v>
      </c>
    </row>
    <row r="2278" spans="1:8" customFormat="1" x14ac:dyDescent="0.25">
      <c r="A2278" s="2">
        <v>40690</v>
      </c>
      <c r="B2278" s="110">
        <f>IF(ISNA(VLOOKUP($A2278, 'NAV Daily'!$A$1:$D$9941, 4, 0)),B2277, VLOOKUP($A2278, 'NAV Daily'!$A$1:$D$9941, 4, 0))</f>
        <v>2623.0410000000002</v>
      </c>
      <c r="C2278" s="110">
        <f>IF(IFERROR(VLOOKUP($A2278, JCI!A:E, 5, 0),C2277)="null",C2277, IFERROR(VLOOKUP( $A2278, JCI!A:E, 5, 0),C2277))</f>
        <v>3832.3779300000001</v>
      </c>
      <c r="D2278" s="6">
        <f>IF(ISNA(VLOOKUP($A2278,ICBI!$C$1:$D$10000, 2, 0)),D2277, VLOOKUP($A2278, ICBI!$C$1:$D$10000, 2, 0))</f>
        <v>0</v>
      </c>
      <c r="E2278" s="2">
        <f t="shared" si="131"/>
        <v>40690</v>
      </c>
      <c r="F2278" s="3">
        <f t="shared" si="132"/>
        <v>2623.0410000000002</v>
      </c>
      <c r="G2278" s="3">
        <f t="shared" si="133"/>
        <v>3501.180449739049</v>
      </c>
      <c r="H2278" s="6">
        <f>IF(ISNA(VLOOKUP($A2278, 'NAV Daily'!$A$1:$B$9941, 2, 0)/1000000000),H2277, VLOOKUP($A2278, 'NAV Daily'!$A$1:$B$9941, 2, 0)/1000000000)</f>
        <v>0</v>
      </c>
    </row>
    <row r="2279" spans="1:8" customFormat="1" x14ac:dyDescent="0.25">
      <c r="A2279" s="2">
        <v>40691</v>
      </c>
      <c r="B2279" s="110">
        <f>IF(ISNA(VLOOKUP($A2279, 'NAV Daily'!$A$1:$D$9941, 4, 0)),B2278, VLOOKUP($A2279, 'NAV Daily'!$A$1:$D$9941, 4, 0))</f>
        <v>2623.0410000000002</v>
      </c>
      <c r="C2279" s="110">
        <f>IF(IFERROR(VLOOKUP($A2279, JCI!A:E, 5, 0),C2278)="null",C2278, IFERROR(VLOOKUP( $A2279, JCI!A:E, 5, 0),C2278))</f>
        <v>3832.3779300000001</v>
      </c>
      <c r="D2279" s="6">
        <f>IF(ISNA(VLOOKUP($A2279,ICBI!$C$1:$D$10000, 2, 0)),D2278, VLOOKUP($A2279, ICBI!$C$1:$D$10000, 2, 0))</f>
        <v>0</v>
      </c>
      <c r="E2279" s="2">
        <f t="shared" si="131"/>
        <v>40691</v>
      </c>
      <c r="F2279" s="3">
        <f t="shared" si="132"/>
        <v>2623.0410000000002</v>
      </c>
      <c r="G2279" s="3">
        <f t="shared" si="133"/>
        <v>3501.180449739049</v>
      </c>
      <c r="H2279" s="6">
        <f>IF(ISNA(VLOOKUP($A2279, 'NAV Daily'!$A$1:$B$9941, 2, 0)/1000000000),H2278, VLOOKUP($A2279, 'NAV Daily'!$A$1:$B$9941, 2, 0)/1000000000)</f>
        <v>0</v>
      </c>
    </row>
    <row r="2280" spans="1:8" customFormat="1" x14ac:dyDescent="0.25">
      <c r="A2280" s="2">
        <v>40692</v>
      </c>
      <c r="B2280" s="110">
        <f>IF(ISNA(VLOOKUP($A2280, 'NAV Daily'!$A$1:$D$9941, 4, 0)),B2279, VLOOKUP($A2280, 'NAV Daily'!$A$1:$D$9941, 4, 0))</f>
        <v>2623.0410000000002</v>
      </c>
      <c r="C2280" s="110">
        <f>IF(IFERROR(VLOOKUP($A2280, JCI!A:E, 5, 0),C2279)="null",C2279, IFERROR(VLOOKUP( $A2280, JCI!A:E, 5, 0),C2279))</f>
        <v>3832.3779300000001</v>
      </c>
      <c r="D2280" s="6">
        <f>IF(ISNA(VLOOKUP($A2280,ICBI!$C$1:$D$10000, 2, 0)),D2279, VLOOKUP($A2280, ICBI!$C$1:$D$10000, 2, 0))</f>
        <v>0</v>
      </c>
      <c r="E2280" s="2">
        <f t="shared" si="131"/>
        <v>40692</v>
      </c>
      <c r="F2280" s="3">
        <f t="shared" si="132"/>
        <v>2623.0410000000002</v>
      </c>
      <c r="G2280" s="3">
        <f t="shared" si="133"/>
        <v>3501.180449739049</v>
      </c>
      <c r="H2280" s="6">
        <f>IF(ISNA(VLOOKUP($A2280, 'NAV Daily'!$A$1:$B$9941, 2, 0)/1000000000),H2279, VLOOKUP($A2280, 'NAV Daily'!$A$1:$B$9941, 2, 0)/1000000000)</f>
        <v>0</v>
      </c>
    </row>
    <row r="2281" spans="1:8" customFormat="1" x14ac:dyDescent="0.25">
      <c r="A2281" s="2">
        <v>40693</v>
      </c>
      <c r="B2281" s="110">
        <f>IF(ISNA(VLOOKUP($A2281, 'NAV Daily'!$A$1:$D$9941, 4, 0)),B2280, VLOOKUP($A2281, 'NAV Daily'!$A$1:$D$9941, 4, 0))</f>
        <v>2629.1956</v>
      </c>
      <c r="C2281" s="110">
        <f>IF(IFERROR(VLOOKUP($A2281, JCI!A:E, 5, 0),C2280)="null",C2280, IFERROR(VLOOKUP( $A2281, JCI!A:E, 5, 0),C2280))</f>
        <v>3826.1369629999999</v>
      </c>
      <c r="D2281" s="6">
        <f>IF(ISNA(VLOOKUP($A2281,ICBI!$C$1:$D$10000, 2, 0)),D2280, VLOOKUP($A2281, ICBI!$C$1:$D$10000, 2, 0))</f>
        <v>0</v>
      </c>
      <c r="E2281" s="2">
        <f t="shared" si="131"/>
        <v>40693</v>
      </c>
      <c r="F2281" s="3">
        <f t="shared" si="132"/>
        <v>2629.1956</v>
      </c>
      <c r="G2281" s="3">
        <f t="shared" si="133"/>
        <v>3495.4788326107332</v>
      </c>
      <c r="H2281" s="6">
        <f>IF(ISNA(VLOOKUP($A2281, 'NAV Daily'!$A$1:$B$9941, 2, 0)/1000000000),H2280, VLOOKUP($A2281, 'NAV Daily'!$A$1:$B$9941, 2, 0)/1000000000)</f>
        <v>0</v>
      </c>
    </row>
    <row r="2282" spans="1:8" customFormat="1" x14ac:dyDescent="0.25">
      <c r="A2282" s="2">
        <v>40694</v>
      </c>
      <c r="B2282" s="110">
        <f>IF(ISNA(VLOOKUP($A2282, 'NAV Daily'!$A$1:$D$9941, 4, 0)),B2281, VLOOKUP($A2282, 'NAV Daily'!$A$1:$D$9941, 4, 0))</f>
        <v>2626.9766</v>
      </c>
      <c r="C2282" s="110">
        <f>IF(IFERROR(VLOOKUP($A2282, JCI!A:E, 5, 0),C2281)="null",C2281, IFERROR(VLOOKUP( $A2282, JCI!A:E, 5, 0),C2281))</f>
        <v>3836.9670409999999</v>
      </c>
      <c r="D2282" s="6">
        <f>IF(ISNA(VLOOKUP($A2282,ICBI!$C$1:$D$10000, 2, 0)),D2281, VLOOKUP($A2282, ICBI!$C$1:$D$10000, 2, 0))</f>
        <v>0</v>
      </c>
      <c r="E2282" s="2">
        <f t="shared" si="131"/>
        <v>40694</v>
      </c>
      <c r="F2282" s="3">
        <f t="shared" si="132"/>
        <v>2626.9766</v>
      </c>
      <c r="G2282" s="3">
        <f t="shared" si="133"/>
        <v>3505.3729657195595</v>
      </c>
      <c r="H2282" s="6">
        <f>IF(ISNA(VLOOKUP($A2282, 'NAV Daily'!$A$1:$B$9941, 2, 0)/1000000000),H2281, VLOOKUP($A2282, 'NAV Daily'!$A$1:$B$9941, 2, 0)/1000000000)</f>
        <v>0</v>
      </c>
    </row>
    <row r="2283" spans="1:8" customFormat="1" x14ac:dyDescent="0.25">
      <c r="A2283" s="2">
        <v>40695</v>
      </c>
      <c r="B2283" s="110">
        <f>IF(ISNA(VLOOKUP($A2283, 'NAV Daily'!$A$1:$D$9941, 4, 0)),B2282, VLOOKUP($A2283, 'NAV Daily'!$A$1:$D$9941, 4, 0))</f>
        <v>2627.3557000000001</v>
      </c>
      <c r="C2283" s="110">
        <f>IF(IFERROR(VLOOKUP($A2283, JCI!A:E, 5, 0),C2282)="null",C2282, IFERROR(VLOOKUP( $A2283, JCI!A:E, 5, 0),C2282))</f>
        <v>3837.7609859999998</v>
      </c>
      <c r="D2283" s="6">
        <f>IF(ISNA(VLOOKUP($A2283,ICBI!$C$1:$D$10000, 2, 0)),D2282, VLOOKUP($A2283, ICBI!$C$1:$D$10000, 2, 0))</f>
        <v>0</v>
      </c>
      <c r="E2283" s="2">
        <f t="shared" si="131"/>
        <v>40695</v>
      </c>
      <c r="F2283" s="3">
        <f t="shared" si="132"/>
        <v>2627.3557000000001</v>
      </c>
      <c r="G2283" s="3">
        <f t="shared" si="133"/>
        <v>3506.0982972925258</v>
      </c>
      <c r="H2283" s="6">
        <f>IF(ISNA(VLOOKUP($A2283, 'NAV Daily'!$A$1:$B$9941, 2, 0)/1000000000),H2282, VLOOKUP($A2283, 'NAV Daily'!$A$1:$B$9941, 2, 0)/1000000000)</f>
        <v>0</v>
      </c>
    </row>
    <row r="2284" spans="1:8" customFormat="1" x14ac:dyDescent="0.25">
      <c r="A2284" s="2">
        <v>40696</v>
      </c>
      <c r="B2284" s="110">
        <f>IF(ISNA(VLOOKUP($A2284, 'NAV Daily'!$A$1:$D$9941, 4, 0)),B2283, VLOOKUP($A2284, 'NAV Daily'!$A$1:$D$9941, 4, 0))</f>
        <v>2627.3557000000001</v>
      </c>
      <c r="C2284" s="110">
        <f>IF(IFERROR(VLOOKUP($A2284, JCI!A:E, 5, 0),C2283)="null",C2283, IFERROR(VLOOKUP( $A2284, JCI!A:E, 5, 0),C2283))</f>
        <v>3837.7609859999998</v>
      </c>
      <c r="D2284" s="6">
        <f>IF(ISNA(VLOOKUP($A2284,ICBI!$C$1:$D$10000, 2, 0)),D2283, VLOOKUP($A2284, ICBI!$C$1:$D$10000, 2, 0))</f>
        <v>0</v>
      </c>
      <c r="E2284" s="2">
        <f t="shared" si="131"/>
        <v>40696</v>
      </c>
      <c r="F2284" s="3">
        <f t="shared" si="132"/>
        <v>2627.3557000000001</v>
      </c>
      <c r="G2284" s="3">
        <f t="shared" si="133"/>
        <v>3506.0982972925258</v>
      </c>
      <c r="H2284" s="6">
        <f>IF(ISNA(VLOOKUP($A2284, 'NAV Daily'!$A$1:$B$9941, 2, 0)/1000000000),H2283, VLOOKUP($A2284, 'NAV Daily'!$A$1:$B$9941, 2, 0)/1000000000)</f>
        <v>0</v>
      </c>
    </row>
    <row r="2285" spans="1:8" customFormat="1" x14ac:dyDescent="0.25">
      <c r="A2285" s="2">
        <v>40697</v>
      </c>
      <c r="B2285" s="110">
        <f>IF(ISNA(VLOOKUP($A2285, 'NAV Daily'!$A$1:$D$9941, 4, 0)),B2284, VLOOKUP($A2285, 'NAV Daily'!$A$1:$D$9941, 4, 0))</f>
        <v>2637.0073000000002</v>
      </c>
      <c r="C2285" s="110">
        <f>IF(IFERROR(VLOOKUP($A2285, JCI!A:E, 5, 0),C2284)="null",C2284, IFERROR(VLOOKUP( $A2285, JCI!A:E, 5, 0),C2284))</f>
        <v>3844.0200199999999</v>
      </c>
      <c r="D2285" s="6">
        <f>IF(ISNA(VLOOKUP($A2285,ICBI!$C$1:$D$10000, 2, 0)),D2284, VLOOKUP($A2285, ICBI!$C$1:$D$10000, 2, 0))</f>
        <v>0</v>
      </c>
      <c r="E2285" s="2">
        <f t="shared" si="131"/>
        <v>40697</v>
      </c>
      <c r="F2285" s="3">
        <f t="shared" si="132"/>
        <v>2637.0073000000002</v>
      </c>
      <c r="G2285" s="3">
        <f t="shared" si="133"/>
        <v>3511.8164200547694</v>
      </c>
      <c r="H2285" s="6">
        <f>IF(ISNA(VLOOKUP($A2285, 'NAV Daily'!$A$1:$B$9941, 2, 0)/1000000000),H2284, VLOOKUP($A2285, 'NAV Daily'!$A$1:$B$9941, 2, 0)/1000000000)</f>
        <v>0</v>
      </c>
    </row>
    <row r="2286" spans="1:8" customFormat="1" x14ac:dyDescent="0.25">
      <c r="A2286" s="2">
        <v>40698</v>
      </c>
      <c r="B2286" s="110">
        <f>IF(ISNA(VLOOKUP($A2286, 'NAV Daily'!$A$1:$D$9941, 4, 0)),B2285, VLOOKUP($A2286, 'NAV Daily'!$A$1:$D$9941, 4, 0))</f>
        <v>2637.0073000000002</v>
      </c>
      <c r="C2286" s="110">
        <f>IF(IFERROR(VLOOKUP($A2286, JCI!A:E, 5, 0),C2285)="null",C2285, IFERROR(VLOOKUP( $A2286, JCI!A:E, 5, 0),C2285))</f>
        <v>3844.0200199999999</v>
      </c>
      <c r="D2286" s="6">
        <f>IF(ISNA(VLOOKUP($A2286,ICBI!$C$1:$D$10000, 2, 0)),D2285, VLOOKUP($A2286, ICBI!$C$1:$D$10000, 2, 0))</f>
        <v>0</v>
      </c>
      <c r="E2286" s="2">
        <f t="shared" si="131"/>
        <v>40698</v>
      </c>
      <c r="F2286" s="3">
        <f t="shared" si="132"/>
        <v>2637.0073000000002</v>
      </c>
      <c r="G2286" s="3">
        <f t="shared" si="133"/>
        <v>3511.8164200547694</v>
      </c>
      <c r="H2286" s="6">
        <f>IF(ISNA(VLOOKUP($A2286, 'NAV Daily'!$A$1:$B$9941, 2, 0)/1000000000),H2285, VLOOKUP($A2286, 'NAV Daily'!$A$1:$B$9941, 2, 0)/1000000000)</f>
        <v>0</v>
      </c>
    </row>
    <row r="2287" spans="1:8" customFormat="1" x14ac:dyDescent="0.25">
      <c r="A2287" s="2">
        <v>40699</v>
      </c>
      <c r="B2287" s="110">
        <f>IF(ISNA(VLOOKUP($A2287, 'NAV Daily'!$A$1:$D$9941, 4, 0)),B2286, VLOOKUP($A2287, 'NAV Daily'!$A$1:$D$9941, 4, 0))</f>
        <v>2637.0073000000002</v>
      </c>
      <c r="C2287" s="110">
        <f>IF(IFERROR(VLOOKUP($A2287, JCI!A:E, 5, 0),C2286)="null",C2286, IFERROR(VLOOKUP( $A2287, JCI!A:E, 5, 0),C2286))</f>
        <v>3844.0200199999999</v>
      </c>
      <c r="D2287" s="6">
        <f>IF(ISNA(VLOOKUP($A2287,ICBI!$C$1:$D$10000, 2, 0)),D2286, VLOOKUP($A2287, ICBI!$C$1:$D$10000, 2, 0))</f>
        <v>0</v>
      </c>
      <c r="E2287" s="2">
        <f t="shared" si="131"/>
        <v>40699</v>
      </c>
      <c r="F2287" s="3">
        <f t="shared" si="132"/>
        <v>2637.0073000000002</v>
      </c>
      <c r="G2287" s="3">
        <f t="shared" si="133"/>
        <v>3511.8164200547694</v>
      </c>
      <c r="H2287" s="6">
        <f>IF(ISNA(VLOOKUP($A2287, 'NAV Daily'!$A$1:$B$9941, 2, 0)/1000000000),H2286, VLOOKUP($A2287, 'NAV Daily'!$A$1:$B$9941, 2, 0)/1000000000)</f>
        <v>0</v>
      </c>
    </row>
    <row r="2288" spans="1:8" customFormat="1" x14ac:dyDescent="0.25">
      <c r="A2288" s="2">
        <v>40700</v>
      </c>
      <c r="B2288" s="110">
        <f>IF(ISNA(VLOOKUP($A2288, 'NAV Daily'!$A$1:$D$9941, 4, 0)),B2287, VLOOKUP($A2288, 'NAV Daily'!$A$1:$D$9941, 4, 0))</f>
        <v>2636.9829</v>
      </c>
      <c r="C2288" s="110">
        <f>IF(IFERROR(VLOOKUP($A2288, JCI!A:E, 5, 0),C2287)="null",C2287, IFERROR(VLOOKUP( $A2288, JCI!A:E, 5, 0),C2287))</f>
        <v>3834.2009280000002</v>
      </c>
      <c r="D2288" s="6">
        <f>IF(ISNA(VLOOKUP($A2288,ICBI!$C$1:$D$10000, 2, 0)),D2287, VLOOKUP($A2288, ICBI!$C$1:$D$10000, 2, 0))</f>
        <v>0</v>
      </c>
      <c r="E2288" s="2">
        <f t="shared" si="131"/>
        <v>40700</v>
      </c>
      <c r="F2288" s="3">
        <f t="shared" si="132"/>
        <v>2636.9829</v>
      </c>
      <c r="G2288" s="3">
        <f t="shared" si="133"/>
        <v>3502.8459026442933</v>
      </c>
      <c r="H2288" s="6">
        <f>IF(ISNA(VLOOKUP($A2288, 'NAV Daily'!$A$1:$B$9941, 2, 0)/1000000000),H2287, VLOOKUP($A2288, 'NAV Daily'!$A$1:$B$9941, 2, 0)/1000000000)</f>
        <v>0</v>
      </c>
    </row>
    <row r="2289" spans="1:8" customFormat="1" x14ac:dyDescent="0.25">
      <c r="A2289" s="2">
        <v>40701</v>
      </c>
      <c r="B2289" s="110">
        <f>IF(ISNA(VLOOKUP($A2289, 'NAV Daily'!$A$1:$D$9941, 4, 0)),B2288, VLOOKUP($A2289, 'NAV Daily'!$A$1:$D$9941, 4, 0))</f>
        <v>2640.6262000000002</v>
      </c>
      <c r="C2289" s="110">
        <f>IF(IFERROR(VLOOKUP($A2289, JCI!A:E, 5, 0),C2288)="null",C2288, IFERROR(VLOOKUP( $A2289, JCI!A:E, 5, 0),C2288))</f>
        <v>3842.9528810000002</v>
      </c>
      <c r="D2289" s="6">
        <f>IF(ISNA(VLOOKUP($A2289,ICBI!$C$1:$D$10000, 2, 0)),D2288, VLOOKUP($A2289, ICBI!$C$1:$D$10000, 2, 0))</f>
        <v>0</v>
      </c>
      <c r="E2289" s="2">
        <f t="shared" si="131"/>
        <v>40701</v>
      </c>
      <c r="F2289" s="3">
        <f t="shared" si="132"/>
        <v>2640.6262000000002</v>
      </c>
      <c r="G2289" s="3">
        <f t="shared" si="133"/>
        <v>3510.8415041481971</v>
      </c>
      <c r="H2289" s="6">
        <f>IF(ISNA(VLOOKUP($A2289, 'NAV Daily'!$A$1:$B$9941, 2, 0)/1000000000),H2288, VLOOKUP($A2289, 'NAV Daily'!$A$1:$B$9941, 2, 0)/1000000000)</f>
        <v>0</v>
      </c>
    </row>
    <row r="2290" spans="1:8" customFormat="1" x14ac:dyDescent="0.25">
      <c r="A2290" s="2">
        <v>40702</v>
      </c>
      <c r="B2290" s="110">
        <f>IF(ISNA(VLOOKUP($A2290, 'NAV Daily'!$A$1:$D$9941, 4, 0)),B2289, VLOOKUP($A2290, 'NAV Daily'!$A$1:$D$9941, 4, 0))</f>
        <v>2625.8993999999998</v>
      </c>
      <c r="C2290" s="110">
        <f>IF(IFERROR(VLOOKUP($A2290, JCI!A:E, 5, 0),C2289)="null",C2289, IFERROR(VLOOKUP( $A2290, JCI!A:E, 5, 0),C2289))</f>
        <v>3825.8210450000001</v>
      </c>
      <c r="D2290" s="6">
        <f>IF(ISNA(VLOOKUP($A2290,ICBI!$C$1:$D$10000, 2, 0)),D2289, VLOOKUP($A2290, ICBI!$C$1:$D$10000, 2, 0))</f>
        <v>0</v>
      </c>
      <c r="E2290" s="2">
        <f t="shared" si="131"/>
        <v>40702</v>
      </c>
      <c r="F2290" s="3">
        <f t="shared" si="132"/>
        <v>2625.8993999999998</v>
      </c>
      <c r="G2290" s="3">
        <f t="shared" si="133"/>
        <v>3495.1902165228826</v>
      </c>
      <c r="H2290" s="6">
        <f>IF(ISNA(VLOOKUP($A2290, 'NAV Daily'!$A$1:$B$9941, 2, 0)/1000000000),H2289, VLOOKUP($A2290, 'NAV Daily'!$A$1:$B$9941, 2, 0)/1000000000)</f>
        <v>0</v>
      </c>
    </row>
    <row r="2291" spans="1:8" customFormat="1" x14ac:dyDescent="0.25">
      <c r="A2291" s="2">
        <v>40703</v>
      </c>
      <c r="B2291" s="110">
        <f>IF(ISNA(VLOOKUP($A2291, 'NAV Daily'!$A$1:$D$9941, 4, 0)),B2290, VLOOKUP($A2291, 'NAV Daily'!$A$1:$D$9941, 4, 0))</f>
        <v>2616.1444999999999</v>
      </c>
      <c r="C2291" s="110">
        <f>IF(IFERROR(VLOOKUP($A2291, JCI!A:E, 5, 0),C2290)="null",C2290, IFERROR(VLOOKUP( $A2291, JCI!A:E, 5, 0),C2290))</f>
        <v>3806.1870119999999</v>
      </c>
      <c r="D2291" s="6">
        <f>IF(ISNA(VLOOKUP($A2291,ICBI!$C$1:$D$10000, 2, 0)),D2290, VLOOKUP($A2291, ICBI!$C$1:$D$10000, 2, 0))</f>
        <v>0</v>
      </c>
      <c r="E2291" s="2">
        <f t="shared" si="131"/>
        <v>40703</v>
      </c>
      <c r="F2291" s="3">
        <f t="shared" si="132"/>
        <v>2616.1444999999999</v>
      </c>
      <c r="G2291" s="3">
        <f t="shared" si="133"/>
        <v>3477.2529739688498</v>
      </c>
      <c r="H2291" s="6">
        <f>IF(ISNA(VLOOKUP($A2291, 'NAV Daily'!$A$1:$B$9941, 2, 0)/1000000000),H2290, VLOOKUP($A2291, 'NAV Daily'!$A$1:$B$9941, 2, 0)/1000000000)</f>
        <v>0</v>
      </c>
    </row>
    <row r="2292" spans="1:8" customFormat="1" x14ac:dyDescent="0.25">
      <c r="A2292" s="2">
        <v>40704</v>
      </c>
      <c r="B2292" s="110">
        <f>IF(ISNA(VLOOKUP($A2292, 'NAV Daily'!$A$1:$D$9941, 4, 0)),B2291, VLOOKUP($A2292, 'NAV Daily'!$A$1:$D$9941, 4, 0))</f>
        <v>2607.6500999999998</v>
      </c>
      <c r="C2292" s="110">
        <f>IF(IFERROR(VLOOKUP($A2292, JCI!A:E, 5, 0),C2291)="null",C2291, IFERROR(VLOOKUP( $A2292, JCI!A:E, 5, 0),C2291))</f>
        <v>3787.6479490000002</v>
      </c>
      <c r="D2292" s="6">
        <f>IF(ISNA(VLOOKUP($A2292,ICBI!$C$1:$D$10000, 2, 0)),D2291, VLOOKUP($A2292, ICBI!$C$1:$D$10000, 2, 0))</f>
        <v>0</v>
      </c>
      <c r="E2292" s="2">
        <f t="shared" si="131"/>
        <v>40704</v>
      </c>
      <c r="F2292" s="3">
        <f t="shared" si="132"/>
        <v>2607.6500999999998</v>
      </c>
      <c r="G2292" s="3">
        <f t="shared" si="133"/>
        <v>3460.3160731418275</v>
      </c>
      <c r="H2292" s="6">
        <f>IF(ISNA(VLOOKUP($A2292, 'NAV Daily'!$A$1:$B$9941, 2, 0)/1000000000),H2291, VLOOKUP($A2292, 'NAV Daily'!$A$1:$B$9941, 2, 0)/1000000000)</f>
        <v>0</v>
      </c>
    </row>
    <row r="2293" spans="1:8" customFormat="1" x14ac:dyDescent="0.25">
      <c r="A2293" s="2">
        <v>40705</v>
      </c>
      <c r="B2293" s="110">
        <f>IF(ISNA(VLOOKUP($A2293, 'NAV Daily'!$A$1:$D$9941, 4, 0)),B2292, VLOOKUP($A2293, 'NAV Daily'!$A$1:$D$9941, 4, 0))</f>
        <v>2607.6500999999998</v>
      </c>
      <c r="C2293" s="110">
        <f>IF(IFERROR(VLOOKUP($A2293, JCI!A:E, 5, 0),C2292)="null",C2292, IFERROR(VLOOKUP( $A2293, JCI!A:E, 5, 0),C2292))</f>
        <v>3787.6479490000002</v>
      </c>
      <c r="D2293" s="6">
        <f>IF(ISNA(VLOOKUP($A2293,ICBI!$C$1:$D$10000, 2, 0)),D2292, VLOOKUP($A2293, ICBI!$C$1:$D$10000, 2, 0))</f>
        <v>0</v>
      </c>
      <c r="E2293" s="2">
        <f t="shared" si="131"/>
        <v>40705</v>
      </c>
      <c r="F2293" s="3">
        <f t="shared" si="132"/>
        <v>2607.6500999999998</v>
      </c>
      <c r="G2293" s="3">
        <f t="shared" si="133"/>
        <v>3460.3160731418275</v>
      </c>
      <c r="H2293" s="6">
        <f>IF(ISNA(VLOOKUP($A2293, 'NAV Daily'!$A$1:$B$9941, 2, 0)/1000000000),H2292, VLOOKUP($A2293, 'NAV Daily'!$A$1:$B$9941, 2, 0)/1000000000)</f>
        <v>0</v>
      </c>
    </row>
    <row r="2294" spans="1:8" customFormat="1" x14ac:dyDescent="0.25">
      <c r="A2294" s="2">
        <v>40706</v>
      </c>
      <c r="B2294" s="110">
        <f>IF(ISNA(VLOOKUP($A2294, 'NAV Daily'!$A$1:$D$9941, 4, 0)),B2293, VLOOKUP($A2294, 'NAV Daily'!$A$1:$D$9941, 4, 0))</f>
        <v>2607.6500999999998</v>
      </c>
      <c r="C2294" s="110">
        <f>IF(IFERROR(VLOOKUP($A2294, JCI!A:E, 5, 0),C2293)="null",C2293, IFERROR(VLOOKUP( $A2294, JCI!A:E, 5, 0),C2293))</f>
        <v>3787.6479490000002</v>
      </c>
      <c r="D2294" s="6">
        <f>IF(ISNA(VLOOKUP($A2294,ICBI!$C$1:$D$10000, 2, 0)),D2293, VLOOKUP($A2294, ICBI!$C$1:$D$10000, 2, 0))</f>
        <v>0</v>
      </c>
      <c r="E2294" s="2">
        <f t="shared" si="131"/>
        <v>40706</v>
      </c>
      <c r="F2294" s="3">
        <f t="shared" si="132"/>
        <v>2607.6500999999998</v>
      </c>
      <c r="G2294" s="3">
        <f t="shared" si="133"/>
        <v>3460.3160731418275</v>
      </c>
      <c r="H2294" s="6">
        <f>IF(ISNA(VLOOKUP($A2294, 'NAV Daily'!$A$1:$B$9941, 2, 0)/1000000000),H2293, VLOOKUP($A2294, 'NAV Daily'!$A$1:$B$9941, 2, 0)/1000000000)</f>
        <v>0</v>
      </c>
    </row>
    <row r="2295" spans="1:8" customFormat="1" x14ac:dyDescent="0.25">
      <c r="A2295" s="2">
        <v>40707</v>
      </c>
      <c r="B2295" s="110">
        <f>IF(ISNA(VLOOKUP($A2295, 'NAV Daily'!$A$1:$D$9941, 4, 0)),B2294, VLOOKUP($A2295, 'NAV Daily'!$A$1:$D$9941, 4, 0))</f>
        <v>2591.7952</v>
      </c>
      <c r="C2295" s="110">
        <f>IF(IFERROR(VLOOKUP($A2295, JCI!A:E, 5, 0),C2294)="null",C2294, IFERROR(VLOOKUP( $A2295, JCI!A:E, 5, 0),C2294))</f>
        <v>3748.758057</v>
      </c>
      <c r="D2295" s="6">
        <f>IF(ISNA(VLOOKUP($A2295,ICBI!$C$1:$D$10000, 2, 0)),D2294, VLOOKUP($A2295, ICBI!$C$1:$D$10000, 2, 0))</f>
        <v>0</v>
      </c>
      <c r="E2295" s="2">
        <f t="shared" si="131"/>
        <v>40707</v>
      </c>
      <c r="F2295" s="3">
        <f t="shared" si="132"/>
        <v>2591.7952</v>
      </c>
      <c r="G2295" s="3">
        <f t="shared" si="133"/>
        <v>3424.7870799031925</v>
      </c>
      <c r="H2295" s="6">
        <f>IF(ISNA(VLOOKUP($A2295, 'NAV Daily'!$A$1:$B$9941, 2, 0)/1000000000),H2294, VLOOKUP($A2295, 'NAV Daily'!$A$1:$B$9941, 2, 0)/1000000000)</f>
        <v>0</v>
      </c>
    </row>
    <row r="2296" spans="1:8" customFormat="1" x14ac:dyDescent="0.25">
      <c r="A2296" s="2">
        <v>40708</v>
      </c>
      <c r="B2296" s="110">
        <f>IF(ISNA(VLOOKUP($A2296, 'NAV Daily'!$A$1:$D$9941, 4, 0)),B2295, VLOOKUP($A2296, 'NAV Daily'!$A$1:$D$9941, 4, 0))</f>
        <v>2603.5708</v>
      </c>
      <c r="C2296" s="110">
        <f>IF(IFERROR(VLOOKUP($A2296, JCI!A:E, 5, 0),C2295)="null",C2295, IFERROR(VLOOKUP( $A2296, JCI!A:E, 5, 0),C2295))</f>
        <v>3773.2729490000002</v>
      </c>
      <c r="D2296" s="6">
        <f>IF(ISNA(VLOOKUP($A2296,ICBI!$C$1:$D$10000, 2, 0)),D2295, VLOOKUP($A2296, ICBI!$C$1:$D$10000, 2, 0))</f>
        <v>0</v>
      </c>
      <c r="E2296" s="2">
        <f t="shared" si="131"/>
        <v>40708</v>
      </c>
      <c r="F2296" s="3">
        <f t="shared" si="132"/>
        <v>2603.5708</v>
      </c>
      <c r="G2296" s="3">
        <f t="shared" si="133"/>
        <v>3447.1833733183012</v>
      </c>
      <c r="H2296" s="6">
        <f>IF(ISNA(VLOOKUP($A2296, 'NAV Daily'!$A$1:$B$9941, 2, 0)/1000000000),H2295, VLOOKUP($A2296, 'NAV Daily'!$A$1:$B$9941, 2, 0)/1000000000)</f>
        <v>0</v>
      </c>
    </row>
    <row r="2297" spans="1:8" customFormat="1" x14ac:dyDescent="0.25">
      <c r="A2297" s="2">
        <v>40709</v>
      </c>
      <c r="B2297" s="110">
        <f>IF(ISNA(VLOOKUP($A2297, 'NAV Daily'!$A$1:$D$9941, 4, 0)),B2296, VLOOKUP($A2297, 'NAV Daily'!$A$1:$D$9941, 4, 0))</f>
        <v>2606.3616000000002</v>
      </c>
      <c r="C2297" s="110">
        <f>IF(IFERROR(VLOOKUP($A2297, JCI!A:E, 5, 0),C2296)="null",C2296, IFERROR(VLOOKUP( $A2297, JCI!A:E, 5, 0),C2296))</f>
        <v>3794.2509770000001</v>
      </c>
      <c r="D2297" s="6">
        <f>IF(ISNA(VLOOKUP($A2297,ICBI!$C$1:$D$10000, 2, 0)),D2296, VLOOKUP($A2297, ICBI!$C$1:$D$10000, 2, 0))</f>
        <v>0</v>
      </c>
      <c r="E2297" s="2">
        <f t="shared" si="131"/>
        <v>40709</v>
      </c>
      <c r="F2297" s="3">
        <f t="shared" si="132"/>
        <v>2606.3616000000002</v>
      </c>
      <c r="G2297" s="3">
        <f t="shared" si="133"/>
        <v>3466.3484616392429</v>
      </c>
      <c r="H2297" s="6">
        <f>IF(ISNA(VLOOKUP($A2297, 'NAV Daily'!$A$1:$B$9941, 2, 0)/1000000000),H2296, VLOOKUP($A2297, 'NAV Daily'!$A$1:$B$9941, 2, 0)/1000000000)</f>
        <v>0</v>
      </c>
    </row>
    <row r="2298" spans="1:8" customFormat="1" x14ac:dyDescent="0.25">
      <c r="A2298" s="2">
        <v>40710</v>
      </c>
      <c r="B2298" s="110">
        <f>IF(ISNA(VLOOKUP($A2298, 'NAV Daily'!$A$1:$D$9941, 4, 0)),B2297, VLOOKUP($A2298, 'NAV Daily'!$A$1:$D$9941, 4, 0))</f>
        <v>2571.2444</v>
      </c>
      <c r="C2298" s="110">
        <f>IF(IFERROR(VLOOKUP($A2298, JCI!A:E, 5, 0),C2297)="null",C2297, IFERROR(VLOOKUP( $A2298, JCI!A:E, 5, 0),C2297))</f>
        <v>3740.4709469999998</v>
      </c>
      <c r="D2298" s="6">
        <f>IF(ISNA(VLOOKUP($A2298,ICBI!$C$1:$D$10000, 2, 0)),D2297, VLOOKUP($A2298, ICBI!$C$1:$D$10000, 2, 0))</f>
        <v>0</v>
      </c>
      <c r="E2298" s="2">
        <f t="shared" si="131"/>
        <v>40710</v>
      </c>
      <c r="F2298" s="3">
        <f t="shared" si="132"/>
        <v>2571.2444</v>
      </c>
      <c r="G2298" s="3">
        <f t="shared" si="133"/>
        <v>3417.2161492573114</v>
      </c>
      <c r="H2298" s="6">
        <f>IF(ISNA(VLOOKUP($A2298, 'NAV Daily'!$A$1:$B$9941, 2, 0)/1000000000),H2297, VLOOKUP($A2298, 'NAV Daily'!$A$1:$B$9941, 2, 0)/1000000000)</f>
        <v>0</v>
      </c>
    </row>
    <row r="2299" spans="1:8" customFormat="1" x14ac:dyDescent="0.25">
      <c r="A2299" s="2">
        <v>40711</v>
      </c>
      <c r="B2299" s="110">
        <f>IF(ISNA(VLOOKUP($A2299, 'NAV Daily'!$A$1:$D$9941, 4, 0)),B2298, VLOOKUP($A2299, 'NAV Daily'!$A$1:$D$9941, 4, 0))</f>
        <v>2556.2123999999999</v>
      </c>
      <c r="C2299" s="110">
        <f>IF(IFERROR(VLOOKUP($A2299, JCI!A:E, 5, 0),C2298)="null",C2298, IFERROR(VLOOKUP( $A2299, JCI!A:E, 5, 0),C2298))</f>
        <v>3722.3029790000001</v>
      </c>
      <c r="D2299" s="6">
        <f>IF(ISNA(VLOOKUP($A2299,ICBI!$C$1:$D$10000, 2, 0)),D2298, VLOOKUP($A2299, ICBI!$C$1:$D$10000, 2, 0))</f>
        <v>0</v>
      </c>
      <c r="E2299" s="2">
        <f t="shared" si="131"/>
        <v>40711</v>
      </c>
      <c r="F2299" s="3">
        <f t="shared" si="132"/>
        <v>2556.2123999999999</v>
      </c>
      <c r="G2299" s="3">
        <f t="shared" si="133"/>
        <v>3400.6182730731416</v>
      </c>
      <c r="H2299" s="6">
        <f>IF(ISNA(VLOOKUP($A2299, 'NAV Daily'!$A$1:$B$9941, 2, 0)/1000000000),H2298, VLOOKUP($A2299, 'NAV Daily'!$A$1:$B$9941, 2, 0)/1000000000)</f>
        <v>0</v>
      </c>
    </row>
    <row r="2300" spans="1:8" customFormat="1" x14ac:dyDescent="0.25">
      <c r="A2300" s="2">
        <v>40712</v>
      </c>
      <c r="B2300" s="110">
        <f>IF(ISNA(VLOOKUP($A2300, 'NAV Daily'!$A$1:$D$9941, 4, 0)),B2299, VLOOKUP($A2300, 'NAV Daily'!$A$1:$D$9941, 4, 0))</f>
        <v>2556.2123999999999</v>
      </c>
      <c r="C2300" s="110">
        <f>IF(IFERROR(VLOOKUP($A2300, JCI!A:E, 5, 0),C2299)="null",C2299, IFERROR(VLOOKUP( $A2300, JCI!A:E, 5, 0),C2299))</f>
        <v>3722.3029790000001</v>
      </c>
      <c r="D2300" s="6">
        <f>IF(ISNA(VLOOKUP($A2300,ICBI!$C$1:$D$10000, 2, 0)),D2299, VLOOKUP($A2300, ICBI!$C$1:$D$10000, 2, 0))</f>
        <v>0</v>
      </c>
      <c r="E2300" s="2">
        <f t="shared" si="131"/>
        <v>40712</v>
      </c>
      <c r="F2300" s="3">
        <f t="shared" si="132"/>
        <v>2556.2123999999999</v>
      </c>
      <c r="G2300" s="3">
        <f t="shared" si="133"/>
        <v>3400.6182730731416</v>
      </c>
      <c r="H2300" s="6">
        <f>IF(ISNA(VLOOKUP($A2300, 'NAV Daily'!$A$1:$B$9941, 2, 0)/1000000000),H2299, VLOOKUP($A2300, 'NAV Daily'!$A$1:$B$9941, 2, 0)/1000000000)</f>
        <v>0</v>
      </c>
    </row>
    <row r="2301" spans="1:8" customFormat="1" x14ac:dyDescent="0.25">
      <c r="A2301" s="2">
        <v>40713</v>
      </c>
      <c r="B2301" s="110">
        <f>IF(ISNA(VLOOKUP($A2301, 'NAV Daily'!$A$1:$D$9941, 4, 0)),B2300, VLOOKUP($A2301, 'NAV Daily'!$A$1:$D$9941, 4, 0))</f>
        <v>2556.2123999999999</v>
      </c>
      <c r="C2301" s="110">
        <f>IF(IFERROR(VLOOKUP($A2301, JCI!A:E, 5, 0),C2300)="null",C2300, IFERROR(VLOOKUP( $A2301, JCI!A:E, 5, 0),C2300))</f>
        <v>3722.3029790000001</v>
      </c>
      <c r="D2301" s="6">
        <f>IF(ISNA(VLOOKUP($A2301,ICBI!$C$1:$D$10000, 2, 0)),D2300, VLOOKUP($A2301, ICBI!$C$1:$D$10000, 2, 0))</f>
        <v>0</v>
      </c>
      <c r="E2301" s="2">
        <f t="shared" si="131"/>
        <v>40713</v>
      </c>
      <c r="F2301" s="3">
        <f t="shared" si="132"/>
        <v>2556.2123999999999</v>
      </c>
      <c r="G2301" s="3">
        <f t="shared" si="133"/>
        <v>3400.6182730731416</v>
      </c>
      <c r="H2301" s="6">
        <f>IF(ISNA(VLOOKUP($A2301, 'NAV Daily'!$A$1:$B$9941, 2, 0)/1000000000),H2300, VLOOKUP($A2301, 'NAV Daily'!$A$1:$B$9941, 2, 0)/1000000000)</f>
        <v>0</v>
      </c>
    </row>
    <row r="2302" spans="1:8" customFormat="1" x14ac:dyDescent="0.25">
      <c r="A2302" s="2">
        <v>40714</v>
      </c>
      <c r="B2302" s="110">
        <f>IF(ISNA(VLOOKUP($A2302, 'NAV Daily'!$A$1:$D$9941, 4, 0)),B2301, VLOOKUP($A2302, 'NAV Daily'!$A$1:$D$9941, 4, 0))</f>
        <v>2552.4758000000002</v>
      </c>
      <c r="C2302" s="110">
        <f>IF(IFERROR(VLOOKUP($A2302, JCI!A:E, 5, 0),C2301)="null",C2301, IFERROR(VLOOKUP( $A2302, JCI!A:E, 5, 0),C2301))</f>
        <v>3729.1220699999999</v>
      </c>
      <c r="D2302" s="6">
        <f>IF(ISNA(VLOOKUP($A2302,ICBI!$C$1:$D$10000, 2, 0)),D2301, VLOOKUP($A2302, ICBI!$C$1:$D$10000, 2, 0))</f>
        <v>0</v>
      </c>
      <c r="E2302" s="2">
        <f t="shared" si="131"/>
        <v>40714</v>
      </c>
      <c r="F2302" s="3">
        <f t="shared" si="132"/>
        <v>2552.4758000000002</v>
      </c>
      <c r="G2302" s="3">
        <f t="shared" si="133"/>
        <v>3406.8480522155633</v>
      </c>
      <c r="H2302" s="6">
        <f>IF(ISNA(VLOOKUP($A2302, 'NAV Daily'!$A$1:$B$9941, 2, 0)/1000000000),H2301, VLOOKUP($A2302, 'NAV Daily'!$A$1:$B$9941, 2, 0)/1000000000)</f>
        <v>0</v>
      </c>
    </row>
    <row r="2303" spans="1:8" customFormat="1" x14ac:dyDescent="0.25">
      <c r="A2303" s="2">
        <v>40715</v>
      </c>
      <c r="B2303" s="110">
        <f>IF(ISNA(VLOOKUP($A2303, 'NAV Daily'!$A$1:$D$9941, 4, 0)),B2302, VLOOKUP($A2303, 'NAV Daily'!$A$1:$D$9941, 4, 0))</f>
        <v>2594.5444000000002</v>
      </c>
      <c r="C2303" s="110">
        <f>IF(IFERROR(VLOOKUP($A2303, JCI!A:E, 5, 0),C2302)="null",C2302, IFERROR(VLOOKUP( $A2303, JCI!A:E, 5, 0),C2302))</f>
        <v>3794.9389649999998</v>
      </c>
      <c r="D2303" s="6">
        <f>IF(ISNA(VLOOKUP($A2303,ICBI!$C$1:$D$10000, 2, 0)),D2302, VLOOKUP($A2303, ICBI!$C$1:$D$10000, 2, 0))</f>
        <v>0</v>
      </c>
      <c r="E2303" s="2">
        <f t="shared" si="131"/>
        <v>40715</v>
      </c>
      <c r="F2303" s="3">
        <f t="shared" si="132"/>
        <v>2594.5444000000002</v>
      </c>
      <c r="G2303" s="3">
        <f t="shared" si="133"/>
        <v>3466.9769931095861</v>
      </c>
      <c r="H2303" s="6">
        <f>IF(ISNA(VLOOKUP($A2303, 'NAV Daily'!$A$1:$B$9941, 2, 0)/1000000000),H2302, VLOOKUP($A2303, 'NAV Daily'!$A$1:$B$9941, 2, 0)/1000000000)</f>
        <v>0</v>
      </c>
    </row>
    <row r="2304" spans="1:8" customFormat="1" x14ac:dyDescent="0.25">
      <c r="A2304" s="2">
        <v>40716</v>
      </c>
      <c r="B2304" s="110">
        <f>IF(ISNA(VLOOKUP($A2304, 'NAV Daily'!$A$1:$D$9941, 4, 0)),B2303, VLOOKUP($A2304, 'NAV Daily'!$A$1:$D$9941, 4, 0))</f>
        <v>2603.3047000000001</v>
      </c>
      <c r="C2304" s="110">
        <f>IF(IFERROR(VLOOKUP($A2304, JCI!A:E, 5, 0),C2303)="null",C2303, IFERROR(VLOOKUP( $A2304, JCI!A:E, 5, 0),C2303))</f>
        <v>3821.8320309999999</v>
      </c>
      <c r="D2304" s="6">
        <f>IF(ISNA(VLOOKUP($A2304,ICBI!$C$1:$D$10000, 2, 0)),D2303, VLOOKUP($A2304, ICBI!$C$1:$D$10000, 2, 0))</f>
        <v>0</v>
      </c>
      <c r="E2304" s="2">
        <f t="shared" si="131"/>
        <v>40716</v>
      </c>
      <c r="F2304" s="3">
        <f t="shared" si="132"/>
        <v>2603.3047000000001</v>
      </c>
      <c r="G2304" s="3">
        <f t="shared" si="133"/>
        <v>3491.5459366304412</v>
      </c>
      <c r="H2304" s="6">
        <f>IF(ISNA(VLOOKUP($A2304, 'NAV Daily'!$A$1:$B$9941, 2, 0)/1000000000),H2303, VLOOKUP($A2304, 'NAV Daily'!$A$1:$B$9941, 2, 0)/1000000000)</f>
        <v>0</v>
      </c>
    </row>
    <row r="2305" spans="1:8" customFormat="1" x14ac:dyDescent="0.25">
      <c r="A2305" s="2">
        <v>40717</v>
      </c>
      <c r="B2305" s="110">
        <f>IF(ISNA(VLOOKUP($A2305, 'NAV Daily'!$A$1:$D$9941, 4, 0)),B2304, VLOOKUP($A2305, 'NAV Daily'!$A$1:$D$9941, 4, 0))</f>
        <v>2599.1457999999998</v>
      </c>
      <c r="C2305" s="110">
        <f>IF(IFERROR(VLOOKUP($A2305, JCI!A:E, 5, 0),C2304)="null",C2304, IFERROR(VLOOKUP( $A2305, JCI!A:E, 5, 0),C2304))</f>
        <v>3823.6499020000001</v>
      </c>
      <c r="D2305" s="6">
        <f>IF(ISNA(VLOOKUP($A2305,ICBI!$C$1:$D$10000, 2, 0)),D2304, VLOOKUP($A2305, ICBI!$C$1:$D$10000, 2, 0))</f>
        <v>0</v>
      </c>
      <c r="E2305" s="2">
        <f t="shared" si="131"/>
        <v>40717</v>
      </c>
      <c r="F2305" s="3">
        <f t="shared" si="132"/>
        <v>2599.1457999999998</v>
      </c>
      <c r="G2305" s="3">
        <f t="shared" si="133"/>
        <v>3493.206705615547</v>
      </c>
      <c r="H2305" s="6">
        <f>IF(ISNA(VLOOKUP($A2305, 'NAV Daily'!$A$1:$B$9941, 2, 0)/1000000000),H2304, VLOOKUP($A2305, 'NAV Daily'!$A$1:$B$9941, 2, 0)/1000000000)</f>
        <v>0</v>
      </c>
    </row>
    <row r="2306" spans="1:8" customFormat="1" x14ac:dyDescent="0.25">
      <c r="A2306" s="2">
        <v>40718</v>
      </c>
      <c r="B2306" s="110">
        <f>IF(ISNA(VLOOKUP($A2306, 'NAV Daily'!$A$1:$D$9941, 4, 0)),B2305, VLOOKUP($A2306, 'NAV Daily'!$A$1:$D$9941, 4, 0))</f>
        <v>2603.3896</v>
      </c>
      <c r="C2306" s="110">
        <f>IF(IFERROR(VLOOKUP($A2306, JCI!A:E, 5, 0),C2305)="null",C2305, IFERROR(VLOOKUP( $A2306, JCI!A:E, 5, 0),C2305))</f>
        <v>3848.5581050000001</v>
      </c>
      <c r="D2306" s="6">
        <f>IF(ISNA(VLOOKUP($A2306,ICBI!$C$1:$D$10000, 2, 0)),D2305, VLOOKUP($A2306, ICBI!$C$1:$D$10000, 2, 0))</f>
        <v>0</v>
      </c>
      <c r="E2306" s="2">
        <f t="shared" si="131"/>
        <v>40718</v>
      </c>
      <c r="F2306" s="3">
        <f t="shared" si="132"/>
        <v>2603.3896</v>
      </c>
      <c r="G2306" s="3">
        <f t="shared" si="133"/>
        <v>3515.9623197471974</v>
      </c>
      <c r="H2306" s="6">
        <f>IF(ISNA(VLOOKUP($A2306, 'NAV Daily'!$A$1:$B$9941, 2, 0)/1000000000),H2305, VLOOKUP($A2306, 'NAV Daily'!$A$1:$B$9941, 2, 0)/1000000000)</f>
        <v>0</v>
      </c>
    </row>
    <row r="2307" spans="1:8" customFormat="1" x14ac:dyDescent="0.25">
      <c r="A2307" s="2">
        <v>40719</v>
      </c>
      <c r="B2307" s="110">
        <f>IF(ISNA(VLOOKUP($A2307, 'NAV Daily'!$A$1:$D$9941, 4, 0)),B2306, VLOOKUP($A2307, 'NAV Daily'!$A$1:$D$9941, 4, 0))</f>
        <v>2603.3896</v>
      </c>
      <c r="C2307" s="110">
        <f>IF(IFERROR(VLOOKUP($A2307, JCI!A:E, 5, 0),C2306)="null",C2306, IFERROR(VLOOKUP( $A2307, JCI!A:E, 5, 0),C2306))</f>
        <v>3848.5581050000001</v>
      </c>
      <c r="D2307" s="6">
        <f>IF(ISNA(VLOOKUP($A2307,ICBI!$C$1:$D$10000, 2, 0)),D2306, VLOOKUP($A2307, ICBI!$C$1:$D$10000, 2, 0))</f>
        <v>0</v>
      </c>
      <c r="E2307" s="2">
        <f t="shared" ref="E2307:E2370" si="134">IF($A2307&gt;$K$1, $K$1, $A2307)</f>
        <v>40719</v>
      </c>
      <c r="F2307" s="3">
        <f t="shared" ref="F2307:F2370" si="135">IF($A2307&gt;$K$1, F2306, $B2307)</f>
        <v>2603.3896</v>
      </c>
      <c r="G2307" s="3">
        <f t="shared" ref="G2307:G2370" si="136">IF(ISERROR(IF($A2307&gt;$K$1, G2306, $C2307/$C$2*1000)),G2306, IF($A2307&gt;$K$1, G2306, $C2307/$C$2*1000))</f>
        <v>3515.9623197471974</v>
      </c>
      <c r="H2307" s="6">
        <f>IF(ISNA(VLOOKUP($A2307, 'NAV Daily'!$A$1:$B$9941, 2, 0)/1000000000),H2306, VLOOKUP($A2307, 'NAV Daily'!$A$1:$B$9941, 2, 0)/1000000000)</f>
        <v>0</v>
      </c>
    </row>
    <row r="2308" spans="1:8" customFormat="1" x14ac:dyDescent="0.25">
      <c r="A2308" s="2">
        <v>40720</v>
      </c>
      <c r="B2308" s="110">
        <f>IF(ISNA(VLOOKUP($A2308, 'NAV Daily'!$A$1:$D$9941, 4, 0)),B2307, VLOOKUP($A2308, 'NAV Daily'!$A$1:$D$9941, 4, 0))</f>
        <v>2603.3896</v>
      </c>
      <c r="C2308" s="110">
        <f>IF(IFERROR(VLOOKUP($A2308, JCI!A:E, 5, 0),C2307)="null",C2307, IFERROR(VLOOKUP( $A2308, JCI!A:E, 5, 0),C2307))</f>
        <v>3848.5581050000001</v>
      </c>
      <c r="D2308" s="6">
        <f>IF(ISNA(VLOOKUP($A2308,ICBI!$C$1:$D$10000, 2, 0)),D2307, VLOOKUP($A2308, ICBI!$C$1:$D$10000, 2, 0))</f>
        <v>0</v>
      </c>
      <c r="E2308" s="2">
        <f t="shared" si="134"/>
        <v>40720</v>
      </c>
      <c r="F2308" s="3">
        <f t="shared" si="135"/>
        <v>2603.3896</v>
      </c>
      <c r="G2308" s="3">
        <f t="shared" si="136"/>
        <v>3515.9623197471974</v>
      </c>
      <c r="H2308" s="6">
        <f>IF(ISNA(VLOOKUP($A2308, 'NAV Daily'!$A$1:$B$9941, 2, 0)/1000000000),H2307, VLOOKUP($A2308, 'NAV Daily'!$A$1:$B$9941, 2, 0)/1000000000)</f>
        <v>0</v>
      </c>
    </row>
    <row r="2309" spans="1:8" customFormat="1" x14ac:dyDescent="0.25">
      <c r="A2309" s="2">
        <v>40721</v>
      </c>
      <c r="B2309" s="110">
        <f>IF(ISNA(VLOOKUP($A2309, 'NAV Daily'!$A$1:$D$9941, 4, 0)),B2308, VLOOKUP($A2309, 'NAV Daily'!$A$1:$D$9941, 4, 0))</f>
        <v>2586.0027</v>
      </c>
      <c r="C2309" s="110">
        <f>IF(IFERROR(VLOOKUP($A2309, JCI!A:E, 5, 0),C2308)="null",C2308, IFERROR(VLOOKUP( $A2309, JCI!A:E, 5, 0),C2308))</f>
        <v>3813.4250489999999</v>
      </c>
      <c r="D2309" s="6">
        <f>IF(ISNA(VLOOKUP($A2309,ICBI!$C$1:$D$10000, 2, 0)),D2308, VLOOKUP($A2309, ICBI!$C$1:$D$10000, 2, 0))</f>
        <v>0</v>
      </c>
      <c r="E2309" s="2">
        <f t="shared" si="134"/>
        <v>40721</v>
      </c>
      <c r="F2309" s="3">
        <f t="shared" si="135"/>
        <v>2586.0027</v>
      </c>
      <c r="G2309" s="3">
        <f t="shared" si="136"/>
        <v>3483.8654934285082</v>
      </c>
      <c r="H2309" s="6">
        <f>IF(ISNA(VLOOKUP($A2309, 'NAV Daily'!$A$1:$B$9941, 2, 0)/1000000000),H2308, VLOOKUP($A2309, 'NAV Daily'!$A$1:$B$9941, 2, 0)/1000000000)</f>
        <v>0</v>
      </c>
    </row>
    <row r="2310" spans="1:8" customFormat="1" x14ac:dyDescent="0.25">
      <c r="A2310" s="2">
        <v>40722</v>
      </c>
      <c r="B2310" s="110">
        <f>IF(ISNA(VLOOKUP($A2310, 'NAV Daily'!$A$1:$D$9941, 4, 0)),B2309, VLOOKUP($A2310, 'NAV Daily'!$A$1:$D$9941, 4, 0))</f>
        <v>2590.0187999999998</v>
      </c>
      <c r="C2310" s="110">
        <f>IF(IFERROR(VLOOKUP($A2310, JCI!A:E, 5, 0),C2309)="null",C2309, IFERROR(VLOOKUP( $A2310, JCI!A:E, 5, 0),C2309))</f>
        <v>3830.2729490000002</v>
      </c>
      <c r="D2310" s="6">
        <f>IF(ISNA(VLOOKUP($A2310,ICBI!$C$1:$D$10000, 2, 0)),D2309, VLOOKUP($A2310, ICBI!$C$1:$D$10000, 2, 0))</f>
        <v>0</v>
      </c>
      <c r="E2310" s="2">
        <f t="shared" si="134"/>
        <v>40722</v>
      </c>
      <c r="F2310" s="3">
        <f t="shared" si="135"/>
        <v>2590.0187999999998</v>
      </c>
      <c r="G2310" s="3">
        <f t="shared" si="136"/>
        <v>3499.2573830533288</v>
      </c>
      <c r="H2310" s="6">
        <f>IF(ISNA(VLOOKUP($A2310, 'NAV Daily'!$A$1:$B$9941, 2, 0)/1000000000),H2309, VLOOKUP($A2310, 'NAV Daily'!$A$1:$B$9941, 2, 0)/1000000000)</f>
        <v>0</v>
      </c>
    </row>
    <row r="2311" spans="1:8" customFormat="1" x14ac:dyDescent="0.25">
      <c r="A2311" s="2">
        <v>40723</v>
      </c>
      <c r="B2311" s="110">
        <f>IF(ISNA(VLOOKUP($A2311, 'NAV Daily'!$A$1:$D$9941, 4, 0)),B2310, VLOOKUP($A2311, 'NAV Daily'!$A$1:$D$9941, 4, 0))</f>
        <v>2590.0187999999998</v>
      </c>
      <c r="C2311" s="110">
        <f>IF(IFERROR(VLOOKUP($A2311, JCI!A:E, 5, 0),C2310)="null",C2310, IFERROR(VLOOKUP( $A2311, JCI!A:E, 5, 0),C2310))</f>
        <v>3830.2729490000002</v>
      </c>
      <c r="D2311" s="6">
        <f>IF(ISNA(VLOOKUP($A2311,ICBI!$C$1:$D$10000, 2, 0)),D2310, VLOOKUP($A2311, ICBI!$C$1:$D$10000, 2, 0))</f>
        <v>0</v>
      </c>
      <c r="E2311" s="2">
        <f t="shared" si="134"/>
        <v>40723</v>
      </c>
      <c r="F2311" s="3">
        <f t="shared" si="135"/>
        <v>2590.0187999999998</v>
      </c>
      <c r="G2311" s="3">
        <f t="shared" si="136"/>
        <v>3499.2573830533288</v>
      </c>
      <c r="H2311" s="6">
        <f>IF(ISNA(VLOOKUP($A2311, 'NAV Daily'!$A$1:$B$9941, 2, 0)/1000000000),H2310, VLOOKUP($A2311, 'NAV Daily'!$A$1:$B$9941, 2, 0)/1000000000)</f>
        <v>0</v>
      </c>
    </row>
    <row r="2312" spans="1:8" customFormat="1" x14ac:dyDescent="0.25">
      <c r="A2312" s="2">
        <v>40724</v>
      </c>
      <c r="B2312" s="110">
        <f>IF(ISNA(VLOOKUP($A2312, 'NAV Daily'!$A$1:$D$9941, 4, 0)),B2311, VLOOKUP($A2312, 'NAV Daily'!$A$1:$D$9941, 4, 0))</f>
        <v>2648.9391999999998</v>
      </c>
      <c r="C2312" s="110">
        <f>IF(IFERROR(VLOOKUP($A2312, JCI!A:E, 5, 0),C2311)="null",C2311, IFERROR(VLOOKUP( $A2312, JCI!A:E, 5, 0),C2311))</f>
        <v>3888.5690920000002</v>
      </c>
      <c r="D2312" s="6">
        <f>IF(ISNA(VLOOKUP($A2312,ICBI!$C$1:$D$10000, 2, 0)),D2311, VLOOKUP($A2312, ICBI!$C$1:$D$10000, 2, 0))</f>
        <v>0</v>
      </c>
      <c r="E2312" s="2">
        <f t="shared" si="134"/>
        <v>40724</v>
      </c>
      <c r="F2312" s="3">
        <f t="shared" si="135"/>
        <v>2648.9391999999998</v>
      </c>
      <c r="G2312" s="3">
        <f t="shared" si="136"/>
        <v>3552.5155219673038</v>
      </c>
      <c r="H2312" s="6">
        <f>IF(ISNA(VLOOKUP($A2312, 'NAV Daily'!$A$1:$B$9941, 2, 0)/1000000000),H2311, VLOOKUP($A2312, 'NAV Daily'!$A$1:$B$9941, 2, 0)/1000000000)</f>
        <v>0</v>
      </c>
    </row>
    <row r="2313" spans="1:8" customFormat="1" x14ac:dyDescent="0.25">
      <c r="A2313" s="2">
        <v>40725</v>
      </c>
      <c r="B2313" s="110">
        <f>IF(ISNA(VLOOKUP($A2313, 'NAV Daily'!$A$1:$D$9941, 4, 0)),B2312, VLOOKUP($A2313, 'NAV Daily'!$A$1:$D$9941, 4, 0))</f>
        <v>2640.377</v>
      </c>
      <c r="C2313" s="110">
        <f>IF(IFERROR(VLOOKUP($A2313, JCI!A:E, 5, 0),C2312)="null",C2312, IFERROR(VLOOKUP( $A2313, JCI!A:E, 5, 0),C2312))</f>
        <v>3927.0979000000002</v>
      </c>
      <c r="D2313" s="6">
        <f>IF(ISNA(VLOOKUP($A2313,ICBI!$C$1:$D$10000, 2, 0)),D2312, VLOOKUP($A2313, ICBI!$C$1:$D$10000, 2, 0))</f>
        <v>0</v>
      </c>
      <c r="E2313" s="2">
        <f t="shared" si="134"/>
        <v>40725</v>
      </c>
      <c r="F2313" s="3">
        <f t="shared" si="135"/>
        <v>2640.377</v>
      </c>
      <c r="G2313" s="3">
        <f t="shared" si="136"/>
        <v>3587.7146364036375</v>
      </c>
      <c r="H2313" s="6">
        <f>IF(ISNA(VLOOKUP($A2313, 'NAV Daily'!$A$1:$B$9941, 2, 0)/1000000000),H2312, VLOOKUP($A2313, 'NAV Daily'!$A$1:$B$9941, 2, 0)/1000000000)</f>
        <v>0</v>
      </c>
    </row>
    <row r="2314" spans="1:8" customFormat="1" x14ac:dyDescent="0.25">
      <c r="A2314" s="2">
        <v>40726</v>
      </c>
      <c r="B2314" s="110">
        <f>IF(ISNA(VLOOKUP($A2314, 'NAV Daily'!$A$1:$D$9941, 4, 0)),B2313, VLOOKUP($A2314, 'NAV Daily'!$A$1:$D$9941, 4, 0))</f>
        <v>2640.377</v>
      </c>
      <c r="C2314" s="110">
        <f>IF(IFERROR(VLOOKUP($A2314, JCI!A:E, 5, 0),C2313)="null",C2313, IFERROR(VLOOKUP( $A2314, JCI!A:E, 5, 0),C2313))</f>
        <v>3927.0979000000002</v>
      </c>
      <c r="D2314" s="6">
        <f>IF(ISNA(VLOOKUP($A2314,ICBI!$C$1:$D$10000, 2, 0)),D2313, VLOOKUP($A2314, ICBI!$C$1:$D$10000, 2, 0))</f>
        <v>0</v>
      </c>
      <c r="E2314" s="2">
        <f t="shared" si="134"/>
        <v>40726</v>
      </c>
      <c r="F2314" s="3">
        <f t="shared" si="135"/>
        <v>2640.377</v>
      </c>
      <c r="G2314" s="3">
        <f t="shared" si="136"/>
        <v>3587.7146364036375</v>
      </c>
      <c r="H2314" s="6">
        <f>IF(ISNA(VLOOKUP($A2314, 'NAV Daily'!$A$1:$B$9941, 2, 0)/1000000000),H2313, VLOOKUP($A2314, 'NAV Daily'!$A$1:$B$9941, 2, 0)/1000000000)</f>
        <v>0</v>
      </c>
    </row>
    <row r="2315" spans="1:8" customFormat="1" x14ac:dyDescent="0.25">
      <c r="A2315" s="2">
        <v>40727</v>
      </c>
      <c r="B2315" s="110">
        <f>IF(ISNA(VLOOKUP($A2315, 'NAV Daily'!$A$1:$D$9941, 4, 0)),B2314, VLOOKUP($A2315, 'NAV Daily'!$A$1:$D$9941, 4, 0))</f>
        <v>2640.377</v>
      </c>
      <c r="C2315" s="110">
        <f>IF(IFERROR(VLOOKUP($A2315, JCI!A:E, 5, 0),C2314)="null",C2314, IFERROR(VLOOKUP( $A2315, JCI!A:E, 5, 0),C2314))</f>
        <v>3927.0979000000002</v>
      </c>
      <c r="D2315" s="6">
        <f>IF(ISNA(VLOOKUP($A2315,ICBI!$C$1:$D$10000, 2, 0)),D2314, VLOOKUP($A2315, ICBI!$C$1:$D$10000, 2, 0))</f>
        <v>0</v>
      </c>
      <c r="E2315" s="2">
        <f t="shared" si="134"/>
        <v>40727</v>
      </c>
      <c r="F2315" s="3">
        <f t="shared" si="135"/>
        <v>2640.377</v>
      </c>
      <c r="G2315" s="3">
        <f t="shared" si="136"/>
        <v>3587.7146364036375</v>
      </c>
      <c r="H2315" s="6">
        <f>IF(ISNA(VLOOKUP($A2315, 'NAV Daily'!$A$1:$B$9941, 2, 0)/1000000000),H2314, VLOOKUP($A2315, 'NAV Daily'!$A$1:$B$9941, 2, 0)/1000000000)</f>
        <v>0</v>
      </c>
    </row>
    <row r="2316" spans="1:8" customFormat="1" x14ac:dyDescent="0.25">
      <c r="A2316" s="2">
        <v>40728</v>
      </c>
      <c r="B2316" s="110">
        <f>IF(ISNA(VLOOKUP($A2316, 'NAV Daily'!$A$1:$D$9941, 4, 0)),B2315, VLOOKUP($A2316, 'NAV Daily'!$A$1:$D$9941, 4, 0))</f>
        <v>2647.2476000000001</v>
      </c>
      <c r="C2316" s="110">
        <f>IF(IFERROR(VLOOKUP($A2316, JCI!A:E, 5, 0),C2315)="null",C2315, IFERROR(VLOOKUP( $A2316, JCI!A:E, 5, 0),C2315))</f>
        <v>3953.5170899999998</v>
      </c>
      <c r="D2316" s="6">
        <f>IF(ISNA(VLOOKUP($A2316,ICBI!$C$1:$D$10000, 2, 0)),D2315, VLOOKUP($A2316, ICBI!$C$1:$D$10000, 2, 0))</f>
        <v>0</v>
      </c>
      <c r="E2316" s="2">
        <f t="shared" si="134"/>
        <v>40728</v>
      </c>
      <c r="F2316" s="3">
        <f t="shared" si="135"/>
        <v>2647.2476000000001</v>
      </c>
      <c r="G2316" s="3">
        <f t="shared" si="136"/>
        <v>3611.8506567062955</v>
      </c>
      <c r="H2316" s="6">
        <f>IF(ISNA(VLOOKUP($A2316, 'NAV Daily'!$A$1:$B$9941, 2, 0)/1000000000),H2315, VLOOKUP($A2316, 'NAV Daily'!$A$1:$B$9941, 2, 0)/1000000000)</f>
        <v>0</v>
      </c>
    </row>
    <row r="2317" spans="1:8" customFormat="1" x14ac:dyDescent="0.25">
      <c r="A2317" s="2">
        <v>40729</v>
      </c>
      <c r="B2317" s="110">
        <f>IF(ISNA(VLOOKUP($A2317, 'NAV Daily'!$A$1:$D$9941, 4, 0)),B2316, VLOOKUP($A2317, 'NAV Daily'!$A$1:$D$9941, 4, 0))</f>
        <v>2628.8566999999998</v>
      </c>
      <c r="C2317" s="110">
        <f>IF(IFERROR(VLOOKUP($A2317, JCI!A:E, 5, 0),C2316)="null",C2316, IFERROR(VLOOKUP( $A2317, JCI!A:E, 5, 0),C2316))</f>
        <v>3924.126953</v>
      </c>
      <c r="D2317" s="6">
        <f>IF(ISNA(VLOOKUP($A2317,ICBI!$C$1:$D$10000, 2, 0)),D2316, VLOOKUP($A2317, ICBI!$C$1:$D$10000, 2, 0))</f>
        <v>0</v>
      </c>
      <c r="E2317" s="2">
        <f t="shared" si="134"/>
        <v>40729</v>
      </c>
      <c r="F2317" s="3">
        <f t="shared" si="135"/>
        <v>2628.8566999999998</v>
      </c>
      <c r="G2317" s="3">
        <f t="shared" si="136"/>
        <v>3585.000441263282</v>
      </c>
      <c r="H2317" s="6">
        <f>IF(ISNA(VLOOKUP($A2317, 'NAV Daily'!$A$1:$B$9941, 2, 0)/1000000000),H2316, VLOOKUP($A2317, 'NAV Daily'!$A$1:$B$9941, 2, 0)/1000000000)</f>
        <v>0</v>
      </c>
    </row>
    <row r="2318" spans="1:8" customFormat="1" x14ac:dyDescent="0.25">
      <c r="A2318" s="2">
        <v>40730</v>
      </c>
      <c r="B2318" s="110">
        <f>IF(ISNA(VLOOKUP($A2318, 'NAV Daily'!$A$1:$D$9941, 4, 0)),B2317, VLOOKUP($A2318, 'NAV Daily'!$A$1:$D$9941, 4, 0))</f>
        <v>2619.8298</v>
      </c>
      <c r="C2318" s="110">
        <f>IF(IFERROR(VLOOKUP($A2318, JCI!A:E, 5, 0),C2317)="null",C2317, IFERROR(VLOOKUP( $A2318, JCI!A:E, 5, 0),C2317))</f>
        <v>3908.9560550000001</v>
      </c>
      <c r="D2318" s="6">
        <f>IF(ISNA(VLOOKUP($A2318,ICBI!$C$1:$D$10000, 2, 0)),D2317, VLOOKUP($A2318, ICBI!$C$1:$D$10000, 2, 0))</f>
        <v>0</v>
      </c>
      <c r="E2318" s="2">
        <f t="shared" si="134"/>
        <v>40730</v>
      </c>
      <c r="F2318" s="3">
        <f t="shared" si="135"/>
        <v>2619.8298</v>
      </c>
      <c r="G2318" s="3">
        <f t="shared" si="136"/>
        <v>3571.1406256467712</v>
      </c>
      <c r="H2318" s="6">
        <f>IF(ISNA(VLOOKUP($A2318, 'NAV Daily'!$A$1:$B$9941, 2, 0)/1000000000),H2317, VLOOKUP($A2318, 'NAV Daily'!$A$1:$B$9941, 2, 0)/1000000000)</f>
        <v>0</v>
      </c>
    </row>
    <row r="2319" spans="1:8" customFormat="1" x14ac:dyDescent="0.25">
      <c r="A2319" s="2">
        <v>40731</v>
      </c>
      <c r="B2319" s="110">
        <f>IF(ISNA(VLOOKUP($A2319, 'NAV Daily'!$A$1:$D$9941, 4, 0)),B2318, VLOOKUP($A2319, 'NAV Daily'!$A$1:$D$9941, 4, 0))</f>
        <v>2631.0684000000001</v>
      </c>
      <c r="C2319" s="110">
        <f>IF(IFERROR(VLOOKUP($A2319, JCI!A:E, 5, 0),C2318)="null",C2318, IFERROR(VLOOKUP( $A2319, JCI!A:E, 5, 0),C2318))</f>
        <v>3939.4729000000002</v>
      </c>
      <c r="D2319" s="6">
        <f>IF(ISNA(VLOOKUP($A2319,ICBI!$C$1:$D$10000, 2, 0)),D2318, VLOOKUP($A2319, ICBI!$C$1:$D$10000, 2, 0))</f>
        <v>0</v>
      </c>
      <c r="E2319" s="2">
        <f t="shared" si="134"/>
        <v>40731</v>
      </c>
      <c r="F2319" s="3">
        <f t="shared" si="135"/>
        <v>2631.0684000000001</v>
      </c>
      <c r="G2319" s="3">
        <f t="shared" si="136"/>
        <v>3599.0201779908471</v>
      </c>
      <c r="H2319" s="6">
        <f>IF(ISNA(VLOOKUP($A2319, 'NAV Daily'!$A$1:$B$9941, 2, 0)/1000000000),H2318, VLOOKUP($A2319, 'NAV Daily'!$A$1:$B$9941, 2, 0)/1000000000)</f>
        <v>0</v>
      </c>
    </row>
    <row r="2320" spans="1:8" customFormat="1" x14ac:dyDescent="0.25">
      <c r="A2320" s="2">
        <v>40732</v>
      </c>
      <c r="B2320" s="110">
        <f>IF(ISNA(VLOOKUP($A2320, 'NAV Daily'!$A$1:$D$9941, 4, 0)),B2319, VLOOKUP($A2320, 'NAV Daily'!$A$1:$D$9941, 4, 0))</f>
        <v>2670.7336</v>
      </c>
      <c r="C2320" s="110">
        <f>IF(IFERROR(VLOOKUP($A2320, JCI!A:E, 5, 0),C2319)="null",C2319, IFERROR(VLOOKUP( $A2320, JCI!A:E, 5, 0),C2319))</f>
        <v>4003.6909179999998</v>
      </c>
      <c r="D2320" s="6">
        <f>IF(ISNA(VLOOKUP($A2320,ICBI!$C$1:$D$10000, 2, 0)),D2319, VLOOKUP($A2320, ICBI!$C$1:$D$10000, 2, 0))</f>
        <v>0</v>
      </c>
      <c r="E2320" s="2">
        <f t="shared" si="134"/>
        <v>40732</v>
      </c>
      <c r="F2320" s="3">
        <f t="shared" si="135"/>
        <v>2670.7336</v>
      </c>
      <c r="G2320" s="3">
        <f t="shared" si="136"/>
        <v>3657.6884182451663</v>
      </c>
      <c r="H2320" s="6">
        <f>IF(ISNA(VLOOKUP($A2320, 'NAV Daily'!$A$1:$B$9941, 2, 0)/1000000000),H2319, VLOOKUP($A2320, 'NAV Daily'!$A$1:$B$9941, 2, 0)/1000000000)</f>
        <v>0</v>
      </c>
    </row>
    <row r="2321" spans="1:8" customFormat="1" x14ac:dyDescent="0.25">
      <c r="A2321" s="2">
        <v>40733</v>
      </c>
      <c r="B2321" s="110">
        <f>IF(ISNA(VLOOKUP($A2321, 'NAV Daily'!$A$1:$D$9941, 4, 0)),B2320, VLOOKUP($A2321, 'NAV Daily'!$A$1:$D$9941, 4, 0))</f>
        <v>2670.7336</v>
      </c>
      <c r="C2321" s="110">
        <f>IF(IFERROR(VLOOKUP($A2321, JCI!A:E, 5, 0),C2320)="null",C2320, IFERROR(VLOOKUP( $A2321, JCI!A:E, 5, 0),C2320))</f>
        <v>4003.6909179999998</v>
      </c>
      <c r="D2321" s="6">
        <f>IF(ISNA(VLOOKUP($A2321,ICBI!$C$1:$D$10000, 2, 0)),D2320, VLOOKUP($A2321, ICBI!$C$1:$D$10000, 2, 0))</f>
        <v>0</v>
      </c>
      <c r="E2321" s="2">
        <f t="shared" si="134"/>
        <v>40733</v>
      </c>
      <c r="F2321" s="3">
        <f t="shared" si="135"/>
        <v>2670.7336</v>
      </c>
      <c r="G2321" s="3">
        <f t="shared" si="136"/>
        <v>3657.6884182451663</v>
      </c>
      <c r="H2321" s="6">
        <f>IF(ISNA(VLOOKUP($A2321, 'NAV Daily'!$A$1:$B$9941, 2, 0)/1000000000),H2320, VLOOKUP($A2321, 'NAV Daily'!$A$1:$B$9941, 2, 0)/1000000000)</f>
        <v>0</v>
      </c>
    </row>
    <row r="2322" spans="1:8" customFormat="1" x14ac:dyDescent="0.25">
      <c r="A2322" s="2">
        <v>40734</v>
      </c>
      <c r="B2322" s="110">
        <f>IF(ISNA(VLOOKUP($A2322, 'NAV Daily'!$A$1:$D$9941, 4, 0)),B2321, VLOOKUP($A2322, 'NAV Daily'!$A$1:$D$9941, 4, 0))</f>
        <v>2670.7336</v>
      </c>
      <c r="C2322" s="110">
        <f>IF(IFERROR(VLOOKUP($A2322, JCI!A:E, 5, 0),C2321)="null",C2321, IFERROR(VLOOKUP( $A2322, JCI!A:E, 5, 0),C2321))</f>
        <v>4003.6909179999998</v>
      </c>
      <c r="D2322" s="6">
        <f>IF(ISNA(VLOOKUP($A2322,ICBI!$C$1:$D$10000, 2, 0)),D2321, VLOOKUP($A2322, ICBI!$C$1:$D$10000, 2, 0))</f>
        <v>0</v>
      </c>
      <c r="E2322" s="2">
        <f t="shared" si="134"/>
        <v>40734</v>
      </c>
      <c r="F2322" s="3">
        <f t="shared" si="135"/>
        <v>2670.7336</v>
      </c>
      <c r="G2322" s="3">
        <f t="shared" si="136"/>
        <v>3657.6884182451663</v>
      </c>
      <c r="H2322" s="6">
        <f>IF(ISNA(VLOOKUP($A2322, 'NAV Daily'!$A$1:$B$9941, 2, 0)/1000000000),H2321, VLOOKUP($A2322, 'NAV Daily'!$A$1:$B$9941, 2, 0)/1000000000)</f>
        <v>0</v>
      </c>
    </row>
    <row r="2323" spans="1:8" customFormat="1" x14ac:dyDescent="0.25">
      <c r="A2323" s="2">
        <v>40735</v>
      </c>
      <c r="B2323" s="110">
        <f>IF(ISNA(VLOOKUP($A2323, 'NAV Daily'!$A$1:$D$9941, 4, 0)),B2322, VLOOKUP($A2323, 'NAV Daily'!$A$1:$D$9941, 4, 0))</f>
        <v>2665.3739999999998</v>
      </c>
      <c r="C2323" s="110">
        <f>IF(IFERROR(VLOOKUP($A2323, JCI!A:E, 5, 0),C2322)="null",C2322, IFERROR(VLOOKUP( $A2323, JCI!A:E, 5, 0),C2322))</f>
        <v>3995.586914</v>
      </c>
      <c r="D2323" s="6">
        <f>IF(ISNA(VLOOKUP($A2323,ICBI!$C$1:$D$10000, 2, 0)),D2322, VLOOKUP($A2323, ICBI!$C$1:$D$10000, 2, 0))</f>
        <v>0</v>
      </c>
      <c r="E2323" s="2">
        <f t="shared" si="134"/>
        <v>40735</v>
      </c>
      <c r="F2323" s="3">
        <f t="shared" si="135"/>
        <v>2665.3739999999998</v>
      </c>
      <c r="G2323" s="3">
        <f t="shared" si="136"/>
        <v>3650.2847694172942</v>
      </c>
      <c r="H2323" s="6">
        <f>IF(ISNA(VLOOKUP($A2323, 'NAV Daily'!$A$1:$B$9941, 2, 0)/1000000000),H2322, VLOOKUP($A2323, 'NAV Daily'!$A$1:$B$9941, 2, 0)/1000000000)</f>
        <v>0</v>
      </c>
    </row>
    <row r="2324" spans="1:8" customFormat="1" x14ac:dyDescent="0.25">
      <c r="A2324" s="2">
        <v>40736</v>
      </c>
      <c r="B2324" s="110">
        <f>IF(ISNA(VLOOKUP($A2324, 'NAV Daily'!$A$1:$D$9941, 4, 0)),B2323, VLOOKUP($A2324, 'NAV Daily'!$A$1:$D$9941, 4, 0))</f>
        <v>2626.4877999999999</v>
      </c>
      <c r="C2324" s="110">
        <f>IF(IFERROR(VLOOKUP($A2324, JCI!A:E, 5, 0),C2323)="null",C2323, IFERROR(VLOOKUP( $A2324, JCI!A:E, 5, 0),C2323))</f>
        <v>3938.014893</v>
      </c>
      <c r="D2324" s="6">
        <f>IF(ISNA(VLOOKUP($A2324,ICBI!$C$1:$D$10000, 2, 0)),D2323, VLOOKUP($A2324, ICBI!$C$1:$D$10000, 2, 0))</f>
        <v>0</v>
      </c>
      <c r="E2324" s="2">
        <f t="shared" si="134"/>
        <v>40736</v>
      </c>
      <c r="F2324" s="3">
        <f t="shared" si="135"/>
        <v>2626.4877999999999</v>
      </c>
      <c r="G2324" s="3">
        <f t="shared" si="136"/>
        <v>3597.6881732415181</v>
      </c>
      <c r="H2324" s="6">
        <f>IF(ISNA(VLOOKUP($A2324, 'NAV Daily'!$A$1:$B$9941, 2, 0)/1000000000),H2323, VLOOKUP($A2324, 'NAV Daily'!$A$1:$B$9941, 2, 0)/1000000000)</f>
        <v>0</v>
      </c>
    </row>
    <row r="2325" spans="1:8" customFormat="1" x14ac:dyDescent="0.25">
      <c r="A2325" s="2">
        <v>40737</v>
      </c>
      <c r="B2325" s="110">
        <f>IF(ISNA(VLOOKUP($A2325, 'NAV Daily'!$A$1:$D$9941, 4, 0)),B2324, VLOOKUP($A2325, 'NAV Daily'!$A$1:$D$9941, 4, 0))</f>
        <v>2645.5302999999999</v>
      </c>
      <c r="C2325" s="110">
        <f>IF(IFERROR(VLOOKUP($A2325, JCI!A:E, 5, 0),C2324)="null",C2324, IFERROR(VLOOKUP( $A2325, JCI!A:E, 5, 0),C2324))</f>
        <v>3980.844971</v>
      </c>
      <c r="D2325" s="6">
        <f>IF(ISNA(VLOOKUP($A2325,ICBI!$C$1:$D$10000, 2, 0)),D2324, VLOOKUP($A2325, ICBI!$C$1:$D$10000, 2, 0))</f>
        <v>0</v>
      </c>
      <c r="E2325" s="2">
        <f t="shared" si="134"/>
        <v>40737</v>
      </c>
      <c r="F2325" s="3">
        <f t="shared" si="135"/>
        <v>2645.5302999999999</v>
      </c>
      <c r="G2325" s="3">
        <f t="shared" si="136"/>
        <v>3636.8168381314131</v>
      </c>
      <c r="H2325" s="6">
        <f>IF(ISNA(VLOOKUP($A2325, 'NAV Daily'!$A$1:$B$9941, 2, 0)/1000000000),H2324, VLOOKUP($A2325, 'NAV Daily'!$A$1:$B$9941, 2, 0)/1000000000)</f>
        <v>0</v>
      </c>
    </row>
    <row r="2326" spans="1:8" customFormat="1" x14ac:dyDescent="0.25">
      <c r="A2326" s="2">
        <v>40738</v>
      </c>
      <c r="B2326" s="110">
        <f>IF(ISNA(VLOOKUP($A2326, 'NAV Daily'!$A$1:$D$9941, 4, 0)),B2325, VLOOKUP($A2326, 'NAV Daily'!$A$1:$D$9941, 4, 0))</f>
        <v>2648.9391999999998</v>
      </c>
      <c r="C2326" s="110">
        <f>IF(IFERROR(VLOOKUP($A2326, JCI!A:E, 5, 0),C2325)="null",C2325, IFERROR(VLOOKUP( $A2326, JCI!A:E, 5, 0),C2325))</f>
        <v>3997.63501</v>
      </c>
      <c r="D2326" s="6">
        <f>IF(ISNA(VLOOKUP($A2326,ICBI!$C$1:$D$10000, 2, 0)),D2325, VLOOKUP($A2326, ICBI!$C$1:$D$10000, 2, 0))</f>
        <v>0</v>
      </c>
      <c r="E2326" s="2">
        <f t="shared" si="134"/>
        <v>40738</v>
      </c>
      <c r="F2326" s="3">
        <f t="shared" si="135"/>
        <v>2648.9391999999998</v>
      </c>
      <c r="G2326" s="3">
        <f t="shared" si="136"/>
        <v>3652.1558671548783</v>
      </c>
      <c r="H2326" s="6">
        <f>IF(ISNA(VLOOKUP($A2326, 'NAV Daily'!$A$1:$B$9941, 2, 0)/1000000000),H2325, VLOOKUP($A2326, 'NAV Daily'!$A$1:$B$9941, 2, 0)/1000000000)</f>
        <v>0</v>
      </c>
    </row>
    <row r="2327" spans="1:8" customFormat="1" x14ac:dyDescent="0.25">
      <c r="A2327" s="2">
        <v>40739</v>
      </c>
      <c r="B2327" s="110">
        <f>IF(ISNA(VLOOKUP($A2327, 'NAV Daily'!$A$1:$D$9941, 4, 0)),B2326, VLOOKUP($A2327, 'NAV Daily'!$A$1:$D$9941, 4, 0))</f>
        <v>2651.9121</v>
      </c>
      <c r="C2327" s="110">
        <f>IF(IFERROR(VLOOKUP($A2327, JCI!A:E, 5, 0),C2326)="null",C2326, IFERROR(VLOOKUP( $A2327, JCI!A:E, 5, 0),C2326))</f>
        <v>4023.201904</v>
      </c>
      <c r="D2327" s="6">
        <f>IF(ISNA(VLOOKUP($A2327,ICBI!$C$1:$D$10000, 2, 0)),D2326, VLOOKUP($A2327, ICBI!$C$1:$D$10000, 2, 0))</f>
        <v>0</v>
      </c>
      <c r="E2327" s="2">
        <f t="shared" si="134"/>
        <v>40739</v>
      </c>
      <c r="F2327" s="3">
        <f t="shared" si="135"/>
        <v>2651.9121</v>
      </c>
      <c r="G2327" s="3">
        <f t="shared" si="136"/>
        <v>3675.5132476294466</v>
      </c>
      <c r="H2327" s="6">
        <f>IF(ISNA(VLOOKUP($A2327, 'NAV Daily'!$A$1:$B$9941, 2, 0)/1000000000),H2326, VLOOKUP($A2327, 'NAV Daily'!$A$1:$B$9941, 2, 0)/1000000000)</f>
        <v>0</v>
      </c>
    </row>
    <row r="2328" spans="1:8" customFormat="1" x14ac:dyDescent="0.25">
      <c r="A2328" s="2">
        <v>40740</v>
      </c>
      <c r="B2328" s="110">
        <f>IF(ISNA(VLOOKUP($A2328, 'NAV Daily'!$A$1:$D$9941, 4, 0)),B2327, VLOOKUP($A2328, 'NAV Daily'!$A$1:$D$9941, 4, 0))</f>
        <v>2651.9121</v>
      </c>
      <c r="C2328" s="110">
        <f>IF(IFERROR(VLOOKUP($A2328, JCI!A:E, 5, 0),C2327)="null",C2327, IFERROR(VLOOKUP( $A2328, JCI!A:E, 5, 0),C2327))</f>
        <v>4023.201904</v>
      </c>
      <c r="D2328" s="6">
        <f>IF(ISNA(VLOOKUP($A2328,ICBI!$C$1:$D$10000, 2, 0)),D2327, VLOOKUP($A2328, ICBI!$C$1:$D$10000, 2, 0))</f>
        <v>0</v>
      </c>
      <c r="E2328" s="2">
        <f t="shared" si="134"/>
        <v>40740</v>
      </c>
      <c r="F2328" s="3">
        <f t="shared" si="135"/>
        <v>2651.9121</v>
      </c>
      <c r="G2328" s="3">
        <f t="shared" si="136"/>
        <v>3675.5132476294466</v>
      </c>
      <c r="H2328" s="6">
        <f>IF(ISNA(VLOOKUP($A2328, 'NAV Daily'!$A$1:$B$9941, 2, 0)/1000000000),H2327, VLOOKUP($A2328, 'NAV Daily'!$A$1:$B$9941, 2, 0)/1000000000)</f>
        <v>0</v>
      </c>
    </row>
    <row r="2329" spans="1:8" customFormat="1" x14ac:dyDescent="0.25">
      <c r="A2329" s="2">
        <v>40741</v>
      </c>
      <c r="B2329" s="110">
        <f>IF(ISNA(VLOOKUP($A2329, 'NAV Daily'!$A$1:$D$9941, 4, 0)),B2328, VLOOKUP($A2329, 'NAV Daily'!$A$1:$D$9941, 4, 0))</f>
        <v>2651.9121</v>
      </c>
      <c r="C2329" s="110">
        <f>IF(IFERROR(VLOOKUP($A2329, JCI!A:E, 5, 0),C2328)="null",C2328, IFERROR(VLOOKUP( $A2329, JCI!A:E, 5, 0),C2328))</f>
        <v>4023.201904</v>
      </c>
      <c r="D2329" s="6">
        <f>IF(ISNA(VLOOKUP($A2329,ICBI!$C$1:$D$10000, 2, 0)),D2328, VLOOKUP($A2329, ICBI!$C$1:$D$10000, 2, 0))</f>
        <v>0</v>
      </c>
      <c r="E2329" s="2">
        <f t="shared" si="134"/>
        <v>40741</v>
      </c>
      <c r="F2329" s="3">
        <f t="shared" si="135"/>
        <v>2651.9121</v>
      </c>
      <c r="G2329" s="3">
        <f t="shared" si="136"/>
        <v>3675.5132476294466</v>
      </c>
      <c r="H2329" s="6">
        <f>IF(ISNA(VLOOKUP($A2329, 'NAV Daily'!$A$1:$B$9941, 2, 0)/1000000000),H2328, VLOOKUP($A2329, 'NAV Daily'!$A$1:$B$9941, 2, 0)/1000000000)</f>
        <v>0</v>
      </c>
    </row>
    <row r="2330" spans="1:8" customFormat="1" x14ac:dyDescent="0.25">
      <c r="A2330" s="2">
        <v>40742</v>
      </c>
      <c r="B2330" s="110">
        <f>IF(ISNA(VLOOKUP($A2330, 'NAV Daily'!$A$1:$D$9941, 4, 0)),B2329, VLOOKUP($A2330, 'NAV Daily'!$A$1:$D$9941, 4, 0))</f>
        <v>2653.1504</v>
      </c>
      <c r="C2330" s="110">
        <f>IF(IFERROR(VLOOKUP($A2330, JCI!A:E, 5, 0),C2329)="null",C2329, IFERROR(VLOOKUP( $A2330, JCI!A:E, 5, 0),C2329))</f>
        <v>4032.9741210000002</v>
      </c>
      <c r="D2330" s="6">
        <f>IF(ISNA(VLOOKUP($A2330,ICBI!$C$1:$D$10000, 2, 0)),D2329, VLOOKUP($A2330, ICBI!$C$1:$D$10000, 2, 0))</f>
        <v>0</v>
      </c>
      <c r="E2330" s="2">
        <f t="shared" si="134"/>
        <v>40742</v>
      </c>
      <c r="F2330" s="3">
        <f t="shared" si="135"/>
        <v>2653.1504</v>
      </c>
      <c r="G2330" s="3">
        <f t="shared" si="136"/>
        <v>3684.4409410187591</v>
      </c>
      <c r="H2330" s="6">
        <f>IF(ISNA(VLOOKUP($A2330, 'NAV Daily'!$A$1:$B$9941, 2, 0)/1000000000),H2329, VLOOKUP($A2330, 'NAV Daily'!$A$1:$B$9941, 2, 0)/1000000000)</f>
        <v>0</v>
      </c>
    </row>
    <row r="2331" spans="1:8" customFormat="1" x14ac:dyDescent="0.25">
      <c r="A2331" s="2">
        <v>40743</v>
      </c>
      <c r="B2331" s="110">
        <f>IF(ISNA(VLOOKUP($A2331, 'NAV Daily'!$A$1:$D$9941, 4, 0)),B2330, VLOOKUP($A2331, 'NAV Daily'!$A$1:$D$9941, 4, 0))</f>
        <v>2651.0918000000001</v>
      </c>
      <c r="C2331" s="110">
        <f>IF(IFERROR(VLOOKUP($A2331, JCI!A:E, 5, 0),C2330)="null",C2330, IFERROR(VLOOKUP( $A2331, JCI!A:E, 5, 0),C2330))</f>
        <v>4023.4169919999999</v>
      </c>
      <c r="D2331" s="6">
        <f>IF(ISNA(VLOOKUP($A2331,ICBI!$C$1:$D$10000, 2, 0)),D2330, VLOOKUP($A2331, ICBI!$C$1:$D$10000, 2, 0))</f>
        <v>0</v>
      </c>
      <c r="E2331" s="2">
        <f t="shared" si="134"/>
        <v>40743</v>
      </c>
      <c r="F2331" s="3">
        <f t="shared" si="135"/>
        <v>2651.0918000000001</v>
      </c>
      <c r="G2331" s="3">
        <f t="shared" si="136"/>
        <v>3675.7097475348132</v>
      </c>
      <c r="H2331" s="6">
        <f>IF(ISNA(VLOOKUP($A2331, 'NAV Daily'!$A$1:$B$9941, 2, 0)/1000000000),H2330, VLOOKUP($A2331, 'NAV Daily'!$A$1:$B$9941, 2, 0)/1000000000)</f>
        <v>0</v>
      </c>
    </row>
    <row r="2332" spans="1:8" customFormat="1" x14ac:dyDescent="0.25">
      <c r="A2332" s="2">
        <v>40744</v>
      </c>
      <c r="B2332" s="110">
        <f>IF(ISNA(VLOOKUP($A2332, 'NAV Daily'!$A$1:$D$9941, 4, 0)),B2331, VLOOKUP($A2332, 'NAV Daily'!$A$1:$D$9941, 4, 0))</f>
        <v>2663.3606</v>
      </c>
      <c r="C2332" s="110">
        <f>IF(IFERROR(VLOOKUP($A2332, JCI!A:E, 5, 0),C2331)="null",C2331, IFERROR(VLOOKUP( $A2332, JCI!A:E, 5, 0),C2331))</f>
        <v>4050.6320799999999</v>
      </c>
      <c r="D2332" s="6">
        <f>IF(ISNA(VLOOKUP($A2332,ICBI!$C$1:$D$10000, 2, 0)),D2331, VLOOKUP($A2332, ICBI!$C$1:$D$10000, 2, 0))</f>
        <v>0</v>
      </c>
      <c r="E2332" s="2">
        <f t="shared" si="134"/>
        <v>40744</v>
      </c>
      <c r="F2332" s="3">
        <f t="shared" si="135"/>
        <v>2663.3606</v>
      </c>
      <c r="G2332" s="3">
        <f t="shared" si="136"/>
        <v>3700.5728836304561</v>
      </c>
      <c r="H2332" s="6">
        <f>IF(ISNA(VLOOKUP($A2332, 'NAV Daily'!$A$1:$B$9941, 2, 0)/1000000000),H2331, VLOOKUP($A2332, 'NAV Daily'!$A$1:$B$9941, 2, 0)/1000000000)</f>
        <v>0</v>
      </c>
    </row>
    <row r="2333" spans="1:8" customFormat="1" x14ac:dyDescent="0.25">
      <c r="A2333" s="2">
        <v>40745</v>
      </c>
      <c r="B2333" s="110">
        <f>IF(ISNA(VLOOKUP($A2333, 'NAV Daily'!$A$1:$D$9941, 4, 0)),B2332, VLOOKUP($A2333, 'NAV Daily'!$A$1:$D$9941, 4, 0))</f>
        <v>2670.6116000000002</v>
      </c>
      <c r="C2333" s="110">
        <f>IF(IFERROR(VLOOKUP($A2333, JCI!A:E, 5, 0),C2332)="null",C2332, IFERROR(VLOOKUP( $A2333, JCI!A:E, 5, 0),C2332))</f>
        <v>4068.0729980000001</v>
      </c>
      <c r="D2333" s="6">
        <f>IF(ISNA(VLOOKUP($A2333,ICBI!$C$1:$D$10000, 2, 0)),D2332, VLOOKUP($A2333, ICBI!$C$1:$D$10000, 2, 0))</f>
        <v>0</v>
      </c>
      <c r="E2333" s="2">
        <f t="shared" si="134"/>
        <v>40745</v>
      </c>
      <c r="F2333" s="3">
        <f t="shared" si="135"/>
        <v>2670.6116000000002</v>
      </c>
      <c r="G2333" s="3">
        <f t="shared" si="136"/>
        <v>3716.5065421167687</v>
      </c>
      <c r="H2333" s="6">
        <f>IF(ISNA(VLOOKUP($A2333, 'NAV Daily'!$A$1:$B$9941, 2, 0)/1000000000),H2332, VLOOKUP($A2333, 'NAV Daily'!$A$1:$B$9941, 2, 0)/1000000000)</f>
        <v>0</v>
      </c>
    </row>
    <row r="2334" spans="1:8" customFormat="1" x14ac:dyDescent="0.25">
      <c r="A2334" s="2">
        <v>40746</v>
      </c>
      <c r="B2334" s="110">
        <f>IF(ISNA(VLOOKUP($A2334, 'NAV Daily'!$A$1:$D$9941, 4, 0)),B2333, VLOOKUP($A2334, 'NAV Daily'!$A$1:$D$9941, 4, 0))</f>
        <v>2685.6023</v>
      </c>
      <c r="C2334" s="110">
        <f>IF(IFERROR(VLOOKUP($A2334, JCI!A:E, 5, 0),C2333)="null",C2333, IFERROR(VLOOKUP( $A2334, JCI!A:E, 5, 0),C2333))</f>
        <v>4106.8217770000001</v>
      </c>
      <c r="D2334" s="6">
        <f>IF(ISNA(VLOOKUP($A2334,ICBI!$C$1:$D$10000, 2, 0)),D2333, VLOOKUP($A2334, ICBI!$C$1:$D$10000, 2, 0))</f>
        <v>0</v>
      </c>
      <c r="E2334" s="2">
        <f t="shared" si="134"/>
        <v>40746</v>
      </c>
      <c r="F2334" s="3">
        <f t="shared" si="135"/>
        <v>2685.6023</v>
      </c>
      <c r="G2334" s="3">
        <f t="shared" si="136"/>
        <v>3751.906617465303</v>
      </c>
      <c r="H2334" s="6">
        <f>IF(ISNA(VLOOKUP($A2334, 'NAV Daily'!$A$1:$B$9941, 2, 0)/1000000000),H2333, VLOOKUP($A2334, 'NAV Daily'!$A$1:$B$9941, 2, 0)/1000000000)</f>
        <v>0</v>
      </c>
    </row>
    <row r="2335" spans="1:8" customFormat="1" x14ac:dyDescent="0.25">
      <c r="A2335" s="2">
        <v>40747</v>
      </c>
      <c r="B2335" s="110">
        <f>IF(ISNA(VLOOKUP($A2335, 'NAV Daily'!$A$1:$D$9941, 4, 0)),B2334, VLOOKUP($A2335, 'NAV Daily'!$A$1:$D$9941, 4, 0))</f>
        <v>2685.6023</v>
      </c>
      <c r="C2335" s="110">
        <f>IF(IFERROR(VLOOKUP($A2335, JCI!A:E, 5, 0),C2334)="null",C2334, IFERROR(VLOOKUP( $A2335, JCI!A:E, 5, 0),C2334))</f>
        <v>4106.8217770000001</v>
      </c>
      <c r="D2335" s="6">
        <f>IF(ISNA(VLOOKUP($A2335,ICBI!$C$1:$D$10000, 2, 0)),D2334, VLOOKUP($A2335, ICBI!$C$1:$D$10000, 2, 0))</f>
        <v>0</v>
      </c>
      <c r="E2335" s="2">
        <f t="shared" si="134"/>
        <v>40747</v>
      </c>
      <c r="F2335" s="3">
        <f t="shared" si="135"/>
        <v>2685.6023</v>
      </c>
      <c r="G2335" s="3">
        <f t="shared" si="136"/>
        <v>3751.906617465303</v>
      </c>
      <c r="H2335" s="6">
        <f>IF(ISNA(VLOOKUP($A2335, 'NAV Daily'!$A$1:$B$9941, 2, 0)/1000000000),H2334, VLOOKUP($A2335, 'NAV Daily'!$A$1:$B$9941, 2, 0)/1000000000)</f>
        <v>0</v>
      </c>
    </row>
    <row r="2336" spans="1:8" customFormat="1" x14ac:dyDescent="0.25">
      <c r="A2336" s="2">
        <v>40748</v>
      </c>
      <c r="B2336" s="110">
        <f>IF(ISNA(VLOOKUP($A2336, 'NAV Daily'!$A$1:$D$9941, 4, 0)),B2335, VLOOKUP($A2336, 'NAV Daily'!$A$1:$D$9941, 4, 0))</f>
        <v>2685.6023</v>
      </c>
      <c r="C2336" s="110">
        <f>IF(IFERROR(VLOOKUP($A2336, JCI!A:E, 5, 0),C2335)="null",C2335, IFERROR(VLOOKUP( $A2336, JCI!A:E, 5, 0),C2335))</f>
        <v>4106.8217770000001</v>
      </c>
      <c r="D2336" s="6">
        <f>IF(ISNA(VLOOKUP($A2336,ICBI!$C$1:$D$10000, 2, 0)),D2335, VLOOKUP($A2336, ICBI!$C$1:$D$10000, 2, 0))</f>
        <v>0</v>
      </c>
      <c r="E2336" s="2">
        <f t="shared" si="134"/>
        <v>40748</v>
      </c>
      <c r="F2336" s="3">
        <f t="shared" si="135"/>
        <v>2685.6023</v>
      </c>
      <c r="G2336" s="3">
        <f t="shared" si="136"/>
        <v>3751.906617465303</v>
      </c>
      <c r="H2336" s="6">
        <f>IF(ISNA(VLOOKUP($A2336, 'NAV Daily'!$A$1:$B$9941, 2, 0)/1000000000),H2335, VLOOKUP($A2336, 'NAV Daily'!$A$1:$B$9941, 2, 0)/1000000000)</f>
        <v>0</v>
      </c>
    </row>
    <row r="2337" spans="1:8" customFormat="1" x14ac:dyDescent="0.25">
      <c r="A2337" s="2">
        <v>40749</v>
      </c>
      <c r="B2337" s="110">
        <f>IF(ISNA(VLOOKUP($A2337, 'NAV Daily'!$A$1:$D$9941, 4, 0)),B2336, VLOOKUP($A2337, 'NAV Daily'!$A$1:$D$9941, 4, 0))</f>
        <v>2668.6500999999998</v>
      </c>
      <c r="C2337" s="110">
        <f>IF(IFERROR(VLOOKUP($A2337, JCI!A:E, 5, 0),C2336)="null",C2336, IFERROR(VLOOKUP( $A2337, JCI!A:E, 5, 0),C2336))</f>
        <v>4087.0939939999998</v>
      </c>
      <c r="D2337" s="6">
        <f>IF(ISNA(VLOOKUP($A2337,ICBI!$C$1:$D$10000, 2, 0)),D2336, VLOOKUP($A2337, ICBI!$C$1:$D$10000, 2, 0))</f>
        <v>0</v>
      </c>
      <c r="E2337" s="2">
        <f t="shared" si="134"/>
        <v>40749</v>
      </c>
      <c r="F2337" s="3">
        <f t="shared" si="135"/>
        <v>2668.6500999999998</v>
      </c>
      <c r="G2337" s="3">
        <f t="shared" si="136"/>
        <v>3733.8837268689431</v>
      </c>
      <c r="H2337" s="6">
        <f>IF(ISNA(VLOOKUP($A2337, 'NAV Daily'!$A$1:$B$9941, 2, 0)/1000000000),H2336, VLOOKUP($A2337, 'NAV Daily'!$A$1:$B$9941, 2, 0)/1000000000)</f>
        <v>0</v>
      </c>
    </row>
    <row r="2338" spans="1:8" customFormat="1" x14ac:dyDescent="0.25">
      <c r="A2338" s="2">
        <v>40750</v>
      </c>
      <c r="B2338" s="110">
        <f>IF(ISNA(VLOOKUP($A2338, 'NAV Daily'!$A$1:$D$9941, 4, 0)),B2337, VLOOKUP($A2338, 'NAV Daily'!$A$1:$D$9941, 4, 0))</f>
        <v>2698.8647000000001</v>
      </c>
      <c r="C2338" s="110">
        <f>IF(IFERROR(VLOOKUP($A2338, JCI!A:E, 5, 0),C2337)="null",C2337, IFERROR(VLOOKUP( $A2338, JCI!A:E, 5, 0),C2337))</f>
        <v>4132.7768550000001</v>
      </c>
      <c r="D2338" s="6">
        <f>IF(ISNA(VLOOKUP($A2338,ICBI!$C$1:$D$10000, 2, 0)),D2337, VLOOKUP($A2338, ICBI!$C$1:$D$10000, 2, 0))</f>
        <v>0</v>
      </c>
      <c r="E2338" s="2">
        <f t="shared" si="134"/>
        <v>40750</v>
      </c>
      <c r="F2338" s="3">
        <f t="shared" si="135"/>
        <v>2698.8647000000001</v>
      </c>
      <c r="G2338" s="3">
        <f t="shared" si="136"/>
        <v>3775.618634736275</v>
      </c>
      <c r="H2338" s="6">
        <f>IF(ISNA(VLOOKUP($A2338, 'NAV Daily'!$A$1:$B$9941, 2, 0)/1000000000),H2337, VLOOKUP($A2338, 'NAV Daily'!$A$1:$B$9941, 2, 0)/1000000000)</f>
        <v>0</v>
      </c>
    </row>
    <row r="2339" spans="1:8" customFormat="1" x14ac:dyDescent="0.25">
      <c r="A2339" s="2">
        <v>40751</v>
      </c>
      <c r="B2339" s="110">
        <f>IF(ISNA(VLOOKUP($A2339, 'NAV Daily'!$A$1:$D$9941, 4, 0)),B2338, VLOOKUP($A2339, 'NAV Daily'!$A$1:$D$9941, 4, 0))</f>
        <v>2728.6439999999998</v>
      </c>
      <c r="C2339" s="110">
        <f>IF(IFERROR(VLOOKUP($A2339, JCI!A:E, 5, 0),C2338)="null",C2338, IFERROR(VLOOKUP( $A2339, JCI!A:E, 5, 0),C2338))</f>
        <v>4174.1118159999996</v>
      </c>
      <c r="D2339" s="6">
        <f>IF(ISNA(VLOOKUP($A2339,ICBI!$C$1:$D$10000, 2, 0)),D2338, VLOOKUP($A2339, ICBI!$C$1:$D$10000, 2, 0))</f>
        <v>0</v>
      </c>
      <c r="E2339" s="2">
        <f t="shared" si="134"/>
        <v>40751</v>
      </c>
      <c r="F2339" s="3">
        <f t="shared" si="135"/>
        <v>2728.6439999999998</v>
      </c>
      <c r="G2339" s="3">
        <f t="shared" si="136"/>
        <v>3813.3813919557656</v>
      </c>
      <c r="H2339" s="6">
        <f>IF(ISNA(VLOOKUP($A2339, 'NAV Daily'!$A$1:$B$9941, 2, 0)/1000000000),H2338, VLOOKUP($A2339, 'NAV Daily'!$A$1:$B$9941, 2, 0)/1000000000)</f>
        <v>0</v>
      </c>
    </row>
    <row r="2340" spans="1:8" customFormat="1" x14ac:dyDescent="0.25">
      <c r="A2340" s="2">
        <v>40752</v>
      </c>
      <c r="B2340" s="110">
        <f>IF(ISNA(VLOOKUP($A2340, 'NAV Daily'!$A$1:$D$9941, 4, 0)),B2339, VLOOKUP($A2340, 'NAV Daily'!$A$1:$D$9941, 4, 0))</f>
        <v>2718.2937000000002</v>
      </c>
      <c r="C2340" s="110">
        <f>IF(IFERROR(VLOOKUP($A2340, JCI!A:E, 5, 0),C2339)="null",C2339, IFERROR(VLOOKUP( $A2340, JCI!A:E, 5, 0),C2339))</f>
        <v>4145.8271480000003</v>
      </c>
      <c r="D2340" s="6">
        <f>IF(ISNA(VLOOKUP($A2340,ICBI!$C$1:$D$10000, 2, 0)),D2339, VLOOKUP($A2340, ICBI!$C$1:$D$10000, 2, 0))</f>
        <v>0</v>
      </c>
      <c r="E2340" s="2">
        <f t="shared" si="134"/>
        <v>40752</v>
      </c>
      <c r="F2340" s="3">
        <f t="shared" si="135"/>
        <v>2718.2937000000002</v>
      </c>
      <c r="G2340" s="3">
        <f t="shared" si="136"/>
        <v>3787.5411099069238</v>
      </c>
      <c r="H2340" s="6">
        <f>IF(ISNA(VLOOKUP($A2340, 'NAV Daily'!$A$1:$B$9941, 2, 0)/1000000000),H2339, VLOOKUP($A2340, 'NAV Daily'!$A$1:$B$9941, 2, 0)/1000000000)</f>
        <v>0</v>
      </c>
    </row>
    <row r="2341" spans="1:8" customFormat="1" x14ac:dyDescent="0.25">
      <c r="A2341" s="2">
        <v>40753</v>
      </c>
      <c r="B2341" s="110">
        <f>IF(ISNA(VLOOKUP($A2341, 'NAV Daily'!$A$1:$D$9941, 4, 0)),B2340, VLOOKUP($A2341, 'NAV Daily'!$A$1:$D$9941, 4, 0))</f>
        <v>2704.415</v>
      </c>
      <c r="C2341" s="110">
        <f>IF(IFERROR(VLOOKUP($A2341, JCI!A:E, 5, 0),C2340)="null",C2340, IFERROR(VLOOKUP( $A2341, JCI!A:E, 5, 0),C2340))</f>
        <v>4130.7998049999997</v>
      </c>
      <c r="D2341" s="6">
        <f>IF(ISNA(VLOOKUP($A2341,ICBI!$C$1:$D$10000, 2, 0)),D2340, VLOOKUP($A2341, ICBI!$C$1:$D$10000, 2, 0))</f>
        <v>0</v>
      </c>
      <c r="E2341" s="2">
        <f t="shared" si="134"/>
        <v>40753</v>
      </c>
      <c r="F2341" s="3">
        <f t="shared" si="135"/>
        <v>2704.415</v>
      </c>
      <c r="G2341" s="3">
        <f t="shared" si="136"/>
        <v>3773.8124431407196</v>
      </c>
      <c r="H2341" s="6">
        <f>IF(ISNA(VLOOKUP($A2341, 'NAV Daily'!$A$1:$B$9941, 2, 0)/1000000000),H2340, VLOOKUP($A2341, 'NAV Daily'!$A$1:$B$9941, 2, 0)/1000000000)</f>
        <v>0</v>
      </c>
    </row>
    <row r="2342" spans="1:8" customFormat="1" x14ac:dyDescent="0.25">
      <c r="A2342" s="2">
        <v>40754</v>
      </c>
      <c r="B2342" s="110">
        <f>IF(ISNA(VLOOKUP($A2342, 'NAV Daily'!$A$1:$D$9941, 4, 0)),B2341, VLOOKUP($A2342, 'NAV Daily'!$A$1:$D$9941, 4, 0))</f>
        <v>2704.415</v>
      </c>
      <c r="C2342" s="110">
        <f>IF(IFERROR(VLOOKUP($A2342, JCI!A:E, 5, 0),C2341)="null",C2341, IFERROR(VLOOKUP( $A2342, JCI!A:E, 5, 0),C2341))</f>
        <v>4130.7998049999997</v>
      </c>
      <c r="D2342" s="6">
        <f>IF(ISNA(VLOOKUP($A2342,ICBI!$C$1:$D$10000, 2, 0)),D2341, VLOOKUP($A2342, ICBI!$C$1:$D$10000, 2, 0))</f>
        <v>0</v>
      </c>
      <c r="E2342" s="2">
        <f t="shared" si="134"/>
        <v>40754</v>
      </c>
      <c r="F2342" s="3">
        <f t="shared" si="135"/>
        <v>2704.415</v>
      </c>
      <c r="G2342" s="3">
        <f t="shared" si="136"/>
        <v>3773.8124431407196</v>
      </c>
      <c r="H2342" s="6">
        <f>IF(ISNA(VLOOKUP($A2342, 'NAV Daily'!$A$1:$B$9941, 2, 0)/1000000000),H2341, VLOOKUP($A2342, 'NAV Daily'!$A$1:$B$9941, 2, 0)/1000000000)</f>
        <v>0</v>
      </c>
    </row>
    <row r="2343" spans="1:8" customFormat="1" x14ac:dyDescent="0.25">
      <c r="A2343" s="2">
        <v>40755</v>
      </c>
      <c r="B2343" s="110">
        <f>IF(ISNA(VLOOKUP($A2343, 'NAV Daily'!$A$1:$D$9941, 4, 0)),B2342, VLOOKUP($A2343, 'NAV Daily'!$A$1:$D$9941, 4, 0))</f>
        <v>2704.415</v>
      </c>
      <c r="C2343" s="110">
        <f>IF(IFERROR(VLOOKUP($A2343, JCI!A:E, 5, 0),C2342)="null",C2342, IFERROR(VLOOKUP( $A2343, JCI!A:E, 5, 0),C2342))</f>
        <v>4130.7998049999997</v>
      </c>
      <c r="D2343" s="6">
        <f>IF(ISNA(VLOOKUP($A2343,ICBI!$C$1:$D$10000, 2, 0)),D2342, VLOOKUP($A2343, ICBI!$C$1:$D$10000, 2, 0))</f>
        <v>0</v>
      </c>
      <c r="E2343" s="2">
        <f t="shared" si="134"/>
        <v>40755</v>
      </c>
      <c r="F2343" s="3">
        <f t="shared" si="135"/>
        <v>2704.415</v>
      </c>
      <c r="G2343" s="3">
        <f t="shared" si="136"/>
        <v>3773.8124431407196</v>
      </c>
      <c r="H2343" s="6">
        <f>IF(ISNA(VLOOKUP($A2343, 'NAV Daily'!$A$1:$B$9941, 2, 0)/1000000000),H2342, VLOOKUP($A2343, 'NAV Daily'!$A$1:$B$9941, 2, 0)/1000000000)</f>
        <v>0</v>
      </c>
    </row>
    <row r="2344" spans="1:8" customFormat="1" x14ac:dyDescent="0.25">
      <c r="A2344" s="2">
        <v>40756</v>
      </c>
      <c r="B2344" s="110">
        <f>IF(ISNA(VLOOKUP($A2344, 'NAV Daily'!$A$1:$D$9941, 4, 0)),B2343, VLOOKUP($A2344, 'NAV Daily'!$A$1:$D$9941, 4, 0))</f>
        <v>2728.1880000000001</v>
      </c>
      <c r="C2344" s="110">
        <f>IF(IFERROR(VLOOKUP($A2344, JCI!A:E, 5, 0),C2343)="null",C2343, IFERROR(VLOOKUP( $A2344, JCI!A:E, 5, 0),C2343))</f>
        <v>4193.4409180000002</v>
      </c>
      <c r="D2344" s="6">
        <f>IF(ISNA(VLOOKUP($A2344,ICBI!$C$1:$D$10000, 2, 0)),D2343, VLOOKUP($A2344, ICBI!$C$1:$D$10000, 2, 0))</f>
        <v>0</v>
      </c>
      <c r="E2344" s="2">
        <f t="shared" si="134"/>
        <v>40756</v>
      </c>
      <c r="F2344" s="3">
        <f t="shared" si="135"/>
        <v>2728.1880000000001</v>
      </c>
      <c r="G2344" s="3">
        <f t="shared" si="136"/>
        <v>3831.0400559157197</v>
      </c>
      <c r="H2344" s="6">
        <f>IF(ISNA(VLOOKUP($A2344, 'NAV Daily'!$A$1:$B$9941, 2, 0)/1000000000),H2343, VLOOKUP($A2344, 'NAV Daily'!$A$1:$B$9941, 2, 0)/1000000000)</f>
        <v>0</v>
      </c>
    </row>
    <row r="2345" spans="1:8" customFormat="1" x14ac:dyDescent="0.25">
      <c r="A2345" s="2">
        <v>40757</v>
      </c>
      <c r="B2345" s="110">
        <f>IF(ISNA(VLOOKUP($A2345, 'NAV Daily'!$A$1:$D$9941, 4, 0)),B2344, VLOOKUP($A2345, 'NAV Daily'!$A$1:$D$9941, 4, 0))</f>
        <v>2717.7145999999998</v>
      </c>
      <c r="C2345" s="110">
        <f>IF(IFERROR(VLOOKUP($A2345, JCI!A:E, 5, 0),C2344)="null",C2344, IFERROR(VLOOKUP( $A2345, JCI!A:E, 5, 0),C2344))</f>
        <v>4177.8461909999996</v>
      </c>
      <c r="D2345" s="6">
        <f>IF(ISNA(VLOOKUP($A2345,ICBI!$C$1:$D$10000, 2, 0)),D2344, VLOOKUP($A2345, ICBI!$C$1:$D$10000, 2, 0))</f>
        <v>0</v>
      </c>
      <c r="E2345" s="2">
        <f t="shared" si="134"/>
        <v>40757</v>
      </c>
      <c r="F2345" s="3">
        <f t="shared" si="135"/>
        <v>2717.7145999999998</v>
      </c>
      <c r="G2345" s="3">
        <f t="shared" si="136"/>
        <v>3816.7930389751382</v>
      </c>
      <c r="H2345" s="6">
        <f>IF(ISNA(VLOOKUP($A2345, 'NAV Daily'!$A$1:$B$9941, 2, 0)/1000000000),H2344, VLOOKUP($A2345, 'NAV Daily'!$A$1:$B$9941, 2, 0)/1000000000)</f>
        <v>0</v>
      </c>
    </row>
    <row r="2346" spans="1:8" customFormat="1" x14ac:dyDescent="0.25">
      <c r="A2346" s="2">
        <v>40758</v>
      </c>
      <c r="B2346" s="110">
        <f>IF(ISNA(VLOOKUP($A2346, 'NAV Daily'!$A$1:$D$9941, 4, 0)),B2345, VLOOKUP($A2346, 'NAV Daily'!$A$1:$D$9941, 4, 0))</f>
        <v>2687.8987000000002</v>
      </c>
      <c r="C2346" s="110">
        <f>IF(IFERROR(VLOOKUP($A2346, JCI!A:E, 5, 0),C2345)="null",C2345, IFERROR(VLOOKUP( $A2346, JCI!A:E, 5, 0),C2345))</f>
        <v>4136.5068359999996</v>
      </c>
      <c r="D2346" s="6">
        <f>IF(ISNA(VLOOKUP($A2346,ICBI!$C$1:$D$10000, 2, 0)),D2345, VLOOKUP($A2346, ICBI!$C$1:$D$10000, 2, 0))</f>
        <v>0</v>
      </c>
      <c r="E2346" s="2">
        <f t="shared" si="134"/>
        <v>40758</v>
      </c>
      <c r="F2346" s="3">
        <f t="shared" si="135"/>
        <v>2687.8987000000002</v>
      </c>
      <c r="G2346" s="3">
        <f t="shared" si="136"/>
        <v>3779.0262674890018</v>
      </c>
      <c r="H2346" s="6">
        <f>IF(ISNA(VLOOKUP($A2346, 'NAV Daily'!$A$1:$B$9941, 2, 0)/1000000000),H2345, VLOOKUP($A2346, 'NAV Daily'!$A$1:$B$9941, 2, 0)/1000000000)</f>
        <v>0</v>
      </c>
    </row>
    <row r="2347" spans="1:8" customFormat="1" x14ac:dyDescent="0.25">
      <c r="A2347" s="2">
        <v>40759</v>
      </c>
      <c r="B2347" s="110">
        <f>IF(ISNA(VLOOKUP($A2347, 'NAV Daily'!$A$1:$D$9941, 4, 0)),B2346, VLOOKUP($A2347, 'NAV Daily'!$A$1:$D$9941, 4, 0))</f>
        <v>2659.5073000000002</v>
      </c>
      <c r="C2347" s="110">
        <f>IF(IFERROR(VLOOKUP($A2347, JCI!A:E, 5, 0),C2346)="null",C2346, IFERROR(VLOOKUP( $A2347, JCI!A:E, 5, 0),C2346))</f>
        <v>4122.0859380000002</v>
      </c>
      <c r="D2347" s="6">
        <f>IF(ISNA(VLOOKUP($A2347,ICBI!$C$1:$D$10000, 2, 0)),D2346, VLOOKUP($A2347, ICBI!$C$1:$D$10000, 2, 0))</f>
        <v>0</v>
      </c>
      <c r="E2347" s="2">
        <f t="shared" si="134"/>
        <v>40759</v>
      </c>
      <c r="F2347" s="3">
        <f t="shared" si="135"/>
        <v>2659.5073000000002</v>
      </c>
      <c r="G2347" s="3">
        <f t="shared" si="136"/>
        <v>3765.8516362111104</v>
      </c>
      <c r="H2347" s="6">
        <f>IF(ISNA(VLOOKUP($A2347, 'NAV Daily'!$A$1:$B$9941, 2, 0)/1000000000),H2346, VLOOKUP($A2347, 'NAV Daily'!$A$1:$B$9941, 2, 0)/1000000000)</f>
        <v>0</v>
      </c>
    </row>
    <row r="2348" spans="1:8" customFormat="1" x14ac:dyDescent="0.25">
      <c r="A2348" s="2">
        <v>40760</v>
      </c>
      <c r="B2348" s="110">
        <f>IF(ISNA(VLOOKUP($A2348, 'NAV Daily'!$A$1:$D$9941, 4, 0)),B2347, VLOOKUP($A2348, 'NAV Daily'!$A$1:$D$9941, 4, 0))</f>
        <v>2540.6154999999999</v>
      </c>
      <c r="C2348" s="110">
        <f>IF(IFERROR(VLOOKUP($A2348, JCI!A:E, 5, 0),C2347)="null",C2347, IFERROR(VLOOKUP( $A2348, JCI!A:E, 5, 0),C2347))</f>
        <v>3921.6430660000001</v>
      </c>
      <c r="D2348" s="6">
        <f>IF(ISNA(VLOOKUP($A2348,ICBI!$C$1:$D$10000, 2, 0)),D2347, VLOOKUP($A2348, ICBI!$C$1:$D$10000, 2, 0))</f>
        <v>0</v>
      </c>
      <c r="E2348" s="2">
        <f t="shared" si="134"/>
        <v>40760</v>
      </c>
      <c r="F2348" s="3">
        <f t="shared" si="135"/>
        <v>2540.6154999999999</v>
      </c>
      <c r="G2348" s="3">
        <f t="shared" si="136"/>
        <v>3582.7312139682167</v>
      </c>
      <c r="H2348" s="6">
        <f>IF(ISNA(VLOOKUP($A2348, 'NAV Daily'!$A$1:$B$9941, 2, 0)/1000000000),H2347, VLOOKUP($A2348, 'NAV Daily'!$A$1:$B$9941, 2, 0)/1000000000)</f>
        <v>0</v>
      </c>
    </row>
    <row r="2349" spans="1:8" customFormat="1" x14ac:dyDescent="0.25">
      <c r="A2349" s="2">
        <v>40761</v>
      </c>
      <c r="B2349" s="110">
        <f>IF(ISNA(VLOOKUP($A2349, 'NAV Daily'!$A$1:$D$9941, 4, 0)),B2348, VLOOKUP($A2349, 'NAV Daily'!$A$1:$D$9941, 4, 0))</f>
        <v>2540.6154999999999</v>
      </c>
      <c r="C2349" s="110">
        <f>IF(IFERROR(VLOOKUP($A2349, JCI!A:E, 5, 0),C2348)="null",C2348, IFERROR(VLOOKUP( $A2349, JCI!A:E, 5, 0),C2348))</f>
        <v>3921.6430660000001</v>
      </c>
      <c r="D2349" s="6">
        <f>IF(ISNA(VLOOKUP($A2349,ICBI!$C$1:$D$10000, 2, 0)),D2348, VLOOKUP($A2349, ICBI!$C$1:$D$10000, 2, 0))</f>
        <v>0</v>
      </c>
      <c r="E2349" s="2">
        <f t="shared" si="134"/>
        <v>40761</v>
      </c>
      <c r="F2349" s="3">
        <f t="shared" si="135"/>
        <v>2540.6154999999999</v>
      </c>
      <c r="G2349" s="3">
        <f t="shared" si="136"/>
        <v>3582.7312139682167</v>
      </c>
      <c r="H2349" s="6">
        <f>IF(ISNA(VLOOKUP($A2349, 'NAV Daily'!$A$1:$B$9941, 2, 0)/1000000000),H2348, VLOOKUP($A2349, 'NAV Daily'!$A$1:$B$9941, 2, 0)/1000000000)</f>
        <v>0</v>
      </c>
    </row>
    <row r="2350" spans="1:8" customFormat="1" x14ac:dyDescent="0.25">
      <c r="A2350" s="2">
        <v>40762</v>
      </c>
      <c r="B2350" s="110">
        <f>IF(ISNA(VLOOKUP($A2350, 'NAV Daily'!$A$1:$D$9941, 4, 0)),B2349, VLOOKUP($A2350, 'NAV Daily'!$A$1:$D$9941, 4, 0))</f>
        <v>2540.6154999999999</v>
      </c>
      <c r="C2350" s="110">
        <f>IF(IFERROR(VLOOKUP($A2350, JCI!A:E, 5, 0),C2349)="null",C2349, IFERROR(VLOOKUP( $A2350, JCI!A:E, 5, 0),C2349))</f>
        <v>3921.6430660000001</v>
      </c>
      <c r="D2350" s="6">
        <f>IF(ISNA(VLOOKUP($A2350,ICBI!$C$1:$D$10000, 2, 0)),D2349, VLOOKUP($A2350, ICBI!$C$1:$D$10000, 2, 0))</f>
        <v>0</v>
      </c>
      <c r="E2350" s="2">
        <f t="shared" si="134"/>
        <v>40762</v>
      </c>
      <c r="F2350" s="3">
        <f t="shared" si="135"/>
        <v>2540.6154999999999</v>
      </c>
      <c r="G2350" s="3">
        <f t="shared" si="136"/>
        <v>3582.7312139682167</v>
      </c>
      <c r="H2350" s="6">
        <f>IF(ISNA(VLOOKUP($A2350, 'NAV Daily'!$A$1:$B$9941, 2, 0)/1000000000),H2349, VLOOKUP($A2350, 'NAV Daily'!$A$1:$B$9941, 2, 0)/1000000000)</f>
        <v>0</v>
      </c>
    </row>
    <row r="2351" spans="1:8" customFormat="1" x14ac:dyDescent="0.25">
      <c r="A2351" s="2">
        <v>40763</v>
      </c>
      <c r="B2351" s="110">
        <f>IF(ISNA(VLOOKUP($A2351, 'NAV Daily'!$A$1:$D$9941, 4, 0)),B2350, VLOOKUP($A2351, 'NAV Daily'!$A$1:$D$9941, 4, 0))</f>
        <v>2507.2363</v>
      </c>
      <c r="C2351" s="110">
        <f>IF(IFERROR(VLOOKUP($A2351, JCI!A:E, 5, 0),C2350)="null",C2350, IFERROR(VLOOKUP( $A2351, JCI!A:E, 5, 0),C2350))</f>
        <v>3850.2661130000001</v>
      </c>
      <c r="D2351" s="6">
        <f>IF(ISNA(VLOOKUP($A2351,ICBI!$C$1:$D$10000, 2, 0)),D2350, VLOOKUP($A2351, ICBI!$C$1:$D$10000, 2, 0))</f>
        <v>0</v>
      </c>
      <c r="E2351" s="2">
        <f t="shared" si="134"/>
        <v>40763</v>
      </c>
      <c r="F2351" s="3">
        <f t="shared" si="135"/>
        <v>2507.2363</v>
      </c>
      <c r="G2351" s="3">
        <f t="shared" si="136"/>
        <v>3517.5227201896446</v>
      </c>
      <c r="H2351" s="6">
        <f>IF(ISNA(VLOOKUP($A2351, 'NAV Daily'!$A$1:$B$9941, 2, 0)/1000000000),H2350, VLOOKUP($A2351, 'NAV Daily'!$A$1:$B$9941, 2, 0)/1000000000)</f>
        <v>0</v>
      </c>
    </row>
    <row r="2352" spans="1:8" customFormat="1" x14ac:dyDescent="0.25">
      <c r="A2352" s="2">
        <v>40764</v>
      </c>
      <c r="B2352" s="110">
        <f>IF(ISNA(VLOOKUP($A2352, 'NAV Daily'!$A$1:$D$9941, 4, 0)),B2351, VLOOKUP($A2352, 'NAV Daily'!$A$1:$D$9941, 4, 0))</f>
        <v>2442.9247999999998</v>
      </c>
      <c r="C2352" s="110">
        <f>IF(IFERROR(VLOOKUP($A2352, JCI!A:E, 5, 0),C2351)="null",C2351, IFERROR(VLOOKUP( $A2352, JCI!A:E, 5, 0),C2351))</f>
        <v>3735.1188959999999</v>
      </c>
      <c r="D2352" s="6">
        <f>IF(ISNA(VLOOKUP($A2352,ICBI!$C$1:$D$10000, 2, 0)),D2351, VLOOKUP($A2352, ICBI!$C$1:$D$10000, 2, 0))</f>
        <v>0</v>
      </c>
      <c r="E2352" s="2">
        <f t="shared" si="134"/>
        <v>40764</v>
      </c>
      <c r="F2352" s="3">
        <f t="shared" si="135"/>
        <v>2442.9247999999998</v>
      </c>
      <c r="G2352" s="3">
        <f t="shared" si="136"/>
        <v>3412.3266272243927</v>
      </c>
      <c r="H2352" s="6">
        <f>IF(ISNA(VLOOKUP($A2352, 'NAV Daily'!$A$1:$B$9941, 2, 0)/1000000000),H2351, VLOOKUP($A2352, 'NAV Daily'!$A$1:$B$9941, 2, 0)/1000000000)</f>
        <v>0</v>
      </c>
    </row>
    <row r="2353" spans="1:8" customFormat="1" x14ac:dyDescent="0.25">
      <c r="A2353" s="2">
        <v>40765</v>
      </c>
      <c r="B2353" s="110">
        <f>IF(ISNA(VLOOKUP($A2353, 'NAV Daily'!$A$1:$D$9941, 4, 0)),B2352, VLOOKUP($A2353, 'NAV Daily'!$A$1:$D$9941, 4, 0))</f>
        <v>2505.8262</v>
      </c>
      <c r="C2353" s="110">
        <f>IF(IFERROR(VLOOKUP($A2353, JCI!A:E, 5, 0),C2352)="null",C2352, IFERROR(VLOOKUP( $A2353, JCI!A:E, 5, 0),C2352))</f>
        <v>3863.5759280000002</v>
      </c>
      <c r="D2353" s="6">
        <f>IF(ISNA(VLOOKUP($A2353,ICBI!$C$1:$D$10000, 2, 0)),D2352, VLOOKUP($A2353, ICBI!$C$1:$D$10000, 2, 0))</f>
        <v>0</v>
      </c>
      <c r="E2353" s="2">
        <f t="shared" si="134"/>
        <v>40765</v>
      </c>
      <c r="F2353" s="3">
        <f t="shared" si="135"/>
        <v>2505.8262</v>
      </c>
      <c r="G2353" s="3">
        <f t="shared" si="136"/>
        <v>3529.682289240196</v>
      </c>
      <c r="H2353" s="6">
        <f>IF(ISNA(VLOOKUP($A2353, 'NAV Daily'!$A$1:$B$9941, 2, 0)/1000000000),H2352, VLOOKUP($A2353, 'NAV Daily'!$A$1:$B$9941, 2, 0)/1000000000)</f>
        <v>0</v>
      </c>
    </row>
    <row r="2354" spans="1:8" customFormat="1" x14ac:dyDescent="0.25">
      <c r="A2354" s="2">
        <v>40766</v>
      </c>
      <c r="B2354" s="110">
        <f>IF(ISNA(VLOOKUP($A2354, 'NAV Daily'!$A$1:$D$9941, 4, 0)),B2353, VLOOKUP($A2354, 'NAV Daily'!$A$1:$D$9941, 4, 0))</f>
        <v>2497.7251000000001</v>
      </c>
      <c r="C2354" s="110">
        <f>IF(IFERROR(VLOOKUP($A2354, JCI!A:E, 5, 0),C2353)="null",C2353, IFERROR(VLOOKUP( $A2354, JCI!A:E, 5, 0),C2353))</f>
        <v>3869.36499</v>
      </c>
      <c r="D2354" s="6">
        <f>IF(ISNA(VLOOKUP($A2354,ICBI!$C$1:$D$10000, 2, 0)),D2353, VLOOKUP($A2354, ICBI!$C$1:$D$10000, 2, 0))</f>
        <v>0</v>
      </c>
      <c r="E2354" s="2">
        <f t="shared" si="134"/>
        <v>40766</v>
      </c>
      <c r="F2354" s="3">
        <f t="shared" si="135"/>
        <v>2497.7251000000001</v>
      </c>
      <c r="G2354" s="3">
        <f t="shared" si="136"/>
        <v>3534.9710553971199</v>
      </c>
      <c r="H2354" s="6">
        <f>IF(ISNA(VLOOKUP($A2354, 'NAV Daily'!$A$1:$B$9941, 2, 0)/1000000000),H2353, VLOOKUP($A2354, 'NAV Daily'!$A$1:$B$9941, 2, 0)/1000000000)</f>
        <v>0</v>
      </c>
    </row>
    <row r="2355" spans="1:8" customFormat="1" x14ac:dyDescent="0.25">
      <c r="A2355" s="2">
        <v>40767</v>
      </c>
      <c r="B2355" s="110">
        <f>IF(ISNA(VLOOKUP($A2355, 'NAV Daily'!$A$1:$D$9941, 4, 0)),B2354, VLOOKUP($A2355, 'NAV Daily'!$A$1:$D$9941, 4, 0))</f>
        <v>2498.9137999999998</v>
      </c>
      <c r="C2355" s="110">
        <f>IF(IFERROR(VLOOKUP($A2355, JCI!A:E, 5, 0),C2354)="null",C2354, IFERROR(VLOOKUP( $A2355, JCI!A:E, 5, 0),C2354))</f>
        <v>3890.5258789999998</v>
      </c>
      <c r="D2355" s="6">
        <f>IF(ISNA(VLOOKUP($A2355,ICBI!$C$1:$D$10000, 2, 0)),D2354, VLOOKUP($A2355, ICBI!$C$1:$D$10000, 2, 0))</f>
        <v>0</v>
      </c>
      <c r="E2355" s="2">
        <f t="shared" si="134"/>
        <v>40767</v>
      </c>
      <c r="F2355" s="3">
        <f t="shared" si="135"/>
        <v>2498.9137999999998</v>
      </c>
      <c r="G2355" s="3">
        <f t="shared" si="136"/>
        <v>3554.3032017091873</v>
      </c>
      <c r="H2355" s="6">
        <f>IF(ISNA(VLOOKUP($A2355, 'NAV Daily'!$A$1:$B$9941, 2, 0)/1000000000),H2354, VLOOKUP($A2355, 'NAV Daily'!$A$1:$B$9941, 2, 0)/1000000000)</f>
        <v>0</v>
      </c>
    </row>
    <row r="2356" spans="1:8" customFormat="1" x14ac:dyDescent="0.25">
      <c r="A2356" s="2">
        <v>40768</v>
      </c>
      <c r="B2356" s="110">
        <f>IF(ISNA(VLOOKUP($A2356, 'NAV Daily'!$A$1:$D$9941, 4, 0)),B2355, VLOOKUP($A2356, 'NAV Daily'!$A$1:$D$9941, 4, 0))</f>
        <v>2498.9137999999998</v>
      </c>
      <c r="C2356" s="110">
        <f>IF(IFERROR(VLOOKUP($A2356, JCI!A:E, 5, 0),C2355)="null",C2355, IFERROR(VLOOKUP( $A2356, JCI!A:E, 5, 0),C2355))</f>
        <v>3890.5258789999998</v>
      </c>
      <c r="D2356" s="6">
        <f>IF(ISNA(VLOOKUP($A2356,ICBI!$C$1:$D$10000, 2, 0)),D2355, VLOOKUP($A2356, ICBI!$C$1:$D$10000, 2, 0))</f>
        <v>0</v>
      </c>
      <c r="E2356" s="2">
        <f t="shared" si="134"/>
        <v>40768</v>
      </c>
      <c r="F2356" s="3">
        <f t="shared" si="135"/>
        <v>2498.9137999999998</v>
      </c>
      <c r="G2356" s="3">
        <f t="shared" si="136"/>
        <v>3554.3032017091873</v>
      </c>
      <c r="H2356" s="6">
        <f>IF(ISNA(VLOOKUP($A2356, 'NAV Daily'!$A$1:$B$9941, 2, 0)/1000000000),H2355, VLOOKUP($A2356, 'NAV Daily'!$A$1:$B$9941, 2, 0)/1000000000)</f>
        <v>0</v>
      </c>
    </row>
    <row r="2357" spans="1:8" customFormat="1" x14ac:dyDescent="0.25">
      <c r="A2357" s="2">
        <v>40769</v>
      </c>
      <c r="B2357" s="110">
        <f>IF(ISNA(VLOOKUP($A2357, 'NAV Daily'!$A$1:$D$9941, 4, 0)),B2356, VLOOKUP($A2357, 'NAV Daily'!$A$1:$D$9941, 4, 0))</f>
        <v>2498.9137999999998</v>
      </c>
      <c r="C2357" s="110">
        <f>IF(IFERROR(VLOOKUP($A2357, JCI!A:E, 5, 0),C2356)="null",C2356, IFERROR(VLOOKUP( $A2357, JCI!A:E, 5, 0),C2356))</f>
        <v>3890.5258789999998</v>
      </c>
      <c r="D2357" s="6">
        <f>IF(ISNA(VLOOKUP($A2357,ICBI!$C$1:$D$10000, 2, 0)),D2356, VLOOKUP($A2357, ICBI!$C$1:$D$10000, 2, 0))</f>
        <v>0</v>
      </c>
      <c r="E2357" s="2">
        <f t="shared" si="134"/>
        <v>40769</v>
      </c>
      <c r="F2357" s="3">
        <f t="shared" si="135"/>
        <v>2498.9137999999998</v>
      </c>
      <c r="G2357" s="3">
        <f t="shared" si="136"/>
        <v>3554.3032017091873</v>
      </c>
      <c r="H2357" s="6">
        <f>IF(ISNA(VLOOKUP($A2357, 'NAV Daily'!$A$1:$B$9941, 2, 0)/1000000000),H2356, VLOOKUP($A2357, 'NAV Daily'!$A$1:$B$9941, 2, 0)/1000000000)</f>
        <v>0</v>
      </c>
    </row>
    <row r="2358" spans="1:8" customFormat="1" x14ac:dyDescent="0.25">
      <c r="A2358" s="2">
        <v>40770</v>
      </c>
      <c r="B2358" s="110">
        <f>IF(ISNA(VLOOKUP($A2358, 'NAV Daily'!$A$1:$D$9941, 4, 0)),B2357, VLOOKUP($A2358, 'NAV Daily'!$A$1:$D$9941, 4, 0))</f>
        <v>2531.2629000000002</v>
      </c>
      <c r="C2358" s="110">
        <f>IF(IFERROR(VLOOKUP($A2358, JCI!A:E, 5, 0),C2357)="null",C2357, IFERROR(VLOOKUP( $A2358, JCI!A:E, 5, 0),C2357))</f>
        <v>3960.0219729999999</v>
      </c>
      <c r="D2358" s="6">
        <f>IF(ISNA(VLOOKUP($A2358,ICBI!$C$1:$D$10000, 2, 0)),D2357, VLOOKUP($A2358, ICBI!$C$1:$D$10000, 2, 0))</f>
        <v>0</v>
      </c>
      <c r="E2358" s="2">
        <f t="shared" si="134"/>
        <v>40770</v>
      </c>
      <c r="F2358" s="3">
        <f t="shared" si="135"/>
        <v>2531.2629000000002</v>
      </c>
      <c r="G2358" s="3">
        <f t="shared" si="136"/>
        <v>3617.7933819811592</v>
      </c>
      <c r="H2358" s="6">
        <f>IF(ISNA(VLOOKUP($A2358, 'NAV Daily'!$A$1:$B$9941, 2, 0)/1000000000),H2357, VLOOKUP($A2358, 'NAV Daily'!$A$1:$B$9941, 2, 0)/1000000000)</f>
        <v>0</v>
      </c>
    </row>
    <row r="2359" spans="1:8" customFormat="1" x14ac:dyDescent="0.25">
      <c r="A2359" s="2">
        <v>40771</v>
      </c>
      <c r="B2359" s="110">
        <f>IF(ISNA(VLOOKUP($A2359, 'NAV Daily'!$A$1:$D$9941, 4, 0)),B2358, VLOOKUP($A2359, 'NAV Daily'!$A$1:$D$9941, 4, 0))</f>
        <v>2528.4459999999999</v>
      </c>
      <c r="C2359" s="110">
        <f>IF(IFERROR(VLOOKUP($A2359, JCI!A:E, 5, 0),C2358)="null",C2358, IFERROR(VLOOKUP( $A2359, JCI!A:E, 5, 0),C2358))</f>
        <v>3953.2770999999998</v>
      </c>
      <c r="D2359" s="6">
        <f>IF(ISNA(VLOOKUP($A2359,ICBI!$C$1:$D$10000, 2, 0)),D2358, VLOOKUP($A2359, ICBI!$C$1:$D$10000, 2, 0))</f>
        <v>0</v>
      </c>
      <c r="E2359" s="2">
        <f t="shared" si="134"/>
        <v>40771</v>
      </c>
      <c r="F2359" s="3">
        <f t="shared" si="135"/>
        <v>2528.4459999999999</v>
      </c>
      <c r="G2359" s="3">
        <f t="shared" si="136"/>
        <v>3611.631406853729</v>
      </c>
      <c r="H2359" s="6">
        <f>IF(ISNA(VLOOKUP($A2359, 'NAV Daily'!$A$1:$B$9941, 2, 0)/1000000000),H2358, VLOOKUP($A2359, 'NAV Daily'!$A$1:$B$9941, 2, 0)/1000000000)</f>
        <v>0</v>
      </c>
    </row>
    <row r="2360" spans="1:8" customFormat="1" x14ac:dyDescent="0.25">
      <c r="A2360" s="2">
        <v>40772</v>
      </c>
      <c r="B2360" s="110">
        <f>IF(ISNA(VLOOKUP($A2360, 'NAV Daily'!$A$1:$D$9941, 4, 0)),B2359, VLOOKUP($A2360, 'NAV Daily'!$A$1:$D$9941, 4, 0))</f>
        <v>2528.4459999999999</v>
      </c>
      <c r="C2360" s="110">
        <f>IF(IFERROR(VLOOKUP($A2360, JCI!A:E, 5, 0),C2359)="null",C2359, IFERROR(VLOOKUP( $A2360, JCI!A:E, 5, 0),C2359))</f>
        <v>3953.2770999999998</v>
      </c>
      <c r="D2360" s="6">
        <f>IF(ISNA(VLOOKUP($A2360,ICBI!$C$1:$D$10000, 2, 0)),D2359, VLOOKUP($A2360, ICBI!$C$1:$D$10000, 2, 0))</f>
        <v>0</v>
      </c>
      <c r="E2360" s="2">
        <f t="shared" si="134"/>
        <v>40772</v>
      </c>
      <c r="F2360" s="3">
        <f t="shared" si="135"/>
        <v>2528.4459999999999</v>
      </c>
      <c r="G2360" s="3">
        <f t="shared" si="136"/>
        <v>3611.631406853729</v>
      </c>
      <c r="H2360" s="6">
        <f>IF(ISNA(VLOOKUP($A2360, 'NAV Daily'!$A$1:$B$9941, 2, 0)/1000000000),H2359, VLOOKUP($A2360, 'NAV Daily'!$A$1:$B$9941, 2, 0)/1000000000)</f>
        <v>0</v>
      </c>
    </row>
    <row r="2361" spans="1:8" customFormat="1" x14ac:dyDescent="0.25">
      <c r="A2361" s="2">
        <v>40773</v>
      </c>
      <c r="B2361" s="110">
        <f>IF(ISNA(VLOOKUP($A2361, 'NAV Daily'!$A$1:$D$9941, 4, 0)),B2360, VLOOKUP($A2361, 'NAV Daily'!$A$1:$D$9941, 4, 0))</f>
        <v>2557.7954</v>
      </c>
      <c r="C2361" s="110">
        <f>IF(IFERROR(VLOOKUP($A2361, JCI!A:E, 5, 0),C2360)="null",C2360, IFERROR(VLOOKUP( $A2361, JCI!A:E, 5, 0),C2360))</f>
        <v>4020.9938959999999</v>
      </c>
      <c r="D2361" s="6">
        <f>IF(ISNA(VLOOKUP($A2361,ICBI!$C$1:$D$10000, 2, 0)),D2360, VLOOKUP($A2361, ICBI!$C$1:$D$10000, 2, 0))</f>
        <v>0</v>
      </c>
      <c r="E2361" s="2">
        <f t="shared" si="134"/>
        <v>40773</v>
      </c>
      <c r="F2361" s="3">
        <f t="shared" si="135"/>
        <v>2557.7954</v>
      </c>
      <c r="G2361" s="3">
        <f t="shared" si="136"/>
        <v>3673.4960576279204</v>
      </c>
      <c r="H2361" s="6">
        <f>IF(ISNA(VLOOKUP($A2361, 'NAV Daily'!$A$1:$B$9941, 2, 0)/1000000000),H2360, VLOOKUP($A2361, 'NAV Daily'!$A$1:$B$9941, 2, 0)/1000000000)</f>
        <v>0</v>
      </c>
    </row>
    <row r="2362" spans="1:8" customFormat="1" x14ac:dyDescent="0.25">
      <c r="A2362" s="2">
        <v>40774</v>
      </c>
      <c r="B2362" s="110">
        <f>IF(ISNA(VLOOKUP($A2362, 'NAV Daily'!$A$1:$D$9941, 4, 0)),B2361, VLOOKUP($A2362, 'NAV Daily'!$A$1:$D$9941, 4, 0))</f>
        <v>2454.4623999999999</v>
      </c>
      <c r="C2362" s="110">
        <f>IF(IFERROR(VLOOKUP($A2362, JCI!A:E, 5, 0),C2361)="null",C2361, IFERROR(VLOOKUP( $A2362, JCI!A:E, 5, 0),C2361))</f>
        <v>3842.748047</v>
      </c>
      <c r="D2362" s="6">
        <f>IF(ISNA(VLOOKUP($A2362,ICBI!$C$1:$D$10000, 2, 0)),D2361, VLOOKUP($A2362, ICBI!$C$1:$D$10000, 2, 0))</f>
        <v>0</v>
      </c>
      <c r="E2362" s="2">
        <f t="shared" si="134"/>
        <v>40774</v>
      </c>
      <c r="F2362" s="3">
        <f t="shared" si="135"/>
        <v>2454.4623999999999</v>
      </c>
      <c r="G2362" s="3">
        <f t="shared" si="136"/>
        <v>3510.6543720831082</v>
      </c>
      <c r="H2362" s="6">
        <f>IF(ISNA(VLOOKUP($A2362, 'NAV Daily'!$A$1:$B$9941, 2, 0)/1000000000),H2361, VLOOKUP($A2362, 'NAV Daily'!$A$1:$B$9941, 2, 0)/1000000000)</f>
        <v>0</v>
      </c>
    </row>
    <row r="2363" spans="1:8" customFormat="1" x14ac:dyDescent="0.25">
      <c r="A2363" s="2">
        <v>40775</v>
      </c>
      <c r="B2363" s="110">
        <f>IF(ISNA(VLOOKUP($A2363, 'NAV Daily'!$A$1:$D$9941, 4, 0)),B2362, VLOOKUP($A2363, 'NAV Daily'!$A$1:$D$9941, 4, 0))</f>
        <v>2454.4623999999999</v>
      </c>
      <c r="C2363" s="110">
        <f>IF(IFERROR(VLOOKUP($A2363, JCI!A:E, 5, 0),C2362)="null",C2362, IFERROR(VLOOKUP( $A2363, JCI!A:E, 5, 0),C2362))</f>
        <v>3842.748047</v>
      </c>
      <c r="D2363" s="6">
        <f>IF(ISNA(VLOOKUP($A2363,ICBI!$C$1:$D$10000, 2, 0)),D2362, VLOOKUP($A2363, ICBI!$C$1:$D$10000, 2, 0))</f>
        <v>0</v>
      </c>
      <c r="E2363" s="2">
        <f t="shared" si="134"/>
        <v>40775</v>
      </c>
      <c r="F2363" s="3">
        <f t="shared" si="135"/>
        <v>2454.4623999999999</v>
      </c>
      <c r="G2363" s="3">
        <f t="shared" si="136"/>
        <v>3510.6543720831082</v>
      </c>
      <c r="H2363" s="6">
        <f>IF(ISNA(VLOOKUP($A2363, 'NAV Daily'!$A$1:$B$9941, 2, 0)/1000000000),H2362, VLOOKUP($A2363, 'NAV Daily'!$A$1:$B$9941, 2, 0)/1000000000)</f>
        <v>0</v>
      </c>
    </row>
    <row r="2364" spans="1:8" customFormat="1" x14ac:dyDescent="0.25">
      <c r="A2364" s="2">
        <v>40776</v>
      </c>
      <c r="B2364" s="110">
        <f>IF(ISNA(VLOOKUP($A2364, 'NAV Daily'!$A$1:$D$9941, 4, 0)),B2363, VLOOKUP($A2364, 'NAV Daily'!$A$1:$D$9941, 4, 0))</f>
        <v>2454.4623999999999</v>
      </c>
      <c r="C2364" s="110">
        <f>IF(IFERROR(VLOOKUP($A2364, JCI!A:E, 5, 0),C2363)="null",C2363, IFERROR(VLOOKUP( $A2364, JCI!A:E, 5, 0),C2363))</f>
        <v>3842.748047</v>
      </c>
      <c r="D2364" s="6">
        <f>IF(ISNA(VLOOKUP($A2364,ICBI!$C$1:$D$10000, 2, 0)),D2363, VLOOKUP($A2364, ICBI!$C$1:$D$10000, 2, 0))</f>
        <v>0</v>
      </c>
      <c r="E2364" s="2">
        <f t="shared" si="134"/>
        <v>40776</v>
      </c>
      <c r="F2364" s="3">
        <f t="shared" si="135"/>
        <v>2454.4623999999999</v>
      </c>
      <c r="G2364" s="3">
        <f t="shared" si="136"/>
        <v>3510.6543720831082</v>
      </c>
      <c r="H2364" s="6">
        <f>IF(ISNA(VLOOKUP($A2364, 'NAV Daily'!$A$1:$B$9941, 2, 0)/1000000000),H2363, VLOOKUP($A2364, 'NAV Daily'!$A$1:$B$9941, 2, 0)/1000000000)</f>
        <v>0</v>
      </c>
    </row>
    <row r="2365" spans="1:8" customFormat="1" x14ac:dyDescent="0.25">
      <c r="A2365" s="2">
        <v>40777</v>
      </c>
      <c r="B2365" s="110">
        <f>IF(ISNA(VLOOKUP($A2365, 'NAV Daily'!$A$1:$D$9941, 4, 0)),B2364, VLOOKUP($A2365, 'NAV Daily'!$A$1:$D$9941, 4, 0))</f>
        <v>2457.9041000000002</v>
      </c>
      <c r="C2365" s="110">
        <f>IF(IFERROR(VLOOKUP($A2365, JCI!A:E, 5, 0),C2364)="null",C2364, IFERROR(VLOOKUP( $A2365, JCI!A:E, 5, 0),C2364))</f>
        <v>3839.6159670000002</v>
      </c>
      <c r="D2365" s="6">
        <f>IF(ISNA(VLOOKUP($A2365,ICBI!$C$1:$D$10000, 2, 0)),D2364, VLOOKUP($A2365, ICBI!$C$1:$D$10000, 2, 0))</f>
        <v>0</v>
      </c>
      <c r="E2365" s="2">
        <f t="shared" si="134"/>
        <v>40777</v>
      </c>
      <c r="F2365" s="3">
        <f t="shared" si="135"/>
        <v>2457.9041000000002</v>
      </c>
      <c r="G2365" s="3">
        <f t="shared" si="136"/>
        <v>3507.7929691987065</v>
      </c>
      <c r="H2365" s="6">
        <f>IF(ISNA(VLOOKUP($A2365, 'NAV Daily'!$A$1:$B$9941, 2, 0)/1000000000),H2364, VLOOKUP($A2365, 'NAV Daily'!$A$1:$B$9941, 2, 0)/1000000000)</f>
        <v>0</v>
      </c>
    </row>
    <row r="2366" spans="1:8" customFormat="1" x14ac:dyDescent="0.25">
      <c r="A2366" s="2">
        <v>40778</v>
      </c>
      <c r="B2366" s="110">
        <f>IF(ISNA(VLOOKUP($A2366, 'NAV Daily'!$A$1:$D$9941, 4, 0)),B2365, VLOOKUP($A2366, 'NAV Daily'!$A$1:$D$9941, 4, 0))</f>
        <v>2491.2797999999998</v>
      </c>
      <c r="C2366" s="110">
        <f>IF(IFERROR(VLOOKUP($A2366, JCI!A:E, 5, 0),C2365)="null",C2365, IFERROR(VLOOKUP( $A2366, JCI!A:E, 5, 0),C2365))</f>
        <v>3880.4641109999998</v>
      </c>
      <c r="D2366" s="6">
        <f>IF(ISNA(VLOOKUP($A2366,ICBI!$C$1:$D$10000, 2, 0)),D2365, VLOOKUP($A2366, ICBI!$C$1:$D$10000, 2, 0))</f>
        <v>0</v>
      </c>
      <c r="E2366" s="2">
        <f t="shared" si="134"/>
        <v>40778</v>
      </c>
      <c r="F2366" s="3">
        <f t="shared" si="135"/>
        <v>2491.2797999999998</v>
      </c>
      <c r="G2366" s="3">
        <f t="shared" si="136"/>
        <v>3545.1109805726333</v>
      </c>
      <c r="H2366" s="6">
        <f>IF(ISNA(VLOOKUP($A2366, 'NAV Daily'!$A$1:$B$9941, 2, 0)/1000000000),H2365, VLOOKUP($A2366, 'NAV Daily'!$A$1:$B$9941, 2, 0)/1000000000)</f>
        <v>0</v>
      </c>
    </row>
    <row r="2367" spans="1:8" customFormat="1" x14ac:dyDescent="0.25">
      <c r="A2367" s="2">
        <v>40779</v>
      </c>
      <c r="B2367" s="110">
        <f>IF(ISNA(VLOOKUP($A2367, 'NAV Daily'!$A$1:$D$9941, 4, 0)),B2366, VLOOKUP($A2367, 'NAV Daily'!$A$1:$D$9941, 4, 0))</f>
        <v>2468.3942999999999</v>
      </c>
      <c r="C2367" s="110">
        <f>IF(IFERROR(VLOOKUP($A2367, JCI!A:E, 5, 0),C2366)="null",C2366, IFERROR(VLOOKUP( $A2367, JCI!A:E, 5, 0),C2366))</f>
        <v>3847.0200199999999</v>
      </c>
      <c r="D2367" s="6">
        <f>IF(ISNA(VLOOKUP($A2367,ICBI!$C$1:$D$10000, 2, 0)),D2366, VLOOKUP($A2367, ICBI!$C$1:$D$10000, 2, 0))</f>
        <v>0</v>
      </c>
      <c r="E2367" s="2">
        <f t="shared" si="134"/>
        <v>40779</v>
      </c>
      <c r="F2367" s="3">
        <f t="shared" si="135"/>
        <v>2468.3942999999999</v>
      </c>
      <c r="G2367" s="3">
        <f t="shared" si="136"/>
        <v>3514.5571574092442</v>
      </c>
      <c r="H2367" s="6">
        <f>IF(ISNA(VLOOKUP($A2367, 'NAV Daily'!$A$1:$B$9941, 2, 0)/1000000000),H2366, VLOOKUP($A2367, 'NAV Daily'!$A$1:$B$9941, 2, 0)/1000000000)</f>
        <v>0</v>
      </c>
    </row>
    <row r="2368" spans="1:8" customFormat="1" x14ac:dyDescent="0.25">
      <c r="A2368" s="2">
        <v>40780</v>
      </c>
      <c r="B2368" s="110">
        <f>IF(ISNA(VLOOKUP($A2368, 'NAV Daily'!$A$1:$D$9941, 4, 0)),B2367, VLOOKUP($A2368, 'NAV Daily'!$A$1:$D$9941, 4, 0))</f>
        <v>2450.4009000000001</v>
      </c>
      <c r="C2368" s="110">
        <f>IF(IFERROR(VLOOKUP($A2368, JCI!A:E, 5, 0),C2367)="null",C2367, IFERROR(VLOOKUP( $A2368, JCI!A:E, 5, 0),C2367))</f>
        <v>3844.376953</v>
      </c>
      <c r="D2368" s="6">
        <f>IF(ISNA(VLOOKUP($A2368,ICBI!$C$1:$D$10000, 2, 0)),D2367, VLOOKUP($A2368, ICBI!$C$1:$D$10000, 2, 0))</f>
        <v>0</v>
      </c>
      <c r="E2368" s="2">
        <f t="shared" si="134"/>
        <v>40780</v>
      </c>
      <c r="F2368" s="3">
        <f t="shared" si="135"/>
        <v>2450.4009000000001</v>
      </c>
      <c r="G2368" s="3">
        <f t="shared" si="136"/>
        <v>3512.1425065901512</v>
      </c>
      <c r="H2368" s="6">
        <f>IF(ISNA(VLOOKUP($A2368, 'NAV Daily'!$A$1:$B$9941, 2, 0)/1000000000),H2367, VLOOKUP($A2368, 'NAV Daily'!$A$1:$B$9941, 2, 0)/1000000000)</f>
        <v>0</v>
      </c>
    </row>
    <row r="2369" spans="1:8" customFormat="1" x14ac:dyDescent="0.25">
      <c r="A2369" s="2">
        <v>40781</v>
      </c>
      <c r="B2369" s="110">
        <f>IF(ISNA(VLOOKUP($A2369, 'NAV Daily'!$A$1:$D$9941, 4, 0)),B2368, VLOOKUP($A2369, 'NAV Daily'!$A$1:$D$9941, 4, 0))</f>
        <v>2450.4009000000001</v>
      </c>
      <c r="C2369" s="110">
        <f>IF(IFERROR(VLOOKUP($A2369, JCI!A:E, 5, 0),C2368)="null",C2368, IFERROR(VLOOKUP( $A2369, JCI!A:E, 5, 0),C2368))</f>
        <v>3841.7309570000002</v>
      </c>
      <c r="D2369" s="6">
        <f>IF(ISNA(VLOOKUP($A2369,ICBI!$C$1:$D$10000, 2, 0)),D2368, VLOOKUP($A2369, ICBI!$C$1:$D$10000, 2, 0))</f>
        <v>0</v>
      </c>
      <c r="E2369" s="2">
        <f t="shared" si="134"/>
        <v>40781</v>
      </c>
      <c r="F2369" s="3">
        <f t="shared" si="135"/>
        <v>2450.4009000000001</v>
      </c>
      <c r="G2369" s="3">
        <f t="shared" si="136"/>
        <v>3509.7251798978205</v>
      </c>
      <c r="H2369" s="6">
        <f>IF(ISNA(VLOOKUP($A2369, 'NAV Daily'!$A$1:$B$9941, 2, 0)/1000000000),H2368, VLOOKUP($A2369, 'NAV Daily'!$A$1:$B$9941, 2, 0)/1000000000)</f>
        <v>0</v>
      </c>
    </row>
    <row r="2370" spans="1:8" customFormat="1" x14ac:dyDescent="0.25">
      <c r="A2370" s="2">
        <v>40782</v>
      </c>
      <c r="B2370" s="110">
        <f>IF(ISNA(VLOOKUP($A2370, 'NAV Daily'!$A$1:$D$9941, 4, 0)),B2369, VLOOKUP($A2370, 'NAV Daily'!$A$1:$D$9941, 4, 0))</f>
        <v>2450.4009000000001</v>
      </c>
      <c r="C2370" s="110">
        <f>IF(IFERROR(VLOOKUP($A2370, JCI!A:E, 5, 0),C2369)="null",C2369, IFERROR(VLOOKUP( $A2370, JCI!A:E, 5, 0),C2369))</f>
        <v>3841.7309570000002</v>
      </c>
      <c r="D2370" s="6">
        <f>IF(ISNA(VLOOKUP($A2370,ICBI!$C$1:$D$10000, 2, 0)),D2369, VLOOKUP($A2370, ICBI!$C$1:$D$10000, 2, 0))</f>
        <v>0</v>
      </c>
      <c r="E2370" s="2">
        <f t="shared" si="134"/>
        <v>40782</v>
      </c>
      <c r="F2370" s="3">
        <f t="shared" si="135"/>
        <v>2450.4009000000001</v>
      </c>
      <c r="G2370" s="3">
        <f t="shared" si="136"/>
        <v>3509.7251798978205</v>
      </c>
      <c r="H2370" s="6">
        <f>IF(ISNA(VLOOKUP($A2370, 'NAV Daily'!$A$1:$B$9941, 2, 0)/1000000000),H2369, VLOOKUP($A2370, 'NAV Daily'!$A$1:$B$9941, 2, 0)/1000000000)</f>
        <v>0</v>
      </c>
    </row>
    <row r="2371" spans="1:8" customFormat="1" x14ac:dyDescent="0.25">
      <c r="A2371" s="2">
        <v>40783</v>
      </c>
      <c r="B2371" s="110">
        <f>IF(ISNA(VLOOKUP($A2371, 'NAV Daily'!$A$1:$D$9941, 4, 0)),B2370, VLOOKUP($A2371, 'NAV Daily'!$A$1:$D$9941, 4, 0))</f>
        <v>2450.4009000000001</v>
      </c>
      <c r="C2371" s="110">
        <f>IF(IFERROR(VLOOKUP($A2371, JCI!A:E, 5, 0),C2370)="null",C2370, IFERROR(VLOOKUP( $A2371, JCI!A:E, 5, 0),C2370))</f>
        <v>3841.7309570000002</v>
      </c>
      <c r="D2371" s="6">
        <f>IF(ISNA(VLOOKUP($A2371,ICBI!$C$1:$D$10000, 2, 0)),D2370, VLOOKUP($A2371, ICBI!$C$1:$D$10000, 2, 0))</f>
        <v>0</v>
      </c>
      <c r="E2371" s="2">
        <f t="shared" ref="E2371:E2434" si="137">IF($A2371&gt;$K$1, $K$1, $A2371)</f>
        <v>40783</v>
      </c>
      <c r="F2371" s="3">
        <f t="shared" ref="F2371:F2434" si="138">IF($A2371&gt;$K$1, F2370, $B2371)</f>
        <v>2450.4009000000001</v>
      </c>
      <c r="G2371" s="3">
        <f t="shared" ref="G2371:G2434" si="139">IF(ISERROR(IF($A2371&gt;$K$1, G2370, $C2371/$C$2*1000)),G2370, IF($A2371&gt;$K$1, G2370, $C2371/$C$2*1000))</f>
        <v>3509.7251798978205</v>
      </c>
      <c r="H2371" s="6">
        <f>IF(ISNA(VLOOKUP($A2371, 'NAV Daily'!$A$1:$B$9941, 2, 0)/1000000000),H2370, VLOOKUP($A2371, 'NAV Daily'!$A$1:$B$9941, 2, 0)/1000000000)</f>
        <v>0</v>
      </c>
    </row>
    <row r="2372" spans="1:8" customFormat="1" x14ac:dyDescent="0.25">
      <c r="A2372" s="2">
        <v>40784</v>
      </c>
      <c r="B2372" s="110">
        <f>IF(ISNA(VLOOKUP($A2372, 'NAV Daily'!$A$1:$D$9941, 4, 0)),B2371, VLOOKUP($A2372, 'NAV Daily'!$A$1:$D$9941, 4, 0))</f>
        <v>2450.4009000000001</v>
      </c>
      <c r="C2372" s="110">
        <f>IF(IFERROR(VLOOKUP($A2372, JCI!A:E, 5, 0),C2371)="null",C2371, IFERROR(VLOOKUP( $A2372, JCI!A:E, 5, 0),C2371))</f>
        <v>3841.7309570000002</v>
      </c>
      <c r="D2372" s="6">
        <f>IF(ISNA(VLOOKUP($A2372,ICBI!$C$1:$D$10000, 2, 0)),D2371, VLOOKUP($A2372, ICBI!$C$1:$D$10000, 2, 0))</f>
        <v>0</v>
      </c>
      <c r="E2372" s="2">
        <f t="shared" si="137"/>
        <v>40784</v>
      </c>
      <c r="F2372" s="3">
        <f t="shared" si="138"/>
        <v>2450.4009000000001</v>
      </c>
      <c r="G2372" s="3">
        <f t="shared" si="139"/>
        <v>3509.7251798978205</v>
      </c>
      <c r="H2372" s="6">
        <f>IF(ISNA(VLOOKUP($A2372, 'NAV Daily'!$A$1:$B$9941, 2, 0)/1000000000),H2371, VLOOKUP($A2372, 'NAV Daily'!$A$1:$B$9941, 2, 0)/1000000000)</f>
        <v>0</v>
      </c>
    </row>
    <row r="2373" spans="1:8" customFormat="1" x14ac:dyDescent="0.25">
      <c r="A2373" s="2">
        <v>40785</v>
      </c>
      <c r="B2373" s="110">
        <f>IF(ISNA(VLOOKUP($A2373, 'NAV Daily'!$A$1:$D$9941, 4, 0)),B2372, VLOOKUP($A2373, 'NAV Daily'!$A$1:$D$9941, 4, 0))</f>
        <v>2450.4009000000001</v>
      </c>
      <c r="C2373" s="110">
        <f>IF(IFERROR(VLOOKUP($A2373, JCI!A:E, 5, 0),C2372)="null",C2372, IFERROR(VLOOKUP( $A2373, JCI!A:E, 5, 0),C2372))</f>
        <v>3841.7309570000002</v>
      </c>
      <c r="D2373" s="6">
        <f>IF(ISNA(VLOOKUP($A2373,ICBI!$C$1:$D$10000, 2, 0)),D2372, VLOOKUP($A2373, ICBI!$C$1:$D$10000, 2, 0))</f>
        <v>0</v>
      </c>
      <c r="E2373" s="2">
        <f t="shared" si="137"/>
        <v>40785</v>
      </c>
      <c r="F2373" s="3">
        <f t="shared" si="138"/>
        <v>2450.4009000000001</v>
      </c>
      <c r="G2373" s="3">
        <f t="shared" si="139"/>
        <v>3509.7251798978205</v>
      </c>
      <c r="H2373" s="6">
        <f>IF(ISNA(VLOOKUP($A2373, 'NAV Daily'!$A$1:$B$9941, 2, 0)/1000000000),H2372, VLOOKUP($A2373, 'NAV Daily'!$A$1:$B$9941, 2, 0)/1000000000)</f>
        <v>0</v>
      </c>
    </row>
    <row r="2374" spans="1:8" customFormat="1" x14ac:dyDescent="0.25">
      <c r="A2374" s="2">
        <v>40786</v>
      </c>
      <c r="B2374" s="110">
        <f>IF(ISNA(VLOOKUP($A2374, 'NAV Daily'!$A$1:$D$9941, 4, 0)),B2373, VLOOKUP($A2374, 'NAV Daily'!$A$1:$D$9941, 4, 0))</f>
        <v>2450.4009000000001</v>
      </c>
      <c r="C2374" s="110">
        <f>IF(IFERROR(VLOOKUP($A2374, JCI!A:E, 5, 0),C2373)="null",C2373, IFERROR(VLOOKUP( $A2374, JCI!A:E, 5, 0),C2373))</f>
        <v>3841.7309570000002</v>
      </c>
      <c r="D2374" s="6">
        <f>IF(ISNA(VLOOKUP($A2374,ICBI!$C$1:$D$10000, 2, 0)),D2373, VLOOKUP($A2374, ICBI!$C$1:$D$10000, 2, 0))</f>
        <v>0</v>
      </c>
      <c r="E2374" s="2">
        <f t="shared" si="137"/>
        <v>40786</v>
      </c>
      <c r="F2374" s="3">
        <f t="shared" si="138"/>
        <v>2450.4009000000001</v>
      </c>
      <c r="G2374" s="3">
        <f t="shared" si="139"/>
        <v>3509.7251798978205</v>
      </c>
      <c r="H2374" s="6">
        <f>IF(ISNA(VLOOKUP($A2374, 'NAV Daily'!$A$1:$B$9941, 2, 0)/1000000000),H2373, VLOOKUP($A2374, 'NAV Daily'!$A$1:$B$9941, 2, 0)/1000000000)</f>
        <v>0</v>
      </c>
    </row>
    <row r="2375" spans="1:8" customFormat="1" x14ac:dyDescent="0.25">
      <c r="A2375" s="2">
        <v>40787</v>
      </c>
      <c r="B2375" s="110">
        <f>IF(ISNA(VLOOKUP($A2375, 'NAV Daily'!$A$1:$D$9941, 4, 0)),B2374, VLOOKUP($A2375, 'NAV Daily'!$A$1:$D$9941, 4, 0))</f>
        <v>2450.4009000000001</v>
      </c>
      <c r="C2375" s="110">
        <f>IF(IFERROR(VLOOKUP($A2375, JCI!A:E, 5, 0),C2374)="null",C2374, IFERROR(VLOOKUP( $A2375, JCI!A:E, 5, 0),C2374))</f>
        <v>3841.7309570000002</v>
      </c>
      <c r="D2375" s="6">
        <f>IF(ISNA(VLOOKUP($A2375,ICBI!$C$1:$D$10000, 2, 0)),D2374, VLOOKUP($A2375, ICBI!$C$1:$D$10000, 2, 0))</f>
        <v>0</v>
      </c>
      <c r="E2375" s="2">
        <f t="shared" si="137"/>
        <v>40787</v>
      </c>
      <c r="F2375" s="3">
        <f t="shared" si="138"/>
        <v>2450.4009000000001</v>
      </c>
      <c r="G2375" s="3">
        <f t="shared" si="139"/>
        <v>3509.7251798978205</v>
      </c>
      <c r="H2375" s="6">
        <f>IF(ISNA(VLOOKUP($A2375, 'NAV Daily'!$A$1:$B$9941, 2, 0)/1000000000),H2374, VLOOKUP($A2375, 'NAV Daily'!$A$1:$B$9941, 2, 0)/1000000000)</f>
        <v>0</v>
      </c>
    </row>
    <row r="2376" spans="1:8" customFormat="1" x14ac:dyDescent="0.25">
      <c r="A2376" s="2">
        <v>40788</v>
      </c>
      <c r="B2376" s="110">
        <f>IF(ISNA(VLOOKUP($A2376, 'NAV Daily'!$A$1:$D$9941, 4, 0)),B2375, VLOOKUP($A2376, 'NAV Daily'!$A$1:$D$9941, 4, 0))</f>
        <v>2450.4009000000001</v>
      </c>
      <c r="C2376" s="110">
        <f>IF(IFERROR(VLOOKUP($A2376, JCI!A:E, 5, 0),C2375)="null",C2375, IFERROR(VLOOKUP( $A2376, JCI!A:E, 5, 0),C2375))</f>
        <v>3841.7309570000002</v>
      </c>
      <c r="D2376" s="6">
        <f>IF(ISNA(VLOOKUP($A2376,ICBI!$C$1:$D$10000, 2, 0)),D2375, VLOOKUP($A2376, ICBI!$C$1:$D$10000, 2, 0))</f>
        <v>0</v>
      </c>
      <c r="E2376" s="2">
        <f t="shared" si="137"/>
        <v>40788</v>
      </c>
      <c r="F2376" s="3">
        <f t="shared" si="138"/>
        <v>2450.4009000000001</v>
      </c>
      <c r="G2376" s="3">
        <f t="shared" si="139"/>
        <v>3509.7251798978205</v>
      </c>
      <c r="H2376" s="6">
        <f>IF(ISNA(VLOOKUP($A2376, 'NAV Daily'!$A$1:$B$9941, 2, 0)/1000000000),H2375, VLOOKUP($A2376, 'NAV Daily'!$A$1:$B$9941, 2, 0)/1000000000)</f>
        <v>0</v>
      </c>
    </row>
    <row r="2377" spans="1:8" customFormat="1" x14ac:dyDescent="0.25">
      <c r="A2377" s="2">
        <v>40789</v>
      </c>
      <c r="B2377" s="110">
        <f>IF(ISNA(VLOOKUP($A2377, 'NAV Daily'!$A$1:$D$9941, 4, 0)),B2376, VLOOKUP($A2377, 'NAV Daily'!$A$1:$D$9941, 4, 0))</f>
        <v>2450.4009000000001</v>
      </c>
      <c r="C2377" s="110">
        <f>IF(IFERROR(VLOOKUP($A2377, JCI!A:E, 5, 0),C2376)="null",C2376, IFERROR(VLOOKUP( $A2377, JCI!A:E, 5, 0),C2376))</f>
        <v>3841.7309570000002</v>
      </c>
      <c r="D2377" s="6">
        <f>IF(ISNA(VLOOKUP($A2377,ICBI!$C$1:$D$10000, 2, 0)),D2376, VLOOKUP($A2377, ICBI!$C$1:$D$10000, 2, 0))</f>
        <v>0</v>
      </c>
      <c r="E2377" s="2">
        <f t="shared" si="137"/>
        <v>40789</v>
      </c>
      <c r="F2377" s="3">
        <f t="shared" si="138"/>
        <v>2450.4009000000001</v>
      </c>
      <c r="G2377" s="3">
        <f t="shared" si="139"/>
        <v>3509.7251798978205</v>
      </c>
      <c r="H2377" s="6">
        <f>IF(ISNA(VLOOKUP($A2377, 'NAV Daily'!$A$1:$B$9941, 2, 0)/1000000000),H2376, VLOOKUP($A2377, 'NAV Daily'!$A$1:$B$9941, 2, 0)/1000000000)</f>
        <v>0</v>
      </c>
    </row>
    <row r="2378" spans="1:8" customFormat="1" x14ac:dyDescent="0.25">
      <c r="A2378" s="2">
        <v>40790</v>
      </c>
      <c r="B2378" s="110">
        <f>IF(ISNA(VLOOKUP($A2378, 'NAV Daily'!$A$1:$D$9941, 4, 0)),B2377, VLOOKUP($A2378, 'NAV Daily'!$A$1:$D$9941, 4, 0))</f>
        <v>2450.4009000000001</v>
      </c>
      <c r="C2378" s="110">
        <f>IF(IFERROR(VLOOKUP($A2378, JCI!A:E, 5, 0),C2377)="null",C2377, IFERROR(VLOOKUP( $A2378, JCI!A:E, 5, 0),C2377))</f>
        <v>3841.7309570000002</v>
      </c>
      <c r="D2378" s="6">
        <f>IF(ISNA(VLOOKUP($A2378,ICBI!$C$1:$D$10000, 2, 0)),D2377, VLOOKUP($A2378, ICBI!$C$1:$D$10000, 2, 0))</f>
        <v>0</v>
      </c>
      <c r="E2378" s="2">
        <f t="shared" si="137"/>
        <v>40790</v>
      </c>
      <c r="F2378" s="3">
        <f t="shared" si="138"/>
        <v>2450.4009000000001</v>
      </c>
      <c r="G2378" s="3">
        <f t="shared" si="139"/>
        <v>3509.7251798978205</v>
      </c>
      <c r="H2378" s="6">
        <f>IF(ISNA(VLOOKUP($A2378, 'NAV Daily'!$A$1:$B$9941, 2, 0)/1000000000),H2377, VLOOKUP($A2378, 'NAV Daily'!$A$1:$B$9941, 2, 0)/1000000000)</f>
        <v>0</v>
      </c>
    </row>
    <row r="2379" spans="1:8" customFormat="1" x14ac:dyDescent="0.25">
      <c r="A2379" s="2">
        <v>40791</v>
      </c>
      <c r="B2379" s="110">
        <f>IF(ISNA(VLOOKUP($A2379, 'NAV Daily'!$A$1:$D$9941, 4, 0)),B2378, VLOOKUP($A2379, 'NAV Daily'!$A$1:$D$9941, 4, 0))</f>
        <v>2461.7051000000001</v>
      </c>
      <c r="C2379" s="110">
        <f>IF(IFERROR(VLOOKUP($A2379, JCI!A:E, 5, 0),C2378)="null",C2378, IFERROR(VLOOKUP( $A2379, JCI!A:E, 5, 0),C2378))</f>
        <v>3866.1721189999998</v>
      </c>
      <c r="D2379" s="6">
        <f>IF(ISNA(VLOOKUP($A2379,ICBI!$C$1:$D$10000, 2, 0)),D2378, VLOOKUP($A2379, ICBI!$C$1:$D$10000, 2, 0))</f>
        <v>0</v>
      </c>
      <c r="E2379" s="2">
        <f t="shared" si="137"/>
        <v>40791</v>
      </c>
      <c r="F2379" s="3">
        <f t="shared" si="138"/>
        <v>2461.7051000000001</v>
      </c>
      <c r="G2379" s="3">
        <f t="shared" si="139"/>
        <v>3532.0541151245466</v>
      </c>
      <c r="H2379" s="6">
        <f>IF(ISNA(VLOOKUP($A2379, 'NAV Daily'!$A$1:$B$9941, 2, 0)/1000000000),H2378, VLOOKUP($A2379, 'NAV Daily'!$A$1:$B$9941, 2, 0)/1000000000)</f>
        <v>0</v>
      </c>
    </row>
    <row r="2380" spans="1:8" customFormat="1" x14ac:dyDescent="0.25">
      <c r="A2380" s="2">
        <v>40792</v>
      </c>
      <c r="B2380" s="110">
        <f>IF(ISNA(VLOOKUP($A2380, 'NAV Daily'!$A$1:$D$9941, 4, 0)),B2379, VLOOKUP($A2380, 'NAV Daily'!$A$1:$D$9941, 4, 0))</f>
        <v>2461.7051000000001</v>
      </c>
      <c r="C2380" s="110">
        <f>IF(IFERROR(VLOOKUP($A2380, JCI!A:E, 5, 0),C2379)="null",C2379, IFERROR(VLOOKUP( $A2380, JCI!A:E, 5, 0),C2379))</f>
        <v>3889.9709469999998</v>
      </c>
      <c r="D2380" s="6">
        <f>IF(ISNA(VLOOKUP($A2380,ICBI!$C$1:$D$10000, 2, 0)),D2379, VLOOKUP($A2380, ICBI!$C$1:$D$10000, 2, 0))</f>
        <v>0</v>
      </c>
      <c r="E2380" s="2">
        <f t="shared" si="137"/>
        <v>40792</v>
      </c>
      <c r="F2380" s="3">
        <f t="shared" si="138"/>
        <v>2461.7051000000001</v>
      </c>
      <c r="G2380" s="3">
        <f t="shared" si="139"/>
        <v>3553.7962274219894</v>
      </c>
      <c r="H2380" s="6">
        <f>IF(ISNA(VLOOKUP($A2380, 'NAV Daily'!$A$1:$B$9941, 2, 0)/1000000000),H2379, VLOOKUP($A2380, 'NAV Daily'!$A$1:$B$9941, 2, 0)/1000000000)</f>
        <v>0</v>
      </c>
    </row>
    <row r="2381" spans="1:8" customFormat="1" x14ac:dyDescent="0.25">
      <c r="A2381" s="2">
        <v>40793</v>
      </c>
      <c r="B2381" s="110">
        <f>IF(ISNA(VLOOKUP($A2381, 'NAV Daily'!$A$1:$D$9941, 4, 0)),B2380, VLOOKUP($A2381, 'NAV Daily'!$A$1:$D$9941, 4, 0))</f>
        <v>2533.3058999999998</v>
      </c>
      <c r="C2381" s="110">
        <f>IF(IFERROR(VLOOKUP($A2381, JCI!A:E, 5, 0),C2380)="null",C2380, IFERROR(VLOOKUP( $A2381, JCI!A:E, 5, 0),C2380))</f>
        <v>4001.4331050000001</v>
      </c>
      <c r="D2381" s="6">
        <f>IF(ISNA(VLOOKUP($A2381,ICBI!$C$1:$D$10000, 2, 0)),D2380, VLOOKUP($A2381, ICBI!$C$1:$D$10000, 2, 0))</f>
        <v>0</v>
      </c>
      <c r="E2381" s="2">
        <f t="shared" si="137"/>
        <v>40793</v>
      </c>
      <c r="F2381" s="3">
        <f t="shared" si="138"/>
        <v>2533.3058999999998</v>
      </c>
      <c r="G2381" s="3">
        <f t="shared" si="139"/>
        <v>3655.6257274356599</v>
      </c>
      <c r="H2381" s="6">
        <f>IF(ISNA(VLOOKUP($A2381, 'NAV Daily'!$A$1:$B$9941, 2, 0)/1000000000),H2380, VLOOKUP($A2381, 'NAV Daily'!$A$1:$B$9941, 2, 0)/1000000000)</f>
        <v>0</v>
      </c>
    </row>
    <row r="2382" spans="1:8" customFormat="1" x14ac:dyDescent="0.25">
      <c r="A2382" s="2">
        <v>40794</v>
      </c>
      <c r="B2382" s="110">
        <f>IF(ISNA(VLOOKUP($A2382, 'NAV Daily'!$A$1:$D$9941, 4, 0)),B2381, VLOOKUP($A2382, 'NAV Daily'!$A$1:$D$9941, 4, 0))</f>
        <v>2537.2424000000001</v>
      </c>
      <c r="C2382" s="110">
        <f>IF(IFERROR(VLOOKUP($A2382, JCI!A:E, 5, 0),C2381)="null",C2381, IFERROR(VLOOKUP( $A2382, JCI!A:E, 5, 0),C2381))</f>
        <v>4005.389893</v>
      </c>
      <c r="D2382" s="6">
        <f>IF(ISNA(VLOOKUP($A2382,ICBI!$C$1:$D$10000, 2, 0)),D2381, VLOOKUP($A2382, ICBI!$C$1:$D$10000, 2, 0))</f>
        <v>0</v>
      </c>
      <c r="E2382" s="2">
        <f t="shared" si="137"/>
        <v>40794</v>
      </c>
      <c r="F2382" s="3">
        <f t="shared" si="138"/>
        <v>2537.2424000000001</v>
      </c>
      <c r="G2382" s="3">
        <f t="shared" si="139"/>
        <v>3659.2405663274399</v>
      </c>
      <c r="H2382" s="6">
        <f>IF(ISNA(VLOOKUP($A2382, 'NAV Daily'!$A$1:$B$9941, 2, 0)/1000000000),H2381, VLOOKUP($A2382, 'NAV Daily'!$A$1:$B$9941, 2, 0)/1000000000)</f>
        <v>0</v>
      </c>
    </row>
    <row r="2383" spans="1:8" customFormat="1" x14ac:dyDescent="0.25">
      <c r="A2383" s="2">
        <v>40795</v>
      </c>
      <c r="B2383" s="110">
        <f>IF(ISNA(VLOOKUP($A2383, 'NAV Daily'!$A$1:$D$9941, 4, 0)),B2382, VLOOKUP($A2383, 'NAV Daily'!$A$1:$D$9941, 4, 0))</f>
        <v>2531.4926999999998</v>
      </c>
      <c r="C2383" s="110">
        <f>IF(IFERROR(VLOOKUP($A2383, JCI!A:E, 5, 0),C2382)="null",C2382, IFERROR(VLOOKUP( $A2383, JCI!A:E, 5, 0),C2382))</f>
        <v>3998.501953</v>
      </c>
      <c r="D2383" s="6">
        <f>IF(ISNA(VLOOKUP($A2383,ICBI!$C$1:$D$10000, 2, 0)),D2382, VLOOKUP($A2383, ICBI!$C$1:$D$10000, 2, 0))</f>
        <v>0</v>
      </c>
      <c r="E2383" s="2">
        <f t="shared" si="137"/>
        <v>40795</v>
      </c>
      <c r="F2383" s="3">
        <f t="shared" si="138"/>
        <v>2531.4926999999998</v>
      </c>
      <c r="G2383" s="3">
        <f t="shared" si="139"/>
        <v>3652.9478881763116</v>
      </c>
      <c r="H2383" s="6">
        <f>IF(ISNA(VLOOKUP($A2383, 'NAV Daily'!$A$1:$B$9941, 2, 0)/1000000000),H2382, VLOOKUP($A2383, 'NAV Daily'!$A$1:$B$9941, 2, 0)/1000000000)</f>
        <v>0</v>
      </c>
    </row>
    <row r="2384" spans="1:8" customFormat="1" x14ac:dyDescent="0.25">
      <c r="A2384" s="2">
        <v>40796</v>
      </c>
      <c r="B2384" s="110">
        <f>IF(ISNA(VLOOKUP($A2384, 'NAV Daily'!$A$1:$D$9941, 4, 0)),B2383, VLOOKUP($A2384, 'NAV Daily'!$A$1:$D$9941, 4, 0))</f>
        <v>2531.4926999999998</v>
      </c>
      <c r="C2384" s="110">
        <f>IF(IFERROR(VLOOKUP($A2384, JCI!A:E, 5, 0),C2383)="null",C2383, IFERROR(VLOOKUP( $A2384, JCI!A:E, 5, 0),C2383))</f>
        <v>3998.501953</v>
      </c>
      <c r="D2384" s="6">
        <f>IF(ISNA(VLOOKUP($A2384,ICBI!$C$1:$D$10000, 2, 0)),D2383, VLOOKUP($A2384, ICBI!$C$1:$D$10000, 2, 0))</f>
        <v>0</v>
      </c>
      <c r="E2384" s="2">
        <f t="shared" si="137"/>
        <v>40796</v>
      </c>
      <c r="F2384" s="3">
        <f t="shared" si="138"/>
        <v>2531.4926999999998</v>
      </c>
      <c r="G2384" s="3">
        <f t="shared" si="139"/>
        <v>3652.9478881763116</v>
      </c>
      <c r="H2384" s="6">
        <f>IF(ISNA(VLOOKUP($A2384, 'NAV Daily'!$A$1:$B$9941, 2, 0)/1000000000),H2383, VLOOKUP($A2384, 'NAV Daily'!$A$1:$B$9941, 2, 0)/1000000000)</f>
        <v>0</v>
      </c>
    </row>
    <row r="2385" spans="1:8" customFormat="1" x14ac:dyDescent="0.25">
      <c r="A2385" s="2">
        <v>40797</v>
      </c>
      <c r="B2385" s="110">
        <f>IF(ISNA(VLOOKUP($A2385, 'NAV Daily'!$A$1:$D$9941, 4, 0)),B2384, VLOOKUP($A2385, 'NAV Daily'!$A$1:$D$9941, 4, 0))</f>
        <v>2531.4926999999998</v>
      </c>
      <c r="C2385" s="110">
        <f>IF(IFERROR(VLOOKUP($A2385, JCI!A:E, 5, 0),C2384)="null",C2384, IFERROR(VLOOKUP( $A2385, JCI!A:E, 5, 0),C2384))</f>
        <v>3998.501953</v>
      </c>
      <c r="D2385" s="6">
        <f>IF(ISNA(VLOOKUP($A2385,ICBI!$C$1:$D$10000, 2, 0)),D2384, VLOOKUP($A2385, ICBI!$C$1:$D$10000, 2, 0))</f>
        <v>0</v>
      </c>
      <c r="E2385" s="2">
        <f t="shared" si="137"/>
        <v>40797</v>
      </c>
      <c r="F2385" s="3">
        <f t="shared" si="138"/>
        <v>2531.4926999999998</v>
      </c>
      <c r="G2385" s="3">
        <f t="shared" si="139"/>
        <v>3652.9478881763116</v>
      </c>
      <c r="H2385" s="6">
        <f>IF(ISNA(VLOOKUP($A2385, 'NAV Daily'!$A$1:$B$9941, 2, 0)/1000000000),H2384, VLOOKUP($A2385, 'NAV Daily'!$A$1:$B$9941, 2, 0)/1000000000)</f>
        <v>0</v>
      </c>
    </row>
    <row r="2386" spans="1:8" customFormat="1" x14ac:dyDescent="0.25">
      <c r="A2386" s="2">
        <v>40798</v>
      </c>
      <c r="B2386" s="110">
        <f>IF(ISNA(VLOOKUP($A2386, 'NAV Daily'!$A$1:$D$9941, 4, 0)),B2385, VLOOKUP($A2386, 'NAV Daily'!$A$1:$D$9941, 4, 0))</f>
        <v>2481.7997999999998</v>
      </c>
      <c r="C2386" s="110">
        <f>IF(IFERROR(VLOOKUP($A2386, JCI!A:E, 5, 0),C2385)="null",C2385, IFERROR(VLOOKUP( $A2386, JCI!A:E, 5, 0),C2385))</f>
        <v>3896.1188959999999</v>
      </c>
      <c r="D2386" s="6">
        <f>IF(ISNA(VLOOKUP($A2386,ICBI!$C$1:$D$10000, 2, 0)),D2385, VLOOKUP($A2386, ICBI!$C$1:$D$10000, 2, 0))</f>
        <v>0</v>
      </c>
      <c r="E2386" s="2">
        <f t="shared" si="137"/>
        <v>40798</v>
      </c>
      <c r="F2386" s="3">
        <f t="shared" si="138"/>
        <v>2481.7997999999998</v>
      </c>
      <c r="G2386" s="3">
        <f t="shared" si="139"/>
        <v>3559.4128652478921</v>
      </c>
      <c r="H2386" s="6">
        <f>IF(ISNA(VLOOKUP($A2386, 'NAV Daily'!$A$1:$B$9941, 2, 0)/1000000000),H2385, VLOOKUP($A2386, 'NAV Daily'!$A$1:$B$9941, 2, 0)/1000000000)</f>
        <v>0</v>
      </c>
    </row>
    <row r="2387" spans="1:8" customFormat="1" x14ac:dyDescent="0.25">
      <c r="A2387" s="2">
        <v>40799</v>
      </c>
      <c r="B2387" s="110">
        <f>IF(ISNA(VLOOKUP($A2387, 'NAV Daily'!$A$1:$D$9941, 4, 0)),B2386, VLOOKUP($A2387, 'NAV Daily'!$A$1:$D$9941, 4, 0))</f>
        <v>2469.2199999999998</v>
      </c>
      <c r="C2387" s="110">
        <f>IF(IFERROR(VLOOKUP($A2387, JCI!A:E, 5, 0),C2386)="null",C2386, IFERROR(VLOOKUP( $A2387, JCI!A:E, 5, 0),C2386))</f>
        <v>3874.7829590000001</v>
      </c>
      <c r="D2387" s="6">
        <f>IF(ISNA(VLOOKUP($A2387,ICBI!$C$1:$D$10000, 2, 0)),D2386, VLOOKUP($A2387, ICBI!$C$1:$D$10000, 2, 0))</f>
        <v>0</v>
      </c>
      <c r="E2387" s="2">
        <f t="shared" si="137"/>
        <v>40799</v>
      </c>
      <c r="F2387" s="3">
        <f t="shared" si="138"/>
        <v>2469.2199999999998</v>
      </c>
      <c r="G2387" s="3">
        <f t="shared" si="139"/>
        <v>3539.9207987383497</v>
      </c>
      <c r="H2387" s="6">
        <f>IF(ISNA(VLOOKUP($A2387, 'NAV Daily'!$A$1:$B$9941, 2, 0)/1000000000),H2386, VLOOKUP($A2387, 'NAV Daily'!$A$1:$B$9941, 2, 0)/1000000000)</f>
        <v>0</v>
      </c>
    </row>
    <row r="2388" spans="1:8" customFormat="1" x14ac:dyDescent="0.25">
      <c r="A2388" s="2">
        <v>40800</v>
      </c>
      <c r="B2388" s="110">
        <f>IF(ISNA(VLOOKUP($A2388, 'NAV Daily'!$A$1:$D$9941, 4, 0)),B2387, VLOOKUP($A2388, 'NAV Daily'!$A$1:$D$9941, 4, 0))</f>
        <v>2423.9445999999998</v>
      </c>
      <c r="C2388" s="110">
        <f>IF(IFERROR(VLOOKUP($A2388, JCI!A:E, 5, 0),C2387)="null",C2387, IFERROR(VLOOKUP( $A2388, JCI!A:E, 5, 0),C2387))</f>
        <v>3799.0371089999999</v>
      </c>
      <c r="D2388" s="6">
        <f>IF(ISNA(VLOOKUP($A2388,ICBI!$C$1:$D$10000, 2, 0)),D2387, VLOOKUP($A2388, ICBI!$C$1:$D$10000, 2, 0))</f>
        <v>0</v>
      </c>
      <c r="E2388" s="2">
        <f t="shared" si="137"/>
        <v>40800</v>
      </c>
      <c r="F2388" s="3">
        <f t="shared" si="138"/>
        <v>2423.9445999999998</v>
      </c>
      <c r="G2388" s="3">
        <f t="shared" si="139"/>
        <v>3470.7209718911922</v>
      </c>
      <c r="H2388" s="6">
        <f>IF(ISNA(VLOOKUP($A2388, 'NAV Daily'!$A$1:$B$9941, 2, 0)/1000000000),H2387, VLOOKUP($A2388, 'NAV Daily'!$A$1:$B$9941, 2, 0)/1000000000)</f>
        <v>0</v>
      </c>
    </row>
    <row r="2389" spans="1:8" customFormat="1" x14ac:dyDescent="0.25">
      <c r="A2389" s="2">
        <v>40801</v>
      </c>
      <c r="B2389" s="110">
        <f>IF(ISNA(VLOOKUP($A2389, 'NAV Daily'!$A$1:$D$9941, 4, 0)),B2388, VLOOKUP($A2389, 'NAV Daily'!$A$1:$D$9941, 4, 0))</f>
        <v>2407.6731</v>
      </c>
      <c r="C2389" s="110">
        <f>IF(IFERROR(VLOOKUP($A2389, JCI!A:E, 5, 0),C2388)="null",C2388, IFERROR(VLOOKUP( $A2389, JCI!A:E, 5, 0),C2388))</f>
        <v>3774.3339839999999</v>
      </c>
      <c r="D2389" s="6">
        <f>IF(ISNA(VLOOKUP($A2389,ICBI!$C$1:$D$10000, 2, 0)),D2388, VLOOKUP($A2389, ICBI!$C$1:$D$10000, 2, 0))</f>
        <v>0</v>
      </c>
      <c r="E2389" s="2">
        <f t="shared" si="137"/>
        <v>40801</v>
      </c>
      <c r="F2389" s="3">
        <f t="shared" si="138"/>
        <v>2407.6731</v>
      </c>
      <c r="G2389" s="3">
        <f t="shared" si="139"/>
        <v>3448.1527127379359</v>
      </c>
      <c r="H2389" s="6">
        <f>IF(ISNA(VLOOKUP($A2389, 'NAV Daily'!$A$1:$B$9941, 2, 0)/1000000000),H2388, VLOOKUP($A2389, 'NAV Daily'!$A$1:$B$9941, 2, 0)/1000000000)</f>
        <v>0</v>
      </c>
    </row>
    <row r="2390" spans="1:8" customFormat="1" x14ac:dyDescent="0.25">
      <c r="A2390" s="2">
        <v>40802</v>
      </c>
      <c r="B2390" s="110">
        <f>IF(ISNA(VLOOKUP($A2390, 'NAV Daily'!$A$1:$D$9941, 4, 0)),B2389, VLOOKUP($A2390, 'NAV Daily'!$A$1:$D$9941, 4, 0))</f>
        <v>2453.9792000000002</v>
      </c>
      <c r="C2390" s="110">
        <f>IF(IFERROR(VLOOKUP($A2390, JCI!A:E, 5, 0),C2389)="null",C2389, IFERROR(VLOOKUP( $A2390, JCI!A:E, 5, 0),C2389))</f>
        <v>3835.1809079999998</v>
      </c>
      <c r="D2390" s="6">
        <f>IF(ISNA(VLOOKUP($A2390,ICBI!$C$1:$D$10000, 2, 0)),D2389, VLOOKUP($A2390, ICBI!$C$1:$D$10000, 2, 0))</f>
        <v>0</v>
      </c>
      <c r="E2390" s="2">
        <f t="shared" si="137"/>
        <v>40802</v>
      </c>
      <c r="F2390" s="3">
        <f t="shared" si="138"/>
        <v>2453.9792000000002</v>
      </c>
      <c r="G2390" s="3">
        <f t="shared" si="139"/>
        <v>3503.7411919085057</v>
      </c>
      <c r="H2390" s="6">
        <f>IF(ISNA(VLOOKUP($A2390, 'NAV Daily'!$A$1:$B$9941, 2, 0)/1000000000),H2389, VLOOKUP($A2390, 'NAV Daily'!$A$1:$B$9941, 2, 0)/1000000000)</f>
        <v>0</v>
      </c>
    </row>
    <row r="2391" spans="1:8" customFormat="1" x14ac:dyDescent="0.25">
      <c r="A2391" s="2">
        <v>40803</v>
      </c>
      <c r="B2391" s="110">
        <f>IF(ISNA(VLOOKUP($A2391, 'NAV Daily'!$A$1:$D$9941, 4, 0)),B2390, VLOOKUP($A2391, 'NAV Daily'!$A$1:$D$9941, 4, 0))</f>
        <v>2453.9792000000002</v>
      </c>
      <c r="C2391" s="110">
        <f>IF(IFERROR(VLOOKUP($A2391, JCI!A:E, 5, 0),C2390)="null",C2390, IFERROR(VLOOKUP( $A2391, JCI!A:E, 5, 0),C2390))</f>
        <v>3835.1809079999998</v>
      </c>
      <c r="D2391" s="6">
        <f>IF(ISNA(VLOOKUP($A2391,ICBI!$C$1:$D$10000, 2, 0)),D2390, VLOOKUP($A2391, ICBI!$C$1:$D$10000, 2, 0))</f>
        <v>0</v>
      </c>
      <c r="E2391" s="2">
        <f t="shared" si="137"/>
        <v>40803</v>
      </c>
      <c r="F2391" s="3">
        <f t="shared" si="138"/>
        <v>2453.9792000000002</v>
      </c>
      <c r="G2391" s="3">
        <f t="shared" si="139"/>
        <v>3503.7411919085057</v>
      </c>
      <c r="H2391" s="6">
        <f>IF(ISNA(VLOOKUP($A2391, 'NAV Daily'!$A$1:$B$9941, 2, 0)/1000000000),H2390, VLOOKUP($A2391, 'NAV Daily'!$A$1:$B$9941, 2, 0)/1000000000)</f>
        <v>0</v>
      </c>
    </row>
    <row r="2392" spans="1:8" customFormat="1" x14ac:dyDescent="0.25">
      <c r="A2392" s="2">
        <v>40804</v>
      </c>
      <c r="B2392" s="110">
        <f>IF(ISNA(VLOOKUP($A2392, 'NAV Daily'!$A$1:$D$9941, 4, 0)),B2391, VLOOKUP($A2392, 'NAV Daily'!$A$1:$D$9941, 4, 0))</f>
        <v>2453.9792000000002</v>
      </c>
      <c r="C2392" s="110">
        <f>IF(IFERROR(VLOOKUP($A2392, JCI!A:E, 5, 0),C2391)="null",C2391, IFERROR(VLOOKUP( $A2392, JCI!A:E, 5, 0),C2391))</f>
        <v>3835.1809079999998</v>
      </c>
      <c r="D2392" s="6">
        <f>IF(ISNA(VLOOKUP($A2392,ICBI!$C$1:$D$10000, 2, 0)),D2391, VLOOKUP($A2392, ICBI!$C$1:$D$10000, 2, 0))</f>
        <v>0</v>
      </c>
      <c r="E2392" s="2">
        <f t="shared" si="137"/>
        <v>40804</v>
      </c>
      <c r="F2392" s="3">
        <f t="shared" si="138"/>
        <v>2453.9792000000002</v>
      </c>
      <c r="G2392" s="3">
        <f t="shared" si="139"/>
        <v>3503.7411919085057</v>
      </c>
      <c r="H2392" s="6">
        <f>IF(ISNA(VLOOKUP($A2392, 'NAV Daily'!$A$1:$B$9941, 2, 0)/1000000000),H2391, VLOOKUP($A2392, 'NAV Daily'!$A$1:$B$9941, 2, 0)/1000000000)</f>
        <v>0</v>
      </c>
    </row>
    <row r="2393" spans="1:8" customFormat="1" x14ac:dyDescent="0.25">
      <c r="A2393" s="2">
        <v>40805</v>
      </c>
      <c r="B2393" s="110">
        <f>IF(ISNA(VLOOKUP($A2393, 'NAV Daily'!$A$1:$D$9941, 4, 0)),B2392, VLOOKUP($A2393, 'NAV Daily'!$A$1:$D$9941, 4, 0))</f>
        <v>2404.7665999999999</v>
      </c>
      <c r="C2393" s="110">
        <f>IF(IFERROR(VLOOKUP($A2393, JCI!A:E, 5, 0),C2392)="null",C2392, IFERROR(VLOOKUP( $A2393, JCI!A:E, 5, 0),C2392))</f>
        <v>3755.0520019999999</v>
      </c>
      <c r="D2393" s="6">
        <f>IF(ISNA(VLOOKUP($A2393,ICBI!$C$1:$D$10000, 2, 0)),D2392, VLOOKUP($A2393, ICBI!$C$1:$D$10000, 2, 0))</f>
        <v>0</v>
      </c>
      <c r="E2393" s="2">
        <f t="shared" si="137"/>
        <v>40805</v>
      </c>
      <c r="F2393" s="3">
        <f t="shared" si="138"/>
        <v>2404.7665999999999</v>
      </c>
      <c r="G2393" s="3">
        <f t="shared" si="139"/>
        <v>3430.5370966260302</v>
      </c>
      <c r="H2393" s="6">
        <f>IF(ISNA(VLOOKUP($A2393, 'NAV Daily'!$A$1:$B$9941, 2, 0)/1000000000),H2392, VLOOKUP($A2393, 'NAV Daily'!$A$1:$B$9941, 2, 0)/1000000000)</f>
        <v>0</v>
      </c>
    </row>
    <row r="2394" spans="1:8" customFormat="1" x14ac:dyDescent="0.25">
      <c r="A2394" s="2">
        <v>40806</v>
      </c>
      <c r="B2394" s="110">
        <f>IF(ISNA(VLOOKUP($A2394, 'NAV Daily'!$A$1:$D$9941, 4, 0)),B2393, VLOOKUP($A2394, 'NAV Daily'!$A$1:$D$9941, 4, 0))</f>
        <v>2395.9398999999999</v>
      </c>
      <c r="C2394" s="110">
        <f>IF(IFERROR(VLOOKUP($A2394, JCI!A:E, 5, 0),C2393)="null",C2393, IFERROR(VLOOKUP( $A2394, JCI!A:E, 5, 0),C2393))</f>
        <v>3752.110107</v>
      </c>
      <c r="D2394" s="6">
        <f>IF(ISNA(VLOOKUP($A2394,ICBI!$C$1:$D$10000, 2, 0)),D2393, VLOOKUP($A2394, ICBI!$C$1:$D$10000, 2, 0))</f>
        <v>0</v>
      </c>
      <c r="E2394" s="2">
        <f t="shared" si="137"/>
        <v>40806</v>
      </c>
      <c r="F2394" s="3">
        <f t="shared" si="138"/>
        <v>2395.9398999999999</v>
      </c>
      <c r="G2394" s="3">
        <f t="shared" si="139"/>
        <v>3427.8494427862156</v>
      </c>
      <c r="H2394" s="6">
        <f>IF(ISNA(VLOOKUP($A2394, 'NAV Daily'!$A$1:$B$9941, 2, 0)/1000000000),H2393, VLOOKUP($A2394, 'NAV Daily'!$A$1:$B$9941, 2, 0)/1000000000)</f>
        <v>0</v>
      </c>
    </row>
    <row r="2395" spans="1:8" customFormat="1" x14ac:dyDescent="0.25">
      <c r="A2395" s="2">
        <v>40807</v>
      </c>
      <c r="B2395" s="110">
        <f>IF(ISNA(VLOOKUP($A2395, 'NAV Daily'!$A$1:$D$9941, 4, 0)),B2394, VLOOKUP($A2395, 'NAV Daily'!$A$1:$D$9941, 4, 0))</f>
        <v>2364.0189999999998</v>
      </c>
      <c r="C2395" s="110">
        <f>IF(IFERROR(VLOOKUP($A2395, JCI!A:E, 5, 0),C2394)="null",C2394, IFERROR(VLOOKUP( $A2395, JCI!A:E, 5, 0),C2394))</f>
        <v>3697.4938959999999</v>
      </c>
      <c r="D2395" s="6">
        <f>IF(ISNA(VLOOKUP($A2395,ICBI!$C$1:$D$10000, 2, 0)),D2394, VLOOKUP($A2395, ICBI!$C$1:$D$10000, 2, 0))</f>
        <v>0</v>
      </c>
      <c r="E2395" s="2">
        <f t="shared" si="137"/>
        <v>40807</v>
      </c>
      <c r="F2395" s="3">
        <f t="shared" si="138"/>
        <v>2364.0189999999998</v>
      </c>
      <c r="G2395" s="3">
        <f t="shared" si="139"/>
        <v>3377.9532129036834</v>
      </c>
      <c r="H2395" s="6">
        <f>IF(ISNA(VLOOKUP($A2395, 'NAV Daily'!$A$1:$B$9941, 2, 0)/1000000000),H2394, VLOOKUP($A2395, 'NAV Daily'!$A$1:$B$9941, 2, 0)/1000000000)</f>
        <v>0</v>
      </c>
    </row>
    <row r="2396" spans="1:8" customFormat="1" x14ac:dyDescent="0.25">
      <c r="A2396" s="2">
        <v>40808</v>
      </c>
      <c r="B2396" s="110">
        <f>IF(ISNA(VLOOKUP($A2396, 'NAV Daily'!$A$1:$D$9941, 4, 0)),B2395, VLOOKUP($A2396, 'NAV Daily'!$A$1:$D$9941, 4, 0))</f>
        <v>2186.3579</v>
      </c>
      <c r="C2396" s="110">
        <f>IF(IFERROR(VLOOKUP($A2396, JCI!A:E, 5, 0),C2395)="null",C2395, IFERROR(VLOOKUP( $A2396, JCI!A:E, 5, 0),C2395))</f>
        <v>3369.1430660000001</v>
      </c>
      <c r="D2396" s="6">
        <f>IF(ISNA(VLOOKUP($A2396,ICBI!$C$1:$D$10000, 2, 0)),D2395, VLOOKUP($A2396, ICBI!$C$1:$D$10000, 2, 0))</f>
        <v>0</v>
      </c>
      <c r="E2396" s="2">
        <f t="shared" si="137"/>
        <v>40808</v>
      </c>
      <c r="F2396" s="3">
        <f t="shared" si="138"/>
        <v>2186.3579</v>
      </c>
      <c r="G2396" s="3">
        <f t="shared" si="139"/>
        <v>3077.9787511857103</v>
      </c>
      <c r="H2396" s="6">
        <f>IF(ISNA(VLOOKUP($A2396, 'NAV Daily'!$A$1:$B$9941, 2, 0)/1000000000),H2395, VLOOKUP($A2396, 'NAV Daily'!$A$1:$B$9941, 2, 0)/1000000000)</f>
        <v>0</v>
      </c>
    </row>
    <row r="2397" spans="1:8" customFormat="1" x14ac:dyDescent="0.25">
      <c r="A2397" s="2">
        <v>40809</v>
      </c>
      <c r="B2397" s="110">
        <f>IF(ISNA(VLOOKUP($A2397, 'NAV Daily'!$A$1:$D$9941, 4, 0)),B2396, VLOOKUP($A2397, 'NAV Daily'!$A$1:$D$9941, 4, 0))</f>
        <v>2222.1698999999999</v>
      </c>
      <c r="C2397" s="110">
        <f>IF(IFERROR(VLOOKUP($A2397, JCI!A:E, 5, 0),C2396)="null",C2396, IFERROR(VLOOKUP( $A2397, JCI!A:E, 5, 0),C2396))</f>
        <v>3426.3459469999998</v>
      </c>
      <c r="D2397" s="6">
        <f>IF(ISNA(VLOOKUP($A2397,ICBI!$C$1:$D$10000, 2, 0)),D2396, VLOOKUP($A2397, ICBI!$C$1:$D$10000, 2, 0))</f>
        <v>0</v>
      </c>
      <c r="E2397" s="2">
        <f t="shared" si="137"/>
        <v>40809</v>
      </c>
      <c r="F2397" s="3">
        <f t="shared" si="138"/>
        <v>2222.1698999999999</v>
      </c>
      <c r="G2397" s="3">
        <f t="shared" si="139"/>
        <v>3130.2381087658091</v>
      </c>
      <c r="H2397" s="6">
        <f>IF(ISNA(VLOOKUP($A2397, 'NAV Daily'!$A$1:$B$9941, 2, 0)/1000000000),H2396, VLOOKUP($A2397, 'NAV Daily'!$A$1:$B$9941, 2, 0)/1000000000)</f>
        <v>0</v>
      </c>
    </row>
    <row r="2398" spans="1:8" customFormat="1" x14ac:dyDescent="0.25">
      <c r="A2398" s="2">
        <v>40810</v>
      </c>
      <c r="B2398" s="110">
        <f>IF(ISNA(VLOOKUP($A2398, 'NAV Daily'!$A$1:$D$9941, 4, 0)),B2397, VLOOKUP($A2398, 'NAV Daily'!$A$1:$D$9941, 4, 0))</f>
        <v>2222.1698999999999</v>
      </c>
      <c r="C2398" s="110">
        <f>IF(IFERROR(VLOOKUP($A2398, JCI!A:E, 5, 0),C2397)="null",C2397, IFERROR(VLOOKUP( $A2398, JCI!A:E, 5, 0),C2397))</f>
        <v>3426.3459469999998</v>
      </c>
      <c r="D2398" s="6">
        <f>IF(ISNA(VLOOKUP($A2398,ICBI!$C$1:$D$10000, 2, 0)),D2397, VLOOKUP($A2398, ICBI!$C$1:$D$10000, 2, 0))</f>
        <v>0</v>
      </c>
      <c r="E2398" s="2">
        <f t="shared" si="137"/>
        <v>40810</v>
      </c>
      <c r="F2398" s="3">
        <f t="shared" si="138"/>
        <v>2222.1698999999999</v>
      </c>
      <c r="G2398" s="3">
        <f t="shared" si="139"/>
        <v>3130.2381087658091</v>
      </c>
      <c r="H2398" s="6">
        <f>IF(ISNA(VLOOKUP($A2398, 'NAV Daily'!$A$1:$B$9941, 2, 0)/1000000000),H2397, VLOOKUP($A2398, 'NAV Daily'!$A$1:$B$9941, 2, 0)/1000000000)</f>
        <v>0</v>
      </c>
    </row>
    <row r="2399" spans="1:8" customFormat="1" x14ac:dyDescent="0.25">
      <c r="A2399" s="2">
        <v>40811</v>
      </c>
      <c r="B2399" s="110">
        <f>IF(ISNA(VLOOKUP($A2399, 'NAV Daily'!$A$1:$D$9941, 4, 0)),B2398, VLOOKUP($A2399, 'NAV Daily'!$A$1:$D$9941, 4, 0))</f>
        <v>2222.1698999999999</v>
      </c>
      <c r="C2399" s="110">
        <f>IF(IFERROR(VLOOKUP($A2399, JCI!A:E, 5, 0),C2398)="null",C2398, IFERROR(VLOOKUP( $A2399, JCI!A:E, 5, 0),C2398))</f>
        <v>3426.3459469999998</v>
      </c>
      <c r="D2399" s="6">
        <f>IF(ISNA(VLOOKUP($A2399,ICBI!$C$1:$D$10000, 2, 0)),D2398, VLOOKUP($A2399, ICBI!$C$1:$D$10000, 2, 0))</f>
        <v>0</v>
      </c>
      <c r="E2399" s="2">
        <f t="shared" si="137"/>
        <v>40811</v>
      </c>
      <c r="F2399" s="3">
        <f t="shared" si="138"/>
        <v>2222.1698999999999</v>
      </c>
      <c r="G2399" s="3">
        <f t="shared" si="139"/>
        <v>3130.2381087658091</v>
      </c>
      <c r="H2399" s="6">
        <f>IF(ISNA(VLOOKUP($A2399, 'NAV Daily'!$A$1:$B$9941, 2, 0)/1000000000),H2398, VLOOKUP($A2399, 'NAV Daily'!$A$1:$B$9941, 2, 0)/1000000000)</f>
        <v>0</v>
      </c>
    </row>
    <row r="2400" spans="1:8" customFormat="1" x14ac:dyDescent="0.25">
      <c r="A2400" s="2">
        <v>40812</v>
      </c>
      <c r="B2400" s="110">
        <f>IF(ISNA(VLOOKUP($A2400, 'NAV Daily'!$A$1:$D$9941, 4, 0)),B2399, VLOOKUP($A2400, 'NAV Daily'!$A$1:$D$9941, 4, 0))</f>
        <v>2168.6981999999998</v>
      </c>
      <c r="C2400" s="110">
        <f>IF(IFERROR(VLOOKUP($A2400, JCI!A:E, 5, 0),C2399)="null",C2399, IFERROR(VLOOKUP( $A2400, JCI!A:E, 5, 0),C2399))</f>
        <v>3316.1369629999999</v>
      </c>
      <c r="D2400" s="6">
        <f>IF(ISNA(VLOOKUP($A2400,ICBI!$C$1:$D$10000, 2, 0)),D2399, VLOOKUP($A2400, ICBI!$C$1:$D$10000, 2, 0))</f>
        <v>0</v>
      </c>
      <c r="E2400" s="2">
        <f t="shared" si="137"/>
        <v>40812</v>
      </c>
      <c r="F2400" s="3">
        <f t="shared" si="138"/>
        <v>2168.6981999999998</v>
      </c>
      <c r="G2400" s="3">
        <f t="shared" si="139"/>
        <v>3029.5534823499579</v>
      </c>
      <c r="H2400" s="6">
        <f>IF(ISNA(VLOOKUP($A2400, 'NAV Daily'!$A$1:$B$9941, 2, 0)/1000000000),H2399, VLOOKUP($A2400, 'NAV Daily'!$A$1:$B$9941, 2, 0)/1000000000)</f>
        <v>0</v>
      </c>
    </row>
    <row r="2401" spans="1:8" customFormat="1" x14ac:dyDescent="0.25">
      <c r="A2401" s="2">
        <v>40813</v>
      </c>
      <c r="B2401" s="110">
        <f>IF(ISNA(VLOOKUP($A2401, 'NAV Daily'!$A$1:$D$9941, 4, 0)),B2400, VLOOKUP($A2401, 'NAV Daily'!$A$1:$D$9941, 4, 0))</f>
        <v>2252.1169</v>
      </c>
      <c r="C2401" s="110">
        <f>IF(IFERROR(VLOOKUP($A2401, JCI!A:E, 5, 0),C2400)="null",C2400, IFERROR(VLOOKUP( $A2401, JCI!A:E, 5, 0),C2400))</f>
        <v>3473.9379880000001</v>
      </c>
      <c r="D2401" s="6">
        <f>IF(ISNA(VLOOKUP($A2401,ICBI!$C$1:$D$10000, 2, 0)),D2400, VLOOKUP($A2401, ICBI!$C$1:$D$10000, 2, 0))</f>
        <v>0</v>
      </c>
      <c r="E2401" s="2">
        <f t="shared" si="137"/>
        <v>40813</v>
      </c>
      <c r="F2401" s="3">
        <f t="shared" si="138"/>
        <v>2252.1169</v>
      </c>
      <c r="G2401" s="3">
        <f t="shared" si="139"/>
        <v>3173.7172036139468</v>
      </c>
      <c r="H2401" s="6">
        <f>IF(ISNA(VLOOKUP($A2401, 'NAV Daily'!$A$1:$B$9941, 2, 0)/1000000000),H2400, VLOOKUP($A2401, 'NAV Daily'!$A$1:$B$9941, 2, 0)/1000000000)</f>
        <v>0</v>
      </c>
    </row>
    <row r="2402" spans="1:8" customFormat="1" x14ac:dyDescent="0.25">
      <c r="A2402" s="2">
        <v>40814</v>
      </c>
      <c r="B2402" s="110">
        <f>IF(ISNA(VLOOKUP($A2402, 'NAV Daily'!$A$1:$D$9941, 4, 0)),B2401, VLOOKUP($A2402, 'NAV Daily'!$A$1:$D$9941, 4, 0))</f>
        <v>2282.511</v>
      </c>
      <c r="C2402" s="110">
        <f>IF(IFERROR(VLOOKUP($A2402, JCI!A:E, 5, 0),C2401)="null",C2401, IFERROR(VLOOKUP( $A2402, JCI!A:E, 5, 0),C2401))</f>
        <v>3513.1660160000001</v>
      </c>
      <c r="D2402" s="6">
        <f>IF(ISNA(VLOOKUP($A2402,ICBI!$C$1:$D$10000, 2, 0)),D2401, VLOOKUP($A2402, ICBI!$C$1:$D$10000, 2, 0))</f>
        <v>0</v>
      </c>
      <c r="E2402" s="2">
        <f t="shared" si="137"/>
        <v>40814</v>
      </c>
      <c r="F2402" s="3">
        <f t="shared" si="138"/>
        <v>2282.511</v>
      </c>
      <c r="G2402" s="3">
        <f t="shared" si="139"/>
        <v>3209.5551108412792</v>
      </c>
      <c r="H2402" s="6">
        <f>IF(ISNA(VLOOKUP($A2402, 'NAV Daily'!$A$1:$B$9941, 2, 0)/1000000000),H2401, VLOOKUP($A2402, 'NAV Daily'!$A$1:$B$9941, 2, 0)/1000000000)</f>
        <v>0</v>
      </c>
    </row>
    <row r="2403" spans="1:8" customFormat="1" x14ac:dyDescent="0.25">
      <c r="A2403" s="2">
        <v>40815</v>
      </c>
      <c r="B2403" s="110">
        <f>IF(ISNA(VLOOKUP($A2403, 'NAV Daily'!$A$1:$D$9941, 4, 0)),B2402, VLOOKUP($A2403, 'NAV Daily'!$A$1:$D$9941, 4, 0))</f>
        <v>2303.4688000000001</v>
      </c>
      <c r="C2403" s="110">
        <f>IF(IFERROR(VLOOKUP($A2403, JCI!A:E, 5, 0),C2402)="null",C2402, IFERROR(VLOOKUP( $A2403, JCI!A:E, 5, 0),C2402))</f>
        <v>3537.1779790000001</v>
      </c>
      <c r="D2403" s="6">
        <f>IF(ISNA(VLOOKUP($A2403,ICBI!$C$1:$D$10000, 2, 0)),D2402, VLOOKUP($A2403, ICBI!$C$1:$D$10000, 2, 0))</f>
        <v>0</v>
      </c>
      <c r="E2403" s="2">
        <f t="shared" si="137"/>
        <v>40815</v>
      </c>
      <c r="F2403" s="3">
        <f t="shared" si="138"/>
        <v>2303.4688000000001</v>
      </c>
      <c r="G2403" s="3">
        <f t="shared" si="139"/>
        <v>3231.491938824071</v>
      </c>
      <c r="H2403" s="6">
        <f>IF(ISNA(VLOOKUP($A2403, 'NAV Daily'!$A$1:$B$9941, 2, 0)/1000000000),H2402, VLOOKUP($A2403, 'NAV Daily'!$A$1:$B$9941, 2, 0)/1000000000)</f>
        <v>0</v>
      </c>
    </row>
    <row r="2404" spans="1:8" customFormat="1" x14ac:dyDescent="0.25">
      <c r="A2404" s="2">
        <v>40816</v>
      </c>
      <c r="B2404" s="110">
        <f>IF(ISNA(VLOOKUP($A2404, 'NAV Daily'!$A$1:$D$9941, 4, 0)),B2403, VLOOKUP($A2404, 'NAV Daily'!$A$1:$D$9941, 4, 0))</f>
        <v>2299.9115999999999</v>
      </c>
      <c r="C2404" s="110">
        <f>IF(IFERROR(VLOOKUP($A2404, JCI!A:E, 5, 0),C2403)="null",C2403, IFERROR(VLOOKUP( $A2404, JCI!A:E, 5, 0),C2403))</f>
        <v>3549.031982</v>
      </c>
      <c r="D2404" s="6">
        <f>IF(ISNA(VLOOKUP($A2404,ICBI!$C$1:$D$10000, 2, 0)),D2403, VLOOKUP($A2404, ICBI!$C$1:$D$10000, 2, 0))</f>
        <v>0</v>
      </c>
      <c r="E2404" s="2">
        <f t="shared" si="137"/>
        <v>40816</v>
      </c>
      <c r="F2404" s="3">
        <f t="shared" si="138"/>
        <v>2299.9115999999999</v>
      </c>
      <c r="G2404" s="3">
        <f t="shared" si="139"/>
        <v>3242.3215084314579</v>
      </c>
      <c r="H2404" s="6">
        <f>IF(ISNA(VLOOKUP($A2404, 'NAV Daily'!$A$1:$B$9941, 2, 0)/1000000000),H2403, VLOOKUP($A2404, 'NAV Daily'!$A$1:$B$9941, 2, 0)/1000000000)</f>
        <v>0</v>
      </c>
    </row>
    <row r="2405" spans="1:8" customFormat="1" x14ac:dyDescent="0.25">
      <c r="A2405" s="2">
        <v>40817</v>
      </c>
      <c r="B2405" s="110">
        <f>IF(ISNA(VLOOKUP($A2405, 'NAV Daily'!$A$1:$D$9941, 4, 0)),B2404, VLOOKUP($A2405, 'NAV Daily'!$A$1:$D$9941, 4, 0))</f>
        <v>2299.9115999999999</v>
      </c>
      <c r="C2405" s="110">
        <f>IF(IFERROR(VLOOKUP($A2405, JCI!A:E, 5, 0),C2404)="null",C2404, IFERROR(VLOOKUP( $A2405, JCI!A:E, 5, 0),C2404))</f>
        <v>3549.031982</v>
      </c>
      <c r="D2405" s="6">
        <f>IF(ISNA(VLOOKUP($A2405,ICBI!$C$1:$D$10000, 2, 0)),D2404, VLOOKUP($A2405, ICBI!$C$1:$D$10000, 2, 0))</f>
        <v>0</v>
      </c>
      <c r="E2405" s="2">
        <f t="shared" si="137"/>
        <v>40817</v>
      </c>
      <c r="F2405" s="3">
        <f t="shared" si="138"/>
        <v>2299.9115999999999</v>
      </c>
      <c r="G2405" s="3">
        <f t="shared" si="139"/>
        <v>3242.3215084314579</v>
      </c>
      <c r="H2405" s="6">
        <f>IF(ISNA(VLOOKUP($A2405, 'NAV Daily'!$A$1:$B$9941, 2, 0)/1000000000),H2404, VLOOKUP($A2405, 'NAV Daily'!$A$1:$B$9941, 2, 0)/1000000000)</f>
        <v>0</v>
      </c>
    </row>
    <row r="2406" spans="1:8" customFormat="1" x14ac:dyDescent="0.25">
      <c r="A2406" s="2">
        <v>40818</v>
      </c>
      <c r="B2406" s="110">
        <f>IF(ISNA(VLOOKUP($A2406, 'NAV Daily'!$A$1:$D$9941, 4, 0)),B2405, VLOOKUP($A2406, 'NAV Daily'!$A$1:$D$9941, 4, 0))</f>
        <v>2299.9115999999999</v>
      </c>
      <c r="C2406" s="110">
        <f>IF(IFERROR(VLOOKUP($A2406, JCI!A:E, 5, 0),C2405)="null",C2405, IFERROR(VLOOKUP( $A2406, JCI!A:E, 5, 0),C2405))</f>
        <v>3549.031982</v>
      </c>
      <c r="D2406" s="6">
        <f>IF(ISNA(VLOOKUP($A2406,ICBI!$C$1:$D$10000, 2, 0)),D2405, VLOOKUP($A2406, ICBI!$C$1:$D$10000, 2, 0))</f>
        <v>0</v>
      </c>
      <c r="E2406" s="2">
        <f t="shared" si="137"/>
        <v>40818</v>
      </c>
      <c r="F2406" s="3">
        <f t="shared" si="138"/>
        <v>2299.9115999999999</v>
      </c>
      <c r="G2406" s="3">
        <f t="shared" si="139"/>
        <v>3242.3215084314579</v>
      </c>
      <c r="H2406" s="6">
        <f>IF(ISNA(VLOOKUP($A2406, 'NAV Daily'!$A$1:$B$9941, 2, 0)/1000000000),H2405, VLOOKUP($A2406, 'NAV Daily'!$A$1:$B$9941, 2, 0)/1000000000)</f>
        <v>0</v>
      </c>
    </row>
    <row r="2407" spans="1:8" customFormat="1" x14ac:dyDescent="0.25">
      <c r="A2407" s="2">
        <v>40819</v>
      </c>
      <c r="B2407" s="110">
        <f>IF(ISNA(VLOOKUP($A2407, 'NAV Daily'!$A$1:$D$9941, 4, 0)),B2406, VLOOKUP($A2407, 'NAV Daily'!$A$1:$D$9941, 4, 0))</f>
        <v>2194.5945000000002</v>
      </c>
      <c r="C2407" s="110">
        <f>IF(IFERROR(VLOOKUP($A2407, JCI!A:E, 5, 0),C2406)="null",C2406, IFERROR(VLOOKUP( $A2407, JCI!A:E, 5, 0),C2406))</f>
        <v>3348.7080080000001</v>
      </c>
      <c r="D2407" s="6">
        <f>IF(ISNA(VLOOKUP($A2407,ICBI!$C$1:$D$10000, 2, 0)),D2406, VLOOKUP($A2407, ICBI!$C$1:$D$10000, 2, 0))</f>
        <v>0</v>
      </c>
      <c r="E2407" s="2">
        <f t="shared" si="137"/>
        <v>40819</v>
      </c>
      <c r="F2407" s="3">
        <f t="shared" si="138"/>
        <v>2194.5945000000002</v>
      </c>
      <c r="G2407" s="3">
        <f t="shared" si="139"/>
        <v>3059.3097089185549</v>
      </c>
      <c r="H2407" s="6">
        <f>IF(ISNA(VLOOKUP($A2407, 'NAV Daily'!$A$1:$B$9941, 2, 0)/1000000000),H2406, VLOOKUP($A2407, 'NAV Daily'!$A$1:$B$9941, 2, 0)/1000000000)</f>
        <v>0</v>
      </c>
    </row>
    <row r="2408" spans="1:8" customFormat="1" x14ac:dyDescent="0.25">
      <c r="A2408" s="2">
        <v>40820</v>
      </c>
      <c r="B2408" s="110">
        <f>IF(ISNA(VLOOKUP($A2408, 'NAV Daily'!$A$1:$D$9941, 4, 0)),B2407, VLOOKUP($A2408, 'NAV Daily'!$A$1:$D$9941, 4, 0))</f>
        <v>2144.0837000000001</v>
      </c>
      <c r="C2408" s="110">
        <f>IF(IFERROR(VLOOKUP($A2408, JCI!A:E, 5, 0),C2407)="null",C2407, IFERROR(VLOOKUP( $A2408, JCI!A:E, 5, 0),C2407))</f>
        <v>3269.4509280000002</v>
      </c>
      <c r="D2408" s="6">
        <f>IF(ISNA(VLOOKUP($A2408,ICBI!$C$1:$D$10000, 2, 0)),D2407, VLOOKUP($A2408, ICBI!$C$1:$D$10000, 2, 0))</f>
        <v>0</v>
      </c>
      <c r="E2408" s="2">
        <f t="shared" si="137"/>
        <v>40820</v>
      </c>
      <c r="F2408" s="3">
        <f t="shared" si="138"/>
        <v>2144.0837000000001</v>
      </c>
      <c r="G2408" s="3">
        <f t="shared" si="139"/>
        <v>2986.9020956643467</v>
      </c>
      <c r="H2408" s="6">
        <f>IF(ISNA(VLOOKUP($A2408, 'NAV Daily'!$A$1:$B$9941, 2, 0)/1000000000),H2407, VLOOKUP($A2408, 'NAV Daily'!$A$1:$B$9941, 2, 0)/1000000000)</f>
        <v>0</v>
      </c>
    </row>
    <row r="2409" spans="1:8" customFormat="1" x14ac:dyDescent="0.25">
      <c r="A2409" s="2">
        <v>40821</v>
      </c>
      <c r="B2409" s="110">
        <f>IF(ISNA(VLOOKUP($A2409, 'NAV Daily'!$A$1:$D$9941, 4, 0)),B2408, VLOOKUP($A2409, 'NAV Daily'!$A$1:$D$9941, 4, 0))</f>
        <v>2154.1460000000002</v>
      </c>
      <c r="C2409" s="110">
        <f>IF(IFERROR(VLOOKUP($A2409, JCI!A:E, 5, 0),C2408)="null",C2408, IFERROR(VLOOKUP( $A2409, JCI!A:E, 5, 0),C2408))</f>
        <v>3293.2390140000002</v>
      </c>
      <c r="D2409" s="6">
        <f>IF(ISNA(VLOOKUP($A2409,ICBI!$C$1:$D$10000, 2, 0)),D2408, VLOOKUP($A2409, ICBI!$C$1:$D$10000, 2, 0))</f>
        <v>0</v>
      </c>
      <c r="E2409" s="2">
        <f t="shared" si="137"/>
        <v>40821</v>
      </c>
      <c r="F2409" s="3">
        <f t="shared" si="138"/>
        <v>2154.1460000000002</v>
      </c>
      <c r="G2409" s="3">
        <f t="shared" si="139"/>
        <v>3008.6343942949024</v>
      </c>
      <c r="H2409" s="6">
        <f>IF(ISNA(VLOOKUP($A2409, 'NAV Daily'!$A$1:$B$9941, 2, 0)/1000000000),H2408, VLOOKUP($A2409, 'NAV Daily'!$A$1:$B$9941, 2, 0)/1000000000)</f>
        <v>0</v>
      </c>
    </row>
    <row r="2410" spans="1:8" customFormat="1" x14ac:dyDescent="0.25">
      <c r="A2410" s="2">
        <v>40822</v>
      </c>
      <c r="B2410" s="110">
        <f>IF(ISNA(VLOOKUP($A2410, 'NAV Daily'!$A$1:$D$9941, 4, 0)),B2409, VLOOKUP($A2410, 'NAV Daily'!$A$1:$D$9941, 4, 0))</f>
        <v>2247.4106000000002</v>
      </c>
      <c r="C2410" s="110">
        <f>IF(IFERROR(VLOOKUP($A2410, JCI!A:E, 5, 0),C2409)="null",C2409, IFERROR(VLOOKUP( $A2410, JCI!A:E, 5, 0),C2409))</f>
        <v>3443.1059570000002</v>
      </c>
      <c r="D2410" s="6">
        <f>IF(ISNA(VLOOKUP($A2410,ICBI!$C$1:$D$10000, 2, 0)),D2409, VLOOKUP($A2410, ICBI!$C$1:$D$10000, 2, 0))</f>
        <v>0</v>
      </c>
      <c r="E2410" s="2">
        <f t="shared" si="137"/>
        <v>40822</v>
      </c>
      <c r="F2410" s="3">
        <f t="shared" si="138"/>
        <v>2247.4106000000002</v>
      </c>
      <c r="G2410" s="3">
        <f t="shared" si="139"/>
        <v>3145.5497039219349</v>
      </c>
      <c r="H2410" s="6">
        <f>IF(ISNA(VLOOKUP($A2410, 'NAV Daily'!$A$1:$B$9941, 2, 0)/1000000000),H2409, VLOOKUP($A2410, 'NAV Daily'!$A$1:$B$9941, 2, 0)/1000000000)</f>
        <v>0</v>
      </c>
    </row>
    <row r="2411" spans="1:8" customFormat="1" x14ac:dyDescent="0.25">
      <c r="A2411" s="2">
        <v>40823</v>
      </c>
      <c r="B2411" s="110">
        <f>IF(ISNA(VLOOKUP($A2411, 'NAV Daily'!$A$1:$D$9941, 4, 0)),B2410, VLOOKUP($A2411, 'NAV Daily'!$A$1:$D$9941, 4, 0))</f>
        <v>2234.489</v>
      </c>
      <c r="C2411" s="110">
        <f>IF(IFERROR(VLOOKUP($A2411, JCI!A:E, 5, 0),C2410)="null",C2410, IFERROR(VLOOKUP( $A2411, JCI!A:E, 5, 0),C2410))</f>
        <v>3425.6840820000002</v>
      </c>
      <c r="D2411" s="6">
        <f>IF(ISNA(VLOOKUP($A2411,ICBI!$C$1:$D$10000, 2, 0)),D2410, VLOOKUP($A2411, ICBI!$C$1:$D$10000, 2, 0))</f>
        <v>0</v>
      </c>
      <c r="E2411" s="2">
        <f t="shared" si="137"/>
        <v>40823</v>
      </c>
      <c r="F2411" s="3">
        <f t="shared" si="138"/>
        <v>2234.489</v>
      </c>
      <c r="G2411" s="3">
        <f t="shared" si="139"/>
        <v>3129.6334427227698</v>
      </c>
      <c r="H2411" s="6">
        <f>IF(ISNA(VLOOKUP($A2411, 'NAV Daily'!$A$1:$B$9941, 2, 0)/1000000000),H2410, VLOOKUP($A2411, 'NAV Daily'!$A$1:$B$9941, 2, 0)/1000000000)</f>
        <v>0</v>
      </c>
    </row>
    <row r="2412" spans="1:8" customFormat="1" x14ac:dyDescent="0.25">
      <c r="A2412" s="2">
        <v>40824</v>
      </c>
      <c r="B2412" s="110">
        <f>IF(ISNA(VLOOKUP($A2412, 'NAV Daily'!$A$1:$D$9941, 4, 0)),B2411, VLOOKUP($A2412, 'NAV Daily'!$A$1:$D$9941, 4, 0))</f>
        <v>2234.489</v>
      </c>
      <c r="C2412" s="110">
        <f>IF(IFERROR(VLOOKUP($A2412, JCI!A:E, 5, 0),C2411)="null",C2411, IFERROR(VLOOKUP( $A2412, JCI!A:E, 5, 0),C2411))</f>
        <v>3425.6840820000002</v>
      </c>
      <c r="D2412" s="6">
        <f>IF(ISNA(VLOOKUP($A2412,ICBI!$C$1:$D$10000, 2, 0)),D2411, VLOOKUP($A2412, ICBI!$C$1:$D$10000, 2, 0))</f>
        <v>0</v>
      </c>
      <c r="E2412" s="2">
        <f t="shared" si="137"/>
        <v>40824</v>
      </c>
      <c r="F2412" s="3">
        <f t="shared" si="138"/>
        <v>2234.489</v>
      </c>
      <c r="G2412" s="3">
        <f t="shared" si="139"/>
        <v>3129.6334427227698</v>
      </c>
      <c r="H2412" s="6">
        <f>IF(ISNA(VLOOKUP($A2412, 'NAV Daily'!$A$1:$B$9941, 2, 0)/1000000000),H2411, VLOOKUP($A2412, 'NAV Daily'!$A$1:$B$9941, 2, 0)/1000000000)</f>
        <v>0</v>
      </c>
    </row>
    <row r="2413" spans="1:8" customFormat="1" x14ac:dyDescent="0.25">
      <c r="A2413" s="2">
        <v>40825</v>
      </c>
      <c r="B2413" s="110">
        <f>IF(ISNA(VLOOKUP($A2413, 'NAV Daily'!$A$1:$D$9941, 4, 0)),B2412, VLOOKUP($A2413, 'NAV Daily'!$A$1:$D$9941, 4, 0))</f>
        <v>2234.489</v>
      </c>
      <c r="C2413" s="110">
        <f>IF(IFERROR(VLOOKUP($A2413, JCI!A:E, 5, 0),C2412)="null",C2412, IFERROR(VLOOKUP( $A2413, JCI!A:E, 5, 0),C2412))</f>
        <v>3425.6840820000002</v>
      </c>
      <c r="D2413" s="6">
        <f>IF(ISNA(VLOOKUP($A2413,ICBI!$C$1:$D$10000, 2, 0)),D2412, VLOOKUP($A2413, ICBI!$C$1:$D$10000, 2, 0))</f>
        <v>0</v>
      </c>
      <c r="E2413" s="2">
        <f t="shared" si="137"/>
        <v>40825</v>
      </c>
      <c r="F2413" s="3">
        <f t="shared" si="138"/>
        <v>2234.489</v>
      </c>
      <c r="G2413" s="3">
        <f t="shared" si="139"/>
        <v>3129.6334427227698</v>
      </c>
      <c r="H2413" s="6">
        <f>IF(ISNA(VLOOKUP($A2413, 'NAV Daily'!$A$1:$B$9941, 2, 0)/1000000000),H2412, VLOOKUP($A2413, 'NAV Daily'!$A$1:$B$9941, 2, 0)/1000000000)</f>
        <v>0</v>
      </c>
    </row>
    <row r="2414" spans="1:8" customFormat="1" x14ac:dyDescent="0.25">
      <c r="A2414" s="2">
        <v>40826</v>
      </c>
      <c r="B2414" s="110">
        <f>IF(ISNA(VLOOKUP($A2414, 'NAV Daily'!$A$1:$D$9941, 4, 0)),B2413, VLOOKUP($A2414, 'NAV Daily'!$A$1:$D$9941, 4, 0))</f>
        <v>2256.5185999999999</v>
      </c>
      <c r="C2414" s="110">
        <f>IF(IFERROR(VLOOKUP($A2414, JCI!A:E, 5, 0),C2413)="null",C2413, IFERROR(VLOOKUP( $A2414, JCI!A:E, 5, 0),C2413))</f>
        <v>3451.0839839999999</v>
      </c>
      <c r="D2414" s="6">
        <f>IF(ISNA(VLOOKUP($A2414,ICBI!$C$1:$D$10000, 2, 0)),D2413, VLOOKUP($A2414, ICBI!$C$1:$D$10000, 2, 0))</f>
        <v>0</v>
      </c>
      <c r="E2414" s="2">
        <f t="shared" si="137"/>
        <v>40826</v>
      </c>
      <c r="F2414" s="3">
        <f t="shared" si="138"/>
        <v>2256.5185999999999</v>
      </c>
      <c r="G2414" s="3">
        <f t="shared" si="139"/>
        <v>3152.8382627932388</v>
      </c>
      <c r="H2414" s="6">
        <f>IF(ISNA(VLOOKUP($A2414, 'NAV Daily'!$A$1:$B$9941, 2, 0)/1000000000),H2413, VLOOKUP($A2414, 'NAV Daily'!$A$1:$B$9941, 2, 0)/1000000000)</f>
        <v>0</v>
      </c>
    </row>
    <row r="2415" spans="1:8" customFormat="1" x14ac:dyDescent="0.25">
      <c r="A2415" s="2">
        <v>40827</v>
      </c>
      <c r="B2415" s="110">
        <f>IF(ISNA(VLOOKUP($A2415, 'NAV Daily'!$A$1:$D$9941, 4, 0)),B2414, VLOOKUP($A2415, 'NAV Daily'!$A$1:$D$9941, 4, 0))</f>
        <v>2304.8413</v>
      </c>
      <c r="C2415" s="110">
        <f>IF(IFERROR(VLOOKUP($A2415, JCI!A:E, 5, 0),C2414)="null",C2414, IFERROR(VLOOKUP( $A2415, JCI!A:E, 5, 0),C2414))</f>
        <v>3531.7529300000001</v>
      </c>
      <c r="D2415" s="6">
        <f>IF(ISNA(VLOOKUP($A2415,ICBI!$C$1:$D$10000, 2, 0)),D2414, VLOOKUP($A2415, ICBI!$C$1:$D$10000, 2, 0))</f>
        <v>0</v>
      </c>
      <c r="E2415" s="2">
        <f t="shared" si="137"/>
        <v>40827</v>
      </c>
      <c r="F2415" s="3">
        <f t="shared" si="138"/>
        <v>2304.8413</v>
      </c>
      <c r="G2415" s="3">
        <f t="shared" si="139"/>
        <v>3226.5357273426848</v>
      </c>
      <c r="H2415" s="6">
        <f>IF(ISNA(VLOOKUP($A2415, 'NAV Daily'!$A$1:$B$9941, 2, 0)/1000000000),H2414, VLOOKUP($A2415, 'NAV Daily'!$A$1:$B$9941, 2, 0)/1000000000)</f>
        <v>0</v>
      </c>
    </row>
    <row r="2416" spans="1:8" customFormat="1" x14ac:dyDescent="0.25">
      <c r="A2416" s="2">
        <v>40828</v>
      </c>
      <c r="B2416" s="110">
        <f>IF(ISNA(VLOOKUP($A2416, 'NAV Daily'!$A$1:$D$9941, 4, 0)),B2415, VLOOKUP($A2416, 'NAV Daily'!$A$1:$D$9941, 4, 0))</f>
        <v>2357.3096</v>
      </c>
      <c r="C2416" s="110">
        <f>IF(IFERROR(VLOOKUP($A2416, JCI!A:E, 5, 0),C2415)="null",C2415, IFERROR(VLOOKUP( $A2416, JCI!A:E, 5, 0),C2415))</f>
        <v>3635.9309079999998</v>
      </c>
      <c r="D2416" s="6">
        <f>IF(ISNA(VLOOKUP($A2416,ICBI!$C$1:$D$10000, 2, 0)),D2415, VLOOKUP($A2416, ICBI!$C$1:$D$10000, 2, 0))</f>
        <v>0</v>
      </c>
      <c r="E2416" s="2">
        <f t="shared" si="137"/>
        <v>40828</v>
      </c>
      <c r="F2416" s="3">
        <f t="shared" si="138"/>
        <v>2357.3096</v>
      </c>
      <c r="G2416" s="3">
        <f t="shared" si="139"/>
        <v>3321.7105526154478</v>
      </c>
      <c r="H2416" s="6">
        <f>IF(ISNA(VLOOKUP($A2416, 'NAV Daily'!$A$1:$B$9941, 2, 0)/1000000000),H2415, VLOOKUP($A2416, 'NAV Daily'!$A$1:$B$9941, 2, 0)/1000000000)</f>
        <v>0</v>
      </c>
    </row>
    <row r="2417" spans="1:8" customFormat="1" x14ac:dyDescent="0.25">
      <c r="A2417" s="2">
        <v>40829</v>
      </c>
      <c r="B2417" s="110">
        <f>IF(ISNA(VLOOKUP($A2417, 'NAV Daily'!$A$1:$D$9941, 4, 0)),B2416, VLOOKUP($A2417, 'NAV Daily'!$A$1:$D$9941, 4, 0))</f>
        <v>2378.9587000000001</v>
      </c>
      <c r="C2417" s="110">
        <f>IF(IFERROR(VLOOKUP($A2417, JCI!A:E, 5, 0),C2416)="null",C2416, IFERROR(VLOOKUP( $A2417, JCI!A:E, 5, 0),C2416))</f>
        <v>3675.3840329999998</v>
      </c>
      <c r="D2417" s="6">
        <f>IF(ISNA(VLOOKUP($A2417,ICBI!$C$1:$D$10000, 2, 0)),D2416, VLOOKUP($A2417, ICBI!$C$1:$D$10000, 2, 0))</f>
        <v>0</v>
      </c>
      <c r="E2417" s="2">
        <f t="shared" si="137"/>
        <v>40829</v>
      </c>
      <c r="F2417" s="3">
        <f t="shared" si="138"/>
        <v>2378.9587000000001</v>
      </c>
      <c r="G2417" s="3">
        <f t="shared" si="139"/>
        <v>3357.7541037615406</v>
      </c>
      <c r="H2417" s="6">
        <f>IF(ISNA(VLOOKUP($A2417, 'NAV Daily'!$A$1:$B$9941, 2, 0)/1000000000),H2416, VLOOKUP($A2417, 'NAV Daily'!$A$1:$B$9941, 2, 0)/1000000000)</f>
        <v>0</v>
      </c>
    </row>
    <row r="2418" spans="1:8" customFormat="1" x14ac:dyDescent="0.25">
      <c r="A2418" s="2">
        <v>40830</v>
      </c>
      <c r="B2418" s="110">
        <f>IF(ISNA(VLOOKUP($A2418, 'NAV Daily'!$A$1:$D$9941, 4, 0)),B2417, VLOOKUP($A2418, 'NAV Daily'!$A$1:$D$9941, 4, 0))</f>
        <v>2389.2422000000001</v>
      </c>
      <c r="C2418" s="110">
        <f>IF(IFERROR(VLOOKUP($A2418, JCI!A:E, 5, 0),C2417)="null",C2417, IFERROR(VLOOKUP( $A2418, JCI!A:E, 5, 0),C2417))</f>
        <v>3664.679932</v>
      </c>
      <c r="D2418" s="6">
        <f>IF(ISNA(VLOOKUP($A2418,ICBI!$C$1:$D$10000, 2, 0)),D2417, VLOOKUP($A2418, ICBI!$C$1:$D$10000, 2, 0))</f>
        <v>0</v>
      </c>
      <c r="E2418" s="2">
        <f t="shared" si="137"/>
        <v>40830</v>
      </c>
      <c r="F2418" s="3">
        <f t="shared" si="138"/>
        <v>2389.2422000000001</v>
      </c>
      <c r="G2418" s="3">
        <f t="shared" si="139"/>
        <v>3347.9750606092825</v>
      </c>
      <c r="H2418" s="6">
        <f>IF(ISNA(VLOOKUP($A2418, 'NAV Daily'!$A$1:$B$9941, 2, 0)/1000000000),H2417, VLOOKUP($A2418, 'NAV Daily'!$A$1:$B$9941, 2, 0)/1000000000)</f>
        <v>0</v>
      </c>
    </row>
    <row r="2419" spans="1:8" customFormat="1" x14ac:dyDescent="0.25">
      <c r="A2419" s="2">
        <v>40831</v>
      </c>
      <c r="B2419" s="110">
        <f>IF(ISNA(VLOOKUP($A2419, 'NAV Daily'!$A$1:$D$9941, 4, 0)),B2418, VLOOKUP($A2419, 'NAV Daily'!$A$1:$D$9941, 4, 0))</f>
        <v>2389.2422000000001</v>
      </c>
      <c r="C2419" s="110">
        <f>IF(IFERROR(VLOOKUP($A2419, JCI!A:E, 5, 0),C2418)="null",C2418, IFERROR(VLOOKUP( $A2419, JCI!A:E, 5, 0),C2418))</f>
        <v>3664.679932</v>
      </c>
      <c r="D2419" s="6">
        <f>IF(ISNA(VLOOKUP($A2419,ICBI!$C$1:$D$10000, 2, 0)),D2418, VLOOKUP($A2419, ICBI!$C$1:$D$10000, 2, 0))</f>
        <v>0</v>
      </c>
      <c r="E2419" s="2">
        <f t="shared" si="137"/>
        <v>40831</v>
      </c>
      <c r="F2419" s="3">
        <f t="shared" si="138"/>
        <v>2389.2422000000001</v>
      </c>
      <c r="G2419" s="3">
        <f t="shared" si="139"/>
        <v>3347.9750606092825</v>
      </c>
      <c r="H2419" s="6">
        <f>IF(ISNA(VLOOKUP($A2419, 'NAV Daily'!$A$1:$B$9941, 2, 0)/1000000000),H2418, VLOOKUP($A2419, 'NAV Daily'!$A$1:$B$9941, 2, 0)/1000000000)</f>
        <v>0</v>
      </c>
    </row>
    <row r="2420" spans="1:8" customFormat="1" x14ac:dyDescent="0.25">
      <c r="A2420" s="2">
        <v>40832</v>
      </c>
      <c r="B2420" s="110">
        <f>IF(ISNA(VLOOKUP($A2420, 'NAV Daily'!$A$1:$D$9941, 4, 0)),B2419, VLOOKUP($A2420, 'NAV Daily'!$A$1:$D$9941, 4, 0))</f>
        <v>2389.2422000000001</v>
      </c>
      <c r="C2420" s="110">
        <f>IF(IFERROR(VLOOKUP($A2420, JCI!A:E, 5, 0),C2419)="null",C2419, IFERROR(VLOOKUP( $A2420, JCI!A:E, 5, 0),C2419))</f>
        <v>3664.679932</v>
      </c>
      <c r="D2420" s="6">
        <f>IF(ISNA(VLOOKUP($A2420,ICBI!$C$1:$D$10000, 2, 0)),D2419, VLOOKUP($A2420, ICBI!$C$1:$D$10000, 2, 0))</f>
        <v>0</v>
      </c>
      <c r="E2420" s="2">
        <f t="shared" si="137"/>
        <v>40832</v>
      </c>
      <c r="F2420" s="3">
        <f t="shared" si="138"/>
        <v>2389.2422000000001</v>
      </c>
      <c r="G2420" s="3">
        <f t="shared" si="139"/>
        <v>3347.9750606092825</v>
      </c>
      <c r="H2420" s="6">
        <f>IF(ISNA(VLOOKUP($A2420, 'NAV Daily'!$A$1:$B$9941, 2, 0)/1000000000),H2419, VLOOKUP($A2420, 'NAV Daily'!$A$1:$B$9941, 2, 0)/1000000000)</f>
        <v>0</v>
      </c>
    </row>
    <row r="2421" spans="1:8" customFormat="1" x14ac:dyDescent="0.25">
      <c r="A2421" s="2">
        <v>40833</v>
      </c>
      <c r="B2421" s="110">
        <f>IF(ISNA(VLOOKUP($A2421, 'NAV Daily'!$A$1:$D$9941, 4, 0)),B2420, VLOOKUP($A2421, 'NAV Daily'!$A$1:$D$9941, 4, 0))</f>
        <v>2415.7404999999999</v>
      </c>
      <c r="C2421" s="110">
        <f>IF(IFERROR(VLOOKUP($A2421, JCI!A:E, 5, 0),C2420)="null",C2420, IFERROR(VLOOKUP( $A2421, JCI!A:E, 5, 0),C2420))</f>
        <v>3729.014893</v>
      </c>
      <c r="D2421" s="6">
        <f>IF(ISNA(VLOOKUP($A2421,ICBI!$C$1:$D$10000, 2, 0)),D2420, VLOOKUP($A2421, ICBI!$C$1:$D$10000, 2, 0))</f>
        <v>0</v>
      </c>
      <c r="E2421" s="2">
        <f t="shared" si="137"/>
        <v>40833</v>
      </c>
      <c r="F2421" s="3">
        <f t="shared" si="138"/>
        <v>2415.7404999999999</v>
      </c>
      <c r="G2421" s="3">
        <f t="shared" si="139"/>
        <v>3406.7501375464167</v>
      </c>
      <c r="H2421" s="6">
        <f>IF(ISNA(VLOOKUP($A2421, 'NAV Daily'!$A$1:$B$9941, 2, 0)/1000000000),H2420, VLOOKUP($A2421, 'NAV Daily'!$A$1:$B$9941, 2, 0)/1000000000)</f>
        <v>0</v>
      </c>
    </row>
    <row r="2422" spans="1:8" customFormat="1" x14ac:dyDescent="0.25">
      <c r="A2422" s="2">
        <v>40834</v>
      </c>
      <c r="B2422" s="110">
        <f>IF(ISNA(VLOOKUP($A2422, 'NAV Daily'!$A$1:$D$9941, 4, 0)),B2421, VLOOKUP($A2422, 'NAV Daily'!$A$1:$D$9941, 4, 0))</f>
        <v>2360.4402</v>
      </c>
      <c r="C2422" s="110">
        <f>IF(IFERROR(VLOOKUP($A2422, JCI!A:E, 5, 0),C2421)="null",C2421, IFERROR(VLOOKUP( $A2422, JCI!A:E, 5, 0),C2421))</f>
        <v>3622.0270999999998</v>
      </c>
      <c r="D2422" s="6">
        <f>IF(ISNA(VLOOKUP($A2422,ICBI!$C$1:$D$10000, 2, 0)),D2421, VLOOKUP($A2422, ICBI!$C$1:$D$10000, 2, 0))</f>
        <v>0</v>
      </c>
      <c r="E2422" s="2">
        <f t="shared" si="137"/>
        <v>40834</v>
      </c>
      <c r="F2422" s="3">
        <f t="shared" si="138"/>
        <v>2360.4402</v>
      </c>
      <c r="G2422" s="3">
        <f t="shared" si="139"/>
        <v>3309.0083239637647</v>
      </c>
      <c r="H2422" s="6">
        <f>IF(ISNA(VLOOKUP($A2422, 'NAV Daily'!$A$1:$B$9941, 2, 0)/1000000000),H2421, VLOOKUP($A2422, 'NAV Daily'!$A$1:$B$9941, 2, 0)/1000000000)</f>
        <v>0</v>
      </c>
    </row>
    <row r="2423" spans="1:8" customFormat="1" x14ac:dyDescent="0.25">
      <c r="A2423" s="2">
        <v>40835</v>
      </c>
      <c r="B2423" s="110">
        <f>IF(ISNA(VLOOKUP($A2423, 'NAV Daily'!$A$1:$D$9941, 4, 0)),B2422, VLOOKUP($A2423, 'NAV Daily'!$A$1:$D$9941, 4, 0))</f>
        <v>2400.0083</v>
      </c>
      <c r="C2423" s="110">
        <f>IF(IFERROR(VLOOKUP($A2423, JCI!A:E, 5, 0),C2422)="null",C2422, IFERROR(VLOOKUP( $A2423, JCI!A:E, 5, 0),C2422))</f>
        <v>3685.3059079999998</v>
      </c>
      <c r="D2423" s="6">
        <f>IF(ISNA(VLOOKUP($A2423,ICBI!$C$1:$D$10000, 2, 0)),D2422, VLOOKUP($A2423, ICBI!$C$1:$D$10000, 2, 0))</f>
        <v>0</v>
      </c>
      <c r="E2423" s="2">
        <f t="shared" si="137"/>
        <v>40835</v>
      </c>
      <c r="F2423" s="3">
        <f t="shared" si="138"/>
        <v>2400.0083</v>
      </c>
      <c r="G2423" s="3">
        <f t="shared" si="139"/>
        <v>3366.8185215745179</v>
      </c>
      <c r="H2423" s="6">
        <f>IF(ISNA(VLOOKUP($A2423, 'NAV Daily'!$A$1:$B$9941, 2, 0)/1000000000),H2422, VLOOKUP($A2423, 'NAV Daily'!$A$1:$B$9941, 2, 0)/1000000000)</f>
        <v>0</v>
      </c>
    </row>
    <row r="2424" spans="1:8" customFormat="1" x14ac:dyDescent="0.25">
      <c r="A2424" s="2">
        <v>40836</v>
      </c>
      <c r="B2424" s="110">
        <f>IF(ISNA(VLOOKUP($A2424, 'NAV Daily'!$A$1:$D$9941, 4, 0)),B2423, VLOOKUP($A2424, 'NAV Daily'!$A$1:$D$9941, 4, 0))</f>
        <v>2365.2130999999999</v>
      </c>
      <c r="C2424" s="110">
        <f>IF(IFERROR(VLOOKUP($A2424, JCI!A:E, 5, 0),C2423)="null",C2423, IFERROR(VLOOKUP( $A2424, JCI!A:E, 5, 0),C2423))</f>
        <v>3622.7758789999998</v>
      </c>
      <c r="D2424" s="6">
        <f>IF(ISNA(VLOOKUP($A2424,ICBI!$C$1:$D$10000, 2, 0)),D2423, VLOOKUP($A2424, ICBI!$C$1:$D$10000, 2, 0))</f>
        <v>0</v>
      </c>
      <c r="E2424" s="2">
        <f t="shared" si="137"/>
        <v>40836</v>
      </c>
      <c r="F2424" s="3">
        <f t="shared" si="138"/>
        <v>2365.2130999999999</v>
      </c>
      <c r="G2424" s="3">
        <f t="shared" si="139"/>
        <v>3309.69239282228</v>
      </c>
      <c r="H2424" s="6">
        <f>IF(ISNA(VLOOKUP($A2424, 'NAV Daily'!$A$1:$B$9941, 2, 0)/1000000000),H2423, VLOOKUP($A2424, 'NAV Daily'!$A$1:$B$9941, 2, 0)/1000000000)</f>
        <v>0</v>
      </c>
    </row>
    <row r="2425" spans="1:8" customFormat="1" x14ac:dyDescent="0.25">
      <c r="A2425" s="2">
        <v>40837</v>
      </c>
      <c r="B2425" s="110">
        <f>IF(ISNA(VLOOKUP($A2425, 'NAV Daily'!$A$1:$D$9941, 4, 0)),B2424, VLOOKUP($A2425, 'NAV Daily'!$A$1:$D$9941, 4, 0))</f>
        <v>2370.6545000000001</v>
      </c>
      <c r="C2425" s="110">
        <f>IF(IFERROR(VLOOKUP($A2425, JCI!A:E, 5, 0),C2424)="null",C2424, IFERROR(VLOOKUP( $A2425, JCI!A:E, 5, 0),C2424))</f>
        <v>3620.6640630000002</v>
      </c>
      <c r="D2425" s="6">
        <f>IF(ISNA(VLOOKUP($A2425,ICBI!$C$1:$D$10000, 2, 0)),D2424, VLOOKUP($A2425, ICBI!$C$1:$D$10000, 2, 0))</f>
        <v>0</v>
      </c>
      <c r="E2425" s="2">
        <f t="shared" si="137"/>
        <v>40837</v>
      </c>
      <c r="F2425" s="3">
        <f t="shared" si="138"/>
        <v>2370.6545000000001</v>
      </c>
      <c r="G2425" s="3">
        <f t="shared" si="139"/>
        <v>3307.7630818232878</v>
      </c>
      <c r="H2425" s="6">
        <f>IF(ISNA(VLOOKUP($A2425, 'NAV Daily'!$A$1:$B$9941, 2, 0)/1000000000),H2424, VLOOKUP($A2425, 'NAV Daily'!$A$1:$B$9941, 2, 0)/1000000000)</f>
        <v>0</v>
      </c>
    </row>
    <row r="2426" spans="1:8" customFormat="1" x14ac:dyDescent="0.25">
      <c r="A2426" s="2">
        <v>40838</v>
      </c>
      <c r="B2426" s="110">
        <f>IF(ISNA(VLOOKUP($A2426, 'NAV Daily'!$A$1:$D$9941, 4, 0)),B2425, VLOOKUP($A2426, 'NAV Daily'!$A$1:$D$9941, 4, 0))</f>
        <v>2370.6545000000001</v>
      </c>
      <c r="C2426" s="110">
        <f>IF(IFERROR(VLOOKUP($A2426, JCI!A:E, 5, 0),C2425)="null",C2425, IFERROR(VLOOKUP( $A2426, JCI!A:E, 5, 0),C2425))</f>
        <v>3620.6640630000002</v>
      </c>
      <c r="D2426" s="6">
        <f>IF(ISNA(VLOOKUP($A2426,ICBI!$C$1:$D$10000, 2, 0)),D2425, VLOOKUP($A2426, ICBI!$C$1:$D$10000, 2, 0))</f>
        <v>0</v>
      </c>
      <c r="E2426" s="2">
        <f t="shared" si="137"/>
        <v>40838</v>
      </c>
      <c r="F2426" s="3">
        <f t="shared" si="138"/>
        <v>2370.6545000000001</v>
      </c>
      <c r="G2426" s="3">
        <f t="shared" si="139"/>
        <v>3307.7630818232878</v>
      </c>
      <c r="H2426" s="6">
        <f>IF(ISNA(VLOOKUP($A2426, 'NAV Daily'!$A$1:$B$9941, 2, 0)/1000000000),H2425, VLOOKUP($A2426, 'NAV Daily'!$A$1:$B$9941, 2, 0)/1000000000)</f>
        <v>0</v>
      </c>
    </row>
    <row r="2427" spans="1:8" customFormat="1" x14ac:dyDescent="0.25">
      <c r="A2427" s="2">
        <v>40839</v>
      </c>
      <c r="B2427" s="110">
        <f>IF(ISNA(VLOOKUP($A2427, 'NAV Daily'!$A$1:$D$9941, 4, 0)),B2426, VLOOKUP($A2427, 'NAV Daily'!$A$1:$D$9941, 4, 0))</f>
        <v>2370.6545000000001</v>
      </c>
      <c r="C2427" s="110">
        <f>IF(IFERROR(VLOOKUP($A2427, JCI!A:E, 5, 0),C2426)="null",C2426, IFERROR(VLOOKUP( $A2427, JCI!A:E, 5, 0),C2426))</f>
        <v>3620.6640630000002</v>
      </c>
      <c r="D2427" s="6">
        <f>IF(ISNA(VLOOKUP($A2427,ICBI!$C$1:$D$10000, 2, 0)),D2426, VLOOKUP($A2427, ICBI!$C$1:$D$10000, 2, 0))</f>
        <v>0</v>
      </c>
      <c r="E2427" s="2">
        <f t="shared" si="137"/>
        <v>40839</v>
      </c>
      <c r="F2427" s="3">
        <f t="shared" si="138"/>
        <v>2370.6545000000001</v>
      </c>
      <c r="G2427" s="3">
        <f t="shared" si="139"/>
        <v>3307.7630818232878</v>
      </c>
      <c r="H2427" s="6">
        <f>IF(ISNA(VLOOKUP($A2427, 'NAV Daily'!$A$1:$B$9941, 2, 0)/1000000000),H2426, VLOOKUP($A2427, 'NAV Daily'!$A$1:$B$9941, 2, 0)/1000000000)</f>
        <v>0</v>
      </c>
    </row>
    <row r="2428" spans="1:8" customFormat="1" x14ac:dyDescent="0.25">
      <c r="A2428" s="2">
        <v>40840</v>
      </c>
      <c r="B2428" s="110">
        <f>IF(ISNA(VLOOKUP($A2428, 'NAV Daily'!$A$1:$D$9941, 4, 0)),B2427, VLOOKUP($A2428, 'NAV Daily'!$A$1:$D$9941, 4, 0))</f>
        <v>2420.2964000000002</v>
      </c>
      <c r="C2428" s="110">
        <f>IF(IFERROR(VLOOKUP($A2428, JCI!A:E, 5, 0),C2427)="null",C2427, IFERROR(VLOOKUP( $A2428, JCI!A:E, 5, 0),C2427))</f>
        <v>3706.781982</v>
      </c>
      <c r="D2428" s="6">
        <f>IF(ISNA(VLOOKUP($A2428,ICBI!$C$1:$D$10000, 2, 0)),D2427, VLOOKUP($A2428, ICBI!$C$1:$D$10000, 2, 0))</f>
        <v>0</v>
      </c>
      <c r="E2428" s="2">
        <f t="shared" si="137"/>
        <v>40840</v>
      </c>
      <c r="F2428" s="3">
        <f t="shared" si="138"/>
        <v>2420.2964000000002</v>
      </c>
      <c r="G2428" s="3">
        <f t="shared" si="139"/>
        <v>3386.4386143209426</v>
      </c>
      <c r="H2428" s="6">
        <f>IF(ISNA(VLOOKUP($A2428, 'NAV Daily'!$A$1:$B$9941, 2, 0)/1000000000),H2427, VLOOKUP($A2428, 'NAV Daily'!$A$1:$B$9941, 2, 0)/1000000000)</f>
        <v>0</v>
      </c>
    </row>
    <row r="2429" spans="1:8" customFormat="1" x14ac:dyDescent="0.25">
      <c r="A2429" s="2">
        <v>40841</v>
      </c>
      <c r="B2429" s="110">
        <f>IF(ISNA(VLOOKUP($A2429, 'NAV Daily'!$A$1:$D$9941, 4, 0)),B2428, VLOOKUP($A2429, 'NAV Daily'!$A$1:$D$9941, 4, 0))</f>
        <v>2416.5207999999998</v>
      </c>
      <c r="C2429" s="110">
        <f>IF(IFERROR(VLOOKUP($A2429, JCI!A:E, 5, 0),C2428)="null",C2428, IFERROR(VLOOKUP( $A2429, JCI!A:E, 5, 0),C2428))</f>
        <v>3710.4780270000001</v>
      </c>
      <c r="D2429" s="6">
        <f>IF(ISNA(VLOOKUP($A2429,ICBI!$C$1:$D$10000, 2, 0)),D2428, VLOOKUP($A2429, ICBI!$C$1:$D$10000, 2, 0))</f>
        <v>0</v>
      </c>
      <c r="E2429" s="2">
        <f t="shared" si="137"/>
        <v>40841</v>
      </c>
      <c r="F2429" s="3">
        <f t="shared" si="138"/>
        <v>2416.5207999999998</v>
      </c>
      <c r="G2429" s="3">
        <f t="shared" si="139"/>
        <v>3389.8152438527163</v>
      </c>
      <c r="H2429" s="6">
        <f>IF(ISNA(VLOOKUP($A2429, 'NAV Daily'!$A$1:$B$9941, 2, 0)/1000000000),H2428, VLOOKUP($A2429, 'NAV Daily'!$A$1:$B$9941, 2, 0)/1000000000)</f>
        <v>0</v>
      </c>
    </row>
    <row r="2430" spans="1:8" customFormat="1" x14ac:dyDescent="0.25">
      <c r="A2430" s="2">
        <v>40842</v>
      </c>
      <c r="B2430" s="110">
        <f>IF(ISNA(VLOOKUP($A2430, 'NAV Daily'!$A$1:$D$9941, 4, 0)),B2429, VLOOKUP($A2430, 'NAV Daily'!$A$1:$D$9941, 4, 0))</f>
        <v>2432.1889999999999</v>
      </c>
      <c r="C2430" s="110">
        <f>IF(IFERROR(VLOOKUP($A2430, JCI!A:E, 5, 0),C2429)="null",C2429, IFERROR(VLOOKUP( $A2430, JCI!A:E, 5, 0),C2429))</f>
        <v>3738.6069339999999</v>
      </c>
      <c r="D2430" s="6">
        <f>IF(ISNA(VLOOKUP($A2430,ICBI!$C$1:$D$10000, 2, 0)),D2429, VLOOKUP($A2430, ICBI!$C$1:$D$10000, 2, 0))</f>
        <v>0</v>
      </c>
      <c r="E2430" s="2">
        <f t="shared" si="137"/>
        <v>40842</v>
      </c>
      <c r="F2430" s="3">
        <f t="shared" si="138"/>
        <v>2432.1889999999999</v>
      </c>
      <c r="G2430" s="3">
        <f t="shared" si="139"/>
        <v>3415.5132259045354</v>
      </c>
      <c r="H2430" s="6">
        <f>IF(ISNA(VLOOKUP($A2430, 'NAV Daily'!$A$1:$B$9941, 2, 0)/1000000000),H2429, VLOOKUP($A2430, 'NAV Daily'!$A$1:$B$9941, 2, 0)/1000000000)</f>
        <v>0</v>
      </c>
    </row>
    <row r="2431" spans="1:8" customFormat="1" x14ac:dyDescent="0.25">
      <c r="A2431" s="2">
        <v>40843</v>
      </c>
      <c r="B2431" s="110">
        <f>IF(ISNA(VLOOKUP($A2431, 'NAV Daily'!$A$1:$D$9941, 4, 0)),B2430, VLOOKUP($A2431, 'NAV Daily'!$A$1:$D$9941, 4, 0))</f>
        <v>2467.6271999999999</v>
      </c>
      <c r="C2431" s="110">
        <f>IF(IFERROR(VLOOKUP($A2431, JCI!A:E, 5, 0),C2430)="null",C2430, IFERROR(VLOOKUP( $A2431, JCI!A:E, 5, 0),C2430))</f>
        <v>3813.0039059999999</v>
      </c>
      <c r="D2431" s="6">
        <f>IF(ISNA(VLOOKUP($A2431,ICBI!$C$1:$D$10000, 2, 0)),D2430, VLOOKUP($A2431, ICBI!$C$1:$D$10000, 2, 0))</f>
        <v>0</v>
      </c>
      <c r="E2431" s="2">
        <f t="shared" si="137"/>
        <v>40843</v>
      </c>
      <c r="F2431" s="3">
        <f t="shared" si="138"/>
        <v>2467.6271999999999</v>
      </c>
      <c r="G2431" s="3">
        <f t="shared" si="139"/>
        <v>3483.4807459779495</v>
      </c>
      <c r="H2431" s="6">
        <f>IF(ISNA(VLOOKUP($A2431, 'NAV Daily'!$A$1:$B$9941, 2, 0)/1000000000),H2430, VLOOKUP($A2431, 'NAV Daily'!$A$1:$B$9941, 2, 0)/1000000000)</f>
        <v>0</v>
      </c>
    </row>
    <row r="2432" spans="1:8" customFormat="1" x14ac:dyDescent="0.25">
      <c r="A2432" s="2">
        <v>40844</v>
      </c>
      <c r="B2432" s="110">
        <f>IF(ISNA(VLOOKUP($A2432, 'NAV Daily'!$A$1:$D$9941, 4, 0)),B2431, VLOOKUP($A2432, 'NAV Daily'!$A$1:$D$9941, 4, 0))</f>
        <v>2482.9506999999999</v>
      </c>
      <c r="C2432" s="110">
        <f>IF(IFERROR(VLOOKUP($A2432, JCI!A:E, 5, 0),C2431)="null",C2431, IFERROR(VLOOKUP( $A2432, JCI!A:E, 5, 0),C2431))</f>
        <v>3829.959961</v>
      </c>
      <c r="D2432" s="6">
        <f>IF(ISNA(VLOOKUP($A2432,ICBI!$C$1:$D$10000, 2, 0)),D2431, VLOOKUP($A2432, ICBI!$C$1:$D$10000, 2, 0))</f>
        <v>0</v>
      </c>
      <c r="E2432" s="2">
        <f t="shared" si="137"/>
        <v>40844</v>
      </c>
      <c r="F2432" s="3">
        <f t="shared" si="138"/>
        <v>2482.9506999999999</v>
      </c>
      <c r="G2432" s="3">
        <f t="shared" si="139"/>
        <v>3498.9714437522944</v>
      </c>
      <c r="H2432" s="6">
        <f>IF(ISNA(VLOOKUP($A2432, 'NAV Daily'!$A$1:$B$9941, 2, 0)/1000000000),H2431, VLOOKUP($A2432, 'NAV Daily'!$A$1:$B$9941, 2, 0)/1000000000)</f>
        <v>0</v>
      </c>
    </row>
    <row r="2433" spans="1:8" customFormat="1" x14ac:dyDescent="0.25">
      <c r="A2433" s="2">
        <v>40845</v>
      </c>
      <c r="B2433" s="110">
        <f>IF(ISNA(VLOOKUP($A2433, 'NAV Daily'!$A$1:$D$9941, 4, 0)),B2432, VLOOKUP($A2433, 'NAV Daily'!$A$1:$D$9941, 4, 0))</f>
        <v>2482.9506999999999</v>
      </c>
      <c r="C2433" s="110">
        <f>IF(IFERROR(VLOOKUP($A2433, JCI!A:E, 5, 0),C2432)="null",C2432, IFERROR(VLOOKUP( $A2433, JCI!A:E, 5, 0),C2432))</f>
        <v>3829.959961</v>
      </c>
      <c r="D2433" s="6">
        <f>IF(ISNA(VLOOKUP($A2433,ICBI!$C$1:$D$10000, 2, 0)),D2432, VLOOKUP($A2433, ICBI!$C$1:$D$10000, 2, 0))</f>
        <v>0</v>
      </c>
      <c r="E2433" s="2">
        <f t="shared" si="137"/>
        <v>40845</v>
      </c>
      <c r="F2433" s="3">
        <f t="shared" si="138"/>
        <v>2482.9506999999999</v>
      </c>
      <c r="G2433" s="3">
        <f t="shared" si="139"/>
        <v>3498.9714437522944</v>
      </c>
      <c r="H2433" s="6">
        <f>IF(ISNA(VLOOKUP($A2433, 'NAV Daily'!$A$1:$B$9941, 2, 0)/1000000000),H2432, VLOOKUP($A2433, 'NAV Daily'!$A$1:$B$9941, 2, 0)/1000000000)</f>
        <v>0</v>
      </c>
    </row>
    <row r="2434" spans="1:8" customFormat="1" x14ac:dyDescent="0.25">
      <c r="A2434" s="2">
        <v>40846</v>
      </c>
      <c r="B2434" s="110">
        <f>IF(ISNA(VLOOKUP($A2434, 'NAV Daily'!$A$1:$D$9941, 4, 0)),B2433, VLOOKUP($A2434, 'NAV Daily'!$A$1:$D$9941, 4, 0))</f>
        <v>2482.9506999999999</v>
      </c>
      <c r="C2434" s="110">
        <f>IF(IFERROR(VLOOKUP($A2434, JCI!A:E, 5, 0),C2433)="null",C2433, IFERROR(VLOOKUP( $A2434, JCI!A:E, 5, 0),C2433))</f>
        <v>3829.959961</v>
      </c>
      <c r="D2434" s="6">
        <f>IF(ISNA(VLOOKUP($A2434,ICBI!$C$1:$D$10000, 2, 0)),D2433, VLOOKUP($A2434, ICBI!$C$1:$D$10000, 2, 0))</f>
        <v>0</v>
      </c>
      <c r="E2434" s="2">
        <f t="shared" si="137"/>
        <v>40846</v>
      </c>
      <c r="F2434" s="3">
        <f t="shared" si="138"/>
        <v>2482.9506999999999</v>
      </c>
      <c r="G2434" s="3">
        <f t="shared" si="139"/>
        <v>3498.9714437522944</v>
      </c>
      <c r="H2434" s="6">
        <f>IF(ISNA(VLOOKUP($A2434, 'NAV Daily'!$A$1:$B$9941, 2, 0)/1000000000),H2433, VLOOKUP($A2434, 'NAV Daily'!$A$1:$B$9941, 2, 0)/1000000000)</f>
        <v>0</v>
      </c>
    </row>
    <row r="2435" spans="1:8" customFormat="1" x14ac:dyDescent="0.25">
      <c r="A2435" s="2">
        <v>40847</v>
      </c>
      <c r="B2435" s="110">
        <f>IF(ISNA(VLOOKUP($A2435, 'NAV Daily'!$A$1:$D$9941, 4, 0)),B2434, VLOOKUP($A2435, 'NAV Daily'!$A$1:$D$9941, 4, 0))</f>
        <v>2482.9506999999999</v>
      </c>
      <c r="C2435" s="110">
        <f>IF(IFERROR(VLOOKUP($A2435, JCI!A:E, 5, 0),C2434)="null",C2434, IFERROR(VLOOKUP( $A2435, JCI!A:E, 5, 0),C2434))</f>
        <v>3790.8469239999999</v>
      </c>
      <c r="D2435" s="6">
        <f>IF(ISNA(VLOOKUP($A2435,ICBI!$C$1:$D$10000, 2, 0)),D2434, VLOOKUP($A2435, ICBI!$C$1:$D$10000, 2, 0))</f>
        <v>0</v>
      </c>
      <c r="E2435" s="2">
        <f t="shared" ref="E2435:E2498" si="140">IF($A2435&gt;$K$1, $K$1, $A2435)</f>
        <v>40847</v>
      </c>
      <c r="F2435" s="3">
        <f t="shared" ref="F2435:F2498" si="141">IF($A2435&gt;$K$1, F2434, $B2435)</f>
        <v>2482.9506999999999</v>
      </c>
      <c r="G2435" s="3">
        <f t="shared" ref="G2435:G2498" si="142">IF(ISERROR(IF($A2435&gt;$K$1, G2434, $C2435/$C$2*1000)),G2434, IF($A2435&gt;$K$1, G2434, $C2435/$C$2*1000))</f>
        <v>3463.2385899013379</v>
      </c>
      <c r="H2435" s="6">
        <f>IF(ISNA(VLOOKUP($A2435, 'NAV Daily'!$A$1:$B$9941, 2, 0)/1000000000),H2434, VLOOKUP($A2435, 'NAV Daily'!$A$1:$B$9941, 2, 0)/1000000000)</f>
        <v>0</v>
      </c>
    </row>
    <row r="2436" spans="1:8" customFormat="1" x14ac:dyDescent="0.25">
      <c r="A2436" s="2">
        <v>40848</v>
      </c>
      <c r="B2436" s="110">
        <f>IF(ISNA(VLOOKUP($A2436, 'NAV Daily'!$A$1:$D$9941, 4, 0)),B2435, VLOOKUP($A2436, 'NAV Daily'!$A$1:$D$9941, 4, 0))</f>
        <v>2407.5996</v>
      </c>
      <c r="C2436" s="110">
        <f>IF(IFERROR(VLOOKUP($A2436, JCI!A:E, 5, 0),C2435)="null",C2435, IFERROR(VLOOKUP( $A2436, JCI!A:E, 5, 0),C2435))</f>
        <v>3685.0119629999999</v>
      </c>
      <c r="D2436" s="6">
        <f>IF(ISNA(VLOOKUP($A2436,ICBI!$C$1:$D$10000, 2, 0)),D2435, VLOOKUP($A2436, ICBI!$C$1:$D$10000, 2, 0))</f>
        <v>0</v>
      </c>
      <c r="E2436" s="2">
        <f t="shared" si="140"/>
        <v>40848</v>
      </c>
      <c r="F2436" s="3">
        <f t="shared" si="141"/>
        <v>2407.5996</v>
      </c>
      <c r="G2436" s="3">
        <f t="shared" si="142"/>
        <v>3366.5499795606311</v>
      </c>
      <c r="H2436" s="6">
        <f>IF(ISNA(VLOOKUP($A2436, 'NAV Daily'!$A$1:$B$9941, 2, 0)/1000000000),H2435, VLOOKUP($A2436, 'NAV Daily'!$A$1:$B$9941, 2, 0)/1000000000)</f>
        <v>0</v>
      </c>
    </row>
    <row r="2437" spans="1:8" customFormat="1" x14ac:dyDescent="0.25">
      <c r="A2437" s="2">
        <v>40849</v>
      </c>
      <c r="B2437" s="110">
        <f>IF(ISNA(VLOOKUP($A2437, 'NAV Daily'!$A$1:$D$9941, 4, 0)),B2436, VLOOKUP($A2437, 'NAV Daily'!$A$1:$D$9941, 4, 0))</f>
        <v>2447.3422999999998</v>
      </c>
      <c r="C2437" s="110">
        <f>IF(IFERROR(VLOOKUP($A2437, JCI!A:E, 5, 0),C2436)="null",C2436, IFERROR(VLOOKUP( $A2437, JCI!A:E, 5, 0),C2436))</f>
        <v>3763.0339359999998</v>
      </c>
      <c r="D2437" s="6">
        <f>IF(ISNA(VLOOKUP($A2437,ICBI!$C$1:$D$10000, 2, 0)),D2436, VLOOKUP($A2437, ICBI!$C$1:$D$10000, 2, 0))</f>
        <v>0</v>
      </c>
      <c r="E2437" s="2">
        <f t="shared" si="140"/>
        <v>40849</v>
      </c>
      <c r="F2437" s="3">
        <f t="shared" si="141"/>
        <v>2447.3422999999998</v>
      </c>
      <c r="G2437" s="3">
        <f t="shared" si="142"/>
        <v>3437.8292248509483</v>
      </c>
      <c r="H2437" s="6">
        <f>IF(ISNA(VLOOKUP($A2437, 'NAV Daily'!$A$1:$B$9941, 2, 0)/1000000000),H2436, VLOOKUP($A2437, 'NAV Daily'!$A$1:$B$9941, 2, 0)/1000000000)</f>
        <v>0</v>
      </c>
    </row>
    <row r="2438" spans="1:8" customFormat="1" x14ac:dyDescent="0.25">
      <c r="A2438" s="2">
        <v>40850</v>
      </c>
      <c r="B2438" s="110">
        <f>IF(ISNA(VLOOKUP($A2438, 'NAV Daily'!$A$1:$D$9941, 4, 0)),B2437, VLOOKUP($A2438, 'NAV Daily'!$A$1:$D$9941, 4, 0))</f>
        <v>2447.3422999999998</v>
      </c>
      <c r="C2438" s="110">
        <f>IF(IFERROR(VLOOKUP($A2438, JCI!A:E, 5, 0),C2437)="null",C2437, IFERROR(VLOOKUP( $A2438, JCI!A:E, 5, 0),C2437))</f>
        <v>3705.8100589999999</v>
      </c>
      <c r="D2438" s="6">
        <f>IF(ISNA(VLOOKUP($A2438,ICBI!$C$1:$D$10000, 2, 0)),D2437, VLOOKUP($A2438, ICBI!$C$1:$D$10000, 2, 0))</f>
        <v>0</v>
      </c>
      <c r="E2438" s="2">
        <f t="shared" si="140"/>
        <v>40850</v>
      </c>
      <c r="F2438" s="3">
        <f t="shared" si="141"/>
        <v>2447.3422999999998</v>
      </c>
      <c r="G2438" s="3">
        <f t="shared" si="142"/>
        <v>3385.5506857636847</v>
      </c>
      <c r="H2438" s="6">
        <f>IF(ISNA(VLOOKUP($A2438, 'NAV Daily'!$A$1:$B$9941, 2, 0)/1000000000),H2437, VLOOKUP($A2438, 'NAV Daily'!$A$1:$B$9941, 2, 0)/1000000000)</f>
        <v>0</v>
      </c>
    </row>
    <row r="2439" spans="1:8" customFormat="1" x14ac:dyDescent="0.25">
      <c r="A2439" s="2">
        <v>40851</v>
      </c>
      <c r="B2439" s="110">
        <f>IF(ISNA(VLOOKUP($A2439, 'NAV Daily'!$A$1:$D$9941, 4, 0)),B2438, VLOOKUP($A2439, 'NAV Daily'!$A$1:$D$9941, 4, 0))</f>
        <v>2447.3422999999998</v>
      </c>
      <c r="C2439" s="110">
        <f>IF(IFERROR(VLOOKUP($A2439, JCI!A:E, 5, 0),C2438)="null",C2438, IFERROR(VLOOKUP( $A2439, JCI!A:E, 5, 0),C2438))</f>
        <v>3783.6279300000001</v>
      </c>
      <c r="D2439" s="6">
        <f>IF(ISNA(VLOOKUP($A2439,ICBI!$C$1:$D$10000, 2, 0)),D2438, VLOOKUP($A2439, ICBI!$C$1:$D$10000, 2, 0))</f>
        <v>0</v>
      </c>
      <c r="E2439" s="2">
        <f t="shared" si="140"/>
        <v>40851</v>
      </c>
      <c r="F2439" s="3">
        <f t="shared" si="141"/>
        <v>2447.3422999999998</v>
      </c>
      <c r="G2439" s="3">
        <f t="shared" si="142"/>
        <v>3456.643467728828</v>
      </c>
      <c r="H2439" s="6">
        <f>IF(ISNA(VLOOKUP($A2439, 'NAV Daily'!$A$1:$B$9941, 2, 0)/1000000000),H2438, VLOOKUP($A2439, 'NAV Daily'!$A$1:$B$9941, 2, 0)/1000000000)</f>
        <v>0</v>
      </c>
    </row>
    <row r="2440" spans="1:8" customFormat="1" x14ac:dyDescent="0.25">
      <c r="A2440" s="2">
        <v>40852</v>
      </c>
      <c r="B2440" s="110">
        <f>IF(ISNA(VLOOKUP($A2440, 'NAV Daily'!$A$1:$D$9941, 4, 0)),B2439, VLOOKUP($A2440, 'NAV Daily'!$A$1:$D$9941, 4, 0))</f>
        <v>2447.3422999999998</v>
      </c>
      <c r="C2440" s="110">
        <f>IF(IFERROR(VLOOKUP($A2440, JCI!A:E, 5, 0),C2439)="null",C2439, IFERROR(VLOOKUP( $A2440, JCI!A:E, 5, 0),C2439))</f>
        <v>3783.6279300000001</v>
      </c>
      <c r="D2440" s="6">
        <f>IF(ISNA(VLOOKUP($A2440,ICBI!$C$1:$D$10000, 2, 0)),D2439, VLOOKUP($A2440, ICBI!$C$1:$D$10000, 2, 0))</f>
        <v>0</v>
      </c>
      <c r="E2440" s="2">
        <f t="shared" si="140"/>
        <v>40852</v>
      </c>
      <c r="F2440" s="3">
        <f t="shared" si="141"/>
        <v>2447.3422999999998</v>
      </c>
      <c r="G2440" s="3">
        <f t="shared" si="142"/>
        <v>3456.643467728828</v>
      </c>
      <c r="H2440" s="6">
        <f>IF(ISNA(VLOOKUP($A2440, 'NAV Daily'!$A$1:$B$9941, 2, 0)/1000000000),H2439, VLOOKUP($A2440, 'NAV Daily'!$A$1:$B$9941, 2, 0)/1000000000)</f>
        <v>0</v>
      </c>
    </row>
    <row r="2441" spans="1:8" customFormat="1" x14ac:dyDescent="0.25">
      <c r="A2441" s="2">
        <v>40853</v>
      </c>
      <c r="B2441" s="110">
        <f>IF(ISNA(VLOOKUP($A2441, 'NAV Daily'!$A$1:$D$9941, 4, 0)),B2440, VLOOKUP($A2441, 'NAV Daily'!$A$1:$D$9941, 4, 0))</f>
        <v>2447.3422999999998</v>
      </c>
      <c r="C2441" s="110">
        <f>IF(IFERROR(VLOOKUP($A2441, JCI!A:E, 5, 0),C2440)="null",C2440, IFERROR(VLOOKUP( $A2441, JCI!A:E, 5, 0),C2440))</f>
        <v>3783.6279300000001</v>
      </c>
      <c r="D2441" s="6">
        <f>IF(ISNA(VLOOKUP($A2441,ICBI!$C$1:$D$10000, 2, 0)),D2440, VLOOKUP($A2441, ICBI!$C$1:$D$10000, 2, 0))</f>
        <v>0</v>
      </c>
      <c r="E2441" s="2">
        <f t="shared" si="140"/>
        <v>40853</v>
      </c>
      <c r="F2441" s="3">
        <f t="shared" si="141"/>
        <v>2447.3422999999998</v>
      </c>
      <c r="G2441" s="3">
        <f t="shared" si="142"/>
        <v>3456.643467728828</v>
      </c>
      <c r="H2441" s="6">
        <f>IF(ISNA(VLOOKUP($A2441, 'NAV Daily'!$A$1:$B$9941, 2, 0)/1000000000),H2440, VLOOKUP($A2441, 'NAV Daily'!$A$1:$B$9941, 2, 0)/1000000000)</f>
        <v>0</v>
      </c>
    </row>
    <row r="2442" spans="1:8" customFormat="1" x14ac:dyDescent="0.25">
      <c r="A2442" s="2">
        <v>40854</v>
      </c>
      <c r="B2442" s="110">
        <f>IF(ISNA(VLOOKUP($A2442, 'NAV Daily'!$A$1:$D$9941, 4, 0)),B2441, VLOOKUP($A2442, 'NAV Daily'!$A$1:$D$9941, 4, 0))</f>
        <v>2456.5735</v>
      </c>
      <c r="C2442" s="110">
        <f>IF(IFERROR(VLOOKUP($A2442, JCI!A:E, 5, 0),C2441)="null",C2441, IFERROR(VLOOKUP( $A2442, JCI!A:E, 5, 0),C2441))</f>
        <v>3778.23999</v>
      </c>
      <c r="D2442" s="6">
        <f>IF(ISNA(VLOOKUP($A2442,ICBI!$C$1:$D$10000, 2, 0)),D2441, VLOOKUP($A2442, ICBI!$C$1:$D$10000, 2, 0))</f>
        <v>0</v>
      </c>
      <c r="E2442" s="2">
        <f t="shared" si="140"/>
        <v>40854</v>
      </c>
      <c r="F2442" s="3">
        <f t="shared" si="141"/>
        <v>2456.5735</v>
      </c>
      <c r="G2442" s="3">
        <f t="shared" si="142"/>
        <v>3451.7211582549371</v>
      </c>
      <c r="H2442" s="6">
        <f>IF(ISNA(VLOOKUP($A2442, 'NAV Daily'!$A$1:$B$9941, 2, 0)/1000000000),H2441, VLOOKUP($A2442, 'NAV Daily'!$A$1:$B$9941, 2, 0)/1000000000)</f>
        <v>0</v>
      </c>
    </row>
    <row r="2443" spans="1:8" customFormat="1" x14ac:dyDescent="0.25">
      <c r="A2443" s="2">
        <v>40855</v>
      </c>
      <c r="B2443" s="110">
        <f>IF(ISNA(VLOOKUP($A2443, 'NAV Daily'!$A$1:$D$9941, 4, 0)),B2442, VLOOKUP($A2443, 'NAV Daily'!$A$1:$D$9941, 4, 0))</f>
        <v>2462.3044</v>
      </c>
      <c r="C2443" s="110">
        <f>IF(IFERROR(VLOOKUP($A2443, JCI!A:E, 5, 0),C2442)="null",C2442, IFERROR(VLOOKUP( $A2443, JCI!A:E, 5, 0),C2442))</f>
        <v>3805.6479490000002</v>
      </c>
      <c r="D2443" s="6">
        <f>IF(ISNA(VLOOKUP($A2443,ICBI!$C$1:$D$10000, 2, 0)),D2442, VLOOKUP($A2443, ICBI!$C$1:$D$10000, 2, 0))</f>
        <v>0</v>
      </c>
      <c r="E2443" s="2">
        <f t="shared" si="140"/>
        <v>40855</v>
      </c>
      <c r="F2443" s="3">
        <f t="shared" si="141"/>
        <v>2462.3044</v>
      </c>
      <c r="G2443" s="3">
        <f t="shared" si="142"/>
        <v>3476.7604972686781</v>
      </c>
      <c r="H2443" s="6">
        <f>IF(ISNA(VLOOKUP($A2443, 'NAV Daily'!$A$1:$B$9941, 2, 0)/1000000000),H2442, VLOOKUP($A2443, 'NAV Daily'!$A$1:$B$9941, 2, 0)/1000000000)</f>
        <v>0</v>
      </c>
    </row>
    <row r="2444" spans="1:8" customFormat="1" x14ac:dyDescent="0.25">
      <c r="A2444" s="2">
        <v>40856</v>
      </c>
      <c r="B2444" s="110">
        <f>IF(ISNA(VLOOKUP($A2444, 'NAV Daily'!$A$1:$D$9941, 4, 0)),B2443, VLOOKUP($A2444, 'NAV Daily'!$A$1:$D$9941, 4, 0))</f>
        <v>2484.8887</v>
      </c>
      <c r="C2444" s="110">
        <f>IF(IFERROR(VLOOKUP($A2444, JCI!A:E, 5, 0),C2443)="null",C2443, IFERROR(VLOOKUP( $A2444, JCI!A:E, 5, 0),C2443))</f>
        <v>3857.3630370000001</v>
      </c>
      <c r="D2444" s="6">
        <f>IF(ISNA(VLOOKUP($A2444,ICBI!$C$1:$D$10000, 2, 0)),D2443, VLOOKUP($A2444, ICBI!$C$1:$D$10000, 2, 0))</f>
        <v>0</v>
      </c>
      <c r="E2444" s="2">
        <f t="shared" si="140"/>
        <v>40856</v>
      </c>
      <c r="F2444" s="3">
        <f t="shared" si="141"/>
        <v>2484.8887</v>
      </c>
      <c r="G2444" s="3">
        <f t="shared" si="142"/>
        <v>3524.0063217592015</v>
      </c>
      <c r="H2444" s="6">
        <f>IF(ISNA(VLOOKUP($A2444, 'NAV Daily'!$A$1:$B$9941, 2, 0)/1000000000),H2443, VLOOKUP($A2444, 'NAV Daily'!$A$1:$B$9941, 2, 0)/1000000000)</f>
        <v>0</v>
      </c>
    </row>
    <row r="2445" spans="1:8" customFormat="1" x14ac:dyDescent="0.25">
      <c r="A2445" s="2">
        <v>40857</v>
      </c>
      <c r="B2445" s="110">
        <f>IF(ISNA(VLOOKUP($A2445, 'NAV Daily'!$A$1:$D$9941, 4, 0)),B2444, VLOOKUP($A2445, 'NAV Daily'!$A$1:$D$9941, 4, 0))</f>
        <v>2484.8887</v>
      </c>
      <c r="C2445" s="110">
        <f>IF(IFERROR(VLOOKUP($A2445, JCI!A:E, 5, 0),C2444)="null",C2444, IFERROR(VLOOKUP( $A2445, JCI!A:E, 5, 0),C2444))</f>
        <v>3783.8811040000001</v>
      </c>
      <c r="D2445" s="6">
        <f>IF(ISNA(VLOOKUP($A2445,ICBI!$C$1:$D$10000, 2, 0)),D2444, VLOOKUP($A2445, ICBI!$C$1:$D$10000, 2, 0))</f>
        <v>0</v>
      </c>
      <c r="E2445" s="2">
        <f t="shared" si="140"/>
        <v>40857</v>
      </c>
      <c r="F2445" s="3">
        <f t="shared" si="141"/>
        <v>2484.8887</v>
      </c>
      <c r="G2445" s="3">
        <f t="shared" si="142"/>
        <v>3456.8747622084884</v>
      </c>
      <c r="H2445" s="6">
        <f>IF(ISNA(VLOOKUP($A2445, 'NAV Daily'!$A$1:$B$9941, 2, 0)/1000000000),H2444, VLOOKUP($A2445, 'NAV Daily'!$A$1:$B$9941, 2, 0)/1000000000)</f>
        <v>0</v>
      </c>
    </row>
    <row r="2446" spans="1:8" customFormat="1" x14ac:dyDescent="0.25">
      <c r="A2446" s="2">
        <v>40858</v>
      </c>
      <c r="B2446" s="110">
        <f>IF(ISNA(VLOOKUP($A2446, 'NAV Daily'!$A$1:$D$9941, 4, 0)),B2445, VLOOKUP($A2446, 'NAV Daily'!$A$1:$D$9941, 4, 0))</f>
        <v>2448.0585999999998</v>
      </c>
      <c r="C2446" s="110">
        <f>IF(IFERROR(VLOOKUP($A2446, JCI!A:E, 5, 0),C2445)="null",C2445, IFERROR(VLOOKUP( $A2446, JCI!A:E, 5, 0),C2445))</f>
        <v>3778.88501</v>
      </c>
      <c r="D2446" s="6">
        <f>IF(ISNA(VLOOKUP($A2446,ICBI!$C$1:$D$10000, 2, 0)),D2445, VLOOKUP($A2446, ICBI!$C$1:$D$10000, 2, 0))</f>
        <v>0</v>
      </c>
      <c r="E2446" s="2">
        <f t="shared" si="140"/>
        <v>40858</v>
      </c>
      <c r="F2446" s="3">
        <f t="shared" si="141"/>
        <v>2448.0585999999998</v>
      </c>
      <c r="G2446" s="3">
        <f t="shared" si="142"/>
        <v>3452.3104350577319</v>
      </c>
      <c r="H2446" s="6">
        <f>IF(ISNA(VLOOKUP($A2446, 'NAV Daily'!$A$1:$B$9941, 2, 0)/1000000000),H2445, VLOOKUP($A2446, 'NAV Daily'!$A$1:$B$9941, 2, 0)/1000000000)</f>
        <v>0</v>
      </c>
    </row>
    <row r="2447" spans="1:8" customFormat="1" x14ac:dyDescent="0.25">
      <c r="A2447" s="2">
        <v>40859</v>
      </c>
      <c r="B2447" s="110">
        <f>IF(ISNA(VLOOKUP($A2447, 'NAV Daily'!$A$1:$D$9941, 4, 0)),B2446, VLOOKUP($A2447, 'NAV Daily'!$A$1:$D$9941, 4, 0))</f>
        <v>2448.0585999999998</v>
      </c>
      <c r="C2447" s="110">
        <f>IF(IFERROR(VLOOKUP($A2447, JCI!A:E, 5, 0),C2446)="null",C2446, IFERROR(VLOOKUP( $A2447, JCI!A:E, 5, 0),C2446))</f>
        <v>3778.88501</v>
      </c>
      <c r="D2447" s="6">
        <f>IF(ISNA(VLOOKUP($A2447,ICBI!$C$1:$D$10000, 2, 0)),D2446, VLOOKUP($A2447, ICBI!$C$1:$D$10000, 2, 0))</f>
        <v>0</v>
      </c>
      <c r="E2447" s="2">
        <f t="shared" si="140"/>
        <v>40859</v>
      </c>
      <c r="F2447" s="3">
        <f t="shared" si="141"/>
        <v>2448.0585999999998</v>
      </c>
      <c r="G2447" s="3">
        <f t="shared" si="142"/>
        <v>3452.3104350577319</v>
      </c>
      <c r="H2447" s="6">
        <f>IF(ISNA(VLOOKUP($A2447, 'NAV Daily'!$A$1:$B$9941, 2, 0)/1000000000),H2446, VLOOKUP($A2447, 'NAV Daily'!$A$1:$B$9941, 2, 0)/1000000000)</f>
        <v>0</v>
      </c>
    </row>
    <row r="2448" spans="1:8" customFormat="1" x14ac:dyDescent="0.25">
      <c r="A2448" s="2">
        <v>40860</v>
      </c>
      <c r="B2448" s="110">
        <f>IF(ISNA(VLOOKUP($A2448, 'NAV Daily'!$A$1:$D$9941, 4, 0)),B2447, VLOOKUP($A2448, 'NAV Daily'!$A$1:$D$9941, 4, 0))</f>
        <v>2448.0585999999998</v>
      </c>
      <c r="C2448" s="110">
        <f>IF(IFERROR(VLOOKUP($A2448, JCI!A:E, 5, 0),C2447)="null",C2447, IFERROR(VLOOKUP( $A2448, JCI!A:E, 5, 0),C2447))</f>
        <v>3778.88501</v>
      </c>
      <c r="D2448" s="6">
        <f>IF(ISNA(VLOOKUP($A2448,ICBI!$C$1:$D$10000, 2, 0)),D2447, VLOOKUP($A2448, ICBI!$C$1:$D$10000, 2, 0))</f>
        <v>0</v>
      </c>
      <c r="E2448" s="2">
        <f t="shared" si="140"/>
        <v>40860</v>
      </c>
      <c r="F2448" s="3">
        <f t="shared" si="141"/>
        <v>2448.0585999999998</v>
      </c>
      <c r="G2448" s="3">
        <f t="shared" si="142"/>
        <v>3452.3104350577319</v>
      </c>
      <c r="H2448" s="6">
        <f>IF(ISNA(VLOOKUP($A2448, 'NAV Daily'!$A$1:$B$9941, 2, 0)/1000000000),H2447, VLOOKUP($A2448, 'NAV Daily'!$A$1:$B$9941, 2, 0)/1000000000)</f>
        <v>0</v>
      </c>
    </row>
    <row r="2449" spans="1:8" customFormat="1" x14ac:dyDescent="0.25">
      <c r="A2449" s="2">
        <v>40861</v>
      </c>
      <c r="B2449" s="110">
        <f>IF(ISNA(VLOOKUP($A2449, 'NAV Daily'!$A$1:$D$9941, 4, 0)),B2448, VLOOKUP($A2449, 'NAV Daily'!$A$1:$D$9941, 4, 0))</f>
        <v>2448.0585999999998</v>
      </c>
      <c r="C2449" s="110">
        <f>IF(IFERROR(VLOOKUP($A2449, JCI!A:E, 5, 0),C2448)="null",C2448, IFERROR(VLOOKUP( $A2449, JCI!A:E, 5, 0),C2448))</f>
        <v>3833.040039</v>
      </c>
      <c r="D2449" s="6">
        <f>IF(ISNA(VLOOKUP($A2449,ICBI!$C$1:$D$10000, 2, 0)),D2448, VLOOKUP($A2449, ICBI!$C$1:$D$10000, 2, 0))</f>
        <v>0</v>
      </c>
      <c r="E2449" s="2">
        <f t="shared" si="140"/>
        <v>40861</v>
      </c>
      <c r="F2449" s="3">
        <f t="shared" si="141"/>
        <v>2448.0585999999998</v>
      </c>
      <c r="G2449" s="3">
        <f t="shared" si="142"/>
        <v>3501.7853386953934</v>
      </c>
      <c r="H2449" s="6">
        <f>IF(ISNA(VLOOKUP($A2449, 'NAV Daily'!$A$1:$B$9941, 2, 0)/1000000000),H2448, VLOOKUP($A2449, 'NAV Daily'!$A$1:$B$9941, 2, 0)/1000000000)</f>
        <v>0</v>
      </c>
    </row>
    <row r="2450" spans="1:8" customFormat="1" x14ac:dyDescent="0.25">
      <c r="A2450" s="2">
        <v>40862</v>
      </c>
      <c r="B2450" s="110">
        <f>IF(ISNA(VLOOKUP($A2450, 'NAV Daily'!$A$1:$D$9941, 4, 0)),B2449, VLOOKUP($A2450, 'NAV Daily'!$A$1:$D$9941, 4, 0))</f>
        <v>2456.0729999999999</v>
      </c>
      <c r="C2450" s="110">
        <f>IF(IFERROR(VLOOKUP($A2450, JCI!A:E, 5, 0),C2449)="null",C2449, IFERROR(VLOOKUP( $A2450, JCI!A:E, 5, 0),C2449))</f>
        <v>3813.8420409999999</v>
      </c>
      <c r="D2450" s="6">
        <f>IF(ISNA(VLOOKUP($A2450,ICBI!$C$1:$D$10000, 2, 0)),D2449, VLOOKUP($A2450, ICBI!$C$1:$D$10000, 2, 0))</f>
        <v>0</v>
      </c>
      <c r="E2450" s="2">
        <f t="shared" si="140"/>
        <v>40862</v>
      </c>
      <c r="F2450" s="3">
        <f t="shared" si="141"/>
        <v>2456.0729999999999</v>
      </c>
      <c r="G2450" s="3">
        <f t="shared" si="142"/>
        <v>3484.2464486121467</v>
      </c>
      <c r="H2450" s="6">
        <f>IF(ISNA(VLOOKUP($A2450, 'NAV Daily'!$A$1:$B$9941, 2, 0)/1000000000),H2449, VLOOKUP($A2450, 'NAV Daily'!$A$1:$B$9941, 2, 0)/1000000000)</f>
        <v>0</v>
      </c>
    </row>
    <row r="2451" spans="1:8" customFormat="1" x14ac:dyDescent="0.25">
      <c r="A2451" s="2">
        <v>40863</v>
      </c>
      <c r="B2451" s="110">
        <f>IF(ISNA(VLOOKUP($A2451, 'NAV Daily'!$A$1:$D$9941, 4, 0)),B2450, VLOOKUP($A2451, 'NAV Daily'!$A$1:$D$9941, 4, 0))</f>
        <v>2457.6714000000002</v>
      </c>
      <c r="C2451" s="110">
        <f>IF(IFERROR(VLOOKUP($A2451, JCI!A:E, 5, 0),C2450)="null",C2450, IFERROR(VLOOKUP( $A2451, JCI!A:E, 5, 0),C2450))</f>
        <v>3814.0900879999999</v>
      </c>
      <c r="D2451" s="6">
        <f>IF(ISNA(VLOOKUP($A2451,ICBI!$C$1:$D$10000, 2, 0)),D2450, VLOOKUP($A2451, ICBI!$C$1:$D$10000, 2, 0))</f>
        <v>0</v>
      </c>
      <c r="E2451" s="2">
        <f t="shared" si="140"/>
        <v>40863</v>
      </c>
      <c r="F2451" s="3">
        <f t="shared" si="141"/>
        <v>2457.6714000000002</v>
      </c>
      <c r="G2451" s="3">
        <f t="shared" si="142"/>
        <v>3484.4730591716689</v>
      </c>
      <c r="H2451" s="6">
        <f>IF(ISNA(VLOOKUP($A2451, 'NAV Daily'!$A$1:$B$9941, 2, 0)/1000000000),H2450, VLOOKUP($A2451, 'NAV Daily'!$A$1:$B$9941, 2, 0)/1000000000)</f>
        <v>0</v>
      </c>
    </row>
    <row r="2452" spans="1:8" customFormat="1" x14ac:dyDescent="0.25">
      <c r="A2452" s="2">
        <v>40864</v>
      </c>
      <c r="B2452" s="110">
        <f>IF(ISNA(VLOOKUP($A2452, 'NAV Daily'!$A$1:$D$9941, 4, 0)),B2451, VLOOKUP($A2452, 'NAV Daily'!$A$1:$D$9941, 4, 0))</f>
        <v>2455.4749000000002</v>
      </c>
      <c r="C2452" s="110">
        <f>IF(IFERROR(VLOOKUP($A2452, JCI!A:E, 5, 0),C2451)="null",C2451, IFERROR(VLOOKUP( $A2452, JCI!A:E, 5, 0),C2451))</f>
        <v>3792.2529300000001</v>
      </c>
      <c r="D2452" s="6">
        <f>IF(ISNA(VLOOKUP($A2452,ICBI!$C$1:$D$10000, 2, 0)),D2451, VLOOKUP($A2452, ICBI!$C$1:$D$10000, 2, 0))</f>
        <v>0</v>
      </c>
      <c r="E2452" s="2">
        <f t="shared" si="140"/>
        <v>40864</v>
      </c>
      <c r="F2452" s="3">
        <f t="shared" si="141"/>
        <v>2455.4749000000002</v>
      </c>
      <c r="G2452" s="3">
        <f t="shared" si="142"/>
        <v>3464.5230876229439</v>
      </c>
      <c r="H2452" s="6">
        <f>IF(ISNA(VLOOKUP($A2452, 'NAV Daily'!$A$1:$B$9941, 2, 0)/1000000000),H2451, VLOOKUP($A2452, 'NAV Daily'!$A$1:$B$9941, 2, 0)/1000000000)</f>
        <v>0</v>
      </c>
    </row>
    <row r="2453" spans="1:8" customFormat="1" x14ac:dyDescent="0.25">
      <c r="A2453" s="2">
        <v>40865</v>
      </c>
      <c r="B2453" s="110">
        <f>IF(ISNA(VLOOKUP($A2453, 'NAV Daily'!$A$1:$D$9941, 4, 0)),B2452, VLOOKUP($A2453, 'NAV Daily'!$A$1:$D$9941, 4, 0))</f>
        <v>2440.5138999999999</v>
      </c>
      <c r="C2453" s="110">
        <f>IF(IFERROR(VLOOKUP($A2453, JCI!A:E, 5, 0),C2452)="null",C2452, IFERROR(VLOOKUP( $A2453, JCI!A:E, 5, 0),C2452))</f>
        <v>3754.5</v>
      </c>
      <c r="D2453" s="6">
        <f>IF(ISNA(VLOOKUP($A2453,ICBI!$C$1:$D$10000, 2, 0)),D2452, VLOOKUP($A2453, ICBI!$C$1:$D$10000, 2, 0))</f>
        <v>0</v>
      </c>
      <c r="E2453" s="2">
        <f t="shared" si="140"/>
        <v>40865</v>
      </c>
      <c r="F2453" s="3">
        <f t="shared" si="141"/>
        <v>2440.5138999999999</v>
      </c>
      <c r="G2453" s="3">
        <f t="shared" si="142"/>
        <v>3430.0327991256486</v>
      </c>
      <c r="H2453" s="6">
        <f>IF(ISNA(VLOOKUP($A2453, 'NAV Daily'!$A$1:$B$9941, 2, 0)/1000000000),H2452, VLOOKUP($A2453, 'NAV Daily'!$A$1:$B$9941, 2, 0)/1000000000)</f>
        <v>0</v>
      </c>
    </row>
    <row r="2454" spans="1:8" customFormat="1" x14ac:dyDescent="0.25">
      <c r="A2454" s="2">
        <v>40866</v>
      </c>
      <c r="B2454" s="110">
        <f>IF(ISNA(VLOOKUP($A2454, 'NAV Daily'!$A$1:$D$9941, 4, 0)),B2453, VLOOKUP($A2454, 'NAV Daily'!$A$1:$D$9941, 4, 0))</f>
        <v>2440.5138999999999</v>
      </c>
      <c r="C2454" s="110">
        <f>IF(IFERROR(VLOOKUP($A2454, JCI!A:E, 5, 0),C2453)="null",C2453, IFERROR(VLOOKUP( $A2454, JCI!A:E, 5, 0),C2453))</f>
        <v>3754.5</v>
      </c>
      <c r="D2454" s="6">
        <f>IF(ISNA(VLOOKUP($A2454,ICBI!$C$1:$D$10000, 2, 0)),D2453, VLOOKUP($A2454, ICBI!$C$1:$D$10000, 2, 0))</f>
        <v>0</v>
      </c>
      <c r="E2454" s="2">
        <f t="shared" si="140"/>
        <v>40866</v>
      </c>
      <c r="F2454" s="3">
        <f t="shared" si="141"/>
        <v>2440.5138999999999</v>
      </c>
      <c r="G2454" s="3">
        <f t="shared" si="142"/>
        <v>3430.0327991256486</v>
      </c>
      <c r="H2454" s="6">
        <f>IF(ISNA(VLOOKUP($A2454, 'NAV Daily'!$A$1:$B$9941, 2, 0)/1000000000),H2453, VLOOKUP($A2454, 'NAV Daily'!$A$1:$B$9941, 2, 0)/1000000000)</f>
        <v>0</v>
      </c>
    </row>
    <row r="2455" spans="1:8" customFormat="1" x14ac:dyDescent="0.25">
      <c r="A2455" s="2">
        <v>40867</v>
      </c>
      <c r="B2455" s="110">
        <f>IF(ISNA(VLOOKUP($A2455, 'NAV Daily'!$A$1:$D$9941, 4, 0)),B2454, VLOOKUP($A2455, 'NAV Daily'!$A$1:$D$9941, 4, 0))</f>
        <v>2440.5138999999999</v>
      </c>
      <c r="C2455" s="110">
        <f>IF(IFERROR(VLOOKUP($A2455, JCI!A:E, 5, 0),C2454)="null",C2454, IFERROR(VLOOKUP( $A2455, JCI!A:E, 5, 0),C2454))</f>
        <v>3754.5</v>
      </c>
      <c r="D2455" s="6">
        <f>IF(ISNA(VLOOKUP($A2455,ICBI!$C$1:$D$10000, 2, 0)),D2454, VLOOKUP($A2455, ICBI!$C$1:$D$10000, 2, 0))</f>
        <v>0</v>
      </c>
      <c r="E2455" s="2">
        <f t="shared" si="140"/>
        <v>40867</v>
      </c>
      <c r="F2455" s="3">
        <f t="shared" si="141"/>
        <v>2440.5138999999999</v>
      </c>
      <c r="G2455" s="3">
        <f t="shared" si="142"/>
        <v>3430.0327991256486</v>
      </c>
      <c r="H2455" s="6">
        <f>IF(ISNA(VLOOKUP($A2455, 'NAV Daily'!$A$1:$B$9941, 2, 0)/1000000000),H2454, VLOOKUP($A2455, 'NAV Daily'!$A$1:$B$9941, 2, 0)/1000000000)</f>
        <v>0</v>
      </c>
    </row>
    <row r="2456" spans="1:8" customFormat="1" x14ac:dyDescent="0.25">
      <c r="A2456" s="2">
        <v>40868</v>
      </c>
      <c r="B2456" s="110">
        <f>IF(ISNA(VLOOKUP($A2456, 'NAV Daily'!$A$1:$D$9941, 4, 0)),B2455, VLOOKUP($A2456, 'NAV Daily'!$A$1:$D$9941, 4, 0))</f>
        <v>2375.2919999999999</v>
      </c>
      <c r="C2456" s="110">
        <f>IF(IFERROR(VLOOKUP($A2456, JCI!A:E, 5, 0),C2455)="null",C2455, IFERROR(VLOOKUP( $A2456, JCI!A:E, 5, 0),C2455))</f>
        <v>3679.8291020000001</v>
      </c>
      <c r="D2456" s="6">
        <f>IF(ISNA(VLOOKUP($A2456,ICBI!$C$1:$D$10000, 2, 0)),D2455, VLOOKUP($A2456, ICBI!$C$1:$D$10000, 2, 0))</f>
        <v>0</v>
      </c>
      <c r="E2456" s="2">
        <f t="shared" si="140"/>
        <v>40868</v>
      </c>
      <c r="F2456" s="3">
        <f t="shared" si="141"/>
        <v>2375.2919999999999</v>
      </c>
      <c r="G2456" s="3">
        <f t="shared" si="142"/>
        <v>3361.8150259787139</v>
      </c>
      <c r="H2456" s="6">
        <f>IF(ISNA(VLOOKUP($A2456, 'NAV Daily'!$A$1:$B$9941, 2, 0)/1000000000),H2455, VLOOKUP($A2456, 'NAV Daily'!$A$1:$B$9941, 2, 0)/1000000000)</f>
        <v>0</v>
      </c>
    </row>
    <row r="2457" spans="1:8" customFormat="1" x14ac:dyDescent="0.25">
      <c r="A2457" s="2">
        <v>40869</v>
      </c>
      <c r="B2457" s="110">
        <f>IF(ISNA(VLOOKUP($A2457, 'NAV Daily'!$A$1:$D$9941, 4, 0)),B2456, VLOOKUP($A2457, 'NAV Daily'!$A$1:$D$9941, 4, 0))</f>
        <v>2418</v>
      </c>
      <c r="C2457" s="110">
        <f>IF(IFERROR(VLOOKUP($A2457, JCI!A:E, 5, 0),C2456)="null",C2456, IFERROR(VLOOKUP( $A2457, JCI!A:E, 5, 0),C2456))</f>
        <v>3735.531982</v>
      </c>
      <c r="D2457" s="6">
        <f>IF(ISNA(VLOOKUP($A2457,ICBI!$C$1:$D$10000, 2, 0)),D2456, VLOOKUP($A2457, ICBI!$C$1:$D$10000, 2, 0))</f>
        <v>0</v>
      </c>
      <c r="E2457" s="2">
        <f t="shared" si="140"/>
        <v>40869</v>
      </c>
      <c r="F2457" s="3">
        <f t="shared" si="141"/>
        <v>2418</v>
      </c>
      <c r="G2457" s="3">
        <f t="shared" si="142"/>
        <v>3412.7040139679962</v>
      </c>
      <c r="H2457" s="6">
        <f>IF(ISNA(VLOOKUP($A2457, 'NAV Daily'!$A$1:$B$9941, 2, 0)/1000000000),H2456, VLOOKUP($A2457, 'NAV Daily'!$A$1:$B$9941, 2, 0)/1000000000)</f>
        <v>0</v>
      </c>
    </row>
    <row r="2458" spans="1:8" customFormat="1" x14ac:dyDescent="0.25">
      <c r="A2458" s="2">
        <v>40870</v>
      </c>
      <c r="B2458" s="110">
        <f>IF(ISNA(VLOOKUP($A2458, 'NAV Daily'!$A$1:$D$9941, 4, 0)),B2457, VLOOKUP($A2458, 'NAV Daily'!$A$1:$D$9941, 4, 0))</f>
        <v>2418</v>
      </c>
      <c r="C2458" s="110">
        <f>IF(IFERROR(VLOOKUP($A2458, JCI!A:E, 5, 0),C2457)="null",C2457, IFERROR(VLOOKUP( $A2458, JCI!A:E, 5, 0),C2457))</f>
        <v>3687.008057</v>
      </c>
      <c r="D2458" s="6">
        <f>IF(ISNA(VLOOKUP($A2458,ICBI!$C$1:$D$10000, 2, 0)),D2457, VLOOKUP($A2458, ICBI!$C$1:$D$10000, 2, 0))</f>
        <v>0</v>
      </c>
      <c r="E2458" s="2">
        <f t="shared" si="140"/>
        <v>40870</v>
      </c>
      <c r="F2458" s="3">
        <f t="shared" si="141"/>
        <v>2418</v>
      </c>
      <c r="G2458" s="3">
        <f t="shared" si="142"/>
        <v>3368.3735693569129</v>
      </c>
      <c r="H2458" s="6">
        <f>IF(ISNA(VLOOKUP($A2458, 'NAV Daily'!$A$1:$B$9941, 2, 0)/1000000000),H2457, VLOOKUP($A2458, 'NAV Daily'!$A$1:$B$9941, 2, 0)/1000000000)</f>
        <v>0</v>
      </c>
    </row>
    <row r="2459" spans="1:8" customFormat="1" x14ac:dyDescent="0.25">
      <c r="A2459" s="2">
        <v>40871</v>
      </c>
      <c r="B2459" s="110">
        <f>IF(ISNA(VLOOKUP($A2459, 'NAV Daily'!$A$1:$D$9941, 4, 0)),B2458, VLOOKUP($A2459, 'NAV Daily'!$A$1:$D$9941, 4, 0))</f>
        <v>2399.4020999999998</v>
      </c>
      <c r="C2459" s="110">
        <f>IF(IFERROR(VLOOKUP($A2459, JCI!A:E, 5, 0),C2458)="null",C2458, IFERROR(VLOOKUP( $A2459, JCI!A:E, 5, 0),C2458))</f>
        <v>3696.031982</v>
      </c>
      <c r="D2459" s="6">
        <f>IF(ISNA(VLOOKUP($A2459,ICBI!$C$1:$D$10000, 2, 0)),D2458, VLOOKUP($A2459, ICBI!$C$1:$D$10000, 2, 0))</f>
        <v>0</v>
      </c>
      <c r="E2459" s="2">
        <f t="shared" si="140"/>
        <v>40871</v>
      </c>
      <c r="F2459" s="3">
        <f t="shared" si="141"/>
        <v>2399.4020999999998</v>
      </c>
      <c r="G2459" s="3">
        <f t="shared" si="142"/>
        <v>3376.6176388007398</v>
      </c>
      <c r="H2459" s="6">
        <f>IF(ISNA(VLOOKUP($A2459, 'NAV Daily'!$A$1:$B$9941, 2, 0)/1000000000),H2458, VLOOKUP($A2459, 'NAV Daily'!$A$1:$B$9941, 2, 0)/1000000000)</f>
        <v>0</v>
      </c>
    </row>
    <row r="2460" spans="1:8" customFormat="1" x14ac:dyDescent="0.25">
      <c r="A2460" s="2">
        <v>40872</v>
      </c>
      <c r="B2460" s="110">
        <f>IF(ISNA(VLOOKUP($A2460, 'NAV Daily'!$A$1:$D$9941, 4, 0)),B2459, VLOOKUP($A2460, 'NAV Daily'!$A$1:$D$9941, 4, 0))</f>
        <v>2374.3634999999999</v>
      </c>
      <c r="C2460" s="110">
        <f>IF(IFERROR(VLOOKUP($A2460, JCI!A:E, 5, 0),C2459)="null",C2459, IFERROR(VLOOKUP( $A2460, JCI!A:E, 5, 0),C2459))</f>
        <v>3637.1918949999999</v>
      </c>
      <c r="D2460" s="6">
        <f>IF(ISNA(VLOOKUP($A2460,ICBI!$C$1:$D$10000, 2, 0)),D2459, VLOOKUP($A2460, ICBI!$C$1:$D$10000, 2, 0))</f>
        <v>0</v>
      </c>
      <c r="E2460" s="2">
        <f t="shared" si="140"/>
        <v>40872</v>
      </c>
      <c r="F2460" s="3">
        <f t="shared" si="141"/>
        <v>2374.3634999999999</v>
      </c>
      <c r="G2460" s="3">
        <f t="shared" si="142"/>
        <v>3322.8625640069172</v>
      </c>
      <c r="H2460" s="6">
        <f>IF(ISNA(VLOOKUP($A2460, 'NAV Daily'!$A$1:$B$9941, 2, 0)/1000000000),H2459, VLOOKUP($A2460, 'NAV Daily'!$A$1:$B$9941, 2, 0)/1000000000)</f>
        <v>0</v>
      </c>
    </row>
    <row r="2461" spans="1:8" customFormat="1" x14ac:dyDescent="0.25">
      <c r="A2461" s="2">
        <v>40873</v>
      </c>
      <c r="B2461" s="110">
        <f>IF(ISNA(VLOOKUP($A2461, 'NAV Daily'!$A$1:$D$9941, 4, 0)),B2460, VLOOKUP($A2461, 'NAV Daily'!$A$1:$D$9941, 4, 0))</f>
        <v>2374.3634999999999</v>
      </c>
      <c r="C2461" s="110">
        <f>IF(IFERROR(VLOOKUP($A2461, JCI!A:E, 5, 0),C2460)="null",C2460, IFERROR(VLOOKUP( $A2461, JCI!A:E, 5, 0),C2460))</f>
        <v>3637.1918949999999</v>
      </c>
      <c r="D2461" s="6">
        <f>IF(ISNA(VLOOKUP($A2461,ICBI!$C$1:$D$10000, 2, 0)),D2460, VLOOKUP($A2461, ICBI!$C$1:$D$10000, 2, 0))</f>
        <v>0</v>
      </c>
      <c r="E2461" s="2">
        <f t="shared" si="140"/>
        <v>40873</v>
      </c>
      <c r="F2461" s="3">
        <f t="shared" si="141"/>
        <v>2374.3634999999999</v>
      </c>
      <c r="G2461" s="3">
        <f t="shared" si="142"/>
        <v>3322.8625640069172</v>
      </c>
      <c r="H2461" s="6">
        <f>IF(ISNA(VLOOKUP($A2461, 'NAV Daily'!$A$1:$B$9941, 2, 0)/1000000000),H2460, VLOOKUP($A2461, 'NAV Daily'!$A$1:$B$9941, 2, 0)/1000000000)</f>
        <v>0</v>
      </c>
    </row>
    <row r="2462" spans="1:8" customFormat="1" x14ac:dyDescent="0.25">
      <c r="A2462" s="2">
        <v>40874</v>
      </c>
      <c r="B2462" s="110">
        <f>IF(ISNA(VLOOKUP($A2462, 'NAV Daily'!$A$1:$D$9941, 4, 0)),B2461, VLOOKUP($A2462, 'NAV Daily'!$A$1:$D$9941, 4, 0))</f>
        <v>2374.3634999999999</v>
      </c>
      <c r="C2462" s="110">
        <f>IF(IFERROR(VLOOKUP($A2462, JCI!A:E, 5, 0),C2461)="null",C2461, IFERROR(VLOOKUP( $A2462, JCI!A:E, 5, 0),C2461))</f>
        <v>3637.1918949999999</v>
      </c>
      <c r="D2462" s="6">
        <f>IF(ISNA(VLOOKUP($A2462,ICBI!$C$1:$D$10000, 2, 0)),D2461, VLOOKUP($A2462, ICBI!$C$1:$D$10000, 2, 0))</f>
        <v>0</v>
      </c>
      <c r="E2462" s="2">
        <f t="shared" si="140"/>
        <v>40874</v>
      </c>
      <c r="F2462" s="3">
        <f t="shared" si="141"/>
        <v>2374.3634999999999</v>
      </c>
      <c r="G2462" s="3">
        <f t="shared" si="142"/>
        <v>3322.8625640069172</v>
      </c>
      <c r="H2462" s="6">
        <f>IF(ISNA(VLOOKUP($A2462, 'NAV Daily'!$A$1:$B$9941, 2, 0)/1000000000),H2461, VLOOKUP($A2462, 'NAV Daily'!$A$1:$B$9941, 2, 0)/1000000000)</f>
        <v>0</v>
      </c>
    </row>
    <row r="2463" spans="1:8" customFormat="1" x14ac:dyDescent="0.25">
      <c r="A2463" s="2">
        <v>40875</v>
      </c>
      <c r="B2463" s="110">
        <f>IF(ISNA(VLOOKUP($A2463, 'NAV Daily'!$A$1:$D$9941, 4, 0)),B2462, VLOOKUP($A2463, 'NAV Daily'!$A$1:$D$9941, 4, 0))</f>
        <v>2375.4162999999999</v>
      </c>
      <c r="C2463" s="110">
        <f>IF(IFERROR(VLOOKUP($A2463, JCI!A:E, 5, 0),C2462)="null",C2462, IFERROR(VLOOKUP( $A2463, JCI!A:E, 5, 0),C2462))</f>
        <v>3647.0490719999998</v>
      </c>
      <c r="D2463" s="6">
        <f>IF(ISNA(VLOOKUP($A2463,ICBI!$C$1:$D$10000, 2, 0)),D2462, VLOOKUP($A2463, ICBI!$C$1:$D$10000, 2, 0))</f>
        <v>0</v>
      </c>
      <c r="E2463" s="2">
        <f t="shared" si="140"/>
        <v>40875</v>
      </c>
      <c r="F2463" s="3">
        <f t="shared" si="141"/>
        <v>2375.4162999999999</v>
      </c>
      <c r="G2463" s="3">
        <f t="shared" si="142"/>
        <v>3331.8678750781087</v>
      </c>
      <c r="H2463" s="6">
        <f>IF(ISNA(VLOOKUP($A2463, 'NAV Daily'!$A$1:$B$9941, 2, 0)/1000000000),H2462, VLOOKUP($A2463, 'NAV Daily'!$A$1:$B$9941, 2, 0)/1000000000)</f>
        <v>0</v>
      </c>
    </row>
    <row r="2464" spans="1:8" customFormat="1" x14ac:dyDescent="0.25">
      <c r="A2464" s="2">
        <v>40876</v>
      </c>
      <c r="B2464" s="110">
        <f>IF(ISNA(VLOOKUP($A2464, 'NAV Daily'!$A$1:$D$9941, 4, 0)),B2463, VLOOKUP($A2464, 'NAV Daily'!$A$1:$D$9941, 4, 0))</f>
        <v>2389.0664000000002</v>
      </c>
      <c r="C2464" s="110">
        <f>IF(IFERROR(VLOOKUP($A2464, JCI!A:E, 5, 0),C2463)="null",C2463, IFERROR(VLOOKUP( $A2464, JCI!A:E, 5, 0),C2463))</f>
        <v>3687.7690429999998</v>
      </c>
      <c r="D2464" s="6">
        <f>IF(ISNA(VLOOKUP($A2464,ICBI!$C$1:$D$10000, 2, 0)),D2463, VLOOKUP($A2464, ICBI!$C$1:$D$10000, 2, 0))</f>
        <v>0</v>
      </c>
      <c r="E2464" s="2">
        <f t="shared" si="140"/>
        <v>40876</v>
      </c>
      <c r="F2464" s="3">
        <f t="shared" si="141"/>
        <v>2389.0664000000002</v>
      </c>
      <c r="G2464" s="3">
        <f t="shared" si="142"/>
        <v>3369.0687902757236</v>
      </c>
      <c r="H2464" s="6">
        <f>IF(ISNA(VLOOKUP($A2464, 'NAV Daily'!$A$1:$B$9941, 2, 0)/1000000000),H2463, VLOOKUP($A2464, 'NAV Daily'!$A$1:$B$9941, 2, 0)/1000000000)</f>
        <v>0</v>
      </c>
    </row>
    <row r="2465" spans="1:8" customFormat="1" x14ac:dyDescent="0.25">
      <c r="A2465" s="2">
        <v>40877</v>
      </c>
      <c r="B2465" s="110">
        <f>IF(ISNA(VLOOKUP($A2465, 'NAV Daily'!$A$1:$D$9941, 4, 0)),B2464, VLOOKUP($A2465, 'NAV Daily'!$A$1:$D$9941, 4, 0))</f>
        <v>2384.7089999999998</v>
      </c>
      <c r="C2465" s="110">
        <f>IF(IFERROR(VLOOKUP($A2465, JCI!A:E, 5, 0),C2464)="null",C2464, IFERROR(VLOOKUP( $A2465, JCI!A:E, 5, 0),C2464))</f>
        <v>3715.080078</v>
      </c>
      <c r="D2465" s="6">
        <f>IF(ISNA(VLOOKUP($A2465,ICBI!$C$1:$D$10000, 2, 0)),D2464, VLOOKUP($A2465, ICBI!$C$1:$D$10000, 2, 0))</f>
        <v>0</v>
      </c>
      <c r="E2465" s="2">
        <f t="shared" si="140"/>
        <v>40877</v>
      </c>
      <c r="F2465" s="3">
        <f t="shared" si="141"/>
        <v>2384.7089999999998</v>
      </c>
      <c r="G2465" s="3">
        <f t="shared" si="142"/>
        <v>3394.0195815470161</v>
      </c>
      <c r="H2465" s="6">
        <f>IF(ISNA(VLOOKUP($A2465, 'NAV Daily'!$A$1:$B$9941, 2, 0)/1000000000),H2464, VLOOKUP($A2465, 'NAV Daily'!$A$1:$B$9941, 2, 0)/1000000000)</f>
        <v>0</v>
      </c>
    </row>
    <row r="2466" spans="1:8" customFormat="1" x14ac:dyDescent="0.25">
      <c r="A2466" s="2">
        <v>40878</v>
      </c>
      <c r="B2466" s="110">
        <f>IF(ISNA(VLOOKUP($A2466, 'NAV Daily'!$A$1:$D$9941, 4, 0)),B2465, VLOOKUP($A2466, 'NAV Daily'!$A$1:$D$9941, 4, 0))</f>
        <v>2417.0387999999998</v>
      </c>
      <c r="C2466" s="110">
        <f>IF(IFERROR(VLOOKUP($A2466, JCI!A:E, 5, 0),C2465)="null",C2465, IFERROR(VLOOKUP( $A2466, JCI!A:E, 5, 0),C2465))</f>
        <v>3781.0991210000002</v>
      </c>
      <c r="D2466" s="6">
        <f>IF(ISNA(VLOOKUP($A2466,ICBI!$C$1:$D$10000, 2, 0)),D2465, VLOOKUP($A2466, ICBI!$C$1:$D$10000, 2, 0))</f>
        <v>0</v>
      </c>
      <c r="E2466" s="2">
        <f t="shared" si="140"/>
        <v>40878</v>
      </c>
      <c r="F2466" s="3">
        <f t="shared" si="141"/>
        <v>2417.0387999999998</v>
      </c>
      <c r="G2466" s="3">
        <f t="shared" si="142"/>
        <v>3454.3332006326168</v>
      </c>
      <c r="H2466" s="6">
        <f>IF(ISNA(VLOOKUP($A2466, 'NAV Daily'!$A$1:$B$9941, 2, 0)/1000000000),H2465, VLOOKUP($A2466, 'NAV Daily'!$A$1:$B$9941, 2, 0)/1000000000)</f>
        <v>0</v>
      </c>
    </row>
    <row r="2467" spans="1:8" customFormat="1" x14ac:dyDescent="0.25">
      <c r="A2467" s="2">
        <v>40879</v>
      </c>
      <c r="B2467" s="110">
        <f>IF(ISNA(VLOOKUP($A2467, 'NAV Daily'!$A$1:$D$9941, 4, 0)),B2466, VLOOKUP($A2467, 'NAV Daily'!$A$1:$D$9941, 4, 0))</f>
        <v>2422.8481000000002</v>
      </c>
      <c r="C2467" s="110">
        <f>IF(IFERROR(VLOOKUP($A2467, JCI!A:E, 5, 0),C2466)="null",C2466, IFERROR(VLOOKUP( $A2467, JCI!A:E, 5, 0),C2466))</f>
        <v>3779.8359380000002</v>
      </c>
      <c r="D2467" s="6">
        <f>IF(ISNA(VLOOKUP($A2467,ICBI!$C$1:$D$10000, 2, 0)),D2466, VLOOKUP($A2467, ICBI!$C$1:$D$10000, 2, 0))</f>
        <v>0</v>
      </c>
      <c r="E2467" s="2">
        <f t="shared" si="140"/>
        <v>40879</v>
      </c>
      <c r="F2467" s="3">
        <f t="shared" si="141"/>
        <v>2422.8481000000002</v>
      </c>
      <c r="G2467" s="3">
        <f t="shared" si="142"/>
        <v>3453.1791830214042</v>
      </c>
      <c r="H2467" s="6">
        <f>IF(ISNA(VLOOKUP($A2467, 'NAV Daily'!$A$1:$B$9941, 2, 0)/1000000000),H2466, VLOOKUP($A2467, 'NAV Daily'!$A$1:$B$9941, 2, 0)/1000000000)</f>
        <v>0</v>
      </c>
    </row>
    <row r="2468" spans="1:8" customFormat="1" x14ac:dyDescent="0.25">
      <c r="A2468" s="2">
        <v>40880</v>
      </c>
      <c r="B2468" s="110">
        <f>IF(ISNA(VLOOKUP($A2468, 'NAV Daily'!$A$1:$D$9941, 4, 0)),B2467, VLOOKUP($A2468, 'NAV Daily'!$A$1:$D$9941, 4, 0))</f>
        <v>2422.8481000000002</v>
      </c>
      <c r="C2468" s="110">
        <f>IF(IFERROR(VLOOKUP($A2468, JCI!A:E, 5, 0),C2467)="null",C2467, IFERROR(VLOOKUP( $A2468, JCI!A:E, 5, 0),C2467))</f>
        <v>3779.8359380000002</v>
      </c>
      <c r="D2468" s="6">
        <f>IF(ISNA(VLOOKUP($A2468,ICBI!$C$1:$D$10000, 2, 0)),D2467, VLOOKUP($A2468, ICBI!$C$1:$D$10000, 2, 0))</f>
        <v>0</v>
      </c>
      <c r="E2468" s="2">
        <f t="shared" si="140"/>
        <v>40880</v>
      </c>
      <c r="F2468" s="3">
        <f t="shared" si="141"/>
        <v>2422.8481000000002</v>
      </c>
      <c r="G2468" s="3">
        <f t="shared" si="142"/>
        <v>3453.1791830214042</v>
      </c>
      <c r="H2468" s="6">
        <f>IF(ISNA(VLOOKUP($A2468, 'NAV Daily'!$A$1:$B$9941, 2, 0)/1000000000),H2467, VLOOKUP($A2468, 'NAV Daily'!$A$1:$B$9941, 2, 0)/1000000000)</f>
        <v>0</v>
      </c>
    </row>
    <row r="2469" spans="1:8" customFormat="1" x14ac:dyDescent="0.25">
      <c r="A2469" s="2">
        <v>40881</v>
      </c>
      <c r="B2469" s="110">
        <f>IF(ISNA(VLOOKUP($A2469, 'NAV Daily'!$A$1:$D$9941, 4, 0)),B2468, VLOOKUP($A2469, 'NAV Daily'!$A$1:$D$9941, 4, 0))</f>
        <v>2422.8481000000002</v>
      </c>
      <c r="C2469" s="110">
        <f>IF(IFERROR(VLOOKUP($A2469, JCI!A:E, 5, 0),C2468)="null",C2468, IFERROR(VLOOKUP( $A2469, JCI!A:E, 5, 0),C2468))</f>
        <v>3779.8359380000002</v>
      </c>
      <c r="D2469" s="6">
        <f>IF(ISNA(VLOOKUP($A2469,ICBI!$C$1:$D$10000, 2, 0)),D2468, VLOOKUP($A2469, ICBI!$C$1:$D$10000, 2, 0))</f>
        <v>0</v>
      </c>
      <c r="E2469" s="2">
        <f t="shared" si="140"/>
        <v>40881</v>
      </c>
      <c r="F2469" s="3">
        <f t="shared" si="141"/>
        <v>2422.8481000000002</v>
      </c>
      <c r="G2469" s="3">
        <f t="shared" si="142"/>
        <v>3453.1791830214042</v>
      </c>
      <c r="H2469" s="6">
        <f>IF(ISNA(VLOOKUP($A2469, 'NAV Daily'!$A$1:$B$9941, 2, 0)/1000000000),H2468, VLOOKUP($A2469, 'NAV Daily'!$A$1:$B$9941, 2, 0)/1000000000)</f>
        <v>0</v>
      </c>
    </row>
    <row r="2470" spans="1:8" customFormat="1" x14ac:dyDescent="0.25">
      <c r="A2470" s="2">
        <v>40882</v>
      </c>
      <c r="B2470" s="110">
        <f>IF(ISNA(VLOOKUP($A2470, 'NAV Daily'!$A$1:$D$9941, 4, 0)),B2469, VLOOKUP($A2470, 'NAV Daily'!$A$1:$D$9941, 4, 0))</f>
        <v>2425.4207000000001</v>
      </c>
      <c r="C2470" s="110">
        <f>IF(IFERROR(VLOOKUP($A2470, JCI!A:E, 5, 0),C2469)="null",C2469, IFERROR(VLOOKUP( $A2470, JCI!A:E, 5, 0),C2469))</f>
        <v>3780.7929690000001</v>
      </c>
      <c r="D2470" s="6">
        <f>IF(ISNA(VLOOKUP($A2470,ICBI!$C$1:$D$10000, 2, 0)),D2469, VLOOKUP($A2470, ICBI!$C$1:$D$10000, 2, 0))</f>
        <v>0</v>
      </c>
      <c r="E2470" s="2">
        <f t="shared" si="140"/>
        <v>40882</v>
      </c>
      <c r="F2470" s="3">
        <f t="shared" si="141"/>
        <v>2425.4207000000001</v>
      </c>
      <c r="G2470" s="3">
        <f t="shared" si="142"/>
        <v>3454.0535065584345</v>
      </c>
      <c r="H2470" s="6">
        <f>IF(ISNA(VLOOKUP($A2470, 'NAV Daily'!$A$1:$B$9941, 2, 0)/1000000000),H2469, VLOOKUP($A2470, 'NAV Daily'!$A$1:$B$9941, 2, 0)/1000000000)</f>
        <v>0</v>
      </c>
    </row>
    <row r="2471" spans="1:8" customFormat="1" x14ac:dyDescent="0.25">
      <c r="A2471" s="2">
        <v>40883</v>
      </c>
      <c r="B2471" s="110">
        <f>IF(ISNA(VLOOKUP($A2471, 'NAV Daily'!$A$1:$D$9941, 4, 0)),B2470, VLOOKUP($A2471, 'NAV Daily'!$A$1:$D$9941, 4, 0))</f>
        <v>2416.7323999999999</v>
      </c>
      <c r="C2471" s="110">
        <f>IF(IFERROR(VLOOKUP($A2471, JCI!A:E, 5, 0),C2470)="null",C2470, IFERROR(VLOOKUP( $A2471, JCI!A:E, 5, 0),C2470))</f>
        <v>3752.6740719999998</v>
      </c>
      <c r="D2471" s="6">
        <f>IF(ISNA(VLOOKUP($A2471,ICBI!$C$1:$D$10000, 2, 0)),D2470, VLOOKUP($A2471, ICBI!$C$1:$D$10000, 2, 0))</f>
        <v>0</v>
      </c>
      <c r="E2471" s="2">
        <f t="shared" si="140"/>
        <v>40883</v>
      </c>
      <c r="F2471" s="3">
        <f t="shared" si="141"/>
        <v>2416.7323999999999</v>
      </c>
      <c r="G2471" s="3">
        <f t="shared" si="142"/>
        <v>3428.3646694335876</v>
      </c>
      <c r="H2471" s="6">
        <f>IF(ISNA(VLOOKUP($A2471, 'NAV Daily'!$A$1:$B$9941, 2, 0)/1000000000),H2470, VLOOKUP($A2471, 'NAV Daily'!$A$1:$B$9941, 2, 0)/1000000000)</f>
        <v>0</v>
      </c>
    </row>
    <row r="2472" spans="1:8" customFormat="1" x14ac:dyDescent="0.25">
      <c r="A2472" s="2">
        <v>40884</v>
      </c>
      <c r="B2472" s="110">
        <f>IF(ISNA(VLOOKUP($A2472, 'NAV Daily'!$A$1:$D$9941, 4, 0)),B2471, VLOOKUP($A2472, 'NAV Daily'!$A$1:$D$9941, 4, 0))</f>
        <v>2429.9265</v>
      </c>
      <c r="C2472" s="110">
        <f>IF(IFERROR(VLOOKUP($A2472, JCI!A:E, 5, 0),C2471)="null",C2471, IFERROR(VLOOKUP( $A2472, JCI!A:E, 5, 0),C2471))</f>
        <v>3793.235107</v>
      </c>
      <c r="D2472" s="6">
        <f>IF(ISNA(VLOOKUP($A2472,ICBI!$C$1:$D$10000, 2, 0)),D2471, VLOOKUP($A2472, ICBI!$C$1:$D$10000, 2, 0))</f>
        <v>0</v>
      </c>
      <c r="E2472" s="2">
        <f t="shared" si="140"/>
        <v>40884</v>
      </c>
      <c r="F2472" s="3">
        <f t="shared" si="141"/>
        <v>2429.9265</v>
      </c>
      <c r="G2472" s="3">
        <f t="shared" si="142"/>
        <v>3465.4203840204791</v>
      </c>
      <c r="H2472" s="6">
        <f>IF(ISNA(VLOOKUP($A2472, 'NAV Daily'!$A$1:$B$9941, 2, 0)/1000000000),H2471, VLOOKUP($A2472, 'NAV Daily'!$A$1:$B$9941, 2, 0)/1000000000)</f>
        <v>0</v>
      </c>
    </row>
    <row r="2473" spans="1:8" customFormat="1" x14ac:dyDescent="0.25">
      <c r="A2473" s="2">
        <v>40885</v>
      </c>
      <c r="B2473" s="110">
        <f>IF(ISNA(VLOOKUP($A2473, 'NAV Daily'!$A$1:$D$9941, 4, 0)),B2472, VLOOKUP($A2473, 'NAV Daily'!$A$1:$D$9941, 4, 0))</f>
        <v>2427.5814999999998</v>
      </c>
      <c r="C2473" s="110">
        <f>IF(IFERROR(VLOOKUP($A2473, JCI!A:E, 5, 0),C2472)="null",C2472, IFERROR(VLOOKUP( $A2473, JCI!A:E, 5, 0),C2472))</f>
        <v>3781.7609859999998</v>
      </c>
      <c r="D2473" s="6">
        <f>IF(ISNA(VLOOKUP($A2473,ICBI!$C$1:$D$10000, 2, 0)),D2472, VLOOKUP($A2473, ICBI!$C$1:$D$10000, 2, 0))</f>
        <v>0</v>
      </c>
      <c r="E2473" s="2">
        <f t="shared" si="140"/>
        <v>40885</v>
      </c>
      <c r="F2473" s="3">
        <f t="shared" si="141"/>
        <v>2427.5814999999998</v>
      </c>
      <c r="G2473" s="3">
        <f t="shared" si="142"/>
        <v>3454.9378666756561</v>
      </c>
      <c r="H2473" s="6">
        <f>IF(ISNA(VLOOKUP($A2473, 'NAV Daily'!$A$1:$B$9941, 2, 0)/1000000000),H2472, VLOOKUP($A2473, 'NAV Daily'!$A$1:$B$9941, 2, 0)/1000000000)</f>
        <v>0</v>
      </c>
    </row>
    <row r="2474" spans="1:8" customFormat="1" x14ac:dyDescent="0.25">
      <c r="A2474" s="2">
        <v>40886</v>
      </c>
      <c r="B2474" s="110">
        <f>IF(ISNA(VLOOKUP($A2474, 'NAV Daily'!$A$1:$D$9941, 4, 0)),B2473, VLOOKUP($A2474, 'NAV Daily'!$A$1:$D$9941, 4, 0))</f>
        <v>2415.4238</v>
      </c>
      <c r="C2474" s="110">
        <f>IF(IFERROR(VLOOKUP($A2474, JCI!A:E, 5, 0),C2473)="null",C2473, IFERROR(VLOOKUP( $A2474, JCI!A:E, 5, 0),C2473))</f>
        <v>3759.6088869999999</v>
      </c>
      <c r="D2474" s="6">
        <f>IF(ISNA(VLOOKUP($A2474,ICBI!$C$1:$D$10000, 2, 0)),D2473, VLOOKUP($A2474, ICBI!$C$1:$D$10000, 2, 0))</f>
        <v>0</v>
      </c>
      <c r="E2474" s="2">
        <f t="shared" si="140"/>
        <v>40886</v>
      </c>
      <c r="F2474" s="3">
        <f t="shared" si="141"/>
        <v>2415.4238</v>
      </c>
      <c r="G2474" s="3">
        <f t="shared" si="142"/>
        <v>3434.7001716058789</v>
      </c>
      <c r="H2474" s="6">
        <f>IF(ISNA(VLOOKUP($A2474, 'NAV Daily'!$A$1:$B$9941, 2, 0)/1000000000),H2473, VLOOKUP($A2474, 'NAV Daily'!$A$1:$B$9941, 2, 0)/1000000000)</f>
        <v>0</v>
      </c>
    </row>
    <row r="2475" spans="1:8" customFormat="1" x14ac:dyDescent="0.25">
      <c r="A2475" s="2">
        <v>40887</v>
      </c>
      <c r="B2475" s="110">
        <f>IF(ISNA(VLOOKUP($A2475, 'NAV Daily'!$A$1:$D$9941, 4, 0)),B2474, VLOOKUP($A2475, 'NAV Daily'!$A$1:$D$9941, 4, 0))</f>
        <v>2415.4238</v>
      </c>
      <c r="C2475" s="110">
        <f>IF(IFERROR(VLOOKUP($A2475, JCI!A:E, 5, 0),C2474)="null",C2474, IFERROR(VLOOKUP( $A2475, JCI!A:E, 5, 0),C2474))</f>
        <v>3759.6088869999999</v>
      </c>
      <c r="D2475" s="6">
        <f>IF(ISNA(VLOOKUP($A2475,ICBI!$C$1:$D$10000, 2, 0)),D2474, VLOOKUP($A2475, ICBI!$C$1:$D$10000, 2, 0))</f>
        <v>0</v>
      </c>
      <c r="E2475" s="2">
        <f t="shared" si="140"/>
        <v>40887</v>
      </c>
      <c r="F2475" s="3">
        <f t="shared" si="141"/>
        <v>2415.4238</v>
      </c>
      <c r="G2475" s="3">
        <f t="shared" si="142"/>
        <v>3434.7001716058789</v>
      </c>
      <c r="H2475" s="6">
        <f>IF(ISNA(VLOOKUP($A2475, 'NAV Daily'!$A$1:$B$9941, 2, 0)/1000000000),H2474, VLOOKUP($A2475, 'NAV Daily'!$A$1:$B$9941, 2, 0)/1000000000)</f>
        <v>0</v>
      </c>
    </row>
    <row r="2476" spans="1:8" customFormat="1" x14ac:dyDescent="0.25">
      <c r="A2476" s="2">
        <v>40888</v>
      </c>
      <c r="B2476" s="110">
        <f>IF(ISNA(VLOOKUP($A2476, 'NAV Daily'!$A$1:$D$9941, 4, 0)),B2475, VLOOKUP($A2476, 'NAV Daily'!$A$1:$D$9941, 4, 0))</f>
        <v>2415.4238</v>
      </c>
      <c r="C2476" s="110">
        <f>IF(IFERROR(VLOOKUP($A2476, JCI!A:E, 5, 0),C2475)="null",C2475, IFERROR(VLOOKUP( $A2476, JCI!A:E, 5, 0),C2475))</f>
        <v>3759.6088869999999</v>
      </c>
      <c r="D2476" s="6">
        <f>IF(ISNA(VLOOKUP($A2476,ICBI!$C$1:$D$10000, 2, 0)),D2475, VLOOKUP($A2476, ICBI!$C$1:$D$10000, 2, 0))</f>
        <v>0</v>
      </c>
      <c r="E2476" s="2">
        <f t="shared" si="140"/>
        <v>40888</v>
      </c>
      <c r="F2476" s="3">
        <f t="shared" si="141"/>
        <v>2415.4238</v>
      </c>
      <c r="G2476" s="3">
        <f t="shared" si="142"/>
        <v>3434.7001716058789</v>
      </c>
      <c r="H2476" s="6">
        <f>IF(ISNA(VLOOKUP($A2476, 'NAV Daily'!$A$1:$B$9941, 2, 0)/1000000000),H2475, VLOOKUP($A2476, 'NAV Daily'!$A$1:$B$9941, 2, 0)/1000000000)</f>
        <v>0</v>
      </c>
    </row>
    <row r="2477" spans="1:8" customFormat="1" x14ac:dyDescent="0.25">
      <c r="A2477" s="2">
        <v>40889</v>
      </c>
      <c r="B2477" s="110">
        <f>IF(ISNA(VLOOKUP($A2477, 'NAV Daily'!$A$1:$D$9941, 4, 0)),B2476, VLOOKUP($A2477, 'NAV Daily'!$A$1:$D$9941, 4, 0))</f>
        <v>2424.2417</v>
      </c>
      <c r="C2477" s="110">
        <f>IF(IFERROR(VLOOKUP($A2477, JCI!A:E, 5, 0),C2476)="null",C2476, IFERROR(VLOOKUP( $A2477, JCI!A:E, 5, 0),C2476))</f>
        <v>3792.1489259999998</v>
      </c>
      <c r="D2477" s="6">
        <f>IF(ISNA(VLOOKUP($A2477,ICBI!$C$1:$D$10000, 2, 0)),D2476, VLOOKUP($A2477, ICBI!$C$1:$D$10000, 2, 0))</f>
        <v>0</v>
      </c>
      <c r="E2477" s="2">
        <f t="shared" si="140"/>
        <v>40889</v>
      </c>
      <c r="F2477" s="3">
        <f t="shared" si="141"/>
        <v>2424.2417</v>
      </c>
      <c r="G2477" s="3">
        <f t="shared" si="142"/>
        <v>3464.4280717403385</v>
      </c>
      <c r="H2477" s="6">
        <f>IF(ISNA(VLOOKUP($A2477, 'NAV Daily'!$A$1:$B$9941, 2, 0)/1000000000),H2476, VLOOKUP($A2477, 'NAV Daily'!$A$1:$B$9941, 2, 0)/1000000000)</f>
        <v>0</v>
      </c>
    </row>
    <row r="2478" spans="1:8" customFormat="1" x14ac:dyDescent="0.25">
      <c r="A2478" s="2">
        <v>40890</v>
      </c>
      <c r="B2478" s="110">
        <f>IF(ISNA(VLOOKUP($A2478, 'NAV Daily'!$A$1:$D$9941, 4, 0)),B2477, VLOOKUP($A2478, 'NAV Daily'!$A$1:$D$9941, 4, 0))</f>
        <v>2424.2417</v>
      </c>
      <c r="C2478" s="110">
        <f>IF(IFERROR(VLOOKUP($A2478, JCI!A:E, 5, 0),C2477)="null",C2477, IFERROR(VLOOKUP( $A2478, JCI!A:E, 5, 0),C2477))</f>
        <v>3763.5791020000001</v>
      </c>
      <c r="D2478" s="6">
        <f>IF(ISNA(VLOOKUP($A2478,ICBI!$C$1:$D$10000, 2, 0)),D2477, VLOOKUP($A2478, ICBI!$C$1:$D$10000, 2, 0))</f>
        <v>0</v>
      </c>
      <c r="E2478" s="2">
        <f t="shared" si="140"/>
        <v>40890</v>
      </c>
      <c r="F2478" s="3">
        <f t="shared" si="141"/>
        <v>2424.2417</v>
      </c>
      <c r="G2478" s="3">
        <f t="shared" si="142"/>
        <v>3438.3272771244788</v>
      </c>
      <c r="H2478" s="6">
        <f>IF(ISNA(VLOOKUP($A2478, 'NAV Daily'!$A$1:$B$9941, 2, 0)/1000000000),H2477, VLOOKUP($A2478, 'NAV Daily'!$A$1:$B$9941, 2, 0)/1000000000)</f>
        <v>0</v>
      </c>
    </row>
    <row r="2479" spans="1:8" customFormat="1" x14ac:dyDescent="0.25">
      <c r="A2479" s="2">
        <v>40891</v>
      </c>
      <c r="B2479" s="110">
        <f>IF(ISNA(VLOOKUP($A2479, 'NAV Daily'!$A$1:$D$9941, 4, 0)),B2478, VLOOKUP($A2479, 'NAV Daily'!$A$1:$D$9941, 4, 0))</f>
        <v>2416.2323999999999</v>
      </c>
      <c r="C2479" s="110">
        <f>IF(IFERROR(VLOOKUP($A2479, JCI!A:E, 5, 0),C2478)="null",C2478, IFERROR(VLOOKUP( $A2479, JCI!A:E, 5, 0),C2478))</f>
        <v>3751.6040039999998</v>
      </c>
      <c r="D2479" s="6">
        <f>IF(ISNA(VLOOKUP($A2479,ICBI!$C$1:$D$10000, 2, 0)),D2478, VLOOKUP($A2479, ICBI!$C$1:$D$10000, 2, 0))</f>
        <v>0</v>
      </c>
      <c r="E2479" s="2">
        <f t="shared" si="140"/>
        <v>40891</v>
      </c>
      <c r="F2479" s="3">
        <f t="shared" si="141"/>
        <v>2416.2323999999999</v>
      </c>
      <c r="G2479" s="3">
        <f t="shared" si="142"/>
        <v>3427.3870776537779</v>
      </c>
      <c r="H2479" s="6">
        <f>IF(ISNA(VLOOKUP($A2479, 'NAV Daily'!$A$1:$B$9941, 2, 0)/1000000000),H2478, VLOOKUP($A2479, 'NAV Daily'!$A$1:$B$9941, 2, 0)/1000000000)</f>
        <v>0</v>
      </c>
    </row>
    <row r="2480" spans="1:8" customFormat="1" x14ac:dyDescent="0.25">
      <c r="A2480" s="2">
        <v>40892</v>
      </c>
      <c r="B2480" s="110">
        <f>IF(ISNA(VLOOKUP($A2480, 'NAV Daily'!$A$1:$D$9941, 4, 0)),B2479, VLOOKUP($A2480, 'NAV Daily'!$A$1:$D$9941, 4, 0))</f>
        <v>2400.6658000000002</v>
      </c>
      <c r="C2480" s="110">
        <f>IF(IFERROR(VLOOKUP($A2480, JCI!A:E, 5, 0),C2479)="null",C2479, IFERROR(VLOOKUP( $A2480, JCI!A:E, 5, 0),C2479))</f>
        <v>3701.540039</v>
      </c>
      <c r="D2480" s="6">
        <f>IF(ISNA(VLOOKUP($A2480,ICBI!$C$1:$D$10000, 2, 0)),D2479, VLOOKUP($A2480, ICBI!$C$1:$D$10000, 2, 0))</f>
        <v>0</v>
      </c>
      <c r="E2480" s="2">
        <f t="shared" si="140"/>
        <v>40892</v>
      </c>
      <c r="F2480" s="3">
        <f t="shared" si="141"/>
        <v>2400.6658000000002</v>
      </c>
      <c r="G2480" s="3">
        <f t="shared" si="142"/>
        <v>3381.649684657566</v>
      </c>
      <c r="H2480" s="6">
        <f>IF(ISNA(VLOOKUP($A2480, 'NAV Daily'!$A$1:$B$9941, 2, 0)/1000000000),H2479, VLOOKUP($A2480, 'NAV Daily'!$A$1:$B$9941, 2, 0)/1000000000)</f>
        <v>0</v>
      </c>
    </row>
    <row r="2481" spans="1:8" customFormat="1" x14ac:dyDescent="0.25">
      <c r="A2481" s="2">
        <v>40893</v>
      </c>
      <c r="B2481" s="110">
        <f>IF(ISNA(VLOOKUP($A2481, 'NAV Daily'!$A$1:$D$9941, 4, 0)),B2480, VLOOKUP($A2481, 'NAV Daily'!$A$1:$D$9941, 4, 0))</f>
        <v>2423.5713000000001</v>
      </c>
      <c r="C2481" s="110">
        <f>IF(IFERROR(VLOOKUP($A2481, JCI!A:E, 5, 0),C2480)="null",C2480, IFERROR(VLOOKUP( $A2481, JCI!A:E, 5, 0),C2480))</f>
        <v>3768.3540039999998</v>
      </c>
      <c r="D2481" s="6">
        <f>IF(ISNA(VLOOKUP($A2481,ICBI!$C$1:$D$10000, 2, 0)),D2480, VLOOKUP($A2481, ICBI!$C$1:$D$10000, 2, 0))</f>
        <v>0</v>
      </c>
      <c r="E2481" s="2">
        <f t="shared" si="140"/>
        <v>40893</v>
      </c>
      <c r="F2481" s="3">
        <f t="shared" si="141"/>
        <v>2423.5713000000001</v>
      </c>
      <c r="G2481" s="3">
        <f t="shared" si="142"/>
        <v>3442.6895278829306</v>
      </c>
      <c r="H2481" s="6">
        <f>IF(ISNA(VLOOKUP($A2481, 'NAV Daily'!$A$1:$B$9941, 2, 0)/1000000000),H2480, VLOOKUP($A2481, 'NAV Daily'!$A$1:$B$9941, 2, 0)/1000000000)</f>
        <v>0</v>
      </c>
    </row>
    <row r="2482" spans="1:8" customFormat="1" x14ac:dyDescent="0.25">
      <c r="A2482" s="2">
        <v>40894</v>
      </c>
      <c r="B2482" s="110">
        <f>IF(ISNA(VLOOKUP($A2482, 'NAV Daily'!$A$1:$D$9941, 4, 0)),B2481, VLOOKUP($A2482, 'NAV Daily'!$A$1:$D$9941, 4, 0))</f>
        <v>2423.5713000000001</v>
      </c>
      <c r="C2482" s="110">
        <f>IF(IFERROR(VLOOKUP($A2482, JCI!A:E, 5, 0),C2481)="null",C2481, IFERROR(VLOOKUP( $A2482, JCI!A:E, 5, 0),C2481))</f>
        <v>3768.3540039999998</v>
      </c>
      <c r="D2482" s="6">
        <f>IF(ISNA(VLOOKUP($A2482,ICBI!$C$1:$D$10000, 2, 0)),D2481, VLOOKUP($A2482, ICBI!$C$1:$D$10000, 2, 0))</f>
        <v>0</v>
      </c>
      <c r="E2482" s="2">
        <f t="shared" si="140"/>
        <v>40894</v>
      </c>
      <c r="F2482" s="3">
        <f t="shared" si="141"/>
        <v>2423.5713000000001</v>
      </c>
      <c r="G2482" s="3">
        <f t="shared" si="142"/>
        <v>3442.6895278829306</v>
      </c>
      <c r="H2482" s="6">
        <f>IF(ISNA(VLOOKUP($A2482, 'NAV Daily'!$A$1:$B$9941, 2, 0)/1000000000),H2481, VLOOKUP($A2482, 'NAV Daily'!$A$1:$B$9941, 2, 0)/1000000000)</f>
        <v>0</v>
      </c>
    </row>
    <row r="2483" spans="1:8" customFormat="1" x14ac:dyDescent="0.25">
      <c r="A2483" s="2">
        <v>40895</v>
      </c>
      <c r="B2483" s="110">
        <f>IF(ISNA(VLOOKUP($A2483, 'NAV Daily'!$A$1:$D$9941, 4, 0)),B2482, VLOOKUP($A2483, 'NAV Daily'!$A$1:$D$9941, 4, 0))</f>
        <v>2423.5713000000001</v>
      </c>
      <c r="C2483" s="110">
        <f>IF(IFERROR(VLOOKUP($A2483, JCI!A:E, 5, 0),C2482)="null",C2482, IFERROR(VLOOKUP( $A2483, JCI!A:E, 5, 0),C2482))</f>
        <v>3768.3540039999998</v>
      </c>
      <c r="D2483" s="6">
        <f>IF(ISNA(VLOOKUP($A2483,ICBI!$C$1:$D$10000, 2, 0)),D2482, VLOOKUP($A2483, ICBI!$C$1:$D$10000, 2, 0))</f>
        <v>0</v>
      </c>
      <c r="E2483" s="2">
        <f t="shared" si="140"/>
        <v>40895</v>
      </c>
      <c r="F2483" s="3">
        <f t="shared" si="141"/>
        <v>2423.5713000000001</v>
      </c>
      <c r="G2483" s="3">
        <f t="shared" si="142"/>
        <v>3442.6895278829306</v>
      </c>
      <c r="H2483" s="6">
        <f>IF(ISNA(VLOOKUP($A2483, 'NAV Daily'!$A$1:$B$9941, 2, 0)/1000000000),H2482, VLOOKUP($A2483, 'NAV Daily'!$A$1:$B$9941, 2, 0)/1000000000)</f>
        <v>0</v>
      </c>
    </row>
    <row r="2484" spans="1:8" customFormat="1" x14ac:dyDescent="0.25">
      <c r="A2484" s="2">
        <v>40896</v>
      </c>
      <c r="B2484" s="110">
        <f>IF(ISNA(VLOOKUP($A2484, 'NAV Daily'!$A$1:$D$9941, 4, 0)),B2483, VLOOKUP($A2484, 'NAV Daily'!$A$1:$D$9941, 4, 0))</f>
        <v>2424.8125</v>
      </c>
      <c r="C2484" s="110">
        <f>IF(IFERROR(VLOOKUP($A2484, JCI!A:E, 5, 0),C2483)="null",C2483, IFERROR(VLOOKUP( $A2484, JCI!A:E, 5, 0),C2483))</f>
        <v>3770.2871089999999</v>
      </c>
      <c r="D2484" s="6">
        <f>IF(ISNA(VLOOKUP($A2484,ICBI!$C$1:$D$10000, 2, 0)),D2483, VLOOKUP($A2484, ICBI!$C$1:$D$10000, 2, 0))</f>
        <v>0</v>
      </c>
      <c r="E2484" s="2">
        <f t="shared" si="140"/>
        <v>40896</v>
      </c>
      <c r="F2484" s="3">
        <f t="shared" si="141"/>
        <v>2424.8125</v>
      </c>
      <c r="G2484" s="3">
        <f t="shared" si="142"/>
        <v>3444.4555722441387</v>
      </c>
      <c r="H2484" s="6">
        <f>IF(ISNA(VLOOKUP($A2484, 'NAV Daily'!$A$1:$B$9941, 2, 0)/1000000000),H2483, VLOOKUP($A2484, 'NAV Daily'!$A$1:$B$9941, 2, 0)/1000000000)</f>
        <v>0</v>
      </c>
    </row>
    <row r="2485" spans="1:8" customFormat="1" x14ac:dyDescent="0.25">
      <c r="A2485" s="2">
        <v>40897</v>
      </c>
      <c r="B2485" s="110">
        <f>IF(ISNA(VLOOKUP($A2485, 'NAV Daily'!$A$1:$D$9941, 4, 0)),B2484, VLOOKUP($A2485, 'NAV Daily'!$A$1:$D$9941, 4, 0))</f>
        <v>2414.7273</v>
      </c>
      <c r="C2485" s="110">
        <f>IF(IFERROR(VLOOKUP($A2485, JCI!A:E, 5, 0),C2484)="null",C2484, IFERROR(VLOOKUP( $A2485, JCI!A:E, 5, 0),C2484))</f>
        <v>3752.3378910000001</v>
      </c>
      <c r="D2485" s="6">
        <f>IF(ISNA(VLOOKUP($A2485,ICBI!$C$1:$D$10000, 2, 0)),D2484, VLOOKUP($A2485, ICBI!$C$1:$D$10000, 2, 0))</f>
        <v>0</v>
      </c>
      <c r="E2485" s="2">
        <f t="shared" si="140"/>
        <v>40897</v>
      </c>
      <c r="F2485" s="3">
        <f t="shared" si="141"/>
        <v>2414.7273</v>
      </c>
      <c r="G2485" s="3">
        <f t="shared" si="142"/>
        <v>3428.0575414920663</v>
      </c>
      <c r="H2485" s="6">
        <f>IF(ISNA(VLOOKUP($A2485, 'NAV Daily'!$A$1:$B$9941, 2, 0)/1000000000),H2484, VLOOKUP($A2485, 'NAV Daily'!$A$1:$B$9941, 2, 0)/1000000000)</f>
        <v>0</v>
      </c>
    </row>
    <row r="2486" spans="1:8" customFormat="1" x14ac:dyDescent="0.25">
      <c r="A2486" s="2">
        <v>40898</v>
      </c>
      <c r="B2486" s="110">
        <f>IF(ISNA(VLOOKUP($A2486, 'NAV Daily'!$A$1:$D$9941, 4, 0)),B2485, VLOOKUP($A2486, 'NAV Daily'!$A$1:$D$9941, 4, 0))</f>
        <v>2434.7759000000001</v>
      </c>
      <c r="C2486" s="110">
        <f>IF(IFERROR(VLOOKUP($A2486, JCI!A:E, 5, 0),C2485)="null",C2485, IFERROR(VLOOKUP( $A2486, JCI!A:E, 5, 0),C2485))</f>
        <v>3794.2670899999998</v>
      </c>
      <c r="D2486" s="6">
        <f>IF(ISNA(VLOOKUP($A2486,ICBI!$C$1:$D$10000, 2, 0)),D2485, VLOOKUP($A2486, ICBI!$C$1:$D$10000, 2, 0))</f>
        <v>0</v>
      </c>
      <c r="E2486" s="2">
        <f t="shared" si="140"/>
        <v>40898</v>
      </c>
      <c r="F2486" s="3">
        <f t="shared" si="141"/>
        <v>2434.7759000000001</v>
      </c>
      <c r="G2486" s="3">
        <f t="shared" si="142"/>
        <v>3466.3631821395734</v>
      </c>
      <c r="H2486" s="6">
        <f>IF(ISNA(VLOOKUP($A2486, 'NAV Daily'!$A$1:$B$9941, 2, 0)/1000000000),H2485, VLOOKUP($A2486, 'NAV Daily'!$A$1:$B$9941, 2, 0)/1000000000)</f>
        <v>0</v>
      </c>
    </row>
    <row r="2487" spans="1:8" customFormat="1" x14ac:dyDescent="0.25">
      <c r="A2487" s="2">
        <v>40899</v>
      </c>
      <c r="B2487" s="110">
        <f>IF(ISNA(VLOOKUP($A2487, 'NAV Daily'!$A$1:$D$9941, 4, 0)),B2486, VLOOKUP($A2487, 'NAV Daily'!$A$1:$D$9941, 4, 0))</f>
        <v>2437.2251000000001</v>
      </c>
      <c r="C2487" s="110">
        <f>IF(IFERROR(VLOOKUP($A2487, JCI!A:E, 5, 0),C2486)="null",C2486, IFERROR(VLOOKUP( $A2487, JCI!A:E, 5, 0),C2486))</f>
        <v>3795.443115</v>
      </c>
      <c r="D2487" s="6">
        <f>IF(ISNA(VLOOKUP($A2487,ICBI!$C$1:$D$10000, 2, 0)),D2486, VLOOKUP($A2487, ICBI!$C$1:$D$10000, 2, 0))</f>
        <v>0</v>
      </c>
      <c r="E2487" s="2">
        <f t="shared" si="140"/>
        <v>40899</v>
      </c>
      <c r="F2487" s="3">
        <f t="shared" si="141"/>
        <v>2437.2251000000001</v>
      </c>
      <c r="G2487" s="3">
        <f t="shared" si="142"/>
        <v>3467.4375740220057</v>
      </c>
      <c r="H2487" s="6">
        <f>IF(ISNA(VLOOKUP($A2487, 'NAV Daily'!$A$1:$B$9941, 2, 0)/1000000000),H2486, VLOOKUP($A2487, 'NAV Daily'!$A$1:$B$9941, 2, 0)/1000000000)</f>
        <v>0</v>
      </c>
    </row>
    <row r="2488" spans="1:8" customFormat="1" x14ac:dyDescent="0.25">
      <c r="A2488" s="2">
        <v>40900</v>
      </c>
      <c r="B2488" s="110">
        <f>IF(ISNA(VLOOKUP($A2488, 'NAV Daily'!$A$1:$D$9941, 4, 0)),B2487, VLOOKUP($A2488, 'NAV Daily'!$A$1:$D$9941, 4, 0))</f>
        <v>2433.3744999999999</v>
      </c>
      <c r="C2488" s="110">
        <f>IF(IFERROR(VLOOKUP($A2488, JCI!A:E, 5, 0),C2487)="null",C2487, IFERROR(VLOOKUP( $A2488, JCI!A:E, 5, 0),C2487))</f>
        <v>3797.1508789999998</v>
      </c>
      <c r="D2488" s="6">
        <f>IF(ISNA(VLOOKUP($A2488,ICBI!$C$1:$D$10000, 2, 0)),D2487, VLOOKUP($A2488, ICBI!$C$1:$D$10000, 2, 0))</f>
        <v>0</v>
      </c>
      <c r="E2488" s="2">
        <f t="shared" si="140"/>
        <v>40900</v>
      </c>
      <c r="F2488" s="3">
        <f t="shared" si="141"/>
        <v>2433.3744999999999</v>
      </c>
      <c r="G2488" s="3">
        <f t="shared" si="142"/>
        <v>3468.9977515511482</v>
      </c>
      <c r="H2488" s="6">
        <f>IF(ISNA(VLOOKUP($A2488, 'NAV Daily'!$A$1:$B$9941, 2, 0)/1000000000),H2487, VLOOKUP($A2488, 'NAV Daily'!$A$1:$B$9941, 2, 0)/1000000000)</f>
        <v>0</v>
      </c>
    </row>
    <row r="2489" spans="1:8" customFormat="1" x14ac:dyDescent="0.25">
      <c r="A2489" s="2">
        <v>40901</v>
      </c>
      <c r="B2489" s="110">
        <f>IF(ISNA(VLOOKUP($A2489, 'NAV Daily'!$A$1:$D$9941, 4, 0)),B2488, VLOOKUP($A2489, 'NAV Daily'!$A$1:$D$9941, 4, 0))</f>
        <v>2433.3744999999999</v>
      </c>
      <c r="C2489" s="110">
        <f>IF(IFERROR(VLOOKUP($A2489, JCI!A:E, 5, 0),C2488)="null",C2488, IFERROR(VLOOKUP( $A2489, JCI!A:E, 5, 0),C2488))</f>
        <v>3797.1508789999998</v>
      </c>
      <c r="D2489" s="6">
        <f>IF(ISNA(VLOOKUP($A2489,ICBI!$C$1:$D$10000, 2, 0)),D2488, VLOOKUP($A2489, ICBI!$C$1:$D$10000, 2, 0))</f>
        <v>0</v>
      </c>
      <c r="E2489" s="2">
        <f t="shared" si="140"/>
        <v>40901</v>
      </c>
      <c r="F2489" s="3">
        <f t="shared" si="141"/>
        <v>2433.3744999999999</v>
      </c>
      <c r="G2489" s="3">
        <f t="shared" si="142"/>
        <v>3468.9977515511482</v>
      </c>
      <c r="H2489" s="6">
        <f>IF(ISNA(VLOOKUP($A2489, 'NAV Daily'!$A$1:$B$9941, 2, 0)/1000000000),H2488, VLOOKUP($A2489, 'NAV Daily'!$A$1:$B$9941, 2, 0)/1000000000)</f>
        <v>0</v>
      </c>
    </row>
    <row r="2490" spans="1:8" customFormat="1" x14ac:dyDescent="0.25">
      <c r="A2490" s="2">
        <v>40902</v>
      </c>
      <c r="B2490" s="110">
        <f>IF(ISNA(VLOOKUP($A2490, 'NAV Daily'!$A$1:$D$9941, 4, 0)),B2489, VLOOKUP($A2490, 'NAV Daily'!$A$1:$D$9941, 4, 0))</f>
        <v>2433.3744999999999</v>
      </c>
      <c r="C2490" s="110">
        <f>IF(IFERROR(VLOOKUP($A2490, JCI!A:E, 5, 0),C2489)="null",C2489, IFERROR(VLOOKUP( $A2490, JCI!A:E, 5, 0),C2489))</f>
        <v>3797.1508789999998</v>
      </c>
      <c r="D2490" s="6">
        <f>IF(ISNA(VLOOKUP($A2490,ICBI!$C$1:$D$10000, 2, 0)),D2489, VLOOKUP($A2490, ICBI!$C$1:$D$10000, 2, 0))</f>
        <v>0</v>
      </c>
      <c r="E2490" s="2">
        <f t="shared" si="140"/>
        <v>40902</v>
      </c>
      <c r="F2490" s="3">
        <f t="shared" si="141"/>
        <v>2433.3744999999999</v>
      </c>
      <c r="G2490" s="3">
        <f t="shared" si="142"/>
        <v>3468.9977515511482</v>
      </c>
      <c r="H2490" s="6">
        <f>IF(ISNA(VLOOKUP($A2490, 'NAV Daily'!$A$1:$B$9941, 2, 0)/1000000000),H2489, VLOOKUP($A2490, 'NAV Daily'!$A$1:$B$9941, 2, 0)/1000000000)</f>
        <v>0</v>
      </c>
    </row>
    <row r="2491" spans="1:8" customFormat="1" x14ac:dyDescent="0.25">
      <c r="A2491" s="2">
        <v>40903</v>
      </c>
      <c r="B2491" s="110">
        <f>IF(ISNA(VLOOKUP($A2491, 'NAV Daily'!$A$1:$D$9941, 4, 0)),B2490, VLOOKUP($A2491, 'NAV Daily'!$A$1:$D$9941, 4, 0))</f>
        <v>2433.3744999999999</v>
      </c>
      <c r="C2491" s="110">
        <f>IF(IFERROR(VLOOKUP($A2491, JCI!A:E, 5, 0),C2490)="null",C2490, IFERROR(VLOOKUP( $A2491, JCI!A:E, 5, 0),C2490))</f>
        <v>3797.1508789999998</v>
      </c>
      <c r="D2491" s="6">
        <f>IF(ISNA(VLOOKUP($A2491,ICBI!$C$1:$D$10000, 2, 0)),D2490, VLOOKUP($A2491, ICBI!$C$1:$D$10000, 2, 0))</f>
        <v>0</v>
      </c>
      <c r="E2491" s="2">
        <f t="shared" si="140"/>
        <v>40903</v>
      </c>
      <c r="F2491" s="3">
        <f t="shared" si="141"/>
        <v>2433.3744999999999</v>
      </c>
      <c r="G2491" s="3">
        <f t="shared" si="142"/>
        <v>3468.9977515511482</v>
      </c>
      <c r="H2491" s="6">
        <f>IF(ISNA(VLOOKUP($A2491, 'NAV Daily'!$A$1:$B$9941, 2, 0)/1000000000),H2490, VLOOKUP($A2491, 'NAV Daily'!$A$1:$B$9941, 2, 0)/1000000000)</f>
        <v>0</v>
      </c>
    </row>
    <row r="2492" spans="1:8" customFormat="1" x14ac:dyDescent="0.25">
      <c r="A2492" s="2">
        <v>40904</v>
      </c>
      <c r="B2492" s="110">
        <f>IF(ISNA(VLOOKUP($A2492, 'NAV Daily'!$A$1:$D$9941, 4, 0)),B2491, VLOOKUP($A2492, 'NAV Daily'!$A$1:$D$9941, 4, 0))</f>
        <v>2434.2267999999999</v>
      </c>
      <c r="C2492" s="110">
        <f>IF(IFERROR(VLOOKUP($A2492, JCI!A:E, 5, 0),C2491)="null",C2491, IFERROR(VLOOKUP( $A2492, JCI!A:E, 5, 0),C2491))</f>
        <v>3789.4250489999999</v>
      </c>
      <c r="D2492" s="6">
        <f>IF(ISNA(VLOOKUP($A2492,ICBI!$C$1:$D$10000, 2, 0)),D2491, VLOOKUP($A2492, ICBI!$C$1:$D$10000, 2, 0))</f>
        <v>0</v>
      </c>
      <c r="E2492" s="2">
        <f t="shared" si="140"/>
        <v>40904</v>
      </c>
      <c r="F2492" s="3">
        <f t="shared" si="141"/>
        <v>2434.2267999999999</v>
      </c>
      <c r="G2492" s="3">
        <f t="shared" si="142"/>
        <v>3461.9395945927067</v>
      </c>
      <c r="H2492" s="6">
        <f>IF(ISNA(VLOOKUP($A2492, 'NAV Daily'!$A$1:$B$9941, 2, 0)/1000000000),H2491, VLOOKUP($A2492, 'NAV Daily'!$A$1:$B$9941, 2, 0)/1000000000)</f>
        <v>0</v>
      </c>
    </row>
    <row r="2493" spans="1:8" customFormat="1" x14ac:dyDescent="0.25">
      <c r="A2493" s="2">
        <v>40905</v>
      </c>
      <c r="B2493" s="110">
        <f>IF(ISNA(VLOOKUP($A2493, 'NAV Daily'!$A$1:$D$9941, 4, 0)),B2492, VLOOKUP($A2493, 'NAV Daily'!$A$1:$D$9941, 4, 0))</f>
        <v>2427.6587</v>
      </c>
      <c r="C2493" s="110">
        <f>IF(IFERROR(VLOOKUP($A2493, JCI!A:E, 5, 0),C2492)="null",C2492, IFERROR(VLOOKUP( $A2493, JCI!A:E, 5, 0),C2492))</f>
        <v>3769.2141109999998</v>
      </c>
      <c r="D2493" s="6">
        <f>IF(ISNA(VLOOKUP($A2493,ICBI!$C$1:$D$10000, 2, 0)),D2492, VLOOKUP($A2493, ICBI!$C$1:$D$10000, 2, 0))</f>
        <v>0</v>
      </c>
      <c r="E2493" s="2">
        <f t="shared" si="140"/>
        <v>40905</v>
      </c>
      <c r="F2493" s="3">
        <f t="shared" si="141"/>
        <v>2427.6587</v>
      </c>
      <c r="G2493" s="3">
        <f t="shared" si="142"/>
        <v>3443.4753036775128</v>
      </c>
      <c r="H2493" s="6">
        <f>IF(ISNA(VLOOKUP($A2493, 'NAV Daily'!$A$1:$B$9941, 2, 0)/1000000000),H2492, VLOOKUP($A2493, 'NAV Daily'!$A$1:$B$9941, 2, 0)/1000000000)</f>
        <v>0</v>
      </c>
    </row>
    <row r="2494" spans="1:8" customFormat="1" x14ac:dyDescent="0.25">
      <c r="A2494" s="2">
        <v>40906</v>
      </c>
      <c r="B2494" s="110">
        <f>IF(ISNA(VLOOKUP($A2494, 'NAV Daily'!$A$1:$D$9941, 4, 0)),B2493, VLOOKUP($A2494, 'NAV Daily'!$A$1:$D$9941, 4, 0))</f>
        <v>2436.6282000000001</v>
      </c>
      <c r="C2494" s="110">
        <f>IF(IFERROR(VLOOKUP($A2494, JCI!A:E, 5, 0),C2493)="null",C2493, IFERROR(VLOOKUP( $A2494, JCI!A:E, 5, 0),C2493))</f>
        <v>3808.7719729999999</v>
      </c>
      <c r="D2494" s="6">
        <f>IF(ISNA(VLOOKUP($A2494,ICBI!$C$1:$D$10000, 2, 0)),D2493, VLOOKUP($A2494, ICBI!$C$1:$D$10000, 2, 0))</f>
        <v>0</v>
      </c>
      <c r="E2494" s="2">
        <f t="shared" si="140"/>
        <v>40906</v>
      </c>
      <c r="F2494" s="3">
        <f t="shared" si="141"/>
        <v>2436.6282000000001</v>
      </c>
      <c r="G2494" s="3">
        <f t="shared" si="142"/>
        <v>3479.6145403597038</v>
      </c>
      <c r="H2494" s="6">
        <f>IF(ISNA(VLOOKUP($A2494, 'NAV Daily'!$A$1:$B$9941, 2, 0)/1000000000),H2493, VLOOKUP($A2494, 'NAV Daily'!$A$1:$B$9941, 2, 0)/1000000000)</f>
        <v>0</v>
      </c>
    </row>
    <row r="2495" spans="1:8" customFormat="1" x14ac:dyDescent="0.25">
      <c r="A2495" s="2">
        <v>40907</v>
      </c>
      <c r="B2495" s="110">
        <f>IF(ISNA(VLOOKUP($A2495, 'NAV Daily'!$A$1:$D$9941, 4, 0)),B2494, VLOOKUP($A2495, 'NAV Daily'!$A$1:$D$9941, 4, 0))</f>
        <v>2441.2440999999999</v>
      </c>
      <c r="C2495" s="110">
        <f>IF(IFERROR(VLOOKUP($A2495, JCI!A:E, 5, 0),C2494)="null",C2494, IFERROR(VLOOKUP( $A2495, JCI!A:E, 5, 0),C2494))</f>
        <v>3821.991943</v>
      </c>
      <c r="D2495" s="6">
        <f>IF(ISNA(VLOOKUP($A2495,ICBI!$C$1:$D$10000, 2, 0)),D2494, VLOOKUP($A2495, ICBI!$C$1:$D$10000, 2, 0))</f>
        <v>0</v>
      </c>
      <c r="E2495" s="2">
        <f t="shared" si="140"/>
        <v>40907</v>
      </c>
      <c r="F2495" s="3">
        <f t="shared" si="141"/>
        <v>2441.2440999999999</v>
      </c>
      <c r="G2495" s="3">
        <f t="shared" si="142"/>
        <v>3491.6920288943843</v>
      </c>
      <c r="H2495" s="6">
        <f>IF(ISNA(VLOOKUP($A2495, 'NAV Daily'!$A$1:$B$9941, 2, 0)/1000000000),H2494, VLOOKUP($A2495, 'NAV Daily'!$A$1:$B$9941, 2, 0)/1000000000)</f>
        <v>0</v>
      </c>
    </row>
    <row r="2496" spans="1:8" customFormat="1" x14ac:dyDescent="0.25">
      <c r="A2496" s="2">
        <v>40908</v>
      </c>
      <c r="B2496" s="110">
        <f>IF(ISNA(VLOOKUP($A2496, 'NAV Daily'!$A$1:$D$9941, 4, 0)),B2495, VLOOKUP($A2496, 'NAV Daily'!$A$1:$D$9941, 4, 0))</f>
        <v>2441.2440999999999</v>
      </c>
      <c r="C2496" s="110">
        <f>IF(IFERROR(VLOOKUP($A2496, JCI!A:E, 5, 0),C2495)="null",C2495, IFERROR(VLOOKUP( $A2496, JCI!A:E, 5, 0),C2495))</f>
        <v>3821.991943</v>
      </c>
      <c r="D2496" s="6">
        <f>IF(ISNA(VLOOKUP($A2496,ICBI!$C$1:$D$10000, 2, 0)),D2495, VLOOKUP($A2496, ICBI!$C$1:$D$10000, 2, 0))</f>
        <v>0</v>
      </c>
      <c r="E2496" s="2">
        <f t="shared" si="140"/>
        <v>40908</v>
      </c>
      <c r="F2496" s="3">
        <f t="shared" si="141"/>
        <v>2441.2440999999999</v>
      </c>
      <c r="G2496" s="3">
        <f t="shared" si="142"/>
        <v>3491.6920288943843</v>
      </c>
      <c r="H2496" s="6">
        <f>IF(ISNA(VLOOKUP($A2496, 'NAV Daily'!$A$1:$B$9941, 2, 0)/1000000000),H2495, VLOOKUP($A2496, 'NAV Daily'!$A$1:$B$9941, 2, 0)/1000000000)</f>
        <v>0</v>
      </c>
    </row>
    <row r="2497" spans="1:8" customFormat="1" x14ac:dyDescent="0.25">
      <c r="A2497" s="2">
        <v>40909</v>
      </c>
      <c r="B2497" s="110">
        <f>IF(ISNA(VLOOKUP($A2497, 'NAV Daily'!$A$1:$D$9941, 4, 0)),B2496, VLOOKUP($A2497, 'NAV Daily'!$A$1:$D$9941, 4, 0))</f>
        <v>2441.2440999999999</v>
      </c>
      <c r="C2497" s="110">
        <f>IF(IFERROR(VLOOKUP($A2497, JCI!A:E, 5, 0),C2496)="null",C2496, IFERROR(VLOOKUP( $A2497, JCI!A:E, 5, 0),C2496))</f>
        <v>3821.991943</v>
      </c>
      <c r="D2497" s="6">
        <f>IF(ISNA(VLOOKUP($A2497,ICBI!$C$1:$D$10000, 2, 0)),D2496, VLOOKUP($A2497, ICBI!$C$1:$D$10000, 2, 0))</f>
        <v>0</v>
      </c>
      <c r="E2497" s="2">
        <f t="shared" si="140"/>
        <v>40909</v>
      </c>
      <c r="F2497" s="3">
        <f t="shared" si="141"/>
        <v>2441.2440999999999</v>
      </c>
      <c r="G2497" s="3">
        <f t="shared" si="142"/>
        <v>3491.6920288943843</v>
      </c>
      <c r="H2497" s="6">
        <f>IF(ISNA(VLOOKUP($A2497, 'NAV Daily'!$A$1:$B$9941, 2, 0)/1000000000),H2496, VLOOKUP($A2497, 'NAV Daily'!$A$1:$B$9941, 2, 0)/1000000000)</f>
        <v>0</v>
      </c>
    </row>
    <row r="2498" spans="1:8" customFormat="1" x14ac:dyDescent="0.25">
      <c r="A2498" s="2">
        <v>40910</v>
      </c>
      <c r="B2498" s="110">
        <f>IF(ISNA(VLOOKUP($A2498, 'NAV Daily'!$A$1:$D$9941, 4, 0)),B2497, VLOOKUP($A2498, 'NAV Daily'!$A$1:$D$9941, 4, 0))</f>
        <v>2441.2440999999999</v>
      </c>
      <c r="C2498" s="110">
        <f>IF(IFERROR(VLOOKUP($A2498, JCI!A:E, 5, 0),C2497)="null",C2497, IFERROR(VLOOKUP( $A2498, JCI!A:E, 5, 0),C2497))</f>
        <v>3809.139893</v>
      </c>
      <c r="D2498" s="6">
        <f>IF(ISNA(VLOOKUP($A2498,ICBI!$C$1:$D$10000, 2, 0)),D2497, VLOOKUP($A2498, ICBI!$C$1:$D$10000, 2, 0))</f>
        <v>0</v>
      </c>
      <c r="E2498" s="2">
        <f t="shared" si="140"/>
        <v>40910</v>
      </c>
      <c r="F2498" s="3">
        <f t="shared" si="141"/>
        <v>2441.2440999999999</v>
      </c>
      <c r="G2498" s="3">
        <f t="shared" si="142"/>
        <v>3479.9506643888567</v>
      </c>
      <c r="H2498" s="6">
        <f>IF(ISNA(VLOOKUP($A2498, 'NAV Daily'!$A$1:$B$9941, 2, 0)/1000000000),H2497, VLOOKUP($A2498, 'NAV Daily'!$A$1:$B$9941, 2, 0)/1000000000)</f>
        <v>0</v>
      </c>
    </row>
    <row r="2499" spans="1:8" customFormat="1" x14ac:dyDescent="0.25">
      <c r="A2499" s="2">
        <v>40911</v>
      </c>
      <c r="B2499" s="110">
        <f>IF(ISNA(VLOOKUP($A2499, 'NAV Daily'!$A$1:$D$9941, 4, 0)),B2498, VLOOKUP($A2499, 'NAV Daily'!$A$1:$D$9941, 4, 0))</f>
        <v>2464.4301999999998</v>
      </c>
      <c r="C2499" s="110">
        <f>IF(IFERROR(VLOOKUP($A2499, JCI!A:E, 5, 0),C2498)="null",C2498, IFERROR(VLOOKUP( $A2499, JCI!A:E, 5, 0),C2498))</f>
        <v>3857.8820799999999</v>
      </c>
      <c r="D2499" s="6">
        <f>IF(ISNA(VLOOKUP($A2499,ICBI!$C$1:$D$10000, 2, 0)),D2498, VLOOKUP($A2499, ICBI!$C$1:$D$10000, 2, 0))</f>
        <v>0</v>
      </c>
      <c r="E2499" s="2">
        <f t="shared" ref="E2499:E2562" si="143">IF($A2499&gt;$K$1, $K$1, $A2499)</f>
        <v>40911</v>
      </c>
      <c r="F2499" s="3">
        <f t="shared" ref="F2499:F2562" si="144">IF($A2499&gt;$K$1, F2498, $B2499)</f>
        <v>2464.4301999999998</v>
      </c>
      <c r="G2499" s="3">
        <f t="shared" ref="G2499:G2562" si="145">IF(ISERROR(IF($A2499&gt;$K$1, G2498, $C2499/$C$2*1000)),G2498, IF($A2499&gt;$K$1, G2498, $C2499/$C$2*1000))</f>
        <v>3524.4805086054275</v>
      </c>
      <c r="H2499" s="6">
        <f>IF(ISNA(VLOOKUP($A2499, 'NAV Daily'!$A$1:$B$9941, 2, 0)/1000000000),H2498, VLOOKUP($A2499, 'NAV Daily'!$A$1:$B$9941, 2, 0)/1000000000)</f>
        <v>0</v>
      </c>
    </row>
    <row r="2500" spans="1:8" customFormat="1" x14ac:dyDescent="0.25">
      <c r="A2500" s="2">
        <v>40912</v>
      </c>
      <c r="B2500" s="110">
        <f>IF(ISNA(VLOOKUP($A2500, 'NAV Daily'!$A$1:$D$9941, 4, 0)),B2499, VLOOKUP($A2500, 'NAV Daily'!$A$1:$D$9941, 4, 0))</f>
        <v>2479.6891999999998</v>
      </c>
      <c r="C2500" s="110">
        <f>IF(IFERROR(VLOOKUP($A2500, JCI!A:E, 5, 0),C2499)="null",C2499, IFERROR(VLOOKUP( $A2500, JCI!A:E, 5, 0),C2499))</f>
        <v>3907.4208979999999</v>
      </c>
      <c r="D2500" s="6">
        <f>IF(ISNA(VLOOKUP($A2500,ICBI!$C$1:$D$10000, 2, 0)),D2499, VLOOKUP($A2500, ICBI!$C$1:$D$10000, 2, 0))</f>
        <v>0</v>
      </c>
      <c r="E2500" s="2">
        <f t="shared" si="143"/>
        <v>40912</v>
      </c>
      <c r="F2500" s="3">
        <f t="shared" si="144"/>
        <v>2479.6891999999998</v>
      </c>
      <c r="G2500" s="3">
        <f t="shared" si="145"/>
        <v>3569.7381382684762</v>
      </c>
      <c r="H2500" s="6">
        <f>IF(ISNA(VLOOKUP($A2500, 'NAV Daily'!$A$1:$B$9941, 2, 0)/1000000000),H2499, VLOOKUP($A2500, 'NAV Daily'!$A$1:$B$9941, 2, 0)/1000000000)</f>
        <v>0</v>
      </c>
    </row>
    <row r="2501" spans="1:8" customFormat="1" x14ac:dyDescent="0.25">
      <c r="A2501" s="2">
        <v>40913</v>
      </c>
      <c r="B2501" s="110">
        <f>IF(ISNA(VLOOKUP($A2501, 'NAV Daily'!$A$1:$D$9941, 4, 0)),B2500, VLOOKUP($A2501, 'NAV Daily'!$A$1:$D$9941, 4, 0))</f>
        <v>2480.7694999999999</v>
      </c>
      <c r="C2501" s="110">
        <f>IF(IFERROR(VLOOKUP($A2501, JCI!A:E, 5, 0),C2500)="null",C2500, IFERROR(VLOOKUP( $A2501, JCI!A:E, 5, 0),C2500))</f>
        <v>3906.2639159999999</v>
      </c>
      <c r="D2501" s="6">
        <f>IF(ISNA(VLOOKUP($A2501,ICBI!$C$1:$D$10000, 2, 0)),D2500, VLOOKUP($A2501, ICBI!$C$1:$D$10000, 2, 0))</f>
        <v>0</v>
      </c>
      <c r="E2501" s="2">
        <f t="shared" si="143"/>
        <v>40913</v>
      </c>
      <c r="F2501" s="3">
        <f t="shared" si="144"/>
        <v>2480.7694999999999</v>
      </c>
      <c r="G2501" s="3">
        <f t="shared" si="145"/>
        <v>3568.6811436731914</v>
      </c>
      <c r="H2501" s="6">
        <f>IF(ISNA(VLOOKUP($A2501, 'NAV Daily'!$A$1:$B$9941, 2, 0)/1000000000),H2500, VLOOKUP($A2501, 'NAV Daily'!$A$1:$B$9941, 2, 0)/1000000000)</f>
        <v>0</v>
      </c>
    </row>
    <row r="2502" spans="1:8" customFormat="1" x14ac:dyDescent="0.25">
      <c r="A2502" s="2">
        <v>40914</v>
      </c>
      <c r="B2502" s="110">
        <f>IF(ISNA(VLOOKUP($A2502, 'NAV Daily'!$A$1:$D$9941, 4, 0)),B2501, VLOOKUP($A2502, 'NAV Daily'!$A$1:$D$9941, 4, 0))</f>
        <v>2459.2676000000001</v>
      </c>
      <c r="C2502" s="110">
        <f>IF(IFERROR(VLOOKUP($A2502, JCI!A:E, 5, 0),C2501)="null",C2501, IFERROR(VLOOKUP( $A2502, JCI!A:E, 5, 0),C2501))</f>
        <v>3869.415039</v>
      </c>
      <c r="D2502" s="6">
        <f>IF(ISNA(VLOOKUP($A2502,ICBI!$C$1:$D$10000, 2, 0)),D2501, VLOOKUP($A2502, ICBI!$C$1:$D$10000, 2, 0))</f>
        <v>0</v>
      </c>
      <c r="E2502" s="2">
        <f t="shared" si="143"/>
        <v>40914</v>
      </c>
      <c r="F2502" s="3">
        <f t="shared" si="144"/>
        <v>2459.2676000000001</v>
      </c>
      <c r="G2502" s="3">
        <f t="shared" si="145"/>
        <v>3535.0167791184044</v>
      </c>
      <c r="H2502" s="6">
        <f>IF(ISNA(VLOOKUP($A2502, 'NAV Daily'!$A$1:$B$9941, 2, 0)/1000000000),H2501, VLOOKUP($A2502, 'NAV Daily'!$A$1:$B$9941, 2, 0)/1000000000)</f>
        <v>0</v>
      </c>
    </row>
    <row r="2503" spans="1:8" customFormat="1" x14ac:dyDescent="0.25">
      <c r="A2503" s="2">
        <v>40915</v>
      </c>
      <c r="B2503" s="110">
        <f>IF(ISNA(VLOOKUP($A2503, 'NAV Daily'!$A$1:$D$9941, 4, 0)),B2502, VLOOKUP($A2503, 'NAV Daily'!$A$1:$D$9941, 4, 0))</f>
        <v>2459.2676000000001</v>
      </c>
      <c r="C2503" s="110">
        <f>IF(IFERROR(VLOOKUP($A2503, JCI!A:E, 5, 0),C2502)="null",C2502, IFERROR(VLOOKUP( $A2503, JCI!A:E, 5, 0),C2502))</f>
        <v>3869.415039</v>
      </c>
      <c r="D2503" s="6">
        <f>IF(ISNA(VLOOKUP($A2503,ICBI!$C$1:$D$10000, 2, 0)),D2502, VLOOKUP($A2503, ICBI!$C$1:$D$10000, 2, 0))</f>
        <v>0</v>
      </c>
      <c r="E2503" s="2">
        <f t="shared" si="143"/>
        <v>40915</v>
      </c>
      <c r="F2503" s="3">
        <f t="shared" si="144"/>
        <v>2459.2676000000001</v>
      </c>
      <c r="G2503" s="3">
        <f t="shared" si="145"/>
        <v>3535.0167791184044</v>
      </c>
      <c r="H2503" s="6">
        <f>IF(ISNA(VLOOKUP($A2503, 'NAV Daily'!$A$1:$B$9941, 2, 0)/1000000000),H2502, VLOOKUP($A2503, 'NAV Daily'!$A$1:$B$9941, 2, 0)/1000000000)</f>
        <v>0</v>
      </c>
    </row>
    <row r="2504" spans="1:8" customFormat="1" x14ac:dyDescent="0.25">
      <c r="A2504" s="2">
        <v>40916</v>
      </c>
      <c r="B2504" s="110">
        <f>IF(ISNA(VLOOKUP($A2504, 'NAV Daily'!$A$1:$D$9941, 4, 0)),B2503, VLOOKUP($A2504, 'NAV Daily'!$A$1:$D$9941, 4, 0))</f>
        <v>2459.2676000000001</v>
      </c>
      <c r="C2504" s="110">
        <f>IF(IFERROR(VLOOKUP($A2504, JCI!A:E, 5, 0),C2503)="null",C2503, IFERROR(VLOOKUP( $A2504, JCI!A:E, 5, 0),C2503))</f>
        <v>3869.415039</v>
      </c>
      <c r="D2504" s="6">
        <f>IF(ISNA(VLOOKUP($A2504,ICBI!$C$1:$D$10000, 2, 0)),D2503, VLOOKUP($A2504, ICBI!$C$1:$D$10000, 2, 0))</f>
        <v>0</v>
      </c>
      <c r="E2504" s="2">
        <f t="shared" si="143"/>
        <v>40916</v>
      </c>
      <c r="F2504" s="3">
        <f t="shared" si="144"/>
        <v>2459.2676000000001</v>
      </c>
      <c r="G2504" s="3">
        <f t="shared" si="145"/>
        <v>3535.0167791184044</v>
      </c>
      <c r="H2504" s="6">
        <f>IF(ISNA(VLOOKUP($A2504, 'NAV Daily'!$A$1:$B$9941, 2, 0)/1000000000),H2503, VLOOKUP($A2504, 'NAV Daily'!$A$1:$B$9941, 2, 0)/1000000000)</f>
        <v>0</v>
      </c>
    </row>
    <row r="2505" spans="1:8" customFormat="1" x14ac:dyDescent="0.25">
      <c r="A2505" s="2">
        <v>40917</v>
      </c>
      <c r="B2505" s="110">
        <f>IF(ISNA(VLOOKUP($A2505, 'NAV Daily'!$A$1:$D$9941, 4, 0)),B2504, VLOOKUP($A2505, 'NAV Daily'!$A$1:$D$9941, 4, 0))</f>
        <v>2473.1266999999998</v>
      </c>
      <c r="C2505" s="110">
        <f>IF(IFERROR(VLOOKUP($A2505, JCI!A:E, 5, 0),C2504)="null",C2504, IFERROR(VLOOKUP( $A2505, JCI!A:E, 5, 0),C2504))</f>
        <v>3889.0720209999999</v>
      </c>
      <c r="D2505" s="6">
        <f>IF(ISNA(VLOOKUP($A2505,ICBI!$C$1:$D$10000, 2, 0)),D2504, VLOOKUP($A2505, ICBI!$C$1:$D$10000, 2, 0))</f>
        <v>0</v>
      </c>
      <c r="E2505" s="2">
        <f t="shared" si="143"/>
        <v>40917</v>
      </c>
      <c r="F2505" s="3">
        <f t="shared" si="144"/>
        <v>2473.1266999999998</v>
      </c>
      <c r="G2505" s="3">
        <f t="shared" si="145"/>
        <v>3552.9749873996197</v>
      </c>
      <c r="H2505" s="6">
        <f>IF(ISNA(VLOOKUP($A2505, 'NAV Daily'!$A$1:$B$9941, 2, 0)/1000000000),H2504, VLOOKUP($A2505, 'NAV Daily'!$A$1:$B$9941, 2, 0)/1000000000)</f>
        <v>0</v>
      </c>
    </row>
    <row r="2506" spans="1:8" customFormat="1" x14ac:dyDescent="0.25">
      <c r="A2506" s="2">
        <v>40918</v>
      </c>
      <c r="B2506" s="110">
        <f>IF(ISNA(VLOOKUP($A2506, 'NAV Daily'!$A$1:$D$9941, 4, 0)),B2505, VLOOKUP($A2506, 'NAV Daily'!$A$1:$D$9941, 4, 0))</f>
        <v>2502.9225999999999</v>
      </c>
      <c r="C2506" s="110">
        <f>IF(IFERROR(VLOOKUP($A2506, JCI!A:E, 5, 0),C2505)="null",C2505, IFERROR(VLOOKUP( $A2506, JCI!A:E, 5, 0),C2505))</f>
        <v>3938.8420409999999</v>
      </c>
      <c r="D2506" s="6">
        <f>IF(ISNA(VLOOKUP($A2506,ICBI!$C$1:$D$10000, 2, 0)),D2505, VLOOKUP($A2506, ICBI!$C$1:$D$10000, 2, 0))</f>
        <v>0</v>
      </c>
      <c r="E2506" s="2">
        <f t="shared" si="143"/>
        <v>40918</v>
      </c>
      <c r="F2506" s="3">
        <f t="shared" si="144"/>
        <v>2502.9225999999999</v>
      </c>
      <c r="G2506" s="3">
        <f t="shared" si="145"/>
        <v>3598.4438383819447</v>
      </c>
      <c r="H2506" s="6">
        <f>IF(ISNA(VLOOKUP($A2506, 'NAV Daily'!$A$1:$B$9941, 2, 0)/1000000000),H2505, VLOOKUP($A2506, 'NAV Daily'!$A$1:$B$9941, 2, 0)/1000000000)</f>
        <v>0</v>
      </c>
    </row>
    <row r="2507" spans="1:8" customFormat="1" x14ac:dyDescent="0.25">
      <c r="A2507" s="2">
        <v>40919</v>
      </c>
      <c r="B2507" s="110">
        <f>IF(ISNA(VLOOKUP($A2507, 'NAV Daily'!$A$1:$D$9941, 4, 0)),B2506, VLOOKUP($A2507, 'NAV Daily'!$A$1:$D$9941, 4, 0))</f>
        <v>2502.0073000000002</v>
      </c>
      <c r="C2507" s="110">
        <f>IF(IFERROR(VLOOKUP($A2507, JCI!A:E, 5, 0),C2506)="null",C2506, IFERROR(VLOOKUP( $A2507, JCI!A:E, 5, 0),C2506))</f>
        <v>3909.639893</v>
      </c>
      <c r="D2507" s="6">
        <f>IF(ISNA(VLOOKUP($A2507,ICBI!$C$1:$D$10000, 2, 0)),D2506, VLOOKUP($A2507, ICBI!$C$1:$D$10000, 2, 0))</f>
        <v>0</v>
      </c>
      <c r="E2507" s="2">
        <f t="shared" si="143"/>
        <v>40919</v>
      </c>
      <c r="F2507" s="3">
        <f t="shared" si="144"/>
        <v>2502.0073000000002</v>
      </c>
      <c r="G2507" s="3">
        <f t="shared" si="145"/>
        <v>3571.7653657637743</v>
      </c>
      <c r="H2507" s="6">
        <f>IF(ISNA(VLOOKUP($A2507, 'NAV Daily'!$A$1:$B$9941, 2, 0)/1000000000),H2506, VLOOKUP($A2507, 'NAV Daily'!$A$1:$B$9941, 2, 0)/1000000000)</f>
        <v>0</v>
      </c>
    </row>
    <row r="2508" spans="1:8" customFormat="1" x14ac:dyDescent="0.25">
      <c r="A2508" s="2">
        <v>40920</v>
      </c>
      <c r="B2508" s="110">
        <f>IF(ISNA(VLOOKUP($A2508, 'NAV Daily'!$A$1:$D$9941, 4, 0)),B2507, VLOOKUP($A2508, 'NAV Daily'!$A$1:$D$9941, 4, 0))</f>
        <v>2493.4108999999999</v>
      </c>
      <c r="C2508" s="110">
        <f>IF(IFERROR(VLOOKUP($A2508, JCI!A:E, 5, 0),C2507)="null",C2507, IFERROR(VLOOKUP( $A2508, JCI!A:E, 5, 0),C2507))</f>
        <v>3909.4970699999999</v>
      </c>
      <c r="D2508" s="6">
        <f>IF(ISNA(VLOOKUP($A2508,ICBI!$C$1:$D$10000, 2, 0)),D2507, VLOOKUP($A2508, ICBI!$C$1:$D$10000, 2, 0))</f>
        <v>0</v>
      </c>
      <c r="E2508" s="2">
        <f t="shared" si="143"/>
        <v>40920</v>
      </c>
      <c r="F2508" s="3">
        <f t="shared" si="144"/>
        <v>2493.4108999999999</v>
      </c>
      <c r="G2508" s="3">
        <f t="shared" si="145"/>
        <v>3571.6348856533814</v>
      </c>
      <c r="H2508" s="6">
        <f>IF(ISNA(VLOOKUP($A2508, 'NAV Daily'!$A$1:$B$9941, 2, 0)/1000000000),H2507, VLOOKUP($A2508, 'NAV Daily'!$A$1:$B$9941, 2, 0)/1000000000)</f>
        <v>0</v>
      </c>
    </row>
    <row r="2509" spans="1:8" customFormat="1" x14ac:dyDescent="0.25">
      <c r="A2509" s="2">
        <v>40921</v>
      </c>
      <c r="B2509" s="110">
        <f>IF(ISNA(VLOOKUP($A2509, 'NAV Daily'!$A$1:$D$9941, 4, 0)),B2508, VLOOKUP($A2509, 'NAV Daily'!$A$1:$D$9941, 4, 0))</f>
        <v>2526.9897000000001</v>
      </c>
      <c r="C2509" s="110">
        <f>IF(IFERROR(VLOOKUP($A2509, JCI!A:E, 5, 0),C2508)="null",C2508, IFERROR(VLOOKUP( $A2509, JCI!A:E, 5, 0),C2508))</f>
        <v>3935.3259280000002</v>
      </c>
      <c r="D2509" s="6">
        <f>IF(ISNA(VLOOKUP($A2509,ICBI!$C$1:$D$10000, 2, 0)),D2508, VLOOKUP($A2509, ICBI!$C$1:$D$10000, 2, 0))</f>
        <v>0</v>
      </c>
      <c r="E2509" s="2">
        <f t="shared" si="143"/>
        <v>40921</v>
      </c>
      <c r="F2509" s="3">
        <f t="shared" si="144"/>
        <v>2526.9897000000001</v>
      </c>
      <c r="G2509" s="3">
        <f t="shared" si="145"/>
        <v>3595.2315909680597</v>
      </c>
      <c r="H2509" s="6">
        <f>IF(ISNA(VLOOKUP($A2509, 'NAV Daily'!$A$1:$B$9941, 2, 0)/1000000000),H2508, VLOOKUP($A2509, 'NAV Daily'!$A$1:$B$9941, 2, 0)/1000000000)</f>
        <v>0</v>
      </c>
    </row>
    <row r="2510" spans="1:8" customFormat="1" x14ac:dyDescent="0.25">
      <c r="A2510" s="2">
        <v>40922</v>
      </c>
      <c r="B2510" s="110">
        <f>IF(ISNA(VLOOKUP($A2510, 'NAV Daily'!$A$1:$D$9941, 4, 0)),B2509, VLOOKUP($A2510, 'NAV Daily'!$A$1:$D$9941, 4, 0))</f>
        <v>2526.9897000000001</v>
      </c>
      <c r="C2510" s="110">
        <f>IF(IFERROR(VLOOKUP($A2510, JCI!A:E, 5, 0),C2509)="null",C2509, IFERROR(VLOOKUP( $A2510, JCI!A:E, 5, 0),C2509))</f>
        <v>3935.3259280000002</v>
      </c>
      <c r="D2510" s="6">
        <f>IF(ISNA(VLOOKUP($A2510,ICBI!$C$1:$D$10000, 2, 0)),D2509, VLOOKUP($A2510, ICBI!$C$1:$D$10000, 2, 0))</f>
        <v>0</v>
      </c>
      <c r="E2510" s="2">
        <f t="shared" si="143"/>
        <v>40922</v>
      </c>
      <c r="F2510" s="3">
        <f t="shared" si="144"/>
        <v>2526.9897000000001</v>
      </c>
      <c r="G2510" s="3">
        <f t="shared" si="145"/>
        <v>3595.2315909680597</v>
      </c>
      <c r="H2510" s="6">
        <f>IF(ISNA(VLOOKUP($A2510, 'NAV Daily'!$A$1:$B$9941, 2, 0)/1000000000),H2509, VLOOKUP($A2510, 'NAV Daily'!$A$1:$B$9941, 2, 0)/1000000000)</f>
        <v>0</v>
      </c>
    </row>
    <row r="2511" spans="1:8" customFormat="1" x14ac:dyDescent="0.25">
      <c r="A2511" s="2">
        <v>40923</v>
      </c>
      <c r="B2511" s="110">
        <f>IF(ISNA(VLOOKUP($A2511, 'NAV Daily'!$A$1:$D$9941, 4, 0)),B2510, VLOOKUP($A2511, 'NAV Daily'!$A$1:$D$9941, 4, 0))</f>
        <v>2526.9897000000001</v>
      </c>
      <c r="C2511" s="110">
        <f>IF(IFERROR(VLOOKUP($A2511, JCI!A:E, 5, 0),C2510)="null",C2510, IFERROR(VLOOKUP( $A2511, JCI!A:E, 5, 0),C2510))</f>
        <v>3935.3259280000002</v>
      </c>
      <c r="D2511" s="6">
        <f>IF(ISNA(VLOOKUP($A2511,ICBI!$C$1:$D$10000, 2, 0)),D2510, VLOOKUP($A2511, ICBI!$C$1:$D$10000, 2, 0))</f>
        <v>0</v>
      </c>
      <c r="E2511" s="2">
        <f t="shared" si="143"/>
        <v>40923</v>
      </c>
      <c r="F2511" s="3">
        <f t="shared" si="144"/>
        <v>2526.9897000000001</v>
      </c>
      <c r="G2511" s="3">
        <f t="shared" si="145"/>
        <v>3595.2315909680597</v>
      </c>
      <c r="H2511" s="6">
        <f>IF(ISNA(VLOOKUP($A2511, 'NAV Daily'!$A$1:$B$9941, 2, 0)/1000000000),H2510, VLOOKUP($A2511, 'NAV Daily'!$A$1:$B$9941, 2, 0)/1000000000)</f>
        <v>0</v>
      </c>
    </row>
    <row r="2512" spans="1:8" customFormat="1" x14ac:dyDescent="0.25">
      <c r="A2512" s="2">
        <v>40924</v>
      </c>
      <c r="B2512" s="110">
        <f>IF(ISNA(VLOOKUP($A2512, 'NAV Daily'!$A$1:$D$9941, 4, 0)),B2511, VLOOKUP($A2512, 'NAV Daily'!$A$1:$D$9941, 4, 0))</f>
        <v>2491.8476999999998</v>
      </c>
      <c r="C2512" s="110">
        <f>IF(IFERROR(VLOOKUP($A2512, JCI!A:E, 5, 0),C2511)="null",C2511, IFERROR(VLOOKUP( $A2512, JCI!A:E, 5, 0),C2511))</f>
        <v>3909.693115</v>
      </c>
      <c r="D2512" s="6">
        <f>IF(ISNA(VLOOKUP($A2512,ICBI!$C$1:$D$10000, 2, 0)),D2511, VLOOKUP($A2512, ICBI!$C$1:$D$10000, 2, 0))</f>
        <v>0</v>
      </c>
      <c r="E2512" s="2">
        <f t="shared" si="143"/>
        <v>40924</v>
      </c>
      <c r="F2512" s="3">
        <f t="shared" si="144"/>
        <v>2491.8476999999998</v>
      </c>
      <c r="G2512" s="3">
        <f t="shared" si="145"/>
        <v>3571.8139882716009</v>
      </c>
      <c r="H2512" s="6">
        <f>IF(ISNA(VLOOKUP($A2512, 'NAV Daily'!$A$1:$B$9941, 2, 0)/1000000000),H2511, VLOOKUP($A2512, 'NAV Daily'!$A$1:$B$9941, 2, 0)/1000000000)</f>
        <v>0</v>
      </c>
    </row>
    <row r="2513" spans="1:8" customFormat="1" x14ac:dyDescent="0.25">
      <c r="A2513" s="2">
        <v>40925</v>
      </c>
      <c r="B2513" s="110">
        <f>IF(ISNA(VLOOKUP($A2513, 'NAV Daily'!$A$1:$D$9941, 4, 0)),B2512, VLOOKUP($A2513, 'NAV Daily'!$A$1:$D$9941, 4, 0))</f>
        <v>2511.8845000000001</v>
      </c>
      <c r="C2513" s="110">
        <f>IF(IFERROR(VLOOKUP($A2513, JCI!A:E, 5, 0),C2512)="null",C2512, IFERROR(VLOOKUP( $A2513, JCI!A:E, 5, 0),C2512))</f>
        <v>3954.7548830000001</v>
      </c>
      <c r="D2513" s="6">
        <f>IF(ISNA(VLOOKUP($A2513,ICBI!$C$1:$D$10000, 2, 0)),D2512, VLOOKUP($A2513, ICBI!$C$1:$D$10000, 2, 0))</f>
        <v>0</v>
      </c>
      <c r="E2513" s="2">
        <f t="shared" si="143"/>
        <v>40925</v>
      </c>
      <c r="F2513" s="3">
        <f t="shared" si="144"/>
        <v>2511.8845000000001</v>
      </c>
      <c r="G2513" s="3">
        <f t="shared" si="145"/>
        <v>3612.9814785436984</v>
      </c>
      <c r="H2513" s="6">
        <f>IF(ISNA(VLOOKUP($A2513, 'NAV Daily'!$A$1:$B$9941, 2, 0)/1000000000),H2512, VLOOKUP($A2513, 'NAV Daily'!$A$1:$B$9941, 2, 0)/1000000000)</f>
        <v>0</v>
      </c>
    </row>
    <row r="2514" spans="1:8" customFormat="1" x14ac:dyDescent="0.25">
      <c r="A2514" s="2">
        <v>40926</v>
      </c>
      <c r="B2514" s="110">
        <f>IF(ISNA(VLOOKUP($A2514, 'NAV Daily'!$A$1:$D$9941, 4, 0)),B2513, VLOOKUP($A2514, 'NAV Daily'!$A$1:$D$9941, 4, 0))</f>
        <v>2534.5104999999999</v>
      </c>
      <c r="C2514" s="110">
        <f>IF(IFERROR(VLOOKUP($A2514, JCI!A:E, 5, 0),C2513)="null",C2513, IFERROR(VLOOKUP( $A2514, JCI!A:E, 5, 0),C2513))</f>
        <v>3978.1279300000001</v>
      </c>
      <c r="D2514" s="6">
        <f>IF(ISNA(VLOOKUP($A2514,ICBI!$C$1:$D$10000, 2, 0)),D2513, VLOOKUP($A2514, ICBI!$C$1:$D$10000, 2, 0))</f>
        <v>0</v>
      </c>
      <c r="E2514" s="2">
        <f t="shared" si="143"/>
        <v>40926</v>
      </c>
      <c r="F2514" s="3">
        <f t="shared" si="144"/>
        <v>2534.5104999999999</v>
      </c>
      <c r="G2514" s="3">
        <f t="shared" si="145"/>
        <v>3634.3346062106334</v>
      </c>
      <c r="H2514" s="6">
        <f>IF(ISNA(VLOOKUP($A2514, 'NAV Daily'!$A$1:$B$9941, 2, 0)/1000000000),H2513, VLOOKUP($A2514, 'NAV Daily'!$A$1:$B$9941, 2, 0)/1000000000)</f>
        <v>0</v>
      </c>
    </row>
    <row r="2515" spans="1:8" customFormat="1" x14ac:dyDescent="0.25">
      <c r="A2515" s="2">
        <v>40927</v>
      </c>
      <c r="B2515" s="110">
        <f>IF(ISNA(VLOOKUP($A2515, 'NAV Daily'!$A$1:$D$9941, 4, 0)),B2514, VLOOKUP($A2515, 'NAV Daily'!$A$1:$D$9941, 4, 0))</f>
        <v>2541.7458000000001</v>
      </c>
      <c r="C2515" s="110">
        <f>IF(IFERROR(VLOOKUP($A2515, JCI!A:E, 5, 0),C2514)="null",C2514, IFERROR(VLOOKUP( $A2515, JCI!A:E, 5, 0),C2514))</f>
        <v>4001.0729980000001</v>
      </c>
      <c r="D2515" s="6">
        <f>IF(ISNA(VLOOKUP($A2515,ICBI!$C$1:$D$10000, 2, 0)),D2514, VLOOKUP($A2515, ICBI!$C$1:$D$10000, 2, 0))</f>
        <v>0</v>
      </c>
      <c r="E2515" s="2">
        <f t="shared" si="143"/>
        <v>40927</v>
      </c>
      <c r="F2515" s="3">
        <f t="shared" si="144"/>
        <v>2541.7458000000001</v>
      </c>
      <c r="G2515" s="3">
        <f t="shared" si="145"/>
        <v>3655.2967412001572</v>
      </c>
      <c r="H2515" s="6">
        <f>IF(ISNA(VLOOKUP($A2515, 'NAV Daily'!$A$1:$B$9941, 2, 0)/1000000000),H2514, VLOOKUP($A2515, 'NAV Daily'!$A$1:$B$9941, 2, 0)/1000000000)</f>
        <v>0</v>
      </c>
    </row>
    <row r="2516" spans="1:8" customFormat="1" x14ac:dyDescent="0.25">
      <c r="A2516" s="2">
        <v>40928</v>
      </c>
      <c r="B2516" s="110">
        <f>IF(ISNA(VLOOKUP($A2516, 'NAV Daily'!$A$1:$D$9941, 4, 0)),B2515, VLOOKUP($A2516, 'NAV Daily'!$A$1:$D$9941, 4, 0))</f>
        <v>2529.3000000000002</v>
      </c>
      <c r="C2516" s="110">
        <f>IF(IFERROR(VLOOKUP($A2516, JCI!A:E, 5, 0),C2515)="null",C2515, IFERROR(VLOOKUP( $A2516, JCI!A:E, 5, 0),C2515))</f>
        <v>3986.514893</v>
      </c>
      <c r="D2516" s="6">
        <f>IF(ISNA(VLOOKUP($A2516,ICBI!$C$1:$D$10000, 2, 0)),D2515, VLOOKUP($A2516, ICBI!$C$1:$D$10000, 2, 0))</f>
        <v>0</v>
      </c>
      <c r="E2516" s="2">
        <f t="shared" si="143"/>
        <v>40928</v>
      </c>
      <c r="F2516" s="3">
        <f t="shared" si="144"/>
        <v>2529.3000000000002</v>
      </c>
      <c r="G2516" s="3">
        <f t="shared" si="145"/>
        <v>3641.9967604722001</v>
      </c>
      <c r="H2516" s="6">
        <f>IF(ISNA(VLOOKUP($A2516, 'NAV Daily'!$A$1:$B$9941, 2, 0)/1000000000),H2515, VLOOKUP($A2516, 'NAV Daily'!$A$1:$B$9941, 2, 0)/1000000000)</f>
        <v>0</v>
      </c>
    </row>
    <row r="2517" spans="1:8" customFormat="1" x14ac:dyDescent="0.25">
      <c r="A2517" s="2">
        <v>40929</v>
      </c>
      <c r="B2517" s="110">
        <f>IF(ISNA(VLOOKUP($A2517, 'NAV Daily'!$A$1:$D$9941, 4, 0)),B2516, VLOOKUP($A2517, 'NAV Daily'!$A$1:$D$9941, 4, 0))</f>
        <v>2529.3000000000002</v>
      </c>
      <c r="C2517" s="110">
        <f>IF(IFERROR(VLOOKUP($A2517, JCI!A:E, 5, 0),C2516)="null",C2516, IFERROR(VLOOKUP( $A2517, JCI!A:E, 5, 0),C2516))</f>
        <v>3986.514893</v>
      </c>
      <c r="D2517" s="6">
        <f>IF(ISNA(VLOOKUP($A2517,ICBI!$C$1:$D$10000, 2, 0)),D2516, VLOOKUP($A2517, ICBI!$C$1:$D$10000, 2, 0))</f>
        <v>0</v>
      </c>
      <c r="E2517" s="2">
        <f t="shared" si="143"/>
        <v>40929</v>
      </c>
      <c r="F2517" s="3">
        <f t="shared" si="144"/>
        <v>2529.3000000000002</v>
      </c>
      <c r="G2517" s="3">
        <f t="shared" si="145"/>
        <v>3641.9967604722001</v>
      </c>
      <c r="H2517" s="6">
        <f>IF(ISNA(VLOOKUP($A2517, 'NAV Daily'!$A$1:$B$9941, 2, 0)/1000000000),H2516, VLOOKUP($A2517, 'NAV Daily'!$A$1:$B$9941, 2, 0)/1000000000)</f>
        <v>0</v>
      </c>
    </row>
    <row r="2518" spans="1:8" customFormat="1" x14ac:dyDescent="0.25">
      <c r="A2518" s="2">
        <v>40930</v>
      </c>
      <c r="B2518" s="110">
        <f>IF(ISNA(VLOOKUP($A2518, 'NAV Daily'!$A$1:$D$9941, 4, 0)),B2517, VLOOKUP($A2518, 'NAV Daily'!$A$1:$D$9941, 4, 0))</f>
        <v>2529.3000000000002</v>
      </c>
      <c r="C2518" s="110">
        <f>IF(IFERROR(VLOOKUP($A2518, JCI!A:E, 5, 0),C2517)="null",C2517, IFERROR(VLOOKUP( $A2518, JCI!A:E, 5, 0),C2517))</f>
        <v>3986.514893</v>
      </c>
      <c r="D2518" s="6">
        <f>IF(ISNA(VLOOKUP($A2518,ICBI!$C$1:$D$10000, 2, 0)),D2517, VLOOKUP($A2518, ICBI!$C$1:$D$10000, 2, 0))</f>
        <v>0</v>
      </c>
      <c r="E2518" s="2">
        <f t="shared" si="143"/>
        <v>40930</v>
      </c>
      <c r="F2518" s="3">
        <f t="shared" si="144"/>
        <v>2529.3000000000002</v>
      </c>
      <c r="G2518" s="3">
        <f t="shared" si="145"/>
        <v>3641.9967604722001</v>
      </c>
      <c r="H2518" s="6">
        <f>IF(ISNA(VLOOKUP($A2518, 'NAV Daily'!$A$1:$B$9941, 2, 0)/1000000000),H2517, VLOOKUP($A2518, 'NAV Daily'!$A$1:$B$9941, 2, 0)/1000000000)</f>
        <v>0</v>
      </c>
    </row>
    <row r="2519" spans="1:8" customFormat="1" x14ac:dyDescent="0.25">
      <c r="A2519" s="2">
        <v>40931</v>
      </c>
      <c r="B2519" s="110">
        <f>IF(ISNA(VLOOKUP($A2519, 'NAV Daily'!$A$1:$D$9941, 4, 0)),B2518, VLOOKUP($A2519, 'NAV Daily'!$A$1:$D$9941, 4, 0))</f>
        <v>2529.3000000000002</v>
      </c>
      <c r="C2519" s="110">
        <f>IF(IFERROR(VLOOKUP($A2519, JCI!A:E, 5, 0),C2518)="null",C2518, IFERROR(VLOOKUP( $A2519, JCI!A:E, 5, 0),C2518))</f>
        <v>3986.514893</v>
      </c>
      <c r="D2519" s="6">
        <f>IF(ISNA(VLOOKUP($A2519,ICBI!$C$1:$D$10000, 2, 0)),D2518, VLOOKUP($A2519, ICBI!$C$1:$D$10000, 2, 0))</f>
        <v>0</v>
      </c>
      <c r="E2519" s="2">
        <f t="shared" si="143"/>
        <v>40931</v>
      </c>
      <c r="F2519" s="3">
        <f t="shared" si="144"/>
        <v>2529.3000000000002</v>
      </c>
      <c r="G2519" s="3">
        <f t="shared" si="145"/>
        <v>3641.9967604722001</v>
      </c>
      <c r="H2519" s="6">
        <f>IF(ISNA(VLOOKUP($A2519, 'NAV Daily'!$A$1:$B$9941, 2, 0)/1000000000),H2518, VLOOKUP($A2519, 'NAV Daily'!$A$1:$B$9941, 2, 0)/1000000000)</f>
        <v>0</v>
      </c>
    </row>
    <row r="2520" spans="1:8" customFormat="1" x14ac:dyDescent="0.25">
      <c r="A2520" s="2">
        <v>40932</v>
      </c>
      <c r="B2520" s="110">
        <f>IF(ISNA(VLOOKUP($A2520, 'NAV Daily'!$A$1:$D$9941, 4, 0)),B2519, VLOOKUP($A2520, 'NAV Daily'!$A$1:$D$9941, 4, 0))</f>
        <v>2528.6968000000002</v>
      </c>
      <c r="C2520" s="110">
        <f>IF(IFERROR(VLOOKUP($A2520, JCI!A:E, 5, 0),C2519)="null",C2519, IFERROR(VLOOKUP( $A2520, JCI!A:E, 5, 0),C2519))</f>
        <v>3994.5830080000001</v>
      </c>
      <c r="D2520" s="6">
        <f>IF(ISNA(VLOOKUP($A2520,ICBI!$C$1:$D$10000, 2, 0)),D2519, VLOOKUP($A2520, ICBI!$C$1:$D$10000, 2, 0))</f>
        <v>0</v>
      </c>
      <c r="E2520" s="2">
        <f t="shared" si="143"/>
        <v>40932</v>
      </c>
      <c r="F2520" s="3">
        <f t="shared" si="144"/>
        <v>2528.6968000000002</v>
      </c>
      <c r="G2520" s="3">
        <f t="shared" si="145"/>
        <v>3649.3676218591004</v>
      </c>
      <c r="H2520" s="6">
        <f>IF(ISNA(VLOOKUP($A2520, 'NAV Daily'!$A$1:$B$9941, 2, 0)/1000000000),H2519, VLOOKUP($A2520, 'NAV Daily'!$A$1:$B$9941, 2, 0)/1000000000)</f>
        <v>0</v>
      </c>
    </row>
    <row r="2521" spans="1:8" customFormat="1" x14ac:dyDescent="0.25">
      <c r="A2521" s="2">
        <v>40933</v>
      </c>
      <c r="B2521" s="110">
        <f>IF(ISNA(VLOOKUP($A2521, 'NAV Daily'!$A$1:$D$9941, 4, 0)),B2520, VLOOKUP($A2521, 'NAV Daily'!$A$1:$D$9941, 4, 0))</f>
        <v>2514.8591000000001</v>
      </c>
      <c r="C2521" s="110">
        <f>IF(IFERROR(VLOOKUP($A2521, JCI!A:E, 5, 0),C2520)="null",C2520, IFERROR(VLOOKUP( $A2521, JCI!A:E, 5, 0),C2520))</f>
        <v>3963.6049800000001</v>
      </c>
      <c r="D2521" s="6">
        <f>IF(ISNA(VLOOKUP($A2521,ICBI!$C$1:$D$10000, 2, 0)),D2520, VLOOKUP($A2521, ICBI!$C$1:$D$10000, 2, 0))</f>
        <v>0</v>
      </c>
      <c r="E2521" s="2">
        <f t="shared" si="143"/>
        <v>40933</v>
      </c>
      <c r="F2521" s="3">
        <f t="shared" si="144"/>
        <v>2514.8591000000001</v>
      </c>
      <c r="G2521" s="3">
        <f t="shared" si="145"/>
        <v>3621.0667423565747</v>
      </c>
      <c r="H2521" s="6">
        <f>IF(ISNA(VLOOKUP($A2521, 'NAV Daily'!$A$1:$B$9941, 2, 0)/1000000000),H2520, VLOOKUP($A2521, 'NAV Daily'!$A$1:$B$9941, 2, 0)/1000000000)</f>
        <v>0</v>
      </c>
    </row>
    <row r="2522" spans="1:8" customFormat="1" x14ac:dyDescent="0.25">
      <c r="A2522" s="2">
        <v>40934</v>
      </c>
      <c r="B2522" s="110">
        <f>IF(ISNA(VLOOKUP($A2522, 'NAV Daily'!$A$1:$D$9941, 4, 0)),B2521, VLOOKUP($A2522, 'NAV Daily'!$A$1:$D$9941, 4, 0))</f>
        <v>2518.1442999999999</v>
      </c>
      <c r="C2522" s="110">
        <f>IF(IFERROR(VLOOKUP($A2522, JCI!A:E, 5, 0),C2521)="null",C2521, IFERROR(VLOOKUP( $A2522, JCI!A:E, 5, 0),C2521))</f>
        <v>3983.4340820000002</v>
      </c>
      <c r="D2522" s="6">
        <f>IF(ISNA(VLOOKUP($A2522,ICBI!$C$1:$D$10000, 2, 0)),D2521, VLOOKUP($A2522, ICBI!$C$1:$D$10000, 2, 0))</f>
        <v>0</v>
      </c>
      <c r="E2522" s="2">
        <f t="shared" si="143"/>
        <v>40934</v>
      </c>
      <c r="F2522" s="3">
        <f t="shared" si="144"/>
        <v>2518.1442999999999</v>
      </c>
      <c r="G2522" s="3">
        <f t="shared" si="145"/>
        <v>3639.1821958756077</v>
      </c>
      <c r="H2522" s="6">
        <f>IF(ISNA(VLOOKUP($A2522, 'NAV Daily'!$A$1:$B$9941, 2, 0)/1000000000),H2521, VLOOKUP($A2522, 'NAV Daily'!$A$1:$B$9941, 2, 0)/1000000000)</f>
        <v>0</v>
      </c>
    </row>
    <row r="2523" spans="1:8" customFormat="1" x14ac:dyDescent="0.25">
      <c r="A2523" s="2">
        <v>40935</v>
      </c>
      <c r="B2523" s="110">
        <f>IF(ISNA(VLOOKUP($A2523, 'NAV Daily'!$A$1:$D$9941, 4, 0)),B2522, VLOOKUP($A2523, 'NAV Daily'!$A$1:$D$9941, 4, 0))</f>
        <v>2517.5138999999999</v>
      </c>
      <c r="C2523" s="110">
        <f>IF(IFERROR(VLOOKUP($A2523, JCI!A:E, 5, 0),C2522)="null",C2522, IFERROR(VLOOKUP( $A2523, JCI!A:E, 5, 0),C2522))</f>
        <v>3986.4099120000001</v>
      </c>
      <c r="D2523" s="6">
        <f>IF(ISNA(VLOOKUP($A2523,ICBI!$C$1:$D$10000, 2, 0)),D2522, VLOOKUP($A2523, ICBI!$C$1:$D$10000, 2, 0))</f>
        <v>0</v>
      </c>
      <c r="E2523" s="2">
        <f t="shared" si="143"/>
        <v>40935</v>
      </c>
      <c r="F2523" s="3">
        <f t="shared" si="144"/>
        <v>2517.5138999999999</v>
      </c>
      <c r="G2523" s="3">
        <f t="shared" si="145"/>
        <v>3641.9008520227962</v>
      </c>
      <c r="H2523" s="6">
        <f>IF(ISNA(VLOOKUP($A2523, 'NAV Daily'!$A$1:$B$9941, 2, 0)/1000000000),H2522, VLOOKUP($A2523, 'NAV Daily'!$A$1:$B$9941, 2, 0)/1000000000)</f>
        <v>0</v>
      </c>
    </row>
    <row r="2524" spans="1:8" customFormat="1" x14ac:dyDescent="0.25">
      <c r="A2524" s="2">
        <v>40936</v>
      </c>
      <c r="B2524" s="110">
        <f>IF(ISNA(VLOOKUP($A2524, 'NAV Daily'!$A$1:$D$9941, 4, 0)),B2523, VLOOKUP($A2524, 'NAV Daily'!$A$1:$D$9941, 4, 0))</f>
        <v>2517.5138999999999</v>
      </c>
      <c r="C2524" s="110">
        <f>IF(IFERROR(VLOOKUP($A2524, JCI!A:E, 5, 0),C2523)="null",C2523, IFERROR(VLOOKUP( $A2524, JCI!A:E, 5, 0),C2523))</f>
        <v>3986.4099120000001</v>
      </c>
      <c r="D2524" s="6">
        <f>IF(ISNA(VLOOKUP($A2524,ICBI!$C$1:$D$10000, 2, 0)),D2523, VLOOKUP($A2524, ICBI!$C$1:$D$10000, 2, 0))</f>
        <v>0</v>
      </c>
      <c r="E2524" s="2">
        <f t="shared" si="143"/>
        <v>40936</v>
      </c>
      <c r="F2524" s="3">
        <f t="shared" si="144"/>
        <v>2517.5138999999999</v>
      </c>
      <c r="G2524" s="3">
        <f t="shared" si="145"/>
        <v>3641.9008520227962</v>
      </c>
      <c r="H2524" s="6">
        <f>IF(ISNA(VLOOKUP($A2524, 'NAV Daily'!$A$1:$B$9941, 2, 0)/1000000000),H2523, VLOOKUP($A2524, 'NAV Daily'!$A$1:$B$9941, 2, 0)/1000000000)</f>
        <v>0</v>
      </c>
    </row>
    <row r="2525" spans="1:8" customFormat="1" x14ac:dyDescent="0.25">
      <c r="A2525" s="2">
        <v>40937</v>
      </c>
      <c r="B2525" s="110">
        <f>IF(ISNA(VLOOKUP($A2525, 'NAV Daily'!$A$1:$D$9941, 4, 0)),B2524, VLOOKUP($A2525, 'NAV Daily'!$A$1:$D$9941, 4, 0))</f>
        <v>2517.5138999999999</v>
      </c>
      <c r="C2525" s="110">
        <f>IF(IFERROR(VLOOKUP($A2525, JCI!A:E, 5, 0),C2524)="null",C2524, IFERROR(VLOOKUP( $A2525, JCI!A:E, 5, 0),C2524))</f>
        <v>3986.4099120000001</v>
      </c>
      <c r="D2525" s="6">
        <f>IF(ISNA(VLOOKUP($A2525,ICBI!$C$1:$D$10000, 2, 0)),D2524, VLOOKUP($A2525, ICBI!$C$1:$D$10000, 2, 0))</f>
        <v>0</v>
      </c>
      <c r="E2525" s="2">
        <f t="shared" si="143"/>
        <v>40937</v>
      </c>
      <c r="F2525" s="3">
        <f t="shared" si="144"/>
        <v>2517.5138999999999</v>
      </c>
      <c r="G2525" s="3">
        <f t="shared" si="145"/>
        <v>3641.9008520227962</v>
      </c>
      <c r="H2525" s="6">
        <f>IF(ISNA(VLOOKUP($A2525, 'NAV Daily'!$A$1:$B$9941, 2, 0)/1000000000),H2524, VLOOKUP($A2525, 'NAV Daily'!$A$1:$B$9941, 2, 0)/1000000000)</f>
        <v>0</v>
      </c>
    </row>
    <row r="2526" spans="1:8" customFormat="1" x14ac:dyDescent="0.25">
      <c r="A2526" s="2">
        <v>40938</v>
      </c>
      <c r="B2526" s="110">
        <f>IF(ISNA(VLOOKUP($A2526, 'NAV Daily'!$A$1:$D$9941, 4, 0)),B2525, VLOOKUP($A2526, 'NAV Daily'!$A$1:$D$9941, 4, 0))</f>
        <v>2497.8760000000002</v>
      </c>
      <c r="C2526" s="110">
        <f>IF(IFERROR(VLOOKUP($A2526, JCI!A:E, 5, 0),C2525)="null",C2525, IFERROR(VLOOKUP( $A2526, JCI!A:E, 5, 0),C2525))</f>
        <v>3915.1599120000001</v>
      </c>
      <c r="D2526" s="6">
        <f>IF(ISNA(VLOOKUP($A2526,ICBI!$C$1:$D$10000, 2, 0)),D2525, VLOOKUP($A2526, ICBI!$C$1:$D$10000, 2, 0))</f>
        <v>0</v>
      </c>
      <c r="E2526" s="2">
        <f t="shared" si="143"/>
        <v>40938</v>
      </c>
      <c r="F2526" s="3">
        <f t="shared" si="144"/>
        <v>2497.8760000000002</v>
      </c>
      <c r="G2526" s="3">
        <f t="shared" si="145"/>
        <v>3576.8083398540116</v>
      </c>
      <c r="H2526" s="6">
        <f>IF(ISNA(VLOOKUP($A2526, 'NAV Daily'!$A$1:$B$9941, 2, 0)/1000000000),H2525, VLOOKUP($A2526, 'NAV Daily'!$A$1:$B$9941, 2, 0)/1000000000)</f>
        <v>0</v>
      </c>
    </row>
    <row r="2527" spans="1:8" customFormat="1" x14ac:dyDescent="0.25">
      <c r="A2527" s="2">
        <v>40939</v>
      </c>
      <c r="B2527" s="110">
        <f>IF(ISNA(VLOOKUP($A2527, 'NAV Daily'!$A$1:$D$9941, 4, 0)),B2526, VLOOKUP($A2527, 'NAV Daily'!$A$1:$D$9941, 4, 0))</f>
        <v>2513.0016999999998</v>
      </c>
      <c r="C2527" s="110">
        <f>IF(IFERROR(VLOOKUP($A2527, JCI!A:E, 5, 0),C2526)="null",C2526, IFERROR(VLOOKUP( $A2527, JCI!A:E, 5, 0),C2526))</f>
        <v>3941.693115</v>
      </c>
      <c r="D2527" s="6">
        <f>IF(ISNA(VLOOKUP($A2527,ICBI!$C$1:$D$10000, 2, 0)),D2526, VLOOKUP($A2527, ICBI!$C$1:$D$10000, 2, 0))</f>
        <v>0</v>
      </c>
      <c r="E2527" s="2">
        <f t="shared" si="143"/>
        <v>40939</v>
      </c>
      <c r="F2527" s="3">
        <f t="shared" si="144"/>
        <v>2513.0016999999998</v>
      </c>
      <c r="G2527" s="3">
        <f t="shared" si="145"/>
        <v>3601.0485200526696</v>
      </c>
      <c r="H2527" s="6">
        <f>IF(ISNA(VLOOKUP($A2527, 'NAV Daily'!$A$1:$B$9941, 2, 0)/1000000000),H2526, VLOOKUP($A2527, 'NAV Daily'!$A$1:$B$9941, 2, 0)/1000000000)</f>
        <v>0</v>
      </c>
    </row>
    <row r="2528" spans="1:8" customFormat="1" x14ac:dyDescent="0.25">
      <c r="A2528" s="2">
        <v>40940</v>
      </c>
      <c r="B2528" s="110">
        <f>IF(ISNA(VLOOKUP($A2528, 'NAV Daily'!$A$1:$D$9941, 4, 0)),B2527, VLOOKUP($A2528, 'NAV Daily'!$A$1:$D$9941, 4, 0))</f>
        <v>2525.1266999999998</v>
      </c>
      <c r="C2528" s="110">
        <f>IF(IFERROR(VLOOKUP($A2528, JCI!A:E, 5, 0),C2527)="null",C2527, IFERROR(VLOOKUP( $A2528, JCI!A:E, 5, 0),C2527))</f>
        <v>3964.9760740000002</v>
      </c>
      <c r="D2528" s="6">
        <f>IF(ISNA(VLOOKUP($A2528,ICBI!$C$1:$D$10000, 2, 0)),D2527, VLOOKUP($A2528, ICBI!$C$1:$D$10000, 2, 0))</f>
        <v>0</v>
      </c>
      <c r="E2528" s="2">
        <f t="shared" si="143"/>
        <v>40940</v>
      </c>
      <c r="F2528" s="3">
        <f t="shared" si="144"/>
        <v>2525.1266999999998</v>
      </c>
      <c r="G2528" s="3">
        <f t="shared" si="145"/>
        <v>3622.3193452040073</v>
      </c>
      <c r="H2528" s="6">
        <f>IF(ISNA(VLOOKUP($A2528, 'NAV Daily'!$A$1:$B$9941, 2, 0)/1000000000),H2527, VLOOKUP($A2528, 'NAV Daily'!$A$1:$B$9941, 2, 0)/1000000000)</f>
        <v>0</v>
      </c>
    </row>
    <row r="2529" spans="1:8" customFormat="1" x14ac:dyDescent="0.25">
      <c r="A2529" s="2">
        <v>40941</v>
      </c>
      <c r="B2529" s="110">
        <f>IF(ISNA(VLOOKUP($A2529, 'NAV Daily'!$A$1:$D$9941, 4, 0)),B2528, VLOOKUP($A2529, 'NAV Daily'!$A$1:$D$9941, 4, 0))</f>
        <v>2541.0648999999999</v>
      </c>
      <c r="C2529" s="110">
        <f>IF(IFERROR(VLOOKUP($A2529, JCI!A:E, 5, 0),C2528)="null",C2528, IFERROR(VLOOKUP( $A2529, JCI!A:E, 5, 0),C2528))</f>
        <v>4016.9020999999998</v>
      </c>
      <c r="D2529" s="6">
        <f>IF(ISNA(VLOOKUP($A2529,ICBI!$C$1:$D$10000, 2, 0)),D2528, VLOOKUP($A2529, ICBI!$C$1:$D$10000, 2, 0))</f>
        <v>0</v>
      </c>
      <c r="E2529" s="2">
        <f t="shared" si="143"/>
        <v>40941</v>
      </c>
      <c r="F2529" s="3">
        <f t="shared" si="144"/>
        <v>2541.0648999999999</v>
      </c>
      <c r="G2529" s="3">
        <f t="shared" si="145"/>
        <v>3669.7578782465562</v>
      </c>
      <c r="H2529" s="6">
        <f>IF(ISNA(VLOOKUP($A2529, 'NAV Daily'!$A$1:$B$9941, 2, 0)/1000000000),H2528, VLOOKUP($A2529, 'NAV Daily'!$A$1:$B$9941, 2, 0)/1000000000)</f>
        <v>0</v>
      </c>
    </row>
    <row r="2530" spans="1:8" customFormat="1" x14ac:dyDescent="0.25">
      <c r="A2530" s="2">
        <v>40942</v>
      </c>
      <c r="B2530" s="110">
        <f>IF(ISNA(VLOOKUP($A2530, 'NAV Daily'!$A$1:$D$9941, 4, 0)),B2529, VLOOKUP($A2530, 'NAV Daily'!$A$1:$D$9941, 4, 0))</f>
        <v>2534.6223</v>
      </c>
      <c r="C2530" s="110">
        <f>IF(IFERROR(VLOOKUP($A2530, JCI!A:E, 5, 0),C2529)="null",C2529, IFERROR(VLOOKUP( $A2530, JCI!A:E, 5, 0),C2529))</f>
        <v>4015.9489749999998</v>
      </c>
      <c r="D2530" s="6">
        <f>IF(ISNA(VLOOKUP($A2530,ICBI!$C$1:$D$10000, 2, 0)),D2529, VLOOKUP($A2530, ICBI!$C$1:$D$10000, 2, 0))</f>
        <v>0</v>
      </c>
      <c r="E2530" s="2">
        <f t="shared" si="143"/>
        <v>40942</v>
      </c>
      <c r="F2530" s="3">
        <f t="shared" si="144"/>
        <v>2534.6223</v>
      </c>
      <c r="G2530" s="3">
        <f t="shared" si="145"/>
        <v>3668.8871231495614</v>
      </c>
      <c r="H2530" s="6">
        <f>IF(ISNA(VLOOKUP($A2530, 'NAV Daily'!$A$1:$B$9941, 2, 0)/1000000000),H2529, VLOOKUP($A2530, 'NAV Daily'!$A$1:$B$9941, 2, 0)/1000000000)</f>
        <v>0</v>
      </c>
    </row>
    <row r="2531" spans="1:8" customFormat="1" x14ac:dyDescent="0.25">
      <c r="A2531" s="2">
        <v>40943</v>
      </c>
      <c r="B2531" s="110">
        <f>IF(ISNA(VLOOKUP($A2531, 'NAV Daily'!$A$1:$D$9941, 4, 0)),B2530, VLOOKUP($A2531, 'NAV Daily'!$A$1:$D$9941, 4, 0))</f>
        <v>2534.6223</v>
      </c>
      <c r="C2531" s="110">
        <f>IF(IFERROR(VLOOKUP($A2531, JCI!A:E, 5, 0),C2530)="null",C2530, IFERROR(VLOOKUP( $A2531, JCI!A:E, 5, 0),C2530))</f>
        <v>4015.9489749999998</v>
      </c>
      <c r="D2531" s="6">
        <f>IF(ISNA(VLOOKUP($A2531,ICBI!$C$1:$D$10000, 2, 0)),D2530, VLOOKUP($A2531, ICBI!$C$1:$D$10000, 2, 0))</f>
        <v>0</v>
      </c>
      <c r="E2531" s="2">
        <f t="shared" si="143"/>
        <v>40943</v>
      </c>
      <c r="F2531" s="3">
        <f t="shared" si="144"/>
        <v>2534.6223</v>
      </c>
      <c r="G2531" s="3">
        <f t="shared" si="145"/>
        <v>3668.8871231495614</v>
      </c>
      <c r="H2531" s="6">
        <f>IF(ISNA(VLOOKUP($A2531, 'NAV Daily'!$A$1:$B$9941, 2, 0)/1000000000),H2530, VLOOKUP($A2531, 'NAV Daily'!$A$1:$B$9941, 2, 0)/1000000000)</f>
        <v>0</v>
      </c>
    </row>
    <row r="2532" spans="1:8" customFormat="1" x14ac:dyDescent="0.25">
      <c r="A2532" s="2">
        <v>40944</v>
      </c>
      <c r="B2532" s="110">
        <f>IF(ISNA(VLOOKUP($A2532, 'NAV Daily'!$A$1:$D$9941, 4, 0)),B2531, VLOOKUP($A2532, 'NAV Daily'!$A$1:$D$9941, 4, 0))</f>
        <v>2534.6223</v>
      </c>
      <c r="C2532" s="110">
        <f>IF(IFERROR(VLOOKUP($A2532, JCI!A:E, 5, 0),C2531)="null",C2531, IFERROR(VLOOKUP( $A2532, JCI!A:E, 5, 0),C2531))</f>
        <v>4015.9489749999998</v>
      </c>
      <c r="D2532" s="6">
        <f>IF(ISNA(VLOOKUP($A2532,ICBI!$C$1:$D$10000, 2, 0)),D2531, VLOOKUP($A2532, ICBI!$C$1:$D$10000, 2, 0))</f>
        <v>0</v>
      </c>
      <c r="E2532" s="2">
        <f t="shared" si="143"/>
        <v>40944</v>
      </c>
      <c r="F2532" s="3">
        <f t="shared" si="144"/>
        <v>2534.6223</v>
      </c>
      <c r="G2532" s="3">
        <f t="shared" si="145"/>
        <v>3668.8871231495614</v>
      </c>
      <c r="H2532" s="6">
        <f>IF(ISNA(VLOOKUP($A2532, 'NAV Daily'!$A$1:$B$9941, 2, 0)/1000000000),H2531, VLOOKUP($A2532, 'NAV Daily'!$A$1:$B$9941, 2, 0)/1000000000)</f>
        <v>0</v>
      </c>
    </row>
    <row r="2533" spans="1:8" customFormat="1" x14ac:dyDescent="0.25">
      <c r="A2533" s="2">
        <v>40945</v>
      </c>
      <c r="B2533" s="110">
        <f>IF(ISNA(VLOOKUP($A2533, 'NAV Daily'!$A$1:$D$9941, 4, 0)),B2532, VLOOKUP($A2533, 'NAV Daily'!$A$1:$D$9941, 4, 0))</f>
        <v>2534.6223</v>
      </c>
      <c r="C2533" s="110">
        <f>IF(IFERROR(VLOOKUP($A2533, JCI!A:E, 5, 0),C2532)="null",C2532, IFERROR(VLOOKUP( $A2533, JCI!A:E, 5, 0),C2532))</f>
        <v>3974.788086</v>
      </c>
      <c r="D2533" s="6">
        <f>IF(ISNA(VLOOKUP($A2533,ICBI!$C$1:$D$10000, 2, 0)),D2532, VLOOKUP($A2533, ICBI!$C$1:$D$10000, 2, 0))</f>
        <v>0</v>
      </c>
      <c r="E2533" s="2">
        <f t="shared" si="143"/>
        <v>40945</v>
      </c>
      <c r="F2533" s="3">
        <f t="shared" si="144"/>
        <v>2534.6223</v>
      </c>
      <c r="G2533" s="3">
        <f t="shared" si="145"/>
        <v>3631.2833944743265</v>
      </c>
      <c r="H2533" s="6">
        <f>IF(ISNA(VLOOKUP($A2533, 'NAV Daily'!$A$1:$B$9941, 2, 0)/1000000000),H2532, VLOOKUP($A2533, 'NAV Daily'!$A$1:$B$9941, 2, 0)/1000000000)</f>
        <v>0</v>
      </c>
    </row>
    <row r="2534" spans="1:8" customFormat="1" x14ac:dyDescent="0.25">
      <c r="A2534" s="2">
        <v>40946</v>
      </c>
      <c r="B2534" s="110">
        <f>IF(ISNA(VLOOKUP($A2534, 'NAV Daily'!$A$1:$D$9941, 4, 0)),B2533, VLOOKUP($A2534, 'NAV Daily'!$A$1:$D$9941, 4, 0))</f>
        <v>2477.0439000000001</v>
      </c>
      <c r="C2534" s="110">
        <f>IF(IFERROR(VLOOKUP($A2534, JCI!A:E, 5, 0),C2533)="null",C2533, IFERROR(VLOOKUP( $A2534, JCI!A:E, 5, 0),C2533))</f>
        <v>3955.451904</v>
      </c>
      <c r="D2534" s="6">
        <f>IF(ISNA(VLOOKUP($A2534,ICBI!$C$1:$D$10000, 2, 0)),D2533, VLOOKUP($A2534, ICBI!$C$1:$D$10000, 2, 0))</f>
        <v>0</v>
      </c>
      <c r="E2534" s="2">
        <f t="shared" si="143"/>
        <v>40946</v>
      </c>
      <c r="F2534" s="3">
        <f t="shared" si="144"/>
        <v>2477.0439000000001</v>
      </c>
      <c r="G2534" s="3">
        <f t="shared" si="145"/>
        <v>3613.6182623742166</v>
      </c>
      <c r="H2534" s="6">
        <f>IF(ISNA(VLOOKUP($A2534, 'NAV Daily'!$A$1:$B$9941, 2, 0)/1000000000),H2533, VLOOKUP($A2534, 'NAV Daily'!$A$1:$B$9941, 2, 0)/1000000000)</f>
        <v>0</v>
      </c>
    </row>
    <row r="2535" spans="1:8" customFormat="1" x14ac:dyDescent="0.25">
      <c r="A2535" s="2">
        <v>40947</v>
      </c>
      <c r="B2535" s="110">
        <f>IF(ISNA(VLOOKUP($A2535, 'NAV Daily'!$A$1:$D$9941, 4, 0)),B2534, VLOOKUP($A2535, 'NAV Daily'!$A$1:$D$9941, 4, 0))</f>
        <v>2497.6399000000001</v>
      </c>
      <c r="C2535" s="110">
        <f>IF(IFERROR(VLOOKUP($A2535, JCI!A:E, 5, 0),C2534)="null",C2534, IFERROR(VLOOKUP( $A2535, JCI!A:E, 5, 0),C2534))</f>
        <v>3988.6989749999998</v>
      </c>
      <c r="D2535" s="6">
        <f>IF(ISNA(VLOOKUP($A2535,ICBI!$C$1:$D$10000, 2, 0)),D2534, VLOOKUP($A2535, ICBI!$C$1:$D$10000, 2, 0))</f>
        <v>0</v>
      </c>
      <c r="E2535" s="2">
        <f t="shared" si="143"/>
        <v>40947</v>
      </c>
      <c r="F2535" s="3">
        <f t="shared" si="144"/>
        <v>2497.6399000000001</v>
      </c>
      <c r="G2535" s="3">
        <f t="shared" si="145"/>
        <v>3643.9920921797457</v>
      </c>
      <c r="H2535" s="6">
        <f>IF(ISNA(VLOOKUP($A2535, 'NAV Daily'!$A$1:$B$9941, 2, 0)/1000000000),H2534, VLOOKUP($A2535, 'NAV Daily'!$A$1:$B$9941, 2, 0)/1000000000)</f>
        <v>0</v>
      </c>
    </row>
    <row r="2536" spans="1:8" customFormat="1" x14ac:dyDescent="0.25">
      <c r="A2536" s="2">
        <v>40948</v>
      </c>
      <c r="B2536" s="110">
        <f>IF(ISNA(VLOOKUP($A2536, 'NAV Daily'!$A$1:$D$9941, 4, 0)),B2535, VLOOKUP($A2536, 'NAV Daily'!$A$1:$D$9941, 4, 0))</f>
        <v>2500.5938000000001</v>
      </c>
      <c r="C2536" s="110">
        <f>IF(IFERROR(VLOOKUP($A2536, JCI!A:E, 5, 0),C2535)="null",C2535, IFERROR(VLOOKUP( $A2536, JCI!A:E, 5, 0),C2535))</f>
        <v>3978.9880370000001</v>
      </c>
      <c r="D2536" s="6">
        <f>IF(ISNA(VLOOKUP($A2536,ICBI!$C$1:$D$10000, 2, 0)),D2535, VLOOKUP($A2536, ICBI!$C$1:$D$10000, 2, 0))</f>
        <v>0</v>
      </c>
      <c r="E2536" s="2">
        <f t="shared" si="143"/>
        <v>40948</v>
      </c>
      <c r="F2536" s="3">
        <f t="shared" si="144"/>
        <v>2500.5938000000001</v>
      </c>
      <c r="G2536" s="3">
        <f t="shared" si="145"/>
        <v>3635.1203820052151</v>
      </c>
      <c r="H2536" s="6">
        <f>IF(ISNA(VLOOKUP($A2536, 'NAV Daily'!$A$1:$B$9941, 2, 0)/1000000000),H2535, VLOOKUP($A2536, 'NAV Daily'!$A$1:$B$9941, 2, 0)/1000000000)</f>
        <v>0</v>
      </c>
    </row>
    <row r="2537" spans="1:8" customFormat="1" x14ac:dyDescent="0.25">
      <c r="A2537" s="2">
        <v>40949</v>
      </c>
      <c r="B2537" s="110">
        <f>IF(ISNA(VLOOKUP($A2537, 'NAV Daily'!$A$1:$D$9941, 4, 0)),B2536, VLOOKUP($A2537, 'NAV Daily'!$A$1:$D$9941, 4, 0))</f>
        <v>2479.3789000000002</v>
      </c>
      <c r="C2537" s="110">
        <f>IF(IFERROR(VLOOKUP($A2537, JCI!A:E, 5, 0),C2536)="null",C2536, IFERROR(VLOOKUP( $A2537, JCI!A:E, 5, 0),C2536))</f>
        <v>3912.3930660000001</v>
      </c>
      <c r="D2537" s="6">
        <f>IF(ISNA(VLOOKUP($A2537,ICBI!$C$1:$D$10000, 2, 0)),D2536, VLOOKUP($A2537, ICBI!$C$1:$D$10000, 2, 0))</f>
        <v>0</v>
      </c>
      <c r="E2537" s="2">
        <f t="shared" si="143"/>
        <v>40949</v>
      </c>
      <c r="F2537" s="3">
        <f t="shared" si="144"/>
        <v>2479.3789000000002</v>
      </c>
      <c r="G2537" s="3">
        <f t="shared" si="145"/>
        <v>3574.2806071252517</v>
      </c>
      <c r="H2537" s="6">
        <f>IF(ISNA(VLOOKUP($A2537, 'NAV Daily'!$A$1:$B$9941, 2, 0)/1000000000),H2536, VLOOKUP($A2537, 'NAV Daily'!$A$1:$B$9941, 2, 0)/1000000000)</f>
        <v>0</v>
      </c>
    </row>
    <row r="2538" spans="1:8" customFormat="1" x14ac:dyDescent="0.25">
      <c r="A2538" s="2">
        <v>40950</v>
      </c>
      <c r="B2538" s="110">
        <f>IF(ISNA(VLOOKUP($A2538, 'NAV Daily'!$A$1:$D$9941, 4, 0)),B2537, VLOOKUP($A2538, 'NAV Daily'!$A$1:$D$9941, 4, 0))</f>
        <v>2479.3789000000002</v>
      </c>
      <c r="C2538" s="110">
        <f>IF(IFERROR(VLOOKUP($A2538, JCI!A:E, 5, 0),C2537)="null",C2537, IFERROR(VLOOKUP( $A2538, JCI!A:E, 5, 0),C2537))</f>
        <v>3912.3930660000001</v>
      </c>
      <c r="D2538" s="6">
        <f>IF(ISNA(VLOOKUP($A2538,ICBI!$C$1:$D$10000, 2, 0)),D2537, VLOOKUP($A2538, ICBI!$C$1:$D$10000, 2, 0))</f>
        <v>0</v>
      </c>
      <c r="E2538" s="2">
        <f t="shared" si="143"/>
        <v>40950</v>
      </c>
      <c r="F2538" s="3">
        <f t="shared" si="144"/>
        <v>2479.3789000000002</v>
      </c>
      <c r="G2538" s="3">
        <f t="shared" si="145"/>
        <v>3574.2806071252517</v>
      </c>
      <c r="H2538" s="6">
        <f>IF(ISNA(VLOOKUP($A2538, 'NAV Daily'!$A$1:$B$9941, 2, 0)/1000000000),H2537, VLOOKUP($A2538, 'NAV Daily'!$A$1:$B$9941, 2, 0)/1000000000)</f>
        <v>0</v>
      </c>
    </row>
    <row r="2539" spans="1:8" customFormat="1" x14ac:dyDescent="0.25">
      <c r="A2539" s="2">
        <v>40951</v>
      </c>
      <c r="B2539" s="110">
        <f>IF(ISNA(VLOOKUP($A2539, 'NAV Daily'!$A$1:$D$9941, 4, 0)),B2538, VLOOKUP($A2539, 'NAV Daily'!$A$1:$D$9941, 4, 0))</f>
        <v>2479.3789000000002</v>
      </c>
      <c r="C2539" s="110">
        <f>IF(IFERROR(VLOOKUP($A2539, JCI!A:E, 5, 0),C2538)="null",C2538, IFERROR(VLOOKUP( $A2539, JCI!A:E, 5, 0),C2538))</f>
        <v>3912.3930660000001</v>
      </c>
      <c r="D2539" s="6">
        <f>IF(ISNA(VLOOKUP($A2539,ICBI!$C$1:$D$10000, 2, 0)),D2538, VLOOKUP($A2539, ICBI!$C$1:$D$10000, 2, 0))</f>
        <v>0</v>
      </c>
      <c r="E2539" s="2">
        <f t="shared" si="143"/>
        <v>40951</v>
      </c>
      <c r="F2539" s="3">
        <f t="shared" si="144"/>
        <v>2479.3789000000002</v>
      </c>
      <c r="G2539" s="3">
        <f t="shared" si="145"/>
        <v>3574.2806071252517</v>
      </c>
      <c r="H2539" s="6">
        <f>IF(ISNA(VLOOKUP($A2539, 'NAV Daily'!$A$1:$B$9941, 2, 0)/1000000000),H2538, VLOOKUP($A2539, 'NAV Daily'!$A$1:$B$9941, 2, 0)/1000000000)</f>
        <v>0</v>
      </c>
    </row>
    <row r="2540" spans="1:8" customFormat="1" x14ac:dyDescent="0.25">
      <c r="A2540" s="2">
        <v>40952</v>
      </c>
      <c r="B2540" s="110">
        <f>IF(ISNA(VLOOKUP($A2540, 'NAV Daily'!$A$1:$D$9941, 4, 0)),B2539, VLOOKUP($A2540, 'NAV Daily'!$A$1:$D$9941, 4, 0))</f>
        <v>2490.7039</v>
      </c>
      <c r="C2540" s="110">
        <f>IF(IFERROR(VLOOKUP($A2540, JCI!A:E, 5, 0),C2539)="null",C2539, IFERROR(VLOOKUP( $A2540, JCI!A:E, 5, 0),C2539))</f>
        <v>3961.9020999999998</v>
      </c>
      <c r="D2540" s="6">
        <f>IF(ISNA(VLOOKUP($A2540,ICBI!$C$1:$D$10000, 2, 0)),D2539, VLOOKUP($A2540, ICBI!$C$1:$D$10000, 2, 0))</f>
        <v>0</v>
      </c>
      <c r="E2540" s="2">
        <f t="shared" si="143"/>
        <v>40952</v>
      </c>
      <c r="F2540" s="3">
        <f t="shared" si="144"/>
        <v>2490.7039</v>
      </c>
      <c r="G2540" s="3">
        <f t="shared" si="145"/>
        <v>3619.5110267478449</v>
      </c>
      <c r="H2540" s="6">
        <f>IF(ISNA(VLOOKUP($A2540, 'NAV Daily'!$A$1:$B$9941, 2, 0)/1000000000),H2539, VLOOKUP($A2540, 'NAV Daily'!$A$1:$B$9941, 2, 0)/1000000000)</f>
        <v>0</v>
      </c>
    </row>
    <row r="2541" spans="1:8" customFormat="1" x14ac:dyDescent="0.25">
      <c r="A2541" s="2">
        <v>40953</v>
      </c>
      <c r="B2541" s="110">
        <f>IF(ISNA(VLOOKUP($A2541, 'NAV Daily'!$A$1:$D$9941, 4, 0)),B2540, VLOOKUP($A2541, 'NAV Daily'!$A$1:$D$9941, 4, 0))</f>
        <v>2486.5774000000001</v>
      </c>
      <c r="C2541" s="110">
        <f>IF(IFERROR(VLOOKUP($A2541, JCI!A:E, 5, 0),C2540)="null",C2540, IFERROR(VLOOKUP( $A2541, JCI!A:E, 5, 0),C2540))</f>
        <v>3952.8168949999999</v>
      </c>
      <c r="D2541" s="6">
        <f>IF(ISNA(VLOOKUP($A2541,ICBI!$C$1:$D$10000, 2, 0)),D2540, VLOOKUP($A2541, ICBI!$C$1:$D$10000, 2, 0))</f>
        <v>0</v>
      </c>
      <c r="E2541" s="2">
        <f t="shared" si="143"/>
        <v>40953</v>
      </c>
      <c r="F2541" s="3">
        <f t="shared" si="144"/>
        <v>2486.5774000000001</v>
      </c>
      <c r="G2541" s="3">
        <f t="shared" si="145"/>
        <v>3611.2109731756568</v>
      </c>
      <c r="H2541" s="6">
        <f>IF(ISNA(VLOOKUP($A2541, 'NAV Daily'!$A$1:$B$9941, 2, 0)/1000000000),H2540, VLOOKUP($A2541, 'NAV Daily'!$A$1:$B$9941, 2, 0)/1000000000)</f>
        <v>0</v>
      </c>
    </row>
    <row r="2542" spans="1:8" customFormat="1" x14ac:dyDescent="0.25">
      <c r="A2542" s="2">
        <v>40954</v>
      </c>
      <c r="B2542" s="110">
        <f>IF(ISNA(VLOOKUP($A2542, 'NAV Daily'!$A$1:$D$9941, 4, 0)),B2541, VLOOKUP($A2542, 'NAV Daily'!$A$1:$D$9941, 4, 0))</f>
        <v>2490.4486999999999</v>
      </c>
      <c r="C2542" s="110">
        <f>IF(IFERROR(VLOOKUP($A2542, JCI!A:E, 5, 0),C2541)="null",C2541, IFERROR(VLOOKUP( $A2542, JCI!A:E, 5, 0),C2541))</f>
        <v>3953.044922</v>
      </c>
      <c r="D2542" s="6">
        <f>IF(ISNA(VLOOKUP($A2542,ICBI!$C$1:$D$10000, 2, 0)),D2541, VLOOKUP($A2542, ICBI!$C$1:$D$10000, 2, 0))</f>
        <v>0</v>
      </c>
      <c r="E2542" s="2">
        <f t="shared" si="143"/>
        <v>40954</v>
      </c>
      <c r="F2542" s="3">
        <f t="shared" si="144"/>
        <v>2490.4486999999999</v>
      </c>
      <c r="G2542" s="3">
        <f t="shared" si="145"/>
        <v>3611.4192938812334</v>
      </c>
      <c r="H2542" s="6">
        <f>IF(ISNA(VLOOKUP($A2542, 'NAV Daily'!$A$1:$B$9941, 2, 0)/1000000000),H2541, VLOOKUP($A2542, 'NAV Daily'!$A$1:$B$9941, 2, 0)/1000000000)</f>
        <v>0</v>
      </c>
    </row>
    <row r="2543" spans="1:8" customFormat="1" x14ac:dyDescent="0.25">
      <c r="A2543" s="2">
        <v>40955</v>
      </c>
      <c r="B2543" s="110">
        <f>IF(ISNA(VLOOKUP($A2543, 'NAV Daily'!$A$1:$D$9941, 4, 0)),B2542, VLOOKUP($A2543, 'NAV Daily'!$A$1:$D$9941, 4, 0))</f>
        <v>2479.0612999999998</v>
      </c>
      <c r="C2543" s="110">
        <f>IF(IFERROR(VLOOKUP($A2543, JCI!A:E, 5, 0),C2542)="null",C2542, IFERROR(VLOOKUP( $A2543, JCI!A:E, 5, 0),C2542))</f>
        <v>3927.6079100000002</v>
      </c>
      <c r="D2543" s="6">
        <f>IF(ISNA(VLOOKUP($A2543,ICBI!$C$1:$D$10000, 2, 0)),D2542, VLOOKUP($A2543, ICBI!$C$1:$D$10000, 2, 0))</f>
        <v>0</v>
      </c>
      <c r="E2543" s="2">
        <f t="shared" si="143"/>
        <v>40955</v>
      </c>
      <c r="F2543" s="3">
        <f t="shared" si="144"/>
        <v>2479.0612999999998</v>
      </c>
      <c r="G2543" s="3">
        <f t="shared" si="145"/>
        <v>3588.1805708896891</v>
      </c>
      <c r="H2543" s="6">
        <f>IF(ISNA(VLOOKUP($A2543, 'NAV Daily'!$A$1:$B$9941, 2, 0)/1000000000),H2542, VLOOKUP($A2543, 'NAV Daily'!$A$1:$B$9941, 2, 0)/1000000000)</f>
        <v>0</v>
      </c>
    </row>
    <row r="2544" spans="1:8" customFormat="1" x14ac:dyDescent="0.25">
      <c r="A2544" s="2">
        <v>40956</v>
      </c>
      <c r="B2544" s="110">
        <f>IF(ISNA(VLOOKUP($A2544, 'NAV Daily'!$A$1:$D$9941, 4, 0)),B2543, VLOOKUP($A2544, 'NAV Daily'!$A$1:$D$9941, 4, 0))</f>
        <v>2492.7658999999999</v>
      </c>
      <c r="C2544" s="110">
        <f>IF(IFERROR(VLOOKUP($A2544, JCI!A:E, 5, 0),C2543)="null",C2543, IFERROR(VLOOKUP( $A2544, JCI!A:E, 5, 0),C2543))</f>
        <v>3976.5419919999999</v>
      </c>
      <c r="D2544" s="6">
        <f>IF(ISNA(VLOOKUP($A2544,ICBI!$C$1:$D$10000, 2, 0)),D2543, VLOOKUP($A2544, ICBI!$C$1:$D$10000, 2, 0))</f>
        <v>0</v>
      </c>
      <c r="E2544" s="2">
        <f t="shared" si="143"/>
        <v>40956</v>
      </c>
      <c r="F2544" s="3">
        <f t="shared" si="144"/>
        <v>2492.7658999999999</v>
      </c>
      <c r="G2544" s="3">
        <f t="shared" si="145"/>
        <v>3632.8857263711393</v>
      </c>
      <c r="H2544" s="6">
        <f>IF(ISNA(VLOOKUP($A2544, 'NAV Daily'!$A$1:$B$9941, 2, 0)/1000000000),H2543, VLOOKUP($A2544, 'NAV Daily'!$A$1:$B$9941, 2, 0)/1000000000)</f>
        <v>0</v>
      </c>
    </row>
    <row r="2545" spans="1:8" customFormat="1" x14ac:dyDescent="0.25">
      <c r="A2545" s="2">
        <v>40957</v>
      </c>
      <c r="B2545" s="110">
        <f>IF(ISNA(VLOOKUP($A2545, 'NAV Daily'!$A$1:$D$9941, 4, 0)),B2544, VLOOKUP($A2545, 'NAV Daily'!$A$1:$D$9941, 4, 0))</f>
        <v>2492.7658999999999</v>
      </c>
      <c r="C2545" s="110">
        <f>IF(IFERROR(VLOOKUP($A2545, JCI!A:E, 5, 0),C2544)="null",C2544, IFERROR(VLOOKUP( $A2545, JCI!A:E, 5, 0),C2544))</f>
        <v>3976.5419919999999</v>
      </c>
      <c r="D2545" s="6">
        <f>IF(ISNA(VLOOKUP($A2545,ICBI!$C$1:$D$10000, 2, 0)),D2544, VLOOKUP($A2545, ICBI!$C$1:$D$10000, 2, 0))</f>
        <v>0</v>
      </c>
      <c r="E2545" s="2">
        <f t="shared" si="143"/>
        <v>40957</v>
      </c>
      <c r="F2545" s="3">
        <f t="shared" si="144"/>
        <v>2492.7658999999999</v>
      </c>
      <c r="G2545" s="3">
        <f t="shared" si="145"/>
        <v>3632.8857263711393</v>
      </c>
      <c r="H2545" s="6">
        <f>IF(ISNA(VLOOKUP($A2545, 'NAV Daily'!$A$1:$B$9941, 2, 0)/1000000000),H2544, VLOOKUP($A2545, 'NAV Daily'!$A$1:$B$9941, 2, 0)/1000000000)</f>
        <v>0</v>
      </c>
    </row>
    <row r="2546" spans="1:8" customFormat="1" x14ac:dyDescent="0.25">
      <c r="A2546" s="2">
        <v>40958</v>
      </c>
      <c r="B2546" s="110">
        <f>IF(ISNA(VLOOKUP($A2546, 'NAV Daily'!$A$1:$D$9941, 4, 0)),B2545, VLOOKUP($A2546, 'NAV Daily'!$A$1:$D$9941, 4, 0))</f>
        <v>2492.7658999999999</v>
      </c>
      <c r="C2546" s="110">
        <f>IF(IFERROR(VLOOKUP($A2546, JCI!A:E, 5, 0),C2545)="null",C2545, IFERROR(VLOOKUP( $A2546, JCI!A:E, 5, 0),C2545))</f>
        <v>3976.5419919999999</v>
      </c>
      <c r="D2546" s="6">
        <f>IF(ISNA(VLOOKUP($A2546,ICBI!$C$1:$D$10000, 2, 0)),D2545, VLOOKUP($A2546, ICBI!$C$1:$D$10000, 2, 0))</f>
        <v>0</v>
      </c>
      <c r="E2546" s="2">
        <f t="shared" si="143"/>
        <v>40958</v>
      </c>
      <c r="F2546" s="3">
        <f t="shared" si="144"/>
        <v>2492.7658999999999</v>
      </c>
      <c r="G2546" s="3">
        <f t="shared" si="145"/>
        <v>3632.8857263711393</v>
      </c>
      <c r="H2546" s="6">
        <f>IF(ISNA(VLOOKUP($A2546, 'NAV Daily'!$A$1:$B$9941, 2, 0)/1000000000),H2545, VLOOKUP($A2546, 'NAV Daily'!$A$1:$B$9941, 2, 0)/1000000000)</f>
        <v>0</v>
      </c>
    </row>
    <row r="2547" spans="1:8" customFormat="1" x14ac:dyDescent="0.25">
      <c r="A2547" s="2">
        <v>40959</v>
      </c>
      <c r="B2547" s="110">
        <f>IF(ISNA(VLOOKUP($A2547, 'NAV Daily'!$A$1:$D$9941, 4, 0)),B2546, VLOOKUP($A2547, 'NAV Daily'!$A$1:$D$9941, 4, 0))</f>
        <v>2483.5695999999998</v>
      </c>
      <c r="C2547" s="110">
        <f>IF(IFERROR(VLOOKUP($A2547, JCI!A:E, 5, 0),C2546)="null",C2546, IFERROR(VLOOKUP( $A2547, JCI!A:E, 5, 0),C2546))</f>
        <v>3980.2529300000001</v>
      </c>
      <c r="D2547" s="6">
        <f>IF(ISNA(VLOOKUP($A2547,ICBI!$C$1:$D$10000, 2, 0)),D2546, VLOOKUP($A2547, ICBI!$C$1:$D$10000, 2, 0))</f>
        <v>0</v>
      </c>
      <c r="E2547" s="2">
        <f t="shared" si="143"/>
        <v>40959</v>
      </c>
      <c r="F2547" s="3">
        <f t="shared" si="144"/>
        <v>2483.5695999999998</v>
      </c>
      <c r="G2547" s="3">
        <f t="shared" si="145"/>
        <v>3636.2759618367195</v>
      </c>
      <c r="H2547" s="6">
        <f>IF(ISNA(VLOOKUP($A2547, 'NAV Daily'!$A$1:$B$9941, 2, 0)/1000000000),H2546, VLOOKUP($A2547, 'NAV Daily'!$A$1:$B$9941, 2, 0)/1000000000)</f>
        <v>0</v>
      </c>
    </row>
    <row r="2548" spans="1:8" customFormat="1" x14ac:dyDescent="0.25">
      <c r="A2548" s="2">
        <v>40960</v>
      </c>
      <c r="B2548" s="110">
        <f>IF(ISNA(VLOOKUP($A2548, 'NAV Daily'!$A$1:$D$9941, 4, 0)),B2547, VLOOKUP($A2548, 'NAV Daily'!$A$1:$D$9941, 4, 0))</f>
        <v>2481.6669999999999</v>
      </c>
      <c r="C2548" s="110">
        <f>IF(IFERROR(VLOOKUP($A2548, JCI!A:E, 5, 0),C2547)="null",C2547, IFERROR(VLOOKUP( $A2548, JCI!A:E, 5, 0),C2547))</f>
        <v>4002.9509280000002</v>
      </c>
      <c r="D2548" s="6">
        <f>IF(ISNA(VLOOKUP($A2548,ICBI!$C$1:$D$10000, 2, 0)),D2547, VLOOKUP($A2548, ICBI!$C$1:$D$10000, 2, 0))</f>
        <v>0</v>
      </c>
      <c r="E2548" s="2">
        <f t="shared" si="143"/>
        <v>40960</v>
      </c>
      <c r="F2548" s="3">
        <f t="shared" si="144"/>
        <v>2481.6669999999999</v>
      </c>
      <c r="G2548" s="3">
        <f t="shared" si="145"/>
        <v>3657.0123788335204</v>
      </c>
      <c r="H2548" s="6">
        <f>IF(ISNA(VLOOKUP($A2548, 'NAV Daily'!$A$1:$B$9941, 2, 0)/1000000000),H2547, VLOOKUP($A2548, 'NAV Daily'!$A$1:$B$9941, 2, 0)/1000000000)</f>
        <v>0</v>
      </c>
    </row>
    <row r="2549" spans="1:8" customFormat="1" x14ac:dyDescent="0.25">
      <c r="A2549" s="2">
        <v>40961</v>
      </c>
      <c r="B2549" s="110">
        <f>IF(ISNA(VLOOKUP($A2549, 'NAV Daily'!$A$1:$D$9941, 4, 0)),B2548, VLOOKUP($A2549, 'NAV Daily'!$A$1:$D$9941, 4, 0))</f>
        <v>2478.7719999999999</v>
      </c>
      <c r="C2549" s="110">
        <f>IF(IFERROR(VLOOKUP($A2549, JCI!A:E, 5, 0),C2548)="null",C2548, IFERROR(VLOOKUP( $A2549, JCI!A:E, 5, 0),C2548))</f>
        <v>3995.0239259999998</v>
      </c>
      <c r="D2549" s="6">
        <f>IF(ISNA(VLOOKUP($A2549,ICBI!$C$1:$D$10000, 2, 0)),D2548, VLOOKUP($A2549, ICBI!$C$1:$D$10000, 2, 0))</f>
        <v>0</v>
      </c>
      <c r="E2549" s="2">
        <f t="shared" si="143"/>
        <v>40961</v>
      </c>
      <c r="F2549" s="3">
        <f t="shared" si="144"/>
        <v>2478.7719999999999</v>
      </c>
      <c r="G2549" s="3">
        <f t="shared" si="145"/>
        <v>3649.7704353367208</v>
      </c>
      <c r="H2549" s="6">
        <f>IF(ISNA(VLOOKUP($A2549, 'NAV Daily'!$A$1:$B$9941, 2, 0)/1000000000),H2548, VLOOKUP($A2549, 'NAV Daily'!$A$1:$B$9941, 2, 0)/1000000000)</f>
        <v>0</v>
      </c>
    </row>
    <row r="2550" spans="1:8" customFormat="1" x14ac:dyDescent="0.25">
      <c r="A2550" s="2">
        <v>40962</v>
      </c>
      <c r="B2550" s="110">
        <f>IF(ISNA(VLOOKUP($A2550, 'NAV Daily'!$A$1:$D$9941, 4, 0)),B2549, VLOOKUP($A2550, 'NAV Daily'!$A$1:$D$9941, 4, 0))</f>
        <v>2462.7939000000001</v>
      </c>
      <c r="C2550" s="110">
        <f>IF(IFERROR(VLOOKUP($A2550, JCI!A:E, 5, 0),C2549)="null",C2549, IFERROR(VLOOKUP( $A2550, JCI!A:E, 5, 0),C2549))</f>
        <v>3958.8090820000002</v>
      </c>
      <c r="D2550" s="6">
        <f>IF(ISNA(VLOOKUP($A2550,ICBI!$C$1:$D$10000, 2, 0)),D2549, VLOOKUP($A2550, ICBI!$C$1:$D$10000, 2, 0))</f>
        <v>0</v>
      </c>
      <c r="E2550" s="2">
        <f t="shared" si="143"/>
        <v>40962</v>
      </c>
      <c r="F2550" s="3">
        <f t="shared" si="144"/>
        <v>2462.7939000000001</v>
      </c>
      <c r="G2550" s="3">
        <f t="shared" si="145"/>
        <v>3616.6853100909575</v>
      </c>
      <c r="H2550" s="6">
        <f>IF(ISNA(VLOOKUP($A2550, 'NAV Daily'!$A$1:$B$9941, 2, 0)/1000000000),H2549, VLOOKUP($A2550, 'NAV Daily'!$A$1:$B$9941, 2, 0)/1000000000)</f>
        <v>0</v>
      </c>
    </row>
    <row r="2551" spans="1:8" customFormat="1" x14ac:dyDescent="0.25">
      <c r="A2551" s="2">
        <v>40963</v>
      </c>
      <c r="B2551" s="110">
        <f>IF(ISNA(VLOOKUP($A2551, 'NAV Daily'!$A$1:$D$9941, 4, 0)),B2550, VLOOKUP($A2551, 'NAV Daily'!$A$1:$D$9941, 4, 0))</f>
        <v>2462.7939000000001</v>
      </c>
      <c r="C2551" s="110">
        <f>IF(IFERROR(VLOOKUP($A2551, JCI!A:E, 5, 0),C2550)="null",C2550, IFERROR(VLOOKUP( $A2551, JCI!A:E, 5, 0),C2550))</f>
        <v>3894.5620119999999</v>
      </c>
      <c r="D2551" s="6">
        <f>IF(ISNA(VLOOKUP($A2551,ICBI!$C$1:$D$10000, 2, 0)),D2550, VLOOKUP($A2551, ICBI!$C$1:$D$10000, 2, 0))</f>
        <v>0</v>
      </c>
      <c r="E2551" s="2">
        <f t="shared" si="143"/>
        <v>40963</v>
      </c>
      <c r="F2551" s="3">
        <f t="shared" si="144"/>
        <v>2462.7939000000001</v>
      </c>
      <c r="G2551" s="3">
        <f t="shared" si="145"/>
        <v>3557.9905285360974</v>
      </c>
      <c r="H2551" s="6">
        <f>IF(ISNA(VLOOKUP($A2551, 'NAV Daily'!$A$1:$B$9941, 2, 0)/1000000000),H2550, VLOOKUP($A2551, 'NAV Daily'!$A$1:$B$9941, 2, 0)/1000000000)</f>
        <v>0</v>
      </c>
    </row>
    <row r="2552" spans="1:8" customFormat="1" x14ac:dyDescent="0.25">
      <c r="A2552" s="2">
        <v>40964</v>
      </c>
      <c r="B2552" s="110">
        <f>IF(ISNA(VLOOKUP($A2552, 'NAV Daily'!$A$1:$D$9941, 4, 0)),B2551, VLOOKUP($A2552, 'NAV Daily'!$A$1:$D$9941, 4, 0))</f>
        <v>2462.7939000000001</v>
      </c>
      <c r="C2552" s="110">
        <f>IF(IFERROR(VLOOKUP($A2552, JCI!A:E, 5, 0),C2551)="null",C2551, IFERROR(VLOOKUP( $A2552, JCI!A:E, 5, 0),C2551))</f>
        <v>3894.5620119999999</v>
      </c>
      <c r="D2552" s="6">
        <f>IF(ISNA(VLOOKUP($A2552,ICBI!$C$1:$D$10000, 2, 0)),D2551, VLOOKUP($A2552, ICBI!$C$1:$D$10000, 2, 0))</f>
        <v>0</v>
      </c>
      <c r="E2552" s="2">
        <f t="shared" si="143"/>
        <v>40964</v>
      </c>
      <c r="F2552" s="3">
        <f t="shared" si="144"/>
        <v>2462.7939000000001</v>
      </c>
      <c r="G2552" s="3">
        <f t="shared" si="145"/>
        <v>3557.9905285360974</v>
      </c>
      <c r="H2552" s="6">
        <f>IF(ISNA(VLOOKUP($A2552, 'NAV Daily'!$A$1:$B$9941, 2, 0)/1000000000),H2551, VLOOKUP($A2552, 'NAV Daily'!$A$1:$B$9941, 2, 0)/1000000000)</f>
        <v>0</v>
      </c>
    </row>
    <row r="2553" spans="1:8" customFormat="1" x14ac:dyDescent="0.25">
      <c r="A2553" s="2">
        <v>40965</v>
      </c>
      <c r="B2553" s="110">
        <f>IF(ISNA(VLOOKUP($A2553, 'NAV Daily'!$A$1:$D$9941, 4, 0)),B2552, VLOOKUP($A2553, 'NAV Daily'!$A$1:$D$9941, 4, 0))</f>
        <v>2462.7939000000001</v>
      </c>
      <c r="C2553" s="110">
        <f>IF(IFERROR(VLOOKUP($A2553, JCI!A:E, 5, 0),C2552)="null",C2552, IFERROR(VLOOKUP( $A2553, JCI!A:E, 5, 0),C2552))</f>
        <v>3894.5620119999999</v>
      </c>
      <c r="D2553" s="6">
        <f>IF(ISNA(VLOOKUP($A2553,ICBI!$C$1:$D$10000, 2, 0)),D2552, VLOOKUP($A2553, ICBI!$C$1:$D$10000, 2, 0))</f>
        <v>0</v>
      </c>
      <c r="E2553" s="2">
        <f t="shared" si="143"/>
        <v>40965</v>
      </c>
      <c r="F2553" s="3">
        <f t="shared" si="144"/>
        <v>2462.7939000000001</v>
      </c>
      <c r="G2553" s="3">
        <f t="shared" si="145"/>
        <v>3557.9905285360974</v>
      </c>
      <c r="H2553" s="6">
        <f>IF(ISNA(VLOOKUP($A2553, 'NAV Daily'!$A$1:$B$9941, 2, 0)/1000000000),H2552, VLOOKUP($A2553, 'NAV Daily'!$A$1:$B$9941, 2, 0)/1000000000)</f>
        <v>0</v>
      </c>
    </row>
    <row r="2554" spans="1:8" customFormat="1" x14ac:dyDescent="0.25">
      <c r="A2554" s="2">
        <v>40966</v>
      </c>
      <c r="B2554" s="110">
        <f>IF(ISNA(VLOOKUP($A2554, 'NAV Daily'!$A$1:$D$9941, 4, 0)),B2553, VLOOKUP($A2554, 'NAV Daily'!$A$1:$D$9941, 4, 0))</f>
        <v>2414.7795000000001</v>
      </c>
      <c r="C2554" s="110">
        <f>IF(IFERROR(VLOOKUP($A2554, JCI!A:E, 5, 0),C2553)="null",C2553, IFERROR(VLOOKUP( $A2554, JCI!A:E, 5, 0),C2553))</f>
        <v>3861.0161130000001</v>
      </c>
      <c r="D2554" s="6">
        <f>IF(ISNA(VLOOKUP($A2554,ICBI!$C$1:$D$10000, 2, 0)),D2553, VLOOKUP($A2554, ICBI!$C$1:$D$10000, 2, 0))</f>
        <v>0</v>
      </c>
      <c r="E2554" s="2">
        <f t="shared" si="143"/>
        <v>40966</v>
      </c>
      <c r="F2554" s="3">
        <f t="shared" si="144"/>
        <v>2414.7795000000001</v>
      </c>
      <c r="G2554" s="3">
        <f t="shared" si="145"/>
        <v>3527.343695709847</v>
      </c>
      <c r="H2554" s="6">
        <f>IF(ISNA(VLOOKUP($A2554, 'NAV Daily'!$A$1:$B$9941, 2, 0)/1000000000),H2553, VLOOKUP($A2554, 'NAV Daily'!$A$1:$B$9941, 2, 0)/1000000000)</f>
        <v>0</v>
      </c>
    </row>
    <row r="2555" spans="1:8" customFormat="1" x14ac:dyDescent="0.25">
      <c r="A2555" s="2">
        <v>40967</v>
      </c>
      <c r="B2555" s="110">
        <f>IF(ISNA(VLOOKUP($A2555, 'NAV Daily'!$A$1:$D$9941, 4, 0)),B2554, VLOOKUP($A2555, 'NAV Daily'!$A$1:$D$9941, 4, 0))</f>
        <v>2432.9315999999999</v>
      </c>
      <c r="C2555" s="110">
        <f>IF(IFERROR(VLOOKUP($A2555, JCI!A:E, 5, 0),C2554)="null",C2554, IFERROR(VLOOKUP( $A2555, JCI!A:E, 5, 0),C2554))</f>
        <v>3903.556885</v>
      </c>
      <c r="D2555" s="6">
        <f>IF(ISNA(VLOOKUP($A2555,ICBI!$C$1:$D$10000, 2, 0)),D2554, VLOOKUP($A2555, ICBI!$C$1:$D$10000, 2, 0))</f>
        <v>0</v>
      </c>
      <c r="E2555" s="2">
        <f t="shared" si="143"/>
        <v>40967</v>
      </c>
      <c r="F2555" s="3">
        <f t="shared" si="144"/>
        <v>2432.9315999999999</v>
      </c>
      <c r="G2555" s="3">
        <f t="shared" si="145"/>
        <v>3566.2080566793838</v>
      </c>
      <c r="H2555" s="6">
        <f>IF(ISNA(VLOOKUP($A2555, 'NAV Daily'!$A$1:$B$9941, 2, 0)/1000000000),H2554, VLOOKUP($A2555, 'NAV Daily'!$A$1:$B$9941, 2, 0)/1000000000)</f>
        <v>0</v>
      </c>
    </row>
    <row r="2556" spans="1:8" customFormat="1" x14ac:dyDescent="0.25">
      <c r="A2556" s="2">
        <v>40968</v>
      </c>
      <c r="B2556" s="110">
        <f>IF(ISNA(VLOOKUP($A2556, 'NAV Daily'!$A$1:$D$9941, 4, 0)),B2555, VLOOKUP($A2556, 'NAV Daily'!$A$1:$D$9941, 4, 0))</f>
        <v>2460.6759999999999</v>
      </c>
      <c r="C2556" s="110">
        <f>IF(IFERROR(VLOOKUP($A2556, JCI!A:E, 5, 0),C2555)="null",C2555, IFERROR(VLOOKUP( $A2556, JCI!A:E, 5, 0),C2555))</f>
        <v>3985.209961</v>
      </c>
      <c r="D2556" s="6">
        <f>IF(ISNA(VLOOKUP($A2556,ICBI!$C$1:$D$10000, 2, 0)),D2555, VLOOKUP($A2556, ICBI!$C$1:$D$10000, 2, 0))</f>
        <v>0</v>
      </c>
      <c r="E2556" s="2">
        <f t="shared" si="143"/>
        <v>40968</v>
      </c>
      <c r="F2556" s="3">
        <f t="shared" si="144"/>
        <v>2460.6759999999999</v>
      </c>
      <c r="G2556" s="3">
        <f t="shared" si="145"/>
        <v>3640.8046018463838</v>
      </c>
      <c r="H2556" s="6">
        <f>IF(ISNA(VLOOKUP($A2556, 'NAV Daily'!$A$1:$B$9941, 2, 0)/1000000000),H2555, VLOOKUP($A2556, 'NAV Daily'!$A$1:$B$9941, 2, 0)/1000000000)</f>
        <v>0</v>
      </c>
    </row>
    <row r="2557" spans="1:8" customFormat="1" x14ac:dyDescent="0.25">
      <c r="A2557" s="2">
        <v>40969</v>
      </c>
      <c r="B2557" s="110">
        <f>IF(ISNA(VLOOKUP($A2557, 'NAV Daily'!$A$1:$D$9941, 4, 0)),B2556, VLOOKUP($A2557, 'NAV Daily'!$A$1:$D$9941, 4, 0))</f>
        <v>2453.9364999999998</v>
      </c>
      <c r="C2557" s="110">
        <f>IF(IFERROR(VLOOKUP($A2557, JCI!A:E, 5, 0),C2556)="null",C2556, IFERROR(VLOOKUP( $A2557, JCI!A:E, 5, 0),C2556))</f>
        <v>3962.2858890000002</v>
      </c>
      <c r="D2557" s="6">
        <f>IF(ISNA(VLOOKUP($A2557,ICBI!$C$1:$D$10000, 2, 0)),D2556, VLOOKUP($A2557, ICBI!$C$1:$D$10000, 2, 0))</f>
        <v>0</v>
      </c>
      <c r="E2557" s="2">
        <f t="shared" si="143"/>
        <v>40969</v>
      </c>
      <c r="F2557" s="3">
        <f t="shared" si="144"/>
        <v>2453.9364999999998</v>
      </c>
      <c r="G2557" s="3">
        <f t="shared" si="145"/>
        <v>3619.8616483640244</v>
      </c>
      <c r="H2557" s="6">
        <f>IF(ISNA(VLOOKUP($A2557, 'NAV Daily'!$A$1:$B$9941, 2, 0)/1000000000),H2556, VLOOKUP($A2557, 'NAV Daily'!$A$1:$B$9941, 2, 0)/1000000000)</f>
        <v>0</v>
      </c>
    </row>
    <row r="2558" spans="1:8" customFormat="1" x14ac:dyDescent="0.25">
      <c r="A2558" s="2">
        <v>40970</v>
      </c>
      <c r="B2558" s="110">
        <f>IF(ISNA(VLOOKUP($A2558, 'NAV Daily'!$A$1:$D$9941, 4, 0)),B2557, VLOOKUP($A2558, 'NAV Daily'!$A$1:$D$9941, 4, 0))</f>
        <v>2470.0996</v>
      </c>
      <c r="C2558" s="110">
        <f>IF(IFERROR(VLOOKUP($A2558, JCI!A:E, 5, 0),C2557)="null",C2557, IFERROR(VLOOKUP( $A2558, JCI!A:E, 5, 0),C2557))</f>
        <v>4004.8679200000001</v>
      </c>
      <c r="D2558" s="6">
        <f>IF(ISNA(VLOOKUP($A2558,ICBI!$C$1:$D$10000, 2, 0)),D2557, VLOOKUP($A2558, ICBI!$C$1:$D$10000, 2, 0))</f>
        <v>0</v>
      </c>
      <c r="E2558" s="2">
        <f t="shared" si="143"/>
        <v>40970</v>
      </c>
      <c r="F2558" s="3">
        <f t="shared" si="144"/>
        <v>2470.0996</v>
      </c>
      <c r="G2558" s="3">
        <f t="shared" si="145"/>
        <v>3658.7637026943971</v>
      </c>
      <c r="H2558" s="6">
        <f>IF(ISNA(VLOOKUP($A2558, 'NAV Daily'!$A$1:$B$9941, 2, 0)/1000000000),H2557, VLOOKUP($A2558, 'NAV Daily'!$A$1:$B$9941, 2, 0)/1000000000)</f>
        <v>0</v>
      </c>
    </row>
    <row r="2559" spans="1:8" customFormat="1" x14ac:dyDescent="0.25">
      <c r="A2559" s="2">
        <v>40971</v>
      </c>
      <c r="B2559" s="110">
        <f>IF(ISNA(VLOOKUP($A2559, 'NAV Daily'!$A$1:$D$9941, 4, 0)),B2558, VLOOKUP($A2559, 'NAV Daily'!$A$1:$D$9941, 4, 0))</f>
        <v>2470.0996</v>
      </c>
      <c r="C2559" s="110">
        <f>IF(IFERROR(VLOOKUP($A2559, JCI!A:E, 5, 0),C2558)="null",C2558, IFERROR(VLOOKUP( $A2559, JCI!A:E, 5, 0),C2558))</f>
        <v>4004.8679200000001</v>
      </c>
      <c r="D2559" s="6">
        <f>IF(ISNA(VLOOKUP($A2559,ICBI!$C$1:$D$10000, 2, 0)),D2558, VLOOKUP($A2559, ICBI!$C$1:$D$10000, 2, 0))</f>
        <v>0</v>
      </c>
      <c r="E2559" s="2">
        <f t="shared" si="143"/>
        <v>40971</v>
      </c>
      <c r="F2559" s="3">
        <f t="shared" si="144"/>
        <v>2470.0996</v>
      </c>
      <c r="G2559" s="3">
        <f t="shared" si="145"/>
        <v>3658.7637026943971</v>
      </c>
      <c r="H2559" s="6">
        <f>IF(ISNA(VLOOKUP($A2559, 'NAV Daily'!$A$1:$B$9941, 2, 0)/1000000000),H2558, VLOOKUP($A2559, 'NAV Daily'!$A$1:$B$9941, 2, 0)/1000000000)</f>
        <v>0</v>
      </c>
    </row>
    <row r="2560" spans="1:8" customFormat="1" x14ac:dyDescent="0.25">
      <c r="A2560" s="2">
        <v>40972</v>
      </c>
      <c r="B2560" s="110">
        <f>IF(ISNA(VLOOKUP($A2560, 'NAV Daily'!$A$1:$D$9941, 4, 0)),B2559, VLOOKUP($A2560, 'NAV Daily'!$A$1:$D$9941, 4, 0))</f>
        <v>2470.0996</v>
      </c>
      <c r="C2560" s="110">
        <f>IF(IFERROR(VLOOKUP($A2560, JCI!A:E, 5, 0),C2559)="null",C2559, IFERROR(VLOOKUP( $A2560, JCI!A:E, 5, 0),C2559))</f>
        <v>4004.8679200000001</v>
      </c>
      <c r="D2560" s="6">
        <f>IF(ISNA(VLOOKUP($A2560,ICBI!$C$1:$D$10000, 2, 0)),D2559, VLOOKUP($A2560, ICBI!$C$1:$D$10000, 2, 0))</f>
        <v>0</v>
      </c>
      <c r="E2560" s="2">
        <f t="shared" si="143"/>
        <v>40972</v>
      </c>
      <c r="F2560" s="3">
        <f t="shared" si="144"/>
        <v>2470.0996</v>
      </c>
      <c r="G2560" s="3">
        <f t="shared" si="145"/>
        <v>3658.7637026943971</v>
      </c>
      <c r="H2560" s="6">
        <f>IF(ISNA(VLOOKUP($A2560, 'NAV Daily'!$A$1:$B$9941, 2, 0)/1000000000),H2559, VLOOKUP($A2560, 'NAV Daily'!$A$1:$B$9941, 2, 0)/1000000000)</f>
        <v>0</v>
      </c>
    </row>
    <row r="2561" spans="1:8" customFormat="1" x14ac:dyDescent="0.25">
      <c r="A2561" s="2">
        <v>40973</v>
      </c>
      <c r="B2561" s="110">
        <f>IF(ISNA(VLOOKUP($A2561, 'NAV Daily'!$A$1:$D$9941, 4, 0)),B2560, VLOOKUP($A2561, 'NAV Daily'!$A$1:$D$9941, 4, 0))</f>
        <v>2460.7336</v>
      </c>
      <c r="C2561" s="110">
        <f>IF(IFERROR(VLOOKUP($A2561, JCI!A:E, 5, 0),C2560)="null",C2560, IFERROR(VLOOKUP( $A2561, JCI!A:E, 5, 0),C2560))</f>
        <v>3984.8969729999999</v>
      </c>
      <c r="D2561" s="6">
        <f>IF(ISNA(VLOOKUP($A2561,ICBI!$C$1:$D$10000, 2, 0)),D2560, VLOOKUP($A2561, ICBI!$C$1:$D$10000, 2, 0))</f>
        <v>0</v>
      </c>
      <c r="E2561" s="2">
        <f t="shared" si="143"/>
        <v>40973</v>
      </c>
      <c r="F2561" s="3">
        <f t="shared" si="144"/>
        <v>2460.7336</v>
      </c>
      <c r="G2561" s="3">
        <f t="shared" si="145"/>
        <v>3640.5186625453489</v>
      </c>
      <c r="H2561" s="6">
        <f>IF(ISNA(VLOOKUP($A2561, 'NAV Daily'!$A$1:$B$9941, 2, 0)/1000000000),H2560, VLOOKUP($A2561, 'NAV Daily'!$A$1:$B$9941, 2, 0)/1000000000)</f>
        <v>0</v>
      </c>
    </row>
    <row r="2562" spans="1:8" customFormat="1" x14ac:dyDescent="0.25">
      <c r="A2562" s="2">
        <v>40974</v>
      </c>
      <c r="B2562" s="110">
        <f>IF(ISNA(VLOOKUP($A2562, 'NAV Daily'!$A$1:$D$9941, 4, 0)),B2561, VLOOKUP($A2562, 'NAV Daily'!$A$1:$D$9941, 4, 0))</f>
        <v>2453.6525999999999</v>
      </c>
      <c r="C2562" s="110">
        <f>IF(IFERROR(VLOOKUP($A2562, JCI!A:E, 5, 0),C2561)="null",C2561, IFERROR(VLOOKUP( $A2562, JCI!A:E, 5, 0),C2561))</f>
        <v>3967.0759280000002</v>
      </c>
      <c r="D2562" s="6">
        <f>IF(ISNA(VLOOKUP($A2562,ICBI!$C$1:$D$10000, 2, 0)),D2561, VLOOKUP($A2562, ICBI!$C$1:$D$10000, 2, 0))</f>
        <v>0</v>
      </c>
      <c r="E2562" s="2">
        <f t="shared" si="143"/>
        <v>40974</v>
      </c>
      <c r="F2562" s="3">
        <f t="shared" si="144"/>
        <v>2453.6525999999999</v>
      </c>
      <c r="G2562" s="3">
        <f t="shared" si="145"/>
        <v>3624.2377279695884</v>
      </c>
      <c r="H2562" s="6">
        <f>IF(ISNA(VLOOKUP($A2562, 'NAV Daily'!$A$1:$B$9941, 2, 0)/1000000000),H2561, VLOOKUP($A2562, 'NAV Daily'!$A$1:$B$9941, 2, 0)/1000000000)</f>
        <v>0</v>
      </c>
    </row>
    <row r="2563" spans="1:8" customFormat="1" x14ac:dyDescent="0.25">
      <c r="A2563" s="2">
        <v>40975</v>
      </c>
      <c r="B2563" s="110">
        <f>IF(ISNA(VLOOKUP($A2563, 'NAV Daily'!$A$1:$D$9941, 4, 0)),B2562, VLOOKUP($A2563, 'NAV Daily'!$A$1:$D$9941, 4, 0))</f>
        <v>2446.1948000000002</v>
      </c>
      <c r="C2563" s="110">
        <f>IF(IFERROR(VLOOKUP($A2563, JCI!A:E, 5, 0),C2562)="null",C2562, IFERROR(VLOOKUP( $A2563, JCI!A:E, 5, 0),C2562))</f>
        <v>3942.5170899999998</v>
      </c>
      <c r="D2563" s="6">
        <f>IF(ISNA(VLOOKUP($A2563,ICBI!$C$1:$D$10000, 2, 0)),D2562, VLOOKUP($A2563, ICBI!$C$1:$D$10000, 2, 0))</f>
        <v>0</v>
      </c>
      <c r="E2563" s="2">
        <f t="shared" ref="E2563:E2626" si="146">IF($A2563&gt;$K$1, $K$1, $A2563)</f>
        <v>40975</v>
      </c>
      <c r="F2563" s="3">
        <f t="shared" ref="F2563:F2626" si="147">IF($A2563&gt;$K$1, F2562, $B2563)</f>
        <v>2446.1948000000002</v>
      </c>
      <c r="G2563" s="3">
        <f t="shared" ref="G2563:G2626" si="148">IF(ISERROR(IF($A2563&gt;$K$1, G2562, $C2563/$C$2*1000)),G2562, IF($A2563&gt;$K$1, G2562, $C2563/$C$2*1000))</f>
        <v>3601.8012864065536</v>
      </c>
      <c r="H2563" s="6">
        <f>IF(ISNA(VLOOKUP($A2563, 'NAV Daily'!$A$1:$B$9941, 2, 0)/1000000000),H2562, VLOOKUP($A2563, 'NAV Daily'!$A$1:$B$9941, 2, 0)/1000000000)</f>
        <v>0</v>
      </c>
    </row>
    <row r="2564" spans="1:8" customFormat="1" x14ac:dyDescent="0.25">
      <c r="A2564" s="2">
        <v>40976</v>
      </c>
      <c r="B2564" s="110">
        <f>IF(ISNA(VLOOKUP($A2564, 'NAV Daily'!$A$1:$D$9941, 4, 0)),B2563, VLOOKUP($A2564, 'NAV Daily'!$A$1:$D$9941, 4, 0))</f>
        <v>2456.7732000000001</v>
      </c>
      <c r="C2564" s="110">
        <f>IF(IFERROR(VLOOKUP($A2564, JCI!A:E, 5, 0),C2563)="null",C2563, IFERROR(VLOOKUP( $A2564, JCI!A:E, 5, 0),C2563))</f>
        <v>3967.6689449999999</v>
      </c>
      <c r="D2564" s="6">
        <f>IF(ISNA(VLOOKUP($A2564,ICBI!$C$1:$D$10000, 2, 0)),D2563, VLOOKUP($A2564, ICBI!$C$1:$D$10000, 2, 0))</f>
        <v>0</v>
      </c>
      <c r="E2564" s="2">
        <f t="shared" si="146"/>
        <v>40976</v>
      </c>
      <c r="F2564" s="3">
        <f t="shared" si="147"/>
        <v>2456.7732000000001</v>
      </c>
      <c r="G2564" s="3">
        <f t="shared" si="148"/>
        <v>3624.7794959175012</v>
      </c>
      <c r="H2564" s="6">
        <f>IF(ISNA(VLOOKUP($A2564, 'NAV Daily'!$A$1:$B$9941, 2, 0)/1000000000),H2563, VLOOKUP($A2564, 'NAV Daily'!$A$1:$B$9941, 2, 0)/1000000000)</f>
        <v>0</v>
      </c>
    </row>
    <row r="2565" spans="1:8" customFormat="1" x14ac:dyDescent="0.25">
      <c r="A2565" s="2">
        <v>40977</v>
      </c>
      <c r="B2565" s="110">
        <f>IF(ISNA(VLOOKUP($A2565, 'NAV Daily'!$A$1:$D$9941, 4, 0)),B2564, VLOOKUP($A2565, 'NAV Daily'!$A$1:$D$9941, 4, 0))</f>
        <v>2464.2199999999998</v>
      </c>
      <c r="C2565" s="110">
        <f>IF(IFERROR(VLOOKUP($A2565, JCI!A:E, 5, 0),C2564)="null",C2564, IFERROR(VLOOKUP( $A2565, JCI!A:E, 5, 0),C2564))</f>
        <v>3991.5439449999999</v>
      </c>
      <c r="D2565" s="6">
        <f>IF(ISNA(VLOOKUP($A2565,ICBI!$C$1:$D$10000, 2, 0)),D2564, VLOOKUP($A2565, ICBI!$C$1:$D$10000, 2, 0))</f>
        <v>0</v>
      </c>
      <c r="E2565" s="2">
        <f t="shared" si="146"/>
        <v>40977</v>
      </c>
      <c r="F2565" s="3">
        <f t="shared" si="147"/>
        <v>2464.2199999999998</v>
      </c>
      <c r="G2565" s="3">
        <f t="shared" si="148"/>
        <v>3646.5911973635325</v>
      </c>
      <c r="H2565" s="6">
        <f>IF(ISNA(VLOOKUP($A2565, 'NAV Daily'!$A$1:$B$9941, 2, 0)/1000000000),H2564, VLOOKUP($A2565, 'NAV Daily'!$A$1:$B$9941, 2, 0)/1000000000)</f>
        <v>0</v>
      </c>
    </row>
    <row r="2566" spans="1:8" customFormat="1" x14ac:dyDescent="0.25">
      <c r="A2566" s="2">
        <v>40978</v>
      </c>
      <c r="B2566" s="110">
        <f>IF(ISNA(VLOOKUP($A2566, 'NAV Daily'!$A$1:$D$9941, 4, 0)),B2565, VLOOKUP($A2566, 'NAV Daily'!$A$1:$D$9941, 4, 0))</f>
        <v>2464.2199999999998</v>
      </c>
      <c r="C2566" s="110">
        <f>IF(IFERROR(VLOOKUP($A2566, JCI!A:E, 5, 0),C2565)="null",C2565, IFERROR(VLOOKUP( $A2566, JCI!A:E, 5, 0),C2565))</f>
        <v>3991.5439449999999</v>
      </c>
      <c r="D2566" s="6">
        <f>IF(ISNA(VLOOKUP($A2566,ICBI!$C$1:$D$10000, 2, 0)),D2565, VLOOKUP($A2566, ICBI!$C$1:$D$10000, 2, 0))</f>
        <v>0</v>
      </c>
      <c r="E2566" s="2">
        <f t="shared" si="146"/>
        <v>40978</v>
      </c>
      <c r="F2566" s="3">
        <f t="shared" si="147"/>
        <v>2464.2199999999998</v>
      </c>
      <c r="G2566" s="3">
        <f t="shared" si="148"/>
        <v>3646.5911973635325</v>
      </c>
      <c r="H2566" s="6">
        <f>IF(ISNA(VLOOKUP($A2566, 'NAV Daily'!$A$1:$B$9941, 2, 0)/1000000000),H2565, VLOOKUP($A2566, 'NAV Daily'!$A$1:$B$9941, 2, 0)/1000000000)</f>
        <v>0</v>
      </c>
    </row>
    <row r="2567" spans="1:8" customFormat="1" x14ac:dyDescent="0.25">
      <c r="A2567" s="2">
        <v>40979</v>
      </c>
      <c r="B2567" s="110">
        <f>IF(ISNA(VLOOKUP($A2567, 'NAV Daily'!$A$1:$D$9941, 4, 0)),B2566, VLOOKUP($A2567, 'NAV Daily'!$A$1:$D$9941, 4, 0))</f>
        <v>2464.2199999999998</v>
      </c>
      <c r="C2567" s="110">
        <f>IF(IFERROR(VLOOKUP($A2567, JCI!A:E, 5, 0),C2566)="null",C2566, IFERROR(VLOOKUP( $A2567, JCI!A:E, 5, 0),C2566))</f>
        <v>3991.5439449999999</v>
      </c>
      <c r="D2567" s="6">
        <f>IF(ISNA(VLOOKUP($A2567,ICBI!$C$1:$D$10000, 2, 0)),D2566, VLOOKUP($A2567, ICBI!$C$1:$D$10000, 2, 0))</f>
        <v>0</v>
      </c>
      <c r="E2567" s="2">
        <f t="shared" si="146"/>
        <v>40979</v>
      </c>
      <c r="F2567" s="3">
        <f t="shared" si="147"/>
        <v>2464.2199999999998</v>
      </c>
      <c r="G2567" s="3">
        <f t="shared" si="148"/>
        <v>3646.5911973635325</v>
      </c>
      <c r="H2567" s="6">
        <f>IF(ISNA(VLOOKUP($A2567, 'NAV Daily'!$A$1:$B$9941, 2, 0)/1000000000),H2566, VLOOKUP($A2567, 'NAV Daily'!$A$1:$B$9941, 2, 0)/1000000000)</f>
        <v>0</v>
      </c>
    </row>
    <row r="2568" spans="1:8" customFormat="1" x14ac:dyDescent="0.25">
      <c r="A2568" s="2">
        <v>40980</v>
      </c>
      <c r="B2568" s="110">
        <f>IF(ISNA(VLOOKUP($A2568, 'NAV Daily'!$A$1:$D$9941, 4, 0)),B2567, VLOOKUP($A2568, 'NAV Daily'!$A$1:$D$9941, 4, 0))</f>
        <v>2498.1763000000001</v>
      </c>
      <c r="C2568" s="110">
        <f>IF(IFERROR(VLOOKUP($A2568, JCI!A:E, 5, 0),C2567)="null",C2567, IFERROR(VLOOKUP( $A2568, JCI!A:E, 5, 0),C2567))</f>
        <v>3987.3459469999998</v>
      </c>
      <c r="D2568" s="6">
        <f>IF(ISNA(VLOOKUP($A2568,ICBI!$C$1:$D$10000, 2, 0)),D2567, VLOOKUP($A2568, ICBI!$C$1:$D$10000, 2, 0))</f>
        <v>0</v>
      </c>
      <c r="E2568" s="2">
        <f t="shared" si="146"/>
        <v>40980</v>
      </c>
      <c r="F2568" s="3">
        <f t="shared" si="147"/>
        <v>2498.1763000000001</v>
      </c>
      <c r="G2568" s="3">
        <f t="shared" si="148"/>
        <v>3642.7559940526617</v>
      </c>
      <c r="H2568" s="6">
        <f>IF(ISNA(VLOOKUP($A2568, 'NAV Daily'!$A$1:$B$9941, 2, 0)/1000000000),H2567, VLOOKUP($A2568, 'NAV Daily'!$A$1:$B$9941, 2, 0)/1000000000)</f>
        <v>0</v>
      </c>
    </row>
    <row r="2569" spans="1:8" customFormat="1" x14ac:dyDescent="0.25">
      <c r="A2569" s="2">
        <v>40981</v>
      </c>
      <c r="B2569" s="110">
        <f>IF(ISNA(VLOOKUP($A2569, 'NAV Daily'!$A$1:$D$9941, 4, 0)),B2568, VLOOKUP($A2569, 'NAV Daily'!$A$1:$D$9941, 4, 0))</f>
        <v>2501.8652000000002</v>
      </c>
      <c r="C2569" s="110">
        <f>IF(IFERROR(VLOOKUP($A2569, JCI!A:E, 5, 0),C2568)="null",C2568, IFERROR(VLOOKUP( $A2569, JCI!A:E, 5, 0),C2568))</f>
        <v>4008.6420899999998</v>
      </c>
      <c r="D2569" s="6">
        <f>IF(ISNA(VLOOKUP($A2569,ICBI!$C$1:$D$10000, 2, 0)),D2568, VLOOKUP($A2569, ICBI!$C$1:$D$10000, 2, 0))</f>
        <v>0</v>
      </c>
      <c r="E2569" s="2">
        <f t="shared" si="146"/>
        <v>40981</v>
      </c>
      <c r="F2569" s="3">
        <f t="shared" si="147"/>
        <v>2501.8652000000002</v>
      </c>
      <c r="G2569" s="3">
        <f t="shared" si="148"/>
        <v>3662.2117055947765</v>
      </c>
      <c r="H2569" s="6">
        <f>IF(ISNA(VLOOKUP($A2569, 'NAV Daily'!$A$1:$B$9941, 2, 0)/1000000000),H2568, VLOOKUP($A2569, 'NAV Daily'!$A$1:$B$9941, 2, 0)/1000000000)</f>
        <v>0</v>
      </c>
    </row>
    <row r="2570" spans="1:8" customFormat="1" x14ac:dyDescent="0.25">
      <c r="A2570" s="2">
        <v>40982</v>
      </c>
      <c r="B2570" s="110">
        <f>IF(ISNA(VLOOKUP($A2570, 'NAV Daily'!$A$1:$D$9941, 4, 0)),B2569, VLOOKUP($A2570, 'NAV Daily'!$A$1:$D$9941, 4, 0))</f>
        <v>2518.5417000000002</v>
      </c>
      <c r="C2570" s="110">
        <f>IF(IFERROR(VLOOKUP($A2570, JCI!A:E, 5, 0),C2569)="null",C2569, IFERROR(VLOOKUP( $A2570, JCI!A:E, 5, 0),C2569))</f>
        <v>4054.3259280000002</v>
      </c>
      <c r="D2570" s="6">
        <f>IF(ISNA(VLOOKUP($A2570,ICBI!$C$1:$D$10000, 2, 0)),D2569, VLOOKUP($A2570, ICBI!$C$1:$D$10000, 2, 0))</f>
        <v>0</v>
      </c>
      <c r="E2570" s="2">
        <f t="shared" si="146"/>
        <v>40982</v>
      </c>
      <c r="F2570" s="3">
        <f t="shared" si="147"/>
        <v>2518.5417000000002</v>
      </c>
      <c r="G2570" s="3">
        <f t="shared" si="148"/>
        <v>3703.9475060289074</v>
      </c>
      <c r="H2570" s="6">
        <f>IF(ISNA(VLOOKUP($A2570, 'NAV Daily'!$A$1:$B$9941, 2, 0)/1000000000),H2569, VLOOKUP($A2570, 'NAV Daily'!$A$1:$B$9941, 2, 0)/1000000000)</f>
        <v>0</v>
      </c>
    </row>
    <row r="2571" spans="1:8" customFormat="1" x14ac:dyDescent="0.25">
      <c r="A2571" s="2">
        <v>40983</v>
      </c>
      <c r="B2571" s="110">
        <f>IF(ISNA(VLOOKUP($A2571, 'NAV Daily'!$A$1:$D$9941, 4, 0)),B2570, VLOOKUP($A2571, 'NAV Daily'!$A$1:$D$9941, 4, 0))</f>
        <v>2517.9452999999999</v>
      </c>
      <c r="C2571" s="110">
        <f>IF(IFERROR(VLOOKUP($A2571, JCI!A:E, 5, 0),C2570)="null",C2570, IFERROR(VLOOKUP( $A2571, JCI!A:E, 5, 0),C2570))</f>
        <v>4039.9799800000001</v>
      </c>
      <c r="D2571" s="6">
        <f>IF(ISNA(VLOOKUP($A2571,ICBI!$C$1:$D$10000, 2, 0)),D2570, VLOOKUP($A2571, ICBI!$C$1:$D$10000, 2, 0))</f>
        <v>0</v>
      </c>
      <c r="E2571" s="2">
        <f t="shared" si="146"/>
        <v>40983</v>
      </c>
      <c r="F2571" s="3">
        <f t="shared" si="147"/>
        <v>2517.9452999999999</v>
      </c>
      <c r="G2571" s="3">
        <f t="shared" si="148"/>
        <v>3690.841347505921</v>
      </c>
      <c r="H2571" s="6">
        <f>IF(ISNA(VLOOKUP($A2571, 'NAV Daily'!$A$1:$B$9941, 2, 0)/1000000000),H2570, VLOOKUP($A2571, 'NAV Daily'!$A$1:$B$9941, 2, 0)/1000000000)</f>
        <v>0</v>
      </c>
    </row>
    <row r="2572" spans="1:8" customFormat="1" x14ac:dyDescent="0.25">
      <c r="A2572" s="2">
        <v>40984</v>
      </c>
      <c r="B2572" s="110">
        <f>IF(ISNA(VLOOKUP($A2572, 'NAV Daily'!$A$1:$D$9941, 4, 0)),B2571, VLOOKUP($A2572, 'NAV Daily'!$A$1:$D$9941, 4, 0))</f>
        <v>2511.6624000000002</v>
      </c>
      <c r="C2572" s="110">
        <f>IF(IFERROR(VLOOKUP($A2572, JCI!A:E, 5, 0),C2571)="null",C2571, IFERROR(VLOOKUP( $A2572, JCI!A:E, 5, 0),C2571))</f>
        <v>4028.5371089999999</v>
      </c>
      <c r="D2572" s="6">
        <f>IF(ISNA(VLOOKUP($A2572,ICBI!$C$1:$D$10000, 2, 0)),D2571, VLOOKUP($A2572, ICBI!$C$1:$D$10000, 2, 0))</f>
        <v>0</v>
      </c>
      <c r="E2572" s="2">
        <f t="shared" si="146"/>
        <v>40984</v>
      </c>
      <c r="F2572" s="3">
        <f t="shared" si="147"/>
        <v>2511.6624000000002</v>
      </c>
      <c r="G2572" s="3">
        <f t="shared" si="148"/>
        <v>3680.387379508541</v>
      </c>
      <c r="H2572" s="6">
        <f>IF(ISNA(VLOOKUP($A2572, 'NAV Daily'!$A$1:$B$9941, 2, 0)/1000000000),H2571, VLOOKUP($A2572, 'NAV Daily'!$A$1:$B$9941, 2, 0)/1000000000)</f>
        <v>0</v>
      </c>
    </row>
    <row r="2573" spans="1:8" customFormat="1" x14ac:dyDescent="0.25">
      <c r="A2573" s="2">
        <v>40985</v>
      </c>
      <c r="B2573" s="110">
        <f>IF(ISNA(VLOOKUP($A2573, 'NAV Daily'!$A$1:$D$9941, 4, 0)),B2572, VLOOKUP($A2573, 'NAV Daily'!$A$1:$D$9941, 4, 0))</f>
        <v>2511.6624000000002</v>
      </c>
      <c r="C2573" s="110">
        <f>IF(IFERROR(VLOOKUP($A2573, JCI!A:E, 5, 0),C2572)="null",C2572, IFERROR(VLOOKUP( $A2573, JCI!A:E, 5, 0),C2572))</f>
        <v>4028.5371089999999</v>
      </c>
      <c r="D2573" s="6">
        <f>IF(ISNA(VLOOKUP($A2573,ICBI!$C$1:$D$10000, 2, 0)),D2572, VLOOKUP($A2573, ICBI!$C$1:$D$10000, 2, 0))</f>
        <v>0</v>
      </c>
      <c r="E2573" s="2">
        <f t="shared" si="146"/>
        <v>40985</v>
      </c>
      <c r="F2573" s="3">
        <f t="shared" si="147"/>
        <v>2511.6624000000002</v>
      </c>
      <c r="G2573" s="3">
        <f t="shared" si="148"/>
        <v>3680.387379508541</v>
      </c>
      <c r="H2573" s="6">
        <f>IF(ISNA(VLOOKUP($A2573, 'NAV Daily'!$A$1:$B$9941, 2, 0)/1000000000),H2572, VLOOKUP($A2573, 'NAV Daily'!$A$1:$B$9941, 2, 0)/1000000000)</f>
        <v>0</v>
      </c>
    </row>
    <row r="2574" spans="1:8" customFormat="1" x14ac:dyDescent="0.25">
      <c r="A2574" s="2">
        <v>40986</v>
      </c>
      <c r="B2574" s="110">
        <f>IF(ISNA(VLOOKUP($A2574, 'NAV Daily'!$A$1:$D$9941, 4, 0)),B2573, VLOOKUP($A2574, 'NAV Daily'!$A$1:$D$9941, 4, 0))</f>
        <v>2511.6624000000002</v>
      </c>
      <c r="C2574" s="110">
        <f>IF(IFERROR(VLOOKUP($A2574, JCI!A:E, 5, 0),C2573)="null",C2573, IFERROR(VLOOKUP( $A2574, JCI!A:E, 5, 0),C2573))</f>
        <v>4028.5371089999999</v>
      </c>
      <c r="D2574" s="6">
        <f>IF(ISNA(VLOOKUP($A2574,ICBI!$C$1:$D$10000, 2, 0)),D2573, VLOOKUP($A2574, ICBI!$C$1:$D$10000, 2, 0))</f>
        <v>0</v>
      </c>
      <c r="E2574" s="2">
        <f t="shared" si="146"/>
        <v>40986</v>
      </c>
      <c r="F2574" s="3">
        <f t="shared" si="147"/>
        <v>2511.6624000000002</v>
      </c>
      <c r="G2574" s="3">
        <f t="shared" si="148"/>
        <v>3680.387379508541</v>
      </c>
      <c r="H2574" s="6">
        <f>IF(ISNA(VLOOKUP($A2574, 'NAV Daily'!$A$1:$B$9941, 2, 0)/1000000000),H2573, VLOOKUP($A2574, 'NAV Daily'!$A$1:$B$9941, 2, 0)/1000000000)</f>
        <v>0</v>
      </c>
    </row>
    <row r="2575" spans="1:8" customFormat="1" x14ac:dyDescent="0.25">
      <c r="A2575" s="2">
        <v>40987</v>
      </c>
      <c r="B2575" s="110">
        <f>IF(ISNA(VLOOKUP($A2575, 'NAV Daily'!$A$1:$D$9941, 4, 0)),B2574, VLOOKUP($A2575, 'NAV Daily'!$A$1:$D$9941, 4, 0))</f>
        <v>2515.6511</v>
      </c>
      <c r="C2575" s="110">
        <f>IF(IFERROR(VLOOKUP($A2575, JCI!A:E, 5, 0),C2574)="null",C2574, IFERROR(VLOOKUP( $A2575, JCI!A:E, 5, 0),C2574))</f>
        <v>4024.7329100000002</v>
      </c>
      <c r="D2575" s="6">
        <f>IF(ISNA(VLOOKUP($A2575,ICBI!$C$1:$D$10000, 2, 0)),D2574, VLOOKUP($A2575, ICBI!$C$1:$D$10000, 2, 0))</f>
        <v>0</v>
      </c>
      <c r="E2575" s="2">
        <f t="shared" si="146"/>
        <v>40987</v>
      </c>
      <c r="F2575" s="3">
        <f t="shared" si="147"/>
        <v>2515.6511</v>
      </c>
      <c r="G2575" s="3">
        <f t="shared" si="148"/>
        <v>3676.9119427408223</v>
      </c>
      <c r="H2575" s="6">
        <f>IF(ISNA(VLOOKUP($A2575, 'NAV Daily'!$A$1:$B$9941, 2, 0)/1000000000),H2574, VLOOKUP($A2575, 'NAV Daily'!$A$1:$B$9941, 2, 0)/1000000000)</f>
        <v>0</v>
      </c>
    </row>
    <row r="2576" spans="1:8" customFormat="1" x14ac:dyDescent="0.25">
      <c r="A2576" s="2">
        <v>40988</v>
      </c>
      <c r="B2576" s="110">
        <f>IF(ISNA(VLOOKUP($A2576, 'NAV Daily'!$A$1:$D$9941, 4, 0)),B2575, VLOOKUP($A2576, 'NAV Daily'!$A$1:$D$9941, 4, 0))</f>
        <v>2499.2714999999998</v>
      </c>
      <c r="C2576" s="110">
        <f>IF(IFERROR(VLOOKUP($A2576, JCI!A:E, 5, 0),C2575)="null",C2575, IFERROR(VLOOKUP( $A2576, JCI!A:E, 5, 0),C2575))</f>
        <v>4022.1679690000001</v>
      </c>
      <c r="D2576" s="6">
        <f>IF(ISNA(VLOOKUP($A2576,ICBI!$C$1:$D$10000, 2, 0)),D2575, VLOOKUP($A2576, ICBI!$C$1:$D$10000, 2, 0))</f>
        <v>0</v>
      </c>
      <c r="E2576" s="2">
        <f t="shared" si="146"/>
        <v>40988</v>
      </c>
      <c r="F2576" s="3">
        <f t="shared" si="147"/>
        <v>2499.2714999999998</v>
      </c>
      <c r="G2576" s="3">
        <f t="shared" si="148"/>
        <v>3674.5686662039143</v>
      </c>
      <c r="H2576" s="6">
        <f>IF(ISNA(VLOOKUP($A2576, 'NAV Daily'!$A$1:$B$9941, 2, 0)/1000000000),H2575, VLOOKUP($A2576, 'NAV Daily'!$A$1:$B$9941, 2, 0)/1000000000)</f>
        <v>0</v>
      </c>
    </row>
    <row r="2577" spans="1:8" customFormat="1" x14ac:dyDescent="0.25">
      <c r="A2577" s="2">
        <v>40989</v>
      </c>
      <c r="B2577" s="110">
        <f>IF(ISNA(VLOOKUP($A2577, 'NAV Daily'!$A$1:$D$9941, 4, 0)),B2576, VLOOKUP($A2577, 'NAV Daily'!$A$1:$D$9941, 4, 0))</f>
        <v>2510.4094</v>
      </c>
      <c r="C2577" s="110">
        <f>IF(IFERROR(VLOOKUP($A2577, JCI!A:E, 5, 0),C2576)="null",C2576, IFERROR(VLOOKUP( $A2577, JCI!A:E, 5, 0),C2576))</f>
        <v>4036.2338869999999</v>
      </c>
      <c r="D2577" s="6">
        <f>IF(ISNA(VLOOKUP($A2577,ICBI!$C$1:$D$10000, 2, 0)),D2576, VLOOKUP($A2577, ICBI!$C$1:$D$10000, 2, 0))</f>
        <v>0</v>
      </c>
      <c r="E2577" s="2">
        <f t="shared" si="146"/>
        <v>40989</v>
      </c>
      <c r="F2577" s="3">
        <f t="shared" si="147"/>
        <v>2510.4094</v>
      </c>
      <c r="G2577" s="3">
        <f t="shared" si="148"/>
        <v>3687.4189951664416</v>
      </c>
      <c r="H2577" s="6">
        <f>IF(ISNA(VLOOKUP($A2577, 'NAV Daily'!$A$1:$B$9941, 2, 0)/1000000000),H2576, VLOOKUP($A2577, 'NAV Daily'!$A$1:$B$9941, 2, 0)/1000000000)</f>
        <v>0</v>
      </c>
    </row>
    <row r="2578" spans="1:8" customFormat="1" x14ac:dyDescent="0.25">
      <c r="A2578" s="2">
        <v>40990</v>
      </c>
      <c r="B2578" s="110">
        <f>IF(ISNA(VLOOKUP($A2578, 'NAV Daily'!$A$1:$D$9941, 4, 0)),B2577, VLOOKUP($A2578, 'NAV Daily'!$A$1:$D$9941, 4, 0))</f>
        <v>2508.2597999999998</v>
      </c>
      <c r="C2578" s="110">
        <f>IF(IFERROR(VLOOKUP($A2578, JCI!A:E, 5, 0),C2577)="null",C2577, IFERROR(VLOOKUP( $A2578, JCI!A:E, 5, 0),C2577))</f>
        <v>4041.5590820000002</v>
      </c>
      <c r="D2578" s="6">
        <f>IF(ISNA(VLOOKUP($A2578,ICBI!$C$1:$D$10000, 2, 0)),D2577, VLOOKUP($A2578, ICBI!$C$1:$D$10000, 2, 0))</f>
        <v>0</v>
      </c>
      <c r="E2578" s="2">
        <f t="shared" si="146"/>
        <v>40990</v>
      </c>
      <c r="F2578" s="3">
        <f t="shared" si="147"/>
        <v>2508.2597999999998</v>
      </c>
      <c r="G2578" s="3">
        <f t="shared" si="148"/>
        <v>3692.2839821185635</v>
      </c>
      <c r="H2578" s="6">
        <f>IF(ISNA(VLOOKUP($A2578, 'NAV Daily'!$A$1:$B$9941, 2, 0)/1000000000),H2577, VLOOKUP($A2578, 'NAV Daily'!$A$1:$B$9941, 2, 0)/1000000000)</f>
        <v>0</v>
      </c>
    </row>
    <row r="2579" spans="1:8" customFormat="1" x14ac:dyDescent="0.25">
      <c r="A2579" s="2">
        <v>40991</v>
      </c>
      <c r="B2579" s="110">
        <f>IF(ISNA(VLOOKUP($A2579, 'NAV Daily'!$A$1:$D$9941, 4, 0)),B2578, VLOOKUP($A2579, 'NAV Daily'!$A$1:$D$9941, 4, 0))</f>
        <v>2508.2597999999998</v>
      </c>
      <c r="C2579" s="110">
        <f>IF(IFERROR(VLOOKUP($A2579, JCI!A:E, 5, 0),C2578)="null",C2578, IFERROR(VLOOKUP( $A2579, JCI!A:E, 5, 0),C2578))</f>
        <v>4041.5590820000002</v>
      </c>
      <c r="D2579" s="6">
        <f>IF(ISNA(VLOOKUP($A2579,ICBI!$C$1:$D$10000, 2, 0)),D2578, VLOOKUP($A2579, ICBI!$C$1:$D$10000, 2, 0))</f>
        <v>0</v>
      </c>
      <c r="E2579" s="2">
        <f t="shared" si="146"/>
        <v>40991</v>
      </c>
      <c r="F2579" s="3">
        <f t="shared" si="147"/>
        <v>2508.2597999999998</v>
      </c>
      <c r="G2579" s="3">
        <f t="shared" si="148"/>
        <v>3692.2839821185635</v>
      </c>
      <c r="H2579" s="6">
        <f>IF(ISNA(VLOOKUP($A2579, 'NAV Daily'!$A$1:$B$9941, 2, 0)/1000000000),H2578, VLOOKUP($A2579, 'NAV Daily'!$A$1:$B$9941, 2, 0)/1000000000)</f>
        <v>0</v>
      </c>
    </row>
    <row r="2580" spans="1:8" customFormat="1" x14ac:dyDescent="0.25">
      <c r="A2580" s="2">
        <v>40992</v>
      </c>
      <c r="B2580" s="110">
        <f>IF(ISNA(VLOOKUP($A2580, 'NAV Daily'!$A$1:$D$9941, 4, 0)),B2579, VLOOKUP($A2580, 'NAV Daily'!$A$1:$D$9941, 4, 0))</f>
        <v>2508.2597999999998</v>
      </c>
      <c r="C2580" s="110">
        <f>IF(IFERROR(VLOOKUP($A2580, JCI!A:E, 5, 0),C2579)="null",C2579, IFERROR(VLOOKUP( $A2580, JCI!A:E, 5, 0),C2579))</f>
        <v>4041.5590820000002</v>
      </c>
      <c r="D2580" s="6">
        <f>IF(ISNA(VLOOKUP($A2580,ICBI!$C$1:$D$10000, 2, 0)),D2579, VLOOKUP($A2580, ICBI!$C$1:$D$10000, 2, 0))</f>
        <v>0</v>
      </c>
      <c r="E2580" s="2">
        <f t="shared" si="146"/>
        <v>40992</v>
      </c>
      <c r="F2580" s="3">
        <f t="shared" si="147"/>
        <v>2508.2597999999998</v>
      </c>
      <c r="G2580" s="3">
        <f t="shared" si="148"/>
        <v>3692.2839821185635</v>
      </c>
      <c r="H2580" s="6">
        <f>IF(ISNA(VLOOKUP($A2580, 'NAV Daily'!$A$1:$B$9941, 2, 0)/1000000000),H2579, VLOOKUP($A2580, 'NAV Daily'!$A$1:$B$9941, 2, 0)/1000000000)</f>
        <v>0</v>
      </c>
    </row>
    <row r="2581" spans="1:8" customFormat="1" x14ac:dyDescent="0.25">
      <c r="A2581" s="2">
        <v>40993</v>
      </c>
      <c r="B2581" s="110">
        <f>IF(ISNA(VLOOKUP($A2581, 'NAV Daily'!$A$1:$D$9941, 4, 0)),B2580, VLOOKUP($A2581, 'NAV Daily'!$A$1:$D$9941, 4, 0))</f>
        <v>2508.2597999999998</v>
      </c>
      <c r="C2581" s="110">
        <f>IF(IFERROR(VLOOKUP($A2581, JCI!A:E, 5, 0),C2580)="null",C2580, IFERROR(VLOOKUP( $A2581, JCI!A:E, 5, 0),C2580))</f>
        <v>4041.5590820000002</v>
      </c>
      <c r="D2581" s="6">
        <f>IF(ISNA(VLOOKUP($A2581,ICBI!$C$1:$D$10000, 2, 0)),D2580, VLOOKUP($A2581, ICBI!$C$1:$D$10000, 2, 0))</f>
        <v>0</v>
      </c>
      <c r="E2581" s="2">
        <f t="shared" si="146"/>
        <v>40993</v>
      </c>
      <c r="F2581" s="3">
        <f t="shared" si="147"/>
        <v>2508.2597999999998</v>
      </c>
      <c r="G2581" s="3">
        <f t="shared" si="148"/>
        <v>3692.2839821185635</v>
      </c>
      <c r="H2581" s="6">
        <f>IF(ISNA(VLOOKUP($A2581, 'NAV Daily'!$A$1:$B$9941, 2, 0)/1000000000),H2580, VLOOKUP($A2581, 'NAV Daily'!$A$1:$B$9941, 2, 0)/1000000000)</f>
        <v>0</v>
      </c>
    </row>
    <row r="2582" spans="1:8" customFormat="1" x14ac:dyDescent="0.25">
      <c r="A2582" s="2">
        <v>40994</v>
      </c>
      <c r="B2582" s="110">
        <f>IF(ISNA(VLOOKUP($A2582, 'NAV Daily'!$A$1:$D$9941, 4, 0)),B2581, VLOOKUP($A2582, 'NAV Daily'!$A$1:$D$9941, 4, 0))</f>
        <v>2492.0853999999999</v>
      </c>
      <c r="C2582" s="110">
        <f>IF(IFERROR(VLOOKUP($A2582, JCI!A:E, 5, 0),C2581)="null",C2581, IFERROR(VLOOKUP( $A2582, JCI!A:E, 5, 0),C2581))</f>
        <v>4031.705078</v>
      </c>
      <c r="D2582" s="6">
        <f>IF(ISNA(VLOOKUP($A2582,ICBI!$C$1:$D$10000, 2, 0)),D2581, VLOOKUP($A2582, ICBI!$C$1:$D$10000, 2, 0))</f>
        <v>0</v>
      </c>
      <c r="E2582" s="2">
        <f t="shared" si="146"/>
        <v>40994</v>
      </c>
      <c r="F2582" s="3">
        <f t="shared" si="147"/>
        <v>2492.0853999999999</v>
      </c>
      <c r="G2582" s="3">
        <f t="shared" si="148"/>
        <v>3683.2815698339141</v>
      </c>
      <c r="H2582" s="6">
        <f>IF(ISNA(VLOOKUP($A2582, 'NAV Daily'!$A$1:$B$9941, 2, 0)/1000000000),H2581, VLOOKUP($A2582, 'NAV Daily'!$A$1:$B$9941, 2, 0)/1000000000)</f>
        <v>0</v>
      </c>
    </row>
    <row r="2583" spans="1:8" customFormat="1" x14ac:dyDescent="0.25">
      <c r="A2583" s="2">
        <v>40995</v>
      </c>
      <c r="B2583" s="110">
        <f>IF(ISNA(VLOOKUP($A2583, 'NAV Daily'!$A$1:$D$9941, 4, 0)),B2582, VLOOKUP($A2583, 'NAV Daily'!$A$1:$D$9941, 4, 0))</f>
        <v>2506.6750000000002</v>
      </c>
      <c r="C2583" s="110">
        <f>IF(IFERROR(VLOOKUP($A2583, JCI!A:E, 5, 0),C2582)="null",C2582, IFERROR(VLOOKUP( $A2583, JCI!A:E, 5, 0),C2582))</f>
        <v>4079.3840329999998</v>
      </c>
      <c r="D2583" s="6">
        <f>IF(ISNA(VLOOKUP($A2583,ICBI!$C$1:$D$10000, 2, 0)),D2582, VLOOKUP($A2583, ICBI!$C$1:$D$10000, 2, 0))</f>
        <v>0</v>
      </c>
      <c r="E2583" s="2">
        <f t="shared" si="146"/>
        <v>40995</v>
      </c>
      <c r="F2583" s="3">
        <f t="shared" si="147"/>
        <v>2506.6750000000002</v>
      </c>
      <c r="G2583" s="3">
        <f t="shared" si="148"/>
        <v>3726.8400674975273</v>
      </c>
      <c r="H2583" s="6">
        <f>IF(ISNA(VLOOKUP($A2583, 'NAV Daily'!$A$1:$B$9941, 2, 0)/1000000000),H2582, VLOOKUP($A2583, 'NAV Daily'!$A$1:$B$9941, 2, 0)/1000000000)</f>
        <v>0</v>
      </c>
    </row>
    <row r="2584" spans="1:8" customFormat="1" x14ac:dyDescent="0.25">
      <c r="A2584" s="2">
        <v>40996</v>
      </c>
      <c r="B2584" s="110">
        <f>IF(ISNA(VLOOKUP($A2584, 'NAV Daily'!$A$1:$D$9941, 4, 0)),B2583, VLOOKUP($A2584, 'NAV Daily'!$A$1:$D$9941, 4, 0))</f>
        <v>2516.4272000000001</v>
      </c>
      <c r="C2584" s="110">
        <f>IF(IFERROR(VLOOKUP($A2584, JCI!A:E, 5, 0),C2583)="null",C2583, IFERROR(VLOOKUP( $A2584, JCI!A:E, 5, 0),C2583))</f>
        <v>4090.5729980000001</v>
      </c>
      <c r="D2584" s="6">
        <f>IF(ISNA(VLOOKUP($A2584,ICBI!$C$1:$D$10000, 2, 0)),D2583, VLOOKUP($A2584, ICBI!$C$1:$D$10000, 2, 0))</f>
        <v>0</v>
      </c>
      <c r="E2584" s="2">
        <f t="shared" si="146"/>
        <v>40996</v>
      </c>
      <c r="F2584" s="3">
        <f t="shared" si="147"/>
        <v>2516.4272000000001</v>
      </c>
      <c r="G2584" s="3">
        <f t="shared" si="148"/>
        <v>3737.0620722753324</v>
      </c>
      <c r="H2584" s="6">
        <f>IF(ISNA(VLOOKUP($A2584, 'NAV Daily'!$A$1:$B$9941, 2, 0)/1000000000),H2583, VLOOKUP($A2584, 'NAV Daily'!$A$1:$B$9941, 2, 0)/1000000000)</f>
        <v>0</v>
      </c>
    </row>
    <row r="2585" spans="1:8" customFormat="1" x14ac:dyDescent="0.25">
      <c r="A2585" s="2">
        <v>40997</v>
      </c>
      <c r="B2585" s="110">
        <f>IF(ISNA(VLOOKUP($A2585, 'NAV Daily'!$A$1:$D$9941, 4, 0)),B2584, VLOOKUP($A2585, 'NAV Daily'!$A$1:$D$9941, 4, 0))</f>
        <v>2511.9922000000001</v>
      </c>
      <c r="C2585" s="110">
        <f>IF(IFERROR(VLOOKUP($A2585, JCI!A:E, 5, 0),C2584)="null",C2584, IFERROR(VLOOKUP( $A2585, JCI!A:E, 5, 0),C2584))</f>
        <v>4105.1669920000004</v>
      </c>
      <c r="D2585" s="6">
        <f>IF(ISNA(VLOOKUP($A2585,ICBI!$C$1:$D$10000, 2, 0)),D2584, VLOOKUP($A2585, ICBI!$C$1:$D$10000, 2, 0))</f>
        <v>0</v>
      </c>
      <c r="E2585" s="2">
        <f t="shared" si="146"/>
        <v>40997</v>
      </c>
      <c r="F2585" s="3">
        <f t="shared" si="147"/>
        <v>2511.9922000000001</v>
      </c>
      <c r="G2585" s="3">
        <f t="shared" si="148"/>
        <v>3750.3948404442613</v>
      </c>
      <c r="H2585" s="6">
        <f>IF(ISNA(VLOOKUP($A2585, 'NAV Daily'!$A$1:$B$9941, 2, 0)/1000000000),H2584, VLOOKUP($A2585, 'NAV Daily'!$A$1:$B$9941, 2, 0)/1000000000)</f>
        <v>0</v>
      </c>
    </row>
    <row r="2586" spans="1:8" customFormat="1" x14ac:dyDescent="0.25">
      <c r="A2586" s="2">
        <v>40998</v>
      </c>
      <c r="B2586" s="110">
        <f>IF(ISNA(VLOOKUP($A2586, 'NAV Daily'!$A$1:$D$9941, 4, 0)),B2585, VLOOKUP($A2586, 'NAV Daily'!$A$1:$D$9941, 4, 0))</f>
        <v>2510.0895999999998</v>
      </c>
      <c r="C2586" s="110">
        <f>IF(IFERROR(VLOOKUP($A2586, JCI!A:E, 5, 0),C2585)="null",C2585, IFERROR(VLOOKUP( $A2586, JCI!A:E, 5, 0),C2585))</f>
        <v>4121.5507809999999</v>
      </c>
      <c r="D2586" s="6">
        <f>IF(ISNA(VLOOKUP($A2586,ICBI!$C$1:$D$10000, 2, 0)),D2585, VLOOKUP($A2586, ICBI!$C$1:$D$10000, 2, 0))</f>
        <v>0</v>
      </c>
      <c r="E2586" s="2">
        <f t="shared" si="146"/>
        <v>40998</v>
      </c>
      <c r="F2586" s="3">
        <f t="shared" si="147"/>
        <v>2510.0895999999998</v>
      </c>
      <c r="G2586" s="3">
        <f t="shared" si="148"/>
        <v>3765.3627279509742</v>
      </c>
      <c r="H2586" s="6">
        <f>IF(ISNA(VLOOKUP($A2586, 'NAV Daily'!$A$1:$B$9941, 2, 0)/1000000000),H2585, VLOOKUP($A2586, 'NAV Daily'!$A$1:$B$9941, 2, 0)/1000000000)</f>
        <v>0</v>
      </c>
    </row>
    <row r="2587" spans="1:8" customFormat="1" x14ac:dyDescent="0.25">
      <c r="A2587" s="2">
        <v>40999</v>
      </c>
      <c r="B2587" s="110">
        <f>IF(ISNA(VLOOKUP($A2587, 'NAV Daily'!$A$1:$D$9941, 4, 0)),B2586, VLOOKUP($A2587, 'NAV Daily'!$A$1:$D$9941, 4, 0))</f>
        <v>2510.0895999999998</v>
      </c>
      <c r="C2587" s="110">
        <f>IF(IFERROR(VLOOKUP($A2587, JCI!A:E, 5, 0),C2586)="null",C2586, IFERROR(VLOOKUP( $A2587, JCI!A:E, 5, 0),C2586))</f>
        <v>4121.5507809999999</v>
      </c>
      <c r="D2587" s="6">
        <f>IF(ISNA(VLOOKUP($A2587,ICBI!$C$1:$D$10000, 2, 0)),D2586, VLOOKUP($A2587, ICBI!$C$1:$D$10000, 2, 0))</f>
        <v>0</v>
      </c>
      <c r="E2587" s="2">
        <f t="shared" si="146"/>
        <v>40999</v>
      </c>
      <c r="F2587" s="3">
        <f t="shared" si="147"/>
        <v>2510.0895999999998</v>
      </c>
      <c r="G2587" s="3">
        <f t="shared" si="148"/>
        <v>3765.3627279509742</v>
      </c>
      <c r="H2587" s="6">
        <f>IF(ISNA(VLOOKUP($A2587, 'NAV Daily'!$A$1:$B$9941, 2, 0)/1000000000),H2586, VLOOKUP($A2587, 'NAV Daily'!$A$1:$B$9941, 2, 0)/1000000000)</f>
        <v>0</v>
      </c>
    </row>
    <row r="2588" spans="1:8" customFormat="1" x14ac:dyDescent="0.25">
      <c r="A2588" s="2">
        <v>41000</v>
      </c>
      <c r="B2588" s="110">
        <f>IF(ISNA(VLOOKUP($A2588, 'NAV Daily'!$A$1:$D$9941, 4, 0)),B2587, VLOOKUP($A2588, 'NAV Daily'!$A$1:$D$9941, 4, 0))</f>
        <v>2510.0895999999998</v>
      </c>
      <c r="C2588" s="110">
        <f>IF(IFERROR(VLOOKUP($A2588, JCI!A:E, 5, 0),C2587)="null",C2587, IFERROR(VLOOKUP( $A2588, JCI!A:E, 5, 0),C2587))</f>
        <v>4121.5507809999999</v>
      </c>
      <c r="D2588" s="6">
        <f>IF(ISNA(VLOOKUP($A2588,ICBI!$C$1:$D$10000, 2, 0)),D2587, VLOOKUP($A2588, ICBI!$C$1:$D$10000, 2, 0))</f>
        <v>0</v>
      </c>
      <c r="E2588" s="2">
        <f t="shared" si="146"/>
        <v>41000</v>
      </c>
      <c r="F2588" s="3">
        <f t="shared" si="147"/>
        <v>2510.0895999999998</v>
      </c>
      <c r="G2588" s="3">
        <f t="shared" si="148"/>
        <v>3765.3627279509742</v>
      </c>
      <c r="H2588" s="6">
        <f>IF(ISNA(VLOOKUP($A2588, 'NAV Daily'!$A$1:$B$9941, 2, 0)/1000000000),H2587, VLOOKUP($A2588, 'NAV Daily'!$A$1:$B$9941, 2, 0)/1000000000)</f>
        <v>0</v>
      </c>
    </row>
    <row r="2589" spans="1:8" customFormat="1" x14ac:dyDescent="0.25">
      <c r="A2589" s="2">
        <v>41001</v>
      </c>
      <c r="B2589" s="110">
        <f>IF(ISNA(VLOOKUP($A2589, 'NAV Daily'!$A$1:$D$9941, 4, 0)),B2588, VLOOKUP($A2589, 'NAV Daily'!$A$1:$D$9941, 4, 0))</f>
        <v>2525.9729000000002</v>
      </c>
      <c r="C2589" s="110">
        <f>IF(IFERROR(VLOOKUP($A2589, JCI!A:E, 5, 0),C2588)="null",C2588, IFERROR(VLOOKUP( $A2589, JCI!A:E, 5, 0),C2588))</f>
        <v>4166.0717770000001</v>
      </c>
      <c r="D2589" s="6">
        <f>IF(ISNA(VLOOKUP($A2589,ICBI!$C$1:$D$10000, 2, 0)),D2588, VLOOKUP($A2589, ICBI!$C$1:$D$10000, 2, 0))</f>
        <v>0</v>
      </c>
      <c r="E2589" s="2">
        <f t="shared" si="146"/>
        <v>41001</v>
      </c>
      <c r="F2589" s="3">
        <f t="shared" si="147"/>
        <v>2525.9729000000002</v>
      </c>
      <c r="G2589" s="3">
        <f t="shared" si="148"/>
        <v>3806.0361802161869</v>
      </c>
      <c r="H2589" s="6">
        <f>IF(ISNA(VLOOKUP($A2589, 'NAV Daily'!$A$1:$B$9941, 2, 0)/1000000000),H2588, VLOOKUP($A2589, 'NAV Daily'!$A$1:$B$9941, 2, 0)/1000000000)</f>
        <v>0</v>
      </c>
    </row>
    <row r="2590" spans="1:8" customFormat="1" x14ac:dyDescent="0.25">
      <c r="A2590" s="2">
        <v>41002</v>
      </c>
      <c r="B2590" s="110">
        <f>IF(ISNA(VLOOKUP($A2590, 'NAV Daily'!$A$1:$D$9941, 4, 0)),B2589, VLOOKUP($A2590, 'NAV Daily'!$A$1:$D$9941, 4, 0))</f>
        <v>2530.1860000000001</v>
      </c>
      <c r="C2590" s="110">
        <f>IF(IFERROR(VLOOKUP($A2590, JCI!A:E, 5, 0),C2589)="null",C2589, IFERROR(VLOOKUP( $A2590, JCI!A:E, 5, 0),C2589))</f>
        <v>4215.4438479999999</v>
      </c>
      <c r="D2590" s="6">
        <f>IF(ISNA(VLOOKUP($A2590,ICBI!$C$1:$D$10000, 2, 0)),D2589, VLOOKUP($A2590, ICBI!$C$1:$D$10000, 2, 0))</f>
        <v>0</v>
      </c>
      <c r="E2590" s="2">
        <f t="shared" si="146"/>
        <v>41002</v>
      </c>
      <c r="F2590" s="3">
        <f t="shared" si="147"/>
        <v>2530.1860000000001</v>
      </c>
      <c r="G2590" s="3">
        <f t="shared" si="148"/>
        <v>3851.1414733020201</v>
      </c>
      <c r="H2590" s="6">
        <f>IF(ISNA(VLOOKUP($A2590, 'NAV Daily'!$A$1:$B$9941, 2, 0)/1000000000),H2589, VLOOKUP($A2590, 'NAV Daily'!$A$1:$B$9941, 2, 0)/1000000000)</f>
        <v>0</v>
      </c>
    </row>
    <row r="2591" spans="1:8" customFormat="1" x14ac:dyDescent="0.25">
      <c r="A2591" s="2">
        <v>41003</v>
      </c>
      <c r="B2591" s="110">
        <f>IF(ISNA(VLOOKUP($A2591, 'NAV Daily'!$A$1:$D$9941, 4, 0)),B2590, VLOOKUP($A2591, 'NAV Daily'!$A$1:$D$9941, 4, 0))</f>
        <v>2494.5540000000001</v>
      </c>
      <c r="C2591" s="110">
        <f>IF(IFERROR(VLOOKUP($A2591, JCI!A:E, 5, 0),C2590)="null",C2590, IFERROR(VLOOKUP( $A2591, JCI!A:E, 5, 0),C2590))</f>
        <v>4134.0361329999996</v>
      </c>
      <c r="D2591" s="6">
        <f>IF(ISNA(VLOOKUP($A2591,ICBI!$C$1:$D$10000, 2, 0)),D2590, VLOOKUP($A2591, ICBI!$C$1:$D$10000, 2, 0))</f>
        <v>0</v>
      </c>
      <c r="E2591" s="2">
        <f t="shared" si="146"/>
        <v>41003</v>
      </c>
      <c r="F2591" s="3">
        <f t="shared" si="147"/>
        <v>2494.5540000000001</v>
      </c>
      <c r="G2591" s="3">
        <f t="shared" si="148"/>
        <v>3776.7690848210309</v>
      </c>
      <c r="H2591" s="6">
        <f>IF(ISNA(VLOOKUP($A2591, 'NAV Daily'!$A$1:$B$9941, 2, 0)/1000000000),H2590, VLOOKUP($A2591, 'NAV Daily'!$A$1:$B$9941, 2, 0)/1000000000)</f>
        <v>0</v>
      </c>
    </row>
    <row r="2592" spans="1:8" customFormat="1" x14ac:dyDescent="0.25">
      <c r="A2592" s="2">
        <v>41004</v>
      </c>
      <c r="B2592" s="110">
        <f>IF(ISNA(VLOOKUP($A2592, 'NAV Daily'!$A$1:$D$9941, 4, 0)),B2591, VLOOKUP($A2592, 'NAV Daily'!$A$1:$D$9941, 4, 0))</f>
        <v>2501.9551000000001</v>
      </c>
      <c r="C2592" s="110">
        <f>IF(IFERROR(VLOOKUP($A2592, JCI!A:E, 5, 0),C2591)="null",C2591, IFERROR(VLOOKUP( $A2592, JCI!A:E, 5, 0),C2591))</f>
        <v>4166.3740230000003</v>
      </c>
      <c r="D2592" s="6">
        <f>IF(ISNA(VLOOKUP($A2592,ICBI!$C$1:$D$10000, 2, 0)),D2591, VLOOKUP($A2592, ICBI!$C$1:$D$10000, 2, 0))</f>
        <v>0</v>
      </c>
      <c r="E2592" s="2">
        <f t="shared" si="146"/>
        <v>41004</v>
      </c>
      <c r="F2592" s="3">
        <f t="shared" si="147"/>
        <v>2501.9551000000001</v>
      </c>
      <c r="G2592" s="3">
        <f t="shared" si="148"/>
        <v>3806.3123058503343</v>
      </c>
      <c r="H2592" s="6">
        <f>IF(ISNA(VLOOKUP($A2592, 'NAV Daily'!$A$1:$B$9941, 2, 0)/1000000000),H2591, VLOOKUP($A2592, 'NAV Daily'!$A$1:$B$9941, 2, 0)/1000000000)</f>
        <v>0</v>
      </c>
    </row>
    <row r="2593" spans="1:8" customFormat="1" x14ac:dyDescent="0.25">
      <c r="A2593" s="2">
        <v>41005</v>
      </c>
      <c r="B2593" s="110">
        <f>IF(ISNA(VLOOKUP($A2593, 'NAV Daily'!$A$1:$D$9941, 4, 0)),B2592, VLOOKUP($A2593, 'NAV Daily'!$A$1:$D$9941, 4, 0))</f>
        <v>2501.9551000000001</v>
      </c>
      <c r="C2593" s="110">
        <f>IF(IFERROR(VLOOKUP($A2593, JCI!A:E, 5, 0),C2592)="null",C2592, IFERROR(VLOOKUP( $A2593, JCI!A:E, 5, 0),C2592))</f>
        <v>4166.3740230000003</v>
      </c>
      <c r="D2593" s="6">
        <f>IF(ISNA(VLOOKUP($A2593,ICBI!$C$1:$D$10000, 2, 0)),D2592, VLOOKUP($A2593, ICBI!$C$1:$D$10000, 2, 0))</f>
        <v>0</v>
      </c>
      <c r="E2593" s="2">
        <f t="shared" si="146"/>
        <v>41005</v>
      </c>
      <c r="F2593" s="3">
        <f t="shared" si="147"/>
        <v>2501.9551000000001</v>
      </c>
      <c r="G2593" s="3">
        <f t="shared" si="148"/>
        <v>3806.3123058503343</v>
      </c>
      <c r="H2593" s="6">
        <f>IF(ISNA(VLOOKUP($A2593, 'NAV Daily'!$A$1:$B$9941, 2, 0)/1000000000),H2592, VLOOKUP($A2593, 'NAV Daily'!$A$1:$B$9941, 2, 0)/1000000000)</f>
        <v>0</v>
      </c>
    </row>
    <row r="2594" spans="1:8" customFormat="1" x14ac:dyDescent="0.25">
      <c r="A2594" s="2">
        <v>41006</v>
      </c>
      <c r="B2594" s="110">
        <f>IF(ISNA(VLOOKUP($A2594, 'NAV Daily'!$A$1:$D$9941, 4, 0)),B2593, VLOOKUP($A2594, 'NAV Daily'!$A$1:$D$9941, 4, 0))</f>
        <v>2501.9551000000001</v>
      </c>
      <c r="C2594" s="110">
        <f>IF(IFERROR(VLOOKUP($A2594, JCI!A:E, 5, 0),C2593)="null",C2593, IFERROR(VLOOKUP( $A2594, JCI!A:E, 5, 0),C2593))</f>
        <v>4166.3740230000003</v>
      </c>
      <c r="D2594" s="6">
        <f>IF(ISNA(VLOOKUP($A2594,ICBI!$C$1:$D$10000, 2, 0)),D2593, VLOOKUP($A2594, ICBI!$C$1:$D$10000, 2, 0))</f>
        <v>0</v>
      </c>
      <c r="E2594" s="2">
        <f t="shared" si="146"/>
        <v>41006</v>
      </c>
      <c r="F2594" s="3">
        <f t="shared" si="147"/>
        <v>2501.9551000000001</v>
      </c>
      <c r="G2594" s="3">
        <f t="shared" si="148"/>
        <v>3806.3123058503343</v>
      </c>
      <c r="H2594" s="6">
        <f>IF(ISNA(VLOOKUP($A2594, 'NAV Daily'!$A$1:$B$9941, 2, 0)/1000000000),H2593, VLOOKUP($A2594, 'NAV Daily'!$A$1:$B$9941, 2, 0)/1000000000)</f>
        <v>0</v>
      </c>
    </row>
    <row r="2595" spans="1:8" customFormat="1" x14ac:dyDescent="0.25">
      <c r="A2595" s="2">
        <v>41007</v>
      </c>
      <c r="B2595" s="110">
        <f>IF(ISNA(VLOOKUP($A2595, 'NAV Daily'!$A$1:$D$9941, 4, 0)),B2594, VLOOKUP($A2595, 'NAV Daily'!$A$1:$D$9941, 4, 0))</f>
        <v>2501.9551000000001</v>
      </c>
      <c r="C2595" s="110">
        <f>IF(IFERROR(VLOOKUP($A2595, JCI!A:E, 5, 0),C2594)="null",C2594, IFERROR(VLOOKUP( $A2595, JCI!A:E, 5, 0),C2594))</f>
        <v>4166.3740230000003</v>
      </c>
      <c r="D2595" s="6">
        <f>IF(ISNA(VLOOKUP($A2595,ICBI!$C$1:$D$10000, 2, 0)),D2594, VLOOKUP($A2595, ICBI!$C$1:$D$10000, 2, 0))</f>
        <v>0</v>
      </c>
      <c r="E2595" s="2">
        <f t="shared" si="146"/>
        <v>41007</v>
      </c>
      <c r="F2595" s="3">
        <f t="shared" si="147"/>
        <v>2501.9551000000001</v>
      </c>
      <c r="G2595" s="3">
        <f t="shared" si="148"/>
        <v>3806.3123058503343</v>
      </c>
      <c r="H2595" s="6">
        <f>IF(ISNA(VLOOKUP($A2595, 'NAV Daily'!$A$1:$B$9941, 2, 0)/1000000000),H2594, VLOOKUP($A2595, 'NAV Daily'!$A$1:$B$9941, 2, 0)/1000000000)</f>
        <v>0</v>
      </c>
    </row>
    <row r="2596" spans="1:8" customFormat="1" x14ac:dyDescent="0.25">
      <c r="A2596" s="2">
        <v>41008</v>
      </c>
      <c r="B2596" s="110">
        <f>IF(ISNA(VLOOKUP($A2596, 'NAV Daily'!$A$1:$D$9941, 4, 0)),B2595, VLOOKUP($A2596, 'NAV Daily'!$A$1:$D$9941, 4, 0))</f>
        <v>2491.3240000000001</v>
      </c>
      <c r="C2596" s="110">
        <f>IF(IFERROR(VLOOKUP($A2596, JCI!A:E, 5, 0),C2595)="null",C2595, IFERROR(VLOOKUP( $A2596, JCI!A:E, 5, 0),C2595))</f>
        <v>4154.0668949999999</v>
      </c>
      <c r="D2596" s="6">
        <f>IF(ISNA(VLOOKUP($A2596,ICBI!$C$1:$D$10000, 2, 0)),D2595, VLOOKUP($A2596, ICBI!$C$1:$D$10000, 2, 0))</f>
        <v>0</v>
      </c>
      <c r="E2596" s="2">
        <f t="shared" si="146"/>
        <v>41008</v>
      </c>
      <c r="F2596" s="3">
        <f t="shared" si="147"/>
        <v>2491.3240000000001</v>
      </c>
      <c r="G2596" s="3">
        <f t="shared" si="148"/>
        <v>3795.0687707050315</v>
      </c>
      <c r="H2596" s="6">
        <f>IF(ISNA(VLOOKUP($A2596, 'NAV Daily'!$A$1:$B$9941, 2, 0)/1000000000),H2595, VLOOKUP($A2596, 'NAV Daily'!$A$1:$B$9941, 2, 0)/1000000000)</f>
        <v>0</v>
      </c>
    </row>
    <row r="2597" spans="1:8" customFormat="1" x14ac:dyDescent="0.25">
      <c r="A2597" s="2">
        <v>41009</v>
      </c>
      <c r="B2597" s="110">
        <f>IF(ISNA(VLOOKUP($A2597, 'NAV Daily'!$A$1:$D$9941, 4, 0)),B2596, VLOOKUP($A2597, 'NAV Daily'!$A$1:$D$9941, 4, 0))</f>
        <v>2487.0324999999998</v>
      </c>
      <c r="C2597" s="110">
        <f>IF(IFERROR(VLOOKUP($A2597, JCI!A:E, 5, 0),C2596)="null",C2596, IFERROR(VLOOKUP( $A2597, JCI!A:E, 5, 0),C2596))</f>
        <v>4149.798828</v>
      </c>
      <c r="D2597" s="6">
        <f>IF(ISNA(VLOOKUP($A2597,ICBI!$C$1:$D$10000, 2, 0)),D2596, VLOOKUP($A2597, ICBI!$C$1:$D$10000, 2, 0))</f>
        <v>0</v>
      </c>
      <c r="E2597" s="2">
        <f t="shared" si="146"/>
        <v>41009</v>
      </c>
      <c r="F2597" s="3">
        <f t="shared" si="147"/>
        <v>2487.0324999999998</v>
      </c>
      <c r="G2597" s="3">
        <f t="shared" si="148"/>
        <v>3791.1695538189306</v>
      </c>
      <c r="H2597" s="6">
        <f>IF(ISNA(VLOOKUP($A2597, 'NAV Daily'!$A$1:$B$9941, 2, 0)/1000000000),H2596, VLOOKUP($A2597, 'NAV Daily'!$A$1:$B$9941, 2, 0)/1000000000)</f>
        <v>0</v>
      </c>
    </row>
    <row r="2598" spans="1:8" customFormat="1" x14ac:dyDescent="0.25">
      <c r="A2598" s="2">
        <v>41010</v>
      </c>
      <c r="B2598" s="110">
        <f>IF(ISNA(VLOOKUP($A2598, 'NAV Daily'!$A$1:$D$9941, 4, 0)),B2597, VLOOKUP($A2598, 'NAV Daily'!$A$1:$D$9941, 4, 0))</f>
        <v>2470.3557000000001</v>
      </c>
      <c r="C2598" s="110">
        <f>IF(IFERROR(VLOOKUP($A2598, JCI!A:E, 5, 0),C2597)="null",C2597, IFERROR(VLOOKUP( $A2598, JCI!A:E, 5, 0),C2597))</f>
        <v>4130.0131840000004</v>
      </c>
      <c r="D2598" s="6">
        <f>IF(ISNA(VLOOKUP($A2598,ICBI!$C$1:$D$10000, 2, 0)),D2597, VLOOKUP($A2598, ICBI!$C$1:$D$10000, 2, 0))</f>
        <v>0</v>
      </c>
      <c r="E2598" s="2">
        <f t="shared" si="146"/>
        <v>41010</v>
      </c>
      <c r="F2598" s="3">
        <f t="shared" si="147"/>
        <v>2470.3557000000001</v>
      </c>
      <c r="G2598" s="3">
        <f t="shared" si="148"/>
        <v>3773.0938026212157</v>
      </c>
      <c r="H2598" s="6">
        <f>IF(ISNA(VLOOKUP($A2598, 'NAV Daily'!$A$1:$B$9941, 2, 0)/1000000000),H2597, VLOOKUP($A2598, 'NAV Daily'!$A$1:$B$9941, 2, 0)/1000000000)</f>
        <v>0</v>
      </c>
    </row>
    <row r="2599" spans="1:8" customFormat="1" x14ac:dyDescent="0.25">
      <c r="A2599" s="2">
        <v>41011</v>
      </c>
      <c r="B2599" s="110">
        <f>IF(ISNA(VLOOKUP($A2599, 'NAV Daily'!$A$1:$D$9941, 4, 0)),B2598, VLOOKUP($A2599, 'NAV Daily'!$A$1:$D$9941, 4, 0))</f>
        <v>2471.3346999999999</v>
      </c>
      <c r="C2599" s="110">
        <f>IF(IFERROR(VLOOKUP($A2599, JCI!A:E, 5, 0),C2598)="null",C2598, IFERROR(VLOOKUP( $A2599, JCI!A:E, 5, 0),C2598))</f>
        <v>4139.5400390000004</v>
      </c>
      <c r="D2599" s="6">
        <f>IF(ISNA(VLOOKUP($A2599,ICBI!$C$1:$D$10000, 2, 0)),D2598, VLOOKUP($A2599, ICBI!$C$1:$D$10000, 2, 0))</f>
        <v>0</v>
      </c>
      <c r="E2599" s="2">
        <f t="shared" si="146"/>
        <v>41011</v>
      </c>
      <c r="F2599" s="3">
        <f t="shared" si="147"/>
        <v>2471.3346999999999</v>
      </c>
      <c r="G2599" s="3">
        <f t="shared" si="148"/>
        <v>3781.7973384109382</v>
      </c>
      <c r="H2599" s="6">
        <f>IF(ISNA(VLOOKUP($A2599, 'NAV Daily'!$A$1:$B$9941, 2, 0)/1000000000),H2598, VLOOKUP($A2599, 'NAV Daily'!$A$1:$B$9941, 2, 0)/1000000000)</f>
        <v>0</v>
      </c>
    </row>
    <row r="2600" spans="1:8" customFormat="1" x14ac:dyDescent="0.25">
      <c r="A2600" s="2">
        <v>41012</v>
      </c>
      <c r="B2600" s="110">
        <f>IF(ISNA(VLOOKUP($A2600, 'NAV Daily'!$A$1:$D$9941, 4, 0)),B2599, VLOOKUP($A2600, 'NAV Daily'!$A$1:$D$9941, 4, 0))</f>
        <v>2477.3004999999998</v>
      </c>
      <c r="C2600" s="110">
        <f>IF(IFERROR(VLOOKUP($A2600, JCI!A:E, 5, 0),C2599)="null",C2599, IFERROR(VLOOKUP( $A2600, JCI!A:E, 5, 0),C2599))</f>
        <v>4159.2768550000001</v>
      </c>
      <c r="D2600" s="6">
        <f>IF(ISNA(VLOOKUP($A2600,ICBI!$C$1:$D$10000, 2, 0)),D2599, VLOOKUP($A2600, ICBI!$C$1:$D$10000, 2, 0))</f>
        <v>0</v>
      </c>
      <c r="E2600" s="2">
        <f t="shared" si="146"/>
        <v>41012</v>
      </c>
      <c r="F2600" s="3">
        <f t="shared" si="147"/>
        <v>2477.3004999999998</v>
      </c>
      <c r="G2600" s="3">
        <f t="shared" si="148"/>
        <v>3799.8284813674722</v>
      </c>
      <c r="H2600" s="6">
        <f>IF(ISNA(VLOOKUP($A2600, 'NAV Daily'!$A$1:$B$9941, 2, 0)/1000000000),H2599, VLOOKUP($A2600, 'NAV Daily'!$A$1:$B$9941, 2, 0)/1000000000)</f>
        <v>0</v>
      </c>
    </row>
    <row r="2601" spans="1:8" customFormat="1" x14ac:dyDescent="0.25">
      <c r="A2601" s="2">
        <v>41013</v>
      </c>
      <c r="B2601" s="110">
        <f>IF(ISNA(VLOOKUP($A2601, 'NAV Daily'!$A$1:$D$9941, 4, 0)),B2600, VLOOKUP($A2601, 'NAV Daily'!$A$1:$D$9941, 4, 0))</f>
        <v>2477.3004999999998</v>
      </c>
      <c r="C2601" s="110">
        <f>IF(IFERROR(VLOOKUP($A2601, JCI!A:E, 5, 0),C2600)="null",C2600, IFERROR(VLOOKUP( $A2601, JCI!A:E, 5, 0),C2600))</f>
        <v>4159.2768550000001</v>
      </c>
      <c r="D2601" s="6">
        <f>IF(ISNA(VLOOKUP($A2601,ICBI!$C$1:$D$10000, 2, 0)),D2600, VLOOKUP($A2601, ICBI!$C$1:$D$10000, 2, 0))</f>
        <v>0</v>
      </c>
      <c r="E2601" s="2">
        <f t="shared" si="146"/>
        <v>41013</v>
      </c>
      <c r="F2601" s="3">
        <f t="shared" si="147"/>
        <v>2477.3004999999998</v>
      </c>
      <c r="G2601" s="3">
        <f t="shared" si="148"/>
        <v>3799.8284813674722</v>
      </c>
      <c r="H2601" s="6">
        <f>IF(ISNA(VLOOKUP($A2601, 'NAV Daily'!$A$1:$B$9941, 2, 0)/1000000000),H2600, VLOOKUP($A2601, 'NAV Daily'!$A$1:$B$9941, 2, 0)/1000000000)</f>
        <v>0</v>
      </c>
    </row>
    <row r="2602" spans="1:8" customFormat="1" x14ac:dyDescent="0.25">
      <c r="A2602" s="2">
        <v>41014</v>
      </c>
      <c r="B2602" s="110">
        <f>IF(ISNA(VLOOKUP($A2602, 'NAV Daily'!$A$1:$D$9941, 4, 0)),B2601, VLOOKUP($A2602, 'NAV Daily'!$A$1:$D$9941, 4, 0))</f>
        <v>2477.3004999999998</v>
      </c>
      <c r="C2602" s="110">
        <f>IF(IFERROR(VLOOKUP($A2602, JCI!A:E, 5, 0),C2601)="null",C2601, IFERROR(VLOOKUP( $A2602, JCI!A:E, 5, 0),C2601))</f>
        <v>4159.2768550000001</v>
      </c>
      <c r="D2602" s="6">
        <f>IF(ISNA(VLOOKUP($A2602,ICBI!$C$1:$D$10000, 2, 0)),D2601, VLOOKUP($A2602, ICBI!$C$1:$D$10000, 2, 0))</f>
        <v>0</v>
      </c>
      <c r="E2602" s="2">
        <f t="shared" si="146"/>
        <v>41014</v>
      </c>
      <c r="F2602" s="3">
        <f t="shared" si="147"/>
        <v>2477.3004999999998</v>
      </c>
      <c r="G2602" s="3">
        <f t="shared" si="148"/>
        <v>3799.8284813674722</v>
      </c>
      <c r="H2602" s="6">
        <f>IF(ISNA(VLOOKUP($A2602, 'NAV Daily'!$A$1:$B$9941, 2, 0)/1000000000),H2601, VLOOKUP($A2602, 'NAV Daily'!$A$1:$B$9941, 2, 0)/1000000000)</f>
        <v>0</v>
      </c>
    </row>
    <row r="2603" spans="1:8" customFormat="1" x14ac:dyDescent="0.25">
      <c r="A2603" s="2">
        <v>41015</v>
      </c>
      <c r="B2603" s="110">
        <f>IF(ISNA(VLOOKUP($A2603, 'NAV Daily'!$A$1:$D$9941, 4, 0)),B2602, VLOOKUP($A2603, 'NAV Daily'!$A$1:$D$9941, 4, 0))</f>
        <v>2466.4016000000001</v>
      </c>
      <c r="C2603" s="110">
        <f>IF(IFERROR(VLOOKUP($A2603, JCI!A:E, 5, 0),C2602)="null",C2602, IFERROR(VLOOKUP( $A2603, JCI!A:E, 5, 0),C2602))</f>
        <v>4146.5810549999997</v>
      </c>
      <c r="D2603" s="6">
        <f>IF(ISNA(VLOOKUP($A2603,ICBI!$C$1:$D$10000, 2, 0)),D2602, VLOOKUP($A2603, ICBI!$C$1:$D$10000, 2, 0))</f>
        <v>0</v>
      </c>
      <c r="E2603" s="2">
        <f t="shared" si="146"/>
        <v>41015</v>
      </c>
      <c r="F2603" s="3">
        <f t="shared" si="147"/>
        <v>2466.4016000000001</v>
      </c>
      <c r="G2603" s="3">
        <f t="shared" si="148"/>
        <v>3788.2298635991565</v>
      </c>
      <c r="H2603" s="6">
        <f>IF(ISNA(VLOOKUP($A2603, 'NAV Daily'!$A$1:$B$9941, 2, 0)/1000000000),H2602, VLOOKUP($A2603, 'NAV Daily'!$A$1:$B$9941, 2, 0)/1000000000)</f>
        <v>0</v>
      </c>
    </row>
    <row r="2604" spans="1:8" customFormat="1" x14ac:dyDescent="0.25">
      <c r="A2604" s="2">
        <v>41016</v>
      </c>
      <c r="B2604" s="110">
        <f>IF(ISNA(VLOOKUP($A2604, 'NAV Daily'!$A$1:$D$9941, 4, 0)),B2603, VLOOKUP($A2604, 'NAV Daily'!$A$1:$D$9941, 4, 0))</f>
        <v>2468.7887999999998</v>
      </c>
      <c r="C2604" s="110">
        <f>IF(IFERROR(VLOOKUP($A2604, JCI!A:E, 5, 0),C2603)="null",C2603, IFERROR(VLOOKUP( $A2604, JCI!A:E, 5, 0),C2603))</f>
        <v>4157.3652339999999</v>
      </c>
      <c r="D2604" s="6">
        <f>IF(ISNA(VLOOKUP($A2604,ICBI!$C$1:$D$10000, 2, 0)),D2603, VLOOKUP($A2604, ICBI!$C$1:$D$10000, 2, 0))</f>
        <v>0</v>
      </c>
      <c r="E2604" s="2">
        <f t="shared" si="146"/>
        <v>41016</v>
      </c>
      <c r="F2604" s="3">
        <f t="shared" si="147"/>
        <v>2468.7887999999998</v>
      </c>
      <c r="G2604" s="3">
        <f t="shared" si="148"/>
        <v>3798.0820643400389</v>
      </c>
      <c r="H2604" s="6">
        <f>IF(ISNA(VLOOKUP($A2604, 'NAV Daily'!$A$1:$B$9941, 2, 0)/1000000000),H2603, VLOOKUP($A2604, 'NAV Daily'!$A$1:$B$9941, 2, 0)/1000000000)</f>
        <v>0</v>
      </c>
    </row>
    <row r="2605" spans="1:8" customFormat="1" x14ac:dyDescent="0.25">
      <c r="A2605" s="2">
        <v>41017</v>
      </c>
      <c r="B2605" s="110">
        <f>IF(ISNA(VLOOKUP($A2605, 'NAV Daily'!$A$1:$D$9941, 4, 0)),B2604, VLOOKUP($A2605, 'NAV Daily'!$A$1:$D$9941, 4, 0))</f>
        <v>2477.4434000000001</v>
      </c>
      <c r="C2605" s="110">
        <f>IF(IFERROR(VLOOKUP($A2605, JCI!A:E, 5, 0),C2604)="null",C2604, IFERROR(VLOOKUP( $A2605, JCI!A:E, 5, 0),C2604))</f>
        <v>4166.2368159999996</v>
      </c>
      <c r="D2605" s="6">
        <f>IF(ISNA(VLOOKUP($A2605,ICBI!$C$1:$D$10000, 2, 0)),D2604, VLOOKUP($A2605, ICBI!$C$1:$D$10000, 2, 0))</f>
        <v>0</v>
      </c>
      <c r="E2605" s="2">
        <f t="shared" si="146"/>
        <v>41017</v>
      </c>
      <c r="F2605" s="3">
        <f t="shared" si="147"/>
        <v>2477.4434000000001</v>
      </c>
      <c r="G2605" s="3">
        <f t="shared" si="148"/>
        <v>3806.1869564002686</v>
      </c>
      <c r="H2605" s="6">
        <f>IF(ISNA(VLOOKUP($A2605, 'NAV Daily'!$A$1:$B$9941, 2, 0)/1000000000),H2604, VLOOKUP($A2605, 'NAV Daily'!$A$1:$B$9941, 2, 0)/1000000000)</f>
        <v>0</v>
      </c>
    </row>
    <row r="2606" spans="1:8" customFormat="1" x14ac:dyDescent="0.25">
      <c r="A2606" s="2">
        <v>41018</v>
      </c>
      <c r="B2606" s="110">
        <f>IF(ISNA(VLOOKUP($A2606, 'NAV Daily'!$A$1:$D$9941, 4, 0)),B2605, VLOOKUP($A2606, 'NAV Daily'!$A$1:$D$9941, 4, 0))</f>
        <v>2473.2944000000002</v>
      </c>
      <c r="C2606" s="110">
        <f>IF(IFERROR(VLOOKUP($A2606, JCI!A:E, 5, 0),C2605)="null",C2605, IFERROR(VLOOKUP( $A2606, JCI!A:E, 5, 0),C2605))</f>
        <v>4163.7158200000003</v>
      </c>
      <c r="D2606" s="6">
        <f>IF(ISNA(VLOOKUP($A2606,ICBI!$C$1:$D$10000, 2, 0)),D2605, VLOOKUP($A2606, ICBI!$C$1:$D$10000, 2, 0))</f>
        <v>0</v>
      </c>
      <c r="E2606" s="2">
        <f t="shared" si="146"/>
        <v>41018</v>
      </c>
      <c r="F2606" s="3">
        <f t="shared" si="147"/>
        <v>2473.2944000000002</v>
      </c>
      <c r="G2606" s="3">
        <f t="shared" si="148"/>
        <v>3803.8838270977085</v>
      </c>
      <c r="H2606" s="6">
        <f>IF(ISNA(VLOOKUP($A2606, 'NAV Daily'!$A$1:$B$9941, 2, 0)/1000000000),H2605, VLOOKUP($A2606, 'NAV Daily'!$A$1:$B$9941, 2, 0)/1000000000)</f>
        <v>0</v>
      </c>
    </row>
    <row r="2607" spans="1:8" customFormat="1" x14ac:dyDescent="0.25">
      <c r="A2607" s="2">
        <v>41019</v>
      </c>
      <c r="B2607" s="110">
        <f>IF(ISNA(VLOOKUP($A2607, 'NAV Daily'!$A$1:$D$9941, 4, 0)),B2606, VLOOKUP($A2607, 'NAV Daily'!$A$1:$D$9941, 4, 0))</f>
        <v>2482.4978000000001</v>
      </c>
      <c r="C2607" s="110">
        <f>IF(IFERROR(VLOOKUP($A2607, JCI!A:E, 5, 0),C2606)="null",C2606, IFERROR(VLOOKUP( $A2607, JCI!A:E, 5, 0),C2606))</f>
        <v>4181.3681640000004</v>
      </c>
      <c r="D2607" s="6">
        <f>IF(ISNA(VLOOKUP($A2607,ICBI!$C$1:$D$10000, 2, 0)),D2606, VLOOKUP($A2607, ICBI!$C$1:$D$10000, 2, 0))</f>
        <v>0</v>
      </c>
      <c r="E2607" s="2">
        <f t="shared" si="146"/>
        <v>41019</v>
      </c>
      <c r="F2607" s="3">
        <f t="shared" si="147"/>
        <v>2482.4978000000001</v>
      </c>
      <c r="G2607" s="3">
        <f t="shared" si="148"/>
        <v>3820.010639962657</v>
      </c>
      <c r="H2607" s="6">
        <f>IF(ISNA(VLOOKUP($A2607, 'NAV Daily'!$A$1:$B$9941, 2, 0)/1000000000),H2606, VLOOKUP($A2607, 'NAV Daily'!$A$1:$B$9941, 2, 0)/1000000000)</f>
        <v>0</v>
      </c>
    </row>
    <row r="2608" spans="1:8" customFormat="1" x14ac:dyDescent="0.25">
      <c r="A2608" s="2">
        <v>41020</v>
      </c>
      <c r="B2608" s="110">
        <f>IF(ISNA(VLOOKUP($A2608, 'NAV Daily'!$A$1:$D$9941, 4, 0)),B2607, VLOOKUP($A2608, 'NAV Daily'!$A$1:$D$9941, 4, 0))</f>
        <v>2482.4978000000001</v>
      </c>
      <c r="C2608" s="110">
        <f>IF(IFERROR(VLOOKUP($A2608, JCI!A:E, 5, 0),C2607)="null",C2607, IFERROR(VLOOKUP( $A2608, JCI!A:E, 5, 0),C2607))</f>
        <v>4181.3681640000004</v>
      </c>
      <c r="D2608" s="6">
        <f>IF(ISNA(VLOOKUP($A2608,ICBI!$C$1:$D$10000, 2, 0)),D2607, VLOOKUP($A2608, ICBI!$C$1:$D$10000, 2, 0))</f>
        <v>0</v>
      </c>
      <c r="E2608" s="2">
        <f t="shared" si="146"/>
        <v>41020</v>
      </c>
      <c r="F2608" s="3">
        <f t="shared" si="147"/>
        <v>2482.4978000000001</v>
      </c>
      <c r="G2608" s="3">
        <f t="shared" si="148"/>
        <v>3820.010639962657</v>
      </c>
      <c r="H2608" s="6">
        <f>IF(ISNA(VLOOKUP($A2608, 'NAV Daily'!$A$1:$B$9941, 2, 0)/1000000000),H2607, VLOOKUP($A2608, 'NAV Daily'!$A$1:$B$9941, 2, 0)/1000000000)</f>
        <v>0</v>
      </c>
    </row>
    <row r="2609" spans="1:8" customFormat="1" x14ac:dyDescent="0.25">
      <c r="A2609" s="2">
        <v>41021</v>
      </c>
      <c r="B2609" s="110">
        <f>IF(ISNA(VLOOKUP($A2609, 'NAV Daily'!$A$1:$D$9941, 4, 0)),B2608, VLOOKUP($A2609, 'NAV Daily'!$A$1:$D$9941, 4, 0))</f>
        <v>2482.4978000000001</v>
      </c>
      <c r="C2609" s="110">
        <f>IF(IFERROR(VLOOKUP($A2609, JCI!A:E, 5, 0),C2608)="null",C2608, IFERROR(VLOOKUP( $A2609, JCI!A:E, 5, 0),C2608))</f>
        <v>4181.3681640000004</v>
      </c>
      <c r="D2609" s="6">
        <f>IF(ISNA(VLOOKUP($A2609,ICBI!$C$1:$D$10000, 2, 0)),D2608, VLOOKUP($A2609, ICBI!$C$1:$D$10000, 2, 0))</f>
        <v>0</v>
      </c>
      <c r="E2609" s="2">
        <f t="shared" si="146"/>
        <v>41021</v>
      </c>
      <c r="F2609" s="3">
        <f t="shared" si="147"/>
        <v>2482.4978000000001</v>
      </c>
      <c r="G2609" s="3">
        <f t="shared" si="148"/>
        <v>3820.010639962657</v>
      </c>
      <c r="H2609" s="6">
        <f>IF(ISNA(VLOOKUP($A2609, 'NAV Daily'!$A$1:$B$9941, 2, 0)/1000000000),H2608, VLOOKUP($A2609, 'NAV Daily'!$A$1:$B$9941, 2, 0)/1000000000)</f>
        <v>0</v>
      </c>
    </row>
    <row r="2610" spans="1:8" customFormat="1" x14ac:dyDescent="0.25">
      <c r="A2610" s="2">
        <v>41022</v>
      </c>
      <c r="B2610" s="110">
        <f>IF(ISNA(VLOOKUP($A2610, 'NAV Daily'!$A$1:$D$9941, 4, 0)),B2609, VLOOKUP($A2610, 'NAV Daily'!$A$1:$D$9941, 4, 0))</f>
        <v>2465.2856000000002</v>
      </c>
      <c r="C2610" s="110">
        <f>IF(IFERROR(VLOOKUP($A2610, JCI!A:E, 5, 0),C2609)="null",C2609, IFERROR(VLOOKUP( $A2610, JCI!A:E, 5, 0),C2609))</f>
        <v>4155.4912109999996</v>
      </c>
      <c r="D2610" s="6">
        <f>IF(ISNA(VLOOKUP($A2610,ICBI!$C$1:$D$10000, 2, 0)),D2609, VLOOKUP($A2610, ICBI!$C$1:$D$10000, 2, 0))</f>
        <v>0</v>
      </c>
      <c r="E2610" s="2">
        <f t="shared" si="146"/>
        <v>41022</v>
      </c>
      <c r="F2610" s="3">
        <f t="shared" si="147"/>
        <v>2465.2856000000002</v>
      </c>
      <c r="G2610" s="3">
        <f t="shared" si="148"/>
        <v>3796.3699960602903</v>
      </c>
      <c r="H2610" s="6">
        <f>IF(ISNA(VLOOKUP($A2610, 'NAV Daily'!$A$1:$B$9941, 2, 0)/1000000000),H2609, VLOOKUP($A2610, 'NAV Daily'!$A$1:$B$9941, 2, 0)/1000000000)</f>
        <v>0</v>
      </c>
    </row>
    <row r="2611" spans="1:8" customFormat="1" x14ac:dyDescent="0.25">
      <c r="A2611" s="2">
        <v>41023</v>
      </c>
      <c r="B2611" s="110">
        <f>IF(ISNA(VLOOKUP($A2611, 'NAV Daily'!$A$1:$D$9941, 4, 0)),B2610, VLOOKUP($A2611, 'NAV Daily'!$A$1:$D$9941, 4, 0))</f>
        <v>2473.4375</v>
      </c>
      <c r="C2611" s="110">
        <f>IF(IFERROR(VLOOKUP($A2611, JCI!A:E, 5, 0),C2610)="null",C2610, IFERROR(VLOOKUP( $A2611, JCI!A:E, 5, 0),C2610))</f>
        <v>4170.3530270000001</v>
      </c>
      <c r="D2611" s="6">
        <f>IF(ISNA(VLOOKUP($A2611,ICBI!$C$1:$D$10000, 2, 0)),D2610, VLOOKUP($A2611, ICBI!$C$1:$D$10000, 2, 0))</f>
        <v>0</v>
      </c>
      <c r="E2611" s="2">
        <f t="shared" si="146"/>
        <v>41023</v>
      </c>
      <c r="F2611" s="3">
        <f t="shared" si="147"/>
        <v>2473.4375</v>
      </c>
      <c r="G2611" s="3">
        <f t="shared" si="148"/>
        <v>3809.9474408158026</v>
      </c>
      <c r="H2611" s="6">
        <f>IF(ISNA(VLOOKUP($A2611, 'NAV Daily'!$A$1:$B$9941, 2, 0)/1000000000),H2610, VLOOKUP($A2611, 'NAV Daily'!$A$1:$B$9941, 2, 0)/1000000000)</f>
        <v>0</v>
      </c>
    </row>
    <row r="2612" spans="1:8" customFormat="1" x14ac:dyDescent="0.25">
      <c r="A2612" s="2">
        <v>41024</v>
      </c>
      <c r="B2612" s="110">
        <f>IF(ISNA(VLOOKUP($A2612, 'NAV Daily'!$A$1:$D$9941, 4, 0)),B2611, VLOOKUP($A2612, 'NAV Daily'!$A$1:$D$9941, 4, 0))</f>
        <v>2469.9634000000001</v>
      </c>
      <c r="C2612" s="110">
        <f>IF(IFERROR(VLOOKUP($A2612, JCI!A:E, 5, 0),C2611)="null",C2611, IFERROR(VLOOKUP( $A2612, JCI!A:E, 5, 0),C2611))</f>
        <v>4163.6430659999996</v>
      </c>
      <c r="D2612" s="6">
        <f>IF(ISNA(VLOOKUP($A2612,ICBI!$C$1:$D$10000, 2, 0)),D2611, VLOOKUP($A2612, ICBI!$C$1:$D$10000, 2, 0))</f>
        <v>0</v>
      </c>
      <c r="E2612" s="2">
        <f t="shared" si="146"/>
        <v>41024</v>
      </c>
      <c r="F2612" s="3">
        <f t="shared" si="147"/>
        <v>2469.9634000000001</v>
      </c>
      <c r="G2612" s="3">
        <f t="shared" si="148"/>
        <v>3803.8173605625452</v>
      </c>
      <c r="H2612" s="6">
        <f>IF(ISNA(VLOOKUP($A2612, 'NAV Daily'!$A$1:$B$9941, 2, 0)/1000000000),H2611, VLOOKUP($A2612, 'NAV Daily'!$A$1:$B$9941, 2, 0)/1000000000)</f>
        <v>0</v>
      </c>
    </row>
    <row r="2613" spans="1:8" customFormat="1" x14ac:dyDescent="0.25">
      <c r="A2613" s="2">
        <v>41025</v>
      </c>
      <c r="B2613" s="110">
        <f>IF(ISNA(VLOOKUP($A2613, 'NAV Daily'!$A$1:$D$9941, 4, 0)),B2612, VLOOKUP($A2613, 'NAV Daily'!$A$1:$D$9941, 4, 0))</f>
        <v>2476.3290999999999</v>
      </c>
      <c r="C2613" s="110">
        <f>IF(IFERROR(VLOOKUP($A2613, JCI!A:E, 5, 0),C2612)="null",C2612, IFERROR(VLOOKUP( $A2613, JCI!A:E, 5, 0),C2612))</f>
        <v>4180.3061520000001</v>
      </c>
      <c r="D2613" s="6">
        <f>IF(ISNA(VLOOKUP($A2613,ICBI!$C$1:$D$10000, 2, 0)),D2612, VLOOKUP($A2613, ICBI!$C$1:$D$10000, 2, 0))</f>
        <v>0</v>
      </c>
      <c r="E2613" s="2">
        <f t="shared" si="146"/>
        <v>41025</v>
      </c>
      <c r="F2613" s="3">
        <f t="shared" si="147"/>
        <v>2476.3290999999999</v>
      </c>
      <c r="G2613" s="3">
        <f t="shared" si="148"/>
        <v>3819.0404079762229</v>
      </c>
      <c r="H2613" s="6">
        <f>IF(ISNA(VLOOKUP($A2613, 'NAV Daily'!$A$1:$B$9941, 2, 0)/1000000000),H2612, VLOOKUP($A2613, 'NAV Daily'!$A$1:$B$9941, 2, 0)/1000000000)</f>
        <v>0</v>
      </c>
    </row>
    <row r="2614" spans="1:8" customFormat="1" x14ac:dyDescent="0.25">
      <c r="A2614" s="2">
        <v>41026</v>
      </c>
      <c r="B2614" s="110">
        <f>IF(ISNA(VLOOKUP($A2614, 'NAV Daily'!$A$1:$D$9941, 4, 0)),B2613, VLOOKUP($A2614, 'NAV Daily'!$A$1:$D$9941, 4, 0))</f>
        <v>2468.9717000000001</v>
      </c>
      <c r="C2614" s="110">
        <f>IF(IFERROR(VLOOKUP($A2614, JCI!A:E, 5, 0),C2613)="null",C2613, IFERROR(VLOOKUP( $A2614, JCI!A:E, 5, 0),C2613))</f>
        <v>4163.9809569999998</v>
      </c>
      <c r="D2614" s="6">
        <f>IF(ISNA(VLOOKUP($A2614,ICBI!$C$1:$D$10000, 2, 0)),D2613, VLOOKUP($A2614, ICBI!$C$1:$D$10000, 2, 0))</f>
        <v>0</v>
      </c>
      <c r="E2614" s="2">
        <f t="shared" si="146"/>
        <v>41026</v>
      </c>
      <c r="F2614" s="3">
        <f t="shared" si="147"/>
        <v>2468.9717000000001</v>
      </c>
      <c r="G2614" s="3">
        <f t="shared" si="148"/>
        <v>3804.1260507243592</v>
      </c>
      <c r="H2614" s="6">
        <f>IF(ISNA(VLOOKUP($A2614, 'NAV Daily'!$A$1:$B$9941, 2, 0)/1000000000),H2613, VLOOKUP($A2614, 'NAV Daily'!$A$1:$B$9941, 2, 0)/1000000000)</f>
        <v>0</v>
      </c>
    </row>
    <row r="2615" spans="1:8" customFormat="1" x14ac:dyDescent="0.25">
      <c r="A2615" s="2">
        <v>41027</v>
      </c>
      <c r="B2615" s="110">
        <f>IF(ISNA(VLOOKUP($A2615, 'NAV Daily'!$A$1:$D$9941, 4, 0)),B2614, VLOOKUP($A2615, 'NAV Daily'!$A$1:$D$9941, 4, 0))</f>
        <v>2468.9717000000001</v>
      </c>
      <c r="C2615" s="110">
        <f>IF(IFERROR(VLOOKUP($A2615, JCI!A:E, 5, 0),C2614)="null",C2614, IFERROR(VLOOKUP( $A2615, JCI!A:E, 5, 0),C2614))</f>
        <v>4163.9809569999998</v>
      </c>
      <c r="D2615" s="6">
        <f>IF(ISNA(VLOOKUP($A2615,ICBI!$C$1:$D$10000, 2, 0)),D2614, VLOOKUP($A2615, ICBI!$C$1:$D$10000, 2, 0))</f>
        <v>0</v>
      </c>
      <c r="E2615" s="2">
        <f t="shared" si="146"/>
        <v>41027</v>
      </c>
      <c r="F2615" s="3">
        <f t="shared" si="147"/>
        <v>2468.9717000000001</v>
      </c>
      <c r="G2615" s="3">
        <f t="shared" si="148"/>
        <v>3804.1260507243592</v>
      </c>
      <c r="H2615" s="6">
        <f>IF(ISNA(VLOOKUP($A2615, 'NAV Daily'!$A$1:$B$9941, 2, 0)/1000000000),H2614, VLOOKUP($A2615, 'NAV Daily'!$A$1:$B$9941, 2, 0)/1000000000)</f>
        <v>0</v>
      </c>
    </row>
    <row r="2616" spans="1:8" customFormat="1" x14ac:dyDescent="0.25">
      <c r="A2616" s="2">
        <v>41028</v>
      </c>
      <c r="B2616" s="110">
        <f>IF(ISNA(VLOOKUP($A2616, 'NAV Daily'!$A$1:$D$9941, 4, 0)),B2615, VLOOKUP($A2616, 'NAV Daily'!$A$1:$D$9941, 4, 0))</f>
        <v>2468.9717000000001</v>
      </c>
      <c r="C2616" s="110">
        <f>IF(IFERROR(VLOOKUP($A2616, JCI!A:E, 5, 0),C2615)="null",C2615, IFERROR(VLOOKUP( $A2616, JCI!A:E, 5, 0),C2615))</f>
        <v>4163.9809569999998</v>
      </c>
      <c r="D2616" s="6">
        <f>IF(ISNA(VLOOKUP($A2616,ICBI!$C$1:$D$10000, 2, 0)),D2615, VLOOKUP($A2616, ICBI!$C$1:$D$10000, 2, 0))</f>
        <v>0</v>
      </c>
      <c r="E2616" s="2">
        <f t="shared" si="146"/>
        <v>41028</v>
      </c>
      <c r="F2616" s="3">
        <f t="shared" si="147"/>
        <v>2468.9717000000001</v>
      </c>
      <c r="G2616" s="3">
        <f t="shared" si="148"/>
        <v>3804.1260507243592</v>
      </c>
      <c r="H2616" s="6">
        <f>IF(ISNA(VLOOKUP($A2616, 'NAV Daily'!$A$1:$B$9941, 2, 0)/1000000000),H2615, VLOOKUP($A2616, 'NAV Daily'!$A$1:$B$9941, 2, 0)/1000000000)</f>
        <v>0</v>
      </c>
    </row>
    <row r="2617" spans="1:8" customFormat="1" x14ac:dyDescent="0.25">
      <c r="A2617" s="2">
        <v>41029</v>
      </c>
      <c r="B2617" s="110">
        <f>IF(ISNA(VLOOKUP($A2617, 'NAV Daily'!$A$1:$D$9941, 4, 0)),B2616, VLOOKUP($A2617, 'NAV Daily'!$A$1:$D$9941, 4, 0))</f>
        <v>2447.886</v>
      </c>
      <c r="C2617" s="110">
        <f>IF(IFERROR(VLOOKUP($A2617, JCI!A:E, 5, 0),C2616)="null",C2616, IFERROR(VLOOKUP( $A2617, JCI!A:E, 5, 0),C2616))</f>
        <v>4180.7319340000004</v>
      </c>
      <c r="D2617" s="6">
        <f>IF(ISNA(VLOOKUP($A2617,ICBI!$C$1:$D$10000, 2, 0)),D2616, VLOOKUP($A2617, ICBI!$C$1:$D$10000, 2, 0))</f>
        <v>0</v>
      </c>
      <c r="E2617" s="2">
        <f t="shared" si="146"/>
        <v>41029</v>
      </c>
      <c r="F2617" s="3">
        <f t="shared" si="147"/>
        <v>2447.886</v>
      </c>
      <c r="G2617" s="3">
        <f t="shared" si="148"/>
        <v>3819.4293935203109</v>
      </c>
      <c r="H2617" s="6">
        <f>IF(ISNA(VLOOKUP($A2617, 'NAV Daily'!$A$1:$B$9941, 2, 0)/1000000000),H2616, VLOOKUP($A2617, 'NAV Daily'!$A$1:$B$9941, 2, 0)/1000000000)</f>
        <v>0</v>
      </c>
    </row>
    <row r="2618" spans="1:8" customFormat="1" x14ac:dyDescent="0.25">
      <c r="A2618" s="2">
        <v>41030</v>
      </c>
      <c r="B2618" s="110">
        <f>IF(ISNA(VLOOKUP($A2618, 'NAV Daily'!$A$1:$D$9941, 4, 0)),B2617, VLOOKUP($A2618, 'NAV Daily'!$A$1:$D$9941, 4, 0))</f>
        <v>2445.3771999999999</v>
      </c>
      <c r="C2618" s="110">
        <f>IF(IFERROR(VLOOKUP($A2618, JCI!A:E, 5, 0),C2617)="null",C2617, IFERROR(VLOOKUP( $A2618, JCI!A:E, 5, 0),C2617))</f>
        <v>4195.9838870000003</v>
      </c>
      <c r="D2618" s="6">
        <f>IF(ISNA(VLOOKUP($A2618,ICBI!$C$1:$D$10000, 2, 0)),D2617, VLOOKUP($A2618, ICBI!$C$1:$D$10000, 2, 0))</f>
        <v>0</v>
      </c>
      <c r="E2618" s="2">
        <f t="shared" si="146"/>
        <v>41030</v>
      </c>
      <c r="F2618" s="3">
        <f t="shared" si="147"/>
        <v>2445.3771999999999</v>
      </c>
      <c r="G2618" s="3">
        <f t="shared" si="148"/>
        <v>3833.363259292244</v>
      </c>
      <c r="H2618" s="6">
        <f>IF(ISNA(VLOOKUP($A2618, 'NAV Daily'!$A$1:$B$9941, 2, 0)/1000000000),H2617, VLOOKUP($A2618, 'NAV Daily'!$A$1:$B$9941, 2, 0)/1000000000)</f>
        <v>0</v>
      </c>
    </row>
    <row r="2619" spans="1:8" customFormat="1" x14ac:dyDescent="0.25">
      <c r="A2619" s="2">
        <v>41031</v>
      </c>
      <c r="B2619" s="110">
        <f>IF(ISNA(VLOOKUP($A2619, 'NAV Daily'!$A$1:$D$9941, 4, 0)),B2618, VLOOKUP($A2619, 'NAV Daily'!$A$1:$D$9941, 4, 0))</f>
        <v>2466.9630999999999</v>
      </c>
      <c r="C2619" s="110">
        <f>IF(IFERROR(VLOOKUP($A2619, JCI!A:E, 5, 0),C2618)="null",C2618, IFERROR(VLOOKUP( $A2619, JCI!A:E, 5, 0),C2618))</f>
        <v>4219.294922</v>
      </c>
      <c r="D2619" s="6">
        <f>IF(ISNA(VLOOKUP($A2619,ICBI!$C$1:$D$10000, 2, 0)),D2618, VLOOKUP($A2619, ICBI!$C$1:$D$10000, 2, 0))</f>
        <v>0</v>
      </c>
      <c r="E2619" s="2">
        <f t="shared" si="146"/>
        <v>41031</v>
      </c>
      <c r="F2619" s="3">
        <f t="shared" si="147"/>
        <v>2466.9630999999999</v>
      </c>
      <c r="G2619" s="3">
        <f t="shared" si="148"/>
        <v>3854.6597340909029</v>
      </c>
      <c r="H2619" s="6">
        <f>IF(ISNA(VLOOKUP($A2619, 'NAV Daily'!$A$1:$B$9941, 2, 0)/1000000000),H2618, VLOOKUP($A2619, 'NAV Daily'!$A$1:$B$9941, 2, 0)/1000000000)</f>
        <v>0</v>
      </c>
    </row>
    <row r="2620" spans="1:8" customFormat="1" x14ac:dyDescent="0.25">
      <c r="A2620" s="2">
        <v>41032</v>
      </c>
      <c r="B2620" s="110">
        <f>IF(ISNA(VLOOKUP($A2620, 'NAV Daily'!$A$1:$D$9941, 4, 0)),B2619, VLOOKUP($A2620, 'NAV Daily'!$A$1:$D$9941, 4, 0))</f>
        <v>2460.2754</v>
      </c>
      <c r="C2620" s="110">
        <f>IF(IFERROR(VLOOKUP($A2620, JCI!A:E, 5, 0),C2619)="null",C2619, IFERROR(VLOOKUP( $A2620, JCI!A:E, 5, 0),C2619))</f>
        <v>4224.0029299999997</v>
      </c>
      <c r="D2620" s="6">
        <f>IF(ISNA(VLOOKUP($A2620,ICBI!$C$1:$D$10000, 2, 0)),D2619, VLOOKUP($A2620, ICBI!$C$1:$D$10000, 2, 0))</f>
        <v>0</v>
      </c>
      <c r="E2620" s="2">
        <f t="shared" si="146"/>
        <v>41032</v>
      </c>
      <c r="F2620" s="3">
        <f t="shared" si="147"/>
        <v>2460.2754</v>
      </c>
      <c r="G2620" s="3">
        <f t="shared" si="148"/>
        <v>3858.9608718878253</v>
      </c>
      <c r="H2620" s="6">
        <f>IF(ISNA(VLOOKUP($A2620, 'NAV Daily'!$A$1:$B$9941, 2, 0)/1000000000),H2619, VLOOKUP($A2620, 'NAV Daily'!$A$1:$B$9941, 2, 0)/1000000000)</f>
        <v>0</v>
      </c>
    </row>
    <row r="2621" spans="1:8" customFormat="1" x14ac:dyDescent="0.25">
      <c r="A2621" s="2">
        <v>41033</v>
      </c>
      <c r="B2621" s="110">
        <f>IF(ISNA(VLOOKUP($A2621, 'NAV Daily'!$A$1:$D$9941, 4, 0)),B2620, VLOOKUP($A2621, 'NAV Daily'!$A$1:$D$9941, 4, 0))</f>
        <v>2458.4014000000002</v>
      </c>
      <c r="C2621" s="110">
        <f>IF(IFERROR(VLOOKUP($A2621, JCI!A:E, 5, 0),C2620)="null",C2620, IFERROR(VLOOKUP( $A2621, JCI!A:E, 5, 0),C2620))</f>
        <v>4216.6811520000001</v>
      </c>
      <c r="D2621" s="6">
        <f>IF(ISNA(VLOOKUP($A2621,ICBI!$C$1:$D$10000, 2, 0)),D2620, VLOOKUP($A2621, ICBI!$C$1:$D$10000, 2, 0))</f>
        <v>0</v>
      </c>
      <c r="E2621" s="2">
        <f t="shared" si="146"/>
        <v>41033</v>
      </c>
      <c r="F2621" s="3">
        <f t="shared" si="147"/>
        <v>2458.4014000000002</v>
      </c>
      <c r="G2621" s="3">
        <f t="shared" si="148"/>
        <v>3852.2718483992339</v>
      </c>
      <c r="H2621" s="6">
        <f>IF(ISNA(VLOOKUP($A2621, 'NAV Daily'!$A$1:$B$9941, 2, 0)/1000000000),H2620, VLOOKUP($A2621, 'NAV Daily'!$A$1:$B$9941, 2, 0)/1000000000)</f>
        <v>0</v>
      </c>
    </row>
    <row r="2622" spans="1:8" customFormat="1" x14ac:dyDescent="0.25">
      <c r="A2622" s="2">
        <v>41034</v>
      </c>
      <c r="B2622" s="110">
        <f>IF(ISNA(VLOOKUP($A2622, 'NAV Daily'!$A$1:$D$9941, 4, 0)),B2621, VLOOKUP($A2622, 'NAV Daily'!$A$1:$D$9941, 4, 0))</f>
        <v>2458.4014000000002</v>
      </c>
      <c r="C2622" s="110">
        <f>IF(IFERROR(VLOOKUP($A2622, JCI!A:E, 5, 0),C2621)="null",C2621, IFERROR(VLOOKUP( $A2622, JCI!A:E, 5, 0),C2621))</f>
        <v>4216.6811520000001</v>
      </c>
      <c r="D2622" s="6">
        <f>IF(ISNA(VLOOKUP($A2622,ICBI!$C$1:$D$10000, 2, 0)),D2621, VLOOKUP($A2622, ICBI!$C$1:$D$10000, 2, 0))</f>
        <v>0</v>
      </c>
      <c r="E2622" s="2">
        <f t="shared" si="146"/>
        <v>41034</v>
      </c>
      <c r="F2622" s="3">
        <f t="shared" si="147"/>
        <v>2458.4014000000002</v>
      </c>
      <c r="G2622" s="3">
        <f t="shared" si="148"/>
        <v>3852.2718483992339</v>
      </c>
      <c r="H2622" s="6">
        <f>IF(ISNA(VLOOKUP($A2622, 'NAV Daily'!$A$1:$B$9941, 2, 0)/1000000000),H2621, VLOOKUP($A2622, 'NAV Daily'!$A$1:$B$9941, 2, 0)/1000000000)</f>
        <v>0</v>
      </c>
    </row>
    <row r="2623" spans="1:8" customFormat="1" x14ac:dyDescent="0.25">
      <c r="A2623" s="2">
        <v>41035</v>
      </c>
      <c r="B2623" s="110">
        <f>IF(ISNA(VLOOKUP($A2623, 'NAV Daily'!$A$1:$D$9941, 4, 0)),B2622, VLOOKUP($A2623, 'NAV Daily'!$A$1:$D$9941, 4, 0))</f>
        <v>2458.4014000000002</v>
      </c>
      <c r="C2623" s="110">
        <f>IF(IFERROR(VLOOKUP($A2623, JCI!A:E, 5, 0),C2622)="null",C2622, IFERROR(VLOOKUP( $A2623, JCI!A:E, 5, 0),C2622))</f>
        <v>4216.6811520000001</v>
      </c>
      <c r="D2623" s="6">
        <f>IF(ISNA(VLOOKUP($A2623,ICBI!$C$1:$D$10000, 2, 0)),D2622, VLOOKUP($A2623, ICBI!$C$1:$D$10000, 2, 0))</f>
        <v>0</v>
      </c>
      <c r="E2623" s="2">
        <f t="shared" si="146"/>
        <v>41035</v>
      </c>
      <c r="F2623" s="3">
        <f t="shared" si="147"/>
        <v>2458.4014000000002</v>
      </c>
      <c r="G2623" s="3">
        <f t="shared" si="148"/>
        <v>3852.2718483992339</v>
      </c>
      <c r="H2623" s="6">
        <f>IF(ISNA(VLOOKUP($A2623, 'NAV Daily'!$A$1:$B$9941, 2, 0)/1000000000),H2622, VLOOKUP($A2623, 'NAV Daily'!$A$1:$B$9941, 2, 0)/1000000000)</f>
        <v>0</v>
      </c>
    </row>
    <row r="2624" spans="1:8" customFormat="1" x14ac:dyDescent="0.25">
      <c r="A2624" s="2">
        <v>41036</v>
      </c>
      <c r="B2624" s="110">
        <f>IF(ISNA(VLOOKUP($A2624, 'NAV Daily'!$A$1:$D$9941, 4, 0)),B2623, VLOOKUP($A2624, 'NAV Daily'!$A$1:$D$9941, 4, 0))</f>
        <v>2430.8166999999999</v>
      </c>
      <c r="C2624" s="110">
        <f>IF(IFERROR(VLOOKUP($A2624, JCI!A:E, 5, 0),C2623)="null",C2623, IFERROR(VLOOKUP( $A2624, JCI!A:E, 5, 0),C2623))</f>
        <v>4158.8618159999996</v>
      </c>
      <c r="D2624" s="6">
        <f>IF(ISNA(VLOOKUP($A2624,ICBI!$C$1:$D$10000, 2, 0)),D2623, VLOOKUP($A2624, ICBI!$C$1:$D$10000, 2, 0))</f>
        <v>0</v>
      </c>
      <c r="E2624" s="2">
        <f t="shared" si="146"/>
        <v>41036</v>
      </c>
      <c r="F2624" s="3">
        <f t="shared" si="147"/>
        <v>2430.8166999999999</v>
      </c>
      <c r="G2624" s="3">
        <f t="shared" si="148"/>
        <v>3799.4493104038502</v>
      </c>
      <c r="H2624" s="6">
        <f>IF(ISNA(VLOOKUP($A2624, 'NAV Daily'!$A$1:$B$9941, 2, 0)/1000000000),H2623, VLOOKUP($A2624, 'NAV Daily'!$A$1:$B$9941, 2, 0)/1000000000)</f>
        <v>0</v>
      </c>
    </row>
    <row r="2625" spans="1:8" customFormat="1" x14ac:dyDescent="0.25">
      <c r="A2625" s="2">
        <v>41037</v>
      </c>
      <c r="B2625" s="110">
        <f>IF(ISNA(VLOOKUP($A2625, 'NAV Daily'!$A$1:$D$9941, 4, 0)),B2624, VLOOKUP($A2625, 'NAV Daily'!$A$1:$D$9941, 4, 0))</f>
        <v>2428.0736999999999</v>
      </c>
      <c r="C2625" s="110">
        <f>IF(IFERROR(VLOOKUP($A2625, JCI!A:E, 5, 0),C2624)="null",C2624, IFERROR(VLOOKUP( $A2625, JCI!A:E, 5, 0),C2624))</f>
        <v>4181.0732420000004</v>
      </c>
      <c r="D2625" s="6">
        <f>IF(ISNA(VLOOKUP($A2625,ICBI!$C$1:$D$10000, 2, 0)),D2624, VLOOKUP($A2625, ICBI!$C$1:$D$10000, 2, 0))</f>
        <v>0</v>
      </c>
      <c r="E2625" s="2">
        <f t="shared" si="146"/>
        <v>41037</v>
      </c>
      <c r="F2625" s="3">
        <f t="shared" si="147"/>
        <v>2428.0736999999999</v>
      </c>
      <c r="G2625" s="3">
        <f t="shared" si="148"/>
        <v>3819.7412053819712</v>
      </c>
      <c r="H2625" s="6">
        <f>IF(ISNA(VLOOKUP($A2625, 'NAV Daily'!$A$1:$B$9941, 2, 0)/1000000000),H2624, VLOOKUP($A2625, 'NAV Daily'!$A$1:$B$9941, 2, 0)/1000000000)</f>
        <v>0</v>
      </c>
    </row>
    <row r="2626" spans="1:8" customFormat="1" x14ac:dyDescent="0.25">
      <c r="A2626" s="2">
        <v>41038</v>
      </c>
      <c r="B2626" s="110">
        <f>IF(ISNA(VLOOKUP($A2626, 'NAV Daily'!$A$1:$D$9941, 4, 0)),B2625, VLOOKUP($A2626, 'NAV Daily'!$A$1:$D$9941, 4, 0))</f>
        <v>2407.2375000000002</v>
      </c>
      <c r="C2626" s="110">
        <f>IF(IFERROR(VLOOKUP($A2626, JCI!A:E, 5, 0),C2625)="null",C2625, IFERROR(VLOOKUP( $A2626, JCI!A:E, 5, 0),C2625))</f>
        <v>4129.0600590000004</v>
      </c>
      <c r="D2626" s="6">
        <f>IF(ISNA(VLOOKUP($A2626,ICBI!$C$1:$D$10000, 2, 0)),D2625, VLOOKUP($A2626, ICBI!$C$1:$D$10000, 2, 0))</f>
        <v>0</v>
      </c>
      <c r="E2626" s="2">
        <f t="shared" si="146"/>
        <v>41038</v>
      </c>
      <c r="F2626" s="3">
        <f t="shared" si="147"/>
        <v>2407.2375000000002</v>
      </c>
      <c r="G2626" s="3">
        <f t="shared" si="148"/>
        <v>3772.2230475242204</v>
      </c>
      <c r="H2626" s="6">
        <f>IF(ISNA(VLOOKUP($A2626, 'NAV Daily'!$A$1:$B$9941, 2, 0)/1000000000),H2625, VLOOKUP($A2626, 'NAV Daily'!$A$1:$B$9941, 2, 0)/1000000000)</f>
        <v>0</v>
      </c>
    </row>
    <row r="2627" spans="1:8" customFormat="1" x14ac:dyDescent="0.25">
      <c r="A2627" s="2">
        <v>41039</v>
      </c>
      <c r="B2627" s="110">
        <f>IF(ISNA(VLOOKUP($A2627, 'NAV Daily'!$A$1:$D$9941, 4, 0)),B2626, VLOOKUP($A2627, 'NAV Daily'!$A$1:$D$9941, 4, 0))</f>
        <v>2410.0989</v>
      </c>
      <c r="C2627" s="110">
        <f>IF(IFERROR(VLOOKUP($A2627, JCI!A:E, 5, 0),C2626)="null",C2626, IFERROR(VLOOKUP( $A2627, JCI!A:E, 5, 0),C2626))</f>
        <v>4133.6308589999999</v>
      </c>
      <c r="D2627" s="6">
        <f>IF(ISNA(VLOOKUP($A2627,ICBI!$C$1:$D$10000, 2, 0)),D2626, VLOOKUP($A2627, ICBI!$C$1:$D$10000, 2, 0))</f>
        <v>0</v>
      </c>
      <c r="E2627" s="2">
        <f t="shared" ref="E2627:E2690" si="149">IF($A2627&gt;$K$1, $K$1, $A2627)</f>
        <v>41039</v>
      </c>
      <c r="F2627" s="3">
        <f t="shared" ref="F2627:F2690" si="150">IF($A2627&gt;$K$1, F2626, $B2627)</f>
        <v>2410.0989</v>
      </c>
      <c r="G2627" s="3">
        <f t="shared" ref="G2627:G2690" si="151">IF(ISERROR(IF($A2627&gt;$K$1, G2626, $C2627/$C$2*1000)),G2626, IF($A2627&gt;$K$1, G2626, $C2627/$C$2*1000))</f>
        <v>3776.3988349574988</v>
      </c>
      <c r="H2627" s="6">
        <f>IF(ISNA(VLOOKUP($A2627, 'NAV Daily'!$A$1:$B$9941, 2, 0)/1000000000),H2626, VLOOKUP($A2627, 'NAV Daily'!$A$1:$B$9941, 2, 0)/1000000000)</f>
        <v>0</v>
      </c>
    </row>
    <row r="2628" spans="1:8" customFormat="1" x14ac:dyDescent="0.25">
      <c r="A2628" s="2">
        <v>41040</v>
      </c>
      <c r="B2628" s="110">
        <f>IF(ISNA(VLOOKUP($A2628, 'NAV Daily'!$A$1:$D$9941, 4, 0)),B2627, VLOOKUP($A2628, 'NAV Daily'!$A$1:$D$9941, 4, 0))</f>
        <v>2387.27</v>
      </c>
      <c r="C2628" s="110">
        <f>IF(IFERROR(VLOOKUP($A2628, JCI!A:E, 5, 0),C2627)="null",C2627, IFERROR(VLOOKUP( $A2628, JCI!A:E, 5, 0),C2627))</f>
        <v>4114.1401370000003</v>
      </c>
      <c r="D2628" s="6">
        <f>IF(ISNA(VLOOKUP($A2628,ICBI!$C$1:$D$10000, 2, 0)),D2627, VLOOKUP($A2628, ICBI!$C$1:$D$10000, 2, 0))</f>
        <v>0</v>
      </c>
      <c r="E2628" s="2">
        <f t="shared" si="149"/>
        <v>41040</v>
      </c>
      <c r="F2628" s="3">
        <f t="shared" si="150"/>
        <v>2387.27</v>
      </c>
      <c r="G2628" s="3">
        <f t="shared" si="151"/>
        <v>3758.5925183404688</v>
      </c>
      <c r="H2628" s="6">
        <f>IF(ISNA(VLOOKUP($A2628, 'NAV Daily'!$A$1:$B$9941, 2, 0)/1000000000),H2627, VLOOKUP($A2628, 'NAV Daily'!$A$1:$B$9941, 2, 0)/1000000000)</f>
        <v>0</v>
      </c>
    </row>
    <row r="2629" spans="1:8" customFormat="1" x14ac:dyDescent="0.25">
      <c r="A2629" s="2">
        <v>41041</v>
      </c>
      <c r="B2629" s="110">
        <f>IF(ISNA(VLOOKUP($A2629, 'NAV Daily'!$A$1:$D$9941, 4, 0)),B2628, VLOOKUP($A2629, 'NAV Daily'!$A$1:$D$9941, 4, 0))</f>
        <v>2387.27</v>
      </c>
      <c r="C2629" s="110">
        <f>IF(IFERROR(VLOOKUP($A2629, JCI!A:E, 5, 0),C2628)="null",C2628, IFERROR(VLOOKUP( $A2629, JCI!A:E, 5, 0),C2628))</f>
        <v>4114.1401370000003</v>
      </c>
      <c r="D2629" s="6">
        <f>IF(ISNA(VLOOKUP($A2629,ICBI!$C$1:$D$10000, 2, 0)),D2628, VLOOKUP($A2629, ICBI!$C$1:$D$10000, 2, 0))</f>
        <v>0</v>
      </c>
      <c r="E2629" s="2">
        <f t="shared" si="149"/>
        <v>41041</v>
      </c>
      <c r="F2629" s="3">
        <f t="shared" si="150"/>
        <v>2387.27</v>
      </c>
      <c r="G2629" s="3">
        <f t="shared" si="151"/>
        <v>3758.5925183404688</v>
      </c>
      <c r="H2629" s="6">
        <f>IF(ISNA(VLOOKUP($A2629, 'NAV Daily'!$A$1:$B$9941, 2, 0)/1000000000),H2628, VLOOKUP($A2629, 'NAV Daily'!$A$1:$B$9941, 2, 0)/1000000000)</f>
        <v>0</v>
      </c>
    </row>
    <row r="2630" spans="1:8" customFormat="1" x14ac:dyDescent="0.25">
      <c r="A2630" s="2">
        <v>41042</v>
      </c>
      <c r="B2630" s="110">
        <f>IF(ISNA(VLOOKUP($A2630, 'NAV Daily'!$A$1:$D$9941, 4, 0)),B2629, VLOOKUP($A2630, 'NAV Daily'!$A$1:$D$9941, 4, 0))</f>
        <v>2387.27</v>
      </c>
      <c r="C2630" s="110">
        <f>IF(IFERROR(VLOOKUP($A2630, JCI!A:E, 5, 0),C2629)="null",C2629, IFERROR(VLOOKUP( $A2630, JCI!A:E, 5, 0),C2629))</f>
        <v>4114.1401370000003</v>
      </c>
      <c r="D2630" s="6">
        <f>IF(ISNA(VLOOKUP($A2630,ICBI!$C$1:$D$10000, 2, 0)),D2629, VLOOKUP($A2630, ICBI!$C$1:$D$10000, 2, 0))</f>
        <v>0</v>
      </c>
      <c r="E2630" s="2">
        <f t="shared" si="149"/>
        <v>41042</v>
      </c>
      <c r="F2630" s="3">
        <f t="shared" si="150"/>
        <v>2387.27</v>
      </c>
      <c r="G2630" s="3">
        <f t="shared" si="151"/>
        <v>3758.5925183404688</v>
      </c>
      <c r="H2630" s="6">
        <f>IF(ISNA(VLOOKUP($A2630, 'NAV Daily'!$A$1:$B$9941, 2, 0)/1000000000),H2629, VLOOKUP($A2630, 'NAV Daily'!$A$1:$B$9941, 2, 0)/1000000000)</f>
        <v>0</v>
      </c>
    </row>
    <row r="2631" spans="1:8" customFormat="1" x14ac:dyDescent="0.25">
      <c r="A2631" s="2">
        <v>41043</v>
      </c>
      <c r="B2631" s="110">
        <f>IF(ISNA(VLOOKUP($A2631, 'NAV Daily'!$A$1:$D$9941, 4, 0)),B2630, VLOOKUP($A2631, 'NAV Daily'!$A$1:$D$9941, 4, 0))</f>
        <v>2369.8751999999999</v>
      </c>
      <c r="C2631" s="110">
        <f>IF(IFERROR(VLOOKUP($A2631, JCI!A:E, 5, 0),C2630)="null",C2630, IFERROR(VLOOKUP( $A2631, JCI!A:E, 5, 0),C2630))</f>
        <v>4053.0668949999999</v>
      </c>
      <c r="D2631" s="6">
        <f>IF(ISNA(VLOOKUP($A2631,ICBI!$C$1:$D$10000, 2, 0)),D2630, VLOOKUP($A2631, ICBI!$C$1:$D$10000, 2, 0))</f>
        <v>0</v>
      </c>
      <c r="E2631" s="2">
        <f t="shared" si="149"/>
        <v>41043</v>
      </c>
      <c r="F2631" s="3">
        <f t="shared" si="150"/>
        <v>2369.8751999999999</v>
      </c>
      <c r="G2631" s="3">
        <f t="shared" si="151"/>
        <v>3702.7972797710345</v>
      </c>
      <c r="H2631" s="6">
        <f>IF(ISNA(VLOOKUP($A2631, 'NAV Daily'!$A$1:$B$9941, 2, 0)/1000000000),H2630, VLOOKUP($A2631, 'NAV Daily'!$A$1:$B$9941, 2, 0)/1000000000)</f>
        <v>0</v>
      </c>
    </row>
    <row r="2632" spans="1:8" customFormat="1" x14ac:dyDescent="0.25">
      <c r="A2632" s="2">
        <v>41044</v>
      </c>
      <c r="B2632" s="110">
        <f>IF(ISNA(VLOOKUP($A2632, 'NAV Daily'!$A$1:$D$9941, 4, 0)),B2631, VLOOKUP($A2632, 'NAV Daily'!$A$1:$D$9941, 4, 0))</f>
        <v>2360.8146999999999</v>
      </c>
      <c r="C2632" s="110">
        <f>IF(IFERROR(VLOOKUP($A2632, JCI!A:E, 5, 0),C2631)="null",C2631, IFERROR(VLOOKUP( $A2632, JCI!A:E, 5, 0),C2631))</f>
        <v>4045.6440429999998</v>
      </c>
      <c r="D2632" s="6">
        <f>IF(ISNA(VLOOKUP($A2632,ICBI!$C$1:$D$10000, 2, 0)),D2631, VLOOKUP($A2632, ICBI!$C$1:$D$10000, 2, 0))</f>
        <v>0</v>
      </c>
      <c r="E2632" s="2">
        <f t="shared" si="149"/>
        <v>41044</v>
      </c>
      <c r="F2632" s="3">
        <f t="shared" si="150"/>
        <v>2360.8146999999999</v>
      </c>
      <c r="G2632" s="3">
        <f t="shared" si="151"/>
        <v>3696.0159171866549</v>
      </c>
      <c r="H2632" s="6">
        <f>IF(ISNA(VLOOKUP($A2632, 'NAV Daily'!$A$1:$B$9941, 2, 0)/1000000000),H2631, VLOOKUP($A2632, 'NAV Daily'!$A$1:$B$9941, 2, 0)/1000000000)</f>
        <v>0</v>
      </c>
    </row>
    <row r="2633" spans="1:8" customFormat="1" x14ac:dyDescent="0.25">
      <c r="A2633" s="2">
        <v>41045</v>
      </c>
      <c r="B2633" s="110">
        <f>IF(ISNA(VLOOKUP($A2633, 'NAV Daily'!$A$1:$D$9941, 4, 0)),B2632, VLOOKUP($A2633, 'NAV Daily'!$A$1:$D$9941, 4, 0))</f>
        <v>2334.2887999999998</v>
      </c>
      <c r="C2633" s="110">
        <f>IF(IFERROR(VLOOKUP($A2633, JCI!A:E, 5, 0),C2632)="null",C2632, IFERROR(VLOOKUP( $A2633, JCI!A:E, 5, 0),C2632))</f>
        <v>3980.4960940000001</v>
      </c>
      <c r="D2633" s="6">
        <f>IF(ISNA(VLOOKUP($A2633,ICBI!$C$1:$D$10000, 2, 0)),D2632, VLOOKUP($A2633, ICBI!$C$1:$D$10000, 2, 0))</f>
        <v>0</v>
      </c>
      <c r="E2633" s="2">
        <f t="shared" si="149"/>
        <v>41045</v>
      </c>
      <c r="F2633" s="3">
        <f t="shared" si="150"/>
        <v>2334.2887999999998</v>
      </c>
      <c r="G2633" s="3">
        <f t="shared" si="151"/>
        <v>3636.4981113894073</v>
      </c>
      <c r="H2633" s="6">
        <f>IF(ISNA(VLOOKUP($A2633, 'NAV Daily'!$A$1:$B$9941, 2, 0)/1000000000),H2632, VLOOKUP($A2633, 'NAV Daily'!$A$1:$B$9941, 2, 0)/1000000000)</f>
        <v>0</v>
      </c>
    </row>
    <row r="2634" spans="1:8" customFormat="1" x14ac:dyDescent="0.25">
      <c r="A2634" s="2">
        <v>41046</v>
      </c>
      <c r="B2634" s="110">
        <f>IF(ISNA(VLOOKUP($A2634, 'NAV Daily'!$A$1:$D$9941, 4, 0)),B2633, VLOOKUP($A2634, 'NAV Daily'!$A$1:$D$9941, 4, 0))</f>
        <v>2334.2887999999998</v>
      </c>
      <c r="C2634" s="110">
        <f>IF(IFERROR(VLOOKUP($A2634, JCI!A:E, 5, 0),C2633)="null",C2633, IFERROR(VLOOKUP( $A2634, JCI!A:E, 5, 0),C2633))</f>
        <v>3980.4960940000001</v>
      </c>
      <c r="D2634" s="6">
        <f>IF(ISNA(VLOOKUP($A2634,ICBI!$C$1:$D$10000, 2, 0)),D2633, VLOOKUP($A2634, ICBI!$C$1:$D$10000, 2, 0))</f>
        <v>0</v>
      </c>
      <c r="E2634" s="2">
        <f t="shared" si="149"/>
        <v>41046</v>
      </c>
      <c r="F2634" s="3">
        <f t="shared" si="150"/>
        <v>2334.2887999999998</v>
      </c>
      <c r="G2634" s="3">
        <f t="shared" si="151"/>
        <v>3636.4981113894073</v>
      </c>
      <c r="H2634" s="6">
        <f>IF(ISNA(VLOOKUP($A2634, 'NAV Daily'!$A$1:$B$9941, 2, 0)/1000000000),H2633, VLOOKUP($A2634, 'NAV Daily'!$A$1:$B$9941, 2, 0)/1000000000)</f>
        <v>0</v>
      </c>
    </row>
    <row r="2635" spans="1:8" customFormat="1" x14ac:dyDescent="0.25">
      <c r="A2635" s="2">
        <v>41047</v>
      </c>
      <c r="B2635" s="110">
        <f>IF(ISNA(VLOOKUP($A2635, 'NAV Daily'!$A$1:$D$9941, 4, 0)),B2634, VLOOKUP($A2635, 'NAV Daily'!$A$1:$D$9941, 4, 0))</f>
        <v>2334.2887999999998</v>
      </c>
      <c r="C2635" s="110">
        <f>IF(IFERROR(VLOOKUP($A2635, JCI!A:E, 5, 0),C2634)="null",C2634, IFERROR(VLOOKUP( $A2635, JCI!A:E, 5, 0),C2634))</f>
        <v>3980.4960940000001</v>
      </c>
      <c r="D2635" s="6">
        <f>IF(ISNA(VLOOKUP($A2635,ICBI!$C$1:$D$10000, 2, 0)),D2634, VLOOKUP($A2635, ICBI!$C$1:$D$10000, 2, 0))</f>
        <v>0</v>
      </c>
      <c r="E2635" s="2">
        <f t="shared" si="149"/>
        <v>41047</v>
      </c>
      <c r="F2635" s="3">
        <f t="shared" si="150"/>
        <v>2334.2887999999998</v>
      </c>
      <c r="G2635" s="3">
        <f t="shared" si="151"/>
        <v>3636.4981113894073</v>
      </c>
      <c r="H2635" s="6">
        <f>IF(ISNA(VLOOKUP($A2635, 'NAV Daily'!$A$1:$B$9941, 2, 0)/1000000000),H2634, VLOOKUP($A2635, 'NAV Daily'!$A$1:$B$9941, 2, 0)/1000000000)</f>
        <v>0</v>
      </c>
    </row>
    <row r="2636" spans="1:8" customFormat="1" x14ac:dyDescent="0.25">
      <c r="A2636" s="2">
        <v>41048</v>
      </c>
      <c r="B2636" s="110">
        <f>IF(ISNA(VLOOKUP($A2636, 'NAV Daily'!$A$1:$D$9941, 4, 0)),B2635, VLOOKUP($A2636, 'NAV Daily'!$A$1:$D$9941, 4, 0))</f>
        <v>2334.2887999999998</v>
      </c>
      <c r="C2636" s="110">
        <f>IF(IFERROR(VLOOKUP($A2636, JCI!A:E, 5, 0),C2635)="null",C2635, IFERROR(VLOOKUP( $A2636, JCI!A:E, 5, 0),C2635))</f>
        <v>3980.4960940000001</v>
      </c>
      <c r="D2636" s="6">
        <f>IF(ISNA(VLOOKUP($A2636,ICBI!$C$1:$D$10000, 2, 0)),D2635, VLOOKUP($A2636, ICBI!$C$1:$D$10000, 2, 0))</f>
        <v>0</v>
      </c>
      <c r="E2636" s="2">
        <f t="shared" si="149"/>
        <v>41048</v>
      </c>
      <c r="F2636" s="3">
        <f t="shared" si="150"/>
        <v>2334.2887999999998</v>
      </c>
      <c r="G2636" s="3">
        <f t="shared" si="151"/>
        <v>3636.4981113894073</v>
      </c>
      <c r="H2636" s="6">
        <f>IF(ISNA(VLOOKUP($A2636, 'NAV Daily'!$A$1:$B$9941, 2, 0)/1000000000),H2635, VLOOKUP($A2636, 'NAV Daily'!$A$1:$B$9941, 2, 0)/1000000000)</f>
        <v>0</v>
      </c>
    </row>
    <row r="2637" spans="1:8" customFormat="1" x14ac:dyDescent="0.25">
      <c r="A2637" s="2">
        <v>41049</v>
      </c>
      <c r="B2637" s="110">
        <f>IF(ISNA(VLOOKUP($A2637, 'NAV Daily'!$A$1:$D$9941, 4, 0)),B2636, VLOOKUP($A2637, 'NAV Daily'!$A$1:$D$9941, 4, 0))</f>
        <v>2334.2887999999998</v>
      </c>
      <c r="C2637" s="110">
        <f>IF(IFERROR(VLOOKUP($A2637, JCI!A:E, 5, 0),C2636)="null",C2636, IFERROR(VLOOKUP( $A2637, JCI!A:E, 5, 0),C2636))</f>
        <v>3980.4960940000001</v>
      </c>
      <c r="D2637" s="6">
        <f>IF(ISNA(VLOOKUP($A2637,ICBI!$C$1:$D$10000, 2, 0)),D2636, VLOOKUP($A2637, ICBI!$C$1:$D$10000, 2, 0))</f>
        <v>0</v>
      </c>
      <c r="E2637" s="2">
        <f t="shared" si="149"/>
        <v>41049</v>
      </c>
      <c r="F2637" s="3">
        <f t="shared" si="150"/>
        <v>2334.2887999999998</v>
      </c>
      <c r="G2637" s="3">
        <f t="shared" si="151"/>
        <v>3636.4981113894073</v>
      </c>
      <c r="H2637" s="6">
        <f>IF(ISNA(VLOOKUP($A2637, 'NAV Daily'!$A$1:$B$9941, 2, 0)/1000000000),H2636, VLOOKUP($A2637, 'NAV Daily'!$A$1:$B$9941, 2, 0)/1000000000)</f>
        <v>0</v>
      </c>
    </row>
    <row r="2638" spans="1:8" customFormat="1" x14ac:dyDescent="0.25">
      <c r="A2638" s="2">
        <v>41050</v>
      </c>
      <c r="B2638" s="110">
        <f>IF(ISNA(VLOOKUP($A2638, 'NAV Daily'!$A$1:$D$9941, 4, 0)),B2637, VLOOKUP($A2638, 'NAV Daily'!$A$1:$D$9941, 4, 0))</f>
        <v>2319.1196</v>
      </c>
      <c r="C2638" s="110">
        <f>IF(IFERROR(VLOOKUP($A2638, JCI!A:E, 5, 0),C2637)="null",C2637, IFERROR(VLOOKUP( $A2638, JCI!A:E, 5, 0),C2637))</f>
        <v>3940.1079100000002</v>
      </c>
      <c r="D2638" s="6">
        <f>IF(ISNA(VLOOKUP($A2638,ICBI!$C$1:$D$10000, 2, 0)),D2637, VLOOKUP($A2638, ICBI!$C$1:$D$10000, 2, 0))</f>
        <v>0</v>
      </c>
      <c r="E2638" s="2">
        <f t="shared" si="149"/>
        <v>41050</v>
      </c>
      <c r="F2638" s="3">
        <f t="shared" si="150"/>
        <v>2319.1196</v>
      </c>
      <c r="G2638" s="3">
        <f t="shared" si="151"/>
        <v>3599.6003098666688</v>
      </c>
      <c r="H2638" s="6">
        <f>IF(ISNA(VLOOKUP($A2638, 'NAV Daily'!$A$1:$B$9941, 2, 0)/1000000000),H2637, VLOOKUP($A2638, 'NAV Daily'!$A$1:$B$9941, 2, 0)/1000000000)</f>
        <v>0</v>
      </c>
    </row>
    <row r="2639" spans="1:8" customFormat="1" x14ac:dyDescent="0.25">
      <c r="A2639" s="2">
        <v>41051</v>
      </c>
      <c r="B2639" s="110">
        <f>IF(ISNA(VLOOKUP($A2639, 'NAV Daily'!$A$1:$D$9941, 4, 0)),B2638, VLOOKUP($A2639, 'NAV Daily'!$A$1:$D$9941, 4, 0))</f>
        <v>2332.9194000000002</v>
      </c>
      <c r="C2639" s="110">
        <f>IF(IFERROR(VLOOKUP($A2639, JCI!A:E, 5, 0),C2638)="null",C2638, IFERROR(VLOOKUP( $A2639, JCI!A:E, 5, 0),C2638))</f>
        <v>4021.1000979999999</v>
      </c>
      <c r="D2639" s="6">
        <f>IF(ISNA(VLOOKUP($A2639,ICBI!$C$1:$D$10000, 2, 0)),D2638, VLOOKUP($A2639, ICBI!$C$1:$D$10000, 2, 0))</f>
        <v>0</v>
      </c>
      <c r="E2639" s="2">
        <f t="shared" si="149"/>
        <v>41051</v>
      </c>
      <c r="F2639" s="3">
        <f t="shared" si="150"/>
        <v>2332.9194000000002</v>
      </c>
      <c r="G2639" s="3">
        <f t="shared" si="151"/>
        <v>3673.593081557427</v>
      </c>
      <c r="H2639" s="6">
        <f>IF(ISNA(VLOOKUP($A2639, 'NAV Daily'!$A$1:$B$9941, 2, 0)/1000000000),H2638, VLOOKUP($A2639, 'NAV Daily'!$A$1:$B$9941, 2, 0)/1000000000)</f>
        <v>0</v>
      </c>
    </row>
    <row r="2640" spans="1:8" customFormat="1" x14ac:dyDescent="0.25">
      <c r="A2640" s="2">
        <v>41052</v>
      </c>
      <c r="B2640" s="110">
        <f>IF(ISNA(VLOOKUP($A2640, 'NAV Daily'!$A$1:$D$9941, 4, 0)),B2639, VLOOKUP($A2640, 'NAV Daily'!$A$1:$D$9941, 4, 0))</f>
        <v>2315.3694</v>
      </c>
      <c r="C2640" s="110">
        <f>IF(IFERROR(VLOOKUP($A2640, JCI!A:E, 5, 0),C2639)="null",C2639, IFERROR(VLOOKUP( $A2640, JCI!A:E, 5, 0),C2639))</f>
        <v>3981.5778810000002</v>
      </c>
      <c r="D2640" s="6">
        <f>IF(ISNA(VLOOKUP($A2640,ICBI!$C$1:$D$10000, 2, 0)),D2639, VLOOKUP($A2640, ICBI!$C$1:$D$10000, 2, 0))</f>
        <v>0</v>
      </c>
      <c r="E2640" s="2">
        <f t="shared" si="149"/>
        <v>41052</v>
      </c>
      <c r="F2640" s="3">
        <f t="shared" si="150"/>
        <v>2315.3694</v>
      </c>
      <c r="G2640" s="3">
        <f t="shared" si="151"/>
        <v>3637.4864094029026</v>
      </c>
      <c r="H2640" s="6">
        <f>IF(ISNA(VLOOKUP($A2640, 'NAV Daily'!$A$1:$B$9941, 2, 0)/1000000000),H2639, VLOOKUP($A2640, 'NAV Daily'!$A$1:$B$9941, 2, 0)/1000000000)</f>
        <v>0</v>
      </c>
    </row>
    <row r="2641" spans="1:8" customFormat="1" x14ac:dyDescent="0.25">
      <c r="A2641" s="2">
        <v>41053</v>
      </c>
      <c r="B2641" s="110">
        <f>IF(ISNA(VLOOKUP($A2641, 'NAV Daily'!$A$1:$D$9941, 4, 0)),B2640, VLOOKUP($A2641, 'NAV Daily'!$A$1:$D$9941, 4, 0))</f>
        <v>2318.6134999999999</v>
      </c>
      <c r="C2641" s="110">
        <f>IF(IFERROR(VLOOKUP($A2641, JCI!A:E, 5, 0),C2640)="null",C2640, IFERROR(VLOOKUP( $A2641, JCI!A:E, 5, 0),C2640))</f>
        <v>3984.873047</v>
      </c>
      <c r="D2641" s="6">
        <f>IF(ISNA(VLOOKUP($A2641,ICBI!$C$1:$D$10000, 2, 0)),D2640, VLOOKUP($A2641, ICBI!$C$1:$D$10000, 2, 0))</f>
        <v>0</v>
      </c>
      <c r="E2641" s="2">
        <f t="shared" si="149"/>
        <v>41053</v>
      </c>
      <c r="F2641" s="3">
        <f t="shared" si="150"/>
        <v>2318.6134999999999</v>
      </c>
      <c r="G2641" s="3">
        <f t="shared" si="151"/>
        <v>3640.4968042513683</v>
      </c>
      <c r="H2641" s="6">
        <f>IF(ISNA(VLOOKUP($A2641, 'NAV Daily'!$A$1:$B$9941, 2, 0)/1000000000),H2640, VLOOKUP($A2641, 'NAV Daily'!$A$1:$B$9941, 2, 0)/1000000000)</f>
        <v>0</v>
      </c>
    </row>
    <row r="2642" spans="1:8" customFormat="1" x14ac:dyDescent="0.25">
      <c r="A2642" s="2">
        <v>41054</v>
      </c>
      <c r="B2642" s="110">
        <f>IF(ISNA(VLOOKUP($A2642, 'NAV Daily'!$A$1:$D$9941, 4, 0)),B2641, VLOOKUP($A2642, 'NAV Daily'!$A$1:$D$9941, 4, 0))</f>
        <v>2291.9713999999999</v>
      </c>
      <c r="C2642" s="110">
        <f>IF(IFERROR(VLOOKUP($A2642, JCI!A:E, 5, 0),C2641)="null",C2641, IFERROR(VLOOKUP( $A2642, JCI!A:E, 5, 0),C2641))</f>
        <v>3902.508057</v>
      </c>
      <c r="D2642" s="6">
        <f>IF(ISNA(VLOOKUP($A2642,ICBI!$C$1:$D$10000, 2, 0)),D2641, VLOOKUP($A2642, ICBI!$C$1:$D$10000, 2, 0))</f>
        <v>0</v>
      </c>
      <c r="E2642" s="2">
        <f t="shared" si="149"/>
        <v>41054</v>
      </c>
      <c r="F2642" s="3">
        <f t="shared" si="150"/>
        <v>2291.9713999999999</v>
      </c>
      <c r="G2642" s="3">
        <f t="shared" si="151"/>
        <v>3565.2498693200441</v>
      </c>
      <c r="H2642" s="6">
        <f>IF(ISNA(VLOOKUP($A2642, 'NAV Daily'!$A$1:$B$9941, 2, 0)/1000000000),H2641, VLOOKUP($A2642, 'NAV Daily'!$A$1:$B$9941, 2, 0)/1000000000)</f>
        <v>0</v>
      </c>
    </row>
    <row r="2643" spans="1:8" customFormat="1" x14ac:dyDescent="0.25">
      <c r="A2643" s="2">
        <v>41055</v>
      </c>
      <c r="B2643" s="110">
        <f>IF(ISNA(VLOOKUP($A2643, 'NAV Daily'!$A$1:$D$9941, 4, 0)),B2642, VLOOKUP($A2643, 'NAV Daily'!$A$1:$D$9941, 4, 0))</f>
        <v>2291.9713999999999</v>
      </c>
      <c r="C2643" s="110">
        <f>IF(IFERROR(VLOOKUP($A2643, JCI!A:E, 5, 0),C2642)="null",C2642, IFERROR(VLOOKUP( $A2643, JCI!A:E, 5, 0),C2642))</f>
        <v>3902.508057</v>
      </c>
      <c r="D2643" s="6">
        <f>IF(ISNA(VLOOKUP($A2643,ICBI!$C$1:$D$10000, 2, 0)),D2642, VLOOKUP($A2643, ICBI!$C$1:$D$10000, 2, 0))</f>
        <v>0</v>
      </c>
      <c r="E2643" s="2">
        <f t="shared" si="149"/>
        <v>41055</v>
      </c>
      <c r="F2643" s="3">
        <f t="shared" si="150"/>
        <v>2291.9713999999999</v>
      </c>
      <c r="G2643" s="3">
        <f t="shared" si="151"/>
        <v>3565.2498693200441</v>
      </c>
      <c r="H2643" s="6">
        <f>IF(ISNA(VLOOKUP($A2643, 'NAV Daily'!$A$1:$B$9941, 2, 0)/1000000000),H2642, VLOOKUP($A2643, 'NAV Daily'!$A$1:$B$9941, 2, 0)/1000000000)</f>
        <v>0</v>
      </c>
    </row>
    <row r="2644" spans="1:8" customFormat="1" x14ac:dyDescent="0.25">
      <c r="A2644" s="2">
        <v>41056</v>
      </c>
      <c r="B2644" s="110">
        <f>IF(ISNA(VLOOKUP($A2644, 'NAV Daily'!$A$1:$D$9941, 4, 0)),B2643, VLOOKUP($A2644, 'NAV Daily'!$A$1:$D$9941, 4, 0))</f>
        <v>2291.9713999999999</v>
      </c>
      <c r="C2644" s="110">
        <f>IF(IFERROR(VLOOKUP($A2644, JCI!A:E, 5, 0),C2643)="null",C2643, IFERROR(VLOOKUP( $A2644, JCI!A:E, 5, 0),C2643))</f>
        <v>3902.508057</v>
      </c>
      <c r="D2644" s="6">
        <f>IF(ISNA(VLOOKUP($A2644,ICBI!$C$1:$D$10000, 2, 0)),D2643, VLOOKUP($A2644, ICBI!$C$1:$D$10000, 2, 0))</f>
        <v>0</v>
      </c>
      <c r="E2644" s="2">
        <f t="shared" si="149"/>
        <v>41056</v>
      </c>
      <c r="F2644" s="3">
        <f t="shared" si="150"/>
        <v>2291.9713999999999</v>
      </c>
      <c r="G2644" s="3">
        <f t="shared" si="151"/>
        <v>3565.2498693200441</v>
      </c>
      <c r="H2644" s="6">
        <f>IF(ISNA(VLOOKUP($A2644, 'NAV Daily'!$A$1:$B$9941, 2, 0)/1000000000),H2643, VLOOKUP($A2644, 'NAV Daily'!$A$1:$B$9941, 2, 0)/1000000000)</f>
        <v>0</v>
      </c>
    </row>
    <row r="2645" spans="1:8" customFormat="1" x14ac:dyDescent="0.25">
      <c r="A2645" s="2">
        <v>41057</v>
      </c>
      <c r="B2645" s="110">
        <f>IF(ISNA(VLOOKUP($A2645, 'NAV Daily'!$A$1:$D$9941, 4, 0)),B2644, VLOOKUP($A2645, 'NAV Daily'!$A$1:$D$9941, 4, 0))</f>
        <v>2290.0322000000001</v>
      </c>
      <c r="C2645" s="110">
        <f>IF(IFERROR(VLOOKUP($A2645, JCI!A:E, 5, 0),C2644)="null",C2644, IFERROR(VLOOKUP( $A2645, JCI!A:E, 5, 0),C2644))</f>
        <v>3918.6850589999999</v>
      </c>
      <c r="D2645" s="6">
        <f>IF(ISNA(VLOOKUP($A2645,ICBI!$C$1:$D$10000, 2, 0)),D2644, VLOOKUP($A2645, ICBI!$C$1:$D$10000, 2, 0))</f>
        <v>0</v>
      </c>
      <c r="E2645" s="2">
        <f t="shared" si="149"/>
        <v>41057</v>
      </c>
      <c r="F2645" s="3">
        <f t="shared" si="150"/>
        <v>2290.0322000000001</v>
      </c>
      <c r="G2645" s="3">
        <f t="shared" si="151"/>
        <v>3580.0288405416504</v>
      </c>
      <c r="H2645" s="6">
        <f>IF(ISNA(VLOOKUP($A2645, 'NAV Daily'!$A$1:$B$9941, 2, 0)/1000000000),H2644, VLOOKUP($A2645, 'NAV Daily'!$A$1:$B$9941, 2, 0)/1000000000)</f>
        <v>0</v>
      </c>
    </row>
    <row r="2646" spans="1:8" customFormat="1" x14ac:dyDescent="0.25">
      <c r="A2646" s="2">
        <v>41058</v>
      </c>
      <c r="B2646" s="110">
        <f>IF(ISNA(VLOOKUP($A2646, 'NAV Daily'!$A$1:$D$9941, 4, 0)),B2645, VLOOKUP($A2646, 'NAV Daily'!$A$1:$D$9941, 4, 0))</f>
        <v>2287.4879999999998</v>
      </c>
      <c r="C2646" s="110">
        <f>IF(IFERROR(VLOOKUP($A2646, JCI!A:E, 5, 0),C2645)="null",C2645, IFERROR(VLOOKUP( $A2646, JCI!A:E, 5, 0),C2645))</f>
        <v>3919.0649410000001</v>
      </c>
      <c r="D2646" s="6">
        <f>IF(ISNA(VLOOKUP($A2646,ICBI!$C$1:$D$10000, 2, 0)),D2645, VLOOKUP($A2646, ICBI!$C$1:$D$10000, 2, 0))</f>
        <v>0</v>
      </c>
      <c r="E2646" s="2">
        <f t="shared" si="149"/>
        <v>41058</v>
      </c>
      <c r="F2646" s="3">
        <f t="shared" si="150"/>
        <v>2287.4879999999998</v>
      </c>
      <c r="G2646" s="3">
        <f t="shared" si="151"/>
        <v>3580.3758928042148</v>
      </c>
      <c r="H2646" s="6">
        <f>IF(ISNA(VLOOKUP($A2646, 'NAV Daily'!$A$1:$B$9941, 2, 0)/1000000000),H2645, VLOOKUP($A2646, 'NAV Daily'!$A$1:$B$9941, 2, 0)/1000000000)</f>
        <v>0</v>
      </c>
    </row>
    <row r="2647" spans="1:8" customFormat="1" x14ac:dyDescent="0.25">
      <c r="A2647" s="2">
        <v>41059</v>
      </c>
      <c r="B2647" s="110">
        <f>IF(ISNA(VLOOKUP($A2647, 'NAV Daily'!$A$1:$D$9941, 4, 0)),B2646, VLOOKUP($A2647, 'NAV Daily'!$A$1:$D$9941, 4, 0))</f>
        <v>2280.3649999999998</v>
      </c>
      <c r="C2647" s="110">
        <f>IF(IFERROR(VLOOKUP($A2647, JCI!A:E, 5, 0),C2646)="null",C2646, IFERROR(VLOOKUP( $A2647, JCI!A:E, 5, 0),C2646))</f>
        <v>3917.9160160000001</v>
      </c>
      <c r="D2647" s="6">
        <f>IF(ISNA(VLOOKUP($A2647,ICBI!$C$1:$D$10000, 2, 0)),D2646, VLOOKUP($A2647, ICBI!$C$1:$D$10000, 2, 0))</f>
        <v>0</v>
      </c>
      <c r="E2647" s="2">
        <f t="shared" si="149"/>
        <v>41059</v>
      </c>
      <c r="F2647" s="3">
        <f t="shared" si="150"/>
        <v>2280.3649999999998</v>
      </c>
      <c r="G2647" s="3">
        <f t="shared" si="151"/>
        <v>3579.3262589158849</v>
      </c>
      <c r="H2647" s="6">
        <f>IF(ISNA(VLOOKUP($A2647, 'NAV Daily'!$A$1:$B$9941, 2, 0)/1000000000),H2646, VLOOKUP($A2647, 'NAV Daily'!$A$1:$B$9941, 2, 0)/1000000000)</f>
        <v>0</v>
      </c>
    </row>
    <row r="2648" spans="1:8" customFormat="1" x14ac:dyDescent="0.25">
      <c r="A2648" s="2">
        <v>41060</v>
      </c>
      <c r="B2648" s="110">
        <f>IF(ISNA(VLOOKUP($A2648, 'NAV Daily'!$A$1:$D$9941, 4, 0)),B2647, VLOOKUP($A2648, 'NAV Daily'!$A$1:$D$9941, 4, 0))</f>
        <v>2246.5165999999999</v>
      </c>
      <c r="C2648" s="110">
        <f>IF(IFERROR(VLOOKUP($A2648, JCI!A:E, 5, 0),C2647)="null",C2647, IFERROR(VLOOKUP( $A2648, JCI!A:E, 5, 0),C2647))</f>
        <v>3832.8239749999998</v>
      </c>
      <c r="D2648" s="6">
        <f>IF(ISNA(VLOOKUP($A2648,ICBI!$C$1:$D$10000, 2, 0)),D2647, VLOOKUP($A2648, ICBI!$C$1:$D$10000, 2, 0))</f>
        <v>0</v>
      </c>
      <c r="E2648" s="2">
        <f t="shared" si="149"/>
        <v>41060</v>
      </c>
      <c r="F2648" s="3">
        <f t="shared" si="150"/>
        <v>2246.5165999999999</v>
      </c>
      <c r="G2648" s="3">
        <f t="shared" si="151"/>
        <v>3501.5879471368075</v>
      </c>
      <c r="H2648" s="6">
        <f>IF(ISNA(VLOOKUP($A2648, 'NAV Daily'!$A$1:$B$9941, 2, 0)/1000000000),H2647, VLOOKUP($A2648, 'NAV Daily'!$A$1:$B$9941, 2, 0)/1000000000)</f>
        <v>0</v>
      </c>
    </row>
    <row r="2649" spans="1:8" customFormat="1" x14ac:dyDescent="0.25">
      <c r="A2649" s="2">
        <v>41061</v>
      </c>
      <c r="B2649" s="110">
        <f>IF(ISNA(VLOOKUP($A2649, 'NAV Daily'!$A$1:$D$9941, 4, 0)),B2648, VLOOKUP($A2649, 'NAV Daily'!$A$1:$D$9941, 4, 0))</f>
        <v>2235.3162000000002</v>
      </c>
      <c r="C2649" s="110">
        <f>IF(IFERROR(VLOOKUP($A2649, JCI!A:E, 5, 0),C2648)="null",C2648, IFERROR(VLOOKUP( $A2649, JCI!A:E, 5, 0),C2648))</f>
        <v>3799.7661130000001</v>
      </c>
      <c r="D2649" s="6">
        <f>IF(ISNA(VLOOKUP($A2649,ICBI!$C$1:$D$10000, 2, 0)),D2648, VLOOKUP($A2649, ICBI!$C$1:$D$10000, 2, 0))</f>
        <v>0</v>
      </c>
      <c r="E2649" s="2">
        <f t="shared" si="149"/>
        <v>41061</v>
      </c>
      <c r="F2649" s="3">
        <f t="shared" si="150"/>
        <v>2235.3162000000002</v>
      </c>
      <c r="G2649" s="3">
        <f t="shared" si="151"/>
        <v>3471.3869747226463</v>
      </c>
      <c r="H2649" s="6">
        <f>IF(ISNA(VLOOKUP($A2649, 'NAV Daily'!$A$1:$B$9941, 2, 0)/1000000000),H2648, VLOOKUP($A2649, 'NAV Daily'!$A$1:$B$9941, 2, 0)/1000000000)</f>
        <v>0</v>
      </c>
    </row>
    <row r="2650" spans="1:8" customFormat="1" x14ac:dyDescent="0.25">
      <c r="A2650" s="2">
        <v>41062</v>
      </c>
      <c r="B2650" s="110">
        <f>IF(ISNA(VLOOKUP($A2650, 'NAV Daily'!$A$1:$D$9941, 4, 0)),B2649, VLOOKUP($A2650, 'NAV Daily'!$A$1:$D$9941, 4, 0))</f>
        <v>2235.3162000000002</v>
      </c>
      <c r="C2650" s="110">
        <f>IF(IFERROR(VLOOKUP($A2650, JCI!A:E, 5, 0),C2649)="null",C2649, IFERROR(VLOOKUP( $A2650, JCI!A:E, 5, 0),C2649))</f>
        <v>3799.7661130000001</v>
      </c>
      <c r="D2650" s="6">
        <f>IF(ISNA(VLOOKUP($A2650,ICBI!$C$1:$D$10000, 2, 0)),D2649, VLOOKUP($A2650, ICBI!$C$1:$D$10000, 2, 0))</f>
        <v>0</v>
      </c>
      <c r="E2650" s="2">
        <f t="shared" si="149"/>
        <v>41062</v>
      </c>
      <c r="F2650" s="3">
        <f t="shared" si="150"/>
        <v>2235.3162000000002</v>
      </c>
      <c r="G2650" s="3">
        <f t="shared" si="151"/>
        <v>3471.3869747226463</v>
      </c>
      <c r="H2650" s="6">
        <f>IF(ISNA(VLOOKUP($A2650, 'NAV Daily'!$A$1:$B$9941, 2, 0)/1000000000),H2649, VLOOKUP($A2650, 'NAV Daily'!$A$1:$B$9941, 2, 0)/1000000000)</f>
        <v>0</v>
      </c>
    </row>
    <row r="2651" spans="1:8" customFormat="1" x14ac:dyDescent="0.25">
      <c r="A2651" s="2">
        <v>41063</v>
      </c>
      <c r="B2651" s="110">
        <f>IF(ISNA(VLOOKUP($A2651, 'NAV Daily'!$A$1:$D$9941, 4, 0)),B2650, VLOOKUP($A2651, 'NAV Daily'!$A$1:$D$9941, 4, 0))</f>
        <v>2235.3162000000002</v>
      </c>
      <c r="C2651" s="110">
        <f>IF(IFERROR(VLOOKUP($A2651, JCI!A:E, 5, 0),C2650)="null",C2650, IFERROR(VLOOKUP( $A2651, JCI!A:E, 5, 0),C2650))</f>
        <v>3799.7661130000001</v>
      </c>
      <c r="D2651" s="6">
        <f>IF(ISNA(VLOOKUP($A2651,ICBI!$C$1:$D$10000, 2, 0)),D2650, VLOOKUP($A2651, ICBI!$C$1:$D$10000, 2, 0))</f>
        <v>0</v>
      </c>
      <c r="E2651" s="2">
        <f t="shared" si="149"/>
        <v>41063</v>
      </c>
      <c r="F2651" s="3">
        <f t="shared" si="150"/>
        <v>2235.3162000000002</v>
      </c>
      <c r="G2651" s="3">
        <f t="shared" si="151"/>
        <v>3471.3869747226463</v>
      </c>
      <c r="H2651" s="6">
        <f>IF(ISNA(VLOOKUP($A2651, 'NAV Daily'!$A$1:$B$9941, 2, 0)/1000000000),H2650, VLOOKUP($A2651, 'NAV Daily'!$A$1:$B$9941, 2, 0)/1000000000)</f>
        <v>0</v>
      </c>
    </row>
    <row r="2652" spans="1:8" customFormat="1" x14ac:dyDescent="0.25">
      <c r="A2652" s="2">
        <v>41064</v>
      </c>
      <c r="B2652" s="110">
        <f>IF(ISNA(VLOOKUP($A2652, 'NAV Daily'!$A$1:$D$9941, 4, 0)),B2651, VLOOKUP($A2652, 'NAV Daily'!$A$1:$D$9941, 4, 0))</f>
        <v>2177.5295000000001</v>
      </c>
      <c r="C2652" s="110">
        <f>IF(IFERROR(VLOOKUP($A2652, JCI!A:E, 5, 0),C2651)="null",C2651, IFERROR(VLOOKUP( $A2652, JCI!A:E, 5, 0),C2651))</f>
        <v>3654.5820309999999</v>
      </c>
      <c r="D2652" s="6">
        <f>IF(ISNA(VLOOKUP($A2652,ICBI!$C$1:$D$10000, 2, 0)),D2651, VLOOKUP($A2652, ICBI!$C$1:$D$10000, 2, 0))</f>
        <v>0</v>
      </c>
      <c r="E2652" s="2">
        <f t="shared" si="149"/>
        <v>41064</v>
      </c>
      <c r="F2652" s="3">
        <f t="shared" si="150"/>
        <v>2177.5295000000001</v>
      </c>
      <c r="G2652" s="3">
        <f t="shared" si="151"/>
        <v>3338.7498291184515</v>
      </c>
      <c r="H2652" s="6">
        <f>IF(ISNA(VLOOKUP($A2652, 'NAV Daily'!$A$1:$B$9941, 2, 0)/1000000000),H2651, VLOOKUP($A2652, 'NAV Daily'!$A$1:$B$9941, 2, 0)/1000000000)</f>
        <v>0</v>
      </c>
    </row>
    <row r="2653" spans="1:8" customFormat="1" x14ac:dyDescent="0.25">
      <c r="A2653" s="2">
        <v>41065</v>
      </c>
      <c r="B2653" s="110">
        <f>IF(ISNA(VLOOKUP($A2653, 'NAV Daily'!$A$1:$D$9941, 4, 0)),B2652, VLOOKUP($A2653, 'NAV Daily'!$A$1:$D$9941, 4, 0))</f>
        <v>2191.5662000000002</v>
      </c>
      <c r="C2653" s="110">
        <f>IF(IFERROR(VLOOKUP($A2653, JCI!A:E, 5, 0),C2652)="null",C2652, IFERROR(VLOOKUP( $A2653, JCI!A:E, 5, 0),C2652))</f>
        <v>3717.8759770000001</v>
      </c>
      <c r="D2653" s="6">
        <f>IF(ISNA(VLOOKUP($A2653,ICBI!$C$1:$D$10000, 2, 0)),D2652, VLOOKUP($A2653, ICBI!$C$1:$D$10000, 2, 0))</f>
        <v>0</v>
      </c>
      <c r="E2653" s="2">
        <f t="shared" si="149"/>
        <v>41065</v>
      </c>
      <c r="F2653" s="3">
        <f t="shared" si="150"/>
        <v>2191.5662000000002</v>
      </c>
      <c r="G2653" s="3">
        <f t="shared" si="151"/>
        <v>3396.5738564898966</v>
      </c>
      <c r="H2653" s="6">
        <f>IF(ISNA(VLOOKUP($A2653, 'NAV Daily'!$A$1:$B$9941, 2, 0)/1000000000),H2652, VLOOKUP($A2653, 'NAV Daily'!$A$1:$B$9941, 2, 0)/1000000000)</f>
        <v>0</v>
      </c>
    </row>
    <row r="2654" spans="1:8" customFormat="1" x14ac:dyDescent="0.25">
      <c r="A2654" s="2">
        <v>41066</v>
      </c>
      <c r="B2654" s="110">
        <f>IF(ISNA(VLOOKUP($A2654, 'NAV Daily'!$A$1:$D$9941, 4, 0)),B2653, VLOOKUP($A2654, 'NAV Daily'!$A$1:$D$9941, 4, 0))</f>
        <v>2228.6196</v>
      </c>
      <c r="C2654" s="110">
        <f>IF(IFERROR(VLOOKUP($A2654, JCI!A:E, 5, 0),C2653)="null",C2653, IFERROR(VLOOKUP( $A2654, JCI!A:E, 5, 0),C2653))</f>
        <v>3841.3310550000001</v>
      </c>
      <c r="D2654" s="6">
        <f>IF(ISNA(VLOOKUP($A2654,ICBI!$C$1:$D$10000, 2, 0)),D2653, VLOOKUP($A2654, ICBI!$C$1:$D$10000, 2, 0))</f>
        <v>0</v>
      </c>
      <c r="E2654" s="2">
        <f t="shared" si="149"/>
        <v>41066</v>
      </c>
      <c r="F2654" s="3">
        <f t="shared" si="150"/>
        <v>2228.6196</v>
      </c>
      <c r="G2654" s="3">
        <f t="shared" si="151"/>
        <v>3509.3598377813105</v>
      </c>
      <c r="H2654" s="6">
        <f>IF(ISNA(VLOOKUP($A2654, 'NAV Daily'!$A$1:$B$9941, 2, 0)/1000000000),H2653, VLOOKUP($A2654, 'NAV Daily'!$A$1:$B$9941, 2, 0)/1000000000)</f>
        <v>0</v>
      </c>
    </row>
    <row r="2655" spans="1:8" customFormat="1" x14ac:dyDescent="0.25">
      <c r="A2655" s="2">
        <v>41067</v>
      </c>
      <c r="B2655" s="110">
        <f>IF(ISNA(VLOOKUP($A2655, 'NAV Daily'!$A$1:$D$9941, 4, 0)),B2654, VLOOKUP($A2655, 'NAV Daily'!$A$1:$D$9941, 4, 0))</f>
        <v>2230.8114999999998</v>
      </c>
      <c r="C2655" s="110">
        <f>IF(IFERROR(VLOOKUP($A2655, JCI!A:E, 5, 0),C2654)="null",C2654, IFERROR(VLOOKUP( $A2655, JCI!A:E, 5, 0),C2654))</f>
        <v>3840.5959469999998</v>
      </c>
      <c r="D2655" s="6">
        <f>IF(ISNA(VLOOKUP($A2655,ICBI!$C$1:$D$10000, 2, 0)),D2654, VLOOKUP($A2655, ICBI!$C$1:$D$10000, 2, 0))</f>
        <v>0</v>
      </c>
      <c r="E2655" s="2">
        <f t="shared" si="149"/>
        <v>41067</v>
      </c>
      <c r="F2655" s="3">
        <f t="shared" si="150"/>
        <v>2230.8114999999998</v>
      </c>
      <c r="G2655" s="3">
        <f t="shared" si="151"/>
        <v>3508.6882584629193</v>
      </c>
      <c r="H2655" s="6">
        <f>IF(ISNA(VLOOKUP($A2655, 'NAV Daily'!$A$1:$B$9941, 2, 0)/1000000000),H2654, VLOOKUP($A2655, 'NAV Daily'!$A$1:$B$9941, 2, 0)/1000000000)</f>
        <v>0</v>
      </c>
    </row>
    <row r="2656" spans="1:8" customFormat="1" x14ac:dyDescent="0.25">
      <c r="A2656" s="2">
        <v>41068</v>
      </c>
      <c r="B2656" s="110">
        <f>IF(ISNA(VLOOKUP($A2656, 'NAV Daily'!$A$1:$D$9941, 4, 0)),B2655, VLOOKUP($A2656, 'NAV Daily'!$A$1:$D$9941, 4, 0))</f>
        <v>2224.2871</v>
      </c>
      <c r="C2656" s="110">
        <f>IF(IFERROR(VLOOKUP($A2656, JCI!A:E, 5, 0),C2655)="null",C2655, IFERROR(VLOOKUP( $A2656, JCI!A:E, 5, 0),C2655))</f>
        <v>3825.3278810000002</v>
      </c>
      <c r="D2656" s="6">
        <f>IF(ISNA(VLOOKUP($A2656,ICBI!$C$1:$D$10000, 2, 0)),D2655, VLOOKUP($A2656, ICBI!$C$1:$D$10000, 2, 0))</f>
        <v>0</v>
      </c>
      <c r="E2656" s="2">
        <f t="shared" si="149"/>
        <v>41068</v>
      </c>
      <c r="F2656" s="3">
        <f t="shared" si="150"/>
        <v>2224.2871</v>
      </c>
      <c r="G2656" s="3">
        <f t="shared" si="151"/>
        <v>3494.7396721906557</v>
      </c>
      <c r="H2656" s="6">
        <f>IF(ISNA(VLOOKUP($A2656, 'NAV Daily'!$A$1:$B$9941, 2, 0)/1000000000),H2655, VLOOKUP($A2656, 'NAV Daily'!$A$1:$B$9941, 2, 0)/1000000000)</f>
        <v>0</v>
      </c>
    </row>
    <row r="2657" spans="1:8" customFormat="1" x14ac:dyDescent="0.25">
      <c r="A2657" s="2">
        <v>41069</v>
      </c>
      <c r="B2657" s="110">
        <f>IF(ISNA(VLOOKUP($A2657, 'NAV Daily'!$A$1:$D$9941, 4, 0)),B2656, VLOOKUP($A2657, 'NAV Daily'!$A$1:$D$9941, 4, 0))</f>
        <v>2224.2871</v>
      </c>
      <c r="C2657" s="110">
        <f>IF(IFERROR(VLOOKUP($A2657, JCI!A:E, 5, 0),C2656)="null",C2656, IFERROR(VLOOKUP( $A2657, JCI!A:E, 5, 0),C2656))</f>
        <v>3825.3278810000002</v>
      </c>
      <c r="D2657" s="6">
        <f>IF(ISNA(VLOOKUP($A2657,ICBI!$C$1:$D$10000, 2, 0)),D2656, VLOOKUP($A2657, ICBI!$C$1:$D$10000, 2, 0))</f>
        <v>0</v>
      </c>
      <c r="E2657" s="2">
        <f t="shared" si="149"/>
        <v>41069</v>
      </c>
      <c r="F2657" s="3">
        <f t="shared" si="150"/>
        <v>2224.2871</v>
      </c>
      <c r="G2657" s="3">
        <f t="shared" si="151"/>
        <v>3494.7396721906557</v>
      </c>
      <c r="H2657" s="6">
        <f>IF(ISNA(VLOOKUP($A2657, 'NAV Daily'!$A$1:$B$9941, 2, 0)/1000000000),H2656, VLOOKUP($A2657, 'NAV Daily'!$A$1:$B$9941, 2, 0)/1000000000)</f>
        <v>0</v>
      </c>
    </row>
    <row r="2658" spans="1:8" customFormat="1" x14ac:dyDescent="0.25">
      <c r="A2658" s="2">
        <v>41070</v>
      </c>
      <c r="B2658" s="110">
        <f>IF(ISNA(VLOOKUP($A2658, 'NAV Daily'!$A$1:$D$9941, 4, 0)),B2657, VLOOKUP($A2658, 'NAV Daily'!$A$1:$D$9941, 4, 0))</f>
        <v>2224.2871</v>
      </c>
      <c r="C2658" s="110">
        <f>IF(IFERROR(VLOOKUP($A2658, JCI!A:E, 5, 0),C2657)="null",C2657, IFERROR(VLOOKUP( $A2658, JCI!A:E, 5, 0),C2657))</f>
        <v>3825.3278810000002</v>
      </c>
      <c r="D2658" s="6">
        <f>IF(ISNA(VLOOKUP($A2658,ICBI!$C$1:$D$10000, 2, 0)),D2657, VLOOKUP($A2658, ICBI!$C$1:$D$10000, 2, 0))</f>
        <v>0</v>
      </c>
      <c r="E2658" s="2">
        <f t="shared" si="149"/>
        <v>41070</v>
      </c>
      <c r="F2658" s="3">
        <f t="shared" si="150"/>
        <v>2224.2871</v>
      </c>
      <c r="G2658" s="3">
        <f t="shared" si="151"/>
        <v>3494.7396721906557</v>
      </c>
      <c r="H2658" s="6">
        <f>IF(ISNA(VLOOKUP($A2658, 'NAV Daily'!$A$1:$B$9941, 2, 0)/1000000000),H2657, VLOOKUP($A2658, 'NAV Daily'!$A$1:$B$9941, 2, 0)/1000000000)</f>
        <v>0</v>
      </c>
    </row>
    <row r="2659" spans="1:8" customFormat="1" x14ac:dyDescent="0.25">
      <c r="A2659" s="2">
        <v>41071</v>
      </c>
      <c r="B2659" s="110">
        <f>IF(ISNA(VLOOKUP($A2659, 'NAV Daily'!$A$1:$D$9941, 4, 0)),B2658, VLOOKUP($A2659, 'NAV Daily'!$A$1:$D$9941, 4, 0))</f>
        <v>2237.9596999999999</v>
      </c>
      <c r="C2659" s="110">
        <f>IF(IFERROR(VLOOKUP($A2659, JCI!A:E, 5, 0),C2658)="null",C2658, IFERROR(VLOOKUP( $A2659, JCI!A:E, 5, 0),C2658))</f>
        <v>3866.2128910000001</v>
      </c>
      <c r="D2659" s="6">
        <f>IF(ISNA(VLOOKUP($A2659,ICBI!$C$1:$D$10000, 2, 0)),D2658, VLOOKUP($A2659, ICBI!$C$1:$D$10000, 2, 0))</f>
        <v>0</v>
      </c>
      <c r="E2659" s="2">
        <f t="shared" si="149"/>
        <v>41071</v>
      </c>
      <c r="F2659" s="3">
        <f t="shared" si="150"/>
        <v>2237.9596999999999</v>
      </c>
      <c r="G2659" s="3">
        <f t="shared" si="151"/>
        <v>3532.0913635723523</v>
      </c>
      <c r="H2659" s="6">
        <f>IF(ISNA(VLOOKUP($A2659, 'NAV Daily'!$A$1:$B$9941, 2, 0)/1000000000),H2658, VLOOKUP($A2659, 'NAV Daily'!$A$1:$B$9941, 2, 0)/1000000000)</f>
        <v>0</v>
      </c>
    </row>
    <row r="2660" spans="1:8" customFormat="1" x14ac:dyDescent="0.25">
      <c r="A2660" s="2">
        <v>41072</v>
      </c>
      <c r="B2660" s="110">
        <f>IF(ISNA(VLOOKUP($A2660, 'NAV Daily'!$A$1:$D$9941, 4, 0)),B2659, VLOOKUP($A2660, 'NAV Daily'!$A$1:$D$9941, 4, 0))</f>
        <v>2224.5585999999998</v>
      </c>
      <c r="C2660" s="110">
        <f>IF(IFERROR(VLOOKUP($A2660, JCI!A:E, 5, 0),C2659)="null",C2659, IFERROR(VLOOKUP( $A2660, JCI!A:E, 5, 0),C2659))</f>
        <v>3852.5778810000002</v>
      </c>
      <c r="D2660" s="6">
        <f>IF(ISNA(VLOOKUP($A2660,ICBI!$C$1:$D$10000, 2, 0)),D2659, VLOOKUP($A2660, ICBI!$C$1:$D$10000, 2, 0))</f>
        <v>0</v>
      </c>
      <c r="E2660" s="2">
        <f t="shared" si="149"/>
        <v>41072</v>
      </c>
      <c r="F2660" s="3">
        <f t="shared" si="150"/>
        <v>2224.5585999999998</v>
      </c>
      <c r="G2660" s="3">
        <f t="shared" si="151"/>
        <v>3519.6347031604714</v>
      </c>
      <c r="H2660" s="6">
        <f>IF(ISNA(VLOOKUP($A2660, 'NAV Daily'!$A$1:$B$9941, 2, 0)/1000000000),H2659, VLOOKUP($A2660, 'NAV Daily'!$A$1:$B$9941, 2, 0)/1000000000)</f>
        <v>0</v>
      </c>
    </row>
    <row r="2661" spans="1:8" customFormat="1" x14ac:dyDescent="0.25">
      <c r="A2661" s="2">
        <v>41073</v>
      </c>
      <c r="B2661" s="110">
        <f>IF(ISNA(VLOOKUP($A2661, 'NAV Daily'!$A$1:$D$9941, 4, 0)),B2660, VLOOKUP($A2661, 'NAV Daily'!$A$1:$D$9941, 4, 0))</f>
        <v>2217.2719999999999</v>
      </c>
      <c r="C2661" s="110">
        <f>IF(IFERROR(VLOOKUP($A2661, JCI!A:E, 5, 0),C2660)="null",C2660, IFERROR(VLOOKUP( $A2661, JCI!A:E, 5, 0),C2660))</f>
        <v>3860.4609380000002</v>
      </c>
      <c r="D2661" s="6">
        <f>IF(ISNA(VLOOKUP($A2661,ICBI!$C$1:$D$10000, 2, 0)),D2660, VLOOKUP($A2661, ICBI!$C$1:$D$10000, 2, 0))</f>
        <v>0</v>
      </c>
      <c r="E2661" s="2">
        <f t="shared" si="149"/>
        <v>41073</v>
      </c>
      <c r="F2661" s="3">
        <f t="shared" si="150"/>
        <v>2217.2719999999999</v>
      </c>
      <c r="G2661" s="3">
        <f t="shared" si="151"/>
        <v>3526.8364994229237</v>
      </c>
      <c r="H2661" s="6">
        <f>IF(ISNA(VLOOKUP($A2661, 'NAV Daily'!$A$1:$B$9941, 2, 0)/1000000000),H2660, VLOOKUP($A2661, 'NAV Daily'!$A$1:$B$9941, 2, 0)/1000000000)</f>
        <v>0</v>
      </c>
    </row>
    <row r="2662" spans="1:8" customFormat="1" x14ac:dyDescent="0.25">
      <c r="A2662" s="2">
        <v>41074</v>
      </c>
      <c r="B2662" s="110">
        <f>IF(ISNA(VLOOKUP($A2662, 'NAV Daily'!$A$1:$D$9941, 4, 0)),B2661, VLOOKUP($A2662, 'NAV Daily'!$A$1:$D$9941, 4, 0))</f>
        <v>2202.2444</v>
      </c>
      <c r="C2662" s="110">
        <f>IF(IFERROR(VLOOKUP($A2662, JCI!A:E, 5, 0),C2661)="null",C2661, IFERROR(VLOOKUP( $A2662, JCI!A:E, 5, 0),C2661))</f>
        <v>3791.6179200000001</v>
      </c>
      <c r="D2662" s="6">
        <f>IF(ISNA(VLOOKUP($A2662,ICBI!$C$1:$D$10000, 2, 0)),D2661, VLOOKUP($A2662, ICBI!$C$1:$D$10000, 2, 0))</f>
        <v>0</v>
      </c>
      <c r="E2662" s="2">
        <f t="shared" si="149"/>
        <v>41074</v>
      </c>
      <c r="F2662" s="3">
        <f t="shared" si="150"/>
        <v>2202.2444</v>
      </c>
      <c r="G2662" s="3">
        <f t="shared" si="151"/>
        <v>3463.9429557471217</v>
      </c>
      <c r="H2662" s="6">
        <f>IF(ISNA(VLOOKUP($A2662, 'NAV Daily'!$A$1:$B$9941, 2, 0)/1000000000),H2661, VLOOKUP($A2662, 'NAV Daily'!$A$1:$B$9941, 2, 0)/1000000000)</f>
        <v>0</v>
      </c>
    </row>
    <row r="2663" spans="1:8" customFormat="1" x14ac:dyDescent="0.25">
      <c r="A2663" s="2">
        <v>41075</v>
      </c>
      <c r="B2663" s="110">
        <f>IF(ISNA(VLOOKUP($A2663, 'NAV Daily'!$A$1:$D$9941, 4, 0)),B2662, VLOOKUP($A2663, 'NAV Daily'!$A$1:$D$9941, 4, 0))</f>
        <v>2202.1415999999999</v>
      </c>
      <c r="C2663" s="110">
        <f>IF(IFERROR(VLOOKUP($A2663, JCI!A:E, 5, 0),C2662)="null",C2662, IFERROR(VLOOKUP( $A2663, JCI!A:E, 5, 0),C2662))</f>
        <v>3818.1088869999999</v>
      </c>
      <c r="D2663" s="6">
        <f>IF(ISNA(VLOOKUP($A2663,ICBI!$C$1:$D$10000, 2, 0)),D2662, VLOOKUP($A2663, ICBI!$C$1:$D$10000, 2, 0))</f>
        <v>0</v>
      </c>
      <c r="E2663" s="2">
        <f t="shared" si="149"/>
        <v>41075</v>
      </c>
      <c r="F2663" s="3">
        <f t="shared" si="150"/>
        <v>2202.1415999999999</v>
      </c>
      <c r="G2663" s="3">
        <f t="shared" si="151"/>
        <v>3488.1445500181444</v>
      </c>
      <c r="H2663" s="6">
        <f>IF(ISNA(VLOOKUP($A2663, 'NAV Daily'!$A$1:$B$9941, 2, 0)/1000000000),H2662, VLOOKUP($A2663, 'NAV Daily'!$A$1:$B$9941, 2, 0)/1000000000)</f>
        <v>0</v>
      </c>
    </row>
    <row r="2664" spans="1:8" customFormat="1" x14ac:dyDescent="0.25">
      <c r="A2664" s="2">
        <v>41076</v>
      </c>
      <c r="B2664" s="110">
        <f>IF(ISNA(VLOOKUP($A2664, 'NAV Daily'!$A$1:$D$9941, 4, 0)),B2663, VLOOKUP($A2664, 'NAV Daily'!$A$1:$D$9941, 4, 0))</f>
        <v>2202.1415999999999</v>
      </c>
      <c r="C2664" s="110">
        <f>IF(IFERROR(VLOOKUP($A2664, JCI!A:E, 5, 0),C2663)="null",C2663, IFERROR(VLOOKUP( $A2664, JCI!A:E, 5, 0),C2663))</f>
        <v>3818.1088869999999</v>
      </c>
      <c r="D2664" s="6">
        <f>IF(ISNA(VLOOKUP($A2664,ICBI!$C$1:$D$10000, 2, 0)),D2663, VLOOKUP($A2664, ICBI!$C$1:$D$10000, 2, 0))</f>
        <v>0</v>
      </c>
      <c r="E2664" s="2">
        <f t="shared" si="149"/>
        <v>41076</v>
      </c>
      <c r="F2664" s="3">
        <f t="shared" si="150"/>
        <v>2202.1415999999999</v>
      </c>
      <c r="G2664" s="3">
        <f t="shared" si="151"/>
        <v>3488.1445500181444</v>
      </c>
      <c r="H2664" s="6">
        <f>IF(ISNA(VLOOKUP($A2664, 'NAV Daily'!$A$1:$B$9941, 2, 0)/1000000000),H2663, VLOOKUP($A2664, 'NAV Daily'!$A$1:$B$9941, 2, 0)/1000000000)</f>
        <v>0</v>
      </c>
    </row>
    <row r="2665" spans="1:8" customFormat="1" x14ac:dyDescent="0.25">
      <c r="A2665" s="2">
        <v>41077</v>
      </c>
      <c r="B2665" s="110">
        <f>IF(ISNA(VLOOKUP($A2665, 'NAV Daily'!$A$1:$D$9941, 4, 0)),B2664, VLOOKUP($A2665, 'NAV Daily'!$A$1:$D$9941, 4, 0))</f>
        <v>2202.1415999999999</v>
      </c>
      <c r="C2665" s="110">
        <f>IF(IFERROR(VLOOKUP($A2665, JCI!A:E, 5, 0),C2664)="null",C2664, IFERROR(VLOOKUP( $A2665, JCI!A:E, 5, 0),C2664))</f>
        <v>3818.1088869999999</v>
      </c>
      <c r="D2665" s="6">
        <f>IF(ISNA(VLOOKUP($A2665,ICBI!$C$1:$D$10000, 2, 0)),D2664, VLOOKUP($A2665, ICBI!$C$1:$D$10000, 2, 0))</f>
        <v>0</v>
      </c>
      <c r="E2665" s="2">
        <f t="shared" si="149"/>
        <v>41077</v>
      </c>
      <c r="F2665" s="3">
        <f t="shared" si="150"/>
        <v>2202.1415999999999</v>
      </c>
      <c r="G2665" s="3">
        <f t="shared" si="151"/>
        <v>3488.1445500181444</v>
      </c>
      <c r="H2665" s="6">
        <f>IF(ISNA(VLOOKUP($A2665, 'NAV Daily'!$A$1:$B$9941, 2, 0)/1000000000),H2664, VLOOKUP($A2665, 'NAV Daily'!$A$1:$B$9941, 2, 0)/1000000000)</f>
        <v>0</v>
      </c>
    </row>
    <row r="2666" spans="1:8" customFormat="1" x14ac:dyDescent="0.25">
      <c r="A2666" s="2">
        <v>41078</v>
      </c>
      <c r="B2666" s="110">
        <f>IF(ISNA(VLOOKUP($A2666, 'NAV Daily'!$A$1:$D$9941, 4, 0)),B2665, VLOOKUP($A2666, 'NAV Daily'!$A$1:$D$9941, 4, 0))</f>
        <v>2218.6914000000002</v>
      </c>
      <c r="C2666" s="110">
        <f>IF(IFERROR(VLOOKUP($A2666, JCI!A:E, 5, 0),C2665)="null",C2665, IFERROR(VLOOKUP( $A2666, JCI!A:E, 5, 0),C2665))</f>
        <v>3860.155029</v>
      </c>
      <c r="D2666" s="6">
        <f>IF(ISNA(VLOOKUP($A2666,ICBI!$C$1:$D$10000, 2, 0)),D2665, VLOOKUP($A2666, ICBI!$C$1:$D$10000, 2, 0))</f>
        <v>0</v>
      </c>
      <c r="E2666" s="2">
        <f t="shared" si="149"/>
        <v>41078</v>
      </c>
      <c r="F2666" s="3">
        <f t="shared" si="150"/>
        <v>2218.6914000000002</v>
      </c>
      <c r="G2666" s="3">
        <f t="shared" si="151"/>
        <v>3526.5570273484668</v>
      </c>
      <c r="H2666" s="6">
        <f>IF(ISNA(VLOOKUP($A2666, 'NAV Daily'!$A$1:$B$9941, 2, 0)/1000000000),H2665, VLOOKUP($A2666, 'NAV Daily'!$A$1:$B$9941, 2, 0)/1000000000)</f>
        <v>0</v>
      </c>
    </row>
    <row r="2667" spans="1:8" customFormat="1" x14ac:dyDescent="0.25">
      <c r="A2667" s="2">
        <v>41079</v>
      </c>
      <c r="B2667" s="110">
        <f>IF(ISNA(VLOOKUP($A2667, 'NAV Daily'!$A$1:$D$9941, 4, 0)),B2666, VLOOKUP($A2667, 'NAV Daily'!$A$1:$D$9941, 4, 0))</f>
        <v>2243.2532000000001</v>
      </c>
      <c r="C2667" s="110">
        <f>IF(IFERROR(VLOOKUP($A2667, JCI!A:E, 5, 0),C2666)="null",C2666, IFERROR(VLOOKUP( $A2667, JCI!A:E, 5, 0),C2666))</f>
        <v>3880.8159179999998</v>
      </c>
      <c r="D2667" s="6">
        <f>IF(ISNA(VLOOKUP($A2667,ICBI!$C$1:$D$10000, 2, 0)),D2666, VLOOKUP($A2667, ICBI!$C$1:$D$10000, 2, 0))</f>
        <v>0</v>
      </c>
      <c r="E2667" s="2">
        <f t="shared" si="149"/>
        <v>41079</v>
      </c>
      <c r="F2667" s="3">
        <f t="shared" si="150"/>
        <v>2243.2532000000001</v>
      </c>
      <c r="G2667" s="3">
        <f t="shared" si="151"/>
        <v>3545.4323841014552</v>
      </c>
      <c r="H2667" s="6">
        <f>IF(ISNA(VLOOKUP($A2667, 'NAV Daily'!$A$1:$B$9941, 2, 0)/1000000000),H2666, VLOOKUP($A2667, 'NAV Daily'!$A$1:$B$9941, 2, 0)/1000000000)</f>
        <v>0</v>
      </c>
    </row>
    <row r="2668" spans="1:8" customFormat="1" x14ac:dyDescent="0.25">
      <c r="A2668" s="2">
        <v>41080</v>
      </c>
      <c r="B2668" s="110">
        <f>IF(ISNA(VLOOKUP($A2668, 'NAV Daily'!$A$1:$D$9941, 4, 0)),B2667, VLOOKUP($A2668, 'NAV Daily'!$A$1:$D$9941, 4, 0))</f>
        <v>2267.8546999999999</v>
      </c>
      <c r="C2668" s="110">
        <f>IF(IFERROR(VLOOKUP($A2668, JCI!A:E, 5, 0),C2667)="null",C2667, IFERROR(VLOOKUP( $A2668, JCI!A:E, 5, 0),C2667))</f>
        <v>3943.8969729999999</v>
      </c>
      <c r="D2668" s="6">
        <f>IF(ISNA(VLOOKUP($A2668,ICBI!$C$1:$D$10000, 2, 0)),D2667, VLOOKUP($A2668, ICBI!$C$1:$D$10000, 2, 0))</f>
        <v>0</v>
      </c>
      <c r="E2668" s="2">
        <f t="shared" si="149"/>
        <v>41080</v>
      </c>
      <c r="F2668" s="3">
        <f t="shared" si="150"/>
        <v>2267.8546999999999</v>
      </c>
      <c r="G2668" s="3">
        <f t="shared" si="151"/>
        <v>3603.0619187008551</v>
      </c>
      <c r="H2668" s="6">
        <f>IF(ISNA(VLOOKUP($A2668, 'NAV Daily'!$A$1:$B$9941, 2, 0)/1000000000),H2667, VLOOKUP($A2668, 'NAV Daily'!$A$1:$B$9941, 2, 0)/1000000000)</f>
        <v>0</v>
      </c>
    </row>
    <row r="2669" spans="1:8" customFormat="1" x14ac:dyDescent="0.25">
      <c r="A2669" s="2">
        <v>41081</v>
      </c>
      <c r="B2669" s="110">
        <f>IF(ISNA(VLOOKUP($A2669, 'NAV Daily'!$A$1:$D$9941, 4, 0)),B2668, VLOOKUP($A2669, 'NAV Daily'!$A$1:$D$9941, 4, 0))</f>
        <v>2258.9722000000002</v>
      </c>
      <c r="C2669" s="110">
        <f>IF(IFERROR(VLOOKUP($A2669, JCI!A:E, 5, 0),C2668)="null",C2668, IFERROR(VLOOKUP( $A2669, JCI!A:E, 5, 0),C2668))</f>
        <v>3901.788086</v>
      </c>
      <c r="D2669" s="6">
        <f>IF(ISNA(VLOOKUP($A2669,ICBI!$C$1:$D$10000, 2, 0)),D2668, VLOOKUP($A2669, ICBI!$C$1:$D$10000, 2, 0))</f>
        <v>0</v>
      </c>
      <c r="E2669" s="2">
        <f t="shared" si="149"/>
        <v>41081</v>
      </c>
      <c r="F2669" s="3">
        <f t="shared" si="150"/>
        <v>2258.9722000000002</v>
      </c>
      <c r="G2669" s="3">
        <f t="shared" si="151"/>
        <v>3564.5921188487646</v>
      </c>
      <c r="H2669" s="6">
        <f>IF(ISNA(VLOOKUP($A2669, 'NAV Daily'!$A$1:$B$9941, 2, 0)/1000000000),H2668, VLOOKUP($A2669, 'NAV Daily'!$A$1:$B$9941, 2, 0)/1000000000)</f>
        <v>0</v>
      </c>
    </row>
    <row r="2670" spans="1:8" customFormat="1" x14ac:dyDescent="0.25">
      <c r="A2670" s="2">
        <v>41082</v>
      </c>
      <c r="B2670" s="110">
        <f>IF(ISNA(VLOOKUP($A2670, 'NAV Daily'!$A$1:$D$9941, 4, 0)),B2669, VLOOKUP($A2670, 'NAV Daily'!$A$1:$D$9941, 4, 0))</f>
        <v>2285.4675000000002</v>
      </c>
      <c r="C2670" s="110">
        <f>IF(IFERROR(VLOOKUP($A2670, JCI!A:E, 5, 0),C2669)="null",C2669, IFERROR(VLOOKUP( $A2670, JCI!A:E, 5, 0),C2669))</f>
        <v>3889.5229490000002</v>
      </c>
      <c r="D2670" s="6">
        <f>IF(ISNA(VLOOKUP($A2670,ICBI!$C$1:$D$10000, 2, 0)),D2669, VLOOKUP($A2670, ICBI!$C$1:$D$10000, 2, 0))</f>
        <v>0</v>
      </c>
      <c r="E2670" s="2">
        <f t="shared" si="149"/>
        <v>41082</v>
      </c>
      <c r="F2670" s="3">
        <f t="shared" si="150"/>
        <v>2285.4675000000002</v>
      </c>
      <c r="G2670" s="3">
        <f t="shared" si="151"/>
        <v>3553.3869458042127</v>
      </c>
      <c r="H2670" s="6">
        <f>IF(ISNA(VLOOKUP($A2670, 'NAV Daily'!$A$1:$B$9941, 2, 0)/1000000000),H2669, VLOOKUP($A2670, 'NAV Daily'!$A$1:$B$9941, 2, 0)/1000000000)</f>
        <v>0</v>
      </c>
    </row>
    <row r="2671" spans="1:8" customFormat="1" x14ac:dyDescent="0.25">
      <c r="A2671" s="2">
        <v>41083</v>
      </c>
      <c r="B2671" s="110">
        <f>IF(ISNA(VLOOKUP($A2671, 'NAV Daily'!$A$1:$D$9941, 4, 0)),B2670, VLOOKUP($A2671, 'NAV Daily'!$A$1:$D$9941, 4, 0))</f>
        <v>2285.4675000000002</v>
      </c>
      <c r="C2671" s="110">
        <f>IF(IFERROR(VLOOKUP($A2671, JCI!A:E, 5, 0),C2670)="null",C2670, IFERROR(VLOOKUP( $A2671, JCI!A:E, 5, 0),C2670))</f>
        <v>3889.5229490000002</v>
      </c>
      <c r="D2671" s="6">
        <f>IF(ISNA(VLOOKUP($A2671,ICBI!$C$1:$D$10000, 2, 0)),D2670, VLOOKUP($A2671, ICBI!$C$1:$D$10000, 2, 0))</f>
        <v>0</v>
      </c>
      <c r="E2671" s="2">
        <f t="shared" si="149"/>
        <v>41083</v>
      </c>
      <c r="F2671" s="3">
        <f t="shared" si="150"/>
        <v>2285.4675000000002</v>
      </c>
      <c r="G2671" s="3">
        <f t="shared" si="151"/>
        <v>3553.3869458042127</v>
      </c>
      <c r="H2671" s="6">
        <f>IF(ISNA(VLOOKUP($A2671, 'NAV Daily'!$A$1:$B$9941, 2, 0)/1000000000),H2670, VLOOKUP($A2671, 'NAV Daily'!$A$1:$B$9941, 2, 0)/1000000000)</f>
        <v>0</v>
      </c>
    </row>
    <row r="2672" spans="1:8" customFormat="1" x14ac:dyDescent="0.25">
      <c r="A2672" s="2">
        <v>41084</v>
      </c>
      <c r="B2672" s="110">
        <f>IF(ISNA(VLOOKUP($A2672, 'NAV Daily'!$A$1:$D$9941, 4, 0)),B2671, VLOOKUP($A2672, 'NAV Daily'!$A$1:$D$9941, 4, 0))</f>
        <v>2285.4675000000002</v>
      </c>
      <c r="C2672" s="110">
        <f>IF(IFERROR(VLOOKUP($A2672, JCI!A:E, 5, 0),C2671)="null",C2671, IFERROR(VLOOKUP( $A2672, JCI!A:E, 5, 0),C2671))</f>
        <v>3889.5229490000002</v>
      </c>
      <c r="D2672" s="6">
        <f>IF(ISNA(VLOOKUP($A2672,ICBI!$C$1:$D$10000, 2, 0)),D2671, VLOOKUP($A2672, ICBI!$C$1:$D$10000, 2, 0))</f>
        <v>0</v>
      </c>
      <c r="E2672" s="2">
        <f t="shared" si="149"/>
        <v>41084</v>
      </c>
      <c r="F2672" s="3">
        <f t="shared" si="150"/>
        <v>2285.4675000000002</v>
      </c>
      <c r="G2672" s="3">
        <f t="shared" si="151"/>
        <v>3553.3869458042127</v>
      </c>
      <c r="H2672" s="6">
        <f>IF(ISNA(VLOOKUP($A2672, 'NAV Daily'!$A$1:$B$9941, 2, 0)/1000000000),H2671, VLOOKUP($A2672, 'NAV Daily'!$A$1:$B$9941, 2, 0)/1000000000)</f>
        <v>0</v>
      </c>
    </row>
    <row r="2673" spans="1:8" customFormat="1" x14ac:dyDescent="0.25">
      <c r="A2673" s="2">
        <v>41085</v>
      </c>
      <c r="B2673" s="110">
        <f>IF(ISNA(VLOOKUP($A2673, 'NAV Daily'!$A$1:$D$9941, 4, 0)),B2672, VLOOKUP($A2673, 'NAV Daily'!$A$1:$D$9941, 4, 0))</f>
        <v>2257.8528000000001</v>
      </c>
      <c r="C2673" s="110">
        <f>IF(IFERROR(VLOOKUP($A2673, JCI!A:E, 5, 0),C2672)="null",C2672, IFERROR(VLOOKUP( $A2673, JCI!A:E, 5, 0),C2672))</f>
        <v>3857.5891109999998</v>
      </c>
      <c r="D2673" s="6">
        <f>IF(ISNA(VLOOKUP($A2673,ICBI!$C$1:$D$10000, 2, 0)),D2672, VLOOKUP($A2673, ICBI!$C$1:$D$10000, 2, 0))</f>
        <v>0</v>
      </c>
      <c r="E2673" s="2">
        <f t="shared" si="149"/>
        <v>41085</v>
      </c>
      <c r="F2673" s="3">
        <f t="shared" si="150"/>
        <v>2257.8528000000001</v>
      </c>
      <c r="G2673" s="3">
        <f t="shared" si="151"/>
        <v>3524.2128582447599</v>
      </c>
      <c r="H2673" s="6">
        <f>IF(ISNA(VLOOKUP($A2673, 'NAV Daily'!$A$1:$B$9941, 2, 0)/1000000000),H2672, VLOOKUP($A2673, 'NAV Daily'!$A$1:$B$9941, 2, 0)/1000000000)</f>
        <v>0</v>
      </c>
    </row>
    <row r="2674" spans="1:8" customFormat="1" x14ac:dyDescent="0.25">
      <c r="A2674" s="2">
        <v>41086</v>
      </c>
      <c r="B2674" s="110">
        <f>IF(ISNA(VLOOKUP($A2674, 'NAV Daily'!$A$1:$D$9941, 4, 0)),B2673, VLOOKUP($A2674, 'NAV Daily'!$A$1:$D$9941, 4, 0))</f>
        <v>2274.4070000000002</v>
      </c>
      <c r="C2674" s="110">
        <f>IF(IFERROR(VLOOKUP($A2674, JCI!A:E, 5, 0),C2673)="null",C2673, IFERROR(VLOOKUP( $A2674, JCI!A:E, 5, 0),C2673))</f>
        <v>3881.4008789999998</v>
      </c>
      <c r="D2674" s="6">
        <f>IF(ISNA(VLOOKUP($A2674,ICBI!$C$1:$D$10000, 2, 0)),D2673, VLOOKUP($A2674, ICBI!$C$1:$D$10000, 2, 0))</f>
        <v>0</v>
      </c>
      <c r="E2674" s="2">
        <f t="shared" si="149"/>
        <v>41086</v>
      </c>
      <c r="F2674" s="3">
        <f t="shared" si="150"/>
        <v>2274.4070000000002</v>
      </c>
      <c r="G2674" s="3">
        <f t="shared" si="151"/>
        <v>3545.966792255992</v>
      </c>
      <c r="H2674" s="6">
        <f>IF(ISNA(VLOOKUP($A2674, 'NAV Daily'!$A$1:$B$9941, 2, 0)/1000000000),H2673, VLOOKUP($A2674, 'NAV Daily'!$A$1:$B$9941, 2, 0)/1000000000)</f>
        <v>0</v>
      </c>
    </row>
    <row r="2675" spans="1:8" customFormat="1" x14ac:dyDescent="0.25">
      <c r="A2675" s="2">
        <v>41087</v>
      </c>
      <c r="B2675" s="110">
        <f>IF(ISNA(VLOOKUP($A2675, 'NAV Daily'!$A$1:$D$9941, 4, 0)),B2674, VLOOKUP($A2675, 'NAV Daily'!$A$1:$D$9941, 4, 0))</f>
        <v>2280.6491999999998</v>
      </c>
      <c r="C2675" s="110">
        <f>IF(IFERROR(VLOOKUP($A2675, JCI!A:E, 5, 0),C2674)="null",C2674, IFERROR(VLOOKUP( $A2675, JCI!A:E, 5, 0),C2674))</f>
        <v>3934.866943</v>
      </c>
      <c r="D2675" s="6">
        <f>IF(ISNA(VLOOKUP($A2675,ICBI!$C$1:$D$10000, 2, 0)),D2674, VLOOKUP($A2675, ICBI!$C$1:$D$10000, 2, 0))</f>
        <v>0</v>
      </c>
      <c r="E2675" s="2">
        <f t="shared" si="149"/>
        <v>41087</v>
      </c>
      <c r="F2675" s="3">
        <f t="shared" si="150"/>
        <v>2280.6491999999998</v>
      </c>
      <c r="G2675" s="3">
        <f t="shared" si="151"/>
        <v>3594.8122718565119</v>
      </c>
      <c r="H2675" s="6">
        <f>IF(ISNA(VLOOKUP($A2675, 'NAV Daily'!$A$1:$B$9941, 2, 0)/1000000000),H2674, VLOOKUP($A2675, 'NAV Daily'!$A$1:$B$9941, 2, 0)/1000000000)</f>
        <v>0</v>
      </c>
    </row>
    <row r="2676" spans="1:8" customFormat="1" x14ac:dyDescent="0.25">
      <c r="A2676" s="2">
        <v>41088</v>
      </c>
      <c r="B2676" s="110">
        <f>IF(ISNA(VLOOKUP($A2676, 'NAV Daily'!$A$1:$D$9941, 4, 0)),B2675, VLOOKUP($A2676, 'NAV Daily'!$A$1:$D$9941, 4, 0))</f>
        <v>2273.4250000000002</v>
      </c>
      <c r="C2676" s="110">
        <f>IF(IFERROR(VLOOKUP($A2676, JCI!A:E, 5, 0),C2675)="null",C2675, IFERROR(VLOOKUP( $A2676, JCI!A:E, 5, 0),C2675))</f>
        <v>3887.5749510000001</v>
      </c>
      <c r="D2676" s="6">
        <f>IF(ISNA(VLOOKUP($A2676,ICBI!$C$1:$D$10000, 2, 0)),D2675, VLOOKUP($A2676, ICBI!$C$1:$D$10000, 2, 0))</f>
        <v>0</v>
      </c>
      <c r="E2676" s="2">
        <f t="shared" si="149"/>
        <v>41088</v>
      </c>
      <c r="F2676" s="3">
        <f t="shared" si="150"/>
        <v>2273.4250000000002</v>
      </c>
      <c r="G2676" s="3">
        <f t="shared" si="151"/>
        <v>3551.6072955091986</v>
      </c>
      <c r="H2676" s="6">
        <f>IF(ISNA(VLOOKUP($A2676, 'NAV Daily'!$A$1:$B$9941, 2, 0)/1000000000),H2675, VLOOKUP($A2676, 'NAV Daily'!$A$1:$B$9941, 2, 0)/1000000000)</f>
        <v>0</v>
      </c>
    </row>
    <row r="2677" spans="1:8" customFormat="1" x14ac:dyDescent="0.25">
      <c r="A2677" s="2">
        <v>41089</v>
      </c>
      <c r="B2677" s="110">
        <f>IF(ISNA(VLOOKUP($A2677, 'NAV Daily'!$A$1:$D$9941, 4, 0)),B2676, VLOOKUP($A2677, 'NAV Daily'!$A$1:$D$9941, 4, 0))</f>
        <v>2288.9612000000002</v>
      </c>
      <c r="C2677" s="110">
        <f>IF(IFERROR(VLOOKUP($A2677, JCI!A:E, 5, 0),C2676)="null",C2676, IFERROR(VLOOKUP( $A2677, JCI!A:E, 5, 0),C2676))</f>
        <v>3955.576904</v>
      </c>
      <c r="D2677" s="6">
        <f>IF(ISNA(VLOOKUP($A2677,ICBI!$C$1:$D$10000, 2, 0)),D2676, VLOOKUP($A2677, ICBI!$C$1:$D$10000, 2, 0))</f>
        <v>0</v>
      </c>
      <c r="E2677" s="2">
        <f t="shared" si="149"/>
        <v>41089</v>
      </c>
      <c r="F2677" s="3">
        <f t="shared" si="150"/>
        <v>2288.9612000000002</v>
      </c>
      <c r="G2677" s="3">
        <f t="shared" si="151"/>
        <v>3613.7324597639863</v>
      </c>
      <c r="H2677" s="6">
        <f>IF(ISNA(VLOOKUP($A2677, 'NAV Daily'!$A$1:$B$9941, 2, 0)/1000000000),H2676, VLOOKUP($A2677, 'NAV Daily'!$A$1:$B$9941, 2, 0)/1000000000)</f>
        <v>0</v>
      </c>
    </row>
    <row r="2678" spans="1:8" customFormat="1" x14ac:dyDescent="0.25">
      <c r="A2678" s="2">
        <v>41090</v>
      </c>
      <c r="B2678" s="110">
        <f>IF(ISNA(VLOOKUP($A2678, 'NAV Daily'!$A$1:$D$9941, 4, 0)),B2677, VLOOKUP($A2678, 'NAV Daily'!$A$1:$D$9941, 4, 0))</f>
        <v>2288.9612000000002</v>
      </c>
      <c r="C2678" s="110">
        <f>IF(IFERROR(VLOOKUP($A2678, JCI!A:E, 5, 0),C2677)="null",C2677, IFERROR(VLOOKUP( $A2678, JCI!A:E, 5, 0),C2677))</f>
        <v>3955.576904</v>
      </c>
      <c r="D2678" s="6">
        <f>IF(ISNA(VLOOKUP($A2678,ICBI!$C$1:$D$10000, 2, 0)),D2677, VLOOKUP($A2678, ICBI!$C$1:$D$10000, 2, 0))</f>
        <v>0</v>
      </c>
      <c r="E2678" s="2">
        <f t="shared" si="149"/>
        <v>41090</v>
      </c>
      <c r="F2678" s="3">
        <f t="shared" si="150"/>
        <v>2288.9612000000002</v>
      </c>
      <c r="G2678" s="3">
        <f t="shared" si="151"/>
        <v>3613.7324597639863</v>
      </c>
      <c r="H2678" s="6">
        <f>IF(ISNA(VLOOKUP($A2678, 'NAV Daily'!$A$1:$B$9941, 2, 0)/1000000000),H2677, VLOOKUP($A2678, 'NAV Daily'!$A$1:$B$9941, 2, 0)/1000000000)</f>
        <v>0</v>
      </c>
    </row>
    <row r="2679" spans="1:8" customFormat="1" x14ac:dyDescent="0.25">
      <c r="A2679" s="2">
        <v>41091</v>
      </c>
      <c r="B2679" s="110">
        <f>IF(ISNA(VLOOKUP($A2679, 'NAV Daily'!$A$1:$D$9941, 4, 0)),B2678, VLOOKUP($A2679, 'NAV Daily'!$A$1:$D$9941, 4, 0))</f>
        <v>2288.9612000000002</v>
      </c>
      <c r="C2679" s="110">
        <f>IF(IFERROR(VLOOKUP($A2679, JCI!A:E, 5, 0),C2678)="null",C2678, IFERROR(VLOOKUP( $A2679, JCI!A:E, 5, 0),C2678))</f>
        <v>3955.576904</v>
      </c>
      <c r="D2679" s="6">
        <f>IF(ISNA(VLOOKUP($A2679,ICBI!$C$1:$D$10000, 2, 0)),D2678, VLOOKUP($A2679, ICBI!$C$1:$D$10000, 2, 0))</f>
        <v>0</v>
      </c>
      <c r="E2679" s="2">
        <f t="shared" si="149"/>
        <v>41091</v>
      </c>
      <c r="F2679" s="3">
        <f t="shared" si="150"/>
        <v>2288.9612000000002</v>
      </c>
      <c r="G2679" s="3">
        <f t="shared" si="151"/>
        <v>3613.7324597639863</v>
      </c>
      <c r="H2679" s="6">
        <f>IF(ISNA(VLOOKUP($A2679, 'NAV Daily'!$A$1:$B$9941, 2, 0)/1000000000),H2678, VLOOKUP($A2679, 'NAV Daily'!$A$1:$B$9941, 2, 0)/1000000000)</f>
        <v>0</v>
      </c>
    </row>
    <row r="2680" spans="1:8" customFormat="1" x14ac:dyDescent="0.25">
      <c r="A2680" s="2">
        <v>41092</v>
      </c>
      <c r="B2680" s="110">
        <f>IF(ISNA(VLOOKUP($A2680, 'NAV Daily'!$A$1:$D$9941, 4, 0)),B2679, VLOOKUP($A2680, 'NAV Daily'!$A$1:$D$9941, 4, 0))</f>
        <v>2280.7102</v>
      </c>
      <c r="C2680" s="110">
        <f>IF(IFERROR(VLOOKUP($A2680, JCI!A:E, 5, 0),C2679)="null",C2679, IFERROR(VLOOKUP( $A2680, JCI!A:E, 5, 0),C2679))</f>
        <v>3991.540039</v>
      </c>
      <c r="D2680" s="6">
        <f>IF(ISNA(VLOOKUP($A2680,ICBI!$C$1:$D$10000, 2, 0)),D2679, VLOOKUP($A2680, ICBI!$C$1:$D$10000, 2, 0))</f>
        <v>0</v>
      </c>
      <c r="E2680" s="2">
        <f t="shared" si="149"/>
        <v>41092</v>
      </c>
      <c r="F2680" s="3">
        <f t="shared" si="150"/>
        <v>2280.7102</v>
      </c>
      <c r="G2680" s="3">
        <f t="shared" si="151"/>
        <v>3646.587628923497</v>
      </c>
      <c r="H2680" s="6">
        <f>IF(ISNA(VLOOKUP($A2680, 'NAV Daily'!$A$1:$B$9941, 2, 0)/1000000000),H2679, VLOOKUP($A2680, 'NAV Daily'!$A$1:$B$9941, 2, 0)/1000000000)</f>
        <v>0</v>
      </c>
    </row>
    <row r="2681" spans="1:8" customFormat="1" x14ac:dyDescent="0.25">
      <c r="A2681" s="2">
        <v>41093</v>
      </c>
      <c r="B2681" s="110">
        <f>IF(ISNA(VLOOKUP($A2681, 'NAV Daily'!$A$1:$D$9941, 4, 0)),B2680, VLOOKUP($A2681, 'NAV Daily'!$A$1:$D$9941, 4, 0))</f>
        <v>2287.0907999999999</v>
      </c>
      <c r="C2681" s="110">
        <f>IF(IFERROR(VLOOKUP($A2681, JCI!A:E, 5, 0),C2680)="null",C2680, IFERROR(VLOOKUP( $A2681, JCI!A:E, 5, 0),C2680))</f>
        <v>4049.8930660000001</v>
      </c>
      <c r="D2681" s="6">
        <f>IF(ISNA(VLOOKUP($A2681,ICBI!$C$1:$D$10000, 2, 0)),D2680, VLOOKUP($A2681, ICBI!$C$1:$D$10000, 2, 0))</f>
        <v>0</v>
      </c>
      <c r="E2681" s="2">
        <f t="shared" si="149"/>
        <v>41093</v>
      </c>
      <c r="F2681" s="3">
        <f t="shared" si="150"/>
        <v>2287.0907999999999</v>
      </c>
      <c r="G2681" s="3">
        <f t="shared" si="151"/>
        <v>3699.8977358720294</v>
      </c>
      <c r="H2681" s="6">
        <f>IF(ISNA(VLOOKUP($A2681, 'NAV Daily'!$A$1:$B$9941, 2, 0)/1000000000),H2680, VLOOKUP($A2681, 'NAV Daily'!$A$1:$B$9941, 2, 0)/1000000000)</f>
        <v>0</v>
      </c>
    </row>
    <row r="2682" spans="1:8" customFormat="1" x14ac:dyDescent="0.25">
      <c r="A2682" s="2">
        <v>41094</v>
      </c>
      <c r="B2682" s="110">
        <f>IF(ISNA(VLOOKUP($A2682, 'NAV Daily'!$A$1:$D$9941, 4, 0)),B2681, VLOOKUP($A2682, 'NAV Daily'!$A$1:$D$9941, 4, 0))</f>
        <v>2336.8375999999998</v>
      </c>
      <c r="C2682" s="110">
        <f>IF(IFERROR(VLOOKUP($A2682, JCI!A:E, 5, 0),C2681)="null",C2681, IFERROR(VLOOKUP( $A2682, JCI!A:E, 5, 0),C2681))</f>
        <v>4075.9169919999999</v>
      </c>
      <c r="D2682" s="6">
        <f>IF(ISNA(VLOOKUP($A2682,ICBI!$C$1:$D$10000, 2, 0)),D2681, VLOOKUP($A2682, ICBI!$C$1:$D$10000, 2, 0))</f>
        <v>0</v>
      </c>
      <c r="E2682" s="2">
        <f t="shared" si="149"/>
        <v>41094</v>
      </c>
      <c r="F2682" s="3">
        <f t="shared" si="150"/>
        <v>2336.8375999999998</v>
      </c>
      <c r="G2682" s="3">
        <f t="shared" si="151"/>
        <v>3723.6726512381283</v>
      </c>
      <c r="H2682" s="6">
        <f>IF(ISNA(VLOOKUP($A2682, 'NAV Daily'!$A$1:$B$9941, 2, 0)/1000000000),H2681, VLOOKUP($A2682, 'NAV Daily'!$A$1:$B$9941, 2, 0)/1000000000)</f>
        <v>0</v>
      </c>
    </row>
    <row r="2683" spans="1:8" customFormat="1" x14ac:dyDescent="0.25">
      <c r="A2683" s="2">
        <v>41095</v>
      </c>
      <c r="B2683" s="110">
        <f>IF(ISNA(VLOOKUP($A2683, 'NAV Daily'!$A$1:$D$9941, 4, 0)),B2682, VLOOKUP($A2683, 'NAV Daily'!$A$1:$D$9941, 4, 0))</f>
        <v>2330.6819</v>
      </c>
      <c r="C2683" s="110">
        <f>IF(IFERROR(VLOOKUP($A2683, JCI!A:E, 5, 0),C2682)="null",C2682, IFERROR(VLOOKUP( $A2683, JCI!A:E, 5, 0),C2682))</f>
        <v>4069.8359380000002</v>
      </c>
      <c r="D2683" s="6">
        <f>IF(ISNA(VLOOKUP($A2683,ICBI!$C$1:$D$10000, 2, 0)),D2682, VLOOKUP($A2683, ICBI!$C$1:$D$10000, 2, 0))</f>
        <v>0</v>
      </c>
      <c r="E2683" s="2">
        <f t="shared" si="149"/>
        <v>41095</v>
      </c>
      <c r="F2683" s="3">
        <f t="shared" si="150"/>
        <v>2330.6819</v>
      </c>
      <c r="G2683" s="3">
        <f t="shared" si="151"/>
        <v>3718.1171272873353</v>
      </c>
      <c r="H2683" s="6">
        <f>IF(ISNA(VLOOKUP($A2683, 'NAV Daily'!$A$1:$B$9941, 2, 0)/1000000000),H2682, VLOOKUP($A2683, 'NAV Daily'!$A$1:$B$9941, 2, 0)/1000000000)</f>
        <v>0</v>
      </c>
    </row>
    <row r="2684" spans="1:8" customFormat="1" x14ac:dyDescent="0.25">
      <c r="A2684" s="2">
        <v>41096</v>
      </c>
      <c r="B2684" s="110">
        <f>IF(ISNA(VLOOKUP($A2684, 'NAV Daily'!$A$1:$D$9941, 4, 0)),B2683, VLOOKUP($A2684, 'NAV Daily'!$A$1:$D$9941, 4, 0))</f>
        <v>2330.4906999999998</v>
      </c>
      <c r="C2684" s="110">
        <f>IF(IFERROR(VLOOKUP($A2684, JCI!A:E, 5, 0),C2683)="null",C2683, IFERROR(VLOOKUP( $A2684, JCI!A:E, 5, 0),C2683))</f>
        <v>4055.1970209999999</v>
      </c>
      <c r="D2684" s="6">
        <f>IF(ISNA(VLOOKUP($A2684,ICBI!$C$1:$D$10000, 2, 0)),D2683, VLOOKUP($A2684, ICBI!$C$1:$D$10000, 2, 0))</f>
        <v>0</v>
      </c>
      <c r="E2684" s="2">
        <f t="shared" si="149"/>
        <v>41096</v>
      </c>
      <c r="F2684" s="3">
        <f t="shared" si="150"/>
        <v>2330.4906999999998</v>
      </c>
      <c r="G2684" s="3">
        <f t="shared" si="151"/>
        <v>3704.7433184036813</v>
      </c>
      <c r="H2684" s="6">
        <f>IF(ISNA(VLOOKUP($A2684, 'NAV Daily'!$A$1:$B$9941, 2, 0)/1000000000),H2683, VLOOKUP($A2684, 'NAV Daily'!$A$1:$B$9941, 2, 0)/1000000000)</f>
        <v>0</v>
      </c>
    </row>
    <row r="2685" spans="1:8" customFormat="1" x14ac:dyDescent="0.25">
      <c r="A2685" s="2">
        <v>41097</v>
      </c>
      <c r="B2685" s="110">
        <f>IF(ISNA(VLOOKUP($A2685, 'NAV Daily'!$A$1:$D$9941, 4, 0)),B2684, VLOOKUP($A2685, 'NAV Daily'!$A$1:$D$9941, 4, 0))</f>
        <v>2330.4906999999998</v>
      </c>
      <c r="C2685" s="110">
        <f>IF(IFERROR(VLOOKUP($A2685, JCI!A:E, 5, 0),C2684)="null",C2684, IFERROR(VLOOKUP( $A2685, JCI!A:E, 5, 0),C2684))</f>
        <v>4055.1970209999999</v>
      </c>
      <c r="D2685" s="6">
        <f>IF(ISNA(VLOOKUP($A2685,ICBI!$C$1:$D$10000, 2, 0)),D2684, VLOOKUP($A2685, ICBI!$C$1:$D$10000, 2, 0))</f>
        <v>0</v>
      </c>
      <c r="E2685" s="2">
        <f t="shared" si="149"/>
        <v>41097</v>
      </c>
      <c r="F2685" s="3">
        <f t="shared" si="150"/>
        <v>2330.4906999999998</v>
      </c>
      <c r="G2685" s="3">
        <f t="shared" si="151"/>
        <v>3704.7433184036813</v>
      </c>
      <c r="H2685" s="6">
        <f>IF(ISNA(VLOOKUP($A2685, 'NAV Daily'!$A$1:$B$9941, 2, 0)/1000000000),H2684, VLOOKUP($A2685, 'NAV Daily'!$A$1:$B$9941, 2, 0)/1000000000)</f>
        <v>0</v>
      </c>
    </row>
    <row r="2686" spans="1:8" customFormat="1" x14ac:dyDescent="0.25">
      <c r="A2686" s="2">
        <v>41098</v>
      </c>
      <c r="B2686" s="110">
        <f>IF(ISNA(VLOOKUP($A2686, 'NAV Daily'!$A$1:$D$9941, 4, 0)),B2685, VLOOKUP($A2686, 'NAV Daily'!$A$1:$D$9941, 4, 0))</f>
        <v>2330.4906999999998</v>
      </c>
      <c r="C2686" s="110">
        <f>IF(IFERROR(VLOOKUP($A2686, JCI!A:E, 5, 0),C2685)="null",C2685, IFERROR(VLOOKUP( $A2686, JCI!A:E, 5, 0),C2685))</f>
        <v>4055.1970209999999</v>
      </c>
      <c r="D2686" s="6">
        <f>IF(ISNA(VLOOKUP($A2686,ICBI!$C$1:$D$10000, 2, 0)),D2685, VLOOKUP($A2686, ICBI!$C$1:$D$10000, 2, 0))</f>
        <v>0</v>
      </c>
      <c r="E2686" s="2">
        <f t="shared" si="149"/>
        <v>41098</v>
      </c>
      <c r="F2686" s="3">
        <f t="shared" si="150"/>
        <v>2330.4906999999998</v>
      </c>
      <c r="G2686" s="3">
        <f t="shared" si="151"/>
        <v>3704.7433184036813</v>
      </c>
      <c r="H2686" s="6">
        <f>IF(ISNA(VLOOKUP($A2686, 'NAV Daily'!$A$1:$B$9941, 2, 0)/1000000000),H2685, VLOOKUP($A2686, 'NAV Daily'!$A$1:$B$9941, 2, 0)/1000000000)</f>
        <v>0</v>
      </c>
    </row>
    <row r="2687" spans="1:8" customFormat="1" x14ac:dyDescent="0.25">
      <c r="A2687" s="2">
        <v>41099</v>
      </c>
      <c r="B2687" s="110">
        <f>IF(ISNA(VLOOKUP($A2687, 'NAV Daily'!$A$1:$D$9941, 4, 0)),B2686, VLOOKUP($A2687, 'NAV Daily'!$A$1:$D$9941, 4, 0))</f>
        <v>2309.6006000000002</v>
      </c>
      <c r="C2687" s="110">
        <f>IF(IFERROR(VLOOKUP($A2687, JCI!A:E, 5, 0),C2686)="null",C2686, IFERROR(VLOOKUP( $A2687, JCI!A:E, 5, 0),C2686))</f>
        <v>3985.044922</v>
      </c>
      <c r="D2687" s="6">
        <f>IF(ISNA(VLOOKUP($A2687,ICBI!$C$1:$D$10000, 2, 0)),D2686, VLOOKUP($A2687, ICBI!$C$1:$D$10000, 2, 0))</f>
        <v>0</v>
      </c>
      <c r="E2687" s="2">
        <f t="shared" si="149"/>
        <v>41099</v>
      </c>
      <c r="F2687" s="3">
        <f t="shared" si="150"/>
        <v>2309.6006000000002</v>
      </c>
      <c r="G2687" s="3">
        <f t="shared" si="151"/>
        <v>3640.6538256623016</v>
      </c>
      <c r="H2687" s="6">
        <f>IF(ISNA(VLOOKUP($A2687, 'NAV Daily'!$A$1:$B$9941, 2, 0)/1000000000),H2686, VLOOKUP($A2687, 'NAV Daily'!$A$1:$B$9941, 2, 0)/1000000000)</f>
        <v>0</v>
      </c>
    </row>
    <row r="2688" spans="1:8" customFormat="1" x14ac:dyDescent="0.25">
      <c r="A2688" s="2">
        <v>41100</v>
      </c>
      <c r="B2688" s="110">
        <f>IF(ISNA(VLOOKUP($A2688, 'NAV Daily'!$A$1:$D$9941, 4, 0)),B2687, VLOOKUP($A2688, 'NAV Daily'!$A$1:$D$9941, 4, 0))</f>
        <v>2316.8649999999998</v>
      </c>
      <c r="C2688" s="110">
        <f>IF(IFERROR(VLOOKUP($A2688, JCI!A:E, 5, 0),C2687)="null",C2687, IFERROR(VLOOKUP( $A2688, JCI!A:E, 5, 0),C2687))</f>
        <v>4009.6779790000001</v>
      </c>
      <c r="D2688" s="6">
        <f>IF(ISNA(VLOOKUP($A2688,ICBI!$C$1:$D$10000, 2, 0)),D2687, VLOOKUP($A2688, ICBI!$C$1:$D$10000, 2, 0))</f>
        <v>0</v>
      </c>
      <c r="E2688" s="2">
        <f t="shared" si="149"/>
        <v>41100</v>
      </c>
      <c r="F2688" s="3">
        <f t="shared" si="150"/>
        <v>2316.8649999999998</v>
      </c>
      <c r="G2688" s="3">
        <f t="shared" si="151"/>
        <v>3663.1580721539071</v>
      </c>
      <c r="H2688" s="6">
        <f>IF(ISNA(VLOOKUP($A2688, 'NAV Daily'!$A$1:$B$9941, 2, 0)/1000000000),H2687, VLOOKUP($A2688, 'NAV Daily'!$A$1:$B$9941, 2, 0)/1000000000)</f>
        <v>0</v>
      </c>
    </row>
    <row r="2689" spans="1:8" customFormat="1" x14ac:dyDescent="0.25">
      <c r="A2689" s="2">
        <v>41101</v>
      </c>
      <c r="B2689" s="110">
        <f>IF(ISNA(VLOOKUP($A2689, 'NAV Daily'!$A$1:$D$9941, 4, 0)),B2688, VLOOKUP($A2689, 'NAV Daily'!$A$1:$D$9941, 4, 0))</f>
        <v>2322.761</v>
      </c>
      <c r="C2689" s="110">
        <f>IF(IFERROR(VLOOKUP($A2689, JCI!A:E, 5, 0),C2688)="null",C2688, IFERROR(VLOOKUP( $A2689, JCI!A:E, 5, 0),C2688))</f>
        <v>4019.133057</v>
      </c>
      <c r="D2689" s="6">
        <f>IF(ISNA(VLOOKUP($A2689,ICBI!$C$1:$D$10000, 2, 0)),D2688, VLOOKUP($A2689, ICBI!$C$1:$D$10000, 2, 0))</f>
        <v>0</v>
      </c>
      <c r="E2689" s="2">
        <f t="shared" si="149"/>
        <v>41101</v>
      </c>
      <c r="F2689" s="3">
        <f t="shared" si="150"/>
        <v>2322.761</v>
      </c>
      <c r="G2689" s="3">
        <f t="shared" si="151"/>
        <v>3671.7960339752653</v>
      </c>
      <c r="H2689" s="6">
        <f>IF(ISNA(VLOOKUP($A2689, 'NAV Daily'!$A$1:$B$9941, 2, 0)/1000000000),H2688, VLOOKUP($A2689, 'NAV Daily'!$A$1:$B$9941, 2, 0)/1000000000)</f>
        <v>0</v>
      </c>
    </row>
    <row r="2690" spans="1:8" customFormat="1" x14ac:dyDescent="0.25">
      <c r="A2690" s="2">
        <v>41102</v>
      </c>
      <c r="B2690" s="110">
        <f>IF(ISNA(VLOOKUP($A2690, 'NAV Daily'!$A$1:$D$9941, 4, 0)),B2689, VLOOKUP($A2690, 'NAV Daily'!$A$1:$D$9941, 4, 0))</f>
        <v>2312.7125999999998</v>
      </c>
      <c r="C2690" s="110">
        <f>IF(IFERROR(VLOOKUP($A2690, JCI!A:E, 5, 0),C2689)="null",C2689, IFERROR(VLOOKUP( $A2690, JCI!A:E, 5, 0),C2689))</f>
        <v>3984.1201169999999</v>
      </c>
      <c r="D2690" s="6">
        <f>IF(ISNA(VLOOKUP($A2690,ICBI!$C$1:$D$10000, 2, 0)),D2689, VLOOKUP($A2690, ICBI!$C$1:$D$10000, 2, 0))</f>
        <v>0</v>
      </c>
      <c r="E2690" s="2">
        <f t="shared" si="149"/>
        <v>41102</v>
      </c>
      <c r="F2690" s="3">
        <f t="shared" si="150"/>
        <v>2312.7125999999998</v>
      </c>
      <c r="G2690" s="3">
        <f t="shared" si="151"/>
        <v>3639.8089431259332</v>
      </c>
      <c r="H2690" s="6">
        <f>IF(ISNA(VLOOKUP($A2690, 'NAV Daily'!$A$1:$B$9941, 2, 0)/1000000000),H2689, VLOOKUP($A2690, 'NAV Daily'!$A$1:$B$9941, 2, 0)/1000000000)</f>
        <v>0</v>
      </c>
    </row>
    <row r="2691" spans="1:8" customFormat="1" x14ac:dyDescent="0.25">
      <c r="A2691" s="2">
        <v>41103</v>
      </c>
      <c r="B2691" s="110">
        <f>IF(ISNA(VLOOKUP($A2691, 'NAV Daily'!$A$1:$D$9941, 4, 0)),B2690, VLOOKUP($A2691, 'NAV Daily'!$A$1:$D$9941, 4, 0))</f>
        <v>2316.5569</v>
      </c>
      <c r="C2691" s="110">
        <f>IF(IFERROR(VLOOKUP($A2691, JCI!A:E, 5, 0),C2690)="null",C2690, IFERROR(VLOOKUP( $A2691, JCI!A:E, 5, 0),C2690))</f>
        <v>4019.673096</v>
      </c>
      <c r="D2691" s="6">
        <f>IF(ISNA(VLOOKUP($A2691,ICBI!$C$1:$D$10000, 2, 0)),D2690, VLOOKUP($A2691, ICBI!$C$1:$D$10000, 2, 0))</f>
        <v>0</v>
      </c>
      <c r="E2691" s="2">
        <f t="shared" ref="E2691:E2754" si="152">IF($A2691&gt;$K$1, $K$1, $A2691)</f>
        <v>41103</v>
      </c>
      <c r="F2691" s="3">
        <f t="shared" ref="F2691:F2754" si="153">IF($A2691&gt;$K$1, F2690, $B2691)</f>
        <v>2316.5569</v>
      </c>
      <c r="G2691" s="3">
        <f t="shared" ref="G2691:G2754" si="154">IF(ISERROR(IF($A2691&gt;$K$1, G2690, $C2691/$C$2*1000)),G2690, IF($A2691&gt;$K$1, G2690, $C2691/$C$2*1000))</f>
        <v>3672.2894023286567</v>
      </c>
      <c r="H2691" s="6">
        <f>IF(ISNA(VLOOKUP($A2691, 'NAV Daily'!$A$1:$B$9941, 2, 0)/1000000000),H2690, VLOOKUP($A2691, 'NAV Daily'!$A$1:$B$9941, 2, 0)/1000000000)</f>
        <v>0</v>
      </c>
    </row>
    <row r="2692" spans="1:8" customFormat="1" x14ac:dyDescent="0.25">
      <c r="A2692" s="2">
        <v>41104</v>
      </c>
      <c r="B2692" s="110">
        <f>IF(ISNA(VLOOKUP($A2692, 'NAV Daily'!$A$1:$D$9941, 4, 0)),B2691, VLOOKUP($A2692, 'NAV Daily'!$A$1:$D$9941, 4, 0))</f>
        <v>2316.5569</v>
      </c>
      <c r="C2692" s="110">
        <f>IF(IFERROR(VLOOKUP($A2692, JCI!A:E, 5, 0),C2691)="null",C2691, IFERROR(VLOOKUP( $A2692, JCI!A:E, 5, 0),C2691))</f>
        <v>4019.673096</v>
      </c>
      <c r="D2692" s="6">
        <f>IF(ISNA(VLOOKUP($A2692,ICBI!$C$1:$D$10000, 2, 0)),D2691, VLOOKUP($A2692, ICBI!$C$1:$D$10000, 2, 0))</f>
        <v>0</v>
      </c>
      <c r="E2692" s="2">
        <f t="shared" si="152"/>
        <v>41104</v>
      </c>
      <c r="F2692" s="3">
        <f t="shared" si="153"/>
        <v>2316.5569</v>
      </c>
      <c r="G2692" s="3">
        <f t="shared" si="154"/>
        <v>3672.2894023286567</v>
      </c>
      <c r="H2692" s="6">
        <f>IF(ISNA(VLOOKUP($A2692, 'NAV Daily'!$A$1:$B$9941, 2, 0)/1000000000),H2691, VLOOKUP($A2692, 'NAV Daily'!$A$1:$B$9941, 2, 0)/1000000000)</f>
        <v>0</v>
      </c>
    </row>
    <row r="2693" spans="1:8" customFormat="1" x14ac:dyDescent="0.25">
      <c r="A2693" s="2">
        <v>41105</v>
      </c>
      <c r="B2693" s="110">
        <f>IF(ISNA(VLOOKUP($A2693, 'NAV Daily'!$A$1:$D$9941, 4, 0)),B2692, VLOOKUP($A2693, 'NAV Daily'!$A$1:$D$9941, 4, 0))</f>
        <v>2316.5569</v>
      </c>
      <c r="C2693" s="110">
        <f>IF(IFERROR(VLOOKUP($A2693, JCI!A:E, 5, 0),C2692)="null",C2692, IFERROR(VLOOKUP( $A2693, JCI!A:E, 5, 0),C2692))</f>
        <v>4019.673096</v>
      </c>
      <c r="D2693" s="6">
        <f>IF(ISNA(VLOOKUP($A2693,ICBI!$C$1:$D$10000, 2, 0)),D2692, VLOOKUP($A2693, ICBI!$C$1:$D$10000, 2, 0))</f>
        <v>0</v>
      </c>
      <c r="E2693" s="2">
        <f t="shared" si="152"/>
        <v>41105</v>
      </c>
      <c r="F2693" s="3">
        <f t="shared" si="153"/>
        <v>2316.5569</v>
      </c>
      <c r="G2693" s="3">
        <f t="shared" si="154"/>
        <v>3672.2894023286567</v>
      </c>
      <c r="H2693" s="6">
        <f>IF(ISNA(VLOOKUP($A2693, 'NAV Daily'!$A$1:$B$9941, 2, 0)/1000000000),H2692, VLOOKUP($A2693, 'NAV Daily'!$A$1:$B$9941, 2, 0)/1000000000)</f>
        <v>0</v>
      </c>
    </row>
    <row r="2694" spans="1:8" customFormat="1" x14ac:dyDescent="0.25">
      <c r="A2694" s="2">
        <v>41106</v>
      </c>
      <c r="B2694" s="110">
        <f>IF(ISNA(VLOOKUP($A2694, 'NAV Daily'!$A$1:$D$9941, 4, 0)),B2693, VLOOKUP($A2694, 'NAV Daily'!$A$1:$D$9941, 4, 0))</f>
        <v>2324.2368000000001</v>
      </c>
      <c r="C2694" s="110">
        <f>IF(IFERROR(VLOOKUP($A2694, JCI!A:E, 5, 0),C2693)="null",C2693, IFERROR(VLOOKUP( $A2694, JCI!A:E, 5, 0),C2693))</f>
        <v>4047.4650879999999</v>
      </c>
      <c r="D2694" s="6">
        <f>IF(ISNA(VLOOKUP($A2694,ICBI!$C$1:$D$10000, 2, 0)),D2693, VLOOKUP($A2694, ICBI!$C$1:$D$10000, 2, 0))</f>
        <v>0</v>
      </c>
      <c r="E2694" s="2">
        <f t="shared" si="152"/>
        <v>41106</v>
      </c>
      <c r="F2694" s="3">
        <f t="shared" si="153"/>
        <v>2324.2368000000001</v>
      </c>
      <c r="G2694" s="3">
        <f t="shared" si="154"/>
        <v>3697.6795858718815</v>
      </c>
      <c r="H2694" s="6">
        <f>IF(ISNA(VLOOKUP($A2694, 'NAV Daily'!$A$1:$B$9941, 2, 0)/1000000000),H2693, VLOOKUP($A2694, 'NAV Daily'!$A$1:$B$9941, 2, 0)/1000000000)</f>
        <v>0</v>
      </c>
    </row>
    <row r="2695" spans="1:8" customFormat="1" x14ac:dyDescent="0.25">
      <c r="A2695" s="2">
        <v>41107</v>
      </c>
      <c r="B2695" s="110">
        <f>IF(ISNA(VLOOKUP($A2695, 'NAV Daily'!$A$1:$D$9941, 4, 0)),B2694, VLOOKUP($A2695, 'NAV Daily'!$A$1:$D$9941, 4, 0))</f>
        <v>2329.0488</v>
      </c>
      <c r="C2695" s="110">
        <f>IF(IFERROR(VLOOKUP($A2695, JCI!A:E, 5, 0),C2694)="null",C2694, IFERROR(VLOOKUP( $A2695, JCI!A:E, 5, 0),C2694))</f>
        <v>4080.6721189999998</v>
      </c>
      <c r="D2695" s="6">
        <f>IF(ISNA(VLOOKUP($A2695,ICBI!$C$1:$D$10000, 2, 0)),D2694, VLOOKUP($A2695, ICBI!$C$1:$D$10000, 2, 0))</f>
        <v>0</v>
      </c>
      <c r="E2695" s="2">
        <f t="shared" si="152"/>
        <v>41107</v>
      </c>
      <c r="F2695" s="3">
        <f t="shared" si="153"/>
        <v>2329.0488</v>
      </c>
      <c r="G2695" s="3">
        <f t="shared" si="154"/>
        <v>3728.0168359695194</v>
      </c>
      <c r="H2695" s="6">
        <f>IF(ISNA(VLOOKUP($A2695, 'NAV Daily'!$A$1:$B$9941, 2, 0)/1000000000),H2694, VLOOKUP($A2695, 'NAV Daily'!$A$1:$B$9941, 2, 0)/1000000000)</f>
        <v>0</v>
      </c>
    </row>
    <row r="2696" spans="1:8" customFormat="1" x14ac:dyDescent="0.25">
      <c r="A2696" s="2">
        <v>41108</v>
      </c>
      <c r="B2696" s="110">
        <f>IF(ISNA(VLOOKUP($A2696, 'NAV Daily'!$A$1:$D$9941, 4, 0)),B2695, VLOOKUP($A2696, 'NAV Daily'!$A$1:$D$9941, 4, 0))</f>
        <v>2326.8229999999999</v>
      </c>
      <c r="C2696" s="110">
        <f>IF(IFERROR(VLOOKUP($A2696, JCI!A:E, 5, 0),C2695)="null",C2695, IFERROR(VLOOKUP( $A2696, JCI!A:E, 5, 0),C2695))</f>
        <v>4081.63501</v>
      </c>
      <c r="D2696" s="6">
        <f>IF(ISNA(VLOOKUP($A2696,ICBI!$C$1:$D$10000, 2, 0)),D2695, VLOOKUP($A2696, ICBI!$C$1:$D$10000, 2, 0))</f>
        <v>0</v>
      </c>
      <c r="E2696" s="2">
        <f t="shared" si="152"/>
        <v>41108</v>
      </c>
      <c r="F2696" s="3">
        <f t="shared" si="153"/>
        <v>2326.8229999999999</v>
      </c>
      <c r="G2696" s="3">
        <f t="shared" si="154"/>
        <v>3728.8965130801821</v>
      </c>
      <c r="H2696" s="6">
        <f>IF(ISNA(VLOOKUP($A2696, 'NAV Daily'!$A$1:$B$9941, 2, 0)/1000000000),H2695, VLOOKUP($A2696, 'NAV Daily'!$A$1:$B$9941, 2, 0)/1000000000)</f>
        <v>0</v>
      </c>
    </row>
    <row r="2697" spans="1:8" customFormat="1" x14ac:dyDescent="0.25">
      <c r="A2697" s="2">
        <v>41109</v>
      </c>
      <c r="B2697" s="110">
        <f>IF(ISNA(VLOOKUP($A2697, 'NAV Daily'!$A$1:$D$9941, 4, 0)),B2696, VLOOKUP($A2697, 'NAV Daily'!$A$1:$D$9941, 4, 0))</f>
        <v>2329.1262000000002</v>
      </c>
      <c r="C2697" s="110">
        <f>IF(IFERROR(VLOOKUP($A2697, JCI!A:E, 5, 0),C2696)="null",C2696, IFERROR(VLOOKUP( $A2697, JCI!A:E, 5, 0),C2696))</f>
        <v>4096.1958009999998</v>
      </c>
      <c r="D2697" s="6">
        <f>IF(ISNA(VLOOKUP($A2697,ICBI!$C$1:$D$10000, 2, 0)),D2696, VLOOKUP($A2697, ICBI!$C$1:$D$10000, 2, 0))</f>
        <v>0</v>
      </c>
      <c r="E2697" s="2">
        <f t="shared" si="152"/>
        <v>41109</v>
      </c>
      <c r="F2697" s="3">
        <f t="shared" si="153"/>
        <v>2329.1262000000002</v>
      </c>
      <c r="G2697" s="3">
        <f t="shared" si="154"/>
        <v>3742.1989476816507</v>
      </c>
      <c r="H2697" s="6">
        <f>IF(ISNA(VLOOKUP($A2697, 'NAV Daily'!$A$1:$B$9941, 2, 0)/1000000000),H2696, VLOOKUP($A2697, 'NAV Daily'!$A$1:$B$9941, 2, 0)/1000000000)</f>
        <v>0</v>
      </c>
    </row>
    <row r="2698" spans="1:8" customFormat="1" x14ac:dyDescent="0.25">
      <c r="A2698" s="2">
        <v>41110</v>
      </c>
      <c r="B2698" s="110">
        <f>IF(ISNA(VLOOKUP($A2698, 'NAV Daily'!$A$1:$D$9941, 4, 0)),B2697, VLOOKUP($A2698, 'NAV Daily'!$A$1:$D$9941, 4, 0))</f>
        <v>2323.6824000000001</v>
      </c>
      <c r="C2698" s="110">
        <f>IF(IFERROR(VLOOKUP($A2698, JCI!A:E, 5, 0),C2697)="null",C2697, IFERROR(VLOOKUP( $A2698, JCI!A:E, 5, 0),C2697))</f>
        <v>4081.2009280000002</v>
      </c>
      <c r="D2698" s="6">
        <f>IF(ISNA(VLOOKUP($A2698,ICBI!$C$1:$D$10000, 2, 0)),D2697, VLOOKUP($A2698, ICBI!$C$1:$D$10000, 2, 0))</f>
        <v>0</v>
      </c>
      <c r="E2698" s="2">
        <f t="shared" si="152"/>
        <v>41110</v>
      </c>
      <c r="F2698" s="3">
        <f t="shared" si="153"/>
        <v>2323.6824000000001</v>
      </c>
      <c r="G2698" s="3">
        <f t="shared" si="154"/>
        <v>3728.4999448294138</v>
      </c>
      <c r="H2698" s="6">
        <f>IF(ISNA(VLOOKUP($A2698, 'NAV Daily'!$A$1:$B$9941, 2, 0)/1000000000),H2697, VLOOKUP($A2698, 'NAV Daily'!$A$1:$B$9941, 2, 0)/1000000000)</f>
        <v>0</v>
      </c>
    </row>
    <row r="2699" spans="1:8" customFormat="1" x14ac:dyDescent="0.25">
      <c r="A2699" s="2">
        <v>41111</v>
      </c>
      <c r="B2699" s="110">
        <f>IF(ISNA(VLOOKUP($A2699, 'NAV Daily'!$A$1:$D$9941, 4, 0)),B2698, VLOOKUP($A2699, 'NAV Daily'!$A$1:$D$9941, 4, 0))</f>
        <v>2323.6824000000001</v>
      </c>
      <c r="C2699" s="110">
        <f>IF(IFERROR(VLOOKUP($A2699, JCI!A:E, 5, 0),C2698)="null",C2698, IFERROR(VLOOKUP( $A2699, JCI!A:E, 5, 0),C2698))</f>
        <v>4081.2009280000002</v>
      </c>
      <c r="D2699" s="6">
        <f>IF(ISNA(VLOOKUP($A2699,ICBI!$C$1:$D$10000, 2, 0)),D2698, VLOOKUP($A2699, ICBI!$C$1:$D$10000, 2, 0))</f>
        <v>0</v>
      </c>
      <c r="E2699" s="2">
        <f t="shared" si="152"/>
        <v>41111</v>
      </c>
      <c r="F2699" s="3">
        <f t="shared" si="153"/>
        <v>2323.6824000000001</v>
      </c>
      <c r="G2699" s="3">
        <f t="shared" si="154"/>
        <v>3728.4999448294138</v>
      </c>
      <c r="H2699" s="6">
        <f>IF(ISNA(VLOOKUP($A2699, 'NAV Daily'!$A$1:$B$9941, 2, 0)/1000000000),H2698, VLOOKUP($A2699, 'NAV Daily'!$A$1:$B$9941, 2, 0)/1000000000)</f>
        <v>0</v>
      </c>
    </row>
    <row r="2700" spans="1:8" customFormat="1" x14ac:dyDescent="0.25">
      <c r="A2700" s="2">
        <v>41112</v>
      </c>
      <c r="B2700" s="110">
        <f>IF(ISNA(VLOOKUP($A2700, 'NAV Daily'!$A$1:$D$9941, 4, 0)),B2699, VLOOKUP($A2700, 'NAV Daily'!$A$1:$D$9941, 4, 0))</f>
        <v>2323.6824000000001</v>
      </c>
      <c r="C2700" s="110">
        <f>IF(IFERROR(VLOOKUP($A2700, JCI!A:E, 5, 0),C2699)="null",C2699, IFERROR(VLOOKUP( $A2700, JCI!A:E, 5, 0),C2699))</f>
        <v>4081.2009280000002</v>
      </c>
      <c r="D2700" s="6">
        <f>IF(ISNA(VLOOKUP($A2700,ICBI!$C$1:$D$10000, 2, 0)),D2699, VLOOKUP($A2700, ICBI!$C$1:$D$10000, 2, 0))</f>
        <v>0</v>
      </c>
      <c r="E2700" s="2">
        <f t="shared" si="152"/>
        <v>41112</v>
      </c>
      <c r="F2700" s="3">
        <f t="shared" si="153"/>
        <v>2323.6824000000001</v>
      </c>
      <c r="G2700" s="3">
        <f t="shared" si="154"/>
        <v>3728.4999448294138</v>
      </c>
      <c r="H2700" s="6">
        <f>IF(ISNA(VLOOKUP($A2700, 'NAV Daily'!$A$1:$B$9941, 2, 0)/1000000000),H2699, VLOOKUP($A2700, 'NAV Daily'!$A$1:$B$9941, 2, 0)/1000000000)</f>
        <v>0</v>
      </c>
    </row>
    <row r="2701" spans="1:8" customFormat="1" x14ac:dyDescent="0.25">
      <c r="A2701" s="2">
        <v>41113</v>
      </c>
      <c r="B2701" s="110">
        <f>IF(ISNA(VLOOKUP($A2701, 'NAV Daily'!$A$1:$D$9941, 4, 0)),B2700, VLOOKUP($A2701, 'NAV Daily'!$A$1:$D$9941, 4, 0))</f>
        <v>2308.4087</v>
      </c>
      <c r="C2701" s="110">
        <f>IF(IFERROR(VLOOKUP($A2701, JCI!A:E, 5, 0),C2700)="null",C2700, IFERROR(VLOOKUP( $A2701, JCI!A:E, 5, 0),C2700))</f>
        <v>4009.7929690000001</v>
      </c>
      <c r="D2701" s="6">
        <f>IF(ISNA(VLOOKUP($A2701,ICBI!$C$1:$D$10000, 2, 0)),D2700, VLOOKUP($A2701, ICBI!$C$1:$D$10000, 2, 0))</f>
        <v>0</v>
      </c>
      <c r="E2701" s="2">
        <f t="shared" si="152"/>
        <v>41113</v>
      </c>
      <c r="F2701" s="3">
        <f t="shared" si="153"/>
        <v>2308.4087</v>
      </c>
      <c r="G2701" s="3">
        <f t="shared" si="154"/>
        <v>3663.2631246167039</v>
      </c>
      <c r="H2701" s="6">
        <f>IF(ISNA(VLOOKUP($A2701, 'NAV Daily'!$A$1:$B$9941, 2, 0)/1000000000),H2700, VLOOKUP($A2701, 'NAV Daily'!$A$1:$B$9941, 2, 0)/1000000000)</f>
        <v>0</v>
      </c>
    </row>
    <row r="2702" spans="1:8" customFormat="1" x14ac:dyDescent="0.25">
      <c r="A2702" s="2">
        <v>41114</v>
      </c>
      <c r="B2702" s="110">
        <f>IF(ISNA(VLOOKUP($A2702, 'NAV Daily'!$A$1:$D$9941, 4, 0)),B2701, VLOOKUP($A2702, 'NAV Daily'!$A$1:$D$9941, 4, 0))</f>
        <v>2368.4904999999999</v>
      </c>
      <c r="C2702" s="110">
        <f>IF(IFERROR(VLOOKUP($A2702, JCI!A:E, 5, 0),C2701)="null",C2701, IFERROR(VLOOKUP( $A2702, JCI!A:E, 5, 0),C2701))</f>
        <v>3992.1130370000001</v>
      </c>
      <c r="D2702" s="6">
        <f>IF(ISNA(VLOOKUP($A2702,ICBI!$C$1:$D$10000, 2, 0)),D2701, VLOOKUP($A2702, ICBI!$C$1:$D$10000, 2, 0))</f>
        <v>0</v>
      </c>
      <c r="E2702" s="2">
        <f t="shared" si="152"/>
        <v>41114</v>
      </c>
      <c r="F2702" s="3">
        <f t="shared" si="153"/>
        <v>2368.4904999999999</v>
      </c>
      <c r="G2702" s="3">
        <f t="shared" si="154"/>
        <v>3647.111107931044</v>
      </c>
      <c r="H2702" s="6">
        <f>IF(ISNA(VLOOKUP($A2702, 'NAV Daily'!$A$1:$B$9941, 2, 0)/1000000000),H2701, VLOOKUP($A2702, 'NAV Daily'!$A$1:$B$9941, 2, 0)/1000000000)</f>
        <v>0</v>
      </c>
    </row>
    <row r="2703" spans="1:8" customFormat="1" x14ac:dyDescent="0.25">
      <c r="A2703" s="2">
        <v>41115</v>
      </c>
      <c r="B2703" s="110">
        <f>IF(ISNA(VLOOKUP($A2703, 'NAV Daily'!$A$1:$D$9941, 4, 0)),B2702, VLOOKUP($A2703, 'NAV Daily'!$A$1:$D$9941, 4, 0))</f>
        <v>2307.3442</v>
      </c>
      <c r="C2703" s="110">
        <f>IF(IFERROR(VLOOKUP($A2703, JCI!A:E, 5, 0),C2702)="null",C2702, IFERROR(VLOOKUP( $A2703, JCI!A:E, 5, 0),C2702))</f>
        <v>4000.8391109999998</v>
      </c>
      <c r="D2703" s="6">
        <f>IF(ISNA(VLOOKUP($A2703,ICBI!$C$1:$D$10000, 2, 0)),D2702, VLOOKUP($A2703, ICBI!$C$1:$D$10000, 2, 0))</f>
        <v>0</v>
      </c>
      <c r="E2703" s="2">
        <f t="shared" si="152"/>
        <v>41115</v>
      </c>
      <c r="F2703" s="3">
        <f t="shared" si="153"/>
        <v>2307.3442</v>
      </c>
      <c r="G2703" s="3">
        <f t="shared" si="154"/>
        <v>3655.0830669209481</v>
      </c>
      <c r="H2703" s="6">
        <f>IF(ISNA(VLOOKUP($A2703, 'NAV Daily'!$A$1:$B$9941, 2, 0)/1000000000),H2702, VLOOKUP($A2703, 'NAV Daily'!$A$1:$B$9941, 2, 0)/1000000000)</f>
        <v>0</v>
      </c>
    </row>
    <row r="2704" spans="1:8" customFormat="1" x14ac:dyDescent="0.25">
      <c r="A2704" s="2">
        <v>41116</v>
      </c>
      <c r="B2704" s="110">
        <f>IF(ISNA(VLOOKUP($A2704, 'NAV Daily'!$A$1:$D$9941, 4, 0)),B2703, VLOOKUP($A2704, 'NAV Daily'!$A$1:$D$9941, 4, 0))</f>
        <v>2306.7844</v>
      </c>
      <c r="C2704" s="110">
        <f>IF(IFERROR(VLOOKUP($A2704, JCI!A:E, 5, 0),C2703)="null",C2703, IFERROR(VLOOKUP( $A2704, JCI!A:E, 5, 0),C2703))</f>
        <v>4004.7758789999998</v>
      </c>
      <c r="D2704" s="6">
        <f>IF(ISNA(VLOOKUP($A2704,ICBI!$C$1:$D$10000, 2, 0)),D2703, VLOOKUP($A2704, ICBI!$C$1:$D$10000, 2, 0))</f>
        <v>0</v>
      </c>
      <c r="E2704" s="2">
        <f t="shared" si="152"/>
        <v>41116</v>
      </c>
      <c r="F2704" s="3">
        <f t="shared" si="153"/>
        <v>2306.7844</v>
      </c>
      <c r="G2704" s="3">
        <f t="shared" si="154"/>
        <v>3658.6796159587825</v>
      </c>
      <c r="H2704" s="6">
        <f>IF(ISNA(VLOOKUP($A2704, 'NAV Daily'!$A$1:$B$9941, 2, 0)/1000000000),H2703, VLOOKUP($A2704, 'NAV Daily'!$A$1:$B$9941, 2, 0)/1000000000)</f>
        <v>0</v>
      </c>
    </row>
    <row r="2705" spans="1:8" customFormat="1" x14ac:dyDescent="0.25">
      <c r="A2705" s="2">
        <v>41117</v>
      </c>
      <c r="B2705" s="110">
        <f>IF(ISNA(VLOOKUP($A2705, 'NAV Daily'!$A$1:$D$9941, 4, 0)),B2704, VLOOKUP($A2705, 'NAV Daily'!$A$1:$D$9941, 4, 0))</f>
        <v>2317.9067</v>
      </c>
      <c r="C2705" s="110">
        <f>IF(IFERROR(VLOOKUP($A2705, JCI!A:E, 5, 0),C2704)="null",C2704, IFERROR(VLOOKUP( $A2705, JCI!A:E, 5, 0),C2704))</f>
        <v>4084.211914</v>
      </c>
      <c r="D2705" s="6">
        <f>IF(ISNA(VLOOKUP($A2705,ICBI!$C$1:$D$10000, 2, 0)),D2704, VLOOKUP($A2705, ICBI!$C$1:$D$10000, 2, 0))</f>
        <v>0</v>
      </c>
      <c r="E2705" s="2">
        <f t="shared" si="152"/>
        <v>41117</v>
      </c>
      <c r="F2705" s="3">
        <f t="shared" si="153"/>
        <v>2317.9067</v>
      </c>
      <c r="G2705" s="3">
        <f t="shared" si="154"/>
        <v>3731.2507187640808</v>
      </c>
      <c r="H2705" s="6">
        <f>IF(ISNA(VLOOKUP($A2705, 'NAV Daily'!$A$1:$B$9941, 2, 0)/1000000000),H2704, VLOOKUP($A2705, 'NAV Daily'!$A$1:$B$9941, 2, 0)/1000000000)</f>
        <v>0</v>
      </c>
    </row>
    <row r="2706" spans="1:8" customFormat="1" x14ac:dyDescent="0.25">
      <c r="A2706" s="2">
        <v>41118</v>
      </c>
      <c r="B2706" s="110">
        <f>IF(ISNA(VLOOKUP($A2706, 'NAV Daily'!$A$1:$D$9941, 4, 0)),B2705, VLOOKUP($A2706, 'NAV Daily'!$A$1:$D$9941, 4, 0))</f>
        <v>2317.9067</v>
      </c>
      <c r="C2706" s="110">
        <f>IF(IFERROR(VLOOKUP($A2706, JCI!A:E, 5, 0),C2705)="null",C2705, IFERROR(VLOOKUP( $A2706, JCI!A:E, 5, 0),C2705))</f>
        <v>4084.211914</v>
      </c>
      <c r="D2706" s="6">
        <f>IF(ISNA(VLOOKUP($A2706,ICBI!$C$1:$D$10000, 2, 0)),D2705, VLOOKUP($A2706, ICBI!$C$1:$D$10000, 2, 0))</f>
        <v>0</v>
      </c>
      <c r="E2706" s="2">
        <f t="shared" si="152"/>
        <v>41118</v>
      </c>
      <c r="F2706" s="3">
        <f t="shared" si="153"/>
        <v>2317.9067</v>
      </c>
      <c r="G2706" s="3">
        <f t="shared" si="154"/>
        <v>3731.2507187640808</v>
      </c>
      <c r="H2706" s="6">
        <f>IF(ISNA(VLOOKUP($A2706, 'NAV Daily'!$A$1:$B$9941, 2, 0)/1000000000),H2705, VLOOKUP($A2706, 'NAV Daily'!$A$1:$B$9941, 2, 0)/1000000000)</f>
        <v>0</v>
      </c>
    </row>
    <row r="2707" spans="1:8" customFormat="1" x14ac:dyDescent="0.25">
      <c r="A2707" s="2">
        <v>41119</v>
      </c>
      <c r="B2707" s="110">
        <f>IF(ISNA(VLOOKUP($A2707, 'NAV Daily'!$A$1:$D$9941, 4, 0)),B2706, VLOOKUP($A2707, 'NAV Daily'!$A$1:$D$9941, 4, 0))</f>
        <v>2317.9067</v>
      </c>
      <c r="C2707" s="110">
        <f>IF(IFERROR(VLOOKUP($A2707, JCI!A:E, 5, 0),C2706)="null",C2706, IFERROR(VLOOKUP( $A2707, JCI!A:E, 5, 0),C2706))</f>
        <v>4084.211914</v>
      </c>
      <c r="D2707" s="6">
        <f>IF(ISNA(VLOOKUP($A2707,ICBI!$C$1:$D$10000, 2, 0)),D2706, VLOOKUP($A2707, ICBI!$C$1:$D$10000, 2, 0))</f>
        <v>0</v>
      </c>
      <c r="E2707" s="2">
        <f t="shared" si="152"/>
        <v>41119</v>
      </c>
      <c r="F2707" s="3">
        <f t="shared" si="153"/>
        <v>2317.9067</v>
      </c>
      <c r="G2707" s="3">
        <f t="shared" si="154"/>
        <v>3731.2507187640808</v>
      </c>
      <c r="H2707" s="6">
        <f>IF(ISNA(VLOOKUP($A2707, 'NAV Daily'!$A$1:$B$9941, 2, 0)/1000000000),H2706, VLOOKUP($A2707, 'NAV Daily'!$A$1:$B$9941, 2, 0)/1000000000)</f>
        <v>0</v>
      </c>
    </row>
    <row r="2708" spans="1:8" customFormat="1" x14ac:dyDescent="0.25">
      <c r="A2708" s="2">
        <v>41120</v>
      </c>
      <c r="B2708" s="110">
        <f>IF(ISNA(VLOOKUP($A2708, 'NAV Daily'!$A$1:$D$9941, 4, 0)),B2707, VLOOKUP($A2708, 'NAV Daily'!$A$1:$D$9941, 4, 0))</f>
        <v>2315.6044999999999</v>
      </c>
      <c r="C2708" s="110">
        <f>IF(IFERROR(VLOOKUP($A2708, JCI!A:E, 5, 0),C2707)="null",C2707, IFERROR(VLOOKUP( $A2708, JCI!A:E, 5, 0),C2707))</f>
        <v>4099.1210940000001</v>
      </c>
      <c r="D2708" s="6">
        <f>IF(ISNA(VLOOKUP($A2708,ICBI!$C$1:$D$10000, 2, 0)),D2707, VLOOKUP($A2708, ICBI!$C$1:$D$10000, 2, 0))</f>
        <v>0</v>
      </c>
      <c r="E2708" s="2">
        <f t="shared" si="152"/>
        <v>41120</v>
      </c>
      <c r="F2708" s="3">
        <f t="shared" si="153"/>
        <v>2315.6044999999999</v>
      </c>
      <c r="G2708" s="3">
        <f t="shared" si="154"/>
        <v>3744.8714342809458</v>
      </c>
      <c r="H2708" s="6">
        <f>IF(ISNA(VLOOKUP($A2708, 'NAV Daily'!$A$1:$B$9941, 2, 0)/1000000000),H2707, VLOOKUP($A2708, 'NAV Daily'!$A$1:$B$9941, 2, 0)/1000000000)</f>
        <v>0</v>
      </c>
    </row>
    <row r="2709" spans="1:8" customFormat="1" x14ac:dyDescent="0.25">
      <c r="A2709" s="2">
        <v>41121</v>
      </c>
      <c r="B2709" s="110">
        <f>IF(ISNA(VLOOKUP($A2709, 'NAV Daily'!$A$1:$D$9941, 4, 0)),B2708, VLOOKUP($A2709, 'NAV Daily'!$A$1:$D$9941, 4, 0))</f>
        <v>2316.2793000000001</v>
      </c>
      <c r="C2709" s="110">
        <f>IF(IFERROR(VLOOKUP($A2709, JCI!A:E, 5, 0),C2708)="null",C2708, IFERROR(VLOOKUP( $A2709, JCI!A:E, 5, 0),C2708))</f>
        <v>4142.3369140000004</v>
      </c>
      <c r="D2709" s="6">
        <f>IF(ISNA(VLOOKUP($A2709,ICBI!$C$1:$D$10000, 2, 0)),D2708, VLOOKUP($A2709, ICBI!$C$1:$D$10000, 2, 0))</f>
        <v>0</v>
      </c>
      <c r="E2709" s="2">
        <f t="shared" si="152"/>
        <v>41121</v>
      </c>
      <c r="F2709" s="3">
        <f t="shared" si="153"/>
        <v>2316.2793000000001</v>
      </c>
      <c r="G2709" s="3">
        <f t="shared" si="154"/>
        <v>3784.3525050070371</v>
      </c>
      <c r="H2709" s="6">
        <f>IF(ISNA(VLOOKUP($A2709, 'NAV Daily'!$A$1:$B$9941, 2, 0)/1000000000),H2708, VLOOKUP($A2709, 'NAV Daily'!$A$1:$B$9941, 2, 0)/1000000000)</f>
        <v>0</v>
      </c>
    </row>
    <row r="2710" spans="1:8" customFormat="1" x14ac:dyDescent="0.25">
      <c r="A2710" s="2">
        <v>41122</v>
      </c>
      <c r="B2710" s="110">
        <f>IF(ISNA(VLOOKUP($A2710, 'NAV Daily'!$A$1:$D$9941, 4, 0)),B2709, VLOOKUP($A2710, 'NAV Daily'!$A$1:$D$9941, 4, 0))</f>
        <v>2319.5387999999998</v>
      </c>
      <c r="C2710" s="110">
        <f>IF(IFERROR(VLOOKUP($A2710, JCI!A:E, 5, 0),C2709)="null",C2709, IFERROR(VLOOKUP( $A2710, JCI!A:E, 5, 0),C2709))</f>
        <v>4130.4648440000001</v>
      </c>
      <c r="D2710" s="6">
        <f>IF(ISNA(VLOOKUP($A2710,ICBI!$C$1:$D$10000, 2, 0)),D2709, VLOOKUP($A2710, ICBI!$C$1:$D$10000, 2, 0))</f>
        <v>0</v>
      </c>
      <c r="E2710" s="2">
        <f t="shared" si="152"/>
        <v>41122</v>
      </c>
      <c r="F2710" s="3">
        <f t="shared" si="153"/>
        <v>2319.5387999999998</v>
      </c>
      <c r="G2710" s="3">
        <f t="shared" si="154"/>
        <v>3773.5064297657223</v>
      </c>
      <c r="H2710" s="6">
        <f>IF(ISNA(VLOOKUP($A2710, 'NAV Daily'!$A$1:$B$9941, 2, 0)/1000000000),H2709, VLOOKUP($A2710, 'NAV Daily'!$A$1:$B$9941, 2, 0)/1000000000)</f>
        <v>0</v>
      </c>
    </row>
    <row r="2711" spans="1:8" customFormat="1" x14ac:dyDescent="0.25">
      <c r="A2711" s="2">
        <v>41123</v>
      </c>
      <c r="B2711" s="110">
        <f>IF(ISNA(VLOOKUP($A2711, 'NAV Daily'!$A$1:$D$9941, 4, 0)),B2710, VLOOKUP($A2711, 'NAV Daily'!$A$1:$D$9941, 4, 0))</f>
        <v>2309.7725</v>
      </c>
      <c r="C2711" s="110">
        <f>IF(IFERROR(VLOOKUP($A2711, JCI!A:E, 5, 0),C2710)="null",C2710, IFERROR(VLOOKUP( $A2711, JCI!A:E, 5, 0),C2710))</f>
        <v>4093.1120609999998</v>
      </c>
      <c r="D2711" s="6">
        <f>IF(ISNA(VLOOKUP($A2711,ICBI!$C$1:$D$10000, 2, 0)),D2710, VLOOKUP($A2711, ICBI!$C$1:$D$10000, 2, 0))</f>
        <v>0</v>
      </c>
      <c r="E2711" s="2">
        <f t="shared" si="152"/>
        <v>41123</v>
      </c>
      <c r="F2711" s="3">
        <f t="shared" si="153"/>
        <v>2309.7725</v>
      </c>
      <c r="G2711" s="3">
        <f t="shared" si="154"/>
        <v>3739.3817072118209</v>
      </c>
      <c r="H2711" s="6">
        <f>IF(ISNA(VLOOKUP($A2711, 'NAV Daily'!$A$1:$B$9941, 2, 0)/1000000000),H2710, VLOOKUP($A2711, 'NAV Daily'!$A$1:$B$9941, 2, 0)/1000000000)</f>
        <v>0</v>
      </c>
    </row>
    <row r="2712" spans="1:8" customFormat="1" x14ac:dyDescent="0.25">
      <c r="A2712" s="2">
        <v>41124</v>
      </c>
      <c r="B2712" s="110">
        <f>IF(ISNA(VLOOKUP($A2712, 'NAV Daily'!$A$1:$D$9941, 4, 0)),B2711, VLOOKUP($A2712, 'NAV Daily'!$A$1:$D$9941, 4, 0))</f>
        <v>2306.9531000000002</v>
      </c>
      <c r="C2712" s="110">
        <f>IF(IFERROR(VLOOKUP($A2712, JCI!A:E, 5, 0),C2711)="null",C2711, IFERROR(VLOOKUP( $A2712, JCI!A:E, 5, 0),C2711))</f>
        <v>4099.8129879999997</v>
      </c>
      <c r="D2712" s="6">
        <f>IF(ISNA(VLOOKUP($A2712,ICBI!$C$1:$D$10000, 2, 0)),D2711, VLOOKUP($A2712, ICBI!$C$1:$D$10000, 2, 0))</f>
        <v>0</v>
      </c>
      <c r="E2712" s="2">
        <f t="shared" si="152"/>
        <v>41124</v>
      </c>
      <c r="F2712" s="3">
        <f t="shared" si="153"/>
        <v>2306.9531000000002</v>
      </c>
      <c r="G2712" s="3">
        <f t="shared" si="154"/>
        <v>3745.5035341913244</v>
      </c>
      <c r="H2712" s="6">
        <f>IF(ISNA(VLOOKUP($A2712, 'NAV Daily'!$A$1:$B$9941, 2, 0)/1000000000),H2711, VLOOKUP($A2712, 'NAV Daily'!$A$1:$B$9941, 2, 0)/1000000000)</f>
        <v>0</v>
      </c>
    </row>
    <row r="2713" spans="1:8" customFormat="1" x14ac:dyDescent="0.25">
      <c r="A2713" s="2">
        <v>41125</v>
      </c>
      <c r="B2713" s="110">
        <f>IF(ISNA(VLOOKUP($A2713, 'NAV Daily'!$A$1:$D$9941, 4, 0)),B2712, VLOOKUP($A2713, 'NAV Daily'!$A$1:$D$9941, 4, 0))</f>
        <v>2306.9531000000002</v>
      </c>
      <c r="C2713" s="110">
        <f>IF(IFERROR(VLOOKUP($A2713, JCI!A:E, 5, 0),C2712)="null",C2712, IFERROR(VLOOKUP( $A2713, JCI!A:E, 5, 0),C2712))</f>
        <v>4099.8129879999997</v>
      </c>
      <c r="D2713" s="6">
        <f>IF(ISNA(VLOOKUP($A2713,ICBI!$C$1:$D$10000, 2, 0)),D2712, VLOOKUP($A2713, ICBI!$C$1:$D$10000, 2, 0))</f>
        <v>0</v>
      </c>
      <c r="E2713" s="2">
        <f t="shared" si="152"/>
        <v>41125</v>
      </c>
      <c r="F2713" s="3">
        <f t="shared" si="153"/>
        <v>2306.9531000000002</v>
      </c>
      <c r="G2713" s="3">
        <f t="shared" si="154"/>
        <v>3745.5035341913244</v>
      </c>
      <c r="H2713" s="6">
        <f>IF(ISNA(VLOOKUP($A2713, 'NAV Daily'!$A$1:$B$9941, 2, 0)/1000000000),H2712, VLOOKUP($A2713, 'NAV Daily'!$A$1:$B$9941, 2, 0)/1000000000)</f>
        <v>0</v>
      </c>
    </row>
    <row r="2714" spans="1:8" customFormat="1" x14ac:dyDescent="0.25">
      <c r="A2714" s="2">
        <v>41126</v>
      </c>
      <c r="B2714" s="110">
        <f>IF(ISNA(VLOOKUP($A2714, 'NAV Daily'!$A$1:$D$9941, 4, 0)),B2713, VLOOKUP($A2714, 'NAV Daily'!$A$1:$D$9941, 4, 0))</f>
        <v>2306.9531000000002</v>
      </c>
      <c r="C2714" s="110">
        <f>IF(IFERROR(VLOOKUP($A2714, JCI!A:E, 5, 0),C2713)="null",C2713, IFERROR(VLOOKUP( $A2714, JCI!A:E, 5, 0),C2713))</f>
        <v>4099.8129879999997</v>
      </c>
      <c r="D2714" s="6">
        <f>IF(ISNA(VLOOKUP($A2714,ICBI!$C$1:$D$10000, 2, 0)),D2713, VLOOKUP($A2714, ICBI!$C$1:$D$10000, 2, 0))</f>
        <v>0</v>
      </c>
      <c r="E2714" s="2">
        <f t="shared" si="152"/>
        <v>41126</v>
      </c>
      <c r="F2714" s="3">
        <f t="shared" si="153"/>
        <v>2306.9531000000002</v>
      </c>
      <c r="G2714" s="3">
        <f t="shared" si="154"/>
        <v>3745.5035341913244</v>
      </c>
      <c r="H2714" s="6">
        <f>IF(ISNA(VLOOKUP($A2714, 'NAV Daily'!$A$1:$B$9941, 2, 0)/1000000000),H2713, VLOOKUP($A2714, 'NAV Daily'!$A$1:$B$9941, 2, 0)/1000000000)</f>
        <v>0</v>
      </c>
    </row>
    <row r="2715" spans="1:8" customFormat="1" x14ac:dyDescent="0.25">
      <c r="A2715" s="2">
        <v>41127</v>
      </c>
      <c r="B2715" s="110">
        <f>IF(ISNA(VLOOKUP($A2715, 'NAV Daily'!$A$1:$D$9941, 4, 0)),B2714, VLOOKUP($A2715, 'NAV Daily'!$A$1:$D$9941, 4, 0))</f>
        <v>2317.6406000000002</v>
      </c>
      <c r="C2715" s="110">
        <f>IF(IFERROR(VLOOKUP($A2715, JCI!A:E, 5, 0),C2714)="null",C2714, IFERROR(VLOOKUP( $A2715, JCI!A:E, 5, 0),C2714))</f>
        <v>4105.4990230000003</v>
      </c>
      <c r="D2715" s="6">
        <f>IF(ISNA(VLOOKUP($A2715,ICBI!$C$1:$D$10000, 2, 0)),D2714, VLOOKUP($A2715, ICBI!$C$1:$D$10000, 2, 0))</f>
        <v>0</v>
      </c>
      <c r="E2715" s="2">
        <f t="shared" si="152"/>
        <v>41127</v>
      </c>
      <c r="F2715" s="3">
        <f t="shared" si="153"/>
        <v>2317.6406000000002</v>
      </c>
      <c r="G2715" s="3">
        <f t="shared" si="154"/>
        <v>3750.6981770324428</v>
      </c>
      <c r="H2715" s="6">
        <f>IF(ISNA(VLOOKUP($A2715, 'NAV Daily'!$A$1:$B$9941, 2, 0)/1000000000),H2714, VLOOKUP($A2715, 'NAV Daily'!$A$1:$B$9941, 2, 0)/1000000000)</f>
        <v>0</v>
      </c>
    </row>
    <row r="2716" spans="1:8" customFormat="1" x14ac:dyDescent="0.25">
      <c r="A2716" s="2">
        <v>41128</v>
      </c>
      <c r="B2716" s="110">
        <f>IF(ISNA(VLOOKUP($A2716, 'NAV Daily'!$A$1:$D$9941, 4, 0)),B2715, VLOOKUP($A2716, 'NAV Daily'!$A$1:$D$9941, 4, 0))</f>
        <v>2316.9821999999999</v>
      </c>
      <c r="C2716" s="110">
        <f>IF(IFERROR(VLOOKUP($A2716, JCI!A:E, 5, 0),C2715)="null",C2715, IFERROR(VLOOKUP( $A2716, JCI!A:E, 5, 0),C2715))</f>
        <v>4085.580078</v>
      </c>
      <c r="D2716" s="6">
        <f>IF(ISNA(VLOOKUP($A2716,ICBI!$C$1:$D$10000, 2, 0)),D2715, VLOOKUP($A2716, ICBI!$C$1:$D$10000, 2, 0))</f>
        <v>0</v>
      </c>
      <c r="E2716" s="2">
        <f t="shared" si="152"/>
        <v>41128</v>
      </c>
      <c r="F2716" s="3">
        <f t="shared" si="153"/>
        <v>2316.9821999999999</v>
      </c>
      <c r="G2716" s="3">
        <f t="shared" si="154"/>
        <v>3732.5006448246972</v>
      </c>
      <c r="H2716" s="6">
        <f>IF(ISNA(VLOOKUP($A2716, 'NAV Daily'!$A$1:$B$9941, 2, 0)/1000000000),H2715, VLOOKUP($A2716, 'NAV Daily'!$A$1:$B$9941, 2, 0)/1000000000)</f>
        <v>0</v>
      </c>
    </row>
    <row r="2717" spans="1:8" customFormat="1" x14ac:dyDescent="0.25">
      <c r="A2717" s="2">
        <v>41129</v>
      </c>
      <c r="B2717" s="110">
        <f>IF(ISNA(VLOOKUP($A2717, 'NAV Daily'!$A$1:$D$9941, 4, 0)),B2716, VLOOKUP($A2717, 'NAV Daily'!$A$1:$D$9941, 4, 0))</f>
        <v>2315.2721999999999</v>
      </c>
      <c r="C2717" s="110">
        <f>IF(IFERROR(VLOOKUP($A2717, JCI!A:E, 5, 0),C2716)="null",C2716, IFERROR(VLOOKUP( $A2717, JCI!A:E, 5, 0),C2716))</f>
        <v>4090.7089839999999</v>
      </c>
      <c r="D2717" s="6">
        <f>IF(ISNA(VLOOKUP($A2717,ICBI!$C$1:$D$10000, 2, 0)),D2716, VLOOKUP($A2717, ICBI!$C$1:$D$10000, 2, 0))</f>
        <v>0</v>
      </c>
      <c r="E2717" s="2">
        <f t="shared" si="152"/>
        <v>41129</v>
      </c>
      <c r="F2717" s="3">
        <f t="shared" si="153"/>
        <v>2315.2721999999999</v>
      </c>
      <c r="G2717" s="3">
        <f t="shared" si="154"/>
        <v>3737.1863062452944</v>
      </c>
      <c r="H2717" s="6">
        <f>IF(ISNA(VLOOKUP($A2717, 'NAV Daily'!$A$1:$B$9941, 2, 0)/1000000000),H2716, VLOOKUP($A2717, 'NAV Daily'!$A$1:$B$9941, 2, 0)/1000000000)</f>
        <v>0</v>
      </c>
    </row>
    <row r="2718" spans="1:8" customFormat="1" x14ac:dyDescent="0.25">
      <c r="A2718" s="2">
        <v>41130</v>
      </c>
      <c r="B2718" s="110">
        <f>IF(ISNA(VLOOKUP($A2718, 'NAV Daily'!$A$1:$D$9941, 4, 0)),B2717, VLOOKUP($A2718, 'NAV Daily'!$A$1:$D$9941, 4, 0))</f>
        <v>2319.8479000000002</v>
      </c>
      <c r="C2718" s="110">
        <f>IF(IFERROR(VLOOKUP($A2718, JCI!A:E, 5, 0),C2717)="null",C2717, IFERROR(VLOOKUP( $A2718, JCI!A:E, 5, 0),C2717))</f>
        <v>4131.169922</v>
      </c>
      <c r="D2718" s="6">
        <f>IF(ISNA(VLOOKUP($A2718,ICBI!$C$1:$D$10000, 2, 0)),D2717, VLOOKUP($A2718, ICBI!$C$1:$D$10000, 2, 0))</f>
        <v>0</v>
      </c>
      <c r="E2718" s="2">
        <f t="shared" si="152"/>
        <v>41130</v>
      </c>
      <c r="F2718" s="3">
        <f t="shared" si="153"/>
        <v>2319.8479000000002</v>
      </c>
      <c r="G2718" s="3">
        <f t="shared" si="154"/>
        <v>3774.1505743031953</v>
      </c>
      <c r="H2718" s="6">
        <f>IF(ISNA(VLOOKUP($A2718, 'NAV Daily'!$A$1:$B$9941, 2, 0)/1000000000),H2717, VLOOKUP($A2718, 'NAV Daily'!$A$1:$B$9941, 2, 0)/1000000000)</f>
        <v>0</v>
      </c>
    </row>
    <row r="2719" spans="1:8" customFormat="1" x14ac:dyDescent="0.25">
      <c r="A2719" s="2">
        <v>41131</v>
      </c>
      <c r="B2719" s="110">
        <f>IF(ISNA(VLOOKUP($A2719, 'NAV Daily'!$A$1:$D$9941, 4, 0)),B2718, VLOOKUP($A2719, 'NAV Daily'!$A$1:$D$9941, 4, 0))</f>
        <v>2317.1504</v>
      </c>
      <c r="C2719" s="110">
        <f>IF(IFERROR(VLOOKUP($A2719, JCI!A:E, 5, 0),C2718)="null",C2718, IFERROR(VLOOKUP( $A2719, JCI!A:E, 5, 0),C2718))</f>
        <v>4141.5639650000003</v>
      </c>
      <c r="D2719" s="6">
        <f>IF(ISNA(VLOOKUP($A2719,ICBI!$C$1:$D$10000, 2, 0)),D2718, VLOOKUP($A2719, ICBI!$C$1:$D$10000, 2, 0))</f>
        <v>0</v>
      </c>
      <c r="E2719" s="2">
        <f t="shared" si="152"/>
        <v>41131</v>
      </c>
      <c r="F2719" s="3">
        <f t="shared" si="153"/>
        <v>2317.1504</v>
      </c>
      <c r="G2719" s="3">
        <f t="shared" si="154"/>
        <v>3783.646354941236</v>
      </c>
      <c r="H2719" s="6">
        <f>IF(ISNA(VLOOKUP($A2719, 'NAV Daily'!$A$1:$B$9941, 2, 0)/1000000000),H2718, VLOOKUP($A2719, 'NAV Daily'!$A$1:$B$9941, 2, 0)/1000000000)</f>
        <v>0</v>
      </c>
    </row>
    <row r="2720" spans="1:8" customFormat="1" x14ac:dyDescent="0.25">
      <c r="A2720" s="2">
        <v>41132</v>
      </c>
      <c r="B2720" s="110">
        <f>IF(ISNA(VLOOKUP($A2720, 'NAV Daily'!$A$1:$D$9941, 4, 0)),B2719, VLOOKUP($A2720, 'NAV Daily'!$A$1:$D$9941, 4, 0))</f>
        <v>2317.1504</v>
      </c>
      <c r="C2720" s="110">
        <f>IF(IFERROR(VLOOKUP($A2720, JCI!A:E, 5, 0),C2719)="null",C2719, IFERROR(VLOOKUP( $A2720, JCI!A:E, 5, 0),C2719))</f>
        <v>4141.5639650000003</v>
      </c>
      <c r="D2720" s="6">
        <f>IF(ISNA(VLOOKUP($A2720,ICBI!$C$1:$D$10000, 2, 0)),D2719, VLOOKUP($A2720, ICBI!$C$1:$D$10000, 2, 0))</f>
        <v>0</v>
      </c>
      <c r="E2720" s="2">
        <f t="shared" si="152"/>
        <v>41132</v>
      </c>
      <c r="F2720" s="3">
        <f t="shared" si="153"/>
        <v>2317.1504</v>
      </c>
      <c r="G2720" s="3">
        <f t="shared" si="154"/>
        <v>3783.646354941236</v>
      </c>
      <c r="H2720" s="6">
        <f>IF(ISNA(VLOOKUP($A2720, 'NAV Daily'!$A$1:$B$9941, 2, 0)/1000000000),H2719, VLOOKUP($A2720, 'NAV Daily'!$A$1:$B$9941, 2, 0)/1000000000)</f>
        <v>0</v>
      </c>
    </row>
    <row r="2721" spans="1:8" customFormat="1" x14ac:dyDescent="0.25">
      <c r="A2721" s="2">
        <v>41133</v>
      </c>
      <c r="B2721" s="110">
        <f>IF(ISNA(VLOOKUP($A2721, 'NAV Daily'!$A$1:$D$9941, 4, 0)),B2720, VLOOKUP($A2721, 'NAV Daily'!$A$1:$D$9941, 4, 0))</f>
        <v>2317.1504</v>
      </c>
      <c r="C2721" s="110">
        <f>IF(IFERROR(VLOOKUP($A2721, JCI!A:E, 5, 0),C2720)="null",C2720, IFERROR(VLOOKUP( $A2721, JCI!A:E, 5, 0),C2720))</f>
        <v>4141.5639650000003</v>
      </c>
      <c r="D2721" s="6">
        <f>IF(ISNA(VLOOKUP($A2721,ICBI!$C$1:$D$10000, 2, 0)),D2720, VLOOKUP($A2721, ICBI!$C$1:$D$10000, 2, 0))</f>
        <v>0</v>
      </c>
      <c r="E2721" s="2">
        <f t="shared" si="152"/>
        <v>41133</v>
      </c>
      <c r="F2721" s="3">
        <f t="shared" si="153"/>
        <v>2317.1504</v>
      </c>
      <c r="G2721" s="3">
        <f t="shared" si="154"/>
        <v>3783.646354941236</v>
      </c>
      <c r="H2721" s="6">
        <f>IF(ISNA(VLOOKUP($A2721, 'NAV Daily'!$A$1:$B$9941, 2, 0)/1000000000),H2720, VLOOKUP($A2721, 'NAV Daily'!$A$1:$B$9941, 2, 0)/1000000000)</f>
        <v>0</v>
      </c>
    </row>
    <row r="2722" spans="1:8" customFormat="1" x14ac:dyDescent="0.25">
      <c r="A2722" s="2">
        <v>41134</v>
      </c>
      <c r="B2722" s="110">
        <f>IF(ISNA(VLOOKUP($A2722, 'NAV Daily'!$A$1:$D$9941, 4, 0)),B2721, VLOOKUP($A2722, 'NAV Daily'!$A$1:$D$9941, 4, 0))</f>
        <v>2284.9618999999998</v>
      </c>
      <c r="C2722" s="110">
        <f>IF(IFERROR(VLOOKUP($A2722, JCI!A:E, 5, 0),C2721)="null",C2721, IFERROR(VLOOKUP( $A2722, JCI!A:E, 5, 0),C2721))</f>
        <v>4102.5297849999997</v>
      </c>
      <c r="D2722" s="6">
        <f>IF(ISNA(VLOOKUP($A2722,ICBI!$C$1:$D$10000, 2, 0)),D2721, VLOOKUP($A2722, ICBI!$C$1:$D$10000, 2, 0))</f>
        <v>0</v>
      </c>
      <c r="E2722" s="2">
        <f t="shared" si="152"/>
        <v>41134</v>
      </c>
      <c r="F2722" s="3">
        <f t="shared" si="153"/>
        <v>2284.9618999999998</v>
      </c>
      <c r="G2722" s="3">
        <f t="shared" si="154"/>
        <v>3747.9855431987994</v>
      </c>
      <c r="H2722" s="6">
        <f>IF(ISNA(VLOOKUP($A2722, 'NAV Daily'!$A$1:$B$9941, 2, 0)/1000000000),H2721, VLOOKUP($A2722, 'NAV Daily'!$A$1:$B$9941, 2, 0)/1000000000)</f>
        <v>0</v>
      </c>
    </row>
    <row r="2723" spans="1:8" customFormat="1" x14ac:dyDescent="0.25">
      <c r="A2723" s="2">
        <v>41135</v>
      </c>
      <c r="B2723" s="110">
        <f>IF(ISNA(VLOOKUP($A2723, 'NAV Daily'!$A$1:$D$9941, 4, 0)),B2722, VLOOKUP($A2723, 'NAV Daily'!$A$1:$D$9941, 4, 0))</f>
        <v>2281.0590999999999</v>
      </c>
      <c r="C2723" s="110">
        <f>IF(IFERROR(VLOOKUP($A2723, JCI!A:E, 5, 0),C2722)="null",C2722, IFERROR(VLOOKUP( $A2723, JCI!A:E, 5, 0),C2722))</f>
        <v>4121.5561520000001</v>
      </c>
      <c r="D2723" s="6">
        <f>IF(ISNA(VLOOKUP($A2723,ICBI!$C$1:$D$10000, 2, 0)),D2722, VLOOKUP($A2723, ICBI!$C$1:$D$10000, 2, 0))</f>
        <v>0</v>
      </c>
      <c r="E2723" s="2">
        <f t="shared" si="152"/>
        <v>41135</v>
      </c>
      <c r="F2723" s="3">
        <f t="shared" si="153"/>
        <v>2281.0590999999999</v>
      </c>
      <c r="G2723" s="3">
        <f t="shared" si="154"/>
        <v>3765.367634784418</v>
      </c>
      <c r="H2723" s="6">
        <f>IF(ISNA(VLOOKUP($A2723, 'NAV Daily'!$A$1:$B$9941, 2, 0)/1000000000),H2722, VLOOKUP($A2723, 'NAV Daily'!$A$1:$B$9941, 2, 0)/1000000000)</f>
        <v>0</v>
      </c>
    </row>
    <row r="2724" spans="1:8" customFormat="1" x14ac:dyDescent="0.25">
      <c r="A2724" s="2">
        <v>41136</v>
      </c>
      <c r="B2724" s="110">
        <f>IF(ISNA(VLOOKUP($A2724, 'NAV Daily'!$A$1:$D$9941, 4, 0)),B2723, VLOOKUP($A2724, 'NAV Daily'!$A$1:$D$9941, 4, 0))</f>
        <v>2275.2002000000002</v>
      </c>
      <c r="C2724" s="110">
        <f>IF(IFERROR(VLOOKUP($A2724, JCI!A:E, 5, 0),C2723)="null",C2723, IFERROR(VLOOKUP( $A2724, JCI!A:E, 5, 0),C2723))</f>
        <v>4141.9858400000003</v>
      </c>
      <c r="D2724" s="6">
        <f>IF(ISNA(VLOOKUP($A2724,ICBI!$C$1:$D$10000, 2, 0)),D2723, VLOOKUP($A2724, ICBI!$C$1:$D$10000, 2, 0))</f>
        <v>0</v>
      </c>
      <c r="E2724" s="2">
        <f t="shared" si="152"/>
        <v>41136</v>
      </c>
      <c r="F2724" s="3">
        <f t="shared" si="153"/>
        <v>2275.2002000000002</v>
      </c>
      <c r="G2724" s="3">
        <f t="shared" si="154"/>
        <v>3784.0317711317089</v>
      </c>
      <c r="H2724" s="6">
        <f>IF(ISNA(VLOOKUP($A2724, 'NAV Daily'!$A$1:$B$9941, 2, 0)/1000000000),H2723, VLOOKUP($A2724, 'NAV Daily'!$A$1:$B$9941, 2, 0)/1000000000)</f>
        <v>0</v>
      </c>
    </row>
    <row r="2725" spans="1:8" customFormat="1" x14ac:dyDescent="0.25">
      <c r="A2725" s="2">
        <v>41137</v>
      </c>
      <c r="B2725" s="110">
        <f>IF(ISNA(VLOOKUP($A2725, 'NAV Daily'!$A$1:$D$9941, 4, 0)),B2724, VLOOKUP($A2725, 'NAV Daily'!$A$1:$D$9941, 4, 0))</f>
        <v>2271.9802</v>
      </c>
      <c r="C2725" s="110">
        <f>IF(IFERROR(VLOOKUP($A2725, JCI!A:E, 5, 0),C2724)="null",C2724, IFERROR(VLOOKUP( $A2725, JCI!A:E, 5, 0),C2724))</f>
        <v>4160.5078130000002</v>
      </c>
      <c r="D2725" s="6">
        <f>IF(ISNA(VLOOKUP($A2725,ICBI!$C$1:$D$10000, 2, 0)),D2724, VLOOKUP($A2725, ICBI!$C$1:$D$10000, 2, 0))</f>
        <v>0</v>
      </c>
      <c r="E2725" s="2">
        <f t="shared" si="152"/>
        <v>41137</v>
      </c>
      <c r="F2725" s="3">
        <f t="shared" si="153"/>
        <v>2271.9802</v>
      </c>
      <c r="G2725" s="3">
        <f t="shared" si="154"/>
        <v>3800.9530588916023</v>
      </c>
      <c r="H2725" s="6">
        <f>IF(ISNA(VLOOKUP($A2725, 'NAV Daily'!$A$1:$B$9941, 2, 0)/1000000000),H2724, VLOOKUP($A2725, 'NAV Daily'!$A$1:$B$9941, 2, 0)/1000000000)</f>
        <v>0</v>
      </c>
    </row>
    <row r="2726" spans="1:8" customFormat="1" x14ac:dyDescent="0.25">
      <c r="A2726" s="2">
        <v>41138</v>
      </c>
      <c r="B2726" s="110">
        <f>IF(ISNA(VLOOKUP($A2726, 'NAV Daily'!$A$1:$D$9941, 4, 0)),B2725, VLOOKUP($A2726, 'NAV Daily'!$A$1:$D$9941, 4, 0))</f>
        <v>2271.9802</v>
      </c>
      <c r="C2726" s="110">
        <f>IF(IFERROR(VLOOKUP($A2726, JCI!A:E, 5, 0),C2725)="null",C2725, IFERROR(VLOOKUP( $A2726, JCI!A:E, 5, 0),C2725))</f>
        <v>4160.5078130000002</v>
      </c>
      <c r="D2726" s="6">
        <f>IF(ISNA(VLOOKUP($A2726,ICBI!$C$1:$D$10000, 2, 0)),D2725, VLOOKUP($A2726, ICBI!$C$1:$D$10000, 2, 0))</f>
        <v>0</v>
      </c>
      <c r="E2726" s="2">
        <f t="shared" si="152"/>
        <v>41138</v>
      </c>
      <c r="F2726" s="3">
        <f t="shared" si="153"/>
        <v>2271.9802</v>
      </c>
      <c r="G2726" s="3">
        <f t="shared" si="154"/>
        <v>3800.9530588916023</v>
      </c>
      <c r="H2726" s="6">
        <f>IF(ISNA(VLOOKUP($A2726, 'NAV Daily'!$A$1:$B$9941, 2, 0)/1000000000),H2725, VLOOKUP($A2726, 'NAV Daily'!$A$1:$B$9941, 2, 0)/1000000000)</f>
        <v>0</v>
      </c>
    </row>
    <row r="2727" spans="1:8" customFormat="1" x14ac:dyDescent="0.25">
      <c r="A2727" s="2">
        <v>41139</v>
      </c>
      <c r="B2727" s="110">
        <f>IF(ISNA(VLOOKUP($A2727, 'NAV Daily'!$A$1:$D$9941, 4, 0)),B2726, VLOOKUP($A2727, 'NAV Daily'!$A$1:$D$9941, 4, 0))</f>
        <v>2271.9802</v>
      </c>
      <c r="C2727" s="110">
        <f>IF(IFERROR(VLOOKUP($A2727, JCI!A:E, 5, 0),C2726)="null",C2726, IFERROR(VLOOKUP( $A2727, JCI!A:E, 5, 0),C2726))</f>
        <v>4160.5078130000002</v>
      </c>
      <c r="D2727" s="6">
        <f>IF(ISNA(VLOOKUP($A2727,ICBI!$C$1:$D$10000, 2, 0)),D2726, VLOOKUP($A2727, ICBI!$C$1:$D$10000, 2, 0))</f>
        <v>0</v>
      </c>
      <c r="E2727" s="2">
        <f t="shared" si="152"/>
        <v>41139</v>
      </c>
      <c r="F2727" s="3">
        <f t="shared" si="153"/>
        <v>2271.9802</v>
      </c>
      <c r="G2727" s="3">
        <f t="shared" si="154"/>
        <v>3800.9530588916023</v>
      </c>
      <c r="H2727" s="6">
        <f>IF(ISNA(VLOOKUP($A2727, 'NAV Daily'!$A$1:$B$9941, 2, 0)/1000000000),H2726, VLOOKUP($A2727, 'NAV Daily'!$A$1:$B$9941, 2, 0)/1000000000)</f>
        <v>0</v>
      </c>
    </row>
    <row r="2728" spans="1:8" customFormat="1" x14ac:dyDescent="0.25">
      <c r="A2728" s="2">
        <v>41140</v>
      </c>
      <c r="B2728" s="110">
        <f>IF(ISNA(VLOOKUP($A2728, 'NAV Daily'!$A$1:$D$9941, 4, 0)),B2727, VLOOKUP($A2728, 'NAV Daily'!$A$1:$D$9941, 4, 0))</f>
        <v>2271.9802</v>
      </c>
      <c r="C2728" s="110">
        <f>IF(IFERROR(VLOOKUP($A2728, JCI!A:E, 5, 0),C2727)="null",C2727, IFERROR(VLOOKUP( $A2728, JCI!A:E, 5, 0),C2727))</f>
        <v>4160.5078130000002</v>
      </c>
      <c r="D2728" s="6">
        <f>IF(ISNA(VLOOKUP($A2728,ICBI!$C$1:$D$10000, 2, 0)),D2727, VLOOKUP($A2728, ICBI!$C$1:$D$10000, 2, 0))</f>
        <v>0</v>
      </c>
      <c r="E2728" s="2">
        <f t="shared" si="152"/>
        <v>41140</v>
      </c>
      <c r="F2728" s="3">
        <f t="shared" si="153"/>
        <v>2271.9802</v>
      </c>
      <c r="G2728" s="3">
        <f t="shared" si="154"/>
        <v>3800.9530588916023</v>
      </c>
      <c r="H2728" s="6">
        <f>IF(ISNA(VLOOKUP($A2728, 'NAV Daily'!$A$1:$B$9941, 2, 0)/1000000000),H2727, VLOOKUP($A2728, 'NAV Daily'!$A$1:$B$9941, 2, 0)/1000000000)</f>
        <v>0</v>
      </c>
    </row>
    <row r="2729" spans="1:8" customFormat="1" x14ac:dyDescent="0.25">
      <c r="A2729" s="2">
        <v>41141</v>
      </c>
      <c r="B2729" s="110">
        <f>IF(ISNA(VLOOKUP($A2729, 'NAV Daily'!$A$1:$D$9941, 4, 0)),B2728, VLOOKUP($A2729, 'NAV Daily'!$A$1:$D$9941, 4, 0))</f>
        <v>2271.9802</v>
      </c>
      <c r="C2729" s="110">
        <f>IF(IFERROR(VLOOKUP($A2729, JCI!A:E, 5, 0),C2728)="null",C2728, IFERROR(VLOOKUP( $A2729, JCI!A:E, 5, 0),C2728))</f>
        <v>4160.5078130000002</v>
      </c>
      <c r="D2729" s="6">
        <f>IF(ISNA(VLOOKUP($A2729,ICBI!$C$1:$D$10000, 2, 0)),D2728, VLOOKUP($A2729, ICBI!$C$1:$D$10000, 2, 0))</f>
        <v>0</v>
      </c>
      <c r="E2729" s="2">
        <f t="shared" si="152"/>
        <v>41141</v>
      </c>
      <c r="F2729" s="3">
        <f t="shared" si="153"/>
        <v>2271.9802</v>
      </c>
      <c r="G2729" s="3">
        <f t="shared" si="154"/>
        <v>3800.9530588916023</v>
      </c>
      <c r="H2729" s="6">
        <f>IF(ISNA(VLOOKUP($A2729, 'NAV Daily'!$A$1:$B$9941, 2, 0)/1000000000),H2728, VLOOKUP($A2729, 'NAV Daily'!$A$1:$B$9941, 2, 0)/1000000000)</f>
        <v>0</v>
      </c>
    </row>
    <row r="2730" spans="1:8" customFormat="1" x14ac:dyDescent="0.25">
      <c r="A2730" s="2">
        <v>41142</v>
      </c>
      <c r="B2730" s="110">
        <f>IF(ISNA(VLOOKUP($A2730, 'NAV Daily'!$A$1:$D$9941, 4, 0)),B2729, VLOOKUP($A2730, 'NAV Daily'!$A$1:$D$9941, 4, 0))</f>
        <v>2271.9802</v>
      </c>
      <c r="C2730" s="110">
        <f>IF(IFERROR(VLOOKUP($A2730, JCI!A:E, 5, 0),C2729)="null",C2729, IFERROR(VLOOKUP( $A2730, JCI!A:E, 5, 0),C2729))</f>
        <v>4160.5078130000002</v>
      </c>
      <c r="D2730" s="6">
        <f>IF(ISNA(VLOOKUP($A2730,ICBI!$C$1:$D$10000, 2, 0)),D2729, VLOOKUP($A2730, ICBI!$C$1:$D$10000, 2, 0))</f>
        <v>0</v>
      </c>
      <c r="E2730" s="2">
        <f t="shared" si="152"/>
        <v>41142</v>
      </c>
      <c r="F2730" s="3">
        <f t="shared" si="153"/>
        <v>2271.9802</v>
      </c>
      <c r="G2730" s="3">
        <f t="shared" si="154"/>
        <v>3800.9530588916023</v>
      </c>
      <c r="H2730" s="6">
        <f>IF(ISNA(VLOOKUP($A2730, 'NAV Daily'!$A$1:$B$9941, 2, 0)/1000000000),H2729, VLOOKUP($A2730, 'NAV Daily'!$A$1:$B$9941, 2, 0)/1000000000)</f>
        <v>0</v>
      </c>
    </row>
    <row r="2731" spans="1:8" customFormat="1" x14ac:dyDescent="0.25">
      <c r="A2731" s="2">
        <v>41143</v>
      </c>
      <c r="B2731" s="110">
        <f>IF(ISNA(VLOOKUP($A2731, 'NAV Daily'!$A$1:$D$9941, 4, 0)),B2730, VLOOKUP($A2731, 'NAV Daily'!$A$1:$D$9941, 4, 0))</f>
        <v>2271.9802</v>
      </c>
      <c r="C2731" s="110">
        <f>IF(IFERROR(VLOOKUP($A2731, JCI!A:E, 5, 0),C2730)="null",C2730, IFERROR(VLOOKUP( $A2731, JCI!A:E, 5, 0),C2730))</f>
        <v>4160.5078130000002</v>
      </c>
      <c r="D2731" s="6">
        <f>IF(ISNA(VLOOKUP($A2731,ICBI!$C$1:$D$10000, 2, 0)),D2730, VLOOKUP($A2731, ICBI!$C$1:$D$10000, 2, 0))</f>
        <v>0</v>
      </c>
      <c r="E2731" s="2">
        <f t="shared" si="152"/>
        <v>41143</v>
      </c>
      <c r="F2731" s="3">
        <f t="shared" si="153"/>
        <v>2271.9802</v>
      </c>
      <c r="G2731" s="3">
        <f t="shared" si="154"/>
        <v>3800.9530588916023</v>
      </c>
      <c r="H2731" s="6">
        <f>IF(ISNA(VLOOKUP($A2731, 'NAV Daily'!$A$1:$B$9941, 2, 0)/1000000000),H2730, VLOOKUP($A2731, 'NAV Daily'!$A$1:$B$9941, 2, 0)/1000000000)</f>
        <v>0</v>
      </c>
    </row>
    <row r="2732" spans="1:8" customFormat="1" x14ac:dyDescent="0.25">
      <c r="A2732" s="2">
        <v>41144</v>
      </c>
      <c r="B2732" s="110">
        <f>IF(ISNA(VLOOKUP($A2732, 'NAV Daily'!$A$1:$D$9941, 4, 0)),B2731, VLOOKUP($A2732, 'NAV Daily'!$A$1:$D$9941, 4, 0))</f>
        <v>2273.2192</v>
      </c>
      <c r="C2732" s="110">
        <f>IF(IFERROR(VLOOKUP($A2732, JCI!A:E, 5, 0),C2731)="null",C2731, IFERROR(VLOOKUP( $A2732, JCI!A:E, 5, 0),C2731))</f>
        <v>4162.6591799999997</v>
      </c>
      <c r="D2732" s="6">
        <f>IF(ISNA(VLOOKUP($A2732,ICBI!$C$1:$D$10000, 2, 0)),D2731, VLOOKUP($A2732, ICBI!$C$1:$D$10000, 2, 0))</f>
        <v>0</v>
      </c>
      <c r="E2732" s="2">
        <f t="shared" si="152"/>
        <v>41144</v>
      </c>
      <c r="F2732" s="3">
        <f t="shared" si="153"/>
        <v>2273.2192</v>
      </c>
      <c r="G2732" s="3">
        <f t="shared" si="154"/>
        <v>3802.918502858297</v>
      </c>
      <c r="H2732" s="6">
        <f>IF(ISNA(VLOOKUP($A2732, 'NAV Daily'!$A$1:$B$9941, 2, 0)/1000000000),H2731, VLOOKUP($A2732, 'NAV Daily'!$A$1:$B$9941, 2, 0)/1000000000)</f>
        <v>0</v>
      </c>
    </row>
    <row r="2733" spans="1:8" customFormat="1" x14ac:dyDescent="0.25">
      <c r="A2733" s="2">
        <v>41145</v>
      </c>
      <c r="B2733" s="110">
        <f>IF(ISNA(VLOOKUP($A2733, 'NAV Daily'!$A$1:$D$9941, 4, 0)),B2732, VLOOKUP($A2733, 'NAV Daily'!$A$1:$D$9941, 4, 0))</f>
        <v>2247.6538</v>
      </c>
      <c r="C2733" s="110">
        <f>IF(IFERROR(VLOOKUP($A2733, JCI!A:E, 5, 0),C2732)="null",C2732, IFERROR(VLOOKUP( $A2733, JCI!A:E, 5, 0),C2732))</f>
        <v>4145.3989259999998</v>
      </c>
      <c r="D2733" s="6">
        <f>IF(ISNA(VLOOKUP($A2733,ICBI!$C$1:$D$10000, 2, 0)),D2732, VLOOKUP($A2733, ICBI!$C$1:$D$10000, 2, 0))</f>
        <v>0</v>
      </c>
      <c r="E2733" s="2">
        <f t="shared" si="152"/>
        <v>41145</v>
      </c>
      <c r="F2733" s="3">
        <f t="shared" si="153"/>
        <v>2247.6538</v>
      </c>
      <c r="G2733" s="3">
        <f t="shared" si="154"/>
        <v>3787.149895229787</v>
      </c>
      <c r="H2733" s="6">
        <f>IF(ISNA(VLOOKUP($A2733, 'NAV Daily'!$A$1:$B$9941, 2, 0)/1000000000),H2732, VLOOKUP($A2733, 'NAV Daily'!$A$1:$B$9941, 2, 0)/1000000000)</f>
        <v>0</v>
      </c>
    </row>
    <row r="2734" spans="1:8" customFormat="1" x14ac:dyDescent="0.25">
      <c r="A2734" s="2">
        <v>41146</v>
      </c>
      <c r="B2734" s="110">
        <f>IF(ISNA(VLOOKUP($A2734, 'NAV Daily'!$A$1:$D$9941, 4, 0)),B2733, VLOOKUP($A2734, 'NAV Daily'!$A$1:$D$9941, 4, 0))</f>
        <v>2247.6538</v>
      </c>
      <c r="C2734" s="110">
        <f>IF(IFERROR(VLOOKUP($A2734, JCI!A:E, 5, 0),C2733)="null",C2733, IFERROR(VLOOKUP( $A2734, JCI!A:E, 5, 0),C2733))</f>
        <v>4145.3989259999998</v>
      </c>
      <c r="D2734" s="6">
        <f>IF(ISNA(VLOOKUP($A2734,ICBI!$C$1:$D$10000, 2, 0)),D2733, VLOOKUP($A2734, ICBI!$C$1:$D$10000, 2, 0))</f>
        <v>0</v>
      </c>
      <c r="E2734" s="2">
        <f t="shared" si="152"/>
        <v>41146</v>
      </c>
      <c r="F2734" s="3">
        <f t="shared" si="153"/>
        <v>2247.6538</v>
      </c>
      <c r="G2734" s="3">
        <f t="shared" si="154"/>
        <v>3787.149895229787</v>
      </c>
      <c r="H2734" s="6">
        <f>IF(ISNA(VLOOKUP($A2734, 'NAV Daily'!$A$1:$B$9941, 2, 0)/1000000000),H2733, VLOOKUP($A2734, 'NAV Daily'!$A$1:$B$9941, 2, 0)/1000000000)</f>
        <v>0</v>
      </c>
    </row>
    <row r="2735" spans="1:8" customFormat="1" x14ac:dyDescent="0.25">
      <c r="A2735" s="2">
        <v>41147</v>
      </c>
      <c r="B2735" s="110">
        <f>IF(ISNA(VLOOKUP($A2735, 'NAV Daily'!$A$1:$D$9941, 4, 0)),B2734, VLOOKUP($A2735, 'NAV Daily'!$A$1:$D$9941, 4, 0))</f>
        <v>2247.6538</v>
      </c>
      <c r="C2735" s="110">
        <f>IF(IFERROR(VLOOKUP($A2735, JCI!A:E, 5, 0),C2734)="null",C2734, IFERROR(VLOOKUP( $A2735, JCI!A:E, 5, 0),C2734))</f>
        <v>4145.3989259999998</v>
      </c>
      <c r="D2735" s="6">
        <f>IF(ISNA(VLOOKUP($A2735,ICBI!$C$1:$D$10000, 2, 0)),D2734, VLOOKUP($A2735, ICBI!$C$1:$D$10000, 2, 0))</f>
        <v>0</v>
      </c>
      <c r="E2735" s="2">
        <f t="shared" si="152"/>
        <v>41147</v>
      </c>
      <c r="F2735" s="3">
        <f t="shared" si="153"/>
        <v>2247.6538</v>
      </c>
      <c r="G2735" s="3">
        <f t="shared" si="154"/>
        <v>3787.149895229787</v>
      </c>
      <c r="H2735" s="6">
        <f>IF(ISNA(VLOOKUP($A2735, 'NAV Daily'!$A$1:$B$9941, 2, 0)/1000000000),H2734, VLOOKUP($A2735, 'NAV Daily'!$A$1:$B$9941, 2, 0)/1000000000)</f>
        <v>0</v>
      </c>
    </row>
    <row r="2736" spans="1:8" customFormat="1" x14ac:dyDescent="0.25">
      <c r="A2736" s="2">
        <v>41148</v>
      </c>
      <c r="B2736" s="110">
        <f>IF(ISNA(VLOOKUP($A2736, 'NAV Daily'!$A$1:$D$9941, 4, 0)),B2735, VLOOKUP($A2736, 'NAV Daily'!$A$1:$D$9941, 4, 0))</f>
        <v>2247.7982999999999</v>
      </c>
      <c r="C2736" s="110">
        <f>IF(IFERROR(VLOOKUP($A2736, JCI!A:E, 5, 0),C2735)="null",C2735, IFERROR(VLOOKUP( $A2736, JCI!A:E, 5, 0),C2735))</f>
        <v>4145.8779299999997</v>
      </c>
      <c r="D2736" s="6">
        <f>IF(ISNA(VLOOKUP($A2736,ICBI!$C$1:$D$10000, 2, 0)),D2735, VLOOKUP($A2736, ICBI!$C$1:$D$10000, 2, 0))</f>
        <v>0</v>
      </c>
      <c r="E2736" s="2">
        <f t="shared" si="152"/>
        <v>41148</v>
      </c>
      <c r="F2736" s="3">
        <f t="shared" si="153"/>
        <v>2247.7982999999999</v>
      </c>
      <c r="G2736" s="3">
        <f t="shared" si="154"/>
        <v>3787.5875032817016</v>
      </c>
      <c r="H2736" s="6">
        <f>IF(ISNA(VLOOKUP($A2736, 'NAV Daily'!$A$1:$B$9941, 2, 0)/1000000000),H2735, VLOOKUP($A2736, 'NAV Daily'!$A$1:$B$9941, 2, 0)/1000000000)</f>
        <v>0</v>
      </c>
    </row>
    <row r="2737" spans="1:8" customFormat="1" x14ac:dyDescent="0.25">
      <c r="A2737" s="2">
        <v>41149</v>
      </c>
      <c r="B2737" s="110">
        <f>IF(ISNA(VLOOKUP($A2737, 'NAV Daily'!$A$1:$D$9941, 4, 0)),B2736, VLOOKUP($A2737, 'NAV Daily'!$A$1:$D$9941, 4, 0))</f>
        <v>2234.6720999999998</v>
      </c>
      <c r="C2737" s="110">
        <f>IF(IFERROR(VLOOKUP($A2737, JCI!A:E, 5, 0),C2736)="null",C2736, IFERROR(VLOOKUP( $A2737, JCI!A:E, 5, 0),C2736))</f>
        <v>4142.8481449999999</v>
      </c>
      <c r="D2737" s="6">
        <f>IF(ISNA(VLOOKUP($A2737,ICBI!$C$1:$D$10000, 2, 0)),D2736, VLOOKUP($A2737, ICBI!$C$1:$D$10000, 2, 0))</f>
        <v>0</v>
      </c>
      <c r="E2737" s="2">
        <f t="shared" si="152"/>
        <v>41149</v>
      </c>
      <c r="F2737" s="3">
        <f t="shared" si="153"/>
        <v>2234.6720999999998</v>
      </c>
      <c r="G2737" s="3">
        <f t="shared" si="154"/>
        <v>3784.8195549731922</v>
      </c>
      <c r="H2737" s="6">
        <f>IF(ISNA(VLOOKUP($A2737, 'NAV Daily'!$A$1:$B$9941, 2, 0)/1000000000),H2736, VLOOKUP($A2737, 'NAV Daily'!$A$1:$B$9941, 2, 0)/1000000000)</f>
        <v>0</v>
      </c>
    </row>
    <row r="2738" spans="1:8" customFormat="1" x14ac:dyDescent="0.25">
      <c r="A2738" s="2">
        <v>41150</v>
      </c>
      <c r="B2738" s="110">
        <f>IF(ISNA(VLOOKUP($A2738, 'NAV Daily'!$A$1:$D$9941, 4, 0)),B2737, VLOOKUP($A2738, 'NAV Daily'!$A$1:$D$9941, 4, 0))</f>
        <v>2217.0329999999999</v>
      </c>
      <c r="C2738" s="110">
        <f>IF(IFERROR(VLOOKUP($A2738, JCI!A:E, 5, 0),C2737)="null",C2737, IFERROR(VLOOKUP( $A2738, JCI!A:E, 5, 0),C2737))</f>
        <v>4093.169922</v>
      </c>
      <c r="D2738" s="6">
        <f>IF(ISNA(VLOOKUP($A2738,ICBI!$C$1:$D$10000, 2, 0)),D2737, VLOOKUP($A2738, ICBI!$C$1:$D$10000, 2, 0))</f>
        <v>0</v>
      </c>
      <c r="E2738" s="2">
        <f t="shared" si="152"/>
        <v>41150</v>
      </c>
      <c r="F2738" s="3">
        <f t="shared" si="153"/>
        <v>2217.0329999999999</v>
      </c>
      <c r="G2738" s="3">
        <f t="shared" si="154"/>
        <v>3739.4345678131767</v>
      </c>
      <c r="H2738" s="6">
        <f>IF(ISNA(VLOOKUP($A2738, 'NAV Daily'!$A$1:$B$9941, 2, 0)/1000000000),H2737, VLOOKUP($A2738, 'NAV Daily'!$A$1:$B$9941, 2, 0)/1000000000)</f>
        <v>0</v>
      </c>
    </row>
    <row r="2739" spans="1:8" customFormat="1" x14ac:dyDescent="0.25">
      <c r="A2739" s="2">
        <v>41151</v>
      </c>
      <c r="B2739" s="110">
        <f>IF(ISNA(VLOOKUP($A2739, 'NAV Daily'!$A$1:$D$9941, 4, 0)),B2738, VLOOKUP($A2739, 'NAV Daily'!$A$1:$D$9941, 4, 0))</f>
        <v>2204.6372000000001</v>
      </c>
      <c r="C2739" s="110">
        <f>IF(IFERROR(VLOOKUP($A2739, JCI!A:E, 5, 0),C2738)="null",C2738, IFERROR(VLOOKUP( $A2739, JCI!A:E, 5, 0),C2738))</f>
        <v>4025.5830080000001</v>
      </c>
      <c r="D2739" s="6">
        <f>IF(ISNA(VLOOKUP($A2739,ICBI!$C$1:$D$10000, 2, 0)),D2738, VLOOKUP($A2739, ICBI!$C$1:$D$10000, 2, 0))</f>
        <v>0</v>
      </c>
      <c r="E2739" s="2">
        <f t="shared" si="152"/>
        <v>41151</v>
      </c>
      <c r="F2739" s="3">
        <f t="shared" si="153"/>
        <v>2204.6372000000001</v>
      </c>
      <c r="G2739" s="3">
        <f t="shared" si="154"/>
        <v>3677.6885745220102</v>
      </c>
      <c r="H2739" s="6">
        <f>IF(ISNA(VLOOKUP($A2739, 'NAV Daily'!$A$1:$B$9941, 2, 0)/1000000000),H2738, VLOOKUP($A2739, 'NAV Daily'!$A$1:$B$9941, 2, 0)/1000000000)</f>
        <v>0</v>
      </c>
    </row>
    <row r="2740" spans="1:8" customFormat="1" x14ac:dyDescent="0.25">
      <c r="A2740" s="2">
        <v>41152</v>
      </c>
      <c r="B2740" s="110">
        <f>IF(ISNA(VLOOKUP($A2740, 'NAV Daily'!$A$1:$D$9941, 4, 0)),B2739, VLOOKUP($A2740, 'NAV Daily'!$A$1:$D$9941, 4, 0))</f>
        <v>2203.7107000000001</v>
      </c>
      <c r="C2740" s="110">
        <f>IF(IFERROR(VLOOKUP($A2740, JCI!A:E, 5, 0),C2739)="null",C2739, IFERROR(VLOOKUP( $A2740, JCI!A:E, 5, 0),C2739))</f>
        <v>4060.3310550000001</v>
      </c>
      <c r="D2740" s="6">
        <f>IF(ISNA(VLOOKUP($A2740,ICBI!$C$1:$D$10000, 2, 0)),D2739, VLOOKUP($A2740, ICBI!$C$1:$D$10000, 2, 0))</f>
        <v>0</v>
      </c>
      <c r="E2740" s="2">
        <f t="shared" si="152"/>
        <v>41152</v>
      </c>
      <c r="F2740" s="3">
        <f t="shared" si="153"/>
        <v>2203.7107000000001</v>
      </c>
      <c r="G2740" s="3">
        <f t="shared" si="154"/>
        <v>3709.4336646579964</v>
      </c>
      <c r="H2740" s="6">
        <f>IF(ISNA(VLOOKUP($A2740, 'NAV Daily'!$A$1:$B$9941, 2, 0)/1000000000),H2739, VLOOKUP($A2740, 'NAV Daily'!$A$1:$B$9941, 2, 0)/1000000000)</f>
        <v>0</v>
      </c>
    </row>
    <row r="2741" spans="1:8" customFormat="1" x14ac:dyDescent="0.25">
      <c r="A2741" s="2">
        <v>41153</v>
      </c>
      <c r="B2741" s="110">
        <f>IF(ISNA(VLOOKUP($A2741, 'NAV Daily'!$A$1:$D$9941, 4, 0)),B2740, VLOOKUP($A2741, 'NAV Daily'!$A$1:$D$9941, 4, 0))</f>
        <v>2203.7107000000001</v>
      </c>
      <c r="C2741" s="110">
        <f>IF(IFERROR(VLOOKUP($A2741, JCI!A:E, 5, 0),C2740)="null",C2740, IFERROR(VLOOKUP( $A2741, JCI!A:E, 5, 0),C2740))</f>
        <v>4060.3310550000001</v>
      </c>
      <c r="D2741" s="6">
        <f>IF(ISNA(VLOOKUP($A2741,ICBI!$C$1:$D$10000, 2, 0)),D2740, VLOOKUP($A2741, ICBI!$C$1:$D$10000, 2, 0))</f>
        <v>0</v>
      </c>
      <c r="E2741" s="2">
        <f t="shared" si="152"/>
        <v>41153</v>
      </c>
      <c r="F2741" s="3">
        <f t="shared" si="153"/>
        <v>2203.7107000000001</v>
      </c>
      <c r="G2741" s="3">
        <f t="shared" si="154"/>
        <v>3709.4336646579964</v>
      </c>
      <c r="H2741" s="6">
        <f>IF(ISNA(VLOOKUP($A2741, 'NAV Daily'!$A$1:$B$9941, 2, 0)/1000000000),H2740, VLOOKUP($A2741, 'NAV Daily'!$A$1:$B$9941, 2, 0)/1000000000)</f>
        <v>0</v>
      </c>
    </row>
    <row r="2742" spans="1:8" customFormat="1" x14ac:dyDescent="0.25">
      <c r="A2742" s="2">
        <v>41154</v>
      </c>
      <c r="B2742" s="110">
        <f>IF(ISNA(VLOOKUP($A2742, 'NAV Daily'!$A$1:$D$9941, 4, 0)),B2741, VLOOKUP($A2742, 'NAV Daily'!$A$1:$D$9941, 4, 0))</f>
        <v>2203.7107000000001</v>
      </c>
      <c r="C2742" s="110">
        <f>IF(IFERROR(VLOOKUP($A2742, JCI!A:E, 5, 0),C2741)="null",C2741, IFERROR(VLOOKUP( $A2742, JCI!A:E, 5, 0),C2741))</f>
        <v>4060.3310550000001</v>
      </c>
      <c r="D2742" s="6">
        <f>IF(ISNA(VLOOKUP($A2742,ICBI!$C$1:$D$10000, 2, 0)),D2741, VLOOKUP($A2742, ICBI!$C$1:$D$10000, 2, 0))</f>
        <v>0</v>
      </c>
      <c r="E2742" s="2">
        <f t="shared" si="152"/>
        <v>41154</v>
      </c>
      <c r="F2742" s="3">
        <f t="shared" si="153"/>
        <v>2203.7107000000001</v>
      </c>
      <c r="G2742" s="3">
        <f t="shared" si="154"/>
        <v>3709.4336646579964</v>
      </c>
      <c r="H2742" s="6">
        <f>IF(ISNA(VLOOKUP($A2742, 'NAV Daily'!$A$1:$B$9941, 2, 0)/1000000000),H2741, VLOOKUP($A2742, 'NAV Daily'!$A$1:$B$9941, 2, 0)/1000000000)</f>
        <v>0</v>
      </c>
    </row>
    <row r="2743" spans="1:8" customFormat="1" x14ac:dyDescent="0.25">
      <c r="A2743" s="2">
        <v>41155</v>
      </c>
      <c r="B2743" s="110">
        <f>IF(ISNA(VLOOKUP($A2743, 'NAV Daily'!$A$1:$D$9941, 4, 0)),B2742, VLOOKUP($A2743, 'NAV Daily'!$A$1:$D$9941, 4, 0))</f>
        <v>2212.5925000000002</v>
      </c>
      <c r="C2743" s="110">
        <f>IF(IFERROR(VLOOKUP($A2743, JCI!A:E, 5, 0),C2742)="null",C2742, IFERROR(VLOOKUP( $A2743, JCI!A:E, 5, 0),C2742))</f>
        <v>4117.9482420000004</v>
      </c>
      <c r="D2743" s="6">
        <f>IF(ISNA(VLOOKUP($A2743,ICBI!$C$1:$D$10000, 2, 0)),D2742, VLOOKUP($A2743, ICBI!$C$1:$D$10000, 2, 0))</f>
        <v>0</v>
      </c>
      <c r="E2743" s="2">
        <f t="shared" si="152"/>
        <v>41155</v>
      </c>
      <c r="F2743" s="3">
        <f t="shared" si="153"/>
        <v>2212.5925000000002</v>
      </c>
      <c r="G2743" s="3">
        <f t="shared" si="154"/>
        <v>3762.071523548223</v>
      </c>
      <c r="H2743" s="6">
        <f>IF(ISNA(VLOOKUP($A2743, 'NAV Daily'!$A$1:$B$9941, 2, 0)/1000000000),H2742, VLOOKUP($A2743, 'NAV Daily'!$A$1:$B$9941, 2, 0)/1000000000)</f>
        <v>0</v>
      </c>
    </row>
    <row r="2744" spans="1:8" customFormat="1" x14ac:dyDescent="0.25">
      <c r="A2744" s="2">
        <v>41156</v>
      </c>
      <c r="B2744" s="110">
        <f>IF(ISNA(VLOOKUP($A2744, 'NAV Daily'!$A$1:$D$9941, 4, 0)),B2743, VLOOKUP($A2744, 'NAV Daily'!$A$1:$D$9941, 4, 0))</f>
        <v>2200.7764000000002</v>
      </c>
      <c r="C2744" s="110">
        <f>IF(IFERROR(VLOOKUP($A2744, JCI!A:E, 5, 0),C2743)="null",C2743, IFERROR(VLOOKUP( $A2744, JCI!A:E, 5, 0),C2743))</f>
        <v>4105.2529299999997</v>
      </c>
      <c r="D2744" s="6">
        <f>IF(ISNA(VLOOKUP($A2744,ICBI!$C$1:$D$10000, 2, 0)),D2743, VLOOKUP($A2744, ICBI!$C$1:$D$10000, 2, 0))</f>
        <v>0</v>
      </c>
      <c r="E2744" s="2">
        <f t="shared" si="152"/>
        <v>41156</v>
      </c>
      <c r="F2744" s="3">
        <f t="shared" si="153"/>
        <v>2200.7764000000002</v>
      </c>
      <c r="G2744" s="3">
        <f t="shared" si="154"/>
        <v>3750.4733516065171</v>
      </c>
      <c r="H2744" s="6">
        <f>IF(ISNA(VLOOKUP($A2744, 'NAV Daily'!$A$1:$B$9941, 2, 0)/1000000000),H2743, VLOOKUP($A2744, 'NAV Daily'!$A$1:$B$9941, 2, 0)/1000000000)</f>
        <v>0</v>
      </c>
    </row>
    <row r="2745" spans="1:8" customFormat="1" x14ac:dyDescent="0.25">
      <c r="A2745" s="2">
        <v>41157</v>
      </c>
      <c r="B2745" s="110">
        <f>IF(ISNA(VLOOKUP($A2745, 'NAV Daily'!$A$1:$D$9941, 4, 0)),B2744, VLOOKUP($A2745, 'NAV Daily'!$A$1:$D$9941, 4, 0))</f>
        <v>2196.5171</v>
      </c>
      <c r="C2745" s="110">
        <f>IF(IFERROR(VLOOKUP($A2745, JCI!A:E, 5, 0),C2744)="null",C2744, IFERROR(VLOOKUP( $A2745, JCI!A:E, 5, 0),C2744))</f>
        <v>4075.3520509999998</v>
      </c>
      <c r="D2745" s="6">
        <f>IF(ISNA(VLOOKUP($A2745,ICBI!$C$1:$D$10000, 2, 0)),D2744, VLOOKUP($A2745, ICBI!$C$1:$D$10000, 2, 0))</f>
        <v>0</v>
      </c>
      <c r="E2745" s="2">
        <f t="shared" si="152"/>
        <v>41157</v>
      </c>
      <c r="F2745" s="3">
        <f t="shared" si="153"/>
        <v>2196.5171</v>
      </c>
      <c r="G2745" s="3">
        <f t="shared" si="154"/>
        <v>3723.1565329375367</v>
      </c>
      <c r="H2745" s="6">
        <f>IF(ISNA(VLOOKUP($A2745, 'NAV Daily'!$A$1:$B$9941, 2, 0)/1000000000),H2744, VLOOKUP($A2745, 'NAV Daily'!$A$1:$B$9941, 2, 0)/1000000000)</f>
        <v>0</v>
      </c>
    </row>
    <row r="2746" spans="1:8" customFormat="1" x14ac:dyDescent="0.25">
      <c r="A2746" s="2">
        <v>41158</v>
      </c>
      <c r="B2746" s="110">
        <f>IF(ISNA(VLOOKUP($A2746, 'NAV Daily'!$A$1:$D$9941, 4, 0)),B2745, VLOOKUP($A2746, 'NAV Daily'!$A$1:$D$9941, 4, 0))</f>
        <v>2199.7114000000001</v>
      </c>
      <c r="C2746" s="110">
        <f>IF(IFERROR(VLOOKUP($A2746, JCI!A:E, 5, 0),C2745)="null",C2745, IFERROR(VLOOKUP( $A2746, JCI!A:E, 5, 0),C2745))</f>
        <v>4102.8569340000004</v>
      </c>
      <c r="D2746" s="6">
        <f>IF(ISNA(VLOOKUP($A2746,ICBI!$C$1:$D$10000, 2, 0)),D2745, VLOOKUP($A2746, ICBI!$C$1:$D$10000, 2, 0))</f>
        <v>0</v>
      </c>
      <c r="E2746" s="2">
        <f t="shared" si="152"/>
        <v>41158</v>
      </c>
      <c r="F2746" s="3">
        <f t="shared" si="153"/>
        <v>2199.7114000000001</v>
      </c>
      <c r="G2746" s="3">
        <f t="shared" si="154"/>
        <v>3748.2844196937267</v>
      </c>
      <c r="H2746" s="6">
        <f>IF(ISNA(VLOOKUP($A2746, 'NAV Daily'!$A$1:$B$9941, 2, 0)/1000000000),H2745, VLOOKUP($A2746, 'NAV Daily'!$A$1:$B$9941, 2, 0)/1000000000)</f>
        <v>0</v>
      </c>
    </row>
    <row r="2747" spans="1:8" customFormat="1" x14ac:dyDescent="0.25">
      <c r="A2747" s="2">
        <v>41159</v>
      </c>
      <c r="B2747" s="110">
        <f>IF(ISNA(VLOOKUP($A2747, 'NAV Daily'!$A$1:$D$9941, 4, 0)),B2746, VLOOKUP($A2747, 'NAV Daily'!$A$1:$D$9941, 4, 0))</f>
        <v>2197.6671999999999</v>
      </c>
      <c r="C2747" s="110">
        <f>IF(IFERROR(VLOOKUP($A2747, JCI!A:E, 5, 0),C2746)="null",C2746, IFERROR(VLOOKUP( $A2747, JCI!A:E, 5, 0),C2746))</f>
        <v>4143.6791990000002</v>
      </c>
      <c r="D2747" s="6">
        <f>IF(ISNA(VLOOKUP($A2747,ICBI!$C$1:$D$10000, 2, 0)),D2746, VLOOKUP($A2747, ICBI!$C$1:$D$10000, 2, 0))</f>
        <v>0</v>
      </c>
      <c r="E2747" s="2">
        <f t="shared" si="152"/>
        <v>41159</v>
      </c>
      <c r="F2747" s="3">
        <f t="shared" si="153"/>
        <v>2197.6671999999999</v>
      </c>
      <c r="G2747" s="3">
        <f t="shared" si="154"/>
        <v>3785.5787885536547</v>
      </c>
      <c r="H2747" s="6">
        <f>IF(ISNA(VLOOKUP($A2747, 'NAV Daily'!$A$1:$B$9941, 2, 0)/1000000000),H2746, VLOOKUP($A2747, 'NAV Daily'!$A$1:$B$9941, 2, 0)/1000000000)</f>
        <v>0</v>
      </c>
    </row>
    <row r="2748" spans="1:8" customFormat="1" x14ac:dyDescent="0.25">
      <c r="A2748" s="2">
        <v>41160</v>
      </c>
      <c r="B2748" s="110">
        <f>IF(ISNA(VLOOKUP($A2748, 'NAV Daily'!$A$1:$D$9941, 4, 0)),B2747, VLOOKUP($A2748, 'NAV Daily'!$A$1:$D$9941, 4, 0))</f>
        <v>2197.6671999999999</v>
      </c>
      <c r="C2748" s="110">
        <f>IF(IFERROR(VLOOKUP($A2748, JCI!A:E, 5, 0),C2747)="null",C2747, IFERROR(VLOOKUP( $A2748, JCI!A:E, 5, 0),C2747))</f>
        <v>4143.6791990000002</v>
      </c>
      <c r="D2748" s="6">
        <f>IF(ISNA(VLOOKUP($A2748,ICBI!$C$1:$D$10000, 2, 0)),D2747, VLOOKUP($A2748, ICBI!$C$1:$D$10000, 2, 0))</f>
        <v>0</v>
      </c>
      <c r="E2748" s="2">
        <f t="shared" si="152"/>
        <v>41160</v>
      </c>
      <c r="F2748" s="3">
        <f t="shared" si="153"/>
        <v>2197.6671999999999</v>
      </c>
      <c r="G2748" s="3">
        <f t="shared" si="154"/>
        <v>3785.5787885536547</v>
      </c>
      <c r="H2748" s="6">
        <f>IF(ISNA(VLOOKUP($A2748, 'NAV Daily'!$A$1:$B$9941, 2, 0)/1000000000),H2747, VLOOKUP($A2748, 'NAV Daily'!$A$1:$B$9941, 2, 0)/1000000000)</f>
        <v>0</v>
      </c>
    </row>
    <row r="2749" spans="1:8" customFormat="1" x14ac:dyDescent="0.25">
      <c r="A2749" s="2">
        <v>41161</v>
      </c>
      <c r="B2749" s="110">
        <f>IF(ISNA(VLOOKUP($A2749, 'NAV Daily'!$A$1:$D$9941, 4, 0)),B2748, VLOOKUP($A2749, 'NAV Daily'!$A$1:$D$9941, 4, 0))</f>
        <v>2197.6671999999999</v>
      </c>
      <c r="C2749" s="110">
        <f>IF(IFERROR(VLOOKUP($A2749, JCI!A:E, 5, 0),C2748)="null",C2748, IFERROR(VLOOKUP( $A2749, JCI!A:E, 5, 0),C2748))</f>
        <v>4143.6791990000002</v>
      </c>
      <c r="D2749" s="6">
        <f>IF(ISNA(VLOOKUP($A2749,ICBI!$C$1:$D$10000, 2, 0)),D2748, VLOOKUP($A2749, ICBI!$C$1:$D$10000, 2, 0))</f>
        <v>0</v>
      </c>
      <c r="E2749" s="2">
        <f t="shared" si="152"/>
        <v>41161</v>
      </c>
      <c r="F2749" s="3">
        <f t="shared" si="153"/>
        <v>2197.6671999999999</v>
      </c>
      <c r="G2749" s="3">
        <f t="shared" si="154"/>
        <v>3785.5787885536547</v>
      </c>
      <c r="H2749" s="6">
        <f>IF(ISNA(VLOOKUP($A2749, 'NAV Daily'!$A$1:$B$9941, 2, 0)/1000000000),H2748, VLOOKUP($A2749, 'NAV Daily'!$A$1:$B$9941, 2, 0)/1000000000)</f>
        <v>0</v>
      </c>
    </row>
    <row r="2750" spans="1:8" customFormat="1" x14ac:dyDescent="0.25">
      <c r="A2750" s="2">
        <v>41162</v>
      </c>
      <c r="B2750" s="110">
        <f>IF(ISNA(VLOOKUP($A2750, 'NAV Daily'!$A$1:$D$9941, 4, 0)),B2749, VLOOKUP($A2750, 'NAV Daily'!$A$1:$D$9941, 4, 0))</f>
        <v>2211.5466000000001</v>
      </c>
      <c r="C2750" s="110">
        <f>IF(IFERROR(VLOOKUP($A2750, JCI!A:E, 5, 0),C2749)="null",C2749, IFERROR(VLOOKUP( $A2750, JCI!A:E, 5, 0),C2749))</f>
        <v>4160.6601559999999</v>
      </c>
      <c r="D2750" s="6">
        <f>IF(ISNA(VLOOKUP($A2750,ICBI!$C$1:$D$10000, 2, 0)),D2749, VLOOKUP($A2750, ICBI!$C$1:$D$10000, 2, 0))</f>
        <v>0</v>
      </c>
      <c r="E2750" s="2">
        <f t="shared" si="152"/>
        <v>41162</v>
      </c>
      <c r="F2750" s="3">
        <f t="shared" si="153"/>
        <v>2211.5466000000001</v>
      </c>
      <c r="G2750" s="3">
        <f t="shared" si="154"/>
        <v>3801.0922362751994</v>
      </c>
      <c r="H2750" s="6">
        <f>IF(ISNA(VLOOKUP($A2750, 'NAV Daily'!$A$1:$B$9941, 2, 0)/1000000000),H2749, VLOOKUP($A2750, 'NAV Daily'!$A$1:$B$9941, 2, 0)/1000000000)</f>
        <v>0</v>
      </c>
    </row>
    <row r="2751" spans="1:8" customFormat="1" x14ac:dyDescent="0.25">
      <c r="A2751" s="2">
        <v>41163</v>
      </c>
      <c r="B2751" s="110">
        <f>IF(ISNA(VLOOKUP($A2751, 'NAV Daily'!$A$1:$D$9941, 4, 0)),B2750, VLOOKUP($A2751, 'NAV Daily'!$A$1:$D$9941, 4, 0))</f>
        <v>2215.4956000000002</v>
      </c>
      <c r="C2751" s="110">
        <f>IF(IFERROR(VLOOKUP($A2751, JCI!A:E, 5, 0),C2750)="null",C2750, IFERROR(VLOOKUP( $A2751, JCI!A:E, 5, 0),C2750))</f>
        <v>4155.3559569999998</v>
      </c>
      <c r="D2751" s="6">
        <f>IF(ISNA(VLOOKUP($A2751,ICBI!$C$1:$D$10000, 2, 0)),D2750, VLOOKUP($A2751, ICBI!$C$1:$D$10000, 2, 0))</f>
        <v>0</v>
      </c>
      <c r="E2751" s="2">
        <f t="shared" si="152"/>
        <v>41163</v>
      </c>
      <c r="F2751" s="3">
        <f t="shared" si="153"/>
        <v>2215.4956000000002</v>
      </c>
      <c r="G2751" s="3">
        <f t="shared" si="154"/>
        <v>3796.2464308302428</v>
      </c>
      <c r="H2751" s="6">
        <f>IF(ISNA(VLOOKUP($A2751, 'NAV Daily'!$A$1:$B$9941, 2, 0)/1000000000),H2750, VLOOKUP($A2751, 'NAV Daily'!$A$1:$B$9941, 2, 0)/1000000000)</f>
        <v>0</v>
      </c>
    </row>
    <row r="2752" spans="1:8" customFormat="1" x14ac:dyDescent="0.25">
      <c r="A2752" s="2">
        <v>41164</v>
      </c>
      <c r="B2752" s="110">
        <f>IF(ISNA(VLOOKUP($A2752, 'NAV Daily'!$A$1:$D$9941, 4, 0)),B2751, VLOOKUP($A2752, 'NAV Daily'!$A$1:$D$9941, 4, 0))</f>
        <v>2225.4092000000001</v>
      </c>
      <c r="C2752" s="110">
        <f>IF(IFERROR(VLOOKUP($A2752, JCI!A:E, 5, 0),C2751)="null",C2751, IFERROR(VLOOKUP( $A2752, JCI!A:E, 5, 0),C2751))</f>
        <v>4174.0971680000002</v>
      </c>
      <c r="D2752" s="6">
        <f>IF(ISNA(VLOOKUP($A2752,ICBI!$C$1:$D$10000, 2, 0)),D2751, VLOOKUP($A2752, ICBI!$C$1:$D$10000, 2, 0))</f>
        <v>0</v>
      </c>
      <c r="E2752" s="2">
        <f t="shared" si="152"/>
        <v>41164</v>
      </c>
      <c r="F2752" s="3">
        <f t="shared" si="153"/>
        <v>2225.4092000000001</v>
      </c>
      <c r="G2752" s="3">
        <f t="shared" si="154"/>
        <v>3813.3680098488435</v>
      </c>
      <c r="H2752" s="6">
        <f>IF(ISNA(VLOOKUP($A2752, 'NAV Daily'!$A$1:$B$9941, 2, 0)/1000000000),H2751, VLOOKUP($A2752, 'NAV Daily'!$A$1:$B$9941, 2, 0)/1000000000)</f>
        <v>0</v>
      </c>
    </row>
    <row r="2753" spans="1:8" customFormat="1" x14ac:dyDescent="0.25">
      <c r="A2753" s="2">
        <v>41165</v>
      </c>
      <c r="B2753" s="110">
        <f>IF(ISNA(VLOOKUP($A2753, 'NAV Daily'!$A$1:$D$9941, 4, 0)),B2752, VLOOKUP($A2753, 'NAV Daily'!$A$1:$D$9941, 4, 0))</f>
        <v>2224.8806</v>
      </c>
      <c r="C2753" s="110">
        <f>IF(IFERROR(VLOOKUP($A2753, JCI!A:E, 5, 0),C2752)="null",C2752, IFERROR(VLOOKUP( $A2753, JCI!A:E, 5, 0),C2752))</f>
        <v>4170.6391599999997</v>
      </c>
      <c r="D2753" s="6">
        <f>IF(ISNA(VLOOKUP($A2753,ICBI!$C$1:$D$10000, 2, 0)),D2752, VLOOKUP($A2753, ICBI!$C$1:$D$10000, 2, 0))</f>
        <v>0</v>
      </c>
      <c r="E2753" s="2">
        <f t="shared" si="152"/>
        <v>41165</v>
      </c>
      <c r="F2753" s="3">
        <f t="shared" si="153"/>
        <v>2224.8806</v>
      </c>
      <c r="G2753" s="3">
        <f t="shared" si="154"/>
        <v>3810.2088459496181</v>
      </c>
      <c r="H2753" s="6">
        <f>IF(ISNA(VLOOKUP($A2753, 'NAV Daily'!$A$1:$B$9941, 2, 0)/1000000000),H2752, VLOOKUP($A2753, 'NAV Daily'!$A$1:$B$9941, 2, 0)/1000000000)</f>
        <v>0</v>
      </c>
    </row>
    <row r="2754" spans="1:8" customFormat="1" x14ac:dyDescent="0.25">
      <c r="A2754" s="2">
        <v>41166</v>
      </c>
      <c r="B2754" s="110">
        <f>IF(ISNA(VLOOKUP($A2754, 'NAV Daily'!$A$1:$D$9941, 4, 0)),B2753, VLOOKUP($A2754, 'NAV Daily'!$A$1:$D$9941, 4, 0))</f>
        <v>2251.5608000000002</v>
      </c>
      <c r="C2754" s="110">
        <f>IF(IFERROR(VLOOKUP($A2754, JCI!A:E, 5, 0),C2753)="null",C2753, IFERROR(VLOOKUP( $A2754, JCI!A:E, 5, 0),C2753))</f>
        <v>4256.998047</v>
      </c>
      <c r="D2754" s="6">
        <f>IF(ISNA(VLOOKUP($A2754,ICBI!$C$1:$D$10000, 2, 0)),D2753, VLOOKUP($A2754, ICBI!$C$1:$D$10000, 2, 0))</f>
        <v>0</v>
      </c>
      <c r="E2754" s="2">
        <f t="shared" si="152"/>
        <v>41166</v>
      </c>
      <c r="F2754" s="3">
        <f t="shared" si="153"/>
        <v>2251.5608000000002</v>
      </c>
      <c r="G2754" s="3">
        <f t="shared" si="154"/>
        <v>3889.1045217802184</v>
      </c>
      <c r="H2754" s="6">
        <f>IF(ISNA(VLOOKUP($A2754, 'NAV Daily'!$A$1:$B$9941, 2, 0)/1000000000),H2753, VLOOKUP($A2754, 'NAV Daily'!$A$1:$B$9941, 2, 0)/1000000000)</f>
        <v>0</v>
      </c>
    </row>
    <row r="2755" spans="1:8" customFormat="1" x14ac:dyDescent="0.25">
      <c r="A2755" s="2">
        <v>41167</v>
      </c>
      <c r="B2755" s="110">
        <f>IF(ISNA(VLOOKUP($A2755, 'NAV Daily'!$A$1:$D$9941, 4, 0)),B2754, VLOOKUP($A2755, 'NAV Daily'!$A$1:$D$9941, 4, 0))</f>
        <v>2251.5608000000002</v>
      </c>
      <c r="C2755" s="110">
        <f>IF(IFERROR(VLOOKUP($A2755, JCI!A:E, 5, 0),C2754)="null",C2754, IFERROR(VLOOKUP( $A2755, JCI!A:E, 5, 0),C2754))</f>
        <v>4256.998047</v>
      </c>
      <c r="D2755" s="6">
        <f>IF(ISNA(VLOOKUP($A2755,ICBI!$C$1:$D$10000, 2, 0)),D2754, VLOOKUP($A2755, ICBI!$C$1:$D$10000, 2, 0))</f>
        <v>0</v>
      </c>
      <c r="E2755" s="2">
        <f t="shared" ref="E2755:E2818" si="155">IF($A2755&gt;$K$1, $K$1, $A2755)</f>
        <v>41167</v>
      </c>
      <c r="F2755" s="3">
        <f t="shared" ref="F2755:F2818" si="156">IF($A2755&gt;$K$1, F2754, $B2755)</f>
        <v>2251.5608000000002</v>
      </c>
      <c r="G2755" s="3">
        <f t="shared" ref="G2755:G2818" si="157">IF(ISERROR(IF($A2755&gt;$K$1, G2754, $C2755/$C$2*1000)),G2754, IF($A2755&gt;$K$1, G2754, $C2755/$C$2*1000))</f>
        <v>3889.1045217802184</v>
      </c>
      <c r="H2755" s="6">
        <f>IF(ISNA(VLOOKUP($A2755, 'NAV Daily'!$A$1:$B$9941, 2, 0)/1000000000),H2754, VLOOKUP($A2755, 'NAV Daily'!$A$1:$B$9941, 2, 0)/1000000000)</f>
        <v>0</v>
      </c>
    </row>
    <row r="2756" spans="1:8" customFormat="1" x14ac:dyDescent="0.25">
      <c r="A2756" s="2">
        <v>41168</v>
      </c>
      <c r="B2756" s="110">
        <f>IF(ISNA(VLOOKUP($A2756, 'NAV Daily'!$A$1:$D$9941, 4, 0)),B2755, VLOOKUP($A2756, 'NAV Daily'!$A$1:$D$9941, 4, 0))</f>
        <v>2251.5608000000002</v>
      </c>
      <c r="C2756" s="110">
        <f>IF(IFERROR(VLOOKUP($A2756, JCI!A:E, 5, 0),C2755)="null",C2755, IFERROR(VLOOKUP( $A2756, JCI!A:E, 5, 0),C2755))</f>
        <v>4256.998047</v>
      </c>
      <c r="D2756" s="6">
        <f>IF(ISNA(VLOOKUP($A2756,ICBI!$C$1:$D$10000, 2, 0)),D2755, VLOOKUP($A2756, ICBI!$C$1:$D$10000, 2, 0))</f>
        <v>0</v>
      </c>
      <c r="E2756" s="2">
        <f t="shared" si="155"/>
        <v>41168</v>
      </c>
      <c r="F2756" s="3">
        <f t="shared" si="156"/>
        <v>2251.5608000000002</v>
      </c>
      <c r="G2756" s="3">
        <f t="shared" si="157"/>
        <v>3889.1045217802184</v>
      </c>
      <c r="H2756" s="6">
        <f>IF(ISNA(VLOOKUP($A2756, 'NAV Daily'!$A$1:$B$9941, 2, 0)/1000000000),H2755, VLOOKUP($A2756, 'NAV Daily'!$A$1:$B$9941, 2, 0)/1000000000)</f>
        <v>0</v>
      </c>
    </row>
    <row r="2757" spans="1:8" customFormat="1" x14ac:dyDescent="0.25">
      <c r="A2757" s="2">
        <v>41169</v>
      </c>
      <c r="B2757" s="110">
        <f>IF(ISNA(VLOOKUP($A2757, 'NAV Daily'!$A$1:$D$9941, 4, 0)),B2756, VLOOKUP($A2757, 'NAV Daily'!$A$1:$D$9941, 4, 0))</f>
        <v>2261.5508</v>
      </c>
      <c r="C2757" s="110">
        <f>IF(IFERROR(VLOOKUP($A2757, JCI!A:E, 5, 0),C2756)="null",C2756, IFERROR(VLOOKUP( $A2757, JCI!A:E, 5, 0),C2756))</f>
        <v>4255.283203</v>
      </c>
      <c r="D2757" s="6">
        <f>IF(ISNA(VLOOKUP($A2757,ICBI!$C$1:$D$10000, 2, 0)),D2756, VLOOKUP($A2757, ICBI!$C$1:$D$10000, 2, 0))</f>
        <v>0</v>
      </c>
      <c r="E2757" s="2">
        <f t="shared" si="155"/>
        <v>41169</v>
      </c>
      <c r="F2757" s="3">
        <f t="shared" si="156"/>
        <v>2261.5508</v>
      </c>
      <c r="G2757" s="3">
        <f t="shared" si="157"/>
        <v>3887.5378761109191</v>
      </c>
      <c r="H2757" s="6">
        <f>IF(ISNA(VLOOKUP($A2757, 'NAV Daily'!$A$1:$B$9941, 2, 0)/1000000000),H2756, VLOOKUP($A2757, 'NAV Daily'!$A$1:$B$9941, 2, 0)/1000000000)</f>
        <v>0</v>
      </c>
    </row>
    <row r="2758" spans="1:8" customFormat="1" x14ac:dyDescent="0.25">
      <c r="A2758" s="2">
        <v>41170</v>
      </c>
      <c r="B2758" s="110">
        <f>IF(ISNA(VLOOKUP($A2758, 'NAV Daily'!$A$1:$D$9941, 4, 0)),B2757, VLOOKUP($A2758, 'NAV Daily'!$A$1:$D$9941, 4, 0))</f>
        <v>2254.1790000000001</v>
      </c>
      <c r="C2758" s="110">
        <f>IF(IFERROR(VLOOKUP($A2758, JCI!A:E, 5, 0),C2757)="null",C2757, IFERROR(VLOOKUP( $A2758, JCI!A:E, 5, 0),C2757))</f>
        <v>4223.8940430000002</v>
      </c>
      <c r="D2758" s="6">
        <f>IF(ISNA(VLOOKUP($A2758,ICBI!$C$1:$D$10000, 2, 0)),D2757, VLOOKUP($A2758, ICBI!$C$1:$D$10000, 2, 0))</f>
        <v>0</v>
      </c>
      <c r="E2758" s="2">
        <f t="shared" si="155"/>
        <v>41170</v>
      </c>
      <c r="F2758" s="3">
        <f t="shared" si="156"/>
        <v>2254.1790000000001</v>
      </c>
      <c r="G2758" s="3">
        <f t="shared" si="157"/>
        <v>3858.8613949983865</v>
      </c>
      <c r="H2758" s="6">
        <f>IF(ISNA(VLOOKUP($A2758, 'NAV Daily'!$A$1:$B$9941, 2, 0)/1000000000),H2757, VLOOKUP($A2758, 'NAV Daily'!$A$1:$B$9941, 2, 0)/1000000000)</f>
        <v>0</v>
      </c>
    </row>
    <row r="2759" spans="1:8" customFormat="1" x14ac:dyDescent="0.25">
      <c r="A2759" s="2">
        <v>41171</v>
      </c>
      <c r="B2759" s="110">
        <f>IF(ISNA(VLOOKUP($A2759, 'NAV Daily'!$A$1:$D$9941, 4, 0)),B2758, VLOOKUP($A2759, 'NAV Daily'!$A$1:$D$9941, 4, 0))</f>
        <v>2267.6152000000002</v>
      </c>
      <c r="C2759" s="110">
        <f>IF(IFERROR(VLOOKUP($A2759, JCI!A:E, 5, 0),C2758)="null",C2758, IFERROR(VLOOKUP( $A2759, JCI!A:E, 5, 0),C2758))</f>
        <v>4244.7109380000002</v>
      </c>
      <c r="D2759" s="6">
        <f>IF(ISNA(VLOOKUP($A2759,ICBI!$C$1:$D$10000, 2, 0)),D2758, VLOOKUP($A2759, ICBI!$C$1:$D$10000, 2, 0))</f>
        <v>0</v>
      </c>
      <c r="E2759" s="2">
        <f t="shared" si="155"/>
        <v>41171</v>
      </c>
      <c r="F2759" s="3">
        <f t="shared" si="156"/>
        <v>2267.6152000000002</v>
      </c>
      <c r="G2759" s="3">
        <f t="shared" si="157"/>
        <v>3877.879275575282</v>
      </c>
      <c r="H2759" s="6">
        <f>IF(ISNA(VLOOKUP($A2759, 'NAV Daily'!$A$1:$B$9941, 2, 0)/1000000000),H2758, VLOOKUP($A2759, 'NAV Daily'!$A$1:$B$9941, 2, 0)/1000000000)</f>
        <v>0</v>
      </c>
    </row>
    <row r="2760" spans="1:8" customFormat="1" x14ac:dyDescent="0.25">
      <c r="A2760" s="2">
        <v>41172</v>
      </c>
      <c r="B2760" s="110">
        <f>IF(ISNA(VLOOKUP($A2760, 'NAV Daily'!$A$1:$D$9941, 4, 0)),B2759, VLOOKUP($A2760, 'NAV Daily'!$A$1:$D$9941, 4, 0))</f>
        <v>2261.3989000000001</v>
      </c>
      <c r="C2760" s="110">
        <f>IF(IFERROR(VLOOKUP($A2760, JCI!A:E, 5, 0),C2759)="null",C2759, IFERROR(VLOOKUP( $A2760, JCI!A:E, 5, 0),C2759))</f>
        <v>4217.5161129999997</v>
      </c>
      <c r="D2760" s="6">
        <f>IF(ISNA(VLOOKUP($A2760,ICBI!$C$1:$D$10000, 2, 0)),D2759, VLOOKUP($A2760, ICBI!$C$1:$D$10000, 2, 0))</f>
        <v>0</v>
      </c>
      <c r="E2760" s="2">
        <f t="shared" si="155"/>
        <v>41172</v>
      </c>
      <c r="F2760" s="3">
        <f t="shared" si="156"/>
        <v>2261.3989000000001</v>
      </c>
      <c r="G2760" s="3">
        <f t="shared" si="157"/>
        <v>3853.0346513333106</v>
      </c>
      <c r="H2760" s="6">
        <f>IF(ISNA(VLOOKUP($A2760, 'NAV Daily'!$A$1:$B$9941, 2, 0)/1000000000),H2759, VLOOKUP($A2760, 'NAV Daily'!$A$1:$B$9941, 2, 0)/1000000000)</f>
        <v>0</v>
      </c>
    </row>
    <row r="2761" spans="1:8" customFormat="1" x14ac:dyDescent="0.25">
      <c r="A2761" s="2">
        <v>41173</v>
      </c>
      <c r="B2761" s="110">
        <f>IF(ISNA(VLOOKUP($A2761, 'NAV Daily'!$A$1:$D$9941, 4, 0)),B2760, VLOOKUP($A2761, 'NAV Daily'!$A$1:$D$9941, 4, 0))</f>
        <v>2265.1738</v>
      </c>
      <c r="C2761" s="110">
        <f>IF(IFERROR(VLOOKUP($A2761, JCI!A:E, 5, 0),C2760)="null",C2760, IFERROR(VLOOKUP( $A2761, JCI!A:E, 5, 0),C2760))</f>
        <v>4244.6210940000001</v>
      </c>
      <c r="D2761" s="6">
        <f>IF(ISNA(VLOOKUP($A2761,ICBI!$C$1:$D$10000, 2, 0)),D2760, VLOOKUP($A2761, ICBI!$C$1:$D$10000, 2, 0))</f>
        <v>0</v>
      </c>
      <c r="E2761" s="2">
        <f t="shared" si="155"/>
        <v>41173</v>
      </c>
      <c r="F2761" s="3">
        <f t="shared" si="156"/>
        <v>2265.1738</v>
      </c>
      <c r="G2761" s="3">
        <f t="shared" si="157"/>
        <v>3877.7971959729903</v>
      </c>
      <c r="H2761" s="6">
        <f>IF(ISNA(VLOOKUP($A2761, 'NAV Daily'!$A$1:$B$9941, 2, 0)/1000000000),H2760, VLOOKUP($A2761, 'NAV Daily'!$A$1:$B$9941, 2, 0)/1000000000)</f>
        <v>0</v>
      </c>
    </row>
    <row r="2762" spans="1:8" customFormat="1" x14ac:dyDescent="0.25">
      <c r="A2762" s="2">
        <v>41174</v>
      </c>
      <c r="B2762" s="110">
        <f>IF(ISNA(VLOOKUP($A2762, 'NAV Daily'!$A$1:$D$9941, 4, 0)),B2761, VLOOKUP($A2762, 'NAV Daily'!$A$1:$D$9941, 4, 0))</f>
        <v>2265.1738</v>
      </c>
      <c r="C2762" s="110">
        <f>IF(IFERROR(VLOOKUP($A2762, JCI!A:E, 5, 0),C2761)="null",C2761, IFERROR(VLOOKUP( $A2762, JCI!A:E, 5, 0),C2761))</f>
        <v>4244.6210940000001</v>
      </c>
      <c r="D2762" s="6">
        <f>IF(ISNA(VLOOKUP($A2762,ICBI!$C$1:$D$10000, 2, 0)),D2761, VLOOKUP($A2762, ICBI!$C$1:$D$10000, 2, 0))</f>
        <v>0</v>
      </c>
      <c r="E2762" s="2">
        <f t="shared" si="155"/>
        <v>41174</v>
      </c>
      <c r="F2762" s="3">
        <f t="shared" si="156"/>
        <v>2265.1738</v>
      </c>
      <c r="G2762" s="3">
        <f t="shared" si="157"/>
        <v>3877.7971959729903</v>
      </c>
      <c r="H2762" s="6">
        <f>IF(ISNA(VLOOKUP($A2762, 'NAV Daily'!$A$1:$B$9941, 2, 0)/1000000000),H2761, VLOOKUP($A2762, 'NAV Daily'!$A$1:$B$9941, 2, 0)/1000000000)</f>
        <v>0</v>
      </c>
    </row>
    <row r="2763" spans="1:8" customFormat="1" x14ac:dyDescent="0.25">
      <c r="A2763" s="2">
        <v>41175</v>
      </c>
      <c r="B2763" s="110">
        <f>IF(ISNA(VLOOKUP($A2763, 'NAV Daily'!$A$1:$D$9941, 4, 0)),B2762, VLOOKUP($A2763, 'NAV Daily'!$A$1:$D$9941, 4, 0))</f>
        <v>2265.1738</v>
      </c>
      <c r="C2763" s="110">
        <f>IF(IFERROR(VLOOKUP($A2763, JCI!A:E, 5, 0),C2762)="null",C2762, IFERROR(VLOOKUP( $A2763, JCI!A:E, 5, 0),C2762))</f>
        <v>4244.6210940000001</v>
      </c>
      <c r="D2763" s="6">
        <f>IF(ISNA(VLOOKUP($A2763,ICBI!$C$1:$D$10000, 2, 0)),D2762, VLOOKUP($A2763, ICBI!$C$1:$D$10000, 2, 0))</f>
        <v>0</v>
      </c>
      <c r="E2763" s="2">
        <f t="shared" si="155"/>
        <v>41175</v>
      </c>
      <c r="F2763" s="3">
        <f t="shared" si="156"/>
        <v>2265.1738</v>
      </c>
      <c r="G2763" s="3">
        <f t="shared" si="157"/>
        <v>3877.7971959729903</v>
      </c>
      <c r="H2763" s="6">
        <f>IF(ISNA(VLOOKUP($A2763, 'NAV Daily'!$A$1:$B$9941, 2, 0)/1000000000),H2762, VLOOKUP($A2763, 'NAV Daily'!$A$1:$B$9941, 2, 0)/1000000000)</f>
        <v>0</v>
      </c>
    </row>
    <row r="2764" spans="1:8" customFormat="1" x14ac:dyDescent="0.25">
      <c r="A2764" s="2">
        <v>41176</v>
      </c>
      <c r="B2764" s="110">
        <f>IF(ISNA(VLOOKUP($A2764, 'NAV Daily'!$A$1:$D$9941, 4, 0)),B2763, VLOOKUP($A2764, 'NAV Daily'!$A$1:$D$9941, 4, 0))</f>
        <v>2243.4861000000001</v>
      </c>
      <c r="C2764" s="110">
        <f>IF(IFERROR(VLOOKUP($A2764, JCI!A:E, 5, 0),C2763)="null",C2763, IFERROR(VLOOKUP( $A2764, JCI!A:E, 5, 0),C2763))</f>
        <v>4200.9140630000002</v>
      </c>
      <c r="D2764" s="6">
        <f>IF(ISNA(VLOOKUP($A2764,ICBI!$C$1:$D$10000, 2, 0)),D2763, VLOOKUP($A2764, ICBI!$C$1:$D$10000, 2, 0))</f>
        <v>0</v>
      </c>
      <c r="E2764" s="2">
        <f t="shared" si="155"/>
        <v>41176</v>
      </c>
      <c r="F2764" s="3">
        <f t="shared" si="156"/>
        <v>2243.4861000000001</v>
      </c>
      <c r="G2764" s="3">
        <f t="shared" si="157"/>
        <v>3837.8673651346894</v>
      </c>
      <c r="H2764" s="6">
        <f>IF(ISNA(VLOOKUP($A2764, 'NAV Daily'!$A$1:$B$9941, 2, 0)/1000000000),H2763, VLOOKUP($A2764, 'NAV Daily'!$A$1:$B$9941, 2, 0)/1000000000)</f>
        <v>0</v>
      </c>
    </row>
    <row r="2765" spans="1:8" customFormat="1" x14ac:dyDescent="0.25">
      <c r="A2765" s="2">
        <v>41177</v>
      </c>
      <c r="B2765" s="110">
        <f>IF(ISNA(VLOOKUP($A2765, 'NAV Daily'!$A$1:$D$9941, 4, 0)),B2764, VLOOKUP($A2765, 'NAV Daily'!$A$1:$D$9941, 4, 0))</f>
        <v>2249.4684999999999</v>
      </c>
      <c r="C2765" s="110">
        <f>IF(IFERROR(VLOOKUP($A2765, JCI!A:E, 5, 0),C2764)="null",C2764, IFERROR(VLOOKUP( $A2765, JCI!A:E, 5, 0),C2764))</f>
        <v>4226.8862300000001</v>
      </c>
      <c r="D2765" s="6">
        <f>IF(ISNA(VLOOKUP($A2765,ICBI!$C$1:$D$10000, 2, 0)),D2764, VLOOKUP($A2765, ICBI!$C$1:$D$10000, 2, 0))</f>
        <v>0</v>
      </c>
      <c r="E2765" s="2">
        <f t="shared" si="155"/>
        <v>41177</v>
      </c>
      <c r="F2765" s="3">
        <f t="shared" si="156"/>
        <v>2249.4684999999999</v>
      </c>
      <c r="G2765" s="3">
        <f t="shared" si="157"/>
        <v>3861.5949945592115</v>
      </c>
      <c r="H2765" s="6">
        <f>IF(ISNA(VLOOKUP($A2765, 'NAV Daily'!$A$1:$B$9941, 2, 0)/1000000000),H2764, VLOOKUP($A2765, 'NAV Daily'!$A$1:$B$9941, 2, 0)/1000000000)</f>
        <v>0</v>
      </c>
    </row>
    <row r="2766" spans="1:8" customFormat="1" x14ac:dyDescent="0.25">
      <c r="A2766" s="2">
        <v>41178</v>
      </c>
      <c r="B2766" s="110">
        <f>IF(ISNA(VLOOKUP($A2766, 'NAV Daily'!$A$1:$D$9941, 4, 0)),B2765, VLOOKUP($A2766, 'NAV Daily'!$A$1:$D$9941, 4, 0))</f>
        <v>2242.2179999999998</v>
      </c>
      <c r="C2766" s="110">
        <f>IF(IFERROR(VLOOKUP($A2766, JCI!A:E, 5, 0),C2765)="null",C2765, IFERROR(VLOOKUP( $A2766, JCI!A:E, 5, 0),C2765))</f>
        <v>4180.1630859999996</v>
      </c>
      <c r="D2766" s="6">
        <f>IF(ISNA(VLOOKUP($A2766,ICBI!$C$1:$D$10000, 2, 0)),D2765, VLOOKUP($A2766, ICBI!$C$1:$D$10000, 2, 0))</f>
        <v>0</v>
      </c>
      <c r="E2766" s="2">
        <f t="shared" si="155"/>
        <v>41178</v>
      </c>
      <c r="F2766" s="3">
        <f t="shared" si="156"/>
        <v>2242.2179999999998</v>
      </c>
      <c r="G2766" s="3">
        <f t="shared" si="157"/>
        <v>3818.9097058661041</v>
      </c>
      <c r="H2766" s="6">
        <f>IF(ISNA(VLOOKUP($A2766, 'NAV Daily'!$A$1:$B$9941, 2, 0)/1000000000),H2765, VLOOKUP($A2766, 'NAV Daily'!$A$1:$B$9941, 2, 0)/1000000000)</f>
        <v>0</v>
      </c>
    </row>
    <row r="2767" spans="1:8" customFormat="1" x14ac:dyDescent="0.25">
      <c r="A2767" s="2">
        <v>41179</v>
      </c>
      <c r="B2767" s="110">
        <f>IF(ISNA(VLOOKUP($A2767, 'NAV Daily'!$A$1:$D$9941, 4, 0)),B2766, VLOOKUP($A2767, 'NAV Daily'!$A$1:$D$9941, 4, 0))</f>
        <v>2250.1012999999998</v>
      </c>
      <c r="C2767" s="110">
        <f>IF(IFERROR(VLOOKUP($A2767, JCI!A:E, 5, 0),C2766)="null",C2766, IFERROR(VLOOKUP( $A2767, JCI!A:E, 5, 0),C2766))</f>
        <v>4225.0239259999998</v>
      </c>
      <c r="D2767" s="6">
        <f>IF(ISNA(VLOOKUP($A2767,ICBI!$C$1:$D$10000, 2, 0)),D2766, VLOOKUP($A2767, ICBI!$C$1:$D$10000, 2, 0))</f>
        <v>0</v>
      </c>
      <c r="E2767" s="2">
        <f t="shared" si="155"/>
        <v>41179</v>
      </c>
      <c r="F2767" s="3">
        <f t="shared" si="156"/>
        <v>2250.1012999999998</v>
      </c>
      <c r="G2767" s="3">
        <f t="shared" si="157"/>
        <v>3859.8936325131485</v>
      </c>
      <c r="H2767" s="6">
        <f>IF(ISNA(VLOOKUP($A2767, 'NAV Daily'!$A$1:$B$9941, 2, 0)/1000000000),H2766, VLOOKUP($A2767, 'NAV Daily'!$A$1:$B$9941, 2, 0)/1000000000)</f>
        <v>0</v>
      </c>
    </row>
    <row r="2768" spans="1:8" customFormat="1" x14ac:dyDescent="0.25">
      <c r="A2768" s="2">
        <v>41180</v>
      </c>
      <c r="B2768" s="110">
        <f>IF(ISNA(VLOOKUP($A2768, 'NAV Daily'!$A$1:$D$9941, 4, 0)),B2767, VLOOKUP($A2768, 'NAV Daily'!$A$1:$D$9941, 4, 0))</f>
        <v>2255.0715</v>
      </c>
      <c r="C2768" s="110">
        <f>IF(IFERROR(VLOOKUP($A2768, JCI!A:E, 5, 0),C2767)="null",C2767, IFERROR(VLOOKUP( $A2768, JCI!A:E, 5, 0),C2767))</f>
        <v>4262.5610349999997</v>
      </c>
      <c r="D2768" s="6">
        <f>IF(ISNA(VLOOKUP($A2768,ICBI!$C$1:$D$10000, 2, 0)),D2767, VLOOKUP($A2768, ICBI!$C$1:$D$10000, 2, 0))</f>
        <v>0</v>
      </c>
      <c r="E2768" s="2">
        <f t="shared" si="155"/>
        <v>41180</v>
      </c>
      <c r="F2768" s="3">
        <f t="shared" si="156"/>
        <v>2255.0715</v>
      </c>
      <c r="G2768" s="3">
        <f t="shared" si="157"/>
        <v>3894.1867514515834</v>
      </c>
      <c r="H2768" s="6">
        <f>IF(ISNA(VLOOKUP($A2768, 'NAV Daily'!$A$1:$B$9941, 2, 0)/1000000000),H2767, VLOOKUP($A2768, 'NAV Daily'!$A$1:$B$9941, 2, 0)/1000000000)</f>
        <v>0</v>
      </c>
    </row>
    <row r="2769" spans="1:8" customFormat="1" x14ac:dyDescent="0.25">
      <c r="A2769" s="2">
        <v>41181</v>
      </c>
      <c r="B2769" s="110">
        <f>IF(ISNA(VLOOKUP($A2769, 'NAV Daily'!$A$1:$D$9941, 4, 0)),B2768, VLOOKUP($A2769, 'NAV Daily'!$A$1:$D$9941, 4, 0))</f>
        <v>2255.0715</v>
      </c>
      <c r="C2769" s="110">
        <f>IF(IFERROR(VLOOKUP($A2769, JCI!A:E, 5, 0),C2768)="null",C2768, IFERROR(VLOOKUP( $A2769, JCI!A:E, 5, 0),C2768))</f>
        <v>4262.5610349999997</v>
      </c>
      <c r="D2769" s="6">
        <f>IF(ISNA(VLOOKUP($A2769,ICBI!$C$1:$D$10000, 2, 0)),D2768, VLOOKUP($A2769, ICBI!$C$1:$D$10000, 2, 0))</f>
        <v>0</v>
      </c>
      <c r="E2769" s="2">
        <f t="shared" si="155"/>
        <v>41181</v>
      </c>
      <c r="F2769" s="3">
        <f t="shared" si="156"/>
        <v>2255.0715</v>
      </c>
      <c r="G2769" s="3">
        <f t="shared" si="157"/>
        <v>3894.1867514515834</v>
      </c>
      <c r="H2769" s="6">
        <f>IF(ISNA(VLOOKUP($A2769, 'NAV Daily'!$A$1:$B$9941, 2, 0)/1000000000),H2768, VLOOKUP($A2769, 'NAV Daily'!$A$1:$B$9941, 2, 0)/1000000000)</f>
        <v>0</v>
      </c>
    </row>
    <row r="2770" spans="1:8" customFormat="1" x14ac:dyDescent="0.25">
      <c r="A2770" s="2">
        <v>41182</v>
      </c>
      <c r="B2770" s="110">
        <f>IF(ISNA(VLOOKUP($A2770, 'NAV Daily'!$A$1:$D$9941, 4, 0)),B2769, VLOOKUP($A2770, 'NAV Daily'!$A$1:$D$9941, 4, 0))</f>
        <v>2255.0715</v>
      </c>
      <c r="C2770" s="110">
        <f>IF(IFERROR(VLOOKUP($A2770, JCI!A:E, 5, 0),C2769)="null",C2769, IFERROR(VLOOKUP( $A2770, JCI!A:E, 5, 0),C2769))</f>
        <v>4262.5610349999997</v>
      </c>
      <c r="D2770" s="6">
        <f>IF(ISNA(VLOOKUP($A2770,ICBI!$C$1:$D$10000, 2, 0)),D2769, VLOOKUP($A2770, ICBI!$C$1:$D$10000, 2, 0))</f>
        <v>0</v>
      </c>
      <c r="E2770" s="2">
        <f t="shared" si="155"/>
        <v>41182</v>
      </c>
      <c r="F2770" s="3">
        <f t="shared" si="156"/>
        <v>2255.0715</v>
      </c>
      <c r="G2770" s="3">
        <f t="shared" si="157"/>
        <v>3894.1867514515834</v>
      </c>
      <c r="H2770" s="6">
        <f>IF(ISNA(VLOOKUP($A2770, 'NAV Daily'!$A$1:$B$9941, 2, 0)/1000000000),H2769, VLOOKUP($A2770, 'NAV Daily'!$A$1:$B$9941, 2, 0)/1000000000)</f>
        <v>0</v>
      </c>
    </row>
    <row r="2771" spans="1:8" customFormat="1" x14ac:dyDescent="0.25">
      <c r="A2771" s="2">
        <v>41183</v>
      </c>
      <c r="B2771" s="110">
        <f>IF(ISNA(VLOOKUP($A2771, 'NAV Daily'!$A$1:$D$9941, 4, 0)),B2770, VLOOKUP($A2771, 'NAV Daily'!$A$1:$D$9941, 4, 0))</f>
        <v>2251.4131000000002</v>
      </c>
      <c r="C2771" s="110">
        <f>IF(IFERROR(VLOOKUP($A2771, JCI!A:E, 5, 0),C2770)="null",C2770, IFERROR(VLOOKUP( $A2771, JCI!A:E, 5, 0),C2770))</f>
        <v>4236.2929690000001</v>
      </c>
      <c r="D2771" s="6">
        <f>IF(ISNA(VLOOKUP($A2771,ICBI!$C$1:$D$10000, 2, 0)),D2770, VLOOKUP($A2771, ICBI!$C$1:$D$10000, 2, 0))</f>
        <v>0</v>
      </c>
      <c r="E2771" s="2">
        <f t="shared" si="155"/>
        <v>41183</v>
      </c>
      <c r="F2771" s="3">
        <f t="shared" si="156"/>
        <v>2251.4131000000002</v>
      </c>
      <c r="G2771" s="3">
        <f t="shared" si="157"/>
        <v>3870.1887948795775</v>
      </c>
      <c r="H2771" s="6">
        <f>IF(ISNA(VLOOKUP($A2771, 'NAV Daily'!$A$1:$B$9941, 2, 0)/1000000000),H2770, VLOOKUP($A2771, 'NAV Daily'!$A$1:$B$9941, 2, 0)/1000000000)</f>
        <v>0</v>
      </c>
    </row>
    <row r="2772" spans="1:8" customFormat="1" x14ac:dyDescent="0.25">
      <c r="A2772" s="2">
        <v>41184</v>
      </c>
      <c r="B2772" s="110">
        <f>IF(ISNA(VLOOKUP($A2772, 'NAV Daily'!$A$1:$D$9941, 4, 0)),B2771, VLOOKUP($A2772, 'NAV Daily'!$A$1:$D$9941, 4, 0))</f>
        <v>2255.0646999999999</v>
      </c>
      <c r="C2772" s="110">
        <f>IF(IFERROR(VLOOKUP($A2772, JCI!A:E, 5, 0),C2771)="null",C2771, IFERROR(VLOOKUP( $A2772, JCI!A:E, 5, 0),C2771))</f>
        <v>4256.8388670000004</v>
      </c>
      <c r="D2772" s="6">
        <f>IF(ISNA(VLOOKUP($A2772,ICBI!$C$1:$D$10000, 2, 0)),D2771, VLOOKUP($A2772, ICBI!$C$1:$D$10000, 2, 0))</f>
        <v>0</v>
      </c>
      <c r="E2772" s="2">
        <f t="shared" si="155"/>
        <v>41184</v>
      </c>
      <c r="F2772" s="3">
        <f t="shared" si="156"/>
        <v>2255.0646999999999</v>
      </c>
      <c r="G2772" s="3">
        <f t="shared" si="157"/>
        <v>3888.9590982561899</v>
      </c>
      <c r="H2772" s="6">
        <f>IF(ISNA(VLOOKUP($A2772, 'NAV Daily'!$A$1:$B$9941, 2, 0)/1000000000),H2771, VLOOKUP($A2772, 'NAV Daily'!$A$1:$B$9941, 2, 0)/1000000000)</f>
        <v>0</v>
      </c>
    </row>
    <row r="2773" spans="1:8" customFormat="1" x14ac:dyDescent="0.25">
      <c r="A2773" s="2">
        <v>41185</v>
      </c>
      <c r="B2773" s="110">
        <f>IF(ISNA(VLOOKUP($A2773, 'NAV Daily'!$A$1:$D$9941, 4, 0)),B2772, VLOOKUP($A2773, 'NAV Daily'!$A$1:$D$9941, 4, 0))</f>
        <v>2244.0185999999999</v>
      </c>
      <c r="C2773" s="110">
        <f>IF(IFERROR(VLOOKUP($A2773, JCI!A:E, 5, 0),C2772)="null",C2772, IFERROR(VLOOKUP( $A2773, JCI!A:E, 5, 0),C2772))</f>
        <v>4251.5112300000001</v>
      </c>
      <c r="D2773" s="6">
        <f>IF(ISNA(VLOOKUP($A2773,ICBI!$C$1:$D$10000, 2, 0)),D2772, VLOOKUP($A2773, ICBI!$C$1:$D$10000, 2, 0))</f>
        <v>0</v>
      </c>
      <c r="E2773" s="2">
        <f t="shared" si="155"/>
        <v>41185</v>
      </c>
      <c r="F2773" s="3">
        <f t="shared" si="156"/>
        <v>2244.0185999999999</v>
      </c>
      <c r="G2773" s="3">
        <f t="shared" si="157"/>
        <v>3884.0918803438617</v>
      </c>
      <c r="H2773" s="6">
        <f>IF(ISNA(VLOOKUP($A2773, 'NAV Daily'!$A$1:$B$9941, 2, 0)/1000000000),H2772, VLOOKUP($A2773, 'NAV Daily'!$A$1:$B$9941, 2, 0)/1000000000)</f>
        <v>0</v>
      </c>
    </row>
    <row r="2774" spans="1:8" customFormat="1" x14ac:dyDescent="0.25">
      <c r="A2774" s="2">
        <v>41186</v>
      </c>
      <c r="B2774" s="110">
        <f>IF(ISNA(VLOOKUP($A2774, 'NAV Daily'!$A$1:$D$9941, 4, 0)),B2773, VLOOKUP($A2774, 'NAV Daily'!$A$1:$D$9941, 4, 0))</f>
        <v>2259.1532999999999</v>
      </c>
      <c r="C2774" s="110">
        <f>IF(IFERROR(VLOOKUP($A2774, JCI!A:E, 5, 0),C2773)="null",C2773, IFERROR(VLOOKUP( $A2774, JCI!A:E, 5, 0),C2773))</f>
        <v>4271.4609380000002</v>
      </c>
      <c r="D2774" s="6">
        <f>IF(ISNA(VLOOKUP($A2774,ICBI!$C$1:$D$10000, 2, 0)),D2773, VLOOKUP($A2774, ICBI!$C$1:$D$10000, 2, 0))</f>
        <v>0</v>
      </c>
      <c r="E2774" s="2">
        <f t="shared" si="155"/>
        <v>41186</v>
      </c>
      <c r="F2774" s="3">
        <f t="shared" si="156"/>
        <v>2259.1532999999999</v>
      </c>
      <c r="G2774" s="3">
        <f t="shared" si="157"/>
        <v>3902.3175169860187</v>
      </c>
      <c r="H2774" s="6">
        <f>IF(ISNA(VLOOKUP($A2774, 'NAV Daily'!$A$1:$B$9941, 2, 0)/1000000000),H2773, VLOOKUP($A2774, 'NAV Daily'!$A$1:$B$9941, 2, 0)/1000000000)</f>
        <v>0</v>
      </c>
    </row>
    <row r="2775" spans="1:8" customFormat="1" x14ac:dyDescent="0.25">
      <c r="A2775" s="2">
        <v>41187</v>
      </c>
      <c r="B2775" s="110">
        <f>IF(ISNA(VLOOKUP($A2775, 'NAV Daily'!$A$1:$D$9941, 4, 0)),B2774, VLOOKUP($A2775, 'NAV Daily'!$A$1:$D$9941, 4, 0))</f>
        <v>2247.0295000000001</v>
      </c>
      <c r="C2775" s="110">
        <f>IF(IFERROR(VLOOKUP($A2775, JCI!A:E, 5, 0),C2774)="null",C2774, IFERROR(VLOOKUP( $A2775, JCI!A:E, 5, 0),C2774))</f>
        <v>4311.3139650000003</v>
      </c>
      <c r="D2775" s="6">
        <f>IF(ISNA(VLOOKUP($A2775,ICBI!$C$1:$D$10000, 2, 0)),D2774, VLOOKUP($A2775, ICBI!$C$1:$D$10000, 2, 0))</f>
        <v>0</v>
      </c>
      <c r="E2775" s="2">
        <f t="shared" si="155"/>
        <v>41187</v>
      </c>
      <c r="F2775" s="3">
        <f t="shared" si="156"/>
        <v>2247.0295000000001</v>
      </c>
      <c r="G2775" s="3">
        <f t="shared" si="157"/>
        <v>3938.7264102486211</v>
      </c>
      <c r="H2775" s="6">
        <f>IF(ISNA(VLOOKUP($A2775, 'NAV Daily'!$A$1:$B$9941, 2, 0)/1000000000),H2774, VLOOKUP($A2775, 'NAV Daily'!$A$1:$B$9941, 2, 0)/1000000000)</f>
        <v>0</v>
      </c>
    </row>
    <row r="2776" spans="1:8" customFormat="1" x14ac:dyDescent="0.25">
      <c r="A2776" s="2">
        <v>41188</v>
      </c>
      <c r="B2776" s="110">
        <f>IF(ISNA(VLOOKUP($A2776, 'NAV Daily'!$A$1:$D$9941, 4, 0)),B2775, VLOOKUP($A2776, 'NAV Daily'!$A$1:$D$9941, 4, 0))</f>
        <v>2247.0295000000001</v>
      </c>
      <c r="C2776" s="110">
        <f>IF(IFERROR(VLOOKUP($A2776, JCI!A:E, 5, 0),C2775)="null",C2775, IFERROR(VLOOKUP( $A2776, JCI!A:E, 5, 0),C2775))</f>
        <v>4311.3139650000003</v>
      </c>
      <c r="D2776" s="6">
        <f>IF(ISNA(VLOOKUP($A2776,ICBI!$C$1:$D$10000, 2, 0)),D2775, VLOOKUP($A2776, ICBI!$C$1:$D$10000, 2, 0))</f>
        <v>0</v>
      </c>
      <c r="E2776" s="2">
        <f t="shared" si="155"/>
        <v>41188</v>
      </c>
      <c r="F2776" s="3">
        <f t="shared" si="156"/>
        <v>2247.0295000000001</v>
      </c>
      <c r="G2776" s="3">
        <f t="shared" si="157"/>
        <v>3938.7264102486211</v>
      </c>
      <c r="H2776" s="6">
        <f>IF(ISNA(VLOOKUP($A2776, 'NAV Daily'!$A$1:$B$9941, 2, 0)/1000000000),H2775, VLOOKUP($A2776, 'NAV Daily'!$A$1:$B$9941, 2, 0)/1000000000)</f>
        <v>0</v>
      </c>
    </row>
    <row r="2777" spans="1:8" customFormat="1" x14ac:dyDescent="0.25">
      <c r="A2777" s="2">
        <v>41189</v>
      </c>
      <c r="B2777" s="110">
        <f>IF(ISNA(VLOOKUP($A2777, 'NAV Daily'!$A$1:$D$9941, 4, 0)),B2776, VLOOKUP($A2777, 'NAV Daily'!$A$1:$D$9941, 4, 0))</f>
        <v>2247.0295000000001</v>
      </c>
      <c r="C2777" s="110">
        <f>IF(IFERROR(VLOOKUP($A2777, JCI!A:E, 5, 0),C2776)="null",C2776, IFERROR(VLOOKUP( $A2777, JCI!A:E, 5, 0),C2776))</f>
        <v>4311.3139650000003</v>
      </c>
      <c r="D2777" s="6">
        <f>IF(ISNA(VLOOKUP($A2777,ICBI!$C$1:$D$10000, 2, 0)),D2776, VLOOKUP($A2777, ICBI!$C$1:$D$10000, 2, 0))</f>
        <v>0</v>
      </c>
      <c r="E2777" s="2">
        <f t="shared" si="155"/>
        <v>41189</v>
      </c>
      <c r="F2777" s="3">
        <f t="shared" si="156"/>
        <v>2247.0295000000001</v>
      </c>
      <c r="G2777" s="3">
        <f t="shared" si="157"/>
        <v>3938.7264102486211</v>
      </c>
      <c r="H2777" s="6">
        <f>IF(ISNA(VLOOKUP($A2777, 'NAV Daily'!$A$1:$B$9941, 2, 0)/1000000000),H2776, VLOOKUP($A2777, 'NAV Daily'!$A$1:$B$9941, 2, 0)/1000000000)</f>
        <v>0</v>
      </c>
    </row>
    <row r="2778" spans="1:8" customFormat="1" x14ac:dyDescent="0.25">
      <c r="A2778" s="2">
        <v>41190</v>
      </c>
      <c r="B2778" s="110">
        <f>IF(ISNA(VLOOKUP($A2778, 'NAV Daily'!$A$1:$D$9941, 4, 0)),B2777, VLOOKUP($A2778, 'NAV Daily'!$A$1:$D$9941, 4, 0))</f>
        <v>2260.7501999999999</v>
      </c>
      <c r="C2778" s="110">
        <f>IF(IFERROR(VLOOKUP($A2778, JCI!A:E, 5, 0),C2777)="null",C2777, IFERROR(VLOOKUP( $A2778, JCI!A:E, 5, 0),C2777))</f>
        <v>4268.2348629999997</v>
      </c>
      <c r="D2778" s="6">
        <f>IF(ISNA(VLOOKUP($A2778,ICBI!$C$1:$D$10000, 2, 0)),D2777, VLOOKUP($A2778, ICBI!$C$1:$D$10000, 2, 0))</f>
        <v>0</v>
      </c>
      <c r="E2778" s="2">
        <f t="shared" si="155"/>
        <v>41190</v>
      </c>
      <c r="F2778" s="3">
        <f t="shared" si="156"/>
        <v>2260.7501999999999</v>
      </c>
      <c r="G2778" s="3">
        <f t="shared" si="157"/>
        <v>3899.3702422324059</v>
      </c>
      <c r="H2778" s="6">
        <f>IF(ISNA(VLOOKUP($A2778, 'NAV Daily'!$A$1:$B$9941, 2, 0)/1000000000),H2777, VLOOKUP($A2778, 'NAV Daily'!$A$1:$B$9941, 2, 0)/1000000000)</f>
        <v>0</v>
      </c>
    </row>
    <row r="2779" spans="1:8" customFormat="1" x14ac:dyDescent="0.25">
      <c r="A2779" s="2">
        <v>41191</v>
      </c>
      <c r="B2779" s="110">
        <f>IF(ISNA(VLOOKUP($A2779, 'NAV Daily'!$A$1:$D$9941, 4, 0)),B2778, VLOOKUP($A2779, 'NAV Daily'!$A$1:$D$9941, 4, 0))</f>
        <v>2240.1925999999999</v>
      </c>
      <c r="C2779" s="110">
        <f>IF(IFERROR(VLOOKUP($A2779, JCI!A:E, 5, 0),C2778)="null",C2778, IFERROR(VLOOKUP( $A2779, JCI!A:E, 5, 0),C2778))</f>
        <v>4280.25</v>
      </c>
      <c r="D2779" s="6">
        <f>IF(ISNA(VLOOKUP($A2779,ICBI!$C$1:$D$10000, 2, 0)),D2778, VLOOKUP($A2779, ICBI!$C$1:$D$10000, 2, 0))</f>
        <v>0</v>
      </c>
      <c r="E2779" s="2">
        <f t="shared" si="155"/>
        <v>41191</v>
      </c>
      <c r="F2779" s="3">
        <f t="shared" si="156"/>
        <v>2240.1925999999999</v>
      </c>
      <c r="G2779" s="3">
        <f t="shared" si="157"/>
        <v>3910.3470204974183</v>
      </c>
      <c r="H2779" s="6">
        <f>IF(ISNA(VLOOKUP($A2779, 'NAV Daily'!$A$1:$B$9941, 2, 0)/1000000000),H2778, VLOOKUP($A2779, 'NAV Daily'!$A$1:$B$9941, 2, 0)/1000000000)</f>
        <v>0</v>
      </c>
    </row>
    <row r="2780" spans="1:8" customFormat="1" x14ac:dyDescent="0.25">
      <c r="A2780" s="2">
        <v>41192</v>
      </c>
      <c r="B2780" s="110">
        <f>IF(ISNA(VLOOKUP($A2780, 'NAV Daily'!$A$1:$D$9941, 4, 0)),B2779, VLOOKUP($A2780, 'NAV Daily'!$A$1:$D$9941, 4, 0))</f>
        <v>2257.5189999999998</v>
      </c>
      <c r="C2780" s="110">
        <f>IF(IFERROR(VLOOKUP($A2780, JCI!A:E, 5, 0),C2779)="null",C2779, IFERROR(VLOOKUP( $A2780, JCI!A:E, 5, 0),C2779))</f>
        <v>4280.0097660000001</v>
      </c>
      <c r="D2780" s="6">
        <f>IF(ISNA(VLOOKUP($A2780,ICBI!$C$1:$D$10000, 2, 0)),D2779, VLOOKUP($A2780, ICBI!$C$1:$D$10000, 2, 0))</f>
        <v>0</v>
      </c>
      <c r="E2780" s="2">
        <f t="shared" si="155"/>
        <v>41192</v>
      </c>
      <c r="F2780" s="3">
        <f t="shared" si="156"/>
        <v>2257.5189999999998</v>
      </c>
      <c r="G2780" s="3">
        <f t="shared" si="157"/>
        <v>3910.1275477315467</v>
      </c>
      <c r="H2780" s="6">
        <f>IF(ISNA(VLOOKUP($A2780, 'NAV Daily'!$A$1:$B$9941, 2, 0)/1000000000),H2779, VLOOKUP($A2780, 'NAV Daily'!$A$1:$B$9941, 2, 0)/1000000000)</f>
        <v>0</v>
      </c>
    </row>
    <row r="2781" spans="1:8" customFormat="1" x14ac:dyDescent="0.25">
      <c r="A2781" s="2">
        <v>41193</v>
      </c>
      <c r="B2781" s="110">
        <f>IF(ISNA(VLOOKUP($A2781, 'NAV Daily'!$A$1:$D$9941, 4, 0)),B2780, VLOOKUP($A2781, 'NAV Daily'!$A$1:$D$9941, 4, 0))</f>
        <v>2258.4778000000001</v>
      </c>
      <c r="C2781" s="110">
        <f>IF(IFERROR(VLOOKUP($A2781, JCI!A:E, 5, 0),C2780)="null",C2780, IFERROR(VLOOKUP( $A2781, JCI!A:E, 5, 0),C2780))</f>
        <v>4284.966797</v>
      </c>
      <c r="D2781" s="6">
        <f>IF(ISNA(VLOOKUP($A2781,ICBI!$C$1:$D$10000, 2, 0)),D2780, VLOOKUP($A2781, ICBI!$C$1:$D$10000, 2, 0))</f>
        <v>0</v>
      </c>
      <c r="E2781" s="2">
        <f t="shared" si="155"/>
        <v>41193</v>
      </c>
      <c r="F2781" s="3">
        <f t="shared" si="156"/>
        <v>2258.4778000000001</v>
      </c>
      <c r="G2781" s="3">
        <f t="shared" si="157"/>
        <v>3914.6561877412105</v>
      </c>
      <c r="H2781" s="6">
        <f>IF(ISNA(VLOOKUP($A2781, 'NAV Daily'!$A$1:$B$9941, 2, 0)/1000000000),H2780, VLOOKUP($A2781, 'NAV Daily'!$A$1:$B$9941, 2, 0)/1000000000)</f>
        <v>0</v>
      </c>
    </row>
    <row r="2782" spans="1:8" customFormat="1" x14ac:dyDescent="0.25">
      <c r="A2782" s="2">
        <v>41194</v>
      </c>
      <c r="B2782" s="110">
        <f>IF(ISNA(VLOOKUP($A2782, 'NAV Daily'!$A$1:$D$9941, 4, 0)),B2781, VLOOKUP($A2782, 'NAV Daily'!$A$1:$D$9941, 4, 0))</f>
        <v>2264.9819000000002</v>
      </c>
      <c r="C2782" s="110">
        <f>IF(IFERROR(VLOOKUP($A2782, JCI!A:E, 5, 0),C2781)="null",C2781, IFERROR(VLOOKUP( $A2782, JCI!A:E, 5, 0),C2781))</f>
        <v>4311.3911129999997</v>
      </c>
      <c r="D2782" s="6">
        <f>IF(ISNA(VLOOKUP($A2782,ICBI!$C$1:$D$10000, 2, 0)),D2781, VLOOKUP($A2782, ICBI!$C$1:$D$10000, 2, 0))</f>
        <v>0</v>
      </c>
      <c r="E2782" s="2">
        <f t="shared" si="155"/>
        <v>41194</v>
      </c>
      <c r="F2782" s="3">
        <f t="shared" si="156"/>
        <v>2264.9819000000002</v>
      </c>
      <c r="G2782" s="3">
        <f t="shared" si="157"/>
        <v>3938.7968910504287</v>
      </c>
      <c r="H2782" s="6">
        <f>IF(ISNA(VLOOKUP($A2782, 'NAV Daily'!$A$1:$B$9941, 2, 0)/1000000000),H2781, VLOOKUP($A2782, 'NAV Daily'!$A$1:$B$9941, 2, 0)/1000000000)</f>
        <v>0</v>
      </c>
    </row>
    <row r="2783" spans="1:8" customFormat="1" x14ac:dyDescent="0.25">
      <c r="A2783" s="2">
        <v>41195</v>
      </c>
      <c r="B2783" s="110">
        <f>IF(ISNA(VLOOKUP($A2783, 'NAV Daily'!$A$1:$D$9941, 4, 0)),B2782, VLOOKUP($A2783, 'NAV Daily'!$A$1:$D$9941, 4, 0))</f>
        <v>2264.9819000000002</v>
      </c>
      <c r="C2783" s="110">
        <f>IF(IFERROR(VLOOKUP($A2783, JCI!A:E, 5, 0),C2782)="null",C2782, IFERROR(VLOOKUP( $A2783, JCI!A:E, 5, 0),C2782))</f>
        <v>4311.3911129999997</v>
      </c>
      <c r="D2783" s="6">
        <f>IF(ISNA(VLOOKUP($A2783,ICBI!$C$1:$D$10000, 2, 0)),D2782, VLOOKUP($A2783, ICBI!$C$1:$D$10000, 2, 0))</f>
        <v>0</v>
      </c>
      <c r="E2783" s="2">
        <f t="shared" si="155"/>
        <v>41195</v>
      </c>
      <c r="F2783" s="3">
        <f t="shared" si="156"/>
        <v>2264.9819000000002</v>
      </c>
      <c r="G2783" s="3">
        <f t="shared" si="157"/>
        <v>3938.7968910504287</v>
      </c>
      <c r="H2783" s="6">
        <f>IF(ISNA(VLOOKUP($A2783, 'NAV Daily'!$A$1:$B$9941, 2, 0)/1000000000),H2782, VLOOKUP($A2783, 'NAV Daily'!$A$1:$B$9941, 2, 0)/1000000000)</f>
        <v>0</v>
      </c>
    </row>
    <row r="2784" spans="1:8" customFormat="1" x14ac:dyDescent="0.25">
      <c r="A2784" s="2">
        <v>41196</v>
      </c>
      <c r="B2784" s="110">
        <f>IF(ISNA(VLOOKUP($A2784, 'NAV Daily'!$A$1:$D$9941, 4, 0)),B2783, VLOOKUP($A2784, 'NAV Daily'!$A$1:$D$9941, 4, 0))</f>
        <v>2264.9819000000002</v>
      </c>
      <c r="C2784" s="110">
        <f>IF(IFERROR(VLOOKUP($A2784, JCI!A:E, 5, 0),C2783)="null",C2783, IFERROR(VLOOKUP( $A2784, JCI!A:E, 5, 0),C2783))</f>
        <v>4311.3911129999997</v>
      </c>
      <c r="D2784" s="6">
        <f>IF(ISNA(VLOOKUP($A2784,ICBI!$C$1:$D$10000, 2, 0)),D2783, VLOOKUP($A2784, ICBI!$C$1:$D$10000, 2, 0))</f>
        <v>0</v>
      </c>
      <c r="E2784" s="2">
        <f t="shared" si="155"/>
        <v>41196</v>
      </c>
      <c r="F2784" s="3">
        <f t="shared" si="156"/>
        <v>2264.9819000000002</v>
      </c>
      <c r="G2784" s="3">
        <f t="shared" si="157"/>
        <v>3938.7968910504287</v>
      </c>
      <c r="H2784" s="6">
        <f>IF(ISNA(VLOOKUP($A2784, 'NAV Daily'!$A$1:$B$9941, 2, 0)/1000000000),H2783, VLOOKUP($A2784, 'NAV Daily'!$A$1:$B$9941, 2, 0)/1000000000)</f>
        <v>0</v>
      </c>
    </row>
    <row r="2785" spans="1:8" customFormat="1" x14ac:dyDescent="0.25">
      <c r="A2785" s="2">
        <v>41197</v>
      </c>
      <c r="B2785" s="110">
        <f>IF(ISNA(VLOOKUP($A2785, 'NAV Daily'!$A$1:$D$9941, 4, 0)),B2784, VLOOKUP($A2785, 'NAV Daily'!$A$1:$D$9941, 4, 0))</f>
        <v>2268.1914000000002</v>
      </c>
      <c r="C2785" s="110">
        <f>IF(IFERROR(VLOOKUP($A2785, JCI!A:E, 5, 0),C2784)="null",C2784, IFERROR(VLOOKUP( $A2785, JCI!A:E, 5, 0),C2784))</f>
        <v>4313.5219729999999</v>
      </c>
      <c r="D2785" s="6">
        <f>IF(ISNA(VLOOKUP($A2785,ICBI!$C$1:$D$10000, 2, 0)),D2784, VLOOKUP($A2785, ICBI!$C$1:$D$10000, 2, 0))</f>
        <v>0</v>
      </c>
      <c r="E2785" s="2">
        <f t="shared" si="155"/>
        <v>41197</v>
      </c>
      <c r="F2785" s="3">
        <f t="shared" si="156"/>
        <v>2268.1914000000002</v>
      </c>
      <c r="G2785" s="3">
        <f t="shared" si="157"/>
        <v>3940.7436002501477</v>
      </c>
      <c r="H2785" s="6">
        <f>IF(ISNA(VLOOKUP($A2785, 'NAV Daily'!$A$1:$B$9941, 2, 0)/1000000000),H2784, VLOOKUP($A2785, 'NAV Daily'!$A$1:$B$9941, 2, 0)/1000000000)</f>
        <v>0</v>
      </c>
    </row>
    <row r="2786" spans="1:8" customFormat="1" x14ac:dyDescent="0.25">
      <c r="A2786" s="2">
        <v>41198</v>
      </c>
      <c r="B2786" s="110">
        <f>IF(ISNA(VLOOKUP($A2786, 'NAV Daily'!$A$1:$D$9941, 4, 0)),B2785, VLOOKUP($A2786, 'NAV Daily'!$A$1:$D$9941, 4, 0))</f>
        <v>2267.9470000000001</v>
      </c>
      <c r="C2786" s="110">
        <f>IF(IFERROR(VLOOKUP($A2786, JCI!A:E, 5, 0),C2785)="null",C2785, IFERROR(VLOOKUP( $A2786, JCI!A:E, 5, 0),C2785))</f>
        <v>4329.076172</v>
      </c>
      <c r="D2786" s="6">
        <f>IF(ISNA(VLOOKUP($A2786,ICBI!$C$1:$D$10000, 2, 0)),D2785, VLOOKUP($A2786, ICBI!$C$1:$D$10000, 2, 0))</f>
        <v>0</v>
      </c>
      <c r="E2786" s="2">
        <f t="shared" si="155"/>
        <v>41198</v>
      </c>
      <c r="F2786" s="3">
        <f t="shared" si="156"/>
        <v>2267.9470000000001</v>
      </c>
      <c r="G2786" s="3">
        <f t="shared" si="157"/>
        <v>3954.9535916562277</v>
      </c>
      <c r="H2786" s="6">
        <f>IF(ISNA(VLOOKUP($A2786, 'NAV Daily'!$A$1:$B$9941, 2, 0)/1000000000),H2785, VLOOKUP($A2786, 'NAV Daily'!$A$1:$B$9941, 2, 0)/1000000000)</f>
        <v>0</v>
      </c>
    </row>
    <row r="2787" spans="1:8" customFormat="1" x14ac:dyDescent="0.25">
      <c r="A2787" s="2">
        <v>41199</v>
      </c>
      <c r="B2787" s="110">
        <f>IF(ISNA(VLOOKUP($A2787, 'NAV Daily'!$A$1:$D$9941, 4, 0)),B2786, VLOOKUP($A2787, 'NAV Daily'!$A$1:$D$9941, 4, 0))</f>
        <v>2272.0315000000001</v>
      </c>
      <c r="C2787" s="110">
        <f>IF(IFERROR(VLOOKUP($A2787, JCI!A:E, 5, 0),C2786)="null",C2786, IFERROR(VLOOKUP( $A2787, JCI!A:E, 5, 0),C2786))</f>
        <v>4337.5258789999998</v>
      </c>
      <c r="D2787" s="6">
        <f>IF(ISNA(VLOOKUP($A2787,ICBI!$C$1:$D$10000, 2, 0)),D2786, VLOOKUP($A2787, ICBI!$C$1:$D$10000, 2, 0))</f>
        <v>0</v>
      </c>
      <c r="E2787" s="2">
        <f t="shared" si="155"/>
        <v>41199</v>
      </c>
      <c r="F2787" s="3">
        <f t="shared" si="156"/>
        <v>2272.0315000000001</v>
      </c>
      <c r="G2787" s="3">
        <f t="shared" si="157"/>
        <v>3962.6730675259846</v>
      </c>
      <c r="H2787" s="6">
        <f>IF(ISNA(VLOOKUP($A2787, 'NAV Daily'!$A$1:$B$9941, 2, 0)/1000000000),H2786, VLOOKUP($A2787, 'NAV Daily'!$A$1:$B$9941, 2, 0)/1000000000)</f>
        <v>0</v>
      </c>
    </row>
    <row r="2788" spans="1:8" customFormat="1" x14ac:dyDescent="0.25">
      <c r="A2788" s="2">
        <v>41200</v>
      </c>
      <c r="B2788" s="110">
        <f>IF(ISNA(VLOOKUP($A2788, 'NAV Daily'!$A$1:$D$9941, 4, 0)),B2787, VLOOKUP($A2788, 'NAV Daily'!$A$1:$D$9941, 4, 0))</f>
        <v>2275.3796000000002</v>
      </c>
      <c r="C2788" s="110">
        <f>IF(IFERROR(VLOOKUP($A2788, JCI!A:E, 5, 0),C2787)="null",C2787, IFERROR(VLOOKUP( $A2788, JCI!A:E, 5, 0),C2787))</f>
        <v>4356.9658200000003</v>
      </c>
      <c r="D2788" s="6">
        <f>IF(ISNA(VLOOKUP($A2788,ICBI!$C$1:$D$10000, 2, 0)),D2787, VLOOKUP($A2788, ICBI!$C$1:$D$10000, 2, 0))</f>
        <v>0</v>
      </c>
      <c r="E2788" s="2">
        <f t="shared" si="155"/>
        <v>41200</v>
      </c>
      <c r="F2788" s="3">
        <f t="shared" si="156"/>
        <v>2275.3796000000002</v>
      </c>
      <c r="G2788" s="3">
        <f t="shared" si="157"/>
        <v>3980.4329916818156</v>
      </c>
      <c r="H2788" s="6">
        <f>IF(ISNA(VLOOKUP($A2788, 'NAV Daily'!$A$1:$B$9941, 2, 0)/1000000000),H2787, VLOOKUP($A2788, 'NAV Daily'!$A$1:$B$9941, 2, 0)/1000000000)</f>
        <v>0</v>
      </c>
    </row>
    <row r="2789" spans="1:8" customFormat="1" x14ac:dyDescent="0.25">
      <c r="A2789" s="2">
        <v>41201</v>
      </c>
      <c r="B2789" s="110">
        <f>IF(ISNA(VLOOKUP($A2789, 'NAV Daily'!$A$1:$D$9941, 4, 0)),B2788, VLOOKUP($A2789, 'NAV Daily'!$A$1:$D$9941, 4, 0))</f>
        <v>2273.9519</v>
      </c>
      <c r="C2789" s="110">
        <f>IF(IFERROR(VLOOKUP($A2789, JCI!A:E, 5, 0),C2788)="null",C2788, IFERROR(VLOOKUP( $A2789, JCI!A:E, 5, 0),C2788))</f>
        <v>4331.2539059999999</v>
      </c>
      <c r="D2789" s="6">
        <f>IF(ISNA(VLOOKUP($A2789,ICBI!$C$1:$D$10000, 2, 0)),D2788, VLOOKUP($A2789, ICBI!$C$1:$D$10000, 2, 0))</f>
        <v>0</v>
      </c>
      <c r="E2789" s="2">
        <f t="shared" si="155"/>
        <v>41201</v>
      </c>
      <c r="F2789" s="3">
        <f t="shared" si="156"/>
        <v>2273.9519</v>
      </c>
      <c r="G2789" s="3">
        <f t="shared" si="157"/>
        <v>3956.9431239635314</v>
      </c>
      <c r="H2789" s="6">
        <f>IF(ISNA(VLOOKUP($A2789, 'NAV Daily'!$A$1:$B$9941, 2, 0)/1000000000),H2788, VLOOKUP($A2789, 'NAV Daily'!$A$1:$B$9941, 2, 0)/1000000000)</f>
        <v>0</v>
      </c>
    </row>
    <row r="2790" spans="1:8" customFormat="1" x14ac:dyDescent="0.25">
      <c r="A2790" s="2">
        <v>41202</v>
      </c>
      <c r="B2790" s="110">
        <f>IF(ISNA(VLOOKUP($A2790, 'NAV Daily'!$A$1:$D$9941, 4, 0)),B2789, VLOOKUP($A2790, 'NAV Daily'!$A$1:$D$9941, 4, 0))</f>
        <v>2273.9519</v>
      </c>
      <c r="C2790" s="110">
        <f>IF(IFERROR(VLOOKUP($A2790, JCI!A:E, 5, 0),C2789)="null",C2789, IFERROR(VLOOKUP( $A2790, JCI!A:E, 5, 0),C2789))</f>
        <v>4331.2539059999999</v>
      </c>
      <c r="D2790" s="6">
        <f>IF(ISNA(VLOOKUP($A2790,ICBI!$C$1:$D$10000, 2, 0)),D2789, VLOOKUP($A2790, ICBI!$C$1:$D$10000, 2, 0))</f>
        <v>0</v>
      </c>
      <c r="E2790" s="2">
        <f t="shared" si="155"/>
        <v>41202</v>
      </c>
      <c r="F2790" s="3">
        <f t="shared" si="156"/>
        <v>2273.9519</v>
      </c>
      <c r="G2790" s="3">
        <f t="shared" si="157"/>
        <v>3956.9431239635314</v>
      </c>
      <c r="H2790" s="6">
        <f>IF(ISNA(VLOOKUP($A2790, 'NAV Daily'!$A$1:$B$9941, 2, 0)/1000000000),H2789, VLOOKUP($A2790, 'NAV Daily'!$A$1:$B$9941, 2, 0)/1000000000)</f>
        <v>0</v>
      </c>
    </row>
    <row r="2791" spans="1:8" customFormat="1" x14ac:dyDescent="0.25">
      <c r="A2791" s="2">
        <v>41203</v>
      </c>
      <c r="B2791" s="110">
        <f>IF(ISNA(VLOOKUP($A2791, 'NAV Daily'!$A$1:$D$9941, 4, 0)),B2790, VLOOKUP($A2791, 'NAV Daily'!$A$1:$D$9941, 4, 0))</f>
        <v>2273.9519</v>
      </c>
      <c r="C2791" s="110">
        <f>IF(IFERROR(VLOOKUP($A2791, JCI!A:E, 5, 0),C2790)="null",C2790, IFERROR(VLOOKUP( $A2791, JCI!A:E, 5, 0),C2790))</f>
        <v>4331.2539059999999</v>
      </c>
      <c r="D2791" s="6">
        <f>IF(ISNA(VLOOKUP($A2791,ICBI!$C$1:$D$10000, 2, 0)),D2790, VLOOKUP($A2791, ICBI!$C$1:$D$10000, 2, 0))</f>
        <v>0</v>
      </c>
      <c r="E2791" s="2">
        <f t="shared" si="155"/>
        <v>41203</v>
      </c>
      <c r="F2791" s="3">
        <f t="shared" si="156"/>
        <v>2273.9519</v>
      </c>
      <c r="G2791" s="3">
        <f t="shared" si="157"/>
        <v>3956.9431239635314</v>
      </c>
      <c r="H2791" s="6">
        <f>IF(ISNA(VLOOKUP($A2791, 'NAV Daily'!$A$1:$B$9941, 2, 0)/1000000000),H2790, VLOOKUP($A2791, 'NAV Daily'!$A$1:$B$9941, 2, 0)/1000000000)</f>
        <v>0</v>
      </c>
    </row>
    <row r="2792" spans="1:8" customFormat="1" x14ac:dyDescent="0.25">
      <c r="A2792" s="2">
        <v>41204</v>
      </c>
      <c r="B2792" s="110">
        <f>IF(ISNA(VLOOKUP($A2792, 'NAV Daily'!$A$1:$D$9941, 4, 0)),B2791, VLOOKUP($A2792, 'NAV Daily'!$A$1:$D$9941, 4, 0))</f>
        <v>2275.5327000000002</v>
      </c>
      <c r="C2792" s="110">
        <f>IF(IFERROR(VLOOKUP($A2792, JCI!A:E, 5, 0),C2791)="null",C2791, IFERROR(VLOOKUP( $A2792, JCI!A:E, 5, 0),C2791))</f>
        <v>4341.376953</v>
      </c>
      <c r="D2792" s="6">
        <f>IF(ISNA(VLOOKUP($A2792,ICBI!$C$1:$D$10000, 2, 0)),D2791, VLOOKUP($A2792, ICBI!$C$1:$D$10000, 2, 0))</f>
        <v>0</v>
      </c>
      <c r="E2792" s="2">
        <f t="shared" si="155"/>
        <v>41204</v>
      </c>
      <c r="F2792" s="3">
        <f t="shared" si="156"/>
        <v>2275.5327000000002</v>
      </c>
      <c r="G2792" s="3">
        <f t="shared" si="157"/>
        <v>3966.191328314867</v>
      </c>
      <c r="H2792" s="6">
        <f>IF(ISNA(VLOOKUP($A2792, 'NAV Daily'!$A$1:$B$9941, 2, 0)/1000000000),H2791, VLOOKUP($A2792, 'NAV Daily'!$A$1:$B$9941, 2, 0)/1000000000)</f>
        <v>0</v>
      </c>
    </row>
    <row r="2793" spans="1:8" customFormat="1" x14ac:dyDescent="0.25">
      <c r="A2793" s="2">
        <v>41205</v>
      </c>
      <c r="B2793" s="110">
        <f>IF(ISNA(VLOOKUP($A2793, 'NAV Daily'!$A$1:$D$9941, 4, 0)),B2792, VLOOKUP($A2793, 'NAV Daily'!$A$1:$D$9941, 4, 0))</f>
        <v>2274.0612999999998</v>
      </c>
      <c r="C2793" s="110">
        <f>IF(IFERROR(VLOOKUP($A2793, JCI!A:E, 5, 0),C2792)="null",C2792, IFERROR(VLOOKUP( $A2793, JCI!A:E, 5, 0),C2792))</f>
        <v>4330.1450199999999</v>
      </c>
      <c r="D2793" s="6">
        <f>IF(ISNA(VLOOKUP($A2793,ICBI!$C$1:$D$10000, 2, 0)),D2792, VLOOKUP($A2793, ICBI!$C$1:$D$10000, 2, 0))</f>
        <v>0</v>
      </c>
      <c r="E2793" s="2">
        <f t="shared" si="155"/>
        <v>41205</v>
      </c>
      <c r="F2793" s="3">
        <f t="shared" si="156"/>
        <v>2274.0612999999998</v>
      </c>
      <c r="G2793" s="3">
        <f t="shared" si="157"/>
        <v>3955.930068869513</v>
      </c>
      <c r="H2793" s="6">
        <f>IF(ISNA(VLOOKUP($A2793, 'NAV Daily'!$A$1:$B$9941, 2, 0)/1000000000),H2792, VLOOKUP($A2793, 'NAV Daily'!$A$1:$B$9941, 2, 0)/1000000000)</f>
        <v>0</v>
      </c>
    </row>
    <row r="2794" spans="1:8" customFormat="1" x14ac:dyDescent="0.25">
      <c r="A2794" s="2">
        <v>41206</v>
      </c>
      <c r="B2794" s="110">
        <f>IF(ISNA(VLOOKUP($A2794, 'NAV Daily'!$A$1:$D$9941, 4, 0)),B2793, VLOOKUP($A2794, 'NAV Daily'!$A$1:$D$9941, 4, 0))</f>
        <v>2271.8506000000002</v>
      </c>
      <c r="C2794" s="110">
        <f>IF(IFERROR(VLOOKUP($A2794, JCI!A:E, 5, 0),C2793)="null",C2793, IFERROR(VLOOKUP( $A2794, JCI!A:E, 5, 0),C2793))</f>
        <v>4335.375</v>
      </c>
      <c r="D2794" s="6">
        <f>IF(ISNA(VLOOKUP($A2794,ICBI!$C$1:$D$10000, 2, 0)),D2793, VLOOKUP($A2794, ICBI!$C$1:$D$10000, 2, 0))</f>
        <v>0</v>
      </c>
      <c r="E2794" s="2">
        <f t="shared" si="155"/>
        <v>41206</v>
      </c>
      <c r="F2794" s="3">
        <f t="shared" si="156"/>
        <v>2271.8506000000002</v>
      </c>
      <c r="G2794" s="3">
        <f t="shared" si="157"/>
        <v>3960.7080693858993</v>
      </c>
      <c r="H2794" s="6">
        <f>IF(ISNA(VLOOKUP($A2794, 'NAV Daily'!$A$1:$B$9941, 2, 0)/1000000000),H2793, VLOOKUP($A2794, 'NAV Daily'!$A$1:$B$9941, 2, 0)/1000000000)</f>
        <v>0</v>
      </c>
    </row>
    <row r="2795" spans="1:8" customFormat="1" x14ac:dyDescent="0.25">
      <c r="A2795" s="2">
        <v>41207</v>
      </c>
      <c r="B2795" s="110">
        <f>IF(ISNA(VLOOKUP($A2795, 'NAV Daily'!$A$1:$D$9941, 4, 0)),B2794, VLOOKUP($A2795, 'NAV Daily'!$A$1:$D$9941, 4, 0))</f>
        <v>2271.4270000000001</v>
      </c>
      <c r="C2795" s="110">
        <f>IF(IFERROR(VLOOKUP($A2795, JCI!A:E, 5, 0),C2794)="null",C2794, IFERROR(VLOOKUP( $A2795, JCI!A:E, 5, 0),C2794))</f>
        <v>4339.1528319999998</v>
      </c>
      <c r="D2795" s="6">
        <f>IF(ISNA(VLOOKUP($A2795,ICBI!$C$1:$D$10000, 2, 0)),D2794, VLOOKUP($A2795, ICBI!$C$1:$D$10000, 2, 0))</f>
        <v>0</v>
      </c>
      <c r="E2795" s="2">
        <f t="shared" si="155"/>
        <v>41207</v>
      </c>
      <c r="F2795" s="3">
        <f t="shared" si="156"/>
        <v>2271.4270000000001</v>
      </c>
      <c r="G2795" s="3">
        <f t="shared" si="157"/>
        <v>3964.1594178130094</v>
      </c>
      <c r="H2795" s="6">
        <f>IF(ISNA(VLOOKUP($A2795, 'NAV Daily'!$A$1:$B$9941, 2, 0)/1000000000),H2794, VLOOKUP($A2795, 'NAV Daily'!$A$1:$B$9941, 2, 0)/1000000000)</f>
        <v>0</v>
      </c>
    </row>
    <row r="2796" spans="1:8" customFormat="1" x14ac:dyDescent="0.25">
      <c r="A2796" s="2">
        <v>41208</v>
      </c>
      <c r="B2796" s="110">
        <f>IF(ISNA(VLOOKUP($A2796, 'NAV Daily'!$A$1:$D$9941, 4, 0)),B2795, VLOOKUP($A2796, 'NAV Daily'!$A$1:$D$9941, 4, 0))</f>
        <v>2271.4270000000001</v>
      </c>
      <c r="C2796" s="110">
        <f>IF(IFERROR(VLOOKUP($A2796, JCI!A:E, 5, 0),C2795)="null",C2795, IFERROR(VLOOKUP( $A2796, JCI!A:E, 5, 0),C2795))</f>
        <v>4339.1528319999998</v>
      </c>
      <c r="D2796" s="6">
        <f>IF(ISNA(VLOOKUP($A2796,ICBI!$C$1:$D$10000, 2, 0)),D2795, VLOOKUP($A2796, ICBI!$C$1:$D$10000, 2, 0))</f>
        <v>0</v>
      </c>
      <c r="E2796" s="2">
        <f t="shared" si="155"/>
        <v>41208</v>
      </c>
      <c r="F2796" s="3">
        <f t="shared" si="156"/>
        <v>2271.4270000000001</v>
      </c>
      <c r="G2796" s="3">
        <f t="shared" si="157"/>
        <v>3964.1594178130094</v>
      </c>
      <c r="H2796" s="6">
        <f>IF(ISNA(VLOOKUP($A2796, 'NAV Daily'!$A$1:$B$9941, 2, 0)/1000000000),H2795, VLOOKUP($A2796, 'NAV Daily'!$A$1:$B$9941, 2, 0)/1000000000)</f>
        <v>0</v>
      </c>
    </row>
    <row r="2797" spans="1:8" customFormat="1" x14ac:dyDescent="0.25">
      <c r="A2797" s="2">
        <v>41209</v>
      </c>
      <c r="B2797" s="110">
        <f>IF(ISNA(VLOOKUP($A2797, 'NAV Daily'!$A$1:$D$9941, 4, 0)),B2796, VLOOKUP($A2797, 'NAV Daily'!$A$1:$D$9941, 4, 0))</f>
        <v>2271.4270000000001</v>
      </c>
      <c r="C2797" s="110">
        <f>IF(IFERROR(VLOOKUP($A2797, JCI!A:E, 5, 0),C2796)="null",C2796, IFERROR(VLOOKUP( $A2797, JCI!A:E, 5, 0),C2796))</f>
        <v>4339.1528319999998</v>
      </c>
      <c r="D2797" s="6">
        <f>IF(ISNA(VLOOKUP($A2797,ICBI!$C$1:$D$10000, 2, 0)),D2796, VLOOKUP($A2797, ICBI!$C$1:$D$10000, 2, 0))</f>
        <v>0</v>
      </c>
      <c r="E2797" s="2">
        <f t="shared" si="155"/>
        <v>41209</v>
      </c>
      <c r="F2797" s="3">
        <f t="shared" si="156"/>
        <v>2271.4270000000001</v>
      </c>
      <c r="G2797" s="3">
        <f t="shared" si="157"/>
        <v>3964.1594178130094</v>
      </c>
      <c r="H2797" s="6">
        <f>IF(ISNA(VLOOKUP($A2797, 'NAV Daily'!$A$1:$B$9941, 2, 0)/1000000000),H2796, VLOOKUP($A2797, 'NAV Daily'!$A$1:$B$9941, 2, 0)/1000000000)</f>
        <v>0</v>
      </c>
    </row>
    <row r="2798" spans="1:8" customFormat="1" x14ac:dyDescent="0.25">
      <c r="A2798" s="2">
        <v>41210</v>
      </c>
      <c r="B2798" s="110">
        <f>IF(ISNA(VLOOKUP($A2798, 'NAV Daily'!$A$1:$D$9941, 4, 0)),B2797, VLOOKUP($A2798, 'NAV Daily'!$A$1:$D$9941, 4, 0))</f>
        <v>2271.4270000000001</v>
      </c>
      <c r="C2798" s="110">
        <f>IF(IFERROR(VLOOKUP($A2798, JCI!A:E, 5, 0),C2797)="null",C2797, IFERROR(VLOOKUP( $A2798, JCI!A:E, 5, 0),C2797))</f>
        <v>4339.1528319999998</v>
      </c>
      <c r="D2798" s="6">
        <f>IF(ISNA(VLOOKUP($A2798,ICBI!$C$1:$D$10000, 2, 0)),D2797, VLOOKUP($A2798, ICBI!$C$1:$D$10000, 2, 0))</f>
        <v>0</v>
      </c>
      <c r="E2798" s="2">
        <f t="shared" si="155"/>
        <v>41210</v>
      </c>
      <c r="F2798" s="3">
        <f t="shared" si="156"/>
        <v>2271.4270000000001</v>
      </c>
      <c r="G2798" s="3">
        <f t="shared" si="157"/>
        <v>3964.1594178130094</v>
      </c>
      <c r="H2798" s="6">
        <f>IF(ISNA(VLOOKUP($A2798, 'NAV Daily'!$A$1:$B$9941, 2, 0)/1000000000),H2797, VLOOKUP($A2798, 'NAV Daily'!$A$1:$B$9941, 2, 0)/1000000000)</f>
        <v>0</v>
      </c>
    </row>
    <row r="2799" spans="1:8" customFormat="1" x14ac:dyDescent="0.25">
      <c r="A2799" s="2">
        <v>41211</v>
      </c>
      <c r="B2799" s="110">
        <f>IF(ISNA(VLOOKUP($A2799, 'NAV Daily'!$A$1:$D$9941, 4, 0)),B2798, VLOOKUP($A2799, 'NAV Daily'!$A$1:$D$9941, 4, 0))</f>
        <v>2266.7343999999998</v>
      </c>
      <c r="C2799" s="110">
        <f>IF(IFERROR(VLOOKUP($A2799, JCI!A:E, 5, 0),C2798)="null",C2798, IFERROR(VLOOKUP( $A2799, JCI!A:E, 5, 0),C2798))</f>
        <v>4331.3652339999999</v>
      </c>
      <c r="D2799" s="6">
        <f>IF(ISNA(VLOOKUP($A2799,ICBI!$C$1:$D$10000, 2, 0)),D2798, VLOOKUP($A2799, ICBI!$C$1:$D$10000, 2, 0))</f>
        <v>0</v>
      </c>
      <c r="E2799" s="2">
        <f t="shared" si="155"/>
        <v>41211</v>
      </c>
      <c r="F2799" s="3">
        <f t="shared" si="156"/>
        <v>2266.7343999999998</v>
      </c>
      <c r="G2799" s="3">
        <f t="shared" si="157"/>
        <v>3957.0448308995974</v>
      </c>
      <c r="H2799" s="6">
        <f>IF(ISNA(VLOOKUP($A2799, 'NAV Daily'!$A$1:$B$9941, 2, 0)/1000000000),H2798, VLOOKUP($A2799, 'NAV Daily'!$A$1:$B$9941, 2, 0)/1000000000)</f>
        <v>0</v>
      </c>
    </row>
    <row r="2800" spans="1:8" customFormat="1" x14ac:dyDescent="0.25">
      <c r="A2800" s="2">
        <v>41212</v>
      </c>
      <c r="B2800" s="110">
        <f>IF(ISNA(VLOOKUP($A2800, 'NAV Daily'!$A$1:$D$9941, 4, 0)),B2799, VLOOKUP($A2800, 'NAV Daily'!$A$1:$D$9941, 4, 0))</f>
        <v>2273.0954999999999</v>
      </c>
      <c r="C2800" s="110">
        <f>IF(IFERROR(VLOOKUP($A2800, JCI!A:E, 5, 0),C2799)="null",C2799, IFERROR(VLOOKUP( $A2800, JCI!A:E, 5, 0),C2799))</f>
        <v>4364.5981449999999</v>
      </c>
      <c r="D2800" s="6">
        <f>IF(ISNA(VLOOKUP($A2800,ICBI!$C$1:$D$10000, 2, 0)),D2799, VLOOKUP($A2800, ICBI!$C$1:$D$10000, 2, 0))</f>
        <v>0</v>
      </c>
      <c r="E2800" s="2">
        <f t="shared" si="155"/>
        <v>41212</v>
      </c>
      <c r="F2800" s="3">
        <f t="shared" si="156"/>
        <v>2273.0954999999999</v>
      </c>
      <c r="G2800" s="3">
        <f t="shared" si="157"/>
        <v>3987.4057244248138</v>
      </c>
      <c r="H2800" s="6">
        <f>IF(ISNA(VLOOKUP($A2800, 'NAV Daily'!$A$1:$B$9941, 2, 0)/1000000000),H2799, VLOOKUP($A2800, 'NAV Daily'!$A$1:$B$9941, 2, 0)/1000000000)</f>
        <v>0</v>
      </c>
    </row>
    <row r="2801" spans="1:8" customFormat="1" x14ac:dyDescent="0.25">
      <c r="A2801" s="2">
        <v>41213</v>
      </c>
      <c r="B2801" s="110">
        <f>IF(ISNA(VLOOKUP($A2801, 'NAV Daily'!$A$1:$D$9941, 4, 0)),B2800, VLOOKUP($A2801, 'NAV Daily'!$A$1:$D$9941, 4, 0))</f>
        <v>2273.5590999999999</v>
      </c>
      <c r="C2801" s="110">
        <f>IF(IFERROR(VLOOKUP($A2801, JCI!A:E, 5, 0),C2800)="null",C2800, IFERROR(VLOOKUP( $A2801, JCI!A:E, 5, 0),C2800))</f>
        <v>4350.2910160000001</v>
      </c>
      <c r="D2801" s="6">
        <f>IF(ISNA(VLOOKUP($A2801,ICBI!$C$1:$D$10000, 2, 0)),D2800, VLOOKUP($A2801, ICBI!$C$1:$D$10000, 2, 0))</f>
        <v>0</v>
      </c>
      <c r="E2801" s="2">
        <f t="shared" si="155"/>
        <v>41213</v>
      </c>
      <c r="F2801" s="3">
        <f t="shared" si="156"/>
        <v>2273.5590999999999</v>
      </c>
      <c r="G2801" s="3">
        <f t="shared" si="157"/>
        <v>3974.3350301296155</v>
      </c>
      <c r="H2801" s="6">
        <f>IF(ISNA(VLOOKUP($A2801, 'NAV Daily'!$A$1:$B$9941, 2, 0)/1000000000),H2800, VLOOKUP($A2801, 'NAV Daily'!$A$1:$B$9941, 2, 0)/1000000000)</f>
        <v>0</v>
      </c>
    </row>
    <row r="2802" spans="1:8" customFormat="1" x14ac:dyDescent="0.25">
      <c r="A2802" s="2">
        <v>41214</v>
      </c>
      <c r="B2802" s="110">
        <f>IF(ISNA(VLOOKUP($A2802, 'NAV Daily'!$A$1:$D$9941, 4, 0)),B2801, VLOOKUP($A2802, 'NAV Daily'!$A$1:$D$9941, 4, 0))</f>
        <v>2274.6779999999999</v>
      </c>
      <c r="C2802" s="110">
        <f>IF(IFERROR(VLOOKUP($A2802, JCI!A:E, 5, 0),C2801)="null",C2801, IFERROR(VLOOKUP( $A2802, JCI!A:E, 5, 0),C2801))</f>
        <v>4335.3618159999996</v>
      </c>
      <c r="D2802" s="6">
        <f>IF(ISNA(VLOOKUP($A2802,ICBI!$C$1:$D$10000, 2, 0)),D2801, VLOOKUP($A2802, ICBI!$C$1:$D$10000, 2, 0))</f>
        <v>0</v>
      </c>
      <c r="E2802" s="2">
        <f t="shared" si="155"/>
        <v>41214</v>
      </c>
      <c r="F2802" s="3">
        <f t="shared" si="156"/>
        <v>2274.6779999999999</v>
      </c>
      <c r="G2802" s="3">
        <f t="shared" si="157"/>
        <v>3960.6960247588049</v>
      </c>
      <c r="H2802" s="6">
        <f>IF(ISNA(VLOOKUP($A2802, 'NAV Daily'!$A$1:$B$9941, 2, 0)/1000000000),H2801, VLOOKUP($A2802, 'NAV Daily'!$A$1:$B$9941, 2, 0)/1000000000)</f>
        <v>0</v>
      </c>
    </row>
    <row r="2803" spans="1:8" customFormat="1" x14ac:dyDescent="0.25">
      <c r="A2803" s="2">
        <v>41215</v>
      </c>
      <c r="B2803" s="110">
        <f>IF(ISNA(VLOOKUP($A2803, 'NAV Daily'!$A$1:$D$9941, 4, 0)),B2802, VLOOKUP($A2803, 'NAV Daily'!$A$1:$D$9941, 4, 0))</f>
        <v>2280.3896</v>
      </c>
      <c r="C2803" s="110">
        <f>IF(IFERROR(VLOOKUP($A2803, JCI!A:E, 5, 0),C2802)="null",C2802, IFERROR(VLOOKUP( $A2803, JCI!A:E, 5, 0),C2802))</f>
        <v>4338.8920900000003</v>
      </c>
      <c r="D2803" s="6">
        <f>IF(ISNA(VLOOKUP($A2803,ICBI!$C$1:$D$10000, 2, 0)),D2802, VLOOKUP($A2803, ICBI!$C$1:$D$10000, 2, 0))</f>
        <v>0</v>
      </c>
      <c r="E2803" s="2">
        <f t="shared" si="155"/>
        <v>41215</v>
      </c>
      <c r="F2803" s="3">
        <f t="shared" si="156"/>
        <v>2280.3896</v>
      </c>
      <c r="G2803" s="3">
        <f t="shared" si="157"/>
        <v>3963.9212093665833</v>
      </c>
      <c r="H2803" s="6">
        <f>IF(ISNA(VLOOKUP($A2803, 'NAV Daily'!$A$1:$B$9941, 2, 0)/1000000000),H2802, VLOOKUP($A2803, 'NAV Daily'!$A$1:$B$9941, 2, 0)/1000000000)</f>
        <v>0</v>
      </c>
    </row>
    <row r="2804" spans="1:8" customFormat="1" x14ac:dyDescent="0.25">
      <c r="A2804" s="2">
        <v>41216</v>
      </c>
      <c r="B2804" s="110">
        <f>IF(ISNA(VLOOKUP($A2804, 'NAV Daily'!$A$1:$D$9941, 4, 0)),B2803, VLOOKUP($A2804, 'NAV Daily'!$A$1:$D$9941, 4, 0))</f>
        <v>2280.3896</v>
      </c>
      <c r="C2804" s="110">
        <f>IF(IFERROR(VLOOKUP($A2804, JCI!A:E, 5, 0),C2803)="null",C2803, IFERROR(VLOOKUP( $A2804, JCI!A:E, 5, 0),C2803))</f>
        <v>4338.8920900000003</v>
      </c>
      <c r="D2804" s="6">
        <f>IF(ISNA(VLOOKUP($A2804,ICBI!$C$1:$D$10000, 2, 0)),D2803, VLOOKUP($A2804, ICBI!$C$1:$D$10000, 2, 0))</f>
        <v>0</v>
      </c>
      <c r="E2804" s="2">
        <f t="shared" si="155"/>
        <v>41216</v>
      </c>
      <c r="F2804" s="3">
        <f t="shared" si="156"/>
        <v>2280.3896</v>
      </c>
      <c r="G2804" s="3">
        <f t="shared" si="157"/>
        <v>3963.9212093665833</v>
      </c>
      <c r="H2804" s="6">
        <f>IF(ISNA(VLOOKUP($A2804, 'NAV Daily'!$A$1:$B$9941, 2, 0)/1000000000),H2803, VLOOKUP($A2804, 'NAV Daily'!$A$1:$B$9941, 2, 0)/1000000000)</f>
        <v>0</v>
      </c>
    </row>
    <row r="2805" spans="1:8" customFormat="1" x14ac:dyDescent="0.25">
      <c r="A2805" s="2">
        <v>41217</v>
      </c>
      <c r="B2805" s="110">
        <f>IF(ISNA(VLOOKUP($A2805, 'NAV Daily'!$A$1:$D$9941, 4, 0)),B2804, VLOOKUP($A2805, 'NAV Daily'!$A$1:$D$9941, 4, 0))</f>
        <v>2280.3896</v>
      </c>
      <c r="C2805" s="110">
        <f>IF(IFERROR(VLOOKUP($A2805, JCI!A:E, 5, 0),C2804)="null",C2804, IFERROR(VLOOKUP( $A2805, JCI!A:E, 5, 0),C2804))</f>
        <v>4338.8920900000003</v>
      </c>
      <c r="D2805" s="6">
        <f>IF(ISNA(VLOOKUP($A2805,ICBI!$C$1:$D$10000, 2, 0)),D2804, VLOOKUP($A2805, ICBI!$C$1:$D$10000, 2, 0))</f>
        <v>0</v>
      </c>
      <c r="E2805" s="2">
        <f t="shared" si="155"/>
        <v>41217</v>
      </c>
      <c r="F2805" s="3">
        <f t="shared" si="156"/>
        <v>2280.3896</v>
      </c>
      <c r="G2805" s="3">
        <f t="shared" si="157"/>
        <v>3963.9212093665833</v>
      </c>
      <c r="H2805" s="6">
        <f>IF(ISNA(VLOOKUP($A2805, 'NAV Daily'!$A$1:$B$9941, 2, 0)/1000000000),H2804, VLOOKUP($A2805, 'NAV Daily'!$A$1:$B$9941, 2, 0)/1000000000)</f>
        <v>0</v>
      </c>
    </row>
    <row r="2806" spans="1:8" customFormat="1" x14ac:dyDescent="0.25">
      <c r="A2806" s="2">
        <v>41218</v>
      </c>
      <c r="B2806" s="110">
        <f>IF(ISNA(VLOOKUP($A2806, 'NAV Daily'!$A$1:$D$9941, 4, 0)),B2805, VLOOKUP($A2806, 'NAV Daily'!$A$1:$D$9941, 4, 0))</f>
        <v>2271.2995999999998</v>
      </c>
      <c r="C2806" s="110">
        <f>IF(IFERROR(VLOOKUP($A2806, JCI!A:E, 5, 0),C2805)="null",C2805, IFERROR(VLOOKUP( $A2806, JCI!A:E, 5, 0),C2805))</f>
        <v>4302.9389650000003</v>
      </c>
      <c r="D2806" s="6">
        <f>IF(ISNA(VLOOKUP($A2806,ICBI!$C$1:$D$10000, 2, 0)),D2805, VLOOKUP($A2806, ICBI!$C$1:$D$10000, 2, 0))</f>
        <v>0</v>
      </c>
      <c r="E2806" s="2">
        <f t="shared" si="155"/>
        <v>41218</v>
      </c>
      <c r="F2806" s="3">
        <f t="shared" si="156"/>
        <v>2271.2995999999998</v>
      </c>
      <c r="G2806" s="3">
        <f t="shared" si="157"/>
        <v>3931.0751851340447</v>
      </c>
      <c r="H2806" s="6">
        <f>IF(ISNA(VLOOKUP($A2806, 'NAV Daily'!$A$1:$B$9941, 2, 0)/1000000000),H2805, VLOOKUP($A2806, 'NAV Daily'!$A$1:$B$9941, 2, 0)/1000000000)</f>
        <v>0</v>
      </c>
    </row>
    <row r="2807" spans="1:8" customFormat="1" x14ac:dyDescent="0.25">
      <c r="A2807" s="2">
        <v>41219</v>
      </c>
      <c r="B2807" s="110">
        <f>IF(ISNA(VLOOKUP($A2807, 'NAV Daily'!$A$1:$D$9941, 4, 0)),B2806, VLOOKUP($A2807, 'NAV Daily'!$A$1:$D$9941, 4, 0))</f>
        <v>2275.1212999999998</v>
      </c>
      <c r="C2807" s="110">
        <f>IF(IFERROR(VLOOKUP($A2807, JCI!A:E, 5, 0),C2806)="null",C2806, IFERROR(VLOOKUP( $A2807, JCI!A:E, 5, 0),C2806))</f>
        <v>4314.2651370000003</v>
      </c>
      <c r="D2807" s="6">
        <f>IF(ISNA(VLOOKUP($A2807,ICBI!$C$1:$D$10000, 2, 0)),D2806, VLOOKUP($A2807, ICBI!$C$1:$D$10000, 2, 0))</f>
        <v>0</v>
      </c>
      <c r="E2807" s="2">
        <f t="shared" si="155"/>
        <v>41219</v>
      </c>
      <c r="F2807" s="3">
        <f t="shared" si="156"/>
        <v>2275.1212999999998</v>
      </c>
      <c r="G2807" s="3">
        <f t="shared" si="157"/>
        <v>3941.4225393619149</v>
      </c>
      <c r="H2807" s="6">
        <f>IF(ISNA(VLOOKUP($A2807, 'NAV Daily'!$A$1:$B$9941, 2, 0)/1000000000),H2806, VLOOKUP($A2807, 'NAV Daily'!$A$1:$B$9941, 2, 0)/1000000000)</f>
        <v>0</v>
      </c>
    </row>
    <row r="2808" spans="1:8" customFormat="1" x14ac:dyDescent="0.25">
      <c r="A2808" s="2">
        <v>41220</v>
      </c>
      <c r="B2808" s="110">
        <f>IF(ISNA(VLOOKUP($A2808, 'NAV Daily'!$A$1:$D$9941, 4, 0)),B2807, VLOOKUP($A2808, 'NAV Daily'!$A$1:$D$9941, 4, 0))</f>
        <v>2275.1212999999998</v>
      </c>
      <c r="C2808" s="110">
        <f>IF(IFERROR(VLOOKUP($A2808, JCI!A:E, 5, 0),C2807)="null",C2807, IFERROR(VLOOKUP( $A2808, JCI!A:E, 5, 0),C2807))</f>
        <v>4350.423828</v>
      </c>
      <c r="D2808" s="6">
        <f>IF(ISNA(VLOOKUP($A2808,ICBI!$C$1:$D$10000, 2, 0)),D2807, VLOOKUP($A2808, ICBI!$C$1:$D$10000, 2, 0))</f>
        <v>0</v>
      </c>
      <c r="E2808" s="2">
        <f t="shared" si="155"/>
        <v>41220</v>
      </c>
      <c r="F2808" s="3">
        <f t="shared" si="156"/>
        <v>2275.1212999999998</v>
      </c>
      <c r="G2808" s="3">
        <f t="shared" si="157"/>
        <v>3974.4563643994566</v>
      </c>
      <c r="H2808" s="6">
        <f>IF(ISNA(VLOOKUP($A2808, 'NAV Daily'!$A$1:$B$9941, 2, 0)/1000000000),H2807, VLOOKUP($A2808, 'NAV Daily'!$A$1:$B$9941, 2, 0)/1000000000)</f>
        <v>0</v>
      </c>
    </row>
    <row r="2809" spans="1:8" customFormat="1" x14ac:dyDescent="0.25">
      <c r="A2809" s="2">
        <v>41221</v>
      </c>
      <c r="B2809" s="110">
        <f>IF(ISNA(VLOOKUP($A2809, 'NAV Daily'!$A$1:$D$9941, 4, 0)),B2808, VLOOKUP($A2809, 'NAV Daily'!$A$1:$D$9941, 4, 0))</f>
        <v>2277.7593000000002</v>
      </c>
      <c r="C2809" s="110">
        <f>IF(IFERROR(VLOOKUP($A2809, JCI!A:E, 5, 0),C2808)="null",C2808, IFERROR(VLOOKUP( $A2809, JCI!A:E, 5, 0),C2808))</f>
        <v>4327.8681640000004</v>
      </c>
      <c r="D2809" s="6">
        <f>IF(ISNA(VLOOKUP($A2809,ICBI!$C$1:$D$10000, 2, 0)),D2808, VLOOKUP($A2809, ICBI!$C$1:$D$10000, 2, 0))</f>
        <v>0</v>
      </c>
      <c r="E2809" s="2">
        <f t="shared" si="155"/>
        <v>41221</v>
      </c>
      <c r="F2809" s="3">
        <f t="shared" si="156"/>
        <v>2277.7593000000002</v>
      </c>
      <c r="G2809" s="3">
        <f t="shared" si="157"/>
        <v>3953.8499807728599</v>
      </c>
      <c r="H2809" s="6">
        <f>IF(ISNA(VLOOKUP($A2809, 'NAV Daily'!$A$1:$B$9941, 2, 0)/1000000000),H2808, VLOOKUP($A2809, 'NAV Daily'!$A$1:$B$9941, 2, 0)/1000000000)</f>
        <v>0</v>
      </c>
    </row>
    <row r="2810" spans="1:8" customFormat="1" x14ac:dyDescent="0.25">
      <c r="A2810" s="2">
        <v>41222</v>
      </c>
      <c r="B2810" s="110">
        <f>IF(ISNA(VLOOKUP($A2810, 'NAV Daily'!$A$1:$D$9941, 4, 0)),B2809, VLOOKUP($A2810, 'NAV Daily'!$A$1:$D$9941, 4, 0))</f>
        <v>2277.7593000000002</v>
      </c>
      <c r="C2810" s="110">
        <f>IF(IFERROR(VLOOKUP($A2810, JCI!A:E, 5, 0),C2809)="null",C2809, IFERROR(VLOOKUP( $A2810, JCI!A:E, 5, 0),C2809))</f>
        <v>4333.6401370000003</v>
      </c>
      <c r="D2810" s="6">
        <f>IF(ISNA(VLOOKUP($A2810,ICBI!$C$1:$D$10000, 2, 0)),D2809, VLOOKUP($A2810, ICBI!$C$1:$D$10000, 2, 0))</f>
        <v>0</v>
      </c>
      <c r="E2810" s="2">
        <f t="shared" si="155"/>
        <v>41222</v>
      </c>
      <c r="F2810" s="3">
        <f t="shared" si="156"/>
        <v>2277.7593000000002</v>
      </c>
      <c r="G2810" s="3">
        <f t="shared" si="157"/>
        <v>3959.1231347762337</v>
      </c>
      <c r="H2810" s="6">
        <f>IF(ISNA(VLOOKUP($A2810, 'NAV Daily'!$A$1:$B$9941, 2, 0)/1000000000),H2809, VLOOKUP($A2810, 'NAV Daily'!$A$1:$B$9941, 2, 0)/1000000000)</f>
        <v>0</v>
      </c>
    </row>
    <row r="2811" spans="1:8" customFormat="1" x14ac:dyDescent="0.25">
      <c r="A2811" s="2">
        <v>41223</v>
      </c>
      <c r="B2811" s="110">
        <f>IF(ISNA(VLOOKUP($A2811, 'NAV Daily'!$A$1:$D$9941, 4, 0)),B2810, VLOOKUP($A2811, 'NAV Daily'!$A$1:$D$9941, 4, 0))</f>
        <v>2277.7593000000002</v>
      </c>
      <c r="C2811" s="110">
        <f>IF(IFERROR(VLOOKUP($A2811, JCI!A:E, 5, 0),C2810)="null",C2810, IFERROR(VLOOKUP( $A2811, JCI!A:E, 5, 0),C2810))</f>
        <v>4333.6401370000003</v>
      </c>
      <c r="D2811" s="6">
        <f>IF(ISNA(VLOOKUP($A2811,ICBI!$C$1:$D$10000, 2, 0)),D2810, VLOOKUP($A2811, ICBI!$C$1:$D$10000, 2, 0))</f>
        <v>0</v>
      </c>
      <c r="E2811" s="2">
        <f t="shared" si="155"/>
        <v>41223</v>
      </c>
      <c r="F2811" s="3">
        <f t="shared" si="156"/>
        <v>2277.7593000000002</v>
      </c>
      <c r="G2811" s="3">
        <f t="shared" si="157"/>
        <v>3959.1231347762337</v>
      </c>
      <c r="H2811" s="6">
        <f>IF(ISNA(VLOOKUP($A2811, 'NAV Daily'!$A$1:$B$9941, 2, 0)/1000000000),H2810, VLOOKUP($A2811, 'NAV Daily'!$A$1:$B$9941, 2, 0)/1000000000)</f>
        <v>0</v>
      </c>
    </row>
    <row r="2812" spans="1:8" customFormat="1" x14ac:dyDescent="0.25">
      <c r="A2812" s="2">
        <v>41224</v>
      </c>
      <c r="B2812" s="110">
        <f>IF(ISNA(VLOOKUP($A2812, 'NAV Daily'!$A$1:$D$9941, 4, 0)),B2811, VLOOKUP($A2812, 'NAV Daily'!$A$1:$D$9941, 4, 0))</f>
        <v>2277.7593000000002</v>
      </c>
      <c r="C2812" s="110">
        <f>IF(IFERROR(VLOOKUP($A2812, JCI!A:E, 5, 0),C2811)="null",C2811, IFERROR(VLOOKUP( $A2812, JCI!A:E, 5, 0),C2811))</f>
        <v>4333.6401370000003</v>
      </c>
      <c r="D2812" s="6">
        <f>IF(ISNA(VLOOKUP($A2812,ICBI!$C$1:$D$10000, 2, 0)),D2811, VLOOKUP($A2812, ICBI!$C$1:$D$10000, 2, 0))</f>
        <v>0</v>
      </c>
      <c r="E2812" s="2">
        <f t="shared" si="155"/>
        <v>41224</v>
      </c>
      <c r="F2812" s="3">
        <f t="shared" si="156"/>
        <v>2277.7593000000002</v>
      </c>
      <c r="G2812" s="3">
        <f t="shared" si="157"/>
        <v>3959.1231347762337</v>
      </c>
      <c r="H2812" s="6">
        <f>IF(ISNA(VLOOKUP($A2812, 'NAV Daily'!$A$1:$B$9941, 2, 0)/1000000000),H2811, VLOOKUP($A2812, 'NAV Daily'!$A$1:$B$9941, 2, 0)/1000000000)</f>
        <v>0</v>
      </c>
    </row>
    <row r="2813" spans="1:8" customFormat="1" x14ac:dyDescent="0.25">
      <c r="A2813" s="2">
        <v>41225</v>
      </c>
      <c r="B2813" s="110">
        <f>IF(ISNA(VLOOKUP($A2813, 'NAV Daily'!$A$1:$D$9941, 4, 0)),B2812, VLOOKUP($A2813, 'NAV Daily'!$A$1:$D$9941, 4, 0))</f>
        <v>2274.4137999999998</v>
      </c>
      <c r="C2813" s="110">
        <f>IF(IFERROR(VLOOKUP($A2813, JCI!A:E, 5, 0),C2812)="null",C2812, IFERROR(VLOOKUP( $A2813, JCI!A:E, 5, 0),C2812))</f>
        <v>4318.5908200000003</v>
      </c>
      <c r="D2813" s="6">
        <f>IF(ISNA(VLOOKUP($A2813,ICBI!$C$1:$D$10000, 2, 0)),D2812, VLOOKUP($A2813, ICBI!$C$1:$D$10000, 2, 0))</f>
        <v>0</v>
      </c>
      <c r="E2813" s="2">
        <f t="shared" si="155"/>
        <v>41225</v>
      </c>
      <c r="F2813" s="3">
        <f t="shared" si="156"/>
        <v>2274.4137999999998</v>
      </c>
      <c r="G2813" s="3">
        <f t="shared" si="157"/>
        <v>3945.3743930224882</v>
      </c>
      <c r="H2813" s="6">
        <f>IF(ISNA(VLOOKUP($A2813, 'NAV Daily'!$A$1:$B$9941, 2, 0)/1000000000),H2812, VLOOKUP($A2813, 'NAV Daily'!$A$1:$B$9941, 2, 0)/1000000000)</f>
        <v>0</v>
      </c>
    </row>
    <row r="2814" spans="1:8" customFormat="1" x14ac:dyDescent="0.25">
      <c r="A2814" s="2">
        <v>41226</v>
      </c>
      <c r="B2814" s="110">
        <f>IF(ISNA(VLOOKUP($A2814, 'NAV Daily'!$A$1:$D$9941, 4, 0)),B2813, VLOOKUP($A2814, 'NAV Daily'!$A$1:$D$9941, 4, 0))</f>
        <v>2278.4911999999999</v>
      </c>
      <c r="C2814" s="110">
        <f>IF(IFERROR(VLOOKUP($A2814, JCI!A:E, 5, 0),C2813)="null",C2813, IFERROR(VLOOKUP( $A2814, JCI!A:E, 5, 0),C2813))</f>
        <v>4332.0839839999999</v>
      </c>
      <c r="D2814" s="6">
        <f>IF(ISNA(VLOOKUP($A2814,ICBI!$C$1:$D$10000, 2, 0)),D2813, VLOOKUP($A2814, ICBI!$C$1:$D$10000, 2, 0))</f>
        <v>0</v>
      </c>
      <c r="E2814" s="2">
        <f t="shared" si="155"/>
        <v>41226</v>
      </c>
      <c r="F2814" s="3">
        <f t="shared" si="156"/>
        <v>2278.4911999999999</v>
      </c>
      <c r="G2814" s="3">
        <f t="shared" si="157"/>
        <v>3957.7014658907738</v>
      </c>
      <c r="H2814" s="6">
        <f>IF(ISNA(VLOOKUP($A2814, 'NAV Daily'!$A$1:$B$9941, 2, 0)/1000000000),H2813, VLOOKUP($A2814, 'NAV Daily'!$A$1:$B$9941, 2, 0)/1000000000)</f>
        <v>0</v>
      </c>
    </row>
    <row r="2815" spans="1:8" customFormat="1" x14ac:dyDescent="0.25">
      <c r="A2815" s="2">
        <v>41227</v>
      </c>
      <c r="B2815" s="110">
        <f>IF(ISNA(VLOOKUP($A2815, 'NAV Daily'!$A$1:$D$9941, 4, 0)),B2814, VLOOKUP($A2815, 'NAV Daily'!$A$1:$D$9941, 4, 0))</f>
        <v>2276.9623999999999</v>
      </c>
      <c r="C2815" s="110">
        <f>IF(IFERROR(VLOOKUP($A2815, JCI!A:E, 5, 0),C2814)="null",C2814, IFERROR(VLOOKUP( $A2815, JCI!A:E, 5, 0),C2814))</f>
        <v>4351.2841799999997</v>
      </c>
      <c r="D2815" s="6">
        <f>IF(ISNA(VLOOKUP($A2815,ICBI!$C$1:$D$10000, 2, 0)),D2814, VLOOKUP($A2815, ICBI!$C$1:$D$10000, 2, 0))</f>
        <v>0</v>
      </c>
      <c r="E2815" s="2">
        <f t="shared" si="155"/>
        <v>41227</v>
      </c>
      <c r="F2815" s="3">
        <f t="shared" si="156"/>
        <v>2276.9623999999999</v>
      </c>
      <c r="G2815" s="3">
        <f t="shared" si="157"/>
        <v>3975.2423640209217</v>
      </c>
      <c r="H2815" s="6">
        <f>IF(ISNA(VLOOKUP($A2815, 'NAV Daily'!$A$1:$B$9941, 2, 0)/1000000000),H2814, VLOOKUP($A2815, 'NAV Daily'!$A$1:$B$9941, 2, 0)/1000000000)</f>
        <v>0</v>
      </c>
    </row>
    <row r="2816" spans="1:8" customFormat="1" x14ac:dyDescent="0.25">
      <c r="A2816" s="2">
        <v>41228</v>
      </c>
      <c r="B2816" s="110">
        <f>IF(ISNA(VLOOKUP($A2816, 'NAV Daily'!$A$1:$D$9941, 4, 0)),B2815, VLOOKUP($A2816, 'NAV Daily'!$A$1:$D$9941, 4, 0))</f>
        <v>2276.9623999999999</v>
      </c>
      <c r="C2816" s="110">
        <f>IF(IFERROR(VLOOKUP($A2816, JCI!A:E, 5, 0),C2815)="null",C2815, IFERROR(VLOOKUP( $A2816, JCI!A:E, 5, 0),C2815))</f>
        <v>4351.2841799999997</v>
      </c>
      <c r="D2816" s="6">
        <f>IF(ISNA(VLOOKUP($A2816,ICBI!$C$1:$D$10000, 2, 0)),D2815, VLOOKUP($A2816, ICBI!$C$1:$D$10000, 2, 0))</f>
        <v>0</v>
      </c>
      <c r="E2816" s="2">
        <f t="shared" si="155"/>
        <v>41228</v>
      </c>
      <c r="F2816" s="3">
        <f t="shared" si="156"/>
        <v>2276.9623999999999</v>
      </c>
      <c r="G2816" s="3">
        <f t="shared" si="157"/>
        <v>3975.2423640209217</v>
      </c>
      <c r="H2816" s="6">
        <f>IF(ISNA(VLOOKUP($A2816, 'NAV Daily'!$A$1:$B$9941, 2, 0)/1000000000),H2815, VLOOKUP($A2816, 'NAV Daily'!$A$1:$B$9941, 2, 0)/1000000000)</f>
        <v>0</v>
      </c>
    </row>
    <row r="2817" spans="1:8" customFormat="1" x14ac:dyDescent="0.25">
      <c r="A2817" s="2">
        <v>41229</v>
      </c>
      <c r="B2817" s="110">
        <f>IF(ISNA(VLOOKUP($A2817, 'NAV Daily'!$A$1:$D$9941, 4, 0)),B2816, VLOOKUP($A2817, 'NAV Daily'!$A$1:$D$9941, 4, 0))</f>
        <v>2276.9623999999999</v>
      </c>
      <c r="C2817" s="110">
        <f>IF(IFERROR(VLOOKUP($A2817, JCI!A:E, 5, 0),C2816)="null",C2816, IFERROR(VLOOKUP( $A2817, JCI!A:E, 5, 0),C2816))</f>
        <v>4351.2841799999997</v>
      </c>
      <c r="D2817" s="6">
        <f>IF(ISNA(VLOOKUP($A2817,ICBI!$C$1:$D$10000, 2, 0)),D2816, VLOOKUP($A2817, ICBI!$C$1:$D$10000, 2, 0))</f>
        <v>0</v>
      </c>
      <c r="E2817" s="2">
        <f t="shared" si="155"/>
        <v>41229</v>
      </c>
      <c r="F2817" s="3">
        <f t="shared" si="156"/>
        <v>2276.9623999999999</v>
      </c>
      <c r="G2817" s="3">
        <f t="shared" si="157"/>
        <v>3975.2423640209217</v>
      </c>
      <c r="H2817" s="6">
        <f>IF(ISNA(VLOOKUP($A2817, 'NAV Daily'!$A$1:$B$9941, 2, 0)/1000000000),H2816, VLOOKUP($A2817, 'NAV Daily'!$A$1:$B$9941, 2, 0)/1000000000)</f>
        <v>0</v>
      </c>
    </row>
    <row r="2818" spans="1:8" customFormat="1" x14ac:dyDescent="0.25">
      <c r="A2818" s="2">
        <v>41230</v>
      </c>
      <c r="B2818" s="110">
        <f>IF(ISNA(VLOOKUP($A2818, 'NAV Daily'!$A$1:$D$9941, 4, 0)),B2817, VLOOKUP($A2818, 'NAV Daily'!$A$1:$D$9941, 4, 0))</f>
        <v>2276.9623999999999</v>
      </c>
      <c r="C2818" s="110">
        <f>IF(IFERROR(VLOOKUP($A2818, JCI!A:E, 5, 0),C2817)="null",C2817, IFERROR(VLOOKUP( $A2818, JCI!A:E, 5, 0),C2817))</f>
        <v>4351.2841799999997</v>
      </c>
      <c r="D2818" s="6">
        <f>IF(ISNA(VLOOKUP($A2818,ICBI!$C$1:$D$10000, 2, 0)),D2817, VLOOKUP($A2818, ICBI!$C$1:$D$10000, 2, 0))</f>
        <v>0</v>
      </c>
      <c r="E2818" s="2">
        <f t="shared" si="155"/>
        <v>41230</v>
      </c>
      <c r="F2818" s="3">
        <f t="shared" si="156"/>
        <v>2276.9623999999999</v>
      </c>
      <c r="G2818" s="3">
        <f t="shared" si="157"/>
        <v>3975.2423640209217</v>
      </c>
      <c r="H2818" s="6">
        <f>IF(ISNA(VLOOKUP($A2818, 'NAV Daily'!$A$1:$B$9941, 2, 0)/1000000000),H2817, VLOOKUP($A2818, 'NAV Daily'!$A$1:$B$9941, 2, 0)/1000000000)</f>
        <v>0</v>
      </c>
    </row>
    <row r="2819" spans="1:8" customFormat="1" x14ac:dyDescent="0.25">
      <c r="A2819" s="2">
        <v>41231</v>
      </c>
      <c r="B2819" s="110">
        <f>IF(ISNA(VLOOKUP($A2819, 'NAV Daily'!$A$1:$D$9941, 4, 0)),B2818, VLOOKUP($A2819, 'NAV Daily'!$A$1:$D$9941, 4, 0))</f>
        <v>2276.9623999999999</v>
      </c>
      <c r="C2819" s="110">
        <f>IF(IFERROR(VLOOKUP($A2819, JCI!A:E, 5, 0),C2818)="null",C2818, IFERROR(VLOOKUP( $A2819, JCI!A:E, 5, 0),C2818))</f>
        <v>4351.2841799999997</v>
      </c>
      <c r="D2819" s="6">
        <f>IF(ISNA(VLOOKUP($A2819,ICBI!$C$1:$D$10000, 2, 0)),D2818, VLOOKUP($A2819, ICBI!$C$1:$D$10000, 2, 0))</f>
        <v>0</v>
      </c>
      <c r="E2819" s="2">
        <f t="shared" ref="E2819:E2882" si="158">IF($A2819&gt;$K$1, $K$1, $A2819)</f>
        <v>41231</v>
      </c>
      <c r="F2819" s="3">
        <f t="shared" ref="F2819:F2882" si="159">IF($A2819&gt;$K$1, F2818, $B2819)</f>
        <v>2276.9623999999999</v>
      </c>
      <c r="G2819" s="3">
        <f t="shared" ref="G2819:G2882" si="160">IF(ISERROR(IF($A2819&gt;$K$1, G2818, $C2819/$C$2*1000)),G2818, IF($A2819&gt;$K$1, G2818, $C2819/$C$2*1000))</f>
        <v>3975.2423640209217</v>
      </c>
      <c r="H2819" s="6">
        <f>IF(ISNA(VLOOKUP($A2819, 'NAV Daily'!$A$1:$B$9941, 2, 0)/1000000000),H2818, VLOOKUP($A2819, 'NAV Daily'!$A$1:$B$9941, 2, 0)/1000000000)</f>
        <v>0</v>
      </c>
    </row>
    <row r="2820" spans="1:8" customFormat="1" x14ac:dyDescent="0.25">
      <c r="A2820" s="2">
        <v>41232</v>
      </c>
      <c r="B2820" s="110">
        <f>IF(ISNA(VLOOKUP($A2820, 'NAV Daily'!$A$1:$D$9941, 4, 0)),B2819, VLOOKUP($A2820, 'NAV Daily'!$A$1:$D$9941, 4, 0))</f>
        <v>2265.0625</v>
      </c>
      <c r="C2820" s="110">
        <f>IF(IFERROR(VLOOKUP($A2820, JCI!A:E, 5, 0),C2819)="null",C2819, IFERROR(VLOOKUP( $A2820, JCI!A:E, 5, 0),C2819))</f>
        <v>4313.4389650000003</v>
      </c>
      <c r="D2820" s="6">
        <f>IF(ISNA(VLOOKUP($A2820,ICBI!$C$1:$D$10000, 2, 0)),D2819, VLOOKUP($A2820, ICBI!$C$1:$D$10000, 2, 0))</f>
        <v>0</v>
      </c>
      <c r="E2820" s="2">
        <f t="shared" si="158"/>
        <v>41232</v>
      </c>
      <c r="F2820" s="3">
        <f t="shared" si="159"/>
        <v>2265.0625</v>
      </c>
      <c r="G2820" s="3">
        <f t="shared" si="160"/>
        <v>3940.667765874708</v>
      </c>
      <c r="H2820" s="6">
        <f>IF(ISNA(VLOOKUP($A2820, 'NAV Daily'!$A$1:$B$9941, 2, 0)/1000000000),H2819, VLOOKUP($A2820, 'NAV Daily'!$A$1:$B$9941, 2, 0)/1000000000)</f>
        <v>0</v>
      </c>
    </row>
    <row r="2821" spans="1:8" customFormat="1" x14ac:dyDescent="0.25">
      <c r="A2821" s="2">
        <v>41233</v>
      </c>
      <c r="B2821" s="110">
        <f>IF(ISNA(VLOOKUP($A2821, 'NAV Daily'!$A$1:$D$9941, 4, 0)),B2820, VLOOKUP($A2821, 'NAV Daily'!$A$1:$D$9941, 4, 0))</f>
        <v>2263.8029999999999</v>
      </c>
      <c r="C2821" s="110">
        <f>IF(IFERROR(VLOOKUP($A2821, JCI!A:E, 5, 0),C2820)="null",C2820, IFERROR(VLOOKUP( $A2821, JCI!A:E, 5, 0),C2820))</f>
        <v>4312.3662109999996</v>
      </c>
      <c r="D2821" s="6">
        <f>IF(ISNA(VLOOKUP($A2821,ICBI!$C$1:$D$10000, 2, 0)),D2820, VLOOKUP($A2821, ICBI!$C$1:$D$10000, 2, 0))</f>
        <v>0</v>
      </c>
      <c r="E2821" s="2">
        <f t="shared" si="158"/>
        <v>41233</v>
      </c>
      <c r="F2821" s="3">
        <f t="shared" si="159"/>
        <v>2263.8029999999999</v>
      </c>
      <c r="G2821" s="3">
        <f t="shared" si="160"/>
        <v>3939.6877202213864</v>
      </c>
      <c r="H2821" s="6">
        <f>IF(ISNA(VLOOKUP($A2821, 'NAV Daily'!$A$1:$B$9941, 2, 0)/1000000000),H2820, VLOOKUP($A2821, 'NAV Daily'!$A$1:$B$9941, 2, 0)/1000000000)</f>
        <v>0</v>
      </c>
    </row>
    <row r="2822" spans="1:8" customFormat="1" x14ac:dyDescent="0.25">
      <c r="A2822" s="2">
        <v>41234</v>
      </c>
      <c r="B2822" s="110">
        <f>IF(ISNA(VLOOKUP($A2822, 'NAV Daily'!$A$1:$D$9941, 4, 0)),B2821, VLOOKUP($A2822, 'NAV Daily'!$A$1:$D$9941, 4, 0))</f>
        <v>2261.0675999999999</v>
      </c>
      <c r="C2822" s="110">
        <f>IF(IFERROR(VLOOKUP($A2822, JCI!A:E, 5, 0),C2821)="null",C2821, IFERROR(VLOOKUP( $A2822, JCI!A:E, 5, 0),C2821))</f>
        <v>4317.2768550000001</v>
      </c>
      <c r="D2822" s="6">
        <f>IF(ISNA(VLOOKUP($A2822,ICBI!$C$1:$D$10000, 2, 0)),D2821, VLOOKUP($A2822, ICBI!$C$1:$D$10000, 2, 0))</f>
        <v>0</v>
      </c>
      <c r="E2822" s="2">
        <f t="shared" si="158"/>
        <v>41234</v>
      </c>
      <c r="F2822" s="3">
        <f t="shared" si="159"/>
        <v>2261.0675999999999</v>
      </c>
      <c r="G2822" s="3">
        <f t="shared" si="160"/>
        <v>3944.1739820364969</v>
      </c>
      <c r="H2822" s="6">
        <f>IF(ISNA(VLOOKUP($A2822, 'NAV Daily'!$A$1:$B$9941, 2, 0)/1000000000),H2821, VLOOKUP($A2822, 'NAV Daily'!$A$1:$B$9941, 2, 0)/1000000000)</f>
        <v>0</v>
      </c>
    </row>
    <row r="2823" spans="1:8" customFormat="1" x14ac:dyDescent="0.25">
      <c r="A2823" s="2">
        <v>41235</v>
      </c>
      <c r="B2823" s="110">
        <f>IF(ISNA(VLOOKUP($A2823, 'NAV Daily'!$A$1:$D$9941, 4, 0)),B2822, VLOOKUP($A2823, 'NAV Daily'!$A$1:$D$9941, 4, 0))</f>
        <v>2261.0675999999999</v>
      </c>
      <c r="C2823" s="110">
        <f>IF(IFERROR(VLOOKUP($A2823, JCI!A:E, 5, 0),C2822)="null",C2822, IFERROR(VLOOKUP( $A2823, JCI!A:E, 5, 0),C2822))</f>
        <v>4335.9267579999996</v>
      </c>
      <c r="D2823" s="6">
        <f>IF(ISNA(VLOOKUP($A2823,ICBI!$C$1:$D$10000, 2, 0)),D2822, VLOOKUP($A2823, ICBI!$C$1:$D$10000, 2, 0))</f>
        <v>0</v>
      </c>
      <c r="E2823" s="2">
        <f t="shared" si="158"/>
        <v>41235</v>
      </c>
      <c r="F2823" s="3">
        <f t="shared" si="159"/>
        <v>2261.0675999999999</v>
      </c>
      <c r="G2823" s="3">
        <f t="shared" si="160"/>
        <v>3961.2121439729754</v>
      </c>
      <c r="H2823" s="6">
        <f>IF(ISNA(VLOOKUP($A2823, 'NAV Daily'!$A$1:$B$9941, 2, 0)/1000000000),H2822, VLOOKUP($A2823, 'NAV Daily'!$A$1:$B$9941, 2, 0)/1000000000)</f>
        <v>0</v>
      </c>
    </row>
    <row r="2824" spans="1:8" customFormat="1" x14ac:dyDescent="0.25">
      <c r="A2824" s="2">
        <v>41236</v>
      </c>
      <c r="B2824" s="110">
        <f>IF(ISNA(VLOOKUP($A2824, 'NAV Daily'!$A$1:$D$9941, 4, 0)),B2823, VLOOKUP($A2824, 'NAV Daily'!$A$1:$D$9941, 4, 0))</f>
        <v>2266.6404000000002</v>
      </c>
      <c r="C2824" s="110">
        <f>IF(IFERROR(VLOOKUP($A2824, JCI!A:E, 5, 0),C2823)="null",C2823, IFERROR(VLOOKUP( $A2824, JCI!A:E, 5, 0),C2823))</f>
        <v>4348.8081050000001</v>
      </c>
      <c r="D2824" s="6">
        <f>IF(ISNA(VLOOKUP($A2824,ICBI!$C$1:$D$10000, 2, 0)),D2823, VLOOKUP($A2824, ICBI!$C$1:$D$10000, 2, 0))</f>
        <v>0</v>
      </c>
      <c r="E2824" s="2">
        <f t="shared" si="158"/>
        <v>41236</v>
      </c>
      <c r="F2824" s="3">
        <f t="shared" si="159"/>
        <v>2266.6404000000002</v>
      </c>
      <c r="G2824" s="3">
        <f t="shared" si="160"/>
        <v>3972.9802736059282</v>
      </c>
      <c r="H2824" s="6">
        <f>IF(ISNA(VLOOKUP($A2824, 'NAV Daily'!$A$1:$B$9941, 2, 0)/1000000000),H2823, VLOOKUP($A2824, 'NAV Daily'!$A$1:$B$9941, 2, 0)/1000000000)</f>
        <v>0</v>
      </c>
    </row>
    <row r="2825" spans="1:8" customFormat="1" x14ac:dyDescent="0.25">
      <c r="A2825" s="2">
        <v>41237</v>
      </c>
      <c r="B2825" s="110">
        <f>IF(ISNA(VLOOKUP($A2825, 'NAV Daily'!$A$1:$D$9941, 4, 0)),B2824, VLOOKUP($A2825, 'NAV Daily'!$A$1:$D$9941, 4, 0))</f>
        <v>2266.6404000000002</v>
      </c>
      <c r="C2825" s="110">
        <f>IF(IFERROR(VLOOKUP($A2825, JCI!A:E, 5, 0),C2824)="null",C2824, IFERROR(VLOOKUP( $A2825, JCI!A:E, 5, 0),C2824))</f>
        <v>4348.8081050000001</v>
      </c>
      <c r="D2825" s="6">
        <f>IF(ISNA(VLOOKUP($A2825,ICBI!$C$1:$D$10000, 2, 0)),D2824, VLOOKUP($A2825, ICBI!$C$1:$D$10000, 2, 0))</f>
        <v>0</v>
      </c>
      <c r="E2825" s="2">
        <f t="shared" si="158"/>
        <v>41237</v>
      </c>
      <c r="F2825" s="3">
        <f t="shared" si="159"/>
        <v>2266.6404000000002</v>
      </c>
      <c r="G2825" s="3">
        <f t="shared" si="160"/>
        <v>3972.9802736059282</v>
      </c>
      <c r="H2825" s="6">
        <f>IF(ISNA(VLOOKUP($A2825, 'NAV Daily'!$A$1:$B$9941, 2, 0)/1000000000),H2824, VLOOKUP($A2825, 'NAV Daily'!$A$1:$B$9941, 2, 0)/1000000000)</f>
        <v>0</v>
      </c>
    </row>
    <row r="2826" spans="1:8" customFormat="1" x14ac:dyDescent="0.25">
      <c r="A2826" s="2">
        <v>41238</v>
      </c>
      <c r="B2826" s="110">
        <f>IF(ISNA(VLOOKUP($A2826, 'NAV Daily'!$A$1:$D$9941, 4, 0)),B2825, VLOOKUP($A2826, 'NAV Daily'!$A$1:$D$9941, 4, 0))</f>
        <v>2266.6404000000002</v>
      </c>
      <c r="C2826" s="110">
        <f>IF(IFERROR(VLOOKUP($A2826, JCI!A:E, 5, 0),C2825)="null",C2825, IFERROR(VLOOKUP( $A2826, JCI!A:E, 5, 0),C2825))</f>
        <v>4348.8081050000001</v>
      </c>
      <c r="D2826" s="6">
        <f>IF(ISNA(VLOOKUP($A2826,ICBI!$C$1:$D$10000, 2, 0)),D2825, VLOOKUP($A2826, ICBI!$C$1:$D$10000, 2, 0))</f>
        <v>0</v>
      </c>
      <c r="E2826" s="2">
        <f t="shared" si="158"/>
        <v>41238</v>
      </c>
      <c r="F2826" s="3">
        <f t="shared" si="159"/>
        <v>2266.6404000000002</v>
      </c>
      <c r="G2826" s="3">
        <f t="shared" si="160"/>
        <v>3972.9802736059282</v>
      </c>
      <c r="H2826" s="6">
        <f>IF(ISNA(VLOOKUP($A2826, 'NAV Daily'!$A$1:$B$9941, 2, 0)/1000000000),H2825, VLOOKUP($A2826, 'NAV Daily'!$A$1:$B$9941, 2, 0)/1000000000)</f>
        <v>0</v>
      </c>
    </row>
    <row r="2827" spans="1:8" customFormat="1" x14ac:dyDescent="0.25">
      <c r="A2827" s="2">
        <v>41239</v>
      </c>
      <c r="B2827" s="110">
        <f>IF(ISNA(VLOOKUP($A2827, 'NAV Daily'!$A$1:$D$9941, 4, 0)),B2826, VLOOKUP($A2827, 'NAV Daily'!$A$1:$D$9941, 4, 0))</f>
        <v>2265.9155000000001</v>
      </c>
      <c r="C2827" s="110">
        <f>IF(IFERROR(VLOOKUP($A2827, JCI!A:E, 5, 0),C2826)="null",C2826, IFERROR(VLOOKUP( $A2827, JCI!A:E, 5, 0),C2826))</f>
        <v>4375.1689450000003</v>
      </c>
      <c r="D2827" s="6">
        <f>IF(ISNA(VLOOKUP($A2827,ICBI!$C$1:$D$10000, 2, 0)),D2826, VLOOKUP($A2827, ICBI!$C$1:$D$10000, 2, 0))</f>
        <v>0</v>
      </c>
      <c r="E2827" s="2">
        <f t="shared" si="158"/>
        <v>41239</v>
      </c>
      <c r="F2827" s="3">
        <f t="shared" si="159"/>
        <v>2265.9155000000001</v>
      </c>
      <c r="G2827" s="3">
        <f t="shared" si="160"/>
        <v>3997.0629865670426</v>
      </c>
      <c r="H2827" s="6">
        <f>IF(ISNA(VLOOKUP($A2827, 'NAV Daily'!$A$1:$B$9941, 2, 0)/1000000000),H2826, VLOOKUP($A2827, 'NAV Daily'!$A$1:$B$9941, 2, 0)/1000000000)</f>
        <v>0</v>
      </c>
    </row>
    <row r="2828" spans="1:8" customFormat="1" x14ac:dyDescent="0.25">
      <c r="A2828" s="2">
        <v>41240</v>
      </c>
      <c r="B2828" s="110">
        <f>IF(ISNA(VLOOKUP($A2828, 'NAV Daily'!$A$1:$D$9941, 4, 0)),B2827, VLOOKUP($A2828, 'NAV Daily'!$A$1:$D$9941, 4, 0))</f>
        <v>2252.4717000000001</v>
      </c>
      <c r="C2828" s="110">
        <f>IF(IFERROR(VLOOKUP($A2828, JCI!A:E, 5, 0),C2827)="null",C2827, IFERROR(VLOOKUP( $A2828, JCI!A:E, 5, 0),C2827))</f>
        <v>4337.5087890000004</v>
      </c>
      <c r="D2828" s="6">
        <f>IF(ISNA(VLOOKUP($A2828,ICBI!$C$1:$D$10000, 2, 0)),D2827, VLOOKUP($A2828, ICBI!$C$1:$D$10000, 2, 0))</f>
        <v>0</v>
      </c>
      <c r="E2828" s="2">
        <f t="shared" si="158"/>
        <v>41240</v>
      </c>
      <c r="F2828" s="3">
        <f t="shared" si="159"/>
        <v>2252.4717000000001</v>
      </c>
      <c r="G2828" s="3">
        <f t="shared" si="160"/>
        <v>3962.6574544588557</v>
      </c>
      <c r="H2828" s="6">
        <f>IF(ISNA(VLOOKUP($A2828, 'NAV Daily'!$A$1:$B$9941, 2, 0)/1000000000),H2827, VLOOKUP($A2828, 'NAV Daily'!$A$1:$B$9941, 2, 0)/1000000000)</f>
        <v>0</v>
      </c>
    </row>
    <row r="2829" spans="1:8" customFormat="1" x14ac:dyDescent="0.25">
      <c r="A2829" s="2">
        <v>41241</v>
      </c>
      <c r="B2829" s="110">
        <f>IF(ISNA(VLOOKUP($A2829, 'NAV Daily'!$A$1:$D$9941, 4, 0)),B2828, VLOOKUP($A2829, 'NAV Daily'!$A$1:$D$9941, 4, 0))</f>
        <v>2238.6478999999999</v>
      </c>
      <c r="C2829" s="110">
        <f>IF(IFERROR(VLOOKUP($A2829, JCI!A:E, 5, 0),C2828)="null",C2828, IFERROR(VLOOKUP( $A2829, JCI!A:E, 5, 0),C2828))</f>
        <v>4304.8232420000004</v>
      </c>
      <c r="D2829" s="6">
        <f>IF(ISNA(VLOOKUP($A2829,ICBI!$C$1:$D$10000, 2, 0)),D2828, VLOOKUP($A2829, ICBI!$C$1:$D$10000, 2, 0))</f>
        <v>0</v>
      </c>
      <c r="E2829" s="2">
        <f t="shared" si="158"/>
        <v>41241</v>
      </c>
      <c r="F2829" s="3">
        <f t="shared" si="159"/>
        <v>2238.6478999999999</v>
      </c>
      <c r="G2829" s="3">
        <f t="shared" si="160"/>
        <v>3932.7966212540709</v>
      </c>
      <c r="H2829" s="6">
        <f>IF(ISNA(VLOOKUP($A2829, 'NAV Daily'!$A$1:$B$9941, 2, 0)/1000000000),H2828, VLOOKUP($A2829, 'NAV Daily'!$A$1:$B$9941, 2, 0)/1000000000)</f>
        <v>0</v>
      </c>
    </row>
    <row r="2830" spans="1:8" customFormat="1" x14ac:dyDescent="0.25">
      <c r="A2830" s="2">
        <v>41242</v>
      </c>
      <c r="B2830" s="110">
        <f>IF(ISNA(VLOOKUP($A2830, 'NAV Daily'!$A$1:$D$9941, 4, 0)),B2829, VLOOKUP($A2830, 'NAV Daily'!$A$1:$D$9941, 4, 0))</f>
        <v>2239.4834000000001</v>
      </c>
      <c r="C2830" s="110">
        <f>IF(IFERROR(VLOOKUP($A2830, JCI!A:E, 5, 0),C2829)="null",C2829, IFERROR(VLOOKUP( $A2830, JCI!A:E, 5, 0),C2829))</f>
        <v>4319.0859380000002</v>
      </c>
      <c r="D2830" s="6">
        <f>IF(ISNA(VLOOKUP($A2830,ICBI!$C$1:$D$10000, 2, 0)),D2829, VLOOKUP($A2830, ICBI!$C$1:$D$10000, 2, 0))</f>
        <v>0</v>
      </c>
      <c r="E2830" s="2">
        <f t="shared" si="158"/>
        <v>41242</v>
      </c>
      <c r="F2830" s="3">
        <f t="shared" si="159"/>
        <v>2239.4834000000001</v>
      </c>
      <c r="G2830" s="3">
        <f t="shared" si="160"/>
        <v>3945.826722488312</v>
      </c>
      <c r="H2830" s="6">
        <f>IF(ISNA(VLOOKUP($A2830, 'NAV Daily'!$A$1:$B$9941, 2, 0)/1000000000),H2829, VLOOKUP($A2830, 'NAV Daily'!$A$1:$B$9941, 2, 0)/1000000000)</f>
        <v>0</v>
      </c>
    </row>
    <row r="2831" spans="1:8" customFormat="1" x14ac:dyDescent="0.25">
      <c r="A2831" s="2">
        <v>41243</v>
      </c>
      <c r="B2831" s="110">
        <f>IF(ISNA(VLOOKUP($A2831, 'NAV Daily'!$A$1:$D$9941, 4, 0)),B2830, VLOOKUP($A2831, 'NAV Daily'!$A$1:$D$9941, 4, 0))</f>
        <v>2229.1950999999999</v>
      </c>
      <c r="C2831" s="110">
        <f>IF(IFERROR(VLOOKUP($A2831, JCI!A:E, 5, 0),C2830)="null",C2830, IFERROR(VLOOKUP( $A2831, JCI!A:E, 5, 0),C2830))</f>
        <v>4276.1411129999997</v>
      </c>
      <c r="D2831" s="6">
        <f>IF(ISNA(VLOOKUP($A2831,ICBI!$C$1:$D$10000, 2, 0)),D2830, VLOOKUP($A2831, ICBI!$C$1:$D$10000, 2, 0))</f>
        <v>0</v>
      </c>
      <c r="E2831" s="2">
        <f t="shared" si="158"/>
        <v>41243</v>
      </c>
      <c r="F2831" s="3">
        <f t="shared" si="159"/>
        <v>2229.1950999999999</v>
      </c>
      <c r="G2831" s="3">
        <f t="shared" si="160"/>
        <v>3906.5932271353458</v>
      </c>
      <c r="H2831" s="6">
        <f>IF(ISNA(VLOOKUP($A2831, 'NAV Daily'!$A$1:$B$9941, 2, 0)/1000000000),H2830, VLOOKUP($A2831, 'NAV Daily'!$A$1:$B$9941, 2, 0)/1000000000)</f>
        <v>0</v>
      </c>
    </row>
    <row r="2832" spans="1:8" customFormat="1" x14ac:dyDescent="0.25">
      <c r="A2832" s="2">
        <v>41244</v>
      </c>
      <c r="B2832" s="110">
        <f>IF(ISNA(VLOOKUP($A2832, 'NAV Daily'!$A$1:$D$9941, 4, 0)),B2831, VLOOKUP($A2832, 'NAV Daily'!$A$1:$D$9941, 4, 0))</f>
        <v>2229.1950999999999</v>
      </c>
      <c r="C2832" s="110">
        <f>IF(IFERROR(VLOOKUP($A2832, JCI!A:E, 5, 0),C2831)="null",C2831, IFERROR(VLOOKUP( $A2832, JCI!A:E, 5, 0),C2831))</f>
        <v>4276.1411129999997</v>
      </c>
      <c r="D2832" s="6">
        <f>IF(ISNA(VLOOKUP($A2832,ICBI!$C$1:$D$10000, 2, 0)),D2831, VLOOKUP($A2832, ICBI!$C$1:$D$10000, 2, 0))</f>
        <v>0</v>
      </c>
      <c r="E2832" s="2">
        <f t="shared" si="158"/>
        <v>41244</v>
      </c>
      <c r="F2832" s="3">
        <f t="shared" si="159"/>
        <v>2229.1950999999999</v>
      </c>
      <c r="G2832" s="3">
        <f t="shared" si="160"/>
        <v>3906.5932271353458</v>
      </c>
      <c r="H2832" s="6">
        <f>IF(ISNA(VLOOKUP($A2832, 'NAV Daily'!$A$1:$B$9941, 2, 0)/1000000000),H2831, VLOOKUP($A2832, 'NAV Daily'!$A$1:$B$9941, 2, 0)/1000000000)</f>
        <v>0</v>
      </c>
    </row>
    <row r="2833" spans="1:8" customFormat="1" x14ac:dyDescent="0.25">
      <c r="A2833" s="2">
        <v>41245</v>
      </c>
      <c r="B2833" s="110">
        <f>IF(ISNA(VLOOKUP($A2833, 'NAV Daily'!$A$1:$D$9941, 4, 0)),B2832, VLOOKUP($A2833, 'NAV Daily'!$A$1:$D$9941, 4, 0))</f>
        <v>2229.1950999999999</v>
      </c>
      <c r="C2833" s="110">
        <f>IF(IFERROR(VLOOKUP($A2833, JCI!A:E, 5, 0),C2832)="null",C2832, IFERROR(VLOOKUP( $A2833, JCI!A:E, 5, 0),C2832))</f>
        <v>4276.1411129999997</v>
      </c>
      <c r="D2833" s="6">
        <f>IF(ISNA(VLOOKUP($A2833,ICBI!$C$1:$D$10000, 2, 0)),D2832, VLOOKUP($A2833, ICBI!$C$1:$D$10000, 2, 0))</f>
        <v>0</v>
      </c>
      <c r="E2833" s="2">
        <f t="shared" si="158"/>
        <v>41245</v>
      </c>
      <c r="F2833" s="3">
        <f t="shared" si="159"/>
        <v>2229.1950999999999</v>
      </c>
      <c r="G2833" s="3">
        <f t="shared" si="160"/>
        <v>3906.5932271353458</v>
      </c>
      <c r="H2833" s="6">
        <f>IF(ISNA(VLOOKUP($A2833, 'NAV Daily'!$A$1:$B$9941, 2, 0)/1000000000),H2832, VLOOKUP($A2833, 'NAV Daily'!$A$1:$B$9941, 2, 0)/1000000000)</f>
        <v>0</v>
      </c>
    </row>
    <row r="2834" spans="1:8" customFormat="1" x14ac:dyDescent="0.25">
      <c r="A2834" s="2">
        <v>41246</v>
      </c>
      <c r="B2834" s="110">
        <f>IF(ISNA(VLOOKUP($A2834, 'NAV Daily'!$A$1:$D$9941, 4, 0)),B2833, VLOOKUP($A2834, 'NAV Daily'!$A$1:$D$9941, 4, 0))</f>
        <v>2239.6698999999999</v>
      </c>
      <c r="C2834" s="110">
        <f>IF(IFERROR(VLOOKUP($A2834, JCI!A:E, 5, 0),C2833)="null",C2833, IFERROR(VLOOKUP( $A2834, JCI!A:E, 5, 0),C2833))</f>
        <v>4302.4438479999999</v>
      </c>
      <c r="D2834" s="6">
        <f>IF(ISNA(VLOOKUP($A2834,ICBI!$C$1:$D$10000, 2, 0)),D2833, VLOOKUP($A2834, ICBI!$C$1:$D$10000, 2, 0))</f>
        <v>0</v>
      </c>
      <c r="E2834" s="2">
        <f t="shared" si="158"/>
        <v>41246</v>
      </c>
      <c r="F2834" s="3">
        <f t="shared" si="159"/>
        <v>2239.6698999999999</v>
      </c>
      <c r="G2834" s="3">
        <f t="shared" si="160"/>
        <v>3930.6228565817992</v>
      </c>
      <c r="H2834" s="6">
        <f>IF(ISNA(VLOOKUP($A2834, 'NAV Daily'!$A$1:$B$9941, 2, 0)/1000000000),H2833, VLOOKUP($A2834, 'NAV Daily'!$A$1:$B$9941, 2, 0)/1000000000)</f>
        <v>0</v>
      </c>
    </row>
    <row r="2835" spans="1:8" customFormat="1" x14ac:dyDescent="0.25">
      <c r="A2835" s="2">
        <v>41247</v>
      </c>
      <c r="B2835" s="110">
        <f>IF(ISNA(VLOOKUP($A2835, 'NAV Daily'!$A$1:$D$9941, 4, 0)),B2834, VLOOKUP($A2835, 'NAV Daily'!$A$1:$D$9941, 4, 0))</f>
        <v>2231.6284000000001</v>
      </c>
      <c r="C2835" s="110">
        <f>IF(IFERROR(VLOOKUP($A2835, JCI!A:E, 5, 0),C2834)="null",C2834, IFERROR(VLOOKUP( $A2835, JCI!A:E, 5, 0),C2834))</f>
        <v>4269.6518550000001</v>
      </c>
      <c r="D2835" s="6">
        <f>IF(ISNA(VLOOKUP($A2835,ICBI!$C$1:$D$10000, 2, 0)),D2834, VLOOKUP($A2835, ICBI!$C$1:$D$10000, 2, 0))</f>
        <v>0</v>
      </c>
      <c r="E2835" s="2">
        <f t="shared" si="158"/>
        <v>41247</v>
      </c>
      <c r="F2835" s="3">
        <f t="shared" si="159"/>
        <v>2231.6284000000001</v>
      </c>
      <c r="G2835" s="3">
        <f t="shared" si="160"/>
        <v>3900.6647765342036</v>
      </c>
      <c r="H2835" s="6">
        <f>IF(ISNA(VLOOKUP($A2835, 'NAV Daily'!$A$1:$B$9941, 2, 0)/1000000000),H2834, VLOOKUP($A2835, 'NAV Daily'!$A$1:$B$9941, 2, 0)/1000000000)</f>
        <v>0</v>
      </c>
    </row>
    <row r="2836" spans="1:8" customFormat="1" x14ac:dyDescent="0.25">
      <c r="A2836" s="2">
        <v>41248</v>
      </c>
      <c r="B2836" s="110">
        <f>IF(ISNA(VLOOKUP($A2836, 'NAV Daily'!$A$1:$D$9941, 4, 0)),B2835, VLOOKUP($A2836, 'NAV Daily'!$A$1:$D$9941, 4, 0))</f>
        <v>2236.7755999999999</v>
      </c>
      <c r="C2836" s="110">
        <f>IF(IFERROR(VLOOKUP($A2836, JCI!A:E, 5, 0),C2835)="null",C2835, IFERROR(VLOOKUP( $A2836, JCI!A:E, 5, 0),C2835))</f>
        <v>4286.8398440000001</v>
      </c>
      <c r="D2836" s="6">
        <f>IF(ISNA(VLOOKUP($A2836,ICBI!$C$1:$D$10000, 2, 0)),D2835, VLOOKUP($A2836, ICBI!$C$1:$D$10000, 2, 0))</f>
        <v>0</v>
      </c>
      <c r="E2836" s="2">
        <f t="shared" si="158"/>
        <v>41248</v>
      </c>
      <c r="F2836" s="3">
        <f t="shared" si="159"/>
        <v>2236.7755999999999</v>
      </c>
      <c r="G2836" s="3">
        <f t="shared" si="160"/>
        <v>3916.3673643677398</v>
      </c>
      <c r="H2836" s="6">
        <f>IF(ISNA(VLOOKUP($A2836, 'NAV Daily'!$A$1:$B$9941, 2, 0)/1000000000),H2835, VLOOKUP($A2836, 'NAV Daily'!$A$1:$B$9941, 2, 0)/1000000000)</f>
        <v>0</v>
      </c>
    </row>
    <row r="2837" spans="1:8" customFormat="1" x14ac:dyDescent="0.25">
      <c r="A2837" s="2">
        <v>41249</v>
      </c>
      <c r="B2837" s="110">
        <f>IF(ISNA(VLOOKUP($A2837, 'NAV Daily'!$A$1:$D$9941, 4, 0)),B2836, VLOOKUP($A2837, 'NAV Daily'!$A$1:$D$9941, 4, 0))</f>
        <v>2233.4128000000001</v>
      </c>
      <c r="C2837" s="110">
        <f>IF(IFERROR(VLOOKUP($A2837, JCI!A:E, 5, 0),C2836)="null",C2836, IFERROR(VLOOKUP( $A2837, JCI!A:E, 5, 0),C2836))</f>
        <v>4292.6049800000001</v>
      </c>
      <c r="D2837" s="6">
        <f>IF(ISNA(VLOOKUP($A2837,ICBI!$C$1:$D$10000, 2, 0)),D2836, VLOOKUP($A2837, ICBI!$C$1:$D$10000, 2, 0))</f>
        <v>0</v>
      </c>
      <c r="E2837" s="2">
        <f t="shared" si="158"/>
        <v>41249</v>
      </c>
      <c r="F2837" s="3">
        <f t="shared" si="159"/>
        <v>2233.4128000000001</v>
      </c>
      <c r="G2837" s="3">
        <f t="shared" si="160"/>
        <v>3921.6342722306831</v>
      </c>
      <c r="H2837" s="6">
        <f>IF(ISNA(VLOOKUP($A2837, 'NAV Daily'!$A$1:$B$9941, 2, 0)/1000000000),H2836, VLOOKUP($A2837, 'NAV Daily'!$A$1:$B$9941, 2, 0)/1000000000)</f>
        <v>0</v>
      </c>
    </row>
    <row r="2838" spans="1:8" customFormat="1" x14ac:dyDescent="0.25">
      <c r="A2838" s="2">
        <v>41250</v>
      </c>
      <c r="B2838" s="110">
        <f>IF(ISNA(VLOOKUP($A2838, 'NAV Daily'!$A$1:$D$9941, 4, 0)),B2837, VLOOKUP($A2838, 'NAV Daily'!$A$1:$D$9941, 4, 0))</f>
        <v>2232.2773000000002</v>
      </c>
      <c r="C2838" s="110">
        <f>IF(IFERROR(VLOOKUP($A2838, JCI!A:E, 5, 0),C2837)="null",C2837, IFERROR(VLOOKUP( $A2838, JCI!A:E, 5, 0),C2837))</f>
        <v>4290.7958980000003</v>
      </c>
      <c r="D2838" s="6">
        <f>IF(ISNA(VLOOKUP($A2838,ICBI!$C$1:$D$10000, 2, 0)),D2837, VLOOKUP($A2838, ICBI!$C$1:$D$10000, 2, 0))</f>
        <v>0</v>
      </c>
      <c r="E2838" s="2">
        <f t="shared" si="158"/>
        <v>41250</v>
      </c>
      <c r="F2838" s="3">
        <f t="shared" si="159"/>
        <v>2232.2773000000002</v>
      </c>
      <c r="G2838" s="3">
        <f t="shared" si="160"/>
        <v>3919.9815326924463</v>
      </c>
      <c r="H2838" s="6">
        <f>IF(ISNA(VLOOKUP($A2838, 'NAV Daily'!$A$1:$B$9941, 2, 0)/1000000000),H2837, VLOOKUP($A2838, 'NAV Daily'!$A$1:$B$9941, 2, 0)/1000000000)</f>
        <v>0</v>
      </c>
    </row>
    <row r="2839" spans="1:8" customFormat="1" x14ac:dyDescent="0.25">
      <c r="A2839" s="2">
        <v>41251</v>
      </c>
      <c r="B2839" s="110">
        <f>IF(ISNA(VLOOKUP($A2839, 'NAV Daily'!$A$1:$D$9941, 4, 0)),B2838, VLOOKUP($A2839, 'NAV Daily'!$A$1:$D$9941, 4, 0))</f>
        <v>2232.2773000000002</v>
      </c>
      <c r="C2839" s="110">
        <f>IF(IFERROR(VLOOKUP($A2839, JCI!A:E, 5, 0),C2838)="null",C2838, IFERROR(VLOOKUP( $A2839, JCI!A:E, 5, 0),C2838))</f>
        <v>4290.7958980000003</v>
      </c>
      <c r="D2839" s="6">
        <f>IF(ISNA(VLOOKUP($A2839,ICBI!$C$1:$D$10000, 2, 0)),D2838, VLOOKUP($A2839, ICBI!$C$1:$D$10000, 2, 0))</f>
        <v>0</v>
      </c>
      <c r="E2839" s="2">
        <f t="shared" si="158"/>
        <v>41251</v>
      </c>
      <c r="F2839" s="3">
        <f t="shared" si="159"/>
        <v>2232.2773000000002</v>
      </c>
      <c r="G2839" s="3">
        <f t="shared" si="160"/>
        <v>3919.9815326924463</v>
      </c>
      <c r="H2839" s="6">
        <f>IF(ISNA(VLOOKUP($A2839, 'NAV Daily'!$A$1:$B$9941, 2, 0)/1000000000),H2838, VLOOKUP($A2839, 'NAV Daily'!$A$1:$B$9941, 2, 0)/1000000000)</f>
        <v>0</v>
      </c>
    </row>
    <row r="2840" spans="1:8" customFormat="1" x14ac:dyDescent="0.25">
      <c r="A2840" s="2">
        <v>41252</v>
      </c>
      <c r="B2840" s="110">
        <f>IF(ISNA(VLOOKUP($A2840, 'NAV Daily'!$A$1:$D$9941, 4, 0)),B2839, VLOOKUP($A2840, 'NAV Daily'!$A$1:$D$9941, 4, 0))</f>
        <v>2232.2773000000002</v>
      </c>
      <c r="C2840" s="110">
        <f>IF(IFERROR(VLOOKUP($A2840, JCI!A:E, 5, 0),C2839)="null",C2839, IFERROR(VLOOKUP( $A2840, JCI!A:E, 5, 0),C2839))</f>
        <v>4290.7958980000003</v>
      </c>
      <c r="D2840" s="6">
        <f>IF(ISNA(VLOOKUP($A2840,ICBI!$C$1:$D$10000, 2, 0)),D2839, VLOOKUP($A2840, ICBI!$C$1:$D$10000, 2, 0))</f>
        <v>0</v>
      </c>
      <c r="E2840" s="2">
        <f t="shared" si="158"/>
        <v>41252</v>
      </c>
      <c r="F2840" s="3">
        <f t="shared" si="159"/>
        <v>2232.2773000000002</v>
      </c>
      <c r="G2840" s="3">
        <f t="shared" si="160"/>
        <v>3919.9815326924463</v>
      </c>
      <c r="H2840" s="6">
        <f>IF(ISNA(VLOOKUP($A2840, 'NAV Daily'!$A$1:$B$9941, 2, 0)/1000000000),H2839, VLOOKUP($A2840, 'NAV Daily'!$A$1:$B$9941, 2, 0)/1000000000)</f>
        <v>0</v>
      </c>
    </row>
    <row r="2841" spans="1:8" customFormat="1" x14ac:dyDescent="0.25">
      <c r="A2841" s="2">
        <v>41253</v>
      </c>
      <c r="B2841" s="110">
        <f>IF(ISNA(VLOOKUP($A2841, 'NAV Daily'!$A$1:$D$9941, 4, 0)),B2840, VLOOKUP($A2841, 'NAV Daily'!$A$1:$D$9941, 4, 0))</f>
        <v>2239.4241000000002</v>
      </c>
      <c r="C2841" s="110">
        <f>IF(IFERROR(VLOOKUP($A2841, JCI!A:E, 5, 0),C2840)="null",C2840, IFERROR(VLOOKUP( $A2841, JCI!A:E, 5, 0),C2840))</f>
        <v>4302.6088870000003</v>
      </c>
      <c r="D2841" s="6">
        <f>IF(ISNA(VLOOKUP($A2841,ICBI!$C$1:$D$10000, 2, 0)),D2840, VLOOKUP($A2841, ICBI!$C$1:$D$10000, 2, 0))</f>
        <v>0</v>
      </c>
      <c r="E2841" s="2">
        <f t="shared" si="158"/>
        <v>41253</v>
      </c>
      <c r="F2841" s="3">
        <f t="shared" si="159"/>
        <v>2239.4241000000002</v>
      </c>
      <c r="G2841" s="3">
        <f t="shared" si="160"/>
        <v>3930.7736327658813</v>
      </c>
      <c r="H2841" s="6">
        <f>IF(ISNA(VLOOKUP($A2841, 'NAV Daily'!$A$1:$B$9941, 2, 0)/1000000000),H2840, VLOOKUP($A2841, 'NAV Daily'!$A$1:$B$9941, 2, 0)/1000000000)</f>
        <v>0</v>
      </c>
    </row>
    <row r="2842" spans="1:8" customFormat="1" x14ac:dyDescent="0.25">
      <c r="A2842" s="2">
        <v>41254</v>
      </c>
      <c r="B2842" s="110">
        <f>IF(ISNA(VLOOKUP($A2842, 'NAV Daily'!$A$1:$D$9941, 4, 0)),B2841, VLOOKUP($A2842, 'NAV Daily'!$A$1:$D$9941, 4, 0))</f>
        <v>2251.2348999999999</v>
      </c>
      <c r="C2842" s="110">
        <f>IF(IFERROR(VLOOKUP($A2842, JCI!A:E, 5, 0),C2841)="null",C2841, IFERROR(VLOOKUP( $A2842, JCI!A:E, 5, 0),C2841))</f>
        <v>4317.9179690000001</v>
      </c>
      <c r="D2842" s="6">
        <f>IF(ISNA(VLOOKUP($A2842,ICBI!$C$1:$D$10000, 2, 0)),D2841, VLOOKUP($A2842, ICBI!$C$1:$D$10000, 2, 0))</f>
        <v>0</v>
      </c>
      <c r="E2842" s="2">
        <f t="shared" si="158"/>
        <v>41254</v>
      </c>
      <c r="F2842" s="3">
        <f t="shared" si="159"/>
        <v>2251.2348999999999</v>
      </c>
      <c r="G2842" s="3">
        <f t="shared" si="160"/>
        <v>3944.7596903992553</v>
      </c>
      <c r="H2842" s="6">
        <f>IF(ISNA(VLOOKUP($A2842, 'NAV Daily'!$A$1:$B$9941, 2, 0)/1000000000),H2841, VLOOKUP($A2842, 'NAV Daily'!$A$1:$B$9941, 2, 0)/1000000000)</f>
        <v>0</v>
      </c>
    </row>
    <row r="2843" spans="1:8" customFormat="1" x14ac:dyDescent="0.25">
      <c r="A2843" s="2">
        <v>41255</v>
      </c>
      <c r="B2843" s="110">
        <f>IF(ISNA(VLOOKUP($A2843, 'NAV Daily'!$A$1:$D$9941, 4, 0)),B2842, VLOOKUP($A2843, 'NAV Daily'!$A$1:$D$9941, 4, 0))</f>
        <v>2268.9751000000001</v>
      </c>
      <c r="C2843" s="110">
        <f>IF(IFERROR(VLOOKUP($A2843, JCI!A:E, 5, 0),C2842)="null",C2842, IFERROR(VLOOKUP( $A2843, JCI!A:E, 5, 0),C2842))</f>
        <v>4337.5278319999998</v>
      </c>
      <c r="D2843" s="6">
        <f>IF(ISNA(VLOOKUP($A2843,ICBI!$C$1:$D$10000, 2, 0)),D2842, VLOOKUP($A2843, ICBI!$C$1:$D$10000, 2, 0))</f>
        <v>0</v>
      </c>
      <c r="E2843" s="2">
        <f t="shared" si="158"/>
        <v>41255</v>
      </c>
      <c r="F2843" s="3">
        <f t="shared" si="159"/>
        <v>2268.9751000000001</v>
      </c>
      <c r="G2843" s="3">
        <f t="shared" si="160"/>
        <v>3962.6748517460019</v>
      </c>
      <c r="H2843" s="6">
        <f>IF(ISNA(VLOOKUP($A2843, 'NAV Daily'!$A$1:$B$9941, 2, 0)/1000000000),H2842, VLOOKUP($A2843, 'NAV Daily'!$A$1:$B$9941, 2, 0)/1000000000)</f>
        <v>0</v>
      </c>
    </row>
    <row r="2844" spans="1:8" customFormat="1" x14ac:dyDescent="0.25">
      <c r="A2844" s="2">
        <v>41256</v>
      </c>
      <c r="B2844" s="110">
        <f>IF(ISNA(VLOOKUP($A2844, 'NAV Daily'!$A$1:$D$9941, 4, 0)),B2843, VLOOKUP($A2844, 'NAV Daily'!$A$1:$D$9941, 4, 0))</f>
        <v>2263.6786999999999</v>
      </c>
      <c r="C2844" s="110">
        <f>IF(IFERROR(VLOOKUP($A2844, JCI!A:E, 5, 0),C2843)="null",C2843, IFERROR(VLOOKUP( $A2844, JCI!A:E, 5, 0),C2843))</f>
        <v>4320.1889650000003</v>
      </c>
      <c r="D2844" s="6">
        <f>IF(ISNA(VLOOKUP($A2844,ICBI!$C$1:$D$10000, 2, 0)),D2843, VLOOKUP($A2844, ICBI!$C$1:$D$10000, 2, 0))</f>
        <v>0</v>
      </c>
      <c r="E2844" s="2">
        <f t="shared" si="158"/>
        <v>41256</v>
      </c>
      <c r="F2844" s="3">
        <f t="shared" si="159"/>
        <v>2263.6786999999999</v>
      </c>
      <c r="G2844" s="3">
        <f t="shared" si="160"/>
        <v>3946.8344249222769</v>
      </c>
      <c r="H2844" s="6">
        <f>IF(ISNA(VLOOKUP($A2844, 'NAV Daily'!$A$1:$B$9941, 2, 0)/1000000000),H2843, VLOOKUP($A2844, 'NAV Daily'!$A$1:$B$9941, 2, 0)/1000000000)</f>
        <v>0</v>
      </c>
    </row>
    <row r="2845" spans="1:8" customFormat="1" x14ac:dyDescent="0.25">
      <c r="A2845" s="2">
        <v>41257</v>
      </c>
      <c r="B2845" s="110">
        <f>IF(ISNA(VLOOKUP($A2845, 'NAV Daily'!$A$1:$D$9941, 4, 0)),B2844, VLOOKUP($A2845, 'NAV Daily'!$A$1:$D$9941, 4, 0))</f>
        <v>2263.9312</v>
      </c>
      <c r="C2845" s="110">
        <f>IF(IFERROR(VLOOKUP($A2845, JCI!A:E, 5, 0),C2844)="null",C2844, IFERROR(VLOOKUP( $A2845, JCI!A:E, 5, 0),C2844))</f>
        <v>4308.8627930000002</v>
      </c>
      <c r="D2845" s="6">
        <f>IF(ISNA(VLOOKUP($A2845,ICBI!$C$1:$D$10000, 2, 0)),D2844, VLOOKUP($A2845, ICBI!$C$1:$D$10000, 2, 0))</f>
        <v>0</v>
      </c>
      <c r="E2845" s="2">
        <f t="shared" si="158"/>
        <v>41257</v>
      </c>
      <c r="F2845" s="3">
        <f t="shared" si="159"/>
        <v>2263.9312</v>
      </c>
      <c r="G2845" s="3">
        <f t="shared" si="160"/>
        <v>3936.4870706944071</v>
      </c>
      <c r="H2845" s="6">
        <f>IF(ISNA(VLOOKUP($A2845, 'NAV Daily'!$A$1:$B$9941, 2, 0)/1000000000),H2844, VLOOKUP($A2845, 'NAV Daily'!$A$1:$B$9941, 2, 0)/1000000000)</f>
        <v>0</v>
      </c>
    </row>
    <row r="2846" spans="1:8" customFormat="1" x14ac:dyDescent="0.25">
      <c r="A2846" s="2">
        <v>41258</v>
      </c>
      <c r="B2846" s="110">
        <f>IF(ISNA(VLOOKUP($A2846, 'NAV Daily'!$A$1:$D$9941, 4, 0)),B2845, VLOOKUP($A2846, 'NAV Daily'!$A$1:$D$9941, 4, 0))</f>
        <v>2263.9312</v>
      </c>
      <c r="C2846" s="110">
        <f>IF(IFERROR(VLOOKUP($A2846, JCI!A:E, 5, 0),C2845)="null",C2845, IFERROR(VLOOKUP( $A2846, JCI!A:E, 5, 0),C2845))</f>
        <v>4308.8627930000002</v>
      </c>
      <c r="D2846" s="6">
        <f>IF(ISNA(VLOOKUP($A2846,ICBI!$C$1:$D$10000, 2, 0)),D2845, VLOOKUP($A2846, ICBI!$C$1:$D$10000, 2, 0))</f>
        <v>0</v>
      </c>
      <c r="E2846" s="2">
        <f t="shared" si="158"/>
        <v>41258</v>
      </c>
      <c r="F2846" s="3">
        <f t="shared" si="159"/>
        <v>2263.9312</v>
      </c>
      <c r="G2846" s="3">
        <f t="shared" si="160"/>
        <v>3936.4870706944071</v>
      </c>
      <c r="H2846" s="6">
        <f>IF(ISNA(VLOOKUP($A2846, 'NAV Daily'!$A$1:$B$9941, 2, 0)/1000000000),H2845, VLOOKUP($A2846, 'NAV Daily'!$A$1:$B$9941, 2, 0)/1000000000)</f>
        <v>0</v>
      </c>
    </row>
    <row r="2847" spans="1:8" customFormat="1" x14ac:dyDescent="0.25">
      <c r="A2847" s="2">
        <v>41259</v>
      </c>
      <c r="B2847" s="110">
        <f>IF(ISNA(VLOOKUP($A2847, 'NAV Daily'!$A$1:$D$9941, 4, 0)),B2846, VLOOKUP($A2847, 'NAV Daily'!$A$1:$D$9941, 4, 0))</f>
        <v>2263.9312</v>
      </c>
      <c r="C2847" s="110">
        <f>IF(IFERROR(VLOOKUP($A2847, JCI!A:E, 5, 0),C2846)="null",C2846, IFERROR(VLOOKUP( $A2847, JCI!A:E, 5, 0),C2846))</f>
        <v>4308.8627930000002</v>
      </c>
      <c r="D2847" s="6">
        <f>IF(ISNA(VLOOKUP($A2847,ICBI!$C$1:$D$10000, 2, 0)),D2846, VLOOKUP($A2847, ICBI!$C$1:$D$10000, 2, 0))</f>
        <v>0</v>
      </c>
      <c r="E2847" s="2">
        <f t="shared" si="158"/>
        <v>41259</v>
      </c>
      <c r="F2847" s="3">
        <f t="shared" si="159"/>
        <v>2263.9312</v>
      </c>
      <c r="G2847" s="3">
        <f t="shared" si="160"/>
        <v>3936.4870706944071</v>
      </c>
      <c r="H2847" s="6">
        <f>IF(ISNA(VLOOKUP($A2847, 'NAV Daily'!$A$1:$B$9941, 2, 0)/1000000000),H2846, VLOOKUP($A2847, 'NAV Daily'!$A$1:$B$9941, 2, 0)/1000000000)</f>
        <v>0</v>
      </c>
    </row>
    <row r="2848" spans="1:8" customFormat="1" x14ac:dyDescent="0.25">
      <c r="A2848" s="2">
        <v>41260</v>
      </c>
      <c r="B2848" s="110">
        <f>IF(ISNA(VLOOKUP($A2848, 'NAV Daily'!$A$1:$D$9941, 4, 0)),B2847, VLOOKUP($A2848, 'NAV Daily'!$A$1:$D$9941, 4, 0))</f>
        <v>2266.4839000000002</v>
      </c>
      <c r="C2848" s="110">
        <f>IF(IFERROR(VLOOKUP($A2848, JCI!A:E, 5, 0),C2847)="null",C2847, IFERROR(VLOOKUP( $A2848, JCI!A:E, 5, 0),C2847))</f>
        <v>4315.8569340000004</v>
      </c>
      <c r="D2848" s="6">
        <f>IF(ISNA(VLOOKUP($A2848,ICBI!$C$1:$D$10000, 2, 0)),D2847, VLOOKUP($A2848, ICBI!$C$1:$D$10000, 2, 0))</f>
        <v>0</v>
      </c>
      <c r="E2848" s="2">
        <f t="shared" si="158"/>
        <v>41260</v>
      </c>
      <c r="F2848" s="3">
        <f t="shared" si="159"/>
        <v>2266.4839000000002</v>
      </c>
      <c r="G2848" s="3">
        <f t="shared" si="160"/>
        <v>3942.8767718614622</v>
      </c>
      <c r="H2848" s="6">
        <f>IF(ISNA(VLOOKUP($A2848, 'NAV Daily'!$A$1:$B$9941, 2, 0)/1000000000),H2847, VLOOKUP($A2848, 'NAV Daily'!$A$1:$B$9941, 2, 0)/1000000000)</f>
        <v>0</v>
      </c>
    </row>
    <row r="2849" spans="1:8" customFormat="1" x14ac:dyDescent="0.25">
      <c r="A2849" s="2">
        <v>41261</v>
      </c>
      <c r="B2849" s="110">
        <f>IF(ISNA(VLOOKUP($A2849, 'NAV Daily'!$A$1:$D$9941, 4, 0)),B2848, VLOOKUP($A2849, 'NAV Daily'!$A$1:$D$9941, 4, 0))</f>
        <v>2265.2283000000002</v>
      </c>
      <c r="C2849" s="110">
        <f>IF(IFERROR(VLOOKUP($A2849, JCI!A:E, 5, 0),C2848)="null",C2848, IFERROR(VLOOKUP( $A2849, JCI!A:E, 5, 0),C2848))</f>
        <v>4301.4360349999997</v>
      </c>
      <c r="D2849" s="6">
        <f>IF(ISNA(VLOOKUP($A2849,ICBI!$C$1:$D$10000, 2, 0)),D2848, VLOOKUP($A2849, ICBI!$C$1:$D$10000, 2, 0))</f>
        <v>0</v>
      </c>
      <c r="E2849" s="2">
        <f t="shared" si="158"/>
        <v>41261</v>
      </c>
      <c r="F2849" s="3">
        <f t="shared" si="159"/>
        <v>2265.2283000000002</v>
      </c>
      <c r="G2849" s="3">
        <f t="shared" si="160"/>
        <v>3929.7021396699906</v>
      </c>
      <c r="H2849" s="6">
        <f>IF(ISNA(VLOOKUP($A2849, 'NAV Daily'!$A$1:$B$9941, 2, 0)/1000000000),H2848, VLOOKUP($A2849, 'NAV Daily'!$A$1:$B$9941, 2, 0)/1000000000)</f>
        <v>0</v>
      </c>
    </row>
    <row r="2850" spans="1:8" customFormat="1" x14ac:dyDescent="0.25">
      <c r="A2850" s="2">
        <v>41262</v>
      </c>
      <c r="B2850" s="110">
        <f>IF(ISNA(VLOOKUP($A2850, 'NAV Daily'!$A$1:$D$9941, 4, 0)),B2849, VLOOKUP($A2850, 'NAV Daily'!$A$1:$D$9941, 4, 0))</f>
        <v>2263.3964999999998</v>
      </c>
      <c r="C2850" s="110">
        <f>IF(IFERROR(VLOOKUP($A2850, JCI!A:E, 5, 0),C2849)="null",C2849, IFERROR(VLOOKUP( $A2850, JCI!A:E, 5, 0),C2849))</f>
        <v>4275.8588870000003</v>
      </c>
      <c r="D2850" s="6">
        <f>IF(ISNA(VLOOKUP($A2850,ICBI!$C$1:$D$10000, 2, 0)),D2849, VLOOKUP($A2850, ICBI!$C$1:$D$10000, 2, 0))</f>
        <v>0</v>
      </c>
      <c r="E2850" s="2">
        <f t="shared" si="158"/>
        <v>41262</v>
      </c>
      <c r="F2850" s="3">
        <f t="shared" si="159"/>
        <v>2263.3964999999998</v>
      </c>
      <c r="G2850" s="3">
        <f t="shared" si="160"/>
        <v>3906.3353913551446</v>
      </c>
      <c r="H2850" s="6">
        <f>IF(ISNA(VLOOKUP($A2850, 'NAV Daily'!$A$1:$B$9941, 2, 0)/1000000000),H2849, VLOOKUP($A2850, 'NAV Daily'!$A$1:$B$9941, 2, 0)/1000000000)</f>
        <v>0</v>
      </c>
    </row>
    <row r="2851" spans="1:8" customFormat="1" x14ac:dyDescent="0.25">
      <c r="A2851" s="2">
        <v>41263</v>
      </c>
      <c r="B2851" s="110">
        <f>IF(ISNA(VLOOKUP($A2851, 'NAV Daily'!$A$1:$D$9941, 4, 0)),B2850, VLOOKUP($A2851, 'NAV Daily'!$A$1:$D$9941, 4, 0))</f>
        <v>2258.5149000000001</v>
      </c>
      <c r="C2851" s="110">
        <f>IF(IFERROR(VLOOKUP($A2851, JCI!A:E, 5, 0),C2850)="null",C2850, IFERROR(VLOOKUP( $A2851, JCI!A:E, 5, 0),C2850))</f>
        <v>4254.8159180000002</v>
      </c>
      <c r="D2851" s="6">
        <f>IF(ISNA(VLOOKUP($A2851,ICBI!$C$1:$D$10000, 2, 0)),D2850, VLOOKUP($A2851, ICBI!$C$1:$D$10000, 2, 0))</f>
        <v>0</v>
      </c>
      <c r="E2851" s="2">
        <f t="shared" si="158"/>
        <v>41263</v>
      </c>
      <c r="F2851" s="3">
        <f t="shared" si="159"/>
        <v>2258.5149000000001</v>
      </c>
      <c r="G2851" s="3">
        <f t="shared" si="160"/>
        <v>3887.1109742926906</v>
      </c>
      <c r="H2851" s="6">
        <f>IF(ISNA(VLOOKUP($A2851, 'NAV Daily'!$A$1:$B$9941, 2, 0)/1000000000),H2850, VLOOKUP($A2851, 'NAV Daily'!$A$1:$B$9941, 2, 0)/1000000000)</f>
        <v>0</v>
      </c>
    </row>
    <row r="2852" spans="1:8" customFormat="1" x14ac:dyDescent="0.25">
      <c r="A2852" s="2">
        <v>41264</v>
      </c>
      <c r="B2852" s="110">
        <f>IF(ISNA(VLOOKUP($A2852, 'NAV Daily'!$A$1:$D$9941, 4, 0)),B2851, VLOOKUP($A2852, 'NAV Daily'!$A$1:$D$9941, 4, 0))</f>
        <v>2253.7534000000001</v>
      </c>
      <c r="C2852" s="110">
        <f>IF(IFERROR(VLOOKUP($A2852, JCI!A:E, 5, 0),C2851)="null",C2851, IFERROR(VLOOKUP( $A2852, JCI!A:E, 5, 0),C2851))</f>
        <v>4250.2138670000004</v>
      </c>
      <c r="D2852" s="6">
        <f>IF(ISNA(VLOOKUP($A2852,ICBI!$C$1:$D$10000, 2, 0)),D2851, VLOOKUP($A2852, ICBI!$C$1:$D$10000, 2, 0))</f>
        <v>0</v>
      </c>
      <c r="E2852" s="2">
        <f t="shared" si="158"/>
        <v>41264</v>
      </c>
      <c r="F2852" s="3">
        <f t="shared" si="159"/>
        <v>2253.7534000000001</v>
      </c>
      <c r="G2852" s="3">
        <f t="shared" si="160"/>
        <v>3882.9066365983908</v>
      </c>
      <c r="H2852" s="6">
        <f>IF(ISNA(VLOOKUP($A2852, 'NAV Daily'!$A$1:$B$9941, 2, 0)/1000000000),H2851, VLOOKUP($A2852, 'NAV Daily'!$A$1:$B$9941, 2, 0)/1000000000)</f>
        <v>0</v>
      </c>
    </row>
    <row r="2853" spans="1:8" customFormat="1" x14ac:dyDescent="0.25">
      <c r="A2853" s="2">
        <v>41265</v>
      </c>
      <c r="B2853" s="110">
        <f>IF(ISNA(VLOOKUP($A2853, 'NAV Daily'!$A$1:$D$9941, 4, 0)),B2852, VLOOKUP($A2853, 'NAV Daily'!$A$1:$D$9941, 4, 0))</f>
        <v>2253.7534000000001</v>
      </c>
      <c r="C2853" s="110">
        <f>IF(IFERROR(VLOOKUP($A2853, JCI!A:E, 5, 0),C2852)="null",C2852, IFERROR(VLOOKUP( $A2853, JCI!A:E, 5, 0),C2852))</f>
        <v>4250.2138670000004</v>
      </c>
      <c r="D2853" s="6">
        <f>IF(ISNA(VLOOKUP($A2853,ICBI!$C$1:$D$10000, 2, 0)),D2852, VLOOKUP($A2853, ICBI!$C$1:$D$10000, 2, 0))</f>
        <v>0</v>
      </c>
      <c r="E2853" s="2">
        <f t="shared" si="158"/>
        <v>41265</v>
      </c>
      <c r="F2853" s="3">
        <f t="shared" si="159"/>
        <v>2253.7534000000001</v>
      </c>
      <c r="G2853" s="3">
        <f t="shared" si="160"/>
        <v>3882.9066365983908</v>
      </c>
      <c r="H2853" s="6">
        <f>IF(ISNA(VLOOKUP($A2853, 'NAV Daily'!$A$1:$B$9941, 2, 0)/1000000000),H2852, VLOOKUP($A2853, 'NAV Daily'!$A$1:$B$9941, 2, 0)/1000000000)</f>
        <v>0</v>
      </c>
    </row>
    <row r="2854" spans="1:8" customFormat="1" x14ac:dyDescent="0.25">
      <c r="A2854" s="2">
        <v>41266</v>
      </c>
      <c r="B2854" s="110">
        <f>IF(ISNA(VLOOKUP($A2854, 'NAV Daily'!$A$1:$D$9941, 4, 0)),B2853, VLOOKUP($A2854, 'NAV Daily'!$A$1:$D$9941, 4, 0))</f>
        <v>2253.7534000000001</v>
      </c>
      <c r="C2854" s="110">
        <f>IF(IFERROR(VLOOKUP($A2854, JCI!A:E, 5, 0),C2853)="null",C2853, IFERROR(VLOOKUP( $A2854, JCI!A:E, 5, 0),C2853))</f>
        <v>4250.2138670000004</v>
      </c>
      <c r="D2854" s="6">
        <f>IF(ISNA(VLOOKUP($A2854,ICBI!$C$1:$D$10000, 2, 0)),D2853, VLOOKUP($A2854, ICBI!$C$1:$D$10000, 2, 0))</f>
        <v>0</v>
      </c>
      <c r="E2854" s="2">
        <f t="shared" si="158"/>
        <v>41266</v>
      </c>
      <c r="F2854" s="3">
        <f t="shared" si="159"/>
        <v>2253.7534000000001</v>
      </c>
      <c r="G2854" s="3">
        <f t="shared" si="160"/>
        <v>3882.9066365983908</v>
      </c>
      <c r="H2854" s="6">
        <f>IF(ISNA(VLOOKUP($A2854, 'NAV Daily'!$A$1:$B$9941, 2, 0)/1000000000),H2853, VLOOKUP($A2854, 'NAV Daily'!$A$1:$B$9941, 2, 0)/1000000000)</f>
        <v>0</v>
      </c>
    </row>
    <row r="2855" spans="1:8" customFormat="1" x14ac:dyDescent="0.25">
      <c r="A2855" s="2">
        <v>41267</v>
      </c>
      <c r="B2855" s="110">
        <f>IF(ISNA(VLOOKUP($A2855, 'NAV Daily'!$A$1:$D$9941, 4, 0)),B2854, VLOOKUP($A2855, 'NAV Daily'!$A$1:$D$9941, 4, 0))</f>
        <v>2253.7534000000001</v>
      </c>
      <c r="C2855" s="110">
        <f>IF(IFERROR(VLOOKUP($A2855, JCI!A:E, 5, 0),C2854)="null",C2854, IFERROR(VLOOKUP( $A2855, JCI!A:E, 5, 0),C2854))</f>
        <v>4250.2138670000004</v>
      </c>
      <c r="D2855" s="6">
        <f>IF(ISNA(VLOOKUP($A2855,ICBI!$C$1:$D$10000, 2, 0)),D2854, VLOOKUP($A2855, ICBI!$C$1:$D$10000, 2, 0))</f>
        <v>0</v>
      </c>
      <c r="E2855" s="2">
        <f t="shared" si="158"/>
        <v>41267</v>
      </c>
      <c r="F2855" s="3">
        <f t="shared" si="159"/>
        <v>2253.7534000000001</v>
      </c>
      <c r="G2855" s="3">
        <f t="shared" si="160"/>
        <v>3882.9066365983908</v>
      </c>
      <c r="H2855" s="6">
        <f>IF(ISNA(VLOOKUP($A2855, 'NAV Daily'!$A$1:$B$9941, 2, 0)/1000000000),H2854, VLOOKUP($A2855, 'NAV Daily'!$A$1:$B$9941, 2, 0)/1000000000)</f>
        <v>0</v>
      </c>
    </row>
    <row r="2856" spans="1:8" customFormat="1" x14ac:dyDescent="0.25">
      <c r="A2856" s="2">
        <v>41268</v>
      </c>
      <c r="B2856" s="110">
        <f>IF(ISNA(VLOOKUP($A2856, 'NAV Daily'!$A$1:$D$9941, 4, 0)),B2855, VLOOKUP($A2856, 'NAV Daily'!$A$1:$D$9941, 4, 0))</f>
        <v>2253.7534000000001</v>
      </c>
      <c r="C2856" s="110">
        <f>IF(IFERROR(VLOOKUP($A2856, JCI!A:E, 5, 0),C2855)="null",C2855, IFERROR(VLOOKUP( $A2856, JCI!A:E, 5, 0),C2855))</f>
        <v>4250.2138670000004</v>
      </c>
      <c r="D2856" s="6">
        <f>IF(ISNA(VLOOKUP($A2856,ICBI!$C$1:$D$10000, 2, 0)),D2855, VLOOKUP($A2856, ICBI!$C$1:$D$10000, 2, 0))</f>
        <v>0</v>
      </c>
      <c r="E2856" s="2">
        <f t="shared" si="158"/>
        <v>41268</v>
      </c>
      <c r="F2856" s="3">
        <f t="shared" si="159"/>
        <v>2253.7534000000001</v>
      </c>
      <c r="G2856" s="3">
        <f t="shared" si="160"/>
        <v>3882.9066365983908</v>
      </c>
      <c r="H2856" s="6">
        <f>IF(ISNA(VLOOKUP($A2856, 'NAV Daily'!$A$1:$B$9941, 2, 0)/1000000000),H2855, VLOOKUP($A2856, 'NAV Daily'!$A$1:$B$9941, 2, 0)/1000000000)</f>
        <v>0</v>
      </c>
    </row>
    <row r="2857" spans="1:8" customFormat="1" x14ac:dyDescent="0.25">
      <c r="A2857" s="2">
        <v>41269</v>
      </c>
      <c r="B2857" s="110">
        <f>IF(ISNA(VLOOKUP($A2857, 'NAV Daily'!$A$1:$D$9941, 4, 0)),B2856, VLOOKUP($A2857, 'NAV Daily'!$A$1:$D$9941, 4, 0))</f>
        <v>2264.3546999999999</v>
      </c>
      <c r="C2857" s="110">
        <f>IF(IFERROR(VLOOKUP($A2857, JCI!A:E, 5, 0),C2856)="null",C2856, IFERROR(VLOOKUP( $A2857, JCI!A:E, 5, 0),C2856))</f>
        <v>4275.0942379999997</v>
      </c>
      <c r="D2857" s="6">
        <f>IF(ISNA(VLOOKUP($A2857,ICBI!$C$1:$D$10000, 2, 0)),D2856, VLOOKUP($A2857, ICBI!$C$1:$D$10000, 2, 0))</f>
        <v>0</v>
      </c>
      <c r="E2857" s="2">
        <f t="shared" si="158"/>
        <v>41269</v>
      </c>
      <c r="F2857" s="3">
        <f t="shared" si="159"/>
        <v>2264.3546999999999</v>
      </c>
      <c r="G2857" s="3">
        <f t="shared" si="160"/>
        <v>3905.6368239960234</v>
      </c>
      <c r="H2857" s="6">
        <f>IF(ISNA(VLOOKUP($A2857, 'NAV Daily'!$A$1:$B$9941, 2, 0)/1000000000),H2856, VLOOKUP($A2857, 'NAV Daily'!$A$1:$B$9941, 2, 0)/1000000000)</f>
        <v>0</v>
      </c>
    </row>
    <row r="2858" spans="1:8" customFormat="1" x14ac:dyDescent="0.25">
      <c r="A2858" s="2">
        <v>41270</v>
      </c>
      <c r="B2858" s="110">
        <f>IF(ISNA(VLOOKUP($A2858, 'NAV Daily'!$A$1:$D$9941, 4, 0)),B2857, VLOOKUP($A2858, 'NAV Daily'!$A$1:$D$9941, 4, 0))</f>
        <v>2267.4207000000001</v>
      </c>
      <c r="C2858" s="110">
        <f>IF(IFERROR(VLOOKUP($A2858, JCI!A:E, 5, 0),C2857)="null",C2857, IFERROR(VLOOKUP( $A2858, JCI!A:E, 5, 0),C2857))</f>
        <v>4281.8608400000003</v>
      </c>
      <c r="D2858" s="6">
        <f>IF(ISNA(VLOOKUP($A2858,ICBI!$C$1:$D$10000, 2, 0)),D2857, VLOOKUP($A2858, ICBI!$C$1:$D$10000, 2, 0))</f>
        <v>0</v>
      </c>
      <c r="E2858" s="2">
        <f t="shared" si="158"/>
        <v>41270</v>
      </c>
      <c r="F2858" s="3">
        <f t="shared" si="159"/>
        <v>2267.4207000000001</v>
      </c>
      <c r="G2858" s="3">
        <f t="shared" si="160"/>
        <v>3911.8186502841127</v>
      </c>
      <c r="H2858" s="6">
        <f>IF(ISNA(VLOOKUP($A2858, 'NAV Daily'!$A$1:$B$9941, 2, 0)/1000000000),H2857, VLOOKUP($A2858, 'NAV Daily'!$A$1:$B$9941, 2, 0)/1000000000)</f>
        <v>0</v>
      </c>
    </row>
    <row r="2859" spans="1:8" customFormat="1" x14ac:dyDescent="0.25">
      <c r="A2859" s="2">
        <v>41271</v>
      </c>
      <c r="B2859" s="110">
        <f>IF(ISNA(VLOOKUP($A2859, 'NAV Daily'!$A$1:$D$9941, 4, 0)),B2858, VLOOKUP($A2859, 'NAV Daily'!$A$1:$D$9941, 4, 0))</f>
        <v>2273.5515</v>
      </c>
      <c r="C2859" s="110">
        <f>IF(IFERROR(VLOOKUP($A2859, JCI!A:E, 5, 0),C2858)="null",C2858, IFERROR(VLOOKUP( $A2859, JCI!A:E, 5, 0),C2858))</f>
        <v>4316.6870120000003</v>
      </c>
      <c r="D2859" s="6">
        <f>IF(ISNA(VLOOKUP($A2859,ICBI!$C$1:$D$10000, 2, 0)),D2858, VLOOKUP($A2859, ICBI!$C$1:$D$10000, 2, 0))</f>
        <v>0</v>
      </c>
      <c r="E2859" s="2">
        <f t="shared" si="158"/>
        <v>41271</v>
      </c>
      <c r="F2859" s="3">
        <f t="shared" si="159"/>
        <v>2273.5515</v>
      </c>
      <c r="G2859" s="3">
        <f t="shared" si="160"/>
        <v>3943.635113788705</v>
      </c>
      <c r="H2859" s="6">
        <f>IF(ISNA(VLOOKUP($A2859, 'NAV Daily'!$A$1:$B$9941, 2, 0)/1000000000),H2858, VLOOKUP($A2859, 'NAV Daily'!$A$1:$B$9941, 2, 0)/1000000000)</f>
        <v>0</v>
      </c>
    </row>
    <row r="2860" spans="1:8" customFormat="1" x14ac:dyDescent="0.25">
      <c r="A2860" s="2">
        <v>41272</v>
      </c>
      <c r="B2860" s="110">
        <f>IF(ISNA(VLOOKUP($A2860, 'NAV Daily'!$A$1:$D$9941, 4, 0)),B2859, VLOOKUP($A2860, 'NAV Daily'!$A$1:$D$9941, 4, 0))</f>
        <v>2273.5515</v>
      </c>
      <c r="C2860" s="110">
        <f>IF(IFERROR(VLOOKUP($A2860, JCI!A:E, 5, 0),C2859)="null",C2859, IFERROR(VLOOKUP( $A2860, JCI!A:E, 5, 0),C2859))</f>
        <v>4316.6870120000003</v>
      </c>
      <c r="D2860" s="6">
        <f>IF(ISNA(VLOOKUP($A2860,ICBI!$C$1:$D$10000, 2, 0)),D2859, VLOOKUP($A2860, ICBI!$C$1:$D$10000, 2, 0))</f>
        <v>0</v>
      </c>
      <c r="E2860" s="2">
        <f t="shared" si="158"/>
        <v>41272</v>
      </c>
      <c r="F2860" s="3">
        <f t="shared" si="159"/>
        <v>2273.5515</v>
      </c>
      <c r="G2860" s="3">
        <f t="shared" si="160"/>
        <v>3943.635113788705</v>
      </c>
      <c r="H2860" s="6">
        <f>IF(ISNA(VLOOKUP($A2860, 'NAV Daily'!$A$1:$B$9941, 2, 0)/1000000000),H2859, VLOOKUP($A2860, 'NAV Daily'!$A$1:$B$9941, 2, 0)/1000000000)</f>
        <v>0</v>
      </c>
    </row>
    <row r="2861" spans="1:8" customFormat="1" x14ac:dyDescent="0.25">
      <c r="A2861" s="2">
        <v>41273</v>
      </c>
      <c r="B2861" s="110">
        <f>IF(ISNA(VLOOKUP($A2861, 'NAV Daily'!$A$1:$D$9941, 4, 0)),B2860, VLOOKUP($A2861, 'NAV Daily'!$A$1:$D$9941, 4, 0))</f>
        <v>2273.5515</v>
      </c>
      <c r="C2861" s="110">
        <f>IF(IFERROR(VLOOKUP($A2861, JCI!A:E, 5, 0),C2860)="null",C2860, IFERROR(VLOOKUP( $A2861, JCI!A:E, 5, 0),C2860))</f>
        <v>4316.6870120000003</v>
      </c>
      <c r="D2861" s="6">
        <f>IF(ISNA(VLOOKUP($A2861,ICBI!$C$1:$D$10000, 2, 0)),D2860, VLOOKUP($A2861, ICBI!$C$1:$D$10000, 2, 0))</f>
        <v>0</v>
      </c>
      <c r="E2861" s="2">
        <f t="shared" si="158"/>
        <v>41273</v>
      </c>
      <c r="F2861" s="3">
        <f t="shared" si="159"/>
        <v>2273.5515</v>
      </c>
      <c r="G2861" s="3">
        <f t="shared" si="160"/>
        <v>3943.635113788705</v>
      </c>
      <c r="H2861" s="6">
        <f>IF(ISNA(VLOOKUP($A2861, 'NAV Daily'!$A$1:$B$9941, 2, 0)/1000000000),H2860, VLOOKUP($A2861, 'NAV Daily'!$A$1:$B$9941, 2, 0)/1000000000)</f>
        <v>0</v>
      </c>
    </row>
    <row r="2862" spans="1:8" customFormat="1" x14ac:dyDescent="0.25">
      <c r="A2862" s="2">
        <v>41274</v>
      </c>
      <c r="B2862" s="110">
        <f>IF(ISNA(VLOOKUP($A2862, 'NAV Daily'!$A$1:$D$9941, 4, 0)),B2861, VLOOKUP($A2862, 'NAV Daily'!$A$1:$D$9941, 4, 0))</f>
        <v>2273.5515</v>
      </c>
      <c r="C2862" s="110">
        <f>IF(IFERROR(VLOOKUP($A2862, JCI!A:E, 5, 0),C2861)="null",C2861, IFERROR(VLOOKUP( $A2862, JCI!A:E, 5, 0),C2861))</f>
        <v>4316.6870120000003</v>
      </c>
      <c r="D2862" s="6">
        <f>IF(ISNA(VLOOKUP($A2862,ICBI!$C$1:$D$10000, 2, 0)),D2861, VLOOKUP($A2862, ICBI!$C$1:$D$10000, 2, 0))</f>
        <v>0</v>
      </c>
      <c r="E2862" s="2">
        <f t="shared" si="158"/>
        <v>41274</v>
      </c>
      <c r="F2862" s="3">
        <f t="shared" si="159"/>
        <v>2273.5515</v>
      </c>
      <c r="G2862" s="3">
        <f t="shared" si="160"/>
        <v>3943.635113788705</v>
      </c>
      <c r="H2862" s="6">
        <f>IF(ISNA(VLOOKUP($A2862, 'NAV Daily'!$A$1:$B$9941, 2, 0)/1000000000),H2861, VLOOKUP($A2862, 'NAV Daily'!$A$1:$B$9941, 2, 0)/1000000000)</f>
        <v>0</v>
      </c>
    </row>
    <row r="2863" spans="1:8" customFormat="1" x14ac:dyDescent="0.25">
      <c r="A2863" s="2">
        <v>41275</v>
      </c>
      <c r="B2863" s="110">
        <f>IF(ISNA(VLOOKUP($A2863, 'NAV Daily'!$A$1:$D$9941, 4, 0)),B2862, VLOOKUP($A2863, 'NAV Daily'!$A$1:$D$9941, 4, 0))</f>
        <v>2273.5515</v>
      </c>
      <c r="C2863" s="110">
        <f>IF(IFERROR(VLOOKUP($A2863, JCI!A:E, 5, 0),C2862)="null",C2862, IFERROR(VLOOKUP( $A2863, JCI!A:E, 5, 0),C2862))</f>
        <v>4316.6870120000003</v>
      </c>
      <c r="D2863" s="6">
        <f>IF(ISNA(VLOOKUP($A2863,ICBI!$C$1:$D$10000, 2, 0)),D2862, VLOOKUP($A2863, ICBI!$C$1:$D$10000, 2, 0))</f>
        <v>0</v>
      </c>
      <c r="E2863" s="2">
        <f t="shared" si="158"/>
        <v>41275</v>
      </c>
      <c r="F2863" s="3">
        <f t="shared" si="159"/>
        <v>2273.5515</v>
      </c>
      <c r="G2863" s="3">
        <f t="shared" si="160"/>
        <v>3943.635113788705</v>
      </c>
      <c r="H2863" s="6">
        <f>IF(ISNA(VLOOKUP($A2863, 'NAV Daily'!$A$1:$B$9941, 2, 0)/1000000000),H2862, VLOOKUP($A2863, 'NAV Daily'!$A$1:$B$9941, 2, 0)/1000000000)</f>
        <v>0</v>
      </c>
    </row>
    <row r="2864" spans="1:8" customFormat="1" x14ac:dyDescent="0.25">
      <c r="A2864" s="2">
        <v>41276</v>
      </c>
      <c r="B2864" s="110">
        <f>IF(ISNA(VLOOKUP($A2864, 'NAV Daily'!$A$1:$D$9941, 4, 0)),B2863, VLOOKUP($A2864, 'NAV Daily'!$A$1:$D$9941, 4, 0))</f>
        <v>2318.3063999999999</v>
      </c>
      <c r="C2864" s="110">
        <f>IF(IFERROR(VLOOKUP($A2864, JCI!A:E, 5, 0),C2863)="null",C2863, IFERROR(VLOOKUP( $A2864, JCI!A:E, 5, 0),C2863))</f>
        <v>4346.4750979999999</v>
      </c>
      <c r="D2864" s="6">
        <f>IF(ISNA(VLOOKUP($A2864,ICBI!$C$1:$D$10000, 2, 0)),D2863, VLOOKUP($A2864, ICBI!$C$1:$D$10000, 2, 0))</f>
        <v>0</v>
      </c>
      <c r="E2864" s="2">
        <f t="shared" si="158"/>
        <v>41276</v>
      </c>
      <c r="F2864" s="3">
        <f t="shared" si="159"/>
        <v>2318.3063999999999</v>
      </c>
      <c r="G2864" s="3">
        <f t="shared" si="160"/>
        <v>3970.8488871282107</v>
      </c>
      <c r="H2864" s="6">
        <f>IF(ISNA(VLOOKUP($A2864, 'NAV Daily'!$A$1:$B$9941, 2, 0)/1000000000),H2863, VLOOKUP($A2864, 'NAV Daily'!$A$1:$B$9941, 2, 0)/1000000000)</f>
        <v>0</v>
      </c>
    </row>
    <row r="2865" spans="1:8" customFormat="1" x14ac:dyDescent="0.25">
      <c r="A2865" s="2">
        <v>41277</v>
      </c>
      <c r="B2865" s="110">
        <f>IF(ISNA(VLOOKUP($A2865, 'NAV Daily'!$A$1:$D$9941, 4, 0)),B2864, VLOOKUP($A2865, 'NAV Daily'!$A$1:$D$9941, 4, 0))</f>
        <v>2335.3289</v>
      </c>
      <c r="C2865" s="110">
        <f>IF(IFERROR(VLOOKUP($A2865, JCI!A:E, 5, 0),C2864)="null",C2864, IFERROR(VLOOKUP( $A2865, JCI!A:E, 5, 0),C2864))</f>
        <v>4399.2578130000002</v>
      </c>
      <c r="D2865" s="6">
        <f>IF(ISNA(VLOOKUP($A2865,ICBI!$C$1:$D$10000, 2, 0)),D2864, VLOOKUP($A2865, ICBI!$C$1:$D$10000, 2, 0))</f>
        <v>0</v>
      </c>
      <c r="E2865" s="2">
        <f t="shared" si="158"/>
        <v>41277</v>
      </c>
      <c r="F2865" s="3">
        <f t="shared" si="159"/>
        <v>2335.3289</v>
      </c>
      <c r="G2865" s="3">
        <f t="shared" si="160"/>
        <v>4019.0700733519157</v>
      </c>
      <c r="H2865" s="6">
        <f>IF(ISNA(VLOOKUP($A2865, 'NAV Daily'!$A$1:$B$9941, 2, 0)/1000000000),H2864, VLOOKUP($A2865, 'NAV Daily'!$A$1:$B$9941, 2, 0)/1000000000)</f>
        <v>0</v>
      </c>
    </row>
    <row r="2866" spans="1:8" customFormat="1" x14ac:dyDescent="0.25">
      <c r="A2866" s="2">
        <v>41278</v>
      </c>
      <c r="B2866" s="110">
        <f>IF(ISNA(VLOOKUP($A2866, 'NAV Daily'!$A$1:$D$9941, 4, 0)),B2865, VLOOKUP($A2866, 'NAV Daily'!$A$1:$D$9941, 4, 0))</f>
        <v>2335.0387999999998</v>
      </c>
      <c r="C2866" s="110">
        <f>IF(IFERROR(VLOOKUP($A2866, JCI!A:E, 5, 0),C2865)="null",C2865, IFERROR(VLOOKUP( $A2866, JCI!A:E, 5, 0),C2865))</f>
        <v>4410.0200199999999</v>
      </c>
      <c r="D2866" s="6">
        <f>IF(ISNA(VLOOKUP($A2866,ICBI!$C$1:$D$10000, 2, 0)),D2865, VLOOKUP($A2866, ICBI!$C$1:$D$10000, 2, 0))</f>
        <v>0</v>
      </c>
      <c r="E2866" s="2">
        <f t="shared" si="158"/>
        <v>41278</v>
      </c>
      <c r="F2866" s="3">
        <f t="shared" si="159"/>
        <v>2335.0387999999998</v>
      </c>
      <c r="G2866" s="3">
        <f t="shared" si="160"/>
        <v>4028.9022009324144</v>
      </c>
      <c r="H2866" s="6">
        <f>IF(ISNA(VLOOKUP($A2866, 'NAV Daily'!$A$1:$B$9941, 2, 0)/1000000000),H2865, VLOOKUP($A2866, 'NAV Daily'!$A$1:$B$9941, 2, 0)/1000000000)</f>
        <v>0</v>
      </c>
    </row>
    <row r="2867" spans="1:8" customFormat="1" x14ac:dyDescent="0.25">
      <c r="A2867" s="2">
        <v>41279</v>
      </c>
      <c r="B2867" s="110">
        <f>IF(ISNA(VLOOKUP($A2867, 'NAV Daily'!$A$1:$D$9941, 4, 0)),B2866, VLOOKUP($A2867, 'NAV Daily'!$A$1:$D$9941, 4, 0))</f>
        <v>2335.0387999999998</v>
      </c>
      <c r="C2867" s="110">
        <f>IF(IFERROR(VLOOKUP($A2867, JCI!A:E, 5, 0),C2866)="null",C2866, IFERROR(VLOOKUP( $A2867, JCI!A:E, 5, 0),C2866))</f>
        <v>4410.0200199999999</v>
      </c>
      <c r="D2867" s="6">
        <f>IF(ISNA(VLOOKUP($A2867,ICBI!$C$1:$D$10000, 2, 0)),D2866, VLOOKUP($A2867, ICBI!$C$1:$D$10000, 2, 0))</f>
        <v>0</v>
      </c>
      <c r="E2867" s="2">
        <f t="shared" si="158"/>
        <v>41279</v>
      </c>
      <c r="F2867" s="3">
        <f t="shared" si="159"/>
        <v>2335.0387999999998</v>
      </c>
      <c r="G2867" s="3">
        <f t="shared" si="160"/>
        <v>4028.9022009324144</v>
      </c>
      <c r="H2867" s="6">
        <f>IF(ISNA(VLOOKUP($A2867, 'NAV Daily'!$A$1:$B$9941, 2, 0)/1000000000),H2866, VLOOKUP($A2867, 'NAV Daily'!$A$1:$B$9941, 2, 0)/1000000000)</f>
        <v>0</v>
      </c>
    </row>
    <row r="2868" spans="1:8" customFormat="1" x14ac:dyDescent="0.25">
      <c r="A2868" s="2">
        <v>41280</v>
      </c>
      <c r="B2868" s="110">
        <f>IF(ISNA(VLOOKUP($A2868, 'NAV Daily'!$A$1:$D$9941, 4, 0)),B2867, VLOOKUP($A2868, 'NAV Daily'!$A$1:$D$9941, 4, 0))</f>
        <v>2335.0387999999998</v>
      </c>
      <c r="C2868" s="110">
        <f>IF(IFERROR(VLOOKUP($A2868, JCI!A:E, 5, 0),C2867)="null",C2867, IFERROR(VLOOKUP( $A2868, JCI!A:E, 5, 0),C2867))</f>
        <v>4410.0200199999999</v>
      </c>
      <c r="D2868" s="6">
        <f>IF(ISNA(VLOOKUP($A2868,ICBI!$C$1:$D$10000, 2, 0)),D2867, VLOOKUP($A2868, ICBI!$C$1:$D$10000, 2, 0))</f>
        <v>0</v>
      </c>
      <c r="E2868" s="2">
        <f t="shared" si="158"/>
        <v>41280</v>
      </c>
      <c r="F2868" s="3">
        <f t="shared" si="159"/>
        <v>2335.0387999999998</v>
      </c>
      <c r="G2868" s="3">
        <f t="shared" si="160"/>
        <v>4028.9022009324144</v>
      </c>
      <c r="H2868" s="6">
        <f>IF(ISNA(VLOOKUP($A2868, 'NAV Daily'!$A$1:$B$9941, 2, 0)/1000000000),H2867, VLOOKUP($A2868, 'NAV Daily'!$A$1:$B$9941, 2, 0)/1000000000)</f>
        <v>0</v>
      </c>
    </row>
    <row r="2869" spans="1:8" customFormat="1" x14ac:dyDescent="0.25">
      <c r="A2869" s="2">
        <v>41281</v>
      </c>
      <c r="B2869" s="110">
        <f>IF(ISNA(VLOOKUP($A2869, 'NAV Daily'!$A$1:$D$9941, 4, 0)),B2868, VLOOKUP($A2869, 'NAV Daily'!$A$1:$D$9941, 4, 0))</f>
        <v>2333.3429999999998</v>
      </c>
      <c r="C2869" s="110">
        <f>IF(IFERROR(VLOOKUP($A2869, JCI!A:E, 5, 0),C2868)="null",C2868, IFERROR(VLOOKUP( $A2869, JCI!A:E, 5, 0),C2868))</f>
        <v>4392.3789059999999</v>
      </c>
      <c r="D2869" s="6">
        <f>IF(ISNA(VLOOKUP($A2869,ICBI!$C$1:$D$10000, 2, 0)),D2868, VLOOKUP($A2869, ICBI!$C$1:$D$10000, 2, 0))</f>
        <v>0</v>
      </c>
      <c r="E2869" s="2">
        <f t="shared" si="158"/>
        <v>41281</v>
      </c>
      <c r="F2869" s="3">
        <f t="shared" si="159"/>
        <v>2333.3429999999998</v>
      </c>
      <c r="G2869" s="3">
        <f t="shared" si="160"/>
        <v>4012.7856475609624</v>
      </c>
      <c r="H2869" s="6">
        <f>IF(ISNA(VLOOKUP($A2869, 'NAV Daily'!$A$1:$B$9941, 2, 0)/1000000000),H2868, VLOOKUP($A2869, 'NAV Daily'!$A$1:$B$9941, 2, 0)/1000000000)</f>
        <v>0</v>
      </c>
    </row>
    <row r="2870" spans="1:8" customFormat="1" x14ac:dyDescent="0.25">
      <c r="A2870" s="2">
        <v>41282</v>
      </c>
      <c r="B2870" s="110">
        <f>IF(ISNA(VLOOKUP($A2870, 'NAV Daily'!$A$1:$D$9941, 4, 0)),B2869, VLOOKUP($A2870, 'NAV Daily'!$A$1:$D$9941, 4, 0))</f>
        <v>2334.0958999999998</v>
      </c>
      <c r="C2870" s="110">
        <f>IF(IFERROR(VLOOKUP($A2870, JCI!A:E, 5, 0),C2869)="null",C2869, IFERROR(VLOOKUP( $A2870, JCI!A:E, 5, 0),C2869))</f>
        <v>4397.544922</v>
      </c>
      <c r="D2870" s="6">
        <f>IF(ISNA(VLOOKUP($A2870,ICBI!$C$1:$D$10000, 2, 0)),D2869, VLOOKUP($A2870, ICBI!$C$1:$D$10000, 2, 0))</f>
        <v>0</v>
      </c>
      <c r="E2870" s="2">
        <f t="shared" si="158"/>
        <v>41282</v>
      </c>
      <c r="F2870" s="3">
        <f t="shared" si="159"/>
        <v>2334.0958999999998</v>
      </c>
      <c r="G2870" s="3">
        <f t="shared" si="160"/>
        <v>4017.505211902635</v>
      </c>
      <c r="H2870" s="6">
        <f>IF(ISNA(VLOOKUP($A2870, 'NAV Daily'!$A$1:$B$9941, 2, 0)/1000000000),H2869, VLOOKUP($A2870, 'NAV Daily'!$A$1:$B$9941, 2, 0)/1000000000)</f>
        <v>0</v>
      </c>
    </row>
    <row r="2871" spans="1:8" customFormat="1" x14ac:dyDescent="0.25">
      <c r="A2871" s="2">
        <v>41283</v>
      </c>
      <c r="B2871" s="110">
        <f>IF(ISNA(VLOOKUP($A2871, 'NAV Daily'!$A$1:$D$9941, 4, 0)),B2870, VLOOKUP($A2871, 'NAV Daily'!$A$1:$D$9941, 4, 0))</f>
        <v>2321.7935000000002</v>
      </c>
      <c r="C2871" s="110">
        <f>IF(IFERROR(VLOOKUP($A2871, JCI!A:E, 5, 0),C2870)="null",C2870, IFERROR(VLOOKUP( $A2871, JCI!A:E, 5, 0),C2870))</f>
        <v>4362.9282229999999</v>
      </c>
      <c r="D2871" s="6">
        <f>IF(ISNA(VLOOKUP($A2871,ICBI!$C$1:$D$10000, 2, 0)),D2870, VLOOKUP($A2871, ICBI!$C$1:$D$10000, 2, 0))</f>
        <v>0</v>
      </c>
      <c r="E2871" s="2">
        <f t="shared" si="158"/>
        <v>41283</v>
      </c>
      <c r="F2871" s="3">
        <f t="shared" si="159"/>
        <v>2321.7935000000002</v>
      </c>
      <c r="G2871" s="3">
        <f t="shared" si="160"/>
        <v>3985.8801185566604</v>
      </c>
      <c r="H2871" s="6">
        <f>IF(ISNA(VLOOKUP($A2871, 'NAV Daily'!$A$1:$B$9941, 2, 0)/1000000000),H2870, VLOOKUP($A2871, 'NAV Daily'!$A$1:$B$9941, 2, 0)/1000000000)</f>
        <v>0</v>
      </c>
    </row>
    <row r="2872" spans="1:8" customFormat="1" x14ac:dyDescent="0.25">
      <c r="A2872" s="2">
        <v>41284</v>
      </c>
      <c r="B2872" s="110">
        <f>IF(ISNA(VLOOKUP($A2872, 'NAV Daily'!$A$1:$D$9941, 4, 0)),B2871, VLOOKUP($A2872, 'NAV Daily'!$A$1:$D$9941, 4, 0))</f>
        <v>2310.3368999999998</v>
      </c>
      <c r="C2872" s="110">
        <f>IF(IFERROR(VLOOKUP($A2872, JCI!A:E, 5, 0),C2871)="null",C2871, IFERROR(VLOOKUP( $A2872, JCI!A:E, 5, 0),C2871))</f>
        <v>4317.3652339999999</v>
      </c>
      <c r="D2872" s="6">
        <f>IF(ISNA(VLOOKUP($A2872,ICBI!$C$1:$D$10000, 2, 0)),D2871, VLOOKUP($A2872, ICBI!$C$1:$D$10000, 2, 0))</f>
        <v>0</v>
      </c>
      <c r="E2872" s="2">
        <f t="shared" si="158"/>
        <v>41284</v>
      </c>
      <c r="F2872" s="3">
        <f t="shared" si="159"/>
        <v>2310.3368999999998</v>
      </c>
      <c r="G2872" s="3">
        <f t="shared" si="160"/>
        <v>3944.2547232453799</v>
      </c>
      <c r="H2872" s="6">
        <f>IF(ISNA(VLOOKUP($A2872, 'NAV Daily'!$A$1:$B$9941, 2, 0)/1000000000),H2871, VLOOKUP($A2872, 'NAV Daily'!$A$1:$B$9941, 2, 0)/1000000000)</f>
        <v>0</v>
      </c>
    </row>
    <row r="2873" spans="1:8" customFormat="1" x14ac:dyDescent="0.25">
      <c r="A2873" s="2">
        <v>41285</v>
      </c>
      <c r="B2873" s="110">
        <f>IF(ISNA(VLOOKUP($A2873, 'NAV Daily'!$A$1:$D$9941, 4, 0)),B2872, VLOOKUP($A2873, 'NAV Daily'!$A$1:$D$9941, 4, 0))</f>
        <v>2302.1487000000002</v>
      </c>
      <c r="C2873" s="110">
        <f>IF(IFERROR(VLOOKUP($A2873, JCI!A:E, 5, 0),C2872)="null",C2872, IFERROR(VLOOKUP( $A2873, JCI!A:E, 5, 0),C2872))</f>
        <v>4305.9121089999999</v>
      </c>
      <c r="D2873" s="6">
        <f>IF(ISNA(VLOOKUP($A2873,ICBI!$C$1:$D$10000, 2, 0)),D2872, VLOOKUP($A2873, ICBI!$C$1:$D$10000, 2, 0))</f>
        <v>0</v>
      </c>
      <c r="E2873" s="2">
        <f t="shared" si="158"/>
        <v>41285</v>
      </c>
      <c r="F2873" s="3">
        <f t="shared" si="159"/>
        <v>2302.1487000000002</v>
      </c>
      <c r="G2873" s="3">
        <f t="shared" si="160"/>
        <v>3933.7913874077226</v>
      </c>
      <c r="H2873" s="6">
        <f>IF(ISNA(VLOOKUP($A2873, 'NAV Daily'!$A$1:$B$9941, 2, 0)/1000000000),H2872, VLOOKUP($A2873, 'NAV Daily'!$A$1:$B$9941, 2, 0)/1000000000)</f>
        <v>0</v>
      </c>
    </row>
    <row r="2874" spans="1:8" customFormat="1" x14ac:dyDescent="0.25">
      <c r="A2874" s="2">
        <v>41286</v>
      </c>
      <c r="B2874" s="110">
        <f>IF(ISNA(VLOOKUP($A2874, 'NAV Daily'!$A$1:$D$9941, 4, 0)),B2873, VLOOKUP($A2874, 'NAV Daily'!$A$1:$D$9941, 4, 0))</f>
        <v>2302.1487000000002</v>
      </c>
      <c r="C2874" s="110">
        <f>IF(IFERROR(VLOOKUP($A2874, JCI!A:E, 5, 0),C2873)="null",C2873, IFERROR(VLOOKUP( $A2874, JCI!A:E, 5, 0),C2873))</f>
        <v>4305.9121089999999</v>
      </c>
      <c r="D2874" s="6">
        <f>IF(ISNA(VLOOKUP($A2874,ICBI!$C$1:$D$10000, 2, 0)),D2873, VLOOKUP($A2874, ICBI!$C$1:$D$10000, 2, 0))</f>
        <v>0</v>
      </c>
      <c r="E2874" s="2">
        <f t="shared" si="158"/>
        <v>41286</v>
      </c>
      <c r="F2874" s="3">
        <f t="shared" si="159"/>
        <v>2302.1487000000002</v>
      </c>
      <c r="G2874" s="3">
        <f t="shared" si="160"/>
        <v>3933.7913874077226</v>
      </c>
      <c r="H2874" s="6">
        <f>IF(ISNA(VLOOKUP($A2874, 'NAV Daily'!$A$1:$B$9941, 2, 0)/1000000000),H2873, VLOOKUP($A2874, 'NAV Daily'!$A$1:$B$9941, 2, 0)/1000000000)</f>
        <v>0</v>
      </c>
    </row>
    <row r="2875" spans="1:8" customFormat="1" x14ac:dyDescent="0.25">
      <c r="A2875" s="2">
        <v>41287</v>
      </c>
      <c r="B2875" s="110">
        <f>IF(ISNA(VLOOKUP($A2875, 'NAV Daily'!$A$1:$D$9941, 4, 0)),B2874, VLOOKUP($A2875, 'NAV Daily'!$A$1:$D$9941, 4, 0))</f>
        <v>2302.1487000000002</v>
      </c>
      <c r="C2875" s="110">
        <f>IF(IFERROR(VLOOKUP($A2875, JCI!A:E, 5, 0),C2874)="null",C2874, IFERROR(VLOOKUP( $A2875, JCI!A:E, 5, 0),C2874))</f>
        <v>4305.9121089999999</v>
      </c>
      <c r="D2875" s="6">
        <f>IF(ISNA(VLOOKUP($A2875,ICBI!$C$1:$D$10000, 2, 0)),D2874, VLOOKUP($A2875, ICBI!$C$1:$D$10000, 2, 0))</f>
        <v>0</v>
      </c>
      <c r="E2875" s="2">
        <f t="shared" si="158"/>
        <v>41287</v>
      </c>
      <c r="F2875" s="3">
        <f t="shared" si="159"/>
        <v>2302.1487000000002</v>
      </c>
      <c r="G2875" s="3">
        <f t="shared" si="160"/>
        <v>3933.7913874077226</v>
      </c>
      <c r="H2875" s="6">
        <f>IF(ISNA(VLOOKUP($A2875, 'NAV Daily'!$A$1:$B$9941, 2, 0)/1000000000),H2874, VLOOKUP($A2875, 'NAV Daily'!$A$1:$B$9941, 2, 0)/1000000000)</f>
        <v>0</v>
      </c>
    </row>
    <row r="2876" spans="1:8" customFormat="1" x14ac:dyDescent="0.25">
      <c r="A2876" s="2">
        <v>41288</v>
      </c>
      <c r="B2876" s="110">
        <f>IF(ISNA(VLOOKUP($A2876, 'NAV Daily'!$A$1:$D$9941, 4, 0)),B2875, VLOOKUP($A2876, 'NAV Daily'!$A$1:$D$9941, 4, 0))</f>
        <v>2325.8008</v>
      </c>
      <c r="C2876" s="110">
        <f>IF(IFERROR(VLOOKUP($A2876, JCI!A:E, 5, 0),C2875)="null",C2875, IFERROR(VLOOKUP( $A2876, JCI!A:E, 5, 0),C2875))</f>
        <v>4382.498047</v>
      </c>
      <c r="D2876" s="6">
        <f>IF(ISNA(VLOOKUP($A2876,ICBI!$C$1:$D$10000, 2, 0)),D2875, VLOOKUP($A2876, ICBI!$C$1:$D$10000, 2, 0))</f>
        <v>0</v>
      </c>
      <c r="E2876" s="2">
        <f t="shared" si="158"/>
        <v>41288</v>
      </c>
      <c r="F2876" s="3">
        <f t="shared" si="159"/>
        <v>2325.8008</v>
      </c>
      <c r="G2876" s="3">
        <f t="shared" si="160"/>
        <v>4003.7587011090945</v>
      </c>
      <c r="H2876" s="6">
        <f>IF(ISNA(VLOOKUP($A2876, 'NAV Daily'!$A$1:$B$9941, 2, 0)/1000000000),H2875, VLOOKUP($A2876, 'NAV Daily'!$A$1:$B$9941, 2, 0)/1000000000)</f>
        <v>0</v>
      </c>
    </row>
    <row r="2877" spans="1:8" customFormat="1" x14ac:dyDescent="0.25">
      <c r="A2877" s="2">
        <v>41289</v>
      </c>
      <c r="B2877" s="110">
        <f>IF(ISNA(VLOOKUP($A2877, 'NAV Daily'!$A$1:$D$9941, 4, 0)),B2876, VLOOKUP($A2877, 'NAV Daily'!$A$1:$D$9941, 4, 0))</f>
        <v>2329.5495999999998</v>
      </c>
      <c r="C2877" s="110">
        <f>IF(IFERROR(VLOOKUP($A2877, JCI!A:E, 5, 0),C2876)="null",C2876, IFERROR(VLOOKUP( $A2877, JCI!A:E, 5, 0),C2876))</f>
        <v>4400.8242190000001</v>
      </c>
      <c r="D2877" s="6">
        <f>IF(ISNA(VLOOKUP($A2877,ICBI!$C$1:$D$10000, 2, 0)),D2876, VLOOKUP($A2877, ICBI!$C$1:$D$10000, 2, 0))</f>
        <v>0</v>
      </c>
      <c r="E2877" s="2">
        <f t="shared" si="158"/>
        <v>41289</v>
      </c>
      <c r="F2877" s="3">
        <f t="shared" si="159"/>
        <v>2329.5495999999998</v>
      </c>
      <c r="G2877" s="3">
        <f t="shared" si="160"/>
        <v>4020.5011091640736</v>
      </c>
      <c r="H2877" s="6">
        <f>IF(ISNA(VLOOKUP($A2877, 'NAV Daily'!$A$1:$B$9941, 2, 0)/1000000000),H2876, VLOOKUP($A2877, 'NAV Daily'!$A$1:$B$9941, 2, 0)/1000000000)</f>
        <v>0</v>
      </c>
    </row>
    <row r="2878" spans="1:8" customFormat="1" x14ac:dyDescent="0.25">
      <c r="A2878" s="2">
        <v>41290</v>
      </c>
      <c r="B2878" s="110">
        <f>IF(ISNA(VLOOKUP($A2878, 'NAV Daily'!$A$1:$D$9941, 4, 0)),B2877, VLOOKUP($A2878, 'NAV Daily'!$A$1:$D$9941, 4, 0))</f>
        <v>2331.9389999999999</v>
      </c>
      <c r="C2878" s="110">
        <f>IF(IFERROR(VLOOKUP($A2878, JCI!A:E, 5, 0),C2877)="null",C2877, IFERROR(VLOOKUP( $A2878, JCI!A:E, 5, 0),C2877))</f>
        <v>4410.9638670000004</v>
      </c>
      <c r="D2878" s="6">
        <f>IF(ISNA(VLOOKUP($A2878,ICBI!$C$1:$D$10000, 2, 0)),D2877, VLOOKUP($A2878, ICBI!$C$1:$D$10000, 2, 0))</f>
        <v>0</v>
      </c>
      <c r="E2878" s="2">
        <f t="shared" si="158"/>
        <v>41290</v>
      </c>
      <c r="F2878" s="3">
        <f t="shared" si="159"/>
        <v>2331.9389999999999</v>
      </c>
      <c r="G2878" s="3">
        <f t="shared" si="160"/>
        <v>4029.7644798423507</v>
      </c>
      <c r="H2878" s="6">
        <f>IF(ISNA(VLOOKUP($A2878, 'NAV Daily'!$A$1:$B$9941, 2, 0)/1000000000),H2877, VLOOKUP($A2878, 'NAV Daily'!$A$1:$B$9941, 2, 0)/1000000000)</f>
        <v>0</v>
      </c>
    </row>
    <row r="2879" spans="1:8" customFormat="1" x14ac:dyDescent="0.25">
      <c r="A2879" s="2">
        <v>41291</v>
      </c>
      <c r="B2879" s="110">
        <f>IF(ISNA(VLOOKUP($A2879, 'NAV Daily'!$A$1:$D$9941, 4, 0)),B2878, VLOOKUP($A2879, 'NAV Daily'!$A$1:$D$9941, 4, 0))</f>
        <v>2321.3164000000002</v>
      </c>
      <c r="C2879" s="110">
        <f>IF(IFERROR(VLOOKUP($A2879, JCI!A:E, 5, 0),C2878)="null",C2878, IFERROR(VLOOKUP( $A2879, JCI!A:E, 5, 0),C2878))</f>
        <v>4398.3828130000002</v>
      </c>
      <c r="D2879" s="6">
        <f>IF(ISNA(VLOOKUP($A2879,ICBI!$C$1:$D$10000, 2, 0)),D2878, VLOOKUP($A2879, ICBI!$C$1:$D$10000, 2, 0))</f>
        <v>0</v>
      </c>
      <c r="E2879" s="2">
        <f t="shared" si="158"/>
        <v>41291</v>
      </c>
      <c r="F2879" s="3">
        <f t="shared" si="159"/>
        <v>2321.3164000000002</v>
      </c>
      <c r="G2879" s="3">
        <f t="shared" si="160"/>
        <v>4018.2706916235275</v>
      </c>
      <c r="H2879" s="6">
        <f>IF(ISNA(VLOOKUP($A2879, 'NAV Daily'!$A$1:$B$9941, 2, 0)/1000000000),H2878, VLOOKUP($A2879, 'NAV Daily'!$A$1:$B$9941, 2, 0)/1000000000)</f>
        <v>0</v>
      </c>
    </row>
    <row r="2880" spans="1:8" customFormat="1" x14ac:dyDescent="0.25">
      <c r="A2880" s="2">
        <v>41292</v>
      </c>
      <c r="B2880" s="110">
        <f>IF(ISNA(VLOOKUP($A2880, 'NAV Daily'!$A$1:$D$9941, 4, 0)),B2879, VLOOKUP($A2880, 'NAV Daily'!$A$1:$D$9941, 4, 0))</f>
        <v>2338.0315000000001</v>
      </c>
      <c r="C2880" s="110">
        <f>IF(IFERROR(VLOOKUP($A2880, JCI!A:E, 5, 0),C2879)="null",C2879, IFERROR(VLOOKUP( $A2880, JCI!A:E, 5, 0),C2879))</f>
        <v>4465.4838870000003</v>
      </c>
      <c r="D2880" s="6">
        <f>IF(ISNA(VLOOKUP($A2880,ICBI!$C$1:$D$10000, 2, 0)),D2879, VLOOKUP($A2880, ICBI!$C$1:$D$10000, 2, 0))</f>
        <v>0</v>
      </c>
      <c r="E2880" s="2">
        <f t="shared" si="158"/>
        <v>41292</v>
      </c>
      <c r="F2880" s="3">
        <f t="shared" si="159"/>
        <v>2338.0315000000001</v>
      </c>
      <c r="G2880" s="3">
        <f t="shared" si="160"/>
        <v>4079.5728316359277</v>
      </c>
      <c r="H2880" s="6">
        <f>IF(ISNA(VLOOKUP($A2880, 'NAV Daily'!$A$1:$B$9941, 2, 0)/1000000000),H2879, VLOOKUP($A2880, 'NAV Daily'!$A$1:$B$9941, 2, 0)/1000000000)</f>
        <v>0</v>
      </c>
    </row>
    <row r="2881" spans="1:8" customFormat="1" x14ac:dyDescent="0.25">
      <c r="A2881" s="2">
        <v>41293</v>
      </c>
      <c r="B2881" s="110">
        <f>IF(ISNA(VLOOKUP($A2881, 'NAV Daily'!$A$1:$D$9941, 4, 0)),B2880, VLOOKUP($A2881, 'NAV Daily'!$A$1:$D$9941, 4, 0))</f>
        <v>2338.0315000000001</v>
      </c>
      <c r="C2881" s="110">
        <f>IF(IFERROR(VLOOKUP($A2881, JCI!A:E, 5, 0),C2880)="null",C2880, IFERROR(VLOOKUP( $A2881, JCI!A:E, 5, 0),C2880))</f>
        <v>4465.4838870000003</v>
      </c>
      <c r="D2881" s="6">
        <f>IF(ISNA(VLOOKUP($A2881,ICBI!$C$1:$D$10000, 2, 0)),D2880, VLOOKUP($A2881, ICBI!$C$1:$D$10000, 2, 0))</f>
        <v>0</v>
      </c>
      <c r="E2881" s="2">
        <f t="shared" si="158"/>
        <v>41293</v>
      </c>
      <c r="F2881" s="3">
        <f t="shared" si="159"/>
        <v>2338.0315000000001</v>
      </c>
      <c r="G2881" s="3">
        <f t="shared" si="160"/>
        <v>4079.5728316359277</v>
      </c>
      <c r="H2881" s="6">
        <f>IF(ISNA(VLOOKUP($A2881, 'NAV Daily'!$A$1:$B$9941, 2, 0)/1000000000),H2880, VLOOKUP($A2881, 'NAV Daily'!$A$1:$B$9941, 2, 0)/1000000000)</f>
        <v>0</v>
      </c>
    </row>
    <row r="2882" spans="1:8" customFormat="1" x14ac:dyDescent="0.25">
      <c r="A2882" s="2">
        <v>41294</v>
      </c>
      <c r="B2882" s="110">
        <f>IF(ISNA(VLOOKUP($A2882, 'NAV Daily'!$A$1:$D$9941, 4, 0)),B2881, VLOOKUP($A2882, 'NAV Daily'!$A$1:$D$9941, 4, 0))</f>
        <v>2338.0315000000001</v>
      </c>
      <c r="C2882" s="110">
        <f>IF(IFERROR(VLOOKUP($A2882, JCI!A:E, 5, 0),C2881)="null",C2881, IFERROR(VLOOKUP( $A2882, JCI!A:E, 5, 0),C2881))</f>
        <v>4465.4838870000003</v>
      </c>
      <c r="D2882" s="6">
        <f>IF(ISNA(VLOOKUP($A2882,ICBI!$C$1:$D$10000, 2, 0)),D2881, VLOOKUP($A2882, ICBI!$C$1:$D$10000, 2, 0))</f>
        <v>0</v>
      </c>
      <c r="E2882" s="2">
        <f t="shared" si="158"/>
        <v>41294</v>
      </c>
      <c r="F2882" s="3">
        <f t="shared" si="159"/>
        <v>2338.0315000000001</v>
      </c>
      <c r="G2882" s="3">
        <f t="shared" si="160"/>
        <v>4079.5728316359277</v>
      </c>
      <c r="H2882" s="6">
        <f>IF(ISNA(VLOOKUP($A2882, 'NAV Daily'!$A$1:$B$9941, 2, 0)/1000000000),H2881, VLOOKUP($A2882, 'NAV Daily'!$A$1:$B$9941, 2, 0)/1000000000)</f>
        <v>0</v>
      </c>
    </row>
    <row r="2883" spans="1:8" customFormat="1" x14ac:dyDescent="0.25">
      <c r="A2883" s="2">
        <v>41295</v>
      </c>
      <c r="B2883" s="110">
        <f>IF(ISNA(VLOOKUP($A2883, 'NAV Daily'!$A$1:$D$9941, 4, 0)),B2882, VLOOKUP($A2883, 'NAV Daily'!$A$1:$D$9941, 4, 0))</f>
        <v>2333.2253000000001</v>
      </c>
      <c r="C2883" s="110">
        <f>IF(IFERROR(VLOOKUP($A2883, JCI!A:E, 5, 0),C2882)="null",C2882, IFERROR(VLOOKUP( $A2883, JCI!A:E, 5, 0),C2882))</f>
        <v>4439.9741210000002</v>
      </c>
      <c r="D2883" s="6">
        <f>IF(ISNA(VLOOKUP($A2883,ICBI!$C$1:$D$10000, 2, 0)),D2882, VLOOKUP($A2883, ICBI!$C$1:$D$10000, 2, 0))</f>
        <v>0</v>
      </c>
      <c r="E2883" s="2">
        <f t="shared" ref="E2883:E2946" si="161">IF($A2883&gt;$K$1, $K$1, $A2883)</f>
        <v>41295</v>
      </c>
      <c r="F2883" s="3">
        <f t="shared" ref="F2883:F2946" si="162">IF($A2883&gt;$K$1, F2882, $B2883)</f>
        <v>2333.2253000000001</v>
      </c>
      <c r="G2883" s="3">
        <f t="shared" ref="G2883:G2946" si="163">IF(ISERROR(IF($A2883&gt;$K$1, G2882, $C2883/$C$2*1000)),G2882, IF($A2883&gt;$K$1, G2882, $C2883/$C$2*1000))</f>
        <v>4056.267642109221</v>
      </c>
      <c r="H2883" s="6">
        <f>IF(ISNA(VLOOKUP($A2883, 'NAV Daily'!$A$1:$B$9941, 2, 0)/1000000000),H2882, VLOOKUP($A2883, 'NAV Daily'!$A$1:$B$9941, 2, 0)/1000000000)</f>
        <v>0</v>
      </c>
    </row>
    <row r="2884" spans="1:8" customFormat="1" x14ac:dyDescent="0.25">
      <c r="A2884" s="2">
        <v>41296</v>
      </c>
      <c r="B2884" s="110">
        <f>IF(ISNA(VLOOKUP($A2884, 'NAV Daily'!$A$1:$D$9941, 4, 0)),B2883, VLOOKUP($A2884, 'NAV Daily'!$A$1:$D$9941, 4, 0))</f>
        <v>2324.3834999999999</v>
      </c>
      <c r="C2884" s="110">
        <f>IF(IFERROR(VLOOKUP($A2884, JCI!A:E, 5, 0),C2883)="null",C2883, IFERROR(VLOOKUP( $A2884, JCI!A:E, 5, 0),C2883))</f>
        <v>4416.5478519999997</v>
      </c>
      <c r="D2884" s="6">
        <f>IF(ISNA(VLOOKUP($A2884,ICBI!$C$1:$D$10000, 2, 0)),D2883, VLOOKUP($A2884, ICBI!$C$1:$D$10000, 2, 0))</f>
        <v>0</v>
      </c>
      <c r="E2884" s="2">
        <f t="shared" si="161"/>
        <v>41296</v>
      </c>
      <c r="F2884" s="3">
        <f t="shared" si="162"/>
        <v>2324.3834999999999</v>
      </c>
      <c r="G2884" s="3">
        <f t="shared" si="163"/>
        <v>4034.8658919344593</v>
      </c>
      <c r="H2884" s="6">
        <f>IF(ISNA(VLOOKUP($A2884, 'NAV Daily'!$A$1:$B$9941, 2, 0)/1000000000),H2883, VLOOKUP($A2884, 'NAV Daily'!$A$1:$B$9941, 2, 0)/1000000000)</f>
        <v>0</v>
      </c>
    </row>
    <row r="2885" spans="1:8" customFormat="1" x14ac:dyDescent="0.25">
      <c r="A2885" s="2">
        <v>41297</v>
      </c>
      <c r="B2885" s="110">
        <f>IF(ISNA(VLOOKUP($A2885, 'NAV Daily'!$A$1:$D$9941, 4, 0)),B2884, VLOOKUP($A2885, 'NAV Daily'!$A$1:$D$9941, 4, 0))</f>
        <v>2324.8186000000001</v>
      </c>
      <c r="C2885" s="110">
        <f>IF(IFERROR(VLOOKUP($A2885, JCI!A:E, 5, 0),C2884)="null",C2884, IFERROR(VLOOKUP( $A2885, JCI!A:E, 5, 0),C2884))</f>
        <v>4418.7270509999998</v>
      </c>
      <c r="D2885" s="6">
        <f>IF(ISNA(VLOOKUP($A2885,ICBI!$C$1:$D$10000, 2, 0)),D2884, VLOOKUP($A2885, ICBI!$C$1:$D$10000, 2, 0))</f>
        <v>0</v>
      </c>
      <c r="E2885" s="2">
        <f t="shared" si="161"/>
        <v>41297</v>
      </c>
      <c r="F2885" s="3">
        <f t="shared" si="162"/>
        <v>2324.8186000000001</v>
      </c>
      <c r="G2885" s="3">
        <f t="shared" si="163"/>
        <v>4036.8567626351714</v>
      </c>
      <c r="H2885" s="6">
        <f>IF(ISNA(VLOOKUP($A2885, 'NAV Daily'!$A$1:$B$9941, 2, 0)/1000000000),H2884, VLOOKUP($A2885, 'NAV Daily'!$A$1:$B$9941, 2, 0)/1000000000)</f>
        <v>0</v>
      </c>
    </row>
    <row r="2886" spans="1:8" customFormat="1" x14ac:dyDescent="0.25">
      <c r="A2886" s="2">
        <v>41298</v>
      </c>
      <c r="B2886" s="110">
        <f>IF(ISNA(VLOOKUP($A2886, 'NAV Daily'!$A$1:$D$9941, 4, 0)),B2885, VLOOKUP($A2886, 'NAV Daily'!$A$1:$D$9941, 4, 0))</f>
        <v>2324.8186000000001</v>
      </c>
      <c r="C2886" s="110">
        <f>IF(IFERROR(VLOOKUP($A2886, JCI!A:E, 5, 0),C2885)="null",C2885, IFERROR(VLOOKUP( $A2886, JCI!A:E, 5, 0),C2885))</f>
        <v>4418.7270509999998</v>
      </c>
      <c r="D2886" s="6">
        <f>IF(ISNA(VLOOKUP($A2886,ICBI!$C$1:$D$10000, 2, 0)),D2885, VLOOKUP($A2886, ICBI!$C$1:$D$10000, 2, 0))</f>
        <v>0</v>
      </c>
      <c r="E2886" s="2">
        <f t="shared" si="161"/>
        <v>41298</v>
      </c>
      <c r="F2886" s="3">
        <f t="shared" si="162"/>
        <v>2324.8186000000001</v>
      </c>
      <c r="G2886" s="3">
        <f t="shared" si="163"/>
        <v>4036.8567626351714</v>
      </c>
      <c r="H2886" s="6">
        <f>IF(ISNA(VLOOKUP($A2886, 'NAV Daily'!$A$1:$B$9941, 2, 0)/1000000000),H2885, VLOOKUP($A2886, 'NAV Daily'!$A$1:$B$9941, 2, 0)/1000000000)</f>
        <v>0</v>
      </c>
    </row>
    <row r="2887" spans="1:8" customFormat="1" x14ac:dyDescent="0.25">
      <c r="A2887" s="2">
        <v>41299</v>
      </c>
      <c r="B2887" s="110">
        <f>IF(ISNA(VLOOKUP($A2887, 'NAV Daily'!$A$1:$D$9941, 4, 0)),B2886, VLOOKUP($A2887, 'NAV Daily'!$A$1:$D$9941, 4, 0))</f>
        <v>2331.7548999999999</v>
      </c>
      <c r="C2887" s="110">
        <f>IF(IFERROR(VLOOKUP($A2887, JCI!A:E, 5, 0),C2886)="null",C2886, IFERROR(VLOOKUP( $A2887, JCI!A:E, 5, 0),C2886))</f>
        <v>4437.5981449999999</v>
      </c>
      <c r="D2887" s="6">
        <f>IF(ISNA(VLOOKUP($A2887,ICBI!$C$1:$D$10000, 2, 0)),D2886, VLOOKUP($A2887, ICBI!$C$1:$D$10000, 2, 0))</f>
        <v>0</v>
      </c>
      <c r="E2887" s="2">
        <f t="shared" si="161"/>
        <v>41299</v>
      </c>
      <c r="F2887" s="3">
        <f t="shared" si="162"/>
        <v>2331.7548999999999</v>
      </c>
      <c r="G2887" s="3">
        <f t="shared" si="163"/>
        <v>4054.0970000503753</v>
      </c>
      <c r="H2887" s="6">
        <f>IF(ISNA(VLOOKUP($A2887, 'NAV Daily'!$A$1:$B$9941, 2, 0)/1000000000),H2886, VLOOKUP($A2887, 'NAV Daily'!$A$1:$B$9941, 2, 0)/1000000000)</f>
        <v>0</v>
      </c>
    </row>
    <row r="2888" spans="1:8" customFormat="1" x14ac:dyDescent="0.25">
      <c r="A2888" s="2">
        <v>41300</v>
      </c>
      <c r="B2888" s="110">
        <f>IF(ISNA(VLOOKUP($A2888, 'NAV Daily'!$A$1:$D$9941, 4, 0)),B2887, VLOOKUP($A2888, 'NAV Daily'!$A$1:$D$9941, 4, 0))</f>
        <v>2331.7548999999999</v>
      </c>
      <c r="C2888" s="110">
        <f>IF(IFERROR(VLOOKUP($A2888, JCI!A:E, 5, 0),C2887)="null",C2887, IFERROR(VLOOKUP( $A2888, JCI!A:E, 5, 0),C2887))</f>
        <v>4437.5981449999999</v>
      </c>
      <c r="D2888" s="6">
        <f>IF(ISNA(VLOOKUP($A2888,ICBI!$C$1:$D$10000, 2, 0)),D2887, VLOOKUP($A2888, ICBI!$C$1:$D$10000, 2, 0))</f>
        <v>0</v>
      </c>
      <c r="E2888" s="2">
        <f t="shared" si="161"/>
        <v>41300</v>
      </c>
      <c r="F2888" s="3">
        <f t="shared" si="162"/>
        <v>2331.7548999999999</v>
      </c>
      <c r="G2888" s="3">
        <f t="shared" si="163"/>
        <v>4054.0970000503753</v>
      </c>
      <c r="H2888" s="6">
        <f>IF(ISNA(VLOOKUP($A2888, 'NAV Daily'!$A$1:$B$9941, 2, 0)/1000000000),H2887, VLOOKUP($A2888, 'NAV Daily'!$A$1:$B$9941, 2, 0)/1000000000)</f>
        <v>0</v>
      </c>
    </row>
    <row r="2889" spans="1:8" customFormat="1" x14ac:dyDescent="0.25">
      <c r="A2889" s="2">
        <v>41301</v>
      </c>
      <c r="B2889" s="110">
        <f>IF(ISNA(VLOOKUP($A2889, 'NAV Daily'!$A$1:$D$9941, 4, 0)),B2888, VLOOKUP($A2889, 'NAV Daily'!$A$1:$D$9941, 4, 0))</f>
        <v>2331.7548999999999</v>
      </c>
      <c r="C2889" s="110">
        <f>IF(IFERROR(VLOOKUP($A2889, JCI!A:E, 5, 0),C2888)="null",C2888, IFERROR(VLOOKUP( $A2889, JCI!A:E, 5, 0),C2888))</f>
        <v>4437.5981449999999</v>
      </c>
      <c r="D2889" s="6">
        <f>IF(ISNA(VLOOKUP($A2889,ICBI!$C$1:$D$10000, 2, 0)),D2888, VLOOKUP($A2889, ICBI!$C$1:$D$10000, 2, 0))</f>
        <v>0</v>
      </c>
      <c r="E2889" s="2">
        <f t="shared" si="161"/>
        <v>41301</v>
      </c>
      <c r="F2889" s="3">
        <f t="shared" si="162"/>
        <v>2331.7548999999999</v>
      </c>
      <c r="G2889" s="3">
        <f t="shared" si="163"/>
        <v>4054.0970000503753</v>
      </c>
      <c r="H2889" s="6">
        <f>IF(ISNA(VLOOKUP($A2889, 'NAV Daily'!$A$1:$B$9941, 2, 0)/1000000000),H2888, VLOOKUP($A2889, 'NAV Daily'!$A$1:$B$9941, 2, 0)/1000000000)</f>
        <v>0</v>
      </c>
    </row>
    <row r="2890" spans="1:8" customFormat="1" x14ac:dyDescent="0.25">
      <c r="A2890" s="2">
        <v>41302</v>
      </c>
      <c r="B2890" s="110">
        <f>IF(ISNA(VLOOKUP($A2890, 'NAV Daily'!$A$1:$D$9941, 4, 0)),B2889, VLOOKUP($A2890, 'NAV Daily'!$A$1:$D$9941, 4, 0))</f>
        <v>2327.8508000000002</v>
      </c>
      <c r="C2890" s="110">
        <f>IF(IFERROR(VLOOKUP($A2890, JCI!A:E, 5, 0),C2889)="null",C2889, IFERROR(VLOOKUP( $A2890, JCI!A:E, 5, 0),C2889))</f>
        <v>4416.9370120000003</v>
      </c>
      <c r="D2890" s="6">
        <f>IF(ISNA(VLOOKUP($A2890,ICBI!$C$1:$D$10000, 2, 0)),D2889, VLOOKUP($A2890, ICBI!$C$1:$D$10000, 2, 0))</f>
        <v>0</v>
      </c>
      <c r="E2890" s="2">
        <f t="shared" si="161"/>
        <v>41302</v>
      </c>
      <c r="F2890" s="3">
        <f t="shared" si="162"/>
        <v>2327.8508000000002</v>
      </c>
      <c r="G2890" s="3">
        <f t="shared" si="163"/>
        <v>4035.2214203840831</v>
      </c>
      <c r="H2890" s="6">
        <f>IF(ISNA(VLOOKUP($A2890, 'NAV Daily'!$A$1:$B$9941, 2, 0)/1000000000),H2889, VLOOKUP($A2890, 'NAV Daily'!$A$1:$B$9941, 2, 0)/1000000000)</f>
        <v>0</v>
      </c>
    </row>
    <row r="2891" spans="1:8" customFormat="1" x14ac:dyDescent="0.25">
      <c r="A2891" s="2">
        <v>41303</v>
      </c>
      <c r="B2891" s="110">
        <f>IF(ISNA(VLOOKUP($A2891, 'NAV Daily'!$A$1:$D$9941, 4, 0)),B2890, VLOOKUP($A2891, 'NAV Daily'!$A$1:$D$9941, 4, 0))</f>
        <v>2331.3861999999999</v>
      </c>
      <c r="C2891" s="110">
        <f>IF(IFERROR(VLOOKUP($A2891, JCI!A:E, 5, 0),C2890)="null",C2890, IFERROR(VLOOKUP( $A2891, JCI!A:E, 5, 0),C2890))</f>
        <v>4439.0297849999997</v>
      </c>
      <c r="D2891" s="6">
        <f>IF(ISNA(VLOOKUP($A2891,ICBI!$C$1:$D$10000, 2, 0)),D2890, VLOOKUP($A2891, ICBI!$C$1:$D$10000, 2, 0))</f>
        <v>0</v>
      </c>
      <c r="E2891" s="2">
        <f t="shared" si="161"/>
        <v>41303</v>
      </c>
      <c r="F2891" s="3">
        <f t="shared" si="162"/>
        <v>2331.3861999999999</v>
      </c>
      <c r="G2891" s="3">
        <f t="shared" si="163"/>
        <v>4055.4049164590956</v>
      </c>
      <c r="H2891" s="6">
        <f>IF(ISNA(VLOOKUP($A2891, 'NAV Daily'!$A$1:$B$9941, 2, 0)/1000000000),H2890, VLOOKUP($A2891, 'NAV Daily'!$A$1:$B$9941, 2, 0)/1000000000)</f>
        <v>0</v>
      </c>
    </row>
    <row r="2892" spans="1:8" customFormat="1" x14ac:dyDescent="0.25">
      <c r="A2892" s="2">
        <v>41304</v>
      </c>
      <c r="B2892" s="110">
        <f>IF(ISNA(VLOOKUP($A2892, 'NAV Daily'!$A$1:$D$9941, 4, 0)),B2891, VLOOKUP($A2892, 'NAV Daily'!$A$1:$D$9941, 4, 0))</f>
        <v>2330.5817999999999</v>
      </c>
      <c r="C2892" s="110">
        <f>IF(IFERROR(VLOOKUP($A2892, JCI!A:E, 5, 0),C2891)="null",C2891, IFERROR(VLOOKUP( $A2892, JCI!A:E, 5, 0),C2891))</f>
        <v>4452.9750979999999</v>
      </c>
      <c r="D2892" s="6">
        <f>IF(ISNA(VLOOKUP($A2892,ICBI!$C$1:$D$10000, 2, 0)),D2891, VLOOKUP($A2892, ICBI!$C$1:$D$10000, 2, 0))</f>
        <v>0</v>
      </c>
      <c r="E2892" s="2">
        <f t="shared" si="161"/>
        <v>41304</v>
      </c>
      <c r="F2892" s="3">
        <f t="shared" si="162"/>
        <v>2330.5817999999999</v>
      </c>
      <c r="G2892" s="3">
        <f t="shared" si="163"/>
        <v>4068.1450632120786</v>
      </c>
      <c r="H2892" s="6">
        <f>IF(ISNA(VLOOKUP($A2892, 'NAV Daily'!$A$1:$B$9941, 2, 0)/1000000000),H2891, VLOOKUP($A2892, 'NAV Daily'!$A$1:$B$9941, 2, 0)/1000000000)</f>
        <v>0</v>
      </c>
    </row>
    <row r="2893" spans="1:8" customFormat="1" x14ac:dyDescent="0.25">
      <c r="A2893" s="2">
        <v>41305</v>
      </c>
      <c r="B2893" s="110">
        <f>IF(ISNA(VLOOKUP($A2893, 'NAV Daily'!$A$1:$D$9941, 4, 0)),B2892, VLOOKUP($A2893, 'NAV Daily'!$A$1:$D$9941, 4, 0))</f>
        <v>2330.2222000000002</v>
      </c>
      <c r="C2893" s="110">
        <f>IF(IFERROR(VLOOKUP($A2893, JCI!A:E, 5, 0),C2892)="null",C2892, IFERROR(VLOOKUP( $A2893, JCI!A:E, 5, 0),C2892))</f>
        <v>4453.703125</v>
      </c>
      <c r="D2893" s="6">
        <f>IF(ISNA(VLOOKUP($A2893,ICBI!$C$1:$D$10000, 2, 0)),D2892, VLOOKUP($A2893, ICBI!$C$1:$D$10000, 2, 0))</f>
        <v>0</v>
      </c>
      <c r="E2893" s="2">
        <f t="shared" si="161"/>
        <v>41305</v>
      </c>
      <c r="F2893" s="3">
        <f t="shared" si="162"/>
        <v>2330.2222000000002</v>
      </c>
      <c r="G2893" s="3">
        <f t="shared" si="163"/>
        <v>4068.8101734767342</v>
      </c>
      <c r="H2893" s="6">
        <f>IF(ISNA(VLOOKUP($A2893, 'NAV Daily'!$A$1:$B$9941, 2, 0)/1000000000),H2892, VLOOKUP($A2893, 'NAV Daily'!$A$1:$B$9941, 2, 0)/1000000000)</f>
        <v>0</v>
      </c>
    </row>
    <row r="2894" spans="1:8" customFormat="1" x14ac:dyDescent="0.25">
      <c r="A2894" s="2">
        <v>41306</v>
      </c>
      <c r="B2894" s="110">
        <f>IF(ISNA(VLOOKUP($A2894, 'NAV Daily'!$A$1:$D$9941, 4, 0)),B2893, VLOOKUP($A2894, 'NAV Daily'!$A$1:$D$9941, 4, 0))</f>
        <v>2337.0122000000001</v>
      </c>
      <c r="C2894" s="110">
        <f>IF(IFERROR(VLOOKUP($A2894, JCI!A:E, 5, 0),C2893)="null",C2893, IFERROR(VLOOKUP( $A2894, JCI!A:E, 5, 0),C2893))</f>
        <v>4481.6337890000004</v>
      </c>
      <c r="D2894" s="6">
        <f>IF(ISNA(VLOOKUP($A2894,ICBI!$C$1:$D$10000, 2, 0)),D2893, VLOOKUP($A2894, ICBI!$C$1:$D$10000, 2, 0))</f>
        <v>0</v>
      </c>
      <c r="E2894" s="2">
        <f t="shared" si="161"/>
        <v>41306</v>
      </c>
      <c r="F2894" s="3">
        <f t="shared" si="162"/>
        <v>2337.0122000000001</v>
      </c>
      <c r="G2894" s="3">
        <f t="shared" si="163"/>
        <v>4094.327044863433</v>
      </c>
      <c r="H2894" s="6">
        <f>IF(ISNA(VLOOKUP($A2894, 'NAV Daily'!$A$1:$B$9941, 2, 0)/1000000000),H2893, VLOOKUP($A2894, 'NAV Daily'!$A$1:$B$9941, 2, 0)/1000000000)</f>
        <v>0</v>
      </c>
    </row>
    <row r="2895" spans="1:8" customFormat="1" x14ac:dyDescent="0.25">
      <c r="A2895" s="2">
        <v>41307</v>
      </c>
      <c r="B2895" s="110">
        <f>IF(ISNA(VLOOKUP($A2895, 'NAV Daily'!$A$1:$D$9941, 4, 0)),B2894, VLOOKUP($A2895, 'NAV Daily'!$A$1:$D$9941, 4, 0))</f>
        <v>2337.0122000000001</v>
      </c>
      <c r="C2895" s="110">
        <f>IF(IFERROR(VLOOKUP($A2895, JCI!A:E, 5, 0),C2894)="null",C2894, IFERROR(VLOOKUP( $A2895, JCI!A:E, 5, 0),C2894))</f>
        <v>4481.6337890000004</v>
      </c>
      <c r="D2895" s="6">
        <f>IF(ISNA(VLOOKUP($A2895,ICBI!$C$1:$D$10000, 2, 0)),D2894, VLOOKUP($A2895, ICBI!$C$1:$D$10000, 2, 0))</f>
        <v>0</v>
      </c>
      <c r="E2895" s="2">
        <f t="shared" si="161"/>
        <v>41307</v>
      </c>
      <c r="F2895" s="3">
        <f t="shared" si="162"/>
        <v>2337.0122000000001</v>
      </c>
      <c r="G2895" s="3">
        <f t="shared" si="163"/>
        <v>4094.327044863433</v>
      </c>
      <c r="H2895" s="6">
        <f>IF(ISNA(VLOOKUP($A2895, 'NAV Daily'!$A$1:$B$9941, 2, 0)/1000000000),H2894, VLOOKUP($A2895, 'NAV Daily'!$A$1:$B$9941, 2, 0)/1000000000)</f>
        <v>0</v>
      </c>
    </row>
    <row r="2896" spans="1:8" customFormat="1" x14ac:dyDescent="0.25">
      <c r="A2896" s="2">
        <v>41308</v>
      </c>
      <c r="B2896" s="110">
        <f>IF(ISNA(VLOOKUP($A2896, 'NAV Daily'!$A$1:$D$9941, 4, 0)),B2895, VLOOKUP($A2896, 'NAV Daily'!$A$1:$D$9941, 4, 0))</f>
        <v>2337.0122000000001</v>
      </c>
      <c r="C2896" s="110">
        <f>IF(IFERROR(VLOOKUP($A2896, JCI!A:E, 5, 0),C2895)="null",C2895, IFERROR(VLOOKUP( $A2896, JCI!A:E, 5, 0),C2895))</f>
        <v>4481.6337890000004</v>
      </c>
      <c r="D2896" s="6">
        <f>IF(ISNA(VLOOKUP($A2896,ICBI!$C$1:$D$10000, 2, 0)),D2895, VLOOKUP($A2896, ICBI!$C$1:$D$10000, 2, 0))</f>
        <v>0</v>
      </c>
      <c r="E2896" s="2">
        <f t="shared" si="161"/>
        <v>41308</v>
      </c>
      <c r="F2896" s="3">
        <f t="shared" si="162"/>
        <v>2337.0122000000001</v>
      </c>
      <c r="G2896" s="3">
        <f t="shared" si="163"/>
        <v>4094.327044863433</v>
      </c>
      <c r="H2896" s="6">
        <f>IF(ISNA(VLOOKUP($A2896, 'NAV Daily'!$A$1:$B$9941, 2, 0)/1000000000),H2895, VLOOKUP($A2896, 'NAV Daily'!$A$1:$B$9941, 2, 0)/1000000000)</f>
        <v>0</v>
      </c>
    </row>
    <row r="2897" spans="1:8" customFormat="1" x14ac:dyDescent="0.25">
      <c r="A2897" s="2">
        <v>41309</v>
      </c>
      <c r="B2897" s="110">
        <f>IF(ISNA(VLOOKUP($A2897, 'NAV Daily'!$A$1:$D$9941, 4, 0)),B2896, VLOOKUP($A2897, 'NAV Daily'!$A$1:$D$9941, 4, 0))</f>
        <v>2338.7258000000002</v>
      </c>
      <c r="C2897" s="110">
        <f>IF(IFERROR(VLOOKUP($A2897, JCI!A:E, 5, 0),C2896)="null",C2896, IFERROR(VLOOKUP( $A2897, JCI!A:E, 5, 0),C2896))</f>
        <v>4490.5649409999996</v>
      </c>
      <c r="D2897" s="6">
        <f>IF(ISNA(VLOOKUP($A2897,ICBI!$C$1:$D$10000, 2, 0)),D2896, VLOOKUP($A2897, ICBI!$C$1:$D$10000, 2, 0))</f>
        <v>0</v>
      </c>
      <c r="E2897" s="2">
        <f t="shared" si="161"/>
        <v>41309</v>
      </c>
      <c r="F2897" s="3">
        <f t="shared" si="162"/>
        <v>2338.7258000000002</v>
      </c>
      <c r="G2897" s="3">
        <f t="shared" si="163"/>
        <v>4102.4863588317303</v>
      </c>
      <c r="H2897" s="6">
        <f>IF(ISNA(VLOOKUP($A2897, 'NAV Daily'!$A$1:$B$9941, 2, 0)/1000000000),H2896, VLOOKUP($A2897, 'NAV Daily'!$A$1:$B$9941, 2, 0)/1000000000)</f>
        <v>0</v>
      </c>
    </row>
    <row r="2898" spans="1:8" customFormat="1" x14ac:dyDescent="0.25">
      <c r="A2898" s="2">
        <v>41310</v>
      </c>
      <c r="B2898" s="110">
        <f>IF(ISNA(VLOOKUP($A2898, 'NAV Daily'!$A$1:$D$9941, 4, 0)),B2897, VLOOKUP($A2898, 'NAV Daily'!$A$1:$D$9941, 4, 0))</f>
        <v>2334.4857999999999</v>
      </c>
      <c r="C2898" s="110">
        <f>IF(IFERROR(VLOOKUP($A2898, JCI!A:E, 5, 0),C2897)="null",C2897, IFERROR(VLOOKUP( $A2898, JCI!A:E, 5, 0),C2897))</f>
        <v>4479.4409180000002</v>
      </c>
      <c r="D2898" s="6">
        <f>IF(ISNA(VLOOKUP($A2898,ICBI!$C$1:$D$10000, 2, 0)),D2897, VLOOKUP($A2898, ICBI!$C$1:$D$10000, 2, 0))</f>
        <v>0</v>
      </c>
      <c r="E2898" s="2">
        <f t="shared" si="161"/>
        <v>41310</v>
      </c>
      <c r="F2898" s="3">
        <f t="shared" si="162"/>
        <v>2334.4857999999999</v>
      </c>
      <c r="G2898" s="3">
        <f t="shared" si="163"/>
        <v>4092.3236837090167</v>
      </c>
      <c r="H2898" s="6">
        <f>IF(ISNA(VLOOKUP($A2898, 'NAV Daily'!$A$1:$B$9941, 2, 0)/1000000000),H2897, VLOOKUP($A2898, 'NAV Daily'!$A$1:$B$9941, 2, 0)/1000000000)</f>
        <v>0</v>
      </c>
    </row>
    <row r="2899" spans="1:8" customFormat="1" x14ac:dyDescent="0.25">
      <c r="A2899" s="2">
        <v>41311</v>
      </c>
      <c r="B2899" s="110">
        <f>IF(ISNA(VLOOKUP($A2899, 'NAV Daily'!$A$1:$D$9941, 4, 0)),B2898, VLOOKUP($A2899, 'NAV Daily'!$A$1:$D$9941, 4, 0))</f>
        <v>2337.2637</v>
      </c>
      <c r="C2899" s="110">
        <f>IF(IFERROR(VLOOKUP($A2899, JCI!A:E, 5, 0),C2898)="null",C2898, IFERROR(VLOOKUP( $A2899, JCI!A:E, 5, 0),C2898))</f>
        <v>4498.9760740000002</v>
      </c>
      <c r="D2899" s="6">
        <f>IF(ISNA(VLOOKUP($A2899,ICBI!$C$1:$D$10000, 2, 0)),D2898, VLOOKUP($A2899, ICBI!$C$1:$D$10000, 2, 0))</f>
        <v>0</v>
      </c>
      <c r="E2899" s="2">
        <f t="shared" si="161"/>
        <v>41311</v>
      </c>
      <c r="F2899" s="3">
        <f t="shared" si="162"/>
        <v>2337.2637</v>
      </c>
      <c r="G2899" s="3">
        <f t="shared" si="163"/>
        <v>4110.1705943005836</v>
      </c>
      <c r="H2899" s="6">
        <f>IF(ISNA(VLOOKUP($A2899, 'NAV Daily'!$A$1:$B$9941, 2, 0)/1000000000),H2898, VLOOKUP($A2899, 'NAV Daily'!$A$1:$B$9941, 2, 0)/1000000000)</f>
        <v>0</v>
      </c>
    </row>
    <row r="2900" spans="1:8" customFormat="1" x14ac:dyDescent="0.25">
      <c r="A2900" s="2">
        <v>41312</v>
      </c>
      <c r="B2900" s="110">
        <f>IF(ISNA(VLOOKUP($A2900, 'NAV Daily'!$A$1:$D$9941, 4, 0)),B2899, VLOOKUP($A2900, 'NAV Daily'!$A$1:$D$9941, 4, 0))</f>
        <v>2337.3715999999999</v>
      </c>
      <c r="C2900" s="110">
        <f>IF(IFERROR(VLOOKUP($A2900, JCI!A:E, 5, 0),C2899)="null",C2899, IFERROR(VLOOKUP( $A2900, JCI!A:E, 5, 0),C2899))</f>
        <v>4503.1479490000002</v>
      </c>
      <c r="D2900" s="6">
        <f>IF(ISNA(VLOOKUP($A2900,ICBI!$C$1:$D$10000, 2, 0)),D2899, VLOOKUP($A2900, ICBI!$C$1:$D$10000, 2, 0))</f>
        <v>0</v>
      </c>
      <c r="E2900" s="2">
        <f t="shared" si="161"/>
        <v>41312</v>
      </c>
      <c r="F2900" s="3">
        <f t="shared" si="162"/>
        <v>2337.3715999999999</v>
      </c>
      <c r="G2900" s="3">
        <f t="shared" si="163"/>
        <v>4113.9819321841505</v>
      </c>
      <c r="H2900" s="6">
        <f>IF(ISNA(VLOOKUP($A2900, 'NAV Daily'!$A$1:$B$9941, 2, 0)/1000000000),H2899, VLOOKUP($A2900, 'NAV Daily'!$A$1:$B$9941, 2, 0)/1000000000)</f>
        <v>0</v>
      </c>
    </row>
    <row r="2901" spans="1:8" customFormat="1" x14ac:dyDescent="0.25">
      <c r="A2901" s="2">
        <v>41313</v>
      </c>
      <c r="B2901" s="110">
        <f>IF(ISNA(VLOOKUP($A2901, 'NAV Daily'!$A$1:$D$9941, 4, 0)),B2900, VLOOKUP($A2901, 'NAV Daily'!$A$1:$D$9941, 4, 0))</f>
        <v>2336.0149000000001</v>
      </c>
      <c r="C2901" s="110">
        <f>IF(IFERROR(VLOOKUP($A2901, JCI!A:E, 5, 0),C2900)="null",C2900, IFERROR(VLOOKUP( $A2901, JCI!A:E, 5, 0),C2900))</f>
        <v>4491.2670900000003</v>
      </c>
      <c r="D2901" s="6">
        <f>IF(ISNA(VLOOKUP($A2901,ICBI!$C$1:$D$10000, 2, 0)),D2900, VLOOKUP($A2901, ICBI!$C$1:$D$10000, 2, 0))</f>
        <v>0</v>
      </c>
      <c r="E2901" s="2">
        <f t="shared" si="161"/>
        <v>41313</v>
      </c>
      <c r="F2901" s="3">
        <f t="shared" si="162"/>
        <v>2336.0149000000001</v>
      </c>
      <c r="G2901" s="3">
        <f t="shared" si="163"/>
        <v>4103.1278274959668</v>
      </c>
      <c r="H2901" s="6">
        <f>IF(ISNA(VLOOKUP($A2901, 'NAV Daily'!$A$1:$B$9941, 2, 0)/1000000000),H2900, VLOOKUP($A2901, 'NAV Daily'!$A$1:$B$9941, 2, 0)/1000000000)</f>
        <v>0</v>
      </c>
    </row>
    <row r="2902" spans="1:8" customFormat="1" x14ac:dyDescent="0.25">
      <c r="A2902" s="2">
        <v>41314</v>
      </c>
      <c r="B2902" s="110">
        <f>IF(ISNA(VLOOKUP($A2902, 'NAV Daily'!$A$1:$D$9941, 4, 0)),B2901, VLOOKUP($A2902, 'NAV Daily'!$A$1:$D$9941, 4, 0))</f>
        <v>2336.0149000000001</v>
      </c>
      <c r="C2902" s="110">
        <f>IF(IFERROR(VLOOKUP($A2902, JCI!A:E, 5, 0),C2901)="null",C2901, IFERROR(VLOOKUP( $A2902, JCI!A:E, 5, 0),C2901))</f>
        <v>4491.2670900000003</v>
      </c>
      <c r="D2902" s="6">
        <f>IF(ISNA(VLOOKUP($A2902,ICBI!$C$1:$D$10000, 2, 0)),D2901, VLOOKUP($A2902, ICBI!$C$1:$D$10000, 2, 0))</f>
        <v>0</v>
      </c>
      <c r="E2902" s="2">
        <f t="shared" si="161"/>
        <v>41314</v>
      </c>
      <c r="F2902" s="3">
        <f t="shared" si="162"/>
        <v>2336.0149000000001</v>
      </c>
      <c r="G2902" s="3">
        <f t="shared" si="163"/>
        <v>4103.1278274959668</v>
      </c>
      <c r="H2902" s="6">
        <f>IF(ISNA(VLOOKUP($A2902, 'NAV Daily'!$A$1:$B$9941, 2, 0)/1000000000),H2901, VLOOKUP($A2902, 'NAV Daily'!$A$1:$B$9941, 2, 0)/1000000000)</f>
        <v>0</v>
      </c>
    </row>
    <row r="2903" spans="1:8" customFormat="1" x14ac:dyDescent="0.25">
      <c r="A2903" s="2">
        <v>41315</v>
      </c>
      <c r="B2903" s="110">
        <f>IF(ISNA(VLOOKUP($A2903, 'NAV Daily'!$A$1:$D$9941, 4, 0)),B2902, VLOOKUP($A2903, 'NAV Daily'!$A$1:$D$9941, 4, 0))</f>
        <v>2336.0149000000001</v>
      </c>
      <c r="C2903" s="110">
        <f>IF(IFERROR(VLOOKUP($A2903, JCI!A:E, 5, 0),C2902)="null",C2902, IFERROR(VLOOKUP( $A2903, JCI!A:E, 5, 0),C2902))</f>
        <v>4491.2670900000003</v>
      </c>
      <c r="D2903" s="6">
        <f>IF(ISNA(VLOOKUP($A2903,ICBI!$C$1:$D$10000, 2, 0)),D2902, VLOOKUP($A2903, ICBI!$C$1:$D$10000, 2, 0))</f>
        <v>0</v>
      </c>
      <c r="E2903" s="2">
        <f t="shared" si="161"/>
        <v>41315</v>
      </c>
      <c r="F2903" s="3">
        <f t="shared" si="162"/>
        <v>2336.0149000000001</v>
      </c>
      <c r="G2903" s="3">
        <f t="shared" si="163"/>
        <v>4103.1278274959668</v>
      </c>
      <c r="H2903" s="6">
        <f>IF(ISNA(VLOOKUP($A2903, 'NAV Daily'!$A$1:$B$9941, 2, 0)/1000000000),H2902, VLOOKUP($A2903, 'NAV Daily'!$A$1:$B$9941, 2, 0)/1000000000)</f>
        <v>0</v>
      </c>
    </row>
    <row r="2904" spans="1:8" customFormat="1" x14ac:dyDescent="0.25">
      <c r="A2904" s="2">
        <v>41316</v>
      </c>
      <c r="B2904" s="110">
        <f>IF(ISNA(VLOOKUP($A2904, 'NAV Daily'!$A$1:$D$9941, 4, 0)),B2903, VLOOKUP($A2904, 'NAV Daily'!$A$1:$D$9941, 4, 0))</f>
        <v>2337.4845999999998</v>
      </c>
      <c r="C2904" s="110">
        <f>IF(IFERROR(VLOOKUP($A2904, JCI!A:E, 5, 0),C2903)="null",C2903, IFERROR(VLOOKUP( $A2904, JCI!A:E, 5, 0),C2903))</f>
        <v>4503.2470700000003</v>
      </c>
      <c r="D2904" s="6">
        <f>IF(ISNA(VLOOKUP($A2904,ICBI!$C$1:$D$10000, 2, 0)),D2903, VLOOKUP($A2904, ICBI!$C$1:$D$10000, 2, 0))</f>
        <v>0</v>
      </c>
      <c r="E2904" s="2">
        <f t="shared" si="161"/>
        <v>41316</v>
      </c>
      <c r="F2904" s="3">
        <f t="shared" si="162"/>
        <v>2337.4845999999998</v>
      </c>
      <c r="G2904" s="3">
        <f t="shared" si="163"/>
        <v>4114.0724870599215</v>
      </c>
      <c r="H2904" s="6">
        <f>IF(ISNA(VLOOKUP($A2904, 'NAV Daily'!$A$1:$B$9941, 2, 0)/1000000000),H2903, VLOOKUP($A2904, 'NAV Daily'!$A$1:$B$9941, 2, 0)/1000000000)</f>
        <v>0</v>
      </c>
    </row>
    <row r="2905" spans="1:8" customFormat="1" x14ac:dyDescent="0.25">
      <c r="A2905" s="2">
        <v>41317</v>
      </c>
      <c r="B2905" s="110">
        <f>IF(ISNA(VLOOKUP($A2905, 'NAV Daily'!$A$1:$D$9941, 4, 0)),B2904, VLOOKUP($A2905, 'NAV Daily'!$A$1:$D$9941, 4, 0))</f>
        <v>2347.7393000000002</v>
      </c>
      <c r="C2905" s="110">
        <f>IF(IFERROR(VLOOKUP($A2905, JCI!A:E, 5, 0),C2904)="null",C2904, IFERROR(VLOOKUP( $A2905, JCI!A:E, 5, 0),C2904))</f>
        <v>4548.2431640000004</v>
      </c>
      <c r="D2905" s="6">
        <f>IF(ISNA(VLOOKUP($A2905,ICBI!$C$1:$D$10000, 2, 0)),D2904, VLOOKUP($A2905, ICBI!$C$1:$D$10000, 2, 0))</f>
        <v>0</v>
      </c>
      <c r="E2905" s="2">
        <f t="shared" si="161"/>
        <v>41317</v>
      </c>
      <c r="F2905" s="3">
        <f t="shared" si="162"/>
        <v>2347.7393000000002</v>
      </c>
      <c r="G2905" s="3">
        <f t="shared" si="163"/>
        <v>4155.1799789370134</v>
      </c>
      <c r="H2905" s="6">
        <f>IF(ISNA(VLOOKUP($A2905, 'NAV Daily'!$A$1:$B$9941, 2, 0)/1000000000),H2904, VLOOKUP($A2905, 'NAV Daily'!$A$1:$B$9941, 2, 0)/1000000000)</f>
        <v>0</v>
      </c>
    </row>
    <row r="2906" spans="1:8" customFormat="1" x14ac:dyDescent="0.25">
      <c r="A2906" s="2">
        <v>41318</v>
      </c>
      <c r="B2906" s="110">
        <f>IF(ISNA(VLOOKUP($A2906, 'NAV Daily'!$A$1:$D$9941, 4, 0)),B2905, VLOOKUP($A2906, 'NAV Daily'!$A$1:$D$9941, 4, 0))</f>
        <v>2350.8323</v>
      </c>
      <c r="C2906" s="110">
        <f>IF(IFERROR(VLOOKUP($A2906, JCI!A:E, 5, 0),C2905)="null",C2905, IFERROR(VLOOKUP( $A2906, JCI!A:E, 5, 0),C2905))</f>
        <v>4571.5678710000002</v>
      </c>
      <c r="D2906" s="6">
        <f>IF(ISNA(VLOOKUP($A2906,ICBI!$C$1:$D$10000, 2, 0)),D2905, VLOOKUP($A2906, ICBI!$C$1:$D$10000, 2, 0))</f>
        <v>0</v>
      </c>
      <c r="E2906" s="2">
        <f t="shared" si="161"/>
        <v>41318</v>
      </c>
      <c r="F2906" s="3">
        <f t="shared" si="162"/>
        <v>2350.8323</v>
      </c>
      <c r="G2906" s="3">
        <f t="shared" si="163"/>
        <v>4176.4889441893756</v>
      </c>
      <c r="H2906" s="6">
        <f>IF(ISNA(VLOOKUP($A2906, 'NAV Daily'!$A$1:$B$9941, 2, 0)/1000000000),H2905, VLOOKUP($A2906, 'NAV Daily'!$A$1:$B$9941, 2, 0)/1000000000)</f>
        <v>0</v>
      </c>
    </row>
    <row r="2907" spans="1:8" customFormat="1" x14ac:dyDescent="0.25">
      <c r="A2907" s="2">
        <v>41319</v>
      </c>
      <c r="B2907" s="110">
        <f>IF(ISNA(VLOOKUP($A2907, 'NAV Daily'!$A$1:$D$9941, 4, 0)),B2906, VLOOKUP($A2907, 'NAV Daily'!$A$1:$D$9941, 4, 0))</f>
        <v>2354.1718999999998</v>
      </c>
      <c r="C2907" s="110">
        <f>IF(IFERROR(VLOOKUP($A2907, JCI!A:E, 5, 0),C2906)="null",C2906, IFERROR(VLOOKUP( $A2907, JCI!A:E, 5, 0),C2906))</f>
        <v>4588.6728519999997</v>
      </c>
      <c r="D2907" s="6">
        <f>IF(ISNA(VLOOKUP($A2907,ICBI!$C$1:$D$10000, 2, 0)),D2906, VLOOKUP($A2907, ICBI!$C$1:$D$10000, 2, 0))</f>
        <v>0</v>
      </c>
      <c r="E2907" s="2">
        <f t="shared" si="161"/>
        <v>41319</v>
      </c>
      <c r="F2907" s="3">
        <f t="shared" si="162"/>
        <v>2354.1718999999998</v>
      </c>
      <c r="G2907" s="3">
        <f t="shared" si="163"/>
        <v>4192.1156976474713</v>
      </c>
      <c r="H2907" s="6">
        <f>IF(ISNA(VLOOKUP($A2907, 'NAV Daily'!$A$1:$B$9941, 2, 0)/1000000000),H2906, VLOOKUP($A2907, 'NAV Daily'!$A$1:$B$9941, 2, 0)/1000000000)</f>
        <v>0</v>
      </c>
    </row>
    <row r="2908" spans="1:8" customFormat="1" x14ac:dyDescent="0.25">
      <c r="A2908" s="2">
        <v>41320</v>
      </c>
      <c r="B2908" s="110">
        <f>IF(ISNA(VLOOKUP($A2908, 'NAV Daily'!$A$1:$D$9941, 4, 0)),B2907, VLOOKUP($A2908, 'NAV Daily'!$A$1:$D$9941, 4, 0))</f>
        <v>2356.4148</v>
      </c>
      <c r="C2908" s="110">
        <f>IF(IFERROR(VLOOKUP($A2908, JCI!A:E, 5, 0),C2907)="null",C2907, IFERROR(VLOOKUP( $A2908, JCI!A:E, 5, 0),C2907))</f>
        <v>4609.7861329999996</v>
      </c>
      <c r="D2908" s="6">
        <f>IF(ISNA(VLOOKUP($A2908,ICBI!$C$1:$D$10000, 2, 0)),D2907, VLOOKUP($A2908, ICBI!$C$1:$D$10000, 2, 0))</f>
        <v>0</v>
      </c>
      <c r="E2908" s="2">
        <f t="shared" si="161"/>
        <v>41320</v>
      </c>
      <c r="F2908" s="3">
        <f t="shared" si="162"/>
        <v>2356.4148</v>
      </c>
      <c r="G2908" s="3">
        <f t="shared" si="163"/>
        <v>4211.4043502848808</v>
      </c>
      <c r="H2908" s="6">
        <f>IF(ISNA(VLOOKUP($A2908, 'NAV Daily'!$A$1:$B$9941, 2, 0)/1000000000),H2907, VLOOKUP($A2908, 'NAV Daily'!$A$1:$B$9941, 2, 0)/1000000000)</f>
        <v>0</v>
      </c>
    </row>
    <row r="2909" spans="1:8" customFormat="1" x14ac:dyDescent="0.25">
      <c r="A2909" s="2">
        <v>41321</v>
      </c>
      <c r="B2909" s="110">
        <f>IF(ISNA(VLOOKUP($A2909, 'NAV Daily'!$A$1:$D$9941, 4, 0)),B2908, VLOOKUP($A2909, 'NAV Daily'!$A$1:$D$9941, 4, 0))</f>
        <v>2356.4148</v>
      </c>
      <c r="C2909" s="110">
        <f>IF(IFERROR(VLOOKUP($A2909, JCI!A:E, 5, 0),C2908)="null",C2908, IFERROR(VLOOKUP( $A2909, JCI!A:E, 5, 0),C2908))</f>
        <v>4609.7861329999996</v>
      </c>
      <c r="D2909" s="6">
        <f>IF(ISNA(VLOOKUP($A2909,ICBI!$C$1:$D$10000, 2, 0)),D2908, VLOOKUP($A2909, ICBI!$C$1:$D$10000, 2, 0))</f>
        <v>0</v>
      </c>
      <c r="E2909" s="2">
        <f t="shared" si="161"/>
        <v>41321</v>
      </c>
      <c r="F2909" s="3">
        <f t="shared" si="162"/>
        <v>2356.4148</v>
      </c>
      <c r="G2909" s="3">
        <f t="shared" si="163"/>
        <v>4211.4043502848808</v>
      </c>
      <c r="H2909" s="6">
        <f>IF(ISNA(VLOOKUP($A2909, 'NAV Daily'!$A$1:$B$9941, 2, 0)/1000000000),H2908, VLOOKUP($A2909, 'NAV Daily'!$A$1:$B$9941, 2, 0)/1000000000)</f>
        <v>0</v>
      </c>
    </row>
    <row r="2910" spans="1:8" customFormat="1" x14ac:dyDescent="0.25">
      <c r="A2910" s="2">
        <v>41322</v>
      </c>
      <c r="B2910" s="110">
        <f>IF(ISNA(VLOOKUP($A2910, 'NAV Daily'!$A$1:$D$9941, 4, 0)),B2909, VLOOKUP($A2910, 'NAV Daily'!$A$1:$D$9941, 4, 0))</f>
        <v>2356.4148</v>
      </c>
      <c r="C2910" s="110">
        <f>IF(IFERROR(VLOOKUP($A2910, JCI!A:E, 5, 0),C2909)="null",C2909, IFERROR(VLOOKUP( $A2910, JCI!A:E, 5, 0),C2909))</f>
        <v>4609.7861329999996</v>
      </c>
      <c r="D2910" s="6">
        <f>IF(ISNA(VLOOKUP($A2910,ICBI!$C$1:$D$10000, 2, 0)),D2909, VLOOKUP($A2910, ICBI!$C$1:$D$10000, 2, 0))</f>
        <v>0</v>
      </c>
      <c r="E2910" s="2">
        <f t="shared" si="161"/>
        <v>41322</v>
      </c>
      <c r="F2910" s="3">
        <f t="shared" si="162"/>
        <v>2356.4148</v>
      </c>
      <c r="G2910" s="3">
        <f t="shared" si="163"/>
        <v>4211.4043502848808</v>
      </c>
      <c r="H2910" s="6">
        <f>IF(ISNA(VLOOKUP($A2910, 'NAV Daily'!$A$1:$B$9941, 2, 0)/1000000000),H2909, VLOOKUP($A2910, 'NAV Daily'!$A$1:$B$9941, 2, 0)/1000000000)</f>
        <v>0</v>
      </c>
    </row>
    <row r="2911" spans="1:8" customFormat="1" x14ac:dyDescent="0.25">
      <c r="A2911" s="2">
        <v>41323</v>
      </c>
      <c r="B2911" s="110">
        <f>IF(ISNA(VLOOKUP($A2911, 'NAV Daily'!$A$1:$D$9941, 4, 0)),B2910, VLOOKUP($A2911, 'NAV Daily'!$A$1:$D$9941, 4, 0))</f>
        <v>2356.9236000000001</v>
      </c>
      <c r="C2911" s="110">
        <f>IF(IFERROR(VLOOKUP($A2911, JCI!A:E, 5, 0),C2910)="null",C2910, IFERROR(VLOOKUP( $A2911, JCI!A:E, 5, 0),C2910))</f>
        <v>4612.0458980000003</v>
      </c>
      <c r="D2911" s="6">
        <f>IF(ISNA(VLOOKUP($A2911,ICBI!$C$1:$D$10000, 2, 0)),D2910, VLOOKUP($A2911, ICBI!$C$1:$D$10000, 2, 0))</f>
        <v>0</v>
      </c>
      <c r="E2911" s="2">
        <f t="shared" si="161"/>
        <v>41323</v>
      </c>
      <c r="F2911" s="3">
        <f t="shared" si="162"/>
        <v>2356.9236000000001</v>
      </c>
      <c r="G2911" s="3">
        <f t="shared" si="163"/>
        <v>4213.4688244008275</v>
      </c>
      <c r="H2911" s="6">
        <f>IF(ISNA(VLOOKUP($A2911, 'NAV Daily'!$A$1:$B$9941, 2, 0)/1000000000),H2910, VLOOKUP($A2911, 'NAV Daily'!$A$1:$B$9941, 2, 0)/1000000000)</f>
        <v>0</v>
      </c>
    </row>
    <row r="2912" spans="1:8" customFormat="1" x14ac:dyDescent="0.25">
      <c r="A2912" s="2">
        <v>41324</v>
      </c>
      <c r="B2912" s="110">
        <f>IF(ISNA(VLOOKUP($A2912, 'NAV Daily'!$A$1:$D$9941, 4, 0)),B2911, VLOOKUP($A2912, 'NAV Daily'!$A$1:$D$9941, 4, 0))</f>
        <v>2353.5144</v>
      </c>
      <c r="C2912" s="110">
        <f>IF(IFERROR(VLOOKUP($A2912, JCI!A:E, 5, 0),C2911)="null",C2911, IFERROR(VLOOKUP( $A2912, JCI!A:E, 5, 0),C2911))</f>
        <v>4602.0620120000003</v>
      </c>
      <c r="D2912" s="6">
        <f>IF(ISNA(VLOOKUP($A2912,ICBI!$C$1:$D$10000, 2, 0)),D2911, VLOOKUP($A2912, ICBI!$C$1:$D$10000, 2, 0))</f>
        <v>0</v>
      </c>
      <c r="E2912" s="2">
        <f t="shared" si="161"/>
        <v>41324</v>
      </c>
      <c r="F2912" s="3">
        <f t="shared" si="162"/>
        <v>2353.5144</v>
      </c>
      <c r="G2912" s="3">
        <f t="shared" si="163"/>
        <v>4204.3477546331533</v>
      </c>
      <c r="H2912" s="6">
        <f>IF(ISNA(VLOOKUP($A2912, 'NAV Daily'!$A$1:$B$9941, 2, 0)/1000000000),H2911, VLOOKUP($A2912, 'NAV Daily'!$A$1:$B$9941, 2, 0)/1000000000)</f>
        <v>0</v>
      </c>
    </row>
    <row r="2913" spans="1:8" customFormat="1" x14ac:dyDescent="0.25">
      <c r="A2913" s="2">
        <v>41325</v>
      </c>
      <c r="B2913" s="110">
        <f>IF(ISNA(VLOOKUP($A2913, 'NAV Daily'!$A$1:$D$9941, 4, 0)),B2912, VLOOKUP($A2913, 'NAV Daily'!$A$1:$D$9941, 4, 0))</f>
        <v>2359.9641000000001</v>
      </c>
      <c r="C2913" s="110">
        <f>IF(IFERROR(VLOOKUP($A2913, JCI!A:E, 5, 0),C2912)="null",C2912, IFERROR(VLOOKUP( $A2913, JCI!A:E, 5, 0),C2912))</f>
        <v>4634.451172</v>
      </c>
      <c r="D2913" s="6">
        <f>IF(ISNA(VLOOKUP($A2913,ICBI!$C$1:$D$10000, 2, 0)),D2912, VLOOKUP($A2913, ICBI!$C$1:$D$10000, 2, 0))</f>
        <v>0</v>
      </c>
      <c r="E2913" s="2">
        <f t="shared" si="161"/>
        <v>41325</v>
      </c>
      <c r="F2913" s="3">
        <f t="shared" si="162"/>
        <v>2359.9641000000001</v>
      </c>
      <c r="G2913" s="3">
        <f t="shared" si="163"/>
        <v>4233.9378148638443</v>
      </c>
      <c r="H2913" s="6">
        <f>IF(ISNA(VLOOKUP($A2913, 'NAV Daily'!$A$1:$B$9941, 2, 0)/1000000000),H2912, VLOOKUP($A2913, 'NAV Daily'!$A$1:$B$9941, 2, 0)/1000000000)</f>
        <v>0</v>
      </c>
    </row>
    <row r="2914" spans="1:8" customFormat="1" x14ac:dyDescent="0.25">
      <c r="A2914" s="2">
        <v>41326</v>
      </c>
      <c r="B2914" s="110">
        <f>IF(ISNA(VLOOKUP($A2914, 'NAV Daily'!$A$1:$D$9941, 4, 0)),B2913, VLOOKUP($A2914, 'NAV Daily'!$A$1:$D$9941, 4, 0))</f>
        <v>2359.1345000000001</v>
      </c>
      <c r="C2914" s="110">
        <f>IF(IFERROR(VLOOKUP($A2914, JCI!A:E, 5, 0),C2913)="null",C2913, IFERROR(VLOOKUP( $A2914, JCI!A:E, 5, 0),C2913))</f>
        <v>4632.4038090000004</v>
      </c>
      <c r="D2914" s="6">
        <f>IF(ISNA(VLOOKUP($A2914,ICBI!$C$1:$D$10000, 2, 0)),D2913, VLOOKUP($A2914, ICBI!$C$1:$D$10000, 2, 0))</f>
        <v>0</v>
      </c>
      <c r="E2914" s="2">
        <f t="shared" si="161"/>
        <v>41326</v>
      </c>
      <c r="F2914" s="3">
        <f t="shared" si="162"/>
        <v>2359.1345000000001</v>
      </c>
      <c r="G2914" s="3">
        <f t="shared" si="163"/>
        <v>4232.0673867797541</v>
      </c>
      <c r="H2914" s="6">
        <f>IF(ISNA(VLOOKUP($A2914, 'NAV Daily'!$A$1:$B$9941, 2, 0)/1000000000),H2913, VLOOKUP($A2914, 'NAV Daily'!$A$1:$B$9941, 2, 0)/1000000000)</f>
        <v>0</v>
      </c>
    </row>
    <row r="2915" spans="1:8" customFormat="1" x14ac:dyDescent="0.25">
      <c r="A2915" s="2">
        <v>41327</v>
      </c>
      <c r="B2915" s="110">
        <f>IF(ISNA(VLOOKUP($A2915, 'NAV Daily'!$A$1:$D$9941, 4, 0)),B2914, VLOOKUP($A2915, 'NAV Daily'!$A$1:$D$9941, 4, 0))</f>
        <v>2361.7307000000001</v>
      </c>
      <c r="C2915" s="110">
        <f>IF(IFERROR(VLOOKUP($A2915, JCI!A:E, 5, 0),C2914)="null",C2914, IFERROR(VLOOKUP( $A2915, JCI!A:E, 5, 0),C2914))</f>
        <v>4651.123047</v>
      </c>
      <c r="D2915" s="6">
        <f>IF(ISNA(VLOOKUP($A2915,ICBI!$C$1:$D$10000, 2, 0)),D2914, VLOOKUP($A2915, ICBI!$C$1:$D$10000, 2, 0))</f>
        <v>0</v>
      </c>
      <c r="E2915" s="2">
        <f t="shared" si="161"/>
        <v>41327</v>
      </c>
      <c r="F2915" s="3">
        <f t="shared" si="162"/>
        <v>2361.7307000000001</v>
      </c>
      <c r="G2915" s="3">
        <f t="shared" si="163"/>
        <v>4249.1688917243901</v>
      </c>
      <c r="H2915" s="6">
        <f>IF(ISNA(VLOOKUP($A2915, 'NAV Daily'!$A$1:$B$9941, 2, 0)/1000000000),H2914, VLOOKUP($A2915, 'NAV Daily'!$A$1:$B$9941, 2, 0)/1000000000)</f>
        <v>0</v>
      </c>
    </row>
    <row r="2916" spans="1:8" customFormat="1" x14ac:dyDescent="0.25">
      <c r="A2916" s="2">
        <v>41328</v>
      </c>
      <c r="B2916" s="110">
        <f>IF(ISNA(VLOOKUP($A2916, 'NAV Daily'!$A$1:$D$9941, 4, 0)),B2915, VLOOKUP($A2916, 'NAV Daily'!$A$1:$D$9941, 4, 0))</f>
        <v>2361.7307000000001</v>
      </c>
      <c r="C2916" s="110">
        <f>IF(IFERROR(VLOOKUP($A2916, JCI!A:E, 5, 0),C2915)="null",C2915, IFERROR(VLOOKUP( $A2916, JCI!A:E, 5, 0),C2915))</f>
        <v>4651.123047</v>
      </c>
      <c r="D2916" s="6">
        <f>IF(ISNA(VLOOKUP($A2916,ICBI!$C$1:$D$10000, 2, 0)),D2915, VLOOKUP($A2916, ICBI!$C$1:$D$10000, 2, 0))</f>
        <v>0</v>
      </c>
      <c r="E2916" s="2">
        <f t="shared" si="161"/>
        <v>41328</v>
      </c>
      <c r="F2916" s="3">
        <f t="shared" si="162"/>
        <v>2361.7307000000001</v>
      </c>
      <c r="G2916" s="3">
        <f t="shared" si="163"/>
        <v>4249.1688917243901</v>
      </c>
      <c r="H2916" s="6">
        <f>IF(ISNA(VLOOKUP($A2916, 'NAV Daily'!$A$1:$B$9941, 2, 0)/1000000000),H2915, VLOOKUP($A2916, 'NAV Daily'!$A$1:$B$9941, 2, 0)/1000000000)</f>
        <v>0</v>
      </c>
    </row>
    <row r="2917" spans="1:8" customFormat="1" x14ac:dyDescent="0.25">
      <c r="A2917" s="2">
        <v>41329</v>
      </c>
      <c r="B2917" s="110">
        <f>IF(ISNA(VLOOKUP($A2917, 'NAV Daily'!$A$1:$D$9941, 4, 0)),B2916, VLOOKUP($A2917, 'NAV Daily'!$A$1:$D$9941, 4, 0))</f>
        <v>2361.7307000000001</v>
      </c>
      <c r="C2917" s="110">
        <f>IF(IFERROR(VLOOKUP($A2917, JCI!A:E, 5, 0),C2916)="null",C2916, IFERROR(VLOOKUP( $A2917, JCI!A:E, 5, 0),C2916))</f>
        <v>4651.123047</v>
      </c>
      <c r="D2917" s="6">
        <f>IF(ISNA(VLOOKUP($A2917,ICBI!$C$1:$D$10000, 2, 0)),D2916, VLOOKUP($A2917, ICBI!$C$1:$D$10000, 2, 0))</f>
        <v>0</v>
      </c>
      <c r="E2917" s="2">
        <f t="shared" si="161"/>
        <v>41329</v>
      </c>
      <c r="F2917" s="3">
        <f t="shared" si="162"/>
        <v>2361.7307000000001</v>
      </c>
      <c r="G2917" s="3">
        <f t="shared" si="163"/>
        <v>4249.1688917243901</v>
      </c>
      <c r="H2917" s="6">
        <f>IF(ISNA(VLOOKUP($A2917, 'NAV Daily'!$A$1:$B$9941, 2, 0)/1000000000),H2916, VLOOKUP($A2917, 'NAV Daily'!$A$1:$B$9941, 2, 0)/1000000000)</f>
        <v>0</v>
      </c>
    </row>
    <row r="2918" spans="1:8" customFormat="1" x14ac:dyDescent="0.25">
      <c r="A2918" s="2">
        <v>41330</v>
      </c>
      <c r="B2918" s="110">
        <f>IF(ISNA(VLOOKUP($A2918, 'NAV Daily'!$A$1:$D$9941, 4, 0)),B2917, VLOOKUP($A2918, 'NAV Daily'!$A$1:$D$9941, 4, 0))</f>
        <v>2371.6484</v>
      </c>
      <c r="C2918" s="110">
        <f>IF(IFERROR(VLOOKUP($A2918, JCI!A:E, 5, 0),C2917)="null",C2917, IFERROR(VLOOKUP( $A2918, JCI!A:E, 5, 0),C2917))</f>
        <v>4696.1069340000004</v>
      </c>
      <c r="D2918" s="6">
        <f>IF(ISNA(VLOOKUP($A2918,ICBI!$C$1:$D$10000, 2, 0)),D2917, VLOOKUP($A2918, ICBI!$C$1:$D$10000, 2, 0))</f>
        <v>0</v>
      </c>
      <c r="E2918" s="2">
        <f t="shared" si="161"/>
        <v>41330</v>
      </c>
      <c r="F2918" s="3">
        <f t="shared" si="162"/>
        <v>2371.6484</v>
      </c>
      <c r="G2918" s="3">
        <f t="shared" si="163"/>
        <v>4290.2652315411879</v>
      </c>
      <c r="H2918" s="6">
        <f>IF(ISNA(VLOOKUP($A2918, 'NAV Daily'!$A$1:$B$9941, 2, 0)/1000000000),H2917, VLOOKUP($A2918, 'NAV Daily'!$A$1:$B$9941, 2, 0)/1000000000)</f>
        <v>0</v>
      </c>
    </row>
    <row r="2919" spans="1:8" customFormat="1" x14ac:dyDescent="0.25">
      <c r="A2919" s="2">
        <v>41331</v>
      </c>
      <c r="B2919" s="110">
        <f>IF(ISNA(VLOOKUP($A2919, 'NAV Daily'!$A$1:$D$9941, 4, 0)),B2918, VLOOKUP($A2919, 'NAV Daily'!$A$1:$D$9941, 4, 0))</f>
        <v>2359.5378000000001</v>
      </c>
      <c r="C2919" s="110">
        <f>IF(IFERROR(VLOOKUP($A2919, JCI!A:E, 5, 0),C2918)="null",C2918, IFERROR(VLOOKUP( $A2919, JCI!A:E, 5, 0),C2918))</f>
        <v>4663.0307620000003</v>
      </c>
      <c r="D2919" s="6">
        <f>IF(ISNA(VLOOKUP($A2919,ICBI!$C$1:$D$10000, 2, 0)),D2918, VLOOKUP($A2919, ICBI!$C$1:$D$10000, 2, 0))</f>
        <v>0</v>
      </c>
      <c r="E2919" s="2">
        <f t="shared" si="161"/>
        <v>41331</v>
      </c>
      <c r="F2919" s="3">
        <f t="shared" si="162"/>
        <v>2359.5378000000001</v>
      </c>
      <c r="G2919" s="3">
        <f t="shared" si="163"/>
        <v>4260.0475314933719</v>
      </c>
      <c r="H2919" s="6">
        <f>IF(ISNA(VLOOKUP($A2919, 'NAV Daily'!$A$1:$B$9941, 2, 0)/1000000000),H2918, VLOOKUP($A2919, 'NAV Daily'!$A$1:$B$9941, 2, 0)/1000000000)</f>
        <v>0</v>
      </c>
    </row>
    <row r="2920" spans="1:8" customFormat="1" x14ac:dyDescent="0.25">
      <c r="A2920" s="2">
        <v>41332</v>
      </c>
      <c r="B2920" s="110">
        <f>IF(ISNA(VLOOKUP($A2920, 'NAV Daily'!$A$1:$D$9941, 4, 0)),B2919, VLOOKUP($A2920, 'NAV Daily'!$A$1:$D$9941, 4, 0))</f>
        <v>2368.8516</v>
      </c>
      <c r="C2920" s="110">
        <f>IF(IFERROR(VLOOKUP($A2920, JCI!A:E, 5, 0),C2919)="null",C2919, IFERROR(VLOOKUP( $A2920, JCI!A:E, 5, 0),C2919))</f>
        <v>4716.4150390000004</v>
      </c>
      <c r="D2920" s="6">
        <f>IF(ISNA(VLOOKUP($A2920,ICBI!$C$1:$D$10000, 2, 0)),D2919, VLOOKUP($A2920, ICBI!$C$1:$D$10000, 2, 0))</f>
        <v>0</v>
      </c>
      <c r="E2920" s="2">
        <f t="shared" si="161"/>
        <v>41332</v>
      </c>
      <c r="F2920" s="3">
        <f t="shared" si="162"/>
        <v>2368.8516</v>
      </c>
      <c r="G2920" s="3">
        <f t="shared" si="163"/>
        <v>4308.8182921985554</v>
      </c>
      <c r="H2920" s="6">
        <f>IF(ISNA(VLOOKUP($A2920, 'NAV Daily'!$A$1:$B$9941, 2, 0)/1000000000),H2919, VLOOKUP($A2920, 'NAV Daily'!$A$1:$B$9941, 2, 0)/1000000000)</f>
        <v>0</v>
      </c>
    </row>
    <row r="2921" spans="1:8" customFormat="1" x14ac:dyDescent="0.25">
      <c r="A2921" s="2">
        <v>41333</v>
      </c>
      <c r="B2921" s="110">
        <f>IF(ISNA(VLOOKUP($A2921, 'NAV Daily'!$A$1:$D$9941, 4, 0)),B2920, VLOOKUP($A2921, 'NAV Daily'!$A$1:$D$9941, 4, 0))</f>
        <v>2381.9458</v>
      </c>
      <c r="C2921" s="110">
        <f>IF(IFERROR(VLOOKUP($A2921, JCI!A:E, 5, 0),C2920)="null",C2920, IFERROR(VLOOKUP( $A2921, JCI!A:E, 5, 0),C2920))</f>
        <v>4795.7890630000002</v>
      </c>
      <c r="D2921" s="6">
        <f>IF(ISNA(VLOOKUP($A2921,ICBI!$C$1:$D$10000, 2, 0)),D2920, VLOOKUP($A2921, ICBI!$C$1:$D$10000, 2, 0))</f>
        <v>0</v>
      </c>
      <c r="E2921" s="2">
        <f t="shared" si="161"/>
        <v>41333</v>
      </c>
      <c r="F2921" s="3">
        <f t="shared" si="162"/>
        <v>2381.9458</v>
      </c>
      <c r="G2921" s="3">
        <f t="shared" si="163"/>
        <v>4381.3327430491581</v>
      </c>
      <c r="H2921" s="6">
        <f>IF(ISNA(VLOOKUP($A2921, 'NAV Daily'!$A$1:$B$9941, 2, 0)/1000000000),H2920, VLOOKUP($A2921, 'NAV Daily'!$A$1:$B$9941, 2, 0)/1000000000)</f>
        <v>0</v>
      </c>
    </row>
    <row r="2922" spans="1:8" customFormat="1" x14ac:dyDescent="0.25">
      <c r="A2922" s="2">
        <v>41334</v>
      </c>
      <c r="B2922" s="110">
        <f>IF(ISNA(VLOOKUP($A2922, 'NAV Daily'!$A$1:$D$9941, 4, 0)),B2921, VLOOKUP($A2922, 'NAV Daily'!$A$1:$D$9941, 4, 0))</f>
        <v>2381.5891000000001</v>
      </c>
      <c r="C2922" s="110">
        <f>IF(IFERROR(VLOOKUP($A2922, JCI!A:E, 5, 0),C2921)="null",C2921, IFERROR(VLOOKUP( $A2922, JCI!A:E, 5, 0),C2921))</f>
        <v>4811.6127930000002</v>
      </c>
      <c r="D2922" s="6">
        <f>IF(ISNA(VLOOKUP($A2922,ICBI!$C$1:$D$10000, 2, 0)),D2921, VLOOKUP($A2922, ICBI!$C$1:$D$10000, 2, 0))</f>
        <v>0</v>
      </c>
      <c r="E2922" s="2">
        <f t="shared" si="161"/>
        <v>41334</v>
      </c>
      <c r="F2922" s="3">
        <f t="shared" si="162"/>
        <v>2381.5891000000001</v>
      </c>
      <c r="G2922" s="3">
        <f t="shared" si="163"/>
        <v>4395.7889723485341</v>
      </c>
      <c r="H2922" s="6">
        <f>IF(ISNA(VLOOKUP($A2922, 'NAV Daily'!$A$1:$B$9941, 2, 0)/1000000000),H2921, VLOOKUP($A2922, 'NAV Daily'!$A$1:$B$9941, 2, 0)/1000000000)</f>
        <v>0</v>
      </c>
    </row>
    <row r="2923" spans="1:8" customFormat="1" x14ac:dyDescent="0.25">
      <c r="A2923" s="2">
        <v>41335</v>
      </c>
      <c r="B2923" s="110">
        <f>IF(ISNA(VLOOKUP($A2923, 'NAV Daily'!$A$1:$D$9941, 4, 0)),B2922, VLOOKUP($A2923, 'NAV Daily'!$A$1:$D$9941, 4, 0))</f>
        <v>2381.5891000000001</v>
      </c>
      <c r="C2923" s="110">
        <f>IF(IFERROR(VLOOKUP($A2923, JCI!A:E, 5, 0),C2922)="null",C2922, IFERROR(VLOOKUP( $A2923, JCI!A:E, 5, 0),C2922))</f>
        <v>4811.6127930000002</v>
      </c>
      <c r="D2923" s="6">
        <f>IF(ISNA(VLOOKUP($A2923,ICBI!$C$1:$D$10000, 2, 0)),D2922, VLOOKUP($A2923, ICBI!$C$1:$D$10000, 2, 0))</f>
        <v>0</v>
      </c>
      <c r="E2923" s="2">
        <f t="shared" si="161"/>
        <v>41335</v>
      </c>
      <c r="F2923" s="3">
        <f t="shared" si="162"/>
        <v>2381.5891000000001</v>
      </c>
      <c r="G2923" s="3">
        <f t="shared" si="163"/>
        <v>4395.7889723485341</v>
      </c>
      <c r="H2923" s="6">
        <f>IF(ISNA(VLOOKUP($A2923, 'NAV Daily'!$A$1:$B$9941, 2, 0)/1000000000),H2922, VLOOKUP($A2923, 'NAV Daily'!$A$1:$B$9941, 2, 0)/1000000000)</f>
        <v>0</v>
      </c>
    </row>
    <row r="2924" spans="1:8" customFormat="1" x14ac:dyDescent="0.25">
      <c r="A2924" s="2">
        <v>41336</v>
      </c>
      <c r="B2924" s="110">
        <f>IF(ISNA(VLOOKUP($A2924, 'NAV Daily'!$A$1:$D$9941, 4, 0)),B2923, VLOOKUP($A2924, 'NAV Daily'!$A$1:$D$9941, 4, 0))</f>
        <v>2381.5891000000001</v>
      </c>
      <c r="C2924" s="110">
        <f>IF(IFERROR(VLOOKUP($A2924, JCI!A:E, 5, 0),C2923)="null",C2923, IFERROR(VLOOKUP( $A2924, JCI!A:E, 5, 0),C2923))</f>
        <v>4811.6127930000002</v>
      </c>
      <c r="D2924" s="6">
        <f>IF(ISNA(VLOOKUP($A2924,ICBI!$C$1:$D$10000, 2, 0)),D2923, VLOOKUP($A2924, ICBI!$C$1:$D$10000, 2, 0))</f>
        <v>0</v>
      </c>
      <c r="E2924" s="2">
        <f t="shared" si="161"/>
        <v>41336</v>
      </c>
      <c r="F2924" s="3">
        <f t="shared" si="162"/>
        <v>2381.5891000000001</v>
      </c>
      <c r="G2924" s="3">
        <f t="shared" si="163"/>
        <v>4395.7889723485341</v>
      </c>
      <c r="H2924" s="6">
        <f>IF(ISNA(VLOOKUP($A2924, 'NAV Daily'!$A$1:$B$9941, 2, 0)/1000000000),H2923, VLOOKUP($A2924, 'NAV Daily'!$A$1:$B$9941, 2, 0)/1000000000)</f>
        <v>0</v>
      </c>
    </row>
    <row r="2925" spans="1:8" customFormat="1" x14ac:dyDescent="0.25">
      <c r="A2925" s="2">
        <v>41337</v>
      </c>
      <c r="B2925" s="110">
        <f>IF(ISNA(VLOOKUP($A2925, 'NAV Daily'!$A$1:$D$9941, 4, 0)),B2924, VLOOKUP($A2925, 'NAV Daily'!$A$1:$D$9941, 4, 0))</f>
        <v>2374.2732000000001</v>
      </c>
      <c r="C2925" s="110">
        <f>IF(IFERROR(VLOOKUP($A2925, JCI!A:E, 5, 0),C2924)="null",C2924, IFERROR(VLOOKUP( $A2925, JCI!A:E, 5, 0),C2924))</f>
        <v>4761.4609380000002</v>
      </c>
      <c r="D2925" s="6">
        <f>IF(ISNA(VLOOKUP($A2925,ICBI!$C$1:$D$10000, 2, 0)),D2924, VLOOKUP($A2925, ICBI!$C$1:$D$10000, 2, 0))</f>
        <v>0</v>
      </c>
      <c r="E2925" s="2">
        <f t="shared" si="161"/>
        <v>41337</v>
      </c>
      <c r="F2925" s="3">
        <f t="shared" si="162"/>
        <v>2374.2732000000001</v>
      </c>
      <c r="G2925" s="3">
        <f t="shared" si="163"/>
        <v>4349.971284883627</v>
      </c>
      <c r="H2925" s="6">
        <f>IF(ISNA(VLOOKUP($A2925, 'NAV Daily'!$A$1:$B$9941, 2, 0)/1000000000),H2924, VLOOKUP($A2925, 'NAV Daily'!$A$1:$B$9941, 2, 0)/1000000000)</f>
        <v>0</v>
      </c>
    </row>
    <row r="2926" spans="1:8" customFormat="1" x14ac:dyDescent="0.25">
      <c r="A2926" s="2">
        <v>41338</v>
      </c>
      <c r="B2926" s="110">
        <f>IF(ISNA(VLOOKUP($A2926, 'NAV Daily'!$A$1:$D$9941, 4, 0)),B2925, VLOOKUP($A2926, 'NAV Daily'!$A$1:$D$9941, 4, 0))</f>
        <v>2370.3811000000001</v>
      </c>
      <c r="C2926" s="110">
        <f>IF(IFERROR(VLOOKUP($A2926, JCI!A:E, 5, 0),C2925)="null",C2925, IFERROR(VLOOKUP( $A2926, JCI!A:E, 5, 0),C2925))</f>
        <v>4751.701172</v>
      </c>
      <c r="D2926" s="6">
        <f>IF(ISNA(VLOOKUP($A2926,ICBI!$C$1:$D$10000, 2, 0)),D2925, VLOOKUP($A2926, ICBI!$C$1:$D$10000, 2, 0))</f>
        <v>0</v>
      </c>
      <c r="E2926" s="2">
        <f t="shared" si="161"/>
        <v>41338</v>
      </c>
      <c r="F2926" s="3">
        <f t="shared" si="162"/>
        <v>2370.3811000000001</v>
      </c>
      <c r="G2926" s="3">
        <f t="shared" si="163"/>
        <v>4341.0549664679147</v>
      </c>
      <c r="H2926" s="6">
        <f>IF(ISNA(VLOOKUP($A2926, 'NAV Daily'!$A$1:$B$9941, 2, 0)/1000000000),H2925, VLOOKUP($A2926, 'NAV Daily'!$A$1:$B$9941, 2, 0)/1000000000)</f>
        <v>0</v>
      </c>
    </row>
    <row r="2927" spans="1:8" customFormat="1" x14ac:dyDescent="0.25">
      <c r="A2927" s="2">
        <v>41339</v>
      </c>
      <c r="B2927" s="110">
        <f>IF(ISNA(VLOOKUP($A2927, 'NAV Daily'!$A$1:$D$9941, 4, 0)),B2926, VLOOKUP($A2927, 'NAV Daily'!$A$1:$D$9941, 4, 0))</f>
        <v>2384.6929</v>
      </c>
      <c r="C2927" s="110">
        <f>IF(IFERROR(VLOOKUP($A2927, JCI!A:E, 5, 0),C2926)="null",C2926, IFERROR(VLOOKUP( $A2927, JCI!A:E, 5, 0),C2926))</f>
        <v>4824.6831050000001</v>
      </c>
      <c r="D2927" s="6">
        <f>IF(ISNA(VLOOKUP($A2927,ICBI!$C$1:$D$10000, 2, 0)),D2926, VLOOKUP($A2927, ICBI!$C$1:$D$10000, 2, 0))</f>
        <v>0</v>
      </c>
      <c r="E2927" s="2">
        <f t="shared" si="161"/>
        <v>41339</v>
      </c>
      <c r="F2927" s="3">
        <f t="shared" si="162"/>
        <v>2384.6929</v>
      </c>
      <c r="G2927" s="3">
        <f t="shared" si="163"/>
        <v>4407.7297364595479</v>
      </c>
      <c r="H2927" s="6">
        <f>IF(ISNA(VLOOKUP($A2927, 'NAV Daily'!$A$1:$B$9941, 2, 0)/1000000000),H2926, VLOOKUP($A2927, 'NAV Daily'!$A$1:$B$9941, 2, 0)/1000000000)</f>
        <v>0</v>
      </c>
    </row>
    <row r="2928" spans="1:8" customFormat="1" x14ac:dyDescent="0.25">
      <c r="A2928" s="2">
        <v>41340</v>
      </c>
      <c r="B2928" s="110">
        <f>IF(ISNA(VLOOKUP($A2928, 'NAV Daily'!$A$1:$D$9941, 4, 0)),B2927, VLOOKUP($A2928, 'NAV Daily'!$A$1:$D$9941, 4, 0))</f>
        <v>2388.4836</v>
      </c>
      <c r="C2928" s="110">
        <f>IF(IFERROR(VLOOKUP($A2928, JCI!A:E, 5, 0),C2927)="null",C2927, IFERROR(VLOOKUP( $A2928, JCI!A:E, 5, 0),C2927))</f>
        <v>4848.298828</v>
      </c>
      <c r="D2928" s="6">
        <f>IF(ISNA(VLOOKUP($A2928,ICBI!$C$1:$D$10000, 2, 0)),D2927, VLOOKUP($A2928, ICBI!$C$1:$D$10000, 2, 0))</f>
        <v>0</v>
      </c>
      <c r="E2928" s="2">
        <f t="shared" si="161"/>
        <v>41340</v>
      </c>
      <c r="F2928" s="3">
        <f t="shared" si="162"/>
        <v>2388.4836</v>
      </c>
      <c r="G2928" s="3">
        <f t="shared" si="163"/>
        <v>4429.3045678525605</v>
      </c>
      <c r="H2928" s="6">
        <f>IF(ISNA(VLOOKUP($A2928, 'NAV Daily'!$A$1:$B$9941, 2, 0)/1000000000),H2927, VLOOKUP($A2928, 'NAV Daily'!$A$1:$B$9941, 2, 0)/1000000000)</f>
        <v>0</v>
      </c>
    </row>
    <row r="2929" spans="1:8" customFormat="1" x14ac:dyDescent="0.25">
      <c r="A2929" s="2">
        <v>41341</v>
      </c>
      <c r="B2929" s="110">
        <f>IF(ISNA(VLOOKUP($A2929, 'NAV Daily'!$A$1:$D$9941, 4, 0)),B2928, VLOOKUP($A2929, 'NAV Daily'!$A$1:$D$9941, 4, 0))</f>
        <v>2396.5131999999999</v>
      </c>
      <c r="C2929" s="110">
        <f>IF(IFERROR(VLOOKUP($A2929, JCI!A:E, 5, 0),C2928)="null",C2928, IFERROR(VLOOKUP( $A2929, JCI!A:E, 5, 0),C2928))</f>
        <v>4874.4951170000004</v>
      </c>
      <c r="D2929" s="6">
        <f>IF(ISNA(VLOOKUP($A2929,ICBI!$C$1:$D$10000, 2, 0)),D2928, VLOOKUP($A2929, ICBI!$C$1:$D$10000, 2, 0))</f>
        <v>0</v>
      </c>
      <c r="E2929" s="2">
        <f t="shared" si="161"/>
        <v>41341</v>
      </c>
      <c r="F2929" s="3">
        <f t="shared" si="162"/>
        <v>2396.5131999999999</v>
      </c>
      <c r="G2929" s="3">
        <f t="shared" si="163"/>
        <v>4453.2369504562039</v>
      </c>
      <c r="H2929" s="6">
        <f>IF(ISNA(VLOOKUP($A2929, 'NAV Daily'!$A$1:$B$9941, 2, 0)/1000000000),H2928, VLOOKUP($A2929, 'NAV Daily'!$A$1:$B$9941, 2, 0)/1000000000)</f>
        <v>0</v>
      </c>
    </row>
    <row r="2930" spans="1:8" customFormat="1" x14ac:dyDescent="0.25">
      <c r="A2930" s="2">
        <v>41342</v>
      </c>
      <c r="B2930" s="110">
        <f>IF(ISNA(VLOOKUP($A2930, 'NAV Daily'!$A$1:$D$9941, 4, 0)),B2929, VLOOKUP($A2930, 'NAV Daily'!$A$1:$D$9941, 4, 0))</f>
        <v>2396.5131999999999</v>
      </c>
      <c r="C2930" s="110">
        <f>IF(IFERROR(VLOOKUP($A2930, JCI!A:E, 5, 0),C2929)="null",C2929, IFERROR(VLOOKUP( $A2930, JCI!A:E, 5, 0),C2929))</f>
        <v>4874.4951170000004</v>
      </c>
      <c r="D2930" s="6">
        <f>IF(ISNA(VLOOKUP($A2930,ICBI!$C$1:$D$10000, 2, 0)),D2929, VLOOKUP($A2930, ICBI!$C$1:$D$10000, 2, 0))</f>
        <v>0</v>
      </c>
      <c r="E2930" s="2">
        <f t="shared" si="161"/>
        <v>41342</v>
      </c>
      <c r="F2930" s="3">
        <f t="shared" si="162"/>
        <v>2396.5131999999999</v>
      </c>
      <c r="G2930" s="3">
        <f t="shared" si="163"/>
        <v>4453.2369504562039</v>
      </c>
      <c r="H2930" s="6">
        <f>IF(ISNA(VLOOKUP($A2930, 'NAV Daily'!$A$1:$B$9941, 2, 0)/1000000000),H2929, VLOOKUP($A2930, 'NAV Daily'!$A$1:$B$9941, 2, 0)/1000000000)</f>
        <v>0</v>
      </c>
    </row>
    <row r="2931" spans="1:8" customFormat="1" x14ac:dyDescent="0.25">
      <c r="A2931" s="2">
        <v>41343</v>
      </c>
      <c r="B2931" s="110">
        <f>IF(ISNA(VLOOKUP($A2931, 'NAV Daily'!$A$1:$D$9941, 4, 0)),B2930, VLOOKUP($A2931, 'NAV Daily'!$A$1:$D$9941, 4, 0))</f>
        <v>2396.5131999999999</v>
      </c>
      <c r="C2931" s="110">
        <f>IF(IFERROR(VLOOKUP($A2931, JCI!A:E, 5, 0),C2930)="null",C2930, IFERROR(VLOOKUP( $A2931, JCI!A:E, 5, 0),C2930))</f>
        <v>4874.4951170000004</v>
      </c>
      <c r="D2931" s="6">
        <f>IF(ISNA(VLOOKUP($A2931,ICBI!$C$1:$D$10000, 2, 0)),D2930, VLOOKUP($A2931, ICBI!$C$1:$D$10000, 2, 0))</f>
        <v>0</v>
      </c>
      <c r="E2931" s="2">
        <f t="shared" si="161"/>
        <v>41343</v>
      </c>
      <c r="F2931" s="3">
        <f t="shared" si="162"/>
        <v>2396.5131999999999</v>
      </c>
      <c r="G2931" s="3">
        <f t="shared" si="163"/>
        <v>4453.2369504562039</v>
      </c>
      <c r="H2931" s="6">
        <f>IF(ISNA(VLOOKUP($A2931, 'NAV Daily'!$A$1:$B$9941, 2, 0)/1000000000),H2930, VLOOKUP($A2931, 'NAV Daily'!$A$1:$B$9941, 2, 0)/1000000000)</f>
        <v>0</v>
      </c>
    </row>
    <row r="2932" spans="1:8" customFormat="1" x14ac:dyDescent="0.25">
      <c r="A2932" s="2">
        <v>41344</v>
      </c>
      <c r="B2932" s="110">
        <f>IF(ISNA(VLOOKUP($A2932, 'NAV Daily'!$A$1:$D$9941, 4, 0)),B2931, VLOOKUP($A2932, 'NAV Daily'!$A$1:$D$9941, 4, 0))</f>
        <v>2390.8184000000001</v>
      </c>
      <c r="C2932" s="110">
        <f>IF(IFERROR(VLOOKUP($A2932, JCI!A:E, 5, 0),C2931)="null",C2931, IFERROR(VLOOKUP( $A2932, JCI!A:E, 5, 0),C2931))</f>
        <v>4854.3120120000003</v>
      </c>
      <c r="D2932" s="6">
        <f>IF(ISNA(VLOOKUP($A2932,ICBI!$C$1:$D$10000, 2, 0)),D2931, VLOOKUP($A2932, ICBI!$C$1:$D$10000, 2, 0))</f>
        <v>0</v>
      </c>
      <c r="E2932" s="2">
        <f t="shared" si="161"/>
        <v>41344</v>
      </c>
      <c r="F2932" s="3">
        <f t="shared" si="162"/>
        <v>2390.8184000000001</v>
      </c>
      <c r="G2932" s="3">
        <f t="shared" si="163"/>
        <v>4434.7980871886057</v>
      </c>
      <c r="H2932" s="6">
        <f>IF(ISNA(VLOOKUP($A2932, 'NAV Daily'!$A$1:$B$9941, 2, 0)/1000000000),H2931, VLOOKUP($A2932, 'NAV Daily'!$A$1:$B$9941, 2, 0)/1000000000)</f>
        <v>0</v>
      </c>
    </row>
    <row r="2933" spans="1:8" customFormat="1" x14ac:dyDescent="0.25">
      <c r="A2933" s="2">
        <v>41345</v>
      </c>
      <c r="B2933" s="110">
        <f>IF(ISNA(VLOOKUP($A2933, 'NAV Daily'!$A$1:$D$9941, 4, 0)),B2932, VLOOKUP($A2933, 'NAV Daily'!$A$1:$D$9941, 4, 0))</f>
        <v>2390.8184000000001</v>
      </c>
      <c r="C2933" s="110">
        <f>IF(IFERROR(VLOOKUP($A2933, JCI!A:E, 5, 0),C2932)="null",C2932, IFERROR(VLOOKUP( $A2933, JCI!A:E, 5, 0),C2932))</f>
        <v>4854.3120120000003</v>
      </c>
      <c r="D2933" s="6">
        <f>IF(ISNA(VLOOKUP($A2933,ICBI!$C$1:$D$10000, 2, 0)),D2932, VLOOKUP($A2933, ICBI!$C$1:$D$10000, 2, 0))</f>
        <v>0</v>
      </c>
      <c r="E2933" s="2">
        <f t="shared" si="161"/>
        <v>41345</v>
      </c>
      <c r="F2933" s="3">
        <f t="shared" si="162"/>
        <v>2390.8184000000001</v>
      </c>
      <c r="G2933" s="3">
        <f t="shared" si="163"/>
        <v>4434.7980871886057</v>
      </c>
      <c r="H2933" s="6">
        <f>IF(ISNA(VLOOKUP($A2933, 'NAV Daily'!$A$1:$B$9941, 2, 0)/1000000000),H2932, VLOOKUP($A2933, 'NAV Daily'!$A$1:$B$9941, 2, 0)/1000000000)</f>
        <v>0</v>
      </c>
    </row>
    <row r="2934" spans="1:8" customFormat="1" x14ac:dyDescent="0.25">
      <c r="A2934" s="2">
        <v>41346</v>
      </c>
      <c r="B2934" s="110">
        <f>IF(ISNA(VLOOKUP($A2934, 'NAV Daily'!$A$1:$D$9941, 4, 0)),B2933, VLOOKUP($A2934, 'NAV Daily'!$A$1:$D$9941, 4, 0))</f>
        <v>2384.3820999999998</v>
      </c>
      <c r="C2934" s="110">
        <f>IF(IFERROR(VLOOKUP($A2934, JCI!A:E, 5, 0),C2933)="null",C2933, IFERROR(VLOOKUP( $A2934, JCI!A:E, 5, 0),C2933))</f>
        <v>4835.4389650000003</v>
      </c>
      <c r="D2934" s="6">
        <f>IF(ISNA(VLOOKUP($A2934,ICBI!$C$1:$D$10000, 2, 0)),D2933, VLOOKUP($A2934, ICBI!$C$1:$D$10000, 2, 0))</f>
        <v>0</v>
      </c>
      <c r="E2934" s="2">
        <f t="shared" si="161"/>
        <v>41346</v>
      </c>
      <c r="F2934" s="3">
        <f t="shared" si="162"/>
        <v>2384.3820999999998</v>
      </c>
      <c r="G2934" s="3">
        <f t="shared" si="163"/>
        <v>4417.5560655533836</v>
      </c>
      <c r="H2934" s="6">
        <f>IF(ISNA(VLOOKUP($A2934, 'NAV Daily'!$A$1:$B$9941, 2, 0)/1000000000),H2933, VLOOKUP($A2934, 'NAV Daily'!$A$1:$B$9941, 2, 0)/1000000000)</f>
        <v>0</v>
      </c>
    </row>
    <row r="2935" spans="1:8" customFormat="1" x14ac:dyDescent="0.25">
      <c r="A2935" s="2">
        <v>41347</v>
      </c>
      <c r="B2935" s="110">
        <f>IF(ISNA(VLOOKUP($A2935, 'NAV Daily'!$A$1:$D$9941, 4, 0)),B2934, VLOOKUP($A2935, 'NAV Daily'!$A$1:$D$9941, 4, 0))</f>
        <v>2367.9106000000002</v>
      </c>
      <c r="C2935" s="110">
        <f>IF(IFERROR(VLOOKUP($A2935, JCI!A:E, 5, 0),C2934)="null",C2934, IFERROR(VLOOKUP( $A2935, JCI!A:E, 5, 0),C2934))</f>
        <v>4786.3671880000002</v>
      </c>
      <c r="D2935" s="6">
        <f>IF(ISNA(VLOOKUP($A2935,ICBI!$C$1:$D$10000, 2, 0)),D2934, VLOOKUP($A2935, ICBI!$C$1:$D$10000, 2, 0))</f>
        <v>0</v>
      </c>
      <c r="E2935" s="2">
        <f t="shared" si="161"/>
        <v>41347</v>
      </c>
      <c r="F2935" s="3">
        <f t="shared" si="162"/>
        <v>2367.9106000000002</v>
      </c>
      <c r="G2935" s="3">
        <f t="shared" si="163"/>
        <v>4372.7251147952584</v>
      </c>
      <c r="H2935" s="6">
        <f>IF(ISNA(VLOOKUP($A2935, 'NAV Daily'!$A$1:$B$9941, 2, 0)/1000000000),H2934, VLOOKUP($A2935, 'NAV Daily'!$A$1:$B$9941, 2, 0)/1000000000)</f>
        <v>0</v>
      </c>
    </row>
    <row r="2936" spans="1:8" customFormat="1" x14ac:dyDescent="0.25">
      <c r="A2936" s="2">
        <v>41348</v>
      </c>
      <c r="B2936" s="110">
        <f>IF(ISNA(VLOOKUP($A2936, 'NAV Daily'!$A$1:$D$9941, 4, 0)),B2935, VLOOKUP($A2936, 'NAV Daily'!$A$1:$D$9941, 4, 0))</f>
        <v>2372.2849000000001</v>
      </c>
      <c r="C2936" s="110">
        <f>IF(IFERROR(VLOOKUP($A2936, JCI!A:E, 5, 0),C2935)="null",C2935, IFERROR(VLOOKUP( $A2936, JCI!A:E, 5, 0),C2935))</f>
        <v>4819.3242190000001</v>
      </c>
      <c r="D2936" s="6">
        <f>IF(ISNA(VLOOKUP($A2936,ICBI!$C$1:$D$10000, 2, 0)),D2935, VLOOKUP($A2936, ICBI!$C$1:$D$10000, 2, 0))</f>
        <v>0</v>
      </c>
      <c r="E2936" s="2">
        <f t="shared" si="161"/>
        <v>41348</v>
      </c>
      <c r="F2936" s="3">
        <f t="shared" si="162"/>
        <v>2372.2849000000001</v>
      </c>
      <c r="G2936" s="3">
        <f t="shared" si="163"/>
        <v>4402.8339701133573</v>
      </c>
      <c r="H2936" s="6">
        <f>IF(ISNA(VLOOKUP($A2936, 'NAV Daily'!$A$1:$B$9941, 2, 0)/1000000000),H2935, VLOOKUP($A2936, 'NAV Daily'!$A$1:$B$9941, 2, 0)/1000000000)</f>
        <v>0</v>
      </c>
    </row>
    <row r="2937" spans="1:8" customFormat="1" x14ac:dyDescent="0.25">
      <c r="A2937" s="2">
        <v>41349</v>
      </c>
      <c r="B2937" s="110">
        <f>IF(ISNA(VLOOKUP($A2937, 'NAV Daily'!$A$1:$D$9941, 4, 0)),B2936, VLOOKUP($A2937, 'NAV Daily'!$A$1:$D$9941, 4, 0))</f>
        <v>2372.2849000000001</v>
      </c>
      <c r="C2937" s="110">
        <f>IF(IFERROR(VLOOKUP($A2937, JCI!A:E, 5, 0),C2936)="null",C2936, IFERROR(VLOOKUP( $A2937, JCI!A:E, 5, 0),C2936))</f>
        <v>4819.3242190000001</v>
      </c>
      <c r="D2937" s="6">
        <f>IF(ISNA(VLOOKUP($A2937,ICBI!$C$1:$D$10000, 2, 0)),D2936, VLOOKUP($A2937, ICBI!$C$1:$D$10000, 2, 0))</f>
        <v>0</v>
      </c>
      <c r="E2937" s="2">
        <f t="shared" si="161"/>
        <v>41349</v>
      </c>
      <c r="F2937" s="3">
        <f t="shared" si="162"/>
        <v>2372.2849000000001</v>
      </c>
      <c r="G2937" s="3">
        <f t="shared" si="163"/>
        <v>4402.8339701133573</v>
      </c>
      <c r="H2937" s="6">
        <f>IF(ISNA(VLOOKUP($A2937, 'NAV Daily'!$A$1:$B$9941, 2, 0)/1000000000),H2936, VLOOKUP($A2937, 'NAV Daily'!$A$1:$B$9941, 2, 0)/1000000000)</f>
        <v>0</v>
      </c>
    </row>
    <row r="2938" spans="1:8" customFormat="1" x14ac:dyDescent="0.25">
      <c r="A2938" s="2">
        <v>41350</v>
      </c>
      <c r="B2938" s="110">
        <f>IF(ISNA(VLOOKUP($A2938, 'NAV Daily'!$A$1:$D$9941, 4, 0)),B2937, VLOOKUP($A2938, 'NAV Daily'!$A$1:$D$9941, 4, 0))</f>
        <v>2372.2849000000001</v>
      </c>
      <c r="C2938" s="110">
        <f>IF(IFERROR(VLOOKUP($A2938, JCI!A:E, 5, 0),C2937)="null",C2937, IFERROR(VLOOKUP( $A2938, JCI!A:E, 5, 0),C2937))</f>
        <v>4819.3242190000001</v>
      </c>
      <c r="D2938" s="6">
        <f>IF(ISNA(VLOOKUP($A2938,ICBI!$C$1:$D$10000, 2, 0)),D2937, VLOOKUP($A2938, ICBI!$C$1:$D$10000, 2, 0))</f>
        <v>0</v>
      </c>
      <c r="E2938" s="2">
        <f t="shared" si="161"/>
        <v>41350</v>
      </c>
      <c r="F2938" s="3">
        <f t="shared" si="162"/>
        <v>2372.2849000000001</v>
      </c>
      <c r="G2938" s="3">
        <f t="shared" si="163"/>
        <v>4402.8339701133573</v>
      </c>
      <c r="H2938" s="6">
        <f>IF(ISNA(VLOOKUP($A2938, 'NAV Daily'!$A$1:$B$9941, 2, 0)/1000000000),H2937, VLOOKUP($A2938, 'NAV Daily'!$A$1:$B$9941, 2, 0)/1000000000)</f>
        <v>0</v>
      </c>
    </row>
    <row r="2939" spans="1:8" customFormat="1" x14ac:dyDescent="0.25">
      <c r="A2939" s="2">
        <v>41351</v>
      </c>
      <c r="B2939" s="110">
        <f>IF(ISNA(VLOOKUP($A2939, 'NAV Daily'!$A$1:$D$9941, 4, 0)),B2938, VLOOKUP($A2939, 'NAV Daily'!$A$1:$D$9941, 4, 0))</f>
        <v>2366.4011</v>
      </c>
      <c r="C2939" s="110">
        <f>IF(IFERROR(VLOOKUP($A2939, JCI!A:E, 5, 0),C2938)="null",C2938, IFERROR(VLOOKUP( $A2939, JCI!A:E, 5, 0),C2938))</f>
        <v>4802.826172</v>
      </c>
      <c r="D2939" s="6">
        <f>IF(ISNA(VLOOKUP($A2939,ICBI!$C$1:$D$10000, 2, 0)),D2938, VLOOKUP($A2939, ICBI!$C$1:$D$10000, 2, 0))</f>
        <v>0</v>
      </c>
      <c r="E2939" s="2">
        <f t="shared" si="161"/>
        <v>41351</v>
      </c>
      <c r="F2939" s="3">
        <f t="shared" si="162"/>
        <v>2366.4011</v>
      </c>
      <c r="G2939" s="3">
        <f t="shared" si="163"/>
        <v>4387.7616988837617</v>
      </c>
      <c r="H2939" s="6">
        <f>IF(ISNA(VLOOKUP($A2939, 'NAV Daily'!$A$1:$B$9941, 2, 0)/1000000000),H2938, VLOOKUP($A2939, 'NAV Daily'!$A$1:$B$9941, 2, 0)/1000000000)</f>
        <v>0</v>
      </c>
    </row>
    <row r="2940" spans="1:8" customFormat="1" x14ac:dyDescent="0.25">
      <c r="A2940" s="2">
        <v>41352</v>
      </c>
      <c r="B2940" s="110">
        <f>IF(ISNA(VLOOKUP($A2940, 'NAV Daily'!$A$1:$D$9941, 4, 0)),B2939, VLOOKUP($A2940, 'NAV Daily'!$A$1:$D$9941, 4, 0))</f>
        <v>2367.7905000000001</v>
      </c>
      <c r="C2940" s="110">
        <f>IF(IFERROR(VLOOKUP($A2940, JCI!A:E, 5, 0),C2939)="null",C2939, IFERROR(VLOOKUP( $A2940, JCI!A:E, 5, 0),C2939))</f>
        <v>4822.626953</v>
      </c>
      <c r="D2940" s="6">
        <f>IF(ISNA(VLOOKUP($A2940,ICBI!$C$1:$D$10000, 2, 0)),D2939, VLOOKUP($A2940, ICBI!$C$1:$D$10000, 2, 0))</f>
        <v>0</v>
      </c>
      <c r="E2940" s="2">
        <f t="shared" si="161"/>
        <v>41352</v>
      </c>
      <c r="F2940" s="3">
        <f t="shared" si="162"/>
        <v>2367.7905000000001</v>
      </c>
      <c r="G2940" s="3">
        <f t="shared" si="163"/>
        <v>4405.8512789285887</v>
      </c>
      <c r="H2940" s="6">
        <f>IF(ISNA(VLOOKUP($A2940, 'NAV Daily'!$A$1:$B$9941, 2, 0)/1000000000),H2939, VLOOKUP($A2940, 'NAV Daily'!$A$1:$B$9941, 2, 0)/1000000000)</f>
        <v>0</v>
      </c>
    </row>
    <row r="2941" spans="1:8" customFormat="1" x14ac:dyDescent="0.25">
      <c r="A2941" s="2">
        <v>41353</v>
      </c>
      <c r="B2941" s="110">
        <f>IF(ISNA(VLOOKUP($A2941, 'NAV Daily'!$A$1:$D$9941, 4, 0)),B2940, VLOOKUP($A2941, 'NAV Daily'!$A$1:$D$9941, 4, 0))</f>
        <v>2365.3611000000001</v>
      </c>
      <c r="C2941" s="110">
        <f>IF(IFERROR(VLOOKUP($A2941, JCI!A:E, 5, 0),C2940)="null",C2940, IFERROR(VLOOKUP( $A2941, JCI!A:E, 5, 0),C2940))</f>
        <v>4831.5</v>
      </c>
      <c r="D2941" s="6">
        <f>IF(ISNA(VLOOKUP($A2941,ICBI!$C$1:$D$10000, 2, 0)),D2940, VLOOKUP($A2941, ICBI!$C$1:$D$10000, 2, 0))</f>
        <v>0</v>
      </c>
      <c r="E2941" s="2">
        <f t="shared" si="161"/>
        <v>41353</v>
      </c>
      <c r="F2941" s="3">
        <f t="shared" si="162"/>
        <v>2365.3611000000001</v>
      </c>
      <c r="G2941" s="3">
        <f t="shared" si="163"/>
        <v>4413.9575093822268</v>
      </c>
      <c r="H2941" s="6">
        <f>IF(ISNA(VLOOKUP($A2941, 'NAV Daily'!$A$1:$B$9941, 2, 0)/1000000000),H2940, VLOOKUP($A2941, 'NAV Daily'!$A$1:$B$9941, 2, 0)/1000000000)</f>
        <v>0</v>
      </c>
    </row>
    <row r="2942" spans="1:8" customFormat="1" x14ac:dyDescent="0.25">
      <c r="A2942" s="2">
        <v>41354</v>
      </c>
      <c r="B2942" s="110">
        <f>IF(ISNA(VLOOKUP($A2942, 'NAV Daily'!$A$1:$D$9941, 4, 0)),B2941, VLOOKUP($A2942, 'NAV Daily'!$A$1:$D$9941, 4, 0))</f>
        <v>2351.3823000000002</v>
      </c>
      <c r="C2942" s="110">
        <f>IF(IFERROR(VLOOKUP($A2942, JCI!A:E, 5, 0),C2941)="null",C2941, IFERROR(VLOOKUP( $A2942, JCI!A:E, 5, 0),C2941))</f>
        <v>4802.6660160000001</v>
      </c>
      <c r="D2942" s="6">
        <f>IF(ISNA(VLOOKUP($A2942,ICBI!$C$1:$D$10000, 2, 0)),D2941, VLOOKUP($A2942, ICBI!$C$1:$D$10000, 2, 0))</f>
        <v>0</v>
      </c>
      <c r="E2942" s="2">
        <f t="shared" si="161"/>
        <v>41354</v>
      </c>
      <c r="F2942" s="3">
        <f t="shared" si="162"/>
        <v>2351.3823000000002</v>
      </c>
      <c r="G2942" s="3">
        <f t="shared" si="163"/>
        <v>4387.615383706514</v>
      </c>
      <c r="H2942" s="6">
        <f>IF(ISNA(VLOOKUP($A2942, 'NAV Daily'!$A$1:$B$9941, 2, 0)/1000000000),H2941, VLOOKUP($A2942, 'NAV Daily'!$A$1:$B$9941, 2, 0)/1000000000)</f>
        <v>0</v>
      </c>
    </row>
    <row r="2943" spans="1:8" customFormat="1" x14ac:dyDescent="0.25">
      <c r="A2943" s="2">
        <v>41355</v>
      </c>
      <c r="B2943" s="110">
        <f>IF(ISNA(VLOOKUP($A2943, 'NAV Daily'!$A$1:$D$9941, 4, 0)),B2942, VLOOKUP($A2943, 'NAV Daily'!$A$1:$D$9941, 4, 0))</f>
        <v>2348.4011</v>
      </c>
      <c r="C2943" s="110">
        <f>IF(IFERROR(VLOOKUP($A2943, JCI!A:E, 5, 0),C2942)="null",C2942, IFERROR(VLOOKUP( $A2943, JCI!A:E, 5, 0),C2942))</f>
        <v>4723.1591799999997</v>
      </c>
      <c r="D2943" s="6">
        <f>IF(ISNA(VLOOKUP($A2943,ICBI!$C$1:$D$10000, 2, 0)),D2942, VLOOKUP($A2943, ICBI!$C$1:$D$10000, 2, 0))</f>
        <v>0</v>
      </c>
      <c r="E2943" s="2">
        <f t="shared" si="161"/>
        <v>41355</v>
      </c>
      <c r="F2943" s="3">
        <f t="shared" si="162"/>
        <v>2348.4011</v>
      </c>
      <c r="G2943" s="3">
        <f t="shared" si="163"/>
        <v>4314.979598586071</v>
      </c>
      <c r="H2943" s="6">
        <f>IF(ISNA(VLOOKUP($A2943, 'NAV Daily'!$A$1:$B$9941, 2, 0)/1000000000),H2942, VLOOKUP($A2943, 'NAV Daily'!$A$1:$B$9941, 2, 0)/1000000000)</f>
        <v>0</v>
      </c>
    </row>
    <row r="2944" spans="1:8" customFormat="1" x14ac:dyDescent="0.25">
      <c r="A2944" s="2">
        <v>41356</v>
      </c>
      <c r="B2944" s="110">
        <f>IF(ISNA(VLOOKUP($A2944, 'NAV Daily'!$A$1:$D$9941, 4, 0)),B2943, VLOOKUP($A2944, 'NAV Daily'!$A$1:$D$9941, 4, 0))</f>
        <v>2348.4011</v>
      </c>
      <c r="C2944" s="110">
        <f>IF(IFERROR(VLOOKUP($A2944, JCI!A:E, 5, 0),C2943)="null",C2943, IFERROR(VLOOKUP( $A2944, JCI!A:E, 5, 0),C2943))</f>
        <v>4723.1591799999997</v>
      </c>
      <c r="D2944" s="6">
        <f>IF(ISNA(VLOOKUP($A2944,ICBI!$C$1:$D$10000, 2, 0)),D2943, VLOOKUP($A2944, ICBI!$C$1:$D$10000, 2, 0))</f>
        <v>0</v>
      </c>
      <c r="E2944" s="2">
        <f t="shared" si="161"/>
        <v>41356</v>
      </c>
      <c r="F2944" s="3">
        <f t="shared" si="162"/>
        <v>2348.4011</v>
      </c>
      <c r="G2944" s="3">
        <f t="shared" si="163"/>
        <v>4314.979598586071</v>
      </c>
      <c r="H2944" s="6">
        <f>IF(ISNA(VLOOKUP($A2944, 'NAV Daily'!$A$1:$B$9941, 2, 0)/1000000000),H2943, VLOOKUP($A2944, 'NAV Daily'!$A$1:$B$9941, 2, 0)/1000000000)</f>
        <v>0</v>
      </c>
    </row>
    <row r="2945" spans="1:8" customFormat="1" x14ac:dyDescent="0.25">
      <c r="A2945" s="2">
        <v>41357</v>
      </c>
      <c r="B2945" s="110">
        <f>IF(ISNA(VLOOKUP($A2945, 'NAV Daily'!$A$1:$D$9941, 4, 0)),B2944, VLOOKUP($A2945, 'NAV Daily'!$A$1:$D$9941, 4, 0))</f>
        <v>2348.4011</v>
      </c>
      <c r="C2945" s="110">
        <f>IF(IFERROR(VLOOKUP($A2945, JCI!A:E, 5, 0),C2944)="null",C2944, IFERROR(VLOOKUP( $A2945, JCI!A:E, 5, 0),C2944))</f>
        <v>4723.1591799999997</v>
      </c>
      <c r="D2945" s="6">
        <f>IF(ISNA(VLOOKUP($A2945,ICBI!$C$1:$D$10000, 2, 0)),D2944, VLOOKUP($A2945, ICBI!$C$1:$D$10000, 2, 0))</f>
        <v>0</v>
      </c>
      <c r="E2945" s="2">
        <f t="shared" si="161"/>
        <v>41357</v>
      </c>
      <c r="F2945" s="3">
        <f t="shared" si="162"/>
        <v>2348.4011</v>
      </c>
      <c r="G2945" s="3">
        <f t="shared" si="163"/>
        <v>4314.979598586071</v>
      </c>
      <c r="H2945" s="6">
        <f>IF(ISNA(VLOOKUP($A2945, 'NAV Daily'!$A$1:$B$9941, 2, 0)/1000000000),H2944, VLOOKUP($A2945, 'NAV Daily'!$A$1:$B$9941, 2, 0)/1000000000)</f>
        <v>0</v>
      </c>
    </row>
    <row r="2946" spans="1:8" customFormat="1" x14ac:dyDescent="0.25">
      <c r="A2946" s="2">
        <v>41358</v>
      </c>
      <c r="B2946" s="110">
        <f>IF(ISNA(VLOOKUP($A2946, 'NAV Daily'!$A$1:$D$9941, 4, 0)),B2945, VLOOKUP($A2946, 'NAV Daily'!$A$1:$D$9941, 4, 0))</f>
        <v>2361.1565000000001</v>
      </c>
      <c r="C2946" s="110">
        <f>IF(IFERROR(VLOOKUP($A2946, JCI!A:E, 5, 0),C2945)="null",C2945, IFERROR(VLOOKUP( $A2946, JCI!A:E, 5, 0),C2945))</f>
        <v>4799.6640630000002</v>
      </c>
      <c r="D2946" s="6">
        <f>IF(ISNA(VLOOKUP($A2946,ICBI!$C$1:$D$10000, 2, 0)),D2945, VLOOKUP($A2946, ICBI!$C$1:$D$10000, 2, 0))</f>
        <v>0</v>
      </c>
      <c r="E2946" s="2">
        <f t="shared" si="161"/>
        <v>41358</v>
      </c>
      <c r="F2946" s="3">
        <f t="shared" si="162"/>
        <v>2361.1565000000001</v>
      </c>
      <c r="G2946" s="3">
        <f t="shared" si="163"/>
        <v>4384.8728621320215</v>
      </c>
      <c r="H2946" s="6">
        <f>IF(ISNA(VLOOKUP($A2946, 'NAV Daily'!$A$1:$B$9941, 2, 0)/1000000000),H2945, VLOOKUP($A2946, 'NAV Daily'!$A$1:$B$9941, 2, 0)/1000000000)</f>
        <v>0</v>
      </c>
    </row>
    <row r="2947" spans="1:8" customFormat="1" x14ac:dyDescent="0.25">
      <c r="A2947" s="2">
        <v>41359</v>
      </c>
      <c r="B2947" s="110">
        <f>IF(ISNA(VLOOKUP($A2947, 'NAV Daily'!$A$1:$D$9941, 4, 0)),B2946, VLOOKUP($A2947, 'NAV Daily'!$A$1:$D$9941, 4, 0))</f>
        <v>2368.5354000000002</v>
      </c>
      <c r="C2947" s="110">
        <f>IF(IFERROR(VLOOKUP($A2947, JCI!A:E, 5, 0),C2946)="null",C2946, IFERROR(VLOOKUP( $A2947, JCI!A:E, 5, 0),C2946))</f>
        <v>4842.5190430000002</v>
      </c>
      <c r="D2947" s="6">
        <f>IF(ISNA(VLOOKUP($A2947,ICBI!$C$1:$D$10000, 2, 0)),D2946, VLOOKUP($A2947, ICBI!$C$1:$D$10000, 2, 0))</f>
        <v>0</v>
      </c>
      <c r="E2947" s="2">
        <f t="shared" ref="E2947:E3010" si="164">IF($A2947&gt;$K$1, $K$1, $A2947)</f>
        <v>41359</v>
      </c>
      <c r="F2947" s="3">
        <f t="shared" ref="F2947:F3010" si="165">IF($A2947&gt;$K$1, F2946, $B2947)</f>
        <v>2368.5354000000002</v>
      </c>
      <c r="G2947" s="3">
        <f t="shared" ref="G2947:G3010" si="166">IF(ISERROR(IF($A2947&gt;$K$1, G2946, $C2947/$C$2*1000)),G2946, IF($A2947&gt;$K$1, G2946, $C2947/$C$2*1000))</f>
        <v>4424.0242769691158</v>
      </c>
      <c r="H2947" s="6">
        <f>IF(ISNA(VLOOKUP($A2947, 'NAV Daily'!$A$1:$B$9941, 2, 0)/1000000000),H2946, VLOOKUP($A2947, 'NAV Daily'!$A$1:$B$9941, 2, 0)/1000000000)</f>
        <v>0</v>
      </c>
    </row>
    <row r="2948" spans="1:8" customFormat="1" x14ac:dyDescent="0.25">
      <c r="A2948" s="2">
        <v>41360</v>
      </c>
      <c r="B2948" s="110">
        <f>IF(ISNA(VLOOKUP($A2948, 'NAV Daily'!$A$1:$D$9941, 4, 0)),B2947, VLOOKUP($A2948, 'NAV Daily'!$A$1:$D$9941, 4, 0))</f>
        <v>2386.0232000000001</v>
      </c>
      <c r="C2948" s="110">
        <f>IF(IFERROR(VLOOKUP($A2948, JCI!A:E, 5, 0),C2947)="null",C2947, IFERROR(VLOOKUP( $A2948, JCI!A:E, 5, 0),C2947))</f>
        <v>4928.1020509999998</v>
      </c>
      <c r="D2948" s="6">
        <f>IF(ISNA(VLOOKUP($A2948,ICBI!$C$1:$D$10000, 2, 0)),D2947, VLOOKUP($A2948, ICBI!$C$1:$D$10000, 2, 0))</f>
        <v>0</v>
      </c>
      <c r="E2948" s="2">
        <f t="shared" si="164"/>
        <v>41360</v>
      </c>
      <c r="F2948" s="3">
        <f t="shared" si="165"/>
        <v>2386.0232000000001</v>
      </c>
      <c r="G2948" s="3">
        <f t="shared" si="166"/>
        <v>4502.2111259470985</v>
      </c>
      <c r="H2948" s="6">
        <f>IF(ISNA(VLOOKUP($A2948, 'NAV Daily'!$A$1:$B$9941, 2, 0)/1000000000),H2947, VLOOKUP($A2948, 'NAV Daily'!$A$1:$B$9941, 2, 0)/1000000000)</f>
        <v>0</v>
      </c>
    </row>
    <row r="2949" spans="1:8" customFormat="1" x14ac:dyDescent="0.25">
      <c r="A2949" s="2">
        <v>41361</v>
      </c>
      <c r="B2949" s="110">
        <f>IF(ISNA(VLOOKUP($A2949, 'NAV Daily'!$A$1:$D$9941, 4, 0)),B2948, VLOOKUP($A2949, 'NAV Daily'!$A$1:$D$9941, 4, 0))</f>
        <v>2384.0574000000001</v>
      </c>
      <c r="C2949" s="110">
        <f>IF(IFERROR(VLOOKUP($A2949, JCI!A:E, 5, 0),C2948)="null",C2948, IFERROR(VLOOKUP( $A2949, JCI!A:E, 5, 0),C2948))</f>
        <v>4940.9858400000003</v>
      </c>
      <c r="D2949" s="6">
        <f>IF(ISNA(VLOOKUP($A2949,ICBI!$C$1:$D$10000, 2, 0)),D2948, VLOOKUP($A2949, ICBI!$C$1:$D$10000, 2, 0))</f>
        <v>0</v>
      </c>
      <c r="E2949" s="2">
        <f t="shared" si="164"/>
        <v>41361</v>
      </c>
      <c r="F2949" s="3">
        <f t="shared" si="165"/>
        <v>2384.0574000000001</v>
      </c>
      <c r="G2949" s="3">
        <f t="shared" si="166"/>
        <v>4513.9814865402568</v>
      </c>
      <c r="H2949" s="6">
        <f>IF(ISNA(VLOOKUP($A2949, 'NAV Daily'!$A$1:$B$9941, 2, 0)/1000000000),H2948, VLOOKUP($A2949, 'NAV Daily'!$A$1:$B$9941, 2, 0)/1000000000)</f>
        <v>0</v>
      </c>
    </row>
    <row r="2950" spans="1:8" customFormat="1" x14ac:dyDescent="0.25">
      <c r="A2950" s="2">
        <v>41362</v>
      </c>
      <c r="B2950" s="110">
        <f>IF(ISNA(VLOOKUP($A2950, 'NAV Daily'!$A$1:$D$9941, 4, 0)),B2949, VLOOKUP($A2950, 'NAV Daily'!$A$1:$D$9941, 4, 0))</f>
        <v>2384.0574000000001</v>
      </c>
      <c r="C2950" s="110">
        <f>IF(IFERROR(VLOOKUP($A2950, JCI!A:E, 5, 0),C2949)="null",C2949, IFERROR(VLOOKUP( $A2950, JCI!A:E, 5, 0),C2949))</f>
        <v>4940.9858400000003</v>
      </c>
      <c r="D2950" s="6">
        <f>IF(ISNA(VLOOKUP($A2950,ICBI!$C$1:$D$10000, 2, 0)),D2949, VLOOKUP($A2950, ICBI!$C$1:$D$10000, 2, 0))</f>
        <v>0</v>
      </c>
      <c r="E2950" s="2">
        <f t="shared" si="164"/>
        <v>41362</v>
      </c>
      <c r="F2950" s="3">
        <f t="shared" si="165"/>
        <v>2384.0574000000001</v>
      </c>
      <c r="G2950" s="3">
        <f t="shared" si="166"/>
        <v>4513.9814865402568</v>
      </c>
      <c r="H2950" s="6">
        <f>IF(ISNA(VLOOKUP($A2950, 'NAV Daily'!$A$1:$B$9941, 2, 0)/1000000000),H2949, VLOOKUP($A2950, 'NAV Daily'!$A$1:$B$9941, 2, 0)/1000000000)</f>
        <v>0</v>
      </c>
    </row>
    <row r="2951" spans="1:8" customFormat="1" x14ac:dyDescent="0.25">
      <c r="A2951" s="2">
        <v>41363</v>
      </c>
      <c r="B2951" s="110">
        <f>IF(ISNA(VLOOKUP($A2951, 'NAV Daily'!$A$1:$D$9941, 4, 0)),B2950, VLOOKUP($A2951, 'NAV Daily'!$A$1:$D$9941, 4, 0))</f>
        <v>2384.0574000000001</v>
      </c>
      <c r="C2951" s="110">
        <f>IF(IFERROR(VLOOKUP($A2951, JCI!A:E, 5, 0),C2950)="null",C2950, IFERROR(VLOOKUP( $A2951, JCI!A:E, 5, 0),C2950))</f>
        <v>4940.9858400000003</v>
      </c>
      <c r="D2951" s="6">
        <f>IF(ISNA(VLOOKUP($A2951,ICBI!$C$1:$D$10000, 2, 0)),D2950, VLOOKUP($A2951, ICBI!$C$1:$D$10000, 2, 0))</f>
        <v>0</v>
      </c>
      <c r="E2951" s="2">
        <f t="shared" si="164"/>
        <v>41363</v>
      </c>
      <c r="F2951" s="3">
        <f t="shared" si="165"/>
        <v>2384.0574000000001</v>
      </c>
      <c r="G2951" s="3">
        <f t="shared" si="166"/>
        <v>4513.9814865402568</v>
      </c>
      <c r="H2951" s="6">
        <f>IF(ISNA(VLOOKUP($A2951, 'NAV Daily'!$A$1:$B$9941, 2, 0)/1000000000),H2950, VLOOKUP($A2951, 'NAV Daily'!$A$1:$B$9941, 2, 0)/1000000000)</f>
        <v>0</v>
      </c>
    </row>
    <row r="2952" spans="1:8" customFormat="1" x14ac:dyDescent="0.25">
      <c r="A2952" s="2">
        <v>41364</v>
      </c>
      <c r="B2952" s="110">
        <f>IF(ISNA(VLOOKUP($A2952, 'NAV Daily'!$A$1:$D$9941, 4, 0)),B2951, VLOOKUP($A2952, 'NAV Daily'!$A$1:$D$9941, 4, 0))</f>
        <v>2384.0574000000001</v>
      </c>
      <c r="C2952" s="110">
        <f>IF(IFERROR(VLOOKUP($A2952, JCI!A:E, 5, 0),C2951)="null",C2951, IFERROR(VLOOKUP( $A2952, JCI!A:E, 5, 0),C2951))</f>
        <v>4940.9858400000003</v>
      </c>
      <c r="D2952" s="6">
        <f>IF(ISNA(VLOOKUP($A2952,ICBI!$C$1:$D$10000, 2, 0)),D2951, VLOOKUP($A2952, ICBI!$C$1:$D$10000, 2, 0))</f>
        <v>0</v>
      </c>
      <c r="E2952" s="2">
        <f t="shared" si="164"/>
        <v>41364</v>
      </c>
      <c r="F2952" s="3">
        <f t="shared" si="165"/>
        <v>2384.0574000000001</v>
      </c>
      <c r="G2952" s="3">
        <f t="shared" si="166"/>
        <v>4513.9814865402568</v>
      </c>
      <c r="H2952" s="6">
        <f>IF(ISNA(VLOOKUP($A2952, 'NAV Daily'!$A$1:$B$9941, 2, 0)/1000000000),H2951, VLOOKUP($A2952, 'NAV Daily'!$A$1:$B$9941, 2, 0)/1000000000)</f>
        <v>0</v>
      </c>
    </row>
    <row r="2953" spans="1:8" customFormat="1" x14ac:dyDescent="0.25">
      <c r="A2953" s="2">
        <v>41365</v>
      </c>
      <c r="B2953" s="110">
        <f>IF(ISNA(VLOOKUP($A2953, 'NAV Daily'!$A$1:$D$9941, 4, 0)),B2952, VLOOKUP($A2953, 'NAV Daily'!$A$1:$D$9941, 4, 0))</f>
        <v>2387.0920000000001</v>
      </c>
      <c r="C2953" s="110">
        <f>IF(IFERROR(VLOOKUP($A2953, JCI!A:E, 5, 0),C2952)="null",C2952, IFERROR(VLOOKUP( $A2953, JCI!A:E, 5, 0),C2952))</f>
        <v>4937.5751950000003</v>
      </c>
      <c r="D2953" s="6">
        <f>IF(ISNA(VLOOKUP($A2953,ICBI!$C$1:$D$10000, 2, 0)),D2952, VLOOKUP($A2953, ICBI!$C$1:$D$10000, 2, 0))</f>
        <v>0</v>
      </c>
      <c r="E2953" s="2">
        <f t="shared" si="164"/>
        <v>41365</v>
      </c>
      <c r="F2953" s="3">
        <f t="shared" si="165"/>
        <v>2387.0920000000001</v>
      </c>
      <c r="G2953" s="3">
        <f t="shared" si="166"/>
        <v>4510.8655924888053</v>
      </c>
      <c r="H2953" s="6">
        <f>IF(ISNA(VLOOKUP($A2953, 'NAV Daily'!$A$1:$B$9941, 2, 0)/1000000000),H2952, VLOOKUP($A2953, 'NAV Daily'!$A$1:$B$9941, 2, 0)/1000000000)</f>
        <v>0</v>
      </c>
    </row>
    <row r="2954" spans="1:8" customFormat="1" x14ac:dyDescent="0.25">
      <c r="A2954" s="2">
        <v>41366</v>
      </c>
      <c r="B2954" s="110">
        <f>IF(ISNA(VLOOKUP($A2954, 'NAV Daily'!$A$1:$D$9941, 4, 0)),B2953, VLOOKUP($A2954, 'NAV Daily'!$A$1:$D$9941, 4, 0))</f>
        <v>2395.1152000000002</v>
      </c>
      <c r="C2954" s="110">
        <f>IF(IFERROR(VLOOKUP($A2954, JCI!A:E, 5, 0),C2953)="null",C2953, IFERROR(VLOOKUP( $A2954, JCI!A:E, 5, 0),C2953))</f>
        <v>4957.2509769999997</v>
      </c>
      <c r="D2954" s="6">
        <f>IF(ISNA(VLOOKUP($A2954,ICBI!$C$1:$D$10000, 2, 0)),D2953, VLOOKUP($A2954, ICBI!$C$1:$D$10000, 2, 0))</f>
        <v>0</v>
      </c>
      <c r="E2954" s="2">
        <f t="shared" si="164"/>
        <v>41366</v>
      </c>
      <c r="F2954" s="3">
        <f t="shared" si="165"/>
        <v>2395.1152000000002</v>
      </c>
      <c r="G2954" s="3">
        <f t="shared" si="166"/>
        <v>4528.8409760574414</v>
      </c>
      <c r="H2954" s="6">
        <f>IF(ISNA(VLOOKUP($A2954, 'NAV Daily'!$A$1:$B$9941, 2, 0)/1000000000),H2953, VLOOKUP($A2954, 'NAV Daily'!$A$1:$B$9941, 2, 0)/1000000000)</f>
        <v>0</v>
      </c>
    </row>
    <row r="2955" spans="1:8" customFormat="1" x14ac:dyDescent="0.25">
      <c r="A2955" s="2">
        <v>41367</v>
      </c>
      <c r="B2955" s="110">
        <f>IF(ISNA(VLOOKUP($A2955, 'NAV Daily'!$A$1:$D$9941, 4, 0)),B2954, VLOOKUP($A2955, 'NAV Daily'!$A$1:$D$9941, 4, 0))</f>
        <v>2399.9706999999999</v>
      </c>
      <c r="C2955" s="110">
        <f>IF(IFERROR(VLOOKUP($A2955, JCI!A:E, 5, 0),C2954)="null",C2954, IFERROR(VLOOKUP( $A2955, JCI!A:E, 5, 0),C2954))</f>
        <v>4981.4658200000003</v>
      </c>
      <c r="D2955" s="6">
        <f>IF(ISNA(VLOOKUP($A2955,ICBI!$C$1:$D$10000, 2, 0)),D2954, VLOOKUP($A2955, ICBI!$C$1:$D$10000, 2, 0))</f>
        <v>0</v>
      </c>
      <c r="E2955" s="2">
        <f t="shared" si="164"/>
        <v>41367</v>
      </c>
      <c r="F2955" s="3">
        <f t="shared" si="165"/>
        <v>2399.9706999999999</v>
      </c>
      <c r="G2955" s="3">
        <f t="shared" si="166"/>
        <v>4550.9631509717265</v>
      </c>
      <c r="H2955" s="6">
        <f>IF(ISNA(VLOOKUP($A2955, 'NAV Daily'!$A$1:$B$9941, 2, 0)/1000000000),H2954, VLOOKUP($A2955, 'NAV Daily'!$A$1:$B$9941, 2, 0)/1000000000)</f>
        <v>0</v>
      </c>
    </row>
    <row r="2956" spans="1:8" customFormat="1" x14ac:dyDescent="0.25">
      <c r="A2956" s="2">
        <v>41368</v>
      </c>
      <c r="B2956" s="110">
        <f>IF(ISNA(VLOOKUP($A2956, 'NAV Daily'!$A$1:$D$9941, 4, 0)),B2955, VLOOKUP($A2956, 'NAV Daily'!$A$1:$D$9941, 4, 0))</f>
        <v>2389.6835999999998</v>
      </c>
      <c r="C2956" s="110">
        <f>IF(IFERROR(VLOOKUP($A2956, JCI!A:E, 5, 0),C2955)="null",C2955, IFERROR(VLOOKUP( $A2956, JCI!A:E, 5, 0),C2955))</f>
        <v>4922.6108400000003</v>
      </c>
      <c r="D2956" s="6">
        <f>IF(ISNA(VLOOKUP($A2956,ICBI!$C$1:$D$10000, 2, 0)),D2955, VLOOKUP($A2956, ICBI!$C$1:$D$10000, 2, 0))</f>
        <v>0</v>
      </c>
      <c r="E2956" s="2">
        <f t="shared" si="164"/>
        <v>41368</v>
      </c>
      <c r="F2956" s="3">
        <f t="shared" si="165"/>
        <v>2389.6835999999998</v>
      </c>
      <c r="G2956" s="3">
        <f t="shared" si="166"/>
        <v>4497.194470244096</v>
      </c>
      <c r="H2956" s="6">
        <f>IF(ISNA(VLOOKUP($A2956, 'NAV Daily'!$A$1:$B$9941, 2, 0)/1000000000),H2955, VLOOKUP($A2956, 'NAV Daily'!$A$1:$B$9941, 2, 0)/1000000000)</f>
        <v>0</v>
      </c>
    </row>
    <row r="2957" spans="1:8" customFormat="1" x14ac:dyDescent="0.25">
      <c r="A2957" s="2">
        <v>41369</v>
      </c>
      <c r="B2957" s="110">
        <f>IF(ISNA(VLOOKUP($A2957, 'NAV Daily'!$A$1:$D$9941, 4, 0)),B2956, VLOOKUP($A2957, 'NAV Daily'!$A$1:$D$9941, 4, 0))</f>
        <v>2392.0309999999999</v>
      </c>
      <c r="C2957" s="110">
        <f>IF(IFERROR(VLOOKUP($A2957, JCI!A:E, 5, 0),C2956)="null",C2956, IFERROR(VLOOKUP( $A2957, JCI!A:E, 5, 0),C2956))</f>
        <v>4926.0678710000002</v>
      </c>
      <c r="D2957" s="6">
        <f>IF(ISNA(VLOOKUP($A2957,ICBI!$C$1:$D$10000, 2, 0)),D2956, VLOOKUP($A2957, ICBI!$C$1:$D$10000, 2, 0))</f>
        <v>0</v>
      </c>
      <c r="E2957" s="2">
        <f t="shared" si="164"/>
        <v>41369</v>
      </c>
      <c r="F2957" s="3">
        <f t="shared" si="165"/>
        <v>2392.0309999999999</v>
      </c>
      <c r="G2957" s="3">
        <f t="shared" si="166"/>
        <v>4500.352741576522</v>
      </c>
      <c r="H2957" s="6">
        <f>IF(ISNA(VLOOKUP($A2957, 'NAV Daily'!$A$1:$B$9941, 2, 0)/1000000000),H2956, VLOOKUP($A2957, 'NAV Daily'!$A$1:$B$9941, 2, 0)/1000000000)</f>
        <v>0</v>
      </c>
    </row>
    <row r="2958" spans="1:8" customFormat="1" x14ac:dyDescent="0.25">
      <c r="A2958" s="2">
        <v>41370</v>
      </c>
      <c r="B2958" s="110">
        <f>IF(ISNA(VLOOKUP($A2958, 'NAV Daily'!$A$1:$D$9941, 4, 0)),B2957, VLOOKUP($A2958, 'NAV Daily'!$A$1:$D$9941, 4, 0))</f>
        <v>2392.0309999999999</v>
      </c>
      <c r="C2958" s="110">
        <f>IF(IFERROR(VLOOKUP($A2958, JCI!A:E, 5, 0),C2957)="null",C2957, IFERROR(VLOOKUP( $A2958, JCI!A:E, 5, 0),C2957))</f>
        <v>4926.0678710000002</v>
      </c>
      <c r="D2958" s="6">
        <f>IF(ISNA(VLOOKUP($A2958,ICBI!$C$1:$D$10000, 2, 0)),D2957, VLOOKUP($A2958, ICBI!$C$1:$D$10000, 2, 0))</f>
        <v>0</v>
      </c>
      <c r="E2958" s="2">
        <f t="shared" si="164"/>
        <v>41370</v>
      </c>
      <c r="F2958" s="3">
        <f t="shared" si="165"/>
        <v>2392.0309999999999</v>
      </c>
      <c r="G2958" s="3">
        <f t="shared" si="166"/>
        <v>4500.352741576522</v>
      </c>
      <c r="H2958" s="6">
        <f>IF(ISNA(VLOOKUP($A2958, 'NAV Daily'!$A$1:$B$9941, 2, 0)/1000000000),H2957, VLOOKUP($A2958, 'NAV Daily'!$A$1:$B$9941, 2, 0)/1000000000)</f>
        <v>0</v>
      </c>
    </row>
    <row r="2959" spans="1:8" customFormat="1" x14ac:dyDescent="0.25">
      <c r="A2959" s="2">
        <v>41371</v>
      </c>
      <c r="B2959" s="110">
        <f>IF(ISNA(VLOOKUP($A2959, 'NAV Daily'!$A$1:$D$9941, 4, 0)),B2958, VLOOKUP($A2959, 'NAV Daily'!$A$1:$D$9941, 4, 0))</f>
        <v>2392.0309999999999</v>
      </c>
      <c r="C2959" s="110">
        <f>IF(IFERROR(VLOOKUP($A2959, JCI!A:E, 5, 0),C2958)="null",C2958, IFERROR(VLOOKUP( $A2959, JCI!A:E, 5, 0),C2958))</f>
        <v>4926.0678710000002</v>
      </c>
      <c r="D2959" s="6">
        <f>IF(ISNA(VLOOKUP($A2959,ICBI!$C$1:$D$10000, 2, 0)),D2958, VLOOKUP($A2959, ICBI!$C$1:$D$10000, 2, 0))</f>
        <v>0</v>
      </c>
      <c r="E2959" s="2">
        <f t="shared" si="164"/>
        <v>41371</v>
      </c>
      <c r="F2959" s="3">
        <f t="shared" si="165"/>
        <v>2392.0309999999999</v>
      </c>
      <c r="G2959" s="3">
        <f t="shared" si="166"/>
        <v>4500.352741576522</v>
      </c>
      <c r="H2959" s="6">
        <f>IF(ISNA(VLOOKUP($A2959, 'NAV Daily'!$A$1:$B$9941, 2, 0)/1000000000),H2958, VLOOKUP($A2959, 'NAV Daily'!$A$1:$B$9941, 2, 0)/1000000000)</f>
        <v>0</v>
      </c>
    </row>
    <row r="2960" spans="1:8" customFormat="1" x14ac:dyDescent="0.25">
      <c r="A2960" s="2">
        <v>41372</v>
      </c>
      <c r="B2960" s="110">
        <f>IF(ISNA(VLOOKUP($A2960, 'NAV Daily'!$A$1:$D$9941, 4, 0)),B2959, VLOOKUP($A2960, 'NAV Daily'!$A$1:$D$9941, 4, 0))</f>
        <v>2381.4919</v>
      </c>
      <c r="C2960" s="110">
        <f>IF(IFERROR(VLOOKUP($A2960, JCI!A:E, 5, 0),C2959)="null",C2959, IFERROR(VLOOKUP( $A2960, JCI!A:E, 5, 0),C2959))</f>
        <v>4897.5209960000002</v>
      </c>
      <c r="D2960" s="6">
        <f>IF(ISNA(VLOOKUP($A2960,ICBI!$C$1:$D$10000, 2, 0)),D2959, VLOOKUP($A2960, ICBI!$C$1:$D$10000, 2, 0))</f>
        <v>0</v>
      </c>
      <c r="E2960" s="2">
        <f t="shared" si="164"/>
        <v>41372</v>
      </c>
      <c r="F2960" s="3">
        <f t="shared" si="165"/>
        <v>2381.4919</v>
      </c>
      <c r="G2960" s="3">
        <f t="shared" si="166"/>
        <v>4474.2729126878457</v>
      </c>
      <c r="H2960" s="6">
        <f>IF(ISNA(VLOOKUP($A2960, 'NAV Daily'!$A$1:$B$9941, 2, 0)/1000000000),H2959, VLOOKUP($A2960, 'NAV Daily'!$A$1:$B$9941, 2, 0)/1000000000)</f>
        <v>0</v>
      </c>
    </row>
    <row r="2961" spans="1:8" customFormat="1" x14ac:dyDescent="0.25">
      <c r="A2961" s="2">
        <v>41373</v>
      </c>
      <c r="B2961" s="110">
        <f>IF(ISNA(VLOOKUP($A2961, 'NAV Daily'!$A$1:$D$9941, 4, 0)),B2960, VLOOKUP($A2961, 'NAV Daily'!$A$1:$D$9941, 4, 0))</f>
        <v>2375.8062</v>
      </c>
      <c r="C2961" s="110">
        <f>IF(IFERROR(VLOOKUP($A2961, JCI!A:E, 5, 0),C2960)="null",C2960, IFERROR(VLOOKUP( $A2961, JCI!A:E, 5, 0),C2960))</f>
        <v>4899.5869140000004</v>
      </c>
      <c r="D2961" s="6">
        <f>IF(ISNA(VLOOKUP($A2961,ICBI!$C$1:$D$10000, 2, 0)),D2960, VLOOKUP($A2961, ICBI!$C$1:$D$10000, 2, 0))</f>
        <v>0</v>
      </c>
      <c r="E2961" s="2">
        <f t="shared" si="164"/>
        <v>41373</v>
      </c>
      <c r="F2961" s="3">
        <f t="shared" si="165"/>
        <v>2375.8062</v>
      </c>
      <c r="G2961" s="3">
        <f t="shared" si="166"/>
        <v>4476.1602922324728</v>
      </c>
      <c r="H2961" s="6">
        <f>IF(ISNA(VLOOKUP($A2961, 'NAV Daily'!$A$1:$B$9941, 2, 0)/1000000000),H2960, VLOOKUP($A2961, 'NAV Daily'!$A$1:$B$9941, 2, 0)/1000000000)</f>
        <v>0</v>
      </c>
    </row>
    <row r="2962" spans="1:8" customFormat="1" x14ac:dyDescent="0.25">
      <c r="A2962" s="2">
        <v>41374</v>
      </c>
      <c r="B2962" s="110">
        <f>IF(ISNA(VLOOKUP($A2962, 'NAV Daily'!$A$1:$D$9941, 4, 0)),B2961, VLOOKUP($A2962, 'NAV Daily'!$A$1:$D$9941, 4, 0))</f>
        <v>2364.3977</v>
      </c>
      <c r="C2962" s="110">
        <f>IF(IFERROR(VLOOKUP($A2962, JCI!A:E, 5, 0),C2961)="null",C2961, IFERROR(VLOOKUP( $A2962, JCI!A:E, 5, 0),C2961))</f>
        <v>4877.4750979999999</v>
      </c>
      <c r="D2962" s="6">
        <f>IF(ISNA(VLOOKUP($A2962,ICBI!$C$1:$D$10000, 2, 0)),D2961, VLOOKUP($A2962, ICBI!$C$1:$D$10000, 2, 0))</f>
        <v>0</v>
      </c>
      <c r="E2962" s="2">
        <f t="shared" si="164"/>
        <v>41374</v>
      </c>
      <c r="F2962" s="3">
        <f t="shared" si="165"/>
        <v>2364.3977</v>
      </c>
      <c r="G2962" s="3">
        <f t="shared" si="166"/>
        <v>4455.9593988703118</v>
      </c>
      <c r="H2962" s="6">
        <f>IF(ISNA(VLOOKUP($A2962, 'NAV Daily'!$A$1:$B$9941, 2, 0)/1000000000),H2961, VLOOKUP($A2962, 'NAV Daily'!$A$1:$B$9941, 2, 0)/1000000000)</f>
        <v>0</v>
      </c>
    </row>
    <row r="2963" spans="1:8" customFormat="1" x14ac:dyDescent="0.25">
      <c r="A2963" s="2">
        <v>41375</v>
      </c>
      <c r="B2963" s="110">
        <f>IF(ISNA(VLOOKUP($A2963, 'NAV Daily'!$A$1:$D$9941, 4, 0)),B2962, VLOOKUP($A2963, 'NAV Daily'!$A$1:$D$9941, 4, 0))</f>
        <v>2380.8087999999998</v>
      </c>
      <c r="C2963" s="110">
        <f>IF(IFERROR(VLOOKUP($A2963, JCI!A:E, 5, 0),C2962)="null",C2962, IFERROR(VLOOKUP( $A2963, JCI!A:E, 5, 0),C2962))</f>
        <v>4924.2631840000004</v>
      </c>
      <c r="D2963" s="6">
        <f>IF(ISNA(VLOOKUP($A2963,ICBI!$C$1:$D$10000, 2, 0)),D2962, VLOOKUP($A2963, ICBI!$C$1:$D$10000, 2, 0))</f>
        <v>0</v>
      </c>
      <c r="E2963" s="2">
        <f t="shared" si="164"/>
        <v>41375</v>
      </c>
      <c r="F2963" s="3">
        <f t="shared" si="165"/>
        <v>2380.8087999999998</v>
      </c>
      <c r="G2963" s="3">
        <f t="shared" si="166"/>
        <v>4498.7040172185107</v>
      </c>
      <c r="H2963" s="6">
        <f>IF(ISNA(VLOOKUP($A2963, 'NAV Daily'!$A$1:$B$9941, 2, 0)/1000000000),H2962, VLOOKUP($A2963, 'NAV Daily'!$A$1:$B$9941, 2, 0)/1000000000)</f>
        <v>0</v>
      </c>
    </row>
    <row r="2964" spans="1:8" customFormat="1" x14ac:dyDescent="0.25">
      <c r="A2964" s="2">
        <v>41376</v>
      </c>
      <c r="B2964" s="110">
        <f>IF(ISNA(VLOOKUP($A2964, 'NAV Daily'!$A$1:$D$9941, 4, 0)),B2963, VLOOKUP($A2964, 'NAV Daily'!$A$1:$D$9941, 4, 0))</f>
        <v>2383.2937000000002</v>
      </c>
      <c r="C2964" s="110">
        <f>IF(IFERROR(VLOOKUP($A2964, JCI!A:E, 5, 0),C2963)="null",C2963, IFERROR(VLOOKUP( $A2964, JCI!A:E, 5, 0),C2963))</f>
        <v>4937.2099609999996</v>
      </c>
      <c r="D2964" s="6">
        <f>IF(ISNA(VLOOKUP($A2964,ICBI!$C$1:$D$10000, 2, 0)),D2963, VLOOKUP($A2964, ICBI!$C$1:$D$10000, 2, 0))</f>
        <v>0</v>
      </c>
      <c r="E2964" s="2">
        <f t="shared" si="164"/>
        <v>41376</v>
      </c>
      <c r="F2964" s="3">
        <f t="shared" si="165"/>
        <v>2383.2937000000002</v>
      </c>
      <c r="G2964" s="3">
        <f t="shared" si="166"/>
        <v>4510.5319223331626</v>
      </c>
      <c r="H2964" s="6">
        <f>IF(ISNA(VLOOKUP($A2964, 'NAV Daily'!$A$1:$B$9941, 2, 0)/1000000000),H2963, VLOOKUP($A2964, 'NAV Daily'!$A$1:$B$9941, 2, 0)/1000000000)</f>
        <v>0</v>
      </c>
    </row>
    <row r="2965" spans="1:8" customFormat="1" x14ac:dyDescent="0.25">
      <c r="A2965" s="2">
        <v>41377</v>
      </c>
      <c r="B2965" s="110">
        <f>IF(ISNA(VLOOKUP($A2965, 'NAV Daily'!$A$1:$D$9941, 4, 0)),B2964, VLOOKUP($A2965, 'NAV Daily'!$A$1:$D$9941, 4, 0))</f>
        <v>2383.2937000000002</v>
      </c>
      <c r="C2965" s="110">
        <f>IF(IFERROR(VLOOKUP($A2965, JCI!A:E, 5, 0),C2964)="null",C2964, IFERROR(VLOOKUP( $A2965, JCI!A:E, 5, 0),C2964))</f>
        <v>4937.2099609999996</v>
      </c>
      <c r="D2965" s="6">
        <f>IF(ISNA(VLOOKUP($A2965,ICBI!$C$1:$D$10000, 2, 0)),D2964, VLOOKUP($A2965, ICBI!$C$1:$D$10000, 2, 0))</f>
        <v>0</v>
      </c>
      <c r="E2965" s="2">
        <f t="shared" si="164"/>
        <v>41377</v>
      </c>
      <c r="F2965" s="3">
        <f t="shared" si="165"/>
        <v>2383.2937000000002</v>
      </c>
      <c r="G2965" s="3">
        <f t="shared" si="166"/>
        <v>4510.5319223331626</v>
      </c>
      <c r="H2965" s="6">
        <f>IF(ISNA(VLOOKUP($A2965, 'NAV Daily'!$A$1:$B$9941, 2, 0)/1000000000),H2964, VLOOKUP($A2965, 'NAV Daily'!$A$1:$B$9941, 2, 0)/1000000000)</f>
        <v>0</v>
      </c>
    </row>
    <row r="2966" spans="1:8" customFormat="1" x14ac:dyDescent="0.25">
      <c r="A2966" s="2">
        <v>41378</v>
      </c>
      <c r="B2966" s="110">
        <f>IF(ISNA(VLOOKUP($A2966, 'NAV Daily'!$A$1:$D$9941, 4, 0)),B2965, VLOOKUP($A2966, 'NAV Daily'!$A$1:$D$9941, 4, 0))</f>
        <v>2383.2937000000002</v>
      </c>
      <c r="C2966" s="110">
        <f>IF(IFERROR(VLOOKUP($A2966, JCI!A:E, 5, 0),C2965)="null",C2965, IFERROR(VLOOKUP( $A2966, JCI!A:E, 5, 0),C2965))</f>
        <v>4937.2099609999996</v>
      </c>
      <c r="D2966" s="6">
        <f>IF(ISNA(VLOOKUP($A2966,ICBI!$C$1:$D$10000, 2, 0)),D2965, VLOOKUP($A2966, ICBI!$C$1:$D$10000, 2, 0))</f>
        <v>0</v>
      </c>
      <c r="E2966" s="2">
        <f t="shared" si="164"/>
        <v>41378</v>
      </c>
      <c r="F2966" s="3">
        <f t="shared" si="165"/>
        <v>2383.2937000000002</v>
      </c>
      <c r="G2966" s="3">
        <f t="shared" si="166"/>
        <v>4510.5319223331626</v>
      </c>
      <c r="H2966" s="6">
        <f>IF(ISNA(VLOOKUP($A2966, 'NAV Daily'!$A$1:$B$9941, 2, 0)/1000000000),H2965, VLOOKUP($A2966, 'NAV Daily'!$A$1:$B$9941, 2, 0)/1000000000)</f>
        <v>0</v>
      </c>
    </row>
    <row r="2967" spans="1:8" customFormat="1" x14ac:dyDescent="0.25">
      <c r="A2967" s="2">
        <v>41379</v>
      </c>
      <c r="B2967" s="110">
        <f>IF(ISNA(VLOOKUP($A2967, 'NAV Daily'!$A$1:$D$9941, 4, 0)),B2966, VLOOKUP($A2967, 'NAV Daily'!$A$1:$D$9941, 4, 0))</f>
        <v>2372.0297999999998</v>
      </c>
      <c r="C2967" s="110">
        <f>IF(IFERROR(VLOOKUP($A2967, JCI!A:E, 5, 0),C2966)="null",C2966, IFERROR(VLOOKUP( $A2967, JCI!A:E, 5, 0),C2966))</f>
        <v>4894.591797</v>
      </c>
      <c r="D2967" s="6">
        <f>IF(ISNA(VLOOKUP($A2967,ICBI!$C$1:$D$10000, 2, 0)),D2966, VLOOKUP($A2967, ICBI!$C$1:$D$10000, 2, 0))</f>
        <v>0</v>
      </c>
      <c r="E2967" s="2">
        <f t="shared" si="164"/>
        <v>41379</v>
      </c>
      <c r="F2967" s="3">
        <f t="shared" si="165"/>
        <v>2372.0297999999998</v>
      </c>
      <c r="G2967" s="3">
        <f t="shared" si="166"/>
        <v>4471.5968576485147</v>
      </c>
      <c r="H2967" s="6">
        <f>IF(ISNA(VLOOKUP($A2967, 'NAV Daily'!$A$1:$B$9941, 2, 0)/1000000000),H2966, VLOOKUP($A2967, 'NAV Daily'!$A$1:$B$9941, 2, 0)/1000000000)</f>
        <v>0</v>
      </c>
    </row>
    <row r="2968" spans="1:8" customFormat="1" x14ac:dyDescent="0.25">
      <c r="A2968" s="2">
        <v>41380</v>
      </c>
      <c r="B2968" s="110">
        <f>IF(ISNA(VLOOKUP($A2968, 'NAV Daily'!$A$1:$D$9941, 4, 0)),B2967, VLOOKUP($A2968, 'NAV Daily'!$A$1:$D$9941, 4, 0))</f>
        <v>2385.6338000000001</v>
      </c>
      <c r="C2968" s="110">
        <f>IF(IFERROR(VLOOKUP($A2968, JCI!A:E, 5, 0),C2967)="null",C2967, IFERROR(VLOOKUP( $A2968, JCI!A:E, 5, 0),C2967))</f>
        <v>4945.2529299999997</v>
      </c>
      <c r="D2968" s="6">
        <f>IF(ISNA(VLOOKUP($A2968,ICBI!$C$1:$D$10000, 2, 0)),D2967, VLOOKUP($A2968, ICBI!$C$1:$D$10000, 2, 0))</f>
        <v>0</v>
      </c>
      <c r="E2968" s="2">
        <f t="shared" si="164"/>
        <v>41380</v>
      </c>
      <c r="F2968" s="3">
        <f t="shared" si="165"/>
        <v>2385.6338000000001</v>
      </c>
      <c r="G2968" s="3">
        <f t="shared" si="166"/>
        <v>4517.8798108595593</v>
      </c>
      <c r="H2968" s="6">
        <f>IF(ISNA(VLOOKUP($A2968, 'NAV Daily'!$A$1:$B$9941, 2, 0)/1000000000),H2967, VLOOKUP($A2968, 'NAV Daily'!$A$1:$B$9941, 2, 0)/1000000000)</f>
        <v>0</v>
      </c>
    </row>
    <row r="2969" spans="1:8" customFormat="1" x14ac:dyDescent="0.25">
      <c r="A2969" s="2">
        <v>41381</v>
      </c>
      <c r="B2969" s="110">
        <f>IF(ISNA(VLOOKUP($A2969, 'NAV Daily'!$A$1:$D$9941, 4, 0)),B2968, VLOOKUP($A2969, 'NAV Daily'!$A$1:$D$9941, 4, 0))</f>
        <v>2399.7737000000002</v>
      </c>
      <c r="C2969" s="110">
        <f>IF(IFERROR(VLOOKUP($A2969, JCI!A:E, 5, 0),C2968)="null",C2968, IFERROR(VLOOKUP( $A2969, JCI!A:E, 5, 0),C2968))</f>
        <v>4998.6528319999998</v>
      </c>
      <c r="D2969" s="6">
        <f>IF(ISNA(VLOOKUP($A2969,ICBI!$C$1:$D$10000, 2, 0)),D2968, VLOOKUP($A2969, ICBI!$C$1:$D$10000, 2, 0))</f>
        <v>0</v>
      </c>
      <c r="E2969" s="2">
        <f t="shared" si="164"/>
        <v>41381</v>
      </c>
      <c r="F2969" s="3">
        <f t="shared" si="165"/>
        <v>2399.7737000000002</v>
      </c>
      <c r="G2969" s="3">
        <f t="shared" si="166"/>
        <v>4566.6648462384628</v>
      </c>
      <c r="H2969" s="6">
        <f>IF(ISNA(VLOOKUP($A2969, 'NAV Daily'!$A$1:$B$9941, 2, 0)/1000000000),H2968, VLOOKUP($A2969, 'NAV Daily'!$A$1:$B$9941, 2, 0)/1000000000)</f>
        <v>0</v>
      </c>
    </row>
    <row r="2970" spans="1:8" customFormat="1" x14ac:dyDescent="0.25">
      <c r="A2970" s="2">
        <v>41382</v>
      </c>
      <c r="B2970" s="110">
        <f>IF(ISNA(VLOOKUP($A2970, 'NAV Daily'!$A$1:$D$9941, 4, 0)),B2969, VLOOKUP($A2970, 'NAV Daily'!$A$1:$D$9941, 4, 0))</f>
        <v>2410.2775999999999</v>
      </c>
      <c r="C2970" s="110">
        <f>IF(IFERROR(VLOOKUP($A2970, JCI!A:E, 5, 0),C2969)="null",C2969, IFERROR(VLOOKUP( $A2970, JCI!A:E, 5, 0),C2969))</f>
        <v>5012.6381840000004</v>
      </c>
      <c r="D2970" s="6">
        <f>IF(ISNA(VLOOKUP($A2970,ICBI!$C$1:$D$10000, 2, 0)),D2969, VLOOKUP($A2970, ICBI!$C$1:$D$10000, 2, 0))</f>
        <v>0</v>
      </c>
      <c r="E2970" s="2">
        <f t="shared" si="164"/>
        <v>41382</v>
      </c>
      <c r="F2970" s="3">
        <f t="shared" si="165"/>
        <v>2410.2775999999999</v>
      </c>
      <c r="G2970" s="3">
        <f t="shared" si="166"/>
        <v>4579.4415717857582</v>
      </c>
      <c r="H2970" s="6">
        <f>IF(ISNA(VLOOKUP($A2970, 'NAV Daily'!$A$1:$B$9941, 2, 0)/1000000000),H2969, VLOOKUP($A2970, 'NAV Daily'!$A$1:$B$9941, 2, 0)/1000000000)</f>
        <v>0</v>
      </c>
    </row>
    <row r="2971" spans="1:8" customFormat="1" x14ac:dyDescent="0.25">
      <c r="A2971" s="2">
        <v>41383</v>
      </c>
      <c r="B2971" s="110">
        <f>IF(ISNA(VLOOKUP($A2971, 'NAV Daily'!$A$1:$D$9941, 4, 0)),B2970, VLOOKUP($A2971, 'NAV Daily'!$A$1:$D$9941, 4, 0))</f>
        <v>2410.7465999999999</v>
      </c>
      <c r="C2971" s="110">
        <f>IF(IFERROR(VLOOKUP($A2971, JCI!A:E, 5, 0),C2970)="null",C2970, IFERROR(VLOOKUP( $A2971, JCI!A:E, 5, 0),C2970))</f>
        <v>4998.4609380000002</v>
      </c>
      <c r="D2971" s="6">
        <f>IF(ISNA(VLOOKUP($A2971,ICBI!$C$1:$D$10000, 2, 0)),D2970, VLOOKUP($A2971, ICBI!$C$1:$D$10000, 2, 0))</f>
        <v>0</v>
      </c>
      <c r="E2971" s="2">
        <f t="shared" si="164"/>
        <v>41383</v>
      </c>
      <c r="F2971" s="3">
        <f t="shared" si="165"/>
        <v>2410.7465999999999</v>
      </c>
      <c r="G2971" s="3">
        <f t="shared" si="166"/>
        <v>4566.4895358871636</v>
      </c>
      <c r="H2971" s="6">
        <f>IF(ISNA(VLOOKUP($A2971, 'NAV Daily'!$A$1:$B$9941, 2, 0)/1000000000),H2970, VLOOKUP($A2971, 'NAV Daily'!$A$1:$B$9941, 2, 0)/1000000000)</f>
        <v>0</v>
      </c>
    </row>
    <row r="2972" spans="1:8" customFormat="1" x14ac:dyDescent="0.25">
      <c r="A2972" s="2">
        <v>41384</v>
      </c>
      <c r="B2972" s="110">
        <f>IF(ISNA(VLOOKUP($A2972, 'NAV Daily'!$A$1:$D$9941, 4, 0)),B2971, VLOOKUP($A2972, 'NAV Daily'!$A$1:$D$9941, 4, 0))</f>
        <v>2410.7465999999999</v>
      </c>
      <c r="C2972" s="110">
        <f>IF(IFERROR(VLOOKUP($A2972, JCI!A:E, 5, 0),C2971)="null",C2971, IFERROR(VLOOKUP( $A2972, JCI!A:E, 5, 0),C2971))</f>
        <v>4998.4609380000002</v>
      </c>
      <c r="D2972" s="6">
        <f>IF(ISNA(VLOOKUP($A2972,ICBI!$C$1:$D$10000, 2, 0)),D2971, VLOOKUP($A2972, ICBI!$C$1:$D$10000, 2, 0))</f>
        <v>0</v>
      </c>
      <c r="E2972" s="2">
        <f t="shared" si="164"/>
        <v>41384</v>
      </c>
      <c r="F2972" s="3">
        <f t="shared" si="165"/>
        <v>2410.7465999999999</v>
      </c>
      <c r="G2972" s="3">
        <f t="shared" si="166"/>
        <v>4566.4895358871636</v>
      </c>
      <c r="H2972" s="6">
        <f>IF(ISNA(VLOOKUP($A2972, 'NAV Daily'!$A$1:$B$9941, 2, 0)/1000000000),H2971, VLOOKUP($A2972, 'NAV Daily'!$A$1:$B$9941, 2, 0)/1000000000)</f>
        <v>0</v>
      </c>
    </row>
    <row r="2973" spans="1:8" customFormat="1" x14ac:dyDescent="0.25">
      <c r="A2973" s="2">
        <v>41385</v>
      </c>
      <c r="B2973" s="110">
        <f>IF(ISNA(VLOOKUP($A2973, 'NAV Daily'!$A$1:$D$9941, 4, 0)),B2972, VLOOKUP($A2973, 'NAV Daily'!$A$1:$D$9941, 4, 0))</f>
        <v>2410.7465999999999</v>
      </c>
      <c r="C2973" s="110">
        <f>IF(IFERROR(VLOOKUP($A2973, JCI!A:E, 5, 0),C2972)="null",C2972, IFERROR(VLOOKUP( $A2973, JCI!A:E, 5, 0),C2972))</f>
        <v>4998.4609380000002</v>
      </c>
      <c r="D2973" s="6">
        <f>IF(ISNA(VLOOKUP($A2973,ICBI!$C$1:$D$10000, 2, 0)),D2972, VLOOKUP($A2973, ICBI!$C$1:$D$10000, 2, 0))</f>
        <v>0</v>
      </c>
      <c r="E2973" s="2">
        <f t="shared" si="164"/>
        <v>41385</v>
      </c>
      <c r="F2973" s="3">
        <f t="shared" si="165"/>
        <v>2410.7465999999999</v>
      </c>
      <c r="G2973" s="3">
        <f t="shared" si="166"/>
        <v>4566.4895358871636</v>
      </c>
      <c r="H2973" s="6">
        <f>IF(ISNA(VLOOKUP($A2973, 'NAV Daily'!$A$1:$B$9941, 2, 0)/1000000000),H2972, VLOOKUP($A2973, 'NAV Daily'!$A$1:$B$9941, 2, 0)/1000000000)</f>
        <v>0</v>
      </c>
    </row>
    <row r="2974" spans="1:8" customFormat="1" x14ac:dyDescent="0.25">
      <c r="A2974" s="2">
        <v>41386</v>
      </c>
      <c r="B2974" s="110">
        <f>IF(ISNA(VLOOKUP($A2974, 'NAV Daily'!$A$1:$D$9941, 4, 0)),B2973, VLOOKUP($A2974, 'NAV Daily'!$A$1:$D$9941, 4, 0))</f>
        <v>2399.7377999999999</v>
      </c>
      <c r="C2974" s="110">
        <f>IF(IFERROR(VLOOKUP($A2974, JCI!A:E, 5, 0),C2973)="null",C2973, IFERROR(VLOOKUP( $A2974, JCI!A:E, 5, 0),C2973))</f>
        <v>4996.9228519999997</v>
      </c>
      <c r="D2974" s="6">
        <f>IF(ISNA(VLOOKUP($A2974,ICBI!$C$1:$D$10000, 2, 0)),D2973, VLOOKUP($A2974, ICBI!$C$1:$D$10000, 2, 0))</f>
        <v>0</v>
      </c>
      <c r="E2974" s="2">
        <f t="shared" si="164"/>
        <v>41386</v>
      </c>
      <c r="F2974" s="3">
        <f t="shared" si="165"/>
        <v>2399.7377999999999</v>
      </c>
      <c r="G2974" s="3">
        <f t="shared" si="166"/>
        <v>4565.0843726356316</v>
      </c>
      <c r="H2974" s="6">
        <f>IF(ISNA(VLOOKUP($A2974, 'NAV Daily'!$A$1:$B$9941, 2, 0)/1000000000),H2973, VLOOKUP($A2974, 'NAV Daily'!$A$1:$B$9941, 2, 0)/1000000000)</f>
        <v>0</v>
      </c>
    </row>
    <row r="2975" spans="1:8" customFormat="1" x14ac:dyDescent="0.25">
      <c r="A2975" s="2">
        <v>41387</v>
      </c>
      <c r="B2975" s="110">
        <f>IF(ISNA(VLOOKUP($A2975, 'NAV Daily'!$A$1:$D$9941, 4, 0)),B2974, VLOOKUP($A2975, 'NAV Daily'!$A$1:$D$9941, 4, 0))</f>
        <v>2390.8483999999999</v>
      </c>
      <c r="C2975" s="110">
        <f>IF(IFERROR(VLOOKUP($A2975, JCI!A:E, 5, 0),C2974)="null",C2974, IFERROR(VLOOKUP( $A2975, JCI!A:E, 5, 0),C2974))</f>
        <v>4975.330078</v>
      </c>
      <c r="D2975" s="6">
        <f>IF(ISNA(VLOOKUP($A2975,ICBI!$C$1:$D$10000, 2, 0)),D2974, VLOOKUP($A2975, ICBI!$C$1:$D$10000, 2, 0))</f>
        <v>0</v>
      </c>
      <c r="E2975" s="2">
        <f t="shared" si="164"/>
        <v>41387</v>
      </c>
      <c r="F2975" s="3">
        <f t="shared" si="165"/>
        <v>2390.8483999999999</v>
      </c>
      <c r="G2975" s="3">
        <f t="shared" si="166"/>
        <v>4545.3576652061174</v>
      </c>
      <c r="H2975" s="6">
        <f>IF(ISNA(VLOOKUP($A2975, 'NAV Daily'!$A$1:$B$9941, 2, 0)/1000000000),H2974, VLOOKUP($A2975, 'NAV Daily'!$A$1:$B$9941, 2, 0)/1000000000)</f>
        <v>0</v>
      </c>
    </row>
    <row r="2976" spans="1:8" customFormat="1" x14ac:dyDescent="0.25">
      <c r="A2976" s="2">
        <v>41388</v>
      </c>
      <c r="B2976" s="110">
        <f>IF(ISNA(VLOOKUP($A2976, 'NAV Daily'!$A$1:$D$9941, 4, 0)),B2975, VLOOKUP($A2976, 'NAV Daily'!$A$1:$D$9941, 4, 0))</f>
        <v>2405.3087999999998</v>
      </c>
      <c r="C2976" s="110">
        <f>IF(IFERROR(VLOOKUP($A2976, JCI!A:E, 5, 0),C2975)="null",C2975, IFERROR(VLOOKUP( $A2976, JCI!A:E, 5, 0),C2975))</f>
        <v>5011.6069340000004</v>
      </c>
      <c r="D2976" s="6">
        <f>IF(ISNA(VLOOKUP($A2976,ICBI!$C$1:$D$10000, 2, 0)),D2975, VLOOKUP($A2976, ICBI!$C$1:$D$10000, 2, 0))</f>
        <v>0</v>
      </c>
      <c r="E2976" s="2">
        <f t="shared" si="164"/>
        <v>41388</v>
      </c>
      <c r="F2976" s="3">
        <f t="shared" si="165"/>
        <v>2405.3087999999998</v>
      </c>
      <c r="G2976" s="3">
        <f t="shared" si="166"/>
        <v>4578.4994433201573</v>
      </c>
      <c r="H2976" s="6">
        <f>IF(ISNA(VLOOKUP($A2976, 'NAV Daily'!$A$1:$B$9941, 2, 0)/1000000000),H2975, VLOOKUP($A2976, 'NAV Daily'!$A$1:$B$9941, 2, 0)/1000000000)</f>
        <v>0</v>
      </c>
    </row>
    <row r="2977" spans="1:8" customFormat="1" x14ac:dyDescent="0.25">
      <c r="A2977" s="2">
        <v>41389</v>
      </c>
      <c r="B2977" s="110">
        <f>IF(ISNA(VLOOKUP($A2977, 'NAV Daily'!$A$1:$D$9941, 4, 0)),B2976, VLOOKUP($A2977, 'NAV Daily'!$A$1:$D$9941, 4, 0))</f>
        <v>2398.0702999999999</v>
      </c>
      <c r="C2977" s="110">
        <f>IF(IFERROR(VLOOKUP($A2977, JCI!A:E, 5, 0),C2976)="null",C2976, IFERROR(VLOOKUP( $A2977, JCI!A:E, 5, 0),C2976))</f>
        <v>4994.5229490000002</v>
      </c>
      <c r="D2977" s="6">
        <f>IF(ISNA(VLOOKUP($A2977,ICBI!$C$1:$D$10000, 2, 0)),D2976, VLOOKUP($A2977, ICBI!$C$1:$D$10000, 2, 0))</f>
        <v>0</v>
      </c>
      <c r="E2977" s="2">
        <f t="shared" si="164"/>
        <v>41389</v>
      </c>
      <c r="F2977" s="3">
        <f t="shared" si="165"/>
        <v>2398.0702999999999</v>
      </c>
      <c r="G2977" s="3">
        <f t="shared" si="166"/>
        <v>4562.8918713692265</v>
      </c>
      <c r="H2977" s="6">
        <f>IF(ISNA(VLOOKUP($A2977, 'NAV Daily'!$A$1:$B$9941, 2, 0)/1000000000),H2976, VLOOKUP($A2977, 'NAV Daily'!$A$1:$B$9941, 2, 0)/1000000000)</f>
        <v>0</v>
      </c>
    </row>
    <row r="2978" spans="1:8" customFormat="1" x14ac:dyDescent="0.25">
      <c r="A2978" s="2">
        <v>41390</v>
      </c>
      <c r="B2978" s="110">
        <f>IF(ISNA(VLOOKUP($A2978, 'NAV Daily'!$A$1:$D$9941, 4, 0)),B2977, VLOOKUP($A2978, 'NAV Daily'!$A$1:$D$9941, 4, 0))</f>
        <v>2390.3589000000002</v>
      </c>
      <c r="C2978" s="110">
        <f>IF(IFERROR(VLOOKUP($A2978, JCI!A:E, 5, 0),C2977)="null",C2977, IFERROR(VLOOKUP( $A2978, JCI!A:E, 5, 0),C2977))</f>
        <v>4978.5068359999996</v>
      </c>
      <c r="D2978" s="6">
        <f>IF(ISNA(VLOOKUP($A2978,ICBI!$C$1:$D$10000, 2, 0)),D2977, VLOOKUP($A2978, ICBI!$C$1:$D$10000, 2, 0))</f>
        <v>0</v>
      </c>
      <c r="E2978" s="2">
        <f t="shared" si="164"/>
        <v>41390</v>
      </c>
      <c r="F2978" s="3">
        <f t="shared" si="165"/>
        <v>2390.3589000000002</v>
      </c>
      <c r="G2978" s="3">
        <f t="shared" si="166"/>
        <v>4548.2598849783608</v>
      </c>
      <c r="H2978" s="6">
        <f>IF(ISNA(VLOOKUP($A2978, 'NAV Daily'!$A$1:$B$9941, 2, 0)/1000000000),H2977, VLOOKUP($A2978, 'NAV Daily'!$A$1:$B$9941, 2, 0)/1000000000)</f>
        <v>0</v>
      </c>
    </row>
    <row r="2979" spans="1:8" customFormat="1" x14ac:dyDescent="0.25">
      <c r="A2979" s="2">
        <v>41391</v>
      </c>
      <c r="B2979" s="110">
        <f>IF(ISNA(VLOOKUP($A2979, 'NAV Daily'!$A$1:$D$9941, 4, 0)),B2978, VLOOKUP($A2979, 'NAV Daily'!$A$1:$D$9941, 4, 0))</f>
        <v>2390.3589000000002</v>
      </c>
      <c r="C2979" s="110">
        <f>IF(IFERROR(VLOOKUP($A2979, JCI!A:E, 5, 0),C2978)="null",C2978, IFERROR(VLOOKUP( $A2979, JCI!A:E, 5, 0),C2978))</f>
        <v>4978.5068359999996</v>
      </c>
      <c r="D2979" s="6">
        <f>IF(ISNA(VLOOKUP($A2979,ICBI!$C$1:$D$10000, 2, 0)),D2978, VLOOKUP($A2979, ICBI!$C$1:$D$10000, 2, 0))</f>
        <v>0</v>
      </c>
      <c r="E2979" s="2">
        <f t="shared" si="164"/>
        <v>41391</v>
      </c>
      <c r="F2979" s="3">
        <f t="shared" si="165"/>
        <v>2390.3589000000002</v>
      </c>
      <c r="G2979" s="3">
        <f t="shared" si="166"/>
        <v>4548.2598849783608</v>
      </c>
      <c r="H2979" s="6">
        <f>IF(ISNA(VLOOKUP($A2979, 'NAV Daily'!$A$1:$B$9941, 2, 0)/1000000000),H2978, VLOOKUP($A2979, 'NAV Daily'!$A$1:$B$9941, 2, 0)/1000000000)</f>
        <v>0</v>
      </c>
    </row>
    <row r="2980" spans="1:8" customFormat="1" x14ac:dyDescent="0.25">
      <c r="A2980" s="2">
        <v>41392</v>
      </c>
      <c r="B2980" s="110">
        <f>IF(ISNA(VLOOKUP($A2980, 'NAV Daily'!$A$1:$D$9941, 4, 0)),B2979, VLOOKUP($A2980, 'NAV Daily'!$A$1:$D$9941, 4, 0))</f>
        <v>2390.3589000000002</v>
      </c>
      <c r="C2980" s="110">
        <f>IF(IFERROR(VLOOKUP($A2980, JCI!A:E, 5, 0),C2979)="null",C2979, IFERROR(VLOOKUP( $A2980, JCI!A:E, 5, 0),C2979))</f>
        <v>4978.5068359999996</v>
      </c>
      <c r="D2980" s="6">
        <f>IF(ISNA(VLOOKUP($A2980,ICBI!$C$1:$D$10000, 2, 0)),D2979, VLOOKUP($A2980, ICBI!$C$1:$D$10000, 2, 0))</f>
        <v>0</v>
      </c>
      <c r="E2980" s="2">
        <f t="shared" si="164"/>
        <v>41392</v>
      </c>
      <c r="F2980" s="3">
        <f t="shared" si="165"/>
        <v>2390.3589000000002</v>
      </c>
      <c r="G2980" s="3">
        <f t="shared" si="166"/>
        <v>4548.2598849783608</v>
      </c>
      <c r="H2980" s="6">
        <f>IF(ISNA(VLOOKUP($A2980, 'NAV Daily'!$A$1:$B$9941, 2, 0)/1000000000),H2979, VLOOKUP($A2980, 'NAV Daily'!$A$1:$B$9941, 2, 0)/1000000000)</f>
        <v>0</v>
      </c>
    </row>
    <row r="2981" spans="1:8" customFormat="1" x14ac:dyDescent="0.25">
      <c r="A2981" s="2">
        <v>41393</v>
      </c>
      <c r="B2981" s="110">
        <f>IF(ISNA(VLOOKUP($A2981, 'NAV Daily'!$A$1:$D$9941, 4, 0)),B2980, VLOOKUP($A2981, 'NAV Daily'!$A$1:$D$9941, 4, 0))</f>
        <v>2405.1111000000001</v>
      </c>
      <c r="C2981" s="110">
        <f>IF(IFERROR(VLOOKUP($A2981, JCI!A:E, 5, 0),C2980)="null",C2980, IFERROR(VLOOKUP( $A2981, JCI!A:E, 5, 0),C2980))</f>
        <v>4999.751953</v>
      </c>
      <c r="D2981" s="6">
        <f>IF(ISNA(VLOOKUP($A2981,ICBI!$C$1:$D$10000, 2, 0)),D2980, VLOOKUP($A2981, ICBI!$C$1:$D$10000, 2, 0))</f>
        <v>0</v>
      </c>
      <c r="E2981" s="2">
        <f t="shared" si="164"/>
        <v>41393</v>
      </c>
      <c r="F2981" s="3">
        <f t="shared" si="165"/>
        <v>2405.1111000000001</v>
      </c>
      <c r="G2981" s="3">
        <f t="shared" si="166"/>
        <v>4567.6689802323926</v>
      </c>
      <c r="H2981" s="6">
        <f>IF(ISNA(VLOOKUP($A2981, 'NAV Daily'!$A$1:$B$9941, 2, 0)/1000000000),H2980, VLOOKUP($A2981, 'NAV Daily'!$A$1:$B$9941, 2, 0)/1000000000)</f>
        <v>0</v>
      </c>
    </row>
    <row r="2982" spans="1:8" customFormat="1" x14ac:dyDescent="0.25">
      <c r="A2982" s="2">
        <v>41394</v>
      </c>
      <c r="B2982" s="110">
        <f>IF(ISNA(VLOOKUP($A2982, 'NAV Daily'!$A$1:$D$9941, 4, 0)),B2981, VLOOKUP($A2982, 'NAV Daily'!$A$1:$D$9941, 4, 0))</f>
        <v>2427.3688999999999</v>
      </c>
      <c r="C2982" s="110">
        <f>IF(IFERROR(VLOOKUP($A2982, JCI!A:E, 5, 0),C2981)="null",C2981, IFERROR(VLOOKUP( $A2982, JCI!A:E, 5, 0),C2981))</f>
        <v>5034.0708009999998</v>
      </c>
      <c r="D2982" s="6">
        <f>IF(ISNA(VLOOKUP($A2982,ICBI!$C$1:$D$10000, 2, 0)),D2981, VLOOKUP($A2982, ICBI!$C$1:$D$10000, 2, 0))</f>
        <v>0</v>
      </c>
      <c r="E2982" s="2">
        <f t="shared" si="164"/>
        <v>41394</v>
      </c>
      <c r="F2982" s="3">
        <f t="shared" si="165"/>
        <v>2427.3688999999999</v>
      </c>
      <c r="G2982" s="3">
        <f t="shared" si="166"/>
        <v>4599.0219631244436</v>
      </c>
      <c r="H2982" s="6">
        <f>IF(ISNA(VLOOKUP($A2982, 'NAV Daily'!$A$1:$B$9941, 2, 0)/1000000000),H2981, VLOOKUP($A2982, 'NAV Daily'!$A$1:$B$9941, 2, 0)/1000000000)</f>
        <v>0</v>
      </c>
    </row>
    <row r="2983" spans="1:8" customFormat="1" x14ac:dyDescent="0.25">
      <c r="A2983" s="2">
        <v>41395</v>
      </c>
      <c r="B2983" s="110">
        <f>IF(ISNA(VLOOKUP($A2983, 'NAV Daily'!$A$1:$D$9941, 4, 0)),B2982, VLOOKUP($A2983, 'NAV Daily'!$A$1:$D$9941, 4, 0))</f>
        <v>2439.1156999999998</v>
      </c>
      <c r="C2983" s="110">
        <f>IF(IFERROR(VLOOKUP($A2983, JCI!A:E, 5, 0),C2982)="null",C2982, IFERROR(VLOOKUP( $A2983, JCI!A:E, 5, 0),C2982))</f>
        <v>5060.9189450000003</v>
      </c>
      <c r="D2983" s="6">
        <f>IF(ISNA(VLOOKUP($A2983,ICBI!$C$1:$D$10000, 2, 0)),D2982, VLOOKUP($A2983, ICBI!$C$1:$D$10000, 2, 0))</f>
        <v>0</v>
      </c>
      <c r="E2983" s="2">
        <f t="shared" si="164"/>
        <v>41395</v>
      </c>
      <c r="F2983" s="3">
        <f t="shared" si="165"/>
        <v>2439.1156999999998</v>
      </c>
      <c r="G2983" s="3">
        <f t="shared" si="166"/>
        <v>4623.5498668441533</v>
      </c>
      <c r="H2983" s="6">
        <f>IF(ISNA(VLOOKUP($A2983, 'NAV Daily'!$A$1:$B$9941, 2, 0)/1000000000),H2982, VLOOKUP($A2983, 'NAV Daily'!$A$1:$B$9941, 2, 0)/1000000000)</f>
        <v>0</v>
      </c>
    </row>
    <row r="2984" spans="1:8" customFormat="1" x14ac:dyDescent="0.25">
      <c r="A2984" s="2">
        <v>41396</v>
      </c>
      <c r="B2984" s="110">
        <f>IF(ISNA(VLOOKUP($A2984, 'NAV Daily'!$A$1:$D$9941, 4, 0)),B2983, VLOOKUP($A2984, 'NAV Daily'!$A$1:$D$9941, 4, 0))</f>
        <v>2416.3312999999998</v>
      </c>
      <c r="C2984" s="110">
        <f>IF(IFERROR(VLOOKUP($A2984, JCI!A:E, 5, 0),C2983)="null",C2983, IFERROR(VLOOKUP( $A2984, JCI!A:E, 5, 0),C2983))</f>
        <v>4994.0458980000003</v>
      </c>
      <c r="D2984" s="6">
        <f>IF(ISNA(VLOOKUP($A2984,ICBI!$C$1:$D$10000, 2, 0)),D2983, VLOOKUP($A2984, ICBI!$C$1:$D$10000, 2, 0))</f>
        <v>0</v>
      </c>
      <c r="E2984" s="2">
        <f t="shared" si="164"/>
        <v>41396</v>
      </c>
      <c r="F2984" s="3">
        <f t="shared" si="165"/>
        <v>2416.3312999999998</v>
      </c>
      <c r="G2984" s="3">
        <f t="shared" si="166"/>
        <v>4562.4560475373301</v>
      </c>
      <c r="H2984" s="6">
        <f>IF(ISNA(VLOOKUP($A2984, 'NAV Daily'!$A$1:$B$9941, 2, 0)/1000000000),H2983, VLOOKUP($A2984, 'NAV Daily'!$A$1:$B$9941, 2, 0)/1000000000)</f>
        <v>0</v>
      </c>
    </row>
    <row r="2985" spans="1:8" customFormat="1" x14ac:dyDescent="0.25">
      <c r="A2985" s="2">
        <v>41397</v>
      </c>
      <c r="B2985" s="110">
        <f>IF(ISNA(VLOOKUP($A2985, 'NAV Daily'!$A$1:$D$9941, 4, 0)),B2984, VLOOKUP($A2985, 'NAV Daily'!$A$1:$D$9941, 4, 0))</f>
        <v>2390.1853000000001</v>
      </c>
      <c r="C2985" s="110">
        <f>IF(IFERROR(VLOOKUP($A2985, JCI!A:E, 5, 0),C2984)="null",C2984, IFERROR(VLOOKUP( $A2985, JCI!A:E, 5, 0),C2984))</f>
        <v>4925.4829099999997</v>
      </c>
      <c r="D2985" s="6">
        <f>IF(ISNA(VLOOKUP($A2985,ICBI!$C$1:$D$10000, 2, 0)),D2984, VLOOKUP($A2985, ICBI!$C$1:$D$10000, 2, 0))</f>
        <v>0</v>
      </c>
      <c r="E2985" s="2">
        <f t="shared" si="164"/>
        <v>41397</v>
      </c>
      <c r="F2985" s="3">
        <f t="shared" si="165"/>
        <v>2390.1853000000001</v>
      </c>
      <c r="G2985" s="3">
        <f t="shared" si="166"/>
        <v>4499.8183334219857</v>
      </c>
      <c r="H2985" s="6">
        <f>IF(ISNA(VLOOKUP($A2985, 'NAV Daily'!$A$1:$B$9941, 2, 0)/1000000000),H2984, VLOOKUP($A2985, 'NAV Daily'!$A$1:$B$9941, 2, 0)/1000000000)</f>
        <v>0</v>
      </c>
    </row>
    <row r="2986" spans="1:8" customFormat="1" x14ac:dyDescent="0.25">
      <c r="A2986" s="2">
        <v>41398</v>
      </c>
      <c r="B2986" s="110">
        <f>IF(ISNA(VLOOKUP($A2986, 'NAV Daily'!$A$1:$D$9941, 4, 0)),B2985, VLOOKUP($A2986, 'NAV Daily'!$A$1:$D$9941, 4, 0))</f>
        <v>2390.1853000000001</v>
      </c>
      <c r="C2986" s="110">
        <f>IF(IFERROR(VLOOKUP($A2986, JCI!A:E, 5, 0),C2985)="null",C2985, IFERROR(VLOOKUP( $A2986, JCI!A:E, 5, 0),C2985))</f>
        <v>4925.4829099999997</v>
      </c>
      <c r="D2986" s="6">
        <f>IF(ISNA(VLOOKUP($A2986,ICBI!$C$1:$D$10000, 2, 0)),D2985, VLOOKUP($A2986, ICBI!$C$1:$D$10000, 2, 0))</f>
        <v>0</v>
      </c>
      <c r="E2986" s="2">
        <f t="shared" si="164"/>
        <v>41398</v>
      </c>
      <c r="F2986" s="3">
        <f t="shared" si="165"/>
        <v>2390.1853000000001</v>
      </c>
      <c r="G2986" s="3">
        <f t="shared" si="166"/>
        <v>4499.8183334219857</v>
      </c>
      <c r="H2986" s="6">
        <f>IF(ISNA(VLOOKUP($A2986, 'NAV Daily'!$A$1:$B$9941, 2, 0)/1000000000),H2985, VLOOKUP($A2986, 'NAV Daily'!$A$1:$B$9941, 2, 0)/1000000000)</f>
        <v>0</v>
      </c>
    </row>
    <row r="2987" spans="1:8" customFormat="1" x14ac:dyDescent="0.25">
      <c r="A2987" s="2">
        <v>41399</v>
      </c>
      <c r="B2987" s="110">
        <f>IF(ISNA(VLOOKUP($A2987, 'NAV Daily'!$A$1:$D$9941, 4, 0)),B2986, VLOOKUP($A2987, 'NAV Daily'!$A$1:$D$9941, 4, 0))</f>
        <v>2390.1853000000001</v>
      </c>
      <c r="C2987" s="110">
        <f>IF(IFERROR(VLOOKUP($A2987, JCI!A:E, 5, 0),C2986)="null",C2986, IFERROR(VLOOKUP( $A2987, JCI!A:E, 5, 0),C2986))</f>
        <v>4925.4829099999997</v>
      </c>
      <c r="D2987" s="6">
        <f>IF(ISNA(VLOOKUP($A2987,ICBI!$C$1:$D$10000, 2, 0)),D2986, VLOOKUP($A2987, ICBI!$C$1:$D$10000, 2, 0))</f>
        <v>0</v>
      </c>
      <c r="E2987" s="2">
        <f t="shared" si="164"/>
        <v>41399</v>
      </c>
      <c r="F2987" s="3">
        <f t="shared" si="165"/>
        <v>2390.1853000000001</v>
      </c>
      <c r="G2987" s="3">
        <f t="shared" si="166"/>
        <v>4499.8183334219857</v>
      </c>
      <c r="H2987" s="6">
        <f>IF(ISNA(VLOOKUP($A2987, 'NAV Daily'!$A$1:$B$9941, 2, 0)/1000000000),H2986, VLOOKUP($A2987, 'NAV Daily'!$A$1:$B$9941, 2, 0)/1000000000)</f>
        <v>0</v>
      </c>
    </row>
    <row r="2988" spans="1:8" customFormat="1" x14ac:dyDescent="0.25">
      <c r="A2988" s="2">
        <v>41400</v>
      </c>
      <c r="B2988" s="110">
        <f>IF(ISNA(VLOOKUP($A2988, 'NAV Daily'!$A$1:$D$9941, 4, 0)),B2987, VLOOKUP($A2988, 'NAV Daily'!$A$1:$D$9941, 4, 0))</f>
        <v>2402.2348999999999</v>
      </c>
      <c r="C2988" s="110">
        <f>IF(IFERROR(VLOOKUP($A2988, JCI!A:E, 5, 0),C2987)="null",C2987, IFERROR(VLOOKUP( $A2988, JCI!A:E, 5, 0),C2987))</f>
        <v>4991.8710940000001</v>
      </c>
      <c r="D2988" s="6">
        <f>IF(ISNA(VLOOKUP($A2988,ICBI!$C$1:$D$10000, 2, 0)),D2987, VLOOKUP($A2988, ICBI!$C$1:$D$10000, 2, 0))</f>
        <v>0</v>
      </c>
      <c r="E2988" s="2">
        <f t="shared" si="164"/>
        <v>41400</v>
      </c>
      <c r="F2988" s="3">
        <f t="shared" si="165"/>
        <v>2402.2348999999999</v>
      </c>
      <c r="G2988" s="3">
        <f t="shared" si="166"/>
        <v>4560.4691920168416</v>
      </c>
      <c r="H2988" s="6">
        <f>IF(ISNA(VLOOKUP($A2988, 'NAV Daily'!$A$1:$B$9941, 2, 0)/1000000000),H2987, VLOOKUP($A2988, 'NAV Daily'!$A$1:$B$9941, 2, 0)/1000000000)</f>
        <v>0</v>
      </c>
    </row>
    <row r="2989" spans="1:8" customFormat="1" x14ac:dyDescent="0.25">
      <c r="A2989" s="2">
        <v>41401</v>
      </c>
      <c r="B2989" s="110">
        <f>IF(ISNA(VLOOKUP($A2989, 'NAV Daily'!$A$1:$D$9941, 4, 0)),B2988, VLOOKUP($A2989, 'NAV Daily'!$A$1:$D$9941, 4, 0))</f>
        <v>2416.7566000000002</v>
      </c>
      <c r="C2989" s="110">
        <f>IF(IFERROR(VLOOKUP($A2989, JCI!A:E, 5, 0),C2988)="null",C2988, IFERROR(VLOOKUP( $A2989, JCI!A:E, 5, 0),C2988))</f>
        <v>5042.7890630000002</v>
      </c>
      <c r="D2989" s="6">
        <f>IF(ISNA(VLOOKUP($A2989,ICBI!$C$1:$D$10000, 2, 0)),D2988, VLOOKUP($A2989, ICBI!$C$1:$D$10000, 2, 0))</f>
        <v>0</v>
      </c>
      <c r="E2989" s="2">
        <f t="shared" si="164"/>
        <v>41401</v>
      </c>
      <c r="F2989" s="3">
        <f t="shared" si="165"/>
        <v>2416.7566000000002</v>
      </c>
      <c r="G2989" s="3">
        <f t="shared" si="166"/>
        <v>4606.9867852342777</v>
      </c>
      <c r="H2989" s="6">
        <f>IF(ISNA(VLOOKUP($A2989, 'NAV Daily'!$A$1:$B$9941, 2, 0)/1000000000),H2988, VLOOKUP($A2989, 'NAV Daily'!$A$1:$B$9941, 2, 0)/1000000000)</f>
        <v>0</v>
      </c>
    </row>
    <row r="2990" spans="1:8" customFormat="1" x14ac:dyDescent="0.25">
      <c r="A2990" s="2">
        <v>41402</v>
      </c>
      <c r="B2990" s="110">
        <f>IF(ISNA(VLOOKUP($A2990, 'NAV Daily'!$A$1:$D$9941, 4, 0)),B2989, VLOOKUP($A2990, 'NAV Daily'!$A$1:$D$9941, 4, 0))</f>
        <v>2423.6210999999998</v>
      </c>
      <c r="C2990" s="110">
        <f>IF(IFERROR(VLOOKUP($A2990, JCI!A:E, 5, 0),C2989)="null",C2989, IFERROR(VLOOKUP( $A2990, JCI!A:E, 5, 0),C2989))</f>
        <v>5089.3349609999996</v>
      </c>
      <c r="D2990" s="6">
        <f>IF(ISNA(VLOOKUP($A2990,ICBI!$C$1:$D$10000, 2, 0)),D2989, VLOOKUP($A2990, ICBI!$C$1:$D$10000, 2, 0))</f>
        <v>0</v>
      </c>
      <c r="E2990" s="2">
        <f t="shared" si="164"/>
        <v>41402</v>
      </c>
      <c r="F2990" s="3">
        <f t="shared" si="165"/>
        <v>2423.6210999999998</v>
      </c>
      <c r="G2990" s="3">
        <f t="shared" si="166"/>
        <v>4649.5101456830071</v>
      </c>
      <c r="H2990" s="6">
        <f>IF(ISNA(VLOOKUP($A2990, 'NAV Daily'!$A$1:$B$9941, 2, 0)/1000000000),H2989, VLOOKUP($A2990, 'NAV Daily'!$A$1:$B$9941, 2, 0)/1000000000)</f>
        <v>0</v>
      </c>
    </row>
    <row r="2991" spans="1:8" customFormat="1" x14ac:dyDescent="0.25">
      <c r="A2991" s="2">
        <v>41403</v>
      </c>
      <c r="B2991" s="110">
        <f>IF(ISNA(VLOOKUP($A2991, 'NAV Daily'!$A$1:$D$9941, 4, 0)),B2990, VLOOKUP($A2991, 'NAV Daily'!$A$1:$D$9941, 4, 0))</f>
        <v>2423.6210999999998</v>
      </c>
      <c r="C2991" s="110">
        <f>IF(IFERROR(VLOOKUP($A2991, JCI!A:E, 5, 0),C2990)="null",C2990, IFERROR(VLOOKUP( $A2991, JCI!A:E, 5, 0),C2990))</f>
        <v>5089.3349609999996</v>
      </c>
      <c r="D2991" s="6">
        <f>IF(ISNA(VLOOKUP($A2991,ICBI!$C$1:$D$10000, 2, 0)),D2990, VLOOKUP($A2991, ICBI!$C$1:$D$10000, 2, 0))</f>
        <v>0</v>
      </c>
      <c r="E2991" s="2">
        <f t="shared" si="164"/>
        <v>41403</v>
      </c>
      <c r="F2991" s="3">
        <f t="shared" si="165"/>
        <v>2423.6210999999998</v>
      </c>
      <c r="G2991" s="3">
        <f t="shared" si="166"/>
        <v>4649.5101456830071</v>
      </c>
      <c r="H2991" s="6">
        <f>IF(ISNA(VLOOKUP($A2991, 'NAV Daily'!$A$1:$B$9941, 2, 0)/1000000000),H2990, VLOOKUP($A2991, 'NAV Daily'!$A$1:$B$9941, 2, 0)/1000000000)</f>
        <v>0</v>
      </c>
    </row>
    <row r="2992" spans="1:8" customFormat="1" x14ac:dyDescent="0.25">
      <c r="A2992" s="2">
        <v>41404</v>
      </c>
      <c r="B2992" s="110">
        <f>IF(ISNA(VLOOKUP($A2992, 'NAV Daily'!$A$1:$D$9941, 4, 0)),B2991, VLOOKUP($A2992, 'NAV Daily'!$A$1:$D$9941, 4, 0))</f>
        <v>2418.7876000000001</v>
      </c>
      <c r="C2992" s="110">
        <f>IF(IFERROR(VLOOKUP($A2992, JCI!A:E, 5, 0),C2991)="null",C2991, IFERROR(VLOOKUP( $A2992, JCI!A:E, 5, 0),C2991))</f>
        <v>5105.9370120000003</v>
      </c>
      <c r="D2992" s="6">
        <f>IF(ISNA(VLOOKUP($A2992,ICBI!$C$1:$D$10000, 2, 0)),D2991, VLOOKUP($A2992, ICBI!$C$1:$D$10000, 2, 0))</f>
        <v>0</v>
      </c>
      <c r="E2992" s="2">
        <f t="shared" si="164"/>
        <v>41404</v>
      </c>
      <c r="F2992" s="3">
        <f t="shared" si="165"/>
        <v>2418.7876000000001</v>
      </c>
      <c r="G2992" s="3">
        <f t="shared" si="166"/>
        <v>4664.6774327952089</v>
      </c>
      <c r="H2992" s="6">
        <f>IF(ISNA(VLOOKUP($A2992, 'NAV Daily'!$A$1:$B$9941, 2, 0)/1000000000),H2991, VLOOKUP($A2992, 'NAV Daily'!$A$1:$B$9941, 2, 0)/1000000000)</f>
        <v>0</v>
      </c>
    </row>
    <row r="2993" spans="1:8" customFormat="1" x14ac:dyDescent="0.25">
      <c r="A2993" s="2">
        <v>41405</v>
      </c>
      <c r="B2993" s="110">
        <f>IF(ISNA(VLOOKUP($A2993, 'NAV Daily'!$A$1:$D$9941, 4, 0)),B2992, VLOOKUP($A2993, 'NAV Daily'!$A$1:$D$9941, 4, 0))</f>
        <v>2418.7876000000001</v>
      </c>
      <c r="C2993" s="110">
        <f>IF(IFERROR(VLOOKUP($A2993, JCI!A:E, 5, 0),C2992)="null",C2992, IFERROR(VLOOKUP( $A2993, JCI!A:E, 5, 0),C2992))</f>
        <v>5105.9370120000003</v>
      </c>
      <c r="D2993" s="6">
        <f>IF(ISNA(VLOOKUP($A2993,ICBI!$C$1:$D$10000, 2, 0)),D2992, VLOOKUP($A2993, ICBI!$C$1:$D$10000, 2, 0))</f>
        <v>0</v>
      </c>
      <c r="E2993" s="2">
        <f t="shared" si="164"/>
        <v>41405</v>
      </c>
      <c r="F2993" s="3">
        <f t="shared" si="165"/>
        <v>2418.7876000000001</v>
      </c>
      <c r="G2993" s="3">
        <f t="shared" si="166"/>
        <v>4664.6774327952089</v>
      </c>
      <c r="H2993" s="6">
        <f>IF(ISNA(VLOOKUP($A2993, 'NAV Daily'!$A$1:$B$9941, 2, 0)/1000000000),H2992, VLOOKUP($A2993, 'NAV Daily'!$A$1:$B$9941, 2, 0)/1000000000)</f>
        <v>0</v>
      </c>
    </row>
    <row r="2994" spans="1:8" customFormat="1" x14ac:dyDescent="0.25">
      <c r="A2994" s="2">
        <v>41406</v>
      </c>
      <c r="B2994" s="110">
        <f>IF(ISNA(VLOOKUP($A2994, 'NAV Daily'!$A$1:$D$9941, 4, 0)),B2993, VLOOKUP($A2994, 'NAV Daily'!$A$1:$D$9941, 4, 0))</f>
        <v>2418.7876000000001</v>
      </c>
      <c r="C2994" s="110">
        <f>IF(IFERROR(VLOOKUP($A2994, JCI!A:E, 5, 0),C2993)="null",C2993, IFERROR(VLOOKUP( $A2994, JCI!A:E, 5, 0),C2993))</f>
        <v>5105.9370120000003</v>
      </c>
      <c r="D2994" s="6">
        <f>IF(ISNA(VLOOKUP($A2994,ICBI!$C$1:$D$10000, 2, 0)),D2993, VLOOKUP($A2994, ICBI!$C$1:$D$10000, 2, 0))</f>
        <v>0</v>
      </c>
      <c r="E2994" s="2">
        <f t="shared" si="164"/>
        <v>41406</v>
      </c>
      <c r="F2994" s="3">
        <f t="shared" si="165"/>
        <v>2418.7876000000001</v>
      </c>
      <c r="G2994" s="3">
        <f t="shared" si="166"/>
        <v>4664.6774327952089</v>
      </c>
      <c r="H2994" s="6">
        <f>IF(ISNA(VLOOKUP($A2994, 'NAV Daily'!$A$1:$B$9941, 2, 0)/1000000000),H2993, VLOOKUP($A2994, 'NAV Daily'!$A$1:$B$9941, 2, 0)/1000000000)</f>
        <v>0</v>
      </c>
    </row>
    <row r="2995" spans="1:8" customFormat="1" x14ac:dyDescent="0.25">
      <c r="A2995" s="2">
        <v>41407</v>
      </c>
      <c r="B2995" s="110">
        <f>IF(ISNA(VLOOKUP($A2995, 'NAV Daily'!$A$1:$D$9941, 4, 0)),B2994, VLOOKUP($A2995, 'NAV Daily'!$A$1:$D$9941, 4, 0))</f>
        <v>2389.5828000000001</v>
      </c>
      <c r="C2995" s="110">
        <f>IF(IFERROR(VLOOKUP($A2995, JCI!A:E, 5, 0),C2994)="null",C2994, IFERROR(VLOOKUP( $A2995, JCI!A:E, 5, 0),C2994))</f>
        <v>5054.6279299999997</v>
      </c>
      <c r="D2995" s="6">
        <f>IF(ISNA(VLOOKUP($A2995,ICBI!$C$1:$D$10000, 2, 0)),D2994, VLOOKUP($A2995, ICBI!$C$1:$D$10000, 2, 0))</f>
        <v>0</v>
      </c>
      <c r="E2995" s="2">
        <f t="shared" si="164"/>
        <v>41407</v>
      </c>
      <c r="F2995" s="3">
        <f t="shared" si="165"/>
        <v>2389.5828000000001</v>
      </c>
      <c r="G2995" s="3">
        <f t="shared" si="166"/>
        <v>4617.8025269081318</v>
      </c>
      <c r="H2995" s="6">
        <f>IF(ISNA(VLOOKUP($A2995, 'NAV Daily'!$A$1:$B$9941, 2, 0)/1000000000),H2994, VLOOKUP($A2995, 'NAV Daily'!$A$1:$B$9941, 2, 0)/1000000000)</f>
        <v>0</v>
      </c>
    </row>
    <row r="2996" spans="1:8" customFormat="1" x14ac:dyDescent="0.25">
      <c r="A2996" s="2">
        <v>41408</v>
      </c>
      <c r="B2996" s="110">
        <f>IF(ISNA(VLOOKUP($A2996, 'NAV Daily'!$A$1:$D$9941, 4, 0)),B2995, VLOOKUP($A2996, 'NAV Daily'!$A$1:$D$9941, 4, 0))</f>
        <v>2402.2267999999999</v>
      </c>
      <c r="C2996" s="110">
        <f>IF(IFERROR(VLOOKUP($A2996, JCI!A:E, 5, 0),C2995)="null",C2995, IFERROR(VLOOKUP( $A2996, JCI!A:E, 5, 0),C2995))</f>
        <v>5081.9399409999996</v>
      </c>
      <c r="D2996" s="6">
        <f>IF(ISNA(VLOOKUP($A2996,ICBI!$C$1:$D$10000, 2, 0)),D2995, VLOOKUP($A2996, ICBI!$C$1:$D$10000, 2, 0))</f>
        <v>0</v>
      </c>
      <c r="E2996" s="2">
        <f t="shared" si="164"/>
        <v>41408</v>
      </c>
      <c r="F2996" s="3">
        <f t="shared" si="165"/>
        <v>2402.2267999999999</v>
      </c>
      <c r="G2996" s="3">
        <f t="shared" si="166"/>
        <v>4642.7542098326439</v>
      </c>
      <c r="H2996" s="6">
        <f>IF(ISNA(VLOOKUP($A2996, 'NAV Daily'!$A$1:$B$9941, 2, 0)/1000000000),H2995, VLOOKUP($A2996, 'NAV Daily'!$A$1:$B$9941, 2, 0)/1000000000)</f>
        <v>0</v>
      </c>
    </row>
    <row r="2997" spans="1:8" customFormat="1" x14ac:dyDescent="0.25">
      <c r="A2997" s="2">
        <v>41409</v>
      </c>
      <c r="B2997" s="110">
        <f>IF(ISNA(VLOOKUP($A2997, 'NAV Daily'!$A$1:$D$9941, 4, 0)),B2996, VLOOKUP($A2997, 'NAV Daily'!$A$1:$D$9941, 4, 0))</f>
        <v>2402.6433000000002</v>
      </c>
      <c r="C2997" s="110">
        <f>IF(IFERROR(VLOOKUP($A2997, JCI!A:E, 5, 0),C2996)="null",C2996, IFERROR(VLOOKUP( $A2997, JCI!A:E, 5, 0),C2996))</f>
        <v>5089.8798829999996</v>
      </c>
      <c r="D2997" s="6">
        <f>IF(ISNA(VLOOKUP($A2997,ICBI!$C$1:$D$10000, 2, 0)),D2996, VLOOKUP($A2997, ICBI!$C$1:$D$10000, 2, 0))</f>
        <v>0</v>
      </c>
      <c r="E2997" s="2">
        <f t="shared" si="164"/>
        <v>41409</v>
      </c>
      <c r="F2997" s="3">
        <f t="shared" si="165"/>
        <v>2402.6433000000002</v>
      </c>
      <c r="G2997" s="3">
        <f t="shared" si="166"/>
        <v>4650.0079750432324</v>
      </c>
      <c r="H2997" s="6">
        <f>IF(ISNA(VLOOKUP($A2997, 'NAV Daily'!$A$1:$B$9941, 2, 0)/1000000000),H2996, VLOOKUP($A2997, 'NAV Daily'!$A$1:$B$9941, 2, 0)/1000000000)</f>
        <v>0</v>
      </c>
    </row>
    <row r="2998" spans="1:8" customFormat="1" x14ac:dyDescent="0.25">
      <c r="A2998" s="2">
        <v>41410</v>
      </c>
      <c r="B2998" s="110">
        <f>IF(ISNA(VLOOKUP($A2998, 'NAV Daily'!$A$1:$D$9941, 4, 0)),B2997, VLOOKUP($A2998, 'NAV Daily'!$A$1:$D$9941, 4, 0))</f>
        <v>2404.6925999999999</v>
      </c>
      <c r="C2998" s="110">
        <f>IF(IFERROR(VLOOKUP($A2998, JCI!A:E, 5, 0),C2997)="null",C2997, IFERROR(VLOOKUP( $A2998, JCI!A:E, 5, 0),C2997))</f>
        <v>5078.6782229999999</v>
      </c>
      <c r="D2998" s="6">
        <f>IF(ISNA(VLOOKUP($A2998,ICBI!$C$1:$D$10000, 2, 0)),D2997, VLOOKUP($A2998, ICBI!$C$1:$D$10000, 2, 0))</f>
        <v>0</v>
      </c>
      <c r="E2998" s="2">
        <f t="shared" si="164"/>
        <v>41410</v>
      </c>
      <c r="F2998" s="3">
        <f t="shared" si="165"/>
        <v>2404.6925999999999</v>
      </c>
      <c r="G2998" s="3">
        <f t="shared" si="166"/>
        <v>4639.7743723785225</v>
      </c>
      <c r="H2998" s="6">
        <f>IF(ISNA(VLOOKUP($A2998, 'NAV Daily'!$A$1:$B$9941, 2, 0)/1000000000),H2997, VLOOKUP($A2998, 'NAV Daily'!$A$1:$B$9941, 2, 0)/1000000000)</f>
        <v>0</v>
      </c>
    </row>
    <row r="2999" spans="1:8" customFormat="1" x14ac:dyDescent="0.25">
      <c r="A2999" s="2">
        <v>41411</v>
      </c>
      <c r="B2999" s="110">
        <f>IF(ISNA(VLOOKUP($A2999, 'NAV Daily'!$A$1:$D$9941, 4, 0)),B2998, VLOOKUP($A2999, 'NAV Daily'!$A$1:$D$9941, 4, 0))</f>
        <v>2417.2881000000002</v>
      </c>
      <c r="C2999" s="110">
        <f>IF(IFERROR(VLOOKUP($A2999, JCI!A:E, 5, 0),C2998)="null",C2998, IFERROR(VLOOKUP( $A2999, JCI!A:E, 5, 0),C2998))</f>
        <v>5145.6831050000001</v>
      </c>
      <c r="D2999" s="6">
        <f>IF(ISNA(VLOOKUP($A2999,ICBI!$C$1:$D$10000, 2, 0)),D2998, VLOOKUP($A2999, ICBI!$C$1:$D$10000, 2, 0))</f>
        <v>0</v>
      </c>
      <c r="E2999" s="2">
        <f t="shared" si="164"/>
        <v>41411</v>
      </c>
      <c r="F2999" s="3">
        <f t="shared" si="165"/>
        <v>2417.2881000000002</v>
      </c>
      <c r="G2999" s="3">
        <f t="shared" si="166"/>
        <v>4700.9886333883896</v>
      </c>
      <c r="H2999" s="6">
        <f>IF(ISNA(VLOOKUP($A2999, 'NAV Daily'!$A$1:$B$9941, 2, 0)/1000000000),H2998, VLOOKUP($A2999, 'NAV Daily'!$A$1:$B$9941, 2, 0)/1000000000)</f>
        <v>0</v>
      </c>
    </row>
    <row r="3000" spans="1:8" customFormat="1" x14ac:dyDescent="0.25">
      <c r="A3000" s="2">
        <v>41412</v>
      </c>
      <c r="B3000" s="110">
        <f>IF(ISNA(VLOOKUP($A3000, 'NAV Daily'!$A$1:$D$9941, 4, 0)),B2999, VLOOKUP($A3000, 'NAV Daily'!$A$1:$D$9941, 4, 0))</f>
        <v>2417.2881000000002</v>
      </c>
      <c r="C3000" s="110">
        <f>IF(IFERROR(VLOOKUP($A3000, JCI!A:E, 5, 0),C2999)="null",C2999, IFERROR(VLOOKUP( $A3000, JCI!A:E, 5, 0),C2999))</f>
        <v>5145.6831050000001</v>
      </c>
      <c r="D3000" s="6">
        <f>IF(ISNA(VLOOKUP($A3000,ICBI!$C$1:$D$10000, 2, 0)),D2999, VLOOKUP($A3000, ICBI!$C$1:$D$10000, 2, 0))</f>
        <v>0</v>
      </c>
      <c r="E3000" s="2">
        <f t="shared" si="164"/>
        <v>41412</v>
      </c>
      <c r="F3000" s="3">
        <f t="shared" si="165"/>
        <v>2417.2881000000002</v>
      </c>
      <c r="G3000" s="3">
        <f t="shared" si="166"/>
        <v>4700.9886333883896</v>
      </c>
      <c r="H3000" s="6">
        <f>IF(ISNA(VLOOKUP($A3000, 'NAV Daily'!$A$1:$B$9941, 2, 0)/1000000000),H2999, VLOOKUP($A3000, 'NAV Daily'!$A$1:$B$9941, 2, 0)/1000000000)</f>
        <v>0</v>
      </c>
    </row>
    <row r="3001" spans="1:8" customFormat="1" x14ac:dyDescent="0.25">
      <c r="A3001" s="2">
        <v>41413</v>
      </c>
      <c r="B3001" s="110">
        <f>IF(ISNA(VLOOKUP($A3001, 'NAV Daily'!$A$1:$D$9941, 4, 0)),B3000, VLOOKUP($A3001, 'NAV Daily'!$A$1:$D$9941, 4, 0))</f>
        <v>2417.2881000000002</v>
      </c>
      <c r="C3001" s="110">
        <f>IF(IFERROR(VLOOKUP($A3001, JCI!A:E, 5, 0),C3000)="null",C3000, IFERROR(VLOOKUP( $A3001, JCI!A:E, 5, 0),C3000))</f>
        <v>5145.6831050000001</v>
      </c>
      <c r="D3001" s="6">
        <f>IF(ISNA(VLOOKUP($A3001,ICBI!$C$1:$D$10000, 2, 0)),D3000, VLOOKUP($A3001, ICBI!$C$1:$D$10000, 2, 0))</f>
        <v>0</v>
      </c>
      <c r="E3001" s="2">
        <f t="shared" si="164"/>
        <v>41413</v>
      </c>
      <c r="F3001" s="3">
        <f t="shared" si="165"/>
        <v>2417.2881000000002</v>
      </c>
      <c r="G3001" s="3">
        <f t="shared" si="166"/>
        <v>4700.9886333883896</v>
      </c>
      <c r="H3001" s="6">
        <f>IF(ISNA(VLOOKUP($A3001, 'NAV Daily'!$A$1:$B$9941, 2, 0)/1000000000),H3000, VLOOKUP($A3001, 'NAV Daily'!$A$1:$B$9941, 2, 0)/1000000000)</f>
        <v>0</v>
      </c>
    </row>
    <row r="3002" spans="1:8" customFormat="1" x14ac:dyDescent="0.25">
      <c r="A3002" s="2">
        <v>41414</v>
      </c>
      <c r="B3002" s="110">
        <f>IF(ISNA(VLOOKUP($A3002, 'NAV Daily'!$A$1:$D$9941, 4, 0)),B3001, VLOOKUP($A3002, 'NAV Daily'!$A$1:$D$9941, 4, 0))</f>
        <v>2436.1242999999999</v>
      </c>
      <c r="C3002" s="110">
        <f>IF(IFERROR(VLOOKUP($A3002, JCI!A:E, 5, 0),C3001)="null",C3001, IFERROR(VLOOKUP( $A3002, JCI!A:E, 5, 0),C3001))</f>
        <v>5214.9760740000002</v>
      </c>
      <c r="D3002" s="6">
        <f>IF(ISNA(VLOOKUP($A3002,ICBI!$C$1:$D$10000, 2, 0)),D3001, VLOOKUP($A3002, ICBI!$C$1:$D$10000, 2, 0))</f>
        <v>0</v>
      </c>
      <c r="E3002" s="2">
        <f t="shared" si="164"/>
        <v>41414</v>
      </c>
      <c r="F3002" s="3">
        <f t="shared" si="165"/>
        <v>2436.1242999999999</v>
      </c>
      <c r="G3002" s="3">
        <f t="shared" si="166"/>
        <v>4764.2932429019856</v>
      </c>
      <c r="H3002" s="6">
        <f>IF(ISNA(VLOOKUP($A3002, 'NAV Daily'!$A$1:$B$9941, 2, 0)/1000000000),H3001, VLOOKUP($A3002, 'NAV Daily'!$A$1:$B$9941, 2, 0)/1000000000)</f>
        <v>0</v>
      </c>
    </row>
    <row r="3003" spans="1:8" customFormat="1" x14ac:dyDescent="0.25">
      <c r="A3003" s="2">
        <v>41415</v>
      </c>
      <c r="B3003" s="110">
        <f>IF(ISNA(VLOOKUP($A3003, 'NAV Daily'!$A$1:$D$9941, 4, 0)),B3002, VLOOKUP($A3003, 'NAV Daily'!$A$1:$D$9941, 4, 0))</f>
        <v>2433.8789000000002</v>
      </c>
      <c r="C3003" s="110">
        <f>IF(IFERROR(VLOOKUP($A3003, JCI!A:E, 5, 0),C3002)="null",C3002, IFERROR(VLOOKUP( $A3003, JCI!A:E, 5, 0),C3002))</f>
        <v>5188.7587890000004</v>
      </c>
      <c r="D3003" s="6">
        <f>IF(ISNA(VLOOKUP($A3003,ICBI!$C$1:$D$10000, 2, 0)),D3002, VLOOKUP($A3003, ICBI!$C$1:$D$10000, 2, 0))</f>
        <v>0</v>
      </c>
      <c r="E3003" s="2">
        <f t="shared" si="164"/>
        <v>41415</v>
      </c>
      <c r="F3003" s="3">
        <f t="shared" si="165"/>
        <v>2433.8789000000002</v>
      </c>
      <c r="G3003" s="3">
        <f t="shared" si="166"/>
        <v>4740.3416787911783</v>
      </c>
      <c r="H3003" s="6">
        <f>IF(ISNA(VLOOKUP($A3003, 'NAV Daily'!$A$1:$B$9941, 2, 0)/1000000000),H3002, VLOOKUP($A3003, 'NAV Daily'!$A$1:$B$9941, 2, 0)/1000000000)</f>
        <v>0</v>
      </c>
    </row>
    <row r="3004" spans="1:8" customFormat="1" x14ac:dyDescent="0.25">
      <c r="A3004" s="2">
        <v>41416</v>
      </c>
      <c r="B3004" s="110">
        <f>IF(ISNA(VLOOKUP($A3004, 'NAV Daily'!$A$1:$D$9941, 4, 0)),B3003, VLOOKUP($A3004, 'NAV Daily'!$A$1:$D$9941, 4, 0))</f>
        <v>2440.3577</v>
      </c>
      <c r="C3004" s="110">
        <f>IF(IFERROR(VLOOKUP($A3004, JCI!A:E, 5, 0),C3003)="null",C3003, IFERROR(VLOOKUP( $A3004, JCI!A:E, 5, 0),C3003))</f>
        <v>5207.9990230000003</v>
      </c>
      <c r="D3004" s="6">
        <f>IF(ISNA(VLOOKUP($A3004,ICBI!$C$1:$D$10000, 2, 0)),D3003, VLOOKUP($A3004, ICBI!$C$1:$D$10000, 2, 0))</f>
        <v>0</v>
      </c>
      <c r="E3004" s="2">
        <f t="shared" si="164"/>
        <v>41416</v>
      </c>
      <c r="F3004" s="3">
        <f t="shared" si="165"/>
        <v>2440.3577</v>
      </c>
      <c r="G3004" s="3">
        <f t="shared" si="166"/>
        <v>4757.919154802059</v>
      </c>
      <c r="H3004" s="6">
        <f>IF(ISNA(VLOOKUP($A3004, 'NAV Daily'!$A$1:$B$9941, 2, 0)/1000000000),H3003, VLOOKUP($A3004, 'NAV Daily'!$A$1:$B$9941, 2, 0)/1000000000)</f>
        <v>0</v>
      </c>
    </row>
    <row r="3005" spans="1:8" customFormat="1" x14ac:dyDescent="0.25">
      <c r="A3005" s="2">
        <v>41417</v>
      </c>
      <c r="B3005" s="110">
        <f>IF(ISNA(VLOOKUP($A3005, 'NAV Daily'!$A$1:$D$9941, 4, 0)),B3004, VLOOKUP($A3005, 'NAV Daily'!$A$1:$D$9941, 4, 0))</f>
        <v>2408.8065999999999</v>
      </c>
      <c r="C3005" s="110">
        <f>IF(IFERROR(VLOOKUP($A3005, JCI!A:E, 5, 0),C3004)="null",C3004, IFERROR(VLOOKUP( $A3005, JCI!A:E, 5, 0),C3004))</f>
        <v>5121.4028319999998</v>
      </c>
      <c r="D3005" s="6">
        <f>IF(ISNA(VLOOKUP($A3005,ICBI!$C$1:$D$10000, 2, 0)),D3004, VLOOKUP($A3005, ICBI!$C$1:$D$10000, 2, 0))</f>
        <v>0</v>
      </c>
      <c r="E3005" s="2">
        <f t="shared" si="164"/>
        <v>41417</v>
      </c>
      <c r="F3005" s="3">
        <f t="shared" si="165"/>
        <v>2408.8065999999999</v>
      </c>
      <c r="G3005" s="3">
        <f t="shared" si="166"/>
        <v>4678.8066829924046</v>
      </c>
      <c r="H3005" s="6">
        <f>IF(ISNA(VLOOKUP($A3005, 'NAV Daily'!$A$1:$B$9941, 2, 0)/1000000000),H3004, VLOOKUP($A3005, 'NAV Daily'!$A$1:$B$9941, 2, 0)/1000000000)</f>
        <v>0</v>
      </c>
    </row>
    <row r="3006" spans="1:8" customFormat="1" x14ac:dyDescent="0.25">
      <c r="A3006" s="2">
        <v>41418</v>
      </c>
      <c r="B3006" s="110">
        <f>IF(ISNA(VLOOKUP($A3006, 'NAV Daily'!$A$1:$D$9941, 4, 0)),B3005, VLOOKUP($A3006, 'NAV Daily'!$A$1:$D$9941, 4, 0))</f>
        <v>2409.2415000000001</v>
      </c>
      <c r="C3006" s="110">
        <f>IF(IFERROR(VLOOKUP($A3006, JCI!A:E, 5, 0),C3005)="null",C3005, IFERROR(VLOOKUP( $A3006, JCI!A:E, 5, 0),C3005))</f>
        <v>5155.0927730000003</v>
      </c>
      <c r="D3006" s="6">
        <f>IF(ISNA(VLOOKUP($A3006,ICBI!$C$1:$D$10000, 2, 0)),D3005, VLOOKUP($A3006, ICBI!$C$1:$D$10000, 2, 0))</f>
        <v>0</v>
      </c>
      <c r="E3006" s="2">
        <f t="shared" si="164"/>
        <v>41418</v>
      </c>
      <c r="F3006" s="3">
        <f t="shared" si="165"/>
        <v>2409.2415000000001</v>
      </c>
      <c r="G3006" s="3">
        <f t="shared" si="166"/>
        <v>4709.5851095819926</v>
      </c>
      <c r="H3006" s="6">
        <f>IF(ISNA(VLOOKUP($A3006, 'NAV Daily'!$A$1:$B$9941, 2, 0)/1000000000),H3005, VLOOKUP($A3006, 'NAV Daily'!$A$1:$B$9941, 2, 0)/1000000000)</f>
        <v>0</v>
      </c>
    </row>
    <row r="3007" spans="1:8" customFormat="1" x14ac:dyDescent="0.25">
      <c r="A3007" s="2">
        <v>41419</v>
      </c>
      <c r="B3007" s="110">
        <f>IF(ISNA(VLOOKUP($A3007, 'NAV Daily'!$A$1:$D$9941, 4, 0)),B3006, VLOOKUP($A3007, 'NAV Daily'!$A$1:$D$9941, 4, 0))</f>
        <v>2409.2415000000001</v>
      </c>
      <c r="C3007" s="110">
        <f>IF(IFERROR(VLOOKUP($A3007, JCI!A:E, 5, 0),C3006)="null",C3006, IFERROR(VLOOKUP( $A3007, JCI!A:E, 5, 0),C3006))</f>
        <v>5155.0927730000003</v>
      </c>
      <c r="D3007" s="6">
        <f>IF(ISNA(VLOOKUP($A3007,ICBI!$C$1:$D$10000, 2, 0)),D3006, VLOOKUP($A3007, ICBI!$C$1:$D$10000, 2, 0))</f>
        <v>0</v>
      </c>
      <c r="E3007" s="2">
        <f t="shared" si="164"/>
        <v>41419</v>
      </c>
      <c r="F3007" s="3">
        <f t="shared" si="165"/>
        <v>2409.2415000000001</v>
      </c>
      <c r="G3007" s="3">
        <f t="shared" si="166"/>
        <v>4709.5851095819926</v>
      </c>
      <c r="H3007" s="6">
        <f>IF(ISNA(VLOOKUP($A3007, 'NAV Daily'!$A$1:$B$9941, 2, 0)/1000000000),H3006, VLOOKUP($A3007, 'NAV Daily'!$A$1:$B$9941, 2, 0)/1000000000)</f>
        <v>0</v>
      </c>
    </row>
    <row r="3008" spans="1:8" customFormat="1" x14ac:dyDescent="0.25">
      <c r="A3008" s="2">
        <v>41420</v>
      </c>
      <c r="B3008" s="110">
        <f>IF(ISNA(VLOOKUP($A3008, 'NAV Daily'!$A$1:$D$9941, 4, 0)),B3007, VLOOKUP($A3008, 'NAV Daily'!$A$1:$D$9941, 4, 0))</f>
        <v>2409.2415000000001</v>
      </c>
      <c r="C3008" s="110">
        <f>IF(IFERROR(VLOOKUP($A3008, JCI!A:E, 5, 0),C3007)="null",C3007, IFERROR(VLOOKUP( $A3008, JCI!A:E, 5, 0),C3007))</f>
        <v>5155.0927730000003</v>
      </c>
      <c r="D3008" s="6">
        <f>IF(ISNA(VLOOKUP($A3008,ICBI!$C$1:$D$10000, 2, 0)),D3007, VLOOKUP($A3008, ICBI!$C$1:$D$10000, 2, 0))</f>
        <v>0</v>
      </c>
      <c r="E3008" s="2">
        <f t="shared" si="164"/>
        <v>41420</v>
      </c>
      <c r="F3008" s="3">
        <f t="shared" si="165"/>
        <v>2409.2415000000001</v>
      </c>
      <c r="G3008" s="3">
        <f t="shared" si="166"/>
        <v>4709.5851095819926</v>
      </c>
      <c r="H3008" s="6">
        <f>IF(ISNA(VLOOKUP($A3008, 'NAV Daily'!$A$1:$B$9941, 2, 0)/1000000000),H3007, VLOOKUP($A3008, 'NAV Daily'!$A$1:$B$9941, 2, 0)/1000000000)</f>
        <v>0</v>
      </c>
    </row>
    <row r="3009" spans="1:8" customFormat="1" x14ac:dyDescent="0.25">
      <c r="A3009" s="2">
        <v>41421</v>
      </c>
      <c r="B3009" s="110">
        <f>IF(ISNA(VLOOKUP($A3009, 'NAV Daily'!$A$1:$D$9941, 4, 0)),B3008, VLOOKUP($A3009, 'NAV Daily'!$A$1:$D$9941, 4, 0))</f>
        <v>2377.9762999999998</v>
      </c>
      <c r="C3009" s="110">
        <f>IF(IFERROR(VLOOKUP($A3009, JCI!A:E, 5, 0),C3008)="null",C3008, IFERROR(VLOOKUP( $A3009, JCI!A:E, 5, 0),C3008))</f>
        <v>5085.1362300000001</v>
      </c>
      <c r="D3009" s="6">
        <f>IF(ISNA(VLOOKUP($A3009,ICBI!$C$1:$D$10000, 2, 0)),D3008, VLOOKUP($A3009, ICBI!$C$1:$D$10000, 2, 0))</f>
        <v>0</v>
      </c>
      <c r="E3009" s="2">
        <f t="shared" si="164"/>
        <v>41421</v>
      </c>
      <c r="F3009" s="3">
        <f t="shared" si="165"/>
        <v>2377.9762999999998</v>
      </c>
      <c r="G3009" s="3">
        <f t="shared" si="166"/>
        <v>4645.6742727186438</v>
      </c>
      <c r="H3009" s="6">
        <f>IF(ISNA(VLOOKUP($A3009, 'NAV Daily'!$A$1:$B$9941, 2, 0)/1000000000),H3008, VLOOKUP($A3009, 'NAV Daily'!$A$1:$B$9941, 2, 0)/1000000000)</f>
        <v>0</v>
      </c>
    </row>
    <row r="3010" spans="1:8" customFormat="1" x14ac:dyDescent="0.25">
      <c r="A3010" s="2">
        <v>41422</v>
      </c>
      <c r="B3010" s="110">
        <f>IF(ISNA(VLOOKUP($A3010, 'NAV Daily'!$A$1:$D$9941, 4, 0)),B3009, VLOOKUP($A3010, 'NAV Daily'!$A$1:$D$9941, 4, 0))</f>
        <v>2407.0016999999998</v>
      </c>
      <c r="C3010" s="110">
        <f>IF(IFERROR(VLOOKUP($A3010, JCI!A:E, 5, 0),C3009)="null",C3009, IFERROR(VLOOKUP( $A3010, JCI!A:E, 5, 0),C3009))</f>
        <v>5176.2348629999997</v>
      </c>
      <c r="D3010" s="6">
        <f>IF(ISNA(VLOOKUP($A3010,ICBI!$C$1:$D$10000, 2, 0)),D3009, VLOOKUP($A3010, ICBI!$C$1:$D$10000, 2, 0))</f>
        <v>0</v>
      </c>
      <c r="E3010" s="2">
        <f t="shared" si="164"/>
        <v>41422</v>
      </c>
      <c r="F3010" s="3">
        <f t="shared" si="165"/>
        <v>2407.0016999999998</v>
      </c>
      <c r="G3010" s="3">
        <f t="shared" si="166"/>
        <v>4728.900081520218</v>
      </c>
      <c r="H3010" s="6">
        <f>IF(ISNA(VLOOKUP($A3010, 'NAV Daily'!$A$1:$B$9941, 2, 0)/1000000000),H3009, VLOOKUP($A3010, 'NAV Daily'!$A$1:$B$9941, 2, 0)/1000000000)</f>
        <v>0</v>
      </c>
    </row>
    <row r="3011" spans="1:8" customFormat="1" x14ac:dyDescent="0.25">
      <c r="A3011" s="2">
        <v>41423</v>
      </c>
      <c r="B3011" s="110">
        <f>IF(ISNA(VLOOKUP($A3011, 'NAV Daily'!$A$1:$D$9941, 4, 0)),B3010, VLOOKUP($A3011, 'NAV Daily'!$A$1:$D$9941, 4, 0))</f>
        <v>2411.9504000000002</v>
      </c>
      <c r="C3011" s="110">
        <f>IF(IFERROR(VLOOKUP($A3011, JCI!A:E, 5, 0),C3010)="null",C3010, IFERROR(VLOOKUP( $A3011, JCI!A:E, 5, 0),C3010))</f>
        <v>5200.6928710000002</v>
      </c>
      <c r="D3011" s="6">
        <f>IF(ISNA(VLOOKUP($A3011,ICBI!$C$1:$D$10000, 2, 0)),D3010, VLOOKUP($A3011, ICBI!$C$1:$D$10000, 2, 0))</f>
        <v>0</v>
      </c>
      <c r="E3011" s="2">
        <f t="shared" ref="E3011:E3074" si="167">IF($A3011&gt;$K$1, $K$1, $A3011)</f>
        <v>41423</v>
      </c>
      <c r="F3011" s="3">
        <f t="shared" ref="F3011:F3074" si="168">IF($A3011&gt;$K$1, F3010, $B3011)</f>
        <v>2411.9504000000002</v>
      </c>
      <c r="G3011" s="3">
        <f t="shared" ref="G3011:G3074" si="169">IF(ISERROR(IF($A3011&gt;$K$1, G3010, $C3011/$C$2*1000)),G3010, IF($A3011&gt;$K$1, G3010, $C3011/$C$2*1000))</f>
        <v>4751.2444069007688</v>
      </c>
      <c r="H3011" s="6">
        <f>IF(ISNA(VLOOKUP($A3011, 'NAV Daily'!$A$1:$B$9941, 2, 0)/1000000000),H3010, VLOOKUP($A3011, 'NAV Daily'!$A$1:$B$9941, 2, 0)/1000000000)</f>
        <v>0</v>
      </c>
    </row>
    <row r="3012" spans="1:8" customFormat="1" x14ac:dyDescent="0.25">
      <c r="A3012" s="2">
        <v>41424</v>
      </c>
      <c r="B3012" s="110">
        <f>IF(ISNA(VLOOKUP($A3012, 'NAV Daily'!$A$1:$D$9941, 4, 0)),B3011, VLOOKUP($A3012, 'NAV Daily'!$A$1:$D$9941, 4, 0))</f>
        <v>2396.7600000000002</v>
      </c>
      <c r="C3012" s="110">
        <f>IF(IFERROR(VLOOKUP($A3012, JCI!A:E, 5, 0),C3011)="null",C3011, IFERROR(VLOOKUP( $A3012, JCI!A:E, 5, 0),C3011))</f>
        <v>5129.6469729999999</v>
      </c>
      <c r="D3012" s="6">
        <f>IF(ISNA(VLOOKUP($A3012,ICBI!$C$1:$D$10000, 2, 0)),D3011, VLOOKUP($A3012, ICBI!$C$1:$D$10000, 2, 0))</f>
        <v>0</v>
      </c>
      <c r="E3012" s="2">
        <f t="shared" si="167"/>
        <v>41424</v>
      </c>
      <c r="F3012" s="3">
        <f t="shared" si="168"/>
        <v>2396.7600000000002</v>
      </c>
      <c r="G3012" s="3">
        <f t="shared" si="169"/>
        <v>4686.3383580571581</v>
      </c>
      <c r="H3012" s="6">
        <f>IF(ISNA(VLOOKUP($A3012, 'NAV Daily'!$A$1:$B$9941, 2, 0)/1000000000),H3011, VLOOKUP($A3012, 'NAV Daily'!$A$1:$B$9941, 2, 0)/1000000000)</f>
        <v>0</v>
      </c>
    </row>
    <row r="3013" spans="1:8" customFormat="1" x14ac:dyDescent="0.25">
      <c r="A3013" s="2">
        <v>41425</v>
      </c>
      <c r="B3013" s="110">
        <f>IF(ISNA(VLOOKUP($A3013, 'NAV Daily'!$A$1:$D$9941, 4, 0)),B3012, VLOOKUP($A3013, 'NAV Daily'!$A$1:$D$9941, 4, 0))</f>
        <v>2414.1929</v>
      </c>
      <c r="C3013" s="110">
        <f>IF(IFERROR(VLOOKUP($A3013, JCI!A:E, 5, 0),C3012)="null",C3012, IFERROR(VLOOKUP( $A3013, JCI!A:E, 5, 0),C3012))</f>
        <v>5068.6279299999997</v>
      </c>
      <c r="D3013" s="6">
        <f>IF(ISNA(VLOOKUP($A3013,ICBI!$C$1:$D$10000, 2, 0)),D3012, VLOOKUP($A3013, ICBI!$C$1:$D$10000, 2, 0))</f>
        <v>0</v>
      </c>
      <c r="E3013" s="2">
        <f t="shared" si="167"/>
        <v>41425</v>
      </c>
      <c r="F3013" s="3">
        <f t="shared" si="168"/>
        <v>2414.1929</v>
      </c>
      <c r="G3013" s="3">
        <f t="shared" si="169"/>
        <v>4630.5926345623493</v>
      </c>
      <c r="H3013" s="6">
        <f>IF(ISNA(VLOOKUP($A3013, 'NAV Daily'!$A$1:$B$9941, 2, 0)/1000000000),H3012, VLOOKUP($A3013, 'NAV Daily'!$A$1:$B$9941, 2, 0)/1000000000)</f>
        <v>0</v>
      </c>
    </row>
    <row r="3014" spans="1:8" customFormat="1" x14ac:dyDescent="0.25">
      <c r="A3014" s="2">
        <v>41426</v>
      </c>
      <c r="B3014" s="110">
        <f>IF(ISNA(VLOOKUP($A3014, 'NAV Daily'!$A$1:$D$9941, 4, 0)),B3013, VLOOKUP($A3014, 'NAV Daily'!$A$1:$D$9941, 4, 0))</f>
        <v>2414.1929</v>
      </c>
      <c r="C3014" s="110">
        <f>IF(IFERROR(VLOOKUP($A3014, JCI!A:E, 5, 0),C3013)="null",C3013, IFERROR(VLOOKUP( $A3014, JCI!A:E, 5, 0),C3013))</f>
        <v>5068.6279299999997</v>
      </c>
      <c r="D3014" s="6">
        <f>IF(ISNA(VLOOKUP($A3014,ICBI!$C$1:$D$10000, 2, 0)),D3013, VLOOKUP($A3014, ICBI!$C$1:$D$10000, 2, 0))</f>
        <v>0</v>
      </c>
      <c r="E3014" s="2">
        <f t="shared" si="167"/>
        <v>41426</v>
      </c>
      <c r="F3014" s="3">
        <f t="shared" si="168"/>
        <v>2414.1929</v>
      </c>
      <c r="G3014" s="3">
        <f t="shared" si="169"/>
        <v>4630.5926345623493</v>
      </c>
      <c r="H3014" s="6">
        <f>IF(ISNA(VLOOKUP($A3014, 'NAV Daily'!$A$1:$B$9941, 2, 0)/1000000000),H3013, VLOOKUP($A3014, 'NAV Daily'!$A$1:$B$9941, 2, 0)/1000000000)</f>
        <v>0</v>
      </c>
    </row>
    <row r="3015" spans="1:8" customFormat="1" x14ac:dyDescent="0.25">
      <c r="A3015" s="2">
        <v>41427</v>
      </c>
      <c r="B3015" s="110">
        <f>IF(ISNA(VLOOKUP($A3015, 'NAV Daily'!$A$1:$D$9941, 4, 0)),B3014, VLOOKUP($A3015, 'NAV Daily'!$A$1:$D$9941, 4, 0))</f>
        <v>2414.1929</v>
      </c>
      <c r="C3015" s="110">
        <f>IF(IFERROR(VLOOKUP($A3015, JCI!A:E, 5, 0),C3014)="null",C3014, IFERROR(VLOOKUP( $A3015, JCI!A:E, 5, 0),C3014))</f>
        <v>5068.6279299999997</v>
      </c>
      <c r="D3015" s="6">
        <f>IF(ISNA(VLOOKUP($A3015,ICBI!$C$1:$D$10000, 2, 0)),D3014, VLOOKUP($A3015, ICBI!$C$1:$D$10000, 2, 0))</f>
        <v>0</v>
      </c>
      <c r="E3015" s="2">
        <f t="shared" si="167"/>
        <v>41427</v>
      </c>
      <c r="F3015" s="3">
        <f t="shared" si="168"/>
        <v>2414.1929</v>
      </c>
      <c r="G3015" s="3">
        <f t="shared" si="169"/>
        <v>4630.5926345623493</v>
      </c>
      <c r="H3015" s="6">
        <f>IF(ISNA(VLOOKUP($A3015, 'NAV Daily'!$A$1:$B$9941, 2, 0)/1000000000),H3014, VLOOKUP($A3015, 'NAV Daily'!$A$1:$B$9941, 2, 0)/1000000000)</f>
        <v>0</v>
      </c>
    </row>
    <row r="3016" spans="1:8" customFormat="1" x14ac:dyDescent="0.25">
      <c r="A3016" s="2">
        <v>41428</v>
      </c>
      <c r="B3016" s="110">
        <f>IF(ISNA(VLOOKUP($A3016, 'NAV Daily'!$A$1:$D$9941, 4, 0)),B3015, VLOOKUP($A3016, 'NAV Daily'!$A$1:$D$9941, 4, 0))</f>
        <v>2385.4983000000002</v>
      </c>
      <c r="C3016" s="110">
        <f>IF(IFERROR(VLOOKUP($A3016, JCI!A:E, 5, 0),C3015)="null",C3015, IFERROR(VLOOKUP( $A3016, JCI!A:E, 5, 0),C3015))</f>
        <v>4971.3540039999998</v>
      </c>
      <c r="D3016" s="6">
        <f>IF(ISNA(VLOOKUP($A3016,ICBI!$C$1:$D$10000, 2, 0)),D3015, VLOOKUP($A3016, ICBI!$C$1:$D$10000, 2, 0))</f>
        <v>0</v>
      </c>
      <c r="E3016" s="2">
        <f t="shared" si="167"/>
        <v>41428</v>
      </c>
      <c r="F3016" s="3">
        <f t="shared" si="168"/>
        <v>2385.4983000000002</v>
      </c>
      <c r="G3016" s="3">
        <f t="shared" si="169"/>
        <v>4541.7252070274662</v>
      </c>
      <c r="H3016" s="6">
        <f>IF(ISNA(VLOOKUP($A3016, 'NAV Daily'!$A$1:$B$9941, 2, 0)/1000000000),H3015, VLOOKUP($A3016, 'NAV Daily'!$A$1:$B$9941, 2, 0)/1000000000)</f>
        <v>0</v>
      </c>
    </row>
    <row r="3017" spans="1:8" customFormat="1" x14ac:dyDescent="0.25">
      <c r="A3017" s="2">
        <v>41429</v>
      </c>
      <c r="B3017" s="110">
        <f>IF(ISNA(VLOOKUP($A3017, 'NAV Daily'!$A$1:$D$9941, 4, 0)),B3016, VLOOKUP($A3017, 'NAV Daily'!$A$1:$D$9941, 4, 0))</f>
        <v>2404.1527999999998</v>
      </c>
      <c r="C3017" s="110">
        <f>IF(IFERROR(VLOOKUP($A3017, JCI!A:E, 5, 0),C3016)="null",C3016, IFERROR(VLOOKUP( $A3017, JCI!A:E, 5, 0),C3016))</f>
        <v>5021.6118159999996</v>
      </c>
      <c r="D3017" s="6">
        <f>IF(ISNA(VLOOKUP($A3017,ICBI!$C$1:$D$10000, 2, 0)),D3016, VLOOKUP($A3017, ICBI!$C$1:$D$10000, 2, 0))</f>
        <v>0</v>
      </c>
      <c r="E3017" s="2">
        <f t="shared" si="167"/>
        <v>41429</v>
      </c>
      <c r="F3017" s="3">
        <f t="shared" si="168"/>
        <v>2404.1527999999998</v>
      </c>
      <c r="G3017" s="3">
        <f t="shared" si="169"/>
        <v>4587.6396945949955</v>
      </c>
      <c r="H3017" s="6">
        <f>IF(ISNA(VLOOKUP($A3017, 'NAV Daily'!$A$1:$B$9941, 2, 0)/1000000000),H3016, VLOOKUP($A3017, 'NAV Daily'!$A$1:$B$9941, 2, 0)/1000000000)</f>
        <v>0</v>
      </c>
    </row>
    <row r="3018" spans="1:8" customFormat="1" x14ac:dyDescent="0.25">
      <c r="A3018" s="2">
        <v>41430</v>
      </c>
      <c r="B3018" s="110">
        <f>IF(ISNA(VLOOKUP($A3018, 'NAV Daily'!$A$1:$D$9941, 4, 0)),B3017, VLOOKUP($A3018, 'NAV Daily'!$A$1:$D$9941, 4, 0))</f>
        <v>2389.6981999999998</v>
      </c>
      <c r="C3018" s="110">
        <f>IF(IFERROR(VLOOKUP($A3018, JCI!A:E, 5, 0),C3017)="null",C3017, IFERROR(VLOOKUP( $A3018, JCI!A:E, 5, 0),C3017))</f>
        <v>5001.2211909999996</v>
      </c>
      <c r="D3018" s="6">
        <f>IF(ISNA(VLOOKUP($A3018,ICBI!$C$1:$D$10000, 2, 0)),D3017, VLOOKUP($A3018, ICBI!$C$1:$D$10000, 2, 0))</f>
        <v>0</v>
      </c>
      <c r="E3018" s="2">
        <f t="shared" si="167"/>
        <v>41430</v>
      </c>
      <c r="F3018" s="3">
        <f t="shared" si="168"/>
        <v>2389.6981999999998</v>
      </c>
      <c r="G3018" s="3">
        <f t="shared" si="169"/>
        <v>4569.0112453887969</v>
      </c>
      <c r="H3018" s="6">
        <f>IF(ISNA(VLOOKUP($A3018, 'NAV Daily'!$A$1:$B$9941, 2, 0)/1000000000),H3017, VLOOKUP($A3018, 'NAV Daily'!$A$1:$B$9941, 2, 0)/1000000000)</f>
        <v>0</v>
      </c>
    </row>
    <row r="3019" spans="1:8" customFormat="1" x14ac:dyDescent="0.25">
      <c r="A3019" s="2">
        <v>41431</v>
      </c>
      <c r="B3019" s="110">
        <f>IF(ISNA(VLOOKUP($A3019, 'NAV Daily'!$A$1:$D$9941, 4, 0)),B3018, VLOOKUP($A3019, 'NAV Daily'!$A$1:$D$9941, 4, 0))</f>
        <v>2389.6981999999998</v>
      </c>
      <c r="C3019" s="110">
        <f>IF(IFERROR(VLOOKUP($A3019, JCI!A:E, 5, 0),C3018)="null",C3018, IFERROR(VLOOKUP( $A3019, JCI!A:E, 5, 0),C3018))</f>
        <v>5001.2211909999996</v>
      </c>
      <c r="D3019" s="6">
        <f>IF(ISNA(VLOOKUP($A3019,ICBI!$C$1:$D$10000, 2, 0)),D3018, VLOOKUP($A3019, ICBI!$C$1:$D$10000, 2, 0))</f>
        <v>0</v>
      </c>
      <c r="E3019" s="2">
        <f t="shared" si="167"/>
        <v>41431</v>
      </c>
      <c r="F3019" s="3">
        <f t="shared" si="168"/>
        <v>2389.6981999999998</v>
      </c>
      <c r="G3019" s="3">
        <f t="shared" si="169"/>
        <v>4569.0112453887969</v>
      </c>
      <c r="H3019" s="6">
        <f>IF(ISNA(VLOOKUP($A3019, 'NAV Daily'!$A$1:$B$9941, 2, 0)/1000000000),H3018, VLOOKUP($A3019, 'NAV Daily'!$A$1:$B$9941, 2, 0)/1000000000)</f>
        <v>0</v>
      </c>
    </row>
    <row r="3020" spans="1:8" customFormat="1" x14ac:dyDescent="0.25">
      <c r="A3020" s="2">
        <v>41432</v>
      </c>
      <c r="B3020" s="110">
        <f>IF(ISNA(VLOOKUP($A3020, 'NAV Daily'!$A$1:$D$9941, 4, 0)),B3019, VLOOKUP($A3020, 'NAV Daily'!$A$1:$D$9941, 4, 0))</f>
        <v>2336.6968000000002</v>
      </c>
      <c r="C3020" s="110">
        <f>IF(IFERROR(VLOOKUP($A3020, JCI!A:E, 5, 0),C3019)="null",C3019, IFERROR(VLOOKUP( $A3020, JCI!A:E, 5, 0),C3019))</f>
        <v>4865.3242190000001</v>
      </c>
      <c r="D3020" s="6">
        <f>IF(ISNA(VLOOKUP($A3020,ICBI!$C$1:$D$10000, 2, 0)),D3019, VLOOKUP($A3020, ICBI!$C$1:$D$10000, 2, 0))</f>
        <v>0</v>
      </c>
      <c r="E3020" s="2">
        <f t="shared" si="167"/>
        <v>41432</v>
      </c>
      <c r="F3020" s="3">
        <f t="shared" si="168"/>
        <v>2336.6968000000002</v>
      </c>
      <c r="G3020" s="3">
        <f t="shared" si="169"/>
        <v>4444.8586095486426</v>
      </c>
      <c r="H3020" s="6">
        <f>IF(ISNA(VLOOKUP($A3020, 'NAV Daily'!$A$1:$B$9941, 2, 0)/1000000000),H3019, VLOOKUP($A3020, 'NAV Daily'!$A$1:$B$9941, 2, 0)/1000000000)</f>
        <v>0</v>
      </c>
    </row>
    <row r="3021" spans="1:8" customFormat="1" x14ac:dyDescent="0.25">
      <c r="A3021" s="2">
        <v>41433</v>
      </c>
      <c r="B3021" s="110">
        <f>IF(ISNA(VLOOKUP($A3021, 'NAV Daily'!$A$1:$D$9941, 4, 0)),B3020, VLOOKUP($A3021, 'NAV Daily'!$A$1:$D$9941, 4, 0))</f>
        <v>2336.6968000000002</v>
      </c>
      <c r="C3021" s="110">
        <f>IF(IFERROR(VLOOKUP($A3021, JCI!A:E, 5, 0),C3020)="null",C3020, IFERROR(VLOOKUP( $A3021, JCI!A:E, 5, 0),C3020))</f>
        <v>4865.3242190000001</v>
      </c>
      <c r="D3021" s="6">
        <f>IF(ISNA(VLOOKUP($A3021,ICBI!$C$1:$D$10000, 2, 0)),D3020, VLOOKUP($A3021, ICBI!$C$1:$D$10000, 2, 0))</f>
        <v>0</v>
      </c>
      <c r="E3021" s="2">
        <f t="shared" si="167"/>
        <v>41433</v>
      </c>
      <c r="F3021" s="3">
        <f t="shared" si="168"/>
        <v>2336.6968000000002</v>
      </c>
      <c r="G3021" s="3">
        <f t="shared" si="169"/>
        <v>4444.8586095486426</v>
      </c>
      <c r="H3021" s="6">
        <f>IF(ISNA(VLOOKUP($A3021, 'NAV Daily'!$A$1:$B$9941, 2, 0)/1000000000),H3020, VLOOKUP($A3021, 'NAV Daily'!$A$1:$B$9941, 2, 0)/1000000000)</f>
        <v>0</v>
      </c>
    </row>
    <row r="3022" spans="1:8" customFormat="1" x14ac:dyDescent="0.25">
      <c r="A3022" s="2">
        <v>41434</v>
      </c>
      <c r="B3022" s="110">
        <f>IF(ISNA(VLOOKUP($A3022, 'NAV Daily'!$A$1:$D$9941, 4, 0)),B3021, VLOOKUP($A3022, 'NAV Daily'!$A$1:$D$9941, 4, 0))</f>
        <v>2336.6968000000002</v>
      </c>
      <c r="C3022" s="110">
        <f>IF(IFERROR(VLOOKUP($A3022, JCI!A:E, 5, 0),C3021)="null",C3021, IFERROR(VLOOKUP( $A3022, JCI!A:E, 5, 0),C3021))</f>
        <v>4865.3242190000001</v>
      </c>
      <c r="D3022" s="6">
        <f>IF(ISNA(VLOOKUP($A3022,ICBI!$C$1:$D$10000, 2, 0)),D3021, VLOOKUP($A3022, ICBI!$C$1:$D$10000, 2, 0))</f>
        <v>0</v>
      </c>
      <c r="E3022" s="2">
        <f t="shared" si="167"/>
        <v>41434</v>
      </c>
      <c r="F3022" s="3">
        <f t="shared" si="168"/>
        <v>2336.6968000000002</v>
      </c>
      <c r="G3022" s="3">
        <f t="shared" si="169"/>
        <v>4444.8586095486426</v>
      </c>
      <c r="H3022" s="6">
        <f>IF(ISNA(VLOOKUP($A3022, 'NAV Daily'!$A$1:$B$9941, 2, 0)/1000000000),H3021, VLOOKUP($A3022, 'NAV Daily'!$A$1:$B$9941, 2, 0)/1000000000)</f>
        <v>0</v>
      </c>
    </row>
    <row r="3023" spans="1:8" customFormat="1" x14ac:dyDescent="0.25">
      <c r="A3023" s="2">
        <v>41435</v>
      </c>
      <c r="B3023" s="110">
        <f>IF(ISNA(VLOOKUP($A3023, 'NAV Daily'!$A$1:$D$9941, 4, 0)),B3022, VLOOKUP($A3023, 'NAV Daily'!$A$1:$D$9941, 4, 0))</f>
        <v>2293.8373999999999</v>
      </c>
      <c r="C3023" s="110">
        <f>IF(IFERROR(VLOOKUP($A3023, JCI!A:E, 5, 0),C3022)="null",C3022, IFERROR(VLOOKUP( $A3023, JCI!A:E, 5, 0),C3022))</f>
        <v>4777.3652339999999</v>
      </c>
      <c r="D3023" s="6">
        <f>IF(ISNA(VLOOKUP($A3023,ICBI!$C$1:$D$10000, 2, 0)),D3022, VLOOKUP($A3023, ICBI!$C$1:$D$10000, 2, 0))</f>
        <v>0</v>
      </c>
      <c r="E3023" s="2">
        <f t="shared" si="167"/>
        <v>41435</v>
      </c>
      <c r="F3023" s="3">
        <f t="shared" si="168"/>
        <v>2293.8373999999999</v>
      </c>
      <c r="G3023" s="3">
        <f t="shared" si="169"/>
        <v>4364.5011175982363</v>
      </c>
      <c r="H3023" s="6">
        <f>IF(ISNA(VLOOKUP($A3023, 'NAV Daily'!$A$1:$B$9941, 2, 0)/1000000000),H3022, VLOOKUP($A3023, 'NAV Daily'!$A$1:$B$9941, 2, 0)/1000000000)</f>
        <v>0</v>
      </c>
    </row>
    <row r="3024" spans="1:8" customFormat="1" x14ac:dyDescent="0.25">
      <c r="A3024" s="2">
        <v>41436</v>
      </c>
      <c r="B3024" s="110">
        <f>IF(ISNA(VLOOKUP($A3024, 'NAV Daily'!$A$1:$D$9941, 4, 0)),B3023, VLOOKUP($A3024, 'NAV Daily'!$A$1:$D$9941, 4, 0))</f>
        <v>2224.8002999999999</v>
      </c>
      <c r="C3024" s="110">
        <f>IF(IFERROR(VLOOKUP($A3024, JCI!A:E, 5, 0),C3023)="null",C3023, IFERROR(VLOOKUP( $A3024, JCI!A:E, 5, 0),C3023))</f>
        <v>4609.9482420000004</v>
      </c>
      <c r="D3024" s="6">
        <f>IF(ISNA(VLOOKUP($A3024,ICBI!$C$1:$D$10000, 2, 0)),D3023, VLOOKUP($A3024, ICBI!$C$1:$D$10000, 2, 0))</f>
        <v>0</v>
      </c>
      <c r="E3024" s="2">
        <f t="shared" si="167"/>
        <v>41436</v>
      </c>
      <c r="F3024" s="3">
        <f t="shared" si="168"/>
        <v>2224.8002999999999</v>
      </c>
      <c r="G3024" s="3">
        <f t="shared" si="169"/>
        <v>4211.5524496821481</v>
      </c>
      <c r="H3024" s="6">
        <f>IF(ISNA(VLOOKUP($A3024, 'NAV Daily'!$A$1:$B$9941, 2, 0)/1000000000),H3023, VLOOKUP($A3024, 'NAV Daily'!$A$1:$B$9941, 2, 0)/1000000000)</f>
        <v>0</v>
      </c>
    </row>
    <row r="3025" spans="1:8" customFormat="1" x14ac:dyDescent="0.25">
      <c r="A3025" s="2">
        <v>41437</v>
      </c>
      <c r="B3025" s="110">
        <f>IF(ISNA(VLOOKUP($A3025, 'NAV Daily'!$A$1:$D$9941, 4, 0)),B3024, VLOOKUP($A3025, 'NAV Daily'!$A$1:$D$9941, 4, 0))</f>
        <v>2260.7415000000001</v>
      </c>
      <c r="C3025" s="110">
        <f>IF(IFERROR(VLOOKUP($A3025, JCI!A:E, 5, 0),C3024)="null",C3024, IFERROR(VLOOKUP( $A3025, JCI!A:E, 5, 0),C3024))</f>
        <v>4697.8837890000004</v>
      </c>
      <c r="D3025" s="6">
        <f>IF(ISNA(VLOOKUP($A3025,ICBI!$C$1:$D$10000, 2, 0)),D3024, VLOOKUP($A3025, ICBI!$C$1:$D$10000, 2, 0))</f>
        <v>0</v>
      </c>
      <c r="E3025" s="2">
        <f t="shared" si="167"/>
        <v>41437</v>
      </c>
      <c r="F3025" s="3">
        <f t="shared" si="168"/>
        <v>2260.7415000000001</v>
      </c>
      <c r="G3025" s="3">
        <f t="shared" si="169"/>
        <v>4291.8885291651832</v>
      </c>
      <c r="H3025" s="6">
        <f>IF(ISNA(VLOOKUP($A3025, 'NAV Daily'!$A$1:$B$9941, 2, 0)/1000000000),H3024, VLOOKUP($A3025, 'NAV Daily'!$A$1:$B$9941, 2, 0)/1000000000)</f>
        <v>0</v>
      </c>
    </row>
    <row r="3026" spans="1:8" customFormat="1" x14ac:dyDescent="0.25">
      <c r="A3026" s="2">
        <v>41438</v>
      </c>
      <c r="B3026" s="110">
        <f>IF(ISNA(VLOOKUP($A3026, 'NAV Daily'!$A$1:$D$9941, 4, 0)),B3025, VLOOKUP($A3026, 'NAV Daily'!$A$1:$D$9941, 4, 0))</f>
        <v>2225.5958999999998</v>
      </c>
      <c r="C3026" s="110">
        <f>IF(IFERROR(VLOOKUP($A3026, JCI!A:E, 5, 0),C3025)="null",C3025, IFERROR(VLOOKUP( $A3026, JCI!A:E, 5, 0),C3025))</f>
        <v>4607.6630859999996</v>
      </c>
      <c r="D3026" s="6">
        <f>IF(ISNA(VLOOKUP($A3026,ICBI!$C$1:$D$10000, 2, 0)),D3025, VLOOKUP($A3026, ICBI!$C$1:$D$10000, 2, 0))</f>
        <v>0</v>
      </c>
      <c r="E3026" s="2">
        <f t="shared" si="167"/>
        <v>41438</v>
      </c>
      <c r="F3026" s="3">
        <f t="shared" si="168"/>
        <v>2225.5958999999998</v>
      </c>
      <c r="G3026" s="3">
        <f t="shared" si="169"/>
        <v>4209.4647788788125</v>
      </c>
      <c r="H3026" s="6">
        <f>IF(ISNA(VLOOKUP($A3026, 'NAV Daily'!$A$1:$B$9941, 2, 0)/1000000000),H3025, VLOOKUP($A3026, 'NAV Daily'!$A$1:$B$9941, 2, 0)/1000000000)</f>
        <v>0</v>
      </c>
    </row>
    <row r="3027" spans="1:8" customFormat="1" x14ac:dyDescent="0.25">
      <c r="A3027" s="2">
        <v>41439</v>
      </c>
      <c r="B3027" s="110">
        <f>IF(ISNA(VLOOKUP($A3027, 'NAV Daily'!$A$1:$D$9941, 4, 0)),B3026, VLOOKUP($A3027, 'NAV Daily'!$A$1:$D$9941, 4, 0))</f>
        <v>2286.9250000000002</v>
      </c>
      <c r="C3027" s="110">
        <f>IF(IFERROR(VLOOKUP($A3027, JCI!A:E, 5, 0),C3026)="null",C3026, IFERROR(VLOOKUP( $A3027, JCI!A:E, 5, 0),C3026))</f>
        <v>4760.7441410000001</v>
      </c>
      <c r="D3027" s="6">
        <f>IF(ISNA(VLOOKUP($A3027,ICBI!$C$1:$D$10000, 2, 0)),D3026, VLOOKUP($A3027, ICBI!$C$1:$D$10000, 2, 0))</f>
        <v>0</v>
      </c>
      <c r="E3027" s="2">
        <f t="shared" si="167"/>
        <v>41439</v>
      </c>
      <c r="F3027" s="3">
        <f t="shared" si="168"/>
        <v>2286.9250000000002</v>
      </c>
      <c r="G3027" s="3">
        <f t="shared" si="169"/>
        <v>4349.3164341124675</v>
      </c>
      <c r="H3027" s="6">
        <f>IF(ISNA(VLOOKUP($A3027, 'NAV Daily'!$A$1:$B$9941, 2, 0)/1000000000),H3026, VLOOKUP($A3027, 'NAV Daily'!$A$1:$B$9941, 2, 0)/1000000000)</f>
        <v>0</v>
      </c>
    </row>
    <row r="3028" spans="1:8" customFormat="1" x14ac:dyDescent="0.25">
      <c r="A3028" s="2">
        <v>41440</v>
      </c>
      <c r="B3028" s="110">
        <f>IF(ISNA(VLOOKUP($A3028, 'NAV Daily'!$A$1:$D$9941, 4, 0)),B3027, VLOOKUP($A3028, 'NAV Daily'!$A$1:$D$9941, 4, 0))</f>
        <v>2286.9250000000002</v>
      </c>
      <c r="C3028" s="110">
        <f>IF(IFERROR(VLOOKUP($A3028, JCI!A:E, 5, 0),C3027)="null",C3027, IFERROR(VLOOKUP( $A3028, JCI!A:E, 5, 0),C3027))</f>
        <v>4760.7441410000001</v>
      </c>
      <c r="D3028" s="6">
        <f>IF(ISNA(VLOOKUP($A3028,ICBI!$C$1:$D$10000, 2, 0)),D3027, VLOOKUP($A3028, ICBI!$C$1:$D$10000, 2, 0))</f>
        <v>0</v>
      </c>
      <c r="E3028" s="2">
        <f t="shared" si="167"/>
        <v>41440</v>
      </c>
      <c r="F3028" s="3">
        <f t="shared" si="168"/>
        <v>2286.9250000000002</v>
      </c>
      <c r="G3028" s="3">
        <f t="shared" si="169"/>
        <v>4349.3164341124675</v>
      </c>
      <c r="H3028" s="6">
        <f>IF(ISNA(VLOOKUP($A3028, 'NAV Daily'!$A$1:$B$9941, 2, 0)/1000000000),H3027, VLOOKUP($A3028, 'NAV Daily'!$A$1:$B$9941, 2, 0)/1000000000)</f>
        <v>0</v>
      </c>
    </row>
    <row r="3029" spans="1:8" customFormat="1" x14ac:dyDescent="0.25">
      <c r="A3029" s="2">
        <v>41441</v>
      </c>
      <c r="B3029" s="110">
        <f>IF(ISNA(VLOOKUP($A3029, 'NAV Daily'!$A$1:$D$9941, 4, 0)),B3028, VLOOKUP($A3029, 'NAV Daily'!$A$1:$D$9941, 4, 0))</f>
        <v>2286.9250000000002</v>
      </c>
      <c r="C3029" s="110">
        <f>IF(IFERROR(VLOOKUP($A3029, JCI!A:E, 5, 0),C3028)="null",C3028, IFERROR(VLOOKUP( $A3029, JCI!A:E, 5, 0),C3028))</f>
        <v>4760.7441410000001</v>
      </c>
      <c r="D3029" s="6">
        <f>IF(ISNA(VLOOKUP($A3029,ICBI!$C$1:$D$10000, 2, 0)),D3028, VLOOKUP($A3029, ICBI!$C$1:$D$10000, 2, 0))</f>
        <v>0</v>
      </c>
      <c r="E3029" s="2">
        <f t="shared" si="167"/>
        <v>41441</v>
      </c>
      <c r="F3029" s="3">
        <f t="shared" si="168"/>
        <v>2286.9250000000002</v>
      </c>
      <c r="G3029" s="3">
        <f t="shared" si="169"/>
        <v>4349.3164341124675</v>
      </c>
      <c r="H3029" s="6">
        <f>IF(ISNA(VLOOKUP($A3029, 'NAV Daily'!$A$1:$B$9941, 2, 0)/1000000000),H3028, VLOOKUP($A3029, 'NAV Daily'!$A$1:$B$9941, 2, 0)/1000000000)</f>
        <v>0</v>
      </c>
    </row>
    <row r="3030" spans="1:8" customFormat="1" x14ac:dyDescent="0.25">
      <c r="A3030" s="2">
        <v>41442</v>
      </c>
      <c r="B3030" s="110">
        <f>IF(ISNA(VLOOKUP($A3030, 'NAV Daily'!$A$1:$D$9941, 4, 0)),B3029, VLOOKUP($A3030, 'NAV Daily'!$A$1:$D$9941, 4, 0))</f>
        <v>2285.2383</v>
      </c>
      <c r="C3030" s="110">
        <f>IF(IFERROR(VLOOKUP($A3030, JCI!A:E, 5, 0),C3029)="null",C3029, IFERROR(VLOOKUP( $A3030, JCI!A:E, 5, 0),C3029))</f>
        <v>4774.5039059999999</v>
      </c>
      <c r="D3030" s="6">
        <f>IF(ISNA(VLOOKUP($A3030,ICBI!$C$1:$D$10000, 2, 0)),D3029, VLOOKUP($A3030, ICBI!$C$1:$D$10000, 2, 0))</f>
        <v>0</v>
      </c>
      <c r="E3030" s="2">
        <f t="shared" si="167"/>
        <v>41442</v>
      </c>
      <c r="F3030" s="3">
        <f t="shared" si="168"/>
        <v>2285.2383</v>
      </c>
      <c r="G3030" s="3">
        <f t="shared" si="169"/>
        <v>4361.8870680872351</v>
      </c>
      <c r="H3030" s="6">
        <f>IF(ISNA(VLOOKUP($A3030, 'NAV Daily'!$A$1:$B$9941, 2, 0)/1000000000),H3029, VLOOKUP($A3030, 'NAV Daily'!$A$1:$B$9941, 2, 0)/1000000000)</f>
        <v>0</v>
      </c>
    </row>
    <row r="3031" spans="1:8" customFormat="1" x14ac:dyDescent="0.25">
      <c r="A3031" s="2">
        <v>41443</v>
      </c>
      <c r="B3031" s="110">
        <f>IF(ISNA(VLOOKUP($A3031, 'NAV Daily'!$A$1:$D$9941, 4, 0)),B3030, VLOOKUP($A3031, 'NAV Daily'!$A$1:$D$9941, 4, 0))</f>
        <v>2303.0127000000002</v>
      </c>
      <c r="C3031" s="110">
        <f>IF(IFERROR(VLOOKUP($A3031, JCI!A:E, 5, 0),C3030)="null",C3030, IFERROR(VLOOKUP( $A3031, JCI!A:E, 5, 0),C3030))</f>
        <v>4840.4521480000003</v>
      </c>
      <c r="D3031" s="6">
        <f>IF(ISNA(VLOOKUP($A3031,ICBI!$C$1:$D$10000, 2, 0)),D3030, VLOOKUP($A3031, ICBI!$C$1:$D$10000, 2, 0))</f>
        <v>0</v>
      </c>
      <c r="E3031" s="2">
        <f t="shared" si="167"/>
        <v>41443</v>
      </c>
      <c r="F3031" s="3">
        <f t="shared" si="168"/>
        <v>2303.0127000000002</v>
      </c>
      <c r="G3031" s="3">
        <f t="shared" si="169"/>
        <v>4422.1360048576908</v>
      </c>
      <c r="H3031" s="6">
        <f>IF(ISNA(VLOOKUP($A3031, 'NAV Daily'!$A$1:$B$9941, 2, 0)/1000000000),H3030, VLOOKUP($A3031, 'NAV Daily'!$A$1:$B$9941, 2, 0)/1000000000)</f>
        <v>0</v>
      </c>
    </row>
    <row r="3032" spans="1:8" customFormat="1" x14ac:dyDescent="0.25">
      <c r="A3032" s="2">
        <v>41444</v>
      </c>
      <c r="B3032" s="110">
        <f>IF(ISNA(VLOOKUP($A3032, 'NAV Daily'!$A$1:$D$9941, 4, 0)),B3031, VLOOKUP($A3032, 'NAV Daily'!$A$1:$D$9941, 4, 0))</f>
        <v>2285.8375999999998</v>
      </c>
      <c r="C3032" s="110">
        <f>IF(IFERROR(VLOOKUP($A3032, JCI!A:E, 5, 0),C3031)="null",C3031, IFERROR(VLOOKUP( $A3032, JCI!A:E, 5, 0),C3031))</f>
        <v>4806.6557620000003</v>
      </c>
      <c r="D3032" s="6">
        <f>IF(ISNA(VLOOKUP($A3032,ICBI!$C$1:$D$10000, 2, 0)),D3031, VLOOKUP($A3032, ICBI!$C$1:$D$10000, 2, 0))</f>
        <v>0</v>
      </c>
      <c r="E3032" s="2">
        <f t="shared" si="167"/>
        <v>41444</v>
      </c>
      <c r="F3032" s="3">
        <f t="shared" si="168"/>
        <v>2285.8375999999998</v>
      </c>
      <c r="G3032" s="3">
        <f t="shared" si="169"/>
        <v>4391.2603323388703</v>
      </c>
      <c r="H3032" s="6">
        <f>IF(ISNA(VLOOKUP($A3032, 'NAV Daily'!$A$1:$B$9941, 2, 0)/1000000000),H3031, VLOOKUP($A3032, 'NAV Daily'!$A$1:$B$9941, 2, 0)/1000000000)</f>
        <v>0</v>
      </c>
    </row>
    <row r="3033" spans="1:8" customFormat="1" x14ac:dyDescent="0.25">
      <c r="A3033" s="2">
        <v>41445</v>
      </c>
      <c r="B3033" s="110">
        <f>IF(ISNA(VLOOKUP($A3033, 'NAV Daily'!$A$1:$D$9941, 4, 0)),B3032, VLOOKUP($A3033, 'NAV Daily'!$A$1:$D$9941, 4, 0))</f>
        <v>2217.5500000000002</v>
      </c>
      <c r="C3033" s="110">
        <f>IF(IFERROR(VLOOKUP($A3033, JCI!A:E, 5, 0),C3032)="null",C3032, IFERROR(VLOOKUP( $A3033, JCI!A:E, 5, 0),C3032))</f>
        <v>4629.9941410000001</v>
      </c>
      <c r="D3033" s="6">
        <f>IF(ISNA(VLOOKUP($A3033,ICBI!$C$1:$D$10000, 2, 0)),D3032, VLOOKUP($A3033, ICBI!$C$1:$D$10000, 2, 0))</f>
        <v>0</v>
      </c>
      <c r="E3033" s="2">
        <f t="shared" si="167"/>
        <v>41445</v>
      </c>
      <c r="F3033" s="3">
        <f t="shared" si="168"/>
        <v>2217.5500000000002</v>
      </c>
      <c r="G3033" s="3">
        <f t="shared" si="169"/>
        <v>4229.8659644132595</v>
      </c>
      <c r="H3033" s="6">
        <f>IF(ISNA(VLOOKUP($A3033, 'NAV Daily'!$A$1:$B$9941, 2, 0)/1000000000),H3032, VLOOKUP($A3033, 'NAV Daily'!$A$1:$B$9941, 2, 0)/1000000000)</f>
        <v>0</v>
      </c>
    </row>
    <row r="3034" spans="1:8" customFormat="1" x14ac:dyDescent="0.25">
      <c r="A3034" s="2">
        <v>41446</v>
      </c>
      <c r="B3034" s="110">
        <f>IF(ISNA(VLOOKUP($A3034, 'NAV Daily'!$A$1:$D$9941, 4, 0)),B3033, VLOOKUP($A3034, 'NAV Daily'!$A$1:$D$9941, 4, 0))</f>
        <v>2175.0066000000002</v>
      </c>
      <c r="C3034" s="110">
        <f>IF(IFERROR(VLOOKUP($A3034, JCI!A:E, 5, 0),C3033)="null",C3033, IFERROR(VLOOKUP( $A3034, JCI!A:E, 5, 0),C3033))</f>
        <v>4515.3720700000003</v>
      </c>
      <c r="D3034" s="6">
        <f>IF(ISNA(VLOOKUP($A3034,ICBI!$C$1:$D$10000, 2, 0)),D3033, VLOOKUP($A3034, ICBI!$C$1:$D$10000, 2, 0))</f>
        <v>0</v>
      </c>
      <c r="E3034" s="2">
        <f t="shared" si="167"/>
        <v>41446</v>
      </c>
      <c r="F3034" s="3">
        <f t="shared" si="168"/>
        <v>2175.0066000000002</v>
      </c>
      <c r="G3034" s="3">
        <f t="shared" si="169"/>
        <v>4125.1496338675915</v>
      </c>
      <c r="H3034" s="6">
        <f>IF(ISNA(VLOOKUP($A3034, 'NAV Daily'!$A$1:$B$9941, 2, 0)/1000000000),H3033, VLOOKUP($A3034, 'NAV Daily'!$A$1:$B$9941, 2, 0)/1000000000)</f>
        <v>0</v>
      </c>
    </row>
    <row r="3035" spans="1:8" customFormat="1" x14ac:dyDescent="0.25">
      <c r="A3035" s="2">
        <v>41447</v>
      </c>
      <c r="B3035" s="110">
        <f>IF(ISNA(VLOOKUP($A3035, 'NAV Daily'!$A$1:$D$9941, 4, 0)),B3034, VLOOKUP($A3035, 'NAV Daily'!$A$1:$D$9941, 4, 0))</f>
        <v>2175.0066000000002</v>
      </c>
      <c r="C3035" s="110">
        <f>IF(IFERROR(VLOOKUP($A3035, JCI!A:E, 5, 0),C3034)="null",C3034, IFERROR(VLOOKUP( $A3035, JCI!A:E, 5, 0),C3034))</f>
        <v>4515.3720700000003</v>
      </c>
      <c r="D3035" s="6">
        <f>IF(ISNA(VLOOKUP($A3035,ICBI!$C$1:$D$10000, 2, 0)),D3034, VLOOKUP($A3035, ICBI!$C$1:$D$10000, 2, 0))</f>
        <v>0</v>
      </c>
      <c r="E3035" s="2">
        <f t="shared" si="167"/>
        <v>41447</v>
      </c>
      <c r="F3035" s="3">
        <f t="shared" si="168"/>
        <v>2175.0066000000002</v>
      </c>
      <c r="G3035" s="3">
        <f t="shared" si="169"/>
        <v>4125.1496338675915</v>
      </c>
      <c r="H3035" s="6">
        <f>IF(ISNA(VLOOKUP($A3035, 'NAV Daily'!$A$1:$B$9941, 2, 0)/1000000000),H3034, VLOOKUP($A3035, 'NAV Daily'!$A$1:$B$9941, 2, 0)/1000000000)</f>
        <v>0</v>
      </c>
    </row>
    <row r="3036" spans="1:8" customFormat="1" x14ac:dyDescent="0.25">
      <c r="A3036" s="2">
        <v>41448</v>
      </c>
      <c r="B3036" s="110">
        <f>IF(ISNA(VLOOKUP($A3036, 'NAV Daily'!$A$1:$D$9941, 4, 0)),B3035, VLOOKUP($A3036, 'NAV Daily'!$A$1:$D$9941, 4, 0))</f>
        <v>2175.0066000000002</v>
      </c>
      <c r="C3036" s="110">
        <f>IF(IFERROR(VLOOKUP($A3036, JCI!A:E, 5, 0),C3035)="null",C3035, IFERROR(VLOOKUP( $A3036, JCI!A:E, 5, 0),C3035))</f>
        <v>4515.3720700000003</v>
      </c>
      <c r="D3036" s="6">
        <f>IF(ISNA(VLOOKUP($A3036,ICBI!$C$1:$D$10000, 2, 0)),D3035, VLOOKUP($A3036, ICBI!$C$1:$D$10000, 2, 0))</f>
        <v>0</v>
      </c>
      <c r="E3036" s="2">
        <f t="shared" si="167"/>
        <v>41448</v>
      </c>
      <c r="F3036" s="3">
        <f t="shared" si="168"/>
        <v>2175.0066000000002</v>
      </c>
      <c r="G3036" s="3">
        <f t="shared" si="169"/>
        <v>4125.1496338675915</v>
      </c>
      <c r="H3036" s="6">
        <f>IF(ISNA(VLOOKUP($A3036, 'NAV Daily'!$A$1:$B$9941, 2, 0)/1000000000),H3035, VLOOKUP($A3036, 'NAV Daily'!$A$1:$B$9941, 2, 0)/1000000000)</f>
        <v>0</v>
      </c>
    </row>
    <row r="3037" spans="1:8" customFormat="1" x14ac:dyDescent="0.25">
      <c r="A3037" s="2">
        <v>41449</v>
      </c>
      <c r="B3037" s="110">
        <f>IF(ISNA(VLOOKUP($A3037, 'NAV Daily'!$A$1:$D$9941, 4, 0)),B3036, VLOOKUP($A3037, 'NAV Daily'!$A$1:$D$9941, 4, 0))</f>
        <v>2143.5801000000001</v>
      </c>
      <c r="C3037" s="110">
        <f>IF(IFERROR(VLOOKUP($A3037, JCI!A:E, 5, 0),C3036)="null",C3036, IFERROR(VLOOKUP( $A3037, JCI!A:E, 5, 0),C3036))</f>
        <v>4429.4599609999996</v>
      </c>
      <c r="D3037" s="6">
        <f>IF(ISNA(VLOOKUP($A3037,ICBI!$C$1:$D$10000, 2, 0)),D3036, VLOOKUP($A3037, ICBI!$C$1:$D$10000, 2, 0))</f>
        <v>0</v>
      </c>
      <c r="E3037" s="2">
        <f t="shared" si="167"/>
        <v>41449</v>
      </c>
      <c r="F3037" s="3">
        <f t="shared" si="168"/>
        <v>2143.5801000000001</v>
      </c>
      <c r="G3037" s="3">
        <f t="shared" si="169"/>
        <v>4046.662125088244</v>
      </c>
      <c r="H3037" s="6">
        <f>IF(ISNA(VLOOKUP($A3037, 'NAV Daily'!$A$1:$B$9941, 2, 0)/1000000000),H3036, VLOOKUP($A3037, 'NAV Daily'!$A$1:$B$9941, 2, 0)/1000000000)</f>
        <v>0</v>
      </c>
    </row>
    <row r="3038" spans="1:8" customFormat="1" x14ac:dyDescent="0.25">
      <c r="A3038" s="2">
        <v>41450</v>
      </c>
      <c r="B3038" s="110">
        <f>IF(ISNA(VLOOKUP($A3038, 'NAV Daily'!$A$1:$D$9941, 4, 0)),B3037, VLOOKUP($A3038, 'NAV Daily'!$A$1:$D$9941, 4, 0))</f>
        <v>2150.2788</v>
      </c>
      <c r="C3038" s="110">
        <f>IF(IFERROR(VLOOKUP($A3038, JCI!A:E, 5, 0),C3037)="null",C3037, IFERROR(VLOOKUP( $A3038, JCI!A:E, 5, 0),C3037))</f>
        <v>4418.8720700000003</v>
      </c>
      <c r="D3038" s="6">
        <f>IF(ISNA(VLOOKUP($A3038,ICBI!$C$1:$D$10000, 2, 0)),D3037, VLOOKUP($A3038, ICBI!$C$1:$D$10000, 2, 0))</f>
        <v>0</v>
      </c>
      <c r="E3038" s="2">
        <f t="shared" si="167"/>
        <v>41450</v>
      </c>
      <c r="F3038" s="3">
        <f t="shared" si="168"/>
        <v>2150.2788</v>
      </c>
      <c r="G3038" s="3">
        <f t="shared" si="169"/>
        <v>4036.989248965308</v>
      </c>
      <c r="H3038" s="6">
        <f>IF(ISNA(VLOOKUP($A3038, 'NAV Daily'!$A$1:$B$9941, 2, 0)/1000000000),H3037, VLOOKUP($A3038, 'NAV Daily'!$A$1:$B$9941, 2, 0)/1000000000)</f>
        <v>0</v>
      </c>
    </row>
    <row r="3039" spans="1:8" customFormat="1" x14ac:dyDescent="0.25">
      <c r="A3039" s="2">
        <v>41451</v>
      </c>
      <c r="B3039" s="110">
        <f>IF(ISNA(VLOOKUP($A3039, 'NAV Daily'!$A$1:$D$9941, 4, 0)),B3038, VLOOKUP($A3039, 'NAV Daily'!$A$1:$D$9941, 4, 0))</f>
        <v>2204.6641</v>
      </c>
      <c r="C3039" s="110">
        <f>IF(IFERROR(VLOOKUP($A3039, JCI!A:E, 5, 0),C3038)="null",C3038, IFERROR(VLOOKUP( $A3039, JCI!A:E, 5, 0),C3038))</f>
        <v>4587.7280270000001</v>
      </c>
      <c r="D3039" s="6">
        <f>IF(ISNA(VLOOKUP($A3039,ICBI!$C$1:$D$10000, 2, 0)),D3038, VLOOKUP($A3039, ICBI!$C$1:$D$10000, 2, 0))</f>
        <v>0</v>
      </c>
      <c r="E3039" s="2">
        <f t="shared" si="167"/>
        <v>41451</v>
      </c>
      <c r="F3039" s="3">
        <f t="shared" si="168"/>
        <v>2204.6641</v>
      </c>
      <c r="G3039" s="3">
        <f t="shared" si="169"/>
        <v>4191.2525252571586</v>
      </c>
      <c r="H3039" s="6">
        <f>IF(ISNA(VLOOKUP($A3039, 'NAV Daily'!$A$1:$B$9941, 2, 0)/1000000000),H3038, VLOOKUP($A3039, 'NAV Daily'!$A$1:$B$9941, 2, 0)/1000000000)</f>
        <v>0</v>
      </c>
    </row>
    <row r="3040" spans="1:8" customFormat="1" x14ac:dyDescent="0.25">
      <c r="A3040" s="2">
        <v>41452</v>
      </c>
      <c r="B3040" s="110">
        <f>IF(ISNA(VLOOKUP($A3040, 'NAV Daily'!$A$1:$D$9941, 4, 0)),B3039, VLOOKUP($A3040, 'NAV Daily'!$A$1:$D$9941, 4, 0))</f>
        <v>2226.7456000000002</v>
      </c>
      <c r="C3040" s="110">
        <f>IF(IFERROR(VLOOKUP($A3040, JCI!A:E, 5, 0),C3039)="null",C3039, IFERROR(VLOOKUP( $A3040, JCI!A:E, 5, 0),C3039))</f>
        <v>4675.7490230000003</v>
      </c>
      <c r="D3040" s="6">
        <f>IF(ISNA(VLOOKUP($A3040,ICBI!$C$1:$D$10000, 2, 0)),D3039, VLOOKUP($A3040, ICBI!$C$1:$D$10000, 2, 0))</f>
        <v>0</v>
      </c>
      <c r="E3040" s="2">
        <f t="shared" si="167"/>
        <v>41452</v>
      </c>
      <c r="F3040" s="3">
        <f t="shared" si="168"/>
        <v>2226.7456000000002</v>
      </c>
      <c r="G3040" s="3">
        <f t="shared" si="169"/>
        <v>4271.6666691622604</v>
      </c>
      <c r="H3040" s="6">
        <f>IF(ISNA(VLOOKUP($A3040, 'NAV Daily'!$A$1:$B$9941, 2, 0)/1000000000),H3039, VLOOKUP($A3040, 'NAV Daily'!$A$1:$B$9941, 2, 0)/1000000000)</f>
        <v>0</v>
      </c>
    </row>
    <row r="3041" spans="1:8" customFormat="1" x14ac:dyDescent="0.25">
      <c r="A3041" s="2">
        <v>41453</v>
      </c>
      <c r="B3041" s="110">
        <f>IF(ISNA(VLOOKUP($A3041, 'NAV Daily'!$A$1:$D$9941, 4, 0)),B3040, VLOOKUP($A3041, 'NAV Daily'!$A$1:$D$9941, 4, 0))</f>
        <v>2265.7676000000001</v>
      </c>
      <c r="C3041" s="110">
        <f>IF(IFERROR(VLOOKUP($A3041, JCI!A:E, 5, 0),C3040)="null",C3040, IFERROR(VLOOKUP( $A3041, JCI!A:E, 5, 0),C3040))</f>
        <v>4818.8950199999999</v>
      </c>
      <c r="D3041" s="6">
        <f>IF(ISNA(VLOOKUP($A3041,ICBI!$C$1:$D$10000, 2, 0)),D3040, VLOOKUP($A3041, ICBI!$C$1:$D$10000, 2, 0))</f>
        <v>0</v>
      </c>
      <c r="E3041" s="2">
        <f t="shared" si="167"/>
        <v>41453</v>
      </c>
      <c r="F3041" s="3">
        <f t="shared" si="168"/>
        <v>2265.7676000000001</v>
      </c>
      <c r="G3041" s="3">
        <f t="shared" si="169"/>
        <v>4402.4418628694229</v>
      </c>
      <c r="H3041" s="6">
        <f>IF(ISNA(VLOOKUP($A3041, 'NAV Daily'!$A$1:$B$9941, 2, 0)/1000000000),H3040, VLOOKUP($A3041, 'NAV Daily'!$A$1:$B$9941, 2, 0)/1000000000)</f>
        <v>0</v>
      </c>
    </row>
    <row r="3042" spans="1:8" customFormat="1" x14ac:dyDescent="0.25">
      <c r="A3042" s="2">
        <v>41454</v>
      </c>
      <c r="B3042" s="110">
        <f>IF(ISNA(VLOOKUP($A3042, 'NAV Daily'!$A$1:$D$9941, 4, 0)),B3041, VLOOKUP($A3042, 'NAV Daily'!$A$1:$D$9941, 4, 0))</f>
        <v>2265.7676000000001</v>
      </c>
      <c r="C3042" s="110">
        <f>IF(IFERROR(VLOOKUP($A3042, JCI!A:E, 5, 0),C3041)="null",C3041, IFERROR(VLOOKUP( $A3042, JCI!A:E, 5, 0),C3041))</f>
        <v>4818.8950199999999</v>
      </c>
      <c r="D3042" s="6">
        <f>IF(ISNA(VLOOKUP($A3042,ICBI!$C$1:$D$10000, 2, 0)),D3041, VLOOKUP($A3042, ICBI!$C$1:$D$10000, 2, 0))</f>
        <v>0</v>
      </c>
      <c r="E3042" s="2">
        <f t="shared" si="167"/>
        <v>41454</v>
      </c>
      <c r="F3042" s="3">
        <f t="shared" si="168"/>
        <v>2265.7676000000001</v>
      </c>
      <c r="G3042" s="3">
        <f t="shared" si="169"/>
        <v>4402.4418628694229</v>
      </c>
      <c r="H3042" s="6">
        <f>IF(ISNA(VLOOKUP($A3042, 'NAV Daily'!$A$1:$B$9941, 2, 0)/1000000000),H3041, VLOOKUP($A3042, 'NAV Daily'!$A$1:$B$9941, 2, 0)/1000000000)</f>
        <v>0</v>
      </c>
    </row>
    <row r="3043" spans="1:8" customFormat="1" x14ac:dyDescent="0.25">
      <c r="A3043" s="2">
        <v>41455</v>
      </c>
      <c r="B3043" s="110">
        <f>IF(ISNA(VLOOKUP($A3043, 'NAV Daily'!$A$1:$D$9941, 4, 0)),B3042, VLOOKUP($A3043, 'NAV Daily'!$A$1:$D$9941, 4, 0))</f>
        <v>2265.7676000000001</v>
      </c>
      <c r="C3043" s="110">
        <f>IF(IFERROR(VLOOKUP($A3043, JCI!A:E, 5, 0),C3042)="null",C3042, IFERROR(VLOOKUP( $A3043, JCI!A:E, 5, 0),C3042))</f>
        <v>4818.8950199999999</v>
      </c>
      <c r="D3043" s="6">
        <f>IF(ISNA(VLOOKUP($A3043,ICBI!$C$1:$D$10000, 2, 0)),D3042, VLOOKUP($A3043, ICBI!$C$1:$D$10000, 2, 0))</f>
        <v>0</v>
      </c>
      <c r="E3043" s="2">
        <f t="shared" si="167"/>
        <v>41455</v>
      </c>
      <c r="F3043" s="3">
        <f t="shared" si="168"/>
        <v>2265.7676000000001</v>
      </c>
      <c r="G3043" s="3">
        <f t="shared" si="169"/>
        <v>4402.4418628694229</v>
      </c>
      <c r="H3043" s="6">
        <f>IF(ISNA(VLOOKUP($A3043, 'NAV Daily'!$A$1:$B$9941, 2, 0)/1000000000),H3042, VLOOKUP($A3043, 'NAV Daily'!$A$1:$B$9941, 2, 0)/1000000000)</f>
        <v>0</v>
      </c>
    </row>
    <row r="3044" spans="1:8" customFormat="1" x14ac:dyDescent="0.25">
      <c r="A3044" s="2">
        <v>41456</v>
      </c>
      <c r="B3044" s="110">
        <f>IF(ISNA(VLOOKUP($A3044, 'NAV Daily'!$A$1:$D$9941, 4, 0)),B3043, VLOOKUP($A3044, 'NAV Daily'!$A$1:$D$9941, 4, 0))</f>
        <v>2265.9353000000001</v>
      </c>
      <c r="C3044" s="110">
        <f>IF(IFERROR(VLOOKUP($A3044, JCI!A:E, 5, 0),C3043)="null",C3043, IFERROR(VLOOKUP( $A3044, JCI!A:E, 5, 0),C3043))</f>
        <v>4777.4521480000003</v>
      </c>
      <c r="D3044" s="6">
        <f>IF(ISNA(VLOOKUP($A3044,ICBI!$C$1:$D$10000, 2, 0)),D3043, VLOOKUP($A3044, ICBI!$C$1:$D$10000, 2, 0))</f>
        <v>0</v>
      </c>
      <c r="E3044" s="2">
        <f t="shared" si="167"/>
        <v>41456</v>
      </c>
      <c r="F3044" s="3">
        <f t="shared" si="168"/>
        <v>2265.9353000000001</v>
      </c>
      <c r="G3044" s="3">
        <f t="shared" si="169"/>
        <v>4364.5805204137123</v>
      </c>
      <c r="H3044" s="6">
        <f>IF(ISNA(VLOOKUP($A3044, 'NAV Daily'!$A$1:$B$9941, 2, 0)/1000000000),H3043, VLOOKUP($A3044, 'NAV Daily'!$A$1:$B$9941, 2, 0)/1000000000)</f>
        <v>0</v>
      </c>
    </row>
    <row r="3045" spans="1:8" customFormat="1" x14ac:dyDescent="0.25">
      <c r="A3045" s="2">
        <v>41457</v>
      </c>
      <c r="B3045" s="110">
        <f>IF(ISNA(VLOOKUP($A3045, 'NAV Daily'!$A$1:$D$9941, 4, 0)),B3044, VLOOKUP($A3045, 'NAV Daily'!$A$1:$D$9941, 4, 0))</f>
        <v>2238.9937</v>
      </c>
      <c r="C3045" s="110">
        <f>IF(IFERROR(VLOOKUP($A3045, JCI!A:E, 5, 0),C3044)="null",C3044, IFERROR(VLOOKUP( $A3045, JCI!A:E, 5, 0),C3044))</f>
        <v>4728.7041019999997</v>
      </c>
      <c r="D3045" s="6">
        <f>IF(ISNA(VLOOKUP($A3045,ICBI!$C$1:$D$10000, 2, 0)),D3044, VLOOKUP($A3045, ICBI!$C$1:$D$10000, 2, 0))</f>
        <v>0</v>
      </c>
      <c r="E3045" s="2">
        <f t="shared" si="167"/>
        <v>41457</v>
      </c>
      <c r="F3045" s="3">
        <f t="shared" si="168"/>
        <v>2238.9937</v>
      </c>
      <c r="G3045" s="3">
        <f t="shared" si="169"/>
        <v>4320.0453235370869</v>
      </c>
      <c r="H3045" s="6">
        <f>IF(ISNA(VLOOKUP($A3045, 'NAV Daily'!$A$1:$B$9941, 2, 0)/1000000000),H3044, VLOOKUP($A3045, 'NAV Daily'!$A$1:$B$9941, 2, 0)/1000000000)</f>
        <v>0</v>
      </c>
    </row>
    <row r="3046" spans="1:8" customFormat="1" x14ac:dyDescent="0.25">
      <c r="A3046" s="2">
        <v>41458</v>
      </c>
      <c r="B3046" s="110">
        <f>IF(ISNA(VLOOKUP($A3046, 'NAV Daily'!$A$1:$D$9941, 4, 0)),B3045, VLOOKUP($A3046, 'NAV Daily'!$A$1:$D$9941, 4, 0))</f>
        <v>2190.5381000000002</v>
      </c>
      <c r="C3046" s="110">
        <f>IF(IFERROR(VLOOKUP($A3046, JCI!A:E, 5, 0),C3045)="null",C3045, IFERROR(VLOOKUP( $A3046, JCI!A:E, 5, 0),C3045))</f>
        <v>4577.1528319999998</v>
      </c>
      <c r="D3046" s="6">
        <f>IF(ISNA(VLOOKUP($A3046,ICBI!$C$1:$D$10000, 2, 0)),D3045, VLOOKUP($A3046, ICBI!$C$1:$D$10000, 2, 0))</f>
        <v>0</v>
      </c>
      <c r="E3046" s="2">
        <f t="shared" si="167"/>
        <v>41458</v>
      </c>
      <c r="F3046" s="3">
        <f t="shared" si="168"/>
        <v>2190.5381000000002</v>
      </c>
      <c r="G3046" s="3">
        <f t="shared" si="169"/>
        <v>4181.5912479347044</v>
      </c>
      <c r="H3046" s="6">
        <f>IF(ISNA(VLOOKUP($A3046, 'NAV Daily'!$A$1:$B$9941, 2, 0)/1000000000),H3045, VLOOKUP($A3046, 'NAV Daily'!$A$1:$B$9941, 2, 0)/1000000000)</f>
        <v>0</v>
      </c>
    </row>
    <row r="3047" spans="1:8" customFormat="1" x14ac:dyDescent="0.25">
      <c r="A3047" s="2">
        <v>41459</v>
      </c>
      <c r="B3047" s="110">
        <f>IF(ISNA(VLOOKUP($A3047, 'NAV Daily'!$A$1:$D$9941, 4, 0)),B3046, VLOOKUP($A3047, 'NAV Daily'!$A$1:$D$9941, 4, 0))</f>
        <v>2193.1821</v>
      </c>
      <c r="C3047" s="110">
        <f>IF(IFERROR(VLOOKUP($A3047, JCI!A:E, 5, 0),C3046)="null",C3046, IFERROR(VLOOKUP( $A3047, JCI!A:E, 5, 0),C3046))</f>
        <v>4581.9331050000001</v>
      </c>
      <c r="D3047" s="6">
        <f>IF(ISNA(VLOOKUP($A3047,ICBI!$C$1:$D$10000, 2, 0)),D3046, VLOOKUP($A3047, ICBI!$C$1:$D$10000, 2, 0))</f>
        <v>0</v>
      </c>
      <c r="E3047" s="2">
        <f t="shared" si="167"/>
        <v>41459</v>
      </c>
      <c r="F3047" s="3">
        <f t="shared" si="168"/>
        <v>2193.1821</v>
      </c>
      <c r="G3047" s="3">
        <f t="shared" si="169"/>
        <v>4185.9584055266014</v>
      </c>
      <c r="H3047" s="6">
        <f>IF(ISNA(VLOOKUP($A3047, 'NAV Daily'!$A$1:$B$9941, 2, 0)/1000000000),H3046, VLOOKUP($A3047, 'NAV Daily'!$A$1:$B$9941, 2, 0)/1000000000)</f>
        <v>0</v>
      </c>
    </row>
    <row r="3048" spans="1:8" customFormat="1" x14ac:dyDescent="0.25">
      <c r="A3048" s="2">
        <v>41460</v>
      </c>
      <c r="B3048" s="110">
        <f>IF(ISNA(VLOOKUP($A3048, 'NAV Daily'!$A$1:$D$9941, 4, 0)),B3047, VLOOKUP($A3048, 'NAV Daily'!$A$1:$D$9941, 4, 0))</f>
        <v>2203.2175000000002</v>
      </c>
      <c r="C3048" s="110">
        <f>IF(IFERROR(VLOOKUP($A3048, JCI!A:E, 5, 0),C3047)="null",C3047, IFERROR(VLOOKUP( $A3048, JCI!A:E, 5, 0),C3047))</f>
        <v>4602.8071289999998</v>
      </c>
      <c r="D3048" s="6">
        <f>IF(ISNA(VLOOKUP($A3048,ICBI!$C$1:$D$10000, 2, 0)),D3047, VLOOKUP($A3048, ICBI!$C$1:$D$10000, 2, 0))</f>
        <v>0</v>
      </c>
      <c r="E3048" s="2">
        <f t="shared" si="167"/>
        <v>41460</v>
      </c>
      <c r="F3048" s="3">
        <f t="shared" si="168"/>
        <v>2203.2175000000002</v>
      </c>
      <c r="G3048" s="3">
        <f t="shared" si="169"/>
        <v>4205.0284779649373</v>
      </c>
      <c r="H3048" s="6">
        <f>IF(ISNA(VLOOKUP($A3048, 'NAV Daily'!$A$1:$B$9941, 2, 0)/1000000000),H3047, VLOOKUP($A3048, 'NAV Daily'!$A$1:$B$9941, 2, 0)/1000000000)</f>
        <v>0</v>
      </c>
    </row>
    <row r="3049" spans="1:8" customFormat="1" x14ac:dyDescent="0.25">
      <c r="A3049" s="2">
        <v>41461</v>
      </c>
      <c r="B3049" s="110">
        <f>IF(ISNA(VLOOKUP($A3049, 'NAV Daily'!$A$1:$D$9941, 4, 0)),B3048, VLOOKUP($A3049, 'NAV Daily'!$A$1:$D$9941, 4, 0))</f>
        <v>2203.2175000000002</v>
      </c>
      <c r="C3049" s="110">
        <f>IF(IFERROR(VLOOKUP($A3049, JCI!A:E, 5, 0),C3048)="null",C3048, IFERROR(VLOOKUP( $A3049, JCI!A:E, 5, 0),C3048))</f>
        <v>4602.8071289999998</v>
      </c>
      <c r="D3049" s="6">
        <f>IF(ISNA(VLOOKUP($A3049,ICBI!$C$1:$D$10000, 2, 0)),D3048, VLOOKUP($A3049, ICBI!$C$1:$D$10000, 2, 0))</f>
        <v>0</v>
      </c>
      <c r="E3049" s="2">
        <f t="shared" si="167"/>
        <v>41461</v>
      </c>
      <c r="F3049" s="3">
        <f t="shared" si="168"/>
        <v>2203.2175000000002</v>
      </c>
      <c r="G3049" s="3">
        <f t="shared" si="169"/>
        <v>4205.0284779649373</v>
      </c>
      <c r="H3049" s="6">
        <f>IF(ISNA(VLOOKUP($A3049, 'NAV Daily'!$A$1:$B$9941, 2, 0)/1000000000),H3048, VLOOKUP($A3049, 'NAV Daily'!$A$1:$B$9941, 2, 0)/1000000000)</f>
        <v>0</v>
      </c>
    </row>
    <row r="3050" spans="1:8" customFormat="1" x14ac:dyDescent="0.25">
      <c r="A3050" s="2">
        <v>41462</v>
      </c>
      <c r="B3050" s="110">
        <f>IF(ISNA(VLOOKUP($A3050, 'NAV Daily'!$A$1:$D$9941, 4, 0)),B3049, VLOOKUP($A3050, 'NAV Daily'!$A$1:$D$9941, 4, 0))</f>
        <v>2203.2175000000002</v>
      </c>
      <c r="C3050" s="110">
        <f>IF(IFERROR(VLOOKUP($A3050, JCI!A:E, 5, 0),C3049)="null",C3049, IFERROR(VLOOKUP( $A3050, JCI!A:E, 5, 0),C3049))</f>
        <v>4602.8071289999998</v>
      </c>
      <c r="D3050" s="6">
        <f>IF(ISNA(VLOOKUP($A3050,ICBI!$C$1:$D$10000, 2, 0)),D3049, VLOOKUP($A3050, ICBI!$C$1:$D$10000, 2, 0))</f>
        <v>0</v>
      </c>
      <c r="E3050" s="2">
        <f t="shared" si="167"/>
        <v>41462</v>
      </c>
      <c r="F3050" s="3">
        <f t="shared" si="168"/>
        <v>2203.2175000000002</v>
      </c>
      <c r="G3050" s="3">
        <f t="shared" si="169"/>
        <v>4205.0284779649373</v>
      </c>
      <c r="H3050" s="6">
        <f>IF(ISNA(VLOOKUP($A3050, 'NAV Daily'!$A$1:$B$9941, 2, 0)/1000000000),H3049, VLOOKUP($A3050, 'NAV Daily'!$A$1:$B$9941, 2, 0)/1000000000)</f>
        <v>0</v>
      </c>
    </row>
    <row r="3051" spans="1:8" customFormat="1" x14ac:dyDescent="0.25">
      <c r="A3051" s="2">
        <v>41463</v>
      </c>
      <c r="B3051" s="110">
        <f>IF(ISNA(VLOOKUP($A3051, 'NAV Daily'!$A$1:$D$9941, 4, 0)),B3050, VLOOKUP($A3051, 'NAV Daily'!$A$1:$D$9941, 4, 0))</f>
        <v>2132.8054000000002</v>
      </c>
      <c r="C3051" s="110">
        <f>IF(IFERROR(VLOOKUP($A3051, JCI!A:E, 5, 0),C3050)="null",C3050, IFERROR(VLOOKUP( $A3051, JCI!A:E, 5, 0),C3050))</f>
        <v>4433.625</v>
      </c>
      <c r="D3051" s="6">
        <f>IF(ISNA(VLOOKUP($A3051,ICBI!$C$1:$D$10000, 2, 0)),D3050, VLOOKUP($A3051, ICBI!$C$1:$D$10000, 2, 0))</f>
        <v>0</v>
      </c>
      <c r="E3051" s="2">
        <f t="shared" si="167"/>
        <v>41463</v>
      </c>
      <c r="F3051" s="3">
        <f t="shared" si="168"/>
        <v>2132.8054000000002</v>
      </c>
      <c r="G3051" s="3">
        <f t="shared" si="169"/>
        <v>4050.4672177449602</v>
      </c>
      <c r="H3051" s="6">
        <f>IF(ISNA(VLOOKUP($A3051, 'NAV Daily'!$A$1:$B$9941, 2, 0)/1000000000),H3050, VLOOKUP($A3051, 'NAV Daily'!$A$1:$B$9941, 2, 0)/1000000000)</f>
        <v>0</v>
      </c>
    </row>
    <row r="3052" spans="1:8" customFormat="1" x14ac:dyDescent="0.25">
      <c r="A3052" s="2">
        <v>41464</v>
      </c>
      <c r="B3052" s="110">
        <f>IF(ISNA(VLOOKUP($A3052, 'NAV Daily'!$A$1:$D$9941, 4, 0)),B3051, VLOOKUP($A3052, 'NAV Daily'!$A$1:$D$9941, 4, 0))</f>
        <v>2119.2112000000002</v>
      </c>
      <c r="C3052" s="110">
        <f>IF(IFERROR(VLOOKUP($A3052, JCI!A:E, 5, 0),C3051)="null",C3051, IFERROR(VLOOKUP( $A3052, JCI!A:E, 5, 0),C3051))</f>
        <v>4403.7998049999997</v>
      </c>
      <c r="D3052" s="6">
        <f>IF(ISNA(VLOOKUP($A3052,ICBI!$C$1:$D$10000, 2, 0)),D3051, VLOOKUP($A3052, ICBI!$C$1:$D$10000, 2, 0))</f>
        <v>0</v>
      </c>
      <c r="E3052" s="2">
        <f t="shared" si="167"/>
        <v>41464</v>
      </c>
      <c r="F3052" s="3">
        <f t="shared" si="168"/>
        <v>2119.2112000000002</v>
      </c>
      <c r="G3052" s="3">
        <f t="shared" si="169"/>
        <v>4023.2195423979579</v>
      </c>
      <c r="H3052" s="6">
        <f>IF(ISNA(VLOOKUP($A3052, 'NAV Daily'!$A$1:$B$9941, 2, 0)/1000000000),H3051, VLOOKUP($A3052, 'NAV Daily'!$A$1:$B$9941, 2, 0)/1000000000)</f>
        <v>0</v>
      </c>
    </row>
    <row r="3053" spans="1:8" customFormat="1" x14ac:dyDescent="0.25">
      <c r="A3053" s="2">
        <v>41465</v>
      </c>
      <c r="B3053" s="110">
        <f>IF(ISNA(VLOOKUP($A3053, 'NAV Daily'!$A$1:$D$9941, 4, 0)),B3052, VLOOKUP($A3053, 'NAV Daily'!$A$1:$D$9941, 4, 0))</f>
        <v>2144.8344999999999</v>
      </c>
      <c r="C3053" s="110">
        <f>IF(IFERROR(VLOOKUP($A3053, JCI!A:E, 5, 0),C3052)="null",C3052, IFERROR(VLOOKUP( $A3053, JCI!A:E, 5, 0),C3052))</f>
        <v>4478.6440430000002</v>
      </c>
      <c r="D3053" s="6">
        <f>IF(ISNA(VLOOKUP($A3053,ICBI!$C$1:$D$10000, 2, 0)),D3052, VLOOKUP($A3053, ICBI!$C$1:$D$10000, 2, 0))</f>
        <v>0</v>
      </c>
      <c r="E3053" s="2">
        <f t="shared" si="167"/>
        <v>41465</v>
      </c>
      <c r="F3053" s="3">
        <f t="shared" si="168"/>
        <v>2144.8344999999999</v>
      </c>
      <c r="G3053" s="3">
        <f t="shared" si="169"/>
        <v>4091.5956753492351</v>
      </c>
      <c r="H3053" s="6">
        <f>IF(ISNA(VLOOKUP($A3053, 'NAV Daily'!$A$1:$B$9941, 2, 0)/1000000000),H3052, VLOOKUP($A3053, 'NAV Daily'!$A$1:$B$9941, 2, 0)/1000000000)</f>
        <v>0</v>
      </c>
    </row>
    <row r="3054" spans="1:8" customFormat="1" x14ac:dyDescent="0.25">
      <c r="A3054" s="2">
        <v>41466</v>
      </c>
      <c r="B3054" s="110">
        <f>IF(ISNA(VLOOKUP($A3054, 'NAV Daily'!$A$1:$D$9941, 4, 0)),B3053, VLOOKUP($A3054, 'NAV Daily'!$A$1:$D$9941, 4, 0))</f>
        <v>2188.6345000000001</v>
      </c>
      <c r="C3054" s="110">
        <f>IF(IFERROR(VLOOKUP($A3054, JCI!A:E, 5, 0),C3053)="null",C3053, IFERROR(VLOOKUP( $A3054, JCI!A:E, 5, 0),C3053))</f>
        <v>4604.2221680000002</v>
      </c>
      <c r="D3054" s="6">
        <f>IF(ISNA(VLOOKUP($A3054,ICBI!$C$1:$D$10000, 2, 0)),D3053, VLOOKUP($A3054, ICBI!$C$1:$D$10000, 2, 0))</f>
        <v>0</v>
      </c>
      <c r="E3054" s="2">
        <f t="shared" si="167"/>
        <v>41466</v>
      </c>
      <c r="F3054" s="3">
        <f t="shared" si="168"/>
        <v>2188.6345000000001</v>
      </c>
      <c r="G3054" s="3">
        <f t="shared" si="169"/>
        <v>4206.3212280467178</v>
      </c>
      <c r="H3054" s="6">
        <f>IF(ISNA(VLOOKUP($A3054, 'NAV Daily'!$A$1:$B$9941, 2, 0)/1000000000),H3053, VLOOKUP($A3054, 'NAV Daily'!$A$1:$B$9941, 2, 0)/1000000000)</f>
        <v>0</v>
      </c>
    </row>
    <row r="3055" spans="1:8" customFormat="1" x14ac:dyDescent="0.25">
      <c r="A3055" s="2">
        <v>41467</v>
      </c>
      <c r="B3055" s="110">
        <f>IF(ISNA(VLOOKUP($A3055, 'NAV Daily'!$A$1:$D$9941, 4, 0)),B3054, VLOOKUP($A3055, 'NAV Daily'!$A$1:$D$9941, 4, 0))</f>
        <v>2199.3757000000001</v>
      </c>
      <c r="C3055" s="110">
        <f>IF(IFERROR(VLOOKUP($A3055, JCI!A:E, 5, 0),C3054)="null",C3054, IFERROR(VLOOKUP( $A3055, JCI!A:E, 5, 0),C3054))</f>
        <v>4633.1079099999997</v>
      </c>
      <c r="D3055" s="6">
        <f>IF(ISNA(VLOOKUP($A3055,ICBI!$C$1:$D$10000, 2, 0)),D3054, VLOOKUP($A3055, ICBI!$C$1:$D$10000, 2, 0))</f>
        <v>0</v>
      </c>
      <c r="E3055" s="2">
        <f t="shared" si="167"/>
        <v>41467</v>
      </c>
      <c r="F3055" s="3">
        <f t="shared" si="168"/>
        <v>2199.3757000000001</v>
      </c>
      <c r="G3055" s="3">
        <f t="shared" si="169"/>
        <v>4232.7106387504273</v>
      </c>
      <c r="H3055" s="6">
        <f>IF(ISNA(VLOOKUP($A3055, 'NAV Daily'!$A$1:$B$9941, 2, 0)/1000000000),H3054, VLOOKUP($A3055, 'NAV Daily'!$A$1:$B$9941, 2, 0)/1000000000)</f>
        <v>0</v>
      </c>
    </row>
    <row r="3056" spans="1:8" customFormat="1" x14ac:dyDescent="0.25">
      <c r="A3056" s="2">
        <v>41468</v>
      </c>
      <c r="B3056" s="110">
        <f>IF(ISNA(VLOOKUP($A3056, 'NAV Daily'!$A$1:$D$9941, 4, 0)),B3055, VLOOKUP($A3056, 'NAV Daily'!$A$1:$D$9941, 4, 0))</f>
        <v>2199.3757000000001</v>
      </c>
      <c r="C3056" s="110">
        <f>IF(IFERROR(VLOOKUP($A3056, JCI!A:E, 5, 0),C3055)="null",C3055, IFERROR(VLOOKUP( $A3056, JCI!A:E, 5, 0),C3055))</f>
        <v>4633.1079099999997</v>
      </c>
      <c r="D3056" s="6">
        <f>IF(ISNA(VLOOKUP($A3056,ICBI!$C$1:$D$10000, 2, 0)),D3055, VLOOKUP($A3056, ICBI!$C$1:$D$10000, 2, 0))</f>
        <v>0</v>
      </c>
      <c r="E3056" s="2">
        <f t="shared" si="167"/>
        <v>41468</v>
      </c>
      <c r="F3056" s="3">
        <f t="shared" si="168"/>
        <v>2199.3757000000001</v>
      </c>
      <c r="G3056" s="3">
        <f t="shared" si="169"/>
        <v>4232.7106387504273</v>
      </c>
      <c r="H3056" s="6">
        <f>IF(ISNA(VLOOKUP($A3056, 'NAV Daily'!$A$1:$B$9941, 2, 0)/1000000000),H3055, VLOOKUP($A3056, 'NAV Daily'!$A$1:$B$9941, 2, 0)/1000000000)</f>
        <v>0</v>
      </c>
    </row>
    <row r="3057" spans="1:8" customFormat="1" x14ac:dyDescent="0.25">
      <c r="A3057" s="2">
        <v>41469</v>
      </c>
      <c r="B3057" s="110">
        <f>IF(ISNA(VLOOKUP($A3057, 'NAV Daily'!$A$1:$D$9941, 4, 0)),B3056, VLOOKUP($A3057, 'NAV Daily'!$A$1:$D$9941, 4, 0))</f>
        <v>2199.3757000000001</v>
      </c>
      <c r="C3057" s="110">
        <f>IF(IFERROR(VLOOKUP($A3057, JCI!A:E, 5, 0),C3056)="null",C3056, IFERROR(VLOOKUP( $A3057, JCI!A:E, 5, 0),C3056))</f>
        <v>4633.1079099999997</v>
      </c>
      <c r="D3057" s="6">
        <f>IF(ISNA(VLOOKUP($A3057,ICBI!$C$1:$D$10000, 2, 0)),D3056, VLOOKUP($A3057, ICBI!$C$1:$D$10000, 2, 0))</f>
        <v>0</v>
      </c>
      <c r="E3057" s="2">
        <f t="shared" si="167"/>
        <v>41469</v>
      </c>
      <c r="F3057" s="3">
        <f t="shared" si="168"/>
        <v>2199.3757000000001</v>
      </c>
      <c r="G3057" s="3">
        <f t="shared" si="169"/>
        <v>4232.7106387504273</v>
      </c>
      <c r="H3057" s="6">
        <f>IF(ISNA(VLOOKUP($A3057, 'NAV Daily'!$A$1:$B$9941, 2, 0)/1000000000),H3056, VLOOKUP($A3057, 'NAV Daily'!$A$1:$B$9941, 2, 0)/1000000000)</f>
        <v>0</v>
      </c>
    </row>
    <row r="3058" spans="1:8" customFormat="1" x14ac:dyDescent="0.25">
      <c r="A3058" s="2">
        <v>41470</v>
      </c>
      <c r="B3058" s="110">
        <f>IF(ISNA(VLOOKUP($A3058, 'NAV Daily'!$A$1:$D$9941, 4, 0)),B3057, VLOOKUP($A3058, 'NAV Daily'!$A$1:$D$9941, 4, 0))</f>
        <v>2193.9018999999998</v>
      </c>
      <c r="C3058" s="110">
        <f>IF(IFERROR(VLOOKUP($A3058, JCI!A:E, 5, 0),C3057)="null",C3057, IFERROR(VLOOKUP( $A3058, JCI!A:E, 5, 0),C3057))</f>
        <v>4635.7290039999998</v>
      </c>
      <c r="D3058" s="6">
        <f>IF(ISNA(VLOOKUP($A3058,ICBI!$C$1:$D$10000, 2, 0)),D3057, VLOOKUP($A3058, ICBI!$C$1:$D$10000, 2, 0))</f>
        <v>0</v>
      </c>
      <c r="E3058" s="2">
        <f t="shared" si="167"/>
        <v>41470</v>
      </c>
      <c r="F3058" s="3">
        <f t="shared" si="168"/>
        <v>2193.9018999999998</v>
      </c>
      <c r="G3058" s="3">
        <f t="shared" si="169"/>
        <v>4235.1052154955578</v>
      </c>
      <c r="H3058" s="6">
        <f>IF(ISNA(VLOOKUP($A3058, 'NAV Daily'!$A$1:$B$9941, 2, 0)/1000000000),H3057, VLOOKUP($A3058, 'NAV Daily'!$A$1:$B$9941, 2, 0)/1000000000)</f>
        <v>0</v>
      </c>
    </row>
    <row r="3059" spans="1:8" customFormat="1" x14ac:dyDescent="0.25">
      <c r="A3059" s="2">
        <v>41471</v>
      </c>
      <c r="B3059" s="110">
        <f>IF(ISNA(VLOOKUP($A3059, 'NAV Daily'!$A$1:$D$9941, 4, 0)),B3058, VLOOKUP($A3059, 'NAV Daily'!$A$1:$D$9941, 4, 0))</f>
        <v>2204.0493000000001</v>
      </c>
      <c r="C3059" s="110">
        <f>IF(IFERROR(VLOOKUP($A3059, JCI!A:E, 5, 0),C3058)="null",C3058, IFERROR(VLOOKUP( $A3059, JCI!A:E, 5, 0),C3058))</f>
        <v>4644.0390630000002</v>
      </c>
      <c r="D3059" s="6">
        <f>IF(ISNA(VLOOKUP($A3059,ICBI!$C$1:$D$10000, 2, 0)),D3058, VLOOKUP($A3059, ICBI!$C$1:$D$10000, 2, 0))</f>
        <v>0</v>
      </c>
      <c r="E3059" s="2">
        <f t="shared" si="167"/>
        <v>41471</v>
      </c>
      <c r="F3059" s="3">
        <f t="shared" si="168"/>
        <v>2204.0493000000001</v>
      </c>
      <c r="G3059" s="3">
        <f t="shared" si="169"/>
        <v>4242.6971118686224</v>
      </c>
      <c r="H3059" s="6">
        <f>IF(ISNA(VLOOKUP($A3059, 'NAV Daily'!$A$1:$B$9941, 2, 0)/1000000000),H3058, VLOOKUP($A3059, 'NAV Daily'!$A$1:$B$9941, 2, 0)/1000000000)</f>
        <v>0</v>
      </c>
    </row>
    <row r="3060" spans="1:8" customFormat="1" x14ac:dyDescent="0.25">
      <c r="A3060" s="2">
        <v>41472</v>
      </c>
      <c r="B3060" s="110">
        <f>IF(ISNA(VLOOKUP($A3060, 'NAV Daily'!$A$1:$D$9941, 4, 0)),B3059, VLOOKUP($A3060, 'NAV Daily'!$A$1:$D$9941, 4, 0))</f>
        <v>2214.2775999999999</v>
      </c>
      <c r="C3060" s="110">
        <f>IF(IFERROR(VLOOKUP($A3060, JCI!A:E, 5, 0),C3059)="null",C3059, IFERROR(VLOOKUP( $A3060, JCI!A:E, 5, 0),C3059))</f>
        <v>4679.0009769999997</v>
      </c>
      <c r="D3060" s="6">
        <f>IF(ISNA(VLOOKUP($A3060,ICBI!$C$1:$D$10000, 2, 0)),D3059, VLOOKUP($A3060, ICBI!$C$1:$D$10000, 2, 0))</f>
        <v>0</v>
      </c>
      <c r="E3060" s="2">
        <f t="shared" si="167"/>
        <v>41472</v>
      </c>
      <c r="F3060" s="3">
        <f t="shared" si="168"/>
        <v>2214.2775999999999</v>
      </c>
      <c r="G3060" s="3">
        <f t="shared" si="169"/>
        <v>4274.6375864298707</v>
      </c>
      <c r="H3060" s="6">
        <f>IF(ISNA(VLOOKUP($A3060, 'NAV Daily'!$A$1:$B$9941, 2, 0)/1000000000),H3059, VLOOKUP($A3060, 'NAV Daily'!$A$1:$B$9941, 2, 0)/1000000000)</f>
        <v>0</v>
      </c>
    </row>
    <row r="3061" spans="1:8" customFormat="1" x14ac:dyDescent="0.25">
      <c r="A3061" s="2">
        <v>41473</v>
      </c>
      <c r="B3061" s="110">
        <f>IF(ISNA(VLOOKUP($A3061, 'NAV Daily'!$A$1:$D$9941, 4, 0)),B3060, VLOOKUP($A3061, 'NAV Daily'!$A$1:$D$9941, 4, 0))</f>
        <v>2231.9387000000002</v>
      </c>
      <c r="C3061" s="110">
        <f>IF(IFERROR(VLOOKUP($A3061, JCI!A:E, 5, 0),C3060)="null",C3060, IFERROR(VLOOKUP( $A3061, JCI!A:E, 5, 0),C3060))</f>
        <v>4720.4350590000004</v>
      </c>
      <c r="D3061" s="6">
        <f>IF(ISNA(VLOOKUP($A3061,ICBI!$C$1:$D$10000, 2, 0)),D3060, VLOOKUP($A3061, ICBI!$C$1:$D$10000, 2, 0))</f>
        <v>0</v>
      </c>
      <c r="E3061" s="2">
        <f t="shared" si="167"/>
        <v>41473</v>
      </c>
      <c r="F3061" s="3">
        <f t="shared" si="168"/>
        <v>2231.9387000000002</v>
      </c>
      <c r="G3061" s="3">
        <f t="shared" si="169"/>
        <v>4312.490898525135</v>
      </c>
      <c r="H3061" s="6">
        <f>IF(ISNA(VLOOKUP($A3061, 'NAV Daily'!$A$1:$B$9941, 2, 0)/1000000000),H3060, VLOOKUP($A3061, 'NAV Daily'!$A$1:$B$9941, 2, 0)/1000000000)</f>
        <v>0</v>
      </c>
    </row>
    <row r="3062" spans="1:8" customFormat="1" x14ac:dyDescent="0.25">
      <c r="A3062" s="2">
        <v>41474</v>
      </c>
      <c r="B3062" s="110">
        <f>IF(ISNA(VLOOKUP($A3062, 'NAV Daily'!$A$1:$D$9941, 4, 0)),B3061, VLOOKUP($A3062, 'NAV Daily'!$A$1:$D$9941, 4, 0))</f>
        <v>2228.9299000000001</v>
      </c>
      <c r="C3062" s="110">
        <f>IF(IFERROR(VLOOKUP($A3062, JCI!A:E, 5, 0),C3061)="null",C3061, IFERROR(VLOOKUP( $A3062, JCI!A:E, 5, 0),C3061))</f>
        <v>4724.4111329999996</v>
      </c>
      <c r="D3062" s="6">
        <f>IF(ISNA(VLOOKUP($A3062,ICBI!$C$1:$D$10000, 2, 0)),D3061, VLOOKUP($A3062, ICBI!$C$1:$D$10000, 2, 0))</f>
        <v>0</v>
      </c>
      <c r="E3062" s="2">
        <f t="shared" si="167"/>
        <v>41474</v>
      </c>
      <c r="F3062" s="3">
        <f t="shared" si="168"/>
        <v>2228.9299000000001</v>
      </c>
      <c r="G3062" s="3">
        <f t="shared" si="169"/>
        <v>4316.1233567037862</v>
      </c>
      <c r="H3062" s="6">
        <f>IF(ISNA(VLOOKUP($A3062, 'NAV Daily'!$A$1:$B$9941, 2, 0)/1000000000),H3061, VLOOKUP($A3062, 'NAV Daily'!$A$1:$B$9941, 2, 0)/1000000000)</f>
        <v>0</v>
      </c>
    </row>
    <row r="3063" spans="1:8" customFormat="1" x14ac:dyDescent="0.25">
      <c r="A3063" s="2">
        <v>41475</v>
      </c>
      <c r="B3063" s="110">
        <f>IF(ISNA(VLOOKUP($A3063, 'NAV Daily'!$A$1:$D$9941, 4, 0)),B3062, VLOOKUP($A3063, 'NAV Daily'!$A$1:$D$9941, 4, 0))</f>
        <v>2228.9299000000001</v>
      </c>
      <c r="C3063" s="110">
        <f>IF(IFERROR(VLOOKUP($A3063, JCI!A:E, 5, 0),C3062)="null",C3062, IFERROR(VLOOKUP( $A3063, JCI!A:E, 5, 0),C3062))</f>
        <v>4724.4111329999996</v>
      </c>
      <c r="D3063" s="6">
        <f>IF(ISNA(VLOOKUP($A3063,ICBI!$C$1:$D$10000, 2, 0)),D3062, VLOOKUP($A3063, ICBI!$C$1:$D$10000, 2, 0))</f>
        <v>0</v>
      </c>
      <c r="E3063" s="2">
        <f t="shared" si="167"/>
        <v>41475</v>
      </c>
      <c r="F3063" s="3">
        <f t="shared" si="168"/>
        <v>2228.9299000000001</v>
      </c>
      <c r="G3063" s="3">
        <f t="shared" si="169"/>
        <v>4316.1233567037862</v>
      </c>
      <c r="H3063" s="6">
        <f>IF(ISNA(VLOOKUP($A3063, 'NAV Daily'!$A$1:$B$9941, 2, 0)/1000000000),H3062, VLOOKUP($A3063, 'NAV Daily'!$A$1:$B$9941, 2, 0)/1000000000)</f>
        <v>0</v>
      </c>
    </row>
    <row r="3064" spans="1:8" customFormat="1" x14ac:dyDescent="0.25">
      <c r="A3064" s="2">
        <v>41476</v>
      </c>
      <c r="B3064" s="110">
        <f>IF(ISNA(VLOOKUP($A3064, 'NAV Daily'!$A$1:$D$9941, 4, 0)),B3063, VLOOKUP($A3064, 'NAV Daily'!$A$1:$D$9941, 4, 0))</f>
        <v>2228.9299000000001</v>
      </c>
      <c r="C3064" s="110">
        <f>IF(IFERROR(VLOOKUP($A3064, JCI!A:E, 5, 0),C3063)="null",C3063, IFERROR(VLOOKUP( $A3064, JCI!A:E, 5, 0),C3063))</f>
        <v>4724.4111329999996</v>
      </c>
      <c r="D3064" s="6">
        <f>IF(ISNA(VLOOKUP($A3064,ICBI!$C$1:$D$10000, 2, 0)),D3063, VLOOKUP($A3064, ICBI!$C$1:$D$10000, 2, 0))</f>
        <v>0</v>
      </c>
      <c r="E3064" s="2">
        <f t="shared" si="167"/>
        <v>41476</v>
      </c>
      <c r="F3064" s="3">
        <f t="shared" si="168"/>
        <v>2228.9299000000001</v>
      </c>
      <c r="G3064" s="3">
        <f t="shared" si="169"/>
        <v>4316.1233567037862</v>
      </c>
      <c r="H3064" s="6">
        <f>IF(ISNA(VLOOKUP($A3064, 'NAV Daily'!$A$1:$B$9941, 2, 0)/1000000000),H3063, VLOOKUP($A3064, 'NAV Daily'!$A$1:$B$9941, 2, 0)/1000000000)</f>
        <v>0</v>
      </c>
    </row>
    <row r="3065" spans="1:8" customFormat="1" x14ac:dyDescent="0.25">
      <c r="A3065" s="2">
        <v>41477</v>
      </c>
      <c r="B3065" s="110">
        <f>IF(ISNA(VLOOKUP($A3065, 'NAV Daily'!$A$1:$D$9941, 4, 0)),B3064, VLOOKUP($A3065, 'NAV Daily'!$A$1:$D$9941, 4, 0))</f>
        <v>2223.1599000000001</v>
      </c>
      <c r="C3065" s="110">
        <f>IF(IFERROR(VLOOKUP($A3065, JCI!A:E, 5, 0),C3064)="null",C3064, IFERROR(VLOOKUP( $A3065, JCI!A:E, 5, 0),C3064))</f>
        <v>4678.9829099999997</v>
      </c>
      <c r="D3065" s="6">
        <f>IF(ISNA(VLOOKUP($A3065,ICBI!$C$1:$D$10000, 2, 0)),D3064, VLOOKUP($A3065, ICBI!$C$1:$D$10000, 2, 0))</f>
        <v>0</v>
      </c>
      <c r="E3065" s="2">
        <f t="shared" si="167"/>
        <v>41477</v>
      </c>
      <c r="F3065" s="3">
        <f t="shared" si="168"/>
        <v>2223.1599000000001</v>
      </c>
      <c r="G3065" s="3">
        <f t="shared" si="169"/>
        <v>4274.6210807959442</v>
      </c>
      <c r="H3065" s="6">
        <f>IF(ISNA(VLOOKUP($A3065, 'NAV Daily'!$A$1:$B$9941, 2, 0)/1000000000),H3064, VLOOKUP($A3065, 'NAV Daily'!$A$1:$B$9941, 2, 0)/1000000000)</f>
        <v>0</v>
      </c>
    </row>
    <row r="3066" spans="1:8" customFormat="1" x14ac:dyDescent="0.25">
      <c r="A3066" s="2">
        <v>41478</v>
      </c>
      <c r="B3066" s="110">
        <f>IF(ISNA(VLOOKUP($A3066, 'NAV Daily'!$A$1:$D$9941, 4, 0)),B3065, VLOOKUP($A3066, 'NAV Daily'!$A$1:$D$9941, 4, 0))</f>
        <v>2267.4778000000001</v>
      </c>
      <c r="C3066" s="110">
        <f>IF(IFERROR(VLOOKUP($A3066, JCI!A:E, 5, 0),C3065)="null",C3065, IFERROR(VLOOKUP( $A3066, JCI!A:E, 5, 0),C3065))</f>
        <v>4767.1591799999997</v>
      </c>
      <c r="D3066" s="6">
        <f>IF(ISNA(VLOOKUP($A3066,ICBI!$C$1:$D$10000, 2, 0)),D3065, VLOOKUP($A3066, ICBI!$C$1:$D$10000, 2, 0))</f>
        <v>0</v>
      </c>
      <c r="E3066" s="2">
        <f t="shared" si="167"/>
        <v>41478</v>
      </c>
      <c r="F3066" s="3">
        <f t="shared" si="168"/>
        <v>2267.4778000000001</v>
      </c>
      <c r="G3066" s="3">
        <f t="shared" si="169"/>
        <v>4355.1770797850395</v>
      </c>
      <c r="H3066" s="6">
        <f>IF(ISNA(VLOOKUP($A3066, 'NAV Daily'!$A$1:$B$9941, 2, 0)/1000000000),H3065, VLOOKUP($A3066, 'NAV Daily'!$A$1:$B$9941, 2, 0)/1000000000)</f>
        <v>0</v>
      </c>
    </row>
    <row r="3067" spans="1:8" customFormat="1" x14ac:dyDescent="0.25">
      <c r="A3067" s="2">
        <v>41479</v>
      </c>
      <c r="B3067" s="110">
        <f>IF(ISNA(VLOOKUP($A3067, 'NAV Daily'!$A$1:$D$9941, 4, 0)),B3066, VLOOKUP($A3067, 'NAV Daily'!$A$1:$D$9941, 4, 0))</f>
        <v>2244.0048999999999</v>
      </c>
      <c r="C3067" s="110">
        <f>IF(IFERROR(VLOOKUP($A3067, JCI!A:E, 5, 0),C3066)="null",C3066, IFERROR(VLOOKUP( $A3067, JCI!A:E, 5, 0),C3066))</f>
        <v>4718.1030270000001</v>
      </c>
      <c r="D3067" s="6">
        <f>IF(ISNA(VLOOKUP($A3067,ICBI!$C$1:$D$10000, 2, 0)),D3066, VLOOKUP($A3067, ICBI!$C$1:$D$10000, 2, 0))</f>
        <v>0</v>
      </c>
      <c r="E3067" s="2">
        <f t="shared" si="167"/>
        <v>41479</v>
      </c>
      <c r="F3067" s="3">
        <f t="shared" si="168"/>
        <v>2244.0048999999999</v>
      </c>
      <c r="G3067" s="3">
        <f t="shared" si="169"/>
        <v>4310.360402787057</v>
      </c>
      <c r="H3067" s="6">
        <f>IF(ISNA(VLOOKUP($A3067, 'NAV Daily'!$A$1:$B$9941, 2, 0)/1000000000),H3066, VLOOKUP($A3067, 'NAV Daily'!$A$1:$B$9941, 2, 0)/1000000000)</f>
        <v>0</v>
      </c>
    </row>
    <row r="3068" spans="1:8" customFormat="1" x14ac:dyDescent="0.25">
      <c r="A3068" s="2">
        <v>41480</v>
      </c>
      <c r="B3068" s="110">
        <f>IF(ISNA(VLOOKUP($A3068, 'NAV Daily'!$A$1:$D$9941, 4, 0)),B3067, VLOOKUP($A3068, 'NAV Daily'!$A$1:$D$9941, 4, 0))</f>
        <v>2219.0419999999999</v>
      </c>
      <c r="C3068" s="110">
        <f>IF(IFERROR(VLOOKUP($A3068, JCI!A:E, 5, 0),C3067)="null",C3067, IFERROR(VLOOKUP( $A3068, JCI!A:E, 5, 0),C3067))</f>
        <v>4674.1171880000002</v>
      </c>
      <c r="D3068" s="6">
        <f>IF(ISNA(VLOOKUP($A3068,ICBI!$C$1:$D$10000, 2, 0)),D3067, VLOOKUP($A3068, ICBI!$C$1:$D$10000, 2, 0))</f>
        <v>0</v>
      </c>
      <c r="E3068" s="2">
        <f t="shared" si="167"/>
        <v>41480</v>
      </c>
      <c r="F3068" s="3">
        <f t="shared" si="168"/>
        <v>2219.0419999999999</v>
      </c>
      <c r="G3068" s="3">
        <f t="shared" si="169"/>
        <v>4270.1758587819804</v>
      </c>
      <c r="H3068" s="6">
        <f>IF(ISNA(VLOOKUP($A3068, 'NAV Daily'!$A$1:$B$9941, 2, 0)/1000000000),H3067, VLOOKUP($A3068, 'NAV Daily'!$A$1:$B$9941, 2, 0)/1000000000)</f>
        <v>0</v>
      </c>
    </row>
    <row r="3069" spans="1:8" customFormat="1" x14ac:dyDescent="0.25">
      <c r="A3069" s="2">
        <v>41481</v>
      </c>
      <c r="B3069" s="110">
        <f>IF(ISNA(VLOOKUP($A3069, 'NAV Daily'!$A$1:$D$9941, 4, 0)),B3068, VLOOKUP($A3069, 'NAV Daily'!$A$1:$D$9941, 4, 0))</f>
        <v>2205.2554</v>
      </c>
      <c r="C3069" s="110">
        <f>IF(IFERROR(VLOOKUP($A3069, JCI!A:E, 5, 0),C3068)="null",C3068, IFERROR(VLOOKUP( $A3069, JCI!A:E, 5, 0),C3068))</f>
        <v>4658.8740230000003</v>
      </c>
      <c r="D3069" s="6">
        <f>IF(ISNA(VLOOKUP($A3069,ICBI!$C$1:$D$10000, 2, 0)),D3068, VLOOKUP($A3069, ICBI!$C$1:$D$10000, 2, 0))</f>
        <v>0</v>
      </c>
      <c r="E3069" s="2">
        <f t="shared" si="167"/>
        <v>41481</v>
      </c>
      <c r="F3069" s="3">
        <f t="shared" si="168"/>
        <v>2205.2554</v>
      </c>
      <c r="G3069" s="3">
        <f t="shared" si="169"/>
        <v>4256.2500215433374</v>
      </c>
      <c r="H3069" s="6">
        <f>IF(ISNA(VLOOKUP($A3069, 'NAV Daily'!$A$1:$B$9941, 2, 0)/1000000000),H3068, VLOOKUP($A3069, 'NAV Daily'!$A$1:$B$9941, 2, 0)/1000000000)</f>
        <v>0</v>
      </c>
    </row>
    <row r="3070" spans="1:8" customFormat="1" x14ac:dyDescent="0.25">
      <c r="A3070" s="2">
        <v>41482</v>
      </c>
      <c r="B3070" s="110">
        <f>IF(ISNA(VLOOKUP($A3070, 'NAV Daily'!$A$1:$D$9941, 4, 0)),B3069, VLOOKUP($A3070, 'NAV Daily'!$A$1:$D$9941, 4, 0))</f>
        <v>2205.2554</v>
      </c>
      <c r="C3070" s="110">
        <f>IF(IFERROR(VLOOKUP($A3070, JCI!A:E, 5, 0),C3069)="null",C3069, IFERROR(VLOOKUP( $A3070, JCI!A:E, 5, 0),C3069))</f>
        <v>4658.8740230000003</v>
      </c>
      <c r="D3070" s="6">
        <f>IF(ISNA(VLOOKUP($A3070,ICBI!$C$1:$D$10000, 2, 0)),D3069, VLOOKUP($A3070, ICBI!$C$1:$D$10000, 2, 0))</f>
        <v>0</v>
      </c>
      <c r="E3070" s="2">
        <f t="shared" si="167"/>
        <v>41482</v>
      </c>
      <c r="F3070" s="3">
        <f t="shared" si="168"/>
        <v>2205.2554</v>
      </c>
      <c r="G3070" s="3">
        <f t="shared" si="169"/>
        <v>4256.2500215433374</v>
      </c>
      <c r="H3070" s="6">
        <f>IF(ISNA(VLOOKUP($A3070, 'NAV Daily'!$A$1:$B$9941, 2, 0)/1000000000),H3069, VLOOKUP($A3070, 'NAV Daily'!$A$1:$B$9941, 2, 0)/1000000000)</f>
        <v>0</v>
      </c>
    </row>
    <row r="3071" spans="1:8" customFormat="1" x14ac:dyDescent="0.25">
      <c r="A3071" s="2">
        <v>41483</v>
      </c>
      <c r="B3071" s="110">
        <f>IF(ISNA(VLOOKUP($A3071, 'NAV Daily'!$A$1:$D$9941, 4, 0)),B3070, VLOOKUP($A3071, 'NAV Daily'!$A$1:$D$9941, 4, 0))</f>
        <v>2205.2554</v>
      </c>
      <c r="C3071" s="110">
        <f>IF(IFERROR(VLOOKUP($A3071, JCI!A:E, 5, 0),C3070)="null",C3070, IFERROR(VLOOKUP( $A3071, JCI!A:E, 5, 0),C3070))</f>
        <v>4658.8740230000003</v>
      </c>
      <c r="D3071" s="6">
        <f>IF(ISNA(VLOOKUP($A3071,ICBI!$C$1:$D$10000, 2, 0)),D3070, VLOOKUP($A3071, ICBI!$C$1:$D$10000, 2, 0))</f>
        <v>0</v>
      </c>
      <c r="E3071" s="2">
        <f t="shared" si="167"/>
        <v>41483</v>
      </c>
      <c r="F3071" s="3">
        <f t="shared" si="168"/>
        <v>2205.2554</v>
      </c>
      <c r="G3071" s="3">
        <f t="shared" si="169"/>
        <v>4256.2500215433374</v>
      </c>
      <c r="H3071" s="6">
        <f>IF(ISNA(VLOOKUP($A3071, 'NAV Daily'!$A$1:$B$9941, 2, 0)/1000000000),H3070, VLOOKUP($A3071, 'NAV Daily'!$A$1:$B$9941, 2, 0)/1000000000)</f>
        <v>0</v>
      </c>
    </row>
    <row r="3072" spans="1:8" customFormat="1" x14ac:dyDescent="0.25">
      <c r="A3072" s="2">
        <v>41484</v>
      </c>
      <c r="B3072" s="110">
        <f>IF(ISNA(VLOOKUP($A3072, 'NAV Daily'!$A$1:$D$9941, 4, 0)),B3071, VLOOKUP($A3072, 'NAV Daily'!$A$1:$D$9941, 4, 0))</f>
        <v>2187.7629000000002</v>
      </c>
      <c r="C3072" s="110">
        <f>IF(IFERROR(VLOOKUP($A3072, JCI!A:E, 5, 0),C3071)="null",C3071, IFERROR(VLOOKUP( $A3072, JCI!A:E, 5, 0),C3071))</f>
        <v>4580.466797</v>
      </c>
      <c r="D3072" s="6">
        <f>IF(ISNA(VLOOKUP($A3072,ICBI!$C$1:$D$10000, 2, 0)),D3071, VLOOKUP($A3072, ICBI!$C$1:$D$10000, 2, 0))</f>
        <v>0</v>
      </c>
      <c r="E3072" s="2">
        <f t="shared" si="167"/>
        <v>41484</v>
      </c>
      <c r="F3072" s="3">
        <f t="shared" si="168"/>
        <v>2187.7629000000002</v>
      </c>
      <c r="G3072" s="3">
        <f t="shared" si="169"/>
        <v>4184.6188171570129</v>
      </c>
      <c r="H3072" s="6">
        <f>IF(ISNA(VLOOKUP($A3072, 'NAV Daily'!$A$1:$B$9941, 2, 0)/1000000000),H3071, VLOOKUP($A3072, 'NAV Daily'!$A$1:$B$9941, 2, 0)/1000000000)</f>
        <v>0</v>
      </c>
    </row>
    <row r="3073" spans="1:8" customFormat="1" x14ac:dyDescent="0.25">
      <c r="A3073" s="2">
        <v>41485</v>
      </c>
      <c r="B3073" s="110">
        <f>IF(ISNA(VLOOKUP($A3073, 'NAV Daily'!$A$1:$D$9941, 4, 0)),B3072, VLOOKUP($A3073, 'NAV Daily'!$A$1:$D$9941, 4, 0))</f>
        <v>2196.5769</v>
      </c>
      <c r="C3073" s="110">
        <f>IF(IFERROR(VLOOKUP($A3073, JCI!A:E, 5, 0),C3072)="null",C3072, IFERROR(VLOOKUP( $A3073, JCI!A:E, 5, 0),C3072))</f>
        <v>4608.4887699999999</v>
      </c>
      <c r="D3073" s="6">
        <f>IF(ISNA(VLOOKUP($A3073,ICBI!$C$1:$D$10000, 2, 0)),D3072, VLOOKUP($A3073, ICBI!$C$1:$D$10000, 2, 0))</f>
        <v>0</v>
      </c>
      <c r="E3073" s="2">
        <f t="shared" si="167"/>
        <v>41485</v>
      </c>
      <c r="F3073" s="3">
        <f t="shared" si="168"/>
        <v>2196.5769</v>
      </c>
      <c r="G3073" s="3">
        <f t="shared" si="169"/>
        <v>4210.2191065394109</v>
      </c>
      <c r="H3073" s="6">
        <f>IF(ISNA(VLOOKUP($A3073, 'NAV Daily'!$A$1:$B$9941, 2, 0)/1000000000),H3072, VLOOKUP($A3073, 'NAV Daily'!$A$1:$B$9941, 2, 0)/1000000000)</f>
        <v>0</v>
      </c>
    </row>
    <row r="3074" spans="1:8" customFormat="1" x14ac:dyDescent="0.25">
      <c r="A3074" s="2">
        <v>41486</v>
      </c>
      <c r="B3074" s="110">
        <f>IF(ISNA(VLOOKUP($A3074, 'NAV Daily'!$A$1:$D$9941, 4, 0)),B3073, VLOOKUP($A3074, 'NAV Daily'!$A$1:$D$9941, 4, 0))</f>
        <v>2201.6835999999998</v>
      </c>
      <c r="C3074" s="110">
        <f>IF(IFERROR(VLOOKUP($A3074, JCI!A:E, 5, 0),C3073)="null",C3073, IFERROR(VLOOKUP( $A3074, JCI!A:E, 5, 0),C3073))</f>
        <v>4610.376953</v>
      </c>
      <c r="D3074" s="6">
        <f>IF(ISNA(VLOOKUP($A3074,ICBI!$C$1:$D$10000, 2, 0)),D3073, VLOOKUP($A3074, ICBI!$C$1:$D$10000, 2, 0))</f>
        <v>0</v>
      </c>
      <c r="E3074" s="2">
        <f t="shared" si="167"/>
        <v>41486</v>
      </c>
      <c r="F3074" s="3">
        <f t="shared" si="168"/>
        <v>2201.6835999999998</v>
      </c>
      <c r="G3074" s="3">
        <f t="shared" si="169"/>
        <v>4211.9441110994721</v>
      </c>
      <c r="H3074" s="6">
        <f>IF(ISNA(VLOOKUP($A3074, 'NAV Daily'!$A$1:$B$9941, 2, 0)/1000000000),H3073, VLOOKUP($A3074, 'NAV Daily'!$A$1:$B$9941, 2, 0)/1000000000)</f>
        <v>0</v>
      </c>
    </row>
    <row r="3075" spans="1:8" customFormat="1" x14ac:dyDescent="0.25">
      <c r="A3075" s="2">
        <v>41487</v>
      </c>
      <c r="B3075" s="110">
        <f>IF(ISNA(VLOOKUP($A3075, 'NAV Daily'!$A$1:$D$9941, 4, 0)),B3074, VLOOKUP($A3075, 'NAV Daily'!$A$1:$D$9941, 4, 0))</f>
        <v>2205.8833</v>
      </c>
      <c r="C3075" s="110">
        <f>IF(IFERROR(VLOOKUP($A3075, JCI!A:E, 5, 0),C3074)="null",C3074, IFERROR(VLOOKUP( $A3075, JCI!A:E, 5, 0),C3074))</f>
        <v>4624.3359380000002</v>
      </c>
      <c r="D3075" s="6">
        <f>IF(ISNA(VLOOKUP($A3075,ICBI!$C$1:$D$10000, 2, 0)),D3074, VLOOKUP($A3075, ICBI!$C$1:$D$10000, 2, 0))</f>
        <v>0</v>
      </c>
      <c r="E3075" s="2">
        <f t="shared" ref="E3075:E3138" si="170">IF($A3075&gt;$K$1, $K$1, $A3075)</f>
        <v>41487</v>
      </c>
      <c r="F3075" s="3">
        <f t="shared" ref="F3075:F3138" si="171">IF($A3075&gt;$K$1, F3074, $B3075)</f>
        <v>2205.8833</v>
      </c>
      <c r="G3075" s="3">
        <f t="shared" ref="G3075:G3138" si="172">IF(ISERROR(IF($A3075&gt;$K$1, G3074, $C3075/$C$2*1000)),G3074, IF($A3075&gt;$K$1, G3074, $C3075/$C$2*1000))</f>
        <v>4224.696748306158</v>
      </c>
      <c r="H3075" s="6">
        <f>IF(ISNA(VLOOKUP($A3075, 'NAV Daily'!$A$1:$B$9941, 2, 0)/1000000000),H3074, VLOOKUP($A3075, 'NAV Daily'!$A$1:$B$9941, 2, 0)/1000000000)</f>
        <v>0</v>
      </c>
    </row>
    <row r="3076" spans="1:8" customFormat="1" x14ac:dyDescent="0.25">
      <c r="A3076" s="2">
        <v>41488</v>
      </c>
      <c r="B3076" s="110">
        <f>IF(ISNA(VLOOKUP($A3076, 'NAV Daily'!$A$1:$D$9941, 4, 0)),B3075, VLOOKUP($A3076, 'NAV Daily'!$A$1:$D$9941, 4, 0))</f>
        <v>2213.5016999999998</v>
      </c>
      <c r="C3076" s="110">
        <f>IF(IFERROR(VLOOKUP($A3076, JCI!A:E, 5, 0),C3075)="null",C3075, IFERROR(VLOOKUP( $A3076, JCI!A:E, 5, 0),C3075))</f>
        <v>4640.7807620000003</v>
      </c>
      <c r="D3076" s="6">
        <f>IF(ISNA(VLOOKUP($A3076,ICBI!$C$1:$D$10000, 2, 0)),D3075, VLOOKUP($A3076, ICBI!$C$1:$D$10000, 2, 0))</f>
        <v>0</v>
      </c>
      <c r="E3076" s="2">
        <f t="shared" si="170"/>
        <v>41488</v>
      </c>
      <c r="F3076" s="3">
        <f t="shared" si="171"/>
        <v>2213.5016999999998</v>
      </c>
      <c r="G3076" s="3">
        <f t="shared" si="172"/>
        <v>4239.7203961143487</v>
      </c>
      <c r="H3076" s="6">
        <f>IF(ISNA(VLOOKUP($A3076, 'NAV Daily'!$A$1:$B$9941, 2, 0)/1000000000),H3075, VLOOKUP($A3076, 'NAV Daily'!$A$1:$B$9941, 2, 0)/1000000000)</f>
        <v>0</v>
      </c>
    </row>
    <row r="3077" spans="1:8" customFormat="1" x14ac:dyDescent="0.25">
      <c r="A3077" s="2">
        <v>41489</v>
      </c>
      <c r="B3077" s="110">
        <f>IF(ISNA(VLOOKUP($A3077, 'NAV Daily'!$A$1:$D$9941, 4, 0)),B3076, VLOOKUP($A3077, 'NAV Daily'!$A$1:$D$9941, 4, 0))</f>
        <v>2213.5016999999998</v>
      </c>
      <c r="C3077" s="110">
        <f>IF(IFERROR(VLOOKUP($A3077, JCI!A:E, 5, 0),C3076)="null",C3076, IFERROR(VLOOKUP( $A3077, JCI!A:E, 5, 0),C3076))</f>
        <v>4640.7807620000003</v>
      </c>
      <c r="D3077" s="6">
        <f>IF(ISNA(VLOOKUP($A3077,ICBI!$C$1:$D$10000, 2, 0)),D3076, VLOOKUP($A3077, ICBI!$C$1:$D$10000, 2, 0))</f>
        <v>0</v>
      </c>
      <c r="E3077" s="2">
        <f t="shared" si="170"/>
        <v>41489</v>
      </c>
      <c r="F3077" s="3">
        <f t="shared" si="171"/>
        <v>2213.5016999999998</v>
      </c>
      <c r="G3077" s="3">
        <f t="shared" si="172"/>
        <v>4239.7203961143487</v>
      </c>
      <c r="H3077" s="6">
        <f>IF(ISNA(VLOOKUP($A3077, 'NAV Daily'!$A$1:$B$9941, 2, 0)/1000000000),H3076, VLOOKUP($A3077, 'NAV Daily'!$A$1:$B$9941, 2, 0)/1000000000)</f>
        <v>0</v>
      </c>
    </row>
    <row r="3078" spans="1:8" customFormat="1" x14ac:dyDescent="0.25">
      <c r="A3078" s="2">
        <v>41490</v>
      </c>
      <c r="B3078" s="110">
        <f>IF(ISNA(VLOOKUP($A3078, 'NAV Daily'!$A$1:$D$9941, 4, 0)),B3077, VLOOKUP($A3078, 'NAV Daily'!$A$1:$D$9941, 4, 0))</f>
        <v>2213.5016999999998</v>
      </c>
      <c r="C3078" s="110">
        <f>IF(IFERROR(VLOOKUP($A3078, JCI!A:E, 5, 0),C3077)="null",C3077, IFERROR(VLOOKUP( $A3078, JCI!A:E, 5, 0),C3077))</f>
        <v>4640.7807620000003</v>
      </c>
      <c r="D3078" s="6">
        <f>IF(ISNA(VLOOKUP($A3078,ICBI!$C$1:$D$10000, 2, 0)),D3077, VLOOKUP($A3078, ICBI!$C$1:$D$10000, 2, 0))</f>
        <v>0</v>
      </c>
      <c r="E3078" s="2">
        <f t="shared" si="170"/>
        <v>41490</v>
      </c>
      <c r="F3078" s="3">
        <f t="shared" si="171"/>
        <v>2213.5016999999998</v>
      </c>
      <c r="G3078" s="3">
        <f t="shared" si="172"/>
        <v>4239.7203961143487</v>
      </c>
      <c r="H3078" s="6">
        <f>IF(ISNA(VLOOKUP($A3078, 'NAV Daily'!$A$1:$B$9941, 2, 0)/1000000000),H3077, VLOOKUP($A3078, 'NAV Daily'!$A$1:$B$9941, 2, 0)/1000000000)</f>
        <v>0</v>
      </c>
    </row>
    <row r="3079" spans="1:8" customFormat="1" x14ac:dyDescent="0.25">
      <c r="A3079" s="2">
        <v>41491</v>
      </c>
      <c r="B3079" s="110">
        <f>IF(ISNA(VLOOKUP($A3079, 'NAV Daily'!$A$1:$D$9941, 4, 0)),B3078, VLOOKUP($A3079, 'NAV Daily'!$A$1:$D$9941, 4, 0))</f>
        <v>2213.5016999999998</v>
      </c>
      <c r="C3079" s="110">
        <f>IF(IFERROR(VLOOKUP($A3079, JCI!A:E, 5, 0),C3078)="null",C3078, IFERROR(VLOOKUP( $A3079, JCI!A:E, 5, 0),C3078))</f>
        <v>4640.7807620000003</v>
      </c>
      <c r="D3079" s="6">
        <f>IF(ISNA(VLOOKUP($A3079,ICBI!$C$1:$D$10000, 2, 0)),D3078, VLOOKUP($A3079, ICBI!$C$1:$D$10000, 2, 0))</f>
        <v>0</v>
      </c>
      <c r="E3079" s="2">
        <f t="shared" si="170"/>
        <v>41491</v>
      </c>
      <c r="F3079" s="3">
        <f t="shared" si="171"/>
        <v>2213.5016999999998</v>
      </c>
      <c r="G3079" s="3">
        <f t="shared" si="172"/>
        <v>4239.7203961143487</v>
      </c>
      <c r="H3079" s="6">
        <f>IF(ISNA(VLOOKUP($A3079, 'NAV Daily'!$A$1:$B$9941, 2, 0)/1000000000),H3078, VLOOKUP($A3079, 'NAV Daily'!$A$1:$B$9941, 2, 0)/1000000000)</f>
        <v>0</v>
      </c>
    </row>
    <row r="3080" spans="1:8" customFormat="1" x14ac:dyDescent="0.25">
      <c r="A3080" s="2">
        <v>41492</v>
      </c>
      <c r="B3080" s="110">
        <f>IF(ISNA(VLOOKUP($A3080, 'NAV Daily'!$A$1:$D$9941, 4, 0)),B3079, VLOOKUP($A3080, 'NAV Daily'!$A$1:$D$9941, 4, 0))</f>
        <v>2213.5016999999998</v>
      </c>
      <c r="C3080" s="110">
        <f>IF(IFERROR(VLOOKUP($A3080, JCI!A:E, 5, 0),C3079)="null",C3079, IFERROR(VLOOKUP( $A3080, JCI!A:E, 5, 0),C3079))</f>
        <v>4640.7807620000003</v>
      </c>
      <c r="D3080" s="6">
        <f>IF(ISNA(VLOOKUP($A3080,ICBI!$C$1:$D$10000, 2, 0)),D3079, VLOOKUP($A3080, ICBI!$C$1:$D$10000, 2, 0))</f>
        <v>0</v>
      </c>
      <c r="E3080" s="2">
        <f t="shared" si="170"/>
        <v>41492</v>
      </c>
      <c r="F3080" s="3">
        <f t="shared" si="171"/>
        <v>2213.5016999999998</v>
      </c>
      <c r="G3080" s="3">
        <f t="shared" si="172"/>
        <v>4239.7203961143487</v>
      </c>
      <c r="H3080" s="6">
        <f>IF(ISNA(VLOOKUP($A3080, 'NAV Daily'!$A$1:$B$9941, 2, 0)/1000000000),H3079, VLOOKUP($A3080, 'NAV Daily'!$A$1:$B$9941, 2, 0)/1000000000)</f>
        <v>0</v>
      </c>
    </row>
    <row r="3081" spans="1:8" customFormat="1" x14ac:dyDescent="0.25">
      <c r="A3081" s="2">
        <v>41493</v>
      </c>
      <c r="B3081" s="110">
        <f>IF(ISNA(VLOOKUP($A3081, 'NAV Daily'!$A$1:$D$9941, 4, 0)),B3080, VLOOKUP($A3081, 'NAV Daily'!$A$1:$D$9941, 4, 0))</f>
        <v>2213.5016999999998</v>
      </c>
      <c r="C3081" s="110">
        <f>IF(IFERROR(VLOOKUP($A3081, JCI!A:E, 5, 0),C3080)="null",C3080, IFERROR(VLOOKUP( $A3081, JCI!A:E, 5, 0),C3080))</f>
        <v>4640.7807620000003</v>
      </c>
      <c r="D3081" s="6">
        <f>IF(ISNA(VLOOKUP($A3081,ICBI!$C$1:$D$10000, 2, 0)),D3080, VLOOKUP($A3081, ICBI!$C$1:$D$10000, 2, 0))</f>
        <v>0</v>
      </c>
      <c r="E3081" s="2">
        <f t="shared" si="170"/>
        <v>41493</v>
      </c>
      <c r="F3081" s="3">
        <f t="shared" si="171"/>
        <v>2213.5016999999998</v>
      </c>
      <c r="G3081" s="3">
        <f t="shared" si="172"/>
        <v>4239.7203961143487</v>
      </c>
      <c r="H3081" s="6">
        <f>IF(ISNA(VLOOKUP($A3081, 'NAV Daily'!$A$1:$B$9941, 2, 0)/1000000000),H3080, VLOOKUP($A3081, 'NAV Daily'!$A$1:$B$9941, 2, 0)/1000000000)</f>
        <v>0</v>
      </c>
    </row>
    <row r="3082" spans="1:8" customFormat="1" x14ac:dyDescent="0.25">
      <c r="A3082" s="2">
        <v>41494</v>
      </c>
      <c r="B3082" s="110">
        <f>IF(ISNA(VLOOKUP($A3082, 'NAV Daily'!$A$1:$D$9941, 4, 0)),B3081, VLOOKUP($A3082, 'NAV Daily'!$A$1:$D$9941, 4, 0))</f>
        <v>2213.5016999999998</v>
      </c>
      <c r="C3082" s="110">
        <f>IF(IFERROR(VLOOKUP($A3082, JCI!A:E, 5, 0),C3081)="null",C3081, IFERROR(VLOOKUP( $A3082, JCI!A:E, 5, 0),C3081))</f>
        <v>4640.7807620000003</v>
      </c>
      <c r="D3082" s="6">
        <f>IF(ISNA(VLOOKUP($A3082,ICBI!$C$1:$D$10000, 2, 0)),D3081, VLOOKUP($A3082, ICBI!$C$1:$D$10000, 2, 0))</f>
        <v>0</v>
      </c>
      <c r="E3082" s="2">
        <f t="shared" si="170"/>
        <v>41494</v>
      </c>
      <c r="F3082" s="3">
        <f t="shared" si="171"/>
        <v>2213.5016999999998</v>
      </c>
      <c r="G3082" s="3">
        <f t="shared" si="172"/>
        <v>4239.7203961143487</v>
      </c>
      <c r="H3082" s="6">
        <f>IF(ISNA(VLOOKUP($A3082, 'NAV Daily'!$A$1:$B$9941, 2, 0)/1000000000),H3081, VLOOKUP($A3082, 'NAV Daily'!$A$1:$B$9941, 2, 0)/1000000000)</f>
        <v>0</v>
      </c>
    </row>
    <row r="3083" spans="1:8" customFormat="1" x14ac:dyDescent="0.25">
      <c r="A3083" s="2">
        <v>41495</v>
      </c>
      <c r="B3083" s="110">
        <f>IF(ISNA(VLOOKUP($A3083, 'NAV Daily'!$A$1:$D$9941, 4, 0)),B3082, VLOOKUP($A3083, 'NAV Daily'!$A$1:$D$9941, 4, 0))</f>
        <v>2213.5016999999998</v>
      </c>
      <c r="C3083" s="110">
        <f>IF(IFERROR(VLOOKUP($A3083, JCI!A:E, 5, 0),C3082)="null",C3082, IFERROR(VLOOKUP( $A3083, JCI!A:E, 5, 0),C3082))</f>
        <v>4640.7807620000003</v>
      </c>
      <c r="D3083" s="6">
        <f>IF(ISNA(VLOOKUP($A3083,ICBI!$C$1:$D$10000, 2, 0)),D3082, VLOOKUP($A3083, ICBI!$C$1:$D$10000, 2, 0))</f>
        <v>0</v>
      </c>
      <c r="E3083" s="2">
        <f t="shared" si="170"/>
        <v>41495</v>
      </c>
      <c r="F3083" s="3">
        <f t="shared" si="171"/>
        <v>2213.5016999999998</v>
      </c>
      <c r="G3083" s="3">
        <f t="shared" si="172"/>
        <v>4239.7203961143487</v>
      </c>
      <c r="H3083" s="6">
        <f>IF(ISNA(VLOOKUP($A3083, 'NAV Daily'!$A$1:$B$9941, 2, 0)/1000000000),H3082, VLOOKUP($A3083, 'NAV Daily'!$A$1:$B$9941, 2, 0)/1000000000)</f>
        <v>0</v>
      </c>
    </row>
    <row r="3084" spans="1:8" customFormat="1" x14ac:dyDescent="0.25">
      <c r="A3084" s="2">
        <v>41496</v>
      </c>
      <c r="B3084" s="110">
        <f>IF(ISNA(VLOOKUP($A3084, 'NAV Daily'!$A$1:$D$9941, 4, 0)),B3083, VLOOKUP($A3084, 'NAV Daily'!$A$1:$D$9941, 4, 0))</f>
        <v>2213.5016999999998</v>
      </c>
      <c r="C3084" s="110">
        <f>IF(IFERROR(VLOOKUP($A3084, JCI!A:E, 5, 0),C3083)="null",C3083, IFERROR(VLOOKUP( $A3084, JCI!A:E, 5, 0),C3083))</f>
        <v>4640.7807620000003</v>
      </c>
      <c r="D3084" s="6">
        <f>IF(ISNA(VLOOKUP($A3084,ICBI!$C$1:$D$10000, 2, 0)),D3083, VLOOKUP($A3084, ICBI!$C$1:$D$10000, 2, 0))</f>
        <v>0</v>
      </c>
      <c r="E3084" s="2">
        <f t="shared" si="170"/>
        <v>41496</v>
      </c>
      <c r="F3084" s="3">
        <f t="shared" si="171"/>
        <v>2213.5016999999998</v>
      </c>
      <c r="G3084" s="3">
        <f t="shared" si="172"/>
        <v>4239.7203961143487</v>
      </c>
      <c r="H3084" s="6">
        <f>IF(ISNA(VLOOKUP($A3084, 'NAV Daily'!$A$1:$B$9941, 2, 0)/1000000000),H3083, VLOOKUP($A3084, 'NAV Daily'!$A$1:$B$9941, 2, 0)/1000000000)</f>
        <v>0</v>
      </c>
    </row>
    <row r="3085" spans="1:8" customFormat="1" x14ac:dyDescent="0.25">
      <c r="A3085" s="2">
        <v>41497</v>
      </c>
      <c r="B3085" s="110">
        <f>IF(ISNA(VLOOKUP($A3085, 'NAV Daily'!$A$1:$D$9941, 4, 0)),B3084, VLOOKUP($A3085, 'NAV Daily'!$A$1:$D$9941, 4, 0))</f>
        <v>2213.5016999999998</v>
      </c>
      <c r="C3085" s="110">
        <f>IF(IFERROR(VLOOKUP($A3085, JCI!A:E, 5, 0),C3084)="null",C3084, IFERROR(VLOOKUP( $A3085, JCI!A:E, 5, 0),C3084))</f>
        <v>4640.7807620000003</v>
      </c>
      <c r="D3085" s="6">
        <f>IF(ISNA(VLOOKUP($A3085,ICBI!$C$1:$D$10000, 2, 0)),D3084, VLOOKUP($A3085, ICBI!$C$1:$D$10000, 2, 0))</f>
        <v>0</v>
      </c>
      <c r="E3085" s="2">
        <f t="shared" si="170"/>
        <v>41497</v>
      </c>
      <c r="F3085" s="3">
        <f t="shared" si="171"/>
        <v>2213.5016999999998</v>
      </c>
      <c r="G3085" s="3">
        <f t="shared" si="172"/>
        <v>4239.7203961143487</v>
      </c>
      <c r="H3085" s="6">
        <f>IF(ISNA(VLOOKUP($A3085, 'NAV Daily'!$A$1:$B$9941, 2, 0)/1000000000),H3084, VLOOKUP($A3085, 'NAV Daily'!$A$1:$B$9941, 2, 0)/1000000000)</f>
        <v>0</v>
      </c>
    </row>
    <row r="3086" spans="1:8" customFormat="1" x14ac:dyDescent="0.25">
      <c r="A3086" s="2">
        <v>41498</v>
      </c>
      <c r="B3086" s="110">
        <f>IF(ISNA(VLOOKUP($A3086, 'NAV Daily'!$A$1:$D$9941, 4, 0)),B3085, VLOOKUP($A3086, 'NAV Daily'!$A$1:$D$9941, 4, 0))</f>
        <v>2196.9562999999998</v>
      </c>
      <c r="C3086" s="110">
        <f>IF(IFERROR(VLOOKUP($A3086, JCI!A:E, 5, 0),C3085)="null",C3085, IFERROR(VLOOKUP( $A3086, JCI!A:E, 5, 0),C3085))</f>
        <v>4597.7797849999997</v>
      </c>
      <c r="D3086" s="6">
        <f>IF(ISNA(VLOOKUP($A3086,ICBI!$C$1:$D$10000, 2, 0)),D3085, VLOOKUP($A3086, ICBI!$C$1:$D$10000, 2, 0))</f>
        <v>0</v>
      </c>
      <c r="E3086" s="2">
        <f t="shared" si="170"/>
        <v>41498</v>
      </c>
      <c r="F3086" s="3">
        <f t="shared" si="171"/>
        <v>2196.9562999999998</v>
      </c>
      <c r="G3086" s="3">
        <f t="shared" si="172"/>
        <v>4200.4356014667392</v>
      </c>
      <c r="H3086" s="6">
        <f>IF(ISNA(VLOOKUP($A3086, 'NAV Daily'!$A$1:$B$9941, 2, 0)/1000000000),H3085, VLOOKUP($A3086, 'NAV Daily'!$A$1:$B$9941, 2, 0)/1000000000)</f>
        <v>0</v>
      </c>
    </row>
    <row r="3087" spans="1:8" customFormat="1" x14ac:dyDescent="0.25">
      <c r="A3087" s="2">
        <v>41499</v>
      </c>
      <c r="B3087" s="110">
        <f>IF(ISNA(VLOOKUP($A3087, 'NAV Daily'!$A$1:$D$9941, 4, 0)),B3086, VLOOKUP($A3087, 'NAV Daily'!$A$1:$D$9941, 4, 0))</f>
        <v>2221.9115999999999</v>
      </c>
      <c r="C3087" s="110">
        <f>IF(IFERROR(VLOOKUP($A3087, JCI!A:E, 5, 0),C3086)="null",C3086, IFERROR(VLOOKUP( $A3087, JCI!A:E, 5, 0),C3086))</f>
        <v>4652.3969729999999</v>
      </c>
      <c r="D3087" s="6">
        <f>IF(ISNA(VLOOKUP($A3087,ICBI!$C$1:$D$10000, 2, 0)),D3086, VLOOKUP($A3087, ICBI!$C$1:$D$10000, 2, 0))</f>
        <v>0</v>
      </c>
      <c r="E3087" s="2">
        <f t="shared" si="170"/>
        <v>41499</v>
      </c>
      <c r="F3087" s="3">
        <f t="shared" si="171"/>
        <v>2221.9115999999999</v>
      </c>
      <c r="G3087" s="3">
        <f t="shared" si="172"/>
        <v>4250.3327239160699</v>
      </c>
      <c r="H3087" s="6">
        <f>IF(ISNA(VLOOKUP($A3087, 'NAV Daily'!$A$1:$B$9941, 2, 0)/1000000000),H3086, VLOOKUP($A3087, 'NAV Daily'!$A$1:$B$9941, 2, 0)/1000000000)</f>
        <v>0</v>
      </c>
    </row>
    <row r="3088" spans="1:8" customFormat="1" x14ac:dyDescent="0.25">
      <c r="A3088" s="2">
        <v>41500</v>
      </c>
      <c r="B3088" s="110">
        <f>IF(ISNA(VLOOKUP($A3088, 'NAV Daily'!$A$1:$D$9941, 4, 0)),B3087, VLOOKUP($A3088, 'NAV Daily'!$A$1:$D$9941, 4, 0))</f>
        <v>2243.1333</v>
      </c>
      <c r="C3088" s="110">
        <f>IF(IFERROR(VLOOKUP($A3088, JCI!A:E, 5, 0),C3087)="null",C3087, IFERROR(VLOOKUP( $A3088, JCI!A:E, 5, 0),C3087))</f>
        <v>4699.7329099999997</v>
      </c>
      <c r="D3088" s="6">
        <f>IF(ISNA(VLOOKUP($A3088,ICBI!$C$1:$D$10000, 2, 0)),D3087, VLOOKUP($A3088, ICBI!$C$1:$D$10000, 2, 0))</f>
        <v>0</v>
      </c>
      <c r="E3088" s="2">
        <f t="shared" si="170"/>
        <v>41500</v>
      </c>
      <c r="F3088" s="3">
        <f t="shared" si="171"/>
        <v>2243.1333</v>
      </c>
      <c r="G3088" s="3">
        <f t="shared" si="172"/>
        <v>4293.5778474977305</v>
      </c>
      <c r="H3088" s="6">
        <f>IF(ISNA(VLOOKUP($A3088, 'NAV Daily'!$A$1:$B$9941, 2, 0)/1000000000),H3087, VLOOKUP($A3088, 'NAV Daily'!$A$1:$B$9941, 2, 0)/1000000000)</f>
        <v>0</v>
      </c>
    </row>
    <row r="3089" spans="1:8" customFormat="1" x14ac:dyDescent="0.25">
      <c r="A3089" s="2">
        <v>41501</v>
      </c>
      <c r="B3089" s="110">
        <f>IF(ISNA(VLOOKUP($A3089, 'NAV Daily'!$A$1:$D$9941, 4, 0)),B3088, VLOOKUP($A3089, 'NAV Daily'!$A$1:$D$9941, 4, 0))</f>
        <v>2243.0630000000001</v>
      </c>
      <c r="C3089" s="110">
        <f>IF(IFERROR(VLOOKUP($A3089, JCI!A:E, 5, 0),C3088)="null",C3088, IFERROR(VLOOKUP( $A3089, JCI!A:E, 5, 0),C3088))</f>
        <v>4685.1289059999999</v>
      </c>
      <c r="D3089" s="6">
        <f>IF(ISNA(VLOOKUP($A3089,ICBI!$C$1:$D$10000, 2, 0)),D3088, VLOOKUP($A3089, ICBI!$C$1:$D$10000, 2, 0))</f>
        <v>0</v>
      </c>
      <c r="E3089" s="2">
        <f t="shared" si="170"/>
        <v>41501</v>
      </c>
      <c r="F3089" s="3">
        <f t="shared" si="171"/>
        <v>2243.0630000000001</v>
      </c>
      <c r="G3089" s="3">
        <f t="shared" si="172"/>
        <v>4280.2359344018287</v>
      </c>
      <c r="H3089" s="6">
        <f>IF(ISNA(VLOOKUP($A3089, 'NAV Daily'!$A$1:$B$9941, 2, 0)/1000000000),H3088, VLOOKUP($A3089, 'NAV Daily'!$A$1:$B$9941, 2, 0)/1000000000)</f>
        <v>0</v>
      </c>
    </row>
    <row r="3090" spans="1:8" customFormat="1" x14ac:dyDescent="0.25">
      <c r="A3090" s="2">
        <v>41502</v>
      </c>
      <c r="B3090" s="110">
        <f>IF(ISNA(VLOOKUP($A3090, 'NAV Daily'!$A$1:$D$9941, 4, 0)),B3089, VLOOKUP($A3090, 'NAV Daily'!$A$1:$D$9941, 4, 0))</f>
        <v>2191.3688999999999</v>
      </c>
      <c r="C3090" s="110">
        <f>IF(IFERROR(VLOOKUP($A3090, JCI!A:E, 5, 0),C3089)="null",C3089, IFERROR(VLOOKUP( $A3090, JCI!A:E, 5, 0),C3089))</f>
        <v>4568.6538090000004</v>
      </c>
      <c r="D3090" s="6">
        <f>IF(ISNA(VLOOKUP($A3090,ICBI!$C$1:$D$10000, 2, 0)),D3089, VLOOKUP($A3090, ICBI!$C$1:$D$10000, 2, 0))</f>
        <v>0</v>
      </c>
      <c r="E3090" s="2">
        <f t="shared" si="170"/>
        <v>41502</v>
      </c>
      <c r="F3090" s="3">
        <f t="shared" si="171"/>
        <v>2191.3688999999999</v>
      </c>
      <c r="G3090" s="3">
        <f t="shared" si="172"/>
        <v>4173.8267179971572</v>
      </c>
      <c r="H3090" s="6">
        <f>IF(ISNA(VLOOKUP($A3090, 'NAV Daily'!$A$1:$B$9941, 2, 0)/1000000000),H3089, VLOOKUP($A3090, 'NAV Daily'!$A$1:$B$9941, 2, 0)/1000000000)</f>
        <v>0</v>
      </c>
    </row>
    <row r="3091" spans="1:8" customFormat="1" x14ac:dyDescent="0.25">
      <c r="A3091" s="2">
        <v>41503</v>
      </c>
      <c r="B3091" s="110">
        <f>IF(ISNA(VLOOKUP($A3091, 'NAV Daily'!$A$1:$D$9941, 4, 0)),B3090, VLOOKUP($A3091, 'NAV Daily'!$A$1:$D$9941, 4, 0))</f>
        <v>2191.3688999999999</v>
      </c>
      <c r="C3091" s="110">
        <f>IF(IFERROR(VLOOKUP($A3091, JCI!A:E, 5, 0),C3090)="null",C3090, IFERROR(VLOOKUP( $A3091, JCI!A:E, 5, 0),C3090))</f>
        <v>4568.6538090000004</v>
      </c>
      <c r="D3091" s="6">
        <f>IF(ISNA(VLOOKUP($A3091,ICBI!$C$1:$D$10000, 2, 0)),D3090, VLOOKUP($A3091, ICBI!$C$1:$D$10000, 2, 0))</f>
        <v>0</v>
      </c>
      <c r="E3091" s="2">
        <f t="shared" si="170"/>
        <v>41503</v>
      </c>
      <c r="F3091" s="3">
        <f t="shared" si="171"/>
        <v>2191.3688999999999</v>
      </c>
      <c r="G3091" s="3">
        <f t="shared" si="172"/>
        <v>4173.8267179971572</v>
      </c>
      <c r="H3091" s="6">
        <f>IF(ISNA(VLOOKUP($A3091, 'NAV Daily'!$A$1:$B$9941, 2, 0)/1000000000),H3090, VLOOKUP($A3091, 'NAV Daily'!$A$1:$B$9941, 2, 0)/1000000000)</f>
        <v>0</v>
      </c>
    </row>
    <row r="3092" spans="1:8" customFormat="1" x14ac:dyDescent="0.25">
      <c r="A3092" s="2">
        <v>41504</v>
      </c>
      <c r="B3092" s="110">
        <f>IF(ISNA(VLOOKUP($A3092, 'NAV Daily'!$A$1:$D$9941, 4, 0)),B3091, VLOOKUP($A3092, 'NAV Daily'!$A$1:$D$9941, 4, 0))</f>
        <v>2191.3688999999999</v>
      </c>
      <c r="C3092" s="110">
        <f>IF(IFERROR(VLOOKUP($A3092, JCI!A:E, 5, 0),C3091)="null",C3091, IFERROR(VLOOKUP( $A3092, JCI!A:E, 5, 0),C3091))</f>
        <v>4568.6538090000004</v>
      </c>
      <c r="D3092" s="6">
        <f>IF(ISNA(VLOOKUP($A3092,ICBI!$C$1:$D$10000, 2, 0)),D3091, VLOOKUP($A3092, ICBI!$C$1:$D$10000, 2, 0))</f>
        <v>0</v>
      </c>
      <c r="E3092" s="2">
        <f t="shared" si="170"/>
        <v>41504</v>
      </c>
      <c r="F3092" s="3">
        <f t="shared" si="171"/>
        <v>2191.3688999999999</v>
      </c>
      <c r="G3092" s="3">
        <f t="shared" si="172"/>
        <v>4173.8267179971572</v>
      </c>
      <c r="H3092" s="6">
        <f>IF(ISNA(VLOOKUP($A3092, 'NAV Daily'!$A$1:$B$9941, 2, 0)/1000000000),H3091, VLOOKUP($A3092, 'NAV Daily'!$A$1:$B$9941, 2, 0)/1000000000)</f>
        <v>0</v>
      </c>
    </row>
    <row r="3093" spans="1:8" customFormat="1" x14ac:dyDescent="0.25">
      <c r="A3093" s="2">
        <v>41505</v>
      </c>
      <c r="B3093" s="110">
        <f>IF(ISNA(VLOOKUP($A3093, 'NAV Daily'!$A$1:$D$9941, 4, 0)),B3092, VLOOKUP($A3093, 'NAV Daily'!$A$1:$D$9941, 4, 0))</f>
        <v>2090.1972999999998</v>
      </c>
      <c r="C3093" s="110">
        <f>IF(IFERROR(VLOOKUP($A3093, JCI!A:E, 5, 0),C3092)="null",C3092, IFERROR(VLOOKUP( $A3093, JCI!A:E, 5, 0),C3092))</f>
        <v>4313.5180659999996</v>
      </c>
      <c r="D3093" s="6">
        <f>IF(ISNA(VLOOKUP($A3093,ICBI!$C$1:$D$10000, 2, 0)),D3092, VLOOKUP($A3093, ICBI!$C$1:$D$10000, 2, 0))</f>
        <v>0</v>
      </c>
      <c r="E3093" s="2">
        <f t="shared" si="170"/>
        <v>41505</v>
      </c>
      <c r="F3093" s="3">
        <f t="shared" si="171"/>
        <v>2090.1972999999998</v>
      </c>
      <c r="G3093" s="3">
        <f t="shared" si="172"/>
        <v>3940.740030896533</v>
      </c>
      <c r="H3093" s="6">
        <f>IF(ISNA(VLOOKUP($A3093, 'NAV Daily'!$A$1:$B$9941, 2, 0)/1000000000),H3092, VLOOKUP($A3093, 'NAV Daily'!$A$1:$B$9941, 2, 0)/1000000000)</f>
        <v>0</v>
      </c>
    </row>
    <row r="3094" spans="1:8" customFormat="1" x14ac:dyDescent="0.25">
      <c r="A3094" s="2">
        <v>41506</v>
      </c>
      <c r="B3094" s="110">
        <f>IF(ISNA(VLOOKUP($A3094, 'NAV Daily'!$A$1:$D$9941, 4, 0)),B3093, VLOOKUP($A3094, 'NAV Daily'!$A$1:$D$9941, 4, 0))</f>
        <v>2044.2917</v>
      </c>
      <c r="C3094" s="110">
        <f>IF(IFERROR(VLOOKUP($A3094, JCI!A:E, 5, 0),C3093)="null",C3093, IFERROR(VLOOKUP( $A3094, JCI!A:E, 5, 0),C3093))</f>
        <v>4174.9829099999997</v>
      </c>
      <c r="D3094" s="6">
        <f>IF(ISNA(VLOOKUP($A3094,ICBI!$C$1:$D$10000, 2, 0)),D3093, VLOOKUP($A3094, ICBI!$C$1:$D$10000, 2, 0))</f>
        <v>0</v>
      </c>
      <c r="E3094" s="2">
        <f t="shared" si="170"/>
        <v>41506</v>
      </c>
      <c r="F3094" s="3">
        <f t="shared" si="171"/>
        <v>2044.2917</v>
      </c>
      <c r="G3094" s="3">
        <f t="shared" si="172"/>
        <v>3814.1772052441188</v>
      </c>
      <c r="H3094" s="6">
        <f>IF(ISNA(VLOOKUP($A3094, 'NAV Daily'!$A$1:$B$9941, 2, 0)/1000000000),H3093, VLOOKUP($A3094, 'NAV Daily'!$A$1:$B$9941, 2, 0)/1000000000)</f>
        <v>0</v>
      </c>
    </row>
    <row r="3095" spans="1:8" customFormat="1" x14ac:dyDescent="0.25">
      <c r="A3095" s="2">
        <v>41507</v>
      </c>
      <c r="B3095" s="110">
        <f>IF(ISNA(VLOOKUP($A3095, 'NAV Daily'!$A$1:$D$9941, 4, 0)),B3094, VLOOKUP($A3095, 'NAV Daily'!$A$1:$D$9941, 4, 0))</f>
        <v>2059.3047000000001</v>
      </c>
      <c r="C3095" s="110">
        <f>IF(IFERROR(VLOOKUP($A3095, JCI!A:E, 5, 0),C3094)="null",C3094, IFERROR(VLOOKUP( $A3095, JCI!A:E, 5, 0),C3094))</f>
        <v>4218.4482420000004</v>
      </c>
      <c r="D3095" s="6">
        <f>IF(ISNA(VLOOKUP($A3095,ICBI!$C$1:$D$10000, 2, 0)),D3094, VLOOKUP($A3095, ICBI!$C$1:$D$10000, 2, 0))</f>
        <v>0</v>
      </c>
      <c r="E3095" s="2">
        <f t="shared" si="170"/>
        <v>41507</v>
      </c>
      <c r="F3095" s="3">
        <f t="shared" si="171"/>
        <v>2059.3047000000001</v>
      </c>
      <c r="G3095" s="3">
        <f t="shared" si="172"/>
        <v>3853.8862249231406</v>
      </c>
      <c r="H3095" s="6">
        <f>IF(ISNA(VLOOKUP($A3095, 'NAV Daily'!$A$1:$B$9941, 2, 0)/1000000000),H3094, VLOOKUP($A3095, 'NAV Daily'!$A$1:$B$9941, 2, 0)/1000000000)</f>
        <v>0</v>
      </c>
    </row>
    <row r="3096" spans="1:8" customFormat="1" x14ac:dyDescent="0.25">
      <c r="A3096" s="2">
        <v>41508</v>
      </c>
      <c r="B3096" s="110">
        <f>IF(ISNA(VLOOKUP($A3096, 'NAV Daily'!$A$1:$D$9941, 4, 0)),B3095, VLOOKUP($A3096, 'NAV Daily'!$A$1:$D$9941, 4, 0))</f>
        <v>2027.2913000000001</v>
      </c>
      <c r="C3096" s="110">
        <f>IF(IFERROR(VLOOKUP($A3096, JCI!A:E, 5, 0),C3095)="null",C3095, IFERROR(VLOOKUP( $A3096, JCI!A:E, 5, 0),C3095))</f>
        <v>4171.4130859999996</v>
      </c>
      <c r="D3096" s="6">
        <f>IF(ISNA(VLOOKUP($A3096,ICBI!$C$1:$D$10000, 2, 0)),D3095, VLOOKUP($A3096, ICBI!$C$1:$D$10000, 2, 0))</f>
        <v>0</v>
      </c>
      <c r="E3096" s="2">
        <f t="shared" si="170"/>
        <v>41508</v>
      </c>
      <c r="F3096" s="3">
        <f t="shared" si="171"/>
        <v>2027.2913000000001</v>
      </c>
      <c r="G3096" s="3">
        <f t="shared" si="172"/>
        <v>3810.915888582218</v>
      </c>
      <c r="H3096" s="6">
        <f>IF(ISNA(VLOOKUP($A3096, 'NAV Daily'!$A$1:$B$9941, 2, 0)/1000000000),H3095, VLOOKUP($A3096, 'NAV Daily'!$A$1:$B$9941, 2, 0)/1000000000)</f>
        <v>0</v>
      </c>
    </row>
    <row r="3097" spans="1:8" customFormat="1" x14ac:dyDescent="0.25">
      <c r="A3097" s="2">
        <v>41509</v>
      </c>
      <c r="B3097" s="110">
        <f>IF(ISNA(VLOOKUP($A3097, 'NAV Daily'!$A$1:$D$9941, 4, 0)),B3096, VLOOKUP($A3097, 'NAV Daily'!$A$1:$D$9941, 4, 0))</f>
        <v>2027.0768</v>
      </c>
      <c r="C3097" s="110">
        <f>IF(IFERROR(VLOOKUP($A3097, JCI!A:E, 5, 0),C3096)="null",C3096, IFERROR(VLOOKUP( $A3097, JCI!A:E, 5, 0),C3096))</f>
        <v>4169.8271480000003</v>
      </c>
      <c r="D3097" s="6">
        <f>IF(ISNA(VLOOKUP($A3097,ICBI!$C$1:$D$10000, 2, 0)),D3096, VLOOKUP($A3097, ICBI!$C$1:$D$10000, 2, 0))</f>
        <v>0</v>
      </c>
      <c r="E3097" s="2">
        <f t="shared" si="170"/>
        <v>41509</v>
      </c>
      <c r="F3097" s="3">
        <f t="shared" si="171"/>
        <v>2027.0768</v>
      </c>
      <c r="G3097" s="3">
        <f t="shared" si="172"/>
        <v>3809.4670087427248</v>
      </c>
      <c r="H3097" s="6">
        <f>IF(ISNA(VLOOKUP($A3097, 'NAV Daily'!$A$1:$B$9941, 2, 0)/1000000000),H3096, VLOOKUP($A3097, 'NAV Daily'!$A$1:$B$9941, 2, 0)/1000000000)</f>
        <v>0</v>
      </c>
    </row>
    <row r="3098" spans="1:8" customFormat="1" x14ac:dyDescent="0.25">
      <c r="A3098" s="2">
        <v>41510</v>
      </c>
      <c r="B3098" s="110">
        <f>IF(ISNA(VLOOKUP($A3098, 'NAV Daily'!$A$1:$D$9941, 4, 0)),B3097, VLOOKUP($A3098, 'NAV Daily'!$A$1:$D$9941, 4, 0))</f>
        <v>2027.0768</v>
      </c>
      <c r="C3098" s="110">
        <f>IF(IFERROR(VLOOKUP($A3098, JCI!A:E, 5, 0),C3097)="null",C3097, IFERROR(VLOOKUP( $A3098, JCI!A:E, 5, 0),C3097))</f>
        <v>4169.8271480000003</v>
      </c>
      <c r="D3098" s="6">
        <f>IF(ISNA(VLOOKUP($A3098,ICBI!$C$1:$D$10000, 2, 0)),D3097, VLOOKUP($A3098, ICBI!$C$1:$D$10000, 2, 0))</f>
        <v>0</v>
      </c>
      <c r="E3098" s="2">
        <f t="shared" si="170"/>
        <v>41510</v>
      </c>
      <c r="F3098" s="3">
        <f t="shared" si="171"/>
        <v>2027.0768</v>
      </c>
      <c r="G3098" s="3">
        <f t="shared" si="172"/>
        <v>3809.4670087427248</v>
      </c>
      <c r="H3098" s="6">
        <f>IF(ISNA(VLOOKUP($A3098, 'NAV Daily'!$A$1:$B$9941, 2, 0)/1000000000),H3097, VLOOKUP($A3098, 'NAV Daily'!$A$1:$B$9941, 2, 0)/1000000000)</f>
        <v>0</v>
      </c>
    </row>
    <row r="3099" spans="1:8" customFormat="1" x14ac:dyDescent="0.25">
      <c r="A3099" s="2">
        <v>41511</v>
      </c>
      <c r="B3099" s="110">
        <f>IF(ISNA(VLOOKUP($A3099, 'NAV Daily'!$A$1:$D$9941, 4, 0)),B3098, VLOOKUP($A3099, 'NAV Daily'!$A$1:$D$9941, 4, 0))</f>
        <v>2027.0768</v>
      </c>
      <c r="C3099" s="110">
        <f>IF(IFERROR(VLOOKUP($A3099, JCI!A:E, 5, 0),C3098)="null",C3098, IFERROR(VLOOKUP( $A3099, JCI!A:E, 5, 0),C3098))</f>
        <v>4169.8271480000003</v>
      </c>
      <c r="D3099" s="6">
        <f>IF(ISNA(VLOOKUP($A3099,ICBI!$C$1:$D$10000, 2, 0)),D3098, VLOOKUP($A3099, ICBI!$C$1:$D$10000, 2, 0))</f>
        <v>0</v>
      </c>
      <c r="E3099" s="2">
        <f t="shared" si="170"/>
        <v>41511</v>
      </c>
      <c r="F3099" s="3">
        <f t="shared" si="171"/>
        <v>2027.0768</v>
      </c>
      <c r="G3099" s="3">
        <f t="shared" si="172"/>
        <v>3809.4670087427248</v>
      </c>
      <c r="H3099" s="6">
        <f>IF(ISNA(VLOOKUP($A3099, 'NAV Daily'!$A$1:$B$9941, 2, 0)/1000000000),H3098, VLOOKUP($A3099, 'NAV Daily'!$A$1:$B$9941, 2, 0)/1000000000)</f>
        <v>0</v>
      </c>
    </row>
    <row r="3100" spans="1:8" customFormat="1" x14ac:dyDescent="0.25">
      <c r="A3100" s="2">
        <v>41512</v>
      </c>
      <c r="B3100" s="110">
        <f>IF(ISNA(VLOOKUP($A3100, 'NAV Daily'!$A$1:$D$9941, 4, 0)),B3099, VLOOKUP($A3100, 'NAV Daily'!$A$1:$D$9941, 4, 0))</f>
        <v>1999.8647000000001</v>
      </c>
      <c r="C3100" s="110">
        <f>IF(IFERROR(VLOOKUP($A3100, JCI!A:E, 5, 0),C3099)="null",C3099, IFERROR(VLOOKUP( $A3100, JCI!A:E, 5, 0),C3099))</f>
        <v>4120.6689450000003</v>
      </c>
      <c r="D3100" s="6">
        <f>IF(ISNA(VLOOKUP($A3100,ICBI!$C$1:$D$10000, 2, 0)),D3099, VLOOKUP($A3100, ICBI!$C$1:$D$10000, 2, 0))</f>
        <v>0</v>
      </c>
      <c r="E3100" s="2">
        <f t="shared" si="170"/>
        <v>41512</v>
      </c>
      <c r="F3100" s="3">
        <f t="shared" si="171"/>
        <v>1999.8647000000001</v>
      </c>
      <c r="G3100" s="3">
        <f t="shared" si="172"/>
        <v>3764.5571009957339</v>
      </c>
      <c r="H3100" s="6">
        <f>IF(ISNA(VLOOKUP($A3100, 'NAV Daily'!$A$1:$B$9941, 2, 0)/1000000000),H3099, VLOOKUP($A3100, 'NAV Daily'!$A$1:$B$9941, 2, 0)/1000000000)</f>
        <v>0</v>
      </c>
    </row>
    <row r="3101" spans="1:8" customFormat="1" x14ac:dyDescent="0.25">
      <c r="A3101" s="2">
        <v>41513</v>
      </c>
      <c r="B3101" s="110">
        <f>IF(ISNA(VLOOKUP($A3101, 'NAV Daily'!$A$1:$D$9941, 4, 0)),B3100, VLOOKUP($A3101, 'NAV Daily'!$A$1:$D$9941, 4, 0))</f>
        <v>1933.7927999999999</v>
      </c>
      <c r="C3101" s="110">
        <f>IF(IFERROR(VLOOKUP($A3101, JCI!A:E, 5, 0),C3100)="null",C3100, IFERROR(VLOOKUP( $A3101, JCI!A:E, 5, 0),C3100))</f>
        <v>3967.8420409999999</v>
      </c>
      <c r="D3101" s="6">
        <f>IF(ISNA(VLOOKUP($A3101,ICBI!$C$1:$D$10000, 2, 0)),D3100, VLOOKUP($A3101, ICBI!$C$1:$D$10000, 2, 0))</f>
        <v>0</v>
      </c>
      <c r="E3101" s="2">
        <f t="shared" si="170"/>
        <v>41513</v>
      </c>
      <c r="F3101" s="3">
        <f t="shared" si="171"/>
        <v>1933.7927999999999</v>
      </c>
      <c r="G3101" s="3">
        <f t="shared" si="172"/>
        <v>3624.9376328085382</v>
      </c>
      <c r="H3101" s="6">
        <f>IF(ISNA(VLOOKUP($A3101, 'NAV Daily'!$A$1:$B$9941, 2, 0)/1000000000),H3100, VLOOKUP($A3101, 'NAV Daily'!$A$1:$B$9941, 2, 0)/1000000000)</f>
        <v>0</v>
      </c>
    </row>
    <row r="3102" spans="1:8" customFormat="1" x14ac:dyDescent="0.25">
      <c r="A3102" s="2">
        <v>41514</v>
      </c>
      <c r="B3102" s="110">
        <f>IF(ISNA(VLOOKUP($A3102, 'NAV Daily'!$A$1:$D$9941, 4, 0)),B3101, VLOOKUP($A3102, 'NAV Daily'!$A$1:$D$9941, 4, 0))</f>
        <v>1959.3846000000001</v>
      </c>
      <c r="C3102" s="110">
        <f>IF(IFERROR(VLOOKUP($A3102, JCI!A:E, 5, 0),C3101)="null",C3101, IFERROR(VLOOKUP( $A3102, JCI!A:E, 5, 0),C3101))</f>
        <v>4026.4750979999999</v>
      </c>
      <c r="D3102" s="6">
        <f>IF(ISNA(VLOOKUP($A3102,ICBI!$C$1:$D$10000, 2, 0)),D3101, VLOOKUP($A3102, ICBI!$C$1:$D$10000, 2, 0))</f>
        <v>0</v>
      </c>
      <c r="E3102" s="2">
        <f t="shared" si="170"/>
        <v>41514</v>
      </c>
      <c r="F3102" s="3">
        <f t="shared" si="171"/>
        <v>1959.3846000000001</v>
      </c>
      <c r="G3102" s="3">
        <f t="shared" si="172"/>
        <v>3678.5035693175282</v>
      </c>
      <c r="H3102" s="6">
        <f>IF(ISNA(VLOOKUP($A3102, 'NAV Daily'!$A$1:$B$9941, 2, 0)/1000000000),H3101, VLOOKUP($A3102, 'NAV Daily'!$A$1:$B$9941, 2, 0)/1000000000)</f>
        <v>0</v>
      </c>
    </row>
    <row r="3103" spans="1:8" customFormat="1" x14ac:dyDescent="0.25">
      <c r="A3103" s="2">
        <v>41515</v>
      </c>
      <c r="B3103" s="110">
        <f>IF(ISNA(VLOOKUP($A3103, 'NAV Daily'!$A$1:$D$9941, 4, 0)),B3102, VLOOKUP($A3103, 'NAV Daily'!$A$1:$D$9941, 4, 0))</f>
        <v>1986.8925999999999</v>
      </c>
      <c r="C3103" s="110">
        <f>IF(IFERROR(VLOOKUP($A3103, JCI!A:E, 5, 0),C3102)="null",C3102, IFERROR(VLOOKUP( $A3103, JCI!A:E, 5, 0),C3102))</f>
        <v>4103.5927730000003</v>
      </c>
      <c r="D3103" s="6">
        <f>IF(ISNA(VLOOKUP($A3103,ICBI!$C$1:$D$10000, 2, 0)),D3102, VLOOKUP($A3103, ICBI!$C$1:$D$10000, 2, 0))</f>
        <v>0</v>
      </c>
      <c r="E3103" s="2">
        <f t="shared" si="170"/>
        <v>41515</v>
      </c>
      <c r="F3103" s="3">
        <f t="shared" si="171"/>
        <v>1986.8925999999999</v>
      </c>
      <c r="G3103" s="3">
        <f t="shared" si="172"/>
        <v>3748.9566668384532</v>
      </c>
      <c r="H3103" s="6">
        <f>IF(ISNA(VLOOKUP($A3103, 'NAV Daily'!$A$1:$B$9941, 2, 0)/1000000000),H3102, VLOOKUP($A3103, 'NAV Daily'!$A$1:$B$9941, 2, 0)/1000000000)</f>
        <v>0</v>
      </c>
    </row>
    <row r="3104" spans="1:8" customFormat="1" x14ac:dyDescent="0.25">
      <c r="A3104" s="2">
        <v>41516</v>
      </c>
      <c r="B3104" s="110">
        <f>IF(ISNA(VLOOKUP($A3104, 'NAV Daily'!$A$1:$D$9941, 4, 0)),B3103, VLOOKUP($A3104, 'NAV Daily'!$A$1:$D$9941, 4, 0))</f>
        <v>2014.6519000000001</v>
      </c>
      <c r="C3104" s="110">
        <f>IF(IFERROR(VLOOKUP($A3104, JCI!A:E, 5, 0),C3103)="null",C3103, IFERROR(VLOOKUP( $A3104, JCI!A:E, 5, 0),C3103))</f>
        <v>4195.0888670000004</v>
      </c>
      <c r="D3104" s="6">
        <f>IF(ISNA(VLOOKUP($A3104,ICBI!$C$1:$D$10000, 2, 0)),D3103, VLOOKUP($A3104, ICBI!$C$1:$D$10000, 2, 0))</f>
        <v>0</v>
      </c>
      <c r="E3104" s="2">
        <f t="shared" si="170"/>
        <v>41516</v>
      </c>
      <c r="F3104" s="3">
        <f t="shared" si="171"/>
        <v>2014.6519000000001</v>
      </c>
      <c r="G3104" s="3">
        <f t="shared" si="172"/>
        <v>3832.5455877099098</v>
      </c>
      <c r="H3104" s="6">
        <f>IF(ISNA(VLOOKUP($A3104, 'NAV Daily'!$A$1:$B$9941, 2, 0)/1000000000),H3103, VLOOKUP($A3104, 'NAV Daily'!$A$1:$B$9941, 2, 0)/1000000000)</f>
        <v>0</v>
      </c>
    </row>
    <row r="3105" spans="1:8" customFormat="1" x14ac:dyDescent="0.25">
      <c r="A3105" s="2">
        <v>41517</v>
      </c>
      <c r="B3105" s="110">
        <f>IF(ISNA(VLOOKUP($A3105, 'NAV Daily'!$A$1:$D$9941, 4, 0)),B3104, VLOOKUP($A3105, 'NAV Daily'!$A$1:$D$9941, 4, 0))</f>
        <v>2014.6519000000001</v>
      </c>
      <c r="C3105" s="110">
        <f>IF(IFERROR(VLOOKUP($A3105, JCI!A:E, 5, 0),C3104)="null",C3104, IFERROR(VLOOKUP( $A3105, JCI!A:E, 5, 0),C3104))</f>
        <v>4195.0888670000004</v>
      </c>
      <c r="D3105" s="6">
        <f>IF(ISNA(VLOOKUP($A3105,ICBI!$C$1:$D$10000, 2, 0)),D3104, VLOOKUP($A3105, ICBI!$C$1:$D$10000, 2, 0))</f>
        <v>0</v>
      </c>
      <c r="E3105" s="2">
        <f t="shared" si="170"/>
        <v>41517</v>
      </c>
      <c r="F3105" s="3">
        <f t="shared" si="171"/>
        <v>2014.6519000000001</v>
      </c>
      <c r="G3105" s="3">
        <f t="shared" si="172"/>
        <v>3832.5455877099098</v>
      </c>
      <c r="H3105" s="6">
        <f>IF(ISNA(VLOOKUP($A3105, 'NAV Daily'!$A$1:$B$9941, 2, 0)/1000000000),H3104, VLOOKUP($A3105, 'NAV Daily'!$A$1:$B$9941, 2, 0)/1000000000)</f>
        <v>0</v>
      </c>
    </row>
    <row r="3106" spans="1:8" customFormat="1" x14ac:dyDescent="0.25">
      <c r="A3106" s="2">
        <v>41518</v>
      </c>
      <c r="B3106" s="110">
        <f>IF(ISNA(VLOOKUP($A3106, 'NAV Daily'!$A$1:$D$9941, 4, 0)),B3105, VLOOKUP($A3106, 'NAV Daily'!$A$1:$D$9941, 4, 0))</f>
        <v>2014.6519000000001</v>
      </c>
      <c r="C3106" s="110">
        <f>IF(IFERROR(VLOOKUP($A3106, JCI!A:E, 5, 0),C3105)="null",C3105, IFERROR(VLOOKUP( $A3106, JCI!A:E, 5, 0),C3105))</f>
        <v>4195.0888670000004</v>
      </c>
      <c r="D3106" s="6">
        <f>IF(ISNA(VLOOKUP($A3106,ICBI!$C$1:$D$10000, 2, 0)),D3105, VLOOKUP($A3106, ICBI!$C$1:$D$10000, 2, 0))</f>
        <v>0</v>
      </c>
      <c r="E3106" s="2">
        <f t="shared" si="170"/>
        <v>41518</v>
      </c>
      <c r="F3106" s="3">
        <f t="shared" si="171"/>
        <v>2014.6519000000001</v>
      </c>
      <c r="G3106" s="3">
        <f t="shared" si="172"/>
        <v>3832.5455877099098</v>
      </c>
      <c r="H3106" s="6">
        <f>IF(ISNA(VLOOKUP($A3106, 'NAV Daily'!$A$1:$B$9941, 2, 0)/1000000000),H3105, VLOOKUP($A3106, 'NAV Daily'!$A$1:$B$9941, 2, 0)/1000000000)</f>
        <v>0</v>
      </c>
    </row>
    <row r="3107" spans="1:8" customFormat="1" x14ac:dyDescent="0.25">
      <c r="A3107" s="2">
        <v>41519</v>
      </c>
      <c r="B3107" s="110">
        <f>IF(ISNA(VLOOKUP($A3107, 'NAV Daily'!$A$1:$D$9941, 4, 0)),B3106, VLOOKUP($A3107, 'NAV Daily'!$A$1:$D$9941, 4, 0))</f>
        <v>1972.8824</v>
      </c>
      <c r="C3107" s="110">
        <f>IF(IFERROR(VLOOKUP($A3107, JCI!A:E, 5, 0),C3106)="null",C3106, IFERROR(VLOOKUP( $A3107, JCI!A:E, 5, 0),C3106))</f>
        <v>4101.2329099999997</v>
      </c>
      <c r="D3107" s="6">
        <f>IF(ISNA(VLOOKUP($A3107,ICBI!$C$1:$D$10000, 2, 0)),D3106, VLOOKUP($A3107, ICBI!$C$1:$D$10000, 2, 0))</f>
        <v>0</v>
      </c>
      <c r="E3107" s="2">
        <f t="shared" si="170"/>
        <v>41519</v>
      </c>
      <c r="F3107" s="3">
        <f t="shared" si="171"/>
        <v>1972.8824</v>
      </c>
      <c r="G3107" s="3">
        <f t="shared" si="172"/>
        <v>3746.8007452799379</v>
      </c>
      <c r="H3107" s="6">
        <f>IF(ISNA(VLOOKUP($A3107, 'NAV Daily'!$A$1:$B$9941, 2, 0)/1000000000),H3106, VLOOKUP($A3107, 'NAV Daily'!$A$1:$B$9941, 2, 0)/1000000000)</f>
        <v>0</v>
      </c>
    </row>
    <row r="3108" spans="1:8" customFormat="1" x14ac:dyDescent="0.25">
      <c r="A3108" s="2">
        <v>41520</v>
      </c>
      <c r="B3108" s="110">
        <f>IF(ISNA(VLOOKUP($A3108, 'NAV Daily'!$A$1:$D$9941, 4, 0)),B3107, VLOOKUP($A3108, 'NAV Daily'!$A$1:$D$9941, 4, 0))</f>
        <v>1996.3784000000001</v>
      </c>
      <c r="C3108" s="110">
        <f>IF(IFERROR(VLOOKUP($A3108, JCI!A:E, 5, 0),C3107)="null",C3107, IFERROR(VLOOKUP( $A3108, JCI!A:E, 5, 0),C3107))</f>
        <v>4164.0122069999998</v>
      </c>
      <c r="D3108" s="6">
        <f>IF(ISNA(VLOOKUP($A3108,ICBI!$C$1:$D$10000, 2, 0)),D3107, VLOOKUP($A3108, ICBI!$C$1:$D$10000, 2, 0))</f>
        <v>0</v>
      </c>
      <c r="E3108" s="2">
        <f t="shared" si="170"/>
        <v>41520</v>
      </c>
      <c r="F3108" s="3">
        <f t="shared" si="171"/>
        <v>1996.3784000000001</v>
      </c>
      <c r="G3108" s="3">
        <f t="shared" si="172"/>
        <v>3804.1546000718013</v>
      </c>
      <c r="H3108" s="6">
        <f>IF(ISNA(VLOOKUP($A3108, 'NAV Daily'!$A$1:$B$9941, 2, 0)/1000000000),H3107, VLOOKUP($A3108, 'NAV Daily'!$A$1:$B$9941, 2, 0)/1000000000)</f>
        <v>0</v>
      </c>
    </row>
    <row r="3109" spans="1:8" customFormat="1" x14ac:dyDescent="0.25">
      <c r="A3109" s="2">
        <v>41521</v>
      </c>
      <c r="B3109" s="110">
        <f>IF(ISNA(VLOOKUP($A3109, 'NAV Daily'!$A$1:$D$9941, 4, 0)),B3108, VLOOKUP($A3109, 'NAV Daily'!$A$1:$D$9941, 4, 0))</f>
        <v>1971.8108999999999</v>
      </c>
      <c r="C3109" s="110">
        <f>IF(IFERROR(VLOOKUP($A3109, JCI!A:E, 5, 0),C3108)="null",C3108, IFERROR(VLOOKUP( $A3109, JCI!A:E, 5, 0),C3108))</f>
        <v>4073.455078</v>
      </c>
      <c r="D3109" s="6">
        <f>IF(ISNA(VLOOKUP($A3109,ICBI!$C$1:$D$10000, 2, 0)),D3108, VLOOKUP($A3109, ICBI!$C$1:$D$10000, 2, 0))</f>
        <v>0</v>
      </c>
      <c r="E3109" s="2">
        <f t="shared" si="170"/>
        <v>41521</v>
      </c>
      <c r="F3109" s="3">
        <f t="shared" si="171"/>
        <v>1971.8108999999999</v>
      </c>
      <c r="G3109" s="3">
        <f t="shared" si="172"/>
        <v>3721.4234980170263</v>
      </c>
      <c r="H3109" s="6">
        <f>IF(ISNA(VLOOKUP($A3109, 'NAV Daily'!$A$1:$B$9941, 2, 0)/1000000000),H3108, VLOOKUP($A3109, 'NAV Daily'!$A$1:$B$9941, 2, 0)/1000000000)</f>
        <v>0</v>
      </c>
    </row>
    <row r="3110" spans="1:8" customFormat="1" x14ac:dyDescent="0.25">
      <c r="A3110" s="2">
        <v>41522</v>
      </c>
      <c r="B3110" s="110">
        <f>IF(ISNA(VLOOKUP($A3110, 'NAV Daily'!$A$1:$D$9941, 4, 0)),B3109, VLOOKUP($A3110, 'NAV Daily'!$A$1:$D$9941, 4, 0))</f>
        <v>1970.3</v>
      </c>
      <c r="C3110" s="110">
        <f>IF(IFERROR(VLOOKUP($A3110, JCI!A:E, 5, 0),C3109)="null",C3109, IFERROR(VLOOKUP( $A3110, JCI!A:E, 5, 0),C3109))</f>
        <v>4050.8640140000002</v>
      </c>
      <c r="D3110" s="6">
        <f>IF(ISNA(VLOOKUP($A3110,ICBI!$C$1:$D$10000, 2, 0)),D3109, VLOOKUP($A3110, ICBI!$C$1:$D$10000, 2, 0))</f>
        <v>0</v>
      </c>
      <c r="E3110" s="2">
        <f t="shared" si="170"/>
        <v>41522</v>
      </c>
      <c r="F3110" s="3">
        <f t="shared" si="171"/>
        <v>1970.3</v>
      </c>
      <c r="G3110" s="3">
        <f t="shared" si="172"/>
        <v>3700.784773689647</v>
      </c>
      <c r="H3110" s="6">
        <f>IF(ISNA(VLOOKUP($A3110, 'NAV Daily'!$A$1:$B$9941, 2, 0)/1000000000),H3109, VLOOKUP($A3110, 'NAV Daily'!$A$1:$B$9941, 2, 0)/1000000000)</f>
        <v>0</v>
      </c>
    </row>
    <row r="3111" spans="1:8" customFormat="1" x14ac:dyDescent="0.25">
      <c r="A3111" s="2">
        <v>41523</v>
      </c>
      <c r="B3111" s="110">
        <f>IF(ISNA(VLOOKUP($A3111, 'NAV Daily'!$A$1:$D$9941, 4, 0)),B3110, VLOOKUP($A3111, 'NAV Daily'!$A$1:$D$9941, 4, 0))</f>
        <v>1970.7351000000001</v>
      </c>
      <c r="C3111" s="110">
        <f>IF(IFERROR(VLOOKUP($A3111, JCI!A:E, 5, 0),C3110)="null",C3110, IFERROR(VLOOKUP( $A3111, JCI!A:E, 5, 0),C3110))</f>
        <v>4072.3540039999998</v>
      </c>
      <c r="D3111" s="6">
        <f>IF(ISNA(VLOOKUP($A3111,ICBI!$C$1:$D$10000, 2, 0)),D3110, VLOOKUP($A3111, ICBI!$C$1:$D$10000, 2, 0))</f>
        <v>0</v>
      </c>
      <c r="E3111" s="2">
        <f t="shared" si="170"/>
        <v>41523</v>
      </c>
      <c r="F3111" s="3">
        <f t="shared" si="171"/>
        <v>1970.7351000000001</v>
      </c>
      <c r="G3111" s="3">
        <f t="shared" si="172"/>
        <v>3720.4175798030792</v>
      </c>
      <c r="H3111" s="6">
        <f>IF(ISNA(VLOOKUP($A3111, 'NAV Daily'!$A$1:$B$9941, 2, 0)/1000000000),H3110, VLOOKUP($A3111, 'NAV Daily'!$A$1:$B$9941, 2, 0)/1000000000)</f>
        <v>0</v>
      </c>
    </row>
    <row r="3112" spans="1:8" customFormat="1" x14ac:dyDescent="0.25">
      <c r="A3112" s="2">
        <v>41524</v>
      </c>
      <c r="B3112" s="110">
        <f>IF(ISNA(VLOOKUP($A3112, 'NAV Daily'!$A$1:$D$9941, 4, 0)),B3111, VLOOKUP($A3112, 'NAV Daily'!$A$1:$D$9941, 4, 0))</f>
        <v>1970.7351000000001</v>
      </c>
      <c r="C3112" s="110">
        <f>IF(IFERROR(VLOOKUP($A3112, JCI!A:E, 5, 0),C3111)="null",C3111, IFERROR(VLOOKUP( $A3112, JCI!A:E, 5, 0),C3111))</f>
        <v>4072.3540039999998</v>
      </c>
      <c r="D3112" s="6">
        <f>IF(ISNA(VLOOKUP($A3112,ICBI!$C$1:$D$10000, 2, 0)),D3111, VLOOKUP($A3112, ICBI!$C$1:$D$10000, 2, 0))</f>
        <v>0</v>
      </c>
      <c r="E3112" s="2">
        <f t="shared" si="170"/>
        <v>41524</v>
      </c>
      <c r="F3112" s="3">
        <f t="shared" si="171"/>
        <v>1970.7351000000001</v>
      </c>
      <c r="G3112" s="3">
        <f t="shared" si="172"/>
        <v>3720.4175798030792</v>
      </c>
      <c r="H3112" s="6">
        <f>IF(ISNA(VLOOKUP($A3112, 'NAV Daily'!$A$1:$B$9941, 2, 0)/1000000000),H3111, VLOOKUP($A3112, 'NAV Daily'!$A$1:$B$9941, 2, 0)/1000000000)</f>
        <v>0</v>
      </c>
    </row>
    <row r="3113" spans="1:8" customFormat="1" x14ac:dyDescent="0.25">
      <c r="A3113" s="2">
        <v>41525</v>
      </c>
      <c r="B3113" s="110">
        <f>IF(ISNA(VLOOKUP($A3113, 'NAV Daily'!$A$1:$D$9941, 4, 0)),B3112, VLOOKUP($A3113, 'NAV Daily'!$A$1:$D$9941, 4, 0))</f>
        <v>1970.7351000000001</v>
      </c>
      <c r="C3113" s="110">
        <f>IF(IFERROR(VLOOKUP($A3113, JCI!A:E, 5, 0),C3112)="null",C3112, IFERROR(VLOOKUP( $A3113, JCI!A:E, 5, 0),C3112))</f>
        <v>4072.3540039999998</v>
      </c>
      <c r="D3113" s="6">
        <f>IF(ISNA(VLOOKUP($A3113,ICBI!$C$1:$D$10000, 2, 0)),D3112, VLOOKUP($A3113, ICBI!$C$1:$D$10000, 2, 0))</f>
        <v>0</v>
      </c>
      <c r="E3113" s="2">
        <f t="shared" si="170"/>
        <v>41525</v>
      </c>
      <c r="F3113" s="3">
        <f t="shared" si="171"/>
        <v>1970.7351000000001</v>
      </c>
      <c r="G3113" s="3">
        <f t="shared" si="172"/>
        <v>3720.4175798030792</v>
      </c>
      <c r="H3113" s="6">
        <f>IF(ISNA(VLOOKUP($A3113, 'NAV Daily'!$A$1:$B$9941, 2, 0)/1000000000),H3112, VLOOKUP($A3113, 'NAV Daily'!$A$1:$B$9941, 2, 0)/1000000000)</f>
        <v>0</v>
      </c>
    </row>
    <row r="3114" spans="1:8" customFormat="1" x14ac:dyDescent="0.25">
      <c r="A3114" s="2">
        <v>41526</v>
      </c>
      <c r="B3114" s="110">
        <f>IF(ISNA(VLOOKUP($A3114, 'NAV Daily'!$A$1:$D$9941, 4, 0)),B3113, VLOOKUP($A3114, 'NAV Daily'!$A$1:$D$9941, 4, 0))</f>
        <v>2016.9712</v>
      </c>
      <c r="C3114" s="110">
        <f>IF(IFERROR(VLOOKUP($A3114, JCI!A:E, 5, 0),C3113)="null",C3113, IFERROR(VLOOKUP( $A3114, JCI!A:E, 5, 0),C3113))</f>
        <v>4191.2578130000002</v>
      </c>
      <c r="D3114" s="6">
        <f>IF(ISNA(VLOOKUP($A3114,ICBI!$C$1:$D$10000, 2, 0)),D3113, VLOOKUP($A3114, ICBI!$C$1:$D$10000, 2, 0))</f>
        <v>0</v>
      </c>
      <c r="E3114" s="2">
        <f t="shared" si="170"/>
        <v>41526</v>
      </c>
      <c r="F3114" s="3">
        <f t="shared" si="171"/>
        <v>2016.9712</v>
      </c>
      <c r="G3114" s="3">
        <f t="shared" si="172"/>
        <v>3829.0456167749726</v>
      </c>
      <c r="H3114" s="6">
        <f>IF(ISNA(VLOOKUP($A3114, 'NAV Daily'!$A$1:$B$9941, 2, 0)/1000000000),H3113, VLOOKUP($A3114, 'NAV Daily'!$A$1:$B$9941, 2, 0)/1000000000)</f>
        <v>0</v>
      </c>
    </row>
    <row r="3115" spans="1:8" customFormat="1" x14ac:dyDescent="0.25">
      <c r="A3115" s="2">
        <v>41527</v>
      </c>
      <c r="B3115" s="110">
        <f>IF(ISNA(VLOOKUP($A3115, 'NAV Daily'!$A$1:$D$9941, 4, 0)),B3114, VLOOKUP($A3115, 'NAV Daily'!$A$1:$D$9941, 4, 0))</f>
        <v>2104.5435000000002</v>
      </c>
      <c r="C3115" s="110">
        <f>IF(IFERROR(VLOOKUP($A3115, JCI!A:E, 5, 0),C3114)="null",C3114, IFERROR(VLOOKUP( $A3115, JCI!A:E, 5, 0),C3114))</f>
        <v>4358.1430659999996</v>
      </c>
      <c r="D3115" s="6">
        <f>IF(ISNA(VLOOKUP($A3115,ICBI!$C$1:$D$10000, 2, 0)),D3114, VLOOKUP($A3115, ICBI!$C$1:$D$10000, 2, 0))</f>
        <v>0</v>
      </c>
      <c r="E3115" s="2">
        <f t="shared" si="170"/>
        <v>41527</v>
      </c>
      <c r="F3115" s="3">
        <f t="shared" si="171"/>
        <v>2104.5435000000002</v>
      </c>
      <c r="G3115" s="3">
        <f t="shared" si="172"/>
        <v>3981.5084990443506</v>
      </c>
      <c r="H3115" s="6">
        <f>IF(ISNA(VLOOKUP($A3115, 'NAV Daily'!$A$1:$B$9941, 2, 0)/1000000000),H3114, VLOOKUP($A3115, 'NAV Daily'!$A$1:$B$9941, 2, 0)/1000000000)</f>
        <v>0</v>
      </c>
    </row>
    <row r="3116" spans="1:8" customFormat="1" x14ac:dyDescent="0.25">
      <c r="A3116" s="2">
        <v>41528</v>
      </c>
      <c r="B3116" s="110">
        <f>IF(ISNA(VLOOKUP($A3116, 'NAV Daily'!$A$1:$D$9941, 4, 0)),B3115, VLOOKUP($A3116, 'NAV Daily'!$A$1:$D$9941, 4, 0))</f>
        <v>2090.8366999999998</v>
      </c>
      <c r="C3116" s="110">
        <f>IF(IFERROR(VLOOKUP($A3116, JCI!A:E, 5, 0),C3115)="null",C3115, IFERROR(VLOOKUP( $A3116, JCI!A:E, 5, 0),C3115))</f>
        <v>4349.4189450000003</v>
      </c>
      <c r="D3116" s="6">
        <f>IF(ISNA(VLOOKUP($A3116,ICBI!$C$1:$D$10000, 2, 0)),D3115, VLOOKUP($A3116, ICBI!$C$1:$D$10000, 2, 0))</f>
        <v>0</v>
      </c>
      <c r="E3116" s="2">
        <f t="shared" si="170"/>
        <v>41528</v>
      </c>
      <c r="F3116" s="3">
        <f t="shared" si="171"/>
        <v>2090.8366999999998</v>
      </c>
      <c r="G3116" s="3">
        <f t="shared" si="172"/>
        <v>3973.5383242744642</v>
      </c>
      <c r="H3116" s="6">
        <f>IF(ISNA(VLOOKUP($A3116, 'NAV Daily'!$A$1:$B$9941, 2, 0)/1000000000),H3115, VLOOKUP($A3116, 'NAV Daily'!$A$1:$B$9941, 2, 0)/1000000000)</f>
        <v>0</v>
      </c>
    </row>
    <row r="3117" spans="1:8" customFormat="1" x14ac:dyDescent="0.25">
      <c r="A3117" s="2">
        <v>41529</v>
      </c>
      <c r="B3117" s="110">
        <f>IF(ISNA(VLOOKUP($A3117, 'NAV Daily'!$A$1:$D$9941, 4, 0)),B3116, VLOOKUP($A3117, 'NAV Daily'!$A$1:$D$9941, 4, 0))</f>
        <v>2097.0839999999998</v>
      </c>
      <c r="C3117" s="110">
        <f>IF(IFERROR(VLOOKUP($A3117, JCI!A:E, 5, 0),C3116)="null",C3116, IFERROR(VLOOKUP( $A3117, JCI!A:E, 5, 0),C3116))</f>
        <v>4356.6049800000001</v>
      </c>
      <c r="D3117" s="6">
        <f>IF(ISNA(VLOOKUP($A3117,ICBI!$C$1:$D$10000, 2, 0)),D3116, VLOOKUP($A3117, ICBI!$C$1:$D$10000, 2, 0))</f>
        <v>0</v>
      </c>
      <c r="E3117" s="2">
        <f t="shared" si="170"/>
        <v>41529</v>
      </c>
      <c r="F3117" s="3">
        <f t="shared" si="171"/>
        <v>2097.0839999999998</v>
      </c>
      <c r="G3117" s="3">
        <f t="shared" si="172"/>
        <v>3980.1033357928191</v>
      </c>
      <c r="H3117" s="6">
        <f>IF(ISNA(VLOOKUP($A3117, 'NAV Daily'!$A$1:$B$9941, 2, 0)/1000000000),H3116, VLOOKUP($A3117, 'NAV Daily'!$A$1:$B$9941, 2, 0)/1000000000)</f>
        <v>0</v>
      </c>
    </row>
    <row r="3118" spans="1:8" customFormat="1" x14ac:dyDescent="0.25">
      <c r="A3118" s="2">
        <v>41530</v>
      </c>
      <c r="B3118" s="110">
        <f>IF(ISNA(VLOOKUP($A3118, 'NAV Daily'!$A$1:$D$9941, 4, 0)),B3117, VLOOKUP($A3118, 'NAV Daily'!$A$1:$D$9941, 4, 0))</f>
        <v>2108.0695999999998</v>
      </c>
      <c r="C3118" s="110">
        <f>IF(IFERROR(VLOOKUP($A3118, JCI!A:E, 5, 0),C3117)="null",C3117, IFERROR(VLOOKUP( $A3118, JCI!A:E, 5, 0),C3117))</f>
        <v>4375.5390630000002</v>
      </c>
      <c r="D3118" s="6">
        <f>IF(ISNA(VLOOKUP($A3118,ICBI!$C$1:$D$10000, 2, 0)),D3117, VLOOKUP($A3118, ICBI!$C$1:$D$10000, 2, 0))</f>
        <v>0</v>
      </c>
      <c r="E3118" s="2">
        <f t="shared" si="170"/>
        <v>41530</v>
      </c>
      <c r="F3118" s="3">
        <f t="shared" si="171"/>
        <v>2108.0695999999998</v>
      </c>
      <c r="G3118" s="3">
        <f t="shared" si="172"/>
        <v>3997.4011186430971</v>
      </c>
      <c r="H3118" s="6">
        <f>IF(ISNA(VLOOKUP($A3118, 'NAV Daily'!$A$1:$B$9941, 2, 0)/1000000000),H3117, VLOOKUP($A3118, 'NAV Daily'!$A$1:$B$9941, 2, 0)/1000000000)</f>
        <v>0</v>
      </c>
    </row>
    <row r="3119" spans="1:8" customFormat="1" x14ac:dyDescent="0.25">
      <c r="A3119" s="2">
        <v>41531</v>
      </c>
      <c r="B3119" s="110">
        <f>IF(ISNA(VLOOKUP($A3119, 'NAV Daily'!$A$1:$D$9941, 4, 0)),B3118, VLOOKUP($A3119, 'NAV Daily'!$A$1:$D$9941, 4, 0))</f>
        <v>2108.0695999999998</v>
      </c>
      <c r="C3119" s="110">
        <f>IF(IFERROR(VLOOKUP($A3119, JCI!A:E, 5, 0),C3118)="null",C3118, IFERROR(VLOOKUP( $A3119, JCI!A:E, 5, 0),C3118))</f>
        <v>4375.5390630000002</v>
      </c>
      <c r="D3119" s="6">
        <f>IF(ISNA(VLOOKUP($A3119,ICBI!$C$1:$D$10000, 2, 0)),D3118, VLOOKUP($A3119, ICBI!$C$1:$D$10000, 2, 0))</f>
        <v>0</v>
      </c>
      <c r="E3119" s="2">
        <f t="shared" si="170"/>
        <v>41531</v>
      </c>
      <c r="F3119" s="3">
        <f t="shared" si="171"/>
        <v>2108.0695999999998</v>
      </c>
      <c r="G3119" s="3">
        <f t="shared" si="172"/>
        <v>3997.4011186430971</v>
      </c>
      <c r="H3119" s="6">
        <f>IF(ISNA(VLOOKUP($A3119, 'NAV Daily'!$A$1:$B$9941, 2, 0)/1000000000),H3118, VLOOKUP($A3119, 'NAV Daily'!$A$1:$B$9941, 2, 0)/1000000000)</f>
        <v>0</v>
      </c>
    </row>
    <row r="3120" spans="1:8" customFormat="1" x14ac:dyDescent="0.25">
      <c r="A3120" s="2">
        <v>41532</v>
      </c>
      <c r="B3120" s="110">
        <f>IF(ISNA(VLOOKUP($A3120, 'NAV Daily'!$A$1:$D$9941, 4, 0)),B3119, VLOOKUP($A3120, 'NAV Daily'!$A$1:$D$9941, 4, 0))</f>
        <v>2108.0695999999998</v>
      </c>
      <c r="C3120" s="110">
        <f>IF(IFERROR(VLOOKUP($A3120, JCI!A:E, 5, 0),C3119)="null",C3119, IFERROR(VLOOKUP( $A3120, JCI!A:E, 5, 0),C3119))</f>
        <v>4375.5390630000002</v>
      </c>
      <c r="D3120" s="6">
        <f>IF(ISNA(VLOOKUP($A3120,ICBI!$C$1:$D$10000, 2, 0)),D3119, VLOOKUP($A3120, ICBI!$C$1:$D$10000, 2, 0))</f>
        <v>0</v>
      </c>
      <c r="E3120" s="2">
        <f t="shared" si="170"/>
        <v>41532</v>
      </c>
      <c r="F3120" s="3">
        <f t="shared" si="171"/>
        <v>2108.0695999999998</v>
      </c>
      <c r="G3120" s="3">
        <f t="shared" si="172"/>
        <v>3997.4011186430971</v>
      </c>
      <c r="H3120" s="6">
        <f>IF(ISNA(VLOOKUP($A3120, 'NAV Daily'!$A$1:$B$9941, 2, 0)/1000000000),H3119, VLOOKUP($A3120, 'NAV Daily'!$A$1:$B$9941, 2, 0)/1000000000)</f>
        <v>0</v>
      </c>
    </row>
    <row r="3121" spans="1:8" customFormat="1" x14ac:dyDescent="0.25">
      <c r="A3121" s="2">
        <v>41533</v>
      </c>
      <c r="B3121" s="110">
        <f>IF(ISNA(VLOOKUP($A3121, 'NAV Daily'!$A$1:$D$9941, 4, 0)),B3120, VLOOKUP($A3121, 'NAV Daily'!$A$1:$D$9941, 4, 0))</f>
        <v>2178.2583</v>
      </c>
      <c r="C3121" s="110">
        <f>IF(IFERROR(VLOOKUP($A3121, JCI!A:E, 5, 0),C3120)="null",C3120, IFERROR(VLOOKUP( $A3121, JCI!A:E, 5, 0),C3120))</f>
        <v>4522.2387699999999</v>
      </c>
      <c r="D3121" s="6">
        <f>IF(ISNA(VLOOKUP($A3121,ICBI!$C$1:$D$10000, 2, 0)),D3120, VLOOKUP($A3121, ICBI!$C$1:$D$10000, 2, 0))</f>
        <v>0</v>
      </c>
      <c r="E3121" s="2">
        <f t="shared" si="170"/>
        <v>41533</v>
      </c>
      <c r="F3121" s="3">
        <f t="shared" si="171"/>
        <v>2178.2583</v>
      </c>
      <c r="G3121" s="3">
        <f t="shared" si="172"/>
        <v>4131.4229075982494</v>
      </c>
      <c r="H3121" s="6">
        <f>IF(ISNA(VLOOKUP($A3121, 'NAV Daily'!$A$1:$B$9941, 2, 0)/1000000000),H3120, VLOOKUP($A3121, 'NAV Daily'!$A$1:$B$9941, 2, 0)/1000000000)</f>
        <v>0</v>
      </c>
    </row>
    <row r="3122" spans="1:8" customFormat="1" x14ac:dyDescent="0.25">
      <c r="A3122" s="2">
        <v>41534</v>
      </c>
      <c r="B3122" s="110">
        <f>IF(ISNA(VLOOKUP($A3122, 'NAV Daily'!$A$1:$D$9941, 4, 0)),B3121, VLOOKUP($A3122, 'NAV Daily'!$A$1:$D$9941, 4, 0))</f>
        <v>2175.1172000000001</v>
      </c>
      <c r="C3122" s="110">
        <f>IF(IFERROR(VLOOKUP($A3122, JCI!A:E, 5, 0),C3121)="null",C3121, IFERROR(VLOOKUP( $A3122, JCI!A:E, 5, 0),C3121))</f>
        <v>4517.6201170000004</v>
      </c>
      <c r="D3122" s="6">
        <f>IF(ISNA(VLOOKUP($A3122,ICBI!$C$1:$D$10000, 2, 0)),D3121, VLOOKUP($A3122, ICBI!$C$1:$D$10000, 2, 0))</f>
        <v>0</v>
      </c>
      <c r="E3122" s="2">
        <f t="shared" si="170"/>
        <v>41534</v>
      </c>
      <c r="F3122" s="3">
        <f t="shared" si="171"/>
        <v>2175.1172000000001</v>
      </c>
      <c r="G3122" s="3">
        <f t="shared" si="172"/>
        <v>4127.2034026634301</v>
      </c>
      <c r="H3122" s="6">
        <f>IF(ISNA(VLOOKUP($A3122, 'NAV Daily'!$A$1:$B$9941, 2, 0)/1000000000),H3121, VLOOKUP($A3122, 'NAV Daily'!$A$1:$B$9941, 2, 0)/1000000000)</f>
        <v>0</v>
      </c>
    </row>
    <row r="3123" spans="1:8" customFormat="1" x14ac:dyDescent="0.25">
      <c r="A3123" s="2">
        <v>41535</v>
      </c>
      <c r="B3123" s="110">
        <f>IF(ISNA(VLOOKUP($A3123, 'NAV Daily'!$A$1:$D$9941, 4, 0)),B3122, VLOOKUP($A3123, 'NAV Daily'!$A$1:$D$9941, 4, 0))</f>
        <v>2147.2993000000001</v>
      </c>
      <c r="C3123" s="110">
        <f>IF(IFERROR(VLOOKUP($A3123, JCI!A:E, 5, 0),C3122)="null",C3122, IFERROR(VLOOKUP( $A3123, JCI!A:E, 5, 0),C3122))</f>
        <v>4463.2539059999999</v>
      </c>
      <c r="D3123" s="6">
        <f>IF(ISNA(VLOOKUP($A3123,ICBI!$C$1:$D$10000, 2, 0)),D3122, VLOOKUP($A3123, ICBI!$C$1:$D$10000, 2, 0))</f>
        <v>0</v>
      </c>
      <c r="E3123" s="2">
        <f t="shared" si="170"/>
        <v>41535</v>
      </c>
      <c r="F3123" s="3">
        <f t="shared" si="171"/>
        <v>2147.2993000000001</v>
      </c>
      <c r="G3123" s="3">
        <f t="shared" si="172"/>
        <v>4077.5355675604378</v>
      </c>
      <c r="H3123" s="6">
        <f>IF(ISNA(VLOOKUP($A3123, 'NAV Daily'!$A$1:$B$9941, 2, 0)/1000000000),H3122, VLOOKUP($A3123, 'NAV Daily'!$A$1:$B$9941, 2, 0)/1000000000)</f>
        <v>0</v>
      </c>
    </row>
    <row r="3124" spans="1:8" customFormat="1" x14ac:dyDescent="0.25">
      <c r="A3124" s="2">
        <v>41536</v>
      </c>
      <c r="B3124" s="110">
        <f>IF(ISNA(VLOOKUP($A3124, 'NAV Daily'!$A$1:$D$9941, 4, 0)),B3123, VLOOKUP($A3124, 'NAV Daily'!$A$1:$D$9941, 4, 0))</f>
        <v>2244.145</v>
      </c>
      <c r="C3124" s="110">
        <f>IF(IFERROR(VLOOKUP($A3124, JCI!A:E, 5, 0),C3123)="null",C3123, IFERROR(VLOOKUP( $A3124, JCI!A:E, 5, 0),C3123))</f>
        <v>4670.7329099999997</v>
      </c>
      <c r="D3124" s="6">
        <f>IF(ISNA(VLOOKUP($A3124,ICBI!$C$1:$D$10000, 2, 0)),D3123, VLOOKUP($A3124, ICBI!$C$1:$D$10000, 2, 0))</f>
        <v>0</v>
      </c>
      <c r="E3124" s="2">
        <f t="shared" si="170"/>
        <v>41536</v>
      </c>
      <c r="F3124" s="3">
        <f t="shared" si="171"/>
        <v>2244.145</v>
      </c>
      <c r="G3124" s="3">
        <f t="shared" si="172"/>
        <v>4267.0840530711375</v>
      </c>
      <c r="H3124" s="6">
        <f>IF(ISNA(VLOOKUP($A3124, 'NAV Daily'!$A$1:$B$9941, 2, 0)/1000000000),H3123, VLOOKUP($A3124, 'NAV Daily'!$A$1:$B$9941, 2, 0)/1000000000)</f>
        <v>0</v>
      </c>
    </row>
    <row r="3125" spans="1:8" customFormat="1" x14ac:dyDescent="0.25">
      <c r="A3125" s="2">
        <v>41537</v>
      </c>
      <c r="B3125" s="110">
        <f>IF(ISNA(VLOOKUP($A3125, 'NAV Daily'!$A$1:$D$9941, 4, 0)),B3124, VLOOKUP($A3125, 'NAV Daily'!$A$1:$D$9941, 4, 0))</f>
        <v>2221.0097999999998</v>
      </c>
      <c r="C3125" s="110">
        <f>IF(IFERROR(VLOOKUP($A3125, JCI!A:E, 5, 0),C3124)="null",C3124, IFERROR(VLOOKUP( $A3125, JCI!A:E, 5, 0),C3124))</f>
        <v>4583.828125</v>
      </c>
      <c r="D3125" s="6">
        <f>IF(ISNA(VLOOKUP($A3125,ICBI!$C$1:$D$10000, 2, 0)),D3124, VLOOKUP($A3125, ICBI!$C$1:$D$10000, 2, 0))</f>
        <v>0</v>
      </c>
      <c r="E3125" s="2">
        <f t="shared" si="170"/>
        <v>41537</v>
      </c>
      <c r="F3125" s="3">
        <f t="shared" si="171"/>
        <v>2221.0097999999998</v>
      </c>
      <c r="G3125" s="3">
        <f t="shared" si="172"/>
        <v>4187.689656227094</v>
      </c>
      <c r="H3125" s="6">
        <f>IF(ISNA(VLOOKUP($A3125, 'NAV Daily'!$A$1:$B$9941, 2, 0)/1000000000),H3124, VLOOKUP($A3125, 'NAV Daily'!$A$1:$B$9941, 2, 0)/1000000000)</f>
        <v>0</v>
      </c>
    </row>
    <row r="3126" spans="1:8" customFormat="1" x14ac:dyDescent="0.25">
      <c r="A3126" s="2">
        <v>41538</v>
      </c>
      <c r="B3126" s="110">
        <f>IF(ISNA(VLOOKUP($A3126, 'NAV Daily'!$A$1:$D$9941, 4, 0)),B3125, VLOOKUP($A3126, 'NAV Daily'!$A$1:$D$9941, 4, 0))</f>
        <v>2221.0097999999998</v>
      </c>
      <c r="C3126" s="110">
        <f>IF(IFERROR(VLOOKUP($A3126, JCI!A:E, 5, 0),C3125)="null",C3125, IFERROR(VLOOKUP( $A3126, JCI!A:E, 5, 0),C3125))</f>
        <v>4583.828125</v>
      </c>
      <c r="D3126" s="6">
        <f>IF(ISNA(VLOOKUP($A3126,ICBI!$C$1:$D$10000, 2, 0)),D3125, VLOOKUP($A3126, ICBI!$C$1:$D$10000, 2, 0))</f>
        <v>0</v>
      </c>
      <c r="E3126" s="2">
        <f t="shared" si="170"/>
        <v>41538</v>
      </c>
      <c r="F3126" s="3">
        <f t="shared" si="171"/>
        <v>2221.0097999999998</v>
      </c>
      <c r="G3126" s="3">
        <f t="shared" si="172"/>
        <v>4187.689656227094</v>
      </c>
      <c r="H3126" s="6">
        <f>IF(ISNA(VLOOKUP($A3126, 'NAV Daily'!$A$1:$B$9941, 2, 0)/1000000000),H3125, VLOOKUP($A3126, 'NAV Daily'!$A$1:$B$9941, 2, 0)/1000000000)</f>
        <v>0</v>
      </c>
    </row>
    <row r="3127" spans="1:8" customFormat="1" x14ac:dyDescent="0.25">
      <c r="A3127" s="2">
        <v>41539</v>
      </c>
      <c r="B3127" s="110">
        <f>IF(ISNA(VLOOKUP($A3127, 'NAV Daily'!$A$1:$D$9941, 4, 0)),B3126, VLOOKUP($A3127, 'NAV Daily'!$A$1:$D$9941, 4, 0))</f>
        <v>2221.0097999999998</v>
      </c>
      <c r="C3127" s="110">
        <f>IF(IFERROR(VLOOKUP($A3127, JCI!A:E, 5, 0),C3126)="null",C3126, IFERROR(VLOOKUP( $A3127, JCI!A:E, 5, 0),C3126))</f>
        <v>4583.828125</v>
      </c>
      <c r="D3127" s="6">
        <f>IF(ISNA(VLOOKUP($A3127,ICBI!$C$1:$D$10000, 2, 0)),D3126, VLOOKUP($A3127, ICBI!$C$1:$D$10000, 2, 0))</f>
        <v>0</v>
      </c>
      <c r="E3127" s="2">
        <f t="shared" si="170"/>
        <v>41539</v>
      </c>
      <c r="F3127" s="3">
        <f t="shared" si="171"/>
        <v>2221.0097999999998</v>
      </c>
      <c r="G3127" s="3">
        <f t="shared" si="172"/>
        <v>4187.689656227094</v>
      </c>
      <c r="H3127" s="6">
        <f>IF(ISNA(VLOOKUP($A3127, 'NAV Daily'!$A$1:$B$9941, 2, 0)/1000000000),H3126, VLOOKUP($A3127, 'NAV Daily'!$A$1:$B$9941, 2, 0)/1000000000)</f>
        <v>0</v>
      </c>
    </row>
    <row r="3128" spans="1:8" customFormat="1" x14ac:dyDescent="0.25">
      <c r="A3128" s="2">
        <v>41540</v>
      </c>
      <c r="B3128" s="110">
        <f>IF(ISNA(VLOOKUP($A3128, 'NAV Daily'!$A$1:$D$9941, 4, 0)),B3127, VLOOKUP($A3128, 'NAV Daily'!$A$1:$D$9941, 4, 0))</f>
        <v>2206.5637000000002</v>
      </c>
      <c r="C3128" s="110">
        <f>IF(IFERROR(VLOOKUP($A3128, JCI!A:E, 5, 0),C3127)="null",C3127, IFERROR(VLOOKUP( $A3128, JCI!A:E, 5, 0),C3127))</f>
        <v>4562.8569340000004</v>
      </c>
      <c r="D3128" s="6">
        <f>IF(ISNA(VLOOKUP($A3128,ICBI!$C$1:$D$10000, 2, 0)),D3127, VLOOKUP($A3128, ICBI!$C$1:$D$10000, 2, 0))</f>
        <v>0</v>
      </c>
      <c r="E3128" s="2">
        <f t="shared" si="170"/>
        <v>41540</v>
      </c>
      <c r="F3128" s="3">
        <f t="shared" si="171"/>
        <v>2206.5637000000002</v>
      </c>
      <c r="G3128" s="3">
        <f t="shared" si="172"/>
        <v>4168.5308140465822</v>
      </c>
      <c r="H3128" s="6">
        <f>IF(ISNA(VLOOKUP($A3128, 'NAV Daily'!$A$1:$B$9941, 2, 0)/1000000000),H3127, VLOOKUP($A3128, 'NAV Daily'!$A$1:$B$9941, 2, 0)/1000000000)</f>
        <v>0</v>
      </c>
    </row>
    <row r="3129" spans="1:8" customFormat="1" x14ac:dyDescent="0.25">
      <c r="A3129" s="2">
        <v>41541</v>
      </c>
      <c r="B3129" s="110">
        <f>IF(ISNA(VLOOKUP($A3129, 'NAV Daily'!$A$1:$D$9941, 4, 0)),B3128, VLOOKUP($A3129, 'NAV Daily'!$A$1:$D$9941, 4, 0))</f>
        <v>2168.9650999999999</v>
      </c>
      <c r="C3129" s="110">
        <f>IF(IFERROR(VLOOKUP($A3129, JCI!A:E, 5, 0),C3128)="null",C3128, IFERROR(VLOOKUP( $A3129, JCI!A:E, 5, 0),C3128))</f>
        <v>4460.4130859999996</v>
      </c>
      <c r="D3129" s="6">
        <f>IF(ISNA(VLOOKUP($A3129,ICBI!$C$1:$D$10000, 2, 0)),D3128, VLOOKUP($A3129, ICBI!$C$1:$D$10000, 2, 0))</f>
        <v>0</v>
      </c>
      <c r="E3129" s="2">
        <f t="shared" si="170"/>
        <v>41541</v>
      </c>
      <c r="F3129" s="3">
        <f t="shared" si="171"/>
        <v>2168.9650999999999</v>
      </c>
      <c r="G3129" s="3">
        <f t="shared" si="172"/>
        <v>4074.9402537299907</v>
      </c>
      <c r="H3129" s="6">
        <f>IF(ISNA(VLOOKUP($A3129, 'NAV Daily'!$A$1:$B$9941, 2, 0)/1000000000),H3128, VLOOKUP($A3129, 'NAV Daily'!$A$1:$B$9941, 2, 0)/1000000000)</f>
        <v>0</v>
      </c>
    </row>
    <row r="3130" spans="1:8" customFormat="1" x14ac:dyDescent="0.25">
      <c r="A3130" s="2">
        <v>41542</v>
      </c>
      <c r="B3130" s="110">
        <f>IF(ISNA(VLOOKUP($A3130, 'NAV Daily'!$A$1:$D$9941, 4, 0)),B3129, VLOOKUP($A3130, 'NAV Daily'!$A$1:$D$9941, 4, 0))</f>
        <v>2146.9485</v>
      </c>
      <c r="C3130" s="110">
        <f>IF(IFERROR(VLOOKUP($A3130, JCI!A:E, 5, 0),C3129)="null",C3129, IFERROR(VLOOKUP( $A3130, JCI!A:E, 5, 0),C3129))</f>
        <v>4406.7670900000003</v>
      </c>
      <c r="D3130" s="6">
        <f>IF(ISNA(VLOOKUP($A3130,ICBI!$C$1:$D$10000, 2, 0)),D3129, VLOOKUP($A3130, ICBI!$C$1:$D$10000, 2, 0))</f>
        <v>0</v>
      </c>
      <c r="E3130" s="2">
        <f t="shared" si="170"/>
        <v>41542</v>
      </c>
      <c r="F3130" s="3">
        <f t="shared" si="171"/>
        <v>2146.9485</v>
      </c>
      <c r="G3130" s="3">
        <f t="shared" si="172"/>
        <v>4025.9303920115831</v>
      </c>
      <c r="H3130" s="6">
        <f>IF(ISNA(VLOOKUP($A3130, 'NAV Daily'!$A$1:$B$9941, 2, 0)/1000000000),H3129, VLOOKUP($A3130, 'NAV Daily'!$A$1:$B$9941, 2, 0)/1000000000)</f>
        <v>0</v>
      </c>
    </row>
    <row r="3131" spans="1:8" customFormat="1" x14ac:dyDescent="0.25">
      <c r="A3131" s="2">
        <v>41543</v>
      </c>
      <c r="B3131" s="110">
        <f>IF(ISNA(VLOOKUP($A3131, 'NAV Daily'!$A$1:$D$9941, 4, 0)),B3130, VLOOKUP($A3131, 'NAV Daily'!$A$1:$D$9941, 4, 0))</f>
        <v>2149.5781000000002</v>
      </c>
      <c r="C3131" s="110">
        <f>IF(IFERROR(VLOOKUP($A3131, JCI!A:E, 5, 0),C3130)="null",C3130, IFERROR(VLOOKUP( $A3131, JCI!A:E, 5, 0),C3130))</f>
        <v>4405.8930659999996</v>
      </c>
      <c r="D3131" s="6">
        <f>IF(ISNA(VLOOKUP($A3131,ICBI!$C$1:$D$10000, 2, 0)),D3130, VLOOKUP($A3131, ICBI!$C$1:$D$10000, 2, 0))</f>
        <v>0</v>
      </c>
      <c r="E3131" s="2">
        <f t="shared" si="170"/>
        <v>41543</v>
      </c>
      <c r="F3131" s="3">
        <f t="shared" si="171"/>
        <v>2149.5781000000002</v>
      </c>
      <c r="G3131" s="3">
        <f t="shared" si="172"/>
        <v>4025.1319019364137</v>
      </c>
      <c r="H3131" s="6">
        <f>IF(ISNA(VLOOKUP($A3131, 'NAV Daily'!$A$1:$B$9941, 2, 0)/1000000000),H3130, VLOOKUP($A3131, 'NAV Daily'!$A$1:$B$9941, 2, 0)/1000000000)</f>
        <v>0</v>
      </c>
    </row>
    <row r="3132" spans="1:8" customFormat="1" x14ac:dyDescent="0.25">
      <c r="A3132" s="2">
        <v>41544</v>
      </c>
      <c r="B3132" s="110">
        <f>IF(ISNA(VLOOKUP($A3132, 'NAV Daily'!$A$1:$D$9941, 4, 0)),B3131, VLOOKUP($A3132, 'NAV Daily'!$A$1:$D$9941, 4, 0))</f>
        <v>2156.9740999999999</v>
      </c>
      <c r="C3132" s="110">
        <f>IF(IFERROR(VLOOKUP($A3132, JCI!A:E, 5, 0),C3131)="null",C3131, IFERROR(VLOOKUP( $A3132, JCI!A:E, 5, 0),C3131))</f>
        <v>4423.7192379999997</v>
      </c>
      <c r="D3132" s="6">
        <f>IF(ISNA(VLOOKUP($A3132,ICBI!$C$1:$D$10000, 2, 0)),D3131, VLOOKUP($A3132, ICBI!$C$1:$D$10000, 2, 0))</f>
        <v>0</v>
      </c>
      <c r="E3132" s="2">
        <f t="shared" si="170"/>
        <v>41544</v>
      </c>
      <c r="F3132" s="3">
        <f t="shared" si="171"/>
        <v>2156.9740999999999</v>
      </c>
      <c r="G3132" s="3">
        <f t="shared" si="172"/>
        <v>4041.4175204323133</v>
      </c>
      <c r="H3132" s="6">
        <f>IF(ISNA(VLOOKUP($A3132, 'NAV Daily'!$A$1:$B$9941, 2, 0)/1000000000),H3131, VLOOKUP($A3132, 'NAV Daily'!$A$1:$B$9941, 2, 0)/1000000000)</f>
        <v>0</v>
      </c>
    </row>
    <row r="3133" spans="1:8" customFormat="1" x14ac:dyDescent="0.25">
      <c r="A3133" s="2">
        <v>41545</v>
      </c>
      <c r="B3133" s="110">
        <f>IF(ISNA(VLOOKUP($A3133, 'NAV Daily'!$A$1:$D$9941, 4, 0)),B3132, VLOOKUP($A3133, 'NAV Daily'!$A$1:$D$9941, 4, 0))</f>
        <v>2156.9740999999999</v>
      </c>
      <c r="C3133" s="110">
        <f>IF(IFERROR(VLOOKUP($A3133, JCI!A:E, 5, 0),C3132)="null",C3132, IFERROR(VLOOKUP( $A3133, JCI!A:E, 5, 0),C3132))</f>
        <v>4423.7192379999997</v>
      </c>
      <c r="D3133" s="6">
        <f>IF(ISNA(VLOOKUP($A3133,ICBI!$C$1:$D$10000, 2, 0)),D3132, VLOOKUP($A3133, ICBI!$C$1:$D$10000, 2, 0))</f>
        <v>0</v>
      </c>
      <c r="E3133" s="2">
        <f t="shared" si="170"/>
        <v>41545</v>
      </c>
      <c r="F3133" s="3">
        <f t="shared" si="171"/>
        <v>2156.9740999999999</v>
      </c>
      <c r="G3133" s="3">
        <f t="shared" si="172"/>
        <v>4041.4175204323133</v>
      </c>
      <c r="H3133" s="6">
        <f>IF(ISNA(VLOOKUP($A3133, 'NAV Daily'!$A$1:$B$9941, 2, 0)/1000000000),H3132, VLOOKUP($A3133, 'NAV Daily'!$A$1:$B$9941, 2, 0)/1000000000)</f>
        <v>0</v>
      </c>
    </row>
    <row r="3134" spans="1:8" customFormat="1" x14ac:dyDescent="0.25">
      <c r="A3134" s="2">
        <v>41546</v>
      </c>
      <c r="B3134" s="110">
        <f>IF(ISNA(VLOOKUP($A3134, 'NAV Daily'!$A$1:$D$9941, 4, 0)),B3133, VLOOKUP($A3134, 'NAV Daily'!$A$1:$D$9941, 4, 0))</f>
        <v>2156.9740999999999</v>
      </c>
      <c r="C3134" s="110">
        <f>IF(IFERROR(VLOOKUP($A3134, JCI!A:E, 5, 0),C3133)="null",C3133, IFERROR(VLOOKUP( $A3134, JCI!A:E, 5, 0),C3133))</f>
        <v>4423.7192379999997</v>
      </c>
      <c r="D3134" s="6">
        <f>IF(ISNA(VLOOKUP($A3134,ICBI!$C$1:$D$10000, 2, 0)),D3133, VLOOKUP($A3134, ICBI!$C$1:$D$10000, 2, 0))</f>
        <v>0</v>
      </c>
      <c r="E3134" s="2">
        <f t="shared" si="170"/>
        <v>41546</v>
      </c>
      <c r="F3134" s="3">
        <f t="shared" si="171"/>
        <v>2156.9740999999999</v>
      </c>
      <c r="G3134" s="3">
        <f t="shared" si="172"/>
        <v>4041.4175204323133</v>
      </c>
      <c r="H3134" s="6">
        <f>IF(ISNA(VLOOKUP($A3134, 'NAV Daily'!$A$1:$B$9941, 2, 0)/1000000000),H3133, VLOOKUP($A3134, 'NAV Daily'!$A$1:$B$9941, 2, 0)/1000000000)</f>
        <v>0</v>
      </c>
    </row>
    <row r="3135" spans="1:8" customFormat="1" x14ac:dyDescent="0.25">
      <c r="A3135" s="2">
        <v>41547</v>
      </c>
      <c r="B3135" s="110">
        <f>IF(ISNA(VLOOKUP($A3135, 'NAV Daily'!$A$1:$D$9941, 4, 0)),B3134, VLOOKUP($A3135, 'NAV Daily'!$A$1:$D$9941, 4, 0))</f>
        <v>2123.7689999999998</v>
      </c>
      <c r="C3135" s="110">
        <f>IF(IFERROR(VLOOKUP($A3135, JCI!A:E, 5, 0),C3134)="null",C3134, IFERROR(VLOOKUP( $A3135, JCI!A:E, 5, 0),C3134))</f>
        <v>4316.1757809999999</v>
      </c>
      <c r="D3135" s="6">
        <f>IF(ISNA(VLOOKUP($A3135,ICBI!$C$1:$D$10000, 2, 0)),D3134, VLOOKUP($A3135, ICBI!$C$1:$D$10000, 2, 0))</f>
        <v>0</v>
      </c>
      <c r="E3135" s="2">
        <f t="shared" si="170"/>
        <v>41547</v>
      </c>
      <c r="F3135" s="3">
        <f t="shared" si="171"/>
        <v>2123.7689999999998</v>
      </c>
      <c r="G3135" s="3">
        <f t="shared" si="172"/>
        <v>3943.1680638225494</v>
      </c>
      <c r="H3135" s="6">
        <f>IF(ISNA(VLOOKUP($A3135, 'NAV Daily'!$A$1:$B$9941, 2, 0)/1000000000),H3134, VLOOKUP($A3135, 'NAV Daily'!$A$1:$B$9941, 2, 0)/1000000000)</f>
        <v>0</v>
      </c>
    </row>
    <row r="3136" spans="1:8" customFormat="1" x14ac:dyDescent="0.25">
      <c r="A3136" s="2">
        <v>41548</v>
      </c>
      <c r="B3136" s="110">
        <f>IF(ISNA(VLOOKUP($A3136, 'NAV Daily'!$A$1:$D$9941, 4, 0)),B3135, VLOOKUP($A3136, 'NAV Daily'!$A$1:$D$9941, 4, 0))</f>
        <v>2136.8263999999999</v>
      </c>
      <c r="C3136" s="110">
        <f>IF(IFERROR(VLOOKUP($A3136, JCI!A:E, 5, 0),C3135)="null",C3135, IFERROR(VLOOKUP( $A3136, JCI!A:E, 5, 0),C3135))</f>
        <v>4345.8989259999998</v>
      </c>
      <c r="D3136" s="6">
        <f>IF(ISNA(VLOOKUP($A3136,ICBI!$C$1:$D$10000, 2, 0)),D3135, VLOOKUP($A3136, ICBI!$C$1:$D$10000, 2, 0))</f>
        <v>0</v>
      </c>
      <c r="E3136" s="2">
        <f t="shared" si="170"/>
        <v>41548</v>
      </c>
      <c r="F3136" s="3">
        <f t="shared" si="171"/>
        <v>2136.8263999999999</v>
      </c>
      <c r="G3136" s="3">
        <f t="shared" si="172"/>
        <v>3970.3225084205428</v>
      </c>
      <c r="H3136" s="6">
        <f>IF(ISNA(VLOOKUP($A3136, 'NAV Daily'!$A$1:$B$9941, 2, 0)/1000000000),H3135, VLOOKUP($A3136, 'NAV Daily'!$A$1:$B$9941, 2, 0)/1000000000)</f>
        <v>0</v>
      </c>
    </row>
    <row r="3137" spans="1:8" customFormat="1" x14ac:dyDescent="0.25">
      <c r="A3137" s="2">
        <v>41549</v>
      </c>
      <c r="B3137" s="110">
        <f>IF(ISNA(VLOOKUP($A3137, 'NAV Daily'!$A$1:$D$9941, 4, 0)),B3136, VLOOKUP($A3137, 'NAV Daily'!$A$1:$D$9941, 4, 0))</f>
        <v>2147.0702999999999</v>
      </c>
      <c r="C3137" s="110">
        <f>IF(IFERROR(VLOOKUP($A3137, JCI!A:E, 5, 0),C3136)="null",C3136, IFERROR(VLOOKUP( $A3137, JCI!A:E, 5, 0),C3136))</f>
        <v>4387.6040039999998</v>
      </c>
      <c r="D3137" s="6">
        <f>IF(ISNA(VLOOKUP($A3137,ICBI!$C$1:$D$10000, 2, 0)),D3136, VLOOKUP($A3137, ICBI!$C$1:$D$10000, 2, 0))</f>
        <v>0</v>
      </c>
      <c r="E3137" s="2">
        <f t="shared" si="170"/>
        <v>41549</v>
      </c>
      <c r="F3137" s="3">
        <f t="shared" si="171"/>
        <v>2147.0702999999999</v>
      </c>
      <c r="G3137" s="3">
        <f t="shared" si="172"/>
        <v>4008.4233968025096</v>
      </c>
      <c r="H3137" s="6">
        <f>IF(ISNA(VLOOKUP($A3137, 'NAV Daily'!$A$1:$B$9941, 2, 0)/1000000000),H3136, VLOOKUP($A3137, 'NAV Daily'!$A$1:$B$9941, 2, 0)/1000000000)</f>
        <v>0</v>
      </c>
    </row>
    <row r="3138" spans="1:8" customFormat="1" x14ac:dyDescent="0.25">
      <c r="A3138" s="2">
        <v>41550</v>
      </c>
      <c r="B3138" s="110">
        <f>IF(ISNA(VLOOKUP($A3138, 'NAV Daily'!$A$1:$D$9941, 4, 0)),B3137, VLOOKUP($A3138, 'NAV Daily'!$A$1:$D$9941, 4, 0))</f>
        <v>2154.0338999999999</v>
      </c>
      <c r="C3138" s="110">
        <f>IF(IFERROR(VLOOKUP($A3138, JCI!A:E, 5, 0),C3137)="null",C3137, IFERROR(VLOOKUP( $A3138, JCI!A:E, 5, 0),C3137))</f>
        <v>4418.6430659999996</v>
      </c>
      <c r="D3138" s="6">
        <f>IF(ISNA(VLOOKUP($A3138,ICBI!$C$1:$D$10000, 2, 0)),D3137, VLOOKUP($A3138, ICBI!$C$1:$D$10000, 2, 0))</f>
        <v>0</v>
      </c>
      <c r="E3138" s="2">
        <f t="shared" si="170"/>
        <v>41550</v>
      </c>
      <c r="F3138" s="3">
        <f t="shared" si="171"/>
        <v>2154.0338999999999</v>
      </c>
      <c r="G3138" s="3">
        <f t="shared" si="172"/>
        <v>4036.7800356929324</v>
      </c>
      <c r="H3138" s="6">
        <f>IF(ISNA(VLOOKUP($A3138, 'NAV Daily'!$A$1:$B$9941, 2, 0)/1000000000),H3137, VLOOKUP($A3138, 'NAV Daily'!$A$1:$B$9941, 2, 0)/1000000000)</f>
        <v>0</v>
      </c>
    </row>
    <row r="3139" spans="1:8" customFormat="1" x14ac:dyDescent="0.25">
      <c r="A3139" s="2">
        <v>41551</v>
      </c>
      <c r="B3139" s="110">
        <f>IF(ISNA(VLOOKUP($A3139, 'NAV Daily'!$A$1:$D$9941, 4, 0)),B3138, VLOOKUP($A3139, 'NAV Daily'!$A$1:$D$9941, 4, 0))</f>
        <v>2137.0441999999998</v>
      </c>
      <c r="C3139" s="110">
        <f>IF(IFERROR(VLOOKUP($A3139, JCI!A:E, 5, 0),C3138)="null",C3138, IFERROR(VLOOKUP( $A3139, JCI!A:E, 5, 0),C3138))</f>
        <v>4389.3471680000002</v>
      </c>
      <c r="D3139" s="6">
        <f>IF(ISNA(VLOOKUP($A3139,ICBI!$C$1:$D$10000, 2, 0)),D3138, VLOOKUP($A3139, ICBI!$C$1:$D$10000, 2, 0))</f>
        <v>0</v>
      </c>
      <c r="E3139" s="2">
        <f t="shared" ref="E3139:E3202" si="173">IF($A3139&gt;$K$1, $K$1, $A3139)</f>
        <v>41551</v>
      </c>
      <c r="F3139" s="3">
        <f t="shared" ref="F3139:F3202" si="174">IF($A3139&gt;$K$1, F3138, $B3139)</f>
        <v>2137.0441999999998</v>
      </c>
      <c r="G3139" s="3">
        <f t="shared" ref="G3139:G3202" si="175">IF(ISERROR(IF($A3139&gt;$K$1, G3138, $C3139/$C$2*1000)),G3138, IF($A3139&gt;$K$1, G3138, $C3139/$C$2*1000))</f>
        <v>4010.0159150324357</v>
      </c>
      <c r="H3139" s="6">
        <f>IF(ISNA(VLOOKUP($A3139, 'NAV Daily'!$A$1:$B$9941, 2, 0)/1000000000),H3138, VLOOKUP($A3139, 'NAV Daily'!$A$1:$B$9941, 2, 0)/1000000000)</f>
        <v>0</v>
      </c>
    </row>
    <row r="3140" spans="1:8" customFormat="1" x14ac:dyDescent="0.25">
      <c r="A3140" s="2">
        <v>41552</v>
      </c>
      <c r="B3140" s="110">
        <f>IF(ISNA(VLOOKUP($A3140, 'NAV Daily'!$A$1:$D$9941, 4, 0)),B3139, VLOOKUP($A3140, 'NAV Daily'!$A$1:$D$9941, 4, 0))</f>
        <v>2137.0441999999998</v>
      </c>
      <c r="C3140" s="110">
        <f>IF(IFERROR(VLOOKUP($A3140, JCI!A:E, 5, 0),C3139)="null",C3139, IFERROR(VLOOKUP( $A3140, JCI!A:E, 5, 0),C3139))</f>
        <v>4389.3471680000002</v>
      </c>
      <c r="D3140" s="6">
        <f>IF(ISNA(VLOOKUP($A3140,ICBI!$C$1:$D$10000, 2, 0)),D3139, VLOOKUP($A3140, ICBI!$C$1:$D$10000, 2, 0))</f>
        <v>0</v>
      </c>
      <c r="E3140" s="2">
        <f t="shared" si="173"/>
        <v>41552</v>
      </c>
      <c r="F3140" s="3">
        <f t="shared" si="174"/>
        <v>2137.0441999999998</v>
      </c>
      <c r="G3140" s="3">
        <f t="shared" si="175"/>
        <v>4010.0159150324357</v>
      </c>
      <c r="H3140" s="6">
        <f>IF(ISNA(VLOOKUP($A3140, 'NAV Daily'!$A$1:$B$9941, 2, 0)/1000000000),H3139, VLOOKUP($A3140, 'NAV Daily'!$A$1:$B$9941, 2, 0)/1000000000)</f>
        <v>0</v>
      </c>
    </row>
    <row r="3141" spans="1:8" customFormat="1" x14ac:dyDescent="0.25">
      <c r="A3141" s="2">
        <v>41553</v>
      </c>
      <c r="B3141" s="110">
        <f>IF(ISNA(VLOOKUP($A3141, 'NAV Daily'!$A$1:$D$9941, 4, 0)),B3140, VLOOKUP($A3141, 'NAV Daily'!$A$1:$D$9941, 4, 0))</f>
        <v>2137.0441999999998</v>
      </c>
      <c r="C3141" s="110">
        <f>IF(IFERROR(VLOOKUP($A3141, JCI!A:E, 5, 0),C3140)="null",C3140, IFERROR(VLOOKUP( $A3141, JCI!A:E, 5, 0),C3140))</f>
        <v>4389.3471680000002</v>
      </c>
      <c r="D3141" s="6">
        <f>IF(ISNA(VLOOKUP($A3141,ICBI!$C$1:$D$10000, 2, 0)),D3140, VLOOKUP($A3141, ICBI!$C$1:$D$10000, 2, 0))</f>
        <v>0</v>
      </c>
      <c r="E3141" s="2">
        <f t="shared" si="173"/>
        <v>41553</v>
      </c>
      <c r="F3141" s="3">
        <f t="shared" si="174"/>
        <v>2137.0441999999998</v>
      </c>
      <c r="G3141" s="3">
        <f t="shared" si="175"/>
        <v>4010.0159150324357</v>
      </c>
      <c r="H3141" s="6">
        <f>IF(ISNA(VLOOKUP($A3141, 'NAV Daily'!$A$1:$B$9941, 2, 0)/1000000000),H3140, VLOOKUP($A3141, 'NAV Daily'!$A$1:$B$9941, 2, 0)/1000000000)</f>
        <v>0</v>
      </c>
    </row>
    <row r="3142" spans="1:8" customFormat="1" x14ac:dyDescent="0.25">
      <c r="A3142" s="2">
        <v>41554</v>
      </c>
      <c r="B3142" s="110">
        <f>IF(ISNA(VLOOKUP($A3142, 'NAV Daily'!$A$1:$D$9941, 4, 0)),B3141, VLOOKUP($A3142, 'NAV Daily'!$A$1:$D$9941, 4, 0))</f>
        <v>2121.5041999999999</v>
      </c>
      <c r="C3142" s="110">
        <f>IF(IFERROR(VLOOKUP($A3142, JCI!A:E, 5, 0),C3141)="null",C3141, IFERROR(VLOOKUP( $A3142, JCI!A:E, 5, 0),C3141))</f>
        <v>4374.9589839999999</v>
      </c>
      <c r="D3142" s="6">
        <f>IF(ISNA(VLOOKUP($A3142,ICBI!$C$1:$D$10000, 2, 0)),D3141, VLOOKUP($A3142, ICBI!$C$1:$D$10000, 2, 0))</f>
        <v>0</v>
      </c>
      <c r="E3142" s="2">
        <f t="shared" si="173"/>
        <v>41554</v>
      </c>
      <c r="F3142" s="3">
        <f t="shared" si="174"/>
        <v>2121.5041999999999</v>
      </c>
      <c r="G3142" s="3">
        <f t="shared" si="175"/>
        <v>3996.8711705818146</v>
      </c>
      <c r="H3142" s="6">
        <f>IF(ISNA(VLOOKUP($A3142, 'NAV Daily'!$A$1:$B$9941, 2, 0)/1000000000),H3141, VLOOKUP($A3142, 'NAV Daily'!$A$1:$B$9941, 2, 0)/1000000000)</f>
        <v>0</v>
      </c>
    </row>
    <row r="3143" spans="1:8" customFormat="1" x14ac:dyDescent="0.25">
      <c r="A3143" s="2">
        <v>41555</v>
      </c>
      <c r="B3143" s="110">
        <f>IF(ISNA(VLOOKUP($A3143, 'NAV Daily'!$A$1:$D$9941, 4, 0)),B3142, VLOOKUP($A3143, 'NAV Daily'!$A$1:$D$9941, 4, 0))</f>
        <v>2147.4762999999998</v>
      </c>
      <c r="C3143" s="110">
        <f>IF(IFERROR(VLOOKUP($A3143, JCI!A:E, 5, 0),C3142)="null",C3142, IFERROR(VLOOKUP( $A3143, JCI!A:E, 5, 0),C3142))</f>
        <v>4432.5068359999996</v>
      </c>
      <c r="D3143" s="6">
        <f>IF(ISNA(VLOOKUP($A3143,ICBI!$C$1:$D$10000, 2, 0)),D3142, VLOOKUP($A3143, ICBI!$C$1:$D$10000, 2, 0))</f>
        <v>0</v>
      </c>
      <c r="E3143" s="2">
        <f t="shared" si="173"/>
        <v>41555</v>
      </c>
      <c r="F3143" s="3">
        <f t="shared" si="174"/>
        <v>2147.4762999999998</v>
      </c>
      <c r="G3143" s="3">
        <f t="shared" si="175"/>
        <v>4049.4456864638832</v>
      </c>
      <c r="H3143" s="6">
        <f>IF(ISNA(VLOOKUP($A3143, 'NAV Daily'!$A$1:$B$9941, 2, 0)/1000000000),H3142, VLOOKUP($A3143, 'NAV Daily'!$A$1:$B$9941, 2, 0)/1000000000)</f>
        <v>0</v>
      </c>
    </row>
    <row r="3144" spans="1:8" customFormat="1" x14ac:dyDescent="0.25">
      <c r="A3144" s="2">
        <v>41556</v>
      </c>
      <c r="B3144" s="110">
        <f>IF(ISNA(VLOOKUP($A3144, 'NAV Daily'!$A$1:$D$9941, 4, 0)),B3143, VLOOKUP($A3144, 'NAV Daily'!$A$1:$D$9941, 4, 0))</f>
        <v>2153.2541999999999</v>
      </c>
      <c r="C3144" s="110">
        <f>IF(IFERROR(VLOOKUP($A3144, JCI!A:E, 5, 0),C3143)="null",C3143, IFERROR(VLOOKUP( $A3144, JCI!A:E, 5, 0),C3143))</f>
        <v>4457.4379879999997</v>
      </c>
      <c r="D3144" s="6">
        <f>IF(ISNA(VLOOKUP($A3144,ICBI!$C$1:$D$10000, 2, 0)),D3143, VLOOKUP($A3144, ICBI!$C$1:$D$10000, 2, 0))</f>
        <v>0</v>
      </c>
      <c r="E3144" s="2">
        <f t="shared" si="173"/>
        <v>41556</v>
      </c>
      <c r="F3144" s="3">
        <f t="shared" si="174"/>
        <v>2153.2541999999999</v>
      </c>
      <c r="G3144" s="3">
        <f t="shared" si="175"/>
        <v>4072.2222663227158</v>
      </c>
      <c r="H3144" s="6">
        <f>IF(ISNA(VLOOKUP($A3144, 'NAV Daily'!$A$1:$B$9941, 2, 0)/1000000000),H3143, VLOOKUP($A3144, 'NAV Daily'!$A$1:$B$9941, 2, 0)/1000000000)</f>
        <v>0</v>
      </c>
    </row>
    <row r="3145" spans="1:8" customFormat="1" x14ac:dyDescent="0.25">
      <c r="A3145" s="2">
        <v>41557</v>
      </c>
      <c r="B3145" s="110">
        <f>IF(ISNA(VLOOKUP($A3145, 'NAV Daily'!$A$1:$D$9941, 4, 0)),B3144, VLOOKUP($A3145, 'NAV Daily'!$A$1:$D$9941, 4, 0))</f>
        <v>2174.6442999999999</v>
      </c>
      <c r="C3145" s="110">
        <f>IF(IFERROR(VLOOKUP($A3145, JCI!A:E, 5, 0),C3144)="null",C3144, IFERROR(VLOOKUP( $A3145, JCI!A:E, 5, 0),C3144))</f>
        <v>4486.6782229999999</v>
      </c>
      <c r="D3145" s="6">
        <f>IF(ISNA(VLOOKUP($A3145,ICBI!$C$1:$D$10000, 2, 0)),D3144, VLOOKUP($A3145, ICBI!$C$1:$D$10000, 2, 0))</f>
        <v>0</v>
      </c>
      <c r="E3145" s="2">
        <f t="shared" si="173"/>
        <v>41557</v>
      </c>
      <c r="F3145" s="3">
        <f t="shared" si="174"/>
        <v>2174.6442999999999</v>
      </c>
      <c r="G3145" s="3">
        <f t="shared" si="175"/>
        <v>4098.9355344287596</v>
      </c>
      <c r="H3145" s="6">
        <f>IF(ISNA(VLOOKUP($A3145, 'NAV Daily'!$A$1:$B$9941, 2, 0)/1000000000),H3144, VLOOKUP($A3145, 'NAV Daily'!$A$1:$B$9941, 2, 0)/1000000000)</f>
        <v>0</v>
      </c>
    </row>
    <row r="3146" spans="1:8" customFormat="1" x14ac:dyDescent="0.25">
      <c r="A3146" s="2">
        <v>41558</v>
      </c>
      <c r="B3146" s="110">
        <f>IF(ISNA(VLOOKUP($A3146, 'NAV Daily'!$A$1:$D$9941, 4, 0)),B3145, VLOOKUP($A3146, 'NAV Daily'!$A$1:$D$9941, 4, 0))</f>
        <v>2189.3625000000002</v>
      </c>
      <c r="C3146" s="110">
        <f>IF(IFERROR(VLOOKUP($A3146, JCI!A:E, 5, 0),C3145)="null",C3145, IFERROR(VLOOKUP( $A3146, JCI!A:E, 5, 0),C3145))</f>
        <v>4519.9121089999999</v>
      </c>
      <c r="D3146" s="6">
        <f>IF(ISNA(VLOOKUP($A3146,ICBI!$C$1:$D$10000, 2, 0)),D3145, VLOOKUP($A3146, ICBI!$C$1:$D$10000, 2, 0))</f>
        <v>0</v>
      </c>
      <c r="E3146" s="2">
        <f t="shared" si="173"/>
        <v>41558</v>
      </c>
      <c r="F3146" s="3">
        <f t="shared" si="174"/>
        <v>2189.3625000000002</v>
      </c>
      <c r="G3146" s="3">
        <f t="shared" si="175"/>
        <v>4129.2973186936169</v>
      </c>
      <c r="H3146" s="6">
        <f>IF(ISNA(VLOOKUP($A3146, 'NAV Daily'!$A$1:$B$9941, 2, 0)/1000000000),H3145, VLOOKUP($A3146, 'NAV Daily'!$A$1:$B$9941, 2, 0)/1000000000)</f>
        <v>0</v>
      </c>
    </row>
    <row r="3147" spans="1:8" customFormat="1" x14ac:dyDescent="0.25">
      <c r="A3147" s="2">
        <v>41559</v>
      </c>
      <c r="B3147" s="110">
        <f>IF(ISNA(VLOOKUP($A3147, 'NAV Daily'!$A$1:$D$9941, 4, 0)),B3146, VLOOKUP($A3147, 'NAV Daily'!$A$1:$D$9941, 4, 0))</f>
        <v>2189.3625000000002</v>
      </c>
      <c r="C3147" s="110">
        <f>IF(IFERROR(VLOOKUP($A3147, JCI!A:E, 5, 0),C3146)="null",C3146, IFERROR(VLOOKUP( $A3147, JCI!A:E, 5, 0),C3146))</f>
        <v>4519.9121089999999</v>
      </c>
      <c r="D3147" s="6">
        <f>IF(ISNA(VLOOKUP($A3147,ICBI!$C$1:$D$10000, 2, 0)),D3146, VLOOKUP($A3147, ICBI!$C$1:$D$10000, 2, 0))</f>
        <v>0</v>
      </c>
      <c r="E3147" s="2">
        <f t="shared" si="173"/>
        <v>41559</v>
      </c>
      <c r="F3147" s="3">
        <f t="shared" si="174"/>
        <v>2189.3625000000002</v>
      </c>
      <c r="G3147" s="3">
        <f t="shared" si="175"/>
        <v>4129.2973186936169</v>
      </c>
      <c r="H3147" s="6">
        <f>IF(ISNA(VLOOKUP($A3147, 'NAV Daily'!$A$1:$B$9941, 2, 0)/1000000000),H3146, VLOOKUP($A3147, 'NAV Daily'!$A$1:$B$9941, 2, 0)/1000000000)</f>
        <v>0</v>
      </c>
    </row>
    <row r="3148" spans="1:8" customFormat="1" x14ac:dyDescent="0.25">
      <c r="A3148" s="2">
        <v>41560</v>
      </c>
      <c r="B3148" s="110">
        <f>IF(ISNA(VLOOKUP($A3148, 'NAV Daily'!$A$1:$D$9941, 4, 0)),B3147, VLOOKUP($A3148, 'NAV Daily'!$A$1:$D$9941, 4, 0))</f>
        <v>2189.3625000000002</v>
      </c>
      <c r="C3148" s="110">
        <f>IF(IFERROR(VLOOKUP($A3148, JCI!A:E, 5, 0),C3147)="null",C3147, IFERROR(VLOOKUP( $A3148, JCI!A:E, 5, 0),C3147))</f>
        <v>4519.9121089999999</v>
      </c>
      <c r="D3148" s="6">
        <f>IF(ISNA(VLOOKUP($A3148,ICBI!$C$1:$D$10000, 2, 0)),D3147, VLOOKUP($A3148, ICBI!$C$1:$D$10000, 2, 0))</f>
        <v>0</v>
      </c>
      <c r="E3148" s="2">
        <f t="shared" si="173"/>
        <v>41560</v>
      </c>
      <c r="F3148" s="3">
        <f t="shared" si="174"/>
        <v>2189.3625000000002</v>
      </c>
      <c r="G3148" s="3">
        <f t="shared" si="175"/>
        <v>4129.2973186936169</v>
      </c>
      <c r="H3148" s="6">
        <f>IF(ISNA(VLOOKUP($A3148, 'NAV Daily'!$A$1:$B$9941, 2, 0)/1000000000),H3147, VLOOKUP($A3148, 'NAV Daily'!$A$1:$B$9941, 2, 0)/1000000000)</f>
        <v>0</v>
      </c>
    </row>
    <row r="3149" spans="1:8" customFormat="1" x14ac:dyDescent="0.25">
      <c r="A3149" s="2">
        <v>41561</v>
      </c>
      <c r="B3149" s="110">
        <f>IF(ISNA(VLOOKUP($A3149, 'NAV Daily'!$A$1:$D$9941, 4, 0)),B3148, VLOOKUP($A3149, 'NAV Daily'!$A$1:$D$9941, 4, 0))</f>
        <v>2189.3625000000002</v>
      </c>
      <c r="C3149" s="110">
        <f>IF(IFERROR(VLOOKUP($A3149, JCI!A:E, 5, 0),C3148)="null",C3148, IFERROR(VLOOKUP( $A3149, JCI!A:E, 5, 0),C3148))</f>
        <v>4519.9121089999999</v>
      </c>
      <c r="D3149" s="6">
        <f>IF(ISNA(VLOOKUP($A3149,ICBI!$C$1:$D$10000, 2, 0)),D3148, VLOOKUP($A3149, ICBI!$C$1:$D$10000, 2, 0))</f>
        <v>0</v>
      </c>
      <c r="E3149" s="2">
        <f t="shared" si="173"/>
        <v>41561</v>
      </c>
      <c r="F3149" s="3">
        <f t="shared" si="174"/>
        <v>2189.3625000000002</v>
      </c>
      <c r="G3149" s="3">
        <f t="shared" si="175"/>
        <v>4129.2973186936169</v>
      </c>
      <c r="H3149" s="6">
        <f>IF(ISNA(VLOOKUP($A3149, 'NAV Daily'!$A$1:$B$9941, 2, 0)/1000000000),H3148, VLOOKUP($A3149, 'NAV Daily'!$A$1:$B$9941, 2, 0)/1000000000)</f>
        <v>0</v>
      </c>
    </row>
    <row r="3150" spans="1:8" customFormat="1" x14ac:dyDescent="0.25">
      <c r="A3150" s="2">
        <v>41562</v>
      </c>
      <c r="B3150" s="110">
        <f>IF(ISNA(VLOOKUP($A3150, 'NAV Daily'!$A$1:$D$9941, 4, 0)),B3149, VLOOKUP($A3150, 'NAV Daily'!$A$1:$D$9941, 4, 0))</f>
        <v>2189.3625000000002</v>
      </c>
      <c r="C3150" s="110">
        <f>IF(IFERROR(VLOOKUP($A3150, JCI!A:E, 5, 0),C3149)="null",C3149, IFERROR(VLOOKUP( $A3150, JCI!A:E, 5, 0),C3149))</f>
        <v>4519.9121089999999</v>
      </c>
      <c r="D3150" s="6">
        <f>IF(ISNA(VLOOKUP($A3150,ICBI!$C$1:$D$10000, 2, 0)),D3149, VLOOKUP($A3150, ICBI!$C$1:$D$10000, 2, 0))</f>
        <v>0</v>
      </c>
      <c r="E3150" s="2">
        <f t="shared" si="173"/>
        <v>41562</v>
      </c>
      <c r="F3150" s="3">
        <f t="shared" si="174"/>
        <v>2189.3625000000002</v>
      </c>
      <c r="G3150" s="3">
        <f t="shared" si="175"/>
        <v>4129.2973186936169</v>
      </c>
      <c r="H3150" s="6">
        <f>IF(ISNA(VLOOKUP($A3150, 'NAV Daily'!$A$1:$B$9941, 2, 0)/1000000000),H3149, VLOOKUP($A3150, 'NAV Daily'!$A$1:$B$9941, 2, 0)/1000000000)</f>
        <v>0</v>
      </c>
    </row>
    <row r="3151" spans="1:8" customFormat="1" x14ac:dyDescent="0.25">
      <c r="A3151" s="2">
        <v>41563</v>
      </c>
      <c r="B3151" s="110">
        <f>IF(ISNA(VLOOKUP($A3151, 'NAV Daily'!$A$1:$D$9941, 4, 0)),B3150, VLOOKUP($A3151, 'NAV Daily'!$A$1:$D$9941, 4, 0))</f>
        <v>2188.0985999999998</v>
      </c>
      <c r="C3151" s="110">
        <f>IF(IFERROR(VLOOKUP($A3151, JCI!A:E, 5, 0),C3150)="null",C3150, IFERROR(VLOOKUP( $A3151, JCI!A:E, 5, 0),C3150))</f>
        <v>4492.2612300000001</v>
      </c>
      <c r="D3151" s="6">
        <f>IF(ISNA(VLOOKUP($A3151,ICBI!$C$1:$D$10000, 2, 0)),D3150, VLOOKUP($A3151, ICBI!$C$1:$D$10000, 2, 0))</f>
        <v>0</v>
      </c>
      <c r="E3151" s="2">
        <f t="shared" si="173"/>
        <v>41563</v>
      </c>
      <c r="F3151" s="3">
        <f t="shared" si="174"/>
        <v>2188.0985999999998</v>
      </c>
      <c r="G3151" s="3">
        <f t="shared" si="175"/>
        <v>4104.0360530404923</v>
      </c>
      <c r="H3151" s="6">
        <f>IF(ISNA(VLOOKUP($A3151, 'NAV Daily'!$A$1:$B$9941, 2, 0)/1000000000),H3150, VLOOKUP($A3151, 'NAV Daily'!$A$1:$B$9941, 2, 0)/1000000000)</f>
        <v>0</v>
      </c>
    </row>
    <row r="3152" spans="1:8" customFormat="1" x14ac:dyDescent="0.25">
      <c r="A3152" s="2">
        <v>41564</v>
      </c>
      <c r="B3152" s="110">
        <f>IF(ISNA(VLOOKUP($A3152, 'NAV Daily'!$A$1:$D$9941, 4, 0)),B3151, VLOOKUP($A3152, 'NAV Daily'!$A$1:$D$9941, 4, 0))</f>
        <v>2196.7051000000001</v>
      </c>
      <c r="C3152" s="110">
        <f>IF(IFERROR(VLOOKUP($A3152, JCI!A:E, 5, 0),C3151)="null",C3151, IFERROR(VLOOKUP( $A3152, JCI!A:E, 5, 0),C3151))</f>
        <v>4518.9301759999998</v>
      </c>
      <c r="D3152" s="6">
        <f>IF(ISNA(VLOOKUP($A3152,ICBI!$C$1:$D$10000, 2, 0)),D3151, VLOOKUP($A3152, ICBI!$C$1:$D$10000, 2, 0))</f>
        <v>0</v>
      </c>
      <c r="E3152" s="2">
        <f t="shared" si="173"/>
        <v>41564</v>
      </c>
      <c r="F3152" s="3">
        <f t="shared" si="174"/>
        <v>2196.7051000000001</v>
      </c>
      <c r="G3152" s="3">
        <f t="shared" si="175"/>
        <v>4128.4002452093855</v>
      </c>
      <c r="H3152" s="6">
        <f>IF(ISNA(VLOOKUP($A3152, 'NAV Daily'!$A$1:$B$9941, 2, 0)/1000000000),H3151, VLOOKUP($A3152, 'NAV Daily'!$A$1:$B$9941, 2, 0)/1000000000)</f>
        <v>0</v>
      </c>
    </row>
    <row r="3153" spans="1:8" customFormat="1" x14ac:dyDescent="0.25">
      <c r="A3153" s="2">
        <v>41565</v>
      </c>
      <c r="B3153" s="110">
        <f>IF(ISNA(VLOOKUP($A3153, 'NAV Daily'!$A$1:$D$9941, 4, 0)),B3152, VLOOKUP($A3153, 'NAV Daily'!$A$1:$D$9941, 4, 0))</f>
        <v>2210.1570000000002</v>
      </c>
      <c r="C3153" s="110">
        <f>IF(IFERROR(VLOOKUP($A3153, JCI!A:E, 5, 0),C3152)="null",C3152, IFERROR(VLOOKUP( $A3153, JCI!A:E, 5, 0),C3152))</f>
        <v>4546.5708009999998</v>
      </c>
      <c r="D3153" s="6">
        <f>IF(ISNA(VLOOKUP($A3153,ICBI!$C$1:$D$10000, 2, 0)),D3152, VLOOKUP($A3153, ICBI!$C$1:$D$10000, 2, 0))</f>
        <v>0</v>
      </c>
      <c r="E3153" s="2">
        <f t="shared" si="173"/>
        <v>41565</v>
      </c>
      <c r="F3153" s="3">
        <f t="shared" si="174"/>
        <v>2210.1570000000002</v>
      </c>
      <c r="G3153" s="3">
        <f t="shared" si="175"/>
        <v>4153.6521430222328</v>
      </c>
      <c r="H3153" s="6">
        <f>IF(ISNA(VLOOKUP($A3153, 'NAV Daily'!$A$1:$B$9941, 2, 0)/1000000000),H3152, VLOOKUP($A3153, 'NAV Daily'!$A$1:$B$9941, 2, 0)/1000000000)</f>
        <v>0</v>
      </c>
    </row>
    <row r="3154" spans="1:8" customFormat="1" x14ac:dyDescent="0.25">
      <c r="A3154" s="2">
        <v>41566</v>
      </c>
      <c r="B3154" s="110">
        <f>IF(ISNA(VLOOKUP($A3154, 'NAV Daily'!$A$1:$D$9941, 4, 0)),B3153, VLOOKUP($A3154, 'NAV Daily'!$A$1:$D$9941, 4, 0))</f>
        <v>2210.1570000000002</v>
      </c>
      <c r="C3154" s="110">
        <f>IF(IFERROR(VLOOKUP($A3154, JCI!A:E, 5, 0),C3153)="null",C3153, IFERROR(VLOOKUP( $A3154, JCI!A:E, 5, 0),C3153))</f>
        <v>4546.5708009999998</v>
      </c>
      <c r="D3154" s="6">
        <f>IF(ISNA(VLOOKUP($A3154,ICBI!$C$1:$D$10000, 2, 0)),D3153, VLOOKUP($A3154, ICBI!$C$1:$D$10000, 2, 0))</f>
        <v>0</v>
      </c>
      <c r="E3154" s="2">
        <f t="shared" si="173"/>
        <v>41566</v>
      </c>
      <c r="F3154" s="3">
        <f t="shared" si="174"/>
        <v>2210.1570000000002</v>
      </c>
      <c r="G3154" s="3">
        <f t="shared" si="175"/>
        <v>4153.6521430222328</v>
      </c>
      <c r="H3154" s="6">
        <f>IF(ISNA(VLOOKUP($A3154, 'NAV Daily'!$A$1:$B$9941, 2, 0)/1000000000),H3153, VLOOKUP($A3154, 'NAV Daily'!$A$1:$B$9941, 2, 0)/1000000000)</f>
        <v>0</v>
      </c>
    </row>
    <row r="3155" spans="1:8" customFormat="1" x14ac:dyDescent="0.25">
      <c r="A3155" s="2">
        <v>41567</v>
      </c>
      <c r="B3155" s="110">
        <f>IF(ISNA(VLOOKUP($A3155, 'NAV Daily'!$A$1:$D$9941, 4, 0)),B3154, VLOOKUP($A3155, 'NAV Daily'!$A$1:$D$9941, 4, 0))</f>
        <v>2210.1570000000002</v>
      </c>
      <c r="C3155" s="110">
        <f>IF(IFERROR(VLOOKUP($A3155, JCI!A:E, 5, 0),C3154)="null",C3154, IFERROR(VLOOKUP( $A3155, JCI!A:E, 5, 0),C3154))</f>
        <v>4546.5708009999998</v>
      </c>
      <c r="D3155" s="6">
        <f>IF(ISNA(VLOOKUP($A3155,ICBI!$C$1:$D$10000, 2, 0)),D3154, VLOOKUP($A3155, ICBI!$C$1:$D$10000, 2, 0))</f>
        <v>0</v>
      </c>
      <c r="E3155" s="2">
        <f t="shared" si="173"/>
        <v>41567</v>
      </c>
      <c r="F3155" s="3">
        <f t="shared" si="174"/>
        <v>2210.1570000000002</v>
      </c>
      <c r="G3155" s="3">
        <f t="shared" si="175"/>
        <v>4153.6521430222328</v>
      </c>
      <c r="H3155" s="6">
        <f>IF(ISNA(VLOOKUP($A3155, 'NAV Daily'!$A$1:$B$9941, 2, 0)/1000000000),H3154, VLOOKUP($A3155, 'NAV Daily'!$A$1:$B$9941, 2, 0)/1000000000)</f>
        <v>0</v>
      </c>
    </row>
    <row r="3156" spans="1:8" customFormat="1" x14ac:dyDescent="0.25">
      <c r="A3156" s="2">
        <v>41568</v>
      </c>
      <c r="B3156" s="110">
        <f>IF(ISNA(VLOOKUP($A3156, 'NAV Daily'!$A$1:$D$9941, 4, 0)),B3155, VLOOKUP($A3156, 'NAV Daily'!$A$1:$D$9941, 4, 0))</f>
        <v>2223.0097999999998</v>
      </c>
      <c r="C3156" s="110">
        <f>IF(IFERROR(VLOOKUP($A3156, JCI!A:E, 5, 0),C3155)="null",C3155, IFERROR(VLOOKUP( $A3156, JCI!A:E, 5, 0),C3155))</f>
        <v>4578.1782229999999</v>
      </c>
      <c r="D3156" s="6">
        <f>IF(ISNA(VLOOKUP($A3156,ICBI!$C$1:$D$10000, 2, 0)),D3155, VLOOKUP($A3156, ICBI!$C$1:$D$10000, 2, 0))</f>
        <v>0</v>
      </c>
      <c r="E3156" s="2">
        <f t="shared" si="173"/>
        <v>41568</v>
      </c>
      <c r="F3156" s="3">
        <f t="shared" si="174"/>
        <v>2223.0097999999998</v>
      </c>
      <c r="G3156" s="3">
        <f t="shared" si="175"/>
        <v>4182.5280237402521</v>
      </c>
      <c r="H3156" s="6">
        <f>IF(ISNA(VLOOKUP($A3156, 'NAV Daily'!$A$1:$B$9941, 2, 0)/1000000000),H3155, VLOOKUP($A3156, 'NAV Daily'!$A$1:$B$9941, 2, 0)/1000000000)</f>
        <v>0</v>
      </c>
    </row>
    <row r="3157" spans="1:8" customFormat="1" x14ac:dyDescent="0.25">
      <c r="A3157" s="2">
        <v>41569</v>
      </c>
      <c r="B3157" s="110">
        <f>IF(ISNA(VLOOKUP($A3157, 'NAV Daily'!$A$1:$D$9941, 4, 0)),B3156, VLOOKUP($A3157, 'NAV Daily'!$A$1:$D$9941, 4, 0))</f>
        <v>2202.0596</v>
      </c>
      <c r="C3157" s="110">
        <f>IF(IFERROR(VLOOKUP($A3157, JCI!A:E, 5, 0),C3156)="null",C3156, IFERROR(VLOOKUP( $A3157, JCI!A:E, 5, 0),C3156))</f>
        <v>4512.7431640000004</v>
      </c>
      <c r="D3157" s="6">
        <f>IF(ISNA(VLOOKUP($A3157,ICBI!$C$1:$D$10000, 2, 0)),D3156, VLOOKUP($A3157, ICBI!$C$1:$D$10000, 2, 0))</f>
        <v>0</v>
      </c>
      <c r="E3157" s="2">
        <f t="shared" si="173"/>
        <v>41569</v>
      </c>
      <c r="F3157" s="3">
        <f t="shared" si="174"/>
        <v>2202.0596</v>
      </c>
      <c r="G3157" s="3">
        <f t="shared" si="175"/>
        <v>4122.747920242391</v>
      </c>
      <c r="H3157" s="6">
        <f>IF(ISNA(VLOOKUP($A3157, 'NAV Daily'!$A$1:$B$9941, 2, 0)/1000000000),H3156, VLOOKUP($A3157, 'NAV Daily'!$A$1:$B$9941, 2, 0)/1000000000)</f>
        <v>0</v>
      </c>
    </row>
    <row r="3158" spans="1:8" customFormat="1" x14ac:dyDescent="0.25">
      <c r="A3158" s="2">
        <v>41570</v>
      </c>
      <c r="B3158" s="110">
        <f>IF(ISNA(VLOOKUP($A3158, 'NAV Daily'!$A$1:$D$9941, 4, 0)),B3157, VLOOKUP($A3158, 'NAV Daily'!$A$1:$D$9941, 4, 0))</f>
        <v>2229.0398</v>
      </c>
      <c r="C3158" s="110">
        <f>IF(IFERROR(VLOOKUP($A3158, JCI!A:E, 5, 0),C3157)="null",C3157, IFERROR(VLOOKUP( $A3158, JCI!A:E, 5, 0),C3157))</f>
        <v>4546.4990230000003</v>
      </c>
      <c r="D3158" s="6">
        <f>IF(ISNA(VLOOKUP($A3158,ICBI!$C$1:$D$10000, 2, 0)),D3157, VLOOKUP($A3158, ICBI!$C$1:$D$10000, 2, 0))</f>
        <v>0</v>
      </c>
      <c r="E3158" s="2">
        <f t="shared" si="173"/>
        <v>41570</v>
      </c>
      <c r="F3158" s="3">
        <f t="shared" si="174"/>
        <v>2229.0398</v>
      </c>
      <c r="G3158" s="3">
        <f t="shared" si="175"/>
        <v>4153.5865681402893</v>
      </c>
      <c r="H3158" s="6">
        <f>IF(ISNA(VLOOKUP($A3158, 'NAV Daily'!$A$1:$B$9941, 2, 0)/1000000000),H3157, VLOOKUP($A3158, 'NAV Daily'!$A$1:$B$9941, 2, 0)/1000000000)</f>
        <v>0</v>
      </c>
    </row>
    <row r="3159" spans="1:8" customFormat="1" x14ac:dyDescent="0.25">
      <c r="A3159" s="2">
        <v>41571</v>
      </c>
      <c r="B3159" s="110">
        <f>IF(ISNA(VLOOKUP($A3159, 'NAV Daily'!$A$1:$D$9941, 4, 0)),B3158, VLOOKUP($A3159, 'NAV Daily'!$A$1:$D$9941, 4, 0))</f>
        <v>2253.1462000000001</v>
      </c>
      <c r="C3159" s="110">
        <f>IF(IFERROR(VLOOKUP($A3159, JCI!A:E, 5, 0),C3158)="null",C3158, IFERROR(VLOOKUP( $A3159, JCI!A:E, 5, 0),C3158))</f>
        <v>4594.8452150000003</v>
      </c>
      <c r="D3159" s="6">
        <f>IF(ISNA(VLOOKUP($A3159,ICBI!$C$1:$D$10000, 2, 0)),D3158, VLOOKUP($A3159, ICBI!$C$1:$D$10000, 2, 0))</f>
        <v>0</v>
      </c>
      <c r="E3159" s="2">
        <f t="shared" si="173"/>
        <v>41571</v>
      </c>
      <c r="F3159" s="3">
        <f t="shared" si="174"/>
        <v>2253.1462000000001</v>
      </c>
      <c r="G3159" s="3">
        <f t="shared" si="175"/>
        <v>4197.7546395939653</v>
      </c>
      <c r="H3159" s="6">
        <f>IF(ISNA(VLOOKUP($A3159, 'NAV Daily'!$A$1:$B$9941, 2, 0)/1000000000),H3158, VLOOKUP($A3159, 'NAV Daily'!$A$1:$B$9941, 2, 0)/1000000000)</f>
        <v>0</v>
      </c>
    </row>
    <row r="3160" spans="1:8" customFormat="1" x14ac:dyDescent="0.25">
      <c r="A3160" s="2">
        <v>41572</v>
      </c>
      <c r="B3160" s="110">
        <f>IF(ISNA(VLOOKUP($A3160, 'NAV Daily'!$A$1:$D$9941, 4, 0)),B3159, VLOOKUP($A3160, 'NAV Daily'!$A$1:$D$9941, 4, 0))</f>
        <v>2249.0001999999999</v>
      </c>
      <c r="C3160" s="110">
        <f>IF(IFERROR(VLOOKUP($A3160, JCI!A:E, 5, 0),C3159)="null",C3159, IFERROR(VLOOKUP( $A3160, JCI!A:E, 5, 0),C3159))</f>
        <v>4580.8461909999996</v>
      </c>
      <c r="D3160" s="6">
        <f>IF(ISNA(VLOOKUP($A3160,ICBI!$C$1:$D$10000, 2, 0)),D3159, VLOOKUP($A3160, ICBI!$C$1:$D$10000, 2, 0))</f>
        <v>0</v>
      </c>
      <c r="E3160" s="2">
        <f t="shared" si="173"/>
        <v>41572</v>
      </c>
      <c r="F3160" s="3">
        <f t="shared" si="174"/>
        <v>2249.0001999999999</v>
      </c>
      <c r="G3160" s="3">
        <f t="shared" si="175"/>
        <v>4184.9654235929665</v>
      </c>
      <c r="H3160" s="6">
        <f>IF(ISNA(VLOOKUP($A3160, 'NAV Daily'!$A$1:$B$9941, 2, 0)/1000000000),H3159, VLOOKUP($A3160, 'NAV Daily'!$A$1:$B$9941, 2, 0)/1000000000)</f>
        <v>0</v>
      </c>
    </row>
    <row r="3161" spans="1:8" customFormat="1" x14ac:dyDescent="0.25">
      <c r="A3161" s="2">
        <v>41573</v>
      </c>
      <c r="B3161" s="110">
        <f>IF(ISNA(VLOOKUP($A3161, 'NAV Daily'!$A$1:$D$9941, 4, 0)),B3160, VLOOKUP($A3161, 'NAV Daily'!$A$1:$D$9941, 4, 0))</f>
        <v>2249.0001999999999</v>
      </c>
      <c r="C3161" s="110">
        <f>IF(IFERROR(VLOOKUP($A3161, JCI!A:E, 5, 0),C3160)="null",C3160, IFERROR(VLOOKUP( $A3161, JCI!A:E, 5, 0),C3160))</f>
        <v>4580.8461909999996</v>
      </c>
      <c r="D3161" s="6">
        <f>IF(ISNA(VLOOKUP($A3161,ICBI!$C$1:$D$10000, 2, 0)),D3160, VLOOKUP($A3161, ICBI!$C$1:$D$10000, 2, 0))</f>
        <v>0</v>
      </c>
      <c r="E3161" s="2">
        <f t="shared" si="173"/>
        <v>41573</v>
      </c>
      <c r="F3161" s="3">
        <f t="shared" si="174"/>
        <v>2249.0001999999999</v>
      </c>
      <c r="G3161" s="3">
        <f t="shared" si="175"/>
        <v>4184.9654235929665</v>
      </c>
      <c r="H3161" s="6">
        <f>IF(ISNA(VLOOKUP($A3161, 'NAV Daily'!$A$1:$B$9941, 2, 0)/1000000000),H3160, VLOOKUP($A3161, 'NAV Daily'!$A$1:$B$9941, 2, 0)/1000000000)</f>
        <v>0</v>
      </c>
    </row>
    <row r="3162" spans="1:8" customFormat="1" x14ac:dyDescent="0.25">
      <c r="A3162" s="2">
        <v>41574</v>
      </c>
      <c r="B3162" s="110">
        <f>IF(ISNA(VLOOKUP($A3162, 'NAV Daily'!$A$1:$D$9941, 4, 0)),B3161, VLOOKUP($A3162, 'NAV Daily'!$A$1:$D$9941, 4, 0))</f>
        <v>2249.0001999999999</v>
      </c>
      <c r="C3162" s="110">
        <f>IF(IFERROR(VLOOKUP($A3162, JCI!A:E, 5, 0),C3161)="null",C3161, IFERROR(VLOOKUP( $A3162, JCI!A:E, 5, 0),C3161))</f>
        <v>4580.8461909999996</v>
      </c>
      <c r="D3162" s="6">
        <f>IF(ISNA(VLOOKUP($A3162,ICBI!$C$1:$D$10000, 2, 0)),D3161, VLOOKUP($A3162, ICBI!$C$1:$D$10000, 2, 0))</f>
        <v>0</v>
      </c>
      <c r="E3162" s="2">
        <f t="shared" si="173"/>
        <v>41574</v>
      </c>
      <c r="F3162" s="3">
        <f t="shared" si="174"/>
        <v>2249.0001999999999</v>
      </c>
      <c r="G3162" s="3">
        <f t="shared" si="175"/>
        <v>4184.9654235929665</v>
      </c>
      <c r="H3162" s="6">
        <f>IF(ISNA(VLOOKUP($A3162, 'NAV Daily'!$A$1:$B$9941, 2, 0)/1000000000),H3161, VLOOKUP($A3162, 'NAV Daily'!$A$1:$B$9941, 2, 0)/1000000000)</f>
        <v>0</v>
      </c>
    </row>
    <row r="3163" spans="1:8" customFormat="1" x14ac:dyDescent="0.25">
      <c r="A3163" s="2">
        <v>41575</v>
      </c>
      <c r="B3163" s="110">
        <f>IF(ISNA(VLOOKUP($A3163, 'NAV Daily'!$A$1:$D$9941, 4, 0)),B3162, VLOOKUP($A3163, 'NAV Daily'!$A$1:$D$9941, 4, 0))</f>
        <v>2248.4175</v>
      </c>
      <c r="C3163" s="110">
        <f>IF(IFERROR(VLOOKUP($A3163, JCI!A:E, 5, 0),C3162)="null",C3162, IFERROR(VLOOKUP( $A3163, JCI!A:E, 5, 0),C3162))</f>
        <v>4590.5380859999996</v>
      </c>
      <c r="D3163" s="6">
        <f>IF(ISNA(VLOOKUP($A3163,ICBI!$C$1:$D$10000, 2, 0)),D3162, VLOOKUP($A3163, ICBI!$C$1:$D$10000, 2, 0))</f>
        <v>0</v>
      </c>
      <c r="E3163" s="2">
        <f t="shared" si="173"/>
        <v>41575</v>
      </c>
      <c r="F3163" s="3">
        <f t="shared" si="174"/>
        <v>2248.4175</v>
      </c>
      <c r="G3163" s="3">
        <f t="shared" si="175"/>
        <v>4193.81973648035</v>
      </c>
      <c r="H3163" s="6">
        <f>IF(ISNA(VLOOKUP($A3163, 'NAV Daily'!$A$1:$B$9941, 2, 0)/1000000000),H3162, VLOOKUP($A3163, 'NAV Daily'!$A$1:$B$9941, 2, 0)/1000000000)</f>
        <v>0</v>
      </c>
    </row>
    <row r="3164" spans="1:8" customFormat="1" x14ac:dyDescent="0.25">
      <c r="A3164" s="2">
        <v>41576</v>
      </c>
      <c r="B3164" s="110">
        <f>IF(ISNA(VLOOKUP($A3164, 'NAV Daily'!$A$1:$D$9941, 4, 0)),B3163, VLOOKUP($A3164, 'NAV Daily'!$A$1:$D$9941, 4, 0))</f>
        <v>2244.1702</v>
      </c>
      <c r="C3164" s="110">
        <f>IF(IFERROR(VLOOKUP($A3164, JCI!A:E, 5, 0),C3163)="null",C3163, IFERROR(VLOOKUP( $A3164, JCI!A:E, 5, 0),C3163))</f>
        <v>4562.7700199999999</v>
      </c>
      <c r="D3164" s="6">
        <f>IF(ISNA(VLOOKUP($A3164,ICBI!$C$1:$D$10000, 2, 0)),D3163, VLOOKUP($A3164, ICBI!$C$1:$D$10000, 2, 0))</f>
        <v>0</v>
      </c>
      <c r="E3164" s="2">
        <f t="shared" si="173"/>
        <v>41576</v>
      </c>
      <c r="F3164" s="3">
        <f t="shared" si="174"/>
        <v>2244.1702</v>
      </c>
      <c r="G3164" s="3">
        <f t="shared" si="175"/>
        <v>4168.4514112311072</v>
      </c>
      <c r="H3164" s="6">
        <f>IF(ISNA(VLOOKUP($A3164, 'NAV Daily'!$A$1:$B$9941, 2, 0)/1000000000),H3163, VLOOKUP($A3164, 'NAV Daily'!$A$1:$B$9941, 2, 0)/1000000000)</f>
        <v>0</v>
      </c>
    </row>
    <row r="3165" spans="1:8" customFormat="1" x14ac:dyDescent="0.25">
      <c r="A3165" s="2">
        <v>41577</v>
      </c>
      <c r="B3165" s="110">
        <f>IF(ISNA(VLOOKUP($A3165, 'NAV Daily'!$A$1:$D$9941, 4, 0)),B3164, VLOOKUP($A3165, 'NAV Daily'!$A$1:$D$9941, 4, 0))</f>
        <v>2245.0844999999999</v>
      </c>
      <c r="C3165" s="110">
        <f>IF(IFERROR(VLOOKUP($A3165, JCI!A:E, 5, 0),C3164)="null",C3164, IFERROR(VLOOKUP( $A3165, JCI!A:E, 5, 0),C3164))</f>
        <v>4574.8779299999997</v>
      </c>
      <c r="D3165" s="6">
        <f>IF(ISNA(VLOOKUP($A3165,ICBI!$C$1:$D$10000, 2, 0)),D3164, VLOOKUP($A3165, ICBI!$C$1:$D$10000, 2, 0))</f>
        <v>0</v>
      </c>
      <c r="E3165" s="2">
        <f t="shared" si="173"/>
        <v>41577</v>
      </c>
      <c r="F3165" s="3">
        <f t="shared" si="174"/>
        <v>2245.0844999999999</v>
      </c>
      <c r="G3165" s="3">
        <f t="shared" si="175"/>
        <v>4179.5129449716478</v>
      </c>
      <c r="H3165" s="6">
        <f>IF(ISNA(VLOOKUP($A3165, 'NAV Daily'!$A$1:$B$9941, 2, 0)/1000000000),H3164, VLOOKUP($A3165, 'NAV Daily'!$A$1:$B$9941, 2, 0)/1000000000)</f>
        <v>0</v>
      </c>
    </row>
    <row r="3166" spans="1:8" customFormat="1" x14ac:dyDescent="0.25">
      <c r="A3166" s="2">
        <v>41578</v>
      </c>
      <c r="B3166" s="110">
        <f>IF(ISNA(VLOOKUP($A3166, 'NAV Daily'!$A$1:$D$9941, 4, 0)),B3165, VLOOKUP($A3166, 'NAV Daily'!$A$1:$D$9941, 4, 0))</f>
        <v>2220.1266999999998</v>
      </c>
      <c r="C3166" s="110">
        <f>IF(IFERROR(VLOOKUP($A3166, JCI!A:E, 5, 0),C3165)="null",C3165, IFERROR(VLOOKUP( $A3166, JCI!A:E, 5, 0),C3165))</f>
        <v>4510.6308589999999</v>
      </c>
      <c r="D3166" s="6">
        <f>IF(ISNA(VLOOKUP($A3166,ICBI!$C$1:$D$10000, 2, 0)),D3165, VLOOKUP($A3166, ICBI!$C$1:$D$10000, 2, 0))</f>
        <v>0</v>
      </c>
      <c r="E3166" s="2">
        <f t="shared" si="173"/>
        <v>41578</v>
      </c>
      <c r="F3166" s="3">
        <f t="shared" si="174"/>
        <v>2220.1266999999998</v>
      </c>
      <c r="G3166" s="3">
        <f t="shared" si="175"/>
        <v>4120.8181625032094</v>
      </c>
      <c r="H3166" s="6">
        <f>IF(ISNA(VLOOKUP($A3166, 'NAV Daily'!$A$1:$B$9941, 2, 0)/1000000000),H3165, VLOOKUP($A3166, 'NAV Daily'!$A$1:$B$9941, 2, 0)/1000000000)</f>
        <v>0</v>
      </c>
    </row>
    <row r="3167" spans="1:8" customFormat="1" x14ac:dyDescent="0.25">
      <c r="A3167" s="2">
        <v>41579</v>
      </c>
      <c r="B3167" s="110">
        <f>IF(ISNA(VLOOKUP($A3167, 'NAV Daily'!$A$1:$D$9941, 4, 0)),B3166, VLOOKUP($A3167, 'NAV Daily'!$A$1:$D$9941, 4, 0))</f>
        <v>2198.1417999999999</v>
      </c>
      <c r="C3167" s="110">
        <f>IF(IFERROR(VLOOKUP($A3167, JCI!A:E, 5, 0),C3166)="null",C3166, IFERROR(VLOOKUP( $A3167, JCI!A:E, 5, 0),C3166))</f>
        <v>4432.5888670000004</v>
      </c>
      <c r="D3167" s="6">
        <f>IF(ISNA(VLOOKUP($A3167,ICBI!$C$1:$D$10000, 2, 0)),D3166, VLOOKUP($A3167, ICBI!$C$1:$D$10000, 2, 0))</f>
        <v>0</v>
      </c>
      <c r="E3167" s="2">
        <f t="shared" si="173"/>
        <v>41579</v>
      </c>
      <c r="F3167" s="3">
        <f t="shared" si="174"/>
        <v>2198.1417999999999</v>
      </c>
      <c r="G3167" s="3">
        <f t="shared" si="175"/>
        <v>4049.5206282725258</v>
      </c>
      <c r="H3167" s="6">
        <f>IF(ISNA(VLOOKUP($A3167, 'NAV Daily'!$A$1:$B$9941, 2, 0)/1000000000),H3166, VLOOKUP($A3167, 'NAV Daily'!$A$1:$B$9941, 2, 0)/1000000000)</f>
        <v>0</v>
      </c>
    </row>
    <row r="3168" spans="1:8" customFormat="1" x14ac:dyDescent="0.25">
      <c r="A3168" s="2">
        <v>41580</v>
      </c>
      <c r="B3168" s="110">
        <f>IF(ISNA(VLOOKUP($A3168, 'NAV Daily'!$A$1:$D$9941, 4, 0)),B3167, VLOOKUP($A3168, 'NAV Daily'!$A$1:$D$9941, 4, 0))</f>
        <v>2198.1417999999999</v>
      </c>
      <c r="C3168" s="110">
        <f>IF(IFERROR(VLOOKUP($A3168, JCI!A:E, 5, 0),C3167)="null",C3167, IFERROR(VLOOKUP( $A3168, JCI!A:E, 5, 0),C3167))</f>
        <v>4432.5888670000004</v>
      </c>
      <c r="D3168" s="6">
        <f>IF(ISNA(VLOOKUP($A3168,ICBI!$C$1:$D$10000, 2, 0)),D3167, VLOOKUP($A3168, ICBI!$C$1:$D$10000, 2, 0))</f>
        <v>0</v>
      </c>
      <c r="E3168" s="2">
        <f t="shared" si="173"/>
        <v>41580</v>
      </c>
      <c r="F3168" s="3">
        <f t="shared" si="174"/>
        <v>2198.1417999999999</v>
      </c>
      <c r="G3168" s="3">
        <f t="shared" si="175"/>
        <v>4049.5206282725258</v>
      </c>
      <c r="H3168" s="6">
        <f>IF(ISNA(VLOOKUP($A3168, 'NAV Daily'!$A$1:$B$9941, 2, 0)/1000000000),H3167, VLOOKUP($A3168, 'NAV Daily'!$A$1:$B$9941, 2, 0)/1000000000)</f>
        <v>0</v>
      </c>
    </row>
    <row r="3169" spans="1:8" customFormat="1" x14ac:dyDescent="0.25">
      <c r="A3169" s="2">
        <v>41581</v>
      </c>
      <c r="B3169" s="110">
        <f>IF(ISNA(VLOOKUP($A3169, 'NAV Daily'!$A$1:$D$9941, 4, 0)),B3168, VLOOKUP($A3169, 'NAV Daily'!$A$1:$D$9941, 4, 0))</f>
        <v>2198.1417999999999</v>
      </c>
      <c r="C3169" s="110">
        <f>IF(IFERROR(VLOOKUP($A3169, JCI!A:E, 5, 0),C3168)="null",C3168, IFERROR(VLOOKUP( $A3169, JCI!A:E, 5, 0),C3168))</f>
        <v>4432.5888670000004</v>
      </c>
      <c r="D3169" s="6">
        <f>IF(ISNA(VLOOKUP($A3169,ICBI!$C$1:$D$10000, 2, 0)),D3168, VLOOKUP($A3169, ICBI!$C$1:$D$10000, 2, 0))</f>
        <v>0</v>
      </c>
      <c r="E3169" s="2">
        <f t="shared" si="173"/>
        <v>41581</v>
      </c>
      <c r="F3169" s="3">
        <f t="shared" si="174"/>
        <v>2198.1417999999999</v>
      </c>
      <c r="G3169" s="3">
        <f t="shared" si="175"/>
        <v>4049.5206282725258</v>
      </c>
      <c r="H3169" s="6">
        <f>IF(ISNA(VLOOKUP($A3169, 'NAV Daily'!$A$1:$B$9941, 2, 0)/1000000000),H3168, VLOOKUP($A3169, 'NAV Daily'!$A$1:$B$9941, 2, 0)/1000000000)</f>
        <v>0</v>
      </c>
    </row>
    <row r="3170" spans="1:8" customFormat="1" x14ac:dyDescent="0.25">
      <c r="A3170" s="2">
        <v>41582</v>
      </c>
      <c r="B3170" s="110">
        <f>IF(ISNA(VLOOKUP($A3170, 'NAV Daily'!$A$1:$D$9941, 4, 0)),B3169, VLOOKUP($A3170, 'NAV Daily'!$A$1:$D$9941, 4, 0))</f>
        <v>2185.3063999999999</v>
      </c>
      <c r="C3170" s="110">
        <f>IF(IFERROR(VLOOKUP($A3170, JCI!A:E, 5, 0),C3169)="null",C3169, IFERROR(VLOOKUP( $A3170, JCI!A:E, 5, 0),C3169))</f>
        <v>4423.2880859999996</v>
      </c>
      <c r="D3170" s="6">
        <f>IF(ISNA(VLOOKUP($A3170,ICBI!$C$1:$D$10000, 2, 0)),D3169, VLOOKUP($A3170, ICBI!$C$1:$D$10000, 2, 0))</f>
        <v>0</v>
      </c>
      <c r="E3170" s="2">
        <f t="shared" si="173"/>
        <v>41582</v>
      </c>
      <c r="F3170" s="3">
        <f t="shared" si="174"/>
        <v>2185.3063999999999</v>
      </c>
      <c r="G3170" s="3">
        <f t="shared" si="175"/>
        <v>4041.0236289683608</v>
      </c>
      <c r="H3170" s="6">
        <f>IF(ISNA(VLOOKUP($A3170, 'NAV Daily'!$A$1:$B$9941, 2, 0)/1000000000),H3169, VLOOKUP($A3170, 'NAV Daily'!$A$1:$B$9941, 2, 0)/1000000000)</f>
        <v>0</v>
      </c>
    </row>
    <row r="3171" spans="1:8" customFormat="1" x14ac:dyDescent="0.25">
      <c r="A3171" s="2">
        <v>41583</v>
      </c>
      <c r="B3171" s="110">
        <f>IF(ISNA(VLOOKUP($A3171, 'NAV Daily'!$A$1:$D$9941, 4, 0)),B3170, VLOOKUP($A3171, 'NAV Daily'!$A$1:$D$9941, 4, 0))</f>
        <v>2185.3063999999999</v>
      </c>
      <c r="C3171" s="110">
        <f>IF(IFERROR(VLOOKUP($A3171, JCI!A:E, 5, 0),C3170)="null",C3170, IFERROR(VLOOKUP( $A3171, JCI!A:E, 5, 0),C3170))</f>
        <v>4423.2880859999996</v>
      </c>
      <c r="D3171" s="6">
        <f>IF(ISNA(VLOOKUP($A3171,ICBI!$C$1:$D$10000, 2, 0)),D3170, VLOOKUP($A3171, ICBI!$C$1:$D$10000, 2, 0))</f>
        <v>0</v>
      </c>
      <c r="E3171" s="2">
        <f t="shared" si="173"/>
        <v>41583</v>
      </c>
      <c r="F3171" s="3">
        <f t="shared" si="174"/>
        <v>2185.3063999999999</v>
      </c>
      <c r="G3171" s="3">
        <f t="shared" si="175"/>
        <v>4041.0236289683608</v>
      </c>
      <c r="H3171" s="6">
        <f>IF(ISNA(VLOOKUP($A3171, 'NAV Daily'!$A$1:$B$9941, 2, 0)/1000000000),H3170, VLOOKUP($A3171, 'NAV Daily'!$A$1:$B$9941, 2, 0)/1000000000)</f>
        <v>0</v>
      </c>
    </row>
    <row r="3172" spans="1:8" customFormat="1" x14ac:dyDescent="0.25">
      <c r="A3172" s="2">
        <v>41584</v>
      </c>
      <c r="B3172" s="110">
        <f>IF(ISNA(VLOOKUP($A3172, 'NAV Daily'!$A$1:$D$9941, 4, 0)),B3171, VLOOKUP($A3172, 'NAV Daily'!$A$1:$D$9941, 4, 0))</f>
        <v>2185.3688999999999</v>
      </c>
      <c r="C3172" s="110">
        <f>IF(IFERROR(VLOOKUP($A3172, JCI!A:E, 5, 0),C3171)="null",C3171, IFERROR(VLOOKUP( $A3172, JCI!A:E, 5, 0),C3171))</f>
        <v>4449.7597660000001</v>
      </c>
      <c r="D3172" s="6">
        <f>IF(ISNA(VLOOKUP($A3172,ICBI!$C$1:$D$10000, 2, 0)),D3171, VLOOKUP($A3172, ICBI!$C$1:$D$10000, 2, 0))</f>
        <v>0</v>
      </c>
      <c r="E3172" s="2">
        <f t="shared" si="173"/>
        <v>41584</v>
      </c>
      <c r="F3172" s="3">
        <f t="shared" si="174"/>
        <v>2185.3688999999999</v>
      </c>
      <c r="G3172" s="3">
        <f t="shared" si="175"/>
        <v>4065.2076030389326</v>
      </c>
      <c r="H3172" s="6">
        <f>IF(ISNA(VLOOKUP($A3172, 'NAV Daily'!$A$1:$B$9941, 2, 0)/1000000000),H3171, VLOOKUP($A3172, 'NAV Daily'!$A$1:$B$9941, 2, 0)/1000000000)</f>
        <v>0</v>
      </c>
    </row>
    <row r="3173" spans="1:8" customFormat="1" x14ac:dyDescent="0.25">
      <c r="A3173" s="2">
        <v>41585</v>
      </c>
      <c r="B3173" s="110">
        <f>IF(ISNA(VLOOKUP($A3173, 'NAV Daily'!$A$1:$D$9941, 4, 0)),B3172, VLOOKUP($A3173, 'NAV Daily'!$A$1:$D$9941, 4, 0))</f>
        <v>2192.9387000000002</v>
      </c>
      <c r="C3173" s="110">
        <f>IF(IFERROR(VLOOKUP($A3173, JCI!A:E, 5, 0),C3172)="null",C3172, IFERROR(VLOOKUP( $A3173, JCI!A:E, 5, 0),C3172))</f>
        <v>4486.1088870000003</v>
      </c>
      <c r="D3173" s="6">
        <f>IF(ISNA(VLOOKUP($A3173,ICBI!$C$1:$D$10000, 2, 0)),D3172, VLOOKUP($A3173, ICBI!$C$1:$D$10000, 2, 0))</f>
        <v>0</v>
      </c>
      <c r="E3173" s="2">
        <f t="shared" si="173"/>
        <v>41585</v>
      </c>
      <c r="F3173" s="3">
        <f t="shared" si="174"/>
        <v>2192.9387000000002</v>
      </c>
      <c r="G3173" s="3">
        <f t="shared" si="175"/>
        <v>4098.4154009479444</v>
      </c>
      <c r="H3173" s="6">
        <f>IF(ISNA(VLOOKUP($A3173, 'NAV Daily'!$A$1:$B$9941, 2, 0)/1000000000),H3172, VLOOKUP($A3173, 'NAV Daily'!$A$1:$B$9941, 2, 0)/1000000000)</f>
        <v>0</v>
      </c>
    </row>
    <row r="3174" spans="1:8" customFormat="1" x14ac:dyDescent="0.25">
      <c r="A3174" s="2">
        <v>41586</v>
      </c>
      <c r="B3174" s="110">
        <f>IF(ISNA(VLOOKUP($A3174, 'NAV Daily'!$A$1:$D$9941, 4, 0)),B3173, VLOOKUP($A3174, 'NAV Daily'!$A$1:$D$9941, 4, 0))</f>
        <v>2182.7891</v>
      </c>
      <c r="C3174" s="110">
        <f>IF(IFERROR(VLOOKUP($A3174, JCI!A:E, 5, 0),C3173)="null",C3173, IFERROR(VLOOKUP( $A3174, JCI!A:E, 5, 0),C3173))</f>
        <v>4476.7202150000003</v>
      </c>
      <c r="D3174" s="6">
        <f>IF(ISNA(VLOOKUP($A3174,ICBI!$C$1:$D$10000, 2, 0)),D3173, VLOOKUP($A3174, ICBI!$C$1:$D$10000, 2, 0))</f>
        <v>0</v>
      </c>
      <c r="E3174" s="2">
        <f t="shared" si="173"/>
        <v>41586</v>
      </c>
      <c r="F3174" s="3">
        <f t="shared" si="174"/>
        <v>2182.7891</v>
      </c>
      <c r="G3174" s="3">
        <f t="shared" si="175"/>
        <v>4089.8381062615067</v>
      </c>
      <c r="H3174" s="6">
        <f>IF(ISNA(VLOOKUP($A3174, 'NAV Daily'!$A$1:$B$9941, 2, 0)/1000000000),H3173, VLOOKUP($A3174, 'NAV Daily'!$A$1:$B$9941, 2, 0)/1000000000)</f>
        <v>0</v>
      </c>
    </row>
    <row r="3175" spans="1:8" customFormat="1" x14ac:dyDescent="0.25">
      <c r="A3175" s="2">
        <v>41587</v>
      </c>
      <c r="B3175" s="110">
        <f>IF(ISNA(VLOOKUP($A3175, 'NAV Daily'!$A$1:$D$9941, 4, 0)),B3174, VLOOKUP($A3175, 'NAV Daily'!$A$1:$D$9941, 4, 0))</f>
        <v>2182.7891</v>
      </c>
      <c r="C3175" s="110">
        <f>IF(IFERROR(VLOOKUP($A3175, JCI!A:E, 5, 0),C3174)="null",C3174, IFERROR(VLOOKUP( $A3175, JCI!A:E, 5, 0),C3174))</f>
        <v>4476.7202150000003</v>
      </c>
      <c r="D3175" s="6">
        <f>IF(ISNA(VLOOKUP($A3175,ICBI!$C$1:$D$10000, 2, 0)),D3174, VLOOKUP($A3175, ICBI!$C$1:$D$10000, 2, 0))</f>
        <v>0</v>
      </c>
      <c r="E3175" s="2">
        <f t="shared" si="173"/>
        <v>41587</v>
      </c>
      <c r="F3175" s="3">
        <f t="shared" si="174"/>
        <v>2182.7891</v>
      </c>
      <c r="G3175" s="3">
        <f t="shared" si="175"/>
        <v>4089.8381062615067</v>
      </c>
      <c r="H3175" s="6">
        <f>IF(ISNA(VLOOKUP($A3175, 'NAV Daily'!$A$1:$B$9941, 2, 0)/1000000000),H3174, VLOOKUP($A3175, 'NAV Daily'!$A$1:$B$9941, 2, 0)/1000000000)</f>
        <v>0</v>
      </c>
    </row>
    <row r="3176" spans="1:8" customFormat="1" x14ac:dyDescent="0.25">
      <c r="A3176" s="2">
        <v>41588</v>
      </c>
      <c r="B3176" s="110">
        <f>IF(ISNA(VLOOKUP($A3176, 'NAV Daily'!$A$1:$D$9941, 4, 0)),B3175, VLOOKUP($A3176, 'NAV Daily'!$A$1:$D$9941, 4, 0))</f>
        <v>2182.7891</v>
      </c>
      <c r="C3176" s="110">
        <f>IF(IFERROR(VLOOKUP($A3176, JCI!A:E, 5, 0),C3175)="null",C3175, IFERROR(VLOOKUP( $A3176, JCI!A:E, 5, 0),C3175))</f>
        <v>4476.7202150000003</v>
      </c>
      <c r="D3176" s="6">
        <f>IF(ISNA(VLOOKUP($A3176,ICBI!$C$1:$D$10000, 2, 0)),D3175, VLOOKUP($A3176, ICBI!$C$1:$D$10000, 2, 0))</f>
        <v>0</v>
      </c>
      <c r="E3176" s="2">
        <f t="shared" si="173"/>
        <v>41588</v>
      </c>
      <c r="F3176" s="3">
        <f t="shared" si="174"/>
        <v>2182.7891</v>
      </c>
      <c r="G3176" s="3">
        <f t="shared" si="175"/>
        <v>4089.8381062615067</v>
      </c>
      <c r="H3176" s="6">
        <f>IF(ISNA(VLOOKUP($A3176, 'NAV Daily'!$A$1:$B$9941, 2, 0)/1000000000),H3175, VLOOKUP($A3176, 'NAV Daily'!$A$1:$B$9941, 2, 0)/1000000000)</f>
        <v>0</v>
      </c>
    </row>
    <row r="3177" spans="1:8" customFormat="1" x14ac:dyDescent="0.25">
      <c r="A3177" s="2">
        <v>41589</v>
      </c>
      <c r="B3177" s="110">
        <f>IF(ISNA(VLOOKUP($A3177, 'NAV Daily'!$A$1:$D$9941, 4, 0)),B3176, VLOOKUP($A3177, 'NAV Daily'!$A$1:$D$9941, 4, 0))</f>
        <v>2167.9526000000001</v>
      </c>
      <c r="C3177" s="110">
        <f>IF(IFERROR(VLOOKUP($A3177, JCI!A:E, 5, 0),C3176)="null",C3176, IFERROR(VLOOKUP( $A3177, JCI!A:E, 5, 0),C3176))</f>
        <v>4441.7241210000002</v>
      </c>
      <c r="D3177" s="6">
        <f>IF(ISNA(VLOOKUP($A3177,ICBI!$C$1:$D$10000, 2, 0)),D3176, VLOOKUP($A3177, ICBI!$C$1:$D$10000, 2, 0))</f>
        <v>0</v>
      </c>
      <c r="E3177" s="2">
        <f t="shared" si="173"/>
        <v>41589</v>
      </c>
      <c r="F3177" s="3">
        <f t="shared" si="174"/>
        <v>2167.9526000000001</v>
      </c>
      <c r="G3177" s="3">
        <f t="shared" si="175"/>
        <v>4057.8664055659983</v>
      </c>
      <c r="H3177" s="6">
        <f>IF(ISNA(VLOOKUP($A3177, 'NAV Daily'!$A$1:$B$9941, 2, 0)/1000000000),H3176, VLOOKUP($A3177, 'NAV Daily'!$A$1:$B$9941, 2, 0)/1000000000)</f>
        <v>0</v>
      </c>
    </row>
    <row r="3178" spans="1:8" customFormat="1" x14ac:dyDescent="0.25">
      <c r="A3178" s="2">
        <v>41590</v>
      </c>
      <c r="B3178" s="110">
        <f>IF(ISNA(VLOOKUP($A3178, 'NAV Daily'!$A$1:$D$9941, 4, 0)),B3177, VLOOKUP($A3178, 'NAV Daily'!$A$1:$D$9941, 4, 0))</f>
        <v>2142.0911000000001</v>
      </c>
      <c r="C3178" s="110">
        <f>IF(IFERROR(VLOOKUP($A3178, JCI!A:E, 5, 0),C3177)="null",C3177, IFERROR(VLOOKUP( $A3178, JCI!A:E, 5, 0),C3177))</f>
        <v>4380.6401370000003</v>
      </c>
      <c r="D3178" s="6">
        <f>IF(ISNA(VLOOKUP($A3178,ICBI!$C$1:$D$10000, 2, 0)),D3177, VLOOKUP($A3178, ICBI!$C$1:$D$10000, 2, 0))</f>
        <v>0</v>
      </c>
      <c r="E3178" s="2">
        <f t="shared" si="173"/>
        <v>41590</v>
      </c>
      <c r="F3178" s="3">
        <f t="shared" si="174"/>
        <v>2142.0911000000001</v>
      </c>
      <c r="G3178" s="3">
        <f t="shared" si="175"/>
        <v>4002.0613533296778</v>
      </c>
      <c r="H3178" s="6">
        <f>IF(ISNA(VLOOKUP($A3178, 'NAV Daily'!$A$1:$B$9941, 2, 0)/1000000000),H3177, VLOOKUP($A3178, 'NAV Daily'!$A$1:$B$9941, 2, 0)/1000000000)</f>
        <v>0</v>
      </c>
    </row>
    <row r="3179" spans="1:8" customFormat="1" x14ac:dyDescent="0.25">
      <c r="A3179" s="2">
        <v>41591</v>
      </c>
      <c r="B3179" s="110">
        <f>IF(ISNA(VLOOKUP($A3179, 'NAV Daily'!$A$1:$D$9941, 4, 0)),B3178, VLOOKUP($A3179, 'NAV Daily'!$A$1:$D$9941, 4, 0))</f>
        <v>2113.8964999999998</v>
      </c>
      <c r="C3179" s="110">
        <f>IF(IFERROR(VLOOKUP($A3179, JCI!A:E, 5, 0),C3178)="null",C3178, IFERROR(VLOOKUP( $A3179, JCI!A:E, 5, 0),C3178))</f>
        <v>4301.8911129999997</v>
      </c>
      <c r="D3179" s="6">
        <f>IF(ISNA(VLOOKUP($A3179,ICBI!$C$1:$D$10000, 2, 0)),D3178, VLOOKUP($A3179, ICBI!$C$1:$D$10000, 2, 0))</f>
        <v>0</v>
      </c>
      <c r="E3179" s="2">
        <f t="shared" si="173"/>
        <v>41591</v>
      </c>
      <c r="F3179" s="3">
        <f t="shared" si="174"/>
        <v>2113.8964999999998</v>
      </c>
      <c r="G3179" s="3">
        <f t="shared" si="175"/>
        <v>3930.1178894279237</v>
      </c>
      <c r="H3179" s="6">
        <f>IF(ISNA(VLOOKUP($A3179, 'NAV Daily'!$A$1:$B$9941, 2, 0)/1000000000),H3178, VLOOKUP($A3179, 'NAV Daily'!$A$1:$B$9941, 2, 0)/1000000000)</f>
        <v>0</v>
      </c>
    </row>
    <row r="3180" spans="1:8" customFormat="1" x14ac:dyDescent="0.25">
      <c r="A3180" s="2">
        <v>41592</v>
      </c>
      <c r="B3180" s="110">
        <f>IF(ISNA(VLOOKUP($A3180, 'NAV Daily'!$A$1:$D$9941, 4, 0)),B3179, VLOOKUP($A3180, 'NAV Daily'!$A$1:$D$9941, 4, 0))</f>
        <v>2144.0250999999998</v>
      </c>
      <c r="C3180" s="110">
        <f>IF(IFERROR(VLOOKUP($A3180, JCI!A:E, 5, 0),C3179)="null",C3179, IFERROR(VLOOKUP( $A3180, JCI!A:E, 5, 0),C3179))</f>
        <v>4367.3710940000001</v>
      </c>
      <c r="D3180" s="6">
        <f>IF(ISNA(VLOOKUP($A3180,ICBI!$C$1:$D$10000, 2, 0)),D3179, VLOOKUP($A3180, ICBI!$C$1:$D$10000, 2, 0))</f>
        <v>0</v>
      </c>
      <c r="E3180" s="2">
        <f t="shared" si="173"/>
        <v>41592</v>
      </c>
      <c r="F3180" s="3">
        <f t="shared" si="174"/>
        <v>2144.0250999999998</v>
      </c>
      <c r="G3180" s="3">
        <f t="shared" si="175"/>
        <v>3989.9390327269321</v>
      </c>
      <c r="H3180" s="6">
        <f>IF(ISNA(VLOOKUP($A3180, 'NAV Daily'!$A$1:$B$9941, 2, 0)/1000000000),H3179, VLOOKUP($A3180, 'NAV Daily'!$A$1:$B$9941, 2, 0)/1000000000)</f>
        <v>0</v>
      </c>
    </row>
    <row r="3181" spans="1:8" customFormat="1" x14ac:dyDescent="0.25">
      <c r="A3181" s="2">
        <v>41593</v>
      </c>
      <c r="B3181" s="110">
        <f>IF(ISNA(VLOOKUP($A3181, 'NAV Daily'!$A$1:$D$9941, 4, 0)),B3180, VLOOKUP($A3181, 'NAV Daily'!$A$1:$D$9941, 4, 0))</f>
        <v>2128.3645000000001</v>
      </c>
      <c r="C3181" s="110">
        <f>IF(IFERROR(VLOOKUP($A3181, JCI!A:E, 5, 0),C3180)="null",C3180, IFERROR(VLOOKUP( $A3181, JCI!A:E, 5, 0),C3180))</f>
        <v>4335.4482420000004</v>
      </c>
      <c r="D3181" s="6">
        <f>IF(ISNA(VLOOKUP($A3181,ICBI!$C$1:$D$10000, 2, 0)),D3180, VLOOKUP($A3181, ICBI!$C$1:$D$10000, 2, 0))</f>
        <v>0</v>
      </c>
      <c r="E3181" s="2">
        <f t="shared" si="173"/>
        <v>41593</v>
      </c>
      <c r="F3181" s="3">
        <f t="shared" si="174"/>
        <v>2128.3645000000001</v>
      </c>
      <c r="G3181" s="3">
        <f t="shared" si="175"/>
        <v>3960.7749817476715</v>
      </c>
      <c r="H3181" s="6">
        <f>IF(ISNA(VLOOKUP($A3181, 'NAV Daily'!$A$1:$B$9941, 2, 0)/1000000000),H3180, VLOOKUP($A3181, 'NAV Daily'!$A$1:$B$9941, 2, 0)/1000000000)</f>
        <v>0</v>
      </c>
    </row>
    <row r="3182" spans="1:8" customFormat="1" x14ac:dyDescent="0.25">
      <c r="A3182" s="2">
        <v>41594</v>
      </c>
      <c r="B3182" s="110">
        <f>IF(ISNA(VLOOKUP($A3182, 'NAV Daily'!$A$1:$D$9941, 4, 0)),B3181, VLOOKUP($A3182, 'NAV Daily'!$A$1:$D$9941, 4, 0))</f>
        <v>2128.3645000000001</v>
      </c>
      <c r="C3182" s="110">
        <f>IF(IFERROR(VLOOKUP($A3182, JCI!A:E, 5, 0),C3181)="null",C3181, IFERROR(VLOOKUP( $A3182, JCI!A:E, 5, 0),C3181))</f>
        <v>4335.4482420000004</v>
      </c>
      <c r="D3182" s="6">
        <f>IF(ISNA(VLOOKUP($A3182,ICBI!$C$1:$D$10000, 2, 0)),D3181, VLOOKUP($A3182, ICBI!$C$1:$D$10000, 2, 0))</f>
        <v>0</v>
      </c>
      <c r="E3182" s="2">
        <f t="shared" si="173"/>
        <v>41594</v>
      </c>
      <c r="F3182" s="3">
        <f t="shared" si="174"/>
        <v>2128.3645000000001</v>
      </c>
      <c r="G3182" s="3">
        <f t="shared" si="175"/>
        <v>3960.7749817476715</v>
      </c>
      <c r="H3182" s="6">
        <f>IF(ISNA(VLOOKUP($A3182, 'NAV Daily'!$A$1:$B$9941, 2, 0)/1000000000),H3181, VLOOKUP($A3182, 'NAV Daily'!$A$1:$B$9941, 2, 0)/1000000000)</f>
        <v>0</v>
      </c>
    </row>
    <row r="3183" spans="1:8" customFormat="1" x14ac:dyDescent="0.25">
      <c r="A3183" s="2">
        <v>41595</v>
      </c>
      <c r="B3183" s="110">
        <f>IF(ISNA(VLOOKUP($A3183, 'NAV Daily'!$A$1:$D$9941, 4, 0)),B3182, VLOOKUP($A3183, 'NAV Daily'!$A$1:$D$9941, 4, 0))</f>
        <v>2128.3645000000001</v>
      </c>
      <c r="C3183" s="110">
        <f>IF(IFERROR(VLOOKUP($A3183, JCI!A:E, 5, 0),C3182)="null",C3182, IFERROR(VLOOKUP( $A3183, JCI!A:E, 5, 0),C3182))</f>
        <v>4335.4482420000004</v>
      </c>
      <c r="D3183" s="6">
        <f>IF(ISNA(VLOOKUP($A3183,ICBI!$C$1:$D$10000, 2, 0)),D3182, VLOOKUP($A3183, ICBI!$C$1:$D$10000, 2, 0))</f>
        <v>0</v>
      </c>
      <c r="E3183" s="2">
        <f t="shared" si="173"/>
        <v>41595</v>
      </c>
      <c r="F3183" s="3">
        <f t="shared" si="174"/>
        <v>2128.3645000000001</v>
      </c>
      <c r="G3183" s="3">
        <f t="shared" si="175"/>
        <v>3960.7749817476715</v>
      </c>
      <c r="H3183" s="6">
        <f>IF(ISNA(VLOOKUP($A3183, 'NAV Daily'!$A$1:$B$9941, 2, 0)/1000000000),H3182, VLOOKUP($A3183, 'NAV Daily'!$A$1:$B$9941, 2, 0)/1000000000)</f>
        <v>0</v>
      </c>
    </row>
    <row r="3184" spans="1:8" customFormat="1" x14ac:dyDescent="0.25">
      <c r="A3184" s="2">
        <v>41596</v>
      </c>
      <c r="B3184" s="110">
        <f>IF(ISNA(VLOOKUP($A3184, 'NAV Daily'!$A$1:$D$9941, 4, 0)),B3183, VLOOKUP($A3184, 'NAV Daily'!$A$1:$D$9941, 4, 0))</f>
        <v>2139.7946999999999</v>
      </c>
      <c r="C3184" s="110">
        <f>IF(IFERROR(VLOOKUP($A3184, JCI!A:E, 5, 0),C3183)="null",C3183, IFERROR(VLOOKUP( $A3184, JCI!A:E, 5, 0),C3183))</f>
        <v>4393.591797</v>
      </c>
      <c r="D3184" s="6">
        <f>IF(ISNA(VLOOKUP($A3184,ICBI!$C$1:$D$10000, 2, 0)),D3183, VLOOKUP($A3184, ICBI!$C$1:$D$10000, 2, 0))</f>
        <v>0</v>
      </c>
      <c r="E3184" s="2">
        <f t="shared" si="173"/>
        <v>41596</v>
      </c>
      <c r="F3184" s="3">
        <f t="shared" si="174"/>
        <v>2139.7946999999999</v>
      </c>
      <c r="G3184" s="3">
        <f t="shared" si="175"/>
        <v>4013.893719451165</v>
      </c>
      <c r="H3184" s="6">
        <f>IF(ISNA(VLOOKUP($A3184, 'NAV Daily'!$A$1:$B$9941, 2, 0)/1000000000),H3183, VLOOKUP($A3184, 'NAV Daily'!$A$1:$B$9941, 2, 0)/1000000000)</f>
        <v>0</v>
      </c>
    </row>
    <row r="3185" spans="1:8" customFormat="1" x14ac:dyDescent="0.25">
      <c r="A3185" s="2">
        <v>41597</v>
      </c>
      <c r="B3185" s="110">
        <f>IF(ISNA(VLOOKUP($A3185, 'NAV Daily'!$A$1:$D$9941, 4, 0)),B3184, VLOOKUP($A3185, 'NAV Daily'!$A$1:$D$9941, 4, 0))</f>
        <v>2138.4524000000001</v>
      </c>
      <c r="C3185" s="110">
        <f>IF(IFERROR(VLOOKUP($A3185, JCI!A:E, 5, 0),C3184)="null",C3184, IFERROR(VLOOKUP( $A3185, JCI!A:E, 5, 0),C3184))</f>
        <v>4398.3359380000002</v>
      </c>
      <c r="D3185" s="6">
        <f>IF(ISNA(VLOOKUP($A3185,ICBI!$C$1:$D$10000, 2, 0)),D3184, VLOOKUP($A3185, ICBI!$C$1:$D$10000, 2, 0))</f>
        <v>0</v>
      </c>
      <c r="E3185" s="2">
        <f t="shared" si="173"/>
        <v>41597</v>
      </c>
      <c r="F3185" s="3">
        <f t="shared" si="174"/>
        <v>2138.4524000000001</v>
      </c>
      <c r="G3185" s="3">
        <f t="shared" si="175"/>
        <v>4018.2278676023639</v>
      </c>
      <c r="H3185" s="6">
        <f>IF(ISNA(VLOOKUP($A3185, 'NAV Daily'!$A$1:$B$9941, 2, 0)/1000000000),H3184, VLOOKUP($A3185, 'NAV Daily'!$A$1:$B$9941, 2, 0)/1000000000)</f>
        <v>0</v>
      </c>
    </row>
    <row r="3186" spans="1:8" customFormat="1" x14ac:dyDescent="0.25">
      <c r="A3186" s="2">
        <v>41598</v>
      </c>
      <c r="B3186" s="110">
        <f>IF(ISNA(VLOOKUP($A3186, 'NAV Daily'!$A$1:$D$9941, 4, 0)),B3185, VLOOKUP($A3186, 'NAV Daily'!$A$1:$D$9941, 4, 0))</f>
        <v>2126.2948999999999</v>
      </c>
      <c r="C3186" s="110">
        <f>IF(IFERROR(VLOOKUP($A3186, JCI!A:E, 5, 0),C3185)="null",C3185, IFERROR(VLOOKUP( $A3186, JCI!A:E, 5, 0),C3185))</f>
        <v>4350.7861329999996</v>
      </c>
      <c r="D3186" s="6">
        <f>IF(ISNA(VLOOKUP($A3186,ICBI!$C$1:$D$10000, 2, 0)),D3185, VLOOKUP($A3186, ICBI!$C$1:$D$10000, 2, 0))</f>
        <v>0</v>
      </c>
      <c r="E3186" s="2">
        <f t="shared" si="173"/>
        <v>41598</v>
      </c>
      <c r="F3186" s="3">
        <f t="shared" si="174"/>
        <v>2126.2948999999999</v>
      </c>
      <c r="G3186" s="3">
        <f t="shared" si="175"/>
        <v>3974.7873586818605</v>
      </c>
      <c r="H3186" s="6">
        <f>IF(ISNA(VLOOKUP($A3186, 'NAV Daily'!$A$1:$B$9941, 2, 0)/1000000000),H3185, VLOOKUP($A3186, 'NAV Daily'!$A$1:$B$9941, 2, 0)/1000000000)</f>
        <v>0</v>
      </c>
    </row>
    <row r="3187" spans="1:8" customFormat="1" x14ac:dyDescent="0.25">
      <c r="A3187" s="2">
        <v>41599</v>
      </c>
      <c r="B3187" s="110">
        <f>IF(ISNA(VLOOKUP($A3187, 'NAV Daily'!$A$1:$D$9941, 4, 0)),B3186, VLOOKUP($A3187, 'NAV Daily'!$A$1:$D$9941, 4, 0))</f>
        <v>2116.7156</v>
      </c>
      <c r="C3187" s="110">
        <f>IF(IFERROR(VLOOKUP($A3187, JCI!A:E, 5, 0),C3186)="null",C3186, IFERROR(VLOOKUP( $A3187, JCI!A:E, 5, 0),C3186))</f>
        <v>4326.205078</v>
      </c>
      <c r="D3187" s="6">
        <f>IF(ISNA(VLOOKUP($A3187,ICBI!$C$1:$D$10000, 2, 0)),D3186, VLOOKUP($A3187, ICBI!$C$1:$D$10000, 2, 0))</f>
        <v>0</v>
      </c>
      <c r="E3187" s="2">
        <f t="shared" si="173"/>
        <v>41599</v>
      </c>
      <c r="F3187" s="3">
        <f t="shared" si="174"/>
        <v>2116.7156</v>
      </c>
      <c r="G3187" s="3">
        <f t="shared" si="175"/>
        <v>3952.3306201315581</v>
      </c>
      <c r="H3187" s="6">
        <f>IF(ISNA(VLOOKUP($A3187, 'NAV Daily'!$A$1:$B$9941, 2, 0)/1000000000),H3186, VLOOKUP($A3187, 'NAV Daily'!$A$1:$B$9941, 2, 0)/1000000000)</f>
        <v>0</v>
      </c>
    </row>
    <row r="3188" spans="1:8" customFormat="1" x14ac:dyDescent="0.25">
      <c r="A3188" s="2">
        <v>41600</v>
      </c>
      <c r="B3188" s="110">
        <f>IF(ISNA(VLOOKUP($A3188, 'NAV Daily'!$A$1:$D$9941, 4, 0)),B3187, VLOOKUP($A3188, 'NAV Daily'!$A$1:$D$9941, 4, 0))</f>
        <v>2111.9946</v>
      </c>
      <c r="C3188" s="110">
        <f>IF(IFERROR(VLOOKUP($A3188, JCI!A:E, 5, 0),C3187)="null",C3187, IFERROR(VLOOKUP( $A3188, JCI!A:E, 5, 0),C3187))</f>
        <v>4317.9599609999996</v>
      </c>
      <c r="D3188" s="6">
        <f>IF(ISNA(VLOOKUP($A3188,ICBI!$C$1:$D$10000, 2, 0)),D3187, VLOOKUP($A3188, ICBI!$C$1:$D$10000, 2, 0))</f>
        <v>0</v>
      </c>
      <c r="E3188" s="2">
        <f t="shared" si="173"/>
        <v>41600</v>
      </c>
      <c r="F3188" s="3">
        <f t="shared" si="174"/>
        <v>2111.9946</v>
      </c>
      <c r="G3188" s="3">
        <f t="shared" si="175"/>
        <v>3944.7980534135845</v>
      </c>
      <c r="H3188" s="6">
        <f>IF(ISNA(VLOOKUP($A3188, 'NAV Daily'!$A$1:$B$9941, 2, 0)/1000000000),H3187, VLOOKUP($A3188, 'NAV Daily'!$A$1:$B$9941, 2, 0)/1000000000)</f>
        <v>0</v>
      </c>
    </row>
    <row r="3189" spans="1:8" customFormat="1" x14ac:dyDescent="0.25">
      <c r="A3189" s="2">
        <v>41601</v>
      </c>
      <c r="B3189" s="110">
        <f>IF(ISNA(VLOOKUP($A3189, 'NAV Daily'!$A$1:$D$9941, 4, 0)),B3188, VLOOKUP($A3189, 'NAV Daily'!$A$1:$D$9941, 4, 0))</f>
        <v>2111.9946</v>
      </c>
      <c r="C3189" s="110">
        <f>IF(IFERROR(VLOOKUP($A3189, JCI!A:E, 5, 0),C3188)="null",C3188, IFERROR(VLOOKUP( $A3189, JCI!A:E, 5, 0),C3188))</f>
        <v>4317.9599609999996</v>
      </c>
      <c r="D3189" s="6">
        <f>IF(ISNA(VLOOKUP($A3189,ICBI!$C$1:$D$10000, 2, 0)),D3188, VLOOKUP($A3189, ICBI!$C$1:$D$10000, 2, 0))</f>
        <v>0</v>
      </c>
      <c r="E3189" s="2">
        <f t="shared" si="173"/>
        <v>41601</v>
      </c>
      <c r="F3189" s="3">
        <f t="shared" si="174"/>
        <v>2111.9946</v>
      </c>
      <c r="G3189" s="3">
        <f t="shared" si="175"/>
        <v>3944.7980534135845</v>
      </c>
      <c r="H3189" s="6">
        <f>IF(ISNA(VLOOKUP($A3189, 'NAV Daily'!$A$1:$B$9941, 2, 0)/1000000000),H3188, VLOOKUP($A3189, 'NAV Daily'!$A$1:$B$9941, 2, 0)/1000000000)</f>
        <v>0</v>
      </c>
    </row>
    <row r="3190" spans="1:8" customFormat="1" x14ac:dyDescent="0.25">
      <c r="A3190" s="2">
        <v>41602</v>
      </c>
      <c r="B3190" s="110">
        <f>IF(ISNA(VLOOKUP($A3190, 'NAV Daily'!$A$1:$D$9941, 4, 0)),B3189, VLOOKUP($A3190, 'NAV Daily'!$A$1:$D$9941, 4, 0))</f>
        <v>2111.9946</v>
      </c>
      <c r="C3190" s="110">
        <f>IF(IFERROR(VLOOKUP($A3190, JCI!A:E, 5, 0),C3189)="null",C3189, IFERROR(VLOOKUP( $A3190, JCI!A:E, 5, 0),C3189))</f>
        <v>4317.9599609999996</v>
      </c>
      <c r="D3190" s="6">
        <f>IF(ISNA(VLOOKUP($A3190,ICBI!$C$1:$D$10000, 2, 0)),D3189, VLOOKUP($A3190, ICBI!$C$1:$D$10000, 2, 0))</f>
        <v>0</v>
      </c>
      <c r="E3190" s="2">
        <f t="shared" si="173"/>
        <v>41602</v>
      </c>
      <c r="F3190" s="3">
        <f t="shared" si="174"/>
        <v>2111.9946</v>
      </c>
      <c r="G3190" s="3">
        <f t="shared" si="175"/>
        <v>3944.7980534135845</v>
      </c>
      <c r="H3190" s="6">
        <f>IF(ISNA(VLOOKUP($A3190, 'NAV Daily'!$A$1:$B$9941, 2, 0)/1000000000),H3189, VLOOKUP($A3190, 'NAV Daily'!$A$1:$B$9941, 2, 0)/1000000000)</f>
        <v>0</v>
      </c>
    </row>
    <row r="3191" spans="1:8" customFormat="1" x14ac:dyDescent="0.25">
      <c r="A3191" s="2">
        <v>41603</v>
      </c>
      <c r="B3191" s="110">
        <f>IF(ISNA(VLOOKUP($A3191, 'NAV Daily'!$A$1:$D$9941, 4, 0)),B3190, VLOOKUP($A3191, 'NAV Daily'!$A$1:$D$9941, 4, 0))</f>
        <v>2113.7487999999998</v>
      </c>
      <c r="C3191" s="110">
        <f>IF(IFERROR(VLOOKUP($A3191, JCI!A:E, 5, 0),C3190)="null",C3190, IFERROR(VLOOKUP( $A3191, JCI!A:E, 5, 0),C3190))</f>
        <v>4334.8032229999999</v>
      </c>
      <c r="D3191" s="6">
        <f>IF(ISNA(VLOOKUP($A3191,ICBI!$C$1:$D$10000, 2, 0)),D3190, VLOOKUP($A3191, ICBI!$C$1:$D$10000, 2, 0))</f>
        <v>0</v>
      </c>
      <c r="E3191" s="2">
        <f t="shared" si="173"/>
        <v>41603</v>
      </c>
      <c r="F3191" s="3">
        <f t="shared" si="174"/>
        <v>2113.7487999999998</v>
      </c>
      <c r="G3191" s="3">
        <f t="shared" si="175"/>
        <v>3960.1857058584555</v>
      </c>
      <c r="H3191" s="6">
        <f>IF(ISNA(VLOOKUP($A3191, 'NAV Daily'!$A$1:$B$9941, 2, 0)/1000000000),H3190, VLOOKUP($A3191, 'NAV Daily'!$A$1:$B$9941, 2, 0)/1000000000)</f>
        <v>0</v>
      </c>
    </row>
    <row r="3192" spans="1:8" customFormat="1" x14ac:dyDescent="0.25">
      <c r="A3192" s="2">
        <v>41604</v>
      </c>
      <c r="B3192" s="110">
        <f>IF(ISNA(VLOOKUP($A3192, 'NAV Daily'!$A$1:$D$9941, 4, 0)),B3191, VLOOKUP($A3192, 'NAV Daily'!$A$1:$D$9941, 4, 0))</f>
        <v>2095.3175999999999</v>
      </c>
      <c r="C3192" s="110">
        <f>IF(IFERROR(VLOOKUP($A3192, JCI!A:E, 5, 0),C3191)="null",C3191, IFERROR(VLOOKUP( $A3192, JCI!A:E, 5, 0),C3191))</f>
        <v>4235.2612300000001</v>
      </c>
      <c r="D3192" s="6">
        <f>IF(ISNA(VLOOKUP($A3192,ICBI!$C$1:$D$10000, 2, 0)),D3191, VLOOKUP($A3192, ICBI!$C$1:$D$10000, 2, 0))</f>
        <v>0</v>
      </c>
      <c r="E3192" s="2">
        <f t="shared" si="173"/>
        <v>41604</v>
      </c>
      <c r="F3192" s="3">
        <f t="shared" si="174"/>
        <v>2095.3175999999999</v>
      </c>
      <c r="G3192" s="3">
        <f t="shared" si="175"/>
        <v>3869.2462196737879</v>
      </c>
      <c r="H3192" s="6">
        <f>IF(ISNA(VLOOKUP($A3192, 'NAV Daily'!$A$1:$B$9941, 2, 0)/1000000000),H3191, VLOOKUP($A3192, 'NAV Daily'!$A$1:$B$9941, 2, 0)/1000000000)</f>
        <v>0</v>
      </c>
    </row>
    <row r="3193" spans="1:8" customFormat="1" x14ac:dyDescent="0.25">
      <c r="A3193" s="2">
        <v>41605</v>
      </c>
      <c r="B3193" s="110">
        <f>IF(ISNA(VLOOKUP($A3193, 'NAV Daily'!$A$1:$D$9941, 4, 0)),B3192, VLOOKUP($A3193, 'NAV Daily'!$A$1:$D$9941, 4, 0))</f>
        <v>2097.3029999999999</v>
      </c>
      <c r="C3193" s="110">
        <f>IF(IFERROR(VLOOKUP($A3193, JCI!A:E, 5, 0),C3192)="null",C3192, IFERROR(VLOOKUP( $A3193, JCI!A:E, 5, 0),C3192))</f>
        <v>4251.4887699999999</v>
      </c>
      <c r="D3193" s="6">
        <f>IF(ISNA(VLOOKUP($A3193,ICBI!$C$1:$D$10000, 2, 0)),D3192, VLOOKUP($A3193, ICBI!$C$1:$D$10000, 2, 0))</f>
        <v>0</v>
      </c>
      <c r="E3193" s="2">
        <f t="shared" si="173"/>
        <v>41605</v>
      </c>
      <c r="F3193" s="3">
        <f t="shared" si="174"/>
        <v>2097.3029999999999</v>
      </c>
      <c r="G3193" s="3">
        <f t="shared" si="175"/>
        <v>3884.0713613568678</v>
      </c>
      <c r="H3193" s="6">
        <f>IF(ISNA(VLOOKUP($A3193, 'NAV Daily'!$A$1:$B$9941, 2, 0)/1000000000),H3192, VLOOKUP($A3193, 'NAV Daily'!$A$1:$B$9941, 2, 0)/1000000000)</f>
        <v>0</v>
      </c>
    </row>
    <row r="3194" spans="1:8" customFormat="1" x14ac:dyDescent="0.25">
      <c r="A3194" s="2">
        <v>41606</v>
      </c>
      <c r="B3194" s="110">
        <f>IF(ISNA(VLOOKUP($A3194, 'NAV Daily'!$A$1:$D$9941, 4, 0)),B3193, VLOOKUP($A3194, 'NAV Daily'!$A$1:$D$9941, 4, 0))</f>
        <v>2085.9807000000001</v>
      </c>
      <c r="C3194" s="110">
        <f>IF(IFERROR(VLOOKUP($A3194, JCI!A:E, 5, 0),C3193)="null",C3193, IFERROR(VLOOKUP( $A3194, JCI!A:E, 5, 0),C3193))</f>
        <v>4233.9248049999997</v>
      </c>
      <c r="D3194" s="6">
        <f>IF(ISNA(VLOOKUP($A3194,ICBI!$C$1:$D$10000, 2, 0)),D3193, VLOOKUP($A3194, ICBI!$C$1:$D$10000, 2, 0))</f>
        <v>0</v>
      </c>
      <c r="E3194" s="2">
        <f t="shared" si="173"/>
        <v>41606</v>
      </c>
      <c r="F3194" s="3">
        <f t="shared" si="174"/>
        <v>2085.9807000000001</v>
      </c>
      <c r="G3194" s="3">
        <f t="shared" si="175"/>
        <v>3868.0252897008027</v>
      </c>
      <c r="H3194" s="6">
        <f>IF(ISNA(VLOOKUP($A3194, 'NAV Daily'!$A$1:$B$9941, 2, 0)/1000000000),H3193, VLOOKUP($A3194, 'NAV Daily'!$A$1:$B$9941, 2, 0)/1000000000)</f>
        <v>0</v>
      </c>
    </row>
    <row r="3195" spans="1:8" customFormat="1" x14ac:dyDescent="0.25">
      <c r="A3195" s="2">
        <v>41607</v>
      </c>
      <c r="B3195" s="110">
        <f>IF(ISNA(VLOOKUP($A3195, 'NAV Daily'!$A$1:$D$9941, 4, 0)),B3194, VLOOKUP($A3195, 'NAV Daily'!$A$1:$D$9941, 4, 0))</f>
        <v>2093.7775999999999</v>
      </c>
      <c r="C3195" s="110">
        <f>IF(IFERROR(VLOOKUP($A3195, JCI!A:E, 5, 0),C3194)="null",C3194, IFERROR(VLOOKUP( $A3195, JCI!A:E, 5, 0),C3194))</f>
        <v>4256.4360349999997</v>
      </c>
      <c r="D3195" s="6">
        <f>IF(ISNA(VLOOKUP($A3195,ICBI!$C$1:$D$10000, 2, 0)),D3194, VLOOKUP($A3195, ICBI!$C$1:$D$10000, 2, 0))</f>
        <v>0</v>
      </c>
      <c r="E3195" s="2">
        <f t="shared" si="173"/>
        <v>41607</v>
      </c>
      <c r="F3195" s="3">
        <f t="shared" si="174"/>
        <v>2093.7775999999999</v>
      </c>
      <c r="G3195" s="3">
        <f t="shared" si="175"/>
        <v>3888.5910793528633</v>
      </c>
      <c r="H3195" s="6">
        <f>IF(ISNA(VLOOKUP($A3195, 'NAV Daily'!$A$1:$B$9941, 2, 0)/1000000000),H3194, VLOOKUP($A3195, 'NAV Daily'!$A$1:$B$9941, 2, 0)/1000000000)</f>
        <v>0</v>
      </c>
    </row>
    <row r="3196" spans="1:8" customFormat="1" x14ac:dyDescent="0.25">
      <c r="A3196" s="2">
        <v>41608</v>
      </c>
      <c r="B3196" s="110">
        <f>IF(ISNA(VLOOKUP($A3196, 'NAV Daily'!$A$1:$D$9941, 4, 0)),B3195, VLOOKUP($A3196, 'NAV Daily'!$A$1:$D$9941, 4, 0))</f>
        <v>2093.7775999999999</v>
      </c>
      <c r="C3196" s="110">
        <f>IF(IFERROR(VLOOKUP($A3196, JCI!A:E, 5, 0),C3195)="null",C3195, IFERROR(VLOOKUP( $A3196, JCI!A:E, 5, 0),C3195))</f>
        <v>4256.4360349999997</v>
      </c>
      <c r="D3196" s="6">
        <f>IF(ISNA(VLOOKUP($A3196,ICBI!$C$1:$D$10000, 2, 0)),D3195, VLOOKUP($A3196, ICBI!$C$1:$D$10000, 2, 0))</f>
        <v>0</v>
      </c>
      <c r="E3196" s="2">
        <f t="shared" si="173"/>
        <v>41608</v>
      </c>
      <c r="F3196" s="3">
        <f t="shared" si="174"/>
        <v>2093.7775999999999</v>
      </c>
      <c r="G3196" s="3">
        <f t="shared" si="175"/>
        <v>3888.5910793528633</v>
      </c>
      <c r="H3196" s="6">
        <f>IF(ISNA(VLOOKUP($A3196, 'NAV Daily'!$A$1:$B$9941, 2, 0)/1000000000),H3195, VLOOKUP($A3196, 'NAV Daily'!$A$1:$B$9941, 2, 0)/1000000000)</f>
        <v>0</v>
      </c>
    </row>
    <row r="3197" spans="1:8" customFormat="1" x14ac:dyDescent="0.25">
      <c r="A3197" s="2">
        <v>41609</v>
      </c>
      <c r="B3197" s="110">
        <f>IF(ISNA(VLOOKUP($A3197, 'NAV Daily'!$A$1:$D$9941, 4, 0)),B3196, VLOOKUP($A3197, 'NAV Daily'!$A$1:$D$9941, 4, 0))</f>
        <v>2093.7775999999999</v>
      </c>
      <c r="C3197" s="110">
        <f>IF(IFERROR(VLOOKUP($A3197, JCI!A:E, 5, 0),C3196)="null",C3196, IFERROR(VLOOKUP( $A3197, JCI!A:E, 5, 0),C3196))</f>
        <v>4256.4360349999997</v>
      </c>
      <c r="D3197" s="6">
        <f>IF(ISNA(VLOOKUP($A3197,ICBI!$C$1:$D$10000, 2, 0)),D3196, VLOOKUP($A3197, ICBI!$C$1:$D$10000, 2, 0))</f>
        <v>0</v>
      </c>
      <c r="E3197" s="2">
        <f t="shared" si="173"/>
        <v>41609</v>
      </c>
      <c r="F3197" s="3">
        <f t="shared" si="174"/>
        <v>2093.7775999999999</v>
      </c>
      <c r="G3197" s="3">
        <f t="shared" si="175"/>
        <v>3888.5910793528633</v>
      </c>
      <c r="H3197" s="6">
        <f>IF(ISNA(VLOOKUP($A3197, 'NAV Daily'!$A$1:$B$9941, 2, 0)/1000000000),H3196, VLOOKUP($A3197, 'NAV Daily'!$A$1:$B$9941, 2, 0)/1000000000)</f>
        <v>0</v>
      </c>
    </row>
    <row r="3198" spans="1:8" customFormat="1" x14ac:dyDescent="0.25">
      <c r="A3198" s="2">
        <v>41610</v>
      </c>
      <c r="B3198" s="110">
        <f>IF(ISNA(VLOOKUP($A3198, 'NAV Daily'!$A$1:$D$9941, 4, 0)),B3197, VLOOKUP($A3198, 'NAV Daily'!$A$1:$D$9941, 4, 0))</f>
        <v>2128.0879</v>
      </c>
      <c r="C3198" s="110">
        <f>IF(IFERROR(VLOOKUP($A3198, JCI!A:E, 5, 0),C3197)="null",C3197, IFERROR(VLOOKUP( $A3198, JCI!A:E, 5, 0),C3197))</f>
        <v>4321.9770509999998</v>
      </c>
      <c r="D3198" s="6">
        <f>IF(ISNA(VLOOKUP($A3198,ICBI!$C$1:$D$10000, 2, 0)),D3197, VLOOKUP($A3198, ICBI!$C$1:$D$10000, 2, 0))</f>
        <v>0</v>
      </c>
      <c r="E3198" s="2">
        <f t="shared" si="173"/>
        <v>41610</v>
      </c>
      <c r="F3198" s="3">
        <f t="shared" si="174"/>
        <v>2128.0879</v>
      </c>
      <c r="G3198" s="3">
        <f t="shared" si="175"/>
        <v>3948.4679829533479</v>
      </c>
      <c r="H3198" s="6">
        <f>IF(ISNA(VLOOKUP($A3198, 'NAV Daily'!$A$1:$B$9941, 2, 0)/1000000000),H3197, VLOOKUP($A3198, 'NAV Daily'!$A$1:$B$9941, 2, 0)/1000000000)</f>
        <v>0</v>
      </c>
    </row>
    <row r="3199" spans="1:8" customFormat="1" x14ac:dyDescent="0.25">
      <c r="A3199" s="2">
        <v>41611</v>
      </c>
      <c r="B3199" s="110">
        <f>IF(ISNA(VLOOKUP($A3199, 'NAV Daily'!$A$1:$D$9941, 4, 0)),B3198, VLOOKUP($A3199, 'NAV Daily'!$A$1:$D$9941, 4, 0))</f>
        <v>2129.2465999999999</v>
      </c>
      <c r="C3199" s="110">
        <f>IF(IFERROR(VLOOKUP($A3199, JCI!A:E, 5, 0),C3198)="null",C3198, IFERROR(VLOOKUP( $A3199, JCI!A:E, 5, 0),C3198))</f>
        <v>4288.7641599999997</v>
      </c>
      <c r="D3199" s="6">
        <f>IF(ISNA(VLOOKUP($A3199,ICBI!$C$1:$D$10000, 2, 0)),D3198, VLOOKUP($A3199, ICBI!$C$1:$D$10000, 2, 0))</f>
        <v>0</v>
      </c>
      <c r="E3199" s="2">
        <f t="shared" si="173"/>
        <v>41611</v>
      </c>
      <c r="F3199" s="3">
        <f t="shared" si="174"/>
        <v>2129.2465999999999</v>
      </c>
      <c r="G3199" s="3">
        <f t="shared" si="175"/>
        <v>3918.1253792820771</v>
      </c>
      <c r="H3199" s="6">
        <f>IF(ISNA(VLOOKUP($A3199, 'NAV Daily'!$A$1:$B$9941, 2, 0)/1000000000),H3198, VLOOKUP($A3199, 'NAV Daily'!$A$1:$B$9941, 2, 0)/1000000000)</f>
        <v>0</v>
      </c>
    </row>
    <row r="3200" spans="1:8" customFormat="1" x14ac:dyDescent="0.25">
      <c r="A3200" s="2">
        <v>41612</v>
      </c>
      <c r="B3200" s="110">
        <f>IF(ISNA(VLOOKUP($A3200, 'NAV Daily'!$A$1:$D$9941, 4, 0)),B3199, VLOOKUP($A3200, 'NAV Daily'!$A$1:$D$9941, 4, 0))</f>
        <v>2113.7229000000002</v>
      </c>
      <c r="C3200" s="110">
        <f>IF(IFERROR(VLOOKUP($A3200, JCI!A:E, 5, 0),C3199)="null",C3199, IFERROR(VLOOKUP( $A3200, JCI!A:E, 5, 0),C3199))</f>
        <v>4241.3017579999996</v>
      </c>
      <c r="D3200" s="6">
        <f>IF(ISNA(VLOOKUP($A3200,ICBI!$C$1:$D$10000, 2, 0)),D3199, VLOOKUP($A3200, ICBI!$C$1:$D$10000, 2, 0))</f>
        <v>0</v>
      </c>
      <c r="E3200" s="2">
        <f t="shared" si="173"/>
        <v>41612</v>
      </c>
      <c r="F3200" s="3">
        <f t="shared" si="174"/>
        <v>2113.7229000000002</v>
      </c>
      <c r="G3200" s="3">
        <f t="shared" si="175"/>
        <v>3874.7647199172384</v>
      </c>
      <c r="H3200" s="6">
        <f>IF(ISNA(VLOOKUP($A3200, 'NAV Daily'!$A$1:$B$9941, 2, 0)/1000000000),H3199, VLOOKUP($A3200, 'NAV Daily'!$A$1:$B$9941, 2, 0)/1000000000)</f>
        <v>0</v>
      </c>
    </row>
    <row r="3201" spans="1:8" customFormat="1" x14ac:dyDescent="0.25">
      <c r="A3201" s="2">
        <v>41613</v>
      </c>
      <c r="B3201" s="110">
        <f>IF(ISNA(VLOOKUP($A3201, 'NAV Daily'!$A$1:$D$9941, 4, 0)),B3200, VLOOKUP($A3201, 'NAV Daily'!$A$1:$D$9941, 4, 0))</f>
        <v>2105.9829</v>
      </c>
      <c r="C3201" s="110">
        <f>IF(IFERROR(VLOOKUP($A3201, JCI!A:E, 5, 0),C3200)="null",C3200, IFERROR(VLOOKUP( $A3201, JCI!A:E, 5, 0),C3200))</f>
        <v>4216.8940430000002</v>
      </c>
      <c r="D3201" s="6">
        <f>IF(ISNA(VLOOKUP($A3201,ICBI!$C$1:$D$10000, 2, 0)),D3200, VLOOKUP($A3201, ICBI!$C$1:$D$10000, 2, 0))</f>
        <v>0</v>
      </c>
      <c r="E3201" s="2">
        <f t="shared" si="173"/>
        <v>41613</v>
      </c>
      <c r="F3201" s="3">
        <f t="shared" si="174"/>
        <v>2105.9829</v>
      </c>
      <c r="G3201" s="3">
        <f t="shared" si="175"/>
        <v>3852.4663411712781</v>
      </c>
      <c r="H3201" s="6">
        <f>IF(ISNA(VLOOKUP($A3201, 'NAV Daily'!$A$1:$B$9941, 2, 0)/1000000000),H3200, VLOOKUP($A3201, 'NAV Daily'!$A$1:$B$9941, 2, 0)/1000000000)</f>
        <v>0</v>
      </c>
    </row>
    <row r="3202" spans="1:8" customFormat="1" x14ac:dyDescent="0.25">
      <c r="A3202" s="2">
        <v>41614</v>
      </c>
      <c r="B3202" s="110">
        <f>IF(ISNA(VLOOKUP($A3202, 'NAV Daily'!$A$1:$D$9941, 4, 0)),B3201, VLOOKUP($A3202, 'NAV Daily'!$A$1:$D$9941, 4, 0))</f>
        <v>2090.7035999999998</v>
      </c>
      <c r="C3202" s="110">
        <f>IF(IFERROR(VLOOKUP($A3202, JCI!A:E, 5, 0),C3201)="null",C3201, IFERROR(VLOOKUP( $A3202, JCI!A:E, 5, 0),C3201))</f>
        <v>4180.7880859999996</v>
      </c>
      <c r="D3202" s="6">
        <f>IF(ISNA(VLOOKUP($A3202,ICBI!$C$1:$D$10000, 2, 0)),D3201, VLOOKUP($A3202, ICBI!$C$1:$D$10000, 2, 0))</f>
        <v>0</v>
      </c>
      <c r="E3202" s="2">
        <f t="shared" si="173"/>
        <v>41614</v>
      </c>
      <c r="F3202" s="3">
        <f t="shared" si="174"/>
        <v>2090.7035999999998</v>
      </c>
      <c r="G3202" s="3">
        <f t="shared" si="175"/>
        <v>3819.4806928149528</v>
      </c>
      <c r="H3202" s="6">
        <f>IF(ISNA(VLOOKUP($A3202, 'NAV Daily'!$A$1:$B$9941, 2, 0)/1000000000),H3201, VLOOKUP($A3202, 'NAV Daily'!$A$1:$B$9941, 2, 0)/1000000000)</f>
        <v>0</v>
      </c>
    </row>
    <row r="3203" spans="1:8" customFormat="1" x14ac:dyDescent="0.25">
      <c r="A3203" s="2">
        <v>41615</v>
      </c>
      <c r="B3203" s="110">
        <f>IF(ISNA(VLOOKUP($A3203, 'NAV Daily'!$A$1:$D$9941, 4, 0)),B3202, VLOOKUP($A3203, 'NAV Daily'!$A$1:$D$9941, 4, 0))</f>
        <v>2090.7035999999998</v>
      </c>
      <c r="C3203" s="110">
        <f>IF(IFERROR(VLOOKUP($A3203, JCI!A:E, 5, 0),C3202)="null",C3202, IFERROR(VLOOKUP( $A3203, JCI!A:E, 5, 0),C3202))</f>
        <v>4180.7880859999996</v>
      </c>
      <c r="D3203" s="6">
        <f>IF(ISNA(VLOOKUP($A3203,ICBI!$C$1:$D$10000, 2, 0)),D3202, VLOOKUP($A3203, ICBI!$C$1:$D$10000, 2, 0))</f>
        <v>0</v>
      </c>
      <c r="E3203" s="2">
        <f t="shared" ref="E3203:E3266" si="176">IF($A3203&gt;$K$1, $K$1, $A3203)</f>
        <v>41615</v>
      </c>
      <c r="F3203" s="3">
        <f t="shared" ref="F3203:F3266" si="177">IF($A3203&gt;$K$1, F3202, $B3203)</f>
        <v>2090.7035999999998</v>
      </c>
      <c r="G3203" s="3">
        <f t="shared" ref="G3203:G3266" si="178">IF(ISERROR(IF($A3203&gt;$K$1, G3202, $C3203/$C$2*1000)),G3202, IF($A3203&gt;$K$1, G3202, $C3203/$C$2*1000))</f>
        <v>3819.4806928149528</v>
      </c>
      <c r="H3203" s="6">
        <f>IF(ISNA(VLOOKUP($A3203, 'NAV Daily'!$A$1:$B$9941, 2, 0)/1000000000),H3202, VLOOKUP($A3203, 'NAV Daily'!$A$1:$B$9941, 2, 0)/1000000000)</f>
        <v>0</v>
      </c>
    </row>
    <row r="3204" spans="1:8" customFormat="1" x14ac:dyDescent="0.25">
      <c r="A3204" s="2">
        <v>41616</v>
      </c>
      <c r="B3204" s="110">
        <f>IF(ISNA(VLOOKUP($A3204, 'NAV Daily'!$A$1:$D$9941, 4, 0)),B3203, VLOOKUP($A3204, 'NAV Daily'!$A$1:$D$9941, 4, 0))</f>
        <v>2090.7035999999998</v>
      </c>
      <c r="C3204" s="110">
        <f>IF(IFERROR(VLOOKUP($A3204, JCI!A:E, 5, 0),C3203)="null",C3203, IFERROR(VLOOKUP( $A3204, JCI!A:E, 5, 0),C3203))</f>
        <v>4180.7880859999996</v>
      </c>
      <c r="D3204" s="6">
        <f>IF(ISNA(VLOOKUP($A3204,ICBI!$C$1:$D$10000, 2, 0)),D3203, VLOOKUP($A3204, ICBI!$C$1:$D$10000, 2, 0))</f>
        <v>0</v>
      </c>
      <c r="E3204" s="2">
        <f t="shared" si="176"/>
        <v>41616</v>
      </c>
      <c r="F3204" s="3">
        <f t="shared" si="177"/>
        <v>2090.7035999999998</v>
      </c>
      <c r="G3204" s="3">
        <f t="shared" si="178"/>
        <v>3819.4806928149528</v>
      </c>
      <c r="H3204" s="6">
        <f>IF(ISNA(VLOOKUP($A3204, 'NAV Daily'!$A$1:$B$9941, 2, 0)/1000000000),H3203, VLOOKUP($A3204, 'NAV Daily'!$A$1:$B$9941, 2, 0)/1000000000)</f>
        <v>0</v>
      </c>
    </row>
    <row r="3205" spans="1:8" customFormat="1" x14ac:dyDescent="0.25">
      <c r="A3205" s="2">
        <v>41617</v>
      </c>
      <c r="B3205" s="110">
        <f>IF(ISNA(VLOOKUP($A3205, 'NAV Daily'!$A$1:$D$9941, 4, 0)),B3204, VLOOKUP($A3205, 'NAV Daily'!$A$1:$D$9941, 4, 0))</f>
        <v>2105.1392000000001</v>
      </c>
      <c r="C3205" s="110">
        <f>IF(IFERROR(VLOOKUP($A3205, JCI!A:E, 5, 0),C3204)="null",C3204, IFERROR(VLOOKUP( $A3205, JCI!A:E, 5, 0),C3204))</f>
        <v>4214.341797</v>
      </c>
      <c r="D3205" s="6">
        <f>IF(ISNA(VLOOKUP($A3205,ICBI!$C$1:$D$10000, 2, 0)),D3204, VLOOKUP($A3205, ICBI!$C$1:$D$10000, 2, 0))</f>
        <v>0</v>
      </c>
      <c r="E3205" s="2">
        <f t="shared" si="176"/>
        <v>41617</v>
      </c>
      <c r="F3205" s="3">
        <f t="shared" si="177"/>
        <v>2105.1392000000001</v>
      </c>
      <c r="G3205" s="3">
        <f t="shared" si="178"/>
        <v>3850.1346625212745</v>
      </c>
      <c r="H3205" s="6">
        <f>IF(ISNA(VLOOKUP($A3205, 'NAV Daily'!$A$1:$B$9941, 2, 0)/1000000000),H3204, VLOOKUP($A3205, 'NAV Daily'!$A$1:$B$9941, 2, 0)/1000000000)</f>
        <v>0</v>
      </c>
    </row>
    <row r="3206" spans="1:8" customFormat="1" x14ac:dyDescent="0.25">
      <c r="A3206" s="2">
        <v>41618</v>
      </c>
      <c r="B3206" s="110">
        <f>IF(ISNA(VLOOKUP($A3206, 'NAV Daily'!$A$1:$D$9941, 4, 0)),B3205, VLOOKUP($A3206, 'NAV Daily'!$A$1:$D$9941, 4, 0))</f>
        <v>2117.5814999999998</v>
      </c>
      <c r="C3206" s="110">
        <f>IF(IFERROR(VLOOKUP($A3206, JCI!A:E, 5, 0),C3205)="null",C3205, IFERROR(VLOOKUP( $A3206, JCI!A:E, 5, 0),C3205))</f>
        <v>4275.6782229999999</v>
      </c>
      <c r="D3206" s="6">
        <f>IF(ISNA(VLOOKUP($A3206,ICBI!$C$1:$D$10000, 2, 0)),D3205, VLOOKUP($A3206, ICBI!$C$1:$D$10000, 2, 0))</f>
        <v>0</v>
      </c>
      <c r="E3206" s="2">
        <f t="shared" si="176"/>
        <v>41618</v>
      </c>
      <c r="F3206" s="3">
        <f t="shared" si="177"/>
        <v>2117.5814999999998</v>
      </c>
      <c r="G3206" s="3">
        <f t="shared" si="178"/>
        <v>3906.1703404973414</v>
      </c>
      <c r="H3206" s="6">
        <f>IF(ISNA(VLOOKUP($A3206, 'NAV Daily'!$A$1:$B$9941, 2, 0)/1000000000),H3205, VLOOKUP($A3206, 'NAV Daily'!$A$1:$B$9941, 2, 0)/1000000000)</f>
        <v>0</v>
      </c>
    </row>
    <row r="3207" spans="1:8" customFormat="1" x14ac:dyDescent="0.25">
      <c r="A3207" s="2">
        <v>41619</v>
      </c>
      <c r="B3207" s="110">
        <f>IF(ISNA(VLOOKUP($A3207, 'NAV Daily'!$A$1:$D$9941, 4, 0)),B3206, VLOOKUP($A3207, 'NAV Daily'!$A$1:$D$9941, 4, 0))</f>
        <v>2109.6082000000001</v>
      </c>
      <c r="C3207" s="110">
        <f>IF(IFERROR(VLOOKUP($A3207, JCI!A:E, 5, 0),C3206)="null",C3206, IFERROR(VLOOKUP( $A3207, JCI!A:E, 5, 0),C3206))</f>
        <v>4271.7431640000004</v>
      </c>
      <c r="D3207" s="6">
        <f>IF(ISNA(VLOOKUP($A3207,ICBI!$C$1:$D$10000, 2, 0)),D3206, VLOOKUP($A3207, ICBI!$C$1:$D$10000, 2, 0))</f>
        <v>0</v>
      </c>
      <c r="E3207" s="2">
        <f t="shared" si="176"/>
        <v>41619</v>
      </c>
      <c r="F3207" s="3">
        <f t="shared" si="177"/>
        <v>2109.6082000000001</v>
      </c>
      <c r="G3207" s="3">
        <f t="shared" si="178"/>
        <v>3902.5753527662209</v>
      </c>
      <c r="H3207" s="6">
        <f>IF(ISNA(VLOOKUP($A3207, 'NAV Daily'!$A$1:$B$9941, 2, 0)/1000000000),H3206, VLOOKUP($A3207, 'NAV Daily'!$A$1:$B$9941, 2, 0)/1000000000)</f>
        <v>0</v>
      </c>
    </row>
    <row r="3208" spans="1:8" customFormat="1" x14ac:dyDescent="0.25">
      <c r="A3208" s="2">
        <v>41620</v>
      </c>
      <c r="B3208" s="110">
        <f>IF(ISNA(VLOOKUP($A3208, 'NAV Daily'!$A$1:$D$9941, 4, 0)),B3207, VLOOKUP($A3208, 'NAV Daily'!$A$1:$D$9941, 4, 0))</f>
        <v>2098.9735999999998</v>
      </c>
      <c r="C3208" s="110">
        <f>IF(IFERROR(VLOOKUP($A3208, JCI!A:E, 5, 0),C3207)="null",C3207, IFERROR(VLOOKUP( $A3208, JCI!A:E, 5, 0),C3207))</f>
        <v>4212.2177730000003</v>
      </c>
      <c r="D3208" s="6">
        <f>IF(ISNA(VLOOKUP($A3208,ICBI!$C$1:$D$10000, 2, 0)),D3207, VLOOKUP($A3208, ICBI!$C$1:$D$10000, 2, 0))</f>
        <v>0</v>
      </c>
      <c r="E3208" s="2">
        <f t="shared" si="176"/>
        <v>41620</v>
      </c>
      <c r="F3208" s="3">
        <f t="shared" si="177"/>
        <v>2098.9735999999998</v>
      </c>
      <c r="G3208" s="3">
        <f t="shared" si="178"/>
        <v>3848.1941985484073</v>
      </c>
      <c r="H3208" s="6">
        <f>IF(ISNA(VLOOKUP($A3208, 'NAV Daily'!$A$1:$B$9941, 2, 0)/1000000000),H3207, VLOOKUP($A3208, 'NAV Daily'!$A$1:$B$9941, 2, 0)/1000000000)</f>
        <v>0</v>
      </c>
    </row>
    <row r="3209" spans="1:8" customFormat="1" x14ac:dyDescent="0.25">
      <c r="A3209" s="2">
        <v>41621</v>
      </c>
      <c r="B3209" s="110">
        <f>IF(ISNA(VLOOKUP($A3209, 'NAV Daily'!$A$1:$D$9941, 4, 0)),B3208, VLOOKUP($A3209, 'NAV Daily'!$A$1:$D$9941, 4, 0))</f>
        <v>2086.2741999999998</v>
      </c>
      <c r="C3209" s="110">
        <f>IF(IFERROR(VLOOKUP($A3209, JCI!A:E, 5, 0),C3208)="null",C3208, IFERROR(VLOOKUP( $A3209, JCI!A:E, 5, 0),C3208))</f>
        <v>4174.830078</v>
      </c>
      <c r="D3209" s="6">
        <f>IF(ISNA(VLOOKUP($A3209,ICBI!$C$1:$D$10000, 2, 0)),D3208, VLOOKUP($A3209, ICBI!$C$1:$D$10000, 2, 0))</f>
        <v>0</v>
      </c>
      <c r="E3209" s="2">
        <f t="shared" si="176"/>
        <v>41621</v>
      </c>
      <c r="F3209" s="3">
        <f t="shared" si="177"/>
        <v>2086.2741999999998</v>
      </c>
      <c r="G3209" s="3">
        <f t="shared" si="178"/>
        <v>3814.0375811203326</v>
      </c>
      <c r="H3209" s="6">
        <f>IF(ISNA(VLOOKUP($A3209, 'NAV Daily'!$A$1:$B$9941, 2, 0)/1000000000),H3208, VLOOKUP($A3209, 'NAV Daily'!$A$1:$B$9941, 2, 0)/1000000000)</f>
        <v>0</v>
      </c>
    </row>
    <row r="3210" spans="1:8" customFormat="1" x14ac:dyDescent="0.25">
      <c r="A3210" s="2">
        <v>41622</v>
      </c>
      <c r="B3210" s="110">
        <f>IF(ISNA(VLOOKUP($A3210, 'NAV Daily'!$A$1:$D$9941, 4, 0)),B3209, VLOOKUP($A3210, 'NAV Daily'!$A$1:$D$9941, 4, 0))</f>
        <v>2086.2741999999998</v>
      </c>
      <c r="C3210" s="110">
        <f>IF(IFERROR(VLOOKUP($A3210, JCI!A:E, 5, 0),C3209)="null",C3209, IFERROR(VLOOKUP( $A3210, JCI!A:E, 5, 0),C3209))</f>
        <v>4174.830078</v>
      </c>
      <c r="D3210" s="6">
        <f>IF(ISNA(VLOOKUP($A3210,ICBI!$C$1:$D$10000, 2, 0)),D3209, VLOOKUP($A3210, ICBI!$C$1:$D$10000, 2, 0))</f>
        <v>0</v>
      </c>
      <c r="E3210" s="2">
        <f t="shared" si="176"/>
        <v>41622</v>
      </c>
      <c r="F3210" s="3">
        <f t="shared" si="177"/>
        <v>2086.2741999999998</v>
      </c>
      <c r="G3210" s="3">
        <f t="shared" si="178"/>
        <v>3814.0375811203326</v>
      </c>
      <c r="H3210" s="6">
        <f>IF(ISNA(VLOOKUP($A3210, 'NAV Daily'!$A$1:$B$9941, 2, 0)/1000000000),H3209, VLOOKUP($A3210, 'NAV Daily'!$A$1:$B$9941, 2, 0)/1000000000)</f>
        <v>0</v>
      </c>
    </row>
    <row r="3211" spans="1:8" customFormat="1" x14ac:dyDescent="0.25">
      <c r="A3211" s="2">
        <v>41623</v>
      </c>
      <c r="B3211" s="110">
        <f>IF(ISNA(VLOOKUP($A3211, 'NAV Daily'!$A$1:$D$9941, 4, 0)),B3210, VLOOKUP($A3211, 'NAV Daily'!$A$1:$D$9941, 4, 0))</f>
        <v>2086.2741999999998</v>
      </c>
      <c r="C3211" s="110">
        <f>IF(IFERROR(VLOOKUP($A3211, JCI!A:E, 5, 0),C3210)="null",C3210, IFERROR(VLOOKUP( $A3211, JCI!A:E, 5, 0),C3210))</f>
        <v>4174.830078</v>
      </c>
      <c r="D3211" s="6">
        <f>IF(ISNA(VLOOKUP($A3211,ICBI!$C$1:$D$10000, 2, 0)),D3210, VLOOKUP($A3211, ICBI!$C$1:$D$10000, 2, 0))</f>
        <v>0</v>
      </c>
      <c r="E3211" s="2">
        <f t="shared" si="176"/>
        <v>41623</v>
      </c>
      <c r="F3211" s="3">
        <f t="shared" si="177"/>
        <v>2086.2741999999998</v>
      </c>
      <c r="G3211" s="3">
        <f t="shared" si="178"/>
        <v>3814.0375811203326</v>
      </c>
      <c r="H3211" s="6">
        <f>IF(ISNA(VLOOKUP($A3211, 'NAV Daily'!$A$1:$B$9941, 2, 0)/1000000000),H3210, VLOOKUP($A3211, 'NAV Daily'!$A$1:$B$9941, 2, 0)/1000000000)</f>
        <v>0</v>
      </c>
    </row>
    <row r="3212" spans="1:8" customFormat="1" x14ac:dyDescent="0.25">
      <c r="A3212" s="2">
        <v>41624</v>
      </c>
      <c r="B3212" s="110">
        <f>IF(ISNA(VLOOKUP($A3212, 'NAV Daily'!$A$1:$D$9941, 4, 0)),B3211, VLOOKUP($A3212, 'NAV Daily'!$A$1:$D$9941, 4, 0))</f>
        <v>2066.4475000000002</v>
      </c>
      <c r="C3212" s="110">
        <f>IF(IFERROR(VLOOKUP($A3212, JCI!A:E, 5, 0),C3211)="null",C3211, IFERROR(VLOOKUP( $A3212, JCI!A:E, 5, 0),C3211))</f>
        <v>4125.9560549999997</v>
      </c>
      <c r="D3212" s="6">
        <f>IF(ISNA(VLOOKUP($A3212,ICBI!$C$1:$D$10000, 2, 0)),D3211, VLOOKUP($A3212, ICBI!$C$1:$D$10000, 2, 0))</f>
        <v>0</v>
      </c>
      <c r="E3212" s="2">
        <f t="shared" si="176"/>
        <v>41624</v>
      </c>
      <c r="F3212" s="3">
        <f t="shared" si="177"/>
        <v>2066.4475000000002</v>
      </c>
      <c r="G3212" s="3">
        <f t="shared" si="178"/>
        <v>3769.3872942871399</v>
      </c>
      <c r="H3212" s="6">
        <f>IF(ISNA(VLOOKUP($A3212, 'NAV Daily'!$A$1:$B$9941, 2, 0)/1000000000),H3211, VLOOKUP($A3212, 'NAV Daily'!$A$1:$B$9941, 2, 0)/1000000000)</f>
        <v>0</v>
      </c>
    </row>
    <row r="3213" spans="1:8" customFormat="1" x14ac:dyDescent="0.25">
      <c r="A3213" s="2">
        <v>41625</v>
      </c>
      <c r="B3213" s="110">
        <f>IF(ISNA(VLOOKUP($A3213, 'NAV Daily'!$A$1:$D$9941, 4, 0)),B3212, VLOOKUP($A3213, 'NAV Daily'!$A$1:$D$9941, 4, 0))</f>
        <v>2091.0962</v>
      </c>
      <c r="C3213" s="110">
        <f>IF(IFERROR(VLOOKUP($A3213, JCI!A:E, 5, 0),C3212)="null",C3212, IFERROR(VLOOKUP( $A3213, JCI!A:E, 5, 0),C3212))</f>
        <v>4182.3461909999996</v>
      </c>
      <c r="D3213" s="6">
        <f>IF(ISNA(VLOOKUP($A3213,ICBI!$C$1:$D$10000, 2, 0)),D3212, VLOOKUP($A3213, ICBI!$C$1:$D$10000, 2, 0))</f>
        <v>0</v>
      </c>
      <c r="E3213" s="2">
        <f t="shared" si="176"/>
        <v>41625</v>
      </c>
      <c r="F3213" s="3">
        <f t="shared" si="177"/>
        <v>2091.0962</v>
      </c>
      <c r="G3213" s="3">
        <f t="shared" si="178"/>
        <v>3820.9041450068512</v>
      </c>
      <c r="H3213" s="6">
        <f>IF(ISNA(VLOOKUP($A3213, 'NAV Daily'!$A$1:$B$9941, 2, 0)/1000000000),H3212, VLOOKUP($A3213, 'NAV Daily'!$A$1:$B$9941, 2, 0)/1000000000)</f>
        <v>0</v>
      </c>
    </row>
    <row r="3214" spans="1:8" customFormat="1" x14ac:dyDescent="0.25">
      <c r="A3214" s="2">
        <v>41626</v>
      </c>
      <c r="B3214" s="110">
        <f>IF(ISNA(VLOOKUP($A3214, 'NAV Daily'!$A$1:$D$9941, 4, 0)),B3213, VLOOKUP($A3214, 'NAV Daily'!$A$1:$D$9941, 4, 0))</f>
        <v>2092.0255999999999</v>
      </c>
      <c r="C3214" s="110">
        <f>IF(IFERROR(VLOOKUP($A3214, JCI!A:E, 5, 0),C3213)="null",C3213, IFERROR(VLOOKUP( $A3214, JCI!A:E, 5, 0),C3213))</f>
        <v>4196.2822269999997</v>
      </c>
      <c r="D3214" s="6">
        <f>IF(ISNA(VLOOKUP($A3214,ICBI!$C$1:$D$10000, 2, 0)),D3213, VLOOKUP($A3214, ICBI!$C$1:$D$10000, 2, 0))</f>
        <v>0</v>
      </c>
      <c r="E3214" s="2">
        <f t="shared" si="176"/>
        <v>41626</v>
      </c>
      <c r="F3214" s="3">
        <f t="shared" si="177"/>
        <v>2092.0255999999999</v>
      </c>
      <c r="G3214" s="3">
        <f t="shared" si="178"/>
        <v>3833.6358164863545</v>
      </c>
      <c r="H3214" s="6">
        <f>IF(ISNA(VLOOKUP($A3214, 'NAV Daily'!$A$1:$B$9941, 2, 0)/1000000000),H3213, VLOOKUP($A3214, 'NAV Daily'!$A$1:$B$9941, 2, 0)/1000000000)</f>
        <v>0</v>
      </c>
    </row>
    <row r="3215" spans="1:8" customFormat="1" x14ac:dyDescent="0.25">
      <c r="A3215" s="2">
        <v>41627</v>
      </c>
      <c r="B3215" s="110">
        <f>IF(ISNA(VLOOKUP($A3215, 'NAV Daily'!$A$1:$D$9941, 4, 0)),B3214, VLOOKUP($A3215, 'NAV Daily'!$A$1:$D$9941, 4, 0))</f>
        <v>2101.9391999999998</v>
      </c>
      <c r="C3215" s="110">
        <f>IF(IFERROR(VLOOKUP($A3215, JCI!A:E, 5, 0),C3214)="null",C3214, IFERROR(VLOOKUP( $A3215, JCI!A:E, 5, 0),C3214))</f>
        <v>4231.9799800000001</v>
      </c>
      <c r="D3215" s="6">
        <f>IF(ISNA(VLOOKUP($A3215,ICBI!$C$1:$D$10000, 2, 0)),D3214, VLOOKUP($A3215, ICBI!$C$1:$D$10000, 2, 0))</f>
        <v>0</v>
      </c>
      <c r="E3215" s="2">
        <f t="shared" si="176"/>
        <v>41627</v>
      </c>
      <c r="F3215" s="3">
        <f t="shared" si="177"/>
        <v>2101.9391999999998</v>
      </c>
      <c r="G3215" s="3">
        <f t="shared" si="178"/>
        <v>3866.2485381923307</v>
      </c>
      <c r="H3215" s="6">
        <f>IF(ISNA(VLOOKUP($A3215, 'NAV Daily'!$A$1:$B$9941, 2, 0)/1000000000),H3214, VLOOKUP($A3215, 'NAV Daily'!$A$1:$B$9941, 2, 0)/1000000000)</f>
        <v>0</v>
      </c>
    </row>
    <row r="3216" spans="1:8" customFormat="1" x14ac:dyDescent="0.25">
      <c r="A3216" s="2">
        <v>41628</v>
      </c>
      <c r="B3216" s="110">
        <f>IF(ISNA(VLOOKUP($A3216, 'NAV Daily'!$A$1:$D$9941, 4, 0)),B3215, VLOOKUP($A3216, 'NAV Daily'!$A$1:$D$9941, 4, 0))</f>
        <v>2088.8202999999999</v>
      </c>
      <c r="C3216" s="110">
        <f>IF(IFERROR(VLOOKUP($A3216, JCI!A:E, 5, 0),C3215)="null",C3215, IFERROR(VLOOKUP( $A3216, JCI!A:E, 5, 0),C3215))</f>
        <v>4195.5561520000001</v>
      </c>
      <c r="D3216" s="6">
        <f>IF(ISNA(VLOOKUP($A3216,ICBI!$C$1:$D$10000, 2, 0)),D3215, VLOOKUP($A3216, ICBI!$C$1:$D$10000, 2, 0))</f>
        <v>0</v>
      </c>
      <c r="E3216" s="2">
        <f t="shared" si="176"/>
        <v>41628</v>
      </c>
      <c r="F3216" s="3">
        <f t="shared" si="177"/>
        <v>2088.8202999999999</v>
      </c>
      <c r="G3216" s="3">
        <f t="shared" si="178"/>
        <v>3832.9724895281383</v>
      </c>
      <c r="H3216" s="6">
        <f>IF(ISNA(VLOOKUP($A3216, 'NAV Daily'!$A$1:$B$9941, 2, 0)/1000000000),H3215, VLOOKUP($A3216, 'NAV Daily'!$A$1:$B$9941, 2, 0)/1000000000)</f>
        <v>0</v>
      </c>
    </row>
    <row r="3217" spans="1:8" customFormat="1" x14ac:dyDescent="0.25">
      <c r="A3217" s="2">
        <v>41629</v>
      </c>
      <c r="B3217" s="110">
        <f>IF(ISNA(VLOOKUP($A3217, 'NAV Daily'!$A$1:$D$9941, 4, 0)),B3216, VLOOKUP($A3217, 'NAV Daily'!$A$1:$D$9941, 4, 0))</f>
        <v>2088.8202999999999</v>
      </c>
      <c r="C3217" s="110">
        <f>IF(IFERROR(VLOOKUP($A3217, JCI!A:E, 5, 0),C3216)="null",C3216, IFERROR(VLOOKUP( $A3217, JCI!A:E, 5, 0),C3216))</f>
        <v>4195.5561520000001</v>
      </c>
      <c r="D3217" s="6">
        <f>IF(ISNA(VLOOKUP($A3217,ICBI!$C$1:$D$10000, 2, 0)),D3216, VLOOKUP($A3217, ICBI!$C$1:$D$10000, 2, 0))</f>
        <v>0</v>
      </c>
      <c r="E3217" s="2">
        <f t="shared" si="176"/>
        <v>41629</v>
      </c>
      <c r="F3217" s="3">
        <f t="shared" si="177"/>
        <v>2088.8202999999999</v>
      </c>
      <c r="G3217" s="3">
        <f t="shared" si="178"/>
        <v>3832.9724895281383</v>
      </c>
      <c r="H3217" s="6">
        <f>IF(ISNA(VLOOKUP($A3217, 'NAV Daily'!$A$1:$B$9941, 2, 0)/1000000000),H3216, VLOOKUP($A3217, 'NAV Daily'!$A$1:$B$9941, 2, 0)/1000000000)</f>
        <v>0</v>
      </c>
    </row>
    <row r="3218" spans="1:8" customFormat="1" x14ac:dyDescent="0.25">
      <c r="A3218" s="2">
        <v>41630</v>
      </c>
      <c r="B3218" s="110">
        <f>IF(ISNA(VLOOKUP($A3218, 'NAV Daily'!$A$1:$D$9941, 4, 0)),B3217, VLOOKUP($A3218, 'NAV Daily'!$A$1:$D$9941, 4, 0))</f>
        <v>2088.8202999999999</v>
      </c>
      <c r="C3218" s="110">
        <f>IF(IFERROR(VLOOKUP($A3218, JCI!A:E, 5, 0),C3217)="null",C3217, IFERROR(VLOOKUP( $A3218, JCI!A:E, 5, 0),C3217))</f>
        <v>4195.5561520000001</v>
      </c>
      <c r="D3218" s="6">
        <f>IF(ISNA(VLOOKUP($A3218,ICBI!$C$1:$D$10000, 2, 0)),D3217, VLOOKUP($A3218, ICBI!$C$1:$D$10000, 2, 0))</f>
        <v>0</v>
      </c>
      <c r="E3218" s="2">
        <f t="shared" si="176"/>
        <v>41630</v>
      </c>
      <c r="F3218" s="3">
        <f t="shared" si="177"/>
        <v>2088.8202999999999</v>
      </c>
      <c r="G3218" s="3">
        <f t="shared" si="178"/>
        <v>3832.9724895281383</v>
      </c>
      <c r="H3218" s="6">
        <f>IF(ISNA(VLOOKUP($A3218, 'NAV Daily'!$A$1:$B$9941, 2, 0)/1000000000),H3217, VLOOKUP($A3218, 'NAV Daily'!$A$1:$B$9941, 2, 0)/1000000000)</f>
        <v>0</v>
      </c>
    </row>
    <row r="3219" spans="1:8" customFormat="1" x14ac:dyDescent="0.25">
      <c r="A3219" s="2">
        <v>41631</v>
      </c>
      <c r="B3219" s="110">
        <f>IF(ISNA(VLOOKUP($A3219, 'NAV Daily'!$A$1:$D$9941, 4, 0)),B3218, VLOOKUP($A3219, 'NAV Daily'!$A$1:$D$9941, 4, 0))</f>
        <v>2081.3777</v>
      </c>
      <c r="C3219" s="110">
        <f>IF(IFERROR(VLOOKUP($A3219, JCI!A:E, 5, 0),C3218)="null",C3218, IFERROR(VLOOKUP( $A3219, JCI!A:E, 5, 0),C3218))</f>
        <v>4189.6079099999997</v>
      </c>
      <c r="D3219" s="6">
        <f>IF(ISNA(VLOOKUP($A3219,ICBI!$C$1:$D$10000, 2, 0)),D3218, VLOOKUP($A3219, ICBI!$C$1:$D$10000, 2, 0))</f>
        <v>0</v>
      </c>
      <c r="E3219" s="2">
        <f t="shared" si="176"/>
        <v>41631</v>
      </c>
      <c r="F3219" s="3">
        <f t="shared" si="177"/>
        <v>2081.3777</v>
      </c>
      <c r="G3219" s="3">
        <f t="shared" si="178"/>
        <v>3827.5382998471855</v>
      </c>
      <c r="H3219" s="6">
        <f>IF(ISNA(VLOOKUP($A3219, 'NAV Daily'!$A$1:$B$9941, 2, 0)/1000000000),H3218, VLOOKUP($A3219, 'NAV Daily'!$A$1:$B$9941, 2, 0)/1000000000)</f>
        <v>0</v>
      </c>
    </row>
    <row r="3220" spans="1:8" customFormat="1" x14ac:dyDescent="0.25">
      <c r="A3220" s="2">
        <v>41632</v>
      </c>
      <c r="B3220" s="110">
        <f>IF(ISNA(VLOOKUP($A3220, 'NAV Daily'!$A$1:$D$9941, 4, 0)),B3219, VLOOKUP($A3220, 'NAV Daily'!$A$1:$D$9941, 4, 0))</f>
        <v>2083.4079999999999</v>
      </c>
      <c r="C3220" s="110">
        <f>IF(IFERROR(VLOOKUP($A3220, JCI!A:E, 5, 0),C3219)="null",C3219, IFERROR(VLOOKUP( $A3220, JCI!A:E, 5, 0),C3219))</f>
        <v>4202.8339839999999</v>
      </c>
      <c r="D3220" s="6">
        <f>IF(ISNA(VLOOKUP($A3220,ICBI!$C$1:$D$10000, 2, 0)),D3219, VLOOKUP($A3220, ICBI!$C$1:$D$10000, 2, 0))</f>
        <v>0</v>
      </c>
      <c r="E3220" s="2">
        <f t="shared" si="176"/>
        <v>41632</v>
      </c>
      <c r="F3220" s="3">
        <f t="shared" si="177"/>
        <v>2083.4079999999999</v>
      </c>
      <c r="G3220" s="3">
        <f t="shared" si="178"/>
        <v>3839.6213648688031</v>
      </c>
      <c r="H3220" s="6">
        <f>IF(ISNA(VLOOKUP($A3220, 'NAV Daily'!$A$1:$B$9941, 2, 0)/1000000000),H3219, VLOOKUP($A3220, 'NAV Daily'!$A$1:$B$9941, 2, 0)/1000000000)</f>
        <v>0</v>
      </c>
    </row>
    <row r="3221" spans="1:8" customFormat="1" x14ac:dyDescent="0.25">
      <c r="A3221" s="2">
        <v>41633</v>
      </c>
      <c r="B3221" s="110">
        <f>IF(ISNA(VLOOKUP($A3221, 'NAV Daily'!$A$1:$D$9941, 4, 0)),B3220, VLOOKUP($A3221, 'NAV Daily'!$A$1:$D$9941, 4, 0))</f>
        <v>2083.4079999999999</v>
      </c>
      <c r="C3221" s="110">
        <f>IF(IFERROR(VLOOKUP($A3221, JCI!A:E, 5, 0),C3220)="null",C3220, IFERROR(VLOOKUP( $A3221, JCI!A:E, 5, 0),C3220))</f>
        <v>4202.8339839999999</v>
      </c>
      <c r="D3221" s="6">
        <f>IF(ISNA(VLOOKUP($A3221,ICBI!$C$1:$D$10000, 2, 0)),D3220, VLOOKUP($A3221, ICBI!$C$1:$D$10000, 2, 0))</f>
        <v>0</v>
      </c>
      <c r="E3221" s="2">
        <f t="shared" si="176"/>
        <v>41633</v>
      </c>
      <c r="F3221" s="3">
        <f t="shared" si="177"/>
        <v>2083.4079999999999</v>
      </c>
      <c r="G3221" s="3">
        <f t="shared" si="178"/>
        <v>3839.6213648688031</v>
      </c>
      <c r="H3221" s="6">
        <f>IF(ISNA(VLOOKUP($A3221, 'NAV Daily'!$A$1:$B$9941, 2, 0)/1000000000),H3220, VLOOKUP($A3221, 'NAV Daily'!$A$1:$B$9941, 2, 0)/1000000000)</f>
        <v>0</v>
      </c>
    </row>
    <row r="3222" spans="1:8" customFormat="1" x14ac:dyDescent="0.25">
      <c r="A3222" s="2">
        <v>41634</v>
      </c>
      <c r="B3222" s="110">
        <f>IF(ISNA(VLOOKUP($A3222, 'NAV Daily'!$A$1:$D$9941, 4, 0)),B3221, VLOOKUP($A3222, 'NAV Daily'!$A$1:$D$9941, 4, 0))</f>
        <v>2083.4079999999999</v>
      </c>
      <c r="C3222" s="110">
        <f>IF(IFERROR(VLOOKUP($A3222, JCI!A:E, 5, 0),C3221)="null",C3221, IFERROR(VLOOKUP( $A3222, JCI!A:E, 5, 0),C3221))</f>
        <v>4202.8339839999999</v>
      </c>
      <c r="D3222" s="6">
        <f>IF(ISNA(VLOOKUP($A3222,ICBI!$C$1:$D$10000, 2, 0)),D3221, VLOOKUP($A3222, ICBI!$C$1:$D$10000, 2, 0))</f>
        <v>0</v>
      </c>
      <c r="E3222" s="2">
        <f t="shared" si="176"/>
        <v>41634</v>
      </c>
      <c r="F3222" s="3">
        <f t="shared" si="177"/>
        <v>2083.4079999999999</v>
      </c>
      <c r="G3222" s="3">
        <f t="shared" si="178"/>
        <v>3839.6213648688031</v>
      </c>
      <c r="H3222" s="6">
        <f>IF(ISNA(VLOOKUP($A3222, 'NAV Daily'!$A$1:$B$9941, 2, 0)/1000000000),H3221, VLOOKUP($A3222, 'NAV Daily'!$A$1:$B$9941, 2, 0)/1000000000)</f>
        <v>0</v>
      </c>
    </row>
    <row r="3223" spans="1:8" customFormat="1" x14ac:dyDescent="0.25">
      <c r="A3223" s="2">
        <v>41635</v>
      </c>
      <c r="B3223" s="110">
        <f>IF(ISNA(VLOOKUP($A3223, 'NAV Daily'!$A$1:$D$9941, 4, 0)),B3222, VLOOKUP($A3223, 'NAV Daily'!$A$1:$D$9941, 4, 0))</f>
        <v>2088.1060000000002</v>
      </c>
      <c r="C3223" s="110">
        <f>IF(IFERROR(VLOOKUP($A3223, JCI!A:E, 5, 0),C3222)="null",C3222, IFERROR(VLOOKUP( $A3223, JCI!A:E, 5, 0),C3222))</f>
        <v>4212.9799800000001</v>
      </c>
      <c r="D3223" s="6">
        <f>IF(ISNA(VLOOKUP($A3223,ICBI!$C$1:$D$10000, 2, 0)),D3222, VLOOKUP($A3223, ICBI!$C$1:$D$10000, 2, 0))</f>
        <v>0</v>
      </c>
      <c r="E3223" s="2">
        <f t="shared" si="176"/>
        <v>41635</v>
      </c>
      <c r="F3223" s="3">
        <f t="shared" si="177"/>
        <v>2088.1060000000002</v>
      </c>
      <c r="G3223" s="3">
        <f t="shared" si="178"/>
        <v>3848.8905349473216</v>
      </c>
      <c r="H3223" s="6">
        <f>IF(ISNA(VLOOKUP($A3223, 'NAV Daily'!$A$1:$B$9941, 2, 0)/1000000000),H3222, VLOOKUP($A3223, 'NAV Daily'!$A$1:$B$9941, 2, 0)/1000000000)</f>
        <v>0</v>
      </c>
    </row>
    <row r="3224" spans="1:8" customFormat="1" x14ac:dyDescent="0.25">
      <c r="A3224" s="2">
        <v>41636</v>
      </c>
      <c r="B3224" s="110">
        <f>IF(ISNA(VLOOKUP($A3224, 'NAV Daily'!$A$1:$D$9941, 4, 0)),B3223, VLOOKUP($A3224, 'NAV Daily'!$A$1:$D$9941, 4, 0))</f>
        <v>2088.1060000000002</v>
      </c>
      <c r="C3224" s="110">
        <f>IF(IFERROR(VLOOKUP($A3224, JCI!A:E, 5, 0),C3223)="null",C3223, IFERROR(VLOOKUP( $A3224, JCI!A:E, 5, 0),C3223))</f>
        <v>4212.9799800000001</v>
      </c>
      <c r="D3224" s="6">
        <f>IF(ISNA(VLOOKUP($A3224,ICBI!$C$1:$D$10000, 2, 0)),D3223, VLOOKUP($A3224, ICBI!$C$1:$D$10000, 2, 0))</f>
        <v>0</v>
      </c>
      <c r="E3224" s="2">
        <f t="shared" si="176"/>
        <v>41636</v>
      </c>
      <c r="F3224" s="3">
        <f t="shared" si="177"/>
        <v>2088.1060000000002</v>
      </c>
      <c r="G3224" s="3">
        <f t="shared" si="178"/>
        <v>3848.8905349473216</v>
      </c>
      <c r="H3224" s="6">
        <f>IF(ISNA(VLOOKUP($A3224, 'NAV Daily'!$A$1:$B$9941, 2, 0)/1000000000),H3223, VLOOKUP($A3224, 'NAV Daily'!$A$1:$B$9941, 2, 0)/1000000000)</f>
        <v>0</v>
      </c>
    </row>
    <row r="3225" spans="1:8" customFormat="1" x14ac:dyDescent="0.25">
      <c r="A3225" s="2">
        <v>41637</v>
      </c>
      <c r="B3225" s="110">
        <f>IF(ISNA(VLOOKUP($A3225, 'NAV Daily'!$A$1:$D$9941, 4, 0)),B3224, VLOOKUP($A3225, 'NAV Daily'!$A$1:$D$9941, 4, 0))</f>
        <v>2088.1060000000002</v>
      </c>
      <c r="C3225" s="110">
        <f>IF(IFERROR(VLOOKUP($A3225, JCI!A:E, 5, 0),C3224)="null",C3224, IFERROR(VLOOKUP( $A3225, JCI!A:E, 5, 0),C3224))</f>
        <v>4212.9799800000001</v>
      </c>
      <c r="D3225" s="6">
        <f>IF(ISNA(VLOOKUP($A3225,ICBI!$C$1:$D$10000, 2, 0)),D3224, VLOOKUP($A3225, ICBI!$C$1:$D$10000, 2, 0))</f>
        <v>0</v>
      </c>
      <c r="E3225" s="2">
        <f t="shared" si="176"/>
        <v>41637</v>
      </c>
      <c r="F3225" s="3">
        <f t="shared" si="177"/>
        <v>2088.1060000000002</v>
      </c>
      <c r="G3225" s="3">
        <f t="shared" si="178"/>
        <v>3848.8905349473216</v>
      </c>
      <c r="H3225" s="6">
        <f>IF(ISNA(VLOOKUP($A3225, 'NAV Daily'!$A$1:$B$9941, 2, 0)/1000000000),H3224, VLOOKUP($A3225, 'NAV Daily'!$A$1:$B$9941, 2, 0)/1000000000)</f>
        <v>0</v>
      </c>
    </row>
    <row r="3226" spans="1:8" customFormat="1" x14ac:dyDescent="0.25">
      <c r="A3226" s="2">
        <v>41638</v>
      </c>
      <c r="B3226" s="110">
        <f>IF(ISNA(VLOOKUP($A3226, 'NAV Daily'!$A$1:$D$9941, 4, 0)),B3225, VLOOKUP($A3226, 'NAV Daily'!$A$1:$D$9941, 4, 0))</f>
        <v>2102.0173</v>
      </c>
      <c r="C3226" s="110">
        <f>IF(IFERROR(VLOOKUP($A3226, JCI!A:E, 5, 0),C3225)="null",C3225, IFERROR(VLOOKUP( $A3226, JCI!A:E, 5, 0),C3225))</f>
        <v>4274.1767579999996</v>
      </c>
      <c r="D3226" s="6">
        <f>IF(ISNA(VLOOKUP($A3226,ICBI!$C$1:$D$10000, 2, 0)),D3225, VLOOKUP($A3226, ICBI!$C$1:$D$10000, 2, 0))</f>
        <v>0</v>
      </c>
      <c r="E3226" s="2">
        <f t="shared" si="176"/>
        <v>41638</v>
      </c>
      <c r="F3226" s="3">
        <f t="shared" si="177"/>
        <v>2102.0173</v>
      </c>
      <c r="G3226" s="3">
        <f t="shared" si="178"/>
        <v>3904.7986334266957</v>
      </c>
      <c r="H3226" s="6">
        <f>IF(ISNA(VLOOKUP($A3226, 'NAV Daily'!$A$1:$B$9941, 2, 0)/1000000000),H3225, VLOOKUP($A3226, 'NAV Daily'!$A$1:$B$9941, 2, 0)/1000000000)</f>
        <v>0</v>
      </c>
    </row>
    <row r="3227" spans="1:8" customFormat="1" x14ac:dyDescent="0.25">
      <c r="A3227" s="2">
        <v>41639</v>
      </c>
      <c r="B3227" s="110">
        <f>IF(ISNA(VLOOKUP($A3227, 'NAV Daily'!$A$1:$D$9941, 4, 0)),B3226, VLOOKUP($A3227, 'NAV Daily'!$A$1:$D$9941, 4, 0))</f>
        <v>2102.0173</v>
      </c>
      <c r="C3227" s="110">
        <f>IF(IFERROR(VLOOKUP($A3227, JCI!A:E, 5, 0),C3226)="null",C3226, IFERROR(VLOOKUP( $A3227, JCI!A:E, 5, 0),C3226))</f>
        <v>4274.1767579999996</v>
      </c>
      <c r="D3227" s="6">
        <f>IF(ISNA(VLOOKUP($A3227,ICBI!$C$1:$D$10000, 2, 0)),D3226, VLOOKUP($A3227, ICBI!$C$1:$D$10000, 2, 0))</f>
        <v>0</v>
      </c>
      <c r="E3227" s="2">
        <f t="shared" si="176"/>
        <v>41639</v>
      </c>
      <c r="F3227" s="3">
        <f t="shared" si="177"/>
        <v>2102.0173</v>
      </c>
      <c r="G3227" s="3">
        <f t="shared" si="178"/>
        <v>3904.7986334266957</v>
      </c>
      <c r="H3227" s="6">
        <f>IF(ISNA(VLOOKUP($A3227, 'NAV Daily'!$A$1:$B$9941, 2, 0)/1000000000),H3226, VLOOKUP($A3227, 'NAV Daily'!$A$1:$B$9941, 2, 0)/1000000000)</f>
        <v>0</v>
      </c>
    </row>
    <row r="3228" spans="1:8" customFormat="1" x14ac:dyDescent="0.25">
      <c r="A3228" s="2">
        <v>41640</v>
      </c>
      <c r="B3228" s="110">
        <f>IF(ISNA(VLOOKUP($A3228, 'NAV Daily'!$A$1:$D$9941, 4, 0)),B3227, VLOOKUP($A3228, 'NAV Daily'!$A$1:$D$9941, 4, 0))</f>
        <v>2102.0173</v>
      </c>
      <c r="C3228" s="110">
        <f>IF(IFERROR(VLOOKUP($A3228, JCI!A:E, 5, 0),C3227)="null",C3227, IFERROR(VLOOKUP( $A3228, JCI!A:E, 5, 0),C3227))</f>
        <v>4274.1767579999996</v>
      </c>
      <c r="D3228" s="6">
        <f>IF(ISNA(VLOOKUP($A3228,ICBI!$C$1:$D$10000, 2, 0)),D3227, VLOOKUP($A3228, ICBI!$C$1:$D$10000, 2, 0))</f>
        <v>0</v>
      </c>
      <c r="E3228" s="2">
        <f t="shared" si="176"/>
        <v>41640</v>
      </c>
      <c r="F3228" s="3">
        <f t="shared" si="177"/>
        <v>2102.0173</v>
      </c>
      <c r="G3228" s="3">
        <f t="shared" si="178"/>
        <v>3904.7986334266957</v>
      </c>
      <c r="H3228" s="6">
        <f>IF(ISNA(VLOOKUP($A3228, 'NAV Daily'!$A$1:$B$9941, 2, 0)/1000000000),H3227, VLOOKUP($A3228, 'NAV Daily'!$A$1:$B$9941, 2, 0)/1000000000)</f>
        <v>0</v>
      </c>
    </row>
    <row r="3229" spans="1:8" customFormat="1" x14ac:dyDescent="0.25">
      <c r="A3229" s="2">
        <v>41641</v>
      </c>
      <c r="B3229" s="110">
        <f>IF(ISNA(VLOOKUP($A3229, 'NAV Daily'!$A$1:$D$9941, 4, 0)),B3228, VLOOKUP($A3229, 'NAV Daily'!$A$1:$D$9941, 4, 0))</f>
        <v>2127.4025999999999</v>
      </c>
      <c r="C3229" s="110">
        <f>IF(IFERROR(VLOOKUP($A3229, JCI!A:E, 5, 0),C3228)="null",C3228, IFERROR(VLOOKUP( $A3229, JCI!A:E, 5, 0),C3228))</f>
        <v>4327.2651370000003</v>
      </c>
      <c r="D3229" s="6">
        <f>IF(ISNA(VLOOKUP($A3229,ICBI!$C$1:$D$10000, 2, 0)),D3228, VLOOKUP($A3229, ICBI!$C$1:$D$10000, 2, 0))</f>
        <v>0</v>
      </c>
      <c r="E3229" s="2">
        <f t="shared" si="176"/>
        <v>41641</v>
      </c>
      <c r="F3229" s="3">
        <f t="shared" si="177"/>
        <v>2127.4025999999999</v>
      </c>
      <c r="G3229" s="3">
        <f t="shared" si="178"/>
        <v>3953.2990678979741</v>
      </c>
      <c r="H3229" s="6">
        <f>IF(ISNA(VLOOKUP($A3229, 'NAV Daily'!$A$1:$B$9941, 2, 0)/1000000000),H3228, VLOOKUP($A3229, 'NAV Daily'!$A$1:$B$9941, 2, 0)/1000000000)</f>
        <v>0</v>
      </c>
    </row>
    <row r="3230" spans="1:8" customFormat="1" x14ac:dyDescent="0.25">
      <c r="A3230" s="2">
        <v>41642</v>
      </c>
      <c r="B3230" s="110">
        <f>IF(ISNA(VLOOKUP($A3230, 'NAV Daily'!$A$1:$D$9941, 4, 0)),B3229, VLOOKUP($A3230, 'NAV Daily'!$A$1:$D$9941, 4, 0))</f>
        <v>2104.4020999999998</v>
      </c>
      <c r="C3230" s="110">
        <f>IF(IFERROR(VLOOKUP($A3230, JCI!A:E, 5, 0),C3229)="null",C3229, IFERROR(VLOOKUP( $A3230, JCI!A:E, 5, 0),C3229))</f>
        <v>4257.6630859999996</v>
      </c>
      <c r="D3230" s="6">
        <f>IF(ISNA(VLOOKUP($A3230,ICBI!$C$1:$D$10000, 2, 0)),D3229, VLOOKUP($A3230, ICBI!$C$1:$D$10000, 2, 0))</f>
        <v>0</v>
      </c>
      <c r="E3230" s="2">
        <f t="shared" si="176"/>
        <v>41642</v>
      </c>
      <c r="F3230" s="3">
        <f t="shared" si="177"/>
        <v>2104.4020999999998</v>
      </c>
      <c r="G3230" s="3">
        <f t="shared" si="178"/>
        <v>3889.7120875233786</v>
      </c>
      <c r="H3230" s="6">
        <f>IF(ISNA(VLOOKUP($A3230, 'NAV Daily'!$A$1:$B$9941, 2, 0)/1000000000),H3229, VLOOKUP($A3230, 'NAV Daily'!$A$1:$B$9941, 2, 0)/1000000000)</f>
        <v>0</v>
      </c>
    </row>
    <row r="3231" spans="1:8" customFormat="1" x14ac:dyDescent="0.25">
      <c r="A3231" s="2">
        <v>41643</v>
      </c>
      <c r="B3231" s="110">
        <f>IF(ISNA(VLOOKUP($A3231, 'NAV Daily'!$A$1:$D$9941, 4, 0)),B3230, VLOOKUP($A3231, 'NAV Daily'!$A$1:$D$9941, 4, 0))</f>
        <v>2104.4020999999998</v>
      </c>
      <c r="C3231" s="110">
        <f>IF(IFERROR(VLOOKUP($A3231, JCI!A:E, 5, 0),C3230)="null",C3230, IFERROR(VLOOKUP( $A3231, JCI!A:E, 5, 0),C3230))</f>
        <v>4257.6630859999996</v>
      </c>
      <c r="D3231" s="6">
        <f>IF(ISNA(VLOOKUP($A3231,ICBI!$C$1:$D$10000, 2, 0)),D3230, VLOOKUP($A3231, ICBI!$C$1:$D$10000, 2, 0))</f>
        <v>0</v>
      </c>
      <c r="E3231" s="2">
        <f t="shared" si="176"/>
        <v>41643</v>
      </c>
      <c r="F3231" s="3">
        <f t="shared" si="177"/>
        <v>2104.4020999999998</v>
      </c>
      <c r="G3231" s="3">
        <f t="shared" si="178"/>
        <v>3889.7120875233786</v>
      </c>
      <c r="H3231" s="6">
        <f>IF(ISNA(VLOOKUP($A3231, 'NAV Daily'!$A$1:$B$9941, 2, 0)/1000000000),H3230, VLOOKUP($A3231, 'NAV Daily'!$A$1:$B$9941, 2, 0)/1000000000)</f>
        <v>0</v>
      </c>
    </row>
    <row r="3232" spans="1:8" customFormat="1" x14ac:dyDescent="0.25">
      <c r="A3232" s="2">
        <v>41644</v>
      </c>
      <c r="B3232" s="110">
        <f>IF(ISNA(VLOOKUP($A3232, 'NAV Daily'!$A$1:$D$9941, 4, 0)),B3231, VLOOKUP($A3232, 'NAV Daily'!$A$1:$D$9941, 4, 0))</f>
        <v>2104.4020999999998</v>
      </c>
      <c r="C3232" s="110">
        <f>IF(IFERROR(VLOOKUP($A3232, JCI!A:E, 5, 0),C3231)="null",C3231, IFERROR(VLOOKUP( $A3232, JCI!A:E, 5, 0),C3231))</f>
        <v>4257.6630859999996</v>
      </c>
      <c r="D3232" s="6">
        <f>IF(ISNA(VLOOKUP($A3232,ICBI!$C$1:$D$10000, 2, 0)),D3231, VLOOKUP($A3232, ICBI!$C$1:$D$10000, 2, 0))</f>
        <v>0</v>
      </c>
      <c r="E3232" s="2">
        <f t="shared" si="176"/>
        <v>41644</v>
      </c>
      <c r="F3232" s="3">
        <f t="shared" si="177"/>
        <v>2104.4020999999998</v>
      </c>
      <c r="G3232" s="3">
        <f t="shared" si="178"/>
        <v>3889.7120875233786</v>
      </c>
      <c r="H3232" s="6">
        <f>IF(ISNA(VLOOKUP($A3232, 'NAV Daily'!$A$1:$B$9941, 2, 0)/1000000000),H3231, VLOOKUP($A3232, 'NAV Daily'!$A$1:$B$9941, 2, 0)/1000000000)</f>
        <v>0</v>
      </c>
    </row>
    <row r="3233" spans="1:8" customFormat="1" x14ac:dyDescent="0.25">
      <c r="A3233" s="2">
        <v>41645</v>
      </c>
      <c r="B3233" s="110">
        <f>IF(ISNA(VLOOKUP($A3233, 'NAV Daily'!$A$1:$D$9941, 4, 0)),B3232, VLOOKUP($A3233, 'NAV Daily'!$A$1:$D$9941, 4, 0))</f>
        <v>2092.5381000000002</v>
      </c>
      <c r="C3233" s="110">
        <f>IF(IFERROR(VLOOKUP($A3233, JCI!A:E, 5, 0),C3232)="null",C3232, IFERROR(VLOOKUP( $A3233, JCI!A:E, 5, 0),C3232))</f>
        <v>4202.8090819999998</v>
      </c>
      <c r="D3233" s="6">
        <f>IF(ISNA(VLOOKUP($A3233,ICBI!$C$1:$D$10000, 2, 0)),D3232, VLOOKUP($A3233, ICBI!$C$1:$D$10000, 2, 0))</f>
        <v>0</v>
      </c>
      <c r="E3233" s="2">
        <f t="shared" si="176"/>
        <v>41645</v>
      </c>
      <c r="F3233" s="3">
        <f t="shared" si="177"/>
        <v>2092.5381000000002</v>
      </c>
      <c r="G3233" s="3">
        <f t="shared" si="178"/>
        <v>3839.5986149216023</v>
      </c>
      <c r="H3233" s="6">
        <f>IF(ISNA(VLOOKUP($A3233, 'NAV Daily'!$A$1:$B$9941, 2, 0)/1000000000),H3232, VLOOKUP($A3233, 'NAV Daily'!$A$1:$B$9941, 2, 0)/1000000000)</f>
        <v>0</v>
      </c>
    </row>
    <row r="3234" spans="1:8" customFormat="1" x14ac:dyDescent="0.25">
      <c r="A3234" s="2">
        <v>41646</v>
      </c>
      <c r="B3234" s="110">
        <f>IF(ISNA(VLOOKUP($A3234, 'NAV Daily'!$A$1:$D$9941, 4, 0)),B3233, VLOOKUP($A3234, 'NAV Daily'!$A$1:$D$9941, 4, 0))</f>
        <v>2080.9850999999999</v>
      </c>
      <c r="C3234" s="110">
        <f>IF(IFERROR(VLOOKUP($A3234, JCI!A:E, 5, 0),C3233)="null",C3233, IFERROR(VLOOKUP( $A3234, JCI!A:E, 5, 0),C3233))</f>
        <v>4175.8061520000001</v>
      </c>
      <c r="D3234" s="6">
        <f>IF(ISNA(VLOOKUP($A3234,ICBI!$C$1:$D$10000, 2, 0)),D3233, VLOOKUP($A3234, ICBI!$C$1:$D$10000, 2, 0))</f>
        <v>0</v>
      </c>
      <c r="E3234" s="2">
        <f t="shared" si="176"/>
        <v>41646</v>
      </c>
      <c r="F3234" s="3">
        <f t="shared" si="177"/>
        <v>2080.9850999999999</v>
      </c>
      <c r="G3234" s="3">
        <f t="shared" si="178"/>
        <v>3814.9293019445099</v>
      </c>
      <c r="H3234" s="6">
        <f>IF(ISNA(VLOOKUP($A3234, 'NAV Daily'!$A$1:$B$9941, 2, 0)/1000000000),H3233, VLOOKUP($A3234, 'NAV Daily'!$A$1:$B$9941, 2, 0)/1000000000)</f>
        <v>0</v>
      </c>
    </row>
    <row r="3235" spans="1:8" customFormat="1" x14ac:dyDescent="0.25">
      <c r="A3235" s="2">
        <v>41647</v>
      </c>
      <c r="B3235" s="110">
        <f>IF(ISNA(VLOOKUP($A3235, 'NAV Daily'!$A$1:$D$9941, 4, 0)),B3234, VLOOKUP($A3235, 'NAV Daily'!$A$1:$D$9941, 4, 0))</f>
        <v>2093.6469999999999</v>
      </c>
      <c r="C3235" s="110">
        <f>IF(IFERROR(VLOOKUP($A3235, JCI!A:E, 5, 0),C3234)="null",C3234, IFERROR(VLOOKUP( $A3235, JCI!A:E, 5, 0),C3234))</f>
        <v>4200.5927730000003</v>
      </c>
      <c r="D3235" s="6">
        <f>IF(ISNA(VLOOKUP($A3235,ICBI!$C$1:$D$10000, 2, 0)),D3234, VLOOKUP($A3235, ICBI!$C$1:$D$10000, 2, 0))</f>
        <v>0</v>
      </c>
      <c r="E3235" s="2">
        <f t="shared" si="176"/>
        <v>41647</v>
      </c>
      <c r="F3235" s="3">
        <f t="shared" si="177"/>
        <v>2093.6469999999999</v>
      </c>
      <c r="G3235" s="3">
        <f t="shared" si="178"/>
        <v>3837.5738412998162</v>
      </c>
      <c r="H3235" s="6">
        <f>IF(ISNA(VLOOKUP($A3235, 'NAV Daily'!$A$1:$B$9941, 2, 0)/1000000000),H3234, VLOOKUP($A3235, 'NAV Daily'!$A$1:$B$9941, 2, 0)/1000000000)</f>
        <v>0</v>
      </c>
    </row>
    <row r="3236" spans="1:8" customFormat="1" x14ac:dyDescent="0.25">
      <c r="A3236" s="2">
        <v>41648</v>
      </c>
      <c r="B3236" s="110">
        <f>IF(ISNA(VLOOKUP($A3236, 'NAV Daily'!$A$1:$D$9941, 4, 0)),B3235, VLOOKUP($A3236, 'NAV Daily'!$A$1:$D$9941, 4, 0))</f>
        <v>2095.7714999999998</v>
      </c>
      <c r="C3236" s="110">
        <f>IF(IFERROR(VLOOKUP($A3236, JCI!A:E, 5, 0),C3235)="null",C3235, IFERROR(VLOOKUP( $A3236, JCI!A:E, 5, 0),C3235))</f>
        <v>4201.2177730000003</v>
      </c>
      <c r="D3236" s="6">
        <f>IF(ISNA(VLOOKUP($A3236,ICBI!$C$1:$D$10000, 2, 0)),D3235, VLOOKUP($A3236, ICBI!$C$1:$D$10000, 2, 0))</f>
        <v>0</v>
      </c>
      <c r="E3236" s="2">
        <f t="shared" si="176"/>
        <v>41648</v>
      </c>
      <c r="F3236" s="3">
        <f t="shared" si="177"/>
        <v>2095.7714999999998</v>
      </c>
      <c r="G3236" s="3">
        <f t="shared" si="178"/>
        <v>3838.1448282486654</v>
      </c>
      <c r="H3236" s="6">
        <f>IF(ISNA(VLOOKUP($A3236, 'NAV Daily'!$A$1:$B$9941, 2, 0)/1000000000),H3235, VLOOKUP($A3236, 'NAV Daily'!$A$1:$B$9941, 2, 0)/1000000000)</f>
        <v>0</v>
      </c>
    </row>
    <row r="3237" spans="1:8" customFormat="1" x14ac:dyDescent="0.25">
      <c r="A3237" s="2">
        <v>41649</v>
      </c>
      <c r="B3237" s="110">
        <f>IF(ISNA(VLOOKUP($A3237, 'NAV Daily'!$A$1:$D$9941, 4, 0)),B3236, VLOOKUP($A3237, 'NAV Daily'!$A$1:$D$9941, 4, 0))</f>
        <v>2124.9468000000002</v>
      </c>
      <c r="C3237" s="110">
        <f>IF(IFERROR(VLOOKUP($A3237, JCI!A:E, 5, 0),C3236)="null",C3236, IFERROR(VLOOKUP( $A3237, JCI!A:E, 5, 0),C3236))</f>
        <v>4254.9711909999996</v>
      </c>
      <c r="D3237" s="6">
        <f>IF(ISNA(VLOOKUP($A3237,ICBI!$C$1:$D$10000, 2, 0)),D3236, VLOOKUP($A3237, ICBI!$C$1:$D$10000, 2, 0))</f>
        <v>0</v>
      </c>
      <c r="E3237" s="2">
        <f t="shared" si="176"/>
        <v>41649</v>
      </c>
      <c r="F3237" s="3">
        <f t="shared" si="177"/>
        <v>2124.9468000000002</v>
      </c>
      <c r="G3237" s="3">
        <f t="shared" si="178"/>
        <v>3887.2528284631035</v>
      </c>
      <c r="H3237" s="6">
        <f>IF(ISNA(VLOOKUP($A3237, 'NAV Daily'!$A$1:$B$9941, 2, 0)/1000000000),H3236, VLOOKUP($A3237, 'NAV Daily'!$A$1:$B$9941, 2, 0)/1000000000)</f>
        <v>0</v>
      </c>
    </row>
    <row r="3238" spans="1:8" customFormat="1" x14ac:dyDescent="0.25">
      <c r="A3238" s="2">
        <v>41650</v>
      </c>
      <c r="B3238" s="110">
        <f>IF(ISNA(VLOOKUP($A3238, 'NAV Daily'!$A$1:$D$9941, 4, 0)),B3237, VLOOKUP($A3238, 'NAV Daily'!$A$1:$D$9941, 4, 0))</f>
        <v>2124.9468000000002</v>
      </c>
      <c r="C3238" s="110">
        <f>IF(IFERROR(VLOOKUP($A3238, JCI!A:E, 5, 0),C3237)="null",C3237, IFERROR(VLOOKUP( $A3238, JCI!A:E, 5, 0),C3237))</f>
        <v>4254.9711909999996</v>
      </c>
      <c r="D3238" s="6">
        <f>IF(ISNA(VLOOKUP($A3238,ICBI!$C$1:$D$10000, 2, 0)),D3237, VLOOKUP($A3238, ICBI!$C$1:$D$10000, 2, 0))</f>
        <v>0</v>
      </c>
      <c r="E3238" s="2">
        <f t="shared" si="176"/>
        <v>41650</v>
      </c>
      <c r="F3238" s="3">
        <f t="shared" si="177"/>
        <v>2124.9468000000002</v>
      </c>
      <c r="G3238" s="3">
        <f t="shared" si="178"/>
        <v>3887.2528284631035</v>
      </c>
      <c r="H3238" s="6">
        <f>IF(ISNA(VLOOKUP($A3238, 'NAV Daily'!$A$1:$B$9941, 2, 0)/1000000000),H3237, VLOOKUP($A3238, 'NAV Daily'!$A$1:$B$9941, 2, 0)/1000000000)</f>
        <v>0</v>
      </c>
    </row>
    <row r="3239" spans="1:8" customFormat="1" x14ac:dyDescent="0.25">
      <c r="A3239" s="2">
        <v>41651</v>
      </c>
      <c r="B3239" s="110">
        <f>IF(ISNA(VLOOKUP($A3239, 'NAV Daily'!$A$1:$D$9941, 4, 0)),B3238, VLOOKUP($A3239, 'NAV Daily'!$A$1:$D$9941, 4, 0))</f>
        <v>2124.9468000000002</v>
      </c>
      <c r="C3239" s="110">
        <f>IF(IFERROR(VLOOKUP($A3239, JCI!A:E, 5, 0),C3238)="null",C3238, IFERROR(VLOOKUP( $A3239, JCI!A:E, 5, 0),C3238))</f>
        <v>4254.9711909999996</v>
      </c>
      <c r="D3239" s="6">
        <f>IF(ISNA(VLOOKUP($A3239,ICBI!$C$1:$D$10000, 2, 0)),D3238, VLOOKUP($A3239, ICBI!$C$1:$D$10000, 2, 0))</f>
        <v>0</v>
      </c>
      <c r="E3239" s="2">
        <f t="shared" si="176"/>
        <v>41651</v>
      </c>
      <c r="F3239" s="3">
        <f t="shared" si="177"/>
        <v>2124.9468000000002</v>
      </c>
      <c r="G3239" s="3">
        <f t="shared" si="178"/>
        <v>3887.2528284631035</v>
      </c>
      <c r="H3239" s="6">
        <f>IF(ISNA(VLOOKUP($A3239, 'NAV Daily'!$A$1:$B$9941, 2, 0)/1000000000),H3238, VLOOKUP($A3239, 'NAV Daily'!$A$1:$B$9941, 2, 0)/1000000000)</f>
        <v>0</v>
      </c>
    </row>
    <row r="3240" spans="1:8" customFormat="1" x14ac:dyDescent="0.25">
      <c r="A3240" s="2">
        <v>41652</v>
      </c>
      <c r="B3240" s="110">
        <f>IF(ISNA(VLOOKUP($A3240, 'NAV Daily'!$A$1:$D$9941, 4, 0)),B3239, VLOOKUP($A3240, 'NAV Daily'!$A$1:$D$9941, 4, 0))</f>
        <v>2179.2584999999999</v>
      </c>
      <c r="C3240" s="110">
        <f>IF(IFERROR(VLOOKUP($A3240, JCI!A:E, 5, 0),C3239)="null",C3239, IFERROR(VLOOKUP( $A3240, JCI!A:E, 5, 0),C3239))</f>
        <v>4390.7709960000002</v>
      </c>
      <c r="D3240" s="6">
        <f>IF(ISNA(VLOOKUP($A3240,ICBI!$C$1:$D$10000, 2, 0)),D3239, VLOOKUP($A3240, ICBI!$C$1:$D$10000, 2, 0))</f>
        <v>0</v>
      </c>
      <c r="E3240" s="2">
        <f t="shared" si="176"/>
        <v>41652</v>
      </c>
      <c r="F3240" s="3">
        <f t="shared" si="177"/>
        <v>2179.2584999999999</v>
      </c>
      <c r="G3240" s="3">
        <f t="shared" si="178"/>
        <v>4011.3166945610851</v>
      </c>
      <c r="H3240" s="6">
        <f>IF(ISNA(VLOOKUP($A3240, 'NAV Daily'!$A$1:$B$9941, 2, 0)/1000000000),H3239, VLOOKUP($A3240, 'NAV Daily'!$A$1:$B$9941, 2, 0)/1000000000)</f>
        <v>0</v>
      </c>
    </row>
    <row r="3241" spans="1:8" customFormat="1" x14ac:dyDescent="0.25">
      <c r="A3241" s="2">
        <v>41653</v>
      </c>
      <c r="B3241" s="110">
        <f>IF(ISNA(VLOOKUP($A3241, 'NAV Daily'!$A$1:$D$9941, 4, 0)),B3240, VLOOKUP($A3241, 'NAV Daily'!$A$1:$D$9941, 4, 0))</f>
        <v>2179.2584999999999</v>
      </c>
      <c r="C3241" s="110">
        <f>IF(IFERROR(VLOOKUP($A3241, JCI!A:E, 5, 0),C3240)="null",C3240, IFERROR(VLOOKUP( $A3241, JCI!A:E, 5, 0),C3240))</f>
        <v>4390.7709960000002</v>
      </c>
      <c r="D3241" s="6">
        <f>IF(ISNA(VLOOKUP($A3241,ICBI!$C$1:$D$10000, 2, 0)),D3240, VLOOKUP($A3241, ICBI!$C$1:$D$10000, 2, 0))</f>
        <v>0</v>
      </c>
      <c r="E3241" s="2">
        <f t="shared" si="176"/>
        <v>41653</v>
      </c>
      <c r="F3241" s="3">
        <f t="shared" si="177"/>
        <v>2179.2584999999999</v>
      </c>
      <c r="G3241" s="3">
        <f t="shared" si="178"/>
        <v>4011.3166945610851</v>
      </c>
      <c r="H3241" s="6">
        <f>IF(ISNA(VLOOKUP($A3241, 'NAV Daily'!$A$1:$B$9941, 2, 0)/1000000000),H3240, VLOOKUP($A3241, 'NAV Daily'!$A$1:$B$9941, 2, 0)/1000000000)</f>
        <v>0</v>
      </c>
    </row>
    <row r="3242" spans="1:8" customFormat="1" x14ac:dyDescent="0.25">
      <c r="A3242" s="2">
        <v>41654</v>
      </c>
      <c r="B3242" s="110">
        <f>IF(ISNA(VLOOKUP($A3242, 'NAV Daily'!$A$1:$D$9941, 4, 0)),B3241, VLOOKUP($A3242, 'NAV Daily'!$A$1:$D$9941, 4, 0))</f>
        <v>2189.1714000000002</v>
      </c>
      <c r="C3242" s="110">
        <f>IF(IFERROR(VLOOKUP($A3242, JCI!A:E, 5, 0),C3241)="null",C3241, IFERROR(VLOOKUP( $A3242, JCI!A:E, 5, 0),C3241))</f>
        <v>4441.5942379999997</v>
      </c>
      <c r="D3242" s="6">
        <f>IF(ISNA(VLOOKUP($A3242,ICBI!$C$1:$D$10000, 2, 0)),D3241, VLOOKUP($A3242, ICBI!$C$1:$D$10000, 2, 0))</f>
        <v>0</v>
      </c>
      <c r="E3242" s="2">
        <f t="shared" si="176"/>
        <v>41654</v>
      </c>
      <c r="F3242" s="3">
        <f t="shared" si="177"/>
        <v>2189.1714000000002</v>
      </c>
      <c r="G3242" s="3">
        <f t="shared" si="178"/>
        <v>4057.7477471693937</v>
      </c>
      <c r="H3242" s="6">
        <f>IF(ISNA(VLOOKUP($A3242, 'NAV Daily'!$A$1:$B$9941, 2, 0)/1000000000),H3241, VLOOKUP($A3242, 'NAV Daily'!$A$1:$B$9941, 2, 0)/1000000000)</f>
        <v>0</v>
      </c>
    </row>
    <row r="3243" spans="1:8" customFormat="1" x14ac:dyDescent="0.25">
      <c r="A3243" s="2">
        <v>41655</v>
      </c>
      <c r="B3243" s="110">
        <f>IF(ISNA(VLOOKUP($A3243, 'NAV Daily'!$A$1:$D$9941, 4, 0)),B3242, VLOOKUP($A3243, 'NAV Daily'!$A$1:$D$9941, 4, 0))</f>
        <v>2174.4987999999998</v>
      </c>
      <c r="C3243" s="110">
        <f>IF(IFERROR(VLOOKUP($A3243, JCI!A:E, 5, 0),C3242)="null",C3242, IFERROR(VLOOKUP( $A3243, JCI!A:E, 5, 0),C3242))</f>
        <v>4412.4887699999999</v>
      </c>
      <c r="D3243" s="6">
        <f>IF(ISNA(VLOOKUP($A3243,ICBI!$C$1:$D$10000, 2, 0)),D3242, VLOOKUP($A3243, ICBI!$C$1:$D$10000, 2, 0))</f>
        <v>0</v>
      </c>
      <c r="E3243" s="2">
        <f t="shared" si="176"/>
        <v>41655</v>
      </c>
      <c r="F3243" s="3">
        <f t="shared" si="177"/>
        <v>2174.4987999999998</v>
      </c>
      <c r="G3243" s="3">
        <f t="shared" si="178"/>
        <v>4031.1575993803672</v>
      </c>
      <c r="H3243" s="6">
        <f>IF(ISNA(VLOOKUP($A3243, 'NAV Daily'!$A$1:$B$9941, 2, 0)/1000000000),H3242, VLOOKUP($A3243, 'NAV Daily'!$A$1:$B$9941, 2, 0)/1000000000)</f>
        <v>0</v>
      </c>
    </row>
    <row r="3244" spans="1:8" customFormat="1" x14ac:dyDescent="0.25">
      <c r="A3244" s="2">
        <v>41656</v>
      </c>
      <c r="B3244" s="110">
        <f>IF(ISNA(VLOOKUP($A3244, 'NAV Daily'!$A$1:$D$9941, 4, 0)),B3243, VLOOKUP($A3244, 'NAV Daily'!$A$1:$D$9941, 4, 0))</f>
        <v>2175.7375000000002</v>
      </c>
      <c r="C3244" s="110">
        <f>IF(IFERROR(VLOOKUP($A3244, JCI!A:E, 5, 0),C3243)="null",C3243, IFERROR(VLOOKUP( $A3244, JCI!A:E, 5, 0),C3243))</f>
        <v>4412.2280270000001</v>
      </c>
      <c r="D3244" s="6">
        <f>IF(ISNA(VLOOKUP($A3244,ICBI!$C$1:$D$10000, 2, 0)),D3243, VLOOKUP($A3244, ICBI!$C$1:$D$10000, 2, 0))</f>
        <v>0</v>
      </c>
      <c r="E3244" s="2">
        <f t="shared" si="176"/>
        <v>41656</v>
      </c>
      <c r="F3244" s="3">
        <f t="shared" si="177"/>
        <v>2175.7375000000002</v>
      </c>
      <c r="G3244" s="3">
        <f t="shared" si="178"/>
        <v>4030.9193900203618</v>
      </c>
      <c r="H3244" s="6">
        <f>IF(ISNA(VLOOKUP($A3244, 'NAV Daily'!$A$1:$B$9941, 2, 0)/1000000000),H3243, VLOOKUP($A3244, 'NAV Daily'!$A$1:$B$9941, 2, 0)/1000000000)</f>
        <v>0</v>
      </c>
    </row>
    <row r="3245" spans="1:8" customFormat="1" x14ac:dyDescent="0.25">
      <c r="A3245" s="2">
        <v>41657</v>
      </c>
      <c r="B3245" s="110">
        <f>IF(ISNA(VLOOKUP($A3245, 'NAV Daily'!$A$1:$D$9941, 4, 0)),B3244, VLOOKUP($A3245, 'NAV Daily'!$A$1:$D$9941, 4, 0))</f>
        <v>2175.7375000000002</v>
      </c>
      <c r="C3245" s="110">
        <f>IF(IFERROR(VLOOKUP($A3245, JCI!A:E, 5, 0),C3244)="null",C3244, IFERROR(VLOOKUP( $A3245, JCI!A:E, 5, 0),C3244))</f>
        <v>4412.2280270000001</v>
      </c>
      <c r="D3245" s="6">
        <f>IF(ISNA(VLOOKUP($A3245,ICBI!$C$1:$D$10000, 2, 0)),D3244, VLOOKUP($A3245, ICBI!$C$1:$D$10000, 2, 0))</f>
        <v>0</v>
      </c>
      <c r="E3245" s="2">
        <f t="shared" si="176"/>
        <v>41657</v>
      </c>
      <c r="F3245" s="3">
        <f t="shared" si="177"/>
        <v>2175.7375000000002</v>
      </c>
      <c r="G3245" s="3">
        <f t="shared" si="178"/>
        <v>4030.9193900203618</v>
      </c>
      <c r="H3245" s="6">
        <f>IF(ISNA(VLOOKUP($A3245, 'NAV Daily'!$A$1:$B$9941, 2, 0)/1000000000),H3244, VLOOKUP($A3245, 'NAV Daily'!$A$1:$B$9941, 2, 0)/1000000000)</f>
        <v>0</v>
      </c>
    </row>
    <row r="3246" spans="1:8" customFormat="1" x14ac:dyDescent="0.25">
      <c r="A3246" s="2">
        <v>41658</v>
      </c>
      <c r="B3246" s="110">
        <f>IF(ISNA(VLOOKUP($A3246, 'NAV Daily'!$A$1:$D$9941, 4, 0)),B3245, VLOOKUP($A3246, 'NAV Daily'!$A$1:$D$9941, 4, 0))</f>
        <v>2175.7375000000002</v>
      </c>
      <c r="C3246" s="110">
        <f>IF(IFERROR(VLOOKUP($A3246, JCI!A:E, 5, 0),C3245)="null",C3245, IFERROR(VLOOKUP( $A3246, JCI!A:E, 5, 0),C3245))</f>
        <v>4412.2280270000001</v>
      </c>
      <c r="D3246" s="6">
        <f>IF(ISNA(VLOOKUP($A3246,ICBI!$C$1:$D$10000, 2, 0)),D3245, VLOOKUP($A3246, ICBI!$C$1:$D$10000, 2, 0))</f>
        <v>0</v>
      </c>
      <c r="E3246" s="2">
        <f t="shared" si="176"/>
        <v>41658</v>
      </c>
      <c r="F3246" s="3">
        <f t="shared" si="177"/>
        <v>2175.7375000000002</v>
      </c>
      <c r="G3246" s="3">
        <f t="shared" si="178"/>
        <v>4030.9193900203618</v>
      </c>
      <c r="H3246" s="6">
        <f>IF(ISNA(VLOOKUP($A3246, 'NAV Daily'!$A$1:$B$9941, 2, 0)/1000000000),H3245, VLOOKUP($A3246, 'NAV Daily'!$A$1:$B$9941, 2, 0)/1000000000)</f>
        <v>0</v>
      </c>
    </row>
    <row r="3247" spans="1:8" customFormat="1" x14ac:dyDescent="0.25">
      <c r="A3247" s="2">
        <v>41659</v>
      </c>
      <c r="B3247" s="110">
        <f>IF(ISNA(VLOOKUP($A3247, 'NAV Daily'!$A$1:$D$9941, 4, 0)),B3246, VLOOKUP($A3247, 'NAV Daily'!$A$1:$D$9941, 4, 0))</f>
        <v>2179.5448999999999</v>
      </c>
      <c r="C3247" s="110">
        <f>IF(IFERROR(VLOOKUP($A3247, JCI!A:E, 5, 0),C3246)="null",C3246, IFERROR(VLOOKUP( $A3247, JCI!A:E, 5, 0),C3246))</f>
        <v>4431.5717770000001</v>
      </c>
      <c r="D3247" s="6">
        <f>IF(ISNA(VLOOKUP($A3247,ICBI!$C$1:$D$10000, 2, 0)),D3246, VLOOKUP($A3247, ICBI!$C$1:$D$10000, 2, 0))</f>
        <v>0</v>
      </c>
      <c r="E3247" s="2">
        <f t="shared" si="176"/>
        <v>41659</v>
      </c>
      <c r="F3247" s="3">
        <f t="shared" si="177"/>
        <v>2179.5448999999999</v>
      </c>
      <c r="G3247" s="3">
        <f t="shared" si="178"/>
        <v>4048.5914360872375</v>
      </c>
      <c r="H3247" s="6">
        <f>IF(ISNA(VLOOKUP($A3247, 'NAV Daily'!$A$1:$B$9941, 2, 0)/1000000000),H3246, VLOOKUP($A3247, 'NAV Daily'!$A$1:$B$9941, 2, 0)/1000000000)</f>
        <v>0</v>
      </c>
    </row>
    <row r="3248" spans="1:8" customFormat="1" x14ac:dyDescent="0.25">
      <c r="A3248" s="2">
        <v>41660</v>
      </c>
      <c r="B3248" s="110">
        <f>IF(ISNA(VLOOKUP($A3248, 'NAV Daily'!$A$1:$D$9941, 4, 0)),B3247, VLOOKUP($A3248, 'NAV Daily'!$A$1:$D$9941, 4, 0))</f>
        <v>2188.0963999999999</v>
      </c>
      <c r="C3248" s="110">
        <f>IF(IFERROR(VLOOKUP($A3248, JCI!A:E, 5, 0),C3247)="null",C3247, IFERROR(VLOOKUP( $A3248, JCI!A:E, 5, 0),C3247))</f>
        <v>4452.4990230000003</v>
      </c>
      <c r="D3248" s="6">
        <f>IF(ISNA(VLOOKUP($A3248,ICBI!$C$1:$D$10000, 2, 0)),D3247, VLOOKUP($A3248, ICBI!$C$1:$D$10000, 2, 0))</f>
        <v>0</v>
      </c>
      <c r="E3248" s="2">
        <f t="shared" si="176"/>
        <v>41660</v>
      </c>
      <c r="F3248" s="3">
        <f t="shared" si="177"/>
        <v>2188.0963999999999</v>
      </c>
      <c r="G3248" s="3">
        <f t="shared" si="178"/>
        <v>4067.7101310334019</v>
      </c>
      <c r="H3248" s="6">
        <f>IF(ISNA(VLOOKUP($A3248, 'NAV Daily'!$A$1:$B$9941, 2, 0)/1000000000),H3247, VLOOKUP($A3248, 'NAV Daily'!$A$1:$B$9941, 2, 0)/1000000000)</f>
        <v>0</v>
      </c>
    </row>
    <row r="3249" spans="1:8" customFormat="1" x14ac:dyDescent="0.25">
      <c r="A3249" s="2">
        <v>41661</v>
      </c>
      <c r="B3249" s="110">
        <f>IF(ISNA(VLOOKUP($A3249, 'NAV Daily'!$A$1:$D$9941, 4, 0)),B3248, VLOOKUP($A3249, 'NAV Daily'!$A$1:$D$9941, 4, 0))</f>
        <v>2191.7145999999998</v>
      </c>
      <c r="C3249" s="110">
        <f>IF(IFERROR(VLOOKUP($A3249, JCI!A:E, 5, 0),C3248)="null",C3248, IFERROR(VLOOKUP( $A3249, JCI!A:E, 5, 0),C3248))</f>
        <v>4477.4887699999999</v>
      </c>
      <c r="D3249" s="6">
        <f>IF(ISNA(VLOOKUP($A3249,ICBI!$C$1:$D$10000, 2, 0)),D3248, VLOOKUP($A3249, ICBI!$C$1:$D$10000, 2, 0))</f>
        <v>0</v>
      </c>
      <c r="E3249" s="2">
        <f t="shared" si="176"/>
        <v>41661</v>
      </c>
      <c r="F3249" s="3">
        <f t="shared" si="177"/>
        <v>2191.7145999999998</v>
      </c>
      <c r="G3249" s="3">
        <f t="shared" si="178"/>
        <v>4090.540242060662</v>
      </c>
      <c r="H3249" s="6">
        <f>IF(ISNA(VLOOKUP($A3249, 'NAV Daily'!$A$1:$B$9941, 2, 0)/1000000000),H3248, VLOOKUP($A3249, 'NAV Daily'!$A$1:$B$9941, 2, 0)/1000000000)</f>
        <v>0</v>
      </c>
    </row>
    <row r="3250" spans="1:8" customFormat="1" x14ac:dyDescent="0.25">
      <c r="A3250" s="2">
        <v>41662</v>
      </c>
      <c r="B3250" s="110">
        <f>IF(ISNA(VLOOKUP($A3250, 'NAV Daily'!$A$1:$D$9941, 4, 0)),B3249, VLOOKUP($A3250, 'NAV Daily'!$A$1:$D$9941, 4, 0))</f>
        <v>2189.3755000000001</v>
      </c>
      <c r="C3250" s="110">
        <f>IF(IFERROR(VLOOKUP($A3250, JCI!A:E, 5, 0),C3249)="null",C3249, IFERROR(VLOOKUP( $A3250, JCI!A:E, 5, 0),C3249))</f>
        <v>4496.0419920000004</v>
      </c>
      <c r="D3250" s="6">
        <f>IF(ISNA(VLOOKUP($A3250,ICBI!$C$1:$D$10000, 2, 0)),D3249, VLOOKUP($A3250, ICBI!$C$1:$D$10000, 2, 0))</f>
        <v>0</v>
      </c>
      <c r="E3250" s="2">
        <f t="shared" si="176"/>
        <v>41662</v>
      </c>
      <c r="F3250" s="3">
        <f t="shared" si="177"/>
        <v>2189.3755000000001</v>
      </c>
      <c r="G3250" s="3">
        <f t="shared" si="178"/>
        <v>4107.4900782544191</v>
      </c>
      <c r="H3250" s="6">
        <f>IF(ISNA(VLOOKUP($A3250, 'NAV Daily'!$A$1:$B$9941, 2, 0)/1000000000),H3249, VLOOKUP($A3250, 'NAV Daily'!$A$1:$B$9941, 2, 0)/1000000000)</f>
        <v>0</v>
      </c>
    </row>
    <row r="3251" spans="1:8" customFormat="1" x14ac:dyDescent="0.25">
      <c r="A3251" s="2">
        <v>41663</v>
      </c>
      <c r="B3251" s="110">
        <f>IF(ISNA(VLOOKUP($A3251, 'NAV Daily'!$A$1:$D$9941, 4, 0)),B3250, VLOOKUP($A3251, 'NAV Daily'!$A$1:$D$9941, 4, 0))</f>
        <v>2171.7125999999998</v>
      </c>
      <c r="C3251" s="110">
        <f>IF(IFERROR(VLOOKUP($A3251, JCI!A:E, 5, 0),C3250)="null",C3250, IFERROR(VLOOKUP( $A3251, JCI!A:E, 5, 0),C3250))</f>
        <v>4437.3427730000003</v>
      </c>
      <c r="D3251" s="6">
        <f>IF(ISNA(VLOOKUP($A3251,ICBI!$C$1:$D$10000, 2, 0)),D3250, VLOOKUP($A3251, ICBI!$C$1:$D$10000, 2, 0))</f>
        <v>0</v>
      </c>
      <c r="E3251" s="2">
        <f t="shared" si="176"/>
        <v>41663</v>
      </c>
      <c r="F3251" s="3">
        <f t="shared" si="177"/>
        <v>2171.7125999999998</v>
      </c>
      <c r="G3251" s="3">
        <f t="shared" si="178"/>
        <v>4053.8636975238137</v>
      </c>
      <c r="H3251" s="6">
        <f>IF(ISNA(VLOOKUP($A3251, 'NAV Daily'!$A$1:$B$9941, 2, 0)/1000000000),H3250, VLOOKUP($A3251, 'NAV Daily'!$A$1:$B$9941, 2, 0)/1000000000)</f>
        <v>0</v>
      </c>
    </row>
    <row r="3252" spans="1:8" customFormat="1" x14ac:dyDescent="0.25">
      <c r="A3252" s="2">
        <v>41664</v>
      </c>
      <c r="B3252" s="110">
        <f>IF(ISNA(VLOOKUP($A3252, 'NAV Daily'!$A$1:$D$9941, 4, 0)),B3251, VLOOKUP($A3252, 'NAV Daily'!$A$1:$D$9941, 4, 0))</f>
        <v>2171.7125999999998</v>
      </c>
      <c r="C3252" s="110">
        <f>IF(IFERROR(VLOOKUP($A3252, JCI!A:E, 5, 0),C3251)="null",C3251, IFERROR(VLOOKUP( $A3252, JCI!A:E, 5, 0),C3251))</f>
        <v>4437.3427730000003</v>
      </c>
      <c r="D3252" s="6">
        <f>IF(ISNA(VLOOKUP($A3252,ICBI!$C$1:$D$10000, 2, 0)),D3251, VLOOKUP($A3252, ICBI!$C$1:$D$10000, 2, 0))</f>
        <v>0</v>
      </c>
      <c r="E3252" s="2">
        <f t="shared" si="176"/>
        <v>41664</v>
      </c>
      <c r="F3252" s="3">
        <f t="shared" si="177"/>
        <v>2171.7125999999998</v>
      </c>
      <c r="G3252" s="3">
        <f t="shared" si="178"/>
        <v>4053.8636975238137</v>
      </c>
      <c r="H3252" s="6">
        <f>IF(ISNA(VLOOKUP($A3252, 'NAV Daily'!$A$1:$B$9941, 2, 0)/1000000000),H3251, VLOOKUP($A3252, 'NAV Daily'!$A$1:$B$9941, 2, 0)/1000000000)</f>
        <v>0</v>
      </c>
    </row>
    <row r="3253" spans="1:8" customFormat="1" x14ac:dyDescent="0.25">
      <c r="A3253" s="2">
        <v>41665</v>
      </c>
      <c r="B3253" s="110">
        <f>IF(ISNA(VLOOKUP($A3253, 'NAV Daily'!$A$1:$D$9941, 4, 0)),B3252, VLOOKUP($A3253, 'NAV Daily'!$A$1:$D$9941, 4, 0))</f>
        <v>2171.7125999999998</v>
      </c>
      <c r="C3253" s="110">
        <f>IF(IFERROR(VLOOKUP($A3253, JCI!A:E, 5, 0),C3252)="null",C3252, IFERROR(VLOOKUP( $A3253, JCI!A:E, 5, 0),C3252))</f>
        <v>4437.3427730000003</v>
      </c>
      <c r="D3253" s="6">
        <f>IF(ISNA(VLOOKUP($A3253,ICBI!$C$1:$D$10000, 2, 0)),D3252, VLOOKUP($A3253, ICBI!$C$1:$D$10000, 2, 0))</f>
        <v>0</v>
      </c>
      <c r="E3253" s="2">
        <f t="shared" si="176"/>
        <v>41665</v>
      </c>
      <c r="F3253" s="3">
        <f t="shared" si="177"/>
        <v>2171.7125999999998</v>
      </c>
      <c r="G3253" s="3">
        <f t="shared" si="178"/>
        <v>4053.8636975238137</v>
      </c>
      <c r="H3253" s="6">
        <f>IF(ISNA(VLOOKUP($A3253, 'NAV Daily'!$A$1:$B$9941, 2, 0)/1000000000),H3252, VLOOKUP($A3253, 'NAV Daily'!$A$1:$B$9941, 2, 0)/1000000000)</f>
        <v>0</v>
      </c>
    </row>
    <row r="3254" spans="1:8" customFormat="1" x14ac:dyDescent="0.25">
      <c r="A3254" s="2">
        <v>41666</v>
      </c>
      <c r="B3254" s="110">
        <f>IF(ISNA(VLOOKUP($A3254, 'NAV Daily'!$A$1:$D$9941, 4, 0)),B3253, VLOOKUP($A3254, 'NAV Daily'!$A$1:$D$9941, 4, 0))</f>
        <v>2132.4250000000002</v>
      </c>
      <c r="C3254" s="110">
        <f>IF(IFERROR(VLOOKUP($A3254, JCI!A:E, 5, 0),C3253)="null",C3253, IFERROR(VLOOKUP( $A3254, JCI!A:E, 5, 0),C3253))</f>
        <v>4322.7797849999997</v>
      </c>
      <c r="D3254" s="6">
        <f>IF(ISNA(VLOOKUP($A3254,ICBI!$C$1:$D$10000, 2, 0)),D3253, VLOOKUP($A3254, ICBI!$C$1:$D$10000, 2, 0))</f>
        <v>0</v>
      </c>
      <c r="E3254" s="2">
        <f t="shared" si="176"/>
        <v>41666</v>
      </c>
      <c r="F3254" s="3">
        <f t="shared" si="177"/>
        <v>2132.4250000000002</v>
      </c>
      <c r="G3254" s="3">
        <f t="shared" si="178"/>
        <v>3949.2013439731836</v>
      </c>
      <c r="H3254" s="6">
        <f>IF(ISNA(VLOOKUP($A3254, 'NAV Daily'!$A$1:$B$9941, 2, 0)/1000000000),H3253, VLOOKUP($A3254, 'NAV Daily'!$A$1:$B$9941, 2, 0)/1000000000)</f>
        <v>0</v>
      </c>
    </row>
    <row r="3255" spans="1:8" customFormat="1" x14ac:dyDescent="0.25">
      <c r="A3255" s="2">
        <v>41667</v>
      </c>
      <c r="B3255" s="110">
        <f>IF(ISNA(VLOOKUP($A3255, 'NAV Daily'!$A$1:$D$9941, 4, 0)),B3254, VLOOKUP($A3255, 'NAV Daily'!$A$1:$D$9941, 4, 0))</f>
        <v>2134.4067</v>
      </c>
      <c r="C3255" s="110">
        <f>IF(IFERROR(VLOOKUP($A3255, JCI!A:E, 5, 0),C3254)="null",C3254, IFERROR(VLOOKUP( $A3255, JCI!A:E, 5, 0),C3254))</f>
        <v>4341.6508789999998</v>
      </c>
      <c r="D3255" s="6">
        <f>IF(ISNA(VLOOKUP($A3255,ICBI!$C$1:$D$10000, 2, 0)),D3254, VLOOKUP($A3255, ICBI!$C$1:$D$10000, 2, 0))</f>
        <v>0</v>
      </c>
      <c r="E3255" s="2">
        <f t="shared" si="176"/>
        <v>41667</v>
      </c>
      <c r="F3255" s="3">
        <f t="shared" si="177"/>
        <v>2134.4067</v>
      </c>
      <c r="G3255" s="3">
        <f t="shared" si="178"/>
        <v>3966.4415813883879</v>
      </c>
      <c r="H3255" s="6">
        <f>IF(ISNA(VLOOKUP($A3255, 'NAV Daily'!$A$1:$B$9941, 2, 0)/1000000000),H3254, VLOOKUP($A3255, 'NAV Daily'!$A$1:$B$9941, 2, 0)/1000000000)</f>
        <v>0</v>
      </c>
    </row>
    <row r="3256" spans="1:8" customFormat="1" x14ac:dyDescent="0.25">
      <c r="A3256" s="2">
        <v>41668</v>
      </c>
      <c r="B3256" s="110">
        <f>IF(ISNA(VLOOKUP($A3256, 'NAV Daily'!$A$1:$D$9941, 4, 0)),B3255, VLOOKUP($A3256, 'NAV Daily'!$A$1:$D$9941, 4, 0))</f>
        <v>2161.2139000000002</v>
      </c>
      <c r="C3256" s="110">
        <f>IF(IFERROR(VLOOKUP($A3256, JCI!A:E, 5, 0),C3255)="null",C3255, IFERROR(VLOOKUP( $A3256, JCI!A:E, 5, 0),C3255))</f>
        <v>4417.3491210000002</v>
      </c>
      <c r="D3256" s="6">
        <f>IF(ISNA(VLOOKUP($A3256,ICBI!$C$1:$D$10000, 2, 0)),D3255, VLOOKUP($A3256, ICBI!$C$1:$D$10000, 2, 0))</f>
        <v>0</v>
      </c>
      <c r="E3256" s="2">
        <f t="shared" si="176"/>
        <v>41668</v>
      </c>
      <c r="F3256" s="3">
        <f t="shared" si="177"/>
        <v>2161.2139000000002</v>
      </c>
      <c r="G3256" s="3">
        <f t="shared" si="178"/>
        <v>4035.5979145608876</v>
      </c>
      <c r="H3256" s="6">
        <f>IF(ISNA(VLOOKUP($A3256, 'NAV Daily'!$A$1:$B$9941, 2, 0)/1000000000),H3255, VLOOKUP($A3256, 'NAV Daily'!$A$1:$B$9941, 2, 0)/1000000000)</f>
        <v>0</v>
      </c>
    </row>
    <row r="3257" spans="1:8" customFormat="1" x14ac:dyDescent="0.25">
      <c r="A3257" s="2">
        <v>41669</v>
      </c>
      <c r="B3257" s="110">
        <f>IF(ISNA(VLOOKUP($A3257, 'NAV Daily'!$A$1:$D$9941, 4, 0)),B3256, VLOOKUP($A3257, 'NAV Daily'!$A$1:$D$9941, 4, 0))</f>
        <v>2158.4812000000002</v>
      </c>
      <c r="C3257" s="110">
        <f>IF(IFERROR(VLOOKUP($A3257, JCI!A:E, 5, 0),C3256)="null",C3256, IFERROR(VLOOKUP( $A3257, JCI!A:E, 5, 0),C3256))</f>
        <v>4418.7568359999996</v>
      </c>
      <c r="D3257" s="6">
        <f>IF(ISNA(VLOOKUP($A3257,ICBI!$C$1:$D$10000, 2, 0)),D3256, VLOOKUP($A3257, ICBI!$C$1:$D$10000, 2, 0))</f>
        <v>0</v>
      </c>
      <c r="E3257" s="2">
        <f t="shared" si="176"/>
        <v>41669</v>
      </c>
      <c r="F3257" s="3">
        <f t="shared" si="177"/>
        <v>2158.4812000000002</v>
      </c>
      <c r="G3257" s="3">
        <f t="shared" si="178"/>
        <v>4036.8839735892052</v>
      </c>
      <c r="H3257" s="6">
        <f>IF(ISNA(VLOOKUP($A3257, 'NAV Daily'!$A$1:$B$9941, 2, 0)/1000000000),H3256, VLOOKUP($A3257, 'NAV Daily'!$A$1:$B$9941, 2, 0)/1000000000)</f>
        <v>0</v>
      </c>
    </row>
    <row r="3258" spans="1:8" customFormat="1" x14ac:dyDescent="0.25">
      <c r="A3258" s="2">
        <v>41670</v>
      </c>
      <c r="B3258" s="110">
        <f>IF(ISNA(VLOOKUP($A3258, 'NAV Daily'!$A$1:$D$9941, 4, 0)),B3257, VLOOKUP($A3258, 'NAV Daily'!$A$1:$D$9941, 4, 0))</f>
        <v>2158.4812000000002</v>
      </c>
      <c r="C3258" s="110">
        <f>IF(IFERROR(VLOOKUP($A3258, JCI!A:E, 5, 0),C3257)="null",C3257, IFERROR(VLOOKUP( $A3258, JCI!A:E, 5, 0),C3257))</f>
        <v>4418.7568359999996</v>
      </c>
      <c r="D3258" s="6">
        <f>IF(ISNA(VLOOKUP($A3258,ICBI!$C$1:$D$10000, 2, 0)),D3257, VLOOKUP($A3258, ICBI!$C$1:$D$10000, 2, 0))</f>
        <v>0</v>
      </c>
      <c r="E3258" s="2">
        <f t="shared" si="176"/>
        <v>41670</v>
      </c>
      <c r="F3258" s="3">
        <f t="shared" si="177"/>
        <v>2158.4812000000002</v>
      </c>
      <c r="G3258" s="3">
        <f t="shared" si="178"/>
        <v>4036.8839735892052</v>
      </c>
      <c r="H3258" s="6">
        <f>IF(ISNA(VLOOKUP($A3258, 'NAV Daily'!$A$1:$B$9941, 2, 0)/1000000000),H3257, VLOOKUP($A3258, 'NAV Daily'!$A$1:$B$9941, 2, 0)/1000000000)</f>
        <v>0</v>
      </c>
    </row>
    <row r="3259" spans="1:8" customFormat="1" x14ac:dyDescent="0.25">
      <c r="A3259" s="2">
        <v>41671</v>
      </c>
      <c r="B3259" s="110">
        <f>IF(ISNA(VLOOKUP($A3259, 'NAV Daily'!$A$1:$D$9941, 4, 0)),B3258, VLOOKUP($A3259, 'NAV Daily'!$A$1:$D$9941, 4, 0))</f>
        <v>2158.4812000000002</v>
      </c>
      <c r="C3259" s="110">
        <f>IF(IFERROR(VLOOKUP($A3259, JCI!A:E, 5, 0),C3258)="null",C3258, IFERROR(VLOOKUP( $A3259, JCI!A:E, 5, 0),C3258))</f>
        <v>4418.7568359999996</v>
      </c>
      <c r="D3259" s="6">
        <f>IF(ISNA(VLOOKUP($A3259,ICBI!$C$1:$D$10000, 2, 0)),D3258, VLOOKUP($A3259, ICBI!$C$1:$D$10000, 2, 0))</f>
        <v>0</v>
      </c>
      <c r="E3259" s="2">
        <f t="shared" si="176"/>
        <v>41671</v>
      </c>
      <c r="F3259" s="3">
        <f t="shared" si="177"/>
        <v>2158.4812000000002</v>
      </c>
      <c r="G3259" s="3">
        <f t="shared" si="178"/>
        <v>4036.8839735892052</v>
      </c>
      <c r="H3259" s="6">
        <f>IF(ISNA(VLOOKUP($A3259, 'NAV Daily'!$A$1:$B$9941, 2, 0)/1000000000),H3258, VLOOKUP($A3259, 'NAV Daily'!$A$1:$B$9941, 2, 0)/1000000000)</f>
        <v>0</v>
      </c>
    </row>
    <row r="3260" spans="1:8" customFormat="1" x14ac:dyDescent="0.25">
      <c r="A3260" s="2">
        <v>41672</v>
      </c>
      <c r="B3260" s="110">
        <f>IF(ISNA(VLOOKUP($A3260, 'NAV Daily'!$A$1:$D$9941, 4, 0)),B3259, VLOOKUP($A3260, 'NAV Daily'!$A$1:$D$9941, 4, 0))</f>
        <v>2158.4812000000002</v>
      </c>
      <c r="C3260" s="110">
        <f>IF(IFERROR(VLOOKUP($A3260, JCI!A:E, 5, 0),C3259)="null",C3259, IFERROR(VLOOKUP( $A3260, JCI!A:E, 5, 0),C3259))</f>
        <v>4418.7568359999996</v>
      </c>
      <c r="D3260" s="6">
        <f>IF(ISNA(VLOOKUP($A3260,ICBI!$C$1:$D$10000, 2, 0)),D3259, VLOOKUP($A3260, ICBI!$C$1:$D$10000, 2, 0))</f>
        <v>0</v>
      </c>
      <c r="E3260" s="2">
        <f t="shared" si="176"/>
        <v>41672</v>
      </c>
      <c r="F3260" s="3">
        <f t="shared" si="177"/>
        <v>2158.4812000000002</v>
      </c>
      <c r="G3260" s="3">
        <f t="shared" si="178"/>
        <v>4036.8839735892052</v>
      </c>
      <c r="H3260" s="6">
        <f>IF(ISNA(VLOOKUP($A3260, 'NAV Daily'!$A$1:$B$9941, 2, 0)/1000000000),H3259, VLOOKUP($A3260, 'NAV Daily'!$A$1:$B$9941, 2, 0)/1000000000)</f>
        <v>0</v>
      </c>
    </row>
    <row r="3261" spans="1:8" customFormat="1" x14ac:dyDescent="0.25">
      <c r="A3261" s="2">
        <v>41673</v>
      </c>
      <c r="B3261" s="110">
        <f>IF(ISNA(VLOOKUP($A3261, 'NAV Daily'!$A$1:$D$9941, 4, 0)),B3260, VLOOKUP($A3261, 'NAV Daily'!$A$1:$D$9941, 4, 0))</f>
        <v>2159.6731</v>
      </c>
      <c r="C3261" s="110">
        <f>IF(IFERROR(VLOOKUP($A3261, JCI!A:E, 5, 0),C3260)="null",C3260, IFERROR(VLOOKUP( $A3261, JCI!A:E, 5, 0),C3260))</f>
        <v>4386.2587890000004</v>
      </c>
      <c r="D3261" s="6">
        <f>IF(ISNA(VLOOKUP($A3261,ICBI!$C$1:$D$10000, 2, 0)),D3260, VLOOKUP($A3261, ICBI!$C$1:$D$10000, 2, 0))</f>
        <v>0</v>
      </c>
      <c r="E3261" s="2">
        <f t="shared" si="176"/>
        <v>41673</v>
      </c>
      <c r="F3261" s="3">
        <f t="shared" si="177"/>
        <v>2159.6731</v>
      </c>
      <c r="G3261" s="3">
        <f t="shared" si="178"/>
        <v>4007.1944364690771</v>
      </c>
      <c r="H3261" s="6">
        <f>IF(ISNA(VLOOKUP($A3261, 'NAV Daily'!$A$1:$B$9941, 2, 0)/1000000000),H3260, VLOOKUP($A3261, 'NAV Daily'!$A$1:$B$9941, 2, 0)/1000000000)</f>
        <v>0</v>
      </c>
    </row>
    <row r="3262" spans="1:8" customFormat="1" x14ac:dyDescent="0.25">
      <c r="A3262" s="2">
        <v>41674</v>
      </c>
      <c r="B3262" s="110">
        <f>IF(ISNA(VLOOKUP($A3262, 'NAV Daily'!$A$1:$D$9941, 4, 0)),B3261, VLOOKUP($A3262, 'NAV Daily'!$A$1:$D$9941, 4, 0))</f>
        <v>2147.2930000000001</v>
      </c>
      <c r="C3262" s="110">
        <f>IF(IFERROR(VLOOKUP($A3262, JCI!A:E, 5, 0),C3261)="null",C3261, IFERROR(VLOOKUP( $A3262, JCI!A:E, 5, 0),C3261))</f>
        <v>4352.2558589999999</v>
      </c>
      <c r="D3262" s="6">
        <f>IF(ISNA(VLOOKUP($A3262,ICBI!$C$1:$D$10000, 2, 0)),D3261, VLOOKUP($A3262, ICBI!$C$1:$D$10000, 2, 0))</f>
        <v>0</v>
      </c>
      <c r="E3262" s="2">
        <f t="shared" si="176"/>
        <v>41674</v>
      </c>
      <c r="F3262" s="3">
        <f t="shared" si="177"/>
        <v>2147.2930000000001</v>
      </c>
      <c r="G3262" s="3">
        <f t="shared" si="178"/>
        <v>3976.130069664875</v>
      </c>
      <c r="H3262" s="6">
        <f>IF(ISNA(VLOOKUP($A3262, 'NAV Daily'!$A$1:$B$9941, 2, 0)/1000000000),H3261, VLOOKUP($A3262, 'NAV Daily'!$A$1:$B$9941, 2, 0)/1000000000)</f>
        <v>0</v>
      </c>
    </row>
    <row r="3263" spans="1:8" customFormat="1" x14ac:dyDescent="0.25">
      <c r="A3263" s="2">
        <v>41675</v>
      </c>
      <c r="B3263" s="110">
        <f>IF(ISNA(VLOOKUP($A3263, 'NAV Daily'!$A$1:$D$9941, 4, 0)),B3262, VLOOKUP($A3263, 'NAV Daily'!$A$1:$D$9941, 4, 0))</f>
        <v>2161.1689000000001</v>
      </c>
      <c r="C3263" s="110">
        <f>IF(IFERROR(VLOOKUP($A3263, JCI!A:E, 5, 0),C3262)="null",C3262, IFERROR(VLOOKUP( $A3263, JCI!A:E, 5, 0),C3262))</f>
        <v>4384.3100590000004</v>
      </c>
      <c r="D3263" s="6">
        <f>IF(ISNA(VLOOKUP($A3263,ICBI!$C$1:$D$10000, 2, 0)),D3262, VLOOKUP($A3263, ICBI!$C$1:$D$10000, 2, 0))</f>
        <v>0</v>
      </c>
      <c r="E3263" s="2">
        <f t="shared" si="176"/>
        <v>41675</v>
      </c>
      <c r="F3263" s="3">
        <f t="shared" si="177"/>
        <v>2161.1689000000001</v>
      </c>
      <c r="G3263" s="3">
        <f t="shared" si="178"/>
        <v>4005.4141174341476</v>
      </c>
      <c r="H3263" s="6">
        <f>IF(ISNA(VLOOKUP($A3263, 'NAV Daily'!$A$1:$B$9941, 2, 0)/1000000000),H3262, VLOOKUP($A3263, 'NAV Daily'!$A$1:$B$9941, 2, 0)/1000000000)</f>
        <v>0</v>
      </c>
    </row>
    <row r="3264" spans="1:8" customFormat="1" x14ac:dyDescent="0.25">
      <c r="A3264" s="2">
        <v>41676</v>
      </c>
      <c r="B3264" s="110">
        <f>IF(ISNA(VLOOKUP($A3264, 'NAV Daily'!$A$1:$D$9941, 4, 0)),B3263, VLOOKUP($A3264, 'NAV Daily'!$A$1:$D$9941, 4, 0))</f>
        <v>2173.9746</v>
      </c>
      <c r="C3264" s="110">
        <f>IF(IFERROR(VLOOKUP($A3264, JCI!A:E, 5, 0),C3263)="null",C3263, IFERROR(VLOOKUP( $A3264, JCI!A:E, 5, 0),C3263))</f>
        <v>4424.7089839999999</v>
      </c>
      <c r="D3264" s="6">
        <f>IF(ISNA(VLOOKUP($A3264,ICBI!$C$1:$D$10000, 2, 0)),D3263, VLOOKUP($A3264, ICBI!$C$1:$D$10000, 2, 0))</f>
        <v>0</v>
      </c>
      <c r="E3264" s="2">
        <f t="shared" si="176"/>
        <v>41676</v>
      </c>
      <c r="F3264" s="3">
        <f t="shared" si="177"/>
        <v>2173.9746</v>
      </c>
      <c r="G3264" s="3">
        <f t="shared" si="178"/>
        <v>4042.3217317101939</v>
      </c>
      <c r="H3264" s="6">
        <f>IF(ISNA(VLOOKUP($A3264, 'NAV Daily'!$A$1:$B$9941, 2, 0)/1000000000),H3263, VLOOKUP($A3264, 'NAV Daily'!$A$1:$B$9941, 2, 0)/1000000000)</f>
        <v>0</v>
      </c>
    </row>
    <row r="3265" spans="1:8" customFormat="1" x14ac:dyDescent="0.25">
      <c r="A3265" s="2">
        <v>41677</v>
      </c>
      <c r="B3265" s="110">
        <f>IF(ISNA(VLOOKUP($A3265, 'NAV Daily'!$A$1:$D$9941, 4, 0)),B3264, VLOOKUP($A3265, 'NAV Daily'!$A$1:$D$9941, 4, 0))</f>
        <v>2186.5558999999998</v>
      </c>
      <c r="C3265" s="110">
        <f>IF(IFERROR(VLOOKUP($A3265, JCI!A:E, 5, 0),C3264)="null",C3264, IFERROR(VLOOKUP( $A3265, JCI!A:E, 5, 0),C3264))</f>
        <v>4466.6650390000004</v>
      </c>
      <c r="D3265" s="6">
        <f>IF(ISNA(VLOOKUP($A3265,ICBI!$C$1:$D$10000, 2, 0)),D3264, VLOOKUP($A3265, ICBI!$C$1:$D$10000, 2, 0))</f>
        <v>0</v>
      </c>
      <c r="E3265" s="2">
        <f t="shared" si="176"/>
        <v>41677</v>
      </c>
      <c r="F3265" s="3">
        <f t="shared" si="177"/>
        <v>2186.5558999999998</v>
      </c>
      <c r="G3265" s="3">
        <f t="shared" si="178"/>
        <v>4080.6519074384992</v>
      </c>
      <c r="H3265" s="6">
        <f>IF(ISNA(VLOOKUP($A3265, 'NAV Daily'!$A$1:$B$9941, 2, 0)/1000000000),H3264, VLOOKUP($A3265, 'NAV Daily'!$A$1:$B$9941, 2, 0)/1000000000)</f>
        <v>0</v>
      </c>
    </row>
    <row r="3266" spans="1:8" customFormat="1" x14ac:dyDescent="0.25">
      <c r="A3266" s="2">
        <v>41678</v>
      </c>
      <c r="B3266" s="110">
        <f>IF(ISNA(VLOOKUP($A3266, 'NAV Daily'!$A$1:$D$9941, 4, 0)),B3265, VLOOKUP($A3266, 'NAV Daily'!$A$1:$D$9941, 4, 0))</f>
        <v>2186.5558999999998</v>
      </c>
      <c r="C3266" s="110">
        <f>IF(IFERROR(VLOOKUP($A3266, JCI!A:E, 5, 0),C3265)="null",C3265, IFERROR(VLOOKUP( $A3266, JCI!A:E, 5, 0),C3265))</f>
        <v>4466.6650390000004</v>
      </c>
      <c r="D3266" s="6">
        <f>IF(ISNA(VLOOKUP($A3266,ICBI!$C$1:$D$10000, 2, 0)),D3265, VLOOKUP($A3266, ICBI!$C$1:$D$10000, 2, 0))</f>
        <v>0</v>
      </c>
      <c r="E3266" s="2">
        <f t="shared" si="176"/>
        <v>41678</v>
      </c>
      <c r="F3266" s="3">
        <f t="shared" si="177"/>
        <v>2186.5558999999998</v>
      </c>
      <c r="G3266" s="3">
        <f t="shared" si="178"/>
        <v>4080.6519074384992</v>
      </c>
      <c r="H3266" s="6">
        <f>IF(ISNA(VLOOKUP($A3266, 'NAV Daily'!$A$1:$B$9941, 2, 0)/1000000000),H3265, VLOOKUP($A3266, 'NAV Daily'!$A$1:$B$9941, 2, 0)/1000000000)</f>
        <v>0</v>
      </c>
    </row>
    <row r="3267" spans="1:8" customFormat="1" x14ac:dyDescent="0.25">
      <c r="A3267" s="2">
        <v>41679</v>
      </c>
      <c r="B3267" s="110">
        <f>IF(ISNA(VLOOKUP($A3267, 'NAV Daily'!$A$1:$D$9941, 4, 0)),B3266, VLOOKUP($A3267, 'NAV Daily'!$A$1:$D$9941, 4, 0))</f>
        <v>2186.5558999999998</v>
      </c>
      <c r="C3267" s="110">
        <f>IF(IFERROR(VLOOKUP($A3267, JCI!A:E, 5, 0),C3266)="null",C3266, IFERROR(VLOOKUP( $A3267, JCI!A:E, 5, 0),C3266))</f>
        <v>4466.6650390000004</v>
      </c>
      <c r="D3267" s="6">
        <f>IF(ISNA(VLOOKUP($A3267,ICBI!$C$1:$D$10000, 2, 0)),D3266, VLOOKUP($A3267, ICBI!$C$1:$D$10000, 2, 0))</f>
        <v>0</v>
      </c>
      <c r="E3267" s="2">
        <f t="shared" ref="E3267:E3330" si="179">IF($A3267&gt;$K$1, $K$1, $A3267)</f>
        <v>41679</v>
      </c>
      <c r="F3267" s="3">
        <f t="shared" ref="F3267:F3330" si="180">IF($A3267&gt;$K$1, F3266, $B3267)</f>
        <v>2186.5558999999998</v>
      </c>
      <c r="G3267" s="3">
        <f t="shared" ref="G3267:G3330" si="181">IF(ISERROR(IF($A3267&gt;$K$1, G3266, $C3267/$C$2*1000)),G3266, IF($A3267&gt;$K$1, G3266, $C3267/$C$2*1000))</f>
        <v>4080.6519074384992</v>
      </c>
      <c r="H3267" s="6">
        <f>IF(ISNA(VLOOKUP($A3267, 'NAV Daily'!$A$1:$B$9941, 2, 0)/1000000000),H3266, VLOOKUP($A3267, 'NAV Daily'!$A$1:$B$9941, 2, 0)/1000000000)</f>
        <v>0</v>
      </c>
    </row>
    <row r="3268" spans="1:8" customFormat="1" x14ac:dyDescent="0.25">
      <c r="A3268" s="2">
        <v>41680</v>
      </c>
      <c r="B3268" s="110">
        <f>IF(ISNA(VLOOKUP($A3268, 'NAV Daily'!$A$1:$D$9941, 4, 0)),B3267, VLOOKUP($A3268, 'NAV Daily'!$A$1:$D$9941, 4, 0))</f>
        <v>2188.1792</v>
      </c>
      <c r="C3268" s="110">
        <f>IF(IFERROR(VLOOKUP($A3268, JCI!A:E, 5, 0),C3267)="null",C3267, IFERROR(VLOOKUP( $A3268, JCI!A:E, 5, 0),C3267))</f>
        <v>4450.748047</v>
      </c>
      <c r="D3268" s="6">
        <f>IF(ISNA(VLOOKUP($A3268,ICBI!$C$1:$D$10000, 2, 0)),D3267, VLOOKUP($A3268, ICBI!$C$1:$D$10000, 2, 0))</f>
        <v>0</v>
      </c>
      <c r="E3268" s="2">
        <f t="shared" si="179"/>
        <v>41680</v>
      </c>
      <c r="F3268" s="3">
        <f t="shared" si="180"/>
        <v>2188.1792</v>
      </c>
      <c r="G3268" s="3">
        <f t="shared" si="181"/>
        <v>4066.1104759234049</v>
      </c>
      <c r="H3268" s="6">
        <f>IF(ISNA(VLOOKUP($A3268, 'NAV Daily'!$A$1:$B$9941, 2, 0)/1000000000),H3267, VLOOKUP($A3268, 'NAV Daily'!$A$1:$B$9941, 2, 0)/1000000000)</f>
        <v>0</v>
      </c>
    </row>
    <row r="3269" spans="1:8" customFormat="1" x14ac:dyDescent="0.25">
      <c r="A3269" s="2">
        <v>41681</v>
      </c>
      <c r="B3269" s="110">
        <f>IF(ISNA(VLOOKUP($A3269, 'NAV Daily'!$A$1:$D$9941, 4, 0)),B3268, VLOOKUP($A3269, 'NAV Daily'!$A$1:$D$9941, 4, 0))</f>
        <v>2202.6723999999999</v>
      </c>
      <c r="C3269" s="110">
        <f>IF(IFERROR(VLOOKUP($A3269, JCI!A:E, 5, 0),C3268)="null",C3268, IFERROR(VLOOKUP( $A3269, JCI!A:E, 5, 0),C3268))</f>
        <v>4470.1899409999996</v>
      </c>
      <c r="D3269" s="6">
        <f>IF(ISNA(VLOOKUP($A3269,ICBI!$C$1:$D$10000, 2, 0)),D3268, VLOOKUP($A3269, ICBI!$C$1:$D$10000, 2, 0))</f>
        <v>0</v>
      </c>
      <c r="E3269" s="2">
        <f t="shared" si="179"/>
        <v>41681</v>
      </c>
      <c r="F3269" s="3">
        <f t="shared" si="180"/>
        <v>2202.6723999999999</v>
      </c>
      <c r="G3269" s="3">
        <f t="shared" si="181"/>
        <v>4083.8721842992536</v>
      </c>
      <c r="H3269" s="6">
        <f>IF(ISNA(VLOOKUP($A3269, 'NAV Daily'!$A$1:$B$9941, 2, 0)/1000000000),H3268, VLOOKUP($A3269, 'NAV Daily'!$A$1:$B$9941, 2, 0)/1000000000)</f>
        <v>0</v>
      </c>
    </row>
    <row r="3270" spans="1:8" customFormat="1" x14ac:dyDescent="0.25">
      <c r="A3270" s="2">
        <v>41682</v>
      </c>
      <c r="B3270" s="110">
        <f>IF(ISNA(VLOOKUP($A3270, 'NAV Daily'!$A$1:$D$9941, 4, 0)),B3269, VLOOKUP($A3270, 'NAV Daily'!$A$1:$D$9941, 4, 0))</f>
        <v>2205.4333000000001</v>
      </c>
      <c r="C3270" s="110">
        <f>IF(IFERROR(VLOOKUP($A3270, JCI!A:E, 5, 0),C3269)="null",C3269, IFERROR(VLOOKUP( $A3270, JCI!A:E, 5, 0),C3269))</f>
        <v>4496.2861329999996</v>
      </c>
      <c r="D3270" s="6">
        <f>IF(ISNA(VLOOKUP($A3270,ICBI!$C$1:$D$10000, 2, 0)),D3269, VLOOKUP($A3270, ICBI!$C$1:$D$10000, 2, 0))</f>
        <v>0</v>
      </c>
      <c r="E3270" s="2">
        <f t="shared" si="179"/>
        <v>41682</v>
      </c>
      <c r="F3270" s="3">
        <f t="shared" si="180"/>
        <v>2205.4333000000001</v>
      </c>
      <c r="G3270" s="3">
        <f t="shared" si="181"/>
        <v>4107.7131203739054</v>
      </c>
      <c r="H3270" s="6">
        <f>IF(ISNA(VLOOKUP($A3270, 'NAV Daily'!$A$1:$B$9941, 2, 0)/1000000000),H3269, VLOOKUP($A3270, 'NAV Daily'!$A$1:$B$9941, 2, 0)/1000000000)</f>
        <v>0</v>
      </c>
    </row>
    <row r="3271" spans="1:8" customFormat="1" x14ac:dyDescent="0.25">
      <c r="A3271" s="2">
        <v>41683</v>
      </c>
      <c r="B3271" s="110">
        <f>IF(ISNA(VLOOKUP($A3271, 'NAV Daily'!$A$1:$D$9941, 4, 0)),B3270, VLOOKUP($A3271, 'NAV Daily'!$A$1:$D$9941, 4, 0))</f>
        <v>2205.5073000000002</v>
      </c>
      <c r="C3271" s="110">
        <f>IF(IFERROR(VLOOKUP($A3271, JCI!A:E, 5, 0),C3270)="null",C3270, IFERROR(VLOOKUP( $A3271, JCI!A:E, 5, 0),C3270))</f>
        <v>4491.6601559999999</v>
      </c>
      <c r="D3271" s="6">
        <f>IF(ISNA(VLOOKUP($A3271,ICBI!$C$1:$D$10000, 2, 0)),D3270, VLOOKUP($A3271, ICBI!$C$1:$D$10000, 2, 0))</f>
        <v>0</v>
      </c>
      <c r="E3271" s="2">
        <f t="shared" si="179"/>
        <v>41683</v>
      </c>
      <c r="F3271" s="3">
        <f t="shared" si="180"/>
        <v>2205.5073000000002</v>
      </c>
      <c r="G3271" s="3">
        <f t="shared" si="181"/>
        <v>4103.4869243856247</v>
      </c>
      <c r="H3271" s="6">
        <f>IF(ISNA(VLOOKUP($A3271, 'NAV Daily'!$A$1:$B$9941, 2, 0)/1000000000),H3270, VLOOKUP($A3271, 'NAV Daily'!$A$1:$B$9941, 2, 0)/1000000000)</f>
        <v>0</v>
      </c>
    </row>
    <row r="3272" spans="1:8" customFormat="1" x14ac:dyDescent="0.25">
      <c r="A3272" s="2">
        <v>41684</v>
      </c>
      <c r="B3272" s="110">
        <f>IF(ISNA(VLOOKUP($A3272, 'NAV Daily'!$A$1:$D$9941, 4, 0)),B3271, VLOOKUP($A3272, 'NAV Daily'!$A$1:$D$9941, 4, 0))</f>
        <v>2211.4223999999999</v>
      </c>
      <c r="C3272" s="110">
        <f>IF(IFERROR(VLOOKUP($A3272, JCI!A:E, 5, 0),C3271)="null",C3271, IFERROR(VLOOKUP( $A3272, JCI!A:E, 5, 0),C3271))</f>
        <v>4508.0439450000003</v>
      </c>
      <c r="D3272" s="6">
        <f>IF(ISNA(VLOOKUP($A3272,ICBI!$C$1:$D$10000, 2, 0)),D3271, VLOOKUP($A3272, ICBI!$C$1:$D$10000, 2, 0))</f>
        <v>0</v>
      </c>
      <c r="E3272" s="2">
        <f t="shared" si="179"/>
        <v>41684</v>
      </c>
      <c r="F3272" s="3">
        <f t="shared" si="180"/>
        <v>2211.4223999999999</v>
      </c>
      <c r="G3272" s="3">
        <f t="shared" si="181"/>
        <v>4118.4548118923385</v>
      </c>
      <c r="H3272" s="6">
        <f>IF(ISNA(VLOOKUP($A3272, 'NAV Daily'!$A$1:$B$9941, 2, 0)/1000000000),H3271, VLOOKUP($A3272, 'NAV Daily'!$A$1:$B$9941, 2, 0)/1000000000)</f>
        <v>0</v>
      </c>
    </row>
    <row r="3273" spans="1:8" customFormat="1" x14ac:dyDescent="0.25">
      <c r="A3273" s="2">
        <v>41685</v>
      </c>
      <c r="B3273" s="110">
        <f>IF(ISNA(VLOOKUP($A3273, 'NAV Daily'!$A$1:$D$9941, 4, 0)),B3272, VLOOKUP($A3273, 'NAV Daily'!$A$1:$D$9941, 4, 0))</f>
        <v>2211.4223999999999</v>
      </c>
      <c r="C3273" s="110">
        <f>IF(IFERROR(VLOOKUP($A3273, JCI!A:E, 5, 0),C3272)="null",C3272, IFERROR(VLOOKUP( $A3273, JCI!A:E, 5, 0),C3272))</f>
        <v>4508.0439450000003</v>
      </c>
      <c r="D3273" s="6">
        <f>IF(ISNA(VLOOKUP($A3273,ICBI!$C$1:$D$10000, 2, 0)),D3272, VLOOKUP($A3273, ICBI!$C$1:$D$10000, 2, 0))</f>
        <v>0</v>
      </c>
      <c r="E3273" s="2">
        <f t="shared" si="179"/>
        <v>41685</v>
      </c>
      <c r="F3273" s="3">
        <f t="shared" si="180"/>
        <v>2211.4223999999999</v>
      </c>
      <c r="G3273" s="3">
        <f t="shared" si="181"/>
        <v>4118.4548118923385</v>
      </c>
      <c r="H3273" s="6">
        <f>IF(ISNA(VLOOKUP($A3273, 'NAV Daily'!$A$1:$B$9941, 2, 0)/1000000000),H3272, VLOOKUP($A3273, 'NAV Daily'!$A$1:$B$9941, 2, 0)/1000000000)</f>
        <v>0</v>
      </c>
    </row>
    <row r="3274" spans="1:8" customFormat="1" x14ac:dyDescent="0.25">
      <c r="A3274" s="2">
        <v>41686</v>
      </c>
      <c r="B3274" s="110">
        <f>IF(ISNA(VLOOKUP($A3274, 'NAV Daily'!$A$1:$D$9941, 4, 0)),B3273, VLOOKUP($A3274, 'NAV Daily'!$A$1:$D$9941, 4, 0))</f>
        <v>2211.4223999999999</v>
      </c>
      <c r="C3274" s="110">
        <f>IF(IFERROR(VLOOKUP($A3274, JCI!A:E, 5, 0),C3273)="null",C3273, IFERROR(VLOOKUP( $A3274, JCI!A:E, 5, 0),C3273))</f>
        <v>4508.0439450000003</v>
      </c>
      <c r="D3274" s="6">
        <f>IF(ISNA(VLOOKUP($A3274,ICBI!$C$1:$D$10000, 2, 0)),D3273, VLOOKUP($A3274, ICBI!$C$1:$D$10000, 2, 0))</f>
        <v>0</v>
      </c>
      <c r="E3274" s="2">
        <f t="shared" si="179"/>
        <v>41686</v>
      </c>
      <c r="F3274" s="3">
        <f t="shared" si="180"/>
        <v>2211.4223999999999</v>
      </c>
      <c r="G3274" s="3">
        <f t="shared" si="181"/>
        <v>4118.4548118923385</v>
      </c>
      <c r="H3274" s="6">
        <f>IF(ISNA(VLOOKUP($A3274, 'NAV Daily'!$A$1:$B$9941, 2, 0)/1000000000),H3273, VLOOKUP($A3274, 'NAV Daily'!$A$1:$B$9941, 2, 0)/1000000000)</f>
        <v>0</v>
      </c>
    </row>
    <row r="3275" spans="1:8" customFormat="1" x14ac:dyDescent="0.25">
      <c r="A3275" s="2">
        <v>41687</v>
      </c>
      <c r="B3275" s="110">
        <f>IF(ISNA(VLOOKUP($A3275, 'NAV Daily'!$A$1:$D$9941, 4, 0)),B3274, VLOOKUP($A3275, 'NAV Daily'!$A$1:$D$9941, 4, 0))</f>
        <v>2232.3283999999999</v>
      </c>
      <c r="C3275" s="110">
        <f>IF(IFERROR(VLOOKUP($A3275, JCI!A:E, 5, 0),C3274)="null",C3274, IFERROR(VLOOKUP( $A3275, JCI!A:E, 5, 0),C3274))</f>
        <v>4555.3681640000004</v>
      </c>
      <c r="D3275" s="6">
        <f>IF(ISNA(VLOOKUP($A3275,ICBI!$C$1:$D$10000, 2, 0)),D3274, VLOOKUP($A3275, ICBI!$C$1:$D$10000, 2, 0))</f>
        <v>0</v>
      </c>
      <c r="E3275" s="2">
        <f t="shared" si="179"/>
        <v>41687</v>
      </c>
      <c r="F3275" s="3">
        <f t="shared" si="180"/>
        <v>2232.3283999999999</v>
      </c>
      <c r="G3275" s="3">
        <f t="shared" si="181"/>
        <v>4161.6892301538919</v>
      </c>
      <c r="H3275" s="6">
        <f>IF(ISNA(VLOOKUP($A3275, 'NAV Daily'!$A$1:$B$9941, 2, 0)/1000000000),H3274, VLOOKUP($A3275, 'NAV Daily'!$A$1:$B$9941, 2, 0)/1000000000)</f>
        <v>0</v>
      </c>
    </row>
    <row r="3276" spans="1:8" customFormat="1" x14ac:dyDescent="0.25">
      <c r="A3276" s="2">
        <v>41688</v>
      </c>
      <c r="B3276" s="110">
        <f>IF(ISNA(VLOOKUP($A3276, 'NAV Daily'!$A$1:$D$9941, 4, 0)),B3275, VLOOKUP($A3276, 'NAV Daily'!$A$1:$D$9941, 4, 0))</f>
        <v>2228.6774999999998</v>
      </c>
      <c r="C3276" s="110">
        <f>IF(IFERROR(VLOOKUP($A3276, JCI!A:E, 5, 0),C3275)="null",C3275, IFERROR(VLOOKUP( $A3276, JCI!A:E, 5, 0),C3275))</f>
        <v>4556.1909180000002</v>
      </c>
      <c r="D3276" s="6">
        <f>IF(ISNA(VLOOKUP($A3276,ICBI!$C$1:$D$10000, 2, 0)),D3275, VLOOKUP($A3276, ICBI!$C$1:$D$10000, 2, 0))</f>
        <v>0</v>
      </c>
      <c r="E3276" s="2">
        <f t="shared" si="179"/>
        <v>41688</v>
      </c>
      <c r="F3276" s="3">
        <f t="shared" si="180"/>
        <v>2228.6774999999998</v>
      </c>
      <c r="G3276" s="3">
        <f t="shared" si="181"/>
        <v>4162.4408810276727</v>
      </c>
      <c r="H3276" s="6">
        <f>IF(ISNA(VLOOKUP($A3276, 'NAV Daily'!$A$1:$B$9941, 2, 0)/1000000000),H3275, VLOOKUP($A3276, 'NAV Daily'!$A$1:$B$9941, 2, 0)/1000000000)</f>
        <v>0</v>
      </c>
    </row>
    <row r="3277" spans="1:8" customFormat="1" x14ac:dyDescent="0.25">
      <c r="A3277" s="2">
        <v>41689</v>
      </c>
      <c r="B3277" s="110">
        <f>IF(ISNA(VLOOKUP($A3277, 'NAV Daily'!$A$1:$D$9941, 4, 0)),B3276, VLOOKUP($A3277, 'NAV Daily'!$A$1:$D$9941, 4, 0))</f>
        <v>2230.2827000000002</v>
      </c>
      <c r="C3277" s="110">
        <f>IF(IFERROR(VLOOKUP($A3277, JCI!A:E, 5, 0),C3276)="null",C3276, IFERROR(VLOOKUP( $A3277, JCI!A:E, 5, 0),C3276))</f>
        <v>4592.6508789999998</v>
      </c>
      <c r="D3277" s="6">
        <f>IF(ISNA(VLOOKUP($A3277,ICBI!$C$1:$D$10000, 2, 0)),D3276, VLOOKUP($A3277, ICBI!$C$1:$D$10000, 2, 0))</f>
        <v>0</v>
      </c>
      <c r="E3277" s="2">
        <f t="shared" si="179"/>
        <v>41689</v>
      </c>
      <c r="F3277" s="3">
        <f t="shared" si="180"/>
        <v>2230.2827000000002</v>
      </c>
      <c r="G3277" s="3">
        <f t="shared" si="181"/>
        <v>4195.749940046142</v>
      </c>
      <c r="H3277" s="6">
        <f>IF(ISNA(VLOOKUP($A3277, 'NAV Daily'!$A$1:$B$9941, 2, 0)/1000000000),H3276, VLOOKUP($A3277, 'NAV Daily'!$A$1:$B$9941, 2, 0)/1000000000)</f>
        <v>0</v>
      </c>
    </row>
    <row r="3278" spans="1:8" customFormat="1" x14ac:dyDescent="0.25">
      <c r="A3278" s="2">
        <v>41690</v>
      </c>
      <c r="B3278" s="110">
        <f>IF(ISNA(VLOOKUP($A3278, 'NAV Daily'!$A$1:$D$9941, 4, 0)),B3277, VLOOKUP($A3278, 'NAV Daily'!$A$1:$D$9941, 4, 0))</f>
        <v>2231.5736999999999</v>
      </c>
      <c r="C3278" s="110">
        <f>IF(IFERROR(VLOOKUP($A3278, JCI!A:E, 5, 0),C3277)="null",C3277, IFERROR(VLOOKUP( $A3278, JCI!A:E, 5, 0),C3277))</f>
        <v>4598.2211909999996</v>
      </c>
      <c r="D3278" s="6">
        <f>IF(ISNA(VLOOKUP($A3278,ICBI!$C$1:$D$10000, 2, 0)),D3277, VLOOKUP($A3278, ICBI!$C$1:$D$10000, 2, 0))</f>
        <v>0</v>
      </c>
      <c r="E3278" s="2">
        <f t="shared" si="179"/>
        <v>41690</v>
      </c>
      <c r="F3278" s="3">
        <f t="shared" si="180"/>
        <v>2231.5736999999999</v>
      </c>
      <c r="G3278" s="3">
        <f t="shared" si="181"/>
        <v>4200.8388607709685</v>
      </c>
      <c r="H3278" s="6">
        <f>IF(ISNA(VLOOKUP($A3278, 'NAV Daily'!$A$1:$B$9941, 2, 0)/1000000000),H3277, VLOOKUP($A3278, 'NAV Daily'!$A$1:$B$9941, 2, 0)/1000000000)</f>
        <v>0</v>
      </c>
    </row>
    <row r="3279" spans="1:8" customFormat="1" x14ac:dyDescent="0.25">
      <c r="A3279" s="2">
        <v>41691</v>
      </c>
      <c r="B3279" s="110">
        <f>IF(ISNA(VLOOKUP($A3279, 'NAV Daily'!$A$1:$D$9941, 4, 0)),B3278, VLOOKUP($A3279, 'NAV Daily'!$A$1:$D$9941, 4, 0))</f>
        <v>2251.6410999999998</v>
      </c>
      <c r="C3279" s="110">
        <f>IF(IFERROR(VLOOKUP($A3279, JCI!A:E, 5, 0),C3278)="null",C3278, IFERROR(VLOOKUP( $A3279, JCI!A:E, 5, 0),C3278))</f>
        <v>4646.1528319999998</v>
      </c>
      <c r="D3279" s="6">
        <f>IF(ISNA(VLOOKUP($A3279,ICBI!$C$1:$D$10000, 2, 0)),D3278, VLOOKUP($A3279, ICBI!$C$1:$D$10000, 2, 0))</f>
        <v>0</v>
      </c>
      <c r="E3279" s="2">
        <f t="shared" si="179"/>
        <v>41691</v>
      </c>
      <c r="F3279" s="3">
        <f t="shared" si="180"/>
        <v>2251.6410999999998</v>
      </c>
      <c r="G3279" s="3">
        <f t="shared" si="181"/>
        <v>4244.6282070876332</v>
      </c>
      <c r="H3279" s="6">
        <f>IF(ISNA(VLOOKUP($A3279, 'NAV Daily'!$A$1:$B$9941, 2, 0)/1000000000),H3278, VLOOKUP($A3279, 'NAV Daily'!$A$1:$B$9941, 2, 0)/1000000000)</f>
        <v>0</v>
      </c>
    </row>
    <row r="3280" spans="1:8" customFormat="1" x14ac:dyDescent="0.25">
      <c r="A3280" s="2">
        <v>41692</v>
      </c>
      <c r="B3280" s="110">
        <f>IF(ISNA(VLOOKUP($A3280, 'NAV Daily'!$A$1:$D$9941, 4, 0)),B3279, VLOOKUP($A3280, 'NAV Daily'!$A$1:$D$9941, 4, 0))</f>
        <v>2251.6410999999998</v>
      </c>
      <c r="C3280" s="110">
        <f>IF(IFERROR(VLOOKUP($A3280, JCI!A:E, 5, 0),C3279)="null",C3279, IFERROR(VLOOKUP( $A3280, JCI!A:E, 5, 0),C3279))</f>
        <v>4646.1528319999998</v>
      </c>
      <c r="D3280" s="6">
        <f>IF(ISNA(VLOOKUP($A3280,ICBI!$C$1:$D$10000, 2, 0)),D3279, VLOOKUP($A3280, ICBI!$C$1:$D$10000, 2, 0))</f>
        <v>0</v>
      </c>
      <c r="E3280" s="2">
        <f t="shared" si="179"/>
        <v>41692</v>
      </c>
      <c r="F3280" s="3">
        <f t="shared" si="180"/>
        <v>2251.6410999999998</v>
      </c>
      <c r="G3280" s="3">
        <f t="shared" si="181"/>
        <v>4244.6282070876332</v>
      </c>
      <c r="H3280" s="6">
        <f>IF(ISNA(VLOOKUP($A3280, 'NAV Daily'!$A$1:$B$9941, 2, 0)/1000000000),H3279, VLOOKUP($A3280, 'NAV Daily'!$A$1:$B$9941, 2, 0)/1000000000)</f>
        <v>0</v>
      </c>
    </row>
    <row r="3281" spans="1:8" customFormat="1" x14ac:dyDescent="0.25">
      <c r="A3281" s="2">
        <v>41693</v>
      </c>
      <c r="B3281" s="110">
        <f>IF(ISNA(VLOOKUP($A3281, 'NAV Daily'!$A$1:$D$9941, 4, 0)),B3280, VLOOKUP($A3281, 'NAV Daily'!$A$1:$D$9941, 4, 0))</f>
        <v>2251.6410999999998</v>
      </c>
      <c r="C3281" s="110">
        <f>IF(IFERROR(VLOOKUP($A3281, JCI!A:E, 5, 0),C3280)="null",C3280, IFERROR(VLOOKUP( $A3281, JCI!A:E, 5, 0),C3280))</f>
        <v>4646.1528319999998</v>
      </c>
      <c r="D3281" s="6">
        <f>IF(ISNA(VLOOKUP($A3281,ICBI!$C$1:$D$10000, 2, 0)),D3280, VLOOKUP($A3281, ICBI!$C$1:$D$10000, 2, 0))</f>
        <v>0</v>
      </c>
      <c r="E3281" s="2">
        <f t="shared" si="179"/>
        <v>41693</v>
      </c>
      <c r="F3281" s="3">
        <f t="shared" si="180"/>
        <v>2251.6410999999998</v>
      </c>
      <c r="G3281" s="3">
        <f t="shared" si="181"/>
        <v>4244.6282070876332</v>
      </c>
      <c r="H3281" s="6">
        <f>IF(ISNA(VLOOKUP($A3281, 'NAV Daily'!$A$1:$B$9941, 2, 0)/1000000000),H3280, VLOOKUP($A3281, 'NAV Daily'!$A$1:$B$9941, 2, 0)/1000000000)</f>
        <v>0</v>
      </c>
    </row>
    <row r="3282" spans="1:8" customFormat="1" x14ac:dyDescent="0.25">
      <c r="A3282" s="2">
        <v>41694</v>
      </c>
      <c r="B3282" s="110">
        <f>IF(ISNA(VLOOKUP($A3282, 'NAV Daily'!$A$1:$D$9941, 4, 0)),B3281, VLOOKUP($A3282, 'NAV Daily'!$A$1:$D$9941, 4, 0))</f>
        <v>2246.4895000000001</v>
      </c>
      <c r="C3282" s="110">
        <f>IF(IFERROR(VLOOKUP($A3282, JCI!A:E, 5, 0),C3281)="null",C3281, IFERROR(VLOOKUP( $A3282, JCI!A:E, 5, 0),C3281))</f>
        <v>4623.5742190000001</v>
      </c>
      <c r="D3282" s="6">
        <f>IF(ISNA(VLOOKUP($A3282,ICBI!$C$1:$D$10000, 2, 0)),D3281, VLOOKUP($A3282, ICBI!$C$1:$D$10000, 2, 0))</f>
        <v>0</v>
      </c>
      <c r="E3282" s="2">
        <f t="shared" si="179"/>
        <v>41694</v>
      </c>
      <c r="F3282" s="3">
        <f t="shared" si="180"/>
        <v>2246.4895000000001</v>
      </c>
      <c r="G3282" s="3">
        <f t="shared" si="181"/>
        <v>4224.000857733854</v>
      </c>
      <c r="H3282" s="6">
        <f>IF(ISNA(VLOOKUP($A3282, 'NAV Daily'!$A$1:$B$9941, 2, 0)/1000000000),H3281, VLOOKUP($A3282, 'NAV Daily'!$A$1:$B$9941, 2, 0)/1000000000)</f>
        <v>0</v>
      </c>
    </row>
    <row r="3283" spans="1:8" customFormat="1" x14ac:dyDescent="0.25">
      <c r="A3283" s="2">
        <v>41695</v>
      </c>
      <c r="B3283" s="110">
        <f>IF(ISNA(VLOOKUP($A3283, 'NAV Daily'!$A$1:$D$9941, 4, 0)),B3282, VLOOKUP($A3283, 'NAV Daily'!$A$1:$D$9941, 4, 0))</f>
        <v>2233.6334999999999</v>
      </c>
      <c r="C3283" s="110">
        <f>IF(IFERROR(VLOOKUP($A3283, JCI!A:E, 5, 0),C3282)="null",C3282, IFERROR(VLOOKUP( $A3283, JCI!A:E, 5, 0),C3282))</f>
        <v>4577.2910160000001</v>
      </c>
      <c r="D3283" s="6">
        <f>IF(ISNA(VLOOKUP($A3283,ICBI!$C$1:$D$10000, 2, 0)),D3282, VLOOKUP($A3283, ICBI!$C$1:$D$10000, 2, 0))</f>
        <v>0</v>
      </c>
      <c r="E3283" s="2">
        <f t="shared" si="179"/>
        <v>41695</v>
      </c>
      <c r="F3283" s="3">
        <f t="shared" si="180"/>
        <v>2233.6334999999999</v>
      </c>
      <c r="G3283" s="3">
        <f t="shared" si="181"/>
        <v>4181.7174899515685</v>
      </c>
      <c r="H3283" s="6">
        <f>IF(ISNA(VLOOKUP($A3283, 'NAV Daily'!$A$1:$B$9941, 2, 0)/1000000000),H3282, VLOOKUP($A3283, 'NAV Daily'!$A$1:$B$9941, 2, 0)/1000000000)</f>
        <v>0</v>
      </c>
    </row>
    <row r="3284" spans="1:8" customFormat="1" x14ac:dyDescent="0.25">
      <c r="A3284" s="2">
        <v>41696</v>
      </c>
      <c r="B3284" s="110">
        <f>IF(ISNA(VLOOKUP($A3284, 'NAV Daily'!$A$1:$D$9941, 4, 0)),B3283, VLOOKUP($A3284, 'NAV Daily'!$A$1:$D$9941, 4, 0))</f>
        <v>2214.4899999999998</v>
      </c>
      <c r="C3284" s="110">
        <f>IF(IFERROR(VLOOKUP($A3284, JCI!A:E, 5, 0),C3283)="null",C3283, IFERROR(VLOOKUP( $A3284, JCI!A:E, 5, 0),C3283))</f>
        <v>4532.7202150000003</v>
      </c>
      <c r="D3284" s="6">
        <f>IF(ISNA(VLOOKUP($A3284,ICBI!$C$1:$D$10000, 2, 0)),D3283, VLOOKUP($A3284, ICBI!$C$1:$D$10000, 2, 0))</f>
        <v>0</v>
      </c>
      <c r="E3284" s="2">
        <f t="shared" si="179"/>
        <v>41696</v>
      </c>
      <c r="F3284" s="3">
        <f t="shared" si="180"/>
        <v>2214.4899999999998</v>
      </c>
      <c r="G3284" s="3">
        <f t="shared" si="181"/>
        <v>4140.9985368783764</v>
      </c>
      <c r="H3284" s="6">
        <f>IF(ISNA(VLOOKUP($A3284, 'NAV Daily'!$A$1:$B$9941, 2, 0)/1000000000),H3283, VLOOKUP($A3284, 'NAV Daily'!$A$1:$B$9941, 2, 0)/1000000000)</f>
        <v>0</v>
      </c>
    </row>
    <row r="3285" spans="1:8" customFormat="1" x14ac:dyDescent="0.25">
      <c r="A3285" s="2">
        <v>41697</v>
      </c>
      <c r="B3285" s="110">
        <f>IF(ISNA(VLOOKUP($A3285, 'NAV Daily'!$A$1:$D$9941, 4, 0)),B3284, VLOOKUP($A3285, 'NAV Daily'!$A$1:$D$9941, 4, 0))</f>
        <v>2224.1547999999998</v>
      </c>
      <c r="C3285" s="110">
        <f>IF(IFERROR(VLOOKUP($A3285, JCI!A:E, 5, 0),C3284)="null",C3284, IFERROR(VLOOKUP( $A3285, JCI!A:E, 5, 0),C3284))</f>
        <v>4568.9399409999996</v>
      </c>
      <c r="D3285" s="6">
        <f>IF(ISNA(VLOOKUP($A3285,ICBI!$C$1:$D$10000, 2, 0)),D3284, VLOOKUP($A3285, ICBI!$C$1:$D$10000, 2, 0))</f>
        <v>0</v>
      </c>
      <c r="E3285" s="2">
        <f t="shared" si="179"/>
        <v>41697</v>
      </c>
      <c r="F3285" s="3">
        <f t="shared" si="180"/>
        <v>2224.1547999999998</v>
      </c>
      <c r="G3285" s="3">
        <f t="shared" si="181"/>
        <v>4174.0881222173939</v>
      </c>
      <c r="H3285" s="6">
        <f>IF(ISNA(VLOOKUP($A3285, 'NAV Daily'!$A$1:$B$9941, 2, 0)/1000000000),H3284, VLOOKUP($A3285, 'NAV Daily'!$A$1:$B$9941, 2, 0)/1000000000)</f>
        <v>0</v>
      </c>
    </row>
    <row r="3286" spans="1:8" customFormat="1" x14ac:dyDescent="0.25">
      <c r="A3286" s="2">
        <v>41698</v>
      </c>
      <c r="B3286" s="110">
        <f>IF(ISNA(VLOOKUP($A3286, 'NAV Daily'!$A$1:$D$9941, 4, 0)),B3285, VLOOKUP($A3286, 'NAV Daily'!$A$1:$D$9941, 4, 0))</f>
        <v>2246.1574999999998</v>
      </c>
      <c r="C3286" s="110">
        <f>IF(IFERROR(VLOOKUP($A3286, JCI!A:E, 5, 0),C3285)="null",C3285, IFERROR(VLOOKUP( $A3286, JCI!A:E, 5, 0),C3285))</f>
        <v>4620.2158200000003</v>
      </c>
      <c r="D3286" s="6">
        <f>IF(ISNA(VLOOKUP($A3286,ICBI!$C$1:$D$10000, 2, 0)),D3285, VLOOKUP($A3286, ICBI!$C$1:$D$10000, 2, 0))</f>
        <v>0</v>
      </c>
      <c r="E3286" s="2">
        <f t="shared" si="179"/>
        <v>41698</v>
      </c>
      <c r="F3286" s="3">
        <f t="shared" si="180"/>
        <v>2246.1574999999998</v>
      </c>
      <c r="G3286" s="3">
        <f t="shared" si="181"/>
        <v>4220.9326945370103</v>
      </c>
      <c r="H3286" s="6">
        <f>IF(ISNA(VLOOKUP($A3286, 'NAV Daily'!$A$1:$B$9941, 2, 0)/1000000000),H3285, VLOOKUP($A3286, 'NAV Daily'!$A$1:$B$9941, 2, 0)/1000000000)</f>
        <v>0</v>
      </c>
    </row>
    <row r="3287" spans="1:8" customFormat="1" x14ac:dyDescent="0.25">
      <c r="A3287" s="2">
        <v>41699</v>
      </c>
      <c r="B3287" s="110">
        <f>IF(ISNA(VLOOKUP($A3287, 'NAV Daily'!$A$1:$D$9941, 4, 0)),B3286, VLOOKUP($A3287, 'NAV Daily'!$A$1:$D$9941, 4, 0))</f>
        <v>2246.1574999999998</v>
      </c>
      <c r="C3287" s="110">
        <f>IF(IFERROR(VLOOKUP($A3287, JCI!A:E, 5, 0),C3286)="null",C3286, IFERROR(VLOOKUP( $A3287, JCI!A:E, 5, 0),C3286))</f>
        <v>4620.2158200000003</v>
      </c>
      <c r="D3287" s="6">
        <f>IF(ISNA(VLOOKUP($A3287,ICBI!$C$1:$D$10000, 2, 0)),D3286, VLOOKUP($A3287, ICBI!$C$1:$D$10000, 2, 0))</f>
        <v>0</v>
      </c>
      <c r="E3287" s="2">
        <f t="shared" si="179"/>
        <v>41699</v>
      </c>
      <c r="F3287" s="3">
        <f t="shared" si="180"/>
        <v>2246.1574999999998</v>
      </c>
      <c r="G3287" s="3">
        <f t="shared" si="181"/>
        <v>4220.9326945370103</v>
      </c>
      <c r="H3287" s="6">
        <f>IF(ISNA(VLOOKUP($A3287, 'NAV Daily'!$A$1:$B$9941, 2, 0)/1000000000),H3286, VLOOKUP($A3287, 'NAV Daily'!$A$1:$B$9941, 2, 0)/1000000000)</f>
        <v>0</v>
      </c>
    </row>
    <row r="3288" spans="1:8" customFormat="1" x14ac:dyDescent="0.25">
      <c r="A3288" s="2">
        <v>41700</v>
      </c>
      <c r="B3288" s="110">
        <f>IF(ISNA(VLOOKUP($A3288, 'NAV Daily'!$A$1:$D$9941, 4, 0)),B3287, VLOOKUP($A3288, 'NAV Daily'!$A$1:$D$9941, 4, 0))</f>
        <v>2246.1574999999998</v>
      </c>
      <c r="C3288" s="110">
        <f>IF(IFERROR(VLOOKUP($A3288, JCI!A:E, 5, 0),C3287)="null",C3287, IFERROR(VLOOKUP( $A3288, JCI!A:E, 5, 0),C3287))</f>
        <v>4620.2158200000003</v>
      </c>
      <c r="D3288" s="6">
        <f>IF(ISNA(VLOOKUP($A3288,ICBI!$C$1:$D$10000, 2, 0)),D3287, VLOOKUP($A3288, ICBI!$C$1:$D$10000, 2, 0))</f>
        <v>0</v>
      </c>
      <c r="E3288" s="2">
        <f t="shared" si="179"/>
        <v>41700</v>
      </c>
      <c r="F3288" s="3">
        <f t="shared" si="180"/>
        <v>2246.1574999999998</v>
      </c>
      <c r="G3288" s="3">
        <f t="shared" si="181"/>
        <v>4220.9326945370103</v>
      </c>
      <c r="H3288" s="6">
        <f>IF(ISNA(VLOOKUP($A3288, 'NAV Daily'!$A$1:$B$9941, 2, 0)/1000000000),H3287, VLOOKUP($A3288, 'NAV Daily'!$A$1:$B$9941, 2, 0)/1000000000)</f>
        <v>0</v>
      </c>
    </row>
    <row r="3289" spans="1:8" customFormat="1" x14ac:dyDescent="0.25">
      <c r="A3289" s="2">
        <v>41701</v>
      </c>
      <c r="B3289" s="110">
        <f>IF(ISNA(VLOOKUP($A3289, 'NAV Daily'!$A$1:$D$9941, 4, 0)),B3288, VLOOKUP($A3289, 'NAV Daily'!$A$1:$D$9941, 4, 0))</f>
        <v>2237.1343000000002</v>
      </c>
      <c r="C3289" s="110">
        <f>IF(IFERROR(VLOOKUP($A3289, JCI!A:E, 5, 0),C3288)="null",C3288, IFERROR(VLOOKUP( $A3289, JCI!A:E, 5, 0),C3288))</f>
        <v>4584.205078</v>
      </c>
      <c r="D3289" s="6">
        <f>IF(ISNA(VLOOKUP($A3289,ICBI!$C$1:$D$10000, 2, 0)),D3288, VLOOKUP($A3289, ICBI!$C$1:$D$10000, 2, 0))</f>
        <v>0</v>
      </c>
      <c r="E3289" s="2">
        <f t="shared" si="179"/>
        <v>41701</v>
      </c>
      <c r="F3289" s="3">
        <f t="shared" si="180"/>
        <v>2237.1343000000002</v>
      </c>
      <c r="G3289" s="3">
        <f t="shared" si="181"/>
        <v>4188.0340326164205</v>
      </c>
      <c r="H3289" s="6">
        <f>IF(ISNA(VLOOKUP($A3289, 'NAV Daily'!$A$1:$B$9941, 2, 0)/1000000000),H3288, VLOOKUP($A3289, 'NAV Daily'!$A$1:$B$9941, 2, 0)/1000000000)</f>
        <v>0</v>
      </c>
    </row>
    <row r="3290" spans="1:8" customFormat="1" x14ac:dyDescent="0.25">
      <c r="A3290" s="2">
        <v>41702</v>
      </c>
      <c r="B3290" s="110">
        <f>IF(ISNA(VLOOKUP($A3290, 'NAV Daily'!$A$1:$D$9941, 4, 0)),B3289, VLOOKUP($A3290, 'NAV Daily'!$A$1:$D$9941, 4, 0))</f>
        <v>2248.4346</v>
      </c>
      <c r="C3290" s="110">
        <f>IF(IFERROR(VLOOKUP($A3290, JCI!A:E, 5, 0),C3289)="null",C3289, IFERROR(VLOOKUP( $A3290, JCI!A:E, 5, 0),C3289))</f>
        <v>4601.2841799999997</v>
      </c>
      <c r="D3290" s="6">
        <f>IF(ISNA(VLOOKUP($A3290,ICBI!$C$1:$D$10000, 2, 0)),D3289, VLOOKUP($A3290, ICBI!$C$1:$D$10000, 2, 0))</f>
        <v>0</v>
      </c>
      <c r="E3290" s="2">
        <f t="shared" si="179"/>
        <v>41702</v>
      </c>
      <c r="F3290" s="3">
        <f t="shared" si="180"/>
        <v>2248.4346</v>
      </c>
      <c r="G3290" s="3">
        <f t="shared" si="181"/>
        <v>4203.6371435605179</v>
      </c>
      <c r="H3290" s="6">
        <f>IF(ISNA(VLOOKUP($A3290, 'NAV Daily'!$A$1:$B$9941, 2, 0)/1000000000),H3289, VLOOKUP($A3290, 'NAV Daily'!$A$1:$B$9941, 2, 0)/1000000000)</f>
        <v>0</v>
      </c>
    </row>
    <row r="3291" spans="1:8" customFormat="1" x14ac:dyDescent="0.25">
      <c r="A3291" s="2">
        <v>41703</v>
      </c>
      <c r="B3291" s="110">
        <f>IF(ISNA(VLOOKUP($A3291, 'NAV Daily'!$A$1:$D$9941, 4, 0)),B3290, VLOOKUP($A3291, 'NAV Daily'!$A$1:$D$9941, 4, 0))</f>
        <v>2262.8018000000002</v>
      </c>
      <c r="C3291" s="110">
        <f>IF(IFERROR(VLOOKUP($A3291, JCI!A:E, 5, 0),C3290)="null",C3290, IFERROR(VLOOKUP( $A3291, JCI!A:E, 5, 0),C3290))</f>
        <v>4659.171875</v>
      </c>
      <c r="D3291" s="6">
        <f>IF(ISNA(VLOOKUP($A3291,ICBI!$C$1:$D$10000, 2, 0)),D3290, VLOOKUP($A3291, ICBI!$C$1:$D$10000, 2, 0))</f>
        <v>0</v>
      </c>
      <c r="E3291" s="2">
        <f t="shared" si="179"/>
        <v>41703</v>
      </c>
      <c r="F3291" s="3">
        <f t="shared" si="180"/>
        <v>2262.8018000000002</v>
      </c>
      <c r="G3291" s="3">
        <f t="shared" si="181"/>
        <v>4256.522132910839</v>
      </c>
      <c r="H3291" s="6">
        <f>IF(ISNA(VLOOKUP($A3291, 'NAV Daily'!$A$1:$B$9941, 2, 0)/1000000000),H3290, VLOOKUP($A3291, 'NAV Daily'!$A$1:$B$9941, 2, 0)/1000000000)</f>
        <v>0</v>
      </c>
    </row>
    <row r="3292" spans="1:8" customFormat="1" x14ac:dyDescent="0.25">
      <c r="A3292" s="2">
        <v>41704</v>
      </c>
      <c r="B3292" s="110">
        <f>IF(ISNA(VLOOKUP($A3292, 'NAV Daily'!$A$1:$D$9941, 4, 0)),B3291, VLOOKUP($A3292, 'NAV Daily'!$A$1:$D$9941, 4, 0))</f>
        <v>2263.8744999999999</v>
      </c>
      <c r="C3292" s="110">
        <f>IF(IFERROR(VLOOKUP($A3292, JCI!A:E, 5, 0),C3291)="null",C3291, IFERROR(VLOOKUP( $A3292, JCI!A:E, 5, 0),C3291))</f>
        <v>4687.8569340000004</v>
      </c>
      <c r="D3292" s="6">
        <f>IF(ISNA(VLOOKUP($A3292,ICBI!$C$1:$D$10000, 2, 0)),D3291, VLOOKUP($A3292, ICBI!$C$1:$D$10000, 2, 0))</f>
        <v>0</v>
      </c>
      <c r="E3292" s="2">
        <f t="shared" si="179"/>
        <v>41704</v>
      </c>
      <c r="F3292" s="3">
        <f t="shared" si="180"/>
        <v>2263.8744999999999</v>
      </c>
      <c r="G3292" s="3">
        <f t="shared" si="181"/>
        <v>4282.7282038163803</v>
      </c>
      <c r="H3292" s="6">
        <f>IF(ISNA(VLOOKUP($A3292, 'NAV Daily'!$A$1:$B$9941, 2, 0)/1000000000),H3291, VLOOKUP($A3292, 'NAV Daily'!$A$1:$B$9941, 2, 0)/1000000000)</f>
        <v>0</v>
      </c>
    </row>
    <row r="3293" spans="1:8" customFormat="1" x14ac:dyDescent="0.25">
      <c r="A3293" s="2">
        <v>41705</v>
      </c>
      <c r="B3293" s="110">
        <f>IF(ISNA(VLOOKUP($A3293, 'NAV Daily'!$A$1:$D$9941, 4, 0)),B3292, VLOOKUP($A3293, 'NAV Daily'!$A$1:$D$9941, 4, 0))</f>
        <v>2264.8062</v>
      </c>
      <c r="C3293" s="110">
        <f>IF(IFERROR(VLOOKUP($A3293, JCI!A:E, 5, 0),C3292)="null",C3292, IFERROR(VLOOKUP( $A3293, JCI!A:E, 5, 0),C3292))</f>
        <v>4685.8901370000003</v>
      </c>
      <c r="D3293" s="6">
        <f>IF(ISNA(VLOOKUP($A3293,ICBI!$C$1:$D$10000, 2, 0)),D3292, VLOOKUP($A3293, ICBI!$C$1:$D$10000, 2, 0))</f>
        <v>0</v>
      </c>
      <c r="E3293" s="2">
        <f t="shared" si="179"/>
        <v>41705</v>
      </c>
      <c r="F3293" s="3">
        <f t="shared" si="180"/>
        <v>2264.8062</v>
      </c>
      <c r="G3293" s="3">
        <f t="shared" si="181"/>
        <v>4280.9313791475242</v>
      </c>
      <c r="H3293" s="6">
        <f>IF(ISNA(VLOOKUP($A3293, 'NAV Daily'!$A$1:$B$9941, 2, 0)/1000000000),H3292, VLOOKUP($A3293, 'NAV Daily'!$A$1:$B$9941, 2, 0)/1000000000)</f>
        <v>0</v>
      </c>
    </row>
    <row r="3294" spans="1:8" customFormat="1" x14ac:dyDescent="0.25">
      <c r="A3294" s="2">
        <v>41706</v>
      </c>
      <c r="B3294" s="110">
        <f>IF(ISNA(VLOOKUP($A3294, 'NAV Daily'!$A$1:$D$9941, 4, 0)),B3293, VLOOKUP($A3294, 'NAV Daily'!$A$1:$D$9941, 4, 0))</f>
        <v>2264.8062</v>
      </c>
      <c r="C3294" s="110">
        <f>IF(IFERROR(VLOOKUP($A3294, JCI!A:E, 5, 0),C3293)="null",C3293, IFERROR(VLOOKUP( $A3294, JCI!A:E, 5, 0),C3293))</f>
        <v>4685.8901370000003</v>
      </c>
      <c r="D3294" s="6">
        <f>IF(ISNA(VLOOKUP($A3294,ICBI!$C$1:$D$10000, 2, 0)),D3293, VLOOKUP($A3294, ICBI!$C$1:$D$10000, 2, 0))</f>
        <v>0</v>
      </c>
      <c r="E3294" s="2">
        <f t="shared" si="179"/>
        <v>41706</v>
      </c>
      <c r="F3294" s="3">
        <f t="shared" si="180"/>
        <v>2264.8062</v>
      </c>
      <c r="G3294" s="3">
        <f t="shared" si="181"/>
        <v>4280.9313791475242</v>
      </c>
      <c r="H3294" s="6">
        <f>IF(ISNA(VLOOKUP($A3294, 'NAV Daily'!$A$1:$B$9941, 2, 0)/1000000000),H3293, VLOOKUP($A3294, 'NAV Daily'!$A$1:$B$9941, 2, 0)/1000000000)</f>
        <v>0</v>
      </c>
    </row>
    <row r="3295" spans="1:8" customFormat="1" x14ac:dyDescent="0.25">
      <c r="A3295" s="2">
        <v>41707</v>
      </c>
      <c r="B3295" s="110">
        <f>IF(ISNA(VLOOKUP($A3295, 'NAV Daily'!$A$1:$D$9941, 4, 0)),B3294, VLOOKUP($A3295, 'NAV Daily'!$A$1:$D$9941, 4, 0))</f>
        <v>2264.8062</v>
      </c>
      <c r="C3295" s="110">
        <f>IF(IFERROR(VLOOKUP($A3295, JCI!A:E, 5, 0),C3294)="null",C3294, IFERROR(VLOOKUP( $A3295, JCI!A:E, 5, 0),C3294))</f>
        <v>4685.8901370000003</v>
      </c>
      <c r="D3295" s="6">
        <f>IF(ISNA(VLOOKUP($A3295,ICBI!$C$1:$D$10000, 2, 0)),D3294, VLOOKUP($A3295, ICBI!$C$1:$D$10000, 2, 0))</f>
        <v>0</v>
      </c>
      <c r="E3295" s="2">
        <f t="shared" si="179"/>
        <v>41707</v>
      </c>
      <c r="F3295" s="3">
        <f t="shared" si="180"/>
        <v>2264.8062</v>
      </c>
      <c r="G3295" s="3">
        <f t="shared" si="181"/>
        <v>4280.9313791475242</v>
      </c>
      <c r="H3295" s="6">
        <f>IF(ISNA(VLOOKUP($A3295, 'NAV Daily'!$A$1:$B$9941, 2, 0)/1000000000),H3294, VLOOKUP($A3295, 'NAV Daily'!$A$1:$B$9941, 2, 0)/1000000000)</f>
        <v>0</v>
      </c>
    </row>
    <row r="3296" spans="1:8" customFormat="1" x14ac:dyDescent="0.25">
      <c r="A3296" s="2">
        <v>41708</v>
      </c>
      <c r="B3296" s="110">
        <f>IF(ISNA(VLOOKUP($A3296, 'NAV Daily'!$A$1:$D$9941, 4, 0)),B3295, VLOOKUP($A3296, 'NAV Daily'!$A$1:$D$9941, 4, 0))</f>
        <v>2271.6475</v>
      </c>
      <c r="C3296" s="110">
        <f>IF(IFERROR(VLOOKUP($A3296, JCI!A:E, 5, 0),C3295)="null",C3295, IFERROR(VLOOKUP( $A3296, JCI!A:E, 5, 0),C3295))</f>
        <v>4677.2460940000001</v>
      </c>
      <c r="D3296" s="6">
        <f>IF(ISNA(VLOOKUP($A3296,ICBI!$C$1:$D$10000, 2, 0)),D3295, VLOOKUP($A3296, ICBI!$C$1:$D$10000, 2, 0))</f>
        <v>0</v>
      </c>
      <c r="E3296" s="2">
        <f t="shared" si="179"/>
        <v>41708</v>
      </c>
      <c r="F3296" s="3">
        <f t="shared" si="180"/>
        <v>2271.6475</v>
      </c>
      <c r="G3296" s="3">
        <f t="shared" si="181"/>
        <v>4273.0343619662608</v>
      </c>
      <c r="H3296" s="6">
        <f>IF(ISNA(VLOOKUP($A3296, 'NAV Daily'!$A$1:$B$9941, 2, 0)/1000000000),H3295, VLOOKUP($A3296, 'NAV Daily'!$A$1:$B$9941, 2, 0)/1000000000)</f>
        <v>0</v>
      </c>
    </row>
    <row r="3297" spans="1:8" customFormat="1" x14ac:dyDescent="0.25">
      <c r="A3297" s="2">
        <v>41709</v>
      </c>
      <c r="B3297" s="110">
        <f>IF(ISNA(VLOOKUP($A3297, 'NAV Daily'!$A$1:$D$9941, 4, 0)),B3296, VLOOKUP($A3297, 'NAV Daily'!$A$1:$D$9941, 4, 0))</f>
        <v>2285.7775999999999</v>
      </c>
      <c r="C3297" s="110">
        <f>IF(IFERROR(VLOOKUP($A3297, JCI!A:E, 5, 0),C3296)="null",C3296, IFERROR(VLOOKUP( $A3297, JCI!A:E, 5, 0),C3296))</f>
        <v>4704.2138670000004</v>
      </c>
      <c r="D3297" s="6">
        <f>IF(ISNA(VLOOKUP($A3297,ICBI!$C$1:$D$10000, 2, 0)),D3296, VLOOKUP($A3297, ICBI!$C$1:$D$10000, 2, 0))</f>
        <v>0</v>
      </c>
      <c r="E3297" s="2">
        <f t="shared" si="179"/>
        <v>41709</v>
      </c>
      <c r="F3297" s="3">
        <f t="shared" si="180"/>
        <v>2285.7775999999999</v>
      </c>
      <c r="G3297" s="3">
        <f t="shared" si="181"/>
        <v>4297.6715562422969</v>
      </c>
      <c r="H3297" s="6">
        <f>IF(ISNA(VLOOKUP($A3297, 'NAV Daily'!$A$1:$B$9941, 2, 0)/1000000000),H3296, VLOOKUP($A3297, 'NAV Daily'!$A$1:$B$9941, 2, 0)/1000000000)</f>
        <v>0</v>
      </c>
    </row>
    <row r="3298" spans="1:8" customFormat="1" x14ac:dyDescent="0.25">
      <c r="A3298" s="2">
        <v>41710</v>
      </c>
      <c r="B3298" s="110">
        <f>IF(ISNA(VLOOKUP($A3298, 'NAV Daily'!$A$1:$D$9941, 4, 0)),B3297, VLOOKUP($A3298, 'NAV Daily'!$A$1:$D$9941, 4, 0))</f>
        <v>2280.0032000000001</v>
      </c>
      <c r="C3298" s="110">
        <f>IF(IFERROR(VLOOKUP($A3298, JCI!A:E, 5, 0),C3297)="null",C3297, IFERROR(VLOOKUP( $A3298, JCI!A:E, 5, 0),C3297))</f>
        <v>4684.3847660000001</v>
      </c>
      <c r="D3298" s="6">
        <f>IF(ISNA(VLOOKUP($A3298,ICBI!$C$1:$D$10000, 2, 0)),D3297, VLOOKUP($A3298, ICBI!$C$1:$D$10000, 2, 0))</f>
        <v>0</v>
      </c>
      <c r="E3298" s="2">
        <f t="shared" si="179"/>
        <v>41710</v>
      </c>
      <c r="F3298" s="3">
        <f t="shared" si="180"/>
        <v>2280.0032000000001</v>
      </c>
      <c r="G3298" s="3">
        <f t="shared" si="181"/>
        <v>4279.5561036368426</v>
      </c>
      <c r="H3298" s="6">
        <f>IF(ISNA(VLOOKUP($A3298, 'NAV Daily'!$A$1:$B$9941, 2, 0)/1000000000),H3297, VLOOKUP($A3298, 'NAV Daily'!$A$1:$B$9941, 2, 0)/1000000000)</f>
        <v>0</v>
      </c>
    </row>
    <row r="3299" spans="1:8" customFormat="1" x14ac:dyDescent="0.25">
      <c r="A3299" s="2">
        <v>41711</v>
      </c>
      <c r="B3299" s="110">
        <f>IF(ISNA(VLOOKUP($A3299, 'NAV Daily'!$A$1:$D$9941, 4, 0)),B3298, VLOOKUP($A3299, 'NAV Daily'!$A$1:$D$9941, 4, 0))</f>
        <v>2288.1039999999998</v>
      </c>
      <c r="C3299" s="110">
        <f>IF(IFERROR(VLOOKUP($A3299, JCI!A:E, 5, 0),C3298)="null",C3298, IFERROR(VLOOKUP( $A3299, JCI!A:E, 5, 0),C3298))</f>
        <v>4726.1669920000004</v>
      </c>
      <c r="D3299" s="6">
        <f>IF(ISNA(VLOOKUP($A3299,ICBI!$C$1:$D$10000, 2, 0)),D3298, VLOOKUP($A3299, ICBI!$C$1:$D$10000, 2, 0))</f>
        <v>0</v>
      </c>
      <c r="E3299" s="2">
        <f t="shared" si="179"/>
        <v>41711</v>
      </c>
      <c r="F3299" s="3">
        <f t="shared" si="180"/>
        <v>2288.1039999999998</v>
      </c>
      <c r="G3299" s="3">
        <f t="shared" si="181"/>
        <v>4317.7274728206166</v>
      </c>
      <c r="H3299" s="6">
        <f>IF(ISNA(VLOOKUP($A3299, 'NAV Daily'!$A$1:$B$9941, 2, 0)/1000000000),H3298, VLOOKUP($A3299, 'NAV Daily'!$A$1:$B$9941, 2, 0)/1000000000)</f>
        <v>0</v>
      </c>
    </row>
    <row r="3300" spans="1:8" customFormat="1" x14ac:dyDescent="0.25">
      <c r="A3300" s="2">
        <v>41712</v>
      </c>
      <c r="B3300" s="110">
        <f>IF(ISNA(VLOOKUP($A3300, 'NAV Daily'!$A$1:$D$9941, 4, 0)),B3299, VLOOKUP($A3300, 'NAV Daily'!$A$1:$D$9941, 4, 0))</f>
        <v>2325.8728000000001</v>
      </c>
      <c r="C3300" s="110">
        <f>IF(IFERROR(VLOOKUP($A3300, JCI!A:E, 5, 0),C3299)="null",C3299, IFERROR(VLOOKUP( $A3300, JCI!A:E, 5, 0),C3299))</f>
        <v>4878.6430659999996</v>
      </c>
      <c r="D3300" s="6">
        <f>IF(ISNA(VLOOKUP($A3300,ICBI!$C$1:$D$10000, 2, 0)),D3299, VLOOKUP($A3300, ICBI!$C$1:$D$10000, 2, 0))</f>
        <v>0</v>
      </c>
      <c r="E3300" s="2">
        <f t="shared" si="179"/>
        <v>41712</v>
      </c>
      <c r="F3300" s="3">
        <f t="shared" si="180"/>
        <v>2325.8728000000001</v>
      </c>
      <c r="G3300" s="3">
        <f t="shared" si="181"/>
        <v>4457.0264300457893</v>
      </c>
      <c r="H3300" s="6">
        <f>IF(ISNA(VLOOKUP($A3300, 'NAV Daily'!$A$1:$B$9941, 2, 0)/1000000000),H3299, VLOOKUP($A3300, 'NAV Daily'!$A$1:$B$9941, 2, 0)/1000000000)</f>
        <v>0</v>
      </c>
    </row>
    <row r="3301" spans="1:8" customFormat="1" x14ac:dyDescent="0.25">
      <c r="A3301" s="2">
        <v>41713</v>
      </c>
      <c r="B3301" s="110">
        <f>IF(ISNA(VLOOKUP($A3301, 'NAV Daily'!$A$1:$D$9941, 4, 0)),B3300, VLOOKUP($A3301, 'NAV Daily'!$A$1:$D$9941, 4, 0))</f>
        <v>2325.8728000000001</v>
      </c>
      <c r="C3301" s="110">
        <f>IF(IFERROR(VLOOKUP($A3301, JCI!A:E, 5, 0),C3300)="null",C3300, IFERROR(VLOOKUP( $A3301, JCI!A:E, 5, 0),C3300))</f>
        <v>4878.6430659999996</v>
      </c>
      <c r="D3301" s="6">
        <f>IF(ISNA(VLOOKUP($A3301,ICBI!$C$1:$D$10000, 2, 0)),D3300, VLOOKUP($A3301, ICBI!$C$1:$D$10000, 2, 0))</f>
        <v>0</v>
      </c>
      <c r="E3301" s="2">
        <f t="shared" si="179"/>
        <v>41713</v>
      </c>
      <c r="F3301" s="3">
        <f t="shared" si="180"/>
        <v>2325.8728000000001</v>
      </c>
      <c r="G3301" s="3">
        <f t="shared" si="181"/>
        <v>4457.0264300457893</v>
      </c>
      <c r="H3301" s="6">
        <f>IF(ISNA(VLOOKUP($A3301, 'NAV Daily'!$A$1:$B$9941, 2, 0)/1000000000),H3300, VLOOKUP($A3301, 'NAV Daily'!$A$1:$B$9941, 2, 0)/1000000000)</f>
        <v>0</v>
      </c>
    </row>
    <row r="3302" spans="1:8" customFormat="1" x14ac:dyDescent="0.25">
      <c r="A3302" s="2">
        <v>41714</v>
      </c>
      <c r="B3302" s="110">
        <f>IF(ISNA(VLOOKUP($A3302, 'NAV Daily'!$A$1:$D$9941, 4, 0)),B3301, VLOOKUP($A3302, 'NAV Daily'!$A$1:$D$9941, 4, 0))</f>
        <v>2325.8728000000001</v>
      </c>
      <c r="C3302" s="110">
        <f>IF(IFERROR(VLOOKUP($A3302, JCI!A:E, 5, 0),C3301)="null",C3301, IFERROR(VLOOKUP( $A3302, JCI!A:E, 5, 0),C3301))</f>
        <v>4878.6430659999996</v>
      </c>
      <c r="D3302" s="6">
        <f>IF(ISNA(VLOOKUP($A3302,ICBI!$C$1:$D$10000, 2, 0)),D3301, VLOOKUP($A3302, ICBI!$C$1:$D$10000, 2, 0))</f>
        <v>0</v>
      </c>
      <c r="E3302" s="2">
        <f t="shared" si="179"/>
        <v>41714</v>
      </c>
      <c r="F3302" s="3">
        <f t="shared" si="180"/>
        <v>2325.8728000000001</v>
      </c>
      <c r="G3302" s="3">
        <f t="shared" si="181"/>
        <v>4457.0264300457893</v>
      </c>
      <c r="H3302" s="6">
        <f>IF(ISNA(VLOOKUP($A3302, 'NAV Daily'!$A$1:$B$9941, 2, 0)/1000000000),H3301, VLOOKUP($A3302, 'NAV Daily'!$A$1:$B$9941, 2, 0)/1000000000)</f>
        <v>0</v>
      </c>
    </row>
    <row r="3303" spans="1:8" customFormat="1" x14ac:dyDescent="0.25">
      <c r="A3303" s="2">
        <v>41715</v>
      </c>
      <c r="B3303" s="110">
        <f>IF(ISNA(VLOOKUP($A3303, 'NAV Daily'!$A$1:$D$9941, 4, 0)),B3302, VLOOKUP($A3303, 'NAV Daily'!$A$1:$D$9941, 4, 0))</f>
        <v>2330.3591000000001</v>
      </c>
      <c r="C3303" s="110">
        <f>IF(IFERROR(VLOOKUP($A3303, JCI!A:E, 5, 0),C3302)="null",C3302, IFERROR(VLOOKUP( $A3303, JCI!A:E, 5, 0),C3302))</f>
        <v>4876.1879879999997</v>
      </c>
      <c r="D3303" s="6">
        <f>IF(ISNA(VLOOKUP($A3303,ICBI!$C$1:$D$10000, 2, 0)),D3302, VLOOKUP($A3303, ICBI!$C$1:$D$10000, 2, 0))</f>
        <v>0</v>
      </c>
      <c r="E3303" s="2">
        <f t="shared" si="179"/>
        <v>41715</v>
      </c>
      <c r="F3303" s="3">
        <f t="shared" si="180"/>
        <v>2330.3591000000001</v>
      </c>
      <c r="G3303" s="3">
        <f t="shared" si="181"/>
        <v>4454.783522051539</v>
      </c>
      <c r="H3303" s="6">
        <f>IF(ISNA(VLOOKUP($A3303, 'NAV Daily'!$A$1:$B$9941, 2, 0)/1000000000),H3302, VLOOKUP($A3303, 'NAV Daily'!$A$1:$B$9941, 2, 0)/1000000000)</f>
        <v>0</v>
      </c>
    </row>
    <row r="3304" spans="1:8" customFormat="1" x14ac:dyDescent="0.25">
      <c r="A3304" s="2">
        <v>41716</v>
      </c>
      <c r="B3304" s="110">
        <f>IF(ISNA(VLOOKUP($A3304, 'NAV Daily'!$A$1:$D$9941, 4, 0)),B3303, VLOOKUP($A3304, 'NAV Daily'!$A$1:$D$9941, 4, 0))</f>
        <v>2311.7004000000002</v>
      </c>
      <c r="C3304" s="110">
        <f>IF(IFERROR(VLOOKUP($A3304, JCI!A:E, 5, 0),C3303)="null",C3303, IFERROR(VLOOKUP( $A3304, JCI!A:E, 5, 0),C3303))</f>
        <v>4805.6118159999996</v>
      </c>
      <c r="D3304" s="6">
        <f>IF(ISNA(VLOOKUP($A3304,ICBI!$C$1:$D$10000, 2, 0)),D3303, VLOOKUP($A3304, ICBI!$C$1:$D$10000, 2, 0))</f>
        <v>0</v>
      </c>
      <c r="E3304" s="2">
        <f t="shared" si="179"/>
        <v>41716</v>
      </c>
      <c r="F3304" s="3">
        <f t="shared" si="180"/>
        <v>2311.7004000000002</v>
      </c>
      <c r="G3304" s="3">
        <f t="shared" si="181"/>
        <v>4390.3066050727848</v>
      </c>
      <c r="H3304" s="6">
        <f>IF(ISNA(VLOOKUP($A3304, 'NAV Daily'!$A$1:$B$9941, 2, 0)/1000000000),H3303, VLOOKUP($A3304, 'NAV Daily'!$A$1:$B$9941, 2, 0)/1000000000)</f>
        <v>0</v>
      </c>
    </row>
    <row r="3305" spans="1:8" customFormat="1" x14ac:dyDescent="0.25">
      <c r="A3305" s="2">
        <v>41717</v>
      </c>
      <c r="B3305" s="110">
        <f>IF(ISNA(VLOOKUP($A3305, 'NAV Daily'!$A$1:$D$9941, 4, 0)),B3304, VLOOKUP($A3305, 'NAV Daily'!$A$1:$D$9941, 4, 0))</f>
        <v>2316.2429000000002</v>
      </c>
      <c r="C3305" s="110">
        <f>IF(IFERROR(VLOOKUP($A3305, JCI!A:E, 5, 0),C3304)="null",C3304, IFERROR(VLOOKUP( $A3305, JCI!A:E, 5, 0),C3304))</f>
        <v>4821.4570309999999</v>
      </c>
      <c r="D3305" s="6">
        <f>IF(ISNA(VLOOKUP($A3305,ICBI!$C$1:$D$10000, 2, 0)),D3304, VLOOKUP($A3305, ICBI!$C$1:$D$10000, 2, 0))</f>
        <v>0</v>
      </c>
      <c r="E3305" s="2">
        <f t="shared" si="179"/>
        <v>41717</v>
      </c>
      <c r="F3305" s="3">
        <f t="shared" si="180"/>
        <v>2316.2429000000002</v>
      </c>
      <c r="G3305" s="3">
        <f t="shared" si="181"/>
        <v>4404.7824626195152</v>
      </c>
      <c r="H3305" s="6">
        <f>IF(ISNA(VLOOKUP($A3305, 'NAV Daily'!$A$1:$B$9941, 2, 0)/1000000000),H3304, VLOOKUP($A3305, 'NAV Daily'!$A$1:$B$9941, 2, 0)/1000000000)</f>
        <v>0</v>
      </c>
    </row>
    <row r="3306" spans="1:8" customFormat="1" x14ac:dyDescent="0.25">
      <c r="A3306" s="2">
        <v>41718</v>
      </c>
      <c r="B3306" s="110">
        <f>IF(ISNA(VLOOKUP($A3306, 'NAV Daily'!$A$1:$D$9941, 4, 0)),B3305, VLOOKUP($A3306, 'NAV Daily'!$A$1:$D$9941, 4, 0))</f>
        <v>2287.6938</v>
      </c>
      <c r="C3306" s="110">
        <f>IF(IFERROR(VLOOKUP($A3306, JCI!A:E, 5, 0),C3305)="null",C3305, IFERROR(VLOOKUP( $A3306, JCI!A:E, 5, 0),C3305))</f>
        <v>4698.9731449999999</v>
      </c>
      <c r="D3306" s="6">
        <f>IF(ISNA(VLOOKUP($A3306,ICBI!$C$1:$D$10000, 2, 0)),D3305, VLOOKUP($A3306, ICBI!$C$1:$D$10000, 2, 0))</f>
        <v>0</v>
      </c>
      <c r="E3306" s="2">
        <f t="shared" si="179"/>
        <v>41718</v>
      </c>
      <c r="F3306" s="3">
        <f t="shared" si="180"/>
        <v>2287.6938</v>
      </c>
      <c r="G3306" s="3">
        <f t="shared" si="181"/>
        <v>4292.8837420590226</v>
      </c>
      <c r="H3306" s="6">
        <f>IF(ISNA(VLOOKUP($A3306, 'NAV Daily'!$A$1:$B$9941, 2, 0)/1000000000),H3305, VLOOKUP($A3306, 'NAV Daily'!$A$1:$B$9941, 2, 0)/1000000000)</f>
        <v>0</v>
      </c>
    </row>
    <row r="3307" spans="1:8" customFormat="1" x14ac:dyDescent="0.25">
      <c r="A3307" s="2">
        <v>41719</v>
      </c>
      <c r="B3307" s="110">
        <f>IF(ISNA(VLOOKUP($A3307, 'NAV Daily'!$A$1:$D$9941, 4, 0)),B3306, VLOOKUP($A3307, 'NAV Daily'!$A$1:$D$9941, 4, 0))</f>
        <v>2292.6587</v>
      </c>
      <c r="C3307" s="110">
        <f>IF(IFERROR(VLOOKUP($A3307, JCI!A:E, 5, 0),C3306)="null",C3306, IFERROR(VLOOKUP( $A3307, JCI!A:E, 5, 0),C3306))</f>
        <v>4700.2148440000001</v>
      </c>
      <c r="D3307" s="6">
        <f>IF(ISNA(VLOOKUP($A3307,ICBI!$C$1:$D$10000, 2, 0)),D3306, VLOOKUP($A3307, ICBI!$C$1:$D$10000, 2, 0))</f>
        <v>0</v>
      </c>
      <c r="E3307" s="2">
        <f t="shared" si="179"/>
        <v>41719</v>
      </c>
      <c r="F3307" s="3">
        <f t="shared" si="180"/>
        <v>2292.6587</v>
      </c>
      <c r="G3307" s="3">
        <f t="shared" si="181"/>
        <v>4294.0181323364613</v>
      </c>
      <c r="H3307" s="6">
        <f>IF(ISNA(VLOOKUP($A3307, 'NAV Daily'!$A$1:$B$9941, 2, 0)/1000000000),H3306, VLOOKUP($A3307, 'NAV Daily'!$A$1:$B$9941, 2, 0)/1000000000)</f>
        <v>0</v>
      </c>
    </row>
    <row r="3308" spans="1:8" customFormat="1" x14ac:dyDescent="0.25">
      <c r="A3308" s="2">
        <v>41720</v>
      </c>
      <c r="B3308" s="110">
        <f>IF(ISNA(VLOOKUP($A3308, 'NAV Daily'!$A$1:$D$9941, 4, 0)),B3307, VLOOKUP($A3308, 'NAV Daily'!$A$1:$D$9941, 4, 0))</f>
        <v>2292.6587</v>
      </c>
      <c r="C3308" s="110">
        <f>IF(IFERROR(VLOOKUP($A3308, JCI!A:E, 5, 0),C3307)="null",C3307, IFERROR(VLOOKUP( $A3308, JCI!A:E, 5, 0),C3307))</f>
        <v>4700.2148440000001</v>
      </c>
      <c r="D3308" s="6">
        <f>IF(ISNA(VLOOKUP($A3308,ICBI!$C$1:$D$10000, 2, 0)),D3307, VLOOKUP($A3308, ICBI!$C$1:$D$10000, 2, 0))</f>
        <v>0</v>
      </c>
      <c r="E3308" s="2">
        <f t="shared" si="179"/>
        <v>41720</v>
      </c>
      <c r="F3308" s="3">
        <f t="shared" si="180"/>
        <v>2292.6587</v>
      </c>
      <c r="G3308" s="3">
        <f t="shared" si="181"/>
        <v>4294.0181323364613</v>
      </c>
      <c r="H3308" s="6">
        <f>IF(ISNA(VLOOKUP($A3308, 'NAV Daily'!$A$1:$B$9941, 2, 0)/1000000000),H3307, VLOOKUP($A3308, 'NAV Daily'!$A$1:$B$9941, 2, 0)/1000000000)</f>
        <v>0</v>
      </c>
    </row>
    <row r="3309" spans="1:8" customFormat="1" x14ac:dyDescent="0.25">
      <c r="A3309" s="2">
        <v>41721</v>
      </c>
      <c r="B3309" s="110">
        <f>IF(ISNA(VLOOKUP($A3309, 'NAV Daily'!$A$1:$D$9941, 4, 0)),B3308, VLOOKUP($A3309, 'NAV Daily'!$A$1:$D$9941, 4, 0))</f>
        <v>2292.6587</v>
      </c>
      <c r="C3309" s="110">
        <f>IF(IFERROR(VLOOKUP($A3309, JCI!A:E, 5, 0),C3308)="null",C3308, IFERROR(VLOOKUP( $A3309, JCI!A:E, 5, 0),C3308))</f>
        <v>4700.2148440000001</v>
      </c>
      <c r="D3309" s="6">
        <f>IF(ISNA(VLOOKUP($A3309,ICBI!$C$1:$D$10000, 2, 0)),D3308, VLOOKUP($A3309, ICBI!$C$1:$D$10000, 2, 0))</f>
        <v>0</v>
      </c>
      <c r="E3309" s="2">
        <f t="shared" si="179"/>
        <v>41721</v>
      </c>
      <c r="F3309" s="3">
        <f t="shared" si="180"/>
        <v>2292.6587</v>
      </c>
      <c r="G3309" s="3">
        <f t="shared" si="181"/>
        <v>4294.0181323364613</v>
      </c>
      <c r="H3309" s="6">
        <f>IF(ISNA(VLOOKUP($A3309, 'NAV Daily'!$A$1:$B$9941, 2, 0)/1000000000),H3308, VLOOKUP($A3309, 'NAV Daily'!$A$1:$B$9941, 2, 0)/1000000000)</f>
        <v>0</v>
      </c>
    </row>
    <row r="3310" spans="1:8" customFormat="1" x14ac:dyDescent="0.25">
      <c r="A3310" s="2">
        <v>41722</v>
      </c>
      <c r="B3310" s="110">
        <f>IF(ISNA(VLOOKUP($A3310, 'NAV Daily'!$A$1:$D$9941, 4, 0)),B3309, VLOOKUP($A3310, 'NAV Daily'!$A$1:$D$9941, 4, 0))</f>
        <v>2292.1992</v>
      </c>
      <c r="C3310" s="110">
        <f>IF(IFERROR(VLOOKUP($A3310, JCI!A:E, 5, 0),C3309)="null",C3309, IFERROR(VLOOKUP( $A3310, JCI!A:E, 5, 0),C3309))</f>
        <v>4720.419922</v>
      </c>
      <c r="D3310" s="6">
        <f>IF(ISNA(VLOOKUP($A3310,ICBI!$C$1:$D$10000, 2, 0)),D3309, VLOOKUP($A3310, ICBI!$C$1:$D$10000, 2, 0))</f>
        <v>0</v>
      </c>
      <c r="E3310" s="2">
        <f t="shared" si="179"/>
        <v>41722</v>
      </c>
      <c r="F3310" s="3">
        <f t="shared" si="180"/>
        <v>2292.1992</v>
      </c>
      <c r="G3310" s="3">
        <f t="shared" si="181"/>
        <v>4312.4770696780224</v>
      </c>
      <c r="H3310" s="6">
        <f>IF(ISNA(VLOOKUP($A3310, 'NAV Daily'!$A$1:$B$9941, 2, 0)/1000000000),H3309, VLOOKUP($A3310, 'NAV Daily'!$A$1:$B$9941, 2, 0)/1000000000)</f>
        <v>0</v>
      </c>
    </row>
    <row r="3311" spans="1:8" customFormat="1" x14ac:dyDescent="0.25">
      <c r="A3311" s="2">
        <v>41723</v>
      </c>
      <c r="B3311" s="110">
        <f>IF(ISNA(VLOOKUP($A3311, 'NAV Daily'!$A$1:$D$9941, 4, 0)),B3310, VLOOKUP($A3311, 'NAV Daily'!$A$1:$D$9941, 4, 0))</f>
        <v>2285.1660000000002</v>
      </c>
      <c r="C3311" s="110">
        <f>IF(IFERROR(VLOOKUP($A3311, JCI!A:E, 5, 0),C3310)="null",C3310, IFERROR(VLOOKUP( $A3311, JCI!A:E, 5, 0),C3310))</f>
        <v>4703.0908200000003</v>
      </c>
      <c r="D3311" s="6">
        <f>IF(ISNA(VLOOKUP($A3311,ICBI!$C$1:$D$10000, 2, 0)),D3310, VLOOKUP($A3311, ICBI!$C$1:$D$10000, 2, 0))</f>
        <v>0</v>
      </c>
      <c r="E3311" s="2">
        <f t="shared" si="179"/>
        <v>41723</v>
      </c>
      <c r="F3311" s="3">
        <f t="shared" si="180"/>
        <v>2285.1660000000002</v>
      </c>
      <c r="G3311" s="3">
        <f t="shared" si="181"/>
        <v>4296.6455639543865</v>
      </c>
      <c r="H3311" s="6">
        <f>IF(ISNA(VLOOKUP($A3311, 'NAV Daily'!$A$1:$B$9941, 2, 0)/1000000000),H3310, VLOOKUP($A3311, 'NAV Daily'!$A$1:$B$9941, 2, 0)/1000000000)</f>
        <v>0</v>
      </c>
    </row>
    <row r="3312" spans="1:8" customFormat="1" x14ac:dyDescent="0.25">
      <c r="A3312" s="2">
        <v>41724</v>
      </c>
      <c r="B3312" s="110">
        <f>IF(ISNA(VLOOKUP($A3312, 'NAV Daily'!$A$1:$D$9941, 4, 0)),B3311, VLOOKUP($A3312, 'NAV Daily'!$A$1:$D$9941, 4, 0))</f>
        <v>2290.3283999999999</v>
      </c>
      <c r="C3312" s="110">
        <f>IF(IFERROR(VLOOKUP($A3312, JCI!A:E, 5, 0),C3311)="null",C3311, IFERROR(VLOOKUP( $A3312, JCI!A:E, 5, 0),C3311))</f>
        <v>4728.2402339999999</v>
      </c>
      <c r="D3312" s="6">
        <f>IF(ISNA(VLOOKUP($A3312,ICBI!$C$1:$D$10000, 2, 0)),D3311, VLOOKUP($A3312, ICBI!$C$1:$D$10000, 2, 0))</f>
        <v>0</v>
      </c>
      <c r="E3312" s="2">
        <f t="shared" si="179"/>
        <v>41724</v>
      </c>
      <c r="F3312" s="3">
        <f t="shared" si="180"/>
        <v>2290.3283999999999</v>
      </c>
      <c r="G3312" s="3">
        <f t="shared" si="181"/>
        <v>4319.6215434187052</v>
      </c>
      <c r="H3312" s="6">
        <f>IF(ISNA(VLOOKUP($A3312, 'NAV Daily'!$A$1:$B$9941, 2, 0)/1000000000),H3311, VLOOKUP($A3312, 'NAV Daily'!$A$1:$B$9941, 2, 0)/1000000000)</f>
        <v>0</v>
      </c>
    </row>
    <row r="3313" spans="1:8" customFormat="1" x14ac:dyDescent="0.25">
      <c r="A3313" s="2">
        <v>41725</v>
      </c>
      <c r="B3313" s="110">
        <f>IF(ISNA(VLOOKUP($A3313, 'NAV Daily'!$A$1:$D$9941, 4, 0)),B3312, VLOOKUP($A3313, 'NAV Daily'!$A$1:$D$9941, 4, 0))</f>
        <v>2292.2094999999999</v>
      </c>
      <c r="C3313" s="110">
        <f>IF(IFERROR(VLOOKUP($A3313, JCI!A:E, 5, 0),C3312)="null",C3312, IFERROR(VLOOKUP( $A3313, JCI!A:E, 5, 0),C3312))</f>
        <v>4723.0571289999998</v>
      </c>
      <c r="D3313" s="6">
        <f>IF(ISNA(VLOOKUP($A3313,ICBI!$C$1:$D$10000, 2, 0)),D3312, VLOOKUP($A3313, ICBI!$C$1:$D$10000, 2, 0))</f>
        <v>0</v>
      </c>
      <c r="E3313" s="2">
        <f t="shared" si="179"/>
        <v>41725</v>
      </c>
      <c r="F3313" s="3">
        <f t="shared" si="180"/>
        <v>2292.2094999999999</v>
      </c>
      <c r="G3313" s="3">
        <f t="shared" si="181"/>
        <v>4314.8863669234834</v>
      </c>
      <c r="H3313" s="6">
        <f>IF(ISNA(VLOOKUP($A3313, 'NAV Daily'!$A$1:$B$9941, 2, 0)/1000000000),H3312, VLOOKUP($A3313, 'NAV Daily'!$A$1:$B$9941, 2, 0)/1000000000)</f>
        <v>0</v>
      </c>
    </row>
    <row r="3314" spans="1:8" customFormat="1" x14ac:dyDescent="0.25">
      <c r="A3314" s="2">
        <v>41726</v>
      </c>
      <c r="B3314" s="110">
        <f>IF(ISNA(VLOOKUP($A3314, 'NAV Daily'!$A$1:$D$9941, 4, 0)),B3313, VLOOKUP($A3314, 'NAV Daily'!$A$1:$D$9941, 4, 0))</f>
        <v>2289.7854000000002</v>
      </c>
      <c r="C3314" s="110">
        <f>IF(IFERROR(VLOOKUP($A3314, JCI!A:E, 5, 0),C3313)="null",C3313, IFERROR(VLOOKUP( $A3314, JCI!A:E, 5, 0),C3313))</f>
        <v>4768.2768550000001</v>
      </c>
      <c r="D3314" s="6">
        <f>IF(ISNA(VLOOKUP($A3314,ICBI!$C$1:$D$10000, 2, 0)),D3313, VLOOKUP($A3314, ICBI!$C$1:$D$10000, 2, 0))</f>
        <v>0</v>
      </c>
      <c r="E3314" s="2">
        <f t="shared" si="179"/>
        <v>41726</v>
      </c>
      <c r="F3314" s="3">
        <f t="shared" si="180"/>
        <v>2289.7854000000002</v>
      </c>
      <c r="G3314" s="3">
        <f t="shared" si="181"/>
        <v>4356.1981643259269</v>
      </c>
      <c r="H3314" s="6">
        <f>IF(ISNA(VLOOKUP($A3314, 'NAV Daily'!$A$1:$B$9941, 2, 0)/1000000000),H3313, VLOOKUP($A3314, 'NAV Daily'!$A$1:$B$9941, 2, 0)/1000000000)</f>
        <v>0</v>
      </c>
    </row>
    <row r="3315" spans="1:8" customFormat="1" x14ac:dyDescent="0.25">
      <c r="A3315" s="2">
        <v>41727</v>
      </c>
      <c r="B3315" s="110">
        <f>IF(ISNA(VLOOKUP($A3315, 'NAV Daily'!$A$1:$D$9941, 4, 0)),B3314, VLOOKUP($A3315, 'NAV Daily'!$A$1:$D$9941, 4, 0))</f>
        <v>2289.7854000000002</v>
      </c>
      <c r="C3315" s="110">
        <f>IF(IFERROR(VLOOKUP($A3315, JCI!A:E, 5, 0),C3314)="null",C3314, IFERROR(VLOOKUP( $A3315, JCI!A:E, 5, 0),C3314))</f>
        <v>4768.2768550000001</v>
      </c>
      <c r="D3315" s="6">
        <f>IF(ISNA(VLOOKUP($A3315,ICBI!$C$1:$D$10000, 2, 0)),D3314, VLOOKUP($A3315, ICBI!$C$1:$D$10000, 2, 0))</f>
        <v>0</v>
      </c>
      <c r="E3315" s="2">
        <f t="shared" si="179"/>
        <v>41727</v>
      </c>
      <c r="F3315" s="3">
        <f t="shared" si="180"/>
        <v>2289.7854000000002</v>
      </c>
      <c r="G3315" s="3">
        <f t="shared" si="181"/>
        <v>4356.1981643259269</v>
      </c>
      <c r="H3315" s="6">
        <f>IF(ISNA(VLOOKUP($A3315, 'NAV Daily'!$A$1:$B$9941, 2, 0)/1000000000),H3314, VLOOKUP($A3315, 'NAV Daily'!$A$1:$B$9941, 2, 0)/1000000000)</f>
        <v>0</v>
      </c>
    </row>
    <row r="3316" spans="1:8" customFormat="1" x14ac:dyDescent="0.25">
      <c r="A3316" s="2">
        <v>41728</v>
      </c>
      <c r="B3316" s="110">
        <f>IF(ISNA(VLOOKUP($A3316, 'NAV Daily'!$A$1:$D$9941, 4, 0)),B3315, VLOOKUP($A3316, 'NAV Daily'!$A$1:$D$9941, 4, 0))</f>
        <v>2289.7854000000002</v>
      </c>
      <c r="C3316" s="110">
        <f>IF(IFERROR(VLOOKUP($A3316, JCI!A:E, 5, 0),C3315)="null",C3315, IFERROR(VLOOKUP( $A3316, JCI!A:E, 5, 0),C3315))</f>
        <v>4768.2768550000001</v>
      </c>
      <c r="D3316" s="6">
        <f>IF(ISNA(VLOOKUP($A3316,ICBI!$C$1:$D$10000, 2, 0)),D3315, VLOOKUP($A3316, ICBI!$C$1:$D$10000, 2, 0))</f>
        <v>0</v>
      </c>
      <c r="E3316" s="2">
        <f t="shared" si="179"/>
        <v>41728</v>
      </c>
      <c r="F3316" s="3">
        <f t="shared" si="180"/>
        <v>2289.7854000000002</v>
      </c>
      <c r="G3316" s="3">
        <f t="shared" si="181"/>
        <v>4356.1981643259269</v>
      </c>
      <c r="H3316" s="6">
        <f>IF(ISNA(VLOOKUP($A3316, 'NAV Daily'!$A$1:$B$9941, 2, 0)/1000000000),H3315, VLOOKUP($A3316, 'NAV Daily'!$A$1:$B$9941, 2, 0)/1000000000)</f>
        <v>0</v>
      </c>
    </row>
    <row r="3317" spans="1:8" customFormat="1" x14ac:dyDescent="0.25">
      <c r="A3317" s="2">
        <v>41729</v>
      </c>
      <c r="B3317" s="110">
        <f>IF(ISNA(VLOOKUP($A3317, 'NAV Daily'!$A$1:$D$9941, 4, 0)),B3316, VLOOKUP($A3317, 'NAV Daily'!$A$1:$D$9941, 4, 0))</f>
        <v>2289.7854000000002</v>
      </c>
      <c r="C3317" s="110">
        <f>IF(IFERROR(VLOOKUP($A3317, JCI!A:E, 5, 0),C3316)="null",C3316, IFERROR(VLOOKUP( $A3317, JCI!A:E, 5, 0),C3316))</f>
        <v>4768.2768550000001</v>
      </c>
      <c r="D3317" s="6">
        <f>IF(ISNA(VLOOKUP($A3317,ICBI!$C$1:$D$10000, 2, 0)),D3316, VLOOKUP($A3317, ICBI!$C$1:$D$10000, 2, 0))</f>
        <v>0</v>
      </c>
      <c r="E3317" s="2">
        <f t="shared" si="179"/>
        <v>41729</v>
      </c>
      <c r="F3317" s="3">
        <f t="shared" si="180"/>
        <v>2289.7854000000002</v>
      </c>
      <c r="G3317" s="3">
        <f t="shared" si="181"/>
        <v>4356.1981643259269</v>
      </c>
      <c r="H3317" s="6">
        <f>IF(ISNA(VLOOKUP($A3317, 'NAV Daily'!$A$1:$B$9941, 2, 0)/1000000000),H3316, VLOOKUP($A3317, 'NAV Daily'!$A$1:$B$9941, 2, 0)/1000000000)</f>
        <v>0</v>
      </c>
    </row>
    <row r="3318" spans="1:8" customFormat="1" x14ac:dyDescent="0.25">
      <c r="A3318" s="2">
        <v>41730</v>
      </c>
      <c r="B3318" s="110">
        <f>IF(ISNA(VLOOKUP($A3318, 'NAV Daily'!$A$1:$D$9941, 4, 0)),B3317, VLOOKUP($A3318, 'NAV Daily'!$A$1:$D$9941, 4, 0))</f>
        <v>2316.7184999999999</v>
      </c>
      <c r="C3318" s="110">
        <f>IF(IFERROR(VLOOKUP($A3318, JCI!A:E, 5, 0),C3317)="null",C3317, IFERROR(VLOOKUP( $A3318, JCI!A:E, 5, 0),C3317))</f>
        <v>4873.9340819999998</v>
      </c>
      <c r="D3318" s="6">
        <f>IF(ISNA(VLOOKUP($A3318,ICBI!$C$1:$D$10000, 2, 0)),D3317, VLOOKUP($A3318, ICBI!$C$1:$D$10000, 2, 0))</f>
        <v>0</v>
      </c>
      <c r="E3318" s="2">
        <f t="shared" si="179"/>
        <v>41730</v>
      </c>
      <c r="F3318" s="3">
        <f t="shared" si="180"/>
        <v>2316.7184999999999</v>
      </c>
      <c r="G3318" s="3">
        <f t="shared" si="181"/>
        <v>4452.7244005956472</v>
      </c>
      <c r="H3318" s="6">
        <f>IF(ISNA(VLOOKUP($A3318, 'NAV Daily'!$A$1:$B$9941, 2, 0)/1000000000),H3317, VLOOKUP($A3318, 'NAV Daily'!$A$1:$B$9941, 2, 0)/1000000000)</f>
        <v>0</v>
      </c>
    </row>
    <row r="3319" spans="1:8" customFormat="1" x14ac:dyDescent="0.25">
      <c r="A3319" s="2">
        <v>41731</v>
      </c>
      <c r="B3319" s="110">
        <f>IF(ISNA(VLOOKUP($A3319, 'NAV Daily'!$A$1:$D$9941, 4, 0)),B3318, VLOOKUP($A3319, 'NAV Daily'!$A$1:$D$9941, 4, 0))</f>
        <v>2314.0592999999999</v>
      </c>
      <c r="C3319" s="110">
        <f>IF(IFERROR(VLOOKUP($A3319, JCI!A:E, 5, 0),C3318)="null",C3318, IFERROR(VLOOKUP( $A3319, JCI!A:E, 5, 0),C3318))</f>
        <v>4870.205078</v>
      </c>
      <c r="D3319" s="6">
        <f>IF(ISNA(VLOOKUP($A3319,ICBI!$C$1:$D$10000, 2, 0)),D3318, VLOOKUP($A3319, ICBI!$C$1:$D$10000, 2, 0))</f>
        <v>0</v>
      </c>
      <c r="E3319" s="2">
        <f t="shared" si="179"/>
        <v>41731</v>
      </c>
      <c r="F3319" s="3">
        <f t="shared" si="180"/>
        <v>2314.0592999999999</v>
      </c>
      <c r="G3319" s="3">
        <f t="shared" si="181"/>
        <v>4449.317660409718</v>
      </c>
      <c r="H3319" s="6">
        <f>IF(ISNA(VLOOKUP($A3319, 'NAV Daily'!$A$1:$B$9941, 2, 0)/1000000000),H3318, VLOOKUP($A3319, 'NAV Daily'!$A$1:$B$9941, 2, 0)/1000000000)</f>
        <v>0</v>
      </c>
    </row>
    <row r="3320" spans="1:8" customFormat="1" x14ac:dyDescent="0.25">
      <c r="A3320" s="2">
        <v>41732</v>
      </c>
      <c r="B3320" s="110">
        <f>IF(ISNA(VLOOKUP($A3320, 'NAV Daily'!$A$1:$D$9941, 4, 0)),B3319, VLOOKUP($A3320, 'NAV Daily'!$A$1:$D$9941, 4, 0))</f>
        <v>2319.7143999999998</v>
      </c>
      <c r="C3320" s="110">
        <f>IF(IFERROR(VLOOKUP($A3320, JCI!A:E, 5, 0),C3319)="null",C3319, IFERROR(VLOOKUP( $A3320, JCI!A:E, 5, 0),C3319))</f>
        <v>4891.3198240000002</v>
      </c>
      <c r="D3320" s="6">
        <f>IF(ISNA(VLOOKUP($A3320,ICBI!$C$1:$D$10000, 2, 0)),D3319, VLOOKUP($A3320, ICBI!$C$1:$D$10000, 2, 0))</f>
        <v>0</v>
      </c>
      <c r="E3320" s="2">
        <f t="shared" si="179"/>
        <v>41732</v>
      </c>
      <c r="F3320" s="3">
        <f t="shared" si="180"/>
        <v>2319.7143999999998</v>
      </c>
      <c r="G3320" s="3">
        <f t="shared" si="181"/>
        <v>4468.6076514405368</v>
      </c>
      <c r="H3320" s="6">
        <f>IF(ISNA(VLOOKUP($A3320, 'NAV Daily'!$A$1:$B$9941, 2, 0)/1000000000),H3319, VLOOKUP($A3320, 'NAV Daily'!$A$1:$B$9941, 2, 0)/1000000000)</f>
        <v>0</v>
      </c>
    </row>
    <row r="3321" spans="1:8" customFormat="1" x14ac:dyDescent="0.25">
      <c r="A3321" s="2">
        <v>41733</v>
      </c>
      <c r="B3321" s="110">
        <f>IF(ISNA(VLOOKUP($A3321, 'NAV Daily'!$A$1:$D$9941, 4, 0)),B3320, VLOOKUP($A3321, 'NAV Daily'!$A$1:$D$9941, 4, 0))</f>
        <v>2316.8977</v>
      </c>
      <c r="C3321" s="110">
        <f>IF(IFERROR(VLOOKUP($A3321, JCI!A:E, 5, 0),C3320)="null",C3320, IFERROR(VLOOKUP( $A3321, JCI!A:E, 5, 0),C3320))</f>
        <v>4857.9438479999999</v>
      </c>
      <c r="D3321" s="6">
        <f>IF(ISNA(VLOOKUP($A3321,ICBI!$C$1:$D$10000, 2, 0)),D3320, VLOOKUP($A3321, ICBI!$C$1:$D$10000, 2, 0))</f>
        <v>0</v>
      </c>
      <c r="E3321" s="2">
        <f t="shared" si="179"/>
        <v>41733</v>
      </c>
      <c r="F3321" s="3">
        <f t="shared" si="180"/>
        <v>2316.8977</v>
      </c>
      <c r="G3321" s="3">
        <f t="shared" si="181"/>
        <v>4438.1160567187808</v>
      </c>
      <c r="H3321" s="6">
        <f>IF(ISNA(VLOOKUP($A3321, 'NAV Daily'!$A$1:$B$9941, 2, 0)/1000000000),H3320, VLOOKUP($A3321, 'NAV Daily'!$A$1:$B$9941, 2, 0)/1000000000)</f>
        <v>0</v>
      </c>
    </row>
    <row r="3322" spans="1:8" customFormat="1" x14ac:dyDescent="0.25">
      <c r="A3322" s="2">
        <v>41734</v>
      </c>
      <c r="B3322" s="110">
        <f>IF(ISNA(VLOOKUP($A3322, 'NAV Daily'!$A$1:$D$9941, 4, 0)),B3321, VLOOKUP($A3322, 'NAV Daily'!$A$1:$D$9941, 4, 0))</f>
        <v>2316.8977</v>
      </c>
      <c r="C3322" s="110">
        <f>IF(IFERROR(VLOOKUP($A3322, JCI!A:E, 5, 0),C3321)="null",C3321, IFERROR(VLOOKUP( $A3322, JCI!A:E, 5, 0),C3321))</f>
        <v>4857.9438479999999</v>
      </c>
      <c r="D3322" s="6">
        <f>IF(ISNA(VLOOKUP($A3322,ICBI!$C$1:$D$10000, 2, 0)),D3321, VLOOKUP($A3322, ICBI!$C$1:$D$10000, 2, 0))</f>
        <v>0</v>
      </c>
      <c r="E3322" s="2">
        <f t="shared" si="179"/>
        <v>41734</v>
      </c>
      <c r="F3322" s="3">
        <f t="shared" si="180"/>
        <v>2316.8977</v>
      </c>
      <c r="G3322" s="3">
        <f t="shared" si="181"/>
        <v>4438.1160567187808</v>
      </c>
      <c r="H3322" s="6">
        <f>IF(ISNA(VLOOKUP($A3322, 'NAV Daily'!$A$1:$B$9941, 2, 0)/1000000000),H3321, VLOOKUP($A3322, 'NAV Daily'!$A$1:$B$9941, 2, 0)/1000000000)</f>
        <v>0</v>
      </c>
    </row>
    <row r="3323" spans="1:8" customFormat="1" x14ac:dyDescent="0.25">
      <c r="A3323" s="2">
        <v>41735</v>
      </c>
      <c r="B3323" s="110">
        <f>IF(ISNA(VLOOKUP($A3323, 'NAV Daily'!$A$1:$D$9941, 4, 0)),B3322, VLOOKUP($A3323, 'NAV Daily'!$A$1:$D$9941, 4, 0))</f>
        <v>2316.8977</v>
      </c>
      <c r="C3323" s="110">
        <f>IF(IFERROR(VLOOKUP($A3323, JCI!A:E, 5, 0),C3322)="null",C3322, IFERROR(VLOOKUP( $A3323, JCI!A:E, 5, 0),C3322))</f>
        <v>4857.9438479999999</v>
      </c>
      <c r="D3323" s="6">
        <f>IF(ISNA(VLOOKUP($A3323,ICBI!$C$1:$D$10000, 2, 0)),D3322, VLOOKUP($A3323, ICBI!$C$1:$D$10000, 2, 0))</f>
        <v>0</v>
      </c>
      <c r="E3323" s="2">
        <f t="shared" si="179"/>
        <v>41735</v>
      </c>
      <c r="F3323" s="3">
        <f t="shared" si="180"/>
        <v>2316.8977</v>
      </c>
      <c r="G3323" s="3">
        <f t="shared" si="181"/>
        <v>4438.1160567187808</v>
      </c>
      <c r="H3323" s="6">
        <f>IF(ISNA(VLOOKUP($A3323, 'NAV Daily'!$A$1:$B$9941, 2, 0)/1000000000),H3322, VLOOKUP($A3323, 'NAV Daily'!$A$1:$B$9941, 2, 0)/1000000000)</f>
        <v>0</v>
      </c>
    </row>
    <row r="3324" spans="1:8" customFormat="1" x14ac:dyDescent="0.25">
      <c r="A3324" s="2">
        <v>41736</v>
      </c>
      <c r="B3324" s="110">
        <f>IF(ISNA(VLOOKUP($A3324, 'NAV Daily'!$A$1:$D$9941, 4, 0)),B3323, VLOOKUP($A3324, 'NAV Daily'!$A$1:$D$9941, 4, 0))</f>
        <v>2328.4490000000001</v>
      </c>
      <c r="C3324" s="110">
        <f>IF(IFERROR(VLOOKUP($A3324, JCI!A:E, 5, 0),C3323)="null",C3323, IFERROR(VLOOKUP( $A3324, JCI!A:E, 5, 0),C3323))</f>
        <v>4921.0390630000002</v>
      </c>
      <c r="D3324" s="6">
        <f>IF(ISNA(VLOOKUP($A3324,ICBI!$C$1:$D$10000, 2, 0)),D3323, VLOOKUP($A3324, ICBI!$C$1:$D$10000, 2, 0))</f>
        <v>0</v>
      </c>
      <c r="E3324" s="2">
        <f t="shared" si="179"/>
        <v>41736</v>
      </c>
      <c r="F3324" s="3">
        <f t="shared" si="180"/>
        <v>2328.4490000000001</v>
      </c>
      <c r="G3324" s="3">
        <f t="shared" si="181"/>
        <v>4495.7585275984948</v>
      </c>
      <c r="H3324" s="6">
        <f>IF(ISNA(VLOOKUP($A3324, 'NAV Daily'!$A$1:$B$9941, 2, 0)/1000000000),H3323, VLOOKUP($A3324, 'NAV Daily'!$A$1:$B$9941, 2, 0)/1000000000)</f>
        <v>0</v>
      </c>
    </row>
    <row r="3325" spans="1:8" customFormat="1" x14ac:dyDescent="0.25">
      <c r="A3325" s="2">
        <v>41737</v>
      </c>
      <c r="B3325" s="110">
        <f>IF(ISNA(VLOOKUP($A3325, 'NAV Daily'!$A$1:$D$9941, 4, 0)),B3324, VLOOKUP($A3325, 'NAV Daily'!$A$1:$D$9941, 4, 0))</f>
        <v>2324.0430000000001</v>
      </c>
      <c r="C3325" s="110">
        <f>IF(IFERROR(VLOOKUP($A3325, JCI!A:E, 5, 0),C3324)="null",C3324, IFERROR(VLOOKUP( $A3325, JCI!A:E, 5, 0),C3324))</f>
        <v>4921.4038090000004</v>
      </c>
      <c r="D3325" s="6">
        <f>IF(ISNA(VLOOKUP($A3325,ICBI!$C$1:$D$10000, 2, 0)),D3324, VLOOKUP($A3325, ICBI!$C$1:$D$10000, 2, 0))</f>
        <v>0</v>
      </c>
      <c r="E3325" s="2">
        <f t="shared" si="179"/>
        <v>41737</v>
      </c>
      <c r="F3325" s="3">
        <f t="shared" si="180"/>
        <v>2324.0430000000001</v>
      </c>
      <c r="G3325" s="3">
        <f t="shared" si="181"/>
        <v>4496.0917519275272</v>
      </c>
      <c r="H3325" s="6">
        <f>IF(ISNA(VLOOKUP($A3325, 'NAV Daily'!$A$1:$B$9941, 2, 0)/1000000000),H3324, VLOOKUP($A3325, 'NAV Daily'!$A$1:$B$9941, 2, 0)/1000000000)</f>
        <v>0</v>
      </c>
    </row>
    <row r="3326" spans="1:8" customFormat="1" x14ac:dyDescent="0.25">
      <c r="A3326" s="2">
        <v>41738</v>
      </c>
      <c r="B3326" s="110">
        <f>IF(ISNA(VLOOKUP($A3326, 'NAV Daily'!$A$1:$D$9941, 4, 0)),B3325, VLOOKUP($A3326, 'NAV Daily'!$A$1:$D$9941, 4, 0))</f>
        <v>2324.0430000000001</v>
      </c>
      <c r="C3326" s="110">
        <f>IF(IFERROR(VLOOKUP($A3326, JCI!A:E, 5, 0),C3325)="null",C3325, IFERROR(VLOOKUP( $A3326, JCI!A:E, 5, 0),C3325))</f>
        <v>4921.4038090000004</v>
      </c>
      <c r="D3326" s="6">
        <f>IF(ISNA(VLOOKUP($A3326,ICBI!$C$1:$D$10000, 2, 0)),D3325, VLOOKUP($A3326, ICBI!$C$1:$D$10000, 2, 0))</f>
        <v>0</v>
      </c>
      <c r="E3326" s="2">
        <f t="shared" si="179"/>
        <v>41738</v>
      </c>
      <c r="F3326" s="3">
        <f t="shared" si="180"/>
        <v>2324.0430000000001</v>
      </c>
      <c r="G3326" s="3">
        <f t="shared" si="181"/>
        <v>4496.0917519275272</v>
      </c>
      <c r="H3326" s="6">
        <f>IF(ISNA(VLOOKUP($A3326, 'NAV Daily'!$A$1:$B$9941, 2, 0)/1000000000),H3325, VLOOKUP($A3326, 'NAV Daily'!$A$1:$B$9941, 2, 0)/1000000000)</f>
        <v>0</v>
      </c>
    </row>
    <row r="3327" spans="1:8" customFormat="1" x14ac:dyDescent="0.25">
      <c r="A3327" s="2">
        <v>41739</v>
      </c>
      <c r="B3327" s="110">
        <f>IF(ISNA(VLOOKUP($A3327, 'NAV Daily'!$A$1:$D$9941, 4, 0)),B3326, VLOOKUP($A3327, 'NAV Daily'!$A$1:$D$9941, 4, 0))</f>
        <v>2285.6797000000001</v>
      </c>
      <c r="C3327" s="110">
        <f>IF(IFERROR(VLOOKUP($A3327, JCI!A:E, 5, 0),C3326)="null",C3326, IFERROR(VLOOKUP( $A3327, JCI!A:E, 5, 0),C3326))</f>
        <v>4765.7290039999998</v>
      </c>
      <c r="D3327" s="6">
        <f>IF(ISNA(VLOOKUP($A3327,ICBI!$C$1:$D$10000, 2, 0)),D3326, VLOOKUP($A3327, ICBI!$C$1:$D$10000, 2, 0))</f>
        <v>0</v>
      </c>
      <c r="E3327" s="2">
        <f t="shared" si="179"/>
        <v>41739</v>
      </c>
      <c r="F3327" s="3">
        <f t="shared" si="180"/>
        <v>2285.6797000000001</v>
      </c>
      <c r="G3327" s="3">
        <f t="shared" si="181"/>
        <v>4353.8705008561483</v>
      </c>
      <c r="H3327" s="6">
        <f>IF(ISNA(VLOOKUP($A3327, 'NAV Daily'!$A$1:$B$9941, 2, 0)/1000000000),H3326, VLOOKUP($A3327, 'NAV Daily'!$A$1:$B$9941, 2, 0)/1000000000)</f>
        <v>0</v>
      </c>
    </row>
    <row r="3328" spans="1:8" customFormat="1" x14ac:dyDescent="0.25">
      <c r="A3328" s="2">
        <v>41740</v>
      </c>
      <c r="B3328" s="110">
        <f>IF(ISNA(VLOOKUP($A3328, 'NAV Daily'!$A$1:$D$9941, 4, 0)),B3327, VLOOKUP($A3328, 'NAV Daily'!$A$1:$D$9941, 4, 0))</f>
        <v>2292.2456000000002</v>
      </c>
      <c r="C3328" s="110">
        <f>IF(IFERROR(VLOOKUP($A3328, JCI!A:E, 5, 0),C3327)="null",C3327, IFERROR(VLOOKUP( $A3328, JCI!A:E, 5, 0),C3327))</f>
        <v>4816.576172</v>
      </c>
      <c r="D3328" s="6">
        <f>IF(ISNA(VLOOKUP($A3328,ICBI!$C$1:$D$10000, 2, 0)),D3327, VLOOKUP($A3328, ICBI!$C$1:$D$10000, 2, 0))</f>
        <v>0</v>
      </c>
      <c r="E3328" s="2">
        <f t="shared" si="179"/>
        <v>41740</v>
      </c>
      <c r="F3328" s="3">
        <f t="shared" si="180"/>
        <v>2292.2456000000002</v>
      </c>
      <c r="G3328" s="3">
        <f t="shared" si="181"/>
        <v>4400.3234117584389</v>
      </c>
      <c r="H3328" s="6">
        <f>IF(ISNA(VLOOKUP($A3328, 'NAV Daily'!$A$1:$B$9941, 2, 0)/1000000000),H3327, VLOOKUP($A3328, 'NAV Daily'!$A$1:$B$9941, 2, 0)/1000000000)</f>
        <v>0</v>
      </c>
    </row>
    <row r="3329" spans="1:8" customFormat="1" x14ac:dyDescent="0.25">
      <c r="A3329" s="2">
        <v>41741</v>
      </c>
      <c r="B3329" s="110">
        <f>IF(ISNA(VLOOKUP($A3329, 'NAV Daily'!$A$1:$D$9941, 4, 0)),B3328, VLOOKUP($A3329, 'NAV Daily'!$A$1:$D$9941, 4, 0))</f>
        <v>2292.2456000000002</v>
      </c>
      <c r="C3329" s="110">
        <f>IF(IFERROR(VLOOKUP($A3329, JCI!A:E, 5, 0),C3328)="null",C3328, IFERROR(VLOOKUP( $A3329, JCI!A:E, 5, 0),C3328))</f>
        <v>4816.576172</v>
      </c>
      <c r="D3329" s="6">
        <f>IF(ISNA(VLOOKUP($A3329,ICBI!$C$1:$D$10000, 2, 0)),D3328, VLOOKUP($A3329, ICBI!$C$1:$D$10000, 2, 0))</f>
        <v>0</v>
      </c>
      <c r="E3329" s="2">
        <f t="shared" si="179"/>
        <v>41741</v>
      </c>
      <c r="F3329" s="3">
        <f t="shared" si="180"/>
        <v>2292.2456000000002</v>
      </c>
      <c r="G3329" s="3">
        <f t="shared" si="181"/>
        <v>4400.3234117584389</v>
      </c>
      <c r="H3329" s="6">
        <f>IF(ISNA(VLOOKUP($A3329, 'NAV Daily'!$A$1:$B$9941, 2, 0)/1000000000),H3328, VLOOKUP($A3329, 'NAV Daily'!$A$1:$B$9941, 2, 0)/1000000000)</f>
        <v>0</v>
      </c>
    </row>
    <row r="3330" spans="1:8" customFormat="1" x14ac:dyDescent="0.25">
      <c r="A3330" s="2">
        <v>41742</v>
      </c>
      <c r="B3330" s="110">
        <f>IF(ISNA(VLOOKUP($A3330, 'NAV Daily'!$A$1:$D$9941, 4, 0)),B3329, VLOOKUP($A3330, 'NAV Daily'!$A$1:$D$9941, 4, 0))</f>
        <v>2292.2456000000002</v>
      </c>
      <c r="C3330" s="110">
        <f>IF(IFERROR(VLOOKUP($A3330, JCI!A:E, 5, 0),C3329)="null",C3329, IFERROR(VLOOKUP( $A3330, JCI!A:E, 5, 0),C3329))</f>
        <v>4816.576172</v>
      </c>
      <c r="D3330" s="6">
        <f>IF(ISNA(VLOOKUP($A3330,ICBI!$C$1:$D$10000, 2, 0)),D3329, VLOOKUP($A3330, ICBI!$C$1:$D$10000, 2, 0))</f>
        <v>0</v>
      </c>
      <c r="E3330" s="2">
        <f t="shared" si="179"/>
        <v>41742</v>
      </c>
      <c r="F3330" s="3">
        <f t="shared" si="180"/>
        <v>2292.2456000000002</v>
      </c>
      <c r="G3330" s="3">
        <f t="shared" si="181"/>
        <v>4400.3234117584389</v>
      </c>
      <c r="H3330" s="6">
        <f>IF(ISNA(VLOOKUP($A3330, 'NAV Daily'!$A$1:$B$9941, 2, 0)/1000000000),H3329, VLOOKUP($A3330, 'NAV Daily'!$A$1:$B$9941, 2, 0)/1000000000)</f>
        <v>0</v>
      </c>
    </row>
    <row r="3331" spans="1:8" customFormat="1" x14ac:dyDescent="0.25">
      <c r="A3331" s="2">
        <v>41743</v>
      </c>
      <c r="B3331" s="110">
        <f>IF(ISNA(VLOOKUP($A3331, 'NAV Daily'!$A$1:$D$9941, 4, 0)),B3330, VLOOKUP($A3331, 'NAV Daily'!$A$1:$D$9941, 4, 0))</f>
        <v>2311.7336</v>
      </c>
      <c r="C3331" s="110">
        <f>IF(IFERROR(VLOOKUP($A3331, JCI!A:E, 5, 0),C3330)="null",C3330, IFERROR(VLOOKUP( $A3331, JCI!A:E, 5, 0),C3330))</f>
        <v>4864.8837890000004</v>
      </c>
      <c r="D3331" s="6">
        <f>IF(ISNA(VLOOKUP($A3331,ICBI!$C$1:$D$10000, 2, 0)),D3330, VLOOKUP($A3331, ICBI!$C$1:$D$10000, 2, 0))</f>
        <v>0</v>
      </c>
      <c r="E3331" s="2">
        <f t="shared" ref="E3331:E3394" si="182">IF($A3331&gt;$K$1, $K$1, $A3331)</f>
        <v>41743</v>
      </c>
      <c r="F3331" s="3">
        <f t="shared" ref="F3331:F3394" si="183">IF($A3331&gt;$K$1, F3330, $B3331)</f>
        <v>2311.7336</v>
      </c>
      <c r="G3331" s="3">
        <f t="shared" ref="G3331:G3394" si="184">IF(ISERROR(IF($A3331&gt;$K$1, G3330, $C3331/$C$2*1000)),G3330, IF($A3331&gt;$K$1, G3330, $C3331/$C$2*1000))</f>
        <v>4444.456241897632</v>
      </c>
      <c r="H3331" s="6">
        <f>IF(ISNA(VLOOKUP($A3331, 'NAV Daily'!$A$1:$B$9941, 2, 0)/1000000000),H3330, VLOOKUP($A3331, 'NAV Daily'!$A$1:$B$9941, 2, 0)/1000000000)</f>
        <v>0</v>
      </c>
    </row>
    <row r="3332" spans="1:8" customFormat="1" x14ac:dyDescent="0.25">
      <c r="A3332" s="2">
        <v>41744</v>
      </c>
      <c r="B3332" s="110">
        <f>IF(ISNA(VLOOKUP($A3332, 'NAV Daily'!$A$1:$D$9941, 4, 0)),B3331, VLOOKUP($A3332, 'NAV Daily'!$A$1:$D$9941, 4, 0))</f>
        <v>2324.5996</v>
      </c>
      <c r="C3332" s="110">
        <f>IF(IFERROR(VLOOKUP($A3332, JCI!A:E, 5, 0),C3331)="null",C3331, IFERROR(VLOOKUP( $A3332, JCI!A:E, 5, 0),C3331))</f>
        <v>4870.2148440000001</v>
      </c>
      <c r="D3332" s="6">
        <f>IF(ISNA(VLOOKUP($A3332,ICBI!$C$1:$D$10000, 2, 0)),D3331, VLOOKUP($A3332, ICBI!$C$1:$D$10000, 2, 0))</f>
        <v>0</v>
      </c>
      <c r="E3332" s="2">
        <f t="shared" si="182"/>
        <v>41744</v>
      </c>
      <c r="F3332" s="3">
        <f t="shared" si="183"/>
        <v>2324.5996</v>
      </c>
      <c r="G3332" s="3">
        <f t="shared" si="184"/>
        <v>4449.3265824233858</v>
      </c>
      <c r="H3332" s="6">
        <f>IF(ISNA(VLOOKUP($A3332, 'NAV Daily'!$A$1:$B$9941, 2, 0)/1000000000),H3331, VLOOKUP($A3332, 'NAV Daily'!$A$1:$B$9941, 2, 0)/1000000000)</f>
        <v>0</v>
      </c>
    </row>
    <row r="3333" spans="1:8" customFormat="1" x14ac:dyDescent="0.25">
      <c r="A3333" s="2">
        <v>41745</v>
      </c>
      <c r="B3333" s="110">
        <f>IF(ISNA(VLOOKUP($A3333, 'NAV Daily'!$A$1:$D$9941, 4, 0)),B3332, VLOOKUP($A3333, 'NAV Daily'!$A$1:$D$9941, 4, 0))</f>
        <v>2324.3242</v>
      </c>
      <c r="C3333" s="110">
        <f>IF(IFERROR(VLOOKUP($A3333, JCI!A:E, 5, 0),C3332)="null",C3332, IFERROR(VLOOKUP( $A3333, JCI!A:E, 5, 0),C3332))</f>
        <v>4873.0112300000001</v>
      </c>
      <c r="D3333" s="6">
        <f>IF(ISNA(VLOOKUP($A3333,ICBI!$C$1:$D$10000, 2, 0)),D3332, VLOOKUP($A3333, ICBI!$C$1:$D$10000, 2, 0))</f>
        <v>0</v>
      </c>
      <c r="E3333" s="2">
        <f t="shared" si="182"/>
        <v>41745</v>
      </c>
      <c r="F3333" s="3">
        <f t="shared" si="183"/>
        <v>2324.3242</v>
      </c>
      <c r="G3333" s="3">
        <f t="shared" si="184"/>
        <v>4451.8813022792965</v>
      </c>
      <c r="H3333" s="6">
        <f>IF(ISNA(VLOOKUP($A3333, 'NAV Daily'!$A$1:$B$9941, 2, 0)/1000000000),H3332, VLOOKUP($A3333, 'NAV Daily'!$A$1:$B$9941, 2, 0)/1000000000)</f>
        <v>0</v>
      </c>
    </row>
    <row r="3334" spans="1:8" customFormat="1" x14ac:dyDescent="0.25">
      <c r="A3334" s="2">
        <v>41746</v>
      </c>
      <c r="B3334" s="110">
        <f>IF(ISNA(VLOOKUP($A3334, 'NAV Daily'!$A$1:$D$9941, 4, 0)),B3333, VLOOKUP($A3334, 'NAV Daily'!$A$1:$D$9941, 4, 0))</f>
        <v>2322.6052</v>
      </c>
      <c r="C3334" s="110">
        <f>IF(IFERROR(VLOOKUP($A3334, JCI!A:E, 5, 0),C3333)="null",C3333, IFERROR(VLOOKUP( $A3334, JCI!A:E, 5, 0),C3333))</f>
        <v>4897.0517579999996</v>
      </c>
      <c r="D3334" s="6">
        <f>IF(ISNA(VLOOKUP($A3334,ICBI!$C$1:$D$10000, 2, 0)),D3333, VLOOKUP($A3334, ICBI!$C$1:$D$10000, 2, 0))</f>
        <v>0</v>
      </c>
      <c r="E3334" s="2">
        <f t="shared" si="182"/>
        <v>41746</v>
      </c>
      <c r="F3334" s="3">
        <f t="shared" si="183"/>
        <v>2322.6052</v>
      </c>
      <c r="G3334" s="3">
        <f t="shared" si="184"/>
        <v>4473.8442266495986</v>
      </c>
      <c r="H3334" s="6">
        <f>IF(ISNA(VLOOKUP($A3334, 'NAV Daily'!$A$1:$B$9941, 2, 0)/1000000000),H3333, VLOOKUP($A3334, 'NAV Daily'!$A$1:$B$9941, 2, 0)/1000000000)</f>
        <v>0</v>
      </c>
    </row>
    <row r="3335" spans="1:8" customFormat="1" x14ac:dyDescent="0.25">
      <c r="A3335" s="2">
        <v>41747</v>
      </c>
      <c r="B3335" s="110">
        <f>IF(ISNA(VLOOKUP($A3335, 'NAV Daily'!$A$1:$D$9941, 4, 0)),B3334, VLOOKUP($A3335, 'NAV Daily'!$A$1:$D$9941, 4, 0))</f>
        <v>2322.6052</v>
      </c>
      <c r="C3335" s="110">
        <f>IF(IFERROR(VLOOKUP($A3335, JCI!A:E, 5, 0),C3334)="null",C3334, IFERROR(VLOOKUP( $A3335, JCI!A:E, 5, 0),C3334))</f>
        <v>4897.0517579999996</v>
      </c>
      <c r="D3335" s="6">
        <f>IF(ISNA(VLOOKUP($A3335,ICBI!$C$1:$D$10000, 2, 0)),D3334, VLOOKUP($A3335, ICBI!$C$1:$D$10000, 2, 0))</f>
        <v>0</v>
      </c>
      <c r="E3335" s="2">
        <f t="shared" si="182"/>
        <v>41747</v>
      </c>
      <c r="F3335" s="3">
        <f t="shared" si="183"/>
        <v>2322.6052</v>
      </c>
      <c r="G3335" s="3">
        <f t="shared" si="184"/>
        <v>4473.8442266495986</v>
      </c>
      <c r="H3335" s="6">
        <f>IF(ISNA(VLOOKUP($A3335, 'NAV Daily'!$A$1:$B$9941, 2, 0)/1000000000),H3334, VLOOKUP($A3335, 'NAV Daily'!$A$1:$B$9941, 2, 0)/1000000000)</f>
        <v>0</v>
      </c>
    </row>
    <row r="3336" spans="1:8" customFormat="1" x14ac:dyDescent="0.25">
      <c r="A3336" s="2">
        <v>41748</v>
      </c>
      <c r="B3336" s="110">
        <f>IF(ISNA(VLOOKUP($A3336, 'NAV Daily'!$A$1:$D$9941, 4, 0)),B3335, VLOOKUP($A3336, 'NAV Daily'!$A$1:$D$9941, 4, 0))</f>
        <v>2322.6052</v>
      </c>
      <c r="C3336" s="110">
        <f>IF(IFERROR(VLOOKUP($A3336, JCI!A:E, 5, 0),C3335)="null",C3335, IFERROR(VLOOKUP( $A3336, JCI!A:E, 5, 0),C3335))</f>
        <v>4897.0517579999996</v>
      </c>
      <c r="D3336" s="6">
        <f>IF(ISNA(VLOOKUP($A3336,ICBI!$C$1:$D$10000, 2, 0)),D3335, VLOOKUP($A3336, ICBI!$C$1:$D$10000, 2, 0))</f>
        <v>0</v>
      </c>
      <c r="E3336" s="2">
        <f t="shared" si="182"/>
        <v>41748</v>
      </c>
      <c r="F3336" s="3">
        <f t="shared" si="183"/>
        <v>2322.6052</v>
      </c>
      <c r="G3336" s="3">
        <f t="shared" si="184"/>
        <v>4473.8442266495986</v>
      </c>
      <c r="H3336" s="6">
        <f>IF(ISNA(VLOOKUP($A3336, 'NAV Daily'!$A$1:$B$9941, 2, 0)/1000000000),H3335, VLOOKUP($A3336, 'NAV Daily'!$A$1:$B$9941, 2, 0)/1000000000)</f>
        <v>0</v>
      </c>
    </row>
    <row r="3337" spans="1:8" customFormat="1" x14ac:dyDescent="0.25">
      <c r="A3337" s="2">
        <v>41749</v>
      </c>
      <c r="B3337" s="110">
        <f>IF(ISNA(VLOOKUP($A3337, 'NAV Daily'!$A$1:$D$9941, 4, 0)),B3336, VLOOKUP($A3337, 'NAV Daily'!$A$1:$D$9941, 4, 0))</f>
        <v>2322.6052</v>
      </c>
      <c r="C3337" s="110">
        <f>IF(IFERROR(VLOOKUP($A3337, JCI!A:E, 5, 0),C3336)="null",C3336, IFERROR(VLOOKUP( $A3337, JCI!A:E, 5, 0),C3336))</f>
        <v>4897.0517579999996</v>
      </c>
      <c r="D3337" s="6">
        <f>IF(ISNA(VLOOKUP($A3337,ICBI!$C$1:$D$10000, 2, 0)),D3336, VLOOKUP($A3337, ICBI!$C$1:$D$10000, 2, 0))</f>
        <v>0</v>
      </c>
      <c r="E3337" s="2">
        <f t="shared" si="182"/>
        <v>41749</v>
      </c>
      <c r="F3337" s="3">
        <f t="shared" si="183"/>
        <v>2322.6052</v>
      </c>
      <c r="G3337" s="3">
        <f t="shared" si="184"/>
        <v>4473.8442266495986</v>
      </c>
      <c r="H3337" s="6">
        <f>IF(ISNA(VLOOKUP($A3337, 'NAV Daily'!$A$1:$B$9941, 2, 0)/1000000000),H3336, VLOOKUP($A3337, 'NAV Daily'!$A$1:$B$9941, 2, 0)/1000000000)</f>
        <v>0</v>
      </c>
    </row>
    <row r="3338" spans="1:8" customFormat="1" x14ac:dyDescent="0.25">
      <c r="A3338" s="2">
        <v>41750</v>
      </c>
      <c r="B3338" s="110">
        <f>IF(ISNA(VLOOKUP($A3338, 'NAV Daily'!$A$1:$D$9941, 4, 0)),B3337, VLOOKUP($A3338, 'NAV Daily'!$A$1:$D$9941, 4, 0))</f>
        <v>2318.9407000000001</v>
      </c>
      <c r="C3338" s="110">
        <f>IF(IFERROR(VLOOKUP($A3338, JCI!A:E, 5, 0),C3337)="null",C3337, IFERROR(VLOOKUP( $A3338, JCI!A:E, 5, 0),C3337))</f>
        <v>4892.2880859999996</v>
      </c>
      <c r="D3338" s="6">
        <f>IF(ISNA(VLOOKUP($A3338,ICBI!$C$1:$D$10000, 2, 0)),D3337, VLOOKUP($A3338, ICBI!$C$1:$D$10000, 2, 0))</f>
        <v>0</v>
      </c>
      <c r="E3338" s="2">
        <f t="shared" si="182"/>
        <v>41750</v>
      </c>
      <c r="F3338" s="3">
        <f t="shared" si="183"/>
        <v>2318.9407000000001</v>
      </c>
      <c r="G3338" s="3">
        <f t="shared" si="184"/>
        <v>4469.4922353846423</v>
      </c>
      <c r="H3338" s="6">
        <f>IF(ISNA(VLOOKUP($A3338, 'NAV Daily'!$A$1:$B$9941, 2, 0)/1000000000),H3337, VLOOKUP($A3338, 'NAV Daily'!$A$1:$B$9941, 2, 0)/1000000000)</f>
        <v>0</v>
      </c>
    </row>
    <row r="3339" spans="1:8" customFormat="1" x14ac:dyDescent="0.25">
      <c r="A3339" s="2">
        <v>41751</v>
      </c>
      <c r="B3339" s="110">
        <f>IF(ISNA(VLOOKUP($A3339, 'NAV Daily'!$A$1:$D$9941, 4, 0)),B3338, VLOOKUP($A3339, 'NAV Daily'!$A$1:$D$9941, 4, 0))</f>
        <v>2320.4452999999999</v>
      </c>
      <c r="C3339" s="110">
        <f>IF(IFERROR(VLOOKUP($A3339, JCI!A:E, 5, 0),C3338)="null",C3338, IFERROR(VLOOKUP( $A3339, JCI!A:E, 5, 0),C3338))</f>
        <v>4898.2060549999997</v>
      </c>
      <c r="D3339" s="6">
        <f>IF(ISNA(VLOOKUP($A3339,ICBI!$C$1:$D$10000, 2, 0)),D3338, VLOOKUP($A3339, ICBI!$C$1:$D$10000, 2, 0))</f>
        <v>0</v>
      </c>
      <c r="E3339" s="2">
        <f t="shared" si="182"/>
        <v>41751</v>
      </c>
      <c r="F3339" s="3">
        <f t="shared" si="183"/>
        <v>2320.4452999999999</v>
      </c>
      <c r="G3339" s="3">
        <f t="shared" si="184"/>
        <v>4474.8987682849511</v>
      </c>
      <c r="H3339" s="6">
        <f>IF(ISNA(VLOOKUP($A3339, 'NAV Daily'!$A$1:$B$9941, 2, 0)/1000000000),H3338, VLOOKUP($A3339, 'NAV Daily'!$A$1:$B$9941, 2, 0)/1000000000)</f>
        <v>0</v>
      </c>
    </row>
    <row r="3340" spans="1:8" customFormat="1" x14ac:dyDescent="0.25">
      <c r="A3340" s="2">
        <v>41752</v>
      </c>
      <c r="B3340" s="110">
        <f>IF(ISNA(VLOOKUP($A3340, 'NAV Daily'!$A$1:$D$9941, 4, 0)),B3339, VLOOKUP($A3340, 'NAV Daily'!$A$1:$D$9941, 4, 0))</f>
        <v>2310.6752999999999</v>
      </c>
      <c r="C3340" s="110">
        <f>IF(IFERROR(VLOOKUP($A3340, JCI!A:E, 5, 0),C3339)="null",C3339, IFERROR(VLOOKUP( $A3340, JCI!A:E, 5, 0),C3339))</f>
        <v>4893.1479490000002</v>
      </c>
      <c r="D3340" s="6">
        <f>IF(ISNA(VLOOKUP($A3340,ICBI!$C$1:$D$10000, 2, 0)),D3339, VLOOKUP($A3340, ICBI!$C$1:$D$10000, 2, 0))</f>
        <v>0</v>
      </c>
      <c r="E3340" s="2">
        <f t="shared" si="182"/>
        <v>41752</v>
      </c>
      <c r="F3340" s="3">
        <f t="shared" si="183"/>
        <v>2310.6752999999999</v>
      </c>
      <c r="G3340" s="3">
        <f t="shared" si="184"/>
        <v>4470.2777882659193</v>
      </c>
      <c r="H3340" s="6">
        <f>IF(ISNA(VLOOKUP($A3340, 'NAV Daily'!$A$1:$B$9941, 2, 0)/1000000000),H3339, VLOOKUP($A3340, 'NAV Daily'!$A$1:$B$9941, 2, 0)/1000000000)</f>
        <v>0</v>
      </c>
    </row>
    <row r="3341" spans="1:8" customFormat="1" x14ac:dyDescent="0.25">
      <c r="A3341" s="2">
        <v>41753</v>
      </c>
      <c r="B3341" s="110">
        <f>IF(ISNA(VLOOKUP($A3341, 'NAV Daily'!$A$1:$D$9941, 4, 0)),B3340, VLOOKUP($A3341, 'NAV Daily'!$A$1:$D$9941, 4, 0))</f>
        <v>2314.6840999999999</v>
      </c>
      <c r="C3341" s="110">
        <f>IF(IFERROR(VLOOKUP($A3341, JCI!A:E, 5, 0),C3340)="null",C3340, IFERROR(VLOOKUP( $A3341, JCI!A:E, 5, 0),C3340))</f>
        <v>4891.0791019999997</v>
      </c>
      <c r="D3341" s="6">
        <f>IF(ISNA(VLOOKUP($A3341,ICBI!$C$1:$D$10000, 2, 0)),D3340, VLOOKUP($A3341, ICBI!$C$1:$D$10000, 2, 0))</f>
        <v>0</v>
      </c>
      <c r="E3341" s="2">
        <f t="shared" si="182"/>
        <v>41753</v>
      </c>
      <c r="F3341" s="3">
        <f t="shared" si="183"/>
        <v>2314.6840999999999</v>
      </c>
      <c r="G3341" s="3">
        <f t="shared" si="184"/>
        <v>4468.3877328480548</v>
      </c>
      <c r="H3341" s="6">
        <f>IF(ISNA(VLOOKUP($A3341, 'NAV Daily'!$A$1:$B$9941, 2, 0)/1000000000),H3340, VLOOKUP($A3341, 'NAV Daily'!$A$1:$B$9941, 2, 0)/1000000000)</f>
        <v>0</v>
      </c>
    </row>
    <row r="3342" spans="1:8" customFormat="1" x14ac:dyDescent="0.25">
      <c r="A3342" s="2">
        <v>41754</v>
      </c>
      <c r="B3342" s="110">
        <f>IF(ISNA(VLOOKUP($A3342, 'NAV Daily'!$A$1:$D$9941, 4, 0)),B3341, VLOOKUP($A3342, 'NAV Daily'!$A$1:$D$9941, 4, 0))</f>
        <v>2315.2040999999999</v>
      </c>
      <c r="C3342" s="110">
        <f>IF(IFERROR(VLOOKUP($A3342, JCI!A:E, 5, 0),C3341)="null",C3341, IFERROR(VLOOKUP( $A3342, JCI!A:E, 5, 0),C3341))</f>
        <v>4897.6430659999996</v>
      </c>
      <c r="D3342" s="6">
        <f>IF(ISNA(VLOOKUP($A3342,ICBI!$C$1:$D$10000, 2, 0)),D3341, VLOOKUP($A3342, ICBI!$C$1:$D$10000, 2, 0))</f>
        <v>0</v>
      </c>
      <c r="E3342" s="2">
        <f t="shared" si="182"/>
        <v>41754</v>
      </c>
      <c r="F3342" s="3">
        <f t="shared" si="183"/>
        <v>2315.2040999999999</v>
      </c>
      <c r="G3342" s="3">
        <f t="shared" si="184"/>
        <v>4474.3844332907984</v>
      </c>
      <c r="H3342" s="6">
        <f>IF(ISNA(VLOOKUP($A3342, 'NAV Daily'!$A$1:$B$9941, 2, 0)/1000000000),H3341, VLOOKUP($A3342, 'NAV Daily'!$A$1:$B$9941, 2, 0)/1000000000)</f>
        <v>0</v>
      </c>
    </row>
    <row r="3343" spans="1:8" customFormat="1" x14ac:dyDescent="0.25">
      <c r="A3343" s="2">
        <v>41755</v>
      </c>
      <c r="B3343" s="110">
        <f>IF(ISNA(VLOOKUP($A3343, 'NAV Daily'!$A$1:$D$9941, 4, 0)),B3342, VLOOKUP($A3343, 'NAV Daily'!$A$1:$D$9941, 4, 0))</f>
        <v>2315.2040999999999</v>
      </c>
      <c r="C3343" s="110">
        <f>IF(IFERROR(VLOOKUP($A3343, JCI!A:E, 5, 0),C3342)="null",C3342, IFERROR(VLOOKUP( $A3343, JCI!A:E, 5, 0),C3342))</f>
        <v>4897.6430659999996</v>
      </c>
      <c r="D3343" s="6">
        <f>IF(ISNA(VLOOKUP($A3343,ICBI!$C$1:$D$10000, 2, 0)),D3342, VLOOKUP($A3343, ICBI!$C$1:$D$10000, 2, 0))</f>
        <v>0</v>
      </c>
      <c r="E3343" s="2">
        <f t="shared" si="182"/>
        <v>41755</v>
      </c>
      <c r="F3343" s="3">
        <f t="shared" si="183"/>
        <v>2315.2040999999999</v>
      </c>
      <c r="G3343" s="3">
        <f t="shared" si="184"/>
        <v>4474.3844332907984</v>
      </c>
      <c r="H3343" s="6">
        <f>IF(ISNA(VLOOKUP($A3343, 'NAV Daily'!$A$1:$B$9941, 2, 0)/1000000000),H3342, VLOOKUP($A3343, 'NAV Daily'!$A$1:$B$9941, 2, 0)/1000000000)</f>
        <v>0</v>
      </c>
    </row>
    <row r="3344" spans="1:8" customFormat="1" x14ac:dyDescent="0.25">
      <c r="A3344" s="2">
        <v>41756</v>
      </c>
      <c r="B3344" s="110">
        <f>IF(ISNA(VLOOKUP($A3344, 'NAV Daily'!$A$1:$D$9941, 4, 0)),B3343, VLOOKUP($A3344, 'NAV Daily'!$A$1:$D$9941, 4, 0))</f>
        <v>2315.2040999999999</v>
      </c>
      <c r="C3344" s="110">
        <f>IF(IFERROR(VLOOKUP($A3344, JCI!A:E, 5, 0),C3343)="null",C3343, IFERROR(VLOOKUP( $A3344, JCI!A:E, 5, 0),C3343))</f>
        <v>4897.6430659999996</v>
      </c>
      <c r="D3344" s="6">
        <f>IF(ISNA(VLOOKUP($A3344,ICBI!$C$1:$D$10000, 2, 0)),D3343, VLOOKUP($A3344, ICBI!$C$1:$D$10000, 2, 0))</f>
        <v>0</v>
      </c>
      <c r="E3344" s="2">
        <f t="shared" si="182"/>
        <v>41756</v>
      </c>
      <c r="F3344" s="3">
        <f t="shared" si="183"/>
        <v>2315.2040999999999</v>
      </c>
      <c r="G3344" s="3">
        <f t="shared" si="184"/>
        <v>4474.3844332907984</v>
      </c>
      <c r="H3344" s="6">
        <f>IF(ISNA(VLOOKUP($A3344, 'NAV Daily'!$A$1:$B$9941, 2, 0)/1000000000),H3343, VLOOKUP($A3344, 'NAV Daily'!$A$1:$B$9941, 2, 0)/1000000000)</f>
        <v>0</v>
      </c>
    </row>
    <row r="3345" spans="1:8" customFormat="1" x14ac:dyDescent="0.25">
      <c r="A3345" s="2">
        <v>41757</v>
      </c>
      <c r="B3345" s="110">
        <f>IF(ISNA(VLOOKUP($A3345, 'NAV Daily'!$A$1:$D$9941, 4, 0)),B3344, VLOOKUP($A3345, 'NAV Daily'!$A$1:$D$9941, 4, 0))</f>
        <v>2298.9005999999999</v>
      </c>
      <c r="C3345" s="110">
        <f>IF(IFERROR(VLOOKUP($A3345, JCI!A:E, 5, 0),C3344)="null",C3344, IFERROR(VLOOKUP( $A3345, JCI!A:E, 5, 0),C3344))</f>
        <v>4818.7578130000002</v>
      </c>
      <c r="D3345" s="6">
        <f>IF(ISNA(VLOOKUP($A3345,ICBI!$C$1:$D$10000, 2, 0)),D3344, VLOOKUP($A3345, ICBI!$C$1:$D$10000, 2, 0))</f>
        <v>0</v>
      </c>
      <c r="E3345" s="2">
        <f t="shared" si="182"/>
        <v>41757</v>
      </c>
      <c r="F3345" s="3">
        <f t="shared" si="183"/>
        <v>2298.9005999999999</v>
      </c>
      <c r="G3345" s="3">
        <f t="shared" si="184"/>
        <v>4402.3165134193578</v>
      </c>
      <c r="H3345" s="6">
        <f>IF(ISNA(VLOOKUP($A3345, 'NAV Daily'!$A$1:$B$9941, 2, 0)/1000000000),H3344, VLOOKUP($A3345, 'NAV Daily'!$A$1:$B$9941, 2, 0)/1000000000)</f>
        <v>0</v>
      </c>
    </row>
    <row r="3346" spans="1:8" customFormat="1" x14ac:dyDescent="0.25">
      <c r="A3346" s="2">
        <v>41758</v>
      </c>
      <c r="B3346" s="110">
        <f>IF(ISNA(VLOOKUP($A3346, 'NAV Daily'!$A$1:$D$9941, 4, 0)),B3345, VLOOKUP($A3346, 'NAV Daily'!$A$1:$D$9941, 4, 0))</f>
        <v>2304.5614999999998</v>
      </c>
      <c r="C3346" s="110">
        <f>IF(IFERROR(VLOOKUP($A3346, JCI!A:E, 5, 0),C3345)="null",C3345, IFERROR(VLOOKUP( $A3346, JCI!A:E, 5, 0),C3345))</f>
        <v>4819.6811520000001</v>
      </c>
      <c r="D3346" s="6">
        <f>IF(ISNA(VLOOKUP($A3346,ICBI!$C$1:$D$10000, 2, 0)),D3345, VLOOKUP($A3346, ICBI!$C$1:$D$10000, 2, 0))</f>
        <v>0</v>
      </c>
      <c r="E3346" s="2">
        <f t="shared" si="182"/>
        <v>41758</v>
      </c>
      <c r="F3346" s="3">
        <f t="shared" si="183"/>
        <v>2304.5614999999998</v>
      </c>
      <c r="G3346" s="3">
        <f t="shared" si="184"/>
        <v>4403.1600566487386</v>
      </c>
      <c r="H3346" s="6">
        <f>IF(ISNA(VLOOKUP($A3346, 'NAV Daily'!$A$1:$B$9941, 2, 0)/1000000000),H3345, VLOOKUP($A3346, 'NAV Daily'!$A$1:$B$9941, 2, 0)/1000000000)</f>
        <v>0</v>
      </c>
    </row>
    <row r="3347" spans="1:8" customFormat="1" x14ac:dyDescent="0.25">
      <c r="A3347" s="2">
        <v>41759</v>
      </c>
      <c r="B3347" s="110">
        <f>IF(ISNA(VLOOKUP($A3347, 'NAV Daily'!$A$1:$D$9941, 4, 0)),B3346, VLOOKUP($A3347, 'NAV Daily'!$A$1:$D$9941, 4, 0))</f>
        <v>2307.7404999999999</v>
      </c>
      <c r="C3347" s="110">
        <f>IF(IFERROR(VLOOKUP($A3347, JCI!A:E, 5, 0),C3346)="null",C3346, IFERROR(VLOOKUP( $A3347, JCI!A:E, 5, 0),C3346))</f>
        <v>4840.1459960000002</v>
      </c>
      <c r="D3347" s="6">
        <f>IF(ISNA(VLOOKUP($A3347,ICBI!$C$1:$D$10000, 2, 0)),D3346, VLOOKUP($A3347, ICBI!$C$1:$D$10000, 2, 0))</f>
        <v>0</v>
      </c>
      <c r="E3347" s="2">
        <f t="shared" si="182"/>
        <v>41759</v>
      </c>
      <c r="F3347" s="3">
        <f t="shared" si="183"/>
        <v>2307.7404999999999</v>
      </c>
      <c r="G3347" s="3">
        <f t="shared" si="184"/>
        <v>4421.856310783508</v>
      </c>
      <c r="H3347" s="6">
        <f>IF(ISNA(VLOOKUP($A3347, 'NAV Daily'!$A$1:$B$9941, 2, 0)/1000000000),H3346, VLOOKUP($A3347, 'NAV Daily'!$A$1:$B$9941, 2, 0)/1000000000)</f>
        <v>0</v>
      </c>
    </row>
    <row r="3348" spans="1:8" customFormat="1" x14ac:dyDescent="0.25">
      <c r="A3348" s="2">
        <v>41760</v>
      </c>
      <c r="B3348" s="110">
        <f>IF(ISNA(VLOOKUP($A3348, 'NAV Daily'!$A$1:$D$9941, 4, 0)),B3347, VLOOKUP($A3348, 'NAV Daily'!$A$1:$D$9941, 4, 0))</f>
        <v>2307.7404999999999</v>
      </c>
      <c r="C3348" s="110">
        <f>IF(IFERROR(VLOOKUP($A3348, JCI!A:E, 5, 0),C3347)="null",C3347, IFERROR(VLOOKUP( $A3348, JCI!A:E, 5, 0),C3347))</f>
        <v>4840.1459960000002</v>
      </c>
      <c r="D3348" s="6">
        <f>IF(ISNA(VLOOKUP($A3348,ICBI!$C$1:$D$10000, 2, 0)),D3347, VLOOKUP($A3348, ICBI!$C$1:$D$10000, 2, 0))</f>
        <v>0</v>
      </c>
      <c r="E3348" s="2">
        <f t="shared" si="182"/>
        <v>41760</v>
      </c>
      <c r="F3348" s="3">
        <f t="shared" si="183"/>
        <v>2307.7404999999999</v>
      </c>
      <c r="G3348" s="3">
        <f t="shared" si="184"/>
        <v>4421.856310783508</v>
      </c>
      <c r="H3348" s="6">
        <f>IF(ISNA(VLOOKUP($A3348, 'NAV Daily'!$A$1:$B$9941, 2, 0)/1000000000),H3347, VLOOKUP($A3348, 'NAV Daily'!$A$1:$B$9941, 2, 0)/1000000000)</f>
        <v>0</v>
      </c>
    </row>
    <row r="3349" spans="1:8" customFormat="1" x14ac:dyDescent="0.25">
      <c r="A3349" s="2">
        <v>41761</v>
      </c>
      <c r="B3349" s="110">
        <f>IF(ISNA(VLOOKUP($A3349, 'NAV Daily'!$A$1:$D$9941, 4, 0)),B3348, VLOOKUP($A3349, 'NAV Daily'!$A$1:$D$9941, 4, 0))</f>
        <v>2296.5891000000001</v>
      </c>
      <c r="C3349" s="110">
        <f>IF(IFERROR(VLOOKUP($A3349, JCI!A:E, 5, 0),C3348)="null",C3348, IFERROR(VLOOKUP( $A3349, JCI!A:E, 5, 0),C3348))</f>
        <v>4838.7597660000001</v>
      </c>
      <c r="D3349" s="6">
        <f>IF(ISNA(VLOOKUP($A3349,ICBI!$C$1:$D$10000, 2, 0)),D3348, VLOOKUP($A3349, ICBI!$C$1:$D$10000, 2, 0))</f>
        <v>0</v>
      </c>
      <c r="E3349" s="2">
        <f t="shared" si="182"/>
        <v>41761</v>
      </c>
      <c r="F3349" s="3">
        <f t="shared" si="183"/>
        <v>2296.5891000000001</v>
      </c>
      <c r="G3349" s="3">
        <f t="shared" si="184"/>
        <v>4420.5898800025434</v>
      </c>
      <c r="H3349" s="6">
        <f>IF(ISNA(VLOOKUP($A3349, 'NAV Daily'!$A$1:$B$9941, 2, 0)/1000000000),H3348, VLOOKUP($A3349, 'NAV Daily'!$A$1:$B$9941, 2, 0)/1000000000)</f>
        <v>0</v>
      </c>
    </row>
    <row r="3350" spans="1:8" customFormat="1" x14ac:dyDescent="0.25">
      <c r="A3350" s="2">
        <v>41762</v>
      </c>
      <c r="B3350" s="110">
        <f>IF(ISNA(VLOOKUP($A3350, 'NAV Daily'!$A$1:$D$9941, 4, 0)),B3349, VLOOKUP($A3350, 'NAV Daily'!$A$1:$D$9941, 4, 0))</f>
        <v>2296.5891000000001</v>
      </c>
      <c r="C3350" s="110">
        <f>IF(IFERROR(VLOOKUP($A3350, JCI!A:E, 5, 0),C3349)="null",C3349, IFERROR(VLOOKUP( $A3350, JCI!A:E, 5, 0),C3349))</f>
        <v>4838.7597660000001</v>
      </c>
      <c r="D3350" s="6">
        <f>IF(ISNA(VLOOKUP($A3350,ICBI!$C$1:$D$10000, 2, 0)),D3349, VLOOKUP($A3350, ICBI!$C$1:$D$10000, 2, 0))</f>
        <v>0</v>
      </c>
      <c r="E3350" s="2">
        <f t="shared" si="182"/>
        <v>41762</v>
      </c>
      <c r="F3350" s="3">
        <f t="shared" si="183"/>
        <v>2296.5891000000001</v>
      </c>
      <c r="G3350" s="3">
        <f t="shared" si="184"/>
        <v>4420.5898800025434</v>
      </c>
      <c r="H3350" s="6">
        <f>IF(ISNA(VLOOKUP($A3350, 'NAV Daily'!$A$1:$B$9941, 2, 0)/1000000000),H3349, VLOOKUP($A3350, 'NAV Daily'!$A$1:$B$9941, 2, 0)/1000000000)</f>
        <v>0</v>
      </c>
    </row>
    <row r="3351" spans="1:8" customFormat="1" x14ac:dyDescent="0.25">
      <c r="A3351" s="2">
        <v>41763</v>
      </c>
      <c r="B3351" s="110">
        <f>IF(ISNA(VLOOKUP($A3351, 'NAV Daily'!$A$1:$D$9941, 4, 0)),B3350, VLOOKUP($A3351, 'NAV Daily'!$A$1:$D$9941, 4, 0))</f>
        <v>2296.5891000000001</v>
      </c>
      <c r="C3351" s="110">
        <f>IF(IFERROR(VLOOKUP($A3351, JCI!A:E, 5, 0),C3350)="null",C3350, IFERROR(VLOOKUP( $A3351, JCI!A:E, 5, 0),C3350))</f>
        <v>4838.7597660000001</v>
      </c>
      <c r="D3351" s="6">
        <f>IF(ISNA(VLOOKUP($A3351,ICBI!$C$1:$D$10000, 2, 0)),D3350, VLOOKUP($A3351, ICBI!$C$1:$D$10000, 2, 0))</f>
        <v>0</v>
      </c>
      <c r="E3351" s="2">
        <f t="shared" si="182"/>
        <v>41763</v>
      </c>
      <c r="F3351" s="3">
        <f t="shared" si="183"/>
        <v>2296.5891000000001</v>
      </c>
      <c r="G3351" s="3">
        <f t="shared" si="184"/>
        <v>4420.5898800025434</v>
      </c>
      <c r="H3351" s="6">
        <f>IF(ISNA(VLOOKUP($A3351, 'NAV Daily'!$A$1:$B$9941, 2, 0)/1000000000),H3350, VLOOKUP($A3351, 'NAV Daily'!$A$1:$B$9941, 2, 0)/1000000000)</f>
        <v>0</v>
      </c>
    </row>
    <row r="3352" spans="1:8" customFormat="1" x14ac:dyDescent="0.25">
      <c r="A3352" s="2">
        <v>41764</v>
      </c>
      <c r="B3352" s="110">
        <f>IF(ISNA(VLOOKUP($A3352, 'NAV Daily'!$A$1:$D$9941, 4, 0)),B3351, VLOOKUP($A3352, 'NAV Daily'!$A$1:$D$9941, 4, 0))</f>
        <v>2290.6759999999999</v>
      </c>
      <c r="C3352" s="110">
        <f>IF(IFERROR(VLOOKUP($A3352, JCI!A:E, 5, 0),C3351)="null",C3351, IFERROR(VLOOKUP( $A3352, JCI!A:E, 5, 0),C3351))</f>
        <v>4842.5029299999997</v>
      </c>
      <c r="D3352" s="6">
        <f>IF(ISNA(VLOOKUP($A3352,ICBI!$C$1:$D$10000, 2, 0)),D3351, VLOOKUP($A3352, ICBI!$C$1:$D$10000, 2, 0))</f>
        <v>0</v>
      </c>
      <c r="E3352" s="2">
        <f t="shared" si="182"/>
        <v>41764</v>
      </c>
      <c r="F3352" s="3">
        <f t="shared" si="183"/>
        <v>2290.6759999999999</v>
      </c>
      <c r="G3352" s="3">
        <f t="shared" si="184"/>
        <v>4424.0095564687845</v>
      </c>
      <c r="H3352" s="6">
        <f>IF(ISNA(VLOOKUP($A3352, 'NAV Daily'!$A$1:$B$9941, 2, 0)/1000000000),H3351, VLOOKUP($A3352, 'NAV Daily'!$A$1:$B$9941, 2, 0)/1000000000)</f>
        <v>0</v>
      </c>
    </row>
    <row r="3353" spans="1:8" customFormat="1" x14ac:dyDescent="0.25">
      <c r="A3353" s="2">
        <v>41765</v>
      </c>
      <c r="B3353" s="110">
        <f>IF(ISNA(VLOOKUP($A3353, 'NAV Daily'!$A$1:$D$9941, 4, 0)),B3352, VLOOKUP($A3353, 'NAV Daily'!$A$1:$D$9941, 4, 0))</f>
        <v>2283.5192999999999</v>
      </c>
      <c r="C3353" s="110">
        <f>IF(IFERROR(VLOOKUP($A3353, JCI!A:E, 5, 0),C3352)="null",C3352, IFERROR(VLOOKUP( $A3353, JCI!A:E, 5, 0),C3352))</f>
        <v>4834.4677730000003</v>
      </c>
      <c r="D3353" s="6">
        <f>IF(ISNA(VLOOKUP($A3353,ICBI!$C$1:$D$10000, 2, 0)),D3352, VLOOKUP($A3353, ICBI!$C$1:$D$10000, 2, 0))</f>
        <v>0</v>
      </c>
      <c r="E3353" s="2">
        <f t="shared" si="182"/>
        <v>41765</v>
      </c>
      <c r="F3353" s="3">
        <f t="shared" si="183"/>
        <v>2283.5192999999999</v>
      </c>
      <c r="G3353" s="3">
        <f t="shared" si="184"/>
        <v>4416.6688048224614</v>
      </c>
      <c r="H3353" s="6">
        <f>IF(ISNA(VLOOKUP($A3353, 'NAV Daily'!$A$1:$B$9941, 2, 0)/1000000000),H3352, VLOOKUP($A3353, 'NAV Daily'!$A$1:$B$9941, 2, 0)/1000000000)</f>
        <v>0</v>
      </c>
    </row>
    <row r="3354" spans="1:8" customFormat="1" x14ac:dyDescent="0.25">
      <c r="A3354" s="2">
        <v>41766</v>
      </c>
      <c r="B3354" s="110">
        <f>IF(ISNA(VLOOKUP($A3354, 'NAV Daily'!$A$1:$D$9941, 4, 0)),B3353, VLOOKUP($A3354, 'NAV Daily'!$A$1:$D$9941, 4, 0))</f>
        <v>2291.0084999999999</v>
      </c>
      <c r="C3354" s="110">
        <f>IF(IFERROR(VLOOKUP($A3354, JCI!A:E, 5, 0),C3353)="null",C3353, IFERROR(VLOOKUP( $A3354, JCI!A:E, 5, 0),C3353))</f>
        <v>4862.0688479999999</v>
      </c>
      <c r="D3354" s="6">
        <f>IF(ISNA(VLOOKUP($A3354,ICBI!$C$1:$D$10000, 2, 0)),D3353, VLOOKUP($A3354, ICBI!$C$1:$D$10000, 2, 0))</f>
        <v>0</v>
      </c>
      <c r="E3354" s="2">
        <f t="shared" si="182"/>
        <v>41766</v>
      </c>
      <c r="F3354" s="3">
        <f t="shared" si="183"/>
        <v>2291.0084999999999</v>
      </c>
      <c r="G3354" s="3">
        <f t="shared" si="184"/>
        <v>4441.8845705811837</v>
      </c>
      <c r="H3354" s="6">
        <f>IF(ISNA(VLOOKUP($A3354, 'NAV Daily'!$A$1:$B$9941, 2, 0)/1000000000),H3353, VLOOKUP($A3354, 'NAV Daily'!$A$1:$B$9941, 2, 0)/1000000000)</f>
        <v>0</v>
      </c>
    </row>
    <row r="3355" spans="1:8" customFormat="1" x14ac:dyDescent="0.25">
      <c r="A3355" s="2">
        <v>41767</v>
      </c>
      <c r="B3355" s="110">
        <f>IF(ISNA(VLOOKUP($A3355, 'NAV Daily'!$A$1:$D$9941, 4, 0)),B3354, VLOOKUP($A3355, 'NAV Daily'!$A$1:$D$9941, 4, 0))</f>
        <v>2304.1758</v>
      </c>
      <c r="C3355" s="110">
        <f>IF(IFERROR(VLOOKUP($A3355, JCI!A:E, 5, 0),C3354)="null",C3354, IFERROR(VLOOKUP( $A3355, JCI!A:E, 5, 0),C3354))</f>
        <v>4860.8891599999997</v>
      </c>
      <c r="D3355" s="6">
        <f>IF(ISNA(VLOOKUP($A3355,ICBI!$C$1:$D$10000, 2, 0)),D3354, VLOOKUP($A3355, ICBI!$C$1:$D$10000, 2, 0))</f>
        <v>0</v>
      </c>
      <c r="E3355" s="2">
        <f t="shared" si="182"/>
        <v>41767</v>
      </c>
      <c r="F3355" s="3">
        <f t="shared" si="183"/>
        <v>2304.1758</v>
      </c>
      <c r="G3355" s="3">
        <f t="shared" si="184"/>
        <v>4440.8068322584422</v>
      </c>
      <c r="H3355" s="6">
        <f>IF(ISNA(VLOOKUP($A3355, 'NAV Daily'!$A$1:$B$9941, 2, 0)/1000000000),H3354, VLOOKUP($A3355, 'NAV Daily'!$A$1:$B$9941, 2, 0)/1000000000)</f>
        <v>0</v>
      </c>
    </row>
    <row r="3356" spans="1:8" customFormat="1" x14ac:dyDescent="0.25">
      <c r="A3356" s="2">
        <v>41768</v>
      </c>
      <c r="B3356" s="110">
        <f>IF(ISNA(VLOOKUP($A3356, 'NAV Daily'!$A$1:$D$9941, 4, 0)),B3355, VLOOKUP($A3356, 'NAV Daily'!$A$1:$D$9941, 4, 0))</f>
        <v>2318.6975000000002</v>
      </c>
      <c r="C3356" s="110">
        <f>IF(IFERROR(VLOOKUP($A3356, JCI!A:E, 5, 0),C3355)="null",C3355, IFERROR(VLOOKUP( $A3356, JCI!A:E, 5, 0),C3355))</f>
        <v>4898.1381840000004</v>
      </c>
      <c r="D3356" s="6">
        <f>IF(ISNA(VLOOKUP($A3356,ICBI!$C$1:$D$10000, 2, 0)),D3355, VLOOKUP($A3356, ICBI!$C$1:$D$10000, 2, 0))</f>
        <v>0</v>
      </c>
      <c r="E3356" s="2">
        <f t="shared" si="182"/>
        <v>41768</v>
      </c>
      <c r="F3356" s="3">
        <f t="shared" si="183"/>
        <v>2318.6975000000002</v>
      </c>
      <c r="G3356" s="3">
        <f t="shared" si="184"/>
        <v>4474.8367627566231</v>
      </c>
      <c r="H3356" s="6">
        <f>IF(ISNA(VLOOKUP($A3356, 'NAV Daily'!$A$1:$B$9941, 2, 0)/1000000000),H3355, VLOOKUP($A3356, 'NAV Daily'!$A$1:$B$9941, 2, 0)/1000000000)</f>
        <v>0</v>
      </c>
    </row>
    <row r="3357" spans="1:8" customFormat="1" x14ac:dyDescent="0.25">
      <c r="A3357" s="2">
        <v>41769</v>
      </c>
      <c r="B3357" s="110">
        <f>IF(ISNA(VLOOKUP($A3357, 'NAV Daily'!$A$1:$D$9941, 4, 0)),B3356, VLOOKUP($A3357, 'NAV Daily'!$A$1:$D$9941, 4, 0))</f>
        <v>2318.6975000000002</v>
      </c>
      <c r="C3357" s="110">
        <f>IF(IFERROR(VLOOKUP($A3357, JCI!A:E, 5, 0),C3356)="null",C3356, IFERROR(VLOOKUP( $A3357, JCI!A:E, 5, 0),C3356))</f>
        <v>4898.1381840000004</v>
      </c>
      <c r="D3357" s="6">
        <f>IF(ISNA(VLOOKUP($A3357,ICBI!$C$1:$D$10000, 2, 0)),D3356, VLOOKUP($A3357, ICBI!$C$1:$D$10000, 2, 0))</f>
        <v>0</v>
      </c>
      <c r="E3357" s="2">
        <f t="shared" si="182"/>
        <v>41769</v>
      </c>
      <c r="F3357" s="3">
        <f t="shared" si="183"/>
        <v>2318.6975000000002</v>
      </c>
      <c r="G3357" s="3">
        <f t="shared" si="184"/>
        <v>4474.8367627566231</v>
      </c>
      <c r="H3357" s="6">
        <f>IF(ISNA(VLOOKUP($A3357, 'NAV Daily'!$A$1:$B$9941, 2, 0)/1000000000),H3356, VLOOKUP($A3357, 'NAV Daily'!$A$1:$B$9941, 2, 0)/1000000000)</f>
        <v>0</v>
      </c>
    </row>
    <row r="3358" spans="1:8" customFormat="1" x14ac:dyDescent="0.25">
      <c r="A3358" s="2">
        <v>41770</v>
      </c>
      <c r="B3358" s="110">
        <f>IF(ISNA(VLOOKUP($A3358, 'NAV Daily'!$A$1:$D$9941, 4, 0)),B3357, VLOOKUP($A3358, 'NAV Daily'!$A$1:$D$9941, 4, 0))</f>
        <v>2318.6975000000002</v>
      </c>
      <c r="C3358" s="110">
        <f>IF(IFERROR(VLOOKUP($A3358, JCI!A:E, 5, 0),C3357)="null",C3357, IFERROR(VLOOKUP( $A3358, JCI!A:E, 5, 0),C3357))</f>
        <v>4898.1381840000004</v>
      </c>
      <c r="D3358" s="6">
        <f>IF(ISNA(VLOOKUP($A3358,ICBI!$C$1:$D$10000, 2, 0)),D3357, VLOOKUP($A3358, ICBI!$C$1:$D$10000, 2, 0))</f>
        <v>0</v>
      </c>
      <c r="E3358" s="2">
        <f t="shared" si="182"/>
        <v>41770</v>
      </c>
      <c r="F3358" s="3">
        <f t="shared" si="183"/>
        <v>2318.6975000000002</v>
      </c>
      <c r="G3358" s="3">
        <f t="shared" si="184"/>
        <v>4474.8367627566231</v>
      </c>
      <c r="H3358" s="6">
        <f>IF(ISNA(VLOOKUP($A3358, 'NAV Daily'!$A$1:$B$9941, 2, 0)/1000000000),H3357, VLOOKUP($A3358, 'NAV Daily'!$A$1:$B$9941, 2, 0)/1000000000)</f>
        <v>0</v>
      </c>
    </row>
    <row r="3359" spans="1:8" customFormat="1" x14ac:dyDescent="0.25">
      <c r="A3359" s="2">
        <v>41771</v>
      </c>
      <c r="B3359" s="110">
        <f>IF(ISNA(VLOOKUP($A3359, 'NAV Daily'!$A$1:$D$9941, 4, 0)),B3358, VLOOKUP($A3359, 'NAV Daily'!$A$1:$D$9941, 4, 0))</f>
        <v>2322.8512999999998</v>
      </c>
      <c r="C3359" s="110">
        <f>IF(IFERROR(VLOOKUP($A3359, JCI!A:E, 5, 0),C3358)="null",C3358, IFERROR(VLOOKUP( $A3359, JCI!A:E, 5, 0),C3358))</f>
        <v>4912.998047</v>
      </c>
      <c r="D3359" s="6">
        <f>IF(ISNA(VLOOKUP($A3359,ICBI!$C$1:$D$10000, 2, 0)),D3358, VLOOKUP($A3359, ICBI!$C$1:$D$10000, 2, 0))</f>
        <v>0</v>
      </c>
      <c r="E3359" s="2">
        <f t="shared" si="182"/>
        <v>41771</v>
      </c>
      <c r="F3359" s="3">
        <f t="shared" si="183"/>
        <v>2322.8512999999998</v>
      </c>
      <c r="G3359" s="3">
        <f t="shared" si="184"/>
        <v>4488.4124232921176</v>
      </c>
      <c r="H3359" s="6">
        <f>IF(ISNA(VLOOKUP($A3359, 'NAV Daily'!$A$1:$B$9941, 2, 0)/1000000000),H3358, VLOOKUP($A3359, 'NAV Daily'!$A$1:$B$9941, 2, 0)/1000000000)</f>
        <v>0</v>
      </c>
    </row>
    <row r="3360" spans="1:8" customFormat="1" x14ac:dyDescent="0.25">
      <c r="A3360" s="2">
        <v>41772</v>
      </c>
      <c r="B3360" s="110">
        <f>IF(ISNA(VLOOKUP($A3360, 'NAV Daily'!$A$1:$D$9941, 4, 0)),B3359, VLOOKUP($A3360, 'NAV Daily'!$A$1:$D$9941, 4, 0))</f>
        <v>2319.1750000000002</v>
      </c>
      <c r="C3360" s="110">
        <f>IF(IFERROR(VLOOKUP($A3360, JCI!A:E, 5, 0),C3359)="null",C3359, IFERROR(VLOOKUP( $A3360, JCI!A:E, 5, 0),C3359))</f>
        <v>4921.3940430000002</v>
      </c>
      <c r="D3360" s="6">
        <f>IF(ISNA(VLOOKUP($A3360,ICBI!$C$1:$D$10000, 2, 0)),D3359, VLOOKUP($A3360, ICBI!$C$1:$D$10000, 2, 0))</f>
        <v>0</v>
      </c>
      <c r="E3360" s="2">
        <f t="shared" si="182"/>
        <v>41772</v>
      </c>
      <c r="F3360" s="3">
        <f t="shared" si="183"/>
        <v>2319.1750000000002</v>
      </c>
      <c r="G3360" s="3">
        <f t="shared" si="184"/>
        <v>4496.0828299138593</v>
      </c>
      <c r="H3360" s="6">
        <f>IF(ISNA(VLOOKUP($A3360, 'NAV Daily'!$A$1:$B$9941, 2, 0)/1000000000),H3359, VLOOKUP($A3360, 'NAV Daily'!$A$1:$B$9941, 2, 0)/1000000000)</f>
        <v>0</v>
      </c>
    </row>
    <row r="3361" spans="1:8" customFormat="1" x14ac:dyDescent="0.25">
      <c r="A3361" s="2">
        <v>41773</v>
      </c>
      <c r="B3361" s="110">
        <f>IF(ISNA(VLOOKUP($A3361, 'NAV Daily'!$A$1:$D$9941, 4, 0)),B3360, VLOOKUP($A3361, 'NAV Daily'!$A$1:$D$9941, 4, 0))</f>
        <v>2326.6532999999999</v>
      </c>
      <c r="C3361" s="110">
        <f>IF(IFERROR(VLOOKUP($A3361, JCI!A:E, 5, 0),C3360)="null",C3360, IFERROR(VLOOKUP( $A3361, JCI!A:E, 5, 0),C3360))</f>
        <v>4991.6362300000001</v>
      </c>
      <c r="D3361" s="6">
        <f>IF(ISNA(VLOOKUP($A3361,ICBI!$C$1:$D$10000, 2, 0)),D3360, VLOOKUP($A3361, ICBI!$C$1:$D$10000, 2, 0))</f>
        <v>0</v>
      </c>
      <c r="E3361" s="2">
        <f t="shared" si="182"/>
        <v>41773</v>
      </c>
      <c r="F3361" s="3">
        <f t="shared" si="183"/>
        <v>2326.6532999999999</v>
      </c>
      <c r="G3361" s="3">
        <f t="shared" si="184"/>
        <v>4560.2546251708345</v>
      </c>
      <c r="H3361" s="6">
        <f>IF(ISNA(VLOOKUP($A3361, 'NAV Daily'!$A$1:$B$9941, 2, 0)/1000000000),H3360, VLOOKUP($A3361, 'NAV Daily'!$A$1:$B$9941, 2, 0)/1000000000)</f>
        <v>0</v>
      </c>
    </row>
    <row r="3362" spans="1:8" customFormat="1" x14ac:dyDescent="0.25">
      <c r="A3362" s="2">
        <v>41774</v>
      </c>
      <c r="B3362" s="110">
        <f>IF(ISNA(VLOOKUP($A3362, 'NAV Daily'!$A$1:$D$9941, 4, 0)),B3361, VLOOKUP($A3362, 'NAV Daily'!$A$1:$D$9941, 4, 0))</f>
        <v>2326.6532999999999</v>
      </c>
      <c r="C3362" s="110">
        <f>IF(IFERROR(VLOOKUP($A3362, JCI!A:E, 5, 0),C3361)="null",C3361, IFERROR(VLOOKUP( $A3362, JCI!A:E, 5, 0),C3361))</f>
        <v>4991.6362300000001</v>
      </c>
      <c r="D3362" s="6">
        <f>IF(ISNA(VLOOKUP($A3362,ICBI!$C$1:$D$10000, 2, 0)),D3361, VLOOKUP($A3362, ICBI!$C$1:$D$10000, 2, 0))</f>
        <v>0</v>
      </c>
      <c r="E3362" s="2">
        <f t="shared" si="182"/>
        <v>41774</v>
      </c>
      <c r="F3362" s="3">
        <f t="shared" si="183"/>
        <v>2326.6532999999999</v>
      </c>
      <c r="G3362" s="3">
        <f t="shared" si="184"/>
        <v>4560.2546251708345</v>
      </c>
      <c r="H3362" s="6">
        <f>IF(ISNA(VLOOKUP($A3362, 'NAV Daily'!$A$1:$B$9941, 2, 0)/1000000000),H3361, VLOOKUP($A3362, 'NAV Daily'!$A$1:$B$9941, 2, 0)/1000000000)</f>
        <v>0</v>
      </c>
    </row>
    <row r="3363" spans="1:8" customFormat="1" x14ac:dyDescent="0.25">
      <c r="A3363" s="2">
        <v>41775</v>
      </c>
      <c r="B3363" s="110">
        <f>IF(ISNA(VLOOKUP($A3363, 'NAV Daily'!$A$1:$D$9941, 4, 0)),B3362, VLOOKUP($A3363, 'NAV Daily'!$A$1:$D$9941, 4, 0))</f>
        <v>2329.5488</v>
      </c>
      <c r="C3363" s="110">
        <f>IF(IFERROR(VLOOKUP($A3363, JCI!A:E, 5, 0),C3362)="null",C3362, IFERROR(VLOOKUP( $A3363, JCI!A:E, 5, 0),C3362))</f>
        <v>5031.5708009999998</v>
      </c>
      <c r="D3363" s="6">
        <f>IF(ISNA(VLOOKUP($A3363,ICBI!$C$1:$D$10000, 2, 0)),D3362, VLOOKUP($A3363, ICBI!$C$1:$D$10000, 2, 0))</f>
        <v>0</v>
      </c>
      <c r="E3363" s="2">
        <f t="shared" si="182"/>
        <v>41775</v>
      </c>
      <c r="F3363" s="3">
        <f t="shared" si="183"/>
        <v>2329.5488</v>
      </c>
      <c r="G3363" s="3">
        <f t="shared" si="184"/>
        <v>4596.7380153290478</v>
      </c>
      <c r="H3363" s="6">
        <f>IF(ISNA(VLOOKUP($A3363, 'NAV Daily'!$A$1:$B$9941, 2, 0)/1000000000),H3362, VLOOKUP($A3363, 'NAV Daily'!$A$1:$B$9941, 2, 0)/1000000000)</f>
        <v>0</v>
      </c>
    </row>
    <row r="3364" spans="1:8" customFormat="1" x14ac:dyDescent="0.25">
      <c r="A3364" s="2">
        <v>41776</v>
      </c>
      <c r="B3364" s="110">
        <f>IF(ISNA(VLOOKUP($A3364, 'NAV Daily'!$A$1:$D$9941, 4, 0)),B3363, VLOOKUP($A3364, 'NAV Daily'!$A$1:$D$9941, 4, 0))</f>
        <v>2329.5488</v>
      </c>
      <c r="C3364" s="110">
        <f>IF(IFERROR(VLOOKUP($A3364, JCI!A:E, 5, 0),C3363)="null",C3363, IFERROR(VLOOKUP( $A3364, JCI!A:E, 5, 0),C3363))</f>
        <v>5031.5708009999998</v>
      </c>
      <c r="D3364" s="6">
        <f>IF(ISNA(VLOOKUP($A3364,ICBI!$C$1:$D$10000, 2, 0)),D3363, VLOOKUP($A3364, ICBI!$C$1:$D$10000, 2, 0))</f>
        <v>0</v>
      </c>
      <c r="E3364" s="2">
        <f t="shared" si="182"/>
        <v>41776</v>
      </c>
      <c r="F3364" s="3">
        <f t="shared" si="183"/>
        <v>2329.5488</v>
      </c>
      <c r="G3364" s="3">
        <f t="shared" si="184"/>
        <v>4596.7380153290478</v>
      </c>
      <c r="H3364" s="6">
        <f>IF(ISNA(VLOOKUP($A3364, 'NAV Daily'!$A$1:$B$9941, 2, 0)/1000000000),H3363, VLOOKUP($A3364, 'NAV Daily'!$A$1:$B$9941, 2, 0)/1000000000)</f>
        <v>0</v>
      </c>
    </row>
    <row r="3365" spans="1:8" customFormat="1" x14ac:dyDescent="0.25">
      <c r="A3365" s="2">
        <v>41777</v>
      </c>
      <c r="B3365" s="110">
        <f>IF(ISNA(VLOOKUP($A3365, 'NAV Daily'!$A$1:$D$9941, 4, 0)),B3364, VLOOKUP($A3365, 'NAV Daily'!$A$1:$D$9941, 4, 0))</f>
        <v>2329.5488</v>
      </c>
      <c r="C3365" s="110">
        <f>IF(IFERROR(VLOOKUP($A3365, JCI!A:E, 5, 0),C3364)="null",C3364, IFERROR(VLOOKUP( $A3365, JCI!A:E, 5, 0),C3364))</f>
        <v>5031.5708009999998</v>
      </c>
      <c r="D3365" s="6">
        <f>IF(ISNA(VLOOKUP($A3365,ICBI!$C$1:$D$10000, 2, 0)),D3364, VLOOKUP($A3365, ICBI!$C$1:$D$10000, 2, 0))</f>
        <v>0</v>
      </c>
      <c r="E3365" s="2">
        <f t="shared" si="182"/>
        <v>41777</v>
      </c>
      <c r="F3365" s="3">
        <f t="shared" si="183"/>
        <v>2329.5488</v>
      </c>
      <c r="G3365" s="3">
        <f t="shared" si="184"/>
        <v>4596.7380153290478</v>
      </c>
      <c r="H3365" s="6">
        <f>IF(ISNA(VLOOKUP($A3365, 'NAV Daily'!$A$1:$B$9941, 2, 0)/1000000000),H3364, VLOOKUP($A3365, 'NAV Daily'!$A$1:$B$9941, 2, 0)/1000000000)</f>
        <v>0</v>
      </c>
    </row>
    <row r="3366" spans="1:8" customFormat="1" x14ac:dyDescent="0.25">
      <c r="A3366" s="2">
        <v>41778</v>
      </c>
      <c r="B3366" s="110">
        <f>IF(ISNA(VLOOKUP($A3366, 'NAV Daily'!$A$1:$D$9941, 4, 0)),B3365, VLOOKUP($A3366, 'NAV Daily'!$A$1:$D$9941, 4, 0))</f>
        <v>2323.3269</v>
      </c>
      <c r="C3366" s="110">
        <f>IF(IFERROR(VLOOKUP($A3366, JCI!A:E, 5, 0),C3365)="null",C3365, IFERROR(VLOOKUP( $A3366, JCI!A:E, 5, 0),C3365))</f>
        <v>5014.9960940000001</v>
      </c>
      <c r="D3366" s="6">
        <f>IF(ISNA(VLOOKUP($A3366,ICBI!$C$1:$D$10000, 2, 0)),D3365, VLOOKUP($A3366, ICBI!$C$1:$D$10000, 2, 0))</f>
        <v>0</v>
      </c>
      <c r="E3366" s="2">
        <f t="shared" si="182"/>
        <v>41778</v>
      </c>
      <c r="F3366" s="3">
        <f t="shared" si="183"/>
        <v>2323.3269</v>
      </c>
      <c r="G3366" s="3">
        <f t="shared" si="184"/>
        <v>4581.5957091242544</v>
      </c>
      <c r="H3366" s="6">
        <f>IF(ISNA(VLOOKUP($A3366, 'NAV Daily'!$A$1:$B$9941, 2, 0)/1000000000),H3365, VLOOKUP($A3366, 'NAV Daily'!$A$1:$B$9941, 2, 0)/1000000000)</f>
        <v>0</v>
      </c>
    </row>
    <row r="3367" spans="1:8" customFormat="1" x14ac:dyDescent="0.25">
      <c r="A3367" s="2">
        <v>41779</v>
      </c>
      <c r="B3367" s="110">
        <f>IF(ISNA(VLOOKUP($A3367, 'NAV Daily'!$A$1:$D$9941, 4, 0)),B3366, VLOOKUP($A3367, 'NAV Daily'!$A$1:$D$9941, 4, 0))</f>
        <v>2312.9712</v>
      </c>
      <c r="C3367" s="110">
        <f>IF(IFERROR(VLOOKUP($A3367, JCI!A:E, 5, 0),C3366)="null",C3366, IFERROR(VLOOKUP( $A3367, JCI!A:E, 5, 0),C3366))</f>
        <v>4895.955078</v>
      </c>
      <c r="D3367" s="6">
        <f>IF(ISNA(VLOOKUP($A3367,ICBI!$C$1:$D$10000, 2, 0)),D3366, VLOOKUP($A3367, ICBI!$C$1:$D$10000, 2, 0))</f>
        <v>0</v>
      </c>
      <c r="E3367" s="2">
        <f t="shared" si="182"/>
        <v>41779</v>
      </c>
      <c r="F3367" s="3">
        <f t="shared" si="183"/>
        <v>2312.9712</v>
      </c>
      <c r="G3367" s="3">
        <f t="shared" si="184"/>
        <v>4472.8423227022968</v>
      </c>
      <c r="H3367" s="6">
        <f>IF(ISNA(VLOOKUP($A3367, 'NAV Daily'!$A$1:$B$9941, 2, 0)/1000000000),H3366, VLOOKUP($A3367, 'NAV Daily'!$A$1:$B$9941, 2, 0)/1000000000)</f>
        <v>0</v>
      </c>
    </row>
    <row r="3368" spans="1:8" customFormat="1" x14ac:dyDescent="0.25">
      <c r="A3368" s="2">
        <v>41780</v>
      </c>
      <c r="B3368" s="110">
        <f>IF(ISNA(VLOOKUP($A3368, 'NAV Daily'!$A$1:$D$9941, 4, 0)),B3367, VLOOKUP($A3368, 'NAV Daily'!$A$1:$D$9941, 4, 0))</f>
        <v>2318.2523999999999</v>
      </c>
      <c r="C3368" s="110">
        <f>IF(IFERROR(VLOOKUP($A3368, JCI!A:E, 5, 0),C3367)="null",C3367, IFERROR(VLOOKUP( $A3368, JCI!A:E, 5, 0),C3367))</f>
        <v>4910.2919920000004</v>
      </c>
      <c r="D3368" s="6">
        <f>IF(ISNA(VLOOKUP($A3368,ICBI!$C$1:$D$10000, 2, 0)),D3367, VLOOKUP($A3368, ICBI!$C$1:$D$10000, 2, 0))</f>
        <v>0</v>
      </c>
      <c r="E3368" s="2">
        <f t="shared" si="182"/>
        <v>41780</v>
      </c>
      <c r="F3368" s="3">
        <f t="shared" si="183"/>
        <v>2318.2523999999999</v>
      </c>
      <c r="G3368" s="3">
        <f t="shared" si="184"/>
        <v>4485.9402279515298</v>
      </c>
      <c r="H3368" s="6">
        <f>IF(ISNA(VLOOKUP($A3368, 'NAV Daily'!$A$1:$B$9941, 2, 0)/1000000000),H3367, VLOOKUP($A3368, 'NAV Daily'!$A$1:$B$9941, 2, 0)/1000000000)</f>
        <v>0</v>
      </c>
    </row>
    <row r="3369" spans="1:8" customFormat="1" x14ac:dyDescent="0.25">
      <c r="A3369" s="2">
        <v>41781</v>
      </c>
      <c r="B3369" s="110">
        <f>IF(ISNA(VLOOKUP($A3369, 'NAV Daily'!$A$1:$D$9941, 4, 0)),B3368, VLOOKUP($A3369, 'NAV Daily'!$A$1:$D$9941, 4, 0))</f>
        <v>2321.8271</v>
      </c>
      <c r="C3369" s="110">
        <f>IF(IFERROR(VLOOKUP($A3369, JCI!A:E, 5, 0),C3368)="null",C3368, IFERROR(VLOOKUP( $A3369, JCI!A:E, 5, 0),C3368))</f>
        <v>4969.8818359999996</v>
      </c>
      <c r="D3369" s="6">
        <f>IF(ISNA(VLOOKUP($A3369,ICBI!$C$1:$D$10000, 2, 0)),D3368, VLOOKUP($A3369, ICBI!$C$1:$D$10000, 2, 0))</f>
        <v>0</v>
      </c>
      <c r="E3369" s="2">
        <f t="shared" si="182"/>
        <v>41781</v>
      </c>
      <c r="F3369" s="3">
        <f t="shared" si="183"/>
        <v>2321.8271</v>
      </c>
      <c r="G3369" s="3">
        <f t="shared" si="184"/>
        <v>4540.3802650842445</v>
      </c>
      <c r="H3369" s="6">
        <f>IF(ISNA(VLOOKUP($A3369, 'NAV Daily'!$A$1:$B$9941, 2, 0)/1000000000),H3368, VLOOKUP($A3369, 'NAV Daily'!$A$1:$B$9941, 2, 0)/1000000000)</f>
        <v>0</v>
      </c>
    </row>
    <row r="3370" spans="1:8" customFormat="1" x14ac:dyDescent="0.25">
      <c r="A3370" s="2">
        <v>41782</v>
      </c>
      <c r="B3370" s="110">
        <f>IF(ISNA(VLOOKUP($A3370, 'NAV Daily'!$A$1:$D$9941, 4, 0)),B3369, VLOOKUP($A3370, 'NAV Daily'!$A$1:$D$9941, 4, 0))</f>
        <v>2318.0084999999999</v>
      </c>
      <c r="C3370" s="110">
        <f>IF(IFERROR(VLOOKUP($A3370, JCI!A:E, 5, 0),C3369)="null",C3369, IFERROR(VLOOKUP( $A3370, JCI!A:E, 5, 0),C3369))</f>
        <v>4973.0571289999998</v>
      </c>
      <c r="D3370" s="6">
        <f>IF(ISNA(VLOOKUP($A3370,ICBI!$C$1:$D$10000, 2, 0)),D3369, VLOOKUP($A3370, ICBI!$C$1:$D$10000, 2, 0))</f>
        <v>0</v>
      </c>
      <c r="E3370" s="2">
        <f t="shared" si="182"/>
        <v>41782</v>
      </c>
      <c r="F3370" s="3">
        <f t="shared" si="183"/>
        <v>2318.0084999999999</v>
      </c>
      <c r="G3370" s="3">
        <f t="shared" si="184"/>
        <v>4543.2811464630795</v>
      </c>
      <c r="H3370" s="6">
        <f>IF(ISNA(VLOOKUP($A3370, 'NAV Daily'!$A$1:$B$9941, 2, 0)/1000000000),H3369, VLOOKUP($A3370, 'NAV Daily'!$A$1:$B$9941, 2, 0)/1000000000)</f>
        <v>0</v>
      </c>
    </row>
    <row r="3371" spans="1:8" customFormat="1" x14ac:dyDescent="0.25">
      <c r="A3371" s="2">
        <v>41783</v>
      </c>
      <c r="B3371" s="110">
        <f>IF(ISNA(VLOOKUP($A3371, 'NAV Daily'!$A$1:$D$9941, 4, 0)),B3370, VLOOKUP($A3371, 'NAV Daily'!$A$1:$D$9941, 4, 0))</f>
        <v>2318.0084999999999</v>
      </c>
      <c r="C3371" s="110">
        <f>IF(IFERROR(VLOOKUP($A3371, JCI!A:E, 5, 0),C3370)="null",C3370, IFERROR(VLOOKUP( $A3371, JCI!A:E, 5, 0),C3370))</f>
        <v>4973.0571289999998</v>
      </c>
      <c r="D3371" s="6">
        <f>IF(ISNA(VLOOKUP($A3371,ICBI!$C$1:$D$10000, 2, 0)),D3370, VLOOKUP($A3371, ICBI!$C$1:$D$10000, 2, 0))</f>
        <v>0</v>
      </c>
      <c r="E3371" s="2">
        <f t="shared" si="182"/>
        <v>41783</v>
      </c>
      <c r="F3371" s="3">
        <f t="shared" si="183"/>
        <v>2318.0084999999999</v>
      </c>
      <c r="G3371" s="3">
        <f t="shared" si="184"/>
        <v>4543.2811464630795</v>
      </c>
      <c r="H3371" s="6">
        <f>IF(ISNA(VLOOKUP($A3371, 'NAV Daily'!$A$1:$B$9941, 2, 0)/1000000000),H3370, VLOOKUP($A3371, 'NAV Daily'!$A$1:$B$9941, 2, 0)/1000000000)</f>
        <v>0</v>
      </c>
    </row>
    <row r="3372" spans="1:8" customFormat="1" x14ac:dyDescent="0.25">
      <c r="A3372" s="2">
        <v>41784</v>
      </c>
      <c r="B3372" s="110">
        <f>IF(ISNA(VLOOKUP($A3372, 'NAV Daily'!$A$1:$D$9941, 4, 0)),B3371, VLOOKUP($A3372, 'NAV Daily'!$A$1:$D$9941, 4, 0))</f>
        <v>2318.0084999999999</v>
      </c>
      <c r="C3372" s="110">
        <f>IF(IFERROR(VLOOKUP($A3372, JCI!A:E, 5, 0),C3371)="null",C3371, IFERROR(VLOOKUP( $A3372, JCI!A:E, 5, 0),C3371))</f>
        <v>4973.0571289999998</v>
      </c>
      <c r="D3372" s="6">
        <f>IF(ISNA(VLOOKUP($A3372,ICBI!$C$1:$D$10000, 2, 0)),D3371, VLOOKUP($A3372, ICBI!$C$1:$D$10000, 2, 0))</f>
        <v>0</v>
      </c>
      <c r="E3372" s="2">
        <f t="shared" si="182"/>
        <v>41784</v>
      </c>
      <c r="F3372" s="3">
        <f t="shared" si="183"/>
        <v>2318.0084999999999</v>
      </c>
      <c r="G3372" s="3">
        <f t="shared" si="184"/>
        <v>4543.2811464630795</v>
      </c>
      <c r="H3372" s="6">
        <f>IF(ISNA(VLOOKUP($A3372, 'NAV Daily'!$A$1:$B$9941, 2, 0)/1000000000),H3371, VLOOKUP($A3372, 'NAV Daily'!$A$1:$B$9941, 2, 0)/1000000000)</f>
        <v>0</v>
      </c>
    </row>
    <row r="3373" spans="1:8" customFormat="1" x14ac:dyDescent="0.25">
      <c r="A3373" s="2">
        <v>41785</v>
      </c>
      <c r="B3373" s="110">
        <f>IF(ISNA(VLOOKUP($A3373, 'NAV Daily'!$A$1:$D$9941, 4, 0)),B3372, VLOOKUP($A3373, 'NAV Daily'!$A$1:$D$9941, 4, 0))</f>
        <v>2314.9245999999998</v>
      </c>
      <c r="C3373" s="110">
        <f>IF(IFERROR(VLOOKUP($A3373, JCI!A:E, 5, 0),C3372)="null",C3372, IFERROR(VLOOKUP( $A3373, JCI!A:E, 5, 0),C3372))</f>
        <v>4963.9248049999997</v>
      </c>
      <c r="D3373" s="6">
        <f>IF(ISNA(VLOOKUP($A3373,ICBI!$C$1:$D$10000, 2, 0)),D3372, VLOOKUP($A3373, ICBI!$C$1:$D$10000, 2, 0))</f>
        <v>0</v>
      </c>
      <c r="E3373" s="2">
        <f t="shared" si="182"/>
        <v>41785</v>
      </c>
      <c r="F3373" s="3">
        <f t="shared" si="183"/>
        <v>2314.9245999999998</v>
      </c>
      <c r="G3373" s="3">
        <f t="shared" si="184"/>
        <v>4534.9380459564218</v>
      </c>
      <c r="H3373" s="6">
        <f>IF(ISNA(VLOOKUP($A3373, 'NAV Daily'!$A$1:$B$9941, 2, 0)/1000000000),H3372, VLOOKUP($A3373, 'NAV Daily'!$A$1:$B$9941, 2, 0)/1000000000)</f>
        <v>0</v>
      </c>
    </row>
    <row r="3374" spans="1:8" customFormat="1" x14ac:dyDescent="0.25">
      <c r="A3374" s="2">
        <v>41786</v>
      </c>
      <c r="B3374" s="110">
        <f>IF(ISNA(VLOOKUP($A3374, 'NAV Daily'!$A$1:$D$9941, 4, 0)),B3373, VLOOKUP($A3374, 'NAV Daily'!$A$1:$D$9941, 4, 0))</f>
        <v>2314.9245999999998</v>
      </c>
      <c r="C3374" s="110">
        <f>IF(IFERROR(VLOOKUP($A3374, JCI!A:E, 5, 0),C3373)="null",C3373, IFERROR(VLOOKUP( $A3374, JCI!A:E, 5, 0),C3373))</f>
        <v>4963.9248049999997</v>
      </c>
      <c r="D3374" s="6">
        <f>IF(ISNA(VLOOKUP($A3374,ICBI!$C$1:$D$10000, 2, 0)),D3373, VLOOKUP($A3374, ICBI!$C$1:$D$10000, 2, 0))</f>
        <v>0</v>
      </c>
      <c r="E3374" s="2">
        <f t="shared" si="182"/>
        <v>41786</v>
      </c>
      <c r="F3374" s="3">
        <f t="shared" si="183"/>
        <v>2314.9245999999998</v>
      </c>
      <c r="G3374" s="3">
        <f t="shared" si="184"/>
        <v>4534.9380459564218</v>
      </c>
      <c r="H3374" s="6">
        <f>IF(ISNA(VLOOKUP($A3374, 'NAV Daily'!$A$1:$B$9941, 2, 0)/1000000000),H3373, VLOOKUP($A3374, 'NAV Daily'!$A$1:$B$9941, 2, 0)/1000000000)</f>
        <v>0</v>
      </c>
    </row>
    <row r="3375" spans="1:8" customFormat="1" x14ac:dyDescent="0.25">
      <c r="A3375" s="2">
        <v>41787</v>
      </c>
      <c r="B3375" s="110">
        <f>IF(ISNA(VLOOKUP($A3375, 'NAV Daily'!$A$1:$D$9941, 4, 0)),B3374, VLOOKUP($A3375, 'NAV Daily'!$A$1:$D$9941, 4, 0))</f>
        <v>2325.4108999999999</v>
      </c>
      <c r="C3375" s="110">
        <f>IF(IFERROR(VLOOKUP($A3375, JCI!A:E, 5, 0),C3374)="null",C3374, IFERROR(VLOOKUP( $A3375, JCI!A:E, 5, 0),C3374))</f>
        <v>4985.578125</v>
      </c>
      <c r="D3375" s="6">
        <f>IF(ISNA(VLOOKUP($A3375,ICBI!$C$1:$D$10000, 2, 0)),D3374, VLOOKUP($A3375, ICBI!$C$1:$D$10000, 2, 0))</f>
        <v>0</v>
      </c>
      <c r="E3375" s="2">
        <f t="shared" si="182"/>
        <v>41787</v>
      </c>
      <c r="F3375" s="3">
        <f t="shared" si="183"/>
        <v>2325.4108999999999</v>
      </c>
      <c r="G3375" s="3">
        <f t="shared" si="184"/>
        <v>4554.7200669472231</v>
      </c>
      <c r="H3375" s="6">
        <f>IF(ISNA(VLOOKUP($A3375, 'NAV Daily'!$A$1:$B$9941, 2, 0)/1000000000),H3374, VLOOKUP($A3375, 'NAV Daily'!$A$1:$B$9941, 2, 0)/1000000000)</f>
        <v>0</v>
      </c>
    </row>
    <row r="3376" spans="1:8" customFormat="1" x14ac:dyDescent="0.25">
      <c r="A3376" s="2">
        <v>41788</v>
      </c>
      <c r="B3376" s="110">
        <f>IF(ISNA(VLOOKUP($A3376, 'NAV Daily'!$A$1:$D$9941, 4, 0)),B3375, VLOOKUP($A3376, 'NAV Daily'!$A$1:$D$9941, 4, 0))</f>
        <v>2325.4108999999999</v>
      </c>
      <c r="C3376" s="110">
        <f>IF(IFERROR(VLOOKUP($A3376, JCI!A:E, 5, 0),C3375)="null",C3375, IFERROR(VLOOKUP( $A3376, JCI!A:E, 5, 0),C3375))</f>
        <v>4985.578125</v>
      </c>
      <c r="D3376" s="6">
        <f>IF(ISNA(VLOOKUP($A3376,ICBI!$C$1:$D$10000, 2, 0)),D3375, VLOOKUP($A3376, ICBI!$C$1:$D$10000, 2, 0))</f>
        <v>0</v>
      </c>
      <c r="E3376" s="2">
        <f t="shared" si="182"/>
        <v>41788</v>
      </c>
      <c r="F3376" s="3">
        <f t="shared" si="183"/>
        <v>2325.4108999999999</v>
      </c>
      <c r="G3376" s="3">
        <f t="shared" si="184"/>
        <v>4554.7200669472231</v>
      </c>
      <c r="H3376" s="6">
        <f>IF(ISNA(VLOOKUP($A3376, 'NAV Daily'!$A$1:$B$9941, 2, 0)/1000000000),H3375, VLOOKUP($A3376, 'NAV Daily'!$A$1:$B$9941, 2, 0)/1000000000)</f>
        <v>0</v>
      </c>
    </row>
    <row r="3377" spans="1:8" customFormat="1" x14ac:dyDescent="0.25">
      <c r="A3377" s="2">
        <v>41789</v>
      </c>
      <c r="B3377" s="110">
        <f>IF(ISNA(VLOOKUP($A3377, 'NAV Daily'!$A$1:$D$9941, 4, 0)),B3376, VLOOKUP($A3377, 'NAV Daily'!$A$1:$D$9941, 4, 0))</f>
        <v>2332.7937000000002</v>
      </c>
      <c r="C3377" s="110">
        <f>IF(IFERROR(VLOOKUP($A3377, JCI!A:E, 5, 0),C3376)="null",C3376, IFERROR(VLOOKUP( $A3377, JCI!A:E, 5, 0),C3376))</f>
        <v>4893.908203</v>
      </c>
      <c r="D3377" s="6">
        <f>IF(ISNA(VLOOKUP($A3377,ICBI!$C$1:$D$10000, 2, 0)),D3376, VLOOKUP($A3377, ICBI!$C$1:$D$10000, 2, 0))</f>
        <v>0</v>
      </c>
      <c r="E3377" s="2">
        <f t="shared" si="182"/>
        <v>41789</v>
      </c>
      <c r="F3377" s="3">
        <f t="shared" si="183"/>
        <v>2332.7937000000002</v>
      </c>
      <c r="G3377" s="3">
        <f t="shared" si="184"/>
        <v>4470.9723404448159</v>
      </c>
      <c r="H3377" s="6">
        <f>IF(ISNA(VLOOKUP($A3377, 'NAV Daily'!$A$1:$B$9941, 2, 0)/1000000000),H3376, VLOOKUP($A3377, 'NAV Daily'!$A$1:$B$9941, 2, 0)/1000000000)</f>
        <v>0</v>
      </c>
    </row>
    <row r="3378" spans="1:8" customFormat="1" x14ac:dyDescent="0.25">
      <c r="A3378" s="2">
        <v>41790</v>
      </c>
      <c r="B3378" s="110">
        <f>IF(ISNA(VLOOKUP($A3378, 'NAV Daily'!$A$1:$D$9941, 4, 0)),B3377, VLOOKUP($A3378, 'NAV Daily'!$A$1:$D$9941, 4, 0))</f>
        <v>2332.7937000000002</v>
      </c>
      <c r="C3378" s="110">
        <f>IF(IFERROR(VLOOKUP($A3378, JCI!A:E, 5, 0),C3377)="null",C3377, IFERROR(VLOOKUP( $A3378, JCI!A:E, 5, 0),C3377))</f>
        <v>4893.908203</v>
      </c>
      <c r="D3378" s="6">
        <f>IF(ISNA(VLOOKUP($A3378,ICBI!$C$1:$D$10000, 2, 0)),D3377, VLOOKUP($A3378, ICBI!$C$1:$D$10000, 2, 0))</f>
        <v>0</v>
      </c>
      <c r="E3378" s="2">
        <f t="shared" si="182"/>
        <v>41790</v>
      </c>
      <c r="F3378" s="3">
        <f t="shared" si="183"/>
        <v>2332.7937000000002</v>
      </c>
      <c r="G3378" s="3">
        <f t="shared" si="184"/>
        <v>4470.9723404448159</v>
      </c>
      <c r="H3378" s="6">
        <f>IF(ISNA(VLOOKUP($A3378, 'NAV Daily'!$A$1:$B$9941, 2, 0)/1000000000),H3377, VLOOKUP($A3378, 'NAV Daily'!$A$1:$B$9941, 2, 0)/1000000000)</f>
        <v>0</v>
      </c>
    </row>
    <row r="3379" spans="1:8" customFormat="1" x14ac:dyDescent="0.25">
      <c r="A3379" s="2">
        <v>41791</v>
      </c>
      <c r="B3379" s="110">
        <f>IF(ISNA(VLOOKUP($A3379, 'NAV Daily'!$A$1:$D$9941, 4, 0)),B3378, VLOOKUP($A3379, 'NAV Daily'!$A$1:$D$9941, 4, 0))</f>
        <v>2332.7937000000002</v>
      </c>
      <c r="C3379" s="110">
        <f>IF(IFERROR(VLOOKUP($A3379, JCI!A:E, 5, 0),C3378)="null",C3378, IFERROR(VLOOKUP( $A3379, JCI!A:E, 5, 0),C3378))</f>
        <v>4893.908203</v>
      </c>
      <c r="D3379" s="6">
        <f>IF(ISNA(VLOOKUP($A3379,ICBI!$C$1:$D$10000, 2, 0)),D3378, VLOOKUP($A3379, ICBI!$C$1:$D$10000, 2, 0))</f>
        <v>0</v>
      </c>
      <c r="E3379" s="2">
        <f t="shared" si="182"/>
        <v>41791</v>
      </c>
      <c r="F3379" s="3">
        <f t="shared" si="183"/>
        <v>2332.7937000000002</v>
      </c>
      <c r="G3379" s="3">
        <f t="shared" si="184"/>
        <v>4470.9723404448159</v>
      </c>
      <c r="H3379" s="6">
        <f>IF(ISNA(VLOOKUP($A3379, 'NAV Daily'!$A$1:$B$9941, 2, 0)/1000000000),H3378, VLOOKUP($A3379, 'NAV Daily'!$A$1:$B$9941, 2, 0)/1000000000)</f>
        <v>0</v>
      </c>
    </row>
    <row r="3380" spans="1:8" customFormat="1" x14ac:dyDescent="0.25">
      <c r="A3380" s="2">
        <v>41792</v>
      </c>
      <c r="B3380" s="110">
        <f>IF(ISNA(VLOOKUP($A3380, 'NAV Daily'!$A$1:$D$9941, 4, 0)),B3379, VLOOKUP($A3380, 'NAV Daily'!$A$1:$D$9941, 4, 0))</f>
        <v>2321.7714999999998</v>
      </c>
      <c r="C3380" s="110">
        <f>IF(IFERROR(VLOOKUP($A3380, JCI!A:E, 5, 0),C3379)="null",C3379, IFERROR(VLOOKUP( $A3380, JCI!A:E, 5, 0),C3379))</f>
        <v>4912.0908200000003</v>
      </c>
      <c r="D3380" s="6">
        <f>IF(ISNA(VLOOKUP($A3380,ICBI!$C$1:$D$10000, 2, 0)),D3379, VLOOKUP($A3380, ICBI!$C$1:$D$10000, 2, 0))</f>
        <v>0</v>
      </c>
      <c r="E3380" s="2">
        <f t="shared" si="182"/>
        <v>41792</v>
      </c>
      <c r="F3380" s="3">
        <f t="shared" si="183"/>
        <v>2321.7714999999998</v>
      </c>
      <c r="G3380" s="3">
        <f t="shared" si="184"/>
        <v>4487.583599649488</v>
      </c>
      <c r="H3380" s="6">
        <f>IF(ISNA(VLOOKUP($A3380, 'NAV Daily'!$A$1:$B$9941, 2, 0)/1000000000),H3379, VLOOKUP($A3380, 'NAV Daily'!$A$1:$B$9941, 2, 0)/1000000000)</f>
        <v>0</v>
      </c>
    </row>
    <row r="3381" spans="1:8" customFormat="1" x14ac:dyDescent="0.25">
      <c r="A3381" s="2">
        <v>41793</v>
      </c>
      <c r="B3381" s="110">
        <f>IF(ISNA(VLOOKUP($A3381, 'NAV Daily'!$A$1:$D$9941, 4, 0)),B3380, VLOOKUP($A3381, 'NAV Daily'!$A$1:$D$9941, 4, 0))</f>
        <v>2321.9016000000001</v>
      </c>
      <c r="C3381" s="110">
        <f>IF(IFERROR(VLOOKUP($A3381, JCI!A:E, 5, 0),C3380)="null",C3380, IFERROR(VLOOKUP( $A3381, JCI!A:E, 5, 0),C3380))</f>
        <v>4942.1572269999997</v>
      </c>
      <c r="D3381" s="6">
        <f>IF(ISNA(VLOOKUP($A3381,ICBI!$C$1:$D$10000, 2, 0)),D3380, VLOOKUP($A3381, ICBI!$C$1:$D$10000, 2, 0))</f>
        <v>0</v>
      </c>
      <c r="E3381" s="2">
        <f t="shared" si="182"/>
        <v>41793</v>
      </c>
      <c r="F3381" s="3">
        <f t="shared" si="183"/>
        <v>2321.9016000000001</v>
      </c>
      <c r="G3381" s="3">
        <f t="shared" si="184"/>
        <v>4515.0516412427387</v>
      </c>
      <c r="H3381" s="6">
        <f>IF(ISNA(VLOOKUP($A3381, 'NAV Daily'!$A$1:$B$9941, 2, 0)/1000000000),H3380, VLOOKUP($A3381, 'NAV Daily'!$A$1:$B$9941, 2, 0)/1000000000)</f>
        <v>0</v>
      </c>
    </row>
    <row r="3382" spans="1:8" customFormat="1" x14ac:dyDescent="0.25">
      <c r="A3382" s="2">
        <v>41794</v>
      </c>
      <c r="B3382" s="110">
        <f>IF(ISNA(VLOOKUP($A3382, 'NAV Daily'!$A$1:$D$9941, 4, 0)),B3381, VLOOKUP($A3382, 'NAV Daily'!$A$1:$D$9941, 4, 0))</f>
        <v>2321.5873999999999</v>
      </c>
      <c r="C3382" s="110">
        <f>IF(IFERROR(VLOOKUP($A3382, JCI!A:E, 5, 0),C3381)="null",C3381, IFERROR(VLOOKUP( $A3382, JCI!A:E, 5, 0),C3381))</f>
        <v>4932.5639650000003</v>
      </c>
      <c r="D3382" s="6">
        <f>IF(ISNA(VLOOKUP($A3382,ICBI!$C$1:$D$10000, 2, 0)),D3381, VLOOKUP($A3382, ICBI!$C$1:$D$10000, 2, 0))</f>
        <v>0</v>
      </c>
      <c r="E3382" s="2">
        <f t="shared" si="182"/>
        <v>41794</v>
      </c>
      <c r="F3382" s="3">
        <f t="shared" si="183"/>
        <v>2321.5873999999999</v>
      </c>
      <c r="G3382" s="3">
        <f t="shared" si="184"/>
        <v>4506.2874374045168</v>
      </c>
      <c r="H3382" s="6">
        <f>IF(ISNA(VLOOKUP($A3382, 'NAV Daily'!$A$1:$B$9941, 2, 0)/1000000000),H3381, VLOOKUP($A3382, 'NAV Daily'!$A$1:$B$9941, 2, 0)/1000000000)</f>
        <v>0</v>
      </c>
    </row>
    <row r="3383" spans="1:8" customFormat="1" x14ac:dyDescent="0.25">
      <c r="A3383" s="2">
        <v>41795</v>
      </c>
      <c r="B3383" s="110">
        <f>IF(ISNA(VLOOKUP($A3383, 'NAV Daily'!$A$1:$D$9941, 4, 0)),B3382, VLOOKUP($A3383, 'NAV Daily'!$A$1:$D$9941, 4, 0))</f>
        <v>2321.6462000000001</v>
      </c>
      <c r="C3383" s="110">
        <f>IF(IFERROR(VLOOKUP($A3383, JCI!A:E, 5, 0),C3382)="null",C3382, IFERROR(VLOOKUP( $A3383, JCI!A:E, 5, 0),C3382))</f>
        <v>4935.5639650000003</v>
      </c>
      <c r="D3383" s="6">
        <f>IF(ISNA(VLOOKUP($A3383,ICBI!$C$1:$D$10000, 2, 0)),D3382, VLOOKUP($A3383, ICBI!$C$1:$D$10000, 2, 0))</f>
        <v>0</v>
      </c>
      <c r="E3383" s="2">
        <f t="shared" si="182"/>
        <v>41795</v>
      </c>
      <c r="F3383" s="3">
        <f t="shared" si="183"/>
        <v>2321.6462000000001</v>
      </c>
      <c r="G3383" s="3">
        <f t="shared" si="184"/>
        <v>4509.0281747589916</v>
      </c>
      <c r="H3383" s="6">
        <f>IF(ISNA(VLOOKUP($A3383, 'NAV Daily'!$A$1:$B$9941, 2, 0)/1000000000),H3382, VLOOKUP($A3383, 'NAV Daily'!$A$1:$B$9941, 2, 0)/1000000000)</f>
        <v>0</v>
      </c>
    </row>
    <row r="3384" spans="1:8" customFormat="1" x14ac:dyDescent="0.25">
      <c r="A3384" s="2">
        <v>41796</v>
      </c>
      <c r="B3384" s="110">
        <f>IF(ISNA(VLOOKUP($A3384, 'NAV Daily'!$A$1:$D$9941, 4, 0)),B3383, VLOOKUP($A3384, 'NAV Daily'!$A$1:$D$9941, 4, 0))</f>
        <v>2319.0344</v>
      </c>
      <c r="C3384" s="110">
        <f>IF(IFERROR(VLOOKUP($A3384, JCI!A:E, 5, 0),C3383)="null",C3383, IFERROR(VLOOKUP( $A3384, JCI!A:E, 5, 0),C3383))</f>
        <v>4937.1757809999999</v>
      </c>
      <c r="D3384" s="6">
        <f>IF(ISNA(VLOOKUP($A3384,ICBI!$C$1:$D$10000, 2, 0)),D3383, VLOOKUP($A3384, ICBI!$C$1:$D$10000, 2, 0))</f>
        <v>0</v>
      </c>
      <c r="E3384" s="2">
        <f t="shared" si="182"/>
        <v>41796</v>
      </c>
      <c r="F3384" s="3">
        <f t="shared" si="183"/>
        <v>2319.0344</v>
      </c>
      <c r="G3384" s="3">
        <f t="shared" si="184"/>
        <v>4510.5006961989047</v>
      </c>
      <c r="H3384" s="6">
        <f>IF(ISNA(VLOOKUP($A3384, 'NAV Daily'!$A$1:$B$9941, 2, 0)/1000000000),H3383, VLOOKUP($A3384, 'NAV Daily'!$A$1:$B$9941, 2, 0)/1000000000)</f>
        <v>0</v>
      </c>
    </row>
    <row r="3385" spans="1:8" customFormat="1" x14ac:dyDescent="0.25">
      <c r="A3385" s="2">
        <v>41797</v>
      </c>
      <c r="B3385" s="110">
        <f>IF(ISNA(VLOOKUP($A3385, 'NAV Daily'!$A$1:$D$9941, 4, 0)),B3384, VLOOKUP($A3385, 'NAV Daily'!$A$1:$D$9941, 4, 0))</f>
        <v>2319.0344</v>
      </c>
      <c r="C3385" s="110">
        <f>IF(IFERROR(VLOOKUP($A3385, JCI!A:E, 5, 0),C3384)="null",C3384, IFERROR(VLOOKUP( $A3385, JCI!A:E, 5, 0),C3384))</f>
        <v>4937.1757809999999</v>
      </c>
      <c r="D3385" s="6">
        <f>IF(ISNA(VLOOKUP($A3385,ICBI!$C$1:$D$10000, 2, 0)),D3384, VLOOKUP($A3385, ICBI!$C$1:$D$10000, 2, 0))</f>
        <v>0</v>
      </c>
      <c r="E3385" s="2">
        <f t="shared" si="182"/>
        <v>41797</v>
      </c>
      <c r="F3385" s="3">
        <f t="shared" si="183"/>
        <v>2319.0344</v>
      </c>
      <c r="G3385" s="3">
        <f t="shared" si="184"/>
        <v>4510.5006961989047</v>
      </c>
      <c r="H3385" s="6">
        <f>IF(ISNA(VLOOKUP($A3385, 'NAV Daily'!$A$1:$B$9941, 2, 0)/1000000000),H3384, VLOOKUP($A3385, 'NAV Daily'!$A$1:$B$9941, 2, 0)/1000000000)</f>
        <v>0</v>
      </c>
    </row>
    <row r="3386" spans="1:8" customFormat="1" x14ac:dyDescent="0.25">
      <c r="A3386" s="2">
        <v>41798</v>
      </c>
      <c r="B3386" s="110">
        <f>IF(ISNA(VLOOKUP($A3386, 'NAV Daily'!$A$1:$D$9941, 4, 0)),B3385, VLOOKUP($A3386, 'NAV Daily'!$A$1:$D$9941, 4, 0))</f>
        <v>2319.0344</v>
      </c>
      <c r="C3386" s="110">
        <f>IF(IFERROR(VLOOKUP($A3386, JCI!A:E, 5, 0),C3385)="null",C3385, IFERROR(VLOOKUP( $A3386, JCI!A:E, 5, 0),C3385))</f>
        <v>4937.1757809999999</v>
      </c>
      <c r="D3386" s="6">
        <f>IF(ISNA(VLOOKUP($A3386,ICBI!$C$1:$D$10000, 2, 0)),D3385, VLOOKUP($A3386, ICBI!$C$1:$D$10000, 2, 0))</f>
        <v>0</v>
      </c>
      <c r="E3386" s="2">
        <f t="shared" si="182"/>
        <v>41798</v>
      </c>
      <c r="F3386" s="3">
        <f t="shared" si="183"/>
        <v>2319.0344</v>
      </c>
      <c r="G3386" s="3">
        <f t="shared" si="184"/>
        <v>4510.5006961989047</v>
      </c>
      <c r="H3386" s="6">
        <f>IF(ISNA(VLOOKUP($A3386, 'NAV Daily'!$A$1:$B$9941, 2, 0)/1000000000),H3385, VLOOKUP($A3386, 'NAV Daily'!$A$1:$B$9941, 2, 0)/1000000000)</f>
        <v>0</v>
      </c>
    </row>
    <row r="3387" spans="1:8" customFormat="1" x14ac:dyDescent="0.25">
      <c r="A3387" s="2">
        <v>41799</v>
      </c>
      <c r="B3387" s="110">
        <f>IF(ISNA(VLOOKUP($A3387, 'NAV Daily'!$A$1:$D$9941, 4, 0)),B3386, VLOOKUP($A3387, 'NAV Daily'!$A$1:$D$9941, 4, 0))</f>
        <v>2308.8078999999998</v>
      </c>
      <c r="C3387" s="110">
        <f>IF(IFERROR(VLOOKUP($A3387, JCI!A:E, 5, 0),C3386)="null",C3386, IFERROR(VLOOKUP( $A3387, JCI!A:E, 5, 0),C3386))</f>
        <v>4885.0830079999996</v>
      </c>
      <c r="D3387" s="6">
        <f>IF(ISNA(VLOOKUP($A3387,ICBI!$C$1:$D$10000, 2, 0)),D3386, VLOOKUP($A3387, ICBI!$C$1:$D$10000, 2, 0))</f>
        <v>0</v>
      </c>
      <c r="E3387" s="2">
        <f t="shared" si="182"/>
        <v>41799</v>
      </c>
      <c r="F3387" s="3">
        <f t="shared" si="183"/>
        <v>2308.8078999999998</v>
      </c>
      <c r="G3387" s="3">
        <f t="shared" si="184"/>
        <v>4462.9098265791399</v>
      </c>
      <c r="H3387" s="6">
        <f>IF(ISNA(VLOOKUP($A3387, 'NAV Daily'!$A$1:$B$9941, 2, 0)/1000000000),H3386, VLOOKUP($A3387, 'NAV Daily'!$A$1:$B$9941, 2, 0)/1000000000)</f>
        <v>0</v>
      </c>
    </row>
    <row r="3388" spans="1:8" customFormat="1" x14ac:dyDescent="0.25">
      <c r="A3388" s="2">
        <v>41800</v>
      </c>
      <c r="B3388" s="110">
        <f>IF(ISNA(VLOOKUP($A3388, 'NAV Daily'!$A$1:$D$9941, 4, 0)),B3387, VLOOKUP($A3388, 'NAV Daily'!$A$1:$D$9941, 4, 0))</f>
        <v>2313.5691000000002</v>
      </c>
      <c r="C3388" s="110">
        <f>IF(IFERROR(VLOOKUP($A3388, JCI!A:E, 5, 0),C3387)="null",C3387, IFERROR(VLOOKUP( $A3388, JCI!A:E, 5, 0),C3387))</f>
        <v>4946.0898440000001</v>
      </c>
      <c r="D3388" s="6">
        <f>IF(ISNA(VLOOKUP($A3388,ICBI!$C$1:$D$10000, 2, 0)),D3387, VLOOKUP($A3388, ICBI!$C$1:$D$10000, 2, 0))</f>
        <v>0</v>
      </c>
      <c r="E3388" s="2">
        <f t="shared" si="182"/>
        <v>41800</v>
      </c>
      <c r="F3388" s="3">
        <f t="shared" si="183"/>
        <v>2313.5691000000002</v>
      </c>
      <c r="G3388" s="3">
        <f t="shared" si="184"/>
        <v>4518.6443980136537</v>
      </c>
      <c r="H3388" s="6">
        <f>IF(ISNA(VLOOKUP($A3388, 'NAV Daily'!$A$1:$B$9941, 2, 0)/1000000000),H3387, VLOOKUP($A3388, 'NAV Daily'!$A$1:$B$9941, 2, 0)/1000000000)</f>
        <v>0</v>
      </c>
    </row>
    <row r="3389" spans="1:8" customFormat="1" x14ac:dyDescent="0.25">
      <c r="A3389" s="2">
        <v>41801</v>
      </c>
      <c r="B3389" s="110">
        <f>IF(ISNA(VLOOKUP($A3389, 'NAV Daily'!$A$1:$D$9941, 4, 0)),B3388, VLOOKUP($A3389, 'NAV Daily'!$A$1:$D$9941, 4, 0))</f>
        <v>2315.2327</v>
      </c>
      <c r="C3389" s="110">
        <f>IF(IFERROR(VLOOKUP($A3389, JCI!A:E, 5, 0),C3388)="null",C3388, IFERROR(VLOOKUP( $A3389, JCI!A:E, 5, 0),C3388))</f>
        <v>4971.9458009999998</v>
      </c>
      <c r="D3389" s="6">
        <f>IF(ISNA(VLOOKUP($A3389,ICBI!$C$1:$D$10000, 2, 0)),D3388, VLOOKUP($A3389, ICBI!$C$1:$D$10000, 2, 0))</f>
        <v>0</v>
      </c>
      <c r="E3389" s="2">
        <f t="shared" si="182"/>
        <v>41801</v>
      </c>
      <c r="F3389" s="3">
        <f t="shared" si="183"/>
        <v>2315.2327</v>
      </c>
      <c r="G3389" s="3">
        <f t="shared" si="184"/>
        <v>4542.2658604088538</v>
      </c>
      <c r="H3389" s="6">
        <f>IF(ISNA(VLOOKUP($A3389, 'NAV Daily'!$A$1:$B$9941, 2, 0)/1000000000),H3388, VLOOKUP($A3389, 'NAV Daily'!$A$1:$B$9941, 2, 0)/1000000000)</f>
        <v>0</v>
      </c>
    </row>
    <row r="3390" spans="1:8" customFormat="1" x14ac:dyDescent="0.25">
      <c r="A3390" s="2">
        <v>41802</v>
      </c>
      <c r="B3390" s="110">
        <f>IF(ISNA(VLOOKUP($A3390, 'NAV Daily'!$A$1:$D$9941, 4, 0)),B3389, VLOOKUP($A3390, 'NAV Daily'!$A$1:$D$9941, 4, 0))</f>
        <v>2315.5891000000001</v>
      </c>
      <c r="C3390" s="110">
        <f>IF(IFERROR(VLOOKUP($A3390, JCI!A:E, 5, 0),C3389)="null",C3389, IFERROR(VLOOKUP( $A3390, JCI!A:E, 5, 0),C3389))</f>
        <v>4934.4072269999997</v>
      </c>
      <c r="D3390" s="6">
        <f>IF(ISNA(VLOOKUP($A3390,ICBI!$C$1:$D$10000, 2, 0)),D3389, VLOOKUP($A3390, ICBI!$C$1:$D$10000, 2, 0))</f>
        <v>0</v>
      </c>
      <c r="E3390" s="2">
        <f t="shared" si="182"/>
        <v>41802</v>
      </c>
      <c r="F3390" s="3">
        <f t="shared" si="183"/>
        <v>2315.5891000000001</v>
      </c>
      <c r="G3390" s="3">
        <f t="shared" si="184"/>
        <v>4507.971403077011</v>
      </c>
      <c r="H3390" s="6">
        <f>IF(ISNA(VLOOKUP($A3390, 'NAV Daily'!$A$1:$B$9941, 2, 0)/1000000000),H3389, VLOOKUP($A3390, 'NAV Daily'!$A$1:$B$9941, 2, 0)/1000000000)</f>
        <v>0</v>
      </c>
    </row>
    <row r="3391" spans="1:8" customFormat="1" x14ac:dyDescent="0.25">
      <c r="A3391" s="2">
        <v>41803</v>
      </c>
      <c r="B3391" s="110">
        <f>IF(ISNA(VLOOKUP($A3391, 'NAV Daily'!$A$1:$D$9941, 4, 0)),B3390, VLOOKUP($A3391, 'NAV Daily'!$A$1:$D$9941, 4, 0))</f>
        <v>2314.4688000000001</v>
      </c>
      <c r="C3391" s="110">
        <f>IF(IFERROR(VLOOKUP($A3391, JCI!A:E, 5, 0),C3390)="null",C3390, IFERROR(VLOOKUP( $A3391, JCI!A:E, 5, 0),C3390))</f>
        <v>4926.6630859999996</v>
      </c>
      <c r="D3391" s="6">
        <f>IF(ISNA(VLOOKUP($A3391,ICBI!$C$1:$D$10000, 2, 0)),D3390, VLOOKUP($A3391, ICBI!$C$1:$D$10000, 2, 0))</f>
        <v>0</v>
      </c>
      <c r="E3391" s="2">
        <f t="shared" si="182"/>
        <v>41803</v>
      </c>
      <c r="F3391" s="3">
        <f t="shared" si="183"/>
        <v>2314.4688000000001</v>
      </c>
      <c r="G3391" s="3">
        <f t="shared" si="184"/>
        <v>4500.8965175713365</v>
      </c>
      <c r="H3391" s="6">
        <f>IF(ISNA(VLOOKUP($A3391, 'NAV Daily'!$A$1:$B$9941, 2, 0)/1000000000),H3390, VLOOKUP($A3391, 'NAV Daily'!$A$1:$B$9941, 2, 0)/1000000000)</f>
        <v>0</v>
      </c>
    </row>
    <row r="3392" spans="1:8" customFormat="1" x14ac:dyDescent="0.25">
      <c r="A3392" s="2">
        <v>41804</v>
      </c>
      <c r="B3392" s="110">
        <f>IF(ISNA(VLOOKUP($A3392, 'NAV Daily'!$A$1:$D$9941, 4, 0)),B3391, VLOOKUP($A3392, 'NAV Daily'!$A$1:$D$9941, 4, 0))</f>
        <v>2314.4688000000001</v>
      </c>
      <c r="C3392" s="110">
        <f>IF(IFERROR(VLOOKUP($A3392, JCI!A:E, 5, 0),C3391)="null",C3391, IFERROR(VLOOKUP( $A3392, JCI!A:E, 5, 0),C3391))</f>
        <v>4926.6630859999996</v>
      </c>
      <c r="D3392" s="6">
        <f>IF(ISNA(VLOOKUP($A3392,ICBI!$C$1:$D$10000, 2, 0)),D3391, VLOOKUP($A3392, ICBI!$C$1:$D$10000, 2, 0))</f>
        <v>0</v>
      </c>
      <c r="E3392" s="2">
        <f t="shared" si="182"/>
        <v>41804</v>
      </c>
      <c r="F3392" s="3">
        <f t="shared" si="183"/>
        <v>2314.4688000000001</v>
      </c>
      <c r="G3392" s="3">
        <f t="shared" si="184"/>
        <v>4500.8965175713365</v>
      </c>
      <c r="H3392" s="6">
        <f>IF(ISNA(VLOOKUP($A3392, 'NAV Daily'!$A$1:$B$9941, 2, 0)/1000000000),H3391, VLOOKUP($A3392, 'NAV Daily'!$A$1:$B$9941, 2, 0)/1000000000)</f>
        <v>0</v>
      </c>
    </row>
    <row r="3393" spans="1:8" customFormat="1" x14ac:dyDescent="0.25">
      <c r="A3393" s="2">
        <v>41805</v>
      </c>
      <c r="B3393" s="110">
        <f>IF(ISNA(VLOOKUP($A3393, 'NAV Daily'!$A$1:$D$9941, 4, 0)),B3392, VLOOKUP($A3393, 'NAV Daily'!$A$1:$D$9941, 4, 0))</f>
        <v>2314.4688000000001</v>
      </c>
      <c r="C3393" s="110">
        <f>IF(IFERROR(VLOOKUP($A3393, JCI!A:E, 5, 0),C3392)="null",C3392, IFERROR(VLOOKUP( $A3393, JCI!A:E, 5, 0),C3392))</f>
        <v>4926.6630859999996</v>
      </c>
      <c r="D3393" s="6">
        <f>IF(ISNA(VLOOKUP($A3393,ICBI!$C$1:$D$10000, 2, 0)),D3392, VLOOKUP($A3393, ICBI!$C$1:$D$10000, 2, 0))</f>
        <v>0</v>
      </c>
      <c r="E3393" s="2">
        <f t="shared" si="182"/>
        <v>41805</v>
      </c>
      <c r="F3393" s="3">
        <f t="shared" si="183"/>
        <v>2314.4688000000001</v>
      </c>
      <c r="G3393" s="3">
        <f t="shared" si="184"/>
        <v>4500.8965175713365</v>
      </c>
      <c r="H3393" s="6">
        <f>IF(ISNA(VLOOKUP($A3393, 'NAV Daily'!$A$1:$B$9941, 2, 0)/1000000000),H3392, VLOOKUP($A3393, 'NAV Daily'!$A$1:$B$9941, 2, 0)/1000000000)</f>
        <v>0</v>
      </c>
    </row>
    <row r="3394" spans="1:8" customFormat="1" x14ac:dyDescent="0.25">
      <c r="A3394" s="2">
        <v>41806</v>
      </c>
      <c r="B3394" s="110">
        <f>IF(ISNA(VLOOKUP($A3394, 'NAV Daily'!$A$1:$D$9941, 4, 0)),B3393, VLOOKUP($A3394, 'NAV Daily'!$A$1:$D$9941, 4, 0))</f>
        <v>2312.9360000000001</v>
      </c>
      <c r="C3394" s="110">
        <f>IF(IFERROR(VLOOKUP($A3394, JCI!A:E, 5, 0),C3393)="null",C3393, IFERROR(VLOOKUP( $A3394, JCI!A:E, 5, 0),C3393))</f>
        <v>4885.4589839999999</v>
      </c>
      <c r="D3394" s="6">
        <f>IF(ISNA(VLOOKUP($A3394,ICBI!$C$1:$D$10000, 2, 0)),D3393, VLOOKUP($A3394, ICBI!$C$1:$D$10000, 2, 0))</f>
        <v>0</v>
      </c>
      <c r="E3394" s="2">
        <f t="shared" si="182"/>
        <v>41806</v>
      </c>
      <c r="F3394" s="3">
        <f t="shared" si="183"/>
        <v>2312.9360000000001</v>
      </c>
      <c r="G3394" s="3">
        <f t="shared" si="184"/>
        <v>4463.2533104016684</v>
      </c>
      <c r="H3394" s="6">
        <f>IF(ISNA(VLOOKUP($A3394, 'NAV Daily'!$A$1:$B$9941, 2, 0)/1000000000),H3393, VLOOKUP($A3394, 'NAV Daily'!$A$1:$B$9941, 2, 0)/1000000000)</f>
        <v>0</v>
      </c>
    </row>
    <row r="3395" spans="1:8" customFormat="1" x14ac:dyDescent="0.25">
      <c r="A3395" s="2">
        <v>41807</v>
      </c>
      <c r="B3395" s="110">
        <f>IF(ISNA(VLOOKUP($A3395, 'NAV Daily'!$A$1:$D$9941, 4, 0)),B3394, VLOOKUP($A3395, 'NAV Daily'!$A$1:$D$9941, 4, 0))</f>
        <v>2314.0005000000001</v>
      </c>
      <c r="C3395" s="110">
        <f>IF(IFERROR(VLOOKUP($A3395, JCI!A:E, 5, 0),C3394)="null",C3394, IFERROR(VLOOKUP( $A3395, JCI!A:E, 5, 0),C3394))</f>
        <v>4909.5170900000003</v>
      </c>
      <c r="D3395" s="6">
        <f>IF(ISNA(VLOOKUP($A3395,ICBI!$C$1:$D$10000, 2, 0)),D3394, VLOOKUP($A3395, ICBI!$C$1:$D$10000, 2, 0))</f>
        <v>0</v>
      </c>
      <c r="E3395" s="2">
        <f t="shared" ref="E3395:E3458" si="185">IF($A3395&gt;$K$1, $K$1, $A3395)</f>
        <v>41807</v>
      </c>
      <c r="F3395" s="3">
        <f t="shared" ref="F3395:F3458" si="186">IF($A3395&gt;$K$1, F3394, $B3395)</f>
        <v>2314.0005000000001</v>
      </c>
      <c r="G3395" s="3">
        <f t="shared" ref="G3395:G3458" si="187">IF(ISERROR(IF($A3395&gt;$K$1, G3394, $C3395/$C$2*1000)),G3394, IF($A3395&gt;$K$1, G3394, $C3395/$C$2*1000))</f>
        <v>4485.2322936657101</v>
      </c>
      <c r="H3395" s="6">
        <f>IF(ISNA(VLOOKUP($A3395, 'NAV Daily'!$A$1:$B$9941, 2, 0)/1000000000),H3394, VLOOKUP($A3395, 'NAV Daily'!$A$1:$B$9941, 2, 0)/1000000000)</f>
        <v>0</v>
      </c>
    </row>
    <row r="3396" spans="1:8" customFormat="1" x14ac:dyDescent="0.25">
      <c r="A3396" s="2">
        <v>41808</v>
      </c>
      <c r="B3396" s="110">
        <f>IF(ISNA(VLOOKUP($A3396, 'NAV Daily'!$A$1:$D$9941, 4, 0)),B3395, VLOOKUP($A3396, 'NAV Daily'!$A$1:$D$9941, 4, 0))</f>
        <v>2310.4513999999999</v>
      </c>
      <c r="C3396" s="110">
        <f>IF(IFERROR(VLOOKUP($A3396, JCI!A:E, 5, 0),C3395)="null",C3395, IFERROR(VLOOKUP( $A3396, JCI!A:E, 5, 0),C3395))</f>
        <v>4887.8598629999997</v>
      </c>
      <c r="D3396" s="6">
        <f>IF(ISNA(VLOOKUP($A3396,ICBI!$C$1:$D$10000, 2, 0)),D3395, VLOOKUP($A3396, ICBI!$C$1:$D$10000, 2, 0))</f>
        <v>0</v>
      </c>
      <c r="E3396" s="2">
        <f t="shared" si="185"/>
        <v>41808</v>
      </c>
      <c r="F3396" s="3">
        <f t="shared" si="186"/>
        <v>2310.4513999999999</v>
      </c>
      <c r="G3396" s="3">
        <f t="shared" si="187"/>
        <v>4465.4467033212941</v>
      </c>
      <c r="H3396" s="6">
        <f>IF(ISNA(VLOOKUP($A3396, 'NAV Daily'!$A$1:$B$9941, 2, 0)/1000000000),H3395, VLOOKUP($A3396, 'NAV Daily'!$A$1:$B$9941, 2, 0)/1000000000)</f>
        <v>0</v>
      </c>
    </row>
    <row r="3397" spans="1:8" customFormat="1" x14ac:dyDescent="0.25">
      <c r="A3397" s="2">
        <v>41809</v>
      </c>
      <c r="B3397" s="110">
        <f>IF(ISNA(VLOOKUP($A3397, 'NAV Daily'!$A$1:$D$9941, 4, 0)),B3396, VLOOKUP($A3397, 'NAV Daily'!$A$1:$D$9941, 4, 0))</f>
        <v>2304.5504999999998</v>
      </c>
      <c r="C3397" s="110">
        <f>IF(IFERROR(VLOOKUP($A3397, JCI!A:E, 5, 0),C3396)="null",C3396, IFERROR(VLOOKUP( $A3397, JCI!A:E, 5, 0),C3396))</f>
        <v>4864.2729490000002</v>
      </c>
      <c r="D3397" s="6">
        <f>IF(ISNA(VLOOKUP($A3397,ICBI!$C$1:$D$10000, 2, 0)),D3396, VLOOKUP($A3397, ICBI!$C$1:$D$10000, 2, 0))</f>
        <v>0</v>
      </c>
      <c r="E3397" s="2">
        <f t="shared" si="185"/>
        <v>41809</v>
      </c>
      <c r="F3397" s="3">
        <f t="shared" si="186"/>
        <v>2304.5504999999998</v>
      </c>
      <c r="G3397" s="3">
        <f t="shared" si="187"/>
        <v>4443.8981912290965</v>
      </c>
      <c r="H3397" s="6">
        <f>IF(ISNA(VLOOKUP($A3397, 'NAV Daily'!$A$1:$B$9941, 2, 0)/1000000000),H3396, VLOOKUP($A3397, 'NAV Daily'!$A$1:$B$9941, 2, 0)/1000000000)</f>
        <v>0</v>
      </c>
    </row>
    <row r="3398" spans="1:8" customFormat="1" x14ac:dyDescent="0.25">
      <c r="A3398" s="2">
        <v>41810</v>
      </c>
      <c r="B3398" s="110">
        <f>IF(ISNA(VLOOKUP($A3398, 'NAV Daily'!$A$1:$D$9941, 4, 0)),B3397, VLOOKUP($A3398, 'NAV Daily'!$A$1:$D$9941, 4, 0))</f>
        <v>2308.1525999999999</v>
      </c>
      <c r="C3398" s="110">
        <f>IF(IFERROR(VLOOKUP($A3398, JCI!A:E, 5, 0),C3397)="null",C3397, IFERROR(VLOOKUP( $A3398, JCI!A:E, 5, 0),C3397))</f>
        <v>4847.701172</v>
      </c>
      <c r="D3398" s="6">
        <f>IF(ISNA(VLOOKUP($A3398,ICBI!$C$1:$D$10000, 2, 0)),D3397, VLOOKUP($A3398, ICBI!$C$1:$D$10000, 2, 0))</f>
        <v>0</v>
      </c>
      <c r="E3398" s="2">
        <f t="shared" si="185"/>
        <v>41810</v>
      </c>
      <c r="F3398" s="3">
        <f t="shared" si="186"/>
        <v>2308.1525999999999</v>
      </c>
      <c r="G3398" s="3">
        <f t="shared" si="187"/>
        <v>4428.7585618111189</v>
      </c>
      <c r="H3398" s="6">
        <f>IF(ISNA(VLOOKUP($A3398, 'NAV Daily'!$A$1:$B$9941, 2, 0)/1000000000),H3397, VLOOKUP($A3398, 'NAV Daily'!$A$1:$B$9941, 2, 0)/1000000000)</f>
        <v>0</v>
      </c>
    </row>
    <row r="3399" spans="1:8" customFormat="1" x14ac:dyDescent="0.25">
      <c r="A3399" s="2">
        <v>41811</v>
      </c>
      <c r="B3399" s="110">
        <f>IF(ISNA(VLOOKUP($A3399, 'NAV Daily'!$A$1:$D$9941, 4, 0)),B3398, VLOOKUP($A3399, 'NAV Daily'!$A$1:$D$9941, 4, 0))</f>
        <v>2308.1525999999999</v>
      </c>
      <c r="C3399" s="110">
        <f>IF(IFERROR(VLOOKUP($A3399, JCI!A:E, 5, 0),C3398)="null",C3398, IFERROR(VLOOKUP( $A3399, JCI!A:E, 5, 0),C3398))</f>
        <v>4847.701172</v>
      </c>
      <c r="D3399" s="6">
        <f>IF(ISNA(VLOOKUP($A3399,ICBI!$C$1:$D$10000, 2, 0)),D3398, VLOOKUP($A3399, ICBI!$C$1:$D$10000, 2, 0))</f>
        <v>0</v>
      </c>
      <c r="E3399" s="2">
        <f t="shared" si="185"/>
        <v>41811</v>
      </c>
      <c r="F3399" s="3">
        <f t="shared" si="186"/>
        <v>2308.1525999999999</v>
      </c>
      <c r="G3399" s="3">
        <f t="shared" si="187"/>
        <v>4428.7585618111189</v>
      </c>
      <c r="H3399" s="6">
        <f>IF(ISNA(VLOOKUP($A3399, 'NAV Daily'!$A$1:$B$9941, 2, 0)/1000000000),H3398, VLOOKUP($A3399, 'NAV Daily'!$A$1:$B$9941, 2, 0)/1000000000)</f>
        <v>0</v>
      </c>
    </row>
    <row r="3400" spans="1:8" customFormat="1" x14ac:dyDescent="0.25">
      <c r="A3400" s="2">
        <v>41812</v>
      </c>
      <c r="B3400" s="110">
        <f>IF(ISNA(VLOOKUP($A3400, 'NAV Daily'!$A$1:$D$9941, 4, 0)),B3399, VLOOKUP($A3400, 'NAV Daily'!$A$1:$D$9941, 4, 0))</f>
        <v>2308.1525999999999</v>
      </c>
      <c r="C3400" s="110">
        <f>IF(IFERROR(VLOOKUP($A3400, JCI!A:E, 5, 0),C3399)="null",C3399, IFERROR(VLOOKUP( $A3400, JCI!A:E, 5, 0),C3399))</f>
        <v>4847.701172</v>
      </c>
      <c r="D3400" s="6">
        <f>IF(ISNA(VLOOKUP($A3400,ICBI!$C$1:$D$10000, 2, 0)),D3399, VLOOKUP($A3400, ICBI!$C$1:$D$10000, 2, 0))</f>
        <v>0</v>
      </c>
      <c r="E3400" s="2">
        <f t="shared" si="185"/>
        <v>41812</v>
      </c>
      <c r="F3400" s="3">
        <f t="shared" si="186"/>
        <v>2308.1525999999999</v>
      </c>
      <c r="G3400" s="3">
        <f t="shared" si="187"/>
        <v>4428.7585618111189</v>
      </c>
      <c r="H3400" s="6">
        <f>IF(ISNA(VLOOKUP($A3400, 'NAV Daily'!$A$1:$B$9941, 2, 0)/1000000000),H3399, VLOOKUP($A3400, 'NAV Daily'!$A$1:$B$9941, 2, 0)/1000000000)</f>
        <v>0</v>
      </c>
    </row>
    <row r="3401" spans="1:8" customFormat="1" x14ac:dyDescent="0.25">
      <c r="A3401" s="2">
        <v>41813</v>
      </c>
      <c r="B3401" s="110">
        <f>IF(ISNA(VLOOKUP($A3401, 'NAV Daily'!$A$1:$D$9941, 4, 0)),B3400, VLOOKUP($A3401, 'NAV Daily'!$A$1:$D$9941, 4, 0))</f>
        <v>2300.8467000000001</v>
      </c>
      <c r="C3401" s="110">
        <f>IF(IFERROR(VLOOKUP($A3401, JCI!A:E, 5, 0),C3400)="null",C3400, IFERROR(VLOOKUP( $A3401, JCI!A:E, 5, 0),C3400))</f>
        <v>4842.1289059999999</v>
      </c>
      <c r="D3401" s="6">
        <f>IF(ISNA(VLOOKUP($A3401,ICBI!$C$1:$D$10000, 2, 0)),D3400, VLOOKUP($A3401, ICBI!$C$1:$D$10000, 2, 0))</f>
        <v>0</v>
      </c>
      <c r="E3401" s="2">
        <f t="shared" si="185"/>
        <v>41813</v>
      </c>
      <c r="F3401" s="3">
        <f t="shared" si="186"/>
        <v>2300.8467000000001</v>
      </c>
      <c r="G3401" s="3">
        <f t="shared" si="187"/>
        <v>4423.6678559526954</v>
      </c>
      <c r="H3401" s="6">
        <f>IF(ISNA(VLOOKUP($A3401, 'NAV Daily'!$A$1:$B$9941, 2, 0)/1000000000),H3400, VLOOKUP($A3401, 'NAV Daily'!$A$1:$B$9941, 2, 0)/1000000000)</f>
        <v>0</v>
      </c>
    </row>
    <row r="3402" spans="1:8" customFormat="1" x14ac:dyDescent="0.25">
      <c r="A3402" s="2">
        <v>41814</v>
      </c>
      <c r="B3402" s="110">
        <f>IF(ISNA(VLOOKUP($A3402, 'NAV Daily'!$A$1:$D$9941, 4, 0)),B3401, VLOOKUP($A3402, 'NAV Daily'!$A$1:$D$9941, 4, 0))</f>
        <v>2304.6208000000001</v>
      </c>
      <c r="C3402" s="110">
        <f>IF(IFERROR(VLOOKUP($A3402, JCI!A:E, 5, 0),C3401)="null",C3401, IFERROR(VLOOKUP( $A3402, JCI!A:E, 5, 0),C3401))</f>
        <v>4862.2402339999999</v>
      </c>
      <c r="D3402" s="6">
        <f>IF(ISNA(VLOOKUP($A3402,ICBI!$C$1:$D$10000, 2, 0)),D3401, VLOOKUP($A3402, ICBI!$C$1:$D$10000, 2, 0))</f>
        <v>0</v>
      </c>
      <c r="E3402" s="2">
        <f t="shared" si="185"/>
        <v>41814</v>
      </c>
      <c r="F3402" s="3">
        <f t="shared" si="186"/>
        <v>2304.6208000000001</v>
      </c>
      <c r="G3402" s="3">
        <f t="shared" si="187"/>
        <v>4442.0411452519293</v>
      </c>
      <c r="H3402" s="6">
        <f>IF(ISNA(VLOOKUP($A3402, 'NAV Daily'!$A$1:$B$9941, 2, 0)/1000000000),H3401, VLOOKUP($A3402, 'NAV Daily'!$A$1:$B$9941, 2, 0)/1000000000)</f>
        <v>0</v>
      </c>
    </row>
    <row r="3403" spans="1:8" customFormat="1" x14ac:dyDescent="0.25">
      <c r="A3403" s="2">
        <v>41815</v>
      </c>
      <c r="B3403" s="110">
        <f>IF(ISNA(VLOOKUP($A3403, 'NAV Daily'!$A$1:$D$9941, 4, 0)),B3402, VLOOKUP($A3403, 'NAV Daily'!$A$1:$D$9941, 4, 0))</f>
        <v>2294.8984</v>
      </c>
      <c r="C3403" s="110">
        <f>IF(IFERROR(VLOOKUP($A3403, JCI!A:E, 5, 0),C3402)="null",C3402, IFERROR(VLOOKUP( $A3403, JCI!A:E, 5, 0),C3402))</f>
        <v>4838.9819340000004</v>
      </c>
      <c r="D3403" s="6">
        <f>IF(ISNA(VLOOKUP($A3403,ICBI!$C$1:$D$10000, 2, 0)),D3402, VLOOKUP($A3403, ICBI!$C$1:$D$10000, 2, 0))</f>
        <v>0</v>
      </c>
      <c r="E3403" s="2">
        <f t="shared" si="185"/>
        <v>41815</v>
      </c>
      <c r="F3403" s="3">
        <f t="shared" si="186"/>
        <v>2294.8984</v>
      </c>
      <c r="G3403" s="3">
        <f t="shared" si="187"/>
        <v>4420.7928480480659</v>
      </c>
      <c r="H3403" s="6">
        <f>IF(ISNA(VLOOKUP($A3403, 'NAV Daily'!$A$1:$B$9941, 2, 0)/1000000000),H3402, VLOOKUP($A3403, 'NAV Daily'!$A$1:$B$9941, 2, 0)/1000000000)</f>
        <v>0</v>
      </c>
    </row>
    <row r="3404" spans="1:8" customFormat="1" x14ac:dyDescent="0.25">
      <c r="A3404" s="2">
        <v>41816</v>
      </c>
      <c r="B3404" s="110">
        <f>IF(ISNA(VLOOKUP($A3404, 'NAV Daily'!$A$1:$D$9941, 4, 0)),B3403, VLOOKUP($A3404, 'NAV Daily'!$A$1:$D$9941, 4, 0))</f>
        <v>2298.7777999999998</v>
      </c>
      <c r="C3404" s="110">
        <f>IF(IFERROR(VLOOKUP($A3404, JCI!A:E, 5, 0),C3403)="null",C3403, IFERROR(VLOOKUP( $A3404, JCI!A:E, 5, 0),C3403))</f>
        <v>4872.419922</v>
      </c>
      <c r="D3404" s="6">
        <f>IF(ISNA(VLOOKUP($A3404,ICBI!$C$1:$D$10000, 2, 0)),D3403, VLOOKUP($A3404, ICBI!$C$1:$D$10000, 2, 0))</f>
        <v>0</v>
      </c>
      <c r="E3404" s="2">
        <f t="shared" si="185"/>
        <v>41816</v>
      </c>
      <c r="F3404" s="3">
        <f t="shared" si="186"/>
        <v>2298.7777999999998</v>
      </c>
      <c r="G3404" s="3">
        <f t="shared" si="187"/>
        <v>4451.3410956380967</v>
      </c>
      <c r="H3404" s="6">
        <f>IF(ISNA(VLOOKUP($A3404, 'NAV Daily'!$A$1:$B$9941, 2, 0)/1000000000),H3403, VLOOKUP($A3404, 'NAV Daily'!$A$1:$B$9941, 2, 0)/1000000000)</f>
        <v>0</v>
      </c>
    </row>
    <row r="3405" spans="1:8" customFormat="1" x14ac:dyDescent="0.25">
      <c r="A3405" s="2">
        <v>41817</v>
      </c>
      <c r="B3405" s="110">
        <f>IF(ISNA(VLOOKUP($A3405, 'NAV Daily'!$A$1:$D$9941, 4, 0)),B3404, VLOOKUP($A3405, 'NAV Daily'!$A$1:$D$9941, 4, 0))</f>
        <v>2295.7329</v>
      </c>
      <c r="C3405" s="110">
        <f>IF(IFERROR(VLOOKUP($A3405, JCI!A:E, 5, 0),C3404)="null",C3404, IFERROR(VLOOKUP( $A3405, JCI!A:E, 5, 0),C3404))</f>
        <v>4845.1337890000004</v>
      </c>
      <c r="D3405" s="6">
        <f>IF(ISNA(VLOOKUP($A3405,ICBI!$C$1:$D$10000, 2, 0)),D3404, VLOOKUP($A3405, ICBI!$C$1:$D$10000, 2, 0))</f>
        <v>0</v>
      </c>
      <c r="E3405" s="2">
        <f t="shared" si="185"/>
        <v>41817</v>
      </c>
      <c r="F3405" s="3">
        <f t="shared" si="186"/>
        <v>2295.7329</v>
      </c>
      <c r="G3405" s="3">
        <f t="shared" si="187"/>
        <v>4426.4130543140054</v>
      </c>
      <c r="H3405" s="6">
        <f>IF(ISNA(VLOOKUP($A3405, 'NAV Daily'!$A$1:$B$9941, 2, 0)/1000000000),H3404, VLOOKUP($A3405, 'NAV Daily'!$A$1:$B$9941, 2, 0)/1000000000)</f>
        <v>0</v>
      </c>
    </row>
    <row r="3406" spans="1:8" customFormat="1" x14ac:dyDescent="0.25">
      <c r="A3406" s="2">
        <v>41818</v>
      </c>
      <c r="B3406" s="110">
        <f>IF(ISNA(VLOOKUP($A3406, 'NAV Daily'!$A$1:$D$9941, 4, 0)),B3405, VLOOKUP($A3406, 'NAV Daily'!$A$1:$D$9941, 4, 0))</f>
        <v>2295.7329</v>
      </c>
      <c r="C3406" s="110">
        <f>IF(IFERROR(VLOOKUP($A3406, JCI!A:E, 5, 0),C3405)="null",C3405, IFERROR(VLOOKUP( $A3406, JCI!A:E, 5, 0),C3405))</f>
        <v>4845.1337890000004</v>
      </c>
      <c r="D3406" s="6">
        <f>IF(ISNA(VLOOKUP($A3406,ICBI!$C$1:$D$10000, 2, 0)),D3405, VLOOKUP($A3406, ICBI!$C$1:$D$10000, 2, 0))</f>
        <v>0</v>
      </c>
      <c r="E3406" s="2">
        <f t="shared" si="185"/>
        <v>41818</v>
      </c>
      <c r="F3406" s="3">
        <f t="shared" si="186"/>
        <v>2295.7329</v>
      </c>
      <c r="G3406" s="3">
        <f t="shared" si="187"/>
        <v>4426.4130543140054</v>
      </c>
      <c r="H3406" s="6">
        <f>IF(ISNA(VLOOKUP($A3406, 'NAV Daily'!$A$1:$B$9941, 2, 0)/1000000000),H3405, VLOOKUP($A3406, 'NAV Daily'!$A$1:$B$9941, 2, 0)/1000000000)</f>
        <v>0</v>
      </c>
    </row>
    <row r="3407" spans="1:8" customFormat="1" x14ac:dyDescent="0.25">
      <c r="A3407" s="2">
        <v>41819</v>
      </c>
      <c r="B3407" s="110">
        <f>IF(ISNA(VLOOKUP($A3407, 'NAV Daily'!$A$1:$D$9941, 4, 0)),B3406, VLOOKUP($A3407, 'NAV Daily'!$A$1:$D$9941, 4, 0))</f>
        <v>2295.7329</v>
      </c>
      <c r="C3407" s="110">
        <f>IF(IFERROR(VLOOKUP($A3407, JCI!A:E, 5, 0),C3406)="null",C3406, IFERROR(VLOOKUP( $A3407, JCI!A:E, 5, 0),C3406))</f>
        <v>4845.1337890000004</v>
      </c>
      <c r="D3407" s="6">
        <f>IF(ISNA(VLOOKUP($A3407,ICBI!$C$1:$D$10000, 2, 0)),D3406, VLOOKUP($A3407, ICBI!$C$1:$D$10000, 2, 0))</f>
        <v>0</v>
      </c>
      <c r="E3407" s="2">
        <f t="shared" si="185"/>
        <v>41819</v>
      </c>
      <c r="F3407" s="3">
        <f t="shared" si="186"/>
        <v>2295.7329</v>
      </c>
      <c r="G3407" s="3">
        <f t="shared" si="187"/>
        <v>4426.4130543140054</v>
      </c>
      <c r="H3407" s="6">
        <f>IF(ISNA(VLOOKUP($A3407, 'NAV Daily'!$A$1:$B$9941, 2, 0)/1000000000),H3406, VLOOKUP($A3407, 'NAV Daily'!$A$1:$B$9941, 2, 0)/1000000000)</f>
        <v>0</v>
      </c>
    </row>
    <row r="3408" spans="1:8" customFormat="1" x14ac:dyDescent="0.25">
      <c r="A3408" s="2">
        <v>41820</v>
      </c>
      <c r="B3408" s="110">
        <f>IF(ISNA(VLOOKUP($A3408, 'NAV Daily'!$A$1:$D$9941, 4, 0)),B3407, VLOOKUP($A3408, 'NAV Daily'!$A$1:$D$9941, 4, 0))</f>
        <v>2304.4893000000002</v>
      </c>
      <c r="C3408" s="110">
        <f>IF(IFERROR(VLOOKUP($A3408, JCI!A:E, 5, 0),C3407)="null",C3407, IFERROR(VLOOKUP( $A3408, JCI!A:E, 5, 0),C3407))</f>
        <v>4878.5820309999999</v>
      </c>
      <c r="D3408" s="6">
        <f>IF(ISNA(VLOOKUP($A3408,ICBI!$C$1:$D$10000, 2, 0)),D3407, VLOOKUP($A3408, ICBI!$C$1:$D$10000, 2, 0))</f>
        <v>0</v>
      </c>
      <c r="E3408" s="2">
        <f t="shared" si="185"/>
        <v>41820</v>
      </c>
      <c r="F3408" s="3">
        <f t="shared" si="186"/>
        <v>2304.4893000000002</v>
      </c>
      <c r="G3408" s="3">
        <f t="shared" si="187"/>
        <v>4456.9706697443125</v>
      </c>
      <c r="H3408" s="6">
        <f>IF(ISNA(VLOOKUP($A3408, 'NAV Daily'!$A$1:$B$9941, 2, 0)/1000000000),H3407, VLOOKUP($A3408, 'NAV Daily'!$A$1:$B$9941, 2, 0)/1000000000)</f>
        <v>0</v>
      </c>
    </row>
    <row r="3409" spans="1:8" customFormat="1" x14ac:dyDescent="0.25">
      <c r="A3409" s="2">
        <v>41821</v>
      </c>
      <c r="B3409" s="110">
        <f>IF(ISNA(VLOOKUP($A3409, 'NAV Daily'!$A$1:$D$9941, 4, 0)),B3408, VLOOKUP($A3409, 'NAV Daily'!$A$1:$D$9941, 4, 0))</f>
        <v>2300.9780000000001</v>
      </c>
      <c r="C3409" s="110">
        <f>IF(IFERROR(VLOOKUP($A3409, JCI!A:E, 5, 0),C3408)="null",C3408, IFERROR(VLOOKUP( $A3409, JCI!A:E, 5, 0),C3408))</f>
        <v>4884.8251950000003</v>
      </c>
      <c r="D3409" s="6">
        <f>IF(ISNA(VLOOKUP($A3409,ICBI!$C$1:$D$10000, 2, 0)),D3408, VLOOKUP($A3409, ICBI!$C$1:$D$10000, 2, 0))</f>
        <v>0</v>
      </c>
      <c r="E3409" s="2">
        <f t="shared" si="185"/>
        <v>41821</v>
      </c>
      <c r="F3409" s="3">
        <f t="shared" si="186"/>
        <v>2300.9780000000001</v>
      </c>
      <c r="G3409" s="3">
        <f t="shared" si="187"/>
        <v>4462.6742940059512</v>
      </c>
      <c r="H3409" s="6">
        <f>IF(ISNA(VLOOKUP($A3409, 'NAV Daily'!$A$1:$B$9941, 2, 0)/1000000000),H3408, VLOOKUP($A3409, 'NAV Daily'!$A$1:$B$9941, 2, 0)/1000000000)</f>
        <v>0</v>
      </c>
    </row>
    <row r="3410" spans="1:8" customFormat="1" x14ac:dyDescent="0.25">
      <c r="A3410" s="2">
        <v>41822</v>
      </c>
      <c r="B3410" s="110">
        <f>IF(ISNA(VLOOKUP($A3410, 'NAV Daily'!$A$1:$D$9941, 4, 0)),B3409, VLOOKUP($A3410, 'NAV Daily'!$A$1:$D$9941, 4, 0))</f>
        <v>2304.5167999999999</v>
      </c>
      <c r="C3410" s="110">
        <f>IF(IFERROR(VLOOKUP($A3410, JCI!A:E, 5, 0),C3409)="null",C3409, IFERROR(VLOOKUP( $A3410, JCI!A:E, 5, 0),C3409))</f>
        <v>4908.2739259999998</v>
      </c>
      <c r="D3410" s="6">
        <f>IF(ISNA(VLOOKUP($A3410,ICBI!$C$1:$D$10000, 2, 0)),D3409, VLOOKUP($A3410, ICBI!$C$1:$D$10000, 2, 0))</f>
        <v>0</v>
      </c>
      <c r="E3410" s="2">
        <f t="shared" si="185"/>
        <v>41822</v>
      </c>
      <c r="F3410" s="3">
        <f t="shared" si="186"/>
        <v>2304.5167999999999</v>
      </c>
      <c r="G3410" s="3">
        <f t="shared" si="187"/>
        <v>4484.096564994863</v>
      </c>
      <c r="H3410" s="6">
        <f>IF(ISNA(VLOOKUP($A3410, 'NAV Daily'!$A$1:$B$9941, 2, 0)/1000000000),H3409, VLOOKUP($A3410, 'NAV Daily'!$A$1:$B$9941, 2, 0)/1000000000)</f>
        <v>0</v>
      </c>
    </row>
    <row r="3411" spans="1:8" customFormat="1" x14ac:dyDescent="0.25">
      <c r="A3411" s="2">
        <v>41823</v>
      </c>
      <c r="B3411" s="110">
        <f>IF(ISNA(VLOOKUP($A3411, 'NAV Daily'!$A$1:$D$9941, 4, 0)),B3410, VLOOKUP($A3411, 'NAV Daily'!$A$1:$D$9941, 4, 0))</f>
        <v>2302.5095000000001</v>
      </c>
      <c r="C3411" s="110">
        <f>IF(IFERROR(VLOOKUP($A3411, JCI!A:E, 5, 0),C3410)="null",C3410, IFERROR(VLOOKUP( $A3411, JCI!A:E, 5, 0),C3410))</f>
        <v>4888.7348629999997</v>
      </c>
      <c r="D3411" s="6">
        <f>IF(ISNA(VLOOKUP($A3411,ICBI!$C$1:$D$10000, 2, 0)),D3410, VLOOKUP($A3411, ICBI!$C$1:$D$10000, 2, 0))</f>
        <v>0</v>
      </c>
      <c r="E3411" s="2">
        <f t="shared" si="185"/>
        <v>41823</v>
      </c>
      <c r="F3411" s="3">
        <f t="shared" si="186"/>
        <v>2302.5095000000001</v>
      </c>
      <c r="G3411" s="3">
        <f t="shared" si="187"/>
        <v>4466.2460850496818</v>
      </c>
      <c r="H3411" s="6">
        <f>IF(ISNA(VLOOKUP($A3411, 'NAV Daily'!$A$1:$B$9941, 2, 0)/1000000000),H3410, VLOOKUP($A3411, 'NAV Daily'!$A$1:$B$9941, 2, 0)/1000000000)</f>
        <v>0</v>
      </c>
    </row>
    <row r="3412" spans="1:8" customFormat="1" x14ac:dyDescent="0.25">
      <c r="A3412" s="2">
        <v>41824</v>
      </c>
      <c r="B3412" s="110">
        <f>IF(ISNA(VLOOKUP($A3412, 'NAV Daily'!$A$1:$D$9941, 4, 0)),B3411, VLOOKUP($A3412, 'NAV Daily'!$A$1:$D$9941, 4, 0))</f>
        <v>2310.5646999999999</v>
      </c>
      <c r="C3412" s="110">
        <f>IF(IFERROR(VLOOKUP($A3412, JCI!A:E, 5, 0),C3411)="null",C3411, IFERROR(VLOOKUP( $A3412, JCI!A:E, 5, 0),C3411))</f>
        <v>4905.8251950000003</v>
      </c>
      <c r="D3412" s="6">
        <f>IF(ISNA(VLOOKUP($A3412,ICBI!$C$1:$D$10000, 2, 0)),D3411, VLOOKUP($A3412, ICBI!$C$1:$D$10000, 2, 0))</f>
        <v>0</v>
      </c>
      <c r="E3412" s="2">
        <f t="shared" si="185"/>
        <v>41824</v>
      </c>
      <c r="F3412" s="3">
        <f t="shared" si="186"/>
        <v>2310.5646999999999</v>
      </c>
      <c r="G3412" s="3">
        <f t="shared" si="187"/>
        <v>4481.859455487277</v>
      </c>
      <c r="H3412" s="6">
        <f>IF(ISNA(VLOOKUP($A3412, 'NAV Daily'!$A$1:$B$9941, 2, 0)/1000000000),H3411, VLOOKUP($A3412, 'NAV Daily'!$A$1:$B$9941, 2, 0)/1000000000)</f>
        <v>0</v>
      </c>
    </row>
    <row r="3413" spans="1:8" customFormat="1" x14ac:dyDescent="0.25">
      <c r="A3413" s="2">
        <v>41825</v>
      </c>
      <c r="B3413" s="110">
        <f>IF(ISNA(VLOOKUP($A3413, 'NAV Daily'!$A$1:$D$9941, 4, 0)),B3412, VLOOKUP($A3413, 'NAV Daily'!$A$1:$D$9941, 4, 0))</f>
        <v>2310.5646999999999</v>
      </c>
      <c r="C3413" s="110">
        <f>IF(IFERROR(VLOOKUP($A3413, JCI!A:E, 5, 0),C3412)="null",C3412, IFERROR(VLOOKUP( $A3413, JCI!A:E, 5, 0),C3412))</f>
        <v>4905.8251950000003</v>
      </c>
      <c r="D3413" s="6">
        <f>IF(ISNA(VLOOKUP($A3413,ICBI!$C$1:$D$10000, 2, 0)),D3412, VLOOKUP($A3413, ICBI!$C$1:$D$10000, 2, 0))</f>
        <v>0</v>
      </c>
      <c r="E3413" s="2">
        <f t="shared" si="185"/>
        <v>41825</v>
      </c>
      <c r="F3413" s="3">
        <f t="shared" si="186"/>
        <v>2310.5646999999999</v>
      </c>
      <c r="G3413" s="3">
        <f t="shared" si="187"/>
        <v>4481.859455487277</v>
      </c>
      <c r="H3413" s="6">
        <f>IF(ISNA(VLOOKUP($A3413, 'NAV Daily'!$A$1:$B$9941, 2, 0)/1000000000),H3412, VLOOKUP($A3413, 'NAV Daily'!$A$1:$B$9941, 2, 0)/1000000000)</f>
        <v>0</v>
      </c>
    </row>
    <row r="3414" spans="1:8" customFormat="1" x14ac:dyDescent="0.25">
      <c r="A3414" s="2">
        <v>41826</v>
      </c>
      <c r="B3414" s="110">
        <f>IF(ISNA(VLOOKUP($A3414, 'NAV Daily'!$A$1:$D$9941, 4, 0)),B3413, VLOOKUP($A3414, 'NAV Daily'!$A$1:$D$9941, 4, 0))</f>
        <v>2310.5646999999999</v>
      </c>
      <c r="C3414" s="110">
        <f>IF(IFERROR(VLOOKUP($A3414, JCI!A:E, 5, 0),C3413)="null",C3413, IFERROR(VLOOKUP( $A3414, JCI!A:E, 5, 0),C3413))</f>
        <v>4905.8251950000003</v>
      </c>
      <c r="D3414" s="6">
        <f>IF(ISNA(VLOOKUP($A3414,ICBI!$C$1:$D$10000, 2, 0)),D3413, VLOOKUP($A3414, ICBI!$C$1:$D$10000, 2, 0))</f>
        <v>0</v>
      </c>
      <c r="E3414" s="2">
        <f t="shared" si="185"/>
        <v>41826</v>
      </c>
      <c r="F3414" s="3">
        <f t="shared" si="186"/>
        <v>2310.5646999999999</v>
      </c>
      <c r="G3414" s="3">
        <f t="shared" si="187"/>
        <v>4481.859455487277</v>
      </c>
      <c r="H3414" s="6">
        <f>IF(ISNA(VLOOKUP($A3414, 'NAV Daily'!$A$1:$B$9941, 2, 0)/1000000000),H3413, VLOOKUP($A3414, 'NAV Daily'!$A$1:$B$9941, 2, 0)/1000000000)</f>
        <v>0</v>
      </c>
    </row>
    <row r="3415" spans="1:8" customFormat="1" x14ac:dyDescent="0.25">
      <c r="A3415" s="2">
        <v>41827</v>
      </c>
      <c r="B3415" s="110">
        <f>IF(ISNA(VLOOKUP($A3415, 'NAV Daily'!$A$1:$D$9941, 4, 0)),B3414, VLOOKUP($A3415, 'NAV Daily'!$A$1:$D$9941, 4, 0))</f>
        <v>2323.9088999999999</v>
      </c>
      <c r="C3415" s="110">
        <f>IF(IFERROR(VLOOKUP($A3415, JCI!A:E, 5, 0),C3414)="null",C3414, IFERROR(VLOOKUP( $A3415, JCI!A:E, 5, 0),C3414))</f>
        <v>4989.0307620000003</v>
      </c>
      <c r="D3415" s="6">
        <f>IF(ISNA(VLOOKUP($A3415,ICBI!$C$1:$D$10000, 2, 0)),D3414, VLOOKUP($A3415, ICBI!$C$1:$D$10000, 2, 0))</f>
        <v>0</v>
      </c>
      <c r="E3415" s="2">
        <f t="shared" si="185"/>
        <v>41827</v>
      </c>
      <c r="F3415" s="3">
        <f t="shared" si="186"/>
        <v>2323.9088999999999</v>
      </c>
      <c r="G3415" s="3">
        <f t="shared" si="187"/>
        <v>4557.8743240130052</v>
      </c>
      <c r="H3415" s="6">
        <f>IF(ISNA(VLOOKUP($A3415, 'NAV Daily'!$A$1:$B$9941, 2, 0)/1000000000),H3414, VLOOKUP($A3415, 'NAV Daily'!$A$1:$B$9941, 2, 0)/1000000000)</f>
        <v>0</v>
      </c>
    </row>
    <row r="3416" spans="1:8" customFormat="1" x14ac:dyDescent="0.25">
      <c r="A3416" s="2">
        <v>41828</v>
      </c>
      <c r="B3416" s="110">
        <f>IF(ISNA(VLOOKUP($A3416, 'NAV Daily'!$A$1:$D$9941, 4, 0)),B3415, VLOOKUP($A3416, 'NAV Daily'!$A$1:$D$9941, 4, 0))</f>
        <v>2326.4477999999999</v>
      </c>
      <c r="C3416" s="110">
        <f>IF(IFERROR(VLOOKUP($A3416, JCI!A:E, 5, 0),C3415)="null",C3415, IFERROR(VLOOKUP( $A3416, JCI!A:E, 5, 0),C3415))</f>
        <v>5024.7119140000004</v>
      </c>
      <c r="D3416" s="6">
        <f>IF(ISNA(VLOOKUP($A3416,ICBI!$C$1:$D$10000, 2, 0)),D3415, VLOOKUP($A3416, ICBI!$C$1:$D$10000, 2, 0))</f>
        <v>0</v>
      </c>
      <c r="E3416" s="2">
        <f t="shared" si="185"/>
        <v>41828</v>
      </c>
      <c r="F3416" s="3">
        <f t="shared" si="186"/>
        <v>2326.4477999999999</v>
      </c>
      <c r="G3416" s="3">
        <f t="shared" si="187"/>
        <v>4590.4718793920401</v>
      </c>
      <c r="H3416" s="6">
        <f>IF(ISNA(VLOOKUP($A3416, 'NAV Daily'!$A$1:$B$9941, 2, 0)/1000000000),H3415, VLOOKUP($A3416, 'NAV Daily'!$A$1:$B$9941, 2, 0)/1000000000)</f>
        <v>0</v>
      </c>
    </row>
    <row r="3417" spans="1:8" customFormat="1" x14ac:dyDescent="0.25">
      <c r="A3417" s="2">
        <v>41829</v>
      </c>
      <c r="B3417" s="110">
        <f>IF(ISNA(VLOOKUP($A3417, 'NAV Daily'!$A$1:$D$9941, 4, 0)),B3416, VLOOKUP($A3417, 'NAV Daily'!$A$1:$D$9941, 4, 0))</f>
        <v>2326.4477999999999</v>
      </c>
      <c r="C3417" s="110">
        <f>IF(IFERROR(VLOOKUP($A3417, JCI!A:E, 5, 0),C3416)="null",C3416, IFERROR(VLOOKUP( $A3417, JCI!A:E, 5, 0),C3416))</f>
        <v>5024.7119140000004</v>
      </c>
      <c r="D3417" s="6">
        <f>IF(ISNA(VLOOKUP($A3417,ICBI!$C$1:$D$10000, 2, 0)),D3416, VLOOKUP($A3417, ICBI!$C$1:$D$10000, 2, 0))</f>
        <v>0</v>
      </c>
      <c r="E3417" s="2">
        <f t="shared" si="185"/>
        <v>41829</v>
      </c>
      <c r="F3417" s="3">
        <f t="shared" si="186"/>
        <v>2326.4477999999999</v>
      </c>
      <c r="G3417" s="3">
        <f t="shared" si="187"/>
        <v>4590.4718793920401</v>
      </c>
      <c r="H3417" s="6">
        <f>IF(ISNA(VLOOKUP($A3417, 'NAV Daily'!$A$1:$B$9941, 2, 0)/1000000000),H3416, VLOOKUP($A3417, 'NAV Daily'!$A$1:$B$9941, 2, 0)/1000000000)</f>
        <v>0</v>
      </c>
    </row>
    <row r="3418" spans="1:8" customFormat="1" x14ac:dyDescent="0.25">
      <c r="A3418" s="2">
        <v>41830</v>
      </c>
      <c r="B3418" s="110">
        <f>IF(ISNA(VLOOKUP($A3418, 'NAV Daily'!$A$1:$D$9941, 4, 0)),B3417, VLOOKUP($A3418, 'NAV Daily'!$A$1:$D$9941, 4, 0))</f>
        <v>2342.3117999999999</v>
      </c>
      <c r="C3418" s="110">
        <f>IF(IFERROR(VLOOKUP($A3418, JCI!A:E, 5, 0),C3417)="null",C3417, IFERROR(VLOOKUP( $A3418, JCI!A:E, 5, 0),C3417))</f>
        <v>5098.0097660000001</v>
      </c>
      <c r="D3418" s="6">
        <f>IF(ISNA(VLOOKUP($A3418,ICBI!$C$1:$D$10000, 2, 0)),D3417, VLOOKUP($A3418, ICBI!$C$1:$D$10000, 2, 0))</f>
        <v>0</v>
      </c>
      <c r="E3418" s="2">
        <f t="shared" si="185"/>
        <v>41830</v>
      </c>
      <c r="F3418" s="3">
        <f t="shared" si="186"/>
        <v>2342.3117999999999</v>
      </c>
      <c r="G3418" s="3">
        <f t="shared" si="187"/>
        <v>4657.4352663851041</v>
      </c>
      <c r="H3418" s="6">
        <f>IF(ISNA(VLOOKUP($A3418, 'NAV Daily'!$A$1:$B$9941, 2, 0)/1000000000),H3417, VLOOKUP($A3418, 'NAV Daily'!$A$1:$B$9941, 2, 0)/1000000000)</f>
        <v>0</v>
      </c>
    </row>
    <row r="3419" spans="1:8" customFormat="1" x14ac:dyDescent="0.25">
      <c r="A3419" s="2">
        <v>41831</v>
      </c>
      <c r="B3419" s="110">
        <f>IF(ISNA(VLOOKUP($A3419, 'NAV Daily'!$A$1:$D$9941, 4, 0)),B3418, VLOOKUP($A3419, 'NAV Daily'!$A$1:$D$9941, 4, 0))</f>
        <v>2328.3944999999999</v>
      </c>
      <c r="C3419" s="110">
        <f>IF(IFERROR(VLOOKUP($A3419, JCI!A:E, 5, 0),C3418)="null",C3418, IFERROR(VLOOKUP( $A3419, JCI!A:E, 5, 0),C3418))</f>
        <v>5032.5991210000002</v>
      </c>
      <c r="D3419" s="6">
        <f>IF(ISNA(VLOOKUP($A3419,ICBI!$C$1:$D$10000, 2, 0)),D3418, VLOOKUP($A3419, ICBI!$C$1:$D$10000, 2, 0))</f>
        <v>0</v>
      </c>
      <c r="E3419" s="2">
        <f t="shared" si="185"/>
        <v>41831</v>
      </c>
      <c r="F3419" s="3">
        <f t="shared" si="186"/>
        <v>2328.3944999999999</v>
      </c>
      <c r="G3419" s="3">
        <f t="shared" si="187"/>
        <v>4597.677467007833</v>
      </c>
      <c r="H3419" s="6">
        <f>IF(ISNA(VLOOKUP($A3419, 'NAV Daily'!$A$1:$B$9941, 2, 0)/1000000000),H3418, VLOOKUP($A3419, 'NAV Daily'!$A$1:$B$9941, 2, 0)/1000000000)</f>
        <v>0</v>
      </c>
    </row>
    <row r="3420" spans="1:8" customFormat="1" x14ac:dyDescent="0.25">
      <c r="A3420" s="2">
        <v>41832</v>
      </c>
      <c r="B3420" s="110">
        <f>IF(ISNA(VLOOKUP($A3420, 'NAV Daily'!$A$1:$D$9941, 4, 0)),B3419, VLOOKUP($A3420, 'NAV Daily'!$A$1:$D$9941, 4, 0))</f>
        <v>2328.3944999999999</v>
      </c>
      <c r="C3420" s="110">
        <f>IF(IFERROR(VLOOKUP($A3420, JCI!A:E, 5, 0),C3419)="null",C3419, IFERROR(VLOOKUP( $A3420, JCI!A:E, 5, 0),C3419))</f>
        <v>5032.5991210000002</v>
      </c>
      <c r="D3420" s="6">
        <f>IF(ISNA(VLOOKUP($A3420,ICBI!$C$1:$D$10000, 2, 0)),D3419, VLOOKUP($A3420, ICBI!$C$1:$D$10000, 2, 0))</f>
        <v>0</v>
      </c>
      <c r="E3420" s="2">
        <f t="shared" si="185"/>
        <v>41832</v>
      </c>
      <c r="F3420" s="3">
        <f t="shared" si="186"/>
        <v>2328.3944999999999</v>
      </c>
      <c r="G3420" s="3">
        <f t="shared" si="187"/>
        <v>4597.677467007833</v>
      </c>
      <c r="H3420" s="6">
        <f>IF(ISNA(VLOOKUP($A3420, 'NAV Daily'!$A$1:$B$9941, 2, 0)/1000000000),H3419, VLOOKUP($A3420, 'NAV Daily'!$A$1:$B$9941, 2, 0)/1000000000)</f>
        <v>0</v>
      </c>
    </row>
    <row r="3421" spans="1:8" customFormat="1" x14ac:dyDescent="0.25">
      <c r="A3421" s="2">
        <v>41833</v>
      </c>
      <c r="B3421" s="110">
        <f>IF(ISNA(VLOOKUP($A3421, 'NAV Daily'!$A$1:$D$9941, 4, 0)),B3420, VLOOKUP($A3421, 'NAV Daily'!$A$1:$D$9941, 4, 0))</f>
        <v>2328.3944999999999</v>
      </c>
      <c r="C3421" s="110">
        <f>IF(IFERROR(VLOOKUP($A3421, JCI!A:E, 5, 0),C3420)="null",C3420, IFERROR(VLOOKUP( $A3421, JCI!A:E, 5, 0),C3420))</f>
        <v>5032.5991210000002</v>
      </c>
      <c r="D3421" s="6">
        <f>IF(ISNA(VLOOKUP($A3421,ICBI!$C$1:$D$10000, 2, 0)),D3420, VLOOKUP($A3421, ICBI!$C$1:$D$10000, 2, 0))</f>
        <v>0</v>
      </c>
      <c r="E3421" s="2">
        <f t="shared" si="185"/>
        <v>41833</v>
      </c>
      <c r="F3421" s="3">
        <f t="shared" si="186"/>
        <v>2328.3944999999999</v>
      </c>
      <c r="G3421" s="3">
        <f t="shared" si="187"/>
        <v>4597.677467007833</v>
      </c>
      <c r="H3421" s="6">
        <f>IF(ISNA(VLOOKUP($A3421, 'NAV Daily'!$A$1:$B$9941, 2, 0)/1000000000),H3420, VLOOKUP($A3421, 'NAV Daily'!$A$1:$B$9941, 2, 0)/1000000000)</f>
        <v>0</v>
      </c>
    </row>
    <row r="3422" spans="1:8" customFormat="1" x14ac:dyDescent="0.25">
      <c r="A3422" s="2">
        <v>41834</v>
      </c>
      <c r="B3422" s="110">
        <f>IF(ISNA(VLOOKUP($A3422, 'NAV Daily'!$A$1:$D$9941, 4, 0)),B3421, VLOOKUP($A3422, 'NAV Daily'!$A$1:$D$9941, 4, 0))</f>
        <v>2329.5192999999999</v>
      </c>
      <c r="C3422" s="110">
        <f>IF(IFERROR(VLOOKUP($A3422, JCI!A:E, 5, 0),C3421)="null",C3421, IFERROR(VLOOKUP( $A3422, JCI!A:E, 5, 0),C3421))</f>
        <v>5021.0629879999997</v>
      </c>
      <c r="D3422" s="6">
        <f>IF(ISNA(VLOOKUP($A3422,ICBI!$C$1:$D$10000, 2, 0)),D3421, VLOOKUP($A3422, ICBI!$C$1:$D$10000, 2, 0))</f>
        <v>0</v>
      </c>
      <c r="E3422" s="2">
        <f t="shared" si="185"/>
        <v>41834</v>
      </c>
      <c r="F3422" s="3">
        <f t="shared" si="186"/>
        <v>2329.5192999999999</v>
      </c>
      <c r="G3422" s="3">
        <f t="shared" si="187"/>
        <v>4587.1382967947347</v>
      </c>
      <c r="H3422" s="6">
        <f>IF(ISNA(VLOOKUP($A3422, 'NAV Daily'!$A$1:$B$9941, 2, 0)/1000000000),H3421, VLOOKUP($A3422, 'NAV Daily'!$A$1:$B$9941, 2, 0)/1000000000)</f>
        <v>0</v>
      </c>
    </row>
    <row r="3423" spans="1:8" customFormat="1" x14ac:dyDescent="0.25">
      <c r="A3423" s="2">
        <v>41835</v>
      </c>
      <c r="B3423" s="110">
        <f>IF(ISNA(VLOOKUP($A3423, 'NAV Daily'!$A$1:$D$9941, 4, 0)),B3422, VLOOKUP($A3423, 'NAV Daily'!$A$1:$D$9941, 4, 0))</f>
        <v>2339.8901000000001</v>
      </c>
      <c r="C3423" s="110">
        <f>IF(IFERROR(VLOOKUP($A3423, JCI!A:E, 5, 0),C3422)="null",C3422, IFERROR(VLOOKUP( $A3423, JCI!A:E, 5, 0),C3422))</f>
        <v>5070.8208009999998</v>
      </c>
      <c r="D3423" s="6">
        <f>IF(ISNA(VLOOKUP($A3423,ICBI!$C$1:$D$10000, 2, 0)),D3422, VLOOKUP($A3423, ICBI!$C$1:$D$10000, 2, 0))</f>
        <v>0</v>
      </c>
      <c r="E3423" s="2">
        <f t="shared" si="185"/>
        <v>41835</v>
      </c>
      <c r="F3423" s="3">
        <f t="shared" si="186"/>
        <v>2339.8901000000001</v>
      </c>
      <c r="G3423" s="3">
        <f t="shared" si="187"/>
        <v>4632.5959957167643</v>
      </c>
      <c r="H3423" s="6">
        <f>IF(ISNA(VLOOKUP($A3423, 'NAV Daily'!$A$1:$B$9941, 2, 0)/1000000000),H3422, VLOOKUP($A3423, 'NAV Daily'!$A$1:$B$9941, 2, 0)/1000000000)</f>
        <v>0</v>
      </c>
    </row>
    <row r="3424" spans="1:8" customFormat="1" x14ac:dyDescent="0.25">
      <c r="A3424" s="2">
        <v>41836</v>
      </c>
      <c r="B3424" s="110">
        <f>IF(ISNA(VLOOKUP($A3424, 'NAV Daily'!$A$1:$D$9941, 4, 0)),B3423, VLOOKUP($A3424, 'NAV Daily'!$A$1:$D$9941, 4, 0))</f>
        <v>2355.4810000000002</v>
      </c>
      <c r="C3424" s="110">
        <f>IF(IFERROR(VLOOKUP($A3424, JCI!A:E, 5, 0),C3423)="null",C3423, IFERROR(VLOOKUP( $A3424, JCI!A:E, 5, 0),C3423))</f>
        <v>5113.9301759999998</v>
      </c>
      <c r="D3424" s="6">
        <f>IF(ISNA(VLOOKUP($A3424,ICBI!$C$1:$D$10000, 2, 0)),D3423, VLOOKUP($A3424, ICBI!$C$1:$D$10000, 2, 0))</f>
        <v>0</v>
      </c>
      <c r="E3424" s="2">
        <f t="shared" si="185"/>
        <v>41836</v>
      </c>
      <c r="F3424" s="3">
        <f t="shared" si="186"/>
        <v>2355.4810000000002</v>
      </c>
      <c r="G3424" s="3">
        <f t="shared" si="187"/>
        <v>4671.979820513624</v>
      </c>
      <c r="H3424" s="6">
        <f>IF(ISNA(VLOOKUP($A3424, 'NAV Daily'!$A$1:$B$9941, 2, 0)/1000000000),H3423, VLOOKUP($A3424, 'NAV Daily'!$A$1:$B$9941, 2, 0)/1000000000)</f>
        <v>0</v>
      </c>
    </row>
    <row r="3425" spans="1:8" customFormat="1" x14ac:dyDescent="0.25">
      <c r="A3425" s="2">
        <v>41837</v>
      </c>
      <c r="B3425" s="110">
        <f>IF(ISNA(VLOOKUP($A3425, 'NAV Daily'!$A$1:$D$9941, 4, 0)),B3424, VLOOKUP($A3425, 'NAV Daily'!$A$1:$D$9941, 4, 0))</f>
        <v>2345.2588000000001</v>
      </c>
      <c r="C3425" s="110">
        <f>IF(IFERROR(VLOOKUP($A3425, JCI!A:E, 5, 0),C3424)="null",C3424, IFERROR(VLOOKUP( $A3425, JCI!A:E, 5, 0),C3424))</f>
        <v>5071.2021480000003</v>
      </c>
      <c r="D3425" s="6">
        <f>IF(ISNA(VLOOKUP($A3425,ICBI!$C$1:$D$10000, 2, 0)),D3424, VLOOKUP($A3425, ICBI!$C$1:$D$10000, 2, 0))</f>
        <v>0</v>
      </c>
      <c r="E3425" s="2">
        <f t="shared" si="185"/>
        <v>41837</v>
      </c>
      <c r="F3425" s="3">
        <f t="shared" si="186"/>
        <v>2345.2588000000001</v>
      </c>
      <c r="G3425" s="3">
        <f t="shared" si="187"/>
        <v>4632.9443863727374</v>
      </c>
      <c r="H3425" s="6">
        <f>IF(ISNA(VLOOKUP($A3425, 'NAV Daily'!$A$1:$B$9941, 2, 0)/1000000000),H3424, VLOOKUP($A3425, 'NAV Daily'!$A$1:$B$9941, 2, 0)/1000000000)</f>
        <v>0</v>
      </c>
    </row>
    <row r="3426" spans="1:8" customFormat="1" x14ac:dyDescent="0.25">
      <c r="A3426" s="2">
        <v>41838</v>
      </c>
      <c r="B3426" s="110">
        <f>IF(ISNA(VLOOKUP($A3426, 'NAV Daily'!$A$1:$D$9941, 4, 0)),B3425, VLOOKUP($A3426, 'NAV Daily'!$A$1:$D$9941, 4, 0))</f>
        <v>2348.3717999999999</v>
      </c>
      <c r="C3426" s="110">
        <f>IF(IFERROR(VLOOKUP($A3426, JCI!A:E, 5, 0),C3425)="null",C3425, IFERROR(VLOOKUP( $A3426, JCI!A:E, 5, 0),C3425))</f>
        <v>5087.0141599999997</v>
      </c>
      <c r="D3426" s="6">
        <f>IF(ISNA(VLOOKUP($A3426,ICBI!$C$1:$D$10000, 2, 0)),D3425, VLOOKUP($A3426, ICBI!$C$1:$D$10000, 2, 0))</f>
        <v>0</v>
      </c>
      <c r="E3426" s="2">
        <f t="shared" si="185"/>
        <v>41838</v>
      </c>
      <c r="F3426" s="3">
        <f t="shared" si="186"/>
        <v>2348.3717999999999</v>
      </c>
      <c r="G3426" s="3">
        <f t="shared" si="187"/>
        <v>4647.3899103520071</v>
      </c>
      <c r="H3426" s="6">
        <f>IF(ISNA(VLOOKUP($A3426, 'NAV Daily'!$A$1:$B$9941, 2, 0)/1000000000),H3425, VLOOKUP($A3426, 'NAV Daily'!$A$1:$B$9941, 2, 0)/1000000000)</f>
        <v>0</v>
      </c>
    </row>
    <row r="3427" spans="1:8" customFormat="1" x14ac:dyDescent="0.25">
      <c r="A3427" s="2">
        <v>41839</v>
      </c>
      <c r="B3427" s="110">
        <f>IF(ISNA(VLOOKUP($A3427, 'NAV Daily'!$A$1:$D$9941, 4, 0)),B3426, VLOOKUP($A3427, 'NAV Daily'!$A$1:$D$9941, 4, 0))</f>
        <v>2348.3717999999999</v>
      </c>
      <c r="C3427" s="110">
        <f>IF(IFERROR(VLOOKUP($A3427, JCI!A:E, 5, 0),C3426)="null",C3426, IFERROR(VLOOKUP( $A3427, JCI!A:E, 5, 0),C3426))</f>
        <v>5087.0141599999997</v>
      </c>
      <c r="D3427" s="6">
        <f>IF(ISNA(VLOOKUP($A3427,ICBI!$C$1:$D$10000, 2, 0)),D3426, VLOOKUP($A3427, ICBI!$C$1:$D$10000, 2, 0))</f>
        <v>0</v>
      </c>
      <c r="E3427" s="2">
        <f t="shared" si="185"/>
        <v>41839</v>
      </c>
      <c r="F3427" s="3">
        <f t="shared" si="186"/>
        <v>2348.3717999999999</v>
      </c>
      <c r="G3427" s="3">
        <f t="shared" si="187"/>
        <v>4647.3899103520071</v>
      </c>
      <c r="H3427" s="6">
        <f>IF(ISNA(VLOOKUP($A3427, 'NAV Daily'!$A$1:$B$9941, 2, 0)/1000000000),H3426, VLOOKUP($A3427, 'NAV Daily'!$A$1:$B$9941, 2, 0)/1000000000)</f>
        <v>0</v>
      </c>
    </row>
    <row r="3428" spans="1:8" customFormat="1" x14ac:dyDescent="0.25">
      <c r="A3428" s="2">
        <v>41840</v>
      </c>
      <c r="B3428" s="110">
        <f>IF(ISNA(VLOOKUP($A3428, 'NAV Daily'!$A$1:$D$9941, 4, 0)),B3427, VLOOKUP($A3428, 'NAV Daily'!$A$1:$D$9941, 4, 0))</f>
        <v>2348.3717999999999</v>
      </c>
      <c r="C3428" s="110">
        <f>IF(IFERROR(VLOOKUP($A3428, JCI!A:E, 5, 0),C3427)="null",C3427, IFERROR(VLOOKUP( $A3428, JCI!A:E, 5, 0),C3427))</f>
        <v>5087.0141599999997</v>
      </c>
      <c r="D3428" s="6">
        <f>IF(ISNA(VLOOKUP($A3428,ICBI!$C$1:$D$10000, 2, 0)),D3427, VLOOKUP($A3428, ICBI!$C$1:$D$10000, 2, 0))</f>
        <v>0</v>
      </c>
      <c r="E3428" s="2">
        <f t="shared" si="185"/>
        <v>41840</v>
      </c>
      <c r="F3428" s="3">
        <f t="shared" si="186"/>
        <v>2348.3717999999999</v>
      </c>
      <c r="G3428" s="3">
        <f t="shared" si="187"/>
        <v>4647.3899103520071</v>
      </c>
      <c r="H3428" s="6">
        <f>IF(ISNA(VLOOKUP($A3428, 'NAV Daily'!$A$1:$B$9941, 2, 0)/1000000000),H3427, VLOOKUP($A3428, 'NAV Daily'!$A$1:$B$9941, 2, 0)/1000000000)</f>
        <v>0</v>
      </c>
    </row>
    <row r="3429" spans="1:8" customFormat="1" x14ac:dyDescent="0.25">
      <c r="A3429" s="2">
        <v>41841</v>
      </c>
      <c r="B3429" s="110">
        <f>IF(ISNA(VLOOKUP($A3429, 'NAV Daily'!$A$1:$D$9941, 4, 0)),B3428, VLOOKUP($A3429, 'NAV Daily'!$A$1:$D$9941, 4, 0))</f>
        <v>2354.3921</v>
      </c>
      <c r="C3429" s="110">
        <f>IF(IFERROR(VLOOKUP($A3429, JCI!A:E, 5, 0),C3428)="null",C3428, IFERROR(VLOOKUP( $A3429, JCI!A:E, 5, 0),C3428))</f>
        <v>5127.123047</v>
      </c>
      <c r="D3429" s="6">
        <f>IF(ISNA(VLOOKUP($A3429,ICBI!$C$1:$D$10000, 2, 0)),D3428, VLOOKUP($A3429, ICBI!$C$1:$D$10000, 2, 0))</f>
        <v>0</v>
      </c>
      <c r="E3429" s="2">
        <f t="shared" si="185"/>
        <v>41841</v>
      </c>
      <c r="F3429" s="3">
        <f t="shared" si="186"/>
        <v>2354.3921</v>
      </c>
      <c r="G3429" s="3">
        <f t="shared" si="187"/>
        <v>4684.0325519677808</v>
      </c>
      <c r="H3429" s="6">
        <f>IF(ISNA(VLOOKUP($A3429, 'NAV Daily'!$A$1:$B$9941, 2, 0)/1000000000),H3428, VLOOKUP($A3429, 'NAV Daily'!$A$1:$B$9941, 2, 0)/1000000000)</f>
        <v>0</v>
      </c>
    </row>
    <row r="3430" spans="1:8" customFormat="1" x14ac:dyDescent="0.25">
      <c r="A3430" s="2">
        <v>41842</v>
      </c>
      <c r="B3430" s="110">
        <f>IF(ISNA(VLOOKUP($A3430, 'NAV Daily'!$A$1:$D$9941, 4, 0)),B3429, VLOOKUP($A3430, 'NAV Daily'!$A$1:$D$9941, 4, 0))</f>
        <v>2347.4594999999999</v>
      </c>
      <c r="C3430" s="110">
        <f>IF(IFERROR(VLOOKUP($A3430, JCI!A:E, 5, 0),C3429)="null",C3429, IFERROR(VLOOKUP( $A3430, JCI!A:E, 5, 0),C3429))</f>
        <v>5083.5209960000002</v>
      </c>
      <c r="D3430" s="6">
        <f>IF(ISNA(VLOOKUP($A3430,ICBI!$C$1:$D$10000, 2, 0)),D3429, VLOOKUP($A3430, ICBI!$C$1:$D$10000, 2, 0))</f>
        <v>0</v>
      </c>
      <c r="E3430" s="2">
        <f t="shared" si="185"/>
        <v>41842</v>
      </c>
      <c r="F3430" s="3">
        <f t="shared" si="186"/>
        <v>2347.4594999999999</v>
      </c>
      <c r="G3430" s="3">
        <f t="shared" si="187"/>
        <v>4644.1986286653037</v>
      </c>
      <c r="H3430" s="6">
        <f>IF(ISNA(VLOOKUP($A3430, 'NAV Daily'!$A$1:$B$9941, 2, 0)/1000000000),H3429, VLOOKUP($A3430, 'NAV Daily'!$A$1:$B$9941, 2, 0)/1000000000)</f>
        <v>0</v>
      </c>
    </row>
    <row r="3431" spans="1:8" customFormat="1" x14ac:dyDescent="0.25">
      <c r="A3431" s="2">
        <v>41843</v>
      </c>
      <c r="B3431" s="110">
        <f>IF(ISNA(VLOOKUP($A3431, 'NAV Daily'!$A$1:$D$9941, 4, 0)),B3430, VLOOKUP($A3431, 'NAV Daily'!$A$1:$D$9941, 4, 0))</f>
        <v>2349.3083000000001</v>
      </c>
      <c r="C3431" s="110">
        <f>IF(IFERROR(VLOOKUP($A3431, JCI!A:E, 5, 0),C3430)="null",C3430, IFERROR(VLOOKUP( $A3431, JCI!A:E, 5, 0),C3430))</f>
        <v>5093.2299800000001</v>
      </c>
      <c r="D3431" s="6">
        <f>IF(ISNA(VLOOKUP($A3431,ICBI!$C$1:$D$10000, 2, 0)),D3430, VLOOKUP($A3431, ICBI!$C$1:$D$10000, 2, 0))</f>
        <v>0</v>
      </c>
      <c r="E3431" s="2">
        <f t="shared" si="185"/>
        <v>41843</v>
      </c>
      <c r="F3431" s="3">
        <f t="shared" si="186"/>
        <v>2349.3083000000001</v>
      </c>
      <c r="G3431" s="3">
        <f t="shared" si="187"/>
        <v>4653.0685537062382</v>
      </c>
      <c r="H3431" s="6">
        <f>IF(ISNA(VLOOKUP($A3431, 'NAV Daily'!$A$1:$B$9941, 2, 0)/1000000000),H3430, VLOOKUP($A3431, 'NAV Daily'!$A$1:$B$9941, 2, 0)/1000000000)</f>
        <v>0</v>
      </c>
    </row>
    <row r="3432" spans="1:8" customFormat="1" x14ac:dyDescent="0.25">
      <c r="A3432" s="2">
        <v>41844</v>
      </c>
      <c r="B3432" s="110">
        <f>IF(ISNA(VLOOKUP($A3432, 'NAV Daily'!$A$1:$D$9941, 4, 0)),B3431, VLOOKUP($A3432, 'NAV Daily'!$A$1:$D$9941, 4, 0))</f>
        <v>2344.2660999999998</v>
      </c>
      <c r="C3432" s="110">
        <f>IF(IFERROR(VLOOKUP($A3432, JCI!A:E, 5, 0),C3431)="null",C3431, IFERROR(VLOOKUP( $A3432, JCI!A:E, 5, 0),C3431))</f>
        <v>5098.6411129999997</v>
      </c>
      <c r="D3432" s="6">
        <f>IF(ISNA(VLOOKUP($A3432,ICBI!$C$1:$D$10000, 2, 0)),D3431, VLOOKUP($A3432, ICBI!$C$1:$D$10000, 2, 0))</f>
        <v>0</v>
      </c>
      <c r="E3432" s="2">
        <f t="shared" si="185"/>
        <v>41844</v>
      </c>
      <c r="F3432" s="3">
        <f t="shared" si="186"/>
        <v>2344.2660999999998</v>
      </c>
      <c r="G3432" s="3">
        <f t="shared" si="187"/>
        <v>4658.0120518206159</v>
      </c>
      <c r="H3432" s="6">
        <f>IF(ISNA(VLOOKUP($A3432, 'NAV Daily'!$A$1:$B$9941, 2, 0)/1000000000),H3431, VLOOKUP($A3432, 'NAV Daily'!$A$1:$B$9941, 2, 0)/1000000000)</f>
        <v>0</v>
      </c>
    </row>
    <row r="3433" spans="1:8" customFormat="1" x14ac:dyDescent="0.25">
      <c r="A3433" s="2">
        <v>41845</v>
      </c>
      <c r="B3433" s="110">
        <f>IF(ISNA(VLOOKUP($A3433, 'NAV Daily'!$A$1:$D$9941, 4, 0)),B3432, VLOOKUP($A3433, 'NAV Daily'!$A$1:$D$9941, 4, 0))</f>
        <v>2343.7377999999999</v>
      </c>
      <c r="C3433" s="110">
        <f>IF(IFERROR(VLOOKUP($A3433, JCI!A:E, 5, 0),C3432)="null",C3432, IFERROR(VLOOKUP( $A3433, JCI!A:E, 5, 0),C3432))</f>
        <v>5088.8017579999996</v>
      </c>
      <c r="D3433" s="6">
        <f>IF(ISNA(VLOOKUP($A3433,ICBI!$C$1:$D$10000, 2, 0)),D3432, VLOOKUP($A3433, ICBI!$C$1:$D$10000, 2, 0))</f>
        <v>0</v>
      </c>
      <c r="E3433" s="2">
        <f t="shared" si="185"/>
        <v>41845</v>
      </c>
      <c r="F3433" s="3">
        <f t="shared" si="186"/>
        <v>2343.7377999999999</v>
      </c>
      <c r="G3433" s="3">
        <f t="shared" si="187"/>
        <v>4649.0230225564683</v>
      </c>
      <c r="H3433" s="6">
        <f>IF(ISNA(VLOOKUP($A3433, 'NAV Daily'!$A$1:$B$9941, 2, 0)/1000000000),H3432, VLOOKUP($A3433, 'NAV Daily'!$A$1:$B$9941, 2, 0)/1000000000)</f>
        <v>0</v>
      </c>
    </row>
    <row r="3434" spans="1:8" customFormat="1" x14ac:dyDescent="0.25">
      <c r="A3434" s="2">
        <v>41846</v>
      </c>
      <c r="B3434" s="110">
        <f>IF(ISNA(VLOOKUP($A3434, 'NAV Daily'!$A$1:$D$9941, 4, 0)),B3433, VLOOKUP($A3434, 'NAV Daily'!$A$1:$D$9941, 4, 0))</f>
        <v>2343.7377999999999</v>
      </c>
      <c r="C3434" s="110">
        <f>IF(IFERROR(VLOOKUP($A3434, JCI!A:E, 5, 0),C3433)="null",C3433, IFERROR(VLOOKUP( $A3434, JCI!A:E, 5, 0),C3433))</f>
        <v>5088.8017579999996</v>
      </c>
      <c r="D3434" s="6">
        <f>IF(ISNA(VLOOKUP($A3434,ICBI!$C$1:$D$10000, 2, 0)),D3433, VLOOKUP($A3434, ICBI!$C$1:$D$10000, 2, 0))</f>
        <v>0</v>
      </c>
      <c r="E3434" s="2">
        <f t="shared" si="185"/>
        <v>41846</v>
      </c>
      <c r="F3434" s="3">
        <f t="shared" si="186"/>
        <v>2343.7377999999999</v>
      </c>
      <c r="G3434" s="3">
        <f t="shared" si="187"/>
        <v>4649.0230225564683</v>
      </c>
      <c r="H3434" s="6">
        <f>IF(ISNA(VLOOKUP($A3434, 'NAV Daily'!$A$1:$B$9941, 2, 0)/1000000000),H3433, VLOOKUP($A3434, 'NAV Daily'!$A$1:$B$9941, 2, 0)/1000000000)</f>
        <v>0</v>
      </c>
    </row>
    <row r="3435" spans="1:8" customFormat="1" x14ac:dyDescent="0.25">
      <c r="A3435" s="2">
        <v>41847</v>
      </c>
      <c r="B3435" s="110">
        <f>IF(ISNA(VLOOKUP($A3435, 'NAV Daily'!$A$1:$D$9941, 4, 0)),B3434, VLOOKUP($A3435, 'NAV Daily'!$A$1:$D$9941, 4, 0))</f>
        <v>2343.7377999999999</v>
      </c>
      <c r="C3435" s="110">
        <f>IF(IFERROR(VLOOKUP($A3435, JCI!A:E, 5, 0),C3434)="null",C3434, IFERROR(VLOOKUP( $A3435, JCI!A:E, 5, 0),C3434))</f>
        <v>5088.8017579999996</v>
      </c>
      <c r="D3435" s="6">
        <f>IF(ISNA(VLOOKUP($A3435,ICBI!$C$1:$D$10000, 2, 0)),D3434, VLOOKUP($A3435, ICBI!$C$1:$D$10000, 2, 0))</f>
        <v>0</v>
      </c>
      <c r="E3435" s="2">
        <f t="shared" si="185"/>
        <v>41847</v>
      </c>
      <c r="F3435" s="3">
        <f t="shared" si="186"/>
        <v>2343.7377999999999</v>
      </c>
      <c r="G3435" s="3">
        <f t="shared" si="187"/>
        <v>4649.0230225564683</v>
      </c>
      <c r="H3435" s="6">
        <f>IF(ISNA(VLOOKUP($A3435, 'NAV Daily'!$A$1:$B$9941, 2, 0)/1000000000),H3434, VLOOKUP($A3435, 'NAV Daily'!$A$1:$B$9941, 2, 0)/1000000000)</f>
        <v>0</v>
      </c>
    </row>
    <row r="3436" spans="1:8" customFormat="1" x14ac:dyDescent="0.25">
      <c r="A3436" s="2">
        <v>41848</v>
      </c>
      <c r="B3436" s="110">
        <f>IF(ISNA(VLOOKUP($A3436, 'NAV Daily'!$A$1:$D$9941, 4, 0)),B3435, VLOOKUP($A3436, 'NAV Daily'!$A$1:$D$9941, 4, 0))</f>
        <v>2343.7377999999999</v>
      </c>
      <c r="C3436" s="110">
        <f>IF(IFERROR(VLOOKUP($A3436, JCI!A:E, 5, 0),C3435)="null",C3435, IFERROR(VLOOKUP( $A3436, JCI!A:E, 5, 0),C3435))</f>
        <v>5088.8017579999996</v>
      </c>
      <c r="D3436" s="6">
        <f>IF(ISNA(VLOOKUP($A3436,ICBI!$C$1:$D$10000, 2, 0)),D3435, VLOOKUP($A3436, ICBI!$C$1:$D$10000, 2, 0))</f>
        <v>0</v>
      </c>
      <c r="E3436" s="2">
        <f t="shared" si="185"/>
        <v>41848</v>
      </c>
      <c r="F3436" s="3">
        <f t="shared" si="186"/>
        <v>2343.7377999999999</v>
      </c>
      <c r="G3436" s="3">
        <f t="shared" si="187"/>
        <v>4649.0230225564683</v>
      </c>
      <c r="H3436" s="6">
        <f>IF(ISNA(VLOOKUP($A3436, 'NAV Daily'!$A$1:$B$9941, 2, 0)/1000000000),H3435, VLOOKUP($A3436, 'NAV Daily'!$A$1:$B$9941, 2, 0)/1000000000)</f>
        <v>0</v>
      </c>
    </row>
    <row r="3437" spans="1:8" customFormat="1" x14ac:dyDescent="0.25">
      <c r="A3437" s="2">
        <v>41849</v>
      </c>
      <c r="B3437" s="110">
        <f>IF(ISNA(VLOOKUP($A3437, 'NAV Daily'!$A$1:$D$9941, 4, 0)),B3436, VLOOKUP($A3437, 'NAV Daily'!$A$1:$D$9941, 4, 0))</f>
        <v>2343.7377999999999</v>
      </c>
      <c r="C3437" s="110">
        <f>IF(IFERROR(VLOOKUP($A3437, JCI!A:E, 5, 0),C3436)="null",C3436, IFERROR(VLOOKUP( $A3437, JCI!A:E, 5, 0),C3436))</f>
        <v>5088.8017579999996</v>
      </c>
      <c r="D3437" s="6">
        <f>IF(ISNA(VLOOKUP($A3437,ICBI!$C$1:$D$10000, 2, 0)),D3436, VLOOKUP($A3437, ICBI!$C$1:$D$10000, 2, 0))</f>
        <v>0</v>
      </c>
      <c r="E3437" s="2">
        <f t="shared" si="185"/>
        <v>41849</v>
      </c>
      <c r="F3437" s="3">
        <f t="shared" si="186"/>
        <v>2343.7377999999999</v>
      </c>
      <c r="G3437" s="3">
        <f t="shared" si="187"/>
        <v>4649.0230225564683</v>
      </c>
      <c r="H3437" s="6">
        <f>IF(ISNA(VLOOKUP($A3437, 'NAV Daily'!$A$1:$B$9941, 2, 0)/1000000000),H3436, VLOOKUP($A3437, 'NAV Daily'!$A$1:$B$9941, 2, 0)/1000000000)</f>
        <v>0</v>
      </c>
    </row>
    <row r="3438" spans="1:8" customFormat="1" x14ac:dyDescent="0.25">
      <c r="A3438" s="2">
        <v>41850</v>
      </c>
      <c r="B3438" s="110">
        <f>IF(ISNA(VLOOKUP($A3438, 'NAV Daily'!$A$1:$D$9941, 4, 0)),B3437, VLOOKUP($A3438, 'NAV Daily'!$A$1:$D$9941, 4, 0))</f>
        <v>2343.7377999999999</v>
      </c>
      <c r="C3438" s="110">
        <f>IF(IFERROR(VLOOKUP($A3438, JCI!A:E, 5, 0),C3437)="null",C3437, IFERROR(VLOOKUP( $A3438, JCI!A:E, 5, 0),C3437))</f>
        <v>5088.8017579999996</v>
      </c>
      <c r="D3438" s="6">
        <f>IF(ISNA(VLOOKUP($A3438,ICBI!$C$1:$D$10000, 2, 0)),D3437, VLOOKUP($A3438, ICBI!$C$1:$D$10000, 2, 0))</f>
        <v>0</v>
      </c>
      <c r="E3438" s="2">
        <f t="shared" si="185"/>
        <v>41850</v>
      </c>
      <c r="F3438" s="3">
        <f t="shared" si="186"/>
        <v>2343.7377999999999</v>
      </c>
      <c r="G3438" s="3">
        <f t="shared" si="187"/>
        <v>4649.0230225564683</v>
      </c>
      <c r="H3438" s="6">
        <f>IF(ISNA(VLOOKUP($A3438, 'NAV Daily'!$A$1:$B$9941, 2, 0)/1000000000),H3437, VLOOKUP($A3438, 'NAV Daily'!$A$1:$B$9941, 2, 0)/1000000000)</f>
        <v>0</v>
      </c>
    </row>
    <row r="3439" spans="1:8" customFormat="1" x14ac:dyDescent="0.25">
      <c r="A3439" s="2">
        <v>41851</v>
      </c>
      <c r="B3439" s="110">
        <f>IF(ISNA(VLOOKUP($A3439, 'NAV Daily'!$A$1:$D$9941, 4, 0)),B3438, VLOOKUP($A3439, 'NAV Daily'!$A$1:$D$9941, 4, 0))</f>
        <v>2343.7377999999999</v>
      </c>
      <c r="C3439" s="110">
        <f>IF(IFERROR(VLOOKUP($A3439, JCI!A:E, 5, 0),C3438)="null",C3438, IFERROR(VLOOKUP( $A3439, JCI!A:E, 5, 0),C3438))</f>
        <v>5088.8017579999996</v>
      </c>
      <c r="D3439" s="6">
        <f>IF(ISNA(VLOOKUP($A3439,ICBI!$C$1:$D$10000, 2, 0)),D3438, VLOOKUP($A3439, ICBI!$C$1:$D$10000, 2, 0))</f>
        <v>0</v>
      </c>
      <c r="E3439" s="2">
        <f t="shared" si="185"/>
        <v>41851</v>
      </c>
      <c r="F3439" s="3">
        <f t="shared" si="186"/>
        <v>2343.7377999999999</v>
      </c>
      <c r="G3439" s="3">
        <f t="shared" si="187"/>
        <v>4649.0230225564683</v>
      </c>
      <c r="H3439" s="6">
        <f>IF(ISNA(VLOOKUP($A3439, 'NAV Daily'!$A$1:$B$9941, 2, 0)/1000000000),H3438, VLOOKUP($A3439, 'NAV Daily'!$A$1:$B$9941, 2, 0)/1000000000)</f>
        <v>0</v>
      </c>
    </row>
    <row r="3440" spans="1:8" customFormat="1" x14ac:dyDescent="0.25">
      <c r="A3440" s="2">
        <v>41852</v>
      </c>
      <c r="B3440" s="110">
        <f>IF(ISNA(VLOOKUP($A3440, 'NAV Daily'!$A$1:$D$9941, 4, 0)),B3439, VLOOKUP($A3440, 'NAV Daily'!$A$1:$D$9941, 4, 0))</f>
        <v>2343.7377999999999</v>
      </c>
      <c r="C3440" s="110">
        <f>IF(IFERROR(VLOOKUP($A3440, JCI!A:E, 5, 0),C3439)="null",C3439, IFERROR(VLOOKUP( $A3440, JCI!A:E, 5, 0),C3439))</f>
        <v>5088.8017579999996</v>
      </c>
      <c r="D3440" s="6">
        <f>IF(ISNA(VLOOKUP($A3440,ICBI!$C$1:$D$10000, 2, 0)),D3439, VLOOKUP($A3440, ICBI!$C$1:$D$10000, 2, 0))</f>
        <v>0</v>
      </c>
      <c r="E3440" s="2">
        <f t="shared" si="185"/>
        <v>41852</v>
      </c>
      <c r="F3440" s="3">
        <f t="shared" si="186"/>
        <v>2343.7377999999999</v>
      </c>
      <c r="G3440" s="3">
        <f t="shared" si="187"/>
        <v>4649.0230225564683</v>
      </c>
      <c r="H3440" s="6">
        <f>IF(ISNA(VLOOKUP($A3440, 'NAV Daily'!$A$1:$B$9941, 2, 0)/1000000000),H3439, VLOOKUP($A3440, 'NAV Daily'!$A$1:$B$9941, 2, 0)/1000000000)</f>
        <v>0</v>
      </c>
    </row>
    <row r="3441" spans="1:8" customFormat="1" x14ac:dyDescent="0.25">
      <c r="A3441" s="2">
        <v>41853</v>
      </c>
      <c r="B3441" s="110">
        <f>IF(ISNA(VLOOKUP($A3441, 'NAV Daily'!$A$1:$D$9941, 4, 0)),B3440, VLOOKUP($A3441, 'NAV Daily'!$A$1:$D$9941, 4, 0))</f>
        <v>2343.7377999999999</v>
      </c>
      <c r="C3441" s="110">
        <f>IF(IFERROR(VLOOKUP($A3441, JCI!A:E, 5, 0),C3440)="null",C3440, IFERROR(VLOOKUP( $A3441, JCI!A:E, 5, 0),C3440))</f>
        <v>5088.8017579999996</v>
      </c>
      <c r="D3441" s="6">
        <f>IF(ISNA(VLOOKUP($A3441,ICBI!$C$1:$D$10000, 2, 0)),D3440, VLOOKUP($A3441, ICBI!$C$1:$D$10000, 2, 0))</f>
        <v>0</v>
      </c>
      <c r="E3441" s="2">
        <f t="shared" si="185"/>
        <v>41853</v>
      </c>
      <c r="F3441" s="3">
        <f t="shared" si="186"/>
        <v>2343.7377999999999</v>
      </c>
      <c r="G3441" s="3">
        <f t="shared" si="187"/>
        <v>4649.0230225564683</v>
      </c>
      <c r="H3441" s="6">
        <f>IF(ISNA(VLOOKUP($A3441, 'NAV Daily'!$A$1:$B$9941, 2, 0)/1000000000),H3440, VLOOKUP($A3441, 'NAV Daily'!$A$1:$B$9941, 2, 0)/1000000000)</f>
        <v>0</v>
      </c>
    </row>
    <row r="3442" spans="1:8" customFormat="1" x14ac:dyDescent="0.25">
      <c r="A3442" s="2">
        <v>41854</v>
      </c>
      <c r="B3442" s="110">
        <f>IF(ISNA(VLOOKUP($A3442, 'NAV Daily'!$A$1:$D$9941, 4, 0)),B3441, VLOOKUP($A3442, 'NAV Daily'!$A$1:$D$9941, 4, 0))</f>
        <v>2343.7377999999999</v>
      </c>
      <c r="C3442" s="110">
        <f>IF(IFERROR(VLOOKUP($A3442, JCI!A:E, 5, 0),C3441)="null",C3441, IFERROR(VLOOKUP( $A3442, JCI!A:E, 5, 0),C3441))</f>
        <v>5088.8017579999996</v>
      </c>
      <c r="D3442" s="6">
        <f>IF(ISNA(VLOOKUP($A3442,ICBI!$C$1:$D$10000, 2, 0)),D3441, VLOOKUP($A3442, ICBI!$C$1:$D$10000, 2, 0))</f>
        <v>0</v>
      </c>
      <c r="E3442" s="2">
        <f t="shared" si="185"/>
        <v>41854</v>
      </c>
      <c r="F3442" s="3">
        <f t="shared" si="186"/>
        <v>2343.7377999999999</v>
      </c>
      <c r="G3442" s="3">
        <f t="shared" si="187"/>
        <v>4649.0230225564683</v>
      </c>
      <c r="H3442" s="6">
        <f>IF(ISNA(VLOOKUP($A3442, 'NAV Daily'!$A$1:$B$9941, 2, 0)/1000000000),H3441, VLOOKUP($A3442, 'NAV Daily'!$A$1:$B$9941, 2, 0)/1000000000)</f>
        <v>0</v>
      </c>
    </row>
    <row r="3443" spans="1:8" customFormat="1" x14ac:dyDescent="0.25">
      <c r="A3443" s="2">
        <v>41855</v>
      </c>
      <c r="B3443" s="110">
        <f>IF(ISNA(VLOOKUP($A3443, 'NAV Daily'!$A$1:$D$9941, 4, 0)),B3442, VLOOKUP($A3443, 'NAV Daily'!$A$1:$D$9941, 4, 0))</f>
        <v>2344.8125</v>
      </c>
      <c r="C3443" s="110">
        <f>IF(IFERROR(VLOOKUP($A3443, JCI!A:E, 5, 0),C3442)="null",C3442, IFERROR(VLOOKUP( $A3443, JCI!A:E, 5, 0),C3442))</f>
        <v>5119.2451170000004</v>
      </c>
      <c r="D3443" s="6">
        <f>IF(ISNA(VLOOKUP($A3443,ICBI!$C$1:$D$10000, 2, 0)),D3442, VLOOKUP($A3443, ICBI!$C$1:$D$10000, 2, 0))</f>
        <v>0</v>
      </c>
      <c r="E3443" s="2">
        <f t="shared" si="185"/>
        <v>41855</v>
      </c>
      <c r="F3443" s="3">
        <f t="shared" si="186"/>
        <v>2344.8125</v>
      </c>
      <c r="G3443" s="3">
        <f t="shared" si="187"/>
        <v>4676.8354396254681</v>
      </c>
      <c r="H3443" s="6">
        <f>IF(ISNA(VLOOKUP($A3443, 'NAV Daily'!$A$1:$B$9941, 2, 0)/1000000000),H3442, VLOOKUP($A3443, 'NAV Daily'!$A$1:$B$9941, 2, 0)/1000000000)</f>
        <v>0</v>
      </c>
    </row>
    <row r="3444" spans="1:8" customFormat="1" x14ac:dyDescent="0.25">
      <c r="A3444" s="2">
        <v>41856</v>
      </c>
      <c r="B3444" s="110">
        <f>IF(ISNA(VLOOKUP($A3444, 'NAV Daily'!$A$1:$D$9941, 4, 0)),B3443, VLOOKUP($A3444, 'NAV Daily'!$A$1:$D$9941, 4, 0))</f>
        <v>2345.7483000000002</v>
      </c>
      <c r="C3444" s="110">
        <f>IF(IFERROR(VLOOKUP($A3444, JCI!A:E, 5, 0),C3443)="null",C3443, IFERROR(VLOOKUP( $A3444, JCI!A:E, 5, 0),C3443))</f>
        <v>5109.0869140000004</v>
      </c>
      <c r="D3444" s="6">
        <f>IF(ISNA(VLOOKUP($A3444,ICBI!$C$1:$D$10000, 2, 0)),D3443, VLOOKUP($A3444, ICBI!$C$1:$D$10000, 2, 0))</f>
        <v>0</v>
      </c>
      <c r="E3444" s="2">
        <f t="shared" si="185"/>
        <v>41856</v>
      </c>
      <c r="F3444" s="3">
        <f t="shared" si="186"/>
        <v>2345.7483000000002</v>
      </c>
      <c r="G3444" s="3">
        <f t="shared" si="187"/>
        <v>4667.5551174866541</v>
      </c>
      <c r="H3444" s="6">
        <f>IF(ISNA(VLOOKUP($A3444, 'NAV Daily'!$A$1:$B$9941, 2, 0)/1000000000),H3443, VLOOKUP($A3444, 'NAV Daily'!$A$1:$B$9941, 2, 0)/1000000000)</f>
        <v>0</v>
      </c>
    </row>
    <row r="3445" spans="1:8" customFormat="1" x14ac:dyDescent="0.25">
      <c r="A3445" s="2">
        <v>41857</v>
      </c>
      <c r="B3445" s="110">
        <f>IF(ISNA(VLOOKUP($A3445, 'NAV Daily'!$A$1:$D$9941, 4, 0)),B3444, VLOOKUP($A3445, 'NAV Daily'!$A$1:$D$9941, 4, 0))</f>
        <v>2337.3411000000001</v>
      </c>
      <c r="C3445" s="110">
        <f>IF(IFERROR(VLOOKUP($A3445, JCI!A:E, 5, 0),C3444)="null",C3444, IFERROR(VLOOKUP( $A3445, JCI!A:E, 5, 0),C3444))</f>
        <v>5058.2270509999998</v>
      </c>
      <c r="D3445" s="6">
        <f>IF(ISNA(VLOOKUP($A3445,ICBI!$C$1:$D$10000, 2, 0)),D3444, VLOOKUP($A3445, ICBI!$C$1:$D$10000, 2, 0))</f>
        <v>0</v>
      </c>
      <c r="E3445" s="2">
        <f t="shared" si="185"/>
        <v>41857</v>
      </c>
      <c r="F3445" s="3">
        <f t="shared" si="186"/>
        <v>2337.3411000000001</v>
      </c>
      <c r="G3445" s="3">
        <f t="shared" si="187"/>
        <v>4621.0906086974574</v>
      </c>
      <c r="H3445" s="6">
        <f>IF(ISNA(VLOOKUP($A3445, 'NAV Daily'!$A$1:$B$9941, 2, 0)/1000000000),H3444, VLOOKUP($A3445, 'NAV Daily'!$A$1:$B$9941, 2, 0)/1000000000)</f>
        <v>0</v>
      </c>
    </row>
    <row r="3446" spans="1:8" customFormat="1" x14ac:dyDescent="0.25">
      <c r="A3446" s="2">
        <v>41858</v>
      </c>
      <c r="B3446" s="110">
        <f>IF(ISNA(VLOOKUP($A3446, 'NAV Daily'!$A$1:$D$9941, 4, 0)),B3445, VLOOKUP($A3446, 'NAV Daily'!$A$1:$D$9941, 4, 0))</f>
        <v>2333.5360999999998</v>
      </c>
      <c r="C3446" s="110">
        <f>IF(IFERROR(VLOOKUP($A3446, JCI!A:E, 5, 0),C3445)="null",C3445, IFERROR(VLOOKUP( $A3446, JCI!A:E, 5, 0),C3445))</f>
        <v>5066.9780270000001</v>
      </c>
      <c r="D3446" s="6">
        <f>IF(ISNA(VLOOKUP($A3446,ICBI!$C$1:$D$10000, 2, 0)),D3445, VLOOKUP($A3446, ICBI!$C$1:$D$10000, 2, 0))</f>
        <v>0</v>
      </c>
      <c r="E3446" s="2">
        <f t="shared" si="185"/>
        <v>41858</v>
      </c>
      <c r="F3446" s="3">
        <f t="shared" si="186"/>
        <v>2333.5360999999998</v>
      </c>
      <c r="G3446" s="3">
        <f t="shared" si="187"/>
        <v>4629.0853176345627</v>
      </c>
      <c r="H3446" s="6">
        <f>IF(ISNA(VLOOKUP($A3446, 'NAV Daily'!$A$1:$B$9941, 2, 0)/1000000000),H3445, VLOOKUP($A3446, 'NAV Daily'!$A$1:$B$9941, 2, 0)/1000000000)</f>
        <v>0</v>
      </c>
    </row>
    <row r="3447" spans="1:8" customFormat="1" x14ac:dyDescent="0.25">
      <c r="A3447" s="2">
        <v>41859</v>
      </c>
      <c r="B3447" s="110">
        <f>IF(ISNA(VLOOKUP($A3447, 'NAV Daily'!$A$1:$D$9941, 4, 0)),B3446, VLOOKUP($A3447, 'NAV Daily'!$A$1:$D$9941, 4, 0))</f>
        <v>2332.7321999999999</v>
      </c>
      <c r="C3447" s="110">
        <f>IF(IFERROR(VLOOKUP($A3447, JCI!A:E, 5, 0),C3446)="null",C3446, IFERROR(VLOOKUP( $A3447, JCI!A:E, 5, 0),C3446))</f>
        <v>5053.7597660000001</v>
      </c>
      <c r="D3447" s="6">
        <f>IF(ISNA(VLOOKUP($A3447,ICBI!$C$1:$D$10000, 2, 0)),D3446, VLOOKUP($A3447, ICBI!$C$1:$D$10000, 2, 0))</f>
        <v>0</v>
      </c>
      <c r="E3447" s="2">
        <f t="shared" si="185"/>
        <v>41859</v>
      </c>
      <c r="F3447" s="3">
        <f t="shared" si="186"/>
        <v>2332.7321999999999</v>
      </c>
      <c r="G3447" s="3">
        <f t="shared" si="187"/>
        <v>4617.0093904065952</v>
      </c>
      <c r="H3447" s="6">
        <f>IF(ISNA(VLOOKUP($A3447, 'NAV Daily'!$A$1:$B$9941, 2, 0)/1000000000),H3446, VLOOKUP($A3447, 'NAV Daily'!$A$1:$B$9941, 2, 0)/1000000000)</f>
        <v>0</v>
      </c>
    </row>
    <row r="3448" spans="1:8" customFormat="1" x14ac:dyDescent="0.25">
      <c r="A3448" s="2">
        <v>41860</v>
      </c>
      <c r="B3448" s="110">
        <f>IF(ISNA(VLOOKUP($A3448, 'NAV Daily'!$A$1:$D$9941, 4, 0)),B3447, VLOOKUP($A3448, 'NAV Daily'!$A$1:$D$9941, 4, 0))</f>
        <v>2332.7321999999999</v>
      </c>
      <c r="C3448" s="110">
        <f>IF(IFERROR(VLOOKUP($A3448, JCI!A:E, 5, 0),C3447)="null",C3447, IFERROR(VLOOKUP( $A3448, JCI!A:E, 5, 0),C3447))</f>
        <v>5053.7597660000001</v>
      </c>
      <c r="D3448" s="6">
        <f>IF(ISNA(VLOOKUP($A3448,ICBI!$C$1:$D$10000, 2, 0)),D3447, VLOOKUP($A3448, ICBI!$C$1:$D$10000, 2, 0))</f>
        <v>0</v>
      </c>
      <c r="E3448" s="2">
        <f t="shared" si="185"/>
        <v>41860</v>
      </c>
      <c r="F3448" s="3">
        <f t="shared" si="186"/>
        <v>2332.7321999999999</v>
      </c>
      <c r="G3448" s="3">
        <f t="shared" si="187"/>
        <v>4617.0093904065952</v>
      </c>
      <c r="H3448" s="6">
        <f>IF(ISNA(VLOOKUP($A3448, 'NAV Daily'!$A$1:$B$9941, 2, 0)/1000000000),H3447, VLOOKUP($A3448, 'NAV Daily'!$A$1:$B$9941, 2, 0)/1000000000)</f>
        <v>0</v>
      </c>
    </row>
    <row r="3449" spans="1:8" customFormat="1" x14ac:dyDescent="0.25">
      <c r="A3449" s="2">
        <v>41861</v>
      </c>
      <c r="B3449" s="110">
        <f>IF(ISNA(VLOOKUP($A3449, 'NAV Daily'!$A$1:$D$9941, 4, 0)),B3448, VLOOKUP($A3449, 'NAV Daily'!$A$1:$D$9941, 4, 0))</f>
        <v>2332.7321999999999</v>
      </c>
      <c r="C3449" s="110">
        <f>IF(IFERROR(VLOOKUP($A3449, JCI!A:E, 5, 0),C3448)="null",C3448, IFERROR(VLOOKUP( $A3449, JCI!A:E, 5, 0),C3448))</f>
        <v>5053.7597660000001</v>
      </c>
      <c r="D3449" s="6">
        <f>IF(ISNA(VLOOKUP($A3449,ICBI!$C$1:$D$10000, 2, 0)),D3448, VLOOKUP($A3449, ICBI!$C$1:$D$10000, 2, 0))</f>
        <v>0</v>
      </c>
      <c r="E3449" s="2">
        <f t="shared" si="185"/>
        <v>41861</v>
      </c>
      <c r="F3449" s="3">
        <f t="shared" si="186"/>
        <v>2332.7321999999999</v>
      </c>
      <c r="G3449" s="3">
        <f t="shared" si="187"/>
        <v>4617.0093904065952</v>
      </c>
      <c r="H3449" s="6">
        <f>IF(ISNA(VLOOKUP($A3449, 'NAV Daily'!$A$1:$B$9941, 2, 0)/1000000000),H3448, VLOOKUP($A3449, 'NAV Daily'!$A$1:$B$9941, 2, 0)/1000000000)</f>
        <v>0</v>
      </c>
    </row>
    <row r="3450" spans="1:8" customFormat="1" x14ac:dyDescent="0.25">
      <c r="A3450" s="2">
        <v>41862</v>
      </c>
      <c r="B3450" s="110">
        <f>IF(ISNA(VLOOKUP($A3450, 'NAV Daily'!$A$1:$D$9941, 4, 0)),B3449, VLOOKUP($A3450, 'NAV Daily'!$A$1:$D$9941, 4, 0))</f>
        <v>2335.8008</v>
      </c>
      <c r="C3450" s="110">
        <f>IF(IFERROR(VLOOKUP($A3450, JCI!A:E, 5, 0),C3449)="null",C3449, IFERROR(VLOOKUP( $A3450, JCI!A:E, 5, 0),C3449))</f>
        <v>5113.2358400000003</v>
      </c>
      <c r="D3450" s="6">
        <f>IF(ISNA(VLOOKUP($A3450,ICBI!$C$1:$D$10000, 2, 0)),D3449, VLOOKUP($A3450, ICBI!$C$1:$D$10000, 2, 0))</f>
        <v>0</v>
      </c>
      <c r="E3450" s="2">
        <f t="shared" si="185"/>
        <v>41862</v>
      </c>
      <c r="F3450" s="3">
        <f t="shared" si="186"/>
        <v>2335.8008</v>
      </c>
      <c r="G3450" s="3">
        <f t="shared" si="187"/>
        <v>4671.3454896430385</v>
      </c>
      <c r="H3450" s="6">
        <f>IF(ISNA(VLOOKUP($A3450, 'NAV Daily'!$A$1:$B$9941, 2, 0)/1000000000),H3449, VLOOKUP($A3450, 'NAV Daily'!$A$1:$B$9941, 2, 0)/1000000000)</f>
        <v>0</v>
      </c>
    </row>
    <row r="3451" spans="1:8" customFormat="1" x14ac:dyDescent="0.25">
      <c r="A3451" s="2">
        <v>41863</v>
      </c>
      <c r="B3451" s="110">
        <f>IF(ISNA(VLOOKUP($A3451, 'NAV Daily'!$A$1:$D$9941, 4, 0)),B3450, VLOOKUP($A3451, 'NAV Daily'!$A$1:$D$9941, 4, 0))</f>
        <v>2336.4929000000002</v>
      </c>
      <c r="C3451" s="110">
        <f>IF(IFERROR(VLOOKUP($A3451, JCI!A:E, 5, 0),C3450)="null",C3450, IFERROR(VLOOKUP( $A3451, JCI!A:E, 5, 0),C3450))</f>
        <v>5132.3950199999999</v>
      </c>
      <c r="D3451" s="6">
        <f>IF(ISNA(VLOOKUP($A3451,ICBI!$C$1:$D$10000, 2, 0)),D3450, VLOOKUP($A3451, ICBI!$C$1:$D$10000, 2, 0))</f>
        <v>0</v>
      </c>
      <c r="E3451" s="2">
        <f t="shared" si="185"/>
        <v>41863</v>
      </c>
      <c r="F3451" s="3">
        <f t="shared" si="186"/>
        <v>2336.4929000000002</v>
      </c>
      <c r="G3451" s="3">
        <f t="shared" si="187"/>
        <v>4688.8489164120756</v>
      </c>
      <c r="H3451" s="6">
        <f>IF(ISNA(VLOOKUP($A3451, 'NAV Daily'!$A$1:$B$9941, 2, 0)/1000000000),H3450, VLOOKUP($A3451, 'NAV Daily'!$A$1:$B$9941, 2, 0)/1000000000)</f>
        <v>0</v>
      </c>
    </row>
    <row r="3452" spans="1:8" customFormat="1" x14ac:dyDescent="0.25">
      <c r="A3452" s="2">
        <v>41864</v>
      </c>
      <c r="B3452" s="110">
        <f>IF(ISNA(VLOOKUP($A3452, 'NAV Daily'!$A$1:$D$9941, 4, 0)),B3451, VLOOKUP($A3452, 'NAV Daily'!$A$1:$D$9941, 4, 0))</f>
        <v>2341.9629</v>
      </c>
      <c r="C3452" s="110">
        <f>IF(IFERROR(VLOOKUP($A3452, JCI!A:E, 5, 0),C3451)="null",C3451, IFERROR(VLOOKUP( $A3452, JCI!A:E, 5, 0),C3451))</f>
        <v>5168.2690430000002</v>
      </c>
      <c r="D3452" s="6">
        <f>IF(ISNA(VLOOKUP($A3452,ICBI!$C$1:$D$10000, 2, 0)),D3451, VLOOKUP($A3452, ICBI!$C$1:$D$10000, 2, 0))</f>
        <v>0</v>
      </c>
      <c r="E3452" s="2">
        <f t="shared" si="185"/>
        <v>41864</v>
      </c>
      <c r="F3452" s="3">
        <f t="shared" si="186"/>
        <v>2341.9629</v>
      </c>
      <c r="G3452" s="3">
        <f t="shared" si="187"/>
        <v>4721.6226747092096</v>
      </c>
      <c r="H3452" s="6">
        <f>IF(ISNA(VLOOKUP($A3452, 'NAV Daily'!$A$1:$B$9941, 2, 0)/1000000000),H3451, VLOOKUP($A3452, 'NAV Daily'!$A$1:$B$9941, 2, 0)/1000000000)</f>
        <v>0</v>
      </c>
    </row>
    <row r="3453" spans="1:8" customFormat="1" x14ac:dyDescent="0.25">
      <c r="A3453" s="2">
        <v>41865</v>
      </c>
      <c r="B3453" s="110">
        <f>IF(ISNA(VLOOKUP($A3453, 'NAV Daily'!$A$1:$D$9941, 4, 0)),B3452, VLOOKUP($A3453, 'NAV Daily'!$A$1:$D$9941, 4, 0))</f>
        <v>2340.3235</v>
      </c>
      <c r="C3453" s="110">
        <f>IF(IFERROR(VLOOKUP($A3453, JCI!A:E, 5, 0),C3452)="null",C3452, IFERROR(VLOOKUP( $A3453, JCI!A:E, 5, 0),C3452))</f>
        <v>5155.546875</v>
      </c>
      <c r="D3453" s="6">
        <f>IF(ISNA(VLOOKUP($A3453,ICBI!$C$1:$D$10000, 2, 0)),D3452, VLOOKUP($A3453, ICBI!$C$1:$D$10000, 2, 0))</f>
        <v>0</v>
      </c>
      <c r="E3453" s="2">
        <f t="shared" si="185"/>
        <v>41865</v>
      </c>
      <c r="F3453" s="3">
        <f t="shared" si="186"/>
        <v>2340.3235</v>
      </c>
      <c r="G3453" s="3">
        <f t="shared" si="187"/>
        <v>4709.9999676867064</v>
      </c>
      <c r="H3453" s="6">
        <f>IF(ISNA(VLOOKUP($A3453, 'NAV Daily'!$A$1:$B$9941, 2, 0)/1000000000),H3452, VLOOKUP($A3453, 'NAV Daily'!$A$1:$B$9941, 2, 0)/1000000000)</f>
        <v>0</v>
      </c>
    </row>
    <row r="3454" spans="1:8" customFormat="1" x14ac:dyDescent="0.25">
      <c r="A3454" s="2">
        <v>41866</v>
      </c>
      <c r="B3454" s="110">
        <f>IF(ISNA(VLOOKUP($A3454, 'NAV Daily'!$A$1:$D$9941, 4, 0)),B3453, VLOOKUP($A3454, 'NAV Daily'!$A$1:$D$9941, 4, 0))</f>
        <v>2341.2914999999998</v>
      </c>
      <c r="C3454" s="110">
        <f>IF(IFERROR(VLOOKUP($A3454, JCI!A:E, 5, 0),C3453)="null",C3453, IFERROR(VLOOKUP( $A3454, JCI!A:E, 5, 0),C3453))</f>
        <v>5148.9619140000004</v>
      </c>
      <c r="D3454" s="6">
        <f>IF(ISNA(VLOOKUP($A3454,ICBI!$C$1:$D$10000, 2, 0)),D3453, VLOOKUP($A3454, ICBI!$C$1:$D$10000, 2, 0))</f>
        <v>0</v>
      </c>
      <c r="E3454" s="2">
        <f t="shared" si="185"/>
        <v>41866</v>
      </c>
      <c r="F3454" s="3">
        <f t="shared" si="186"/>
        <v>2341.2914999999998</v>
      </c>
      <c r="G3454" s="3">
        <f t="shared" si="187"/>
        <v>4703.9840848232197</v>
      </c>
      <c r="H3454" s="6">
        <f>IF(ISNA(VLOOKUP($A3454, 'NAV Daily'!$A$1:$B$9941, 2, 0)/1000000000),H3453, VLOOKUP($A3454, 'NAV Daily'!$A$1:$B$9941, 2, 0)/1000000000)</f>
        <v>0</v>
      </c>
    </row>
    <row r="3455" spans="1:8" customFormat="1" x14ac:dyDescent="0.25">
      <c r="A3455" s="2">
        <v>41867</v>
      </c>
      <c r="B3455" s="110">
        <f>IF(ISNA(VLOOKUP($A3455, 'NAV Daily'!$A$1:$D$9941, 4, 0)),B3454, VLOOKUP($A3455, 'NAV Daily'!$A$1:$D$9941, 4, 0))</f>
        <v>2341.2914999999998</v>
      </c>
      <c r="C3455" s="110">
        <f>IF(IFERROR(VLOOKUP($A3455, JCI!A:E, 5, 0),C3454)="null",C3454, IFERROR(VLOOKUP( $A3455, JCI!A:E, 5, 0),C3454))</f>
        <v>5148.9619140000004</v>
      </c>
      <c r="D3455" s="6">
        <f>IF(ISNA(VLOOKUP($A3455,ICBI!$C$1:$D$10000, 2, 0)),D3454, VLOOKUP($A3455, ICBI!$C$1:$D$10000, 2, 0))</f>
        <v>0</v>
      </c>
      <c r="E3455" s="2">
        <f t="shared" si="185"/>
        <v>41867</v>
      </c>
      <c r="F3455" s="3">
        <f t="shared" si="186"/>
        <v>2341.2914999999998</v>
      </c>
      <c r="G3455" s="3">
        <f t="shared" si="187"/>
        <v>4703.9840848232197</v>
      </c>
      <c r="H3455" s="6">
        <f>IF(ISNA(VLOOKUP($A3455, 'NAV Daily'!$A$1:$B$9941, 2, 0)/1000000000),H3454, VLOOKUP($A3455, 'NAV Daily'!$A$1:$B$9941, 2, 0)/1000000000)</f>
        <v>0</v>
      </c>
    </row>
    <row r="3456" spans="1:8" customFormat="1" x14ac:dyDescent="0.25">
      <c r="A3456" s="2">
        <v>41868</v>
      </c>
      <c r="B3456" s="110">
        <f>IF(ISNA(VLOOKUP($A3456, 'NAV Daily'!$A$1:$D$9941, 4, 0)),B3455, VLOOKUP($A3456, 'NAV Daily'!$A$1:$D$9941, 4, 0))</f>
        <v>2341.2914999999998</v>
      </c>
      <c r="C3456" s="110">
        <f>IF(IFERROR(VLOOKUP($A3456, JCI!A:E, 5, 0),C3455)="null",C3455, IFERROR(VLOOKUP( $A3456, JCI!A:E, 5, 0),C3455))</f>
        <v>5148.9619140000004</v>
      </c>
      <c r="D3456" s="6">
        <f>IF(ISNA(VLOOKUP($A3456,ICBI!$C$1:$D$10000, 2, 0)),D3455, VLOOKUP($A3456, ICBI!$C$1:$D$10000, 2, 0))</f>
        <v>0</v>
      </c>
      <c r="E3456" s="2">
        <f t="shared" si="185"/>
        <v>41868</v>
      </c>
      <c r="F3456" s="3">
        <f t="shared" si="186"/>
        <v>2341.2914999999998</v>
      </c>
      <c r="G3456" s="3">
        <f t="shared" si="187"/>
        <v>4703.9840848232197</v>
      </c>
      <c r="H3456" s="6">
        <f>IF(ISNA(VLOOKUP($A3456, 'NAV Daily'!$A$1:$B$9941, 2, 0)/1000000000),H3455, VLOOKUP($A3456, 'NAV Daily'!$A$1:$B$9941, 2, 0)/1000000000)</f>
        <v>0</v>
      </c>
    </row>
    <row r="3457" spans="1:8" customFormat="1" x14ac:dyDescent="0.25">
      <c r="A3457" s="2">
        <v>41869</v>
      </c>
      <c r="B3457" s="110">
        <f>IF(ISNA(VLOOKUP($A3457, 'NAV Daily'!$A$1:$D$9941, 4, 0)),B3456, VLOOKUP($A3457, 'NAV Daily'!$A$1:$D$9941, 4, 0))</f>
        <v>2343.8463999999999</v>
      </c>
      <c r="C3457" s="110">
        <f>IF(IFERROR(VLOOKUP($A3457, JCI!A:E, 5, 0),C3456)="null",C3456, IFERROR(VLOOKUP( $A3457, JCI!A:E, 5, 0),C3456))</f>
        <v>5156.7509769999997</v>
      </c>
      <c r="D3457" s="6">
        <f>IF(ISNA(VLOOKUP($A3457,ICBI!$C$1:$D$10000, 2, 0)),D3456, VLOOKUP($A3457, ICBI!$C$1:$D$10000, 2, 0))</f>
        <v>0</v>
      </c>
      <c r="E3457" s="2">
        <f t="shared" si="185"/>
        <v>41869</v>
      </c>
      <c r="F3457" s="3">
        <f t="shared" si="186"/>
        <v>2343.8463999999999</v>
      </c>
      <c r="G3457" s="3">
        <f t="shared" si="187"/>
        <v>4711.1000101300388</v>
      </c>
      <c r="H3457" s="6">
        <f>IF(ISNA(VLOOKUP($A3457, 'NAV Daily'!$A$1:$B$9941, 2, 0)/1000000000),H3456, VLOOKUP($A3457, 'NAV Daily'!$A$1:$B$9941, 2, 0)/1000000000)</f>
        <v>0</v>
      </c>
    </row>
    <row r="3458" spans="1:8" customFormat="1" x14ac:dyDescent="0.25">
      <c r="A3458" s="2">
        <v>41870</v>
      </c>
      <c r="B3458" s="110">
        <f>IF(ISNA(VLOOKUP($A3458, 'NAV Daily'!$A$1:$D$9941, 4, 0)),B3457, VLOOKUP($A3458, 'NAV Daily'!$A$1:$D$9941, 4, 0))</f>
        <v>2349.0329999999999</v>
      </c>
      <c r="C3458" s="110">
        <f>IF(IFERROR(VLOOKUP($A3458, JCI!A:E, 5, 0),C3457)="null",C3457, IFERROR(VLOOKUP( $A3458, JCI!A:E, 5, 0),C3457))</f>
        <v>5165.1679690000001</v>
      </c>
      <c r="D3458" s="6">
        <f>IF(ISNA(VLOOKUP($A3458,ICBI!$C$1:$D$10000, 2, 0)),D3457, VLOOKUP($A3458, ICBI!$C$1:$D$10000, 2, 0))</f>
        <v>0</v>
      </c>
      <c r="E3458" s="2">
        <f t="shared" si="185"/>
        <v>41870</v>
      </c>
      <c r="F3458" s="3">
        <f t="shared" si="186"/>
        <v>2349.0329999999999</v>
      </c>
      <c r="G3458" s="3">
        <f t="shared" si="187"/>
        <v>4718.7895982589453</v>
      </c>
      <c r="H3458" s="6">
        <f>IF(ISNA(VLOOKUP($A3458, 'NAV Daily'!$A$1:$B$9941, 2, 0)/1000000000),H3457, VLOOKUP($A3458, 'NAV Daily'!$A$1:$B$9941, 2, 0)/1000000000)</f>
        <v>0</v>
      </c>
    </row>
    <row r="3459" spans="1:8" customFormat="1" x14ac:dyDescent="0.25">
      <c r="A3459" s="2">
        <v>41871</v>
      </c>
      <c r="B3459" s="110">
        <f>IF(ISNA(VLOOKUP($A3459, 'NAV Daily'!$A$1:$D$9941, 4, 0)),B3458, VLOOKUP($A3459, 'NAV Daily'!$A$1:$D$9941, 4, 0))</f>
        <v>2355.3213000000001</v>
      </c>
      <c r="C3459" s="110">
        <f>IF(IFERROR(VLOOKUP($A3459, JCI!A:E, 5, 0),C3458)="null",C3458, IFERROR(VLOOKUP( $A3459, JCI!A:E, 5, 0),C3458))</f>
        <v>5190.1669920000004</v>
      </c>
      <c r="D3459" s="6">
        <f>IF(ISNA(VLOOKUP($A3459,ICBI!$C$1:$D$10000, 2, 0)),D3458, VLOOKUP($A3459, ICBI!$C$1:$D$10000, 2, 0))</f>
        <v>0</v>
      </c>
      <c r="E3459" s="2">
        <f t="shared" ref="E3459:E3522" si="188">IF($A3459&gt;$K$1, $K$1, $A3459)</f>
        <v>41871</v>
      </c>
      <c r="F3459" s="3">
        <f t="shared" ref="F3459:F3522" si="189">IF($A3459&gt;$K$1, F3458, $B3459)</f>
        <v>2355.3213000000001</v>
      </c>
      <c r="G3459" s="3">
        <f t="shared" ref="G3459:G3522" si="190">IF(ISERROR(IF($A3459&gt;$K$1, G3458, $C3459/$C$2*1000)),G3458, IF($A3459&gt;$K$1, G3458, $C3459/$C$2*1000))</f>
        <v>4741.6281836461067</v>
      </c>
      <c r="H3459" s="6">
        <f>IF(ISNA(VLOOKUP($A3459, 'NAV Daily'!$A$1:$B$9941, 2, 0)/1000000000),H3458, VLOOKUP($A3459, 'NAV Daily'!$A$1:$B$9941, 2, 0)/1000000000)</f>
        <v>0</v>
      </c>
    </row>
    <row r="3460" spans="1:8" customFormat="1" x14ac:dyDescent="0.25">
      <c r="A3460" s="2">
        <v>41872</v>
      </c>
      <c r="B3460" s="110">
        <f>IF(ISNA(VLOOKUP($A3460, 'NAV Daily'!$A$1:$D$9941, 4, 0)),B3459, VLOOKUP($A3460, 'NAV Daily'!$A$1:$D$9941, 4, 0))</f>
        <v>2356.3198000000002</v>
      </c>
      <c r="C3460" s="110">
        <f>IF(IFERROR(VLOOKUP($A3460, JCI!A:E, 5, 0),C3459)="null",C3459, IFERROR(VLOOKUP( $A3460, JCI!A:E, 5, 0),C3459))</f>
        <v>5206.1362300000001</v>
      </c>
      <c r="D3460" s="6">
        <f>IF(ISNA(VLOOKUP($A3460,ICBI!$C$1:$D$10000, 2, 0)),D3459, VLOOKUP($A3460, ICBI!$C$1:$D$10000, 2, 0))</f>
        <v>0</v>
      </c>
      <c r="E3460" s="2">
        <f t="shared" si="188"/>
        <v>41872</v>
      </c>
      <c r="F3460" s="3">
        <f t="shared" si="189"/>
        <v>2356.3198000000002</v>
      </c>
      <c r="G3460" s="3">
        <f t="shared" si="190"/>
        <v>4756.2173460158083</v>
      </c>
      <c r="H3460" s="6">
        <f>IF(ISNA(VLOOKUP($A3460, 'NAV Daily'!$A$1:$B$9941, 2, 0)/1000000000),H3459, VLOOKUP($A3460, 'NAV Daily'!$A$1:$B$9941, 2, 0)/1000000000)</f>
        <v>0</v>
      </c>
    </row>
    <row r="3461" spans="1:8" customFormat="1" x14ac:dyDescent="0.25">
      <c r="A3461" s="2">
        <v>41873</v>
      </c>
      <c r="B3461" s="110">
        <f>IF(ISNA(VLOOKUP($A3461, 'NAV Daily'!$A$1:$D$9941, 4, 0)),B3460, VLOOKUP($A3461, 'NAV Daily'!$A$1:$D$9941, 4, 0))</f>
        <v>2358.3721</v>
      </c>
      <c r="C3461" s="110">
        <f>IF(IFERROR(VLOOKUP($A3461, JCI!A:E, 5, 0),C3460)="null",C3460, IFERROR(VLOOKUP( $A3461, JCI!A:E, 5, 0),C3460))</f>
        <v>5198.8959960000002</v>
      </c>
      <c r="D3461" s="6">
        <f>IF(ISNA(VLOOKUP($A3461,ICBI!$C$1:$D$10000, 2, 0)),D3460, VLOOKUP($A3461, ICBI!$C$1:$D$10000, 2, 0))</f>
        <v>0</v>
      </c>
      <c r="E3461" s="2">
        <f t="shared" si="188"/>
        <v>41873</v>
      </c>
      <c r="F3461" s="3">
        <f t="shared" si="189"/>
        <v>2358.3721</v>
      </c>
      <c r="G3461" s="3">
        <f t="shared" si="190"/>
        <v>4749.6028194228275</v>
      </c>
      <c r="H3461" s="6">
        <f>IF(ISNA(VLOOKUP($A3461, 'NAV Daily'!$A$1:$B$9941, 2, 0)/1000000000),H3460, VLOOKUP($A3461, 'NAV Daily'!$A$1:$B$9941, 2, 0)/1000000000)</f>
        <v>0</v>
      </c>
    </row>
    <row r="3462" spans="1:8" customFormat="1" x14ac:dyDescent="0.25">
      <c r="A3462" s="2">
        <v>41874</v>
      </c>
      <c r="B3462" s="110">
        <f>IF(ISNA(VLOOKUP($A3462, 'NAV Daily'!$A$1:$D$9941, 4, 0)),B3461, VLOOKUP($A3462, 'NAV Daily'!$A$1:$D$9941, 4, 0))</f>
        <v>2358.3721</v>
      </c>
      <c r="C3462" s="110">
        <f>IF(IFERROR(VLOOKUP($A3462, JCI!A:E, 5, 0),C3461)="null",C3461, IFERROR(VLOOKUP( $A3462, JCI!A:E, 5, 0),C3461))</f>
        <v>5198.8959960000002</v>
      </c>
      <c r="D3462" s="6">
        <f>IF(ISNA(VLOOKUP($A3462,ICBI!$C$1:$D$10000, 2, 0)),D3461, VLOOKUP($A3462, ICBI!$C$1:$D$10000, 2, 0))</f>
        <v>0</v>
      </c>
      <c r="E3462" s="2">
        <f t="shared" si="188"/>
        <v>41874</v>
      </c>
      <c r="F3462" s="3">
        <f t="shared" si="189"/>
        <v>2358.3721</v>
      </c>
      <c r="G3462" s="3">
        <f t="shared" si="190"/>
        <v>4749.6028194228275</v>
      </c>
      <c r="H3462" s="6">
        <f>IF(ISNA(VLOOKUP($A3462, 'NAV Daily'!$A$1:$B$9941, 2, 0)/1000000000),H3461, VLOOKUP($A3462, 'NAV Daily'!$A$1:$B$9941, 2, 0)/1000000000)</f>
        <v>0</v>
      </c>
    </row>
    <row r="3463" spans="1:8" customFormat="1" x14ac:dyDescent="0.25">
      <c r="A3463" s="2">
        <v>41875</v>
      </c>
      <c r="B3463" s="110">
        <f>IF(ISNA(VLOOKUP($A3463, 'NAV Daily'!$A$1:$D$9941, 4, 0)),B3462, VLOOKUP($A3463, 'NAV Daily'!$A$1:$D$9941, 4, 0))</f>
        <v>2358.3721</v>
      </c>
      <c r="C3463" s="110">
        <f>IF(IFERROR(VLOOKUP($A3463, JCI!A:E, 5, 0),C3462)="null",C3462, IFERROR(VLOOKUP( $A3463, JCI!A:E, 5, 0),C3462))</f>
        <v>5198.8959960000002</v>
      </c>
      <c r="D3463" s="6">
        <f>IF(ISNA(VLOOKUP($A3463,ICBI!$C$1:$D$10000, 2, 0)),D3462, VLOOKUP($A3463, ICBI!$C$1:$D$10000, 2, 0))</f>
        <v>0</v>
      </c>
      <c r="E3463" s="2">
        <f t="shared" si="188"/>
        <v>41875</v>
      </c>
      <c r="F3463" s="3">
        <f t="shared" si="189"/>
        <v>2358.3721</v>
      </c>
      <c r="G3463" s="3">
        <f t="shared" si="190"/>
        <v>4749.6028194228275</v>
      </c>
      <c r="H3463" s="6">
        <f>IF(ISNA(VLOOKUP($A3463, 'NAV Daily'!$A$1:$B$9941, 2, 0)/1000000000),H3462, VLOOKUP($A3463, 'NAV Daily'!$A$1:$B$9941, 2, 0)/1000000000)</f>
        <v>0</v>
      </c>
    </row>
    <row r="3464" spans="1:8" customFormat="1" x14ac:dyDescent="0.25">
      <c r="A3464" s="2">
        <v>41876</v>
      </c>
      <c r="B3464" s="110">
        <f>IF(ISNA(VLOOKUP($A3464, 'NAV Daily'!$A$1:$D$9941, 4, 0)),B3463, VLOOKUP($A3464, 'NAV Daily'!$A$1:$D$9941, 4, 0))</f>
        <v>2360.7633999999998</v>
      </c>
      <c r="C3464" s="110">
        <f>IF(IFERROR(VLOOKUP($A3464, JCI!A:E, 5, 0),C3463)="null",C3463, IFERROR(VLOOKUP( $A3464, JCI!A:E, 5, 0),C3463))</f>
        <v>5184.9560549999997</v>
      </c>
      <c r="D3464" s="6">
        <f>IF(ISNA(VLOOKUP($A3464,ICBI!$C$1:$D$10000, 2, 0)),D3463, VLOOKUP($A3464, ICBI!$C$1:$D$10000, 2, 0))</f>
        <v>0</v>
      </c>
      <c r="E3464" s="2">
        <f t="shared" si="188"/>
        <v>41876</v>
      </c>
      <c r="F3464" s="3">
        <f t="shared" si="189"/>
        <v>2360.7633999999998</v>
      </c>
      <c r="G3464" s="3">
        <f t="shared" si="190"/>
        <v>4736.8675804168679</v>
      </c>
      <c r="H3464" s="6">
        <f>IF(ISNA(VLOOKUP($A3464, 'NAV Daily'!$A$1:$B$9941, 2, 0)/1000000000),H3463, VLOOKUP($A3464, 'NAV Daily'!$A$1:$B$9941, 2, 0)/1000000000)</f>
        <v>0</v>
      </c>
    </row>
    <row r="3465" spans="1:8" customFormat="1" x14ac:dyDescent="0.25">
      <c r="A3465" s="2">
        <v>41877</v>
      </c>
      <c r="B3465" s="110">
        <f>IF(ISNA(VLOOKUP($A3465, 'NAV Daily'!$A$1:$D$9941, 4, 0)),B3464, VLOOKUP($A3465, 'NAV Daily'!$A$1:$D$9941, 4, 0))</f>
        <v>2356.5227</v>
      </c>
      <c r="C3465" s="110">
        <f>IF(IFERROR(VLOOKUP($A3465, JCI!A:E, 5, 0),C3464)="null",C3464, IFERROR(VLOOKUP( $A3465, JCI!A:E, 5, 0),C3464))</f>
        <v>5146.5517579999996</v>
      </c>
      <c r="D3465" s="6">
        <f>IF(ISNA(VLOOKUP($A3465,ICBI!$C$1:$D$10000, 2, 0)),D3464, VLOOKUP($A3465, ICBI!$C$1:$D$10000, 2, 0))</f>
        <v>0</v>
      </c>
      <c r="E3465" s="2">
        <f t="shared" si="188"/>
        <v>41877</v>
      </c>
      <c r="F3465" s="3">
        <f t="shared" si="189"/>
        <v>2356.5227</v>
      </c>
      <c r="G3465" s="3">
        <f t="shared" si="190"/>
        <v>4701.7822166301148</v>
      </c>
      <c r="H3465" s="6">
        <f>IF(ISNA(VLOOKUP($A3465, 'NAV Daily'!$A$1:$B$9941, 2, 0)/1000000000),H3464, VLOOKUP($A3465, 'NAV Daily'!$A$1:$B$9941, 2, 0)/1000000000)</f>
        <v>0</v>
      </c>
    </row>
    <row r="3466" spans="1:8" customFormat="1" x14ac:dyDescent="0.25">
      <c r="A3466" s="2">
        <v>41878</v>
      </c>
      <c r="B3466" s="110">
        <f>IF(ISNA(VLOOKUP($A3466, 'NAV Daily'!$A$1:$D$9941, 4, 0)),B3465, VLOOKUP($A3466, 'NAV Daily'!$A$1:$D$9941, 4, 0))</f>
        <v>2358.1356999999998</v>
      </c>
      <c r="C3466" s="110">
        <f>IF(IFERROR(VLOOKUP($A3466, JCI!A:E, 5, 0),C3465)="null",C3465, IFERROR(VLOOKUP( $A3466, JCI!A:E, 5, 0),C3465))</f>
        <v>5165.2470700000003</v>
      </c>
      <c r="D3466" s="6">
        <f>IF(ISNA(VLOOKUP($A3466,ICBI!$C$1:$D$10000, 2, 0)),D3465, VLOOKUP($A3466, ICBI!$C$1:$D$10000, 2, 0))</f>
        <v>0</v>
      </c>
      <c r="E3466" s="2">
        <f t="shared" si="188"/>
        <v>41878</v>
      </c>
      <c r="F3466" s="3">
        <f t="shared" si="189"/>
        <v>2358.1356999999998</v>
      </c>
      <c r="G3466" s="3">
        <f t="shared" si="190"/>
        <v>4718.8618632807711</v>
      </c>
      <c r="H3466" s="6">
        <f>IF(ISNA(VLOOKUP($A3466, 'NAV Daily'!$A$1:$B$9941, 2, 0)/1000000000),H3465, VLOOKUP($A3466, 'NAV Daily'!$A$1:$B$9941, 2, 0)/1000000000)</f>
        <v>0</v>
      </c>
    </row>
    <row r="3467" spans="1:8" customFormat="1" x14ac:dyDescent="0.25">
      <c r="A3467" s="2">
        <v>41879</v>
      </c>
      <c r="B3467" s="110">
        <f>IF(ISNA(VLOOKUP($A3467, 'NAV Daily'!$A$1:$D$9941, 4, 0)),B3466, VLOOKUP($A3467, 'NAV Daily'!$A$1:$D$9941, 4, 0))</f>
        <v>2360.7345999999998</v>
      </c>
      <c r="C3467" s="110">
        <f>IF(IFERROR(VLOOKUP($A3467, JCI!A:E, 5, 0),C3466)="null",C3466, IFERROR(VLOOKUP( $A3467, JCI!A:E, 5, 0),C3466))</f>
        <v>5184.4790039999998</v>
      </c>
      <c r="D3467" s="6">
        <f>IF(ISNA(VLOOKUP($A3467,ICBI!$C$1:$D$10000, 2, 0)),D3466, VLOOKUP($A3467, ICBI!$C$1:$D$10000, 2, 0))</f>
        <v>0</v>
      </c>
      <c r="E3467" s="2">
        <f t="shared" si="188"/>
        <v>41879</v>
      </c>
      <c r="F3467" s="3">
        <f t="shared" si="189"/>
        <v>2360.7345999999998</v>
      </c>
      <c r="G3467" s="3">
        <f t="shared" si="190"/>
        <v>4736.4317565849715</v>
      </c>
      <c r="H3467" s="6">
        <f>IF(ISNA(VLOOKUP($A3467, 'NAV Daily'!$A$1:$B$9941, 2, 0)/1000000000),H3466, VLOOKUP($A3467, 'NAV Daily'!$A$1:$B$9941, 2, 0)/1000000000)</f>
        <v>0</v>
      </c>
    </row>
    <row r="3468" spans="1:8" customFormat="1" x14ac:dyDescent="0.25">
      <c r="A3468" s="2">
        <v>41880</v>
      </c>
      <c r="B3468" s="110">
        <f>IF(ISNA(VLOOKUP($A3468, 'NAV Daily'!$A$1:$D$9941, 4, 0)),B3467, VLOOKUP($A3468, 'NAV Daily'!$A$1:$D$9941, 4, 0))</f>
        <v>2360.3506000000002</v>
      </c>
      <c r="C3468" s="110">
        <f>IF(IFERROR(VLOOKUP($A3468, JCI!A:E, 5, 0),C3467)="null",C3467, IFERROR(VLOOKUP( $A3468, JCI!A:E, 5, 0),C3467))</f>
        <v>5136.8627930000002</v>
      </c>
      <c r="D3468" s="6">
        <f>IF(ISNA(VLOOKUP($A3468,ICBI!$C$1:$D$10000, 2, 0)),D3467, VLOOKUP($A3468, ICBI!$C$1:$D$10000, 2, 0))</f>
        <v>0</v>
      </c>
      <c r="E3468" s="2">
        <f t="shared" si="188"/>
        <v>41880</v>
      </c>
      <c r="F3468" s="3">
        <f t="shared" si="189"/>
        <v>2360.3506000000002</v>
      </c>
      <c r="G3468" s="3">
        <f t="shared" si="190"/>
        <v>4692.930580529548</v>
      </c>
      <c r="H3468" s="6">
        <f>IF(ISNA(VLOOKUP($A3468, 'NAV Daily'!$A$1:$B$9941, 2, 0)/1000000000),H3467, VLOOKUP($A3468, 'NAV Daily'!$A$1:$B$9941, 2, 0)/1000000000)</f>
        <v>0</v>
      </c>
    </row>
    <row r="3469" spans="1:8" customFormat="1" x14ac:dyDescent="0.25">
      <c r="A3469" s="2">
        <v>41881</v>
      </c>
      <c r="B3469" s="110">
        <f>IF(ISNA(VLOOKUP($A3469, 'NAV Daily'!$A$1:$D$9941, 4, 0)),B3468, VLOOKUP($A3469, 'NAV Daily'!$A$1:$D$9941, 4, 0))</f>
        <v>2360.3506000000002</v>
      </c>
      <c r="C3469" s="110">
        <f>IF(IFERROR(VLOOKUP($A3469, JCI!A:E, 5, 0),C3468)="null",C3468, IFERROR(VLOOKUP( $A3469, JCI!A:E, 5, 0),C3468))</f>
        <v>5136.8627930000002</v>
      </c>
      <c r="D3469" s="6">
        <f>IF(ISNA(VLOOKUP($A3469,ICBI!$C$1:$D$10000, 2, 0)),D3468, VLOOKUP($A3469, ICBI!$C$1:$D$10000, 2, 0))</f>
        <v>0</v>
      </c>
      <c r="E3469" s="2">
        <f t="shared" si="188"/>
        <v>41881</v>
      </c>
      <c r="F3469" s="3">
        <f t="shared" si="189"/>
        <v>2360.3506000000002</v>
      </c>
      <c r="G3469" s="3">
        <f t="shared" si="190"/>
        <v>4692.930580529548</v>
      </c>
      <c r="H3469" s="6">
        <f>IF(ISNA(VLOOKUP($A3469, 'NAV Daily'!$A$1:$B$9941, 2, 0)/1000000000),H3468, VLOOKUP($A3469, 'NAV Daily'!$A$1:$B$9941, 2, 0)/1000000000)</f>
        <v>0</v>
      </c>
    </row>
    <row r="3470" spans="1:8" customFormat="1" x14ac:dyDescent="0.25">
      <c r="A3470" s="2">
        <v>41882</v>
      </c>
      <c r="B3470" s="110">
        <f>IF(ISNA(VLOOKUP($A3470, 'NAV Daily'!$A$1:$D$9941, 4, 0)),B3469, VLOOKUP($A3470, 'NAV Daily'!$A$1:$D$9941, 4, 0))</f>
        <v>2360.3506000000002</v>
      </c>
      <c r="C3470" s="110">
        <f>IF(IFERROR(VLOOKUP($A3470, JCI!A:E, 5, 0),C3469)="null",C3469, IFERROR(VLOOKUP( $A3470, JCI!A:E, 5, 0),C3469))</f>
        <v>5136.8627930000002</v>
      </c>
      <c r="D3470" s="6">
        <f>IF(ISNA(VLOOKUP($A3470,ICBI!$C$1:$D$10000, 2, 0)),D3469, VLOOKUP($A3470, ICBI!$C$1:$D$10000, 2, 0))</f>
        <v>0</v>
      </c>
      <c r="E3470" s="2">
        <f t="shared" si="188"/>
        <v>41882</v>
      </c>
      <c r="F3470" s="3">
        <f t="shared" si="189"/>
        <v>2360.3506000000002</v>
      </c>
      <c r="G3470" s="3">
        <f t="shared" si="190"/>
        <v>4692.930580529548</v>
      </c>
      <c r="H3470" s="6">
        <f>IF(ISNA(VLOOKUP($A3470, 'NAV Daily'!$A$1:$B$9941, 2, 0)/1000000000),H3469, VLOOKUP($A3470, 'NAV Daily'!$A$1:$B$9941, 2, 0)/1000000000)</f>
        <v>0</v>
      </c>
    </row>
    <row r="3471" spans="1:8" customFormat="1" x14ac:dyDescent="0.25">
      <c r="A3471" s="2">
        <v>41883</v>
      </c>
      <c r="B3471" s="110">
        <f>IF(ISNA(VLOOKUP($A3471, 'NAV Daily'!$A$1:$D$9941, 4, 0)),B3470, VLOOKUP($A3471, 'NAV Daily'!$A$1:$D$9941, 4, 0))</f>
        <v>2363.0996</v>
      </c>
      <c r="C3471" s="110">
        <f>IF(IFERROR(VLOOKUP($A3471, JCI!A:E, 5, 0),C3470)="null",C3470, IFERROR(VLOOKUP( $A3471, JCI!A:E, 5, 0),C3470))</f>
        <v>5177.6181640000004</v>
      </c>
      <c r="D3471" s="6">
        <f>IF(ISNA(VLOOKUP($A3471,ICBI!$C$1:$D$10000, 2, 0)),D3470, VLOOKUP($A3471, ICBI!$C$1:$D$10000, 2, 0))</f>
        <v>0</v>
      </c>
      <c r="E3471" s="2">
        <f t="shared" si="188"/>
        <v>41883</v>
      </c>
      <c r="F3471" s="3">
        <f t="shared" si="189"/>
        <v>2363.0996</v>
      </c>
      <c r="G3471" s="3">
        <f t="shared" si="190"/>
        <v>4730.1638364279461</v>
      </c>
      <c r="H3471" s="6">
        <f>IF(ISNA(VLOOKUP($A3471, 'NAV Daily'!$A$1:$B$9941, 2, 0)/1000000000),H3470, VLOOKUP($A3471, 'NAV Daily'!$A$1:$B$9941, 2, 0)/1000000000)</f>
        <v>0</v>
      </c>
    </row>
    <row r="3472" spans="1:8" customFormat="1" x14ac:dyDescent="0.25">
      <c r="A3472" s="2">
        <v>41884</v>
      </c>
      <c r="B3472" s="110">
        <f>IF(ISNA(VLOOKUP($A3472, 'NAV Daily'!$A$1:$D$9941, 4, 0)),B3471, VLOOKUP($A3472, 'NAV Daily'!$A$1:$D$9941, 4, 0))</f>
        <v>2363.8600999999999</v>
      </c>
      <c r="C3472" s="110">
        <f>IF(IFERROR(VLOOKUP($A3472, JCI!A:E, 5, 0),C3471)="null",C3471, IFERROR(VLOOKUP( $A3472, JCI!A:E, 5, 0),C3471))</f>
        <v>5201.5859380000002</v>
      </c>
      <c r="D3472" s="6">
        <f>IF(ISNA(VLOOKUP($A3472,ICBI!$C$1:$D$10000, 2, 0)),D3471, VLOOKUP($A3472, ICBI!$C$1:$D$10000, 2, 0))</f>
        <v>0</v>
      </c>
      <c r="E3472" s="2">
        <f t="shared" si="188"/>
        <v>41884</v>
      </c>
      <c r="F3472" s="3">
        <f t="shared" si="189"/>
        <v>2363.8600999999999</v>
      </c>
      <c r="G3472" s="3">
        <f t="shared" si="190"/>
        <v>4752.0602942630849</v>
      </c>
      <c r="H3472" s="6">
        <f>IF(ISNA(VLOOKUP($A3472, 'NAV Daily'!$A$1:$B$9941, 2, 0)/1000000000),H3471, VLOOKUP($A3472, 'NAV Daily'!$A$1:$B$9941, 2, 0)/1000000000)</f>
        <v>0</v>
      </c>
    </row>
    <row r="3473" spans="1:8" customFormat="1" x14ac:dyDescent="0.25">
      <c r="A3473" s="2">
        <v>41885</v>
      </c>
      <c r="B3473" s="110">
        <f>IF(ISNA(VLOOKUP($A3473, 'NAV Daily'!$A$1:$D$9941, 4, 0)),B3472, VLOOKUP($A3473, 'NAV Daily'!$A$1:$D$9941, 4, 0))</f>
        <v>2368.7217000000001</v>
      </c>
      <c r="C3473" s="110">
        <f>IF(IFERROR(VLOOKUP($A3473, JCI!A:E, 5, 0),C3472)="null",C3472, IFERROR(VLOOKUP( $A3473, JCI!A:E, 5, 0),C3472))</f>
        <v>5224.1347660000001</v>
      </c>
      <c r="D3473" s="6">
        <f>IF(ISNA(VLOOKUP($A3473,ICBI!$C$1:$D$10000, 2, 0)),D3472, VLOOKUP($A3473, ICBI!$C$1:$D$10000, 2, 0))</f>
        <v>0</v>
      </c>
      <c r="E3473" s="2">
        <f t="shared" si="188"/>
        <v>41885</v>
      </c>
      <c r="F3473" s="3">
        <f t="shared" si="189"/>
        <v>2368.7217000000001</v>
      </c>
      <c r="G3473" s="3">
        <f t="shared" si="190"/>
        <v>4772.6604326628303</v>
      </c>
      <c r="H3473" s="6">
        <f>IF(ISNA(VLOOKUP($A3473, 'NAV Daily'!$A$1:$B$9941, 2, 0)/1000000000),H3472, VLOOKUP($A3473, 'NAV Daily'!$A$1:$B$9941, 2, 0)/1000000000)</f>
        <v>0</v>
      </c>
    </row>
    <row r="3474" spans="1:8" customFormat="1" x14ac:dyDescent="0.25">
      <c r="A3474" s="2">
        <v>41886</v>
      </c>
      <c r="B3474" s="110">
        <f>IF(ISNA(VLOOKUP($A3474, 'NAV Daily'!$A$1:$D$9941, 4, 0)),B3473, VLOOKUP($A3474, 'NAV Daily'!$A$1:$D$9941, 4, 0))</f>
        <v>2366.3806</v>
      </c>
      <c r="C3474" s="110">
        <f>IF(IFERROR(VLOOKUP($A3474, JCI!A:E, 5, 0),C3473)="null",C3473, IFERROR(VLOOKUP( $A3474, JCI!A:E, 5, 0),C3473))</f>
        <v>5205.3217770000001</v>
      </c>
      <c r="D3474" s="6">
        <f>IF(ISNA(VLOOKUP($A3474,ICBI!$C$1:$D$10000, 2, 0)),D3473, VLOOKUP($A3474, ICBI!$C$1:$D$10000, 2, 0))</f>
        <v>0</v>
      </c>
      <c r="E3474" s="2">
        <f t="shared" si="188"/>
        <v>41886</v>
      </c>
      <c r="F3474" s="3">
        <f t="shared" si="189"/>
        <v>2366.3806</v>
      </c>
      <c r="G3474" s="3">
        <f t="shared" si="190"/>
        <v>4755.4732787622861</v>
      </c>
      <c r="H3474" s="6">
        <f>IF(ISNA(VLOOKUP($A3474, 'NAV Daily'!$A$1:$B$9941, 2, 0)/1000000000),H3473, VLOOKUP($A3474, 'NAV Daily'!$A$1:$B$9941, 2, 0)/1000000000)</f>
        <v>0</v>
      </c>
    </row>
    <row r="3475" spans="1:8" customFormat="1" x14ac:dyDescent="0.25">
      <c r="A3475" s="2">
        <v>41887</v>
      </c>
      <c r="B3475" s="110">
        <f>IF(ISNA(VLOOKUP($A3475, 'NAV Daily'!$A$1:$D$9941, 4, 0)),B3474, VLOOKUP($A3475, 'NAV Daily'!$A$1:$D$9941, 4, 0))</f>
        <v>2372.2529</v>
      </c>
      <c r="C3475" s="110">
        <f>IF(IFERROR(VLOOKUP($A3475, JCI!A:E, 5, 0),C3474)="null",C3474, IFERROR(VLOOKUP( $A3475, JCI!A:E, 5, 0),C3474))</f>
        <v>5217.3349609999996</v>
      </c>
      <c r="D3475" s="6">
        <f>IF(ISNA(VLOOKUP($A3475,ICBI!$C$1:$D$10000, 2, 0)),D3474, VLOOKUP($A3475, ICBI!$C$1:$D$10000, 2, 0))</f>
        <v>0</v>
      </c>
      <c r="E3475" s="2">
        <f t="shared" si="188"/>
        <v>41887</v>
      </c>
      <c r="F3475" s="3">
        <f t="shared" si="189"/>
        <v>2372.2529</v>
      </c>
      <c r="G3475" s="3">
        <f t="shared" si="190"/>
        <v>4766.4482728072808</v>
      </c>
      <c r="H3475" s="6">
        <f>IF(ISNA(VLOOKUP($A3475, 'NAV Daily'!$A$1:$B$9941, 2, 0)/1000000000),H3474, VLOOKUP($A3475, 'NAV Daily'!$A$1:$B$9941, 2, 0)/1000000000)</f>
        <v>0</v>
      </c>
    </row>
    <row r="3476" spans="1:8" customFormat="1" x14ac:dyDescent="0.25">
      <c r="A3476" s="2">
        <v>41888</v>
      </c>
      <c r="B3476" s="110">
        <f>IF(ISNA(VLOOKUP($A3476, 'NAV Daily'!$A$1:$D$9941, 4, 0)),B3475, VLOOKUP($A3476, 'NAV Daily'!$A$1:$D$9941, 4, 0))</f>
        <v>2372.2529</v>
      </c>
      <c r="C3476" s="110">
        <f>IF(IFERROR(VLOOKUP($A3476, JCI!A:E, 5, 0),C3475)="null",C3475, IFERROR(VLOOKUP( $A3476, JCI!A:E, 5, 0),C3475))</f>
        <v>5217.3349609999996</v>
      </c>
      <c r="D3476" s="6">
        <f>IF(ISNA(VLOOKUP($A3476,ICBI!$C$1:$D$10000, 2, 0)),D3475, VLOOKUP($A3476, ICBI!$C$1:$D$10000, 2, 0))</f>
        <v>0</v>
      </c>
      <c r="E3476" s="2">
        <f t="shared" si="188"/>
        <v>41888</v>
      </c>
      <c r="F3476" s="3">
        <f t="shared" si="189"/>
        <v>2372.2529</v>
      </c>
      <c r="G3476" s="3">
        <f t="shared" si="190"/>
        <v>4766.4482728072808</v>
      </c>
      <c r="H3476" s="6">
        <f>IF(ISNA(VLOOKUP($A3476, 'NAV Daily'!$A$1:$B$9941, 2, 0)/1000000000),H3475, VLOOKUP($A3476, 'NAV Daily'!$A$1:$B$9941, 2, 0)/1000000000)</f>
        <v>0</v>
      </c>
    </row>
    <row r="3477" spans="1:8" customFormat="1" x14ac:dyDescent="0.25">
      <c r="A3477" s="2">
        <v>41889</v>
      </c>
      <c r="B3477" s="110">
        <f>IF(ISNA(VLOOKUP($A3477, 'NAV Daily'!$A$1:$D$9941, 4, 0)),B3476, VLOOKUP($A3477, 'NAV Daily'!$A$1:$D$9941, 4, 0))</f>
        <v>2372.2529</v>
      </c>
      <c r="C3477" s="110">
        <f>IF(IFERROR(VLOOKUP($A3477, JCI!A:E, 5, 0),C3476)="null",C3476, IFERROR(VLOOKUP( $A3477, JCI!A:E, 5, 0),C3476))</f>
        <v>5217.3349609999996</v>
      </c>
      <c r="D3477" s="6">
        <f>IF(ISNA(VLOOKUP($A3477,ICBI!$C$1:$D$10000, 2, 0)),D3476, VLOOKUP($A3477, ICBI!$C$1:$D$10000, 2, 0))</f>
        <v>0</v>
      </c>
      <c r="E3477" s="2">
        <f t="shared" si="188"/>
        <v>41889</v>
      </c>
      <c r="F3477" s="3">
        <f t="shared" si="189"/>
        <v>2372.2529</v>
      </c>
      <c r="G3477" s="3">
        <f t="shared" si="190"/>
        <v>4766.4482728072808</v>
      </c>
      <c r="H3477" s="6">
        <f>IF(ISNA(VLOOKUP($A3477, 'NAV Daily'!$A$1:$B$9941, 2, 0)/1000000000),H3476, VLOOKUP($A3477, 'NAV Daily'!$A$1:$B$9941, 2, 0)/1000000000)</f>
        <v>0</v>
      </c>
    </row>
    <row r="3478" spans="1:8" customFormat="1" x14ac:dyDescent="0.25">
      <c r="A3478" s="2">
        <v>41890</v>
      </c>
      <c r="B3478" s="110">
        <f>IF(ISNA(VLOOKUP($A3478, 'NAV Daily'!$A$1:$D$9941, 4, 0)),B3477, VLOOKUP($A3478, 'NAV Daily'!$A$1:$D$9941, 4, 0))</f>
        <v>2370.9679999999998</v>
      </c>
      <c r="C3478" s="110">
        <f>IF(IFERROR(VLOOKUP($A3478, JCI!A:E, 5, 0),C3477)="null",C3477, IFERROR(VLOOKUP( $A3478, JCI!A:E, 5, 0),C3477))</f>
        <v>5246.4829099999997</v>
      </c>
      <c r="D3478" s="6">
        <f>IF(ISNA(VLOOKUP($A3478,ICBI!$C$1:$D$10000, 2, 0)),D3477, VLOOKUP($A3478, ICBI!$C$1:$D$10000, 2, 0))</f>
        <v>0</v>
      </c>
      <c r="E3478" s="2">
        <f t="shared" si="188"/>
        <v>41890</v>
      </c>
      <c r="F3478" s="3">
        <f t="shared" si="189"/>
        <v>2370.9679999999998</v>
      </c>
      <c r="G3478" s="3">
        <f t="shared" si="190"/>
        <v>4793.0772303508256</v>
      </c>
      <c r="H3478" s="6">
        <f>IF(ISNA(VLOOKUP($A3478, 'NAV Daily'!$A$1:$B$9941, 2, 0)/1000000000),H3477, VLOOKUP($A3478, 'NAV Daily'!$A$1:$B$9941, 2, 0)/1000000000)</f>
        <v>0</v>
      </c>
    </row>
    <row r="3479" spans="1:8" customFormat="1" x14ac:dyDescent="0.25">
      <c r="A3479" s="2">
        <v>41891</v>
      </c>
      <c r="B3479" s="110">
        <f>IF(ISNA(VLOOKUP($A3479, 'NAV Daily'!$A$1:$D$9941, 4, 0)),B3478, VLOOKUP($A3479, 'NAV Daily'!$A$1:$D$9941, 4, 0))</f>
        <v>2364.5227</v>
      </c>
      <c r="C3479" s="110">
        <f>IF(IFERROR(VLOOKUP($A3479, JCI!A:E, 5, 0),C3478)="null",C3478, IFERROR(VLOOKUP( $A3479, JCI!A:E, 5, 0),C3478))</f>
        <v>5197.1191410000001</v>
      </c>
      <c r="D3479" s="6">
        <f>IF(ISNA(VLOOKUP($A3479,ICBI!$C$1:$D$10000, 2, 0)),D3478, VLOOKUP($A3479, ICBI!$C$1:$D$10000, 2, 0))</f>
        <v>0</v>
      </c>
      <c r="E3479" s="2">
        <f t="shared" si="188"/>
        <v>41891</v>
      </c>
      <c r="F3479" s="3">
        <f t="shared" si="189"/>
        <v>2364.5227</v>
      </c>
      <c r="G3479" s="3">
        <f t="shared" si="190"/>
        <v>4747.9795217988321</v>
      </c>
      <c r="H3479" s="6">
        <f>IF(ISNA(VLOOKUP($A3479, 'NAV Daily'!$A$1:$B$9941, 2, 0)/1000000000),H3478, VLOOKUP($A3479, 'NAV Daily'!$A$1:$B$9941, 2, 0)/1000000000)</f>
        <v>0</v>
      </c>
    </row>
    <row r="3480" spans="1:8" customFormat="1" x14ac:dyDescent="0.25">
      <c r="A3480" s="2">
        <v>41892</v>
      </c>
      <c r="B3480" s="110">
        <f>IF(ISNA(VLOOKUP($A3480, 'NAV Daily'!$A$1:$D$9941, 4, 0)),B3479, VLOOKUP($A3480, 'NAV Daily'!$A$1:$D$9941, 4, 0))</f>
        <v>2356.6738</v>
      </c>
      <c r="C3480" s="110">
        <f>IF(IFERROR(VLOOKUP($A3480, JCI!A:E, 5, 0),C3479)="null",C3479, IFERROR(VLOOKUP( $A3480, JCI!A:E, 5, 0),C3479))</f>
        <v>5142.9912109999996</v>
      </c>
      <c r="D3480" s="6">
        <f>IF(ISNA(VLOOKUP($A3480,ICBI!$C$1:$D$10000, 2, 0)),D3479, VLOOKUP($A3480, ICBI!$C$1:$D$10000, 2, 0))</f>
        <v>0</v>
      </c>
      <c r="E3480" s="2">
        <f t="shared" si="188"/>
        <v>41892</v>
      </c>
      <c r="F3480" s="3">
        <f t="shared" si="189"/>
        <v>2356.6738</v>
      </c>
      <c r="G3480" s="3">
        <f t="shared" si="190"/>
        <v>4698.5293752416937</v>
      </c>
      <c r="H3480" s="6">
        <f>IF(ISNA(VLOOKUP($A3480, 'NAV Daily'!$A$1:$B$9941, 2, 0)/1000000000),H3479, VLOOKUP($A3480, 'NAV Daily'!$A$1:$B$9941, 2, 0)/1000000000)</f>
        <v>0</v>
      </c>
    </row>
    <row r="3481" spans="1:8" customFormat="1" x14ac:dyDescent="0.25">
      <c r="A3481" s="2">
        <v>41893</v>
      </c>
      <c r="B3481" s="110">
        <f>IF(ISNA(VLOOKUP($A3481, 'NAV Daily'!$A$1:$D$9941, 4, 0)),B3480, VLOOKUP($A3481, 'NAV Daily'!$A$1:$D$9941, 4, 0))</f>
        <v>2356.9771000000001</v>
      </c>
      <c r="C3481" s="110">
        <f>IF(IFERROR(VLOOKUP($A3481, JCI!A:E, 5, 0),C3480)="null",C3480, IFERROR(VLOOKUP( $A3481, JCI!A:E, 5, 0),C3480))</f>
        <v>5133.033203</v>
      </c>
      <c r="D3481" s="6">
        <f>IF(ISNA(VLOOKUP($A3481,ICBI!$C$1:$D$10000, 2, 0)),D3480, VLOOKUP($A3481, ICBI!$C$1:$D$10000, 2, 0))</f>
        <v>0</v>
      </c>
      <c r="E3481" s="2">
        <f t="shared" si="188"/>
        <v>41893</v>
      </c>
      <c r="F3481" s="3">
        <f t="shared" si="189"/>
        <v>2356.9771000000001</v>
      </c>
      <c r="G3481" s="3">
        <f t="shared" si="190"/>
        <v>4689.4319470744394</v>
      </c>
      <c r="H3481" s="6">
        <f>IF(ISNA(VLOOKUP($A3481, 'NAV Daily'!$A$1:$B$9941, 2, 0)/1000000000),H3480, VLOOKUP($A3481, 'NAV Daily'!$A$1:$B$9941, 2, 0)/1000000000)</f>
        <v>0</v>
      </c>
    </row>
    <row r="3482" spans="1:8" customFormat="1" x14ac:dyDescent="0.25">
      <c r="A3482" s="2">
        <v>41894</v>
      </c>
      <c r="B3482" s="110">
        <f>IF(ISNA(VLOOKUP($A3482, 'NAV Daily'!$A$1:$D$9941, 4, 0)),B3481, VLOOKUP($A3482, 'NAV Daily'!$A$1:$D$9941, 4, 0))</f>
        <v>2361.4773</v>
      </c>
      <c r="C3482" s="110">
        <f>IF(IFERROR(VLOOKUP($A3482, JCI!A:E, 5, 0),C3481)="null",C3481, IFERROR(VLOOKUP( $A3482, JCI!A:E, 5, 0),C3481))</f>
        <v>5143.7109380000002</v>
      </c>
      <c r="D3482" s="6">
        <f>IF(ISNA(VLOOKUP($A3482,ICBI!$C$1:$D$10000, 2, 0)),D3481, VLOOKUP($A3482, ICBI!$C$1:$D$10000, 2, 0))</f>
        <v>0</v>
      </c>
      <c r="E3482" s="2">
        <f t="shared" si="188"/>
        <v>41894</v>
      </c>
      <c r="F3482" s="3">
        <f t="shared" si="189"/>
        <v>2361.4773</v>
      </c>
      <c r="G3482" s="3">
        <f t="shared" si="190"/>
        <v>4699.186902799669</v>
      </c>
      <c r="H3482" s="6">
        <f>IF(ISNA(VLOOKUP($A3482, 'NAV Daily'!$A$1:$B$9941, 2, 0)/1000000000),H3481, VLOOKUP($A3482, 'NAV Daily'!$A$1:$B$9941, 2, 0)/1000000000)</f>
        <v>0</v>
      </c>
    </row>
    <row r="3483" spans="1:8" customFormat="1" x14ac:dyDescent="0.25">
      <c r="A3483" s="2">
        <v>41895</v>
      </c>
      <c r="B3483" s="110">
        <f>IF(ISNA(VLOOKUP($A3483, 'NAV Daily'!$A$1:$D$9941, 4, 0)),B3482, VLOOKUP($A3483, 'NAV Daily'!$A$1:$D$9941, 4, 0))</f>
        <v>2361.4773</v>
      </c>
      <c r="C3483" s="110">
        <f>IF(IFERROR(VLOOKUP($A3483, JCI!A:E, 5, 0),C3482)="null",C3482, IFERROR(VLOOKUP( $A3483, JCI!A:E, 5, 0),C3482))</f>
        <v>5143.7109380000002</v>
      </c>
      <c r="D3483" s="6">
        <f>IF(ISNA(VLOOKUP($A3483,ICBI!$C$1:$D$10000, 2, 0)),D3482, VLOOKUP($A3483, ICBI!$C$1:$D$10000, 2, 0))</f>
        <v>0</v>
      </c>
      <c r="E3483" s="2">
        <f t="shared" si="188"/>
        <v>41895</v>
      </c>
      <c r="F3483" s="3">
        <f t="shared" si="189"/>
        <v>2361.4773</v>
      </c>
      <c r="G3483" s="3">
        <f t="shared" si="190"/>
        <v>4699.186902799669</v>
      </c>
      <c r="H3483" s="6">
        <f>IF(ISNA(VLOOKUP($A3483, 'NAV Daily'!$A$1:$B$9941, 2, 0)/1000000000),H3482, VLOOKUP($A3483, 'NAV Daily'!$A$1:$B$9941, 2, 0)/1000000000)</f>
        <v>0</v>
      </c>
    </row>
    <row r="3484" spans="1:8" customFormat="1" x14ac:dyDescent="0.25">
      <c r="A3484" s="2">
        <v>41896</v>
      </c>
      <c r="B3484" s="110">
        <f>IF(ISNA(VLOOKUP($A3484, 'NAV Daily'!$A$1:$D$9941, 4, 0)),B3483, VLOOKUP($A3484, 'NAV Daily'!$A$1:$D$9941, 4, 0))</f>
        <v>2361.4773</v>
      </c>
      <c r="C3484" s="110">
        <f>IF(IFERROR(VLOOKUP($A3484, JCI!A:E, 5, 0),C3483)="null",C3483, IFERROR(VLOOKUP( $A3484, JCI!A:E, 5, 0),C3483))</f>
        <v>5143.7109380000002</v>
      </c>
      <c r="D3484" s="6">
        <f>IF(ISNA(VLOOKUP($A3484,ICBI!$C$1:$D$10000, 2, 0)),D3483, VLOOKUP($A3484, ICBI!$C$1:$D$10000, 2, 0))</f>
        <v>0</v>
      </c>
      <c r="E3484" s="2">
        <f t="shared" si="188"/>
        <v>41896</v>
      </c>
      <c r="F3484" s="3">
        <f t="shared" si="189"/>
        <v>2361.4773</v>
      </c>
      <c r="G3484" s="3">
        <f t="shared" si="190"/>
        <v>4699.186902799669</v>
      </c>
      <c r="H3484" s="6">
        <f>IF(ISNA(VLOOKUP($A3484, 'NAV Daily'!$A$1:$B$9941, 2, 0)/1000000000),H3483, VLOOKUP($A3484, 'NAV Daily'!$A$1:$B$9941, 2, 0)/1000000000)</f>
        <v>0</v>
      </c>
    </row>
    <row r="3485" spans="1:8" customFormat="1" x14ac:dyDescent="0.25">
      <c r="A3485" s="2">
        <v>41897</v>
      </c>
      <c r="B3485" s="110">
        <f>IF(ISNA(VLOOKUP($A3485, 'NAV Daily'!$A$1:$D$9941, 4, 0)),B3484, VLOOKUP($A3485, 'NAV Daily'!$A$1:$D$9941, 4, 0))</f>
        <v>2356.7937000000002</v>
      </c>
      <c r="C3485" s="110">
        <f>IF(IFERROR(VLOOKUP($A3485, JCI!A:E, 5, 0),C3484)="null",C3484, IFERROR(VLOOKUP( $A3485, JCI!A:E, 5, 0),C3484))</f>
        <v>5144.8979490000002</v>
      </c>
      <c r="D3485" s="6">
        <f>IF(ISNA(VLOOKUP($A3485,ICBI!$C$1:$D$10000, 2, 0)),D3484, VLOOKUP($A3485, ICBI!$C$1:$D$10000, 2, 0))</f>
        <v>0</v>
      </c>
      <c r="E3485" s="2">
        <f t="shared" si="188"/>
        <v>41897</v>
      </c>
      <c r="F3485" s="3">
        <f t="shared" si="189"/>
        <v>2356.7937000000002</v>
      </c>
      <c r="G3485" s="3">
        <f t="shared" si="190"/>
        <v>4700.2713312622927</v>
      </c>
      <c r="H3485" s="6">
        <f>IF(ISNA(VLOOKUP($A3485, 'NAV Daily'!$A$1:$B$9941, 2, 0)/1000000000),H3484, VLOOKUP($A3485, 'NAV Daily'!$A$1:$B$9941, 2, 0)/1000000000)</f>
        <v>0</v>
      </c>
    </row>
    <row r="3486" spans="1:8" customFormat="1" x14ac:dyDescent="0.25">
      <c r="A3486" s="2">
        <v>41898</v>
      </c>
      <c r="B3486" s="110">
        <f>IF(ISNA(VLOOKUP($A3486, 'NAV Daily'!$A$1:$D$9941, 4, 0)),B3485, VLOOKUP($A3486, 'NAV Daily'!$A$1:$D$9941, 4, 0))</f>
        <v>2352.4641000000001</v>
      </c>
      <c r="C3486" s="110">
        <f>IF(IFERROR(VLOOKUP($A3486, JCI!A:E, 5, 0),C3485)="null",C3485, IFERROR(VLOOKUP( $A3486, JCI!A:E, 5, 0),C3485))</f>
        <v>5130.5029299999997</v>
      </c>
      <c r="D3486" s="6">
        <f>IF(ISNA(VLOOKUP($A3486,ICBI!$C$1:$D$10000, 2, 0)),D3485, VLOOKUP($A3486, ICBI!$C$1:$D$10000, 2, 0))</f>
        <v>0</v>
      </c>
      <c r="E3486" s="2">
        <f t="shared" si="188"/>
        <v>41898</v>
      </c>
      <c r="F3486" s="3">
        <f t="shared" si="189"/>
        <v>2352.4641000000001</v>
      </c>
      <c r="G3486" s="3">
        <f t="shared" si="190"/>
        <v>4687.1203424983987</v>
      </c>
      <c r="H3486" s="6">
        <f>IF(ISNA(VLOOKUP($A3486, 'NAV Daily'!$A$1:$B$9941, 2, 0)/1000000000),H3485, VLOOKUP($A3486, 'NAV Daily'!$A$1:$B$9941, 2, 0)/1000000000)</f>
        <v>0</v>
      </c>
    </row>
    <row r="3487" spans="1:8" customFormat="1" x14ac:dyDescent="0.25">
      <c r="A3487" s="2">
        <v>41899</v>
      </c>
      <c r="B3487" s="110">
        <f>IF(ISNA(VLOOKUP($A3487, 'NAV Daily'!$A$1:$D$9941, 4, 0)),B3486, VLOOKUP($A3487, 'NAV Daily'!$A$1:$D$9941, 4, 0))</f>
        <v>2363.241</v>
      </c>
      <c r="C3487" s="110">
        <f>IF(IFERROR(VLOOKUP($A3487, JCI!A:E, 5, 0),C3486)="null",C3486, IFERROR(VLOOKUP( $A3487, JCI!A:E, 5, 0),C3486))</f>
        <v>5188.1840819999998</v>
      </c>
      <c r="D3487" s="6">
        <f>IF(ISNA(VLOOKUP($A3487,ICBI!$C$1:$D$10000, 2, 0)),D3486, VLOOKUP($A3487, ICBI!$C$1:$D$10000, 2, 0))</f>
        <v>0</v>
      </c>
      <c r="E3487" s="2">
        <f t="shared" si="188"/>
        <v>41899</v>
      </c>
      <c r="F3487" s="3">
        <f t="shared" si="189"/>
        <v>2363.241</v>
      </c>
      <c r="G3487" s="3">
        <f t="shared" si="190"/>
        <v>4739.8166384769183</v>
      </c>
      <c r="H3487" s="6">
        <f>IF(ISNA(VLOOKUP($A3487, 'NAV Daily'!$A$1:$B$9941, 2, 0)/1000000000),H3486, VLOOKUP($A3487, 'NAV Daily'!$A$1:$B$9941, 2, 0)/1000000000)</f>
        <v>0</v>
      </c>
    </row>
    <row r="3488" spans="1:8" customFormat="1" x14ac:dyDescent="0.25">
      <c r="A3488" s="2">
        <v>41900</v>
      </c>
      <c r="B3488" s="110">
        <f>IF(ISNA(VLOOKUP($A3488, 'NAV Daily'!$A$1:$D$9941, 4, 0)),B3487, VLOOKUP($A3488, 'NAV Daily'!$A$1:$D$9941, 4, 0))</f>
        <v>2361.6221</v>
      </c>
      <c r="C3488" s="110">
        <f>IF(IFERROR(VLOOKUP($A3488, JCI!A:E, 5, 0),C3487)="null",C3487, IFERROR(VLOOKUP( $A3488, JCI!A:E, 5, 0),C3487))</f>
        <v>5208.1420900000003</v>
      </c>
      <c r="D3488" s="6">
        <f>IF(ISNA(VLOOKUP($A3488,ICBI!$C$1:$D$10000, 2, 0)),D3487, VLOOKUP($A3488, ICBI!$C$1:$D$10000, 2, 0))</f>
        <v>0</v>
      </c>
      <c r="E3488" s="2">
        <f t="shared" si="188"/>
        <v>41900</v>
      </c>
      <c r="F3488" s="3">
        <f t="shared" si="189"/>
        <v>2361.6221</v>
      </c>
      <c r="G3488" s="3">
        <f t="shared" si="190"/>
        <v>4758.0498578257575</v>
      </c>
      <c r="H3488" s="6">
        <f>IF(ISNA(VLOOKUP($A3488, 'NAV Daily'!$A$1:$B$9941, 2, 0)/1000000000),H3487, VLOOKUP($A3488, 'NAV Daily'!$A$1:$B$9941, 2, 0)/1000000000)</f>
        <v>0</v>
      </c>
    </row>
    <row r="3489" spans="1:8" customFormat="1" x14ac:dyDescent="0.25">
      <c r="A3489" s="2">
        <v>41901</v>
      </c>
      <c r="B3489" s="110">
        <f>IF(ISNA(VLOOKUP($A3489, 'NAV Daily'!$A$1:$D$9941, 4, 0)),B3488, VLOOKUP($A3489, 'NAV Daily'!$A$1:$D$9941, 4, 0))</f>
        <v>2367.3942999999999</v>
      </c>
      <c r="C3489" s="110">
        <f>IF(IFERROR(VLOOKUP($A3489, JCI!A:E, 5, 0),C3488)="null",C3488, IFERROR(VLOOKUP( $A3489, JCI!A:E, 5, 0),C3488))</f>
        <v>5227.5820309999999</v>
      </c>
      <c r="D3489" s="6">
        <f>IF(ISNA(VLOOKUP($A3489,ICBI!$C$1:$D$10000, 2, 0)),D3488, VLOOKUP($A3489, ICBI!$C$1:$D$10000, 2, 0))</f>
        <v>0</v>
      </c>
      <c r="E3489" s="2">
        <f t="shared" si="188"/>
        <v>41901</v>
      </c>
      <c r="F3489" s="3">
        <f t="shared" si="189"/>
        <v>2367.3942999999999</v>
      </c>
      <c r="G3489" s="3">
        <f t="shared" si="190"/>
        <v>4775.8097819815875</v>
      </c>
      <c r="H3489" s="6">
        <f>IF(ISNA(VLOOKUP($A3489, 'NAV Daily'!$A$1:$B$9941, 2, 0)/1000000000),H3488, VLOOKUP($A3489, 'NAV Daily'!$A$1:$B$9941, 2, 0)/1000000000)</f>
        <v>0</v>
      </c>
    </row>
    <row r="3490" spans="1:8" customFormat="1" x14ac:dyDescent="0.25">
      <c r="A3490" s="2">
        <v>41902</v>
      </c>
      <c r="B3490" s="110">
        <f>IF(ISNA(VLOOKUP($A3490, 'NAV Daily'!$A$1:$D$9941, 4, 0)),B3489, VLOOKUP($A3490, 'NAV Daily'!$A$1:$D$9941, 4, 0))</f>
        <v>2367.3942999999999</v>
      </c>
      <c r="C3490" s="110">
        <f>IF(IFERROR(VLOOKUP($A3490, JCI!A:E, 5, 0),C3489)="null",C3489, IFERROR(VLOOKUP( $A3490, JCI!A:E, 5, 0),C3489))</f>
        <v>5227.5820309999999</v>
      </c>
      <c r="D3490" s="6">
        <f>IF(ISNA(VLOOKUP($A3490,ICBI!$C$1:$D$10000, 2, 0)),D3489, VLOOKUP($A3490, ICBI!$C$1:$D$10000, 2, 0))</f>
        <v>0</v>
      </c>
      <c r="E3490" s="2">
        <f t="shared" si="188"/>
        <v>41902</v>
      </c>
      <c r="F3490" s="3">
        <f t="shared" si="189"/>
        <v>2367.3942999999999</v>
      </c>
      <c r="G3490" s="3">
        <f t="shared" si="190"/>
        <v>4775.8097819815875</v>
      </c>
      <c r="H3490" s="6">
        <f>IF(ISNA(VLOOKUP($A3490, 'NAV Daily'!$A$1:$B$9941, 2, 0)/1000000000),H3489, VLOOKUP($A3490, 'NAV Daily'!$A$1:$B$9941, 2, 0)/1000000000)</f>
        <v>0</v>
      </c>
    </row>
    <row r="3491" spans="1:8" customFormat="1" x14ac:dyDescent="0.25">
      <c r="A3491" s="2">
        <v>41903</v>
      </c>
      <c r="B3491" s="110">
        <f>IF(ISNA(VLOOKUP($A3491, 'NAV Daily'!$A$1:$D$9941, 4, 0)),B3490, VLOOKUP($A3491, 'NAV Daily'!$A$1:$D$9941, 4, 0))</f>
        <v>2367.3942999999999</v>
      </c>
      <c r="C3491" s="110">
        <f>IF(IFERROR(VLOOKUP($A3491, JCI!A:E, 5, 0),C3490)="null",C3490, IFERROR(VLOOKUP( $A3491, JCI!A:E, 5, 0),C3490))</f>
        <v>5227.5820309999999</v>
      </c>
      <c r="D3491" s="6">
        <f>IF(ISNA(VLOOKUP($A3491,ICBI!$C$1:$D$10000, 2, 0)),D3490, VLOOKUP($A3491, ICBI!$C$1:$D$10000, 2, 0))</f>
        <v>0</v>
      </c>
      <c r="E3491" s="2">
        <f t="shared" si="188"/>
        <v>41903</v>
      </c>
      <c r="F3491" s="3">
        <f t="shared" si="189"/>
        <v>2367.3942999999999</v>
      </c>
      <c r="G3491" s="3">
        <f t="shared" si="190"/>
        <v>4775.8097819815875</v>
      </c>
      <c r="H3491" s="6">
        <f>IF(ISNA(VLOOKUP($A3491, 'NAV Daily'!$A$1:$B$9941, 2, 0)/1000000000),H3490, VLOOKUP($A3491, 'NAV Daily'!$A$1:$B$9941, 2, 0)/1000000000)</f>
        <v>0</v>
      </c>
    </row>
    <row r="3492" spans="1:8" customFormat="1" x14ac:dyDescent="0.25">
      <c r="A3492" s="2">
        <v>41904</v>
      </c>
      <c r="B3492" s="110">
        <f>IF(ISNA(VLOOKUP($A3492, 'NAV Daily'!$A$1:$D$9941, 4, 0)),B3491, VLOOKUP($A3492, 'NAV Daily'!$A$1:$D$9941, 4, 0))</f>
        <v>2368.105</v>
      </c>
      <c r="C3492" s="110">
        <f>IF(IFERROR(VLOOKUP($A3492, JCI!A:E, 5, 0),C3491)="null",C3491, IFERROR(VLOOKUP( $A3492, JCI!A:E, 5, 0),C3491))</f>
        <v>5219.8032229999999</v>
      </c>
      <c r="D3492" s="6">
        <f>IF(ISNA(VLOOKUP($A3492,ICBI!$C$1:$D$10000, 2, 0)),D3491, VLOOKUP($A3492, ICBI!$C$1:$D$10000, 2, 0))</f>
        <v>0</v>
      </c>
      <c r="E3492" s="2">
        <f t="shared" si="188"/>
        <v>41904</v>
      </c>
      <c r="F3492" s="3">
        <f t="shared" si="189"/>
        <v>2368.105</v>
      </c>
      <c r="G3492" s="3">
        <f t="shared" si="190"/>
        <v>4768.7032254286241</v>
      </c>
      <c r="H3492" s="6">
        <f>IF(ISNA(VLOOKUP($A3492, 'NAV Daily'!$A$1:$B$9941, 2, 0)/1000000000),H3491, VLOOKUP($A3492, 'NAV Daily'!$A$1:$B$9941, 2, 0)/1000000000)</f>
        <v>0</v>
      </c>
    </row>
    <row r="3493" spans="1:8" customFormat="1" x14ac:dyDescent="0.25">
      <c r="A3493" s="2">
        <v>41905</v>
      </c>
      <c r="B3493" s="110">
        <f>IF(ISNA(VLOOKUP($A3493, 'NAV Daily'!$A$1:$D$9941, 4, 0)),B3492, VLOOKUP($A3493, 'NAV Daily'!$A$1:$D$9941, 4, 0))</f>
        <v>2357.7885999999999</v>
      </c>
      <c r="C3493" s="110">
        <f>IF(IFERROR(VLOOKUP($A3493, JCI!A:E, 5, 0),C3492)="null",C3492, IFERROR(VLOOKUP( $A3493, JCI!A:E, 5, 0),C3492))</f>
        <v>5188.1137699999999</v>
      </c>
      <c r="D3493" s="6">
        <f>IF(ISNA(VLOOKUP($A3493,ICBI!$C$1:$D$10000, 2, 0)),D3492, VLOOKUP($A3493, ICBI!$C$1:$D$10000, 2, 0))</f>
        <v>0</v>
      </c>
      <c r="E3493" s="2">
        <f t="shared" si="188"/>
        <v>41905</v>
      </c>
      <c r="F3493" s="3">
        <f t="shared" si="189"/>
        <v>2357.7885999999999</v>
      </c>
      <c r="G3493" s="3">
        <f t="shared" si="190"/>
        <v>4739.7524029019623</v>
      </c>
      <c r="H3493" s="6">
        <f>IF(ISNA(VLOOKUP($A3493, 'NAV Daily'!$A$1:$B$9941, 2, 0)/1000000000),H3492, VLOOKUP($A3493, 'NAV Daily'!$A$1:$B$9941, 2, 0)/1000000000)</f>
        <v>0</v>
      </c>
    </row>
    <row r="3494" spans="1:8" customFormat="1" x14ac:dyDescent="0.25">
      <c r="A3494" s="2">
        <v>41906</v>
      </c>
      <c r="B3494" s="110">
        <f>IF(ISNA(VLOOKUP($A3494, 'NAV Daily'!$A$1:$D$9941, 4, 0)),B3493, VLOOKUP($A3494, 'NAV Daily'!$A$1:$D$9941, 4, 0))</f>
        <v>2361.3996999999999</v>
      </c>
      <c r="C3494" s="110">
        <f>IF(IFERROR(VLOOKUP($A3494, JCI!A:E, 5, 0),C3493)="null",C3493, IFERROR(VLOOKUP( $A3494, JCI!A:E, 5, 0),C3493))</f>
        <v>5174.0068359999996</v>
      </c>
      <c r="D3494" s="6">
        <f>IF(ISNA(VLOOKUP($A3494,ICBI!$C$1:$D$10000, 2, 0)),D3493, VLOOKUP($A3494, ICBI!$C$1:$D$10000, 2, 0))</f>
        <v>0</v>
      </c>
      <c r="E3494" s="2">
        <f t="shared" si="188"/>
        <v>41906</v>
      </c>
      <c r="F3494" s="3">
        <f t="shared" si="189"/>
        <v>2361.3996999999999</v>
      </c>
      <c r="G3494" s="3">
        <f t="shared" si="190"/>
        <v>4726.8646025783237</v>
      </c>
      <c r="H3494" s="6">
        <f>IF(ISNA(VLOOKUP($A3494, 'NAV Daily'!$A$1:$B$9941, 2, 0)/1000000000),H3493, VLOOKUP($A3494, 'NAV Daily'!$A$1:$B$9941, 2, 0)/1000000000)</f>
        <v>0</v>
      </c>
    </row>
    <row r="3495" spans="1:8" customFormat="1" x14ac:dyDescent="0.25">
      <c r="A3495" s="2">
        <v>41907</v>
      </c>
      <c r="B3495" s="110">
        <f>IF(ISNA(VLOOKUP($A3495, 'NAV Daily'!$A$1:$D$9941, 4, 0)),B3494, VLOOKUP($A3495, 'NAV Daily'!$A$1:$D$9941, 4, 0))</f>
        <v>2367.0916000000002</v>
      </c>
      <c r="C3495" s="110">
        <f>IF(IFERROR(VLOOKUP($A3495, JCI!A:E, 5, 0),C3494)="null",C3494, IFERROR(VLOOKUP( $A3495, JCI!A:E, 5, 0),C3494))</f>
        <v>5201.3789059999999</v>
      </c>
      <c r="D3495" s="6">
        <f>IF(ISNA(VLOOKUP($A3495,ICBI!$C$1:$D$10000, 2, 0)),D3494, VLOOKUP($A3495, ICBI!$C$1:$D$10000, 2, 0))</f>
        <v>0</v>
      </c>
      <c r="E3495" s="2">
        <f t="shared" si="188"/>
        <v>41907</v>
      </c>
      <c r="F3495" s="3">
        <f t="shared" si="189"/>
        <v>2367.0916000000002</v>
      </c>
      <c r="G3495" s="3">
        <f t="shared" si="190"/>
        <v>4751.8711541510938</v>
      </c>
      <c r="H3495" s="6">
        <f>IF(ISNA(VLOOKUP($A3495, 'NAV Daily'!$A$1:$B$9941, 2, 0)/1000000000),H3494, VLOOKUP($A3495, 'NAV Daily'!$A$1:$B$9941, 2, 0)/1000000000)</f>
        <v>0</v>
      </c>
    </row>
    <row r="3496" spans="1:8" customFormat="1" x14ac:dyDescent="0.25">
      <c r="A3496" s="2">
        <v>41908</v>
      </c>
      <c r="B3496" s="110">
        <f>IF(ISNA(VLOOKUP($A3496, 'NAV Daily'!$A$1:$D$9941, 4, 0)),B3495, VLOOKUP($A3496, 'NAV Daily'!$A$1:$D$9941, 4, 0))</f>
        <v>2357.2395000000001</v>
      </c>
      <c r="C3496" s="110">
        <f>IF(IFERROR(VLOOKUP($A3496, JCI!A:E, 5, 0),C3495)="null",C3495, IFERROR(VLOOKUP( $A3496, JCI!A:E, 5, 0),C3495))</f>
        <v>5132.5629879999997</v>
      </c>
      <c r="D3496" s="6">
        <f>IF(ISNA(VLOOKUP($A3496,ICBI!$C$1:$D$10000, 2, 0)),D3495, VLOOKUP($A3496, ICBI!$C$1:$D$10000, 2, 0))</f>
        <v>0</v>
      </c>
      <c r="E3496" s="2">
        <f t="shared" si="188"/>
        <v>41908</v>
      </c>
      <c r="F3496" s="3">
        <f t="shared" si="189"/>
        <v>2357.2395000000001</v>
      </c>
      <c r="G3496" s="3">
        <f t="shared" si="190"/>
        <v>4689.0023684693942</v>
      </c>
      <c r="H3496" s="6">
        <f>IF(ISNA(VLOOKUP($A3496, 'NAV Daily'!$A$1:$B$9941, 2, 0)/1000000000),H3495, VLOOKUP($A3496, 'NAV Daily'!$A$1:$B$9941, 2, 0)/1000000000)</f>
        <v>0</v>
      </c>
    </row>
    <row r="3497" spans="1:8" customFormat="1" x14ac:dyDescent="0.25">
      <c r="A3497" s="2">
        <v>41909</v>
      </c>
      <c r="B3497" s="110">
        <f>IF(ISNA(VLOOKUP($A3497, 'NAV Daily'!$A$1:$D$9941, 4, 0)),B3496, VLOOKUP($A3497, 'NAV Daily'!$A$1:$D$9941, 4, 0))</f>
        <v>2357.2395000000001</v>
      </c>
      <c r="C3497" s="110">
        <f>IF(IFERROR(VLOOKUP($A3497, JCI!A:E, 5, 0),C3496)="null",C3496, IFERROR(VLOOKUP( $A3497, JCI!A:E, 5, 0),C3496))</f>
        <v>5132.5629879999997</v>
      </c>
      <c r="D3497" s="6">
        <f>IF(ISNA(VLOOKUP($A3497,ICBI!$C$1:$D$10000, 2, 0)),D3496, VLOOKUP($A3497, ICBI!$C$1:$D$10000, 2, 0))</f>
        <v>0</v>
      </c>
      <c r="E3497" s="2">
        <f t="shared" si="188"/>
        <v>41909</v>
      </c>
      <c r="F3497" s="3">
        <f t="shared" si="189"/>
        <v>2357.2395000000001</v>
      </c>
      <c r="G3497" s="3">
        <f t="shared" si="190"/>
        <v>4689.0023684693942</v>
      </c>
      <c r="H3497" s="6">
        <f>IF(ISNA(VLOOKUP($A3497, 'NAV Daily'!$A$1:$B$9941, 2, 0)/1000000000),H3496, VLOOKUP($A3497, 'NAV Daily'!$A$1:$B$9941, 2, 0)/1000000000)</f>
        <v>0</v>
      </c>
    </row>
    <row r="3498" spans="1:8" customFormat="1" x14ac:dyDescent="0.25">
      <c r="A3498" s="2">
        <v>41910</v>
      </c>
      <c r="B3498" s="110">
        <f>IF(ISNA(VLOOKUP($A3498, 'NAV Daily'!$A$1:$D$9941, 4, 0)),B3497, VLOOKUP($A3498, 'NAV Daily'!$A$1:$D$9941, 4, 0))</f>
        <v>2357.2395000000001</v>
      </c>
      <c r="C3498" s="110">
        <f>IF(IFERROR(VLOOKUP($A3498, JCI!A:E, 5, 0),C3497)="null",C3497, IFERROR(VLOOKUP( $A3498, JCI!A:E, 5, 0),C3497))</f>
        <v>5132.5629879999997</v>
      </c>
      <c r="D3498" s="6">
        <f>IF(ISNA(VLOOKUP($A3498,ICBI!$C$1:$D$10000, 2, 0)),D3497, VLOOKUP($A3498, ICBI!$C$1:$D$10000, 2, 0))</f>
        <v>0</v>
      </c>
      <c r="E3498" s="2">
        <f t="shared" si="188"/>
        <v>41910</v>
      </c>
      <c r="F3498" s="3">
        <f t="shared" si="189"/>
        <v>2357.2395000000001</v>
      </c>
      <c r="G3498" s="3">
        <f t="shared" si="190"/>
        <v>4689.0023684693942</v>
      </c>
      <c r="H3498" s="6">
        <f>IF(ISNA(VLOOKUP($A3498, 'NAV Daily'!$A$1:$B$9941, 2, 0)/1000000000),H3497, VLOOKUP($A3498, 'NAV Daily'!$A$1:$B$9941, 2, 0)/1000000000)</f>
        <v>0</v>
      </c>
    </row>
    <row r="3499" spans="1:8" customFormat="1" x14ac:dyDescent="0.25">
      <c r="A3499" s="2">
        <v>41911</v>
      </c>
      <c r="B3499" s="110">
        <f>IF(ISNA(VLOOKUP($A3499, 'NAV Daily'!$A$1:$D$9941, 4, 0)),B3498, VLOOKUP($A3499, 'NAV Daily'!$A$1:$D$9941, 4, 0))</f>
        <v>2351.9358000000002</v>
      </c>
      <c r="C3499" s="110">
        <f>IF(IFERROR(VLOOKUP($A3499, JCI!A:E, 5, 0),C3498)="null",C3498, IFERROR(VLOOKUP( $A3499, JCI!A:E, 5, 0),C3498))</f>
        <v>5142.0112300000001</v>
      </c>
      <c r="D3499" s="6">
        <f>IF(ISNA(VLOOKUP($A3499,ICBI!$C$1:$D$10000, 2, 0)),D3498, VLOOKUP($A3499, ICBI!$C$1:$D$10000, 2, 0))</f>
        <v>0</v>
      </c>
      <c r="E3499" s="2">
        <f t="shared" si="188"/>
        <v>41911</v>
      </c>
      <c r="F3499" s="3">
        <f t="shared" si="189"/>
        <v>2351.9358000000002</v>
      </c>
      <c r="G3499" s="3">
        <f t="shared" si="190"/>
        <v>4697.6340850639017</v>
      </c>
      <c r="H3499" s="6">
        <f>IF(ISNA(VLOOKUP($A3499, 'NAV Daily'!$A$1:$B$9941, 2, 0)/1000000000),H3498, VLOOKUP($A3499, 'NAV Daily'!$A$1:$B$9941, 2, 0)/1000000000)</f>
        <v>0</v>
      </c>
    </row>
    <row r="3500" spans="1:8" customFormat="1" x14ac:dyDescent="0.25">
      <c r="A3500" s="2">
        <v>41912</v>
      </c>
      <c r="B3500" s="110">
        <f>IF(ISNA(VLOOKUP($A3500, 'NAV Daily'!$A$1:$D$9941, 4, 0)),B3499, VLOOKUP($A3500, 'NAV Daily'!$A$1:$D$9941, 4, 0))</f>
        <v>2348.1320999999998</v>
      </c>
      <c r="C3500" s="110">
        <f>IF(IFERROR(VLOOKUP($A3500, JCI!A:E, 5, 0),C3499)="null",C3499, IFERROR(VLOOKUP( $A3500, JCI!A:E, 5, 0),C3499))</f>
        <v>5137.5791019999997</v>
      </c>
      <c r="D3500" s="6">
        <f>IF(ISNA(VLOOKUP($A3500,ICBI!$C$1:$D$10000, 2, 0)),D3499, VLOOKUP($A3500, ICBI!$C$1:$D$10000, 2, 0))</f>
        <v>0</v>
      </c>
      <c r="E3500" s="2">
        <f t="shared" si="188"/>
        <v>41912</v>
      </c>
      <c r="F3500" s="3">
        <f t="shared" si="189"/>
        <v>2348.1320999999998</v>
      </c>
      <c r="G3500" s="3">
        <f t="shared" si="190"/>
        <v>4693.5849854740964</v>
      </c>
      <c r="H3500" s="6">
        <f>IF(ISNA(VLOOKUP($A3500, 'NAV Daily'!$A$1:$B$9941, 2, 0)/1000000000),H3499, VLOOKUP($A3500, 'NAV Daily'!$A$1:$B$9941, 2, 0)/1000000000)</f>
        <v>0</v>
      </c>
    </row>
    <row r="3501" spans="1:8" customFormat="1" x14ac:dyDescent="0.25">
      <c r="A3501" s="2">
        <v>41913</v>
      </c>
      <c r="B3501" s="110">
        <f>IF(ISNA(VLOOKUP($A3501, 'NAV Daily'!$A$1:$D$9941, 4, 0)),B3500, VLOOKUP($A3501, 'NAV Daily'!$A$1:$D$9941, 4, 0))</f>
        <v>2348.0171</v>
      </c>
      <c r="C3501" s="110">
        <f>IF(IFERROR(VLOOKUP($A3501, JCI!A:E, 5, 0),C3500)="null",C3500, IFERROR(VLOOKUP( $A3501, JCI!A:E, 5, 0),C3500))</f>
        <v>5140.9130859999996</v>
      </c>
      <c r="D3501" s="6">
        <f>IF(ISNA(VLOOKUP($A3501,ICBI!$C$1:$D$10000, 2, 0)),D3500, VLOOKUP($A3501, ICBI!$C$1:$D$10000, 2, 0))</f>
        <v>0</v>
      </c>
      <c r="E3501" s="2">
        <f t="shared" si="188"/>
        <v>41913</v>
      </c>
      <c r="F3501" s="3">
        <f t="shared" si="189"/>
        <v>2348.0171</v>
      </c>
      <c r="G3501" s="3">
        <f t="shared" si="190"/>
        <v>4696.6308436367699</v>
      </c>
      <c r="H3501" s="6">
        <f>IF(ISNA(VLOOKUP($A3501, 'NAV Daily'!$A$1:$B$9941, 2, 0)/1000000000),H3500, VLOOKUP($A3501, 'NAV Daily'!$A$1:$B$9941, 2, 0)/1000000000)</f>
        <v>0</v>
      </c>
    </row>
    <row r="3502" spans="1:8" customFormat="1" x14ac:dyDescent="0.25">
      <c r="A3502" s="2">
        <v>41914</v>
      </c>
      <c r="B3502" s="110">
        <f>IF(ISNA(VLOOKUP($A3502, 'NAV Daily'!$A$1:$D$9941, 4, 0)),B3501, VLOOKUP($A3502, 'NAV Daily'!$A$1:$D$9941, 4, 0))</f>
        <v>2335.2177999999999</v>
      </c>
      <c r="C3502" s="110">
        <f>IF(IFERROR(VLOOKUP($A3502, JCI!A:E, 5, 0),C3501)="null",C3501, IFERROR(VLOOKUP( $A3502, JCI!A:E, 5, 0),C3501))</f>
        <v>5000.8090819999998</v>
      </c>
      <c r="D3502" s="6">
        <f>IF(ISNA(VLOOKUP($A3502,ICBI!$C$1:$D$10000, 2, 0)),D3501, VLOOKUP($A3502, ICBI!$C$1:$D$10000, 2, 0))</f>
        <v>0</v>
      </c>
      <c r="E3502" s="2">
        <f t="shared" si="188"/>
        <v>41914</v>
      </c>
      <c r="F3502" s="3">
        <f t="shared" si="189"/>
        <v>2335.2177999999999</v>
      </c>
      <c r="G3502" s="3">
        <f t="shared" si="190"/>
        <v>4568.6347512119919</v>
      </c>
      <c r="H3502" s="6">
        <f>IF(ISNA(VLOOKUP($A3502, 'NAV Daily'!$A$1:$B$9941, 2, 0)/1000000000),H3501, VLOOKUP($A3502, 'NAV Daily'!$A$1:$B$9941, 2, 0)/1000000000)</f>
        <v>0</v>
      </c>
    </row>
    <row r="3503" spans="1:8" customFormat="1" x14ac:dyDescent="0.25">
      <c r="A3503" s="2">
        <v>41915</v>
      </c>
      <c r="B3503" s="110">
        <f>IF(ISNA(VLOOKUP($A3503, 'NAV Daily'!$A$1:$D$9941, 4, 0)),B3502, VLOOKUP($A3503, 'NAV Daily'!$A$1:$D$9941, 4, 0))</f>
        <v>2325.2082999999998</v>
      </c>
      <c r="C3503" s="110">
        <f>IF(IFERROR(VLOOKUP($A3503, JCI!A:E, 5, 0),C3502)="null",C3502, IFERROR(VLOOKUP( $A3503, JCI!A:E, 5, 0),C3502))</f>
        <v>4949.3461909999996</v>
      </c>
      <c r="D3503" s="6">
        <f>IF(ISNA(VLOOKUP($A3503,ICBI!$C$1:$D$10000, 2, 0)),D3502, VLOOKUP($A3503, ICBI!$C$1:$D$10000, 2, 0))</f>
        <v>0</v>
      </c>
      <c r="E3503" s="2">
        <f t="shared" si="188"/>
        <v>41915</v>
      </c>
      <c r="F3503" s="3">
        <f t="shared" si="189"/>
        <v>2325.2082999999998</v>
      </c>
      <c r="G3503" s="3">
        <f t="shared" si="190"/>
        <v>4521.6193286343305</v>
      </c>
      <c r="H3503" s="6">
        <f>IF(ISNA(VLOOKUP($A3503, 'NAV Daily'!$A$1:$B$9941, 2, 0)/1000000000),H3502, VLOOKUP($A3503, 'NAV Daily'!$A$1:$B$9941, 2, 0)/1000000000)</f>
        <v>0</v>
      </c>
    </row>
    <row r="3504" spans="1:8" customFormat="1" x14ac:dyDescent="0.25">
      <c r="A3504" s="2">
        <v>41916</v>
      </c>
      <c r="B3504" s="110">
        <f>IF(ISNA(VLOOKUP($A3504, 'NAV Daily'!$A$1:$D$9941, 4, 0)),B3503, VLOOKUP($A3504, 'NAV Daily'!$A$1:$D$9941, 4, 0))</f>
        <v>2325.2082999999998</v>
      </c>
      <c r="C3504" s="110">
        <f>IF(IFERROR(VLOOKUP($A3504, JCI!A:E, 5, 0),C3503)="null",C3503, IFERROR(VLOOKUP( $A3504, JCI!A:E, 5, 0),C3503))</f>
        <v>4949.3461909999996</v>
      </c>
      <c r="D3504" s="6">
        <f>IF(ISNA(VLOOKUP($A3504,ICBI!$C$1:$D$10000, 2, 0)),D3503, VLOOKUP($A3504, ICBI!$C$1:$D$10000, 2, 0))</f>
        <v>0</v>
      </c>
      <c r="E3504" s="2">
        <f t="shared" si="188"/>
        <v>41916</v>
      </c>
      <c r="F3504" s="3">
        <f t="shared" si="189"/>
        <v>2325.2082999999998</v>
      </c>
      <c r="G3504" s="3">
        <f t="shared" si="190"/>
        <v>4521.6193286343305</v>
      </c>
      <c r="H3504" s="6">
        <f>IF(ISNA(VLOOKUP($A3504, 'NAV Daily'!$A$1:$B$9941, 2, 0)/1000000000),H3503, VLOOKUP($A3504, 'NAV Daily'!$A$1:$B$9941, 2, 0)/1000000000)</f>
        <v>0</v>
      </c>
    </row>
    <row r="3505" spans="1:8" customFormat="1" x14ac:dyDescent="0.25">
      <c r="A3505" s="2">
        <v>41917</v>
      </c>
      <c r="B3505" s="110">
        <f>IF(ISNA(VLOOKUP($A3505, 'NAV Daily'!$A$1:$D$9941, 4, 0)),B3504, VLOOKUP($A3505, 'NAV Daily'!$A$1:$D$9941, 4, 0))</f>
        <v>2325.2082999999998</v>
      </c>
      <c r="C3505" s="110">
        <f>IF(IFERROR(VLOOKUP($A3505, JCI!A:E, 5, 0),C3504)="null",C3504, IFERROR(VLOOKUP( $A3505, JCI!A:E, 5, 0),C3504))</f>
        <v>4949.3461909999996</v>
      </c>
      <c r="D3505" s="6">
        <f>IF(ISNA(VLOOKUP($A3505,ICBI!$C$1:$D$10000, 2, 0)),D3504, VLOOKUP($A3505, ICBI!$C$1:$D$10000, 2, 0))</f>
        <v>0</v>
      </c>
      <c r="E3505" s="2">
        <f t="shared" si="188"/>
        <v>41917</v>
      </c>
      <c r="F3505" s="3">
        <f t="shared" si="189"/>
        <v>2325.2082999999998</v>
      </c>
      <c r="G3505" s="3">
        <f t="shared" si="190"/>
        <v>4521.6193286343305</v>
      </c>
      <c r="H3505" s="6">
        <f>IF(ISNA(VLOOKUP($A3505, 'NAV Daily'!$A$1:$B$9941, 2, 0)/1000000000),H3504, VLOOKUP($A3505, 'NAV Daily'!$A$1:$B$9941, 2, 0)/1000000000)</f>
        <v>0</v>
      </c>
    </row>
    <row r="3506" spans="1:8" customFormat="1" x14ac:dyDescent="0.25">
      <c r="A3506" s="2">
        <v>41918</v>
      </c>
      <c r="B3506" s="110">
        <f>IF(ISNA(VLOOKUP($A3506, 'NAV Daily'!$A$1:$D$9941, 4, 0)),B3505, VLOOKUP($A3506, 'NAV Daily'!$A$1:$D$9941, 4, 0))</f>
        <v>2330.6902</v>
      </c>
      <c r="C3506" s="110">
        <f>IF(IFERROR(VLOOKUP($A3506, JCI!A:E, 5, 0),C3505)="null",C3505, IFERROR(VLOOKUP( $A3506, JCI!A:E, 5, 0),C3505))</f>
        <v>5000.1381840000004</v>
      </c>
      <c r="D3506" s="6">
        <f>IF(ISNA(VLOOKUP($A3506,ICBI!$C$1:$D$10000, 2, 0)),D3505, VLOOKUP($A3506, ICBI!$C$1:$D$10000, 2, 0))</f>
        <v>0</v>
      </c>
      <c r="E3506" s="2">
        <f t="shared" si="188"/>
        <v>41918</v>
      </c>
      <c r="F3506" s="3">
        <f t="shared" si="189"/>
        <v>2330.6902</v>
      </c>
      <c r="G3506" s="3">
        <f t="shared" si="190"/>
        <v>4568.0218328087785</v>
      </c>
      <c r="H3506" s="6">
        <f>IF(ISNA(VLOOKUP($A3506, 'NAV Daily'!$A$1:$B$9941, 2, 0)/1000000000),H3505, VLOOKUP($A3506, 'NAV Daily'!$A$1:$B$9941, 2, 0)/1000000000)</f>
        <v>0</v>
      </c>
    </row>
    <row r="3507" spans="1:8" customFormat="1" x14ac:dyDescent="0.25">
      <c r="A3507" s="2">
        <v>41919</v>
      </c>
      <c r="B3507" s="110">
        <f>IF(ISNA(VLOOKUP($A3507, 'NAV Daily'!$A$1:$D$9941, 4, 0)),B3506, VLOOKUP($A3507, 'NAV Daily'!$A$1:$D$9941, 4, 0))</f>
        <v>2331.4470000000001</v>
      </c>
      <c r="C3507" s="110">
        <f>IF(IFERROR(VLOOKUP($A3507, JCI!A:E, 5, 0),C3506)="null",C3506, IFERROR(VLOOKUP( $A3507, JCI!A:E, 5, 0),C3506))</f>
        <v>5032.8408200000003</v>
      </c>
      <c r="D3507" s="6">
        <f>IF(ISNA(VLOOKUP($A3507,ICBI!$C$1:$D$10000, 2, 0)),D3506, VLOOKUP($A3507, ICBI!$C$1:$D$10000, 2, 0))</f>
        <v>0</v>
      </c>
      <c r="E3507" s="2">
        <f t="shared" si="188"/>
        <v>41919</v>
      </c>
      <c r="F3507" s="3">
        <f t="shared" si="189"/>
        <v>2331.4470000000001</v>
      </c>
      <c r="G3507" s="3">
        <f t="shared" si="190"/>
        <v>4597.8982781671129</v>
      </c>
      <c r="H3507" s="6">
        <f>IF(ISNA(VLOOKUP($A3507, 'NAV Daily'!$A$1:$B$9941, 2, 0)/1000000000),H3506, VLOOKUP($A3507, 'NAV Daily'!$A$1:$B$9941, 2, 0)/1000000000)</f>
        <v>0</v>
      </c>
    </row>
    <row r="3508" spans="1:8" customFormat="1" x14ac:dyDescent="0.25">
      <c r="A3508" s="2">
        <v>41920</v>
      </c>
      <c r="B3508" s="110">
        <f>IF(ISNA(VLOOKUP($A3508, 'NAV Daily'!$A$1:$D$9941, 4, 0)),B3507, VLOOKUP($A3508, 'NAV Daily'!$A$1:$D$9941, 4, 0))</f>
        <v>2319.1527999999998</v>
      </c>
      <c r="C3508" s="110">
        <f>IF(IFERROR(VLOOKUP($A3508, JCI!A:E, 5, 0),C3507)="null",C3507, IFERROR(VLOOKUP( $A3508, JCI!A:E, 5, 0),C3507))</f>
        <v>4958.5190430000002</v>
      </c>
      <c r="D3508" s="6">
        <f>IF(ISNA(VLOOKUP($A3508,ICBI!$C$1:$D$10000, 2, 0)),D3507, VLOOKUP($A3508, ICBI!$C$1:$D$10000, 2, 0))</f>
        <v>0</v>
      </c>
      <c r="E3508" s="2">
        <f t="shared" si="188"/>
        <v>41920</v>
      </c>
      <c r="F3508" s="3">
        <f t="shared" si="189"/>
        <v>2319.1527999999998</v>
      </c>
      <c r="G3508" s="3">
        <f t="shared" si="190"/>
        <v>4529.9994546754888</v>
      </c>
      <c r="H3508" s="6">
        <f>IF(ISNA(VLOOKUP($A3508, 'NAV Daily'!$A$1:$B$9941, 2, 0)/1000000000),H3507, VLOOKUP($A3508, 'NAV Daily'!$A$1:$B$9941, 2, 0)/1000000000)</f>
        <v>0</v>
      </c>
    </row>
    <row r="3509" spans="1:8" customFormat="1" x14ac:dyDescent="0.25">
      <c r="A3509" s="2">
        <v>41921</v>
      </c>
      <c r="B3509" s="110">
        <f>IF(ISNA(VLOOKUP($A3509, 'NAV Daily'!$A$1:$D$9941, 4, 0)),B3508, VLOOKUP($A3509, 'NAV Daily'!$A$1:$D$9941, 4, 0))</f>
        <v>2325.7939000000001</v>
      </c>
      <c r="C3509" s="110">
        <f>IF(IFERROR(VLOOKUP($A3509, JCI!A:E, 5, 0),C3508)="null",C3508, IFERROR(VLOOKUP( $A3509, JCI!A:E, 5, 0),C3508))</f>
        <v>4993.8789059999999</v>
      </c>
      <c r="D3509" s="6">
        <f>IF(ISNA(VLOOKUP($A3509,ICBI!$C$1:$D$10000, 2, 0)),D3508, VLOOKUP($A3509, ICBI!$C$1:$D$10000, 2, 0))</f>
        <v>0</v>
      </c>
      <c r="E3509" s="2">
        <f t="shared" si="188"/>
        <v>41921</v>
      </c>
      <c r="F3509" s="3">
        <f t="shared" si="189"/>
        <v>2325.7939000000001</v>
      </c>
      <c r="G3509" s="3">
        <f t="shared" si="190"/>
        <v>4562.3034871332302</v>
      </c>
      <c r="H3509" s="6">
        <f>IF(ISNA(VLOOKUP($A3509, 'NAV Daily'!$A$1:$B$9941, 2, 0)/1000000000),H3508, VLOOKUP($A3509, 'NAV Daily'!$A$1:$B$9941, 2, 0)/1000000000)</f>
        <v>0</v>
      </c>
    </row>
    <row r="3510" spans="1:8" customFormat="1" x14ac:dyDescent="0.25">
      <c r="A3510" s="2">
        <v>41922</v>
      </c>
      <c r="B3510" s="110">
        <f>IF(ISNA(VLOOKUP($A3510, 'NAV Daily'!$A$1:$D$9941, 4, 0)),B3509, VLOOKUP($A3510, 'NAV Daily'!$A$1:$D$9941, 4, 0))</f>
        <v>2317.4218999999998</v>
      </c>
      <c r="C3510" s="110">
        <f>IF(IFERROR(VLOOKUP($A3510, JCI!A:E, 5, 0),C3509)="null",C3509, IFERROR(VLOOKUP( $A3510, JCI!A:E, 5, 0),C3509))</f>
        <v>4962.9599609999996</v>
      </c>
      <c r="D3510" s="6">
        <f>IF(ISNA(VLOOKUP($A3510,ICBI!$C$1:$D$10000, 2, 0)),D3509, VLOOKUP($A3510, ICBI!$C$1:$D$10000, 2, 0))</f>
        <v>0</v>
      </c>
      <c r="E3510" s="2">
        <f t="shared" si="188"/>
        <v>41922</v>
      </c>
      <c r="F3510" s="3">
        <f t="shared" si="189"/>
        <v>2317.4218999999998</v>
      </c>
      <c r="G3510" s="3">
        <f t="shared" si="190"/>
        <v>4534.0565846257423</v>
      </c>
      <c r="H3510" s="6">
        <f>IF(ISNA(VLOOKUP($A3510, 'NAV Daily'!$A$1:$B$9941, 2, 0)/1000000000),H3509, VLOOKUP($A3510, 'NAV Daily'!$A$1:$B$9941, 2, 0)/1000000000)</f>
        <v>0</v>
      </c>
    </row>
    <row r="3511" spans="1:8" customFormat="1" x14ac:dyDescent="0.25">
      <c r="A3511" s="2">
        <v>41923</v>
      </c>
      <c r="B3511" s="110">
        <f>IF(ISNA(VLOOKUP($A3511, 'NAV Daily'!$A$1:$D$9941, 4, 0)),B3510, VLOOKUP($A3511, 'NAV Daily'!$A$1:$D$9941, 4, 0))</f>
        <v>2317.4218999999998</v>
      </c>
      <c r="C3511" s="110">
        <f>IF(IFERROR(VLOOKUP($A3511, JCI!A:E, 5, 0),C3510)="null",C3510, IFERROR(VLOOKUP( $A3511, JCI!A:E, 5, 0),C3510))</f>
        <v>4962.9599609999996</v>
      </c>
      <c r="D3511" s="6">
        <f>IF(ISNA(VLOOKUP($A3511,ICBI!$C$1:$D$10000, 2, 0)),D3510, VLOOKUP($A3511, ICBI!$C$1:$D$10000, 2, 0))</f>
        <v>0</v>
      </c>
      <c r="E3511" s="2">
        <f t="shared" si="188"/>
        <v>41923</v>
      </c>
      <c r="F3511" s="3">
        <f t="shared" si="189"/>
        <v>2317.4218999999998</v>
      </c>
      <c r="G3511" s="3">
        <f t="shared" si="190"/>
        <v>4534.0565846257423</v>
      </c>
      <c r="H3511" s="6">
        <f>IF(ISNA(VLOOKUP($A3511, 'NAV Daily'!$A$1:$B$9941, 2, 0)/1000000000),H3510, VLOOKUP($A3511, 'NAV Daily'!$A$1:$B$9941, 2, 0)/1000000000)</f>
        <v>0</v>
      </c>
    </row>
    <row r="3512" spans="1:8" customFormat="1" x14ac:dyDescent="0.25">
      <c r="A3512" s="2">
        <v>41924</v>
      </c>
      <c r="B3512" s="110">
        <f>IF(ISNA(VLOOKUP($A3512, 'NAV Daily'!$A$1:$D$9941, 4, 0)),B3511, VLOOKUP($A3512, 'NAV Daily'!$A$1:$D$9941, 4, 0))</f>
        <v>2317.4218999999998</v>
      </c>
      <c r="C3512" s="110">
        <f>IF(IFERROR(VLOOKUP($A3512, JCI!A:E, 5, 0),C3511)="null",C3511, IFERROR(VLOOKUP( $A3512, JCI!A:E, 5, 0),C3511))</f>
        <v>4962.9599609999996</v>
      </c>
      <c r="D3512" s="6">
        <f>IF(ISNA(VLOOKUP($A3512,ICBI!$C$1:$D$10000, 2, 0)),D3511, VLOOKUP($A3512, ICBI!$C$1:$D$10000, 2, 0))</f>
        <v>0</v>
      </c>
      <c r="E3512" s="2">
        <f t="shared" si="188"/>
        <v>41924</v>
      </c>
      <c r="F3512" s="3">
        <f t="shared" si="189"/>
        <v>2317.4218999999998</v>
      </c>
      <c r="G3512" s="3">
        <f t="shared" si="190"/>
        <v>4534.0565846257423</v>
      </c>
      <c r="H3512" s="6">
        <f>IF(ISNA(VLOOKUP($A3512, 'NAV Daily'!$A$1:$B$9941, 2, 0)/1000000000),H3511, VLOOKUP($A3512, 'NAV Daily'!$A$1:$B$9941, 2, 0)/1000000000)</f>
        <v>0</v>
      </c>
    </row>
    <row r="3513" spans="1:8" customFormat="1" x14ac:dyDescent="0.25">
      <c r="A3513" s="2">
        <v>41925</v>
      </c>
      <c r="B3513" s="110">
        <f>IF(ISNA(VLOOKUP($A3513, 'NAV Daily'!$A$1:$D$9941, 4, 0)),B3512, VLOOKUP($A3513, 'NAV Daily'!$A$1:$D$9941, 4, 0))</f>
        <v>2315.0010000000002</v>
      </c>
      <c r="C3513" s="110">
        <f>IF(IFERROR(VLOOKUP($A3513, JCI!A:E, 5, 0),C3512)="null",C3512, IFERROR(VLOOKUP( $A3513, JCI!A:E, 5, 0),C3512))</f>
        <v>4913.0532229999999</v>
      </c>
      <c r="D3513" s="6">
        <f>IF(ISNA(VLOOKUP($A3513,ICBI!$C$1:$D$10000, 2, 0)),D3512, VLOOKUP($A3513, ICBI!$C$1:$D$10000, 2, 0))</f>
        <v>0</v>
      </c>
      <c r="E3513" s="2">
        <f t="shared" si="188"/>
        <v>41925</v>
      </c>
      <c r="F3513" s="3">
        <f t="shared" si="189"/>
        <v>2315.0010000000002</v>
      </c>
      <c r="G3513" s="3">
        <f t="shared" si="190"/>
        <v>4488.4628309335412</v>
      </c>
      <c r="H3513" s="6">
        <f>IF(ISNA(VLOOKUP($A3513, 'NAV Daily'!$A$1:$B$9941, 2, 0)/1000000000),H3512, VLOOKUP($A3513, 'NAV Daily'!$A$1:$B$9941, 2, 0)/1000000000)</f>
        <v>0</v>
      </c>
    </row>
    <row r="3514" spans="1:8" customFormat="1" x14ac:dyDescent="0.25">
      <c r="A3514" s="2">
        <v>41926</v>
      </c>
      <c r="B3514" s="110">
        <f>IF(ISNA(VLOOKUP($A3514, 'NAV Daily'!$A$1:$D$9941, 4, 0)),B3513, VLOOKUP($A3514, 'NAV Daily'!$A$1:$D$9941, 4, 0))</f>
        <v>2318.7415000000001</v>
      </c>
      <c r="C3514" s="110">
        <f>IF(IFERROR(VLOOKUP($A3514, JCI!A:E, 5, 0),C3513)="null",C3513, IFERROR(VLOOKUP( $A3514, JCI!A:E, 5, 0),C3513))</f>
        <v>4922.5820309999999</v>
      </c>
      <c r="D3514" s="6">
        <f>IF(ISNA(VLOOKUP($A3514,ICBI!$C$1:$D$10000, 2, 0)),D3513, VLOOKUP($A3514, ICBI!$C$1:$D$10000, 2, 0))</f>
        <v>0</v>
      </c>
      <c r="E3514" s="2">
        <f t="shared" si="188"/>
        <v>41926</v>
      </c>
      <c r="F3514" s="3">
        <f t="shared" si="189"/>
        <v>2318.7415000000001</v>
      </c>
      <c r="G3514" s="3">
        <f t="shared" si="190"/>
        <v>4497.168150943281</v>
      </c>
      <c r="H3514" s="6">
        <f>IF(ISNA(VLOOKUP($A3514, 'NAV Daily'!$A$1:$B$9941, 2, 0)/1000000000),H3513, VLOOKUP($A3514, 'NAV Daily'!$A$1:$B$9941, 2, 0)/1000000000)</f>
        <v>0</v>
      </c>
    </row>
    <row r="3515" spans="1:8" customFormat="1" x14ac:dyDescent="0.25">
      <c r="A3515" s="2">
        <v>41927</v>
      </c>
      <c r="B3515" s="110">
        <f>IF(ISNA(VLOOKUP($A3515, 'NAV Daily'!$A$1:$D$9941, 4, 0)),B3514, VLOOKUP($A3515, 'NAV Daily'!$A$1:$D$9941, 4, 0))</f>
        <v>2329.8879000000002</v>
      </c>
      <c r="C3515" s="110">
        <f>IF(IFERROR(VLOOKUP($A3515, JCI!A:E, 5, 0),C3514)="null",C3514, IFERROR(VLOOKUP( $A3515, JCI!A:E, 5, 0),C3514))</f>
        <v>4962.9399409999996</v>
      </c>
      <c r="D3515" s="6">
        <f>IF(ISNA(VLOOKUP($A3515,ICBI!$C$1:$D$10000, 2, 0)),D3514, VLOOKUP($A3515, ICBI!$C$1:$D$10000, 2, 0))</f>
        <v>0</v>
      </c>
      <c r="E3515" s="2">
        <f t="shared" si="188"/>
        <v>41927</v>
      </c>
      <c r="F3515" s="3">
        <f t="shared" si="189"/>
        <v>2329.8879000000002</v>
      </c>
      <c r="G3515" s="3">
        <f t="shared" si="190"/>
        <v>4534.0382947717962</v>
      </c>
      <c r="H3515" s="6">
        <f>IF(ISNA(VLOOKUP($A3515, 'NAV Daily'!$A$1:$B$9941, 2, 0)/1000000000),H3514, VLOOKUP($A3515, 'NAV Daily'!$A$1:$B$9941, 2, 0)/1000000000)</f>
        <v>0</v>
      </c>
    </row>
    <row r="3516" spans="1:8" customFormat="1" x14ac:dyDescent="0.25">
      <c r="A3516" s="2">
        <v>41928</v>
      </c>
      <c r="B3516" s="110">
        <f>IF(ISNA(VLOOKUP($A3516, 'NAV Daily'!$A$1:$D$9941, 4, 0)),B3515, VLOOKUP($A3516, 'NAV Daily'!$A$1:$D$9941, 4, 0))</f>
        <v>2329.7815000000001</v>
      </c>
      <c r="C3516" s="110">
        <f>IF(IFERROR(VLOOKUP($A3516, JCI!A:E, 5, 0),C3515)="null",C3515, IFERROR(VLOOKUP( $A3516, JCI!A:E, 5, 0),C3515))</f>
        <v>4951.6137699999999</v>
      </c>
      <c r="D3516" s="6">
        <f>IF(ISNA(VLOOKUP($A3516,ICBI!$C$1:$D$10000, 2, 0)),D3515, VLOOKUP($A3516, ICBI!$C$1:$D$10000, 2, 0))</f>
        <v>0</v>
      </c>
      <c r="E3516" s="2">
        <f t="shared" si="188"/>
        <v>41928</v>
      </c>
      <c r="F3516" s="3">
        <f t="shared" si="189"/>
        <v>2329.7815000000001</v>
      </c>
      <c r="G3516" s="3">
        <f t="shared" si="190"/>
        <v>4523.6909414575057</v>
      </c>
      <c r="H3516" s="6">
        <f>IF(ISNA(VLOOKUP($A3516, 'NAV Daily'!$A$1:$B$9941, 2, 0)/1000000000),H3515, VLOOKUP($A3516, 'NAV Daily'!$A$1:$B$9941, 2, 0)/1000000000)</f>
        <v>0</v>
      </c>
    </row>
    <row r="3517" spans="1:8" customFormat="1" x14ac:dyDescent="0.25">
      <c r="A3517" s="2">
        <v>41929</v>
      </c>
      <c r="B3517" s="110">
        <f>IF(ISNA(VLOOKUP($A3517, 'NAV Daily'!$A$1:$D$9941, 4, 0)),B3516, VLOOKUP($A3517, 'NAV Daily'!$A$1:$D$9941, 4, 0))</f>
        <v>2350.7864</v>
      </c>
      <c r="C3517" s="110">
        <f>IF(IFERROR(VLOOKUP($A3517, JCI!A:E, 5, 0),C3516)="null",C3516, IFERROR(VLOOKUP( $A3517, JCI!A:E, 5, 0),C3516))</f>
        <v>5028.9458009999998</v>
      </c>
      <c r="D3517" s="6">
        <f>IF(ISNA(VLOOKUP($A3517,ICBI!$C$1:$D$10000, 2, 0)),D3516, VLOOKUP($A3517, ICBI!$C$1:$D$10000, 2, 0))</f>
        <v>0</v>
      </c>
      <c r="E3517" s="2">
        <f t="shared" si="188"/>
        <v>41929</v>
      </c>
      <c r="F3517" s="3">
        <f t="shared" si="189"/>
        <v>2350.7864</v>
      </c>
      <c r="G3517" s="3">
        <f t="shared" si="190"/>
        <v>4594.3398701438819</v>
      </c>
      <c r="H3517" s="6">
        <f>IF(ISNA(VLOOKUP($A3517, 'NAV Daily'!$A$1:$B$9941, 2, 0)/1000000000),H3516, VLOOKUP($A3517, 'NAV Daily'!$A$1:$B$9941, 2, 0)/1000000000)</f>
        <v>0</v>
      </c>
    </row>
    <row r="3518" spans="1:8" customFormat="1" x14ac:dyDescent="0.25">
      <c r="A3518" s="2">
        <v>41930</v>
      </c>
      <c r="B3518" s="110">
        <f>IF(ISNA(VLOOKUP($A3518, 'NAV Daily'!$A$1:$D$9941, 4, 0)),B3517, VLOOKUP($A3518, 'NAV Daily'!$A$1:$D$9941, 4, 0))</f>
        <v>2350.7864</v>
      </c>
      <c r="C3518" s="110">
        <f>IF(IFERROR(VLOOKUP($A3518, JCI!A:E, 5, 0),C3517)="null",C3517, IFERROR(VLOOKUP( $A3518, JCI!A:E, 5, 0),C3517))</f>
        <v>5028.9458009999998</v>
      </c>
      <c r="D3518" s="6">
        <f>IF(ISNA(VLOOKUP($A3518,ICBI!$C$1:$D$10000, 2, 0)),D3517, VLOOKUP($A3518, ICBI!$C$1:$D$10000, 2, 0))</f>
        <v>0</v>
      </c>
      <c r="E3518" s="2">
        <f t="shared" si="188"/>
        <v>41930</v>
      </c>
      <c r="F3518" s="3">
        <f t="shared" si="189"/>
        <v>2350.7864</v>
      </c>
      <c r="G3518" s="3">
        <f t="shared" si="190"/>
        <v>4594.3398701438819</v>
      </c>
      <c r="H3518" s="6">
        <f>IF(ISNA(VLOOKUP($A3518, 'NAV Daily'!$A$1:$B$9941, 2, 0)/1000000000),H3517, VLOOKUP($A3518, 'NAV Daily'!$A$1:$B$9941, 2, 0)/1000000000)</f>
        <v>0</v>
      </c>
    </row>
    <row r="3519" spans="1:8" customFormat="1" x14ac:dyDescent="0.25">
      <c r="A3519" s="2">
        <v>41931</v>
      </c>
      <c r="B3519" s="110">
        <f>IF(ISNA(VLOOKUP($A3519, 'NAV Daily'!$A$1:$D$9941, 4, 0)),B3518, VLOOKUP($A3519, 'NAV Daily'!$A$1:$D$9941, 4, 0))</f>
        <v>2350.7864</v>
      </c>
      <c r="C3519" s="110">
        <f>IF(IFERROR(VLOOKUP($A3519, JCI!A:E, 5, 0),C3518)="null",C3518, IFERROR(VLOOKUP( $A3519, JCI!A:E, 5, 0),C3518))</f>
        <v>5028.9458009999998</v>
      </c>
      <c r="D3519" s="6">
        <f>IF(ISNA(VLOOKUP($A3519,ICBI!$C$1:$D$10000, 2, 0)),D3518, VLOOKUP($A3519, ICBI!$C$1:$D$10000, 2, 0))</f>
        <v>0</v>
      </c>
      <c r="E3519" s="2">
        <f t="shared" si="188"/>
        <v>41931</v>
      </c>
      <c r="F3519" s="3">
        <f t="shared" si="189"/>
        <v>2350.7864</v>
      </c>
      <c r="G3519" s="3">
        <f t="shared" si="190"/>
        <v>4594.3398701438819</v>
      </c>
      <c r="H3519" s="6">
        <f>IF(ISNA(VLOOKUP($A3519, 'NAV Daily'!$A$1:$B$9941, 2, 0)/1000000000),H3518, VLOOKUP($A3519, 'NAV Daily'!$A$1:$B$9941, 2, 0)/1000000000)</f>
        <v>0</v>
      </c>
    </row>
    <row r="3520" spans="1:8" customFormat="1" x14ac:dyDescent="0.25">
      <c r="A3520" s="2">
        <v>41932</v>
      </c>
      <c r="B3520" s="110">
        <f>IF(ISNA(VLOOKUP($A3520, 'NAV Daily'!$A$1:$D$9941, 4, 0)),B3519, VLOOKUP($A3520, 'NAV Daily'!$A$1:$D$9941, 4, 0))</f>
        <v>2357.011</v>
      </c>
      <c r="C3520" s="110">
        <f>IF(IFERROR(VLOOKUP($A3520, JCI!A:E, 5, 0),C3519)="null",C3519, IFERROR(VLOOKUP( $A3520, JCI!A:E, 5, 0),C3519))</f>
        <v>5040.5322269999997</v>
      </c>
      <c r="D3520" s="6">
        <f>IF(ISNA(VLOOKUP($A3520,ICBI!$C$1:$D$10000, 2, 0)),D3519, VLOOKUP($A3520, ICBI!$C$1:$D$10000, 2, 0))</f>
        <v>0</v>
      </c>
      <c r="E3520" s="2">
        <f t="shared" si="188"/>
        <v>41932</v>
      </c>
      <c r="F3520" s="3">
        <f t="shared" si="189"/>
        <v>2357.011</v>
      </c>
      <c r="G3520" s="3">
        <f t="shared" si="190"/>
        <v>4604.9249869915702</v>
      </c>
      <c r="H3520" s="6">
        <f>IF(ISNA(VLOOKUP($A3520, 'NAV Daily'!$A$1:$B$9941, 2, 0)/1000000000),H3519, VLOOKUP($A3520, 'NAV Daily'!$A$1:$B$9941, 2, 0)/1000000000)</f>
        <v>0</v>
      </c>
    </row>
    <row r="3521" spans="1:8" customFormat="1" x14ac:dyDescent="0.25">
      <c r="A3521" s="2">
        <v>41933</v>
      </c>
      <c r="B3521" s="110">
        <f>IF(ISNA(VLOOKUP($A3521, 'NAV Daily'!$A$1:$D$9941, 4, 0)),B3520, VLOOKUP($A3521, 'NAV Daily'!$A$1:$D$9941, 4, 0))</f>
        <v>2357.2849000000001</v>
      </c>
      <c r="C3521" s="110">
        <f>IF(IFERROR(VLOOKUP($A3521, JCI!A:E, 5, 0),C3520)="null",C3520, IFERROR(VLOOKUP( $A3521, JCI!A:E, 5, 0),C3520))</f>
        <v>5029.3442379999997</v>
      </c>
      <c r="D3521" s="6">
        <f>IF(ISNA(VLOOKUP($A3521,ICBI!$C$1:$D$10000, 2, 0)),D3520, VLOOKUP($A3521, ICBI!$C$1:$D$10000, 2, 0))</f>
        <v>0</v>
      </c>
      <c r="E3521" s="2">
        <f t="shared" si="188"/>
        <v>41933</v>
      </c>
      <c r="F3521" s="3">
        <f t="shared" si="189"/>
        <v>2357.2849000000001</v>
      </c>
      <c r="G3521" s="3">
        <f t="shared" si="190"/>
        <v>4594.7038738669844</v>
      </c>
      <c r="H3521" s="6">
        <f>IF(ISNA(VLOOKUP($A3521, 'NAV Daily'!$A$1:$B$9941, 2, 0)/1000000000),H3520, VLOOKUP($A3521, 'NAV Daily'!$A$1:$B$9941, 2, 0)/1000000000)</f>
        <v>0</v>
      </c>
    </row>
    <row r="3522" spans="1:8" customFormat="1" x14ac:dyDescent="0.25">
      <c r="A3522" s="2">
        <v>41934</v>
      </c>
      <c r="B3522" s="110">
        <f>IF(ISNA(VLOOKUP($A3522, 'NAV Daily'!$A$1:$D$9941, 4, 0)),B3521, VLOOKUP($A3522, 'NAV Daily'!$A$1:$D$9941, 4, 0))</f>
        <v>2363.5131999999999</v>
      </c>
      <c r="C3522" s="110">
        <f>IF(IFERROR(VLOOKUP($A3522, JCI!A:E, 5, 0),C3521)="null",C3521, IFERROR(VLOOKUP( $A3522, JCI!A:E, 5, 0),C3521))</f>
        <v>5074.3232420000004</v>
      </c>
      <c r="D3522" s="6">
        <f>IF(ISNA(VLOOKUP($A3522,ICBI!$C$1:$D$10000, 2, 0)),D3521, VLOOKUP($A3522, ICBI!$C$1:$D$10000, 2, 0))</f>
        <v>0</v>
      </c>
      <c r="E3522" s="2">
        <f t="shared" si="188"/>
        <v>41934</v>
      </c>
      <c r="F3522" s="3">
        <f t="shared" si="189"/>
        <v>2363.5131999999999</v>
      </c>
      <c r="G3522" s="3">
        <f t="shared" si="190"/>
        <v>4635.795752676946</v>
      </c>
      <c r="H3522" s="6">
        <f>IF(ISNA(VLOOKUP($A3522, 'NAV Daily'!$A$1:$B$9941, 2, 0)/1000000000),H3521, VLOOKUP($A3522, 'NAV Daily'!$A$1:$B$9941, 2, 0)/1000000000)</f>
        <v>0</v>
      </c>
    </row>
    <row r="3523" spans="1:8" customFormat="1" x14ac:dyDescent="0.25">
      <c r="A3523" s="2">
        <v>41935</v>
      </c>
      <c r="B3523" s="110">
        <f>IF(ISNA(VLOOKUP($A3523, 'NAV Daily'!$A$1:$D$9941, 4, 0)),B3522, VLOOKUP($A3523, 'NAV Daily'!$A$1:$D$9941, 4, 0))</f>
        <v>2369.4958000000001</v>
      </c>
      <c r="C3523" s="110">
        <f>IF(IFERROR(VLOOKUP($A3523, JCI!A:E, 5, 0),C3522)="null",C3522, IFERROR(VLOOKUP( $A3523, JCI!A:E, 5, 0),C3522))</f>
        <v>5103.5180659999996</v>
      </c>
      <c r="D3523" s="6">
        <f>IF(ISNA(VLOOKUP($A3523,ICBI!$C$1:$D$10000, 2, 0)),D3522, VLOOKUP($A3523, ICBI!$C$1:$D$10000, 2, 0))</f>
        <v>0</v>
      </c>
      <c r="E3523" s="2">
        <f t="shared" ref="E3523:E3586" si="191">IF($A3523&gt;$K$1, $K$1, $A3523)</f>
        <v>41935</v>
      </c>
      <c r="F3523" s="3">
        <f t="shared" ref="F3523:F3586" si="192">IF($A3523&gt;$K$1, F3522, $B3523)</f>
        <v>2369.4958000000001</v>
      </c>
      <c r="G3523" s="3">
        <f t="shared" ref="G3523:G3586" si="193">IF(ISERROR(IF($A3523&gt;$K$1, G3522, $C3523/$C$2*1000)),G3522, IF($A3523&gt;$K$1, G3522, $C3523/$C$2*1000))</f>
        <v>4662.4675342416549</v>
      </c>
      <c r="H3523" s="6">
        <f>IF(ISNA(VLOOKUP($A3523, 'NAV Daily'!$A$1:$B$9941, 2, 0)/1000000000),H3522, VLOOKUP($A3523, 'NAV Daily'!$A$1:$B$9941, 2, 0)/1000000000)</f>
        <v>0</v>
      </c>
    </row>
    <row r="3524" spans="1:8" customFormat="1" x14ac:dyDescent="0.25">
      <c r="A3524" s="2">
        <v>41936</v>
      </c>
      <c r="B3524" s="110">
        <f>IF(ISNA(VLOOKUP($A3524, 'NAV Daily'!$A$1:$D$9941, 4, 0)),B3523, VLOOKUP($A3524, 'NAV Daily'!$A$1:$D$9941, 4, 0))</f>
        <v>2364.8827999999999</v>
      </c>
      <c r="C3524" s="110">
        <f>IF(IFERROR(VLOOKUP($A3524, JCI!A:E, 5, 0),C3523)="null",C3523, IFERROR(VLOOKUP( $A3524, JCI!A:E, 5, 0),C3523))</f>
        <v>5073.0678710000002</v>
      </c>
      <c r="D3524" s="6">
        <f>IF(ISNA(VLOOKUP($A3524,ICBI!$C$1:$D$10000, 2, 0)),D3523, VLOOKUP($A3524, ICBI!$C$1:$D$10000, 2, 0))</f>
        <v>0</v>
      </c>
      <c r="E3524" s="2">
        <f t="shared" si="191"/>
        <v>41936</v>
      </c>
      <c r="F3524" s="3">
        <f t="shared" si="192"/>
        <v>2364.8827999999999</v>
      </c>
      <c r="G3524" s="3">
        <f t="shared" si="193"/>
        <v>4634.6488719458048</v>
      </c>
      <c r="H3524" s="6">
        <f>IF(ISNA(VLOOKUP($A3524, 'NAV Daily'!$A$1:$B$9941, 2, 0)/1000000000),H3523, VLOOKUP($A3524, 'NAV Daily'!$A$1:$B$9941, 2, 0)/1000000000)</f>
        <v>0</v>
      </c>
    </row>
    <row r="3525" spans="1:8" customFormat="1" x14ac:dyDescent="0.25">
      <c r="A3525" s="2">
        <v>41937</v>
      </c>
      <c r="B3525" s="110">
        <f>IF(ISNA(VLOOKUP($A3525, 'NAV Daily'!$A$1:$D$9941, 4, 0)),B3524, VLOOKUP($A3525, 'NAV Daily'!$A$1:$D$9941, 4, 0))</f>
        <v>2364.8827999999999</v>
      </c>
      <c r="C3525" s="110">
        <f>IF(IFERROR(VLOOKUP($A3525, JCI!A:E, 5, 0),C3524)="null",C3524, IFERROR(VLOOKUP( $A3525, JCI!A:E, 5, 0),C3524))</f>
        <v>5073.0678710000002</v>
      </c>
      <c r="D3525" s="6">
        <f>IF(ISNA(VLOOKUP($A3525,ICBI!$C$1:$D$10000, 2, 0)),D3524, VLOOKUP($A3525, ICBI!$C$1:$D$10000, 2, 0))</f>
        <v>0</v>
      </c>
      <c r="E3525" s="2">
        <f t="shared" si="191"/>
        <v>41937</v>
      </c>
      <c r="F3525" s="3">
        <f t="shared" si="192"/>
        <v>2364.8827999999999</v>
      </c>
      <c r="G3525" s="3">
        <f t="shared" si="193"/>
        <v>4634.6488719458048</v>
      </c>
      <c r="H3525" s="6">
        <f>IF(ISNA(VLOOKUP($A3525, 'NAV Daily'!$A$1:$B$9941, 2, 0)/1000000000),H3524, VLOOKUP($A3525, 'NAV Daily'!$A$1:$B$9941, 2, 0)/1000000000)</f>
        <v>0</v>
      </c>
    </row>
    <row r="3526" spans="1:8" customFormat="1" x14ac:dyDescent="0.25">
      <c r="A3526" s="2">
        <v>41938</v>
      </c>
      <c r="B3526" s="110">
        <f>IF(ISNA(VLOOKUP($A3526, 'NAV Daily'!$A$1:$D$9941, 4, 0)),B3525, VLOOKUP($A3526, 'NAV Daily'!$A$1:$D$9941, 4, 0))</f>
        <v>2364.8827999999999</v>
      </c>
      <c r="C3526" s="110">
        <f>IF(IFERROR(VLOOKUP($A3526, JCI!A:E, 5, 0),C3525)="null",C3525, IFERROR(VLOOKUP( $A3526, JCI!A:E, 5, 0),C3525))</f>
        <v>5073.0678710000002</v>
      </c>
      <c r="D3526" s="6">
        <f>IF(ISNA(VLOOKUP($A3526,ICBI!$C$1:$D$10000, 2, 0)),D3525, VLOOKUP($A3526, ICBI!$C$1:$D$10000, 2, 0))</f>
        <v>0</v>
      </c>
      <c r="E3526" s="2">
        <f t="shared" si="191"/>
        <v>41938</v>
      </c>
      <c r="F3526" s="3">
        <f t="shared" si="192"/>
        <v>2364.8827999999999</v>
      </c>
      <c r="G3526" s="3">
        <f t="shared" si="193"/>
        <v>4634.6488719458048</v>
      </c>
      <c r="H3526" s="6">
        <f>IF(ISNA(VLOOKUP($A3526, 'NAV Daily'!$A$1:$B$9941, 2, 0)/1000000000),H3525, VLOOKUP($A3526, 'NAV Daily'!$A$1:$B$9941, 2, 0)/1000000000)</f>
        <v>0</v>
      </c>
    </row>
    <row r="3527" spans="1:8" customFormat="1" x14ac:dyDescent="0.25">
      <c r="A3527" s="2">
        <v>41939</v>
      </c>
      <c r="B3527" s="110">
        <f>IF(ISNA(VLOOKUP($A3527, 'NAV Daily'!$A$1:$D$9941, 4, 0)),B3526, VLOOKUP($A3527, 'NAV Daily'!$A$1:$D$9941, 4, 0))</f>
        <v>2355.8281000000002</v>
      </c>
      <c r="C3527" s="110">
        <f>IF(IFERROR(VLOOKUP($A3527, JCI!A:E, 5, 0),C3526)="null",C3526, IFERROR(VLOOKUP( $A3527, JCI!A:E, 5, 0),C3526))</f>
        <v>5024.2919920000004</v>
      </c>
      <c r="D3527" s="6">
        <f>IF(ISNA(VLOOKUP($A3527,ICBI!$C$1:$D$10000, 2, 0)),D3526, VLOOKUP($A3527, ICBI!$C$1:$D$10000, 2, 0))</f>
        <v>0</v>
      </c>
      <c r="E3527" s="2">
        <f t="shared" si="191"/>
        <v>41939</v>
      </c>
      <c r="F3527" s="3">
        <f t="shared" si="192"/>
        <v>2355.8281000000002</v>
      </c>
      <c r="G3527" s="3">
        <f t="shared" si="193"/>
        <v>4590.088247421585</v>
      </c>
      <c r="H3527" s="6">
        <f>IF(ISNA(VLOOKUP($A3527, 'NAV Daily'!$A$1:$B$9941, 2, 0)/1000000000),H3526, VLOOKUP($A3527, 'NAV Daily'!$A$1:$B$9941, 2, 0)/1000000000)</f>
        <v>0</v>
      </c>
    </row>
    <row r="3528" spans="1:8" customFormat="1" x14ac:dyDescent="0.25">
      <c r="A3528" s="2">
        <v>41940</v>
      </c>
      <c r="B3528" s="110">
        <f>IF(ISNA(VLOOKUP($A3528, 'NAV Daily'!$A$1:$D$9941, 4, 0)),B3527, VLOOKUP($A3528, 'NAV Daily'!$A$1:$D$9941, 4, 0))</f>
        <v>2350.3135000000002</v>
      </c>
      <c r="C3528" s="110">
        <f>IF(IFERROR(VLOOKUP($A3528, JCI!A:E, 5, 0),C3527)="null",C3527, IFERROR(VLOOKUP( $A3528, JCI!A:E, 5, 0),C3527))</f>
        <v>5001.3041990000002</v>
      </c>
      <c r="D3528" s="6">
        <f>IF(ISNA(VLOOKUP($A3528,ICBI!$C$1:$D$10000, 2, 0)),D3527, VLOOKUP($A3528, ICBI!$C$1:$D$10000, 2, 0))</f>
        <v>0</v>
      </c>
      <c r="E3528" s="2">
        <f t="shared" si="191"/>
        <v>41940</v>
      </c>
      <c r="F3528" s="3">
        <f t="shared" si="192"/>
        <v>2350.3135000000002</v>
      </c>
      <c r="G3528" s="3">
        <f t="shared" si="193"/>
        <v>4569.0870797642374</v>
      </c>
      <c r="H3528" s="6">
        <f>IF(ISNA(VLOOKUP($A3528, 'NAV Daily'!$A$1:$B$9941, 2, 0)/1000000000),H3527, VLOOKUP($A3528, 'NAV Daily'!$A$1:$B$9941, 2, 0)/1000000000)</f>
        <v>0</v>
      </c>
    </row>
    <row r="3529" spans="1:8" customFormat="1" x14ac:dyDescent="0.25">
      <c r="A3529" s="2">
        <v>41941</v>
      </c>
      <c r="B3529" s="110">
        <f>IF(ISNA(VLOOKUP($A3529, 'NAV Daily'!$A$1:$D$9941, 4, 0)),B3528, VLOOKUP($A3529, 'NAV Daily'!$A$1:$D$9941, 4, 0))</f>
        <v>2358.1208000000001</v>
      </c>
      <c r="C3529" s="110">
        <f>IF(IFERROR(VLOOKUP($A3529, JCI!A:E, 5, 0),C3528)="null",C3528, IFERROR(VLOOKUP( $A3529, JCI!A:E, 5, 0),C3528))</f>
        <v>5074.0561520000001</v>
      </c>
      <c r="D3529" s="6">
        <f>IF(ISNA(VLOOKUP($A3529,ICBI!$C$1:$D$10000, 2, 0)),D3528, VLOOKUP($A3529, ICBI!$C$1:$D$10000, 2, 0))</f>
        <v>0</v>
      </c>
      <c r="E3529" s="2">
        <f t="shared" si="191"/>
        <v>41941</v>
      </c>
      <c r="F3529" s="3">
        <f t="shared" si="192"/>
        <v>2358.1208000000001</v>
      </c>
      <c r="G3529" s="3">
        <f t="shared" si="193"/>
        <v>4635.551744830278</v>
      </c>
      <c r="H3529" s="6">
        <f>IF(ISNA(VLOOKUP($A3529, 'NAV Daily'!$A$1:$B$9941, 2, 0)/1000000000),H3528, VLOOKUP($A3529, 'NAV Daily'!$A$1:$B$9941, 2, 0)/1000000000)</f>
        <v>0</v>
      </c>
    </row>
    <row r="3530" spans="1:8" customFormat="1" x14ac:dyDescent="0.25">
      <c r="A3530" s="2">
        <v>41942</v>
      </c>
      <c r="B3530" s="110">
        <f>IF(ISNA(VLOOKUP($A3530, 'NAV Daily'!$A$1:$D$9941, 4, 0)),B3529, VLOOKUP($A3530, 'NAV Daily'!$A$1:$D$9941, 4, 0))</f>
        <v>2357.5702999999999</v>
      </c>
      <c r="C3530" s="110">
        <f>IF(IFERROR(VLOOKUP($A3530, JCI!A:E, 5, 0),C3529)="null",C3529, IFERROR(VLOOKUP( $A3530, JCI!A:E, 5, 0),C3529))</f>
        <v>5058.8491210000002</v>
      </c>
      <c r="D3530" s="6">
        <f>IF(ISNA(VLOOKUP($A3530,ICBI!$C$1:$D$10000, 2, 0)),D3529, VLOOKUP($A3530, ICBI!$C$1:$D$10000, 2, 0))</f>
        <v>0</v>
      </c>
      <c r="E3530" s="2">
        <f t="shared" si="191"/>
        <v>41942</v>
      </c>
      <c r="F3530" s="3">
        <f t="shared" si="192"/>
        <v>2357.5702999999999</v>
      </c>
      <c r="G3530" s="3">
        <f t="shared" si="193"/>
        <v>4621.6589188594908</v>
      </c>
      <c r="H3530" s="6">
        <f>IF(ISNA(VLOOKUP($A3530, 'NAV Daily'!$A$1:$B$9941, 2, 0)/1000000000),H3529, VLOOKUP($A3530, 'NAV Daily'!$A$1:$B$9941, 2, 0)/1000000000)</f>
        <v>0</v>
      </c>
    </row>
    <row r="3531" spans="1:8" customFormat="1" x14ac:dyDescent="0.25">
      <c r="A3531" s="2">
        <v>41943</v>
      </c>
      <c r="B3531" s="110">
        <f>IF(ISNA(VLOOKUP($A3531, 'NAV Daily'!$A$1:$D$9941, 4, 0)),B3530, VLOOKUP($A3531, 'NAV Daily'!$A$1:$D$9941, 4, 0))</f>
        <v>2362.8373999999999</v>
      </c>
      <c r="C3531" s="110">
        <f>IF(IFERROR(VLOOKUP($A3531, JCI!A:E, 5, 0),C3530)="null",C3530, IFERROR(VLOOKUP( $A3531, JCI!A:E, 5, 0),C3530))</f>
        <v>5089.546875</v>
      </c>
      <c r="D3531" s="6">
        <f>IF(ISNA(VLOOKUP($A3531,ICBI!$C$1:$D$10000, 2, 0)),D3530, VLOOKUP($A3531, ICBI!$C$1:$D$10000, 2, 0))</f>
        <v>0</v>
      </c>
      <c r="E3531" s="2">
        <f t="shared" si="191"/>
        <v>41943</v>
      </c>
      <c r="F3531" s="3">
        <f t="shared" si="192"/>
        <v>2362.8373999999999</v>
      </c>
      <c r="G3531" s="3">
        <f t="shared" si="193"/>
        <v>4649.7037458882533</v>
      </c>
      <c r="H3531" s="6">
        <f>IF(ISNA(VLOOKUP($A3531, 'NAV Daily'!$A$1:$B$9941, 2, 0)/1000000000),H3530, VLOOKUP($A3531, 'NAV Daily'!$A$1:$B$9941, 2, 0)/1000000000)</f>
        <v>0</v>
      </c>
    </row>
    <row r="3532" spans="1:8" customFormat="1" x14ac:dyDescent="0.25">
      <c r="A3532" s="2">
        <v>41944</v>
      </c>
      <c r="B3532" s="110">
        <f>IF(ISNA(VLOOKUP($A3532, 'NAV Daily'!$A$1:$D$9941, 4, 0)),B3531, VLOOKUP($A3532, 'NAV Daily'!$A$1:$D$9941, 4, 0))</f>
        <v>2362.8373999999999</v>
      </c>
      <c r="C3532" s="110">
        <f>IF(IFERROR(VLOOKUP($A3532, JCI!A:E, 5, 0),C3531)="null",C3531, IFERROR(VLOOKUP( $A3532, JCI!A:E, 5, 0),C3531))</f>
        <v>5089.546875</v>
      </c>
      <c r="D3532" s="6">
        <f>IF(ISNA(VLOOKUP($A3532,ICBI!$C$1:$D$10000, 2, 0)),D3531, VLOOKUP($A3532, ICBI!$C$1:$D$10000, 2, 0))</f>
        <v>0</v>
      </c>
      <c r="E3532" s="2">
        <f t="shared" si="191"/>
        <v>41944</v>
      </c>
      <c r="F3532" s="3">
        <f t="shared" si="192"/>
        <v>2362.8373999999999</v>
      </c>
      <c r="G3532" s="3">
        <f t="shared" si="193"/>
        <v>4649.7037458882533</v>
      </c>
      <c r="H3532" s="6">
        <f>IF(ISNA(VLOOKUP($A3532, 'NAV Daily'!$A$1:$B$9941, 2, 0)/1000000000),H3531, VLOOKUP($A3532, 'NAV Daily'!$A$1:$B$9941, 2, 0)/1000000000)</f>
        <v>0</v>
      </c>
    </row>
    <row r="3533" spans="1:8" customFormat="1" x14ac:dyDescent="0.25">
      <c r="A3533" s="2">
        <v>41945</v>
      </c>
      <c r="B3533" s="110">
        <f>IF(ISNA(VLOOKUP($A3533, 'NAV Daily'!$A$1:$D$9941, 4, 0)),B3532, VLOOKUP($A3533, 'NAV Daily'!$A$1:$D$9941, 4, 0))</f>
        <v>2362.8373999999999</v>
      </c>
      <c r="C3533" s="110">
        <f>IF(IFERROR(VLOOKUP($A3533, JCI!A:E, 5, 0),C3532)="null",C3532, IFERROR(VLOOKUP( $A3533, JCI!A:E, 5, 0),C3532))</f>
        <v>5089.546875</v>
      </c>
      <c r="D3533" s="6">
        <f>IF(ISNA(VLOOKUP($A3533,ICBI!$C$1:$D$10000, 2, 0)),D3532, VLOOKUP($A3533, ICBI!$C$1:$D$10000, 2, 0))</f>
        <v>0</v>
      </c>
      <c r="E3533" s="2">
        <f t="shared" si="191"/>
        <v>41945</v>
      </c>
      <c r="F3533" s="3">
        <f t="shared" si="192"/>
        <v>2362.8373999999999</v>
      </c>
      <c r="G3533" s="3">
        <f t="shared" si="193"/>
        <v>4649.7037458882533</v>
      </c>
      <c r="H3533" s="6">
        <f>IF(ISNA(VLOOKUP($A3533, 'NAV Daily'!$A$1:$B$9941, 2, 0)/1000000000),H3532, VLOOKUP($A3533, 'NAV Daily'!$A$1:$B$9941, 2, 0)/1000000000)</f>
        <v>0</v>
      </c>
    </row>
    <row r="3534" spans="1:8" customFormat="1" x14ac:dyDescent="0.25">
      <c r="A3534" s="2">
        <v>41946</v>
      </c>
      <c r="B3534" s="110">
        <f>IF(ISNA(VLOOKUP($A3534, 'NAV Daily'!$A$1:$D$9941, 4, 0)),B3533, VLOOKUP($A3534, 'NAV Daily'!$A$1:$D$9941, 4, 0))</f>
        <v>2361.2467999999999</v>
      </c>
      <c r="C3534" s="110">
        <f>IF(IFERROR(VLOOKUP($A3534, JCI!A:E, 5, 0),C3533)="null",C3533, IFERROR(VLOOKUP( $A3534, JCI!A:E, 5, 0),C3533))</f>
        <v>5085.5087890000004</v>
      </c>
      <c r="D3534" s="6">
        <f>IF(ISNA(VLOOKUP($A3534,ICBI!$C$1:$D$10000, 2, 0)),D3533, VLOOKUP($A3534, ICBI!$C$1:$D$10000, 2, 0))</f>
        <v>0</v>
      </c>
      <c r="E3534" s="2">
        <f t="shared" si="191"/>
        <v>41946</v>
      </c>
      <c r="F3534" s="3">
        <f t="shared" si="192"/>
        <v>2361.2467999999999</v>
      </c>
      <c r="G3534" s="3">
        <f t="shared" si="193"/>
        <v>4646.0146348413264</v>
      </c>
      <c r="H3534" s="6">
        <f>IF(ISNA(VLOOKUP($A3534, 'NAV Daily'!$A$1:$B$9941, 2, 0)/1000000000),H3533, VLOOKUP($A3534, 'NAV Daily'!$A$1:$B$9941, 2, 0)/1000000000)</f>
        <v>0</v>
      </c>
    </row>
    <row r="3535" spans="1:8" customFormat="1" x14ac:dyDescent="0.25">
      <c r="A3535" s="2">
        <v>41947</v>
      </c>
      <c r="B3535" s="110">
        <f>IF(ISNA(VLOOKUP($A3535, 'NAV Daily'!$A$1:$D$9941, 4, 0)),B3534, VLOOKUP($A3535, 'NAV Daily'!$A$1:$D$9941, 4, 0))</f>
        <v>2358.1179000000002</v>
      </c>
      <c r="C3535" s="110">
        <f>IF(IFERROR(VLOOKUP($A3535, JCI!A:E, 5, 0),C3534)="null",C3534, IFERROR(VLOOKUP( $A3535, JCI!A:E, 5, 0),C3534))</f>
        <v>5070.9399409999996</v>
      </c>
      <c r="D3535" s="6">
        <f>IF(ISNA(VLOOKUP($A3535,ICBI!$C$1:$D$10000, 2, 0)),D3534, VLOOKUP($A3535, ICBI!$C$1:$D$10000, 2, 0))</f>
        <v>0</v>
      </c>
      <c r="E3535" s="2">
        <f t="shared" si="191"/>
        <v>41947</v>
      </c>
      <c r="F3535" s="3">
        <f t="shared" si="192"/>
        <v>2358.1179000000002</v>
      </c>
      <c r="G3535" s="3">
        <f t="shared" si="193"/>
        <v>4632.7048395329011</v>
      </c>
      <c r="H3535" s="6">
        <f>IF(ISNA(VLOOKUP($A3535, 'NAV Daily'!$A$1:$B$9941, 2, 0)/1000000000),H3534, VLOOKUP($A3535, 'NAV Daily'!$A$1:$B$9941, 2, 0)/1000000000)</f>
        <v>0</v>
      </c>
    </row>
    <row r="3536" spans="1:8" customFormat="1" x14ac:dyDescent="0.25">
      <c r="A3536" s="2">
        <v>41948</v>
      </c>
      <c r="B3536" s="110">
        <f>IF(ISNA(VLOOKUP($A3536, 'NAV Daily'!$A$1:$D$9941, 4, 0)),B3535, VLOOKUP($A3536, 'NAV Daily'!$A$1:$D$9941, 4, 0))</f>
        <v>2358.1442999999999</v>
      </c>
      <c r="C3536" s="110">
        <f>IF(IFERROR(VLOOKUP($A3536, JCI!A:E, 5, 0),C3535)="null",C3535, IFERROR(VLOOKUP( $A3536, JCI!A:E, 5, 0),C3535))</f>
        <v>5066.8320309999999</v>
      </c>
      <c r="D3536" s="6">
        <f>IF(ISNA(VLOOKUP($A3536,ICBI!$C$1:$D$10000, 2, 0)),D3535, VLOOKUP($A3536, ICBI!$C$1:$D$10000, 2, 0))</f>
        <v>0</v>
      </c>
      <c r="E3536" s="2">
        <f t="shared" si="191"/>
        <v>41948</v>
      </c>
      <c r="F3536" s="3">
        <f t="shared" si="192"/>
        <v>2358.1442999999999</v>
      </c>
      <c r="G3536" s="3">
        <f t="shared" si="193"/>
        <v>4628.9519387376276</v>
      </c>
      <c r="H3536" s="6">
        <f>IF(ISNA(VLOOKUP($A3536, 'NAV Daily'!$A$1:$B$9941, 2, 0)/1000000000),H3535, VLOOKUP($A3536, 'NAV Daily'!$A$1:$B$9941, 2, 0)/1000000000)</f>
        <v>0</v>
      </c>
    </row>
    <row r="3537" spans="1:8" customFormat="1" x14ac:dyDescent="0.25">
      <c r="A3537" s="2">
        <v>41949</v>
      </c>
      <c r="B3537" s="110">
        <f>IF(ISNA(VLOOKUP($A3537, 'NAV Daily'!$A$1:$D$9941, 4, 0)),B3536, VLOOKUP($A3537, 'NAV Daily'!$A$1:$D$9941, 4, 0))</f>
        <v>2355.5830000000001</v>
      </c>
      <c r="C3537" s="110">
        <f>IF(IFERROR(VLOOKUP($A3537, JCI!A:E, 5, 0),C3536)="null",C3536, IFERROR(VLOOKUP( $A3537, JCI!A:E, 5, 0),C3536))</f>
        <v>5034.2309569999998</v>
      </c>
      <c r="D3537" s="6">
        <f>IF(ISNA(VLOOKUP($A3537,ICBI!$C$1:$D$10000, 2, 0)),D3536, VLOOKUP($A3537, ICBI!$C$1:$D$10000, 2, 0))</f>
        <v>0</v>
      </c>
      <c r="E3537" s="2">
        <f t="shared" si="191"/>
        <v>41949</v>
      </c>
      <c r="F3537" s="3">
        <f t="shared" si="192"/>
        <v>2355.5830000000001</v>
      </c>
      <c r="G3537" s="3">
        <f t="shared" si="193"/>
        <v>4599.1682783016913</v>
      </c>
      <c r="H3537" s="6">
        <f>IF(ISNA(VLOOKUP($A3537, 'NAV Daily'!$A$1:$B$9941, 2, 0)/1000000000),H3536, VLOOKUP($A3537, 'NAV Daily'!$A$1:$B$9941, 2, 0)/1000000000)</f>
        <v>0</v>
      </c>
    </row>
    <row r="3538" spans="1:8" customFormat="1" x14ac:dyDescent="0.25">
      <c r="A3538" s="2">
        <v>41950</v>
      </c>
      <c r="B3538" s="110">
        <f>IF(ISNA(VLOOKUP($A3538, 'NAV Daily'!$A$1:$D$9941, 4, 0)),B3537, VLOOKUP($A3538, 'NAV Daily'!$A$1:$D$9941, 4, 0))</f>
        <v>2351.3164000000002</v>
      </c>
      <c r="C3538" s="110">
        <f>IF(IFERROR(VLOOKUP($A3538, JCI!A:E, 5, 0),C3537)="null",C3537, IFERROR(VLOOKUP( $A3538, JCI!A:E, 5, 0),C3537))</f>
        <v>4987.423828</v>
      </c>
      <c r="D3538" s="6">
        <f>IF(ISNA(VLOOKUP($A3538,ICBI!$C$1:$D$10000, 2, 0)),D3537, VLOOKUP($A3538, ICBI!$C$1:$D$10000, 2, 0))</f>
        <v>0</v>
      </c>
      <c r="E3538" s="2">
        <f t="shared" si="191"/>
        <v>41950</v>
      </c>
      <c r="F3538" s="3">
        <f t="shared" si="192"/>
        <v>2351.3164000000002</v>
      </c>
      <c r="G3538" s="3">
        <f t="shared" si="193"/>
        <v>4556.4062626663463</v>
      </c>
      <c r="H3538" s="6">
        <f>IF(ISNA(VLOOKUP($A3538, 'NAV Daily'!$A$1:$B$9941, 2, 0)/1000000000),H3537, VLOOKUP($A3538, 'NAV Daily'!$A$1:$B$9941, 2, 0)/1000000000)</f>
        <v>0</v>
      </c>
    </row>
    <row r="3539" spans="1:8" customFormat="1" x14ac:dyDescent="0.25">
      <c r="A3539" s="2">
        <v>41951</v>
      </c>
      <c r="B3539" s="110">
        <f>IF(ISNA(VLOOKUP($A3539, 'NAV Daily'!$A$1:$D$9941, 4, 0)),B3538, VLOOKUP($A3539, 'NAV Daily'!$A$1:$D$9941, 4, 0))</f>
        <v>2351.3164000000002</v>
      </c>
      <c r="C3539" s="110">
        <f>IF(IFERROR(VLOOKUP($A3539, JCI!A:E, 5, 0),C3538)="null",C3538, IFERROR(VLOOKUP( $A3539, JCI!A:E, 5, 0),C3538))</f>
        <v>4987.423828</v>
      </c>
      <c r="D3539" s="6">
        <f>IF(ISNA(VLOOKUP($A3539,ICBI!$C$1:$D$10000, 2, 0)),D3538, VLOOKUP($A3539, ICBI!$C$1:$D$10000, 2, 0))</f>
        <v>0</v>
      </c>
      <c r="E3539" s="2">
        <f t="shared" si="191"/>
        <v>41951</v>
      </c>
      <c r="F3539" s="3">
        <f t="shared" si="192"/>
        <v>2351.3164000000002</v>
      </c>
      <c r="G3539" s="3">
        <f t="shared" si="193"/>
        <v>4556.4062626663463</v>
      </c>
      <c r="H3539" s="6">
        <f>IF(ISNA(VLOOKUP($A3539, 'NAV Daily'!$A$1:$B$9941, 2, 0)/1000000000),H3538, VLOOKUP($A3539, 'NAV Daily'!$A$1:$B$9941, 2, 0)/1000000000)</f>
        <v>0</v>
      </c>
    </row>
    <row r="3540" spans="1:8" customFormat="1" x14ac:dyDescent="0.25">
      <c r="A3540" s="2">
        <v>41952</v>
      </c>
      <c r="B3540" s="110">
        <f>IF(ISNA(VLOOKUP($A3540, 'NAV Daily'!$A$1:$D$9941, 4, 0)),B3539, VLOOKUP($A3540, 'NAV Daily'!$A$1:$D$9941, 4, 0))</f>
        <v>2351.3164000000002</v>
      </c>
      <c r="C3540" s="110">
        <f>IF(IFERROR(VLOOKUP($A3540, JCI!A:E, 5, 0),C3539)="null",C3539, IFERROR(VLOOKUP( $A3540, JCI!A:E, 5, 0),C3539))</f>
        <v>4987.423828</v>
      </c>
      <c r="D3540" s="6">
        <f>IF(ISNA(VLOOKUP($A3540,ICBI!$C$1:$D$10000, 2, 0)),D3539, VLOOKUP($A3540, ICBI!$C$1:$D$10000, 2, 0))</f>
        <v>0</v>
      </c>
      <c r="E3540" s="2">
        <f t="shared" si="191"/>
        <v>41952</v>
      </c>
      <c r="F3540" s="3">
        <f t="shared" si="192"/>
        <v>2351.3164000000002</v>
      </c>
      <c r="G3540" s="3">
        <f t="shared" si="193"/>
        <v>4556.4062626663463</v>
      </c>
      <c r="H3540" s="6">
        <f>IF(ISNA(VLOOKUP($A3540, 'NAV Daily'!$A$1:$B$9941, 2, 0)/1000000000),H3539, VLOOKUP($A3540, 'NAV Daily'!$A$1:$B$9941, 2, 0)/1000000000)</f>
        <v>0</v>
      </c>
    </row>
    <row r="3541" spans="1:8" customFormat="1" x14ac:dyDescent="0.25">
      <c r="A3541" s="2">
        <v>41953</v>
      </c>
      <c r="B3541" s="110">
        <f>IF(ISNA(VLOOKUP($A3541, 'NAV Daily'!$A$1:$D$9941, 4, 0)),B3540, VLOOKUP($A3541, 'NAV Daily'!$A$1:$D$9941, 4, 0))</f>
        <v>2350.5569</v>
      </c>
      <c r="C3541" s="110">
        <f>IF(IFERROR(VLOOKUP($A3541, JCI!A:E, 5, 0),C3540)="null",C3540, IFERROR(VLOOKUP( $A3541, JCI!A:E, 5, 0),C3540))</f>
        <v>4965.3872069999998</v>
      </c>
      <c r="D3541" s="6">
        <f>IF(ISNA(VLOOKUP($A3541,ICBI!$C$1:$D$10000, 2, 0)),D3540, VLOOKUP($A3541, ICBI!$C$1:$D$10000, 2, 0))</f>
        <v>0</v>
      </c>
      <c r="E3541" s="2">
        <f t="shared" si="191"/>
        <v>41953</v>
      </c>
      <c r="F3541" s="3">
        <f t="shared" si="192"/>
        <v>2350.5569</v>
      </c>
      <c r="G3541" s="3">
        <f t="shared" si="193"/>
        <v>4536.2740658859757</v>
      </c>
      <c r="H3541" s="6">
        <f>IF(ISNA(VLOOKUP($A3541, 'NAV Daily'!$A$1:$B$9941, 2, 0)/1000000000),H3540, VLOOKUP($A3541, 'NAV Daily'!$A$1:$B$9941, 2, 0)/1000000000)</f>
        <v>0</v>
      </c>
    </row>
    <row r="3542" spans="1:8" customFormat="1" x14ac:dyDescent="0.25">
      <c r="A3542" s="2">
        <v>41954</v>
      </c>
      <c r="B3542" s="110">
        <f>IF(ISNA(VLOOKUP($A3542, 'NAV Daily'!$A$1:$D$9941, 4, 0)),B3541, VLOOKUP($A3542, 'NAV Daily'!$A$1:$D$9941, 4, 0))</f>
        <v>2357.0839999999998</v>
      </c>
      <c r="C3542" s="110">
        <f>IF(IFERROR(VLOOKUP($A3542, JCI!A:E, 5, 0),C3541)="null",C3541, IFERROR(VLOOKUP( $A3542, JCI!A:E, 5, 0),C3541))</f>
        <v>5032.2841799999997</v>
      </c>
      <c r="D3542" s="6">
        <f>IF(ISNA(VLOOKUP($A3542,ICBI!$C$1:$D$10000, 2, 0)),D3541, VLOOKUP($A3542, ICBI!$C$1:$D$10000, 2, 0))</f>
        <v>0</v>
      </c>
      <c r="E3542" s="2">
        <f t="shared" si="191"/>
        <v>41954</v>
      </c>
      <c r="F3542" s="3">
        <f t="shared" si="192"/>
        <v>2357.0839999999998</v>
      </c>
      <c r="G3542" s="3">
        <f t="shared" si="193"/>
        <v>4597.3897434867804</v>
      </c>
      <c r="H3542" s="6">
        <f>IF(ISNA(VLOOKUP($A3542, 'NAV Daily'!$A$1:$B$9941, 2, 0)/1000000000),H3541, VLOOKUP($A3542, 'NAV Daily'!$A$1:$B$9941, 2, 0)/1000000000)</f>
        <v>0</v>
      </c>
    </row>
    <row r="3543" spans="1:8" customFormat="1" x14ac:dyDescent="0.25">
      <c r="A3543" s="2">
        <v>41955</v>
      </c>
      <c r="B3543" s="110">
        <f>IF(ISNA(VLOOKUP($A3543, 'NAV Daily'!$A$1:$D$9941, 4, 0)),B3542, VLOOKUP($A3543, 'NAV Daily'!$A$1:$D$9941, 4, 0))</f>
        <v>2358.2588000000001</v>
      </c>
      <c r="C3543" s="110">
        <f>IF(IFERROR(VLOOKUP($A3543, JCI!A:E, 5, 0),C3542)="null",C3542, IFERROR(VLOOKUP( $A3543, JCI!A:E, 5, 0),C3542))</f>
        <v>5048.8408200000003</v>
      </c>
      <c r="D3543" s="6">
        <f>IF(ISNA(VLOOKUP($A3543,ICBI!$C$1:$D$10000, 2, 0)),D3542, VLOOKUP($A3543, ICBI!$C$1:$D$10000, 2, 0))</f>
        <v>0</v>
      </c>
      <c r="E3543" s="2">
        <f t="shared" si="191"/>
        <v>41955</v>
      </c>
      <c r="F3543" s="3">
        <f t="shared" si="192"/>
        <v>2358.2588000000001</v>
      </c>
      <c r="G3543" s="3">
        <f t="shared" si="193"/>
        <v>4612.5155440576473</v>
      </c>
      <c r="H3543" s="6">
        <f>IF(ISNA(VLOOKUP($A3543, 'NAV Daily'!$A$1:$B$9941, 2, 0)/1000000000),H3542, VLOOKUP($A3543, 'NAV Daily'!$A$1:$B$9941, 2, 0)/1000000000)</f>
        <v>0</v>
      </c>
    </row>
    <row r="3544" spans="1:8" customFormat="1" x14ac:dyDescent="0.25">
      <c r="A3544" s="2">
        <v>41956</v>
      </c>
      <c r="B3544" s="110">
        <f>IF(ISNA(VLOOKUP($A3544, 'NAV Daily'!$A$1:$D$9941, 4, 0)),B3543, VLOOKUP($A3544, 'NAV Daily'!$A$1:$D$9941, 4, 0))</f>
        <v>2360.8510999999999</v>
      </c>
      <c r="C3544" s="110">
        <f>IF(IFERROR(VLOOKUP($A3544, JCI!A:E, 5, 0),C3543)="null",C3543, IFERROR(VLOOKUP( $A3544, JCI!A:E, 5, 0),C3543))</f>
        <v>5048.6679690000001</v>
      </c>
      <c r="D3544" s="6">
        <f>IF(ISNA(VLOOKUP($A3544,ICBI!$C$1:$D$10000, 2, 0)),D3543, VLOOKUP($A3544, ICBI!$C$1:$D$10000, 2, 0))</f>
        <v>0</v>
      </c>
      <c r="E3544" s="2">
        <f t="shared" si="191"/>
        <v>41956</v>
      </c>
      <c r="F3544" s="3">
        <f t="shared" si="192"/>
        <v>2360.8510999999999</v>
      </c>
      <c r="G3544" s="3">
        <f t="shared" si="193"/>
        <v>4612.3576309934942</v>
      </c>
      <c r="H3544" s="6">
        <f>IF(ISNA(VLOOKUP($A3544, 'NAV Daily'!$A$1:$B$9941, 2, 0)/1000000000),H3543, VLOOKUP($A3544, 'NAV Daily'!$A$1:$B$9941, 2, 0)/1000000000)</f>
        <v>0</v>
      </c>
    </row>
    <row r="3545" spans="1:8" customFormat="1" x14ac:dyDescent="0.25">
      <c r="A3545" s="2">
        <v>41957</v>
      </c>
      <c r="B3545" s="110">
        <f>IF(ISNA(VLOOKUP($A3545, 'NAV Daily'!$A$1:$D$9941, 4, 0)),B3544, VLOOKUP($A3545, 'NAV Daily'!$A$1:$D$9941, 4, 0))</f>
        <v>2360.1577000000002</v>
      </c>
      <c r="C3545" s="110">
        <f>IF(IFERROR(VLOOKUP($A3545, JCI!A:E, 5, 0),C3544)="null",C3544, IFERROR(VLOOKUP( $A3545, JCI!A:E, 5, 0),C3544))</f>
        <v>5049.4877930000002</v>
      </c>
      <c r="D3545" s="6">
        <f>IF(ISNA(VLOOKUP($A3545,ICBI!$C$1:$D$10000, 2, 0)),D3544, VLOOKUP($A3545, ICBI!$C$1:$D$10000, 2, 0))</f>
        <v>0</v>
      </c>
      <c r="E3545" s="2">
        <f t="shared" si="191"/>
        <v>41957</v>
      </c>
      <c r="F3545" s="3">
        <f t="shared" si="192"/>
        <v>2360.1577000000002</v>
      </c>
      <c r="G3545" s="3">
        <f t="shared" si="193"/>
        <v>4613.1066050804584</v>
      </c>
      <c r="H3545" s="6">
        <f>IF(ISNA(VLOOKUP($A3545, 'NAV Daily'!$A$1:$B$9941, 2, 0)/1000000000),H3544, VLOOKUP($A3545, 'NAV Daily'!$A$1:$B$9941, 2, 0)/1000000000)</f>
        <v>0</v>
      </c>
    </row>
    <row r="3546" spans="1:8" customFormat="1" x14ac:dyDescent="0.25">
      <c r="A3546" s="2">
        <v>41958</v>
      </c>
      <c r="B3546" s="110">
        <f>IF(ISNA(VLOOKUP($A3546, 'NAV Daily'!$A$1:$D$9941, 4, 0)),B3545, VLOOKUP($A3546, 'NAV Daily'!$A$1:$D$9941, 4, 0))</f>
        <v>2360.1577000000002</v>
      </c>
      <c r="C3546" s="110">
        <f>IF(IFERROR(VLOOKUP($A3546, JCI!A:E, 5, 0),C3545)="null",C3545, IFERROR(VLOOKUP( $A3546, JCI!A:E, 5, 0),C3545))</f>
        <v>5049.4877930000002</v>
      </c>
      <c r="D3546" s="6">
        <f>IF(ISNA(VLOOKUP($A3546,ICBI!$C$1:$D$10000, 2, 0)),D3545, VLOOKUP($A3546, ICBI!$C$1:$D$10000, 2, 0))</f>
        <v>0</v>
      </c>
      <c r="E3546" s="2">
        <f t="shared" si="191"/>
        <v>41958</v>
      </c>
      <c r="F3546" s="3">
        <f t="shared" si="192"/>
        <v>2360.1577000000002</v>
      </c>
      <c r="G3546" s="3">
        <f t="shared" si="193"/>
        <v>4613.1066050804584</v>
      </c>
      <c r="H3546" s="6">
        <f>IF(ISNA(VLOOKUP($A3546, 'NAV Daily'!$A$1:$B$9941, 2, 0)/1000000000),H3545, VLOOKUP($A3546, 'NAV Daily'!$A$1:$B$9941, 2, 0)/1000000000)</f>
        <v>0</v>
      </c>
    </row>
    <row r="3547" spans="1:8" customFormat="1" x14ac:dyDescent="0.25">
      <c r="A3547" s="2">
        <v>41959</v>
      </c>
      <c r="B3547" s="110">
        <f>IF(ISNA(VLOOKUP($A3547, 'NAV Daily'!$A$1:$D$9941, 4, 0)),B3546, VLOOKUP($A3547, 'NAV Daily'!$A$1:$D$9941, 4, 0))</f>
        <v>2360.1577000000002</v>
      </c>
      <c r="C3547" s="110">
        <f>IF(IFERROR(VLOOKUP($A3547, JCI!A:E, 5, 0),C3546)="null",C3546, IFERROR(VLOOKUP( $A3547, JCI!A:E, 5, 0),C3546))</f>
        <v>5049.4877930000002</v>
      </c>
      <c r="D3547" s="6">
        <f>IF(ISNA(VLOOKUP($A3547,ICBI!$C$1:$D$10000, 2, 0)),D3546, VLOOKUP($A3547, ICBI!$C$1:$D$10000, 2, 0))</f>
        <v>0</v>
      </c>
      <c r="E3547" s="2">
        <f t="shared" si="191"/>
        <v>41959</v>
      </c>
      <c r="F3547" s="3">
        <f t="shared" si="192"/>
        <v>2360.1577000000002</v>
      </c>
      <c r="G3547" s="3">
        <f t="shared" si="193"/>
        <v>4613.1066050804584</v>
      </c>
      <c r="H3547" s="6">
        <f>IF(ISNA(VLOOKUP($A3547, 'NAV Daily'!$A$1:$B$9941, 2, 0)/1000000000),H3546, VLOOKUP($A3547, 'NAV Daily'!$A$1:$B$9941, 2, 0)/1000000000)</f>
        <v>0</v>
      </c>
    </row>
    <row r="3548" spans="1:8" customFormat="1" x14ac:dyDescent="0.25">
      <c r="A3548" s="2">
        <v>41960</v>
      </c>
      <c r="B3548" s="110">
        <f>IF(ISNA(VLOOKUP($A3548, 'NAV Daily'!$A$1:$D$9941, 4, 0)),B3547, VLOOKUP($A3548, 'NAV Daily'!$A$1:$D$9941, 4, 0))</f>
        <v>2361.6206000000002</v>
      </c>
      <c r="C3548" s="110">
        <f>IF(IFERROR(VLOOKUP($A3548, JCI!A:E, 5, 0),C3547)="null",C3547, IFERROR(VLOOKUP( $A3548, JCI!A:E, 5, 0),C3547))</f>
        <v>5053.9428710000002</v>
      </c>
      <c r="D3548" s="6">
        <f>IF(ISNA(VLOOKUP($A3548,ICBI!$C$1:$D$10000, 2, 0)),D3547, VLOOKUP($A3548, ICBI!$C$1:$D$10000, 2, 0))</f>
        <v>0</v>
      </c>
      <c r="E3548" s="2">
        <f t="shared" si="191"/>
        <v>41960</v>
      </c>
      <c r="F3548" s="3">
        <f t="shared" si="192"/>
        <v>2361.6206000000002</v>
      </c>
      <c r="G3548" s="3">
        <f t="shared" si="193"/>
        <v>4617.1766713110264</v>
      </c>
      <c r="H3548" s="6">
        <f>IF(ISNA(VLOOKUP($A3548, 'NAV Daily'!$A$1:$B$9941, 2, 0)/1000000000),H3547, VLOOKUP($A3548, 'NAV Daily'!$A$1:$B$9941, 2, 0)/1000000000)</f>
        <v>0</v>
      </c>
    </row>
    <row r="3549" spans="1:8" customFormat="1" x14ac:dyDescent="0.25">
      <c r="A3549" s="2">
        <v>41961</v>
      </c>
      <c r="B3549" s="110">
        <f>IF(ISNA(VLOOKUP($A3549, 'NAV Daily'!$A$1:$D$9941, 4, 0)),B3548, VLOOKUP($A3549, 'NAV Daily'!$A$1:$D$9941, 4, 0))</f>
        <v>2372.4735999999998</v>
      </c>
      <c r="C3549" s="110">
        <f>IF(IFERROR(VLOOKUP($A3549, JCI!A:E, 5, 0),C3548)="null",C3548, IFERROR(VLOOKUP( $A3549, JCI!A:E, 5, 0),C3548))</f>
        <v>5102.4692379999997</v>
      </c>
      <c r="D3549" s="6">
        <f>IF(ISNA(VLOOKUP($A3549,ICBI!$C$1:$D$10000, 2, 0)),D3548, VLOOKUP($A3549, ICBI!$C$1:$D$10000, 2, 0))</f>
        <v>0</v>
      </c>
      <c r="E3549" s="2">
        <f t="shared" si="191"/>
        <v>41961</v>
      </c>
      <c r="F3549" s="3">
        <f t="shared" si="192"/>
        <v>2372.4735999999998</v>
      </c>
      <c r="G3549" s="3">
        <f t="shared" si="193"/>
        <v>4661.5093468823152</v>
      </c>
      <c r="H3549" s="6">
        <f>IF(ISNA(VLOOKUP($A3549, 'NAV Daily'!$A$1:$B$9941, 2, 0)/1000000000),H3548, VLOOKUP($A3549, 'NAV Daily'!$A$1:$B$9941, 2, 0)/1000000000)</f>
        <v>0</v>
      </c>
    </row>
    <row r="3550" spans="1:8" customFormat="1" x14ac:dyDescent="0.25">
      <c r="A3550" s="2">
        <v>41962</v>
      </c>
      <c r="B3550" s="110">
        <f>IF(ISNA(VLOOKUP($A3550, 'NAV Daily'!$A$1:$D$9941, 4, 0)),B3549, VLOOKUP($A3550, 'NAV Daily'!$A$1:$D$9941, 4, 0))</f>
        <v>2382.0221999999999</v>
      </c>
      <c r="C3550" s="110">
        <f>IF(IFERROR(VLOOKUP($A3550, JCI!A:E, 5, 0),C3549)="null",C3549, IFERROR(VLOOKUP( $A3550, JCI!A:E, 5, 0),C3549))</f>
        <v>5127.9331050000001</v>
      </c>
      <c r="D3550" s="6">
        <f>IF(ISNA(VLOOKUP($A3550,ICBI!$C$1:$D$10000, 2, 0)),D3549, VLOOKUP($A3550, ICBI!$C$1:$D$10000, 2, 0))</f>
        <v>0</v>
      </c>
      <c r="E3550" s="2">
        <f t="shared" si="191"/>
        <v>41962</v>
      </c>
      <c r="F3550" s="3">
        <f t="shared" si="192"/>
        <v>2382.0221999999999</v>
      </c>
      <c r="G3550" s="3">
        <f t="shared" si="193"/>
        <v>4684.772604041078</v>
      </c>
      <c r="H3550" s="6">
        <f>IF(ISNA(VLOOKUP($A3550, 'NAV Daily'!$A$1:$B$9941, 2, 0)/1000000000),H3549, VLOOKUP($A3550, 'NAV Daily'!$A$1:$B$9941, 2, 0)/1000000000)</f>
        <v>0</v>
      </c>
    </row>
    <row r="3551" spans="1:8" customFormat="1" x14ac:dyDescent="0.25">
      <c r="A3551" s="2">
        <v>41963</v>
      </c>
      <c r="B3551" s="110">
        <f>IF(ISNA(VLOOKUP($A3551, 'NAV Daily'!$A$1:$D$9941, 4, 0)),B3550, VLOOKUP($A3551, 'NAV Daily'!$A$1:$D$9941, 4, 0))</f>
        <v>2379.4182000000001</v>
      </c>
      <c r="C3551" s="110">
        <f>IF(IFERROR(VLOOKUP($A3551, JCI!A:E, 5, 0),C3550)="null",C3550, IFERROR(VLOOKUP( $A3551, JCI!A:E, 5, 0),C3550))</f>
        <v>5093.5659180000002</v>
      </c>
      <c r="D3551" s="6">
        <f>IF(ISNA(VLOOKUP($A3551,ICBI!$C$1:$D$10000, 2, 0)),D3550, VLOOKUP($A3551, ICBI!$C$1:$D$10000, 2, 0))</f>
        <v>0</v>
      </c>
      <c r="E3551" s="2">
        <f t="shared" si="191"/>
        <v>41963</v>
      </c>
      <c r="F3551" s="3">
        <f t="shared" si="192"/>
        <v>2379.4182000000001</v>
      </c>
      <c r="G3551" s="3">
        <f t="shared" si="193"/>
        <v>4653.3754596480339</v>
      </c>
      <c r="H3551" s="6">
        <f>IF(ISNA(VLOOKUP($A3551, 'NAV Daily'!$A$1:$B$9941, 2, 0)/1000000000),H3550, VLOOKUP($A3551, 'NAV Daily'!$A$1:$B$9941, 2, 0)/1000000000)</f>
        <v>0</v>
      </c>
    </row>
    <row r="3552" spans="1:8" customFormat="1" x14ac:dyDescent="0.25">
      <c r="A3552" s="2">
        <v>41964</v>
      </c>
      <c r="B3552" s="110">
        <f>IF(ISNA(VLOOKUP($A3552, 'NAV Daily'!$A$1:$D$9941, 4, 0)),B3551, VLOOKUP($A3552, 'NAV Daily'!$A$1:$D$9941, 4, 0))</f>
        <v>2385.2838999999999</v>
      </c>
      <c r="C3552" s="110">
        <f>IF(IFERROR(VLOOKUP($A3552, JCI!A:E, 5, 0),C3551)="null",C3551, IFERROR(VLOOKUP( $A3552, JCI!A:E, 5, 0),C3551))</f>
        <v>5112.044922</v>
      </c>
      <c r="D3552" s="6">
        <f>IF(ISNA(VLOOKUP($A3552,ICBI!$C$1:$D$10000, 2, 0)),D3551, VLOOKUP($A3552, ICBI!$C$1:$D$10000, 2, 0))</f>
        <v>0</v>
      </c>
      <c r="E3552" s="2">
        <f t="shared" si="191"/>
        <v>41964</v>
      </c>
      <c r="F3552" s="3">
        <f t="shared" si="192"/>
        <v>2385.2838999999999</v>
      </c>
      <c r="G3552" s="3">
        <f t="shared" si="193"/>
        <v>4670.2574918267992</v>
      </c>
      <c r="H3552" s="6">
        <f>IF(ISNA(VLOOKUP($A3552, 'NAV Daily'!$A$1:$B$9941, 2, 0)/1000000000),H3551, VLOOKUP($A3552, 'NAV Daily'!$A$1:$B$9941, 2, 0)/1000000000)</f>
        <v>0</v>
      </c>
    </row>
    <row r="3553" spans="1:8" customFormat="1" x14ac:dyDescent="0.25">
      <c r="A3553" s="2">
        <v>41965</v>
      </c>
      <c r="B3553" s="110">
        <f>IF(ISNA(VLOOKUP($A3553, 'NAV Daily'!$A$1:$D$9941, 4, 0)),B3552, VLOOKUP($A3553, 'NAV Daily'!$A$1:$D$9941, 4, 0))</f>
        <v>2385.2838999999999</v>
      </c>
      <c r="C3553" s="110">
        <f>IF(IFERROR(VLOOKUP($A3553, JCI!A:E, 5, 0),C3552)="null",C3552, IFERROR(VLOOKUP( $A3553, JCI!A:E, 5, 0),C3552))</f>
        <v>5112.044922</v>
      </c>
      <c r="D3553" s="6">
        <f>IF(ISNA(VLOOKUP($A3553,ICBI!$C$1:$D$10000, 2, 0)),D3552, VLOOKUP($A3553, ICBI!$C$1:$D$10000, 2, 0))</f>
        <v>0</v>
      </c>
      <c r="E3553" s="2">
        <f t="shared" si="191"/>
        <v>41965</v>
      </c>
      <c r="F3553" s="3">
        <f t="shared" si="192"/>
        <v>2385.2838999999999</v>
      </c>
      <c r="G3553" s="3">
        <f t="shared" si="193"/>
        <v>4670.2574918267992</v>
      </c>
      <c r="H3553" s="6">
        <f>IF(ISNA(VLOOKUP($A3553, 'NAV Daily'!$A$1:$B$9941, 2, 0)/1000000000),H3552, VLOOKUP($A3553, 'NAV Daily'!$A$1:$B$9941, 2, 0)/1000000000)</f>
        <v>0</v>
      </c>
    </row>
    <row r="3554" spans="1:8" customFormat="1" x14ac:dyDescent="0.25">
      <c r="A3554" s="2">
        <v>41966</v>
      </c>
      <c r="B3554" s="110">
        <f>IF(ISNA(VLOOKUP($A3554, 'NAV Daily'!$A$1:$D$9941, 4, 0)),B3553, VLOOKUP($A3554, 'NAV Daily'!$A$1:$D$9941, 4, 0))</f>
        <v>2385.2838999999999</v>
      </c>
      <c r="C3554" s="110">
        <f>IF(IFERROR(VLOOKUP($A3554, JCI!A:E, 5, 0),C3553)="null",C3553, IFERROR(VLOOKUP( $A3554, JCI!A:E, 5, 0),C3553))</f>
        <v>5112.044922</v>
      </c>
      <c r="D3554" s="6">
        <f>IF(ISNA(VLOOKUP($A3554,ICBI!$C$1:$D$10000, 2, 0)),D3553, VLOOKUP($A3554, ICBI!$C$1:$D$10000, 2, 0))</f>
        <v>0</v>
      </c>
      <c r="E3554" s="2">
        <f t="shared" si="191"/>
        <v>41966</v>
      </c>
      <c r="F3554" s="3">
        <f t="shared" si="192"/>
        <v>2385.2838999999999</v>
      </c>
      <c r="G3554" s="3">
        <f t="shared" si="193"/>
        <v>4670.2574918267992</v>
      </c>
      <c r="H3554" s="6">
        <f>IF(ISNA(VLOOKUP($A3554, 'NAV Daily'!$A$1:$B$9941, 2, 0)/1000000000),H3553, VLOOKUP($A3554, 'NAV Daily'!$A$1:$B$9941, 2, 0)/1000000000)</f>
        <v>0</v>
      </c>
    </row>
    <row r="3555" spans="1:8" customFormat="1" x14ac:dyDescent="0.25">
      <c r="A3555" s="2">
        <v>41967</v>
      </c>
      <c r="B3555" s="110">
        <f>IF(ISNA(VLOOKUP($A3555, 'NAV Daily'!$A$1:$D$9941, 4, 0)),B3554, VLOOKUP($A3555, 'NAV Daily'!$A$1:$D$9941, 4, 0))</f>
        <v>2392.8263999999999</v>
      </c>
      <c r="C3555" s="110">
        <f>IF(IFERROR(VLOOKUP($A3555, JCI!A:E, 5, 0),C3554)="null",C3554, IFERROR(VLOOKUP( $A3555, JCI!A:E, 5, 0),C3554))</f>
        <v>5141.7641599999997</v>
      </c>
      <c r="D3555" s="6">
        <f>IF(ISNA(VLOOKUP($A3555,ICBI!$C$1:$D$10000, 2, 0)),D3554, VLOOKUP($A3555, ICBI!$C$1:$D$10000, 2, 0))</f>
        <v>0</v>
      </c>
      <c r="E3555" s="2">
        <f t="shared" si="191"/>
        <v>41967</v>
      </c>
      <c r="F3555" s="3">
        <f t="shared" si="192"/>
        <v>2392.8263999999999</v>
      </c>
      <c r="G3555" s="3">
        <f t="shared" si="193"/>
        <v>4697.408367071178</v>
      </c>
      <c r="H3555" s="6">
        <f>IF(ISNA(VLOOKUP($A3555, 'NAV Daily'!$A$1:$B$9941, 2, 0)/1000000000),H3554, VLOOKUP($A3555, 'NAV Daily'!$A$1:$B$9941, 2, 0)/1000000000)</f>
        <v>0</v>
      </c>
    </row>
    <row r="3556" spans="1:8" customFormat="1" x14ac:dyDescent="0.25">
      <c r="A3556" s="2">
        <v>41968</v>
      </c>
      <c r="B3556" s="110">
        <f>IF(ISNA(VLOOKUP($A3556, 'NAV Daily'!$A$1:$D$9941, 4, 0)),B3555, VLOOKUP($A3556, 'NAV Daily'!$A$1:$D$9941, 4, 0))</f>
        <v>2393.7577999999999</v>
      </c>
      <c r="C3556" s="110">
        <f>IF(IFERROR(VLOOKUP($A3556, JCI!A:E, 5, 0),C3555)="null",C3555, IFERROR(VLOOKUP( $A3556, JCI!A:E, 5, 0),C3555))</f>
        <v>5118.9448240000002</v>
      </c>
      <c r="D3556" s="6">
        <f>IF(ISNA(VLOOKUP($A3556,ICBI!$C$1:$D$10000, 2, 0)),D3555, VLOOKUP($A3556, ICBI!$C$1:$D$10000, 2, 0))</f>
        <v>0</v>
      </c>
      <c r="E3556" s="2">
        <f t="shared" si="191"/>
        <v>41968</v>
      </c>
      <c r="F3556" s="3">
        <f t="shared" si="192"/>
        <v>2393.7577999999999</v>
      </c>
      <c r="G3556" s="3">
        <f t="shared" si="193"/>
        <v>4676.5610982113385</v>
      </c>
      <c r="H3556" s="6">
        <f>IF(ISNA(VLOOKUP($A3556, 'NAV Daily'!$A$1:$B$9941, 2, 0)/1000000000),H3555, VLOOKUP($A3556, 'NAV Daily'!$A$1:$B$9941, 2, 0)/1000000000)</f>
        <v>0</v>
      </c>
    </row>
    <row r="3557" spans="1:8" customFormat="1" x14ac:dyDescent="0.25">
      <c r="A3557" s="2">
        <v>41969</v>
      </c>
      <c r="B3557" s="110">
        <f>IF(ISNA(VLOOKUP($A3557, 'NAV Daily'!$A$1:$D$9941, 4, 0)),B3556, VLOOKUP($A3557, 'NAV Daily'!$A$1:$D$9941, 4, 0))</f>
        <v>2399.6588999999999</v>
      </c>
      <c r="C3557" s="110">
        <f>IF(IFERROR(VLOOKUP($A3557, JCI!A:E, 5, 0),C3556)="null",C3556, IFERROR(VLOOKUP( $A3557, JCI!A:E, 5, 0),C3556))</f>
        <v>5133.0361329999996</v>
      </c>
      <c r="D3557" s="6">
        <f>IF(ISNA(VLOOKUP($A3557,ICBI!$C$1:$D$10000, 2, 0)),D3556, VLOOKUP($A3557, ICBI!$C$1:$D$10000, 2, 0))</f>
        <v>0</v>
      </c>
      <c r="E3557" s="2">
        <f t="shared" si="191"/>
        <v>41969</v>
      </c>
      <c r="F3557" s="3">
        <f t="shared" si="192"/>
        <v>2399.6588999999999</v>
      </c>
      <c r="G3557" s="3">
        <f t="shared" si="193"/>
        <v>4689.4346238612552</v>
      </c>
      <c r="H3557" s="6">
        <f>IF(ISNA(VLOOKUP($A3557, 'NAV Daily'!$A$1:$B$9941, 2, 0)/1000000000),H3556, VLOOKUP($A3557, 'NAV Daily'!$A$1:$B$9941, 2, 0)/1000000000)</f>
        <v>0</v>
      </c>
    </row>
    <row r="3558" spans="1:8" customFormat="1" x14ac:dyDescent="0.25">
      <c r="A3558" s="2">
        <v>41970</v>
      </c>
      <c r="B3558" s="110">
        <f>IF(ISNA(VLOOKUP($A3558, 'NAV Daily'!$A$1:$D$9941, 4, 0)),B3557, VLOOKUP($A3558, 'NAV Daily'!$A$1:$D$9941, 4, 0))</f>
        <v>2402.3020000000001</v>
      </c>
      <c r="C3558" s="110">
        <f>IF(IFERROR(VLOOKUP($A3558, JCI!A:E, 5, 0),C3557)="null",C3557, IFERROR(VLOOKUP( $A3558, JCI!A:E, 5, 0),C3557))</f>
        <v>5145.3149409999996</v>
      </c>
      <c r="D3558" s="6">
        <f>IF(ISNA(VLOOKUP($A3558,ICBI!$C$1:$D$10000, 2, 0)),D3557, VLOOKUP($A3558, ICBI!$C$1:$D$10000, 2, 0))</f>
        <v>0</v>
      </c>
      <c r="E3558" s="2">
        <f t="shared" si="191"/>
        <v>41970</v>
      </c>
      <c r="F3558" s="3">
        <f t="shared" si="192"/>
        <v>2402.3020000000001</v>
      </c>
      <c r="G3558" s="3">
        <f t="shared" si="193"/>
        <v>4700.6522864459321</v>
      </c>
      <c r="H3558" s="6">
        <f>IF(ISNA(VLOOKUP($A3558, 'NAV Daily'!$A$1:$B$9941, 2, 0)/1000000000),H3557, VLOOKUP($A3558, 'NAV Daily'!$A$1:$B$9941, 2, 0)/1000000000)</f>
        <v>0</v>
      </c>
    </row>
    <row r="3559" spans="1:8" customFormat="1" x14ac:dyDescent="0.25">
      <c r="A3559" s="2">
        <v>41971</v>
      </c>
      <c r="B3559" s="110">
        <f>IF(ISNA(VLOOKUP($A3559, 'NAV Daily'!$A$1:$D$9941, 4, 0)),B3558, VLOOKUP($A3559, 'NAV Daily'!$A$1:$D$9941, 4, 0))</f>
        <v>2407.1006000000002</v>
      </c>
      <c r="C3559" s="110">
        <f>IF(IFERROR(VLOOKUP($A3559, JCI!A:E, 5, 0),C3558)="null",C3558, IFERROR(VLOOKUP( $A3559, JCI!A:E, 5, 0),C3558))</f>
        <v>5149.8881840000004</v>
      </c>
      <c r="D3559" s="6">
        <f>IF(ISNA(VLOOKUP($A3559,ICBI!$C$1:$D$10000, 2, 0)),D3558, VLOOKUP($A3559, ICBI!$C$1:$D$10000, 2, 0))</f>
        <v>0</v>
      </c>
      <c r="E3559" s="2">
        <f t="shared" si="191"/>
        <v>41971</v>
      </c>
      <c r="F3559" s="3">
        <f t="shared" si="192"/>
        <v>2407.1006000000002</v>
      </c>
      <c r="G3559" s="3">
        <f t="shared" si="193"/>
        <v>4704.8303057529956</v>
      </c>
      <c r="H3559" s="6">
        <f>IF(ISNA(VLOOKUP($A3559, 'NAV Daily'!$A$1:$B$9941, 2, 0)/1000000000),H3558, VLOOKUP($A3559, 'NAV Daily'!$A$1:$B$9941, 2, 0)/1000000000)</f>
        <v>0</v>
      </c>
    </row>
    <row r="3560" spans="1:8" customFormat="1" x14ac:dyDescent="0.25">
      <c r="A3560" s="2">
        <v>41972</v>
      </c>
      <c r="B3560" s="110">
        <f>IF(ISNA(VLOOKUP($A3560, 'NAV Daily'!$A$1:$D$9941, 4, 0)),B3559, VLOOKUP($A3560, 'NAV Daily'!$A$1:$D$9941, 4, 0))</f>
        <v>2407.1006000000002</v>
      </c>
      <c r="C3560" s="110">
        <f>IF(IFERROR(VLOOKUP($A3560, JCI!A:E, 5, 0),C3559)="null",C3559, IFERROR(VLOOKUP( $A3560, JCI!A:E, 5, 0),C3559))</f>
        <v>5149.8881840000004</v>
      </c>
      <c r="D3560" s="6">
        <f>IF(ISNA(VLOOKUP($A3560,ICBI!$C$1:$D$10000, 2, 0)),D3559, VLOOKUP($A3560, ICBI!$C$1:$D$10000, 2, 0))</f>
        <v>0</v>
      </c>
      <c r="E3560" s="2">
        <f t="shared" si="191"/>
        <v>41972</v>
      </c>
      <c r="F3560" s="3">
        <f t="shared" si="192"/>
        <v>2407.1006000000002</v>
      </c>
      <c r="G3560" s="3">
        <f t="shared" si="193"/>
        <v>4704.8303057529956</v>
      </c>
      <c r="H3560" s="6">
        <f>IF(ISNA(VLOOKUP($A3560, 'NAV Daily'!$A$1:$B$9941, 2, 0)/1000000000),H3559, VLOOKUP($A3560, 'NAV Daily'!$A$1:$B$9941, 2, 0)/1000000000)</f>
        <v>0</v>
      </c>
    </row>
    <row r="3561" spans="1:8" customFormat="1" x14ac:dyDescent="0.25">
      <c r="A3561" s="2">
        <v>41973</v>
      </c>
      <c r="B3561" s="110">
        <f>IF(ISNA(VLOOKUP($A3561, 'NAV Daily'!$A$1:$D$9941, 4, 0)),B3560, VLOOKUP($A3561, 'NAV Daily'!$A$1:$D$9941, 4, 0))</f>
        <v>2407.1006000000002</v>
      </c>
      <c r="C3561" s="110">
        <f>IF(IFERROR(VLOOKUP($A3561, JCI!A:E, 5, 0),C3560)="null",C3560, IFERROR(VLOOKUP( $A3561, JCI!A:E, 5, 0),C3560))</f>
        <v>5149.8881840000004</v>
      </c>
      <c r="D3561" s="6">
        <f>IF(ISNA(VLOOKUP($A3561,ICBI!$C$1:$D$10000, 2, 0)),D3560, VLOOKUP($A3561, ICBI!$C$1:$D$10000, 2, 0))</f>
        <v>0</v>
      </c>
      <c r="E3561" s="2">
        <f t="shared" si="191"/>
        <v>41973</v>
      </c>
      <c r="F3561" s="3">
        <f t="shared" si="192"/>
        <v>2407.1006000000002</v>
      </c>
      <c r="G3561" s="3">
        <f t="shared" si="193"/>
        <v>4704.8303057529956</v>
      </c>
      <c r="H3561" s="6">
        <f>IF(ISNA(VLOOKUP($A3561, 'NAV Daily'!$A$1:$B$9941, 2, 0)/1000000000),H3560, VLOOKUP($A3561, 'NAV Daily'!$A$1:$B$9941, 2, 0)/1000000000)</f>
        <v>0</v>
      </c>
    </row>
    <row r="3562" spans="1:8" customFormat="1" x14ac:dyDescent="0.25">
      <c r="A3562" s="2">
        <v>41974</v>
      </c>
      <c r="B3562" s="110">
        <f>IF(ISNA(VLOOKUP($A3562, 'NAV Daily'!$A$1:$D$9941, 4, 0)),B3561, VLOOKUP($A3562, 'NAV Daily'!$A$1:$D$9941, 4, 0))</f>
        <v>2416.9099000000001</v>
      </c>
      <c r="C3562" s="110">
        <f>IF(IFERROR(VLOOKUP($A3562, JCI!A:E, 5, 0),C3561)="null",C3561, IFERROR(VLOOKUP( $A3562, JCI!A:E, 5, 0),C3561))</f>
        <v>5164.2880859999996</v>
      </c>
      <c r="D3562" s="6">
        <f>IF(ISNA(VLOOKUP($A3562,ICBI!$C$1:$D$10000, 2, 0)),D3561, VLOOKUP($A3562, ICBI!$C$1:$D$10000, 2, 0))</f>
        <v>0</v>
      </c>
      <c r="E3562" s="2">
        <f t="shared" si="191"/>
        <v>41974</v>
      </c>
      <c r="F3562" s="3">
        <f t="shared" si="192"/>
        <v>2416.9099000000001</v>
      </c>
      <c r="G3562" s="3">
        <f t="shared" si="193"/>
        <v>4717.9857555237222</v>
      </c>
      <c r="H3562" s="6">
        <f>IF(ISNA(VLOOKUP($A3562, 'NAV Daily'!$A$1:$B$9941, 2, 0)/1000000000),H3561, VLOOKUP($A3562, 'NAV Daily'!$A$1:$B$9941, 2, 0)/1000000000)</f>
        <v>0</v>
      </c>
    </row>
    <row r="3563" spans="1:8" customFormat="1" x14ac:dyDescent="0.25">
      <c r="A3563" s="2">
        <v>41975</v>
      </c>
      <c r="B3563" s="110">
        <f>IF(ISNA(VLOOKUP($A3563, 'NAV Daily'!$A$1:$D$9941, 4, 0)),B3562, VLOOKUP($A3563, 'NAV Daily'!$A$1:$D$9941, 4, 0))</f>
        <v>2421.3827999999999</v>
      </c>
      <c r="C3563" s="110">
        <f>IF(IFERROR(VLOOKUP($A3563, JCI!A:E, 5, 0),C3562)="null",C3562, IFERROR(VLOOKUP( $A3563, JCI!A:E, 5, 0),C3562))</f>
        <v>5175.7929690000001</v>
      </c>
      <c r="D3563" s="6">
        <f>IF(ISNA(VLOOKUP($A3563,ICBI!$C$1:$D$10000, 2, 0)),D3562, VLOOKUP($A3563, ICBI!$C$1:$D$10000, 2, 0))</f>
        <v>0</v>
      </c>
      <c r="E3563" s="2">
        <f t="shared" si="191"/>
        <v>41975</v>
      </c>
      <c r="F3563" s="3">
        <f t="shared" si="192"/>
        <v>2421.3827999999999</v>
      </c>
      <c r="G3563" s="3">
        <f t="shared" si="193"/>
        <v>4728.4963763893784</v>
      </c>
      <c r="H3563" s="6">
        <f>IF(ISNA(VLOOKUP($A3563, 'NAV Daily'!$A$1:$B$9941, 2, 0)/1000000000),H3562, VLOOKUP($A3563, 'NAV Daily'!$A$1:$B$9941, 2, 0)/1000000000)</f>
        <v>0</v>
      </c>
    </row>
    <row r="3564" spans="1:8" customFormat="1" x14ac:dyDescent="0.25">
      <c r="A3564" s="2">
        <v>41976</v>
      </c>
      <c r="B3564" s="110">
        <f>IF(ISNA(VLOOKUP($A3564, 'NAV Daily'!$A$1:$D$9941, 4, 0)),B3563, VLOOKUP($A3564, 'NAV Daily'!$A$1:$D$9941, 4, 0))</f>
        <v>2418.8004999999998</v>
      </c>
      <c r="C3564" s="110">
        <f>IF(IFERROR(VLOOKUP($A3564, JCI!A:E, 5, 0),C3563)="null",C3563, IFERROR(VLOOKUP( $A3564, JCI!A:E, 5, 0),C3563))</f>
        <v>5166.0439450000003</v>
      </c>
      <c r="D3564" s="6">
        <f>IF(ISNA(VLOOKUP($A3564,ICBI!$C$1:$D$10000, 2, 0)),D3563, VLOOKUP($A3564, ICBI!$C$1:$D$10000, 2, 0))</f>
        <v>0</v>
      </c>
      <c r="E3564" s="2">
        <f t="shared" si="191"/>
        <v>41976</v>
      </c>
      <c r="F3564" s="3">
        <f t="shared" si="192"/>
        <v>2418.8004999999998</v>
      </c>
      <c r="G3564" s="3">
        <f t="shared" si="193"/>
        <v>4719.5898716405536</v>
      </c>
      <c r="H3564" s="6">
        <f>IF(ISNA(VLOOKUP($A3564, 'NAV Daily'!$A$1:$B$9941, 2, 0)/1000000000),H3563, VLOOKUP($A3564, 'NAV Daily'!$A$1:$B$9941, 2, 0)/1000000000)</f>
        <v>0</v>
      </c>
    </row>
    <row r="3565" spans="1:8" customFormat="1" x14ac:dyDescent="0.25">
      <c r="A3565" s="2">
        <v>41977</v>
      </c>
      <c r="B3565" s="110">
        <f>IF(ISNA(VLOOKUP($A3565, 'NAV Daily'!$A$1:$D$9941, 4, 0)),B3564, VLOOKUP($A3565, 'NAV Daily'!$A$1:$D$9941, 4, 0))</f>
        <v>2419.4054999999998</v>
      </c>
      <c r="C3565" s="110">
        <f>IF(IFERROR(VLOOKUP($A3565, JCI!A:E, 5, 0),C3564)="null",C3564, IFERROR(VLOOKUP( $A3565, JCI!A:E, 5, 0),C3564))</f>
        <v>5177.1601559999999</v>
      </c>
      <c r="D3565" s="6">
        <f>IF(ISNA(VLOOKUP($A3565,ICBI!$C$1:$D$10000, 2, 0)),D3564, VLOOKUP($A3565, ICBI!$C$1:$D$10000, 2, 0))</f>
        <v>0</v>
      </c>
      <c r="E3565" s="2">
        <f t="shared" si="191"/>
        <v>41977</v>
      </c>
      <c r="F3565" s="3">
        <f t="shared" si="192"/>
        <v>2419.4054999999998</v>
      </c>
      <c r="G3565" s="3">
        <f t="shared" si="193"/>
        <v>4729.7454098831959</v>
      </c>
      <c r="H3565" s="6">
        <f>IF(ISNA(VLOOKUP($A3565, 'NAV Daily'!$A$1:$B$9941, 2, 0)/1000000000),H3564, VLOOKUP($A3565, 'NAV Daily'!$A$1:$B$9941, 2, 0)/1000000000)</f>
        <v>0</v>
      </c>
    </row>
    <row r="3566" spans="1:8" customFormat="1" x14ac:dyDescent="0.25">
      <c r="A3566" s="2">
        <v>41978</v>
      </c>
      <c r="B3566" s="110">
        <f>IF(ISNA(VLOOKUP($A3566, 'NAV Daily'!$A$1:$D$9941, 4, 0)),B3565, VLOOKUP($A3566, 'NAV Daily'!$A$1:$D$9941, 4, 0))</f>
        <v>2421.9331000000002</v>
      </c>
      <c r="C3566" s="110">
        <f>IF(IFERROR(VLOOKUP($A3566, JCI!A:E, 5, 0),C3565)="null",C3565, IFERROR(VLOOKUP( $A3566, JCI!A:E, 5, 0),C3565))</f>
        <v>5187.9941410000001</v>
      </c>
      <c r="D3566" s="6">
        <f>IF(ISNA(VLOOKUP($A3566,ICBI!$C$1:$D$10000, 2, 0)),D3565, VLOOKUP($A3566, ICBI!$C$1:$D$10000, 2, 0))</f>
        <v>0</v>
      </c>
      <c r="E3566" s="2">
        <f t="shared" si="191"/>
        <v>41978</v>
      </c>
      <c r="F3566" s="3">
        <f t="shared" si="192"/>
        <v>2421.9331000000002</v>
      </c>
      <c r="G3566" s="3">
        <f t="shared" si="193"/>
        <v>4739.6431123456368</v>
      </c>
      <c r="H3566" s="6">
        <f>IF(ISNA(VLOOKUP($A3566, 'NAV Daily'!$A$1:$B$9941, 2, 0)/1000000000),H3565, VLOOKUP($A3566, 'NAV Daily'!$A$1:$B$9941, 2, 0)/1000000000)</f>
        <v>0</v>
      </c>
    </row>
    <row r="3567" spans="1:8" customFormat="1" x14ac:dyDescent="0.25">
      <c r="A3567" s="2">
        <v>41979</v>
      </c>
      <c r="B3567" s="110">
        <f>IF(ISNA(VLOOKUP($A3567, 'NAV Daily'!$A$1:$D$9941, 4, 0)),B3566, VLOOKUP($A3567, 'NAV Daily'!$A$1:$D$9941, 4, 0))</f>
        <v>2421.9331000000002</v>
      </c>
      <c r="C3567" s="110">
        <f>IF(IFERROR(VLOOKUP($A3567, JCI!A:E, 5, 0),C3566)="null",C3566, IFERROR(VLOOKUP( $A3567, JCI!A:E, 5, 0),C3566))</f>
        <v>5187.9941410000001</v>
      </c>
      <c r="D3567" s="6">
        <f>IF(ISNA(VLOOKUP($A3567,ICBI!$C$1:$D$10000, 2, 0)),D3566, VLOOKUP($A3567, ICBI!$C$1:$D$10000, 2, 0))</f>
        <v>0</v>
      </c>
      <c r="E3567" s="2">
        <f t="shared" si="191"/>
        <v>41979</v>
      </c>
      <c r="F3567" s="3">
        <f t="shared" si="192"/>
        <v>2421.9331000000002</v>
      </c>
      <c r="G3567" s="3">
        <f t="shared" si="193"/>
        <v>4739.6431123456368</v>
      </c>
      <c r="H3567" s="6">
        <f>IF(ISNA(VLOOKUP($A3567, 'NAV Daily'!$A$1:$B$9941, 2, 0)/1000000000),H3566, VLOOKUP($A3567, 'NAV Daily'!$A$1:$B$9941, 2, 0)/1000000000)</f>
        <v>0</v>
      </c>
    </row>
    <row r="3568" spans="1:8" customFormat="1" x14ac:dyDescent="0.25">
      <c r="A3568" s="2">
        <v>41980</v>
      </c>
      <c r="B3568" s="110">
        <f>IF(ISNA(VLOOKUP($A3568, 'NAV Daily'!$A$1:$D$9941, 4, 0)),B3567, VLOOKUP($A3568, 'NAV Daily'!$A$1:$D$9941, 4, 0))</f>
        <v>2421.9331000000002</v>
      </c>
      <c r="C3568" s="110">
        <f>IF(IFERROR(VLOOKUP($A3568, JCI!A:E, 5, 0),C3567)="null",C3567, IFERROR(VLOOKUP( $A3568, JCI!A:E, 5, 0),C3567))</f>
        <v>5187.9941410000001</v>
      </c>
      <c r="D3568" s="6">
        <f>IF(ISNA(VLOOKUP($A3568,ICBI!$C$1:$D$10000, 2, 0)),D3567, VLOOKUP($A3568, ICBI!$C$1:$D$10000, 2, 0))</f>
        <v>0</v>
      </c>
      <c r="E3568" s="2">
        <f t="shared" si="191"/>
        <v>41980</v>
      </c>
      <c r="F3568" s="3">
        <f t="shared" si="192"/>
        <v>2421.9331000000002</v>
      </c>
      <c r="G3568" s="3">
        <f t="shared" si="193"/>
        <v>4739.6431123456368</v>
      </c>
      <c r="H3568" s="6">
        <f>IF(ISNA(VLOOKUP($A3568, 'NAV Daily'!$A$1:$B$9941, 2, 0)/1000000000),H3567, VLOOKUP($A3568, 'NAV Daily'!$A$1:$B$9941, 2, 0)/1000000000)</f>
        <v>0</v>
      </c>
    </row>
    <row r="3569" spans="1:8" customFormat="1" x14ac:dyDescent="0.25">
      <c r="A3569" s="2">
        <v>41981</v>
      </c>
      <c r="B3569" s="110">
        <f>IF(ISNA(VLOOKUP($A3569, 'NAV Daily'!$A$1:$D$9941, 4, 0)),B3568, VLOOKUP($A3569, 'NAV Daily'!$A$1:$D$9941, 4, 0))</f>
        <v>2414.1147000000001</v>
      </c>
      <c r="C3569" s="110">
        <f>IF(IFERROR(VLOOKUP($A3569, JCI!A:E, 5, 0),C3568)="null",C3568, IFERROR(VLOOKUP( $A3569, JCI!A:E, 5, 0),C3568))</f>
        <v>5144.0141599999997</v>
      </c>
      <c r="D3569" s="6">
        <f>IF(ISNA(VLOOKUP($A3569,ICBI!$C$1:$D$10000, 2, 0)),D3568, VLOOKUP($A3569, ICBI!$C$1:$D$10000, 2, 0))</f>
        <v>0</v>
      </c>
      <c r="E3569" s="2">
        <f t="shared" si="191"/>
        <v>41981</v>
      </c>
      <c r="F3569" s="3">
        <f t="shared" si="192"/>
        <v>2414.1147000000001</v>
      </c>
      <c r="G3569" s="3">
        <f t="shared" si="193"/>
        <v>4699.4639200870342</v>
      </c>
      <c r="H3569" s="6">
        <f>IF(ISNA(VLOOKUP($A3569, 'NAV Daily'!$A$1:$B$9941, 2, 0)/1000000000),H3568, VLOOKUP($A3569, 'NAV Daily'!$A$1:$B$9941, 2, 0)/1000000000)</f>
        <v>0</v>
      </c>
    </row>
    <row r="3570" spans="1:8" customFormat="1" x14ac:dyDescent="0.25">
      <c r="A3570" s="2">
        <v>41982</v>
      </c>
      <c r="B3570" s="110">
        <f>IF(ISNA(VLOOKUP($A3570, 'NAV Daily'!$A$1:$D$9941, 4, 0)),B3569, VLOOKUP($A3570, 'NAV Daily'!$A$1:$D$9941, 4, 0))</f>
        <v>2413.4580000000001</v>
      </c>
      <c r="C3570" s="110">
        <f>IF(IFERROR(VLOOKUP($A3570, JCI!A:E, 5, 0),C3569)="null",C3569, IFERROR(VLOOKUP( $A3570, JCI!A:E, 5, 0),C3569))</f>
        <v>5122.3120120000003</v>
      </c>
      <c r="D3570" s="6">
        <f>IF(ISNA(VLOOKUP($A3570,ICBI!$C$1:$D$10000, 2, 0)),D3569, VLOOKUP($A3570, ICBI!$C$1:$D$10000, 2, 0))</f>
        <v>0</v>
      </c>
      <c r="E3570" s="2">
        <f t="shared" si="191"/>
        <v>41982</v>
      </c>
      <c r="F3570" s="3">
        <f t="shared" si="192"/>
        <v>2413.4580000000001</v>
      </c>
      <c r="G3570" s="3">
        <f t="shared" si="193"/>
        <v>4679.6372908550529</v>
      </c>
      <c r="H3570" s="6">
        <f>IF(ISNA(VLOOKUP($A3570, 'NAV Daily'!$A$1:$B$9941, 2, 0)/1000000000),H3569, VLOOKUP($A3570, 'NAV Daily'!$A$1:$B$9941, 2, 0)/1000000000)</f>
        <v>0</v>
      </c>
    </row>
    <row r="3571" spans="1:8" customFormat="1" x14ac:dyDescent="0.25">
      <c r="A3571" s="2">
        <v>41983</v>
      </c>
      <c r="B3571" s="110">
        <f>IF(ISNA(VLOOKUP($A3571, 'NAV Daily'!$A$1:$D$9941, 4, 0)),B3570, VLOOKUP($A3571, 'NAV Daily'!$A$1:$D$9941, 4, 0))</f>
        <v>2417.2932000000001</v>
      </c>
      <c r="C3571" s="110">
        <f>IF(IFERROR(VLOOKUP($A3571, JCI!A:E, 5, 0),C3570)="null",C3570, IFERROR(VLOOKUP( $A3571, JCI!A:E, 5, 0),C3570))</f>
        <v>5165.4072269999997</v>
      </c>
      <c r="D3571" s="6">
        <f>IF(ISNA(VLOOKUP($A3571,ICBI!$C$1:$D$10000, 2, 0)),D3570, VLOOKUP($A3571, ICBI!$C$1:$D$10000, 2, 0))</f>
        <v>0</v>
      </c>
      <c r="E3571" s="2">
        <f t="shared" si="191"/>
        <v>41983</v>
      </c>
      <c r="F3571" s="3">
        <f t="shared" si="192"/>
        <v>2417.2932000000001</v>
      </c>
      <c r="G3571" s="3">
        <f t="shared" si="193"/>
        <v>4719.0081793715972</v>
      </c>
      <c r="H3571" s="6">
        <f>IF(ISNA(VLOOKUP($A3571, 'NAV Daily'!$A$1:$B$9941, 2, 0)/1000000000),H3570, VLOOKUP($A3571, 'NAV Daily'!$A$1:$B$9941, 2, 0)/1000000000)</f>
        <v>0</v>
      </c>
    </row>
    <row r="3572" spans="1:8" customFormat="1" x14ac:dyDescent="0.25">
      <c r="A3572" s="2">
        <v>41984</v>
      </c>
      <c r="B3572" s="110">
        <f>IF(ISNA(VLOOKUP($A3572, 'NAV Daily'!$A$1:$D$9941, 4, 0)),B3571, VLOOKUP($A3572, 'NAV Daily'!$A$1:$D$9941, 4, 0))</f>
        <v>2416.0178000000001</v>
      </c>
      <c r="C3572" s="110">
        <f>IF(IFERROR(VLOOKUP($A3572, JCI!A:E, 5, 0),C3571)="null",C3571, IFERROR(VLOOKUP( $A3572, JCI!A:E, 5, 0),C3571))</f>
        <v>5152.6948240000002</v>
      </c>
      <c r="D3572" s="6">
        <f>IF(ISNA(VLOOKUP($A3572,ICBI!$C$1:$D$10000, 2, 0)),D3571, VLOOKUP($A3572, ICBI!$C$1:$D$10000, 2, 0))</f>
        <v>0</v>
      </c>
      <c r="E3572" s="2">
        <f t="shared" si="191"/>
        <v>41984</v>
      </c>
      <c r="F3572" s="3">
        <f t="shared" si="192"/>
        <v>2416.0178000000001</v>
      </c>
      <c r="G3572" s="3">
        <f t="shared" si="193"/>
        <v>4707.3943934491845</v>
      </c>
      <c r="H3572" s="6">
        <f>IF(ISNA(VLOOKUP($A3572, 'NAV Daily'!$A$1:$B$9941, 2, 0)/1000000000),H3571, VLOOKUP($A3572, 'NAV Daily'!$A$1:$B$9941, 2, 0)/1000000000)</f>
        <v>0</v>
      </c>
    </row>
    <row r="3573" spans="1:8" customFormat="1" x14ac:dyDescent="0.25">
      <c r="A3573" s="2">
        <v>41985</v>
      </c>
      <c r="B3573" s="110">
        <f>IF(ISNA(VLOOKUP($A3573, 'NAV Daily'!$A$1:$D$9941, 4, 0)),B3572, VLOOKUP($A3573, 'NAV Daily'!$A$1:$D$9941, 4, 0))</f>
        <v>2415.0133999999998</v>
      </c>
      <c r="C3573" s="110">
        <f>IF(IFERROR(VLOOKUP($A3573, JCI!A:E, 5, 0),C3572)="null",C3572, IFERROR(VLOOKUP( $A3573, JCI!A:E, 5, 0),C3572))</f>
        <v>5160.4331050000001</v>
      </c>
      <c r="D3573" s="6">
        <f>IF(ISNA(VLOOKUP($A3573,ICBI!$C$1:$D$10000, 2, 0)),D3572, VLOOKUP($A3573, ICBI!$C$1:$D$10000, 2, 0))</f>
        <v>0</v>
      </c>
      <c r="E3573" s="2">
        <f t="shared" si="191"/>
        <v>41985</v>
      </c>
      <c r="F3573" s="3">
        <f t="shared" si="192"/>
        <v>2415.0133999999998</v>
      </c>
      <c r="G3573" s="3">
        <f t="shared" si="193"/>
        <v>4714.4639253812256</v>
      </c>
      <c r="H3573" s="6">
        <f>IF(ISNA(VLOOKUP($A3573, 'NAV Daily'!$A$1:$B$9941, 2, 0)/1000000000),H3572, VLOOKUP($A3573, 'NAV Daily'!$A$1:$B$9941, 2, 0)/1000000000)</f>
        <v>0</v>
      </c>
    </row>
    <row r="3574" spans="1:8" customFormat="1" x14ac:dyDescent="0.25">
      <c r="A3574" s="2">
        <v>41986</v>
      </c>
      <c r="B3574" s="110">
        <f>IF(ISNA(VLOOKUP($A3574, 'NAV Daily'!$A$1:$D$9941, 4, 0)),B3573, VLOOKUP($A3574, 'NAV Daily'!$A$1:$D$9941, 4, 0))</f>
        <v>2415.0133999999998</v>
      </c>
      <c r="C3574" s="110">
        <f>IF(IFERROR(VLOOKUP($A3574, JCI!A:E, 5, 0),C3573)="null",C3573, IFERROR(VLOOKUP( $A3574, JCI!A:E, 5, 0),C3573))</f>
        <v>5160.4331050000001</v>
      </c>
      <c r="D3574" s="6">
        <f>IF(ISNA(VLOOKUP($A3574,ICBI!$C$1:$D$10000, 2, 0)),D3573, VLOOKUP($A3574, ICBI!$C$1:$D$10000, 2, 0))</f>
        <v>0</v>
      </c>
      <c r="E3574" s="2">
        <f t="shared" si="191"/>
        <v>41986</v>
      </c>
      <c r="F3574" s="3">
        <f t="shared" si="192"/>
        <v>2415.0133999999998</v>
      </c>
      <c r="G3574" s="3">
        <f t="shared" si="193"/>
        <v>4714.4639253812256</v>
      </c>
      <c r="H3574" s="6">
        <f>IF(ISNA(VLOOKUP($A3574, 'NAV Daily'!$A$1:$B$9941, 2, 0)/1000000000),H3573, VLOOKUP($A3574, 'NAV Daily'!$A$1:$B$9941, 2, 0)/1000000000)</f>
        <v>0</v>
      </c>
    </row>
    <row r="3575" spans="1:8" customFormat="1" x14ac:dyDescent="0.25">
      <c r="A3575" s="2">
        <v>41987</v>
      </c>
      <c r="B3575" s="110">
        <f>IF(ISNA(VLOOKUP($A3575, 'NAV Daily'!$A$1:$D$9941, 4, 0)),B3574, VLOOKUP($A3575, 'NAV Daily'!$A$1:$D$9941, 4, 0))</f>
        <v>2415.0133999999998</v>
      </c>
      <c r="C3575" s="110">
        <f>IF(IFERROR(VLOOKUP($A3575, JCI!A:E, 5, 0),C3574)="null",C3574, IFERROR(VLOOKUP( $A3575, JCI!A:E, 5, 0),C3574))</f>
        <v>5160.4331050000001</v>
      </c>
      <c r="D3575" s="6">
        <f>IF(ISNA(VLOOKUP($A3575,ICBI!$C$1:$D$10000, 2, 0)),D3574, VLOOKUP($A3575, ICBI!$C$1:$D$10000, 2, 0))</f>
        <v>0</v>
      </c>
      <c r="E3575" s="2">
        <f t="shared" si="191"/>
        <v>41987</v>
      </c>
      <c r="F3575" s="3">
        <f t="shared" si="192"/>
        <v>2415.0133999999998</v>
      </c>
      <c r="G3575" s="3">
        <f t="shared" si="193"/>
        <v>4714.4639253812256</v>
      </c>
      <c r="H3575" s="6">
        <f>IF(ISNA(VLOOKUP($A3575, 'NAV Daily'!$A$1:$B$9941, 2, 0)/1000000000),H3574, VLOOKUP($A3575, 'NAV Daily'!$A$1:$B$9941, 2, 0)/1000000000)</f>
        <v>0</v>
      </c>
    </row>
    <row r="3576" spans="1:8" customFormat="1" x14ac:dyDescent="0.25">
      <c r="A3576" s="2">
        <v>41988</v>
      </c>
      <c r="B3576" s="110">
        <f>IF(ISNA(VLOOKUP($A3576, 'NAV Daily'!$A$1:$D$9941, 4, 0)),B3575, VLOOKUP($A3576, 'NAV Daily'!$A$1:$D$9941, 4, 0))</f>
        <v>2400.7554</v>
      </c>
      <c r="C3576" s="110">
        <f>IF(IFERROR(VLOOKUP($A3576, JCI!A:E, 5, 0),C3575)="null",C3575, IFERROR(VLOOKUP( $A3576, JCI!A:E, 5, 0),C3575))</f>
        <v>5108.4321289999998</v>
      </c>
      <c r="D3576" s="6">
        <f>IF(ISNA(VLOOKUP($A3576,ICBI!$C$1:$D$10000, 2, 0)),D3575, VLOOKUP($A3576, ICBI!$C$1:$D$10000, 2, 0))</f>
        <v>0</v>
      </c>
      <c r="E3576" s="2">
        <f t="shared" si="191"/>
        <v>41988</v>
      </c>
      <c r="F3576" s="3">
        <f t="shared" si="192"/>
        <v>2400.7554</v>
      </c>
      <c r="G3576" s="3">
        <f t="shared" si="193"/>
        <v>4666.9569195837703</v>
      </c>
      <c r="H3576" s="6">
        <f>IF(ISNA(VLOOKUP($A3576, 'NAV Daily'!$A$1:$B$9941, 2, 0)/1000000000),H3575, VLOOKUP($A3576, 'NAV Daily'!$A$1:$B$9941, 2, 0)/1000000000)</f>
        <v>0</v>
      </c>
    </row>
    <row r="3577" spans="1:8" customFormat="1" x14ac:dyDescent="0.25">
      <c r="A3577" s="2">
        <v>41989</v>
      </c>
      <c r="B3577" s="110">
        <f>IF(ISNA(VLOOKUP($A3577, 'NAV Daily'!$A$1:$D$9941, 4, 0)),B3576, VLOOKUP($A3577, 'NAV Daily'!$A$1:$D$9941, 4, 0))</f>
        <v>2382.3368999999998</v>
      </c>
      <c r="C3577" s="110">
        <f>IF(IFERROR(VLOOKUP($A3577, JCI!A:E, 5, 0),C3576)="null",C3576, IFERROR(VLOOKUP( $A3577, JCI!A:E, 5, 0),C3576))</f>
        <v>5026.0278319999998</v>
      </c>
      <c r="D3577" s="6">
        <f>IF(ISNA(VLOOKUP($A3577,ICBI!$C$1:$D$10000, 2, 0)),D3576, VLOOKUP($A3577, ICBI!$C$1:$D$10000, 2, 0))</f>
        <v>0</v>
      </c>
      <c r="E3577" s="2">
        <f t="shared" si="191"/>
        <v>41989</v>
      </c>
      <c r="F3577" s="3">
        <f t="shared" si="192"/>
        <v>2382.3368999999998</v>
      </c>
      <c r="G3577" s="3">
        <f t="shared" si="193"/>
        <v>4591.6740745980487</v>
      </c>
      <c r="H3577" s="6">
        <f>IF(ISNA(VLOOKUP($A3577, 'NAV Daily'!$A$1:$B$9941, 2, 0)/1000000000),H3576, VLOOKUP($A3577, 'NAV Daily'!$A$1:$B$9941, 2, 0)/1000000000)</f>
        <v>0</v>
      </c>
    </row>
    <row r="3578" spans="1:8" customFormat="1" x14ac:dyDescent="0.25">
      <c r="A3578" s="2">
        <v>41990</v>
      </c>
      <c r="B3578" s="110">
        <f>IF(ISNA(VLOOKUP($A3578, 'NAV Daily'!$A$1:$D$9941, 4, 0)),B3577, VLOOKUP($A3578, 'NAV Daily'!$A$1:$D$9941, 4, 0))</f>
        <v>2392.9645999999998</v>
      </c>
      <c r="C3578" s="110">
        <f>IF(IFERROR(VLOOKUP($A3578, JCI!A:E, 5, 0),C3577)="null",C3577, IFERROR(VLOOKUP( $A3578, JCI!A:E, 5, 0),C3577))</f>
        <v>5035.6489259999998</v>
      </c>
      <c r="D3578" s="6">
        <f>IF(ISNA(VLOOKUP($A3578,ICBI!$C$1:$D$10000, 2, 0)),D3577, VLOOKUP($A3578, ICBI!$C$1:$D$10000, 2, 0))</f>
        <v>0</v>
      </c>
      <c r="E3578" s="2">
        <f t="shared" si="191"/>
        <v>41990</v>
      </c>
      <c r="F3578" s="3">
        <f t="shared" si="192"/>
        <v>2392.9645999999998</v>
      </c>
      <c r="G3578" s="3">
        <f t="shared" si="193"/>
        <v>4600.4637051702875</v>
      </c>
      <c r="H3578" s="6">
        <f>IF(ISNA(VLOOKUP($A3578, 'NAV Daily'!$A$1:$B$9941, 2, 0)/1000000000),H3577, VLOOKUP($A3578, 'NAV Daily'!$A$1:$B$9941, 2, 0)/1000000000)</f>
        <v>0</v>
      </c>
    </row>
    <row r="3579" spans="1:8" customFormat="1" x14ac:dyDescent="0.25">
      <c r="A3579" s="2">
        <v>41991</v>
      </c>
      <c r="B3579" s="110">
        <f>IF(ISNA(VLOOKUP($A3579, 'NAV Daily'!$A$1:$D$9941, 4, 0)),B3578, VLOOKUP($A3579, 'NAV Daily'!$A$1:$D$9941, 4, 0))</f>
        <v>2411.1862999999998</v>
      </c>
      <c r="C3579" s="110">
        <f>IF(IFERROR(VLOOKUP($A3579, JCI!A:E, 5, 0),C3578)="null",C3578, IFERROR(VLOOKUP( $A3579, JCI!A:E, 5, 0),C3578))</f>
        <v>5113.3452150000003</v>
      </c>
      <c r="D3579" s="6">
        <f>IF(ISNA(VLOOKUP($A3579,ICBI!$C$1:$D$10000, 2, 0)),D3578, VLOOKUP($A3579, ICBI!$C$1:$D$10000, 2, 0))</f>
        <v>0</v>
      </c>
      <c r="E3579" s="2">
        <f t="shared" si="191"/>
        <v>41991</v>
      </c>
      <c r="F3579" s="3">
        <f t="shared" si="192"/>
        <v>2411.1862999999998</v>
      </c>
      <c r="G3579" s="3">
        <f t="shared" si="193"/>
        <v>4671.4454123590867</v>
      </c>
      <c r="H3579" s="6">
        <f>IF(ISNA(VLOOKUP($A3579, 'NAV Daily'!$A$1:$B$9941, 2, 0)/1000000000),H3578, VLOOKUP($A3579, 'NAV Daily'!$A$1:$B$9941, 2, 0)/1000000000)</f>
        <v>0</v>
      </c>
    </row>
    <row r="3580" spans="1:8" customFormat="1" x14ac:dyDescent="0.25">
      <c r="A3580" s="2">
        <v>41992</v>
      </c>
      <c r="B3580" s="110">
        <f>IF(ISNA(VLOOKUP($A3580, 'NAV Daily'!$A$1:$D$9941, 4, 0)),B3579, VLOOKUP($A3580, 'NAV Daily'!$A$1:$D$9941, 4, 0))</f>
        <v>2416.7289999999998</v>
      </c>
      <c r="C3580" s="110">
        <f>IF(IFERROR(VLOOKUP($A3580, JCI!A:E, 5, 0),C3579)="null",C3579, IFERROR(VLOOKUP( $A3580, JCI!A:E, 5, 0),C3579))</f>
        <v>5144.6210940000001</v>
      </c>
      <c r="D3580" s="6">
        <f>IF(ISNA(VLOOKUP($A3580,ICBI!$C$1:$D$10000, 2, 0)),D3579, VLOOKUP($A3580, ICBI!$C$1:$D$10000, 2, 0))</f>
        <v>0</v>
      </c>
      <c r="E3580" s="2">
        <f t="shared" si="191"/>
        <v>41992</v>
      </c>
      <c r="F3580" s="3">
        <f t="shared" si="192"/>
        <v>2416.7289999999998</v>
      </c>
      <c r="G3580" s="3">
        <f t="shared" si="193"/>
        <v>4700.0184023155343</v>
      </c>
      <c r="H3580" s="6">
        <f>IF(ISNA(VLOOKUP($A3580, 'NAV Daily'!$A$1:$B$9941, 2, 0)/1000000000),H3579, VLOOKUP($A3580, 'NAV Daily'!$A$1:$B$9941, 2, 0)/1000000000)</f>
        <v>0</v>
      </c>
    </row>
    <row r="3581" spans="1:8" customFormat="1" x14ac:dyDescent="0.25">
      <c r="A3581" s="2">
        <v>41993</v>
      </c>
      <c r="B3581" s="110">
        <f>IF(ISNA(VLOOKUP($A3581, 'NAV Daily'!$A$1:$D$9941, 4, 0)),B3580, VLOOKUP($A3581, 'NAV Daily'!$A$1:$D$9941, 4, 0))</f>
        <v>2416.7289999999998</v>
      </c>
      <c r="C3581" s="110">
        <f>IF(IFERROR(VLOOKUP($A3581, JCI!A:E, 5, 0),C3580)="null",C3580, IFERROR(VLOOKUP( $A3581, JCI!A:E, 5, 0),C3580))</f>
        <v>5144.6210940000001</v>
      </c>
      <c r="D3581" s="6">
        <f>IF(ISNA(VLOOKUP($A3581,ICBI!$C$1:$D$10000, 2, 0)),D3580, VLOOKUP($A3581, ICBI!$C$1:$D$10000, 2, 0))</f>
        <v>0</v>
      </c>
      <c r="E3581" s="2">
        <f t="shared" si="191"/>
        <v>41993</v>
      </c>
      <c r="F3581" s="3">
        <f t="shared" si="192"/>
        <v>2416.7289999999998</v>
      </c>
      <c r="G3581" s="3">
        <f t="shared" si="193"/>
        <v>4700.0184023155343</v>
      </c>
      <c r="H3581" s="6">
        <f>IF(ISNA(VLOOKUP($A3581, 'NAV Daily'!$A$1:$B$9941, 2, 0)/1000000000),H3580, VLOOKUP($A3581, 'NAV Daily'!$A$1:$B$9941, 2, 0)/1000000000)</f>
        <v>0</v>
      </c>
    </row>
    <row r="3582" spans="1:8" customFormat="1" x14ac:dyDescent="0.25">
      <c r="A3582" s="2">
        <v>41994</v>
      </c>
      <c r="B3582" s="110">
        <f>IF(ISNA(VLOOKUP($A3582, 'NAV Daily'!$A$1:$D$9941, 4, 0)),B3581, VLOOKUP($A3582, 'NAV Daily'!$A$1:$D$9941, 4, 0))</f>
        <v>2416.7289999999998</v>
      </c>
      <c r="C3582" s="110">
        <f>IF(IFERROR(VLOOKUP($A3582, JCI!A:E, 5, 0),C3581)="null",C3581, IFERROR(VLOOKUP( $A3582, JCI!A:E, 5, 0),C3581))</f>
        <v>5144.6210940000001</v>
      </c>
      <c r="D3582" s="6">
        <f>IF(ISNA(VLOOKUP($A3582,ICBI!$C$1:$D$10000, 2, 0)),D3581, VLOOKUP($A3582, ICBI!$C$1:$D$10000, 2, 0))</f>
        <v>0</v>
      </c>
      <c r="E3582" s="2">
        <f t="shared" si="191"/>
        <v>41994</v>
      </c>
      <c r="F3582" s="3">
        <f t="shared" si="192"/>
        <v>2416.7289999999998</v>
      </c>
      <c r="G3582" s="3">
        <f t="shared" si="193"/>
        <v>4700.0184023155343</v>
      </c>
      <c r="H3582" s="6">
        <f>IF(ISNA(VLOOKUP($A3582, 'NAV Daily'!$A$1:$B$9941, 2, 0)/1000000000),H3581, VLOOKUP($A3582, 'NAV Daily'!$A$1:$B$9941, 2, 0)/1000000000)</f>
        <v>0</v>
      </c>
    </row>
    <row r="3583" spans="1:8" customFormat="1" x14ac:dyDescent="0.25">
      <c r="A3583" s="2">
        <v>41995</v>
      </c>
      <c r="B3583" s="110">
        <f>IF(ISNA(VLOOKUP($A3583, 'NAV Daily'!$A$1:$D$9941, 4, 0)),B3582, VLOOKUP($A3583, 'NAV Daily'!$A$1:$D$9941, 4, 0))</f>
        <v>2414.2885999999999</v>
      </c>
      <c r="C3583" s="110">
        <f>IF(IFERROR(VLOOKUP($A3583, JCI!A:E, 5, 0),C3582)="null",C3582, IFERROR(VLOOKUP( $A3583, JCI!A:E, 5, 0),C3582))</f>
        <v>5125.7719729999999</v>
      </c>
      <c r="D3583" s="6">
        <f>IF(ISNA(VLOOKUP($A3583,ICBI!$C$1:$D$10000, 2, 0)),D3582, VLOOKUP($A3583, ICBI!$C$1:$D$10000, 2, 0))</f>
        <v>0</v>
      </c>
      <c r="E3583" s="2">
        <f t="shared" si="191"/>
        <v>41995</v>
      </c>
      <c r="F3583" s="3">
        <f t="shared" si="192"/>
        <v>2414.2885999999999</v>
      </c>
      <c r="G3583" s="3">
        <f t="shared" si="193"/>
        <v>4682.7982389742938</v>
      </c>
      <c r="H3583" s="6">
        <f>IF(ISNA(VLOOKUP($A3583, 'NAV Daily'!$A$1:$B$9941, 2, 0)/1000000000),H3582, VLOOKUP($A3583, 'NAV Daily'!$A$1:$B$9941, 2, 0)/1000000000)</f>
        <v>0</v>
      </c>
    </row>
    <row r="3584" spans="1:8" customFormat="1" x14ac:dyDescent="0.25">
      <c r="A3584" s="2">
        <v>41996</v>
      </c>
      <c r="B3584" s="110">
        <f>IF(ISNA(VLOOKUP($A3584, 'NAV Daily'!$A$1:$D$9941, 4, 0)),B3583, VLOOKUP($A3584, 'NAV Daily'!$A$1:$D$9941, 4, 0))</f>
        <v>2417.4841000000001</v>
      </c>
      <c r="C3584" s="110">
        <f>IF(IFERROR(VLOOKUP($A3584, JCI!A:E, 5, 0),C3583)="null",C3583, IFERROR(VLOOKUP( $A3584, JCI!A:E, 5, 0),C3583))</f>
        <v>5139.0678710000002</v>
      </c>
      <c r="D3584" s="6">
        <f>IF(ISNA(VLOOKUP($A3584,ICBI!$C$1:$D$10000, 2, 0)),D3583, VLOOKUP($A3584, ICBI!$C$1:$D$10000, 2, 0))</f>
        <v>0</v>
      </c>
      <c r="E3584" s="2">
        <f t="shared" si="191"/>
        <v>41996</v>
      </c>
      <c r="F3584" s="3">
        <f t="shared" si="192"/>
        <v>2417.4841000000001</v>
      </c>
      <c r="G3584" s="3">
        <f t="shared" si="193"/>
        <v>4694.945093744258</v>
      </c>
      <c r="H3584" s="6">
        <f>IF(ISNA(VLOOKUP($A3584, 'NAV Daily'!$A$1:$B$9941, 2, 0)/1000000000),H3583, VLOOKUP($A3584, 'NAV Daily'!$A$1:$B$9941, 2, 0)/1000000000)</f>
        <v>0</v>
      </c>
    </row>
    <row r="3585" spans="1:8" customFormat="1" x14ac:dyDescent="0.25">
      <c r="A3585" s="2">
        <v>41997</v>
      </c>
      <c r="B3585" s="110">
        <f>IF(ISNA(VLOOKUP($A3585, 'NAV Daily'!$A$1:$D$9941, 4, 0)),B3584, VLOOKUP($A3585, 'NAV Daily'!$A$1:$D$9941, 4, 0))</f>
        <v>2420.0369000000001</v>
      </c>
      <c r="C3585" s="110">
        <f>IF(IFERROR(VLOOKUP($A3585, JCI!A:E, 5, 0),C3584)="null",C3584, IFERROR(VLOOKUP( $A3585, JCI!A:E, 5, 0),C3584))</f>
        <v>5166.9829099999997</v>
      </c>
      <c r="D3585" s="6">
        <f>IF(ISNA(VLOOKUP($A3585,ICBI!$C$1:$D$10000, 2, 0)),D3584, VLOOKUP($A3585, ICBI!$C$1:$D$10000, 2, 0))</f>
        <v>0</v>
      </c>
      <c r="E3585" s="2">
        <f t="shared" si="191"/>
        <v>41997</v>
      </c>
      <c r="F3585" s="3">
        <f t="shared" si="192"/>
        <v>2420.0369000000001</v>
      </c>
      <c r="G3585" s="3">
        <f t="shared" si="193"/>
        <v>4720.4476904572348</v>
      </c>
      <c r="H3585" s="6">
        <f>IF(ISNA(VLOOKUP($A3585, 'NAV Daily'!$A$1:$B$9941, 2, 0)/1000000000),H3584, VLOOKUP($A3585, 'NAV Daily'!$A$1:$B$9941, 2, 0)/1000000000)</f>
        <v>0</v>
      </c>
    </row>
    <row r="3586" spans="1:8" customFormat="1" x14ac:dyDescent="0.25">
      <c r="A3586" s="2">
        <v>41998</v>
      </c>
      <c r="B3586" s="110">
        <f>IF(ISNA(VLOOKUP($A3586, 'NAV Daily'!$A$1:$D$9941, 4, 0)),B3585, VLOOKUP($A3586, 'NAV Daily'!$A$1:$D$9941, 4, 0))</f>
        <v>2420.0369000000001</v>
      </c>
      <c r="C3586" s="110">
        <f>IF(IFERROR(VLOOKUP($A3586, JCI!A:E, 5, 0),C3585)="null",C3585, IFERROR(VLOOKUP( $A3586, JCI!A:E, 5, 0),C3585))</f>
        <v>5166.9829099999997</v>
      </c>
      <c r="D3586" s="6">
        <f>IF(ISNA(VLOOKUP($A3586,ICBI!$C$1:$D$10000, 2, 0)),D3585, VLOOKUP($A3586, ICBI!$C$1:$D$10000, 2, 0))</f>
        <v>0</v>
      </c>
      <c r="E3586" s="2">
        <f t="shared" si="191"/>
        <v>41998</v>
      </c>
      <c r="F3586" s="3">
        <f t="shared" si="192"/>
        <v>2420.0369000000001</v>
      </c>
      <c r="G3586" s="3">
        <f t="shared" si="193"/>
        <v>4720.4476904572348</v>
      </c>
      <c r="H3586" s="6">
        <f>IF(ISNA(VLOOKUP($A3586, 'NAV Daily'!$A$1:$B$9941, 2, 0)/1000000000),H3585, VLOOKUP($A3586, 'NAV Daily'!$A$1:$B$9941, 2, 0)/1000000000)</f>
        <v>0</v>
      </c>
    </row>
    <row r="3587" spans="1:8" customFormat="1" x14ac:dyDescent="0.25">
      <c r="A3587" s="2">
        <v>41999</v>
      </c>
      <c r="B3587" s="110">
        <f>IF(ISNA(VLOOKUP($A3587, 'NAV Daily'!$A$1:$D$9941, 4, 0)),B3586, VLOOKUP($A3587, 'NAV Daily'!$A$1:$D$9941, 4, 0))</f>
        <v>2420.0369000000001</v>
      </c>
      <c r="C3587" s="110">
        <f>IF(IFERROR(VLOOKUP($A3587, JCI!A:E, 5, 0),C3586)="null",C3586, IFERROR(VLOOKUP( $A3587, JCI!A:E, 5, 0),C3586))</f>
        <v>5166.9829099999997</v>
      </c>
      <c r="D3587" s="6">
        <f>IF(ISNA(VLOOKUP($A3587,ICBI!$C$1:$D$10000, 2, 0)),D3586, VLOOKUP($A3587, ICBI!$C$1:$D$10000, 2, 0))</f>
        <v>0</v>
      </c>
      <c r="E3587" s="2">
        <f t="shared" ref="E3587:E3650" si="194">IF($A3587&gt;$K$1, $K$1, $A3587)</f>
        <v>41999</v>
      </c>
      <c r="F3587" s="3">
        <f t="shared" ref="F3587:F3650" si="195">IF($A3587&gt;$K$1, F3586, $B3587)</f>
        <v>2420.0369000000001</v>
      </c>
      <c r="G3587" s="3">
        <f t="shared" ref="G3587:G3650" si="196">IF(ISERROR(IF($A3587&gt;$K$1, G3586, $C3587/$C$2*1000)),G3586, IF($A3587&gt;$K$1, G3586, $C3587/$C$2*1000))</f>
        <v>4720.4476904572348</v>
      </c>
      <c r="H3587" s="6">
        <f>IF(ISNA(VLOOKUP($A3587, 'NAV Daily'!$A$1:$B$9941, 2, 0)/1000000000),H3586, VLOOKUP($A3587, 'NAV Daily'!$A$1:$B$9941, 2, 0)/1000000000)</f>
        <v>0</v>
      </c>
    </row>
    <row r="3588" spans="1:8" customFormat="1" x14ac:dyDescent="0.25">
      <c r="A3588" s="2">
        <v>42000</v>
      </c>
      <c r="B3588" s="110">
        <f>IF(ISNA(VLOOKUP($A3588, 'NAV Daily'!$A$1:$D$9941, 4, 0)),B3587, VLOOKUP($A3588, 'NAV Daily'!$A$1:$D$9941, 4, 0))</f>
        <v>2420.0369000000001</v>
      </c>
      <c r="C3588" s="110">
        <f>IF(IFERROR(VLOOKUP($A3588, JCI!A:E, 5, 0),C3587)="null",C3587, IFERROR(VLOOKUP( $A3588, JCI!A:E, 5, 0),C3587))</f>
        <v>5166.9829099999997</v>
      </c>
      <c r="D3588" s="6">
        <f>IF(ISNA(VLOOKUP($A3588,ICBI!$C$1:$D$10000, 2, 0)),D3587, VLOOKUP($A3588, ICBI!$C$1:$D$10000, 2, 0))</f>
        <v>0</v>
      </c>
      <c r="E3588" s="2">
        <f t="shared" si="194"/>
        <v>42000</v>
      </c>
      <c r="F3588" s="3">
        <f t="shared" si="195"/>
        <v>2420.0369000000001</v>
      </c>
      <c r="G3588" s="3">
        <f t="shared" si="196"/>
        <v>4720.4476904572348</v>
      </c>
      <c r="H3588" s="6">
        <f>IF(ISNA(VLOOKUP($A3588, 'NAV Daily'!$A$1:$B$9941, 2, 0)/1000000000),H3587, VLOOKUP($A3588, 'NAV Daily'!$A$1:$B$9941, 2, 0)/1000000000)</f>
        <v>0</v>
      </c>
    </row>
    <row r="3589" spans="1:8" customFormat="1" x14ac:dyDescent="0.25">
      <c r="A3589" s="2">
        <v>42001</v>
      </c>
      <c r="B3589" s="110">
        <f>IF(ISNA(VLOOKUP($A3589, 'NAV Daily'!$A$1:$D$9941, 4, 0)),B3588, VLOOKUP($A3589, 'NAV Daily'!$A$1:$D$9941, 4, 0))</f>
        <v>2420.0369000000001</v>
      </c>
      <c r="C3589" s="110">
        <f>IF(IFERROR(VLOOKUP($A3589, JCI!A:E, 5, 0),C3588)="null",C3588, IFERROR(VLOOKUP( $A3589, JCI!A:E, 5, 0),C3588))</f>
        <v>5166.9829099999997</v>
      </c>
      <c r="D3589" s="6">
        <f>IF(ISNA(VLOOKUP($A3589,ICBI!$C$1:$D$10000, 2, 0)),D3588, VLOOKUP($A3589, ICBI!$C$1:$D$10000, 2, 0))</f>
        <v>0</v>
      </c>
      <c r="E3589" s="2">
        <f t="shared" si="194"/>
        <v>42001</v>
      </c>
      <c r="F3589" s="3">
        <f t="shared" si="195"/>
        <v>2420.0369000000001</v>
      </c>
      <c r="G3589" s="3">
        <f t="shared" si="196"/>
        <v>4720.4476904572348</v>
      </c>
      <c r="H3589" s="6">
        <f>IF(ISNA(VLOOKUP($A3589, 'NAV Daily'!$A$1:$B$9941, 2, 0)/1000000000),H3588, VLOOKUP($A3589, 'NAV Daily'!$A$1:$B$9941, 2, 0)/1000000000)</f>
        <v>0</v>
      </c>
    </row>
    <row r="3590" spans="1:8" customFormat="1" x14ac:dyDescent="0.25">
      <c r="A3590" s="2">
        <v>42002</v>
      </c>
      <c r="B3590" s="110">
        <f>IF(ISNA(VLOOKUP($A3590, 'NAV Daily'!$A$1:$D$9941, 4, 0)),B3589, VLOOKUP($A3590, 'NAV Daily'!$A$1:$D$9941, 4, 0))</f>
        <v>2421.4897000000001</v>
      </c>
      <c r="C3590" s="110">
        <f>IF(IFERROR(VLOOKUP($A3590, JCI!A:E, 5, 0),C3589)="null",C3589, IFERROR(VLOOKUP( $A3590, JCI!A:E, 5, 0),C3589))</f>
        <v>5178.373047</v>
      </c>
      <c r="D3590" s="6">
        <f>IF(ISNA(VLOOKUP($A3590,ICBI!$C$1:$D$10000, 2, 0)),D3589, VLOOKUP($A3590, ICBI!$C$1:$D$10000, 2, 0))</f>
        <v>0</v>
      </c>
      <c r="E3590" s="2">
        <f t="shared" si="194"/>
        <v>42002</v>
      </c>
      <c r="F3590" s="3">
        <f t="shared" si="195"/>
        <v>2421.4897000000001</v>
      </c>
      <c r="G3590" s="3">
        <f t="shared" si="196"/>
        <v>4730.853481773398</v>
      </c>
      <c r="H3590" s="6">
        <f>IF(ISNA(VLOOKUP($A3590, 'NAV Daily'!$A$1:$B$9941, 2, 0)/1000000000),H3589, VLOOKUP($A3590, 'NAV Daily'!$A$1:$B$9941, 2, 0)/1000000000)</f>
        <v>0</v>
      </c>
    </row>
    <row r="3591" spans="1:8" customFormat="1" x14ac:dyDescent="0.25">
      <c r="A3591" s="2">
        <v>42003</v>
      </c>
      <c r="B3591" s="110">
        <f>IF(ISNA(VLOOKUP($A3591, 'NAV Daily'!$A$1:$D$9941, 4, 0)),B3590, VLOOKUP($A3591, 'NAV Daily'!$A$1:$D$9941, 4, 0))</f>
        <v>2425.0925000000002</v>
      </c>
      <c r="C3591" s="110">
        <f>IF(IFERROR(VLOOKUP($A3591, JCI!A:E, 5, 0),C3590)="null",C3590, IFERROR(VLOOKUP( $A3591, JCI!A:E, 5, 0),C3590))</f>
        <v>5226.9467770000001</v>
      </c>
      <c r="D3591" s="6">
        <f>IF(ISNA(VLOOKUP($A3591,ICBI!$C$1:$D$10000, 2, 0)),D3590, VLOOKUP($A3591, ICBI!$C$1:$D$10000, 2, 0))</f>
        <v>0</v>
      </c>
      <c r="E3591" s="2">
        <f t="shared" si="194"/>
        <v>42003</v>
      </c>
      <c r="F3591" s="3">
        <f t="shared" si="195"/>
        <v>2425.0925000000002</v>
      </c>
      <c r="G3591" s="3">
        <f t="shared" si="196"/>
        <v>4775.2294271924611</v>
      </c>
      <c r="H3591" s="6">
        <f>IF(ISNA(VLOOKUP($A3591, 'NAV Daily'!$A$1:$B$9941, 2, 0)/1000000000),H3590, VLOOKUP($A3591, 'NAV Daily'!$A$1:$B$9941, 2, 0)/1000000000)</f>
        <v>0</v>
      </c>
    </row>
    <row r="3592" spans="1:8" customFormat="1" x14ac:dyDescent="0.25">
      <c r="A3592" s="2">
        <v>42004</v>
      </c>
      <c r="B3592" s="110">
        <f>IF(ISNA(VLOOKUP($A3592, 'NAV Daily'!$A$1:$D$9941, 4, 0)),B3591, VLOOKUP($A3592, 'NAV Daily'!$A$1:$D$9941, 4, 0))</f>
        <v>2425.0925000000002</v>
      </c>
      <c r="C3592" s="110">
        <f>IF(IFERROR(VLOOKUP($A3592, JCI!A:E, 5, 0),C3591)="null",C3591, IFERROR(VLOOKUP( $A3592, JCI!A:E, 5, 0),C3591))</f>
        <v>5226.9467770000001</v>
      </c>
      <c r="D3592" s="6">
        <f>IF(ISNA(VLOOKUP($A3592,ICBI!$C$1:$D$10000, 2, 0)),D3591, VLOOKUP($A3592, ICBI!$C$1:$D$10000, 2, 0))</f>
        <v>0</v>
      </c>
      <c r="E3592" s="2">
        <f t="shared" si="194"/>
        <v>42004</v>
      </c>
      <c r="F3592" s="3">
        <f t="shared" si="195"/>
        <v>2425.0925000000002</v>
      </c>
      <c r="G3592" s="3">
        <f t="shared" si="196"/>
        <v>4775.2294271924611</v>
      </c>
      <c r="H3592" s="6">
        <f>IF(ISNA(VLOOKUP($A3592, 'NAV Daily'!$A$1:$B$9941, 2, 0)/1000000000),H3591, VLOOKUP($A3592, 'NAV Daily'!$A$1:$B$9941, 2, 0)/1000000000)</f>
        <v>0</v>
      </c>
    </row>
    <row r="3593" spans="1:8" customFormat="1" x14ac:dyDescent="0.25">
      <c r="A3593" s="2">
        <v>42005</v>
      </c>
      <c r="B3593" s="110">
        <f>IF(ISNA(VLOOKUP($A3593, 'NAV Daily'!$A$1:$D$9941, 4, 0)),B3592, VLOOKUP($A3593, 'NAV Daily'!$A$1:$D$9941, 4, 0))</f>
        <v>2425.0925000000002</v>
      </c>
      <c r="C3593" s="110">
        <f>IF(IFERROR(VLOOKUP($A3593, JCI!A:E, 5, 0),C3592)="null",C3592, IFERROR(VLOOKUP( $A3593, JCI!A:E, 5, 0),C3592))</f>
        <v>5226.9467770000001</v>
      </c>
      <c r="D3593" s="6">
        <f>IF(ISNA(VLOOKUP($A3593,ICBI!$C$1:$D$10000, 2, 0)),D3592, VLOOKUP($A3593, ICBI!$C$1:$D$10000, 2, 0))</f>
        <v>0</v>
      </c>
      <c r="E3593" s="2">
        <f t="shared" si="194"/>
        <v>42005</v>
      </c>
      <c r="F3593" s="3">
        <f t="shared" si="195"/>
        <v>2425.0925000000002</v>
      </c>
      <c r="G3593" s="3">
        <f t="shared" si="196"/>
        <v>4775.2294271924611</v>
      </c>
      <c r="H3593" s="6">
        <f>IF(ISNA(VLOOKUP($A3593, 'NAV Daily'!$A$1:$B$9941, 2, 0)/1000000000),H3592, VLOOKUP($A3593, 'NAV Daily'!$A$1:$B$9941, 2, 0)/1000000000)</f>
        <v>0</v>
      </c>
    </row>
    <row r="3594" spans="1:8" customFormat="1" x14ac:dyDescent="0.25">
      <c r="A3594" s="2">
        <v>42006</v>
      </c>
      <c r="B3594" s="110">
        <f>IF(ISNA(VLOOKUP($A3594, 'NAV Daily'!$A$1:$D$9941, 4, 0)),B3593, VLOOKUP($A3594, 'NAV Daily'!$A$1:$D$9941, 4, 0))</f>
        <v>2432.5979000000002</v>
      </c>
      <c r="C3594" s="110">
        <f>IF(IFERROR(VLOOKUP($A3594, JCI!A:E, 5, 0),C3593)="null",C3593, IFERROR(VLOOKUP( $A3594, JCI!A:E, 5, 0),C3593))</f>
        <v>5242.7690430000002</v>
      </c>
      <c r="D3594" s="6">
        <f>IF(ISNA(VLOOKUP($A3594,ICBI!$C$1:$D$10000, 2, 0)),D3593, VLOOKUP($A3594, ICBI!$C$1:$D$10000, 2, 0))</f>
        <v>0</v>
      </c>
      <c r="E3594" s="2">
        <f t="shared" si="194"/>
        <v>42006</v>
      </c>
      <c r="F3594" s="3">
        <f t="shared" si="195"/>
        <v>2432.5979000000002</v>
      </c>
      <c r="G3594" s="3">
        <f t="shared" si="196"/>
        <v>4789.6843190120089</v>
      </c>
      <c r="H3594" s="6">
        <f>IF(ISNA(VLOOKUP($A3594, 'NAV Daily'!$A$1:$B$9941, 2, 0)/1000000000),H3593, VLOOKUP($A3594, 'NAV Daily'!$A$1:$B$9941, 2, 0)/1000000000)</f>
        <v>0</v>
      </c>
    </row>
    <row r="3595" spans="1:8" customFormat="1" x14ac:dyDescent="0.25">
      <c r="A3595" s="2">
        <v>42007</v>
      </c>
      <c r="B3595" s="110">
        <f>IF(ISNA(VLOOKUP($A3595, 'NAV Daily'!$A$1:$D$9941, 4, 0)),B3594, VLOOKUP($A3595, 'NAV Daily'!$A$1:$D$9941, 4, 0))</f>
        <v>2432.5979000000002</v>
      </c>
      <c r="C3595" s="110">
        <f>IF(IFERROR(VLOOKUP($A3595, JCI!A:E, 5, 0),C3594)="null",C3594, IFERROR(VLOOKUP( $A3595, JCI!A:E, 5, 0),C3594))</f>
        <v>5242.7690430000002</v>
      </c>
      <c r="D3595" s="6">
        <f>IF(ISNA(VLOOKUP($A3595,ICBI!$C$1:$D$10000, 2, 0)),D3594, VLOOKUP($A3595, ICBI!$C$1:$D$10000, 2, 0))</f>
        <v>0</v>
      </c>
      <c r="E3595" s="2">
        <f t="shared" si="194"/>
        <v>42007</v>
      </c>
      <c r="F3595" s="3">
        <f t="shared" si="195"/>
        <v>2432.5979000000002</v>
      </c>
      <c r="G3595" s="3">
        <f t="shared" si="196"/>
        <v>4789.6843190120089</v>
      </c>
      <c r="H3595" s="6">
        <f>IF(ISNA(VLOOKUP($A3595, 'NAV Daily'!$A$1:$B$9941, 2, 0)/1000000000),H3594, VLOOKUP($A3595, 'NAV Daily'!$A$1:$B$9941, 2, 0)/1000000000)</f>
        <v>0</v>
      </c>
    </row>
    <row r="3596" spans="1:8" customFormat="1" x14ac:dyDescent="0.25">
      <c r="A3596" s="2">
        <v>42008</v>
      </c>
      <c r="B3596" s="110">
        <f>IF(ISNA(VLOOKUP($A3596, 'NAV Daily'!$A$1:$D$9941, 4, 0)),B3595, VLOOKUP($A3596, 'NAV Daily'!$A$1:$D$9941, 4, 0))</f>
        <v>2432.5979000000002</v>
      </c>
      <c r="C3596" s="110">
        <f>IF(IFERROR(VLOOKUP($A3596, JCI!A:E, 5, 0),C3595)="null",C3595, IFERROR(VLOOKUP( $A3596, JCI!A:E, 5, 0),C3595))</f>
        <v>5242.7690430000002</v>
      </c>
      <c r="D3596" s="6">
        <f>IF(ISNA(VLOOKUP($A3596,ICBI!$C$1:$D$10000, 2, 0)),D3595, VLOOKUP($A3596, ICBI!$C$1:$D$10000, 2, 0))</f>
        <v>0</v>
      </c>
      <c r="E3596" s="2">
        <f t="shared" si="194"/>
        <v>42008</v>
      </c>
      <c r="F3596" s="3">
        <f t="shared" si="195"/>
        <v>2432.5979000000002</v>
      </c>
      <c r="G3596" s="3">
        <f t="shared" si="196"/>
        <v>4789.6843190120089</v>
      </c>
      <c r="H3596" s="6">
        <f>IF(ISNA(VLOOKUP($A3596, 'NAV Daily'!$A$1:$B$9941, 2, 0)/1000000000),H3595, VLOOKUP($A3596, 'NAV Daily'!$A$1:$B$9941, 2, 0)/1000000000)</f>
        <v>0</v>
      </c>
    </row>
    <row r="3597" spans="1:8" customFormat="1" x14ac:dyDescent="0.25">
      <c r="A3597" s="2">
        <v>42009</v>
      </c>
      <c r="B3597" s="110">
        <f>IF(ISNA(VLOOKUP($A3597, 'NAV Daily'!$A$1:$D$9941, 4, 0)),B3596, VLOOKUP($A3597, 'NAV Daily'!$A$1:$D$9941, 4, 0))</f>
        <v>2433.9141</v>
      </c>
      <c r="C3597" s="110">
        <f>IF(IFERROR(VLOOKUP($A3597, JCI!A:E, 5, 0),C3596)="null",C3596, IFERROR(VLOOKUP( $A3597, JCI!A:E, 5, 0),C3596))</f>
        <v>5219.9951170000004</v>
      </c>
      <c r="D3597" s="6">
        <f>IF(ISNA(VLOOKUP($A3597,ICBI!$C$1:$D$10000, 2, 0)),D3596, VLOOKUP($A3597, ICBI!$C$1:$D$10000, 2, 0))</f>
        <v>0</v>
      </c>
      <c r="E3597" s="2">
        <f t="shared" si="194"/>
        <v>42009</v>
      </c>
      <c r="F3597" s="3">
        <f t="shared" si="195"/>
        <v>2433.9141</v>
      </c>
      <c r="G3597" s="3">
        <f t="shared" si="196"/>
        <v>4768.8785357799252</v>
      </c>
      <c r="H3597" s="6">
        <f>IF(ISNA(VLOOKUP($A3597, 'NAV Daily'!$A$1:$B$9941, 2, 0)/1000000000),H3596, VLOOKUP($A3597, 'NAV Daily'!$A$1:$B$9941, 2, 0)/1000000000)</f>
        <v>0</v>
      </c>
    </row>
    <row r="3598" spans="1:8" customFormat="1" x14ac:dyDescent="0.25">
      <c r="A3598" s="2">
        <v>42010</v>
      </c>
      <c r="B3598" s="110">
        <f>IF(ISNA(VLOOKUP($A3598, 'NAV Daily'!$A$1:$D$9941, 4, 0)),B3597, VLOOKUP($A3598, 'NAV Daily'!$A$1:$D$9941, 4, 0))</f>
        <v>2428.6714000000002</v>
      </c>
      <c r="C3598" s="110">
        <f>IF(IFERROR(VLOOKUP($A3598, JCI!A:E, 5, 0),C3597)="null",C3597, IFERROR(VLOOKUP( $A3598, JCI!A:E, 5, 0),C3597))</f>
        <v>5169.0600590000004</v>
      </c>
      <c r="D3598" s="6">
        <f>IF(ISNA(VLOOKUP($A3598,ICBI!$C$1:$D$10000, 2, 0)),D3597, VLOOKUP($A3598, ICBI!$C$1:$D$10000, 2, 0))</f>
        <v>0</v>
      </c>
      <c r="E3598" s="2">
        <f t="shared" si="194"/>
        <v>42010</v>
      </c>
      <c r="F3598" s="3">
        <f t="shared" si="195"/>
        <v>2428.6714000000002</v>
      </c>
      <c r="G3598" s="3">
        <f t="shared" si="196"/>
        <v>4722.3453304089389</v>
      </c>
      <c r="H3598" s="6">
        <f>IF(ISNA(VLOOKUP($A3598, 'NAV Daily'!$A$1:$B$9941, 2, 0)/1000000000),H3597, VLOOKUP($A3598, 'NAV Daily'!$A$1:$B$9941, 2, 0)/1000000000)</f>
        <v>0</v>
      </c>
    </row>
    <row r="3599" spans="1:8" customFormat="1" x14ac:dyDescent="0.25">
      <c r="A3599" s="2">
        <v>42011</v>
      </c>
      <c r="B3599" s="110">
        <f>IF(ISNA(VLOOKUP($A3599, 'NAV Daily'!$A$1:$D$9941, 4, 0)),B3598, VLOOKUP($A3599, 'NAV Daily'!$A$1:$D$9941, 4, 0))</f>
        <v>2434.0681</v>
      </c>
      <c r="C3599" s="110">
        <f>IF(IFERROR(VLOOKUP($A3599, JCI!A:E, 5, 0),C3598)="null",C3598, IFERROR(VLOOKUP( $A3599, JCI!A:E, 5, 0),C3598))</f>
        <v>5207.1181640000004</v>
      </c>
      <c r="D3599" s="6">
        <f>IF(ISNA(VLOOKUP($A3599,ICBI!$C$1:$D$10000, 2, 0)),D3598, VLOOKUP($A3599, ICBI!$C$1:$D$10000, 2, 0))</f>
        <v>0</v>
      </c>
      <c r="E3599" s="2">
        <f t="shared" si="194"/>
        <v>42011</v>
      </c>
      <c r="F3599" s="3">
        <f t="shared" si="195"/>
        <v>2434.0681</v>
      </c>
      <c r="G3599" s="3">
        <f t="shared" si="196"/>
        <v>4757.1144204136181</v>
      </c>
      <c r="H3599" s="6">
        <f>IF(ISNA(VLOOKUP($A3599, 'NAV Daily'!$A$1:$B$9941, 2, 0)/1000000000),H3598, VLOOKUP($A3599, 'NAV Daily'!$A$1:$B$9941, 2, 0)/1000000000)</f>
        <v>0</v>
      </c>
    </row>
    <row r="3600" spans="1:8" customFormat="1" x14ac:dyDescent="0.25">
      <c r="A3600" s="2">
        <v>42012</v>
      </c>
      <c r="B3600" s="110">
        <f>IF(ISNA(VLOOKUP($A3600, 'NAV Daily'!$A$1:$D$9941, 4, 0)),B3599, VLOOKUP($A3600, 'NAV Daily'!$A$1:$D$9941, 4, 0))</f>
        <v>2441.4735999999998</v>
      </c>
      <c r="C3600" s="110">
        <f>IF(IFERROR(VLOOKUP($A3600, JCI!A:E, 5, 0),C3599)="null",C3599, IFERROR(VLOOKUP( $A3600, JCI!A:E, 5, 0),C3599))</f>
        <v>5211.828125</v>
      </c>
      <c r="D3600" s="6">
        <f>IF(ISNA(VLOOKUP($A3600,ICBI!$C$1:$D$10000, 2, 0)),D3599, VLOOKUP($A3600, ICBI!$C$1:$D$10000, 2, 0))</f>
        <v>0</v>
      </c>
      <c r="E3600" s="2">
        <f t="shared" si="194"/>
        <v>42012</v>
      </c>
      <c r="F3600" s="3">
        <f t="shared" si="195"/>
        <v>2441.4735999999998</v>
      </c>
      <c r="G3600" s="3">
        <f t="shared" si="196"/>
        <v>4761.4173424305582</v>
      </c>
      <c r="H3600" s="6">
        <f>IF(ISNA(VLOOKUP($A3600, 'NAV Daily'!$A$1:$B$9941, 2, 0)/1000000000),H3599, VLOOKUP($A3600, 'NAV Daily'!$A$1:$B$9941, 2, 0)/1000000000)</f>
        <v>0</v>
      </c>
    </row>
    <row r="3601" spans="1:8" customFormat="1" x14ac:dyDescent="0.25">
      <c r="A3601" s="2">
        <v>42013</v>
      </c>
      <c r="B3601" s="110">
        <f>IF(ISNA(VLOOKUP($A3601, 'NAV Daily'!$A$1:$D$9941, 4, 0)),B3600, VLOOKUP($A3601, 'NAV Daily'!$A$1:$D$9941, 4, 0))</f>
        <v>2444.4187000000002</v>
      </c>
      <c r="C3601" s="110">
        <f>IF(IFERROR(VLOOKUP($A3601, JCI!A:E, 5, 0),C3600)="null",C3600, IFERROR(VLOOKUP( $A3601, JCI!A:E, 5, 0),C3600))</f>
        <v>5216.6650390000004</v>
      </c>
      <c r="D3601" s="6">
        <f>IF(ISNA(VLOOKUP($A3601,ICBI!$C$1:$D$10000, 2, 0)),D3600, VLOOKUP($A3601, ICBI!$C$1:$D$10000, 2, 0))</f>
        <v>0</v>
      </c>
      <c r="E3601" s="2">
        <f t="shared" si="194"/>
        <v>42013</v>
      </c>
      <c r="F3601" s="3">
        <f t="shared" si="195"/>
        <v>2444.4187000000002</v>
      </c>
      <c r="G3601" s="3">
        <f t="shared" si="196"/>
        <v>4765.8362460572871</v>
      </c>
      <c r="H3601" s="6">
        <f>IF(ISNA(VLOOKUP($A3601, 'NAV Daily'!$A$1:$B$9941, 2, 0)/1000000000),H3600, VLOOKUP($A3601, 'NAV Daily'!$A$1:$B$9941, 2, 0)/1000000000)</f>
        <v>0</v>
      </c>
    </row>
    <row r="3602" spans="1:8" customFormat="1" x14ac:dyDescent="0.25">
      <c r="A3602" s="2">
        <v>42014</v>
      </c>
      <c r="B3602" s="110">
        <f>IF(ISNA(VLOOKUP($A3602, 'NAV Daily'!$A$1:$D$9941, 4, 0)),B3601, VLOOKUP($A3602, 'NAV Daily'!$A$1:$D$9941, 4, 0))</f>
        <v>2444.4187000000002</v>
      </c>
      <c r="C3602" s="110">
        <f>IF(IFERROR(VLOOKUP($A3602, JCI!A:E, 5, 0),C3601)="null",C3601, IFERROR(VLOOKUP( $A3602, JCI!A:E, 5, 0),C3601))</f>
        <v>5216.6650390000004</v>
      </c>
      <c r="D3602" s="6">
        <f>IF(ISNA(VLOOKUP($A3602,ICBI!$C$1:$D$10000, 2, 0)),D3601, VLOOKUP($A3602, ICBI!$C$1:$D$10000, 2, 0))</f>
        <v>0</v>
      </c>
      <c r="E3602" s="2">
        <f t="shared" si="194"/>
        <v>42014</v>
      </c>
      <c r="F3602" s="3">
        <f t="shared" si="195"/>
        <v>2444.4187000000002</v>
      </c>
      <c r="G3602" s="3">
        <f t="shared" si="196"/>
        <v>4765.8362460572871</v>
      </c>
      <c r="H3602" s="6">
        <f>IF(ISNA(VLOOKUP($A3602, 'NAV Daily'!$A$1:$B$9941, 2, 0)/1000000000),H3601, VLOOKUP($A3602, 'NAV Daily'!$A$1:$B$9941, 2, 0)/1000000000)</f>
        <v>0</v>
      </c>
    </row>
    <row r="3603" spans="1:8" customFormat="1" x14ac:dyDescent="0.25">
      <c r="A3603" s="2">
        <v>42015</v>
      </c>
      <c r="B3603" s="110">
        <f>IF(ISNA(VLOOKUP($A3603, 'NAV Daily'!$A$1:$D$9941, 4, 0)),B3602, VLOOKUP($A3603, 'NAV Daily'!$A$1:$D$9941, 4, 0))</f>
        <v>2444.4187000000002</v>
      </c>
      <c r="C3603" s="110">
        <f>IF(IFERROR(VLOOKUP($A3603, JCI!A:E, 5, 0),C3602)="null",C3602, IFERROR(VLOOKUP( $A3603, JCI!A:E, 5, 0),C3602))</f>
        <v>5216.6650390000004</v>
      </c>
      <c r="D3603" s="6">
        <f>IF(ISNA(VLOOKUP($A3603,ICBI!$C$1:$D$10000, 2, 0)),D3602, VLOOKUP($A3603, ICBI!$C$1:$D$10000, 2, 0))</f>
        <v>0</v>
      </c>
      <c r="E3603" s="2">
        <f t="shared" si="194"/>
        <v>42015</v>
      </c>
      <c r="F3603" s="3">
        <f t="shared" si="195"/>
        <v>2444.4187000000002</v>
      </c>
      <c r="G3603" s="3">
        <f t="shared" si="196"/>
        <v>4765.8362460572871</v>
      </c>
      <c r="H3603" s="6">
        <f>IF(ISNA(VLOOKUP($A3603, 'NAV Daily'!$A$1:$B$9941, 2, 0)/1000000000),H3602, VLOOKUP($A3603, 'NAV Daily'!$A$1:$B$9941, 2, 0)/1000000000)</f>
        <v>0</v>
      </c>
    </row>
    <row r="3604" spans="1:8" customFormat="1" x14ac:dyDescent="0.25">
      <c r="A3604" s="2">
        <v>42016</v>
      </c>
      <c r="B3604" s="110">
        <f>IF(ISNA(VLOOKUP($A3604, 'NAV Daily'!$A$1:$D$9941, 4, 0)),B3603, VLOOKUP($A3604, 'NAV Daily'!$A$1:$D$9941, 4, 0))</f>
        <v>2443.8117999999999</v>
      </c>
      <c r="C3604" s="110">
        <f>IF(IFERROR(VLOOKUP($A3604, JCI!A:E, 5, 0),C3603)="null",C3603, IFERROR(VLOOKUP( $A3604, JCI!A:E, 5, 0),C3603))</f>
        <v>5187.9331050000001</v>
      </c>
      <c r="D3604" s="6">
        <f>IF(ISNA(VLOOKUP($A3604,ICBI!$C$1:$D$10000, 2, 0)),D3603, VLOOKUP($A3604, ICBI!$C$1:$D$10000, 2, 0))</f>
        <v>0</v>
      </c>
      <c r="E3604" s="2">
        <f t="shared" si="194"/>
        <v>42016</v>
      </c>
      <c r="F3604" s="3">
        <f t="shared" si="195"/>
        <v>2443.8117999999999</v>
      </c>
      <c r="G3604" s="3">
        <f t="shared" si="196"/>
        <v>4739.5873511305808</v>
      </c>
      <c r="H3604" s="6">
        <f>IF(ISNA(VLOOKUP($A3604, 'NAV Daily'!$A$1:$B$9941, 2, 0)/1000000000),H3603, VLOOKUP($A3604, 'NAV Daily'!$A$1:$B$9941, 2, 0)/1000000000)</f>
        <v>0</v>
      </c>
    </row>
    <row r="3605" spans="1:8" customFormat="1" x14ac:dyDescent="0.25">
      <c r="A3605" s="2">
        <v>42017</v>
      </c>
      <c r="B3605" s="110">
        <f>IF(ISNA(VLOOKUP($A3605, 'NAV Daily'!$A$1:$D$9941, 4, 0)),B3604, VLOOKUP($A3605, 'NAV Daily'!$A$1:$D$9941, 4, 0))</f>
        <v>2445.6052</v>
      </c>
      <c r="C3605" s="110">
        <f>IF(IFERROR(VLOOKUP($A3605, JCI!A:E, 5, 0),C3604)="null",C3604, IFERROR(VLOOKUP( $A3605, JCI!A:E, 5, 0),C3604))</f>
        <v>5214.3588870000003</v>
      </c>
      <c r="D3605" s="6">
        <f>IF(ISNA(VLOOKUP($A3605,ICBI!$C$1:$D$10000, 2, 0)),D3604, VLOOKUP($A3605, ICBI!$C$1:$D$10000, 2, 0))</f>
        <v>0</v>
      </c>
      <c r="E3605" s="2">
        <f t="shared" si="194"/>
        <v>42017</v>
      </c>
      <c r="F3605" s="3">
        <f t="shared" si="195"/>
        <v>2445.6052</v>
      </c>
      <c r="G3605" s="3">
        <f t="shared" si="196"/>
        <v>4763.7293937467866</v>
      </c>
      <c r="H3605" s="6">
        <f>IF(ISNA(VLOOKUP($A3605, 'NAV Daily'!$A$1:$B$9941, 2, 0)/1000000000),H3604, VLOOKUP($A3605, 'NAV Daily'!$A$1:$B$9941, 2, 0)/1000000000)</f>
        <v>0</v>
      </c>
    </row>
    <row r="3606" spans="1:8" customFormat="1" x14ac:dyDescent="0.25">
      <c r="A3606" s="2">
        <v>42018</v>
      </c>
      <c r="B3606" s="110">
        <f>IF(ISNA(VLOOKUP($A3606, 'NAV Daily'!$A$1:$D$9941, 4, 0)),B3605, VLOOKUP($A3606, 'NAV Daily'!$A$1:$D$9941, 4, 0))</f>
        <v>2443.1574999999998</v>
      </c>
      <c r="C3606" s="110">
        <f>IF(IFERROR(VLOOKUP($A3606, JCI!A:E, 5, 0),C3605)="null",C3605, IFERROR(VLOOKUP( $A3606, JCI!A:E, 5, 0),C3605))</f>
        <v>5159.6679690000001</v>
      </c>
      <c r="D3606" s="6">
        <f>IF(ISNA(VLOOKUP($A3606,ICBI!$C$1:$D$10000, 2, 0)),D3605, VLOOKUP($A3606, ICBI!$C$1:$D$10000, 2, 0))</f>
        <v>0</v>
      </c>
      <c r="E3606" s="2">
        <f t="shared" si="194"/>
        <v>42018</v>
      </c>
      <c r="F3606" s="3">
        <f t="shared" si="195"/>
        <v>2443.1574999999998</v>
      </c>
      <c r="G3606" s="3">
        <f t="shared" si="196"/>
        <v>4713.7649131090739</v>
      </c>
      <c r="H3606" s="6">
        <f>IF(ISNA(VLOOKUP($A3606, 'NAV Daily'!$A$1:$B$9941, 2, 0)/1000000000),H3605, VLOOKUP($A3606, 'NAV Daily'!$A$1:$B$9941, 2, 0)/1000000000)</f>
        <v>0</v>
      </c>
    </row>
    <row r="3607" spans="1:8" customFormat="1" x14ac:dyDescent="0.25">
      <c r="A3607" s="2">
        <v>42019</v>
      </c>
      <c r="B3607" s="110">
        <f>IF(ISNA(VLOOKUP($A3607, 'NAV Daily'!$A$1:$D$9941, 4, 0)),B3606, VLOOKUP($A3607, 'NAV Daily'!$A$1:$D$9941, 4, 0))</f>
        <v>2442.8517999999999</v>
      </c>
      <c r="C3607" s="110">
        <f>IF(IFERROR(VLOOKUP($A3607, JCI!A:E, 5, 0),C3606)="null",C3606, IFERROR(VLOOKUP( $A3607, JCI!A:E, 5, 0),C3606))</f>
        <v>5188.7119140000004</v>
      </c>
      <c r="D3607" s="6">
        <f>IF(ISNA(VLOOKUP($A3607,ICBI!$C$1:$D$10000, 2, 0)),D3606, VLOOKUP($A3607, ICBI!$C$1:$D$10000, 2, 0))</f>
        <v>0</v>
      </c>
      <c r="E3607" s="2">
        <f t="shared" si="194"/>
        <v>42019</v>
      </c>
      <c r="F3607" s="3">
        <f t="shared" si="195"/>
        <v>2442.8517999999999</v>
      </c>
      <c r="G3607" s="3">
        <f t="shared" si="196"/>
        <v>4740.2988547700152</v>
      </c>
      <c r="H3607" s="6">
        <f>IF(ISNA(VLOOKUP($A3607, 'NAV Daily'!$A$1:$B$9941, 2, 0)/1000000000),H3606, VLOOKUP($A3607, 'NAV Daily'!$A$1:$B$9941, 2, 0)/1000000000)</f>
        <v>0</v>
      </c>
    </row>
    <row r="3608" spans="1:8" customFormat="1" x14ac:dyDescent="0.25">
      <c r="A3608" s="2">
        <v>42020</v>
      </c>
      <c r="B3608" s="110">
        <f>IF(ISNA(VLOOKUP($A3608, 'NAV Daily'!$A$1:$D$9941, 4, 0)),B3607, VLOOKUP($A3608, 'NAV Daily'!$A$1:$D$9941, 4, 0))</f>
        <v>2442.2345999999998</v>
      </c>
      <c r="C3608" s="110">
        <f>IF(IFERROR(VLOOKUP($A3608, JCI!A:E, 5, 0),C3607)="null",C3607, IFERROR(VLOOKUP( $A3608, JCI!A:E, 5, 0),C3607))</f>
        <v>5148.3789059999999</v>
      </c>
      <c r="D3608" s="6">
        <f>IF(ISNA(VLOOKUP($A3608,ICBI!$C$1:$D$10000, 2, 0)),D3607, VLOOKUP($A3608, ICBI!$C$1:$D$10000, 2, 0))</f>
        <v>0</v>
      </c>
      <c r="E3608" s="2">
        <f t="shared" si="194"/>
        <v>42020</v>
      </c>
      <c r="F3608" s="3">
        <f t="shared" si="195"/>
        <v>2442.2345999999998</v>
      </c>
      <c r="G3608" s="3">
        <f t="shared" si="196"/>
        <v>4703.4514608887002</v>
      </c>
      <c r="H3608" s="6">
        <f>IF(ISNA(VLOOKUP($A3608, 'NAV Daily'!$A$1:$B$9941, 2, 0)/1000000000),H3607, VLOOKUP($A3608, 'NAV Daily'!$A$1:$B$9941, 2, 0)/1000000000)</f>
        <v>0</v>
      </c>
    </row>
    <row r="3609" spans="1:8" customFormat="1" x14ac:dyDescent="0.25">
      <c r="A3609" s="2">
        <v>42021</v>
      </c>
      <c r="B3609" s="110">
        <f>IF(ISNA(VLOOKUP($A3609, 'NAV Daily'!$A$1:$D$9941, 4, 0)),B3608, VLOOKUP($A3609, 'NAV Daily'!$A$1:$D$9941, 4, 0))</f>
        <v>2442.2345999999998</v>
      </c>
      <c r="C3609" s="110">
        <f>IF(IFERROR(VLOOKUP($A3609, JCI!A:E, 5, 0),C3608)="null",C3608, IFERROR(VLOOKUP( $A3609, JCI!A:E, 5, 0),C3608))</f>
        <v>5148.3789059999999</v>
      </c>
      <c r="D3609" s="6">
        <f>IF(ISNA(VLOOKUP($A3609,ICBI!$C$1:$D$10000, 2, 0)),D3608, VLOOKUP($A3609, ICBI!$C$1:$D$10000, 2, 0))</f>
        <v>0</v>
      </c>
      <c r="E3609" s="2">
        <f t="shared" si="194"/>
        <v>42021</v>
      </c>
      <c r="F3609" s="3">
        <f t="shared" si="195"/>
        <v>2442.2345999999998</v>
      </c>
      <c r="G3609" s="3">
        <f t="shared" si="196"/>
        <v>4703.4514608887002</v>
      </c>
      <c r="H3609" s="6">
        <f>IF(ISNA(VLOOKUP($A3609, 'NAV Daily'!$A$1:$B$9941, 2, 0)/1000000000),H3608, VLOOKUP($A3609, 'NAV Daily'!$A$1:$B$9941, 2, 0)/1000000000)</f>
        <v>0</v>
      </c>
    </row>
    <row r="3610" spans="1:8" customFormat="1" x14ac:dyDescent="0.25">
      <c r="A3610" s="2">
        <v>42022</v>
      </c>
      <c r="B3610" s="110">
        <f>IF(ISNA(VLOOKUP($A3610, 'NAV Daily'!$A$1:$D$9941, 4, 0)),B3609, VLOOKUP($A3610, 'NAV Daily'!$A$1:$D$9941, 4, 0))</f>
        <v>2442.2345999999998</v>
      </c>
      <c r="C3610" s="110">
        <f>IF(IFERROR(VLOOKUP($A3610, JCI!A:E, 5, 0),C3609)="null",C3609, IFERROR(VLOOKUP( $A3610, JCI!A:E, 5, 0),C3609))</f>
        <v>5148.3789059999999</v>
      </c>
      <c r="D3610" s="6">
        <f>IF(ISNA(VLOOKUP($A3610,ICBI!$C$1:$D$10000, 2, 0)),D3609, VLOOKUP($A3610, ICBI!$C$1:$D$10000, 2, 0))</f>
        <v>0</v>
      </c>
      <c r="E3610" s="2">
        <f t="shared" si="194"/>
        <v>42022</v>
      </c>
      <c r="F3610" s="3">
        <f t="shared" si="195"/>
        <v>2442.2345999999998</v>
      </c>
      <c r="G3610" s="3">
        <f t="shared" si="196"/>
        <v>4703.4514608887002</v>
      </c>
      <c r="H3610" s="6">
        <f>IF(ISNA(VLOOKUP($A3610, 'NAV Daily'!$A$1:$B$9941, 2, 0)/1000000000),H3609, VLOOKUP($A3610, 'NAV Daily'!$A$1:$B$9941, 2, 0)/1000000000)</f>
        <v>0</v>
      </c>
    </row>
    <row r="3611" spans="1:8" customFormat="1" x14ac:dyDescent="0.25">
      <c r="A3611" s="2">
        <v>42023</v>
      </c>
      <c r="B3611" s="110">
        <f>IF(ISNA(VLOOKUP($A3611, 'NAV Daily'!$A$1:$D$9941, 4, 0)),B3610, VLOOKUP($A3611, 'NAV Daily'!$A$1:$D$9941, 4, 0))</f>
        <v>2441.7383</v>
      </c>
      <c r="C3611" s="110">
        <f>IF(IFERROR(VLOOKUP($A3611, JCI!A:E, 5, 0),C3610)="null",C3610, IFERROR(VLOOKUP( $A3611, JCI!A:E, 5, 0),C3610))</f>
        <v>5152.0927730000003</v>
      </c>
      <c r="D3611" s="6">
        <f>IF(ISNA(VLOOKUP($A3611,ICBI!$C$1:$D$10000, 2, 0)),D3610, VLOOKUP($A3611, ICBI!$C$1:$D$10000, 2, 0))</f>
        <v>0</v>
      </c>
      <c r="E3611" s="2">
        <f t="shared" si="194"/>
        <v>42023</v>
      </c>
      <c r="F3611" s="3">
        <f t="shared" si="195"/>
        <v>2441.7383</v>
      </c>
      <c r="G3611" s="3">
        <f t="shared" si="196"/>
        <v>4706.8443722275179</v>
      </c>
      <c r="H3611" s="6">
        <f>IF(ISNA(VLOOKUP($A3611, 'NAV Daily'!$A$1:$B$9941, 2, 0)/1000000000),H3610, VLOOKUP($A3611, 'NAV Daily'!$A$1:$B$9941, 2, 0)/1000000000)</f>
        <v>0</v>
      </c>
    </row>
    <row r="3612" spans="1:8" customFormat="1" x14ac:dyDescent="0.25">
      <c r="A3612" s="2">
        <v>42024</v>
      </c>
      <c r="B3612" s="110">
        <f>IF(ISNA(VLOOKUP($A3612, 'NAV Daily'!$A$1:$D$9941, 4, 0)),B3611, VLOOKUP($A3612, 'NAV Daily'!$A$1:$D$9941, 4, 0))</f>
        <v>2442.6372000000001</v>
      </c>
      <c r="C3612" s="110">
        <f>IF(IFERROR(VLOOKUP($A3612, JCI!A:E, 5, 0),C3611)="null",C3611, IFERROR(VLOOKUP( $A3612, JCI!A:E, 5, 0),C3611))</f>
        <v>5166.0898440000001</v>
      </c>
      <c r="D3612" s="6">
        <f>IF(ISNA(VLOOKUP($A3612,ICBI!$C$1:$D$10000, 2, 0)),D3611, VLOOKUP($A3612, ICBI!$C$1:$D$10000, 2, 0))</f>
        <v>0</v>
      </c>
      <c r="E3612" s="2">
        <f t="shared" si="194"/>
        <v>42024</v>
      </c>
      <c r="F3612" s="3">
        <f t="shared" si="195"/>
        <v>2442.6372000000001</v>
      </c>
      <c r="G3612" s="3">
        <f t="shared" si="196"/>
        <v>4719.631804008498</v>
      </c>
      <c r="H3612" s="6">
        <f>IF(ISNA(VLOOKUP($A3612, 'NAV Daily'!$A$1:$B$9941, 2, 0)/1000000000),H3611, VLOOKUP($A3612, 'NAV Daily'!$A$1:$B$9941, 2, 0)/1000000000)</f>
        <v>0</v>
      </c>
    </row>
    <row r="3613" spans="1:8" customFormat="1" x14ac:dyDescent="0.25">
      <c r="A3613" s="2">
        <v>42025</v>
      </c>
      <c r="B3613" s="110">
        <f>IF(ISNA(VLOOKUP($A3613, 'NAV Daily'!$A$1:$D$9941, 4, 0)),B3612, VLOOKUP($A3613, 'NAV Daily'!$A$1:$D$9941, 4, 0))</f>
        <v>2451.3458999999998</v>
      </c>
      <c r="C3613" s="110">
        <f>IF(IFERROR(VLOOKUP($A3613, JCI!A:E, 5, 0),C3612)="null",C3612, IFERROR(VLOOKUP( $A3613, JCI!A:E, 5, 0),C3612))</f>
        <v>5215.2661129999997</v>
      </c>
      <c r="D3613" s="6">
        <f>IF(ISNA(VLOOKUP($A3613,ICBI!$C$1:$D$10000, 2, 0)),D3612, VLOOKUP($A3613, ICBI!$C$1:$D$10000, 2, 0))</f>
        <v>0</v>
      </c>
      <c r="E3613" s="2">
        <f t="shared" si="194"/>
        <v>42025</v>
      </c>
      <c r="F3613" s="3">
        <f t="shared" si="195"/>
        <v>2451.3458999999998</v>
      </c>
      <c r="G3613" s="3">
        <f t="shared" si="196"/>
        <v>4764.5582164758362</v>
      </c>
      <c r="H3613" s="6">
        <f>IF(ISNA(VLOOKUP($A3613, 'NAV Daily'!$A$1:$B$9941, 2, 0)/1000000000),H3612, VLOOKUP($A3613, 'NAV Daily'!$A$1:$B$9941, 2, 0)/1000000000)</f>
        <v>0</v>
      </c>
    </row>
    <row r="3614" spans="1:8" customFormat="1" x14ac:dyDescent="0.25">
      <c r="A3614" s="2">
        <v>42026</v>
      </c>
      <c r="B3614" s="110">
        <f>IF(ISNA(VLOOKUP($A3614, 'NAV Daily'!$A$1:$D$9941, 4, 0)),B3613, VLOOKUP($A3614, 'NAV Daily'!$A$1:$D$9941, 4, 0))</f>
        <v>2466.4564999999998</v>
      </c>
      <c r="C3614" s="110">
        <f>IF(IFERROR(VLOOKUP($A3614, JCI!A:E, 5, 0),C3613)="null",C3613, IFERROR(VLOOKUP( $A3614, JCI!A:E, 5, 0),C3613))</f>
        <v>5253.1831050000001</v>
      </c>
      <c r="D3614" s="6">
        <f>IF(ISNA(VLOOKUP($A3614,ICBI!$C$1:$D$10000, 2, 0)),D3613, VLOOKUP($A3614, ICBI!$C$1:$D$10000, 2, 0))</f>
        <v>0</v>
      </c>
      <c r="E3614" s="2">
        <f t="shared" si="194"/>
        <v>42026</v>
      </c>
      <c r="F3614" s="3">
        <f t="shared" si="195"/>
        <v>2466.4564999999998</v>
      </c>
      <c r="G3614" s="3">
        <f t="shared" si="196"/>
        <v>4799.1983885904156</v>
      </c>
      <c r="H3614" s="6">
        <f>IF(ISNA(VLOOKUP($A3614, 'NAV Daily'!$A$1:$B$9941, 2, 0)/1000000000),H3613, VLOOKUP($A3614, 'NAV Daily'!$A$1:$B$9941, 2, 0)/1000000000)</f>
        <v>0</v>
      </c>
    </row>
    <row r="3615" spans="1:8" customFormat="1" x14ac:dyDescent="0.25">
      <c r="A3615" s="2">
        <v>42027</v>
      </c>
      <c r="B3615" s="110">
        <f>IF(ISNA(VLOOKUP($A3615, 'NAV Daily'!$A$1:$D$9941, 4, 0)),B3614, VLOOKUP($A3615, 'NAV Daily'!$A$1:$D$9941, 4, 0))</f>
        <v>2471.2096999999999</v>
      </c>
      <c r="C3615" s="110">
        <f>IF(IFERROR(VLOOKUP($A3615, JCI!A:E, 5, 0),C3614)="null",C3614, IFERROR(VLOOKUP( $A3615, JCI!A:E, 5, 0),C3614))</f>
        <v>5323.8847660000001</v>
      </c>
      <c r="D3615" s="6">
        <f>IF(ISNA(VLOOKUP($A3615,ICBI!$C$1:$D$10000, 2, 0)),D3614, VLOOKUP($A3615, ICBI!$C$1:$D$10000, 2, 0))</f>
        <v>0</v>
      </c>
      <c r="E3615" s="2">
        <f t="shared" si="194"/>
        <v>42027</v>
      </c>
      <c r="F3615" s="3">
        <f t="shared" si="195"/>
        <v>2471.2096999999999</v>
      </c>
      <c r="G3615" s="3">
        <f t="shared" si="196"/>
        <v>4863.7899496991286</v>
      </c>
      <c r="H3615" s="6">
        <f>IF(ISNA(VLOOKUP($A3615, 'NAV Daily'!$A$1:$B$9941, 2, 0)/1000000000),H3614, VLOOKUP($A3615, 'NAV Daily'!$A$1:$B$9941, 2, 0)/1000000000)</f>
        <v>0</v>
      </c>
    </row>
    <row r="3616" spans="1:8" customFormat="1" x14ac:dyDescent="0.25">
      <c r="A3616" s="2">
        <v>42028</v>
      </c>
      <c r="B3616" s="110">
        <f>IF(ISNA(VLOOKUP($A3616, 'NAV Daily'!$A$1:$D$9941, 4, 0)),B3615, VLOOKUP($A3616, 'NAV Daily'!$A$1:$D$9941, 4, 0))</f>
        <v>2471.2096999999999</v>
      </c>
      <c r="C3616" s="110">
        <f>IF(IFERROR(VLOOKUP($A3616, JCI!A:E, 5, 0),C3615)="null",C3615, IFERROR(VLOOKUP( $A3616, JCI!A:E, 5, 0),C3615))</f>
        <v>5323.8847660000001</v>
      </c>
      <c r="D3616" s="6">
        <f>IF(ISNA(VLOOKUP($A3616,ICBI!$C$1:$D$10000, 2, 0)),D3615, VLOOKUP($A3616, ICBI!$C$1:$D$10000, 2, 0))</f>
        <v>0</v>
      </c>
      <c r="E3616" s="2">
        <f t="shared" si="194"/>
        <v>42028</v>
      </c>
      <c r="F3616" s="3">
        <f t="shared" si="195"/>
        <v>2471.2096999999999</v>
      </c>
      <c r="G3616" s="3">
        <f t="shared" si="196"/>
        <v>4863.7899496991286</v>
      </c>
      <c r="H3616" s="6">
        <f>IF(ISNA(VLOOKUP($A3616, 'NAV Daily'!$A$1:$B$9941, 2, 0)/1000000000),H3615, VLOOKUP($A3616, 'NAV Daily'!$A$1:$B$9941, 2, 0)/1000000000)</f>
        <v>0</v>
      </c>
    </row>
    <row r="3617" spans="1:8" customFormat="1" x14ac:dyDescent="0.25">
      <c r="A3617" s="2">
        <v>42029</v>
      </c>
      <c r="B3617" s="110">
        <f>IF(ISNA(VLOOKUP($A3617, 'NAV Daily'!$A$1:$D$9941, 4, 0)),B3616, VLOOKUP($A3617, 'NAV Daily'!$A$1:$D$9941, 4, 0))</f>
        <v>2471.2096999999999</v>
      </c>
      <c r="C3617" s="110">
        <f>IF(IFERROR(VLOOKUP($A3617, JCI!A:E, 5, 0),C3616)="null",C3616, IFERROR(VLOOKUP( $A3617, JCI!A:E, 5, 0),C3616))</f>
        <v>5323.8847660000001</v>
      </c>
      <c r="D3617" s="6">
        <f>IF(ISNA(VLOOKUP($A3617,ICBI!$C$1:$D$10000, 2, 0)),D3616, VLOOKUP($A3617, ICBI!$C$1:$D$10000, 2, 0))</f>
        <v>0</v>
      </c>
      <c r="E3617" s="2">
        <f t="shared" si="194"/>
        <v>42029</v>
      </c>
      <c r="F3617" s="3">
        <f t="shared" si="195"/>
        <v>2471.2096999999999</v>
      </c>
      <c r="G3617" s="3">
        <f t="shared" si="196"/>
        <v>4863.7899496991286</v>
      </c>
      <c r="H3617" s="6">
        <f>IF(ISNA(VLOOKUP($A3617, 'NAV Daily'!$A$1:$B$9941, 2, 0)/1000000000),H3616, VLOOKUP($A3617, 'NAV Daily'!$A$1:$B$9941, 2, 0)/1000000000)</f>
        <v>0</v>
      </c>
    </row>
    <row r="3618" spans="1:8" customFormat="1" x14ac:dyDescent="0.25">
      <c r="A3618" s="2">
        <v>42030</v>
      </c>
      <c r="B3618" s="110">
        <f>IF(ISNA(VLOOKUP($A3618, 'NAV Daily'!$A$1:$D$9941, 4, 0)),B3617, VLOOKUP($A3618, 'NAV Daily'!$A$1:$D$9941, 4, 0))</f>
        <v>2471.6444999999999</v>
      </c>
      <c r="C3618" s="110">
        <f>IF(IFERROR(VLOOKUP($A3618, JCI!A:E, 5, 0),C3617)="null",C3617, IFERROR(VLOOKUP( $A3618, JCI!A:E, 5, 0),C3617))</f>
        <v>5260.0239259999998</v>
      </c>
      <c r="D3618" s="6">
        <f>IF(ISNA(VLOOKUP($A3618,ICBI!$C$1:$D$10000, 2, 0)),D3617, VLOOKUP($A3618, ICBI!$C$1:$D$10000, 2, 0))</f>
        <v>0</v>
      </c>
      <c r="E3618" s="2">
        <f t="shared" si="194"/>
        <v>42030</v>
      </c>
      <c r="F3618" s="3">
        <f t="shared" si="195"/>
        <v>2471.6444999999999</v>
      </c>
      <c r="G3618" s="3">
        <f t="shared" si="196"/>
        <v>4805.4480198070742</v>
      </c>
      <c r="H3618" s="6">
        <f>IF(ISNA(VLOOKUP($A3618, 'NAV Daily'!$A$1:$B$9941, 2, 0)/1000000000),H3617, VLOOKUP($A3618, 'NAV Daily'!$A$1:$B$9941, 2, 0)/1000000000)</f>
        <v>0</v>
      </c>
    </row>
    <row r="3619" spans="1:8" customFormat="1" x14ac:dyDescent="0.25">
      <c r="A3619" s="2">
        <v>42031</v>
      </c>
      <c r="B3619" s="110">
        <f>IF(ISNA(VLOOKUP($A3619, 'NAV Daily'!$A$1:$D$9941, 4, 0)),B3618, VLOOKUP($A3619, 'NAV Daily'!$A$1:$D$9941, 4, 0))</f>
        <v>2476.136</v>
      </c>
      <c r="C3619" s="110">
        <f>IF(IFERROR(VLOOKUP($A3619, JCI!A:E, 5, 0),C3618)="null",C3618, IFERROR(VLOOKUP( $A3619, JCI!A:E, 5, 0),C3618))</f>
        <v>5277.1489259999998</v>
      </c>
      <c r="D3619" s="6">
        <f>IF(ISNA(VLOOKUP($A3619,ICBI!$C$1:$D$10000, 2, 0)),D3618, VLOOKUP($A3619, ICBI!$C$1:$D$10000, 2, 0))</f>
        <v>0</v>
      </c>
      <c r="E3619" s="2">
        <f t="shared" si="194"/>
        <v>42031</v>
      </c>
      <c r="F3619" s="3">
        <f t="shared" si="195"/>
        <v>2476.136</v>
      </c>
      <c r="G3619" s="3">
        <f t="shared" si="196"/>
        <v>4821.0930622055366</v>
      </c>
      <c r="H3619" s="6">
        <f>IF(ISNA(VLOOKUP($A3619, 'NAV Daily'!$A$1:$B$9941, 2, 0)/1000000000),H3618, VLOOKUP($A3619, 'NAV Daily'!$A$1:$B$9941, 2, 0)/1000000000)</f>
        <v>0</v>
      </c>
    </row>
    <row r="3620" spans="1:8" customFormat="1" x14ac:dyDescent="0.25">
      <c r="A3620" s="2">
        <v>42032</v>
      </c>
      <c r="B3620" s="110">
        <f>IF(ISNA(VLOOKUP($A3620, 'NAV Daily'!$A$1:$D$9941, 4, 0)),B3619, VLOOKUP($A3620, 'NAV Daily'!$A$1:$D$9941, 4, 0))</f>
        <v>2467.1570000000002</v>
      </c>
      <c r="C3620" s="110">
        <f>IF(IFERROR(VLOOKUP($A3620, JCI!A:E, 5, 0),C3619)="null",C3619, IFERROR(VLOOKUP( $A3620, JCI!A:E, 5, 0),C3619))</f>
        <v>5268.8520509999998</v>
      </c>
      <c r="D3620" s="6">
        <f>IF(ISNA(VLOOKUP($A3620,ICBI!$C$1:$D$10000, 2, 0)),D3619, VLOOKUP($A3620, ICBI!$C$1:$D$10000, 2, 0))</f>
        <v>0</v>
      </c>
      <c r="E3620" s="2">
        <f t="shared" si="194"/>
        <v>42032</v>
      </c>
      <c r="F3620" s="3">
        <f t="shared" si="195"/>
        <v>2467.1570000000002</v>
      </c>
      <c r="G3620" s="3">
        <f t="shared" si="196"/>
        <v>4813.5132104595668</v>
      </c>
      <c r="H3620" s="6">
        <f>IF(ISNA(VLOOKUP($A3620, 'NAV Daily'!$A$1:$B$9941, 2, 0)/1000000000),H3619, VLOOKUP($A3620, 'NAV Daily'!$A$1:$B$9941, 2, 0)/1000000000)</f>
        <v>0</v>
      </c>
    </row>
    <row r="3621" spans="1:8" customFormat="1" x14ac:dyDescent="0.25">
      <c r="A3621" s="2">
        <v>42033</v>
      </c>
      <c r="B3621" s="110">
        <f>IF(ISNA(VLOOKUP($A3621, 'NAV Daily'!$A$1:$D$9941, 4, 0)),B3620, VLOOKUP($A3621, 'NAV Daily'!$A$1:$D$9941, 4, 0))</f>
        <v>2465.7206999999999</v>
      </c>
      <c r="C3621" s="110">
        <f>IF(IFERROR(VLOOKUP($A3621, JCI!A:E, 5, 0),C3620)="null",C3620, IFERROR(VLOOKUP( $A3621, JCI!A:E, 5, 0),C3620))</f>
        <v>5262.7177730000003</v>
      </c>
      <c r="D3621" s="6">
        <f>IF(ISNA(VLOOKUP($A3621,ICBI!$C$1:$D$10000, 2, 0)),D3620, VLOOKUP($A3621, ICBI!$C$1:$D$10000, 2, 0))</f>
        <v>0</v>
      </c>
      <c r="E3621" s="2">
        <f t="shared" si="194"/>
        <v>42033</v>
      </c>
      <c r="F3621" s="3">
        <f t="shared" si="195"/>
        <v>2465.7206999999999</v>
      </c>
      <c r="G3621" s="3">
        <f t="shared" si="196"/>
        <v>4807.9090621737887</v>
      </c>
      <c r="H3621" s="6">
        <f>IF(ISNA(VLOOKUP($A3621, 'NAV Daily'!$A$1:$B$9941, 2, 0)/1000000000),H3620, VLOOKUP($A3621, 'NAV Daily'!$A$1:$B$9941, 2, 0)/1000000000)</f>
        <v>0</v>
      </c>
    </row>
    <row r="3622" spans="1:8" customFormat="1" x14ac:dyDescent="0.25">
      <c r="A3622" s="2">
        <v>42034</v>
      </c>
      <c r="B3622" s="110">
        <f>IF(ISNA(VLOOKUP($A3622, 'NAV Daily'!$A$1:$D$9941, 4, 0)),B3621, VLOOKUP($A3622, 'NAV Daily'!$A$1:$D$9941, 4, 0))</f>
        <v>2470.6042000000002</v>
      </c>
      <c r="C3622" s="110">
        <f>IF(IFERROR(VLOOKUP($A3622, JCI!A:E, 5, 0),C3621)="null",C3621, IFERROR(VLOOKUP( $A3622, JCI!A:E, 5, 0),C3621))</f>
        <v>5289.4038090000004</v>
      </c>
      <c r="D3622" s="6">
        <f>IF(ISNA(VLOOKUP($A3622,ICBI!$C$1:$D$10000, 2, 0)),D3621, VLOOKUP($A3622, ICBI!$C$1:$D$10000, 2, 0))</f>
        <v>0</v>
      </c>
      <c r="E3622" s="2">
        <f t="shared" si="194"/>
        <v>42034</v>
      </c>
      <c r="F3622" s="3">
        <f t="shared" si="195"/>
        <v>2470.6042000000002</v>
      </c>
      <c r="G3622" s="3">
        <f t="shared" si="196"/>
        <v>4832.2888674098112</v>
      </c>
      <c r="H3622" s="6">
        <f>IF(ISNA(VLOOKUP($A3622, 'NAV Daily'!$A$1:$B$9941, 2, 0)/1000000000),H3621, VLOOKUP($A3622, 'NAV Daily'!$A$1:$B$9941, 2, 0)/1000000000)</f>
        <v>0</v>
      </c>
    </row>
    <row r="3623" spans="1:8" customFormat="1" x14ac:dyDescent="0.25">
      <c r="A3623" s="2">
        <v>42035</v>
      </c>
      <c r="B3623" s="110">
        <f>IF(ISNA(VLOOKUP($A3623, 'NAV Daily'!$A$1:$D$9941, 4, 0)),B3622, VLOOKUP($A3623, 'NAV Daily'!$A$1:$D$9941, 4, 0))</f>
        <v>2470.6042000000002</v>
      </c>
      <c r="C3623" s="110">
        <f>IF(IFERROR(VLOOKUP($A3623, JCI!A:E, 5, 0),C3622)="null",C3622, IFERROR(VLOOKUP( $A3623, JCI!A:E, 5, 0),C3622))</f>
        <v>5289.4038090000004</v>
      </c>
      <c r="D3623" s="6">
        <f>IF(ISNA(VLOOKUP($A3623,ICBI!$C$1:$D$10000, 2, 0)),D3622, VLOOKUP($A3623, ICBI!$C$1:$D$10000, 2, 0))</f>
        <v>0</v>
      </c>
      <c r="E3623" s="2">
        <f t="shared" si="194"/>
        <v>42035</v>
      </c>
      <c r="F3623" s="3">
        <f t="shared" si="195"/>
        <v>2470.6042000000002</v>
      </c>
      <c r="G3623" s="3">
        <f t="shared" si="196"/>
        <v>4832.2888674098112</v>
      </c>
      <c r="H3623" s="6">
        <f>IF(ISNA(VLOOKUP($A3623, 'NAV Daily'!$A$1:$B$9941, 2, 0)/1000000000),H3622, VLOOKUP($A3623, 'NAV Daily'!$A$1:$B$9941, 2, 0)/1000000000)</f>
        <v>0</v>
      </c>
    </row>
    <row r="3624" spans="1:8" customFormat="1" x14ac:dyDescent="0.25">
      <c r="A3624" s="2">
        <v>42036</v>
      </c>
      <c r="B3624" s="110">
        <f>IF(ISNA(VLOOKUP($A3624, 'NAV Daily'!$A$1:$D$9941, 4, 0)),B3623, VLOOKUP($A3624, 'NAV Daily'!$A$1:$D$9941, 4, 0))</f>
        <v>2470.6042000000002</v>
      </c>
      <c r="C3624" s="110">
        <f>IF(IFERROR(VLOOKUP($A3624, JCI!A:E, 5, 0),C3623)="null",C3623, IFERROR(VLOOKUP( $A3624, JCI!A:E, 5, 0),C3623))</f>
        <v>5289.4038090000004</v>
      </c>
      <c r="D3624" s="6">
        <f>IF(ISNA(VLOOKUP($A3624,ICBI!$C$1:$D$10000, 2, 0)),D3623, VLOOKUP($A3624, ICBI!$C$1:$D$10000, 2, 0))</f>
        <v>0</v>
      </c>
      <c r="E3624" s="2">
        <f t="shared" si="194"/>
        <v>42036</v>
      </c>
      <c r="F3624" s="3">
        <f t="shared" si="195"/>
        <v>2470.6042000000002</v>
      </c>
      <c r="G3624" s="3">
        <f t="shared" si="196"/>
        <v>4832.2888674098112</v>
      </c>
      <c r="H3624" s="6">
        <f>IF(ISNA(VLOOKUP($A3624, 'NAV Daily'!$A$1:$B$9941, 2, 0)/1000000000),H3623, VLOOKUP($A3624, 'NAV Daily'!$A$1:$B$9941, 2, 0)/1000000000)</f>
        <v>0</v>
      </c>
    </row>
    <row r="3625" spans="1:8" customFormat="1" x14ac:dyDescent="0.25">
      <c r="A3625" s="2">
        <v>42037</v>
      </c>
      <c r="B3625" s="110">
        <f>IF(ISNA(VLOOKUP($A3625, 'NAV Daily'!$A$1:$D$9941, 4, 0)),B3624, VLOOKUP($A3625, 'NAV Daily'!$A$1:$D$9941, 4, 0))</f>
        <v>2469.1889999999999</v>
      </c>
      <c r="C3625" s="110">
        <f>IF(IFERROR(VLOOKUP($A3625, JCI!A:E, 5, 0),C3624)="null",C3624, IFERROR(VLOOKUP( $A3625, JCI!A:E, 5, 0),C3624))</f>
        <v>5276.2358400000003</v>
      </c>
      <c r="D3625" s="6">
        <f>IF(ISNA(VLOOKUP($A3625,ICBI!$C$1:$D$10000, 2, 0)),D3624, VLOOKUP($A3625, ICBI!$C$1:$D$10000, 2, 0))</f>
        <v>0</v>
      </c>
      <c r="E3625" s="2">
        <f t="shared" si="194"/>
        <v>42037</v>
      </c>
      <c r="F3625" s="3">
        <f t="shared" si="195"/>
        <v>2469.1889999999999</v>
      </c>
      <c r="G3625" s="3">
        <f t="shared" si="196"/>
        <v>4820.2588859028547</v>
      </c>
      <c r="H3625" s="6">
        <f>IF(ISNA(VLOOKUP($A3625, 'NAV Daily'!$A$1:$B$9941, 2, 0)/1000000000),H3624, VLOOKUP($A3625, 'NAV Daily'!$A$1:$B$9941, 2, 0)/1000000000)</f>
        <v>0</v>
      </c>
    </row>
    <row r="3626" spans="1:8" customFormat="1" x14ac:dyDescent="0.25">
      <c r="A3626" s="2">
        <v>42038</v>
      </c>
      <c r="B3626" s="110">
        <f>IF(ISNA(VLOOKUP($A3626, 'NAV Daily'!$A$1:$D$9941, 4, 0)),B3625, VLOOKUP($A3626, 'NAV Daily'!$A$1:$D$9941, 4, 0))</f>
        <v>2477.1970000000001</v>
      </c>
      <c r="C3626" s="110">
        <f>IF(IFERROR(VLOOKUP($A3626, JCI!A:E, 5, 0),C3625)="null",C3625, IFERROR(VLOOKUP( $A3626, JCI!A:E, 5, 0),C3625))</f>
        <v>5291.7177730000003</v>
      </c>
      <c r="D3626" s="6">
        <f>IF(ISNA(VLOOKUP($A3626,ICBI!$C$1:$D$10000, 2, 0)),D3625, VLOOKUP($A3626, ICBI!$C$1:$D$10000, 2, 0))</f>
        <v>0</v>
      </c>
      <c r="E3626" s="2">
        <f t="shared" si="194"/>
        <v>42038</v>
      </c>
      <c r="F3626" s="3">
        <f t="shared" si="195"/>
        <v>2477.1970000000001</v>
      </c>
      <c r="G3626" s="3">
        <f t="shared" si="196"/>
        <v>4834.4028566003817</v>
      </c>
      <c r="H3626" s="6">
        <f>IF(ISNA(VLOOKUP($A3626, 'NAV Daily'!$A$1:$B$9941, 2, 0)/1000000000),H3625, VLOOKUP($A3626, 'NAV Daily'!$A$1:$B$9941, 2, 0)/1000000000)</f>
        <v>0</v>
      </c>
    </row>
    <row r="3627" spans="1:8" customFormat="1" x14ac:dyDescent="0.25">
      <c r="A3627" s="2">
        <v>42039</v>
      </c>
      <c r="B3627" s="110">
        <f>IF(ISNA(VLOOKUP($A3627, 'NAV Daily'!$A$1:$D$9941, 4, 0)),B3626, VLOOKUP($A3627, 'NAV Daily'!$A$1:$D$9941, 4, 0))</f>
        <v>2473.5740000000001</v>
      </c>
      <c r="C3627" s="110">
        <f>IF(IFERROR(VLOOKUP($A3627, JCI!A:E, 5, 0),C3626)="null",C3626, IFERROR(VLOOKUP( $A3627, JCI!A:E, 5, 0),C3626))</f>
        <v>5315.2841799999997</v>
      </c>
      <c r="D3627" s="6">
        <f>IF(ISNA(VLOOKUP($A3627,ICBI!$C$1:$D$10000, 2, 0)),D3626, VLOOKUP($A3627, ICBI!$C$1:$D$10000, 2, 0))</f>
        <v>0</v>
      </c>
      <c r="E3627" s="2">
        <f t="shared" si="194"/>
        <v>42039</v>
      </c>
      <c r="F3627" s="3">
        <f t="shared" si="195"/>
        <v>2473.5740000000001</v>
      </c>
      <c r="G3627" s="3">
        <f t="shared" si="196"/>
        <v>4855.9326339256031</v>
      </c>
      <c r="H3627" s="6">
        <f>IF(ISNA(VLOOKUP($A3627, 'NAV Daily'!$A$1:$B$9941, 2, 0)/1000000000),H3626, VLOOKUP($A3627, 'NAV Daily'!$A$1:$B$9941, 2, 0)/1000000000)</f>
        <v>0</v>
      </c>
    </row>
    <row r="3628" spans="1:8" customFormat="1" x14ac:dyDescent="0.25">
      <c r="A3628" s="2">
        <v>42040</v>
      </c>
      <c r="B3628" s="110">
        <f>IF(ISNA(VLOOKUP($A3628, 'NAV Daily'!$A$1:$D$9941, 4, 0)),B3627, VLOOKUP($A3628, 'NAV Daily'!$A$1:$D$9941, 4, 0))</f>
        <v>2473.0012000000002</v>
      </c>
      <c r="C3628" s="110">
        <f>IF(IFERROR(VLOOKUP($A3628, JCI!A:E, 5, 0),C3627)="null",C3627, IFERROR(VLOOKUP( $A3628, JCI!A:E, 5, 0),C3627))</f>
        <v>5279.8950199999999</v>
      </c>
      <c r="D3628" s="6">
        <f>IF(ISNA(VLOOKUP($A3628,ICBI!$C$1:$D$10000, 2, 0)),D3627, VLOOKUP($A3628, ICBI!$C$1:$D$10000, 2, 0))</f>
        <v>0</v>
      </c>
      <c r="E3628" s="2">
        <f t="shared" si="194"/>
        <v>42040</v>
      </c>
      <c r="F3628" s="3">
        <f t="shared" si="195"/>
        <v>2473.0012000000002</v>
      </c>
      <c r="G3628" s="3">
        <f t="shared" si="196"/>
        <v>4823.6018363404373</v>
      </c>
      <c r="H3628" s="6">
        <f>IF(ISNA(VLOOKUP($A3628, 'NAV Daily'!$A$1:$B$9941, 2, 0)/1000000000),H3627, VLOOKUP($A3628, 'NAV Daily'!$A$1:$B$9941, 2, 0)/1000000000)</f>
        <v>0</v>
      </c>
    </row>
    <row r="3629" spans="1:8" customFormat="1" x14ac:dyDescent="0.25">
      <c r="A3629" s="2">
        <v>42041</v>
      </c>
      <c r="B3629" s="110">
        <f>IF(ISNA(VLOOKUP($A3629, 'NAV Daily'!$A$1:$D$9941, 4, 0)),B3628, VLOOKUP($A3629, 'NAV Daily'!$A$1:$D$9941, 4, 0))</f>
        <v>2477.7231000000002</v>
      </c>
      <c r="C3629" s="110">
        <f>IF(IFERROR(VLOOKUP($A3629, JCI!A:E, 5, 0),C3628)="null",C3628, IFERROR(VLOOKUP( $A3629, JCI!A:E, 5, 0),C3628))</f>
        <v>5342.5151370000003</v>
      </c>
      <c r="D3629" s="6">
        <f>IF(ISNA(VLOOKUP($A3629,ICBI!$C$1:$D$10000, 2, 0)),D3628, VLOOKUP($A3629, ICBI!$C$1:$D$10000, 2, 0))</f>
        <v>0</v>
      </c>
      <c r="E3629" s="2">
        <f t="shared" si="194"/>
        <v>42041</v>
      </c>
      <c r="F3629" s="3">
        <f t="shared" si="195"/>
        <v>2477.7231000000002</v>
      </c>
      <c r="G3629" s="3">
        <f t="shared" si="196"/>
        <v>4880.8102676082717</v>
      </c>
      <c r="H3629" s="6">
        <f>IF(ISNA(VLOOKUP($A3629, 'NAV Daily'!$A$1:$B$9941, 2, 0)/1000000000),H3628, VLOOKUP($A3629, 'NAV Daily'!$A$1:$B$9941, 2, 0)/1000000000)</f>
        <v>0</v>
      </c>
    </row>
    <row r="3630" spans="1:8" customFormat="1" x14ac:dyDescent="0.25">
      <c r="A3630" s="2">
        <v>42042</v>
      </c>
      <c r="B3630" s="110">
        <f>IF(ISNA(VLOOKUP($A3630, 'NAV Daily'!$A$1:$D$9941, 4, 0)),B3629, VLOOKUP($A3630, 'NAV Daily'!$A$1:$D$9941, 4, 0))</f>
        <v>2477.7231000000002</v>
      </c>
      <c r="C3630" s="110">
        <f>IF(IFERROR(VLOOKUP($A3630, JCI!A:E, 5, 0),C3629)="null",C3629, IFERROR(VLOOKUP( $A3630, JCI!A:E, 5, 0),C3629))</f>
        <v>5342.5151370000003</v>
      </c>
      <c r="D3630" s="6">
        <f>IF(ISNA(VLOOKUP($A3630,ICBI!$C$1:$D$10000, 2, 0)),D3629, VLOOKUP($A3630, ICBI!$C$1:$D$10000, 2, 0))</f>
        <v>0</v>
      </c>
      <c r="E3630" s="2">
        <f t="shared" si="194"/>
        <v>42042</v>
      </c>
      <c r="F3630" s="3">
        <f t="shared" si="195"/>
        <v>2477.7231000000002</v>
      </c>
      <c r="G3630" s="3">
        <f t="shared" si="196"/>
        <v>4880.8102676082717</v>
      </c>
      <c r="H3630" s="6">
        <f>IF(ISNA(VLOOKUP($A3630, 'NAV Daily'!$A$1:$B$9941, 2, 0)/1000000000),H3629, VLOOKUP($A3630, 'NAV Daily'!$A$1:$B$9941, 2, 0)/1000000000)</f>
        <v>0</v>
      </c>
    </row>
    <row r="3631" spans="1:8" customFormat="1" x14ac:dyDescent="0.25">
      <c r="A3631" s="2">
        <v>42043</v>
      </c>
      <c r="B3631" s="110">
        <f>IF(ISNA(VLOOKUP($A3631, 'NAV Daily'!$A$1:$D$9941, 4, 0)),B3630, VLOOKUP($A3631, 'NAV Daily'!$A$1:$D$9941, 4, 0))</f>
        <v>2477.7231000000002</v>
      </c>
      <c r="C3631" s="110">
        <f>IF(IFERROR(VLOOKUP($A3631, JCI!A:E, 5, 0),C3630)="null",C3630, IFERROR(VLOOKUP( $A3631, JCI!A:E, 5, 0),C3630))</f>
        <v>5342.5151370000003</v>
      </c>
      <c r="D3631" s="6">
        <f>IF(ISNA(VLOOKUP($A3631,ICBI!$C$1:$D$10000, 2, 0)),D3630, VLOOKUP($A3631, ICBI!$C$1:$D$10000, 2, 0))</f>
        <v>0</v>
      </c>
      <c r="E3631" s="2">
        <f t="shared" si="194"/>
        <v>42043</v>
      </c>
      <c r="F3631" s="3">
        <f t="shared" si="195"/>
        <v>2477.7231000000002</v>
      </c>
      <c r="G3631" s="3">
        <f t="shared" si="196"/>
        <v>4880.8102676082717</v>
      </c>
      <c r="H3631" s="6">
        <f>IF(ISNA(VLOOKUP($A3631, 'NAV Daily'!$A$1:$B$9941, 2, 0)/1000000000),H3630, VLOOKUP($A3631, 'NAV Daily'!$A$1:$B$9941, 2, 0)/1000000000)</f>
        <v>0</v>
      </c>
    </row>
    <row r="3632" spans="1:8" customFormat="1" x14ac:dyDescent="0.25">
      <c r="A3632" s="2">
        <v>42044</v>
      </c>
      <c r="B3632" s="110">
        <f>IF(ISNA(VLOOKUP($A3632, 'NAV Daily'!$A$1:$D$9941, 4, 0)),B3631, VLOOKUP($A3632, 'NAV Daily'!$A$1:$D$9941, 4, 0))</f>
        <v>2480.4351000000001</v>
      </c>
      <c r="C3632" s="110">
        <f>IF(IFERROR(VLOOKUP($A3632, JCI!A:E, 5, 0),C3631)="null",C3631, IFERROR(VLOOKUP( $A3632, JCI!A:E, 5, 0),C3631))</f>
        <v>5348.4702150000003</v>
      </c>
      <c r="D3632" s="6">
        <f>IF(ISNA(VLOOKUP($A3632,ICBI!$C$1:$D$10000, 2, 0)),D3631, VLOOKUP($A3632, ICBI!$C$1:$D$10000, 2, 0))</f>
        <v>0</v>
      </c>
      <c r="E3632" s="2">
        <f t="shared" si="194"/>
        <v>42044</v>
      </c>
      <c r="F3632" s="3">
        <f t="shared" si="195"/>
        <v>2480.4351000000001</v>
      </c>
      <c r="G3632" s="3">
        <f t="shared" si="196"/>
        <v>4886.2507025160767</v>
      </c>
      <c r="H3632" s="6">
        <f>IF(ISNA(VLOOKUP($A3632, 'NAV Daily'!$A$1:$B$9941, 2, 0)/1000000000),H3631, VLOOKUP($A3632, 'NAV Daily'!$A$1:$B$9941, 2, 0)/1000000000)</f>
        <v>0</v>
      </c>
    </row>
    <row r="3633" spans="1:8" customFormat="1" x14ac:dyDescent="0.25">
      <c r="A3633" s="2">
        <v>42045</v>
      </c>
      <c r="B3633" s="110">
        <f>IF(ISNA(VLOOKUP($A3633, 'NAV Daily'!$A$1:$D$9941, 4, 0)),B3632, VLOOKUP($A3633, 'NAV Daily'!$A$1:$D$9941, 4, 0))</f>
        <v>2476.6931</v>
      </c>
      <c r="C3633" s="110">
        <f>IF(IFERROR(VLOOKUP($A3633, JCI!A:E, 5, 0),C3632)="null",C3632, IFERROR(VLOOKUP( $A3633, JCI!A:E, 5, 0),C3632))</f>
        <v>5321.4741210000002</v>
      </c>
      <c r="D3633" s="6">
        <f>IF(ISNA(VLOOKUP($A3633,ICBI!$C$1:$D$10000, 2, 0)),D3632, VLOOKUP($A3633, ICBI!$C$1:$D$10000, 2, 0))</f>
        <v>0</v>
      </c>
      <c r="E3633" s="2">
        <f t="shared" si="194"/>
        <v>42045</v>
      </c>
      <c r="F3633" s="3">
        <f t="shared" si="195"/>
        <v>2476.6931</v>
      </c>
      <c r="G3633" s="3">
        <f t="shared" si="196"/>
        <v>4861.5876347658359</v>
      </c>
      <c r="H3633" s="6">
        <f>IF(ISNA(VLOOKUP($A3633, 'NAV Daily'!$A$1:$B$9941, 2, 0)/1000000000),H3632, VLOOKUP($A3633, 'NAV Daily'!$A$1:$B$9941, 2, 0)/1000000000)</f>
        <v>0</v>
      </c>
    </row>
    <row r="3634" spans="1:8" customFormat="1" x14ac:dyDescent="0.25">
      <c r="A3634" s="2">
        <v>42046</v>
      </c>
      <c r="B3634" s="110">
        <f>IF(ISNA(VLOOKUP($A3634, 'NAV Daily'!$A$1:$D$9941, 4, 0)),B3633, VLOOKUP($A3634, 'NAV Daily'!$A$1:$D$9941, 4, 0))</f>
        <v>2473.0497999999998</v>
      </c>
      <c r="C3634" s="110">
        <f>IF(IFERROR(VLOOKUP($A3634, JCI!A:E, 5, 0),C3633)="null",C3633, IFERROR(VLOOKUP( $A3634, JCI!A:E, 5, 0),C3633))</f>
        <v>5336.5190430000002</v>
      </c>
      <c r="D3634" s="6">
        <f>IF(ISNA(VLOOKUP($A3634,ICBI!$C$1:$D$10000, 2, 0)),D3633, VLOOKUP($A3634, ICBI!$C$1:$D$10000, 2, 0))</f>
        <v>0</v>
      </c>
      <c r="E3634" s="2">
        <f t="shared" si="194"/>
        <v>42046</v>
      </c>
      <c r="F3634" s="3">
        <f t="shared" si="195"/>
        <v>2473.0497999999998</v>
      </c>
      <c r="G3634" s="3">
        <f t="shared" si="196"/>
        <v>4875.3323613393577</v>
      </c>
      <c r="H3634" s="6">
        <f>IF(ISNA(VLOOKUP($A3634, 'NAV Daily'!$A$1:$B$9941, 2, 0)/1000000000),H3633, VLOOKUP($A3634, 'NAV Daily'!$A$1:$B$9941, 2, 0)/1000000000)</f>
        <v>0</v>
      </c>
    </row>
    <row r="3635" spans="1:8" customFormat="1" x14ac:dyDescent="0.25">
      <c r="A3635" s="2">
        <v>42047</v>
      </c>
      <c r="B3635" s="110">
        <f>IF(ISNA(VLOOKUP($A3635, 'NAV Daily'!$A$1:$D$9941, 4, 0)),B3634, VLOOKUP($A3635, 'NAV Daily'!$A$1:$D$9941, 4, 0))</f>
        <v>2465.0349000000001</v>
      </c>
      <c r="C3635" s="110">
        <f>IF(IFERROR(VLOOKUP($A3635, JCI!A:E, 5, 0),C3634)="null",C3634, IFERROR(VLOOKUP( $A3635, JCI!A:E, 5, 0),C3634))</f>
        <v>5343.4111329999996</v>
      </c>
      <c r="D3635" s="6">
        <f>IF(ISNA(VLOOKUP($A3635,ICBI!$C$1:$D$10000, 2, 0)),D3634, VLOOKUP($A3635, ICBI!$C$1:$D$10000, 2, 0))</f>
        <v>0</v>
      </c>
      <c r="E3635" s="2">
        <f t="shared" si="194"/>
        <v>42047</v>
      </c>
      <c r="F3635" s="3">
        <f t="shared" si="195"/>
        <v>2465.0349000000001</v>
      </c>
      <c r="G3635" s="3">
        <f t="shared" si="196"/>
        <v>4881.6288308438252</v>
      </c>
      <c r="H3635" s="6">
        <f>IF(ISNA(VLOOKUP($A3635, 'NAV Daily'!$A$1:$B$9941, 2, 0)/1000000000),H3634, VLOOKUP($A3635, 'NAV Daily'!$A$1:$B$9941, 2, 0)/1000000000)</f>
        <v>0</v>
      </c>
    </row>
    <row r="3636" spans="1:8" customFormat="1" x14ac:dyDescent="0.25">
      <c r="A3636" s="2">
        <v>42048</v>
      </c>
      <c r="B3636" s="110">
        <f>IF(ISNA(VLOOKUP($A3636, 'NAV Daily'!$A$1:$D$9941, 4, 0)),B3635, VLOOKUP($A3636, 'NAV Daily'!$A$1:$D$9941, 4, 0))</f>
        <v>2461.7629000000002</v>
      </c>
      <c r="C3636" s="110">
        <f>IF(IFERROR(VLOOKUP($A3636, JCI!A:E, 5, 0),C3635)="null",C3635, IFERROR(VLOOKUP( $A3636, JCI!A:E, 5, 0),C3635))</f>
        <v>5374.1650390000004</v>
      </c>
      <c r="D3636" s="6">
        <f>IF(ISNA(VLOOKUP($A3636,ICBI!$C$1:$D$10000, 2, 0)),D3635, VLOOKUP($A3636, ICBI!$C$1:$D$10000, 2, 0))</f>
        <v>0</v>
      </c>
      <c r="E3636" s="2">
        <f t="shared" si="194"/>
        <v>42048</v>
      </c>
      <c r="F3636" s="3">
        <f t="shared" si="195"/>
        <v>2461.7629000000002</v>
      </c>
      <c r="G3636" s="3">
        <f t="shared" si="196"/>
        <v>4909.7249571672319</v>
      </c>
      <c r="H3636" s="6">
        <f>IF(ISNA(VLOOKUP($A3636, 'NAV Daily'!$A$1:$B$9941, 2, 0)/1000000000),H3635, VLOOKUP($A3636, 'NAV Daily'!$A$1:$B$9941, 2, 0)/1000000000)</f>
        <v>0</v>
      </c>
    </row>
    <row r="3637" spans="1:8" customFormat="1" x14ac:dyDescent="0.25">
      <c r="A3637" s="2">
        <v>42049</v>
      </c>
      <c r="B3637" s="110">
        <f>IF(ISNA(VLOOKUP($A3637, 'NAV Daily'!$A$1:$D$9941, 4, 0)),B3636, VLOOKUP($A3637, 'NAV Daily'!$A$1:$D$9941, 4, 0))</f>
        <v>2461.7629000000002</v>
      </c>
      <c r="C3637" s="110">
        <f>IF(IFERROR(VLOOKUP($A3637, JCI!A:E, 5, 0),C3636)="null",C3636, IFERROR(VLOOKUP( $A3637, JCI!A:E, 5, 0),C3636))</f>
        <v>5374.1650390000004</v>
      </c>
      <c r="D3637" s="6">
        <f>IF(ISNA(VLOOKUP($A3637,ICBI!$C$1:$D$10000, 2, 0)),D3636, VLOOKUP($A3637, ICBI!$C$1:$D$10000, 2, 0))</f>
        <v>0</v>
      </c>
      <c r="E3637" s="2">
        <f t="shared" si="194"/>
        <v>42049</v>
      </c>
      <c r="F3637" s="3">
        <f t="shared" si="195"/>
        <v>2461.7629000000002</v>
      </c>
      <c r="G3637" s="3">
        <f t="shared" si="196"/>
        <v>4909.7249571672319</v>
      </c>
      <c r="H3637" s="6">
        <f>IF(ISNA(VLOOKUP($A3637, 'NAV Daily'!$A$1:$B$9941, 2, 0)/1000000000),H3636, VLOOKUP($A3637, 'NAV Daily'!$A$1:$B$9941, 2, 0)/1000000000)</f>
        <v>0</v>
      </c>
    </row>
    <row r="3638" spans="1:8" customFormat="1" x14ac:dyDescent="0.25">
      <c r="A3638" s="2">
        <v>42050</v>
      </c>
      <c r="B3638" s="110">
        <f>IF(ISNA(VLOOKUP($A3638, 'NAV Daily'!$A$1:$D$9941, 4, 0)),B3637, VLOOKUP($A3638, 'NAV Daily'!$A$1:$D$9941, 4, 0))</f>
        <v>2461.7629000000002</v>
      </c>
      <c r="C3638" s="110">
        <f>IF(IFERROR(VLOOKUP($A3638, JCI!A:E, 5, 0),C3637)="null",C3637, IFERROR(VLOOKUP( $A3638, JCI!A:E, 5, 0),C3637))</f>
        <v>5374.1650390000004</v>
      </c>
      <c r="D3638" s="6">
        <f>IF(ISNA(VLOOKUP($A3638,ICBI!$C$1:$D$10000, 2, 0)),D3637, VLOOKUP($A3638, ICBI!$C$1:$D$10000, 2, 0))</f>
        <v>0</v>
      </c>
      <c r="E3638" s="2">
        <f t="shared" si="194"/>
        <v>42050</v>
      </c>
      <c r="F3638" s="3">
        <f t="shared" si="195"/>
        <v>2461.7629000000002</v>
      </c>
      <c r="G3638" s="3">
        <f t="shared" si="196"/>
        <v>4909.7249571672319</v>
      </c>
      <c r="H3638" s="6">
        <f>IF(ISNA(VLOOKUP($A3638, 'NAV Daily'!$A$1:$B$9941, 2, 0)/1000000000),H3637, VLOOKUP($A3638, 'NAV Daily'!$A$1:$B$9941, 2, 0)/1000000000)</f>
        <v>0</v>
      </c>
    </row>
    <row r="3639" spans="1:8" customFormat="1" x14ac:dyDescent="0.25">
      <c r="A3639" s="2">
        <v>42051</v>
      </c>
      <c r="B3639" s="110">
        <f>IF(ISNA(VLOOKUP($A3639, 'NAV Daily'!$A$1:$D$9941, 4, 0)),B3638, VLOOKUP($A3639, 'NAV Daily'!$A$1:$D$9941, 4, 0))</f>
        <v>2455.8955000000001</v>
      </c>
      <c r="C3639" s="110">
        <f>IF(IFERROR(VLOOKUP($A3639, JCI!A:E, 5, 0),C3638)="null",C3638, IFERROR(VLOOKUP( $A3639, JCI!A:E, 5, 0),C3638))</f>
        <v>5325.4951170000004</v>
      </c>
      <c r="D3639" s="6">
        <f>IF(ISNA(VLOOKUP($A3639,ICBI!$C$1:$D$10000, 2, 0)),D3638, VLOOKUP($A3639, ICBI!$C$1:$D$10000, 2, 0))</f>
        <v>0</v>
      </c>
      <c r="E3639" s="2">
        <f t="shared" si="194"/>
        <v>42051</v>
      </c>
      <c r="F3639" s="3">
        <f t="shared" si="195"/>
        <v>2455.8955000000001</v>
      </c>
      <c r="G3639" s="3">
        <f t="shared" si="196"/>
        <v>4865.2611327456343</v>
      </c>
      <c r="H3639" s="6">
        <f>IF(ISNA(VLOOKUP($A3639, 'NAV Daily'!$A$1:$B$9941, 2, 0)/1000000000),H3638, VLOOKUP($A3639, 'NAV Daily'!$A$1:$B$9941, 2, 0)/1000000000)</f>
        <v>0</v>
      </c>
    </row>
    <row r="3640" spans="1:8" customFormat="1" x14ac:dyDescent="0.25">
      <c r="A3640" s="2">
        <v>42052</v>
      </c>
      <c r="B3640" s="110">
        <f>IF(ISNA(VLOOKUP($A3640, 'NAV Daily'!$A$1:$D$9941, 4, 0)),B3639, VLOOKUP($A3640, 'NAV Daily'!$A$1:$D$9941, 4, 0))</f>
        <v>2452.0554000000002</v>
      </c>
      <c r="C3640" s="110">
        <f>IF(IFERROR(VLOOKUP($A3640, JCI!A:E, 5, 0),C3639)="null",C3639, IFERROR(VLOOKUP( $A3640, JCI!A:E, 5, 0),C3639))</f>
        <v>5337.5009769999997</v>
      </c>
      <c r="D3640" s="6">
        <f>IF(ISNA(VLOOKUP($A3640,ICBI!$C$1:$D$10000, 2, 0)),D3639, VLOOKUP($A3640, ICBI!$C$1:$D$10000, 2, 0))</f>
        <v>0</v>
      </c>
      <c r="E3640" s="2">
        <f t="shared" si="194"/>
        <v>42052</v>
      </c>
      <c r="F3640" s="3">
        <f t="shared" si="195"/>
        <v>2452.0554000000002</v>
      </c>
      <c r="G3640" s="3">
        <f t="shared" si="196"/>
        <v>4876.2294357371666</v>
      </c>
      <c r="H3640" s="6">
        <f>IF(ISNA(VLOOKUP($A3640, 'NAV Daily'!$A$1:$B$9941, 2, 0)/1000000000),H3639, VLOOKUP($A3640, 'NAV Daily'!$A$1:$B$9941, 2, 0)/1000000000)</f>
        <v>0</v>
      </c>
    </row>
    <row r="3641" spans="1:8" customFormat="1" x14ac:dyDescent="0.25">
      <c r="A3641" s="2">
        <v>42053</v>
      </c>
      <c r="B3641" s="110">
        <f>IF(ISNA(VLOOKUP($A3641, 'NAV Daily'!$A$1:$D$9941, 4, 0)),B3640, VLOOKUP($A3641, 'NAV Daily'!$A$1:$D$9941, 4, 0))</f>
        <v>2470.2516999999998</v>
      </c>
      <c r="C3641" s="110">
        <f>IF(IFERROR(VLOOKUP($A3641, JCI!A:E, 5, 0),C3640)="null",C3640, IFERROR(VLOOKUP( $A3641, JCI!A:E, 5, 0),C3640))</f>
        <v>5390.4492190000001</v>
      </c>
      <c r="D3641" s="6">
        <f>IF(ISNA(VLOOKUP($A3641,ICBI!$C$1:$D$10000, 2, 0)),D3640, VLOOKUP($A3641, ICBI!$C$1:$D$10000, 2, 0))</f>
        <v>0</v>
      </c>
      <c r="E3641" s="2">
        <f t="shared" si="194"/>
        <v>42053</v>
      </c>
      <c r="F3641" s="3">
        <f t="shared" si="195"/>
        <v>2470.2516999999998</v>
      </c>
      <c r="G3641" s="3">
        <f t="shared" si="196"/>
        <v>4924.6018439715635</v>
      </c>
      <c r="H3641" s="6">
        <f>IF(ISNA(VLOOKUP($A3641, 'NAV Daily'!$A$1:$B$9941, 2, 0)/1000000000),H3640, VLOOKUP($A3641, 'NAV Daily'!$A$1:$B$9941, 2, 0)/1000000000)</f>
        <v>0</v>
      </c>
    </row>
    <row r="3642" spans="1:8" customFormat="1" x14ac:dyDescent="0.25">
      <c r="A3642" s="2">
        <v>42054</v>
      </c>
      <c r="B3642" s="110">
        <f>IF(ISNA(VLOOKUP($A3642, 'NAV Daily'!$A$1:$D$9941, 4, 0)),B3641, VLOOKUP($A3642, 'NAV Daily'!$A$1:$D$9941, 4, 0))</f>
        <v>2470.2516999999998</v>
      </c>
      <c r="C3642" s="110">
        <f>IF(IFERROR(VLOOKUP($A3642, JCI!A:E, 5, 0),C3641)="null",C3641, IFERROR(VLOOKUP( $A3642, JCI!A:E, 5, 0),C3641))</f>
        <v>5390.4492190000001</v>
      </c>
      <c r="D3642" s="6">
        <f>IF(ISNA(VLOOKUP($A3642,ICBI!$C$1:$D$10000, 2, 0)),D3641, VLOOKUP($A3642, ICBI!$C$1:$D$10000, 2, 0))</f>
        <v>0</v>
      </c>
      <c r="E3642" s="2">
        <f t="shared" si="194"/>
        <v>42054</v>
      </c>
      <c r="F3642" s="3">
        <f t="shared" si="195"/>
        <v>2470.2516999999998</v>
      </c>
      <c r="G3642" s="3">
        <f t="shared" si="196"/>
        <v>4924.6018439715635</v>
      </c>
      <c r="H3642" s="6">
        <f>IF(ISNA(VLOOKUP($A3642, 'NAV Daily'!$A$1:$B$9941, 2, 0)/1000000000),H3641, VLOOKUP($A3642, 'NAV Daily'!$A$1:$B$9941, 2, 0)/1000000000)</f>
        <v>0</v>
      </c>
    </row>
    <row r="3643" spans="1:8" customFormat="1" x14ac:dyDescent="0.25">
      <c r="A3643" s="2">
        <v>42055</v>
      </c>
      <c r="B3643" s="110">
        <f>IF(ISNA(VLOOKUP($A3643, 'NAV Daily'!$A$1:$D$9941, 4, 0)),B3642, VLOOKUP($A3643, 'NAV Daily'!$A$1:$D$9941, 4, 0))</f>
        <v>2472.2566000000002</v>
      </c>
      <c r="C3643" s="110">
        <f>IF(IFERROR(VLOOKUP($A3643, JCI!A:E, 5, 0),C3642)="null",C3642, IFERROR(VLOOKUP( $A3643, JCI!A:E, 5, 0),C3642))</f>
        <v>5400.1040039999998</v>
      </c>
      <c r="D3643" s="6">
        <f>IF(ISNA(VLOOKUP($A3643,ICBI!$C$1:$D$10000, 2, 0)),D3642, VLOOKUP($A3643, ICBI!$C$1:$D$10000, 2, 0))</f>
        <v>0</v>
      </c>
      <c r="E3643" s="2">
        <f t="shared" si="194"/>
        <v>42055</v>
      </c>
      <c r="F3643" s="3">
        <f t="shared" si="195"/>
        <v>2472.2566000000002</v>
      </c>
      <c r="G3643" s="3">
        <f t="shared" si="196"/>
        <v>4933.4222539378716</v>
      </c>
      <c r="H3643" s="6">
        <f>IF(ISNA(VLOOKUP($A3643, 'NAV Daily'!$A$1:$B$9941, 2, 0)/1000000000),H3642, VLOOKUP($A3643, 'NAV Daily'!$A$1:$B$9941, 2, 0)/1000000000)</f>
        <v>0</v>
      </c>
    </row>
    <row r="3644" spans="1:8" customFormat="1" x14ac:dyDescent="0.25">
      <c r="A3644" s="2">
        <v>42056</v>
      </c>
      <c r="B3644" s="110">
        <f>IF(ISNA(VLOOKUP($A3644, 'NAV Daily'!$A$1:$D$9941, 4, 0)),B3643, VLOOKUP($A3644, 'NAV Daily'!$A$1:$D$9941, 4, 0))</f>
        <v>2472.2566000000002</v>
      </c>
      <c r="C3644" s="110">
        <f>IF(IFERROR(VLOOKUP($A3644, JCI!A:E, 5, 0),C3643)="null",C3643, IFERROR(VLOOKUP( $A3644, JCI!A:E, 5, 0),C3643))</f>
        <v>5400.1040039999998</v>
      </c>
      <c r="D3644" s="6">
        <f>IF(ISNA(VLOOKUP($A3644,ICBI!$C$1:$D$10000, 2, 0)),D3643, VLOOKUP($A3644, ICBI!$C$1:$D$10000, 2, 0))</f>
        <v>0</v>
      </c>
      <c r="E3644" s="2">
        <f t="shared" si="194"/>
        <v>42056</v>
      </c>
      <c r="F3644" s="3">
        <f t="shared" si="195"/>
        <v>2472.2566000000002</v>
      </c>
      <c r="G3644" s="3">
        <f t="shared" si="196"/>
        <v>4933.4222539378716</v>
      </c>
      <c r="H3644" s="6">
        <f>IF(ISNA(VLOOKUP($A3644, 'NAV Daily'!$A$1:$B$9941, 2, 0)/1000000000),H3643, VLOOKUP($A3644, 'NAV Daily'!$A$1:$B$9941, 2, 0)/1000000000)</f>
        <v>0</v>
      </c>
    </row>
    <row r="3645" spans="1:8" customFormat="1" x14ac:dyDescent="0.25">
      <c r="A3645" s="2">
        <v>42057</v>
      </c>
      <c r="B3645" s="110">
        <f>IF(ISNA(VLOOKUP($A3645, 'NAV Daily'!$A$1:$D$9941, 4, 0)),B3644, VLOOKUP($A3645, 'NAV Daily'!$A$1:$D$9941, 4, 0))</f>
        <v>2472.2566000000002</v>
      </c>
      <c r="C3645" s="110">
        <f>IF(IFERROR(VLOOKUP($A3645, JCI!A:E, 5, 0),C3644)="null",C3644, IFERROR(VLOOKUP( $A3645, JCI!A:E, 5, 0),C3644))</f>
        <v>5400.1040039999998</v>
      </c>
      <c r="D3645" s="6">
        <f>IF(ISNA(VLOOKUP($A3645,ICBI!$C$1:$D$10000, 2, 0)),D3644, VLOOKUP($A3645, ICBI!$C$1:$D$10000, 2, 0))</f>
        <v>0</v>
      </c>
      <c r="E3645" s="2">
        <f t="shared" si="194"/>
        <v>42057</v>
      </c>
      <c r="F3645" s="3">
        <f t="shared" si="195"/>
        <v>2472.2566000000002</v>
      </c>
      <c r="G3645" s="3">
        <f t="shared" si="196"/>
        <v>4933.4222539378716</v>
      </c>
      <c r="H3645" s="6">
        <f>IF(ISNA(VLOOKUP($A3645, 'NAV Daily'!$A$1:$B$9941, 2, 0)/1000000000),H3644, VLOOKUP($A3645, 'NAV Daily'!$A$1:$B$9941, 2, 0)/1000000000)</f>
        <v>0</v>
      </c>
    </row>
    <row r="3646" spans="1:8" customFormat="1" x14ac:dyDescent="0.25">
      <c r="A3646" s="2">
        <v>42058</v>
      </c>
      <c r="B3646" s="110">
        <f>IF(ISNA(VLOOKUP($A3646, 'NAV Daily'!$A$1:$D$9941, 4, 0)),B3645, VLOOKUP($A3646, 'NAV Daily'!$A$1:$D$9941, 4, 0))</f>
        <v>2476.1439999999998</v>
      </c>
      <c r="C3646" s="110">
        <f>IF(IFERROR(VLOOKUP($A3646, JCI!A:E, 5, 0),C3645)="null",C3645, IFERROR(VLOOKUP( $A3646, JCI!A:E, 5, 0),C3645))</f>
        <v>5403.2768550000001</v>
      </c>
      <c r="D3646" s="6">
        <f>IF(ISNA(VLOOKUP($A3646,ICBI!$C$1:$D$10000, 2, 0)),D3645, VLOOKUP($A3646, ICBI!$C$1:$D$10000, 2, 0))</f>
        <v>0</v>
      </c>
      <c r="E3646" s="2">
        <f t="shared" si="194"/>
        <v>42058</v>
      </c>
      <c r="F3646" s="3">
        <f t="shared" si="195"/>
        <v>2476.1439999999998</v>
      </c>
      <c r="G3646" s="3">
        <f t="shared" si="196"/>
        <v>4936.3209043565003</v>
      </c>
      <c r="H3646" s="6">
        <f>IF(ISNA(VLOOKUP($A3646, 'NAV Daily'!$A$1:$B$9941, 2, 0)/1000000000),H3645, VLOOKUP($A3646, 'NAV Daily'!$A$1:$B$9941, 2, 0)/1000000000)</f>
        <v>0</v>
      </c>
    </row>
    <row r="3647" spans="1:8" customFormat="1" x14ac:dyDescent="0.25">
      <c r="A3647" s="2">
        <v>42059</v>
      </c>
      <c r="B3647" s="110">
        <f>IF(ISNA(VLOOKUP($A3647, 'NAV Daily'!$A$1:$D$9941, 4, 0)),B3646, VLOOKUP($A3647, 'NAV Daily'!$A$1:$D$9941, 4, 0))</f>
        <v>2478.2004000000002</v>
      </c>
      <c r="C3647" s="110">
        <f>IF(IFERROR(VLOOKUP($A3647, JCI!A:E, 5, 0),C3646)="null",C3646, IFERROR(VLOOKUP( $A3647, JCI!A:E, 5, 0),C3646))</f>
        <v>5417.3139650000003</v>
      </c>
      <c r="D3647" s="6">
        <f>IF(ISNA(VLOOKUP($A3647,ICBI!$C$1:$D$10000, 2, 0)),D3646, VLOOKUP($A3647, ICBI!$C$1:$D$10000, 2, 0))</f>
        <v>0</v>
      </c>
      <c r="E3647" s="2">
        <f t="shared" si="194"/>
        <v>42059</v>
      </c>
      <c r="F3647" s="3">
        <f t="shared" si="195"/>
        <v>2478.2004000000002</v>
      </c>
      <c r="G3647" s="3">
        <f t="shared" si="196"/>
        <v>4949.1449149317932</v>
      </c>
      <c r="H3647" s="6">
        <f>IF(ISNA(VLOOKUP($A3647, 'NAV Daily'!$A$1:$B$9941, 2, 0)/1000000000),H3646, VLOOKUP($A3647, 'NAV Daily'!$A$1:$B$9941, 2, 0)/1000000000)</f>
        <v>0</v>
      </c>
    </row>
    <row r="3648" spans="1:8" customFormat="1" x14ac:dyDescent="0.25">
      <c r="A3648" s="2">
        <v>42060</v>
      </c>
      <c r="B3648" s="110">
        <f>IF(ISNA(VLOOKUP($A3648, 'NAV Daily'!$A$1:$D$9941, 4, 0)),B3647, VLOOKUP($A3648, 'NAV Daily'!$A$1:$D$9941, 4, 0))</f>
        <v>2475.8533000000002</v>
      </c>
      <c r="C3648" s="110">
        <f>IF(IFERROR(VLOOKUP($A3648, JCI!A:E, 5, 0),C3647)="null",C3647, IFERROR(VLOOKUP( $A3648, JCI!A:E, 5, 0),C3647))</f>
        <v>5445.1079099999997</v>
      </c>
      <c r="D3648" s="6">
        <f>IF(ISNA(VLOOKUP($A3648,ICBI!$C$1:$D$10000, 2, 0)),D3647, VLOOKUP($A3648, ICBI!$C$1:$D$10000, 2, 0))</f>
        <v>0</v>
      </c>
      <c r="E3648" s="2">
        <f t="shared" si="194"/>
        <v>42060</v>
      </c>
      <c r="F3648" s="3">
        <f t="shared" si="195"/>
        <v>2475.8533000000002</v>
      </c>
      <c r="G3648" s="3">
        <f t="shared" si="196"/>
        <v>4974.5368826950353</v>
      </c>
      <c r="H3648" s="6">
        <f>IF(ISNA(VLOOKUP($A3648, 'NAV Daily'!$A$1:$B$9941, 2, 0)/1000000000),H3647, VLOOKUP($A3648, 'NAV Daily'!$A$1:$B$9941, 2, 0)/1000000000)</f>
        <v>0</v>
      </c>
    </row>
    <row r="3649" spans="1:8" customFormat="1" x14ac:dyDescent="0.25">
      <c r="A3649" s="2">
        <v>42061</v>
      </c>
      <c r="B3649" s="110">
        <f>IF(ISNA(VLOOKUP($A3649, 'NAV Daily'!$A$1:$D$9941, 4, 0)),B3648, VLOOKUP($A3649, 'NAV Daily'!$A$1:$D$9941, 4, 0))</f>
        <v>2477.7402000000002</v>
      </c>
      <c r="C3649" s="110">
        <f>IF(IFERROR(VLOOKUP($A3649, JCI!A:E, 5, 0),C3648)="null",C3648, IFERROR(VLOOKUP( $A3649, JCI!A:E, 5, 0),C3648))</f>
        <v>5451.421875</v>
      </c>
      <c r="D3649" s="6">
        <f>IF(ISNA(VLOOKUP($A3649,ICBI!$C$1:$D$10000, 2, 0)),D3648, VLOOKUP($A3649, ICBI!$C$1:$D$10000, 2, 0))</f>
        <v>0</v>
      </c>
      <c r="E3649" s="2">
        <f t="shared" si="194"/>
        <v>42061</v>
      </c>
      <c r="F3649" s="3">
        <f t="shared" si="195"/>
        <v>2477.7402000000002</v>
      </c>
      <c r="G3649" s="3">
        <f t="shared" si="196"/>
        <v>4980.3051892718186</v>
      </c>
      <c r="H3649" s="6">
        <f>IF(ISNA(VLOOKUP($A3649, 'NAV Daily'!$A$1:$B$9941, 2, 0)/1000000000),H3648, VLOOKUP($A3649, 'NAV Daily'!$A$1:$B$9941, 2, 0)/1000000000)</f>
        <v>0</v>
      </c>
    </row>
    <row r="3650" spans="1:8" customFormat="1" x14ac:dyDescent="0.25">
      <c r="A3650" s="2">
        <v>42062</v>
      </c>
      <c r="B3650" s="110">
        <f>IF(ISNA(VLOOKUP($A3650, 'NAV Daily'!$A$1:$D$9941, 4, 0)),B3649, VLOOKUP($A3650, 'NAV Daily'!$A$1:$D$9941, 4, 0))</f>
        <v>2478.3249999999998</v>
      </c>
      <c r="C3650" s="110">
        <f>IF(IFERROR(VLOOKUP($A3650, JCI!A:E, 5, 0),C3649)="null",C3649, IFERROR(VLOOKUP( $A3650, JCI!A:E, 5, 0),C3649))</f>
        <v>5450.2939450000003</v>
      </c>
      <c r="D3650" s="6">
        <f>IF(ISNA(VLOOKUP($A3650,ICBI!$C$1:$D$10000, 2, 0)),D3649, VLOOKUP($A3650, ICBI!$C$1:$D$10000, 2, 0))</f>
        <v>0</v>
      </c>
      <c r="E3650" s="2">
        <f t="shared" si="194"/>
        <v>42062</v>
      </c>
      <c r="F3650" s="3">
        <f t="shared" si="195"/>
        <v>2478.3249999999998</v>
      </c>
      <c r="G3650" s="3">
        <f t="shared" si="196"/>
        <v>4979.2747359770738</v>
      </c>
      <c r="H3650" s="6">
        <f>IF(ISNA(VLOOKUP($A3650, 'NAV Daily'!$A$1:$B$9941, 2, 0)/1000000000),H3649, VLOOKUP($A3650, 'NAV Daily'!$A$1:$B$9941, 2, 0)/1000000000)</f>
        <v>0</v>
      </c>
    </row>
    <row r="3651" spans="1:8" customFormat="1" x14ac:dyDescent="0.25">
      <c r="A3651" s="2">
        <v>42063</v>
      </c>
      <c r="B3651" s="110">
        <f>IF(ISNA(VLOOKUP($A3651, 'NAV Daily'!$A$1:$D$9941, 4, 0)),B3650, VLOOKUP($A3651, 'NAV Daily'!$A$1:$D$9941, 4, 0))</f>
        <v>2478.3249999999998</v>
      </c>
      <c r="C3651" s="110">
        <f>IF(IFERROR(VLOOKUP($A3651, JCI!A:E, 5, 0),C3650)="null",C3650, IFERROR(VLOOKUP( $A3651, JCI!A:E, 5, 0),C3650))</f>
        <v>5450.2939450000003</v>
      </c>
      <c r="D3651" s="6">
        <f>IF(ISNA(VLOOKUP($A3651,ICBI!$C$1:$D$10000, 2, 0)),D3650, VLOOKUP($A3651, ICBI!$C$1:$D$10000, 2, 0))</f>
        <v>0</v>
      </c>
      <c r="E3651" s="2">
        <f t="shared" ref="E3651:E3714" si="197">IF($A3651&gt;$K$1, $K$1, $A3651)</f>
        <v>42063</v>
      </c>
      <c r="F3651" s="3">
        <f t="shared" ref="F3651:F3714" si="198">IF($A3651&gt;$K$1, F3650, $B3651)</f>
        <v>2478.3249999999998</v>
      </c>
      <c r="G3651" s="3">
        <f t="shared" ref="G3651:G3714" si="199">IF(ISERROR(IF($A3651&gt;$K$1, G3650, $C3651/$C$2*1000)),G3650, IF($A3651&gt;$K$1, G3650, $C3651/$C$2*1000))</f>
        <v>4979.2747359770738</v>
      </c>
      <c r="H3651" s="6">
        <f>IF(ISNA(VLOOKUP($A3651, 'NAV Daily'!$A$1:$B$9941, 2, 0)/1000000000),H3650, VLOOKUP($A3651, 'NAV Daily'!$A$1:$B$9941, 2, 0)/1000000000)</f>
        <v>0</v>
      </c>
    </row>
    <row r="3652" spans="1:8" customFormat="1" x14ac:dyDescent="0.25">
      <c r="A3652" s="2">
        <v>42064</v>
      </c>
      <c r="B3652" s="110">
        <f>IF(ISNA(VLOOKUP($A3652, 'NAV Daily'!$A$1:$D$9941, 4, 0)),B3651, VLOOKUP($A3652, 'NAV Daily'!$A$1:$D$9941, 4, 0))</f>
        <v>2478.3249999999998</v>
      </c>
      <c r="C3652" s="110">
        <f>IF(IFERROR(VLOOKUP($A3652, JCI!A:E, 5, 0),C3651)="null",C3651, IFERROR(VLOOKUP( $A3652, JCI!A:E, 5, 0),C3651))</f>
        <v>5450.2939450000003</v>
      </c>
      <c r="D3652" s="6">
        <f>IF(ISNA(VLOOKUP($A3652,ICBI!$C$1:$D$10000, 2, 0)),D3651, VLOOKUP($A3652, ICBI!$C$1:$D$10000, 2, 0))</f>
        <v>0</v>
      </c>
      <c r="E3652" s="2">
        <f t="shared" si="197"/>
        <v>42064</v>
      </c>
      <c r="F3652" s="3">
        <f t="shared" si="198"/>
        <v>2478.3249999999998</v>
      </c>
      <c r="G3652" s="3">
        <f t="shared" si="199"/>
        <v>4979.2747359770738</v>
      </c>
      <c r="H3652" s="6">
        <f>IF(ISNA(VLOOKUP($A3652, 'NAV Daily'!$A$1:$B$9941, 2, 0)/1000000000),H3651, VLOOKUP($A3652, 'NAV Daily'!$A$1:$B$9941, 2, 0)/1000000000)</f>
        <v>0</v>
      </c>
    </row>
    <row r="3653" spans="1:8" customFormat="1" x14ac:dyDescent="0.25">
      <c r="A3653" s="2">
        <v>42065</v>
      </c>
      <c r="B3653" s="110">
        <f>IF(ISNA(VLOOKUP($A3653, 'NAV Daily'!$A$1:$D$9941, 4, 0)),B3652, VLOOKUP($A3653, 'NAV Daily'!$A$1:$D$9941, 4, 0))</f>
        <v>2478.7642000000001</v>
      </c>
      <c r="C3653" s="110">
        <f>IF(IFERROR(VLOOKUP($A3653, JCI!A:E, 5, 0),C3652)="null",C3652, IFERROR(VLOOKUP( $A3653, JCI!A:E, 5, 0),C3652))</f>
        <v>5477.8310549999997</v>
      </c>
      <c r="D3653" s="6">
        <f>IF(ISNA(VLOOKUP($A3653,ICBI!$C$1:$D$10000, 2, 0)),D3652, VLOOKUP($A3653, ICBI!$C$1:$D$10000, 2, 0))</f>
        <v>0</v>
      </c>
      <c r="E3653" s="2">
        <f t="shared" si="197"/>
        <v>42065</v>
      </c>
      <c r="F3653" s="3">
        <f t="shared" si="198"/>
        <v>2478.7642000000001</v>
      </c>
      <c r="G3653" s="3">
        <f t="shared" si="199"/>
        <v>5004.4320646475035</v>
      </c>
      <c r="H3653" s="6">
        <f>IF(ISNA(VLOOKUP($A3653, 'NAV Daily'!$A$1:$B$9941, 2, 0)/1000000000),H3652, VLOOKUP($A3653, 'NAV Daily'!$A$1:$B$9941, 2, 0)/1000000000)</f>
        <v>0</v>
      </c>
    </row>
    <row r="3654" spans="1:8" customFormat="1" x14ac:dyDescent="0.25">
      <c r="A3654" s="2">
        <v>42066</v>
      </c>
      <c r="B3654" s="110">
        <f>IF(ISNA(VLOOKUP($A3654, 'NAV Daily'!$A$1:$D$9941, 4, 0)),B3653, VLOOKUP($A3654, 'NAV Daily'!$A$1:$D$9941, 4, 0))</f>
        <v>2478.9279999999999</v>
      </c>
      <c r="C3654" s="110">
        <f>IF(IFERROR(VLOOKUP($A3654, JCI!A:E, 5, 0),C3653)="null",C3653, IFERROR(VLOOKUP( $A3654, JCI!A:E, 5, 0),C3653))</f>
        <v>5474.6191410000001</v>
      </c>
      <c r="D3654" s="6">
        <f>IF(ISNA(VLOOKUP($A3654,ICBI!$C$1:$D$10000, 2, 0)),D3653, VLOOKUP($A3654, ICBI!$C$1:$D$10000, 2, 0))</f>
        <v>0</v>
      </c>
      <c r="E3654" s="2">
        <f t="shared" si="197"/>
        <v>42066</v>
      </c>
      <c r="F3654" s="3">
        <f t="shared" si="198"/>
        <v>2478.9279999999999</v>
      </c>
      <c r="G3654" s="3">
        <f t="shared" si="199"/>
        <v>5001.4977270877835</v>
      </c>
      <c r="H3654" s="6">
        <f>IF(ISNA(VLOOKUP($A3654, 'NAV Daily'!$A$1:$B$9941, 2, 0)/1000000000),H3653, VLOOKUP($A3654, 'NAV Daily'!$A$1:$B$9941, 2, 0)/1000000000)</f>
        <v>0</v>
      </c>
    </row>
    <row r="3655" spans="1:8" customFormat="1" x14ac:dyDescent="0.25">
      <c r="A3655" s="2">
        <v>42067</v>
      </c>
      <c r="B3655" s="110">
        <f>IF(ISNA(VLOOKUP($A3655, 'NAV Daily'!$A$1:$D$9941, 4, 0)),B3654, VLOOKUP($A3655, 'NAV Daily'!$A$1:$D$9941, 4, 0))</f>
        <v>2474.8751999999999</v>
      </c>
      <c r="C3655" s="110">
        <f>IF(IFERROR(VLOOKUP($A3655, JCI!A:E, 5, 0),C3654)="null",C3654, IFERROR(VLOOKUP( $A3655, JCI!A:E, 5, 0),C3654))</f>
        <v>5448.0590819999998</v>
      </c>
      <c r="D3655" s="6">
        <f>IF(ISNA(VLOOKUP($A3655,ICBI!$C$1:$D$10000, 2, 0)),D3654, VLOOKUP($A3655, ICBI!$C$1:$D$10000, 2, 0))</f>
        <v>0</v>
      </c>
      <c r="E3655" s="2">
        <f t="shared" si="197"/>
        <v>42067</v>
      </c>
      <c r="F3655" s="3">
        <f t="shared" si="198"/>
        <v>2474.8751999999999</v>
      </c>
      <c r="G3655" s="3">
        <f t="shared" si="199"/>
        <v>4977.2330118083282</v>
      </c>
      <c r="H3655" s="6">
        <f>IF(ISNA(VLOOKUP($A3655, 'NAV Daily'!$A$1:$B$9941, 2, 0)/1000000000),H3654, VLOOKUP($A3655, 'NAV Daily'!$A$1:$B$9941, 2, 0)/1000000000)</f>
        <v>0</v>
      </c>
    </row>
    <row r="3656" spans="1:8" customFormat="1" x14ac:dyDescent="0.25">
      <c r="A3656" s="2">
        <v>42068</v>
      </c>
      <c r="B3656" s="110">
        <f>IF(ISNA(VLOOKUP($A3656, 'NAV Daily'!$A$1:$D$9941, 4, 0)),B3655, VLOOKUP($A3656, 'NAV Daily'!$A$1:$D$9941, 4, 0))</f>
        <v>2468.7498000000001</v>
      </c>
      <c r="C3656" s="110">
        <f>IF(IFERROR(VLOOKUP($A3656, JCI!A:E, 5, 0),C3655)="null",C3655, IFERROR(VLOOKUP( $A3656, JCI!A:E, 5, 0),C3655))</f>
        <v>5450.9467770000001</v>
      </c>
      <c r="D3656" s="6">
        <f>IF(ISNA(VLOOKUP($A3656,ICBI!$C$1:$D$10000, 2, 0)),D3655, VLOOKUP($A3656, ICBI!$C$1:$D$10000, 2, 0))</f>
        <v>0</v>
      </c>
      <c r="E3656" s="2">
        <f t="shared" si="197"/>
        <v>42068</v>
      </c>
      <c r="F3656" s="3">
        <f t="shared" si="198"/>
        <v>2468.7498000000001</v>
      </c>
      <c r="G3656" s="3">
        <f t="shared" si="199"/>
        <v>4979.8711496599399</v>
      </c>
      <c r="H3656" s="6">
        <f>IF(ISNA(VLOOKUP($A3656, 'NAV Daily'!$A$1:$B$9941, 2, 0)/1000000000),H3655, VLOOKUP($A3656, 'NAV Daily'!$A$1:$B$9941, 2, 0)/1000000000)</f>
        <v>0</v>
      </c>
    </row>
    <row r="3657" spans="1:8" customFormat="1" x14ac:dyDescent="0.25">
      <c r="A3657" s="2">
        <v>42069</v>
      </c>
      <c r="B3657" s="110">
        <f>IF(ISNA(VLOOKUP($A3657, 'NAV Daily'!$A$1:$D$9941, 4, 0)),B3656, VLOOKUP($A3657, 'NAV Daily'!$A$1:$D$9941, 4, 0))</f>
        <v>2466.1855</v>
      </c>
      <c r="C3657" s="110">
        <f>IF(IFERROR(VLOOKUP($A3657, JCI!A:E, 5, 0),C3656)="null",C3656, IFERROR(VLOOKUP( $A3657, JCI!A:E, 5, 0),C3656))</f>
        <v>5514.7871089999999</v>
      </c>
      <c r="D3657" s="6">
        <f>IF(ISNA(VLOOKUP($A3657,ICBI!$C$1:$D$10000, 2, 0)),D3656, VLOOKUP($A3657, ICBI!$C$1:$D$10000, 2, 0))</f>
        <v>0</v>
      </c>
      <c r="E3657" s="2">
        <f t="shared" si="197"/>
        <v>42069</v>
      </c>
      <c r="F3657" s="3">
        <f t="shared" si="198"/>
        <v>2466.1855</v>
      </c>
      <c r="G3657" s="3">
        <f t="shared" si="199"/>
        <v>5038.1943438714379</v>
      </c>
      <c r="H3657" s="6">
        <f>IF(ISNA(VLOOKUP($A3657, 'NAV Daily'!$A$1:$B$9941, 2, 0)/1000000000),H3656, VLOOKUP($A3657, 'NAV Daily'!$A$1:$B$9941, 2, 0)/1000000000)</f>
        <v>0</v>
      </c>
    </row>
    <row r="3658" spans="1:8" customFormat="1" x14ac:dyDescent="0.25">
      <c r="A3658" s="2">
        <v>42070</v>
      </c>
      <c r="B3658" s="110">
        <f>IF(ISNA(VLOOKUP($A3658, 'NAV Daily'!$A$1:$D$9941, 4, 0)),B3657, VLOOKUP($A3658, 'NAV Daily'!$A$1:$D$9941, 4, 0))</f>
        <v>2466.1855</v>
      </c>
      <c r="C3658" s="110">
        <f>IF(IFERROR(VLOOKUP($A3658, JCI!A:E, 5, 0),C3657)="null",C3657, IFERROR(VLOOKUP( $A3658, JCI!A:E, 5, 0),C3657))</f>
        <v>5514.7871089999999</v>
      </c>
      <c r="D3658" s="6">
        <f>IF(ISNA(VLOOKUP($A3658,ICBI!$C$1:$D$10000, 2, 0)),D3657, VLOOKUP($A3658, ICBI!$C$1:$D$10000, 2, 0))</f>
        <v>0</v>
      </c>
      <c r="E3658" s="2">
        <f t="shared" si="197"/>
        <v>42070</v>
      </c>
      <c r="F3658" s="3">
        <f t="shared" si="198"/>
        <v>2466.1855</v>
      </c>
      <c r="G3658" s="3">
        <f t="shared" si="199"/>
        <v>5038.1943438714379</v>
      </c>
      <c r="H3658" s="6">
        <f>IF(ISNA(VLOOKUP($A3658, 'NAV Daily'!$A$1:$B$9941, 2, 0)/1000000000),H3657, VLOOKUP($A3658, 'NAV Daily'!$A$1:$B$9941, 2, 0)/1000000000)</f>
        <v>0</v>
      </c>
    </row>
    <row r="3659" spans="1:8" customFormat="1" x14ac:dyDescent="0.25">
      <c r="A3659" s="2">
        <v>42071</v>
      </c>
      <c r="B3659" s="110">
        <f>IF(ISNA(VLOOKUP($A3659, 'NAV Daily'!$A$1:$D$9941, 4, 0)),B3658, VLOOKUP($A3659, 'NAV Daily'!$A$1:$D$9941, 4, 0))</f>
        <v>2466.1855</v>
      </c>
      <c r="C3659" s="110">
        <f>IF(IFERROR(VLOOKUP($A3659, JCI!A:E, 5, 0),C3658)="null",C3658, IFERROR(VLOOKUP( $A3659, JCI!A:E, 5, 0),C3658))</f>
        <v>5514.7871089999999</v>
      </c>
      <c r="D3659" s="6">
        <f>IF(ISNA(VLOOKUP($A3659,ICBI!$C$1:$D$10000, 2, 0)),D3658, VLOOKUP($A3659, ICBI!$C$1:$D$10000, 2, 0))</f>
        <v>0</v>
      </c>
      <c r="E3659" s="2">
        <f t="shared" si="197"/>
        <v>42071</v>
      </c>
      <c r="F3659" s="3">
        <f t="shared" si="198"/>
        <v>2466.1855</v>
      </c>
      <c r="G3659" s="3">
        <f t="shared" si="199"/>
        <v>5038.1943438714379</v>
      </c>
      <c r="H3659" s="6">
        <f>IF(ISNA(VLOOKUP($A3659, 'NAV Daily'!$A$1:$B$9941, 2, 0)/1000000000),H3658, VLOOKUP($A3659, 'NAV Daily'!$A$1:$B$9941, 2, 0)/1000000000)</f>
        <v>0</v>
      </c>
    </row>
    <row r="3660" spans="1:8" customFormat="1" x14ac:dyDescent="0.25">
      <c r="A3660" s="2">
        <v>42072</v>
      </c>
      <c r="B3660" s="110">
        <f>IF(ISNA(VLOOKUP($A3660, 'NAV Daily'!$A$1:$D$9941, 4, 0)),B3659, VLOOKUP($A3660, 'NAV Daily'!$A$1:$D$9941, 4, 0))</f>
        <v>2461.0715</v>
      </c>
      <c r="C3660" s="110">
        <f>IF(IFERROR(VLOOKUP($A3660, JCI!A:E, 5, 0),C3659)="null",C3659, IFERROR(VLOOKUP( $A3660, JCI!A:E, 5, 0),C3659))</f>
        <v>5444.6337890000004</v>
      </c>
      <c r="D3660" s="6">
        <f>IF(ISNA(VLOOKUP($A3660,ICBI!$C$1:$D$10000, 2, 0)),D3659, VLOOKUP($A3660, ICBI!$C$1:$D$10000, 2, 0))</f>
        <v>0</v>
      </c>
      <c r="E3660" s="2">
        <f t="shared" si="197"/>
        <v>42072</v>
      </c>
      <c r="F3660" s="3">
        <f t="shared" si="198"/>
        <v>2461.0715</v>
      </c>
      <c r="G3660" s="3">
        <f t="shared" si="199"/>
        <v>4974.1037356499555</v>
      </c>
      <c r="H3660" s="6">
        <f>IF(ISNA(VLOOKUP($A3660, 'NAV Daily'!$A$1:$B$9941, 2, 0)/1000000000),H3659, VLOOKUP($A3660, 'NAV Daily'!$A$1:$B$9941, 2, 0)/1000000000)</f>
        <v>0</v>
      </c>
    </row>
    <row r="3661" spans="1:8" customFormat="1" x14ac:dyDescent="0.25">
      <c r="A3661" s="2">
        <v>42073</v>
      </c>
      <c r="B3661" s="110">
        <f>IF(ISNA(VLOOKUP($A3661, 'NAV Daily'!$A$1:$D$9941, 4, 0)),B3660, VLOOKUP($A3661, 'NAV Daily'!$A$1:$D$9941, 4, 0))</f>
        <v>2456.8252000000002</v>
      </c>
      <c r="C3661" s="110">
        <f>IF(IFERROR(VLOOKUP($A3661, JCI!A:E, 5, 0),C3660)="null",C3660, IFERROR(VLOOKUP( $A3661, JCI!A:E, 5, 0),C3660))</f>
        <v>5462.9282229999999</v>
      </c>
      <c r="D3661" s="6">
        <f>IF(ISNA(VLOOKUP($A3661,ICBI!$C$1:$D$10000, 2, 0)),D3660, VLOOKUP($A3661, ICBI!$C$1:$D$10000, 2, 0))</f>
        <v>0</v>
      </c>
      <c r="E3661" s="2">
        <f t="shared" si="197"/>
        <v>42073</v>
      </c>
      <c r="F3661" s="3">
        <f t="shared" si="198"/>
        <v>2456.8252000000002</v>
      </c>
      <c r="G3661" s="3">
        <f t="shared" si="199"/>
        <v>4990.8171485308812</v>
      </c>
      <c r="H3661" s="6">
        <f>IF(ISNA(VLOOKUP($A3661, 'NAV Daily'!$A$1:$B$9941, 2, 0)/1000000000),H3660, VLOOKUP($A3661, 'NAV Daily'!$A$1:$B$9941, 2, 0)/1000000000)</f>
        <v>0</v>
      </c>
    </row>
    <row r="3662" spans="1:8" customFormat="1" x14ac:dyDescent="0.25">
      <c r="A3662" s="2">
        <v>42074</v>
      </c>
      <c r="B3662" s="110">
        <f>IF(ISNA(VLOOKUP($A3662, 'NAV Daily'!$A$1:$D$9941, 4, 0)),B3661, VLOOKUP($A3662, 'NAV Daily'!$A$1:$D$9941, 4, 0))</f>
        <v>2445.0232000000001</v>
      </c>
      <c r="C3662" s="110">
        <f>IF(IFERROR(VLOOKUP($A3662, JCI!A:E, 5, 0),C3661)="null",C3661, IFERROR(VLOOKUP( $A3662, JCI!A:E, 5, 0),C3661))</f>
        <v>5419.5659180000002</v>
      </c>
      <c r="D3662" s="6">
        <f>IF(ISNA(VLOOKUP($A3662,ICBI!$C$1:$D$10000, 2, 0)),D3661, VLOOKUP($A3662, ICBI!$C$1:$D$10000, 2, 0))</f>
        <v>0</v>
      </c>
      <c r="E3662" s="2">
        <f t="shared" si="197"/>
        <v>42074</v>
      </c>
      <c r="F3662" s="3">
        <f t="shared" si="198"/>
        <v>2445.0232000000001</v>
      </c>
      <c r="G3662" s="3">
        <f t="shared" si="199"/>
        <v>4951.2022521676663</v>
      </c>
      <c r="H3662" s="6">
        <f>IF(ISNA(VLOOKUP($A3662, 'NAV Daily'!$A$1:$B$9941, 2, 0)/1000000000),H3661, VLOOKUP($A3662, 'NAV Daily'!$A$1:$B$9941, 2, 0)/1000000000)</f>
        <v>0</v>
      </c>
    </row>
    <row r="3663" spans="1:8" customFormat="1" x14ac:dyDescent="0.25">
      <c r="A3663" s="2">
        <v>42075</v>
      </c>
      <c r="B3663" s="110">
        <f>IF(ISNA(VLOOKUP($A3663, 'NAV Daily'!$A$1:$D$9941, 4, 0)),B3662, VLOOKUP($A3663, 'NAV Daily'!$A$1:$D$9941, 4, 0))</f>
        <v>2445.0801000000001</v>
      </c>
      <c r="C3663" s="110">
        <f>IF(IFERROR(VLOOKUP($A3663, JCI!A:E, 5, 0),C3662)="null",C3662, IFERROR(VLOOKUP( $A3663, JCI!A:E, 5, 0),C3662))</f>
        <v>5439.8320309999999</v>
      </c>
      <c r="D3663" s="6">
        <f>IF(ISNA(VLOOKUP($A3663,ICBI!$C$1:$D$10000, 2, 0)),D3662, VLOOKUP($A3663, ICBI!$C$1:$D$10000, 2, 0))</f>
        <v>0</v>
      </c>
      <c r="E3663" s="2">
        <f t="shared" si="197"/>
        <v>42075</v>
      </c>
      <c r="F3663" s="3">
        <f t="shared" si="198"/>
        <v>2445.0801000000001</v>
      </c>
      <c r="G3663" s="3">
        <f t="shared" si="199"/>
        <v>4969.716949810705</v>
      </c>
      <c r="H3663" s="6">
        <f>IF(ISNA(VLOOKUP($A3663, 'NAV Daily'!$A$1:$B$9941, 2, 0)/1000000000),H3662, VLOOKUP($A3663, 'NAV Daily'!$A$1:$B$9941, 2, 0)/1000000000)</f>
        <v>0</v>
      </c>
    </row>
    <row r="3664" spans="1:8" customFormat="1" x14ac:dyDescent="0.25">
      <c r="A3664" s="2">
        <v>42076</v>
      </c>
      <c r="B3664" s="110">
        <f>IF(ISNA(VLOOKUP($A3664, 'NAV Daily'!$A$1:$D$9941, 4, 0)),B3663, VLOOKUP($A3664, 'NAV Daily'!$A$1:$D$9941, 4, 0))</f>
        <v>2444.7817</v>
      </c>
      <c r="C3664" s="110">
        <f>IF(IFERROR(VLOOKUP($A3664, JCI!A:E, 5, 0),C3663)="null",C3663, IFERROR(VLOOKUP( $A3664, JCI!A:E, 5, 0),C3663))</f>
        <v>5426.4658200000003</v>
      </c>
      <c r="D3664" s="6">
        <f>IF(ISNA(VLOOKUP($A3664,ICBI!$C$1:$D$10000, 2, 0)),D3663, VLOOKUP($A3664, ICBI!$C$1:$D$10000, 2, 0))</f>
        <v>0</v>
      </c>
      <c r="E3664" s="2">
        <f t="shared" si="197"/>
        <v>42076</v>
      </c>
      <c r="F3664" s="3">
        <f t="shared" si="198"/>
        <v>2444.7817</v>
      </c>
      <c r="G3664" s="3">
        <f t="shared" si="199"/>
        <v>4957.5058585522065</v>
      </c>
      <c r="H3664" s="6">
        <f>IF(ISNA(VLOOKUP($A3664, 'NAV Daily'!$A$1:$B$9941, 2, 0)/1000000000),H3663, VLOOKUP($A3664, 'NAV Daily'!$A$1:$B$9941, 2, 0)/1000000000)</f>
        <v>0</v>
      </c>
    </row>
    <row r="3665" spans="1:8" customFormat="1" x14ac:dyDescent="0.25">
      <c r="A3665" s="2">
        <v>42077</v>
      </c>
      <c r="B3665" s="110">
        <f>IF(ISNA(VLOOKUP($A3665, 'NAV Daily'!$A$1:$D$9941, 4, 0)),B3664, VLOOKUP($A3665, 'NAV Daily'!$A$1:$D$9941, 4, 0))</f>
        <v>2444.7817</v>
      </c>
      <c r="C3665" s="110">
        <f>IF(IFERROR(VLOOKUP($A3665, JCI!A:E, 5, 0),C3664)="null",C3664, IFERROR(VLOOKUP( $A3665, JCI!A:E, 5, 0),C3664))</f>
        <v>5426.4658200000003</v>
      </c>
      <c r="D3665" s="6">
        <f>IF(ISNA(VLOOKUP($A3665,ICBI!$C$1:$D$10000, 2, 0)),D3664, VLOOKUP($A3665, ICBI!$C$1:$D$10000, 2, 0))</f>
        <v>0</v>
      </c>
      <c r="E3665" s="2">
        <f t="shared" si="197"/>
        <v>42077</v>
      </c>
      <c r="F3665" s="3">
        <f t="shared" si="198"/>
        <v>2444.7817</v>
      </c>
      <c r="G3665" s="3">
        <f t="shared" si="199"/>
        <v>4957.5058585522065</v>
      </c>
      <c r="H3665" s="6">
        <f>IF(ISNA(VLOOKUP($A3665, 'NAV Daily'!$A$1:$B$9941, 2, 0)/1000000000),H3664, VLOOKUP($A3665, 'NAV Daily'!$A$1:$B$9941, 2, 0)/1000000000)</f>
        <v>0</v>
      </c>
    </row>
    <row r="3666" spans="1:8" customFormat="1" x14ac:dyDescent="0.25">
      <c r="A3666" s="2">
        <v>42078</v>
      </c>
      <c r="B3666" s="110">
        <f>IF(ISNA(VLOOKUP($A3666, 'NAV Daily'!$A$1:$D$9941, 4, 0)),B3665, VLOOKUP($A3666, 'NAV Daily'!$A$1:$D$9941, 4, 0))</f>
        <v>2444.7817</v>
      </c>
      <c r="C3666" s="110">
        <f>IF(IFERROR(VLOOKUP($A3666, JCI!A:E, 5, 0),C3665)="null",C3665, IFERROR(VLOOKUP( $A3666, JCI!A:E, 5, 0),C3665))</f>
        <v>5426.4658200000003</v>
      </c>
      <c r="D3666" s="6">
        <f>IF(ISNA(VLOOKUP($A3666,ICBI!$C$1:$D$10000, 2, 0)),D3665, VLOOKUP($A3666, ICBI!$C$1:$D$10000, 2, 0))</f>
        <v>0</v>
      </c>
      <c r="E3666" s="2">
        <f t="shared" si="197"/>
        <v>42078</v>
      </c>
      <c r="F3666" s="3">
        <f t="shared" si="198"/>
        <v>2444.7817</v>
      </c>
      <c r="G3666" s="3">
        <f t="shared" si="199"/>
        <v>4957.5058585522065</v>
      </c>
      <c r="H3666" s="6">
        <f>IF(ISNA(VLOOKUP($A3666, 'NAV Daily'!$A$1:$B$9941, 2, 0)/1000000000),H3665, VLOOKUP($A3666, 'NAV Daily'!$A$1:$B$9941, 2, 0)/1000000000)</f>
        <v>0</v>
      </c>
    </row>
    <row r="3667" spans="1:8" customFormat="1" x14ac:dyDescent="0.25">
      <c r="A3667" s="2">
        <v>42079</v>
      </c>
      <c r="B3667" s="110">
        <f>IF(ISNA(VLOOKUP($A3667, 'NAV Daily'!$A$1:$D$9941, 4, 0)),B3666, VLOOKUP($A3667, 'NAV Daily'!$A$1:$D$9941, 4, 0))</f>
        <v>2446.2685999999999</v>
      </c>
      <c r="C3667" s="110">
        <f>IF(IFERROR(VLOOKUP($A3667, JCI!A:E, 5, 0),C3666)="null",C3666, IFERROR(VLOOKUP( $A3667, JCI!A:E, 5, 0),C3666))</f>
        <v>5435.2709960000002</v>
      </c>
      <c r="D3667" s="6">
        <f>IF(ISNA(VLOOKUP($A3667,ICBI!$C$1:$D$10000, 2, 0)),D3666, VLOOKUP($A3667, ICBI!$C$1:$D$10000, 2, 0))</f>
        <v>0</v>
      </c>
      <c r="E3667" s="2">
        <f t="shared" si="197"/>
        <v>42079</v>
      </c>
      <c r="F3667" s="3">
        <f t="shared" si="198"/>
        <v>2446.2685999999999</v>
      </c>
      <c r="G3667" s="3">
        <f t="shared" si="199"/>
        <v>4965.5500834775148</v>
      </c>
      <c r="H3667" s="6">
        <f>IF(ISNA(VLOOKUP($A3667, 'NAV Daily'!$A$1:$B$9941, 2, 0)/1000000000),H3666, VLOOKUP($A3667, 'NAV Daily'!$A$1:$B$9941, 2, 0)/1000000000)</f>
        <v>0</v>
      </c>
    </row>
    <row r="3668" spans="1:8" customFormat="1" x14ac:dyDescent="0.25">
      <c r="A3668" s="2">
        <v>42080</v>
      </c>
      <c r="B3668" s="110">
        <f>IF(ISNA(VLOOKUP($A3668, 'NAV Daily'!$A$1:$D$9941, 4, 0)),B3667, VLOOKUP($A3668, 'NAV Daily'!$A$1:$D$9941, 4, 0))</f>
        <v>2444.4540999999999</v>
      </c>
      <c r="C3668" s="110">
        <f>IF(IFERROR(VLOOKUP($A3668, JCI!A:E, 5, 0),C3667)="null",C3667, IFERROR(VLOOKUP( $A3668, JCI!A:E, 5, 0),C3667))</f>
        <v>5439.1528319999998</v>
      </c>
      <c r="D3668" s="6">
        <f>IF(ISNA(VLOOKUP($A3668,ICBI!$C$1:$D$10000, 2, 0)),D3667, VLOOKUP($A3668, ICBI!$C$1:$D$10000, 2, 0))</f>
        <v>0</v>
      </c>
      <c r="E3668" s="2">
        <f t="shared" si="197"/>
        <v>42080</v>
      </c>
      <c r="F3668" s="3">
        <f t="shared" si="198"/>
        <v>2444.4540999999999</v>
      </c>
      <c r="G3668" s="3">
        <f t="shared" si="199"/>
        <v>4969.0964477872312</v>
      </c>
      <c r="H3668" s="6">
        <f>IF(ISNA(VLOOKUP($A3668, 'NAV Daily'!$A$1:$B$9941, 2, 0)/1000000000),H3667, VLOOKUP($A3668, 'NAV Daily'!$A$1:$B$9941, 2, 0)/1000000000)</f>
        <v>0</v>
      </c>
    </row>
    <row r="3669" spans="1:8" customFormat="1" x14ac:dyDescent="0.25">
      <c r="A3669" s="2">
        <v>42081</v>
      </c>
      <c r="B3669" s="110">
        <f>IF(ISNA(VLOOKUP($A3669, 'NAV Daily'!$A$1:$D$9941, 4, 0)),B3668, VLOOKUP($A3669, 'NAV Daily'!$A$1:$D$9941, 4, 0))</f>
        <v>2442.3256999999999</v>
      </c>
      <c r="C3669" s="110">
        <f>IF(IFERROR(VLOOKUP($A3669, JCI!A:E, 5, 0),C3668)="null",C3668, IFERROR(VLOOKUP( $A3669, JCI!A:E, 5, 0),C3668))</f>
        <v>5413.1508789999998</v>
      </c>
      <c r="D3669" s="6">
        <f>IF(ISNA(VLOOKUP($A3669,ICBI!$C$1:$D$10000, 2, 0)),D3668, VLOOKUP($A3669, ICBI!$C$1:$D$10000, 2, 0))</f>
        <v>0</v>
      </c>
      <c r="E3669" s="2">
        <f t="shared" si="197"/>
        <v>42081</v>
      </c>
      <c r="F3669" s="3">
        <f t="shared" si="198"/>
        <v>2442.3256999999999</v>
      </c>
      <c r="G3669" s="3">
        <f t="shared" si="199"/>
        <v>4945.3416064950952</v>
      </c>
      <c r="H3669" s="6">
        <f>IF(ISNA(VLOOKUP($A3669, 'NAV Daily'!$A$1:$B$9941, 2, 0)/1000000000),H3668, VLOOKUP($A3669, 'NAV Daily'!$A$1:$B$9941, 2, 0)/1000000000)</f>
        <v>0</v>
      </c>
    </row>
    <row r="3670" spans="1:8" customFormat="1" x14ac:dyDescent="0.25">
      <c r="A3670" s="2">
        <v>42082</v>
      </c>
      <c r="B3670" s="110">
        <f>IF(ISNA(VLOOKUP($A3670, 'NAV Daily'!$A$1:$D$9941, 4, 0)),B3669, VLOOKUP($A3670, 'NAV Daily'!$A$1:$D$9941, 4, 0))</f>
        <v>2446.2593000000002</v>
      </c>
      <c r="C3670" s="110">
        <f>IF(IFERROR(VLOOKUP($A3670, JCI!A:E, 5, 0),C3669)="null",C3669, IFERROR(VLOOKUP( $A3670, JCI!A:E, 5, 0),C3669))</f>
        <v>5453.8540039999998</v>
      </c>
      <c r="D3670" s="6">
        <f>IF(ISNA(VLOOKUP($A3670,ICBI!$C$1:$D$10000, 2, 0)),D3669, VLOOKUP($A3670, ICBI!$C$1:$D$10000, 2, 0))</f>
        <v>0</v>
      </c>
      <c r="E3670" s="2">
        <f t="shared" si="197"/>
        <v>42082</v>
      </c>
      <c r="F3670" s="3">
        <f t="shared" si="198"/>
        <v>2446.2593000000002</v>
      </c>
      <c r="G3670" s="3">
        <f t="shared" si="199"/>
        <v>4982.5271315388845</v>
      </c>
      <c r="H3670" s="6">
        <f>IF(ISNA(VLOOKUP($A3670, 'NAV Daily'!$A$1:$B$9941, 2, 0)/1000000000),H3669, VLOOKUP($A3670, 'NAV Daily'!$A$1:$B$9941, 2, 0)/1000000000)</f>
        <v>0</v>
      </c>
    </row>
    <row r="3671" spans="1:8" customFormat="1" x14ac:dyDescent="0.25">
      <c r="A3671" s="2">
        <v>42083</v>
      </c>
      <c r="B3671" s="110">
        <f>IF(ISNA(VLOOKUP($A3671, 'NAV Daily'!$A$1:$D$9941, 4, 0)),B3670, VLOOKUP($A3671, 'NAV Daily'!$A$1:$D$9941, 4, 0))</f>
        <v>2444.8723</v>
      </c>
      <c r="C3671" s="110">
        <f>IF(IFERROR(VLOOKUP($A3671, JCI!A:E, 5, 0),C3670)="null",C3670, IFERROR(VLOOKUP( $A3671, JCI!A:E, 5, 0),C3670))</f>
        <v>5443.0649409999996</v>
      </c>
      <c r="D3671" s="6">
        <f>IF(ISNA(VLOOKUP($A3671,ICBI!$C$1:$D$10000, 2, 0)),D3670, VLOOKUP($A3671, ICBI!$C$1:$D$10000, 2, 0))</f>
        <v>0</v>
      </c>
      <c r="E3671" s="2">
        <f t="shared" si="197"/>
        <v>42083</v>
      </c>
      <c r="F3671" s="3">
        <f t="shared" si="198"/>
        <v>2444.8723</v>
      </c>
      <c r="G3671" s="3">
        <f t="shared" si="199"/>
        <v>4972.6704688775899</v>
      </c>
      <c r="H3671" s="6">
        <f>IF(ISNA(VLOOKUP($A3671, 'NAV Daily'!$A$1:$B$9941, 2, 0)/1000000000),H3670, VLOOKUP($A3671, 'NAV Daily'!$A$1:$B$9941, 2, 0)/1000000000)</f>
        <v>0</v>
      </c>
    </row>
    <row r="3672" spans="1:8" customFormat="1" x14ac:dyDescent="0.25">
      <c r="A3672" s="2">
        <v>42084</v>
      </c>
      <c r="B3672" s="110">
        <f>IF(ISNA(VLOOKUP($A3672, 'NAV Daily'!$A$1:$D$9941, 4, 0)),B3671, VLOOKUP($A3672, 'NAV Daily'!$A$1:$D$9941, 4, 0))</f>
        <v>2444.8723</v>
      </c>
      <c r="C3672" s="110">
        <f>IF(IFERROR(VLOOKUP($A3672, JCI!A:E, 5, 0),C3671)="null",C3671, IFERROR(VLOOKUP( $A3672, JCI!A:E, 5, 0),C3671))</f>
        <v>5443.0649409999996</v>
      </c>
      <c r="D3672" s="6">
        <f>IF(ISNA(VLOOKUP($A3672,ICBI!$C$1:$D$10000, 2, 0)),D3671, VLOOKUP($A3672, ICBI!$C$1:$D$10000, 2, 0))</f>
        <v>0</v>
      </c>
      <c r="E3672" s="2">
        <f t="shared" si="197"/>
        <v>42084</v>
      </c>
      <c r="F3672" s="3">
        <f t="shared" si="198"/>
        <v>2444.8723</v>
      </c>
      <c r="G3672" s="3">
        <f t="shared" si="199"/>
        <v>4972.6704688775899</v>
      </c>
      <c r="H3672" s="6">
        <f>IF(ISNA(VLOOKUP($A3672, 'NAV Daily'!$A$1:$B$9941, 2, 0)/1000000000),H3671, VLOOKUP($A3672, 'NAV Daily'!$A$1:$B$9941, 2, 0)/1000000000)</f>
        <v>0</v>
      </c>
    </row>
    <row r="3673" spans="1:8" customFormat="1" x14ac:dyDescent="0.25">
      <c r="A3673" s="2">
        <v>42085</v>
      </c>
      <c r="B3673" s="110">
        <f>IF(ISNA(VLOOKUP($A3673, 'NAV Daily'!$A$1:$D$9941, 4, 0)),B3672, VLOOKUP($A3673, 'NAV Daily'!$A$1:$D$9941, 4, 0))</f>
        <v>2444.8723</v>
      </c>
      <c r="C3673" s="110">
        <f>IF(IFERROR(VLOOKUP($A3673, JCI!A:E, 5, 0),C3672)="null",C3672, IFERROR(VLOOKUP( $A3673, JCI!A:E, 5, 0),C3672))</f>
        <v>5443.0649409999996</v>
      </c>
      <c r="D3673" s="6">
        <f>IF(ISNA(VLOOKUP($A3673,ICBI!$C$1:$D$10000, 2, 0)),D3672, VLOOKUP($A3673, ICBI!$C$1:$D$10000, 2, 0))</f>
        <v>0</v>
      </c>
      <c r="E3673" s="2">
        <f t="shared" si="197"/>
        <v>42085</v>
      </c>
      <c r="F3673" s="3">
        <f t="shared" si="198"/>
        <v>2444.8723</v>
      </c>
      <c r="G3673" s="3">
        <f t="shared" si="199"/>
        <v>4972.6704688775899</v>
      </c>
      <c r="H3673" s="6">
        <f>IF(ISNA(VLOOKUP($A3673, 'NAV Daily'!$A$1:$B$9941, 2, 0)/1000000000),H3672, VLOOKUP($A3673, 'NAV Daily'!$A$1:$B$9941, 2, 0)/1000000000)</f>
        <v>0</v>
      </c>
    </row>
    <row r="3674" spans="1:8" customFormat="1" x14ac:dyDescent="0.25">
      <c r="A3674" s="2">
        <v>42086</v>
      </c>
      <c r="B3674" s="110">
        <f>IF(ISNA(VLOOKUP($A3674, 'NAV Daily'!$A$1:$D$9941, 4, 0)),B3673, VLOOKUP($A3674, 'NAV Daily'!$A$1:$D$9941, 4, 0))</f>
        <v>2443.4621999999999</v>
      </c>
      <c r="C3674" s="110">
        <f>IF(IFERROR(VLOOKUP($A3674, JCI!A:E, 5, 0),C3673)="null",C3673, IFERROR(VLOOKUP( $A3674, JCI!A:E, 5, 0),C3673))</f>
        <v>5437.0981449999999</v>
      </c>
      <c r="D3674" s="6">
        <f>IF(ISNA(VLOOKUP($A3674,ICBI!$C$1:$D$10000, 2, 0)),D3673, VLOOKUP($A3674, ICBI!$C$1:$D$10000, 2, 0))</f>
        <v>0</v>
      </c>
      <c r="E3674" s="2">
        <f t="shared" si="197"/>
        <v>42086</v>
      </c>
      <c r="F3674" s="3">
        <f t="shared" si="198"/>
        <v>2443.4621999999999</v>
      </c>
      <c r="G3674" s="3">
        <f t="shared" si="199"/>
        <v>4967.2193286496795</v>
      </c>
      <c r="H3674" s="6">
        <f>IF(ISNA(VLOOKUP($A3674, 'NAV Daily'!$A$1:$B$9941, 2, 0)/1000000000),H3673, VLOOKUP($A3674, 'NAV Daily'!$A$1:$B$9941, 2, 0)/1000000000)</f>
        <v>0</v>
      </c>
    </row>
    <row r="3675" spans="1:8" customFormat="1" x14ac:dyDescent="0.25">
      <c r="A3675" s="2">
        <v>42087</v>
      </c>
      <c r="B3675" s="110">
        <f>IF(ISNA(VLOOKUP($A3675, 'NAV Daily'!$A$1:$D$9941, 4, 0)),B3674, VLOOKUP($A3675, 'NAV Daily'!$A$1:$D$9941, 4, 0))</f>
        <v>2443.9047999999998</v>
      </c>
      <c r="C3675" s="110">
        <f>IF(IFERROR(VLOOKUP($A3675, JCI!A:E, 5, 0),C3674)="null",C3674, IFERROR(VLOOKUP( $A3675, JCI!A:E, 5, 0),C3674))</f>
        <v>5447.6479490000002</v>
      </c>
      <c r="D3675" s="6">
        <f>IF(ISNA(VLOOKUP($A3675,ICBI!$C$1:$D$10000, 2, 0)),D3674, VLOOKUP($A3675, ICBI!$C$1:$D$10000, 2, 0))</f>
        <v>0</v>
      </c>
      <c r="E3675" s="2">
        <f t="shared" si="197"/>
        <v>42087</v>
      </c>
      <c r="F3675" s="3">
        <f t="shared" si="198"/>
        <v>2443.9047999999998</v>
      </c>
      <c r="G3675" s="3">
        <f t="shared" si="199"/>
        <v>4976.857409284743</v>
      </c>
      <c r="H3675" s="6">
        <f>IF(ISNA(VLOOKUP($A3675, 'NAV Daily'!$A$1:$B$9941, 2, 0)/1000000000),H3674, VLOOKUP($A3675, 'NAV Daily'!$A$1:$B$9941, 2, 0)/1000000000)</f>
        <v>0</v>
      </c>
    </row>
    <row r="3676" spans="1:8" customFormat="1" x14ac:dyDescent="0.25">
      <c r="A3676" s="2">
        <v>42088</v>
      </c>
      <c r="B3676" s="110">
        <f>IF(ISNA(VLOOKUP($A3676, 'NAV Daily'!$A$1:$D$9941, 4, 0)),B3675, VLOOKUP($A3676, 'NAV Daily'!$A$1:$D$9941, 4, 0))</f>
        <v>2440.4106000000002</v>
      </c>
      <c r="C3676" s="110">
        <f>IF(IFERROR(VLOOKUP($A3676, JCI!A:E, 5, 0),C3675)="null",C3675, IFERROR(VLOOKUP( $A3676, JCI!A:E, 5, 0),C3675))</f>
        <v>5405.4887699999999</v>
      </c>
      <c r="D3676" s="6">
        <f>IF(ISNA(VLOOKUP($A3676,ICBI!$C$1:$D$10000, 2, 0)),D3675, VLOOKUP($A3676, ICBI!$C$1:$D$10000, 2, 0))</f>
        <v>0</v>
      </c>
      <c r="E3676" s="2">
        <f t="shared" si="197"/>
        <v>42088</v>
      </c>
      <c r="F3676" s="3">
        <f t="shared" si="198"/>
        <v>2440.4106000000002</v>
      </c>
      <c r="G3676" s="3">
        <f t="shared" si="199"/>
        <v>4938.3416637116416</v>
      </c>
      <c r="H3676" s="6">
        <f>IF(ISNA(VLOOKUP($A3676, 'NAV Daily'!$A$1:$B$9941, 2, 0)/1000000000),H3675, VLOOKUP($A3676, 'NAV Daily'!$A$1:$B$9941, 2, 0)/1000000000)</f>
        <v>0</v>
      </c>
    </row>
    <row r="3677" spans="1:8" customFormat="1" x14ac:dyDescent="0.25">
      <c r="A3677" s="2">
        <v>42089</v>
      </c>
      <c r="B3677" s="110">
        <f>IF(ISNA(VLOOKUP($A3677, 'NAV Daily'!$A$1:$D$9941, 4, 0)),B3676, VLOOKUP($A3677, 'NAV Daily'!$A$1:$D$9941, 4, 0))</f>
        <v>2438.1846</v>
      </c>
      <c r="C3677" s="110">
        <f>IF(IFERROR(VLOOKUP($A3677, JCI!A:E, 5, 0),C3676)="null",C3676, IFERROR(VLOOKUP( $A3677, JCI!A:E, 5, 0),C3676))</f>
        <v>5368.7998049999997</v>
      </c>
      <c r="D3677" s="6">
        <f>IF(ISNA(VLOOKUP($A3677,ICBI!$C$1:$D$10000, 2, 0)),D3676, VLOOKUP($A3677, ICBI!$C$1:$D$10000, 2, 0))</f>
        <v>0</v>
      </c>
      <c r="E3677" s="2">
        <f t="shared" si="197"/>
        <v>42089</v>
      </c>
      <c r="F3677" s="3">
        <f t="shared" si="198"/>
        <v>2438.1846</v>
      </c>
      <c r="G3677" s="3">
        <f t="shared" si="199"/>
        <v>4904.8233914207976</v>
      </c>
      <c r="H3677" s="6">
        <f>IF(ISNA(VLOOKUP($A3677, 'NAV Daily'!$A$1:$B$9941, 2, 0)/1000000000),H3676, VLOOKUP($A3677, 'NAV Daily'!$A$1:$B$9941, 2, 0)/1000000000)</f>
        <v>0</v>
      </c>
    </row>
    <row r="3678" spans="1:8" customFormat="1" x14ac:dyDescent="0.25">
      <c r="A3678" s="2">
        <v>42090</v>
      </c>
      <c r="B3678" s="110">
        <f>IF(ISNA(VLOOKUP($A3678, 'NAV Daily'!$A$1:$D$9941, 4, 0)),B3677, VLOOKUP($A3678, 'NAV Daily'!$A$1:$D$9941, 4, 0))</f>
        <v>2440.0989</v>
      </c>
      <c r="C3678" s="110">
        <f>IF(IFERROR(VLOOKUP($A3678, JCI!A:E, 5, 0),C3677)="null",C3677, IFERROR(VLOOKUP( $A3678, JCI!A:E, 5, 0),C3677))</f>
        <v>5396.8540039999998</v>
      </c>
      <c r="D3678" s="6">
        <f>IF(ISNA(VLOOKUP($A3678,ICBI!$C$1:$D$10000, 2, 0)),D3677, VLOOKUP($A3678, ICBI!$C$1:$D$10000, 2, 0))</f>
        <v>0</v>
      </c>
      <c r="E3678" s="2">
        <f t="shared" si="197"/>
        <v>42090</v>
      </c>
      <c r="F3678" s="3">
        <f t="shared" si="198"/>
        <v>2440.0989</v>
      </c>
      <c r="G3678" s="3">
        <f t="shared" si="199"/>
        <v>4930.4531218038574</v>
      </c>
      <c r="H3678" s="6">
        <f>IF(ISNA(VLOOKUP($A3678, 'NAV Daily'!$A$1:$B$9941, 2, 0)/1000000000),H3677, VLOOKUP($A3678, 'NAV Daily'!$A$1:$B$9941, 2, 0)/1000000000)</f>
        <v>0</v>
      </c>
    </row>
    <row r="3679" spans="1:8" customFormat="1" x14ac:dyDescent="0.25">
      <c r="A3679" s="2">
        <v>42091</v>
      </c>
      <c r="B3679" s="110">
        <f>IF(ISNA(VLOOKUP($A3679, 'NAV Daily'!$A$1:$D$9941, 4, 0)),B3678, VLOOKUP($A3679, 'NAV Daily'!$A$1:$D$9941, 4, 0))</f>
        <v>2440.0989</v>
      </c>
      <c r="C3679" s="110">
        <f>IF(IFERROR(VLOOKUP($A3679, JCI!A:E, 5, 0),C3678)="null",C3678, IFERROR(VLOOKUP( $A3679, JCI!A:E, 5, 0),C3678))</f>
        <v>5396.8540039999998</v>
      </c>
      <c r="D3679" s="6">
        <f>IF(ISNA(VLOOKUP($A3679,ICBI!$C$1:$D$10000, 2, 0)),D3678, VLOOKUP($A3679, ICBI!$C$1:$D$10000, 2, 0))</f>
        <v>0</v>
      </c>
      <c r="E3679" s="2">
        <f t="shared" si="197"/>
        <v>42091</v>
      </c>
      <c r="F3679" s="3">
        <f t="shared" si="198"/>
        <v>2440.0989</v>
      </c>
      <c r="G3679" s="3">
        <f t="shared" si="199"/>
        <v>4930.4531218038574</v>
      </c>
      <c r="H3679" s="6">
        <f>IF(ISNA(VLOOKUP($A3679, 'NAV Daily'!$A$1:$B$9941, 2, 0)/1000000000),H3678, VLOOKUP($A3679, 'NAV Daily'!$A$1:$B$9941, 2, 0)/1000000000)</f>
        <v>0</v>
      </c>
    </row>
    <row r="3680" spans="1:8" customFormat="1" x14ac:dyDescent="0.25">
      <c r="A3680" s="2">
        <v>42092</v>
      </c>
      <c r="B3680" s="110">
        <f>IF(ISNA(VLOOKUP($A3680, 'NAV Daily'!$A$1:$D$9941, 4, 0)),B3679, VLOOKUP($A3680, 'NAV Daily'!$A$1:$D$9941, 4, 0))</f>
        <v>2440.0989</v>
      </c>
      <c r="C3680" s="110">
        <f>IF(IFERROR(VLOOKUP($A3680, JCI!A:E, 5, 0),C3679)="null",C3679, IFERROR(VLOOKUP( $A3680, JCI!A:E, 5, 0),C3679))</f>
        <v>5396.8540039999998</v>
      </c>
      <c r="D3680" s="6">
        <f>IF(ISNA(VLOOKUP($A3680,ICBI!$C$1:$D$10000, 2, 0)),D3679, VLOOKUP($A3680, ICBI!$C$1:$D$10000, 2, 0))</f>
        <v>0</v>
      </c>
      <c r="E3680" s="2">
        <f t="shared" si="197"/>
        <v>42092</v>
      </c>
      <c r="F3680" s="3">
        <f t="shared" si="198"/>
        <v>2440.0989</v>
      </c>
      <c r="G3680" s="3">
        <f t="shared" si="199"/>
        <v>4930.4531218038574</v>
      </c>
      <c r="H3680" s="6">
        <f>IF(ISNA(VLOOKUP($A3680, 'NAV Daily'!$A$1:$B$9941, 2, 0)/1000000000),H3679, VLOOKUP($A3680, 'NAV Daily'!$A$1:$B$9941, 2, 0)/1000000000)</f>
        <v>0</v>
      </c>
    </row>
    <row r="3681" spans="1:8" customFormat="1" x14ac:dyDescent="0.25">
      <c r="A3681" s="2">
        <v>42093</v>
      </c>
      <c r="B3681" s="110">
        <f>IF(ISNA(VLOOKUP($A3681, 'NAV Daily'!$A$1:$D$9941, 4, 0)),B3680, VLOOKUP($A3681, 'NAV Daily'!$A$1:$D$9941, 4, 0))</f>
        <v>2444.3112999999998</v>
      </c>
      <c r="C3681" s="110">
        <f>IF(IFERROR(VLOOKUP($A3681, JCI!A:E, 5, 0),C3680)="null",C3680, IFERROR(VLOOKUP( $A3681, JCI!A:E, 5, 0),C3680))</f>
        <v>5438.6557620000003</v>
      </c>
      <c r="D3681" s="6">
        <f>IF(ISNA(VLOOKUP($A3681,ICBI!$C$1:$D$10000, 2, 0)),D3680, VLOOKUP($A3681, ICBI!$C$1:$D$10000, 2, 0))</f>
        <v>0</v>
      </c>
      <c r="E3681" s="2">
        <f t="shared" si="197"/>
        <v>42093</v>
      </c>
      <c r="F3681" s="3">
        <f t="shared" si="198"/>
        <v>2444.3112999999998</v>
      </c>
      <c r="G3681" s="3">
        <f t="shared" si="199"/>
        <v>4968.642335014968</v>
      </c>
      <c r="H3681" s="6">
        <f>IF(ISNA(VLOOKUP($A3681, 'NAV Daily'!$A$1:$B$9941, 2, 0)/1000000000),H3680, VLOOKUP($A3681, 'NAV Daily'!$A$1:$B$9941, 2, 0)/1000000000)</f>
        <v>0</v>
      </c>
    </row>
    <row r="3682" spans="1:8" customFormat="1" x14ac:dyDescent="0.25">
      <c r="A3682" s="2">
        <v>42094</v>
      </c>
      <c r="B3682" s="110">
        <f>IF(ISNA(VLOOKUP($A3682, 'NAV Daily'!$A$1:$D$9941, 4, 0)),B3681, VLOOKUP($A3682, 'NAV Daily'!$A$1:$D$9941, 4, 0))</f>
        <v>2449.5803000000001</v>
      </c>
      <c r="C3682" s="110">
        <f>IF(IFERROR(VLOOKUP($A3682, JCI!A:E, 5, 0),C3681)="null",C3681, IFERROR(VLOOKUP( $A3682, JCI!A:E, 5, 0),C3681))</f>
        <v>5518.6748049999997</v>
      </c>
      <c r="D3682" s="6">
        <f>IF(ISNA(VLOOKUP($A3682,ICBI!$C$1:$D$10000, 2, 0)),D3681, VLOOKUP($A3682, ICBI!$C$1:$D$10000, 2, 0))</f>
        <v>0</v>
      </c>
      <c r="E3682" s="2">
        <f t="shared" si="197"/>
        <v>42094</v>
      </c>
      <c r="F3682" s="3">
        <f t="shared" si="198"/>
        <v>2449.5803000000001</v>
      </c>
      <c r="G3682" s="3">
        <f t="shared" si="199"/>
        <v>5041.7460617547849</v>
      </c>
      <c r="H3682" s="6">
        <f>IF(ISNA(VLOOKUP($A3682, 'NAV Daily'!$A$1:$B$9941, 2, 0)/1000000000),H3681, VLOOKUP($A3682, 'NAV Daily'!$A$1:$B$9941, 2, 0)/1000000000)</f>
        <v>0</v>
      </c>
    </row>
    <row r="3683" spans="1:8" customFormat="1" x14ac:dyDescent="0.25">
      <c r="A3683" s="2">
        <v>42095</v>
      </c>
      <c r="B3683" s="110">
        <f>IF(ISNA(VLOOKUP($A3683, 'NAV Daily'!$A$1:$D$9941, 4, 0)),B3682, VLOOKUP($A3683, 'NAV Daily'!$A$1:$D$9941, 4, 0))</f>
        <v>2451.9016000000001</v>
      </c>
      <c r="C3683" s="110">
        <f>IF(IFERROR(VLOOKUP($A3683, JCI!A:E, 5, 0),C3682)="null",C3682, IFERROR(VLOOKUP( $A3683, JCI!A:E, 5, 0),C3682))</f>
        <v>5466.8671880000002</v>
      </c>
      <c r="D3683" s="6">
        <f>IF(ISNA(VLOOKUP($A3683,ICBI!$C$1:$D$10000, 2, 0)),D3682, VLOOKUP($A3683, ICBI!$C$1:$D$10000, 2, 0))</f>
        <v>0</v>
      </c>
      <c r="E3683" s="2">
        <f t="shared" si="197"/>
        <v>42095</v>
      </c>
      <c r="F3683" s="3">
        <f t="shared" si="198"/>
        <v>2451.9016000000001</v>
      </c>
      <c r="G3683" s="3">
        <f t="shared" si="199"/>
        <v>4994.4157047020381</v>
      </c>
      <c r="H3683" s="6">
        <f>IF(ISNA(VLOOKUP($A3683, 'NAV Daily'!$A$1:$B$9941, 2, 0)/1000000000),H3682, VLOOKUP($A3683, 'NAV Daily'!$A$1:$B$9941, 2, 0)/1000000000)</f>
        <v>0</v>
      </c>
    </row>
    <row r="3684" spans="1:8" customFormat="1" x14ac:dyDescent="0.25">
      <c r="A3684" s="2">
        <v>42096</v>
      </c>
      <c r="B3684" s="110">
        <f>IF(ISNA(VLOOKUP($A3684, 'NAV Daily'!$A$1:$D$9941, 4, 0)),B3683, VLOOKUP($A3684, 'NAV Daily'!$A$1:$D$9941, 4, 0))</f>
        <v>2452.4281999999998</v>
      </c>
      <c r="C3684" s="110">
        <f>IF(IFERROR(VLOOKUP($A3684, JCI!A:E, 5, 0),C3683)="null",C3683, IFERROR(VLOOKUP( $A3684, JCI!A:E, 5, 0),C3683))</f>
        <v>5456.3989259999998</v>
      </c>
      <c r="D3684" s="6">
        <f>IF(ISNA(VLOOKUP($A3684,ICBI!$C$1:$D$10000, 2, 0)),D3683, VLOOKUP($A3684, ICBI!$C$1:$D$10000, 2, 0))</f>
        <v>0</v>
      </c>
      <c r="E3684" s="2">
        <f t="shared" si="197"/>
        <v>42096</v>
      </c>
      <c r="F3684" s="3">
        <f t="shared" si="198"/>
        <v>2452.4281999999998</v>
      </c>
      <c r="G3684" s="3">
        <f t="shared" si="199"/>
        <v>4984.8521191354266</v>
      </c>
      <c r="H3684" s="6">
        <f>IF(ISNA(VLOOKUP($A3684, 'NAV Daily'!$A$1:$B$9941, 2, 0)/1000000000),H3683, VLOOKUP($A3684, 'NAV Daily'!$A$1:$B$9941, 2, 0)/1000000000)</f>
        <v>0</v>
      </c>
    </row>
    <row r="3685" spans="1:8" customFormat="1" x14ac:dyDescent="0.25">
      <c r="A3685" s="2">
        <v>42097</v>
      </c>
      <c r="B3685" s="110">
        <f>IF(ISNA(VLOOKUP($A3685, 'NAV Daily'!$A$1:$D$9941, 4, 0)),B3684, VLOOKUP($A3685, 'NAV Daily'!$A$1:$D$9941, 4, 0))</f>
        <v>2452.4281999999998</v>
      </c>
      <c r="C3685" s="110">
        <f>IF(IFERROR(VLOOKUP($A3685, JCI!A:E, 5, 0),C3684)="null",C3684, IFERROR(VLOOKUP( $A3685, JCI!A:E, 5, 0),C3684))</f>
        <v>5456.3989259999998</v>
      </c>
      <c r="D3685" s="6">
        <f>IF(ISNA(VLOOKUP($A3685,ICBI!$C$1:$D$10000, 2, 0)),D3684, VLOOKUP($A3685, ICBI!$C$1:$D$10000, 2, 0))</f>
        <v>0</v>
      </c>
      <c r="E3685" s="2">
        <f t="shared" si="197"/>
        <v>42097</v>
      </c>
      <c r="F3685" s="3">
        <f t="shared" si="198"/>
        <v>2452.4281999999998</v>
      </c>
      <c r="G3685" s="3">
        <f t="shared" si="199"/>
        <v>4984.8521191354266</v>
      </c>
      <c r="H3685" s="6">
        <f>IF(ISNA(VLOOKUP($A3685, 'NAV Daily'!$A$1:$B$9941, 2, 0)/1000000000),H3684, VLOOKUP($A3685, 'NAV Daily'!$A$1:$B$9941, 2, 0)/1000000000)</f>
        <v>0</v>
      </c>
    </row>
    <row r="3686" spans="1:8" customFormat="1" x14ac:dyDescent="0.25">
      <c r="A3686" s="2">
        <v>42098</v>
      </c>
      <c r="B3686" s="110">
        <f>IF(ISNA(VLOOKUP($A3686, 'NAV Daily'!$A$1:$D$9941, 4, 0)),B3685, VLOOKUP($A3686, 'NAV Daily'!$A$1:$D$9941, 4, 0))</f>
        <v>2452.4281999999998</v>
      </c>
      <c r="C3686" s="110">
        <f>IF(IFERROR(VLOOKUP($A3686, JCI!A:E, 5, 0),C3685)="null",C3685, IFERROR(VLOOKUP( $A3686, JCI!A:E, 5, 0),C3685))</f>
        <v>5456.3989259999998</v>
      </c>
      <c r="D3686" s="6">
        <f>IF(ISNA(VLOOKUP($A3686,ICBI!$C$1:$D$10000, 2, 0)),D3685, VLOOKUP($A3686, ICBI!$C$1:$D$10000, 2, 0))</f>
        <v>0</v>
      </c>
      <c r="E3686" s="2">
        <f t="shared" si="197"/>
        <v>42098</v>
      </c>
      <c r="F3686" s="3">
        <f t="shared" si="198"/>
        <v>2452.4281999999998</v>
      </c>
      <c r="G3686" s="3">
        <f t="shared" si="199"/>
        <v>4984.8521191354266</v>
      </c>
      <c r="H3686" s="6">
        <f>IF(ISNA(VLOOKUP($A3686, 'NAV Daily'!$A$1:$B$9941, 2, 0)/1000000000),H3685, VLOOKUP($A3686, 'NAV Daily'!$A$1:$B$9941, 2, 0)/1000000000)</f>
        <v>0</v>
      </c>
    </row>
    <row r="3687" spans="1:8" customFormat="1" x14ac:dyDescent="0.25">
      <c r="A3687" s="2">
        <v>42099</v>
      </c>
      <c r="B3687" s="110">
        <f>IF(ISNA(VLOOKUP($A3687, 'NAV Daily'!$A$1:$D$9941, 4, 0)),B3686, VLOOKUP($A3687, 'NAV Daily'!$A$1:$D$9941, 4, 0))</f>
        <v>2452.4281999999998</v>
      </c>
      <c r="C3687" s="110">
        <f>IF(IFERROR(VLOOKUP($A3687, JCI!A:E, 5, 0),C3686)="null",C3686, IFERROR(VLOOKUP( $A3687, JCI!A:E, 5, 0),C3686))</f>
        <v>5456.3989259999998</v>
      </c>
      <c r="D3687" s="6">
        <f>IF(ISNA(VLOOKUP($A3687,ICBI!$C$1:$D$10000, 2, 0)),D3686, VLOOKUP($A3687, ICBI!$C$1:$D$10000, 2, 0))</f>
        <v>0</v>
      </c>
      <c r="E3687" s="2">
        <f t="shared" si="197"/>
        <v>42099</v>
      </c>
      <c r="F3687" s="3">
        <f t="shared" si="198"/>
        <v>2452.4281999999998</v>
      </c>
      <c r="G3687" s="3">
        <f t="shared" si="199"/>
        <v>4984.8521191354266</v>
      </c>
      <c r="H3687" s="6">
        <f>IF(ISNA(VLOOKUP($A3687, 'NAV Daily'!$A$1:$B$9941, 2, 0)/1000000000),H3686, VLOOKUP($A3687, 'NAV Daily'!$A$1:$B$9941, 2, 0)/1000000000)</f>
        <v>0</v>
      </c>
    </row>
    <row r="3688" spans="1:8" customFormat="1" x14ac:dyDescent="0.25">
      <c r="A3688" s="2">
        <v>42100</v>
      </c>
      <c r="B3688" s="110">
        <f>IF(ISNA(VLOOKUP($A3688, 'NAV Daily'!$A$1:$D$9941, 4, 0)),B3687, VLOOKUP($A3688, 'NAV Daily'!$A$1:$D$9941, 4, 0))</f>
        <v>2456.1028000000001</v>
      </c>
      <c r="C3688" s="110">
        <f>IF(IFERROR(VLOOKUP($A3688, JCI!A:E, 5, 0),C3687)="null",C3687, IFERROR(VLOOKUP( $A3688, JCI!A:E, 5, 0),C3687))</f>
        <v>5480.0307620000003</v>
      </c>
      <c r="D3688" s="6">
        <f>IF(ISNA(VLOOKUP($A3688,ICBI!$C$1:$D$10000, 2, 0)),D3687, VLOOKUP($A3688, ICBI!$C$1:$D$10000, 2, 0))</f>
        <v>0</v>
      </c>
      <c r="E3688" s="2">
        <f t="shared" si="197"/>
        <v>42100</v>
      </c>
      <c r="F3688" s="3">
        <f t="shared" si="198"/>
        <v>2456.1028000000001</v>
      </c>
      <c r="G3688" s="3">
        <f t="shared" si="199"/>
        <v>5006.4416710287705</v>
      </c>
      <c r="H3688" s="6">
        <f>IF(ISNA(VLOOKUP($A3688, 'NAV Daily'!$A$1:$B$9941, 2, 0)/1000000000),H3687, VLOOKUP($A3688, 'NAV Daily'!$A$1:$B$9941, 2, 0)/1000000000)</f>
        <v>0</v>
      </c>
    </row>
    <row r="3689" spans="1:8" customFormat="1" x14ac:dyDescent="0.25">
      <c r="A3689" s="2">
        <v>42101</v>
      </c>
      <c r="B3689" s="110">
        <f>IF(ISNA(VLOOKUP($A3689, 'NAV Daily'!$A$1:$D$9941, 4, 0)),B3688, VLOOKUP($A3689, 'NAV Daily'!$A$1:$D$9941, 4, 0))</f>
        <v>2456.6118000000001</v>
      </c>
      <c r="C3689" s="110">
        <f>IF(IFERROR(VLOOKUP($A3689, JCI!A:E, 5, 0),C3688)="null",C3688, IFERROR(VLOOKUP( $A3689, JCI!A:E, 5, 0),C3688))</f>
        <v>5523.2900390000004</v>
      </c>
      <c r="D3689" s="6">
        <f>IF(ISNA(VLOOKUP($A3689,ICBI!$C$1:$D$10000, 2, 0)),D3688, VLOOKUP($A3689, ICBI!$C$1:$D$10000, 2, 0))</f>
        <v>0</v>
      </c>
      <c r="E3689" s="2">
        <f t="shared" si="197"/>
        <v>42101</v>
      </c>
      <c r="F3689" s="3">
        <f t="shared" si="198"/>
        <v>2456.6118000000001</v>
      </c>
      <c r="G3689" s="3">
        <f t="shared" si="199"/>
        <v>5045.9624431625998</v>
      </c>
      <c r="H3689" s="6">
        <f>IF(ISNA(VLOOKUP($A3689, 'NAV Daily'!$A$1:$B$9941, 2, 0)/1000000000),H3688, VLOOKUP($A3689, 'NAV Daily'!$A$1:$B$9941, 2, 0)/1000000000)</f>
        <v>0</v>
      </c>
    </row>
    <row r="3690" spans="1:8" customFormat="1" x14ac:dyDescent="0.25">
      <c r="A3690" s="2">
        <v>42102</v>
      </c>
      <c r="B3690" s="110">
        <f>IF(ISNA(VLOOKUP($A3690, 'NAV Daily'!$A$1:$D$9941, 4, 0)),B3689, VLOOKUP($A3690, 'NAV Daily'!$A$1:$D$9941, 4, 0))</f>
        <v>2454.1311000000001</v>
      </c>
      <c r="C3690" s="110">
        <f>IF(IFERROR(VLOOKUP($A3690, JCI!A:E, 5, 0),C3689)="null",C3689, IFERROR(VLOOKUP( $A3690, JCI!A:E, 5, 0),C3689))</f>
        <v>5486.5839839999999</v>
      </c>
      <c r="D3690" s="6">
        <f>IF(ISNA(VLOOKUP($A3690,ICBI!$C$1:$D$10000, 2, 0)),D3689, VLOOKUP($A3690, ICBI!$C$1:$D$10000, 2, 0))</f>
        <v>0</v>
      </c>
      <c r="E3690" s="2">
        <f t="shared" si="197"/>
        <v>42102</v>
      </c>
      <c r="F3690" s="3">
        <f t="shared" si="198"/>
        <v>2454.1311000000001</v>
      </c>
      <c r="G3690" s="3">
        <f t="shared" si="199"/>
        <v>5012.4285578046274</v>
      </c>
      <c r="H3690" s="6">
        <f>IF(ISNA(VLOOKUP($A3690, 'NAV Daily'!$A$1:$B$9941, 2, 0)/1000000000),H3689, VLOOKUP($A3690, 'NAV Daily'!$A$1:$B$9941, 2, 0)/1000000000)</f>
        <v>0</v>
      </c>
    </row>
    <row r="3691" spans="1:8" customFormat="1" x14ac:dyDescent="0.25">
      <c r="A3691" s="2">
        <v>42103</v>
      </c>
      <c r="B3691" s="110">
        <f>IF(ISNA(VLOOKUP($A3691, 'NAV Daily'!$A$1:$D$9941, 4, 0)),B3690, VLOOKUP($A3691, 'NAV Daily'!$A$1:$D$9941, 4, 0))</f>
        <v>2452.9041000000002</v>
      </c>
      <c r="C3691" s="110">
        <f>IF(IFERROR(VLOOKUP($A3691, JCI!A:E, 5, 0),C3690)="null",C3690, IFERROR(VLOOKUP( $A3691, JCI!A:E, 5, 0),C3690))</f>
        <v>5500.8999020000001</v>
      </c>
      <c r="D3691" s="6">
        <f>IF(ISNA(VLOOKUP($A3691,ICBI!$C$1:$D$10000, 2, 0)),D3690, VLOOKUP($A3691, ICBI!$C$1:$D$10000, 2, 0))</f>
        <v>0</v>
      </c>
      <c r="E3691" s="2">
        <f t="shared" si="197"/>
        <v>42103</v>
      </c>
      <c r="F3691" s="3">
        <f t="shared" si="198"/>
        <v>2452.9041000000002</v>
      </c>
      <c r="G3691" s="3">
        <f t="shared" si="199"/>
        <v>5025.5072815466947</v>
      </c>
      <c r="H3691" s="6">
        <f>IF(ISNA(VLOOKUP($A3691, 'NAV Daily'!$A$1:$B$9941, 2, 0)/1000000000),H3690, VLOOKUP($A3691, 'NAV Daily'!$A$1:$B$9941, 2, 0)/1000000000)</f>
        <v>0</v>
      </c>
    </row>
    <row r="3692" spans="1:8" customFormat="1" x14ac:dyDescent="0.25">
      <c r="A3692" s="2">
        <v>42104</v>
      </c>
      <c r="B3692" s="110">
        <f>IF(ISNA(VLOOKUP($A3692, 'NAV Daily'!$A$1:$D$9941, 4, 0)),B3691, VLOOKUP($A3692, 'NAV Daily'!$A$1:$D$9941, 4, 0))</f>
        <v>2451.6154999999999</v>
      </c>
      <c r="C3692" s="110">
        <f>IF(IFERROR(VLOOKUP($A3692, JCI!A:E, 5, 0),C3691)="null",C3691, IFERROR(VLOOKUP( $A3692, JCI!A:E, 5, 0),C3691))</f>
        <v>5491.3398440000001</v>
      </c>
      <c r="D3692" s="6">
        <f>IF(ISNA(VLOOKUP($A3692,ICBI!$C$1:$D$10000, 2, 0)),D3691, VLOOKUP($A3692, ICBI!$C$1:$D$10000, 2, 0))</f>
        <v>0</v>
      </c>
      <c r="E3692" s="2">
        <f t="shared" si="197"/>
        <v>42104</v>
      </c>
      <c r="F3692" s="3">
        <f t="shared" si="198"/>
        <v>2451.6154999999999</v>
      </c>
      <c r="G3692" s="3">
        <f t="shared" si="199"/>
        <v>5016.7734121895119</v>
      </c>
      <c r="H3692" s="6">
        <f>IF(ISNA(VLOOKUP($A3692, 'NAV Daily'!$A$1:$B$9941, 2, 0)/1000000000),H3691, VLOOKUP($A3692, 'NAV Daily'!$A$1:$B$9941, 2, 0)/1000000000)</f>
        <v>0</v>
      </c>
    </row>
    <row r="3693" spans="1:8" customFormat="1" x14ac:dyDescent="0.25">
      <c r="A3693" s="2">
        <v>42105</v>
      </c>
      <c r="B3693" s="110">
        <f>IF(ISNA(VLOOKUP($A3693, 'NAV Daily'!$A$1:$D$9941, 4, 0)),B3692, VLOOKUP($A3693, 'NAV Daily'!$A$1:$D$9941, 4, 0))</f>
        <v>2451.6154999999999</v>
      </c>
      <c r="C3693" s="110">
        <f>IF(IFERROR(VLOOKUP($A3693, JCI!A:E, 5, 0),C3692)="null",C3692, IFERROR(VLOOKUP( $A3693, JCI!A:E, 5, 0),C3692))</f>
        <v>5491.3398440000001</v>
      </c>
      <c r="D3693" s="6">
        <f>IF(ISNA(VLOOKUP($A3693,ICBI!$C$1:$D$10000, 2, 0)),D3692, VLOOKUP($A3693, ICBI!$C$1:$D$10000, 2, 0))</f>
        <v>0</v>
      </c>
      <c r="E3693" s="2">
        <f t="shared" si="197"/>
        <v>42105</v>
      </c>
      <c r="F3693" s="3">
        <f t="shared" si="198"/>
        <v>2451.6154999999999</v>
      </c>
      <c r="G3693" s="3">
        <f t="shared" si="199"/>
        <v>5016.7734121895119</v>
      </c>
      <c r="H3693" s="6">
        <f>IF(ISNA(VLOOKUP($A3693, 'NAV Daily'!$A$1:$B$9941, 2, 0)/1000000000),H3692, VLOOKUP($A3693, 'NAV Daily'!$A$1:$B$9941, 2, 0)/1000000000)</f>
        <v>0</v>
      </c>
    </row>
    <row r="3694" spans="1:8" customFormat="1" x14ac:dyDescent="0.25">
      <c r="A3694" s="2">
        <v>42106</v>
      </c>
      <c r="B3694" s="110">
        <f>IF(ISNA(VLOOKUP($A3694, 'NAV Daily'!$A$1:$D$9941, 4, 0)),B3693, VLOOKUP($A3694, 'NAV Daily'!$A$1:$D$9941, 4, 0))</f>
        <v>2451.6154999999999</v>
      </c>
      <c r="C3694" s="110">
        <f>IF(IFERROR(VLOOKUP($A3694, JCI!A:E, 5, 0),C3693)="null",C3693, IFERROR(VLOOKUP( $A3694, JCI!A:E, 5, 0),C3693))</f>
        <v>5491.3398440000001</v>
      </c>
      <c r="D3694" s="6">
        <f>IF(ISNA(VLOOKUP($A3694,ICBI!$C$1:$D$10000, 2, 0)),D3693, VLOOKUP($A3694, ICBI!$C$1:$D$10000, 2, 0))</f>
        <v>0</v>
      </c>
      <c r="E3694" s="2">
        <f t="shared" si="197"/>
        <v>42106</v>
      </c>
      <c r="F3694" s="3">
        <f t="shared" si="198"/>
        <v>2451.6154999999999</v>
      </c>
      <c r="G3694" s="3">
        <f t="shared" si="199"/>
        <v>5016.7734121895119</v>
      </c>
      <c r="H3694" s="6">
        <f>IF(ISNA(VLOOKUP($A3694, 'NAV Daily'!$A$1:$B$9941, 2, 0)/1000000000),H3693, VLOOKUP($A3694, 'NAV Daily'!$A$1:$B$9941, 2, 0)/1000000000)</f>
        <v>0</v>
      </c>
    </row>
    <row r="3695" spans="1:8" customFormat="1" x14ac:dyDescent="0.25">
      <c r="A3695" s="2">
        <v>42107</v>
      </c>
      <c r="B3695" s="110">
        <f>IF(ISNA(VLOOKUP($A3695, 'NAV Daily'!$A$1:$D$9941, 4, 0)),B3694, VLOOKUP($A3695, 'NAV Daily'!$A$1:$D$9941, 4, 0))</f>
        <v>2450.8474000000001</v>
      </c>
      <c r="C3695" s="110">
        <f>IF(IFERROR(VLOOKUP($A3695, JCI!A:E, 5, 0),C3694)="null",C3694, IFERROR(VLOOKUP( $A3695, JCI!A:E, 5, 0),C3694))</f>
        <v>5447.4091799999997</v>
      </c>
      <c r="D3695" s="6">
        <f>IF(ISNA(VLOOKUP($A3695,ICBI!$C$1:$D$10000, 2, 0)),D3694, VLOOKUP($A3695, ICBI!$C$1:$D$10000, 2, 0))</f>
        <v>0</v>
      </c>
      <c r="E3695" s="2">
        <f t="shared" si="197"/>
        <v>42107</v>
      </c>
      <c r="F3695" s="3">
        <f t="shared" si="198"/>
        <v>2450.8474000000001</v>
      </c>
      <c r="G3695" s="3">
        <f t="shared" si="199"/>
        <v>4976.6392749122788</v>
      </c>
      <c r="H3695" s="6">
        <f>IF(ISNA(VLOOKUP($A3695, 'NAV Daily'!$A$1:$B$9941, 2, 0)/1000000000),H3694, VLOOKUP($A3695, 'NAV Daily'!$A$1:$B$9941, 2, 0)/1000000000)</f>
        <v>0</v>
      </c>
    </row>
    <row r="3696" spans="1:8" customFormat="1" x14ac:dyDescent="0.25">
      <c r="A3696" s="2">
        <v>42108</v>
      </c>
      <c r="B3696" s="110">
        <f>IF(ISNA(VLOOKUP($A3696, 'NAV Daily'!$A$1:$D$9941, 4, 0)),B3695, VLOOKUP($A3696, 'NAV Daily'!$A$1:$D$9941, 4, 0))</f>
        <v>2448.4589999999998</v>
      </c>
      <c r="C3696" s="110">
        <f>IF(IFERROR(VLOOKUP($A3696, JCI!A:E, 5, 0),C3695)="null",C3695, IFERROR(VLOOKUP( $A3696, JCI!A:E, 5, 0),C3695))</f>
        <v>5419.1069340000004</v>
      </c>
      <c r="D3696" s="6">
        <f>IF(ISNA(VLOOKUP($A3696,ICBI!$C$1:$D$10000, 2, 0)),D3695, VLOOKUP($A3696, ICBI!$C$1:$D$10000, 2, 0))</f>
        <v>0</v>
      </c>
      <c r="E3696" s="2">
        <f t="shared" si="197"/>
        <v>42108</v>
      </c>
      <c r="F3696" s="3">
        <f t="shared" si="198"/>
        <v>2448.4589999999998</v>
      </c>
      <c r="G3696" s="3">
        <f t="shared" si="199"/>
        <v>4950.7829339696982</v>
      </c>
      <c r="H3696" s="6">
        <f>IF(ISNA(VLOOKUP($A3696, 'NAV Daily'!$A$1:$B$9941, 2, 0)/1000000000),H3695, VLOOKUP($A3696, 'NAV Daily'!$A$1:$B$9941, 2, 0)/1000000000)</f>
        <v>0</v>
      </c>
    </row>
    <row r="3697" spans="1:8" customFormat="1" x14ac:dyDescent="0.25">
      <c r="A3697" s="2">
        <v>42109</v>
      </c>
      <c r="B3697" s="110">
        <f>IF(ISNA(VLOOKUP($A3697, 'NAV Daily'!$A$1:$D$9941, 4, 0)),B3696, VLOOKUP($A3697, 'NAV Daily'!$A$1:$D$9941, 4, 0))</f>
        <v>2448.8159000000001</v>
      </c>
      <c r="C3697" s="110">
        <f>IF(IFERROR(VLOOKUP($A3697, JCI!A:E, 5, 0),C3696)="null",C3696, IFERROR(VLOOKUP( $A3697, JCI!A:E, 5, 0),C3696))</f>
        <v>5414.546875</v>
      </c>
      <c r="D3697" s="6">
        <f>IF(ISNA(VLOOKUP($A3697,ICBI!$C$1:$D$10000, 2, 0)),D3696, VLOOKUP($A3697, ICBI!$C$1:$D$10000, 2, 0))</f>
        <v>0</v>
      </c>
      <c r="E3697" s="2">
        <f t="shared" si="197"/>
        <v>42109</v>
      </c>
      <c r="F3697" s="3">
        <f t="shared" si="198"/>
        <v>2448.8159000000001</v>
      </c>
      <c r="G3697" s="3">
        <f t="shared" si="199"/>
        <v>4946.6169592897277</v>
      </c>
      <c r="H3697" s="6">
        <f>IF(ISNA(VLOOKUP($A3697, 'NAV Daily'!$A$1:$B$9941, 2, 0)/1000000000),H3696, VLOOKUP($A3697, 'NAV Daily'!$A$1:$B$9941, 2, 0)/1000000000)</f>
        <v>0</v>
      </c>
    </row>
    <row r="3698" spans="1:8" customFormat="1" x14ac:dyDescent="0.25">
      <c r="A3698" s="2">
        <v>42110</v>
      </c>
      <c r="B3698" s="110">
        <f>IF(ISNA(VLOOKUP($A3698, 'NAV Daily'!$A$1:$D$9941, 4, 0)),B3697, VLOOKUP($A3698, 'NAV Daily'!$A$1:$D$9941, 4, 0))</f>
        <v>2449.0976999999998</v>
      </c>
      <c r="C3698" s="110">
        <f>IF(IFERROR(VLOOKUP($A3698, JCI!A:E, 5, 0),C3697)="null",C3697, IFERROR(VLOOKUP( $A3698, JCI!A:E, 5, 0),C3697))</f>
        <v>5420.7329099999997</v>
      </c>
      <c r="D3698" s="6">
        <f>IF(ISNA(VLOOKUP($A3698,ICBI!$C$1:$D$10000, 2, 0)),D3697, VLOOKUP($A3698, ICBI!$C$1:$D$10000, 2, 0))</f>
        <v>0</v>
      </c>
      <c r="E3698" s="2">
        <f t="shared" si="197"/>
        <v>42110</v>
      </c>
      <c r="F3698" s="3">
        <f t="shared" si="198"/>
        <v>2449.0976999999998</v>
      </c>
      <c r="G3698" s="3">
        <f t="shared" si="199"/>
        <v>4952.2683916899241</v>
      </c>
      <c r="H3698" s="6">
        <f>IF(ISNA(VLOOKUP($A3698, 'NAV Daily'!$A$1:$B$9941, 2, 0)/1000000000),H3697, VLOOKUP($A3698, 'NAV Daily'!$A$1:$B$9941, 2, 0)/1000000000)</f>
        <v>0</v>
      </c>
    </row>
    <row r="3699" spans="1:8" customFormat="1" x14ac:dyDescent="0.25">
      <c r="A3699" s="2">
        <v>42111</v>
      </c>
      <c r="B3699" s="110">
        <f>IF(ISNA(VLOOKUP($A3699, 'NAV Daily'!$A$1:$D$9941, 4, 0)),B3698, VLOOKUP($A3699, 'NAV Daily'!$A$1:$D$9941, 4, 0))</f>
        <v>2445.2620000000002</v>
      </c>
      <c r="C3699" s="110">
        <f>IF(IFERROR(VLOOKUP($A3699, JCI!A:E, 5, 0),C3698)="null",C3698, IFERROR(VLOOKUP( $A3699, JCI!A:E, 5, 0),C3698))</f>
        <v>5410.6440430000002</v>
      </c>
      <c r="D3699" s="6">
        <f>IF(ISNA(VLOOKUP($A3699,ICBI!$C$1:$D$10000, 2, 0)),D3698, VLOOKUP($A3699, ICBI!$C$1:$D$10000, 2, 0))</f>
        <v>0</v>
      </c>
      <c r="E3699" s="2">
        <f t="shared" si="197"/>
        <v>42111</v>
      </c>
      <c r="F3699" s="3">
        <f t="shared" si="198"/>
        <v>2445.2620000000002</v>
      </c>
      <c r="G3699" s="3">
        <f t="shared" si="199"/>
        <v>4943.0514134728473</v>
      </c>
      <c r="H3699" s="6">
        <f>IF(ISNA(VLOOKUP($A3699, 'NAV Daily'!$A$1:$B$9941, 2, 0)/1000000000),H3698, VLOOKUP($A3699, 'NAV Daily'!$A$1:$B$9941, 2, 0)/1000000000)</f>
        <v>0</v>
      </c>
    </row>
    <row r="3700" spans="1:8" customFormat="1" x14ac:dyDescent="0.25">
      <c r="A3700" s="2">
        <v>42112</v>
      </c>
      <c r="B3700" s="110">
        <f>IF(ISNA(VLOOKUP($A3700, 'NAV Daily'!$A$1:$D$9941, 4, 0)),B3699, VLOOKUP($A3700, 'NAV Daily'!$A$1:$D$9941, 4, 0))</f>
        <v>2445.2620000000002</v>
      </c>
      <c r="C3700" s="110">
        <f>IF(IFERROR(VLOOKUP($A3700, JCI!A:E, 5, 0),C3699)="null",C3699, IFERROR(VLOOKUP( $A3700, JCI!A:E, 5, 0),C3699))</f>
        <v>5410.6440430000002</v>
      </c>
      <c r="D3700" s="6">
        <f>IF(ISNA(VLOOKUP($A3700,ICBI!$C$1:$D$10000, 2, 0)),D3699, VLOOKUP($A3700, ICBI!$C$1:$D$10000, 2, 0))</f>
        <v>0</v>
      </c>
      <c r="E3700" s="2">
        <f t="shared" si="197"/>
        <v>42112</v>
      </c>
      <c r="F3700" s="3">
        <f t="shared" si="198"/>
        <v>2445.2620000000002</v>
      </c>
      <c r="G3700" s="3">
        <f t="shared" si="199"/>
        <v>4943.0514134728473</v>
      </c>
      <c r="H3700" s="6">
        <f>IF(ISNA(VLOOKUP($A3700, 'NAV Daily'!$A$1:$B$9941, 2, 0)/1000000000),H3699, VLOOKUP($A3700, 'NAV Daily'!$A$1:$B$9941, 2, 0)/1000000000)</f>
        <v>0</v>
      </c>
    </row>
    <row r="3701" spans="1:8" customFormat="1" x14ac:dyDescent="0.25">
      <c r="A3701" s="2">
        <v>42113</v>
      </c>
      <c r="B3701" s="110">
        <f>IF(ISNA(VLOOKUP($A3701, 'NAV Daily'!$A$1:$D$9941, 4, 0)),B3700, VLOOKUP($A3701, 'NAV Daily'!$A$1:$D$9941, 4, 0))</f>
        <v>2445.2620000000002</v>
      </c>
      <c r="C3701" s="110">
        <f>IF(IFERROR(VLOOKUP($A3701, JCI!A:E, 5, 0),C3700)="null",C3700, IFERROR(VLOOKUP( $A3701, JCI!A:E, 5, 0),C3700))</f>
        <v>5410.6440430000002</v>
      </c>
      <c r="D3701" s="6">
        <f>IF(ISNA(VLOOKUP($A3701,ICBI!$C$1:$D$10000, 2, 0)),D3700, VLOOKUP($A3701, ICBI!$C$1:$D$10000, 2, 0))</f>
        <v>0</v>
      </c>
      <c r="E3701" s="2">
        <f t="shared" si="197"/>
        <v>42113</v>
      </c>
      <c r="F3701" s="3">
        <f t="shared" si="198"/>
        <v>2445.2620000000002</v>
      </c>
      <c r="G3701" s="3">
        <f t="shared" si="199"/>
        <v>4943.0514134728473</v>
      </c>
      <c r="H3701" s="6">
        <f>IF(ISNA(VLOOKUP($A3701, 'NAV Daily'!$A$1:$B$9941, 2, 0)/1000000000),H3700, VLOOKUP($A3701, 'NAV Daily'!$A$1:$B$9941, 2, 0)/1000000000)</f>
        <v>0</v>
      </c>
    </row>
    <row r="3702" spans="1:8" customFormat="1" x14ac:dyDescent="0.25">
      <c r="A3702" s="2">
        <v>42114</v>
      </c>
      <c r="B3702" s="110">
        <f>IF(ISNA(VLOOKUP($A3702, 'NAV Daily'!$A$1:$D$9941, 4, 0)),B3701, VLOOKUP($A3702, 'NAV Daily'!$A$1:$D$9941, 4, 0))</f>
        <v>2444.6799000000001</v>
      </c>
      <c r="C3702" s="110">
        <f>IF(IFERROR(VLOOKUP($A3702, JCI!A:E, 5, 0),C3701)="null",C3701, IFERROR(VLOOKUP( $A3702, JCI!A:E, 5, 0),C3701))</f>
        <v>5400.8032229999999</v>
      </c>
      <c r="D3702" s="6">
        <f>IF(ISNA(VLOOKUP($A3702,ICBI!$C$1:$D$10000, 2, 0)),D3701, VLOOKUP($A3702, ICBI!$C$1:$D$10000, 2, 0))</f>
        <v>0</v>
      </c>
      <c r="E3702" s="2">
        <f t="shared" si="197"/>
        <v>42114</v>
      </c>
      <c r="F3702" s="3">
        <f t="shared" si="198"/>
        <v>2444.6799000000001</v>
      </c>
      <c r="G3702" s="3">
        <f t="shared" si="199"/>
        <v>4934.0610458152914</v>
      </c>
      <c r="H3702" s="6">
        <f>IF(ISNA(VLOOKUP($A3702, 'NAV Daily'!$A$1:$B$9941, 2, 0)/1000000000),H3701, VLOOKUP($A3702, 'NAV Daily'!$A$1:$B$9941, 2, 0)/1000000000)</f>
        <v>0</v>
      </c>
    </row>
    <row r="3703" spans="1:8" customFormat="1" x14ac:dyDescent="0.25">
      <c r="A3703" s="2">
        <v>42115</v>
      </c>
      <c r="B3703" s="110">
        <f>IF(ISNA(VLOOKUP($A3703, 'NAV Daily'!$A$1:$D$9941, 4, 0)),B3702, VLOOKUP($A3703, 'NAV Daily'!$A$1:$D$9941, 4, 0))</f>
        <v>2446.9580000000001</v>
      </c>
      <c r="C3703" s="110">
        <f>IF(IFERROR(VLOOKUP($A3703, JCI!A:E, 5, 0),C3702)="null",C3702, IFERROR(VLOOKUP( $A3703, JCI!A:E, 5, 0),C3702))</f>
        <v>5460.5732420000004</v>
      </c>
      <c r="D3703" s="6">
        <f>IF(ISNA(VLOOKUP($A3703,ICBI!$C$1:$D$10000, 2, 0)),D3702, VLOOKUP($A3703, ICBI!$C$1:$D$10000, 2, 0))</f>
        <v>0</v>
      </c>
      <c r="E3703" s="2">
        <f t="shared" si="197"/>
        <v>42115</v>
      </c>
      <c r="F3703" s="3">
        <f t="shared" si="198"/>
        <v>2446.9580000000001</v>
      </c>
      <c r="G3703" s="3">
        <f t="shared" si="199"/>
        <v>4988.6656870656225</v>
      </c>
      <c r="H3703" s="6">
        <f>IF(ISNA(VLOOKUP($A3703, 'NAV Daily'!$A$1:$B$9941, 2, 0)/1000000000),H3702, VLOOKUP($A3703, 'NAV Daily'!$A$1:$B$9941, 2, 0)/1000000000)</f>
        <v>0</v>
      </c>
    </row>
    <row r="3704" spans="1:8" customFormat="1" x14ac:dyDescent="0.25">
      <c r="A3704" s="2">
        <v>42116</v>
      </c>
      <c r="B3704" s="110">
        <f>IF(ISNA(VLOOKUP($A3704, 'NAV Daily'!$A$1:$D$9941, 4, 0)),B3703, VLOOKUP($A3704, 'NAV Daily'!$A$1:$D$9941, 4, 0))</f>
        <v>2444.0736999999999</v>
      </c>
      <c r="C3704" s="110">
        <f>IF(IFERROR(VLOOKUP($A3704, JCI!A:E, 5, 0),C3703)="null",C3703, IFERROR(VLOOKUP( $A3704, JCI!A:E, 5, 0),C3703))</f>
        <v>5437.1191410000001</v>
      </c>
      <c r="D3704" s="6">
        <f>IF(ISNA(VLOOKUP($A3704,ICBI!$C$1:$D$10000, 2, 0)),D3703, VLOOKUP($A3704, ICBI!$C$1:$D$10000, 2, 0))</f>
        <v>0</v>
      </c>
      <c r="E3704" s="2">
        <f t="shared" si="197"/>
        <v>42116</v>
      </c>
      <c r="F3704" s="3">
        <f t="shared" si="198"/>
        <v>2444.0736999999999</v>
      </c>
      <c r="G3704" s="3">
        <f t="shared" si="199"/>
        <v>4967.2385101568443</v>
      </c>
      <c r="H3704" s="6">
        <f>IF(ISNA(VLOOKUP($A3704, 'NAV Daily'!$A$1:$B$9941, 2, 0)/1000000000),H3703, VLOOKUP($A3704, 'NAV Daily'!$A$1:$B$9941, 2, 0)/1000000000)</f>
        <v>0</v>
      </c>
    </row>
    <row r="3705" spans="1:8" customFormat="1" x14ac:dyDescent="0.25">
      <c r="A3705" s="2">
        <v>42117</v>
      </c>
      <c r="B3705" s="110">
        <f>IF(ISNA(VLOOKUP($A3705, 'NAV Daily'!$A$1:$D$9941, 4, 0)),B3704, VLOOKUP($A3705, 'NAV Daily'!$A$1:$D$9941, 4, 0))</f>
        <v>2450.2988</v>
      </c>
      <c r="C3705" s="110">
        <f>IF(IFERROR(VLOOKUP($A3705, JCI!A:E, 5, 0),C3704)="null",C3704, IFERROR(VLOOKUP( $A3705, JCI!A:E, 5, 0),C3704))</f>
        <v>5436.2089839999999</v>
      </c>
      <c r="D3705" s="6">
        <f>IF(ISNA(VLOOKUP($A3705,ICBI!$C$1:$D$10000, 2, 0)),D3704, VLOOKUP($A3705, ICBI!$C$1:$D$10000, 2, 0))</f>
        <v>0</v>
      </c>
      <c r="E3705" s="2">
        <f t="shared" si="197"/>
        <v>42117</v>
      </c>
      <c r="F3705" s="3">
        <f t="shared" si="198"/>
        <v>2450.2988</v>
      </c>
      <c r="G3705" s="3">
        <f t="shared" si="199"/>
        <v>4966.4070097273989</v>
      </c>
      <c r="H3705" s="6">
        <f>IF(ISNA(VLOOKUP($A3705, 'NAV Daily'!$A$1:$B$9941, 2, 0)/1000000000),H3704, VLOOKUP($A3705, 'NAV Daily'!$A$1:$B$9941, 2, 0)/1000000000)</f>
        <v>0</v>
      </c>
    </row>
    <row r="3706" spans="1:8" customFormat="1" x14ac:dyDescent="0.25">
      <c r="A3706" s="2">
        <v>42118</v>
      </c>
      <c r="B3706" s="110">
        <f>IF(ISNA(VLOOKUP($A3706, 'NAV Daily'!$A$1:$D$9941, 4, 0)),B3705, VLOOKUP($A3706, 'NAV Daily'!$A$1:$D$9941, 4, 0))</f>
        <v>2446.616</v>
      </c>
      <c r="C3706" s="110">
        <f>IF(IFERROR(VLOOKUP($A3706, JCI!A:E, 5, 0),C3705)="null",C3705, IFERROR(VLOOKUP( $A3706, JCI!A:E, 5, 0),C3705))</f>
        <v>5435.3549800000001</v>
      </c>
      <c r="D3706" s="6">
        <f>IF(ISNA(VLOOKUP($A3706,ICBI!$C$1:$D$10000, 2, 0)),D3705, VLOOKUP($A3706, ICBI!$C$1:$D$10000, 2, 0))</f>
        <v>0</v>
      </c>
      <c r="E3706" s="2">
        <f t="shared" si="197"/>
        <v>42118</v>
      </c>
      <c r="F3706" s="3">
        <f t="shared" si="198"/>
        <v>2446.616</v>
      </c>
      <c r="G3706" s="3">
        <f t="shared" si="199"/>
        <v>4965.6268095061741</v>
      </c>
      <c r="H3706" s="6">
        <f>IF(ISNA(VLOOKUP($A3706, 'NAV Daily'!$A$1:$B$9941, 2, 0)/1000000000),H3705, VLOOKUP($A3706, 'NAV Daily'!$A$1:$B$9941, 2, 0)/1000000000)</f>
        <v>0</v>
      </c>
    </row>
    <row r="3707" spans="1:8" customFormat="1" x14ac:dyDescent="0.25">
      <c r="A3707" s="2">
        <v>42119</v>
      </c>
      <c r="B3707" s="110">
        <f>IF(ISNA(VLOOKUP($A3707, 'NAV Daily'!$A$1:$D$9941, 4, 0)),B3706, VLOOKUP($A3707, 'NAV Daily'!$A$1:$D$9941, 4, 0))</f>
        <v>2446.616</v>
      </c>
      <c r="C3707" s="110">
        <f>IF(IFERROR(VLOOKUP($A3707, JCI!A:E, 5, 0),C3706)="null",C3706, IFERROR(VLOOKUP( $A3707, JCI!A:E, 5, 0),C3706))</f>
        <v>5435.3549800000001</v>
      </c>
      <c r="D3707" s="6">
        <f>IF(ISNA(VLOOKUP($A3707,ICBI!$C$1:$D$10000, 2, 0)),D3706, VLOOKUP($A3707, ICBI!$C$1:$D$10000, 2, 0))</f>
        <v>0</v>
      </c>
      <c r="E3707" s="2">
        <f t="shared" si="197"/>
        <v>42119</v>
      </c>
      <c r="F3707" s="3">
        <f t="shared" si="198"/>
        <v>2446.616</v>
      </c>
      <c r="G3707" s="3">
        <f t="shared" si="199"/>
        <v>4965.6268095061741</v>
      </c>
      <c r="H3707" s="6">
        <f>IF(ISNA(VLOOKUP($A3707, 'NAV Daily'!$A$1:$B$9941, 2, 0)/1000000000),H3706, VLOOKUP($A3707, 'NAV Daily'!$A$1:$B$9941, 2, 0)/1000000000)</f>
        <v>0</v>
      </c>
    </row>
    <row r="3708" spans="1:8" customFormat="1" x14ac:dyDescent="0.25">
      <c r="A3708" s="2">
        <v>42120</v>
      </c>
      <c r="B3708" s="110">
        <f>IF(ISNA(VLOOKUP($A3708, 'NAV Daily'!$A$1:$D$9941, 4, 0)),B3707, VLOOKUP($A3708, 'NAV Daily'!$A$1:$D$9941, 4, 0))</f>
        <v>2446.616</v>
      </c>
      <c r="C3708" s="110">
        <f>IF(IFERROR(VLOOKUP($A3708, JCI!A:E, 5, 0),C3707)="null",C3707, IFERROR(VLOOKUP( $A3708, JCI!A:E, 5, 0),C3707))</f>
        <v>5435.3549800000001</v>
      </c>
      <c r="D3708" s="6">
        <f>IF(ISNA(VLOOKUP($A3708,ICBI!$C$1:$D$10000, 2, 0)),D3707, VLOOKUP($A3708, ICBI!$C$1:$D$10000, 2, 0))</f>
        <v>0</v>
      </c>
      <c r="E3708" s="2">
        <f t="shared" si="197"/>
        <v>42120</v>
      </c>
      <c r="F3708" s="3">
        <f t="shared" si="198"/>
        <v>2446.616</v>
      </c>
      <c r="G3708" s="3">
        <f t="shared" si="199"/>
        <v>4965.6268095061741</v>
      </c>
      <c r="H3708" s="6">
        <f>IF(ISNA(VLOOKUP($A3708, 'NAV Daily'!$A$1:$B$9941, 2, 0)/1000000000),H3707, VLOOKUP($A3708, 'NAV Daily'!$A$1:$B$9941, 2, 0)/1000000000)</f>
        <v>0</v>
      </c>
    </row>
    <row r="3709" spans="1:8" customFormat="1" x14ac:dyDescent="0.25">
      <c r="A3709" s="2">
        <v>42121</v>
      </c>
      <c r="B3709" s="110">
        <f>IF(ISNA(VLOOKUP($A3709, 'NAV Daily'!$A$1:$D$9941, 4, 0)),B3708, VLOOKUP($A3709, 'NAV Daily'!$A$1:$D$9941, 4, 0))</f>
        <v>2440.5681</v>
      </c>
      <c r="C3709" s="110">
        <f>IF(IFERROR(VLOOKUP($A3709, JCI!A:E, 5, 0),C3708)="null",C3708, IFERROR(VLOOKUP( $A3709, JCI!A:E, 5, 0),C3708))</f>
        <v>5245.4458009999998</v>
      </c>
      <c r="D3709" s="6">
        <f>IF(ISNA(VLOOKUP($A3709,ICBI!$C$1:$D$10000, 2, 0)),D3708, VLOOKUP($A3709, ICBI!$C$1:$D$10000, 2, 0))</f>
        <v>0</v>
      </c>
      <c r="E3709" s="2">
        <f t="shared" si="197"/>
        <v>42121</v>
      </c>
      <c r="F3709" s="3">
        <f t="shared" si="198"/>
        <v>2440.5681</v>
      </c>
      <c r="G3709" s="3">
        <f t="shared" si="199"/>
        <v>4792.1297492251715</v>
      </c>
      <c r="H3709" s="6">
        <f>IF(ISNA(VLOOKUP($A3709, 'NAV Daily'!$A$1:$B$9941, 2, 0)/1000000000),H3708, VLOOKUP($A3709, 'NAV Daily'!$A$1:$B$9941, 2, 0)/1000000000)</f>
        <v>0</v>
      </c>
    </row>
    <row r="3710" spans="1:8" customFormat="1" x14ac:dyDescent="0.25">
      <c r="A3710" s="2">
        <v>42122</v>
      </c>
      <c r="B3710" s="110">
        <f>IF(ISNA(VLOOKUP($A3710, 'NAV Daily'!$A$1:$D$9941, 4, 0)),B3709, VLOOKUP($A3710, 'NAV Daily'!$A$1:$D$9941, 4, 0))</f>
        <v>2439.4209000000001</v>
      </c>
      <c r="C3710" s="110">
        <f>IF(IFERROR(VLOOKUP($A3710, JCI!A:E, 5, 0),C3709)="null",C3709, IFERROR(VLOOKUP( $A3710, JCI!A:E, 5, 0),C3709))</f>
        <v>5242.1572269999997</v>
      </c>
      <c r="D3710" s="6">
        <f>IF(ISNA(VLOOKUP($A3710,ICBI!$C$1:$D$10000, 2, 0)),D3709, VLOOKUP($A3710, ICBI!$C$1:$D$10000, 2, 0))</f>
        <v>0</v>
      </c>
      <c r="E3710" s="2">
        <f t="shared" si="197"/>
        <v>42122</v>
      </c>
      <c r="F3710" s="3">
        <f t="shared" si="198"/>
        <v>2439.4209000000001</v>
      </c>
      <c r="G3710" s="3">
        <f t="shared" si="199"/>
        <v>4789.1253766902537</v>
      </c>
      <c r="H3710" s="6">
        <f>IF(ISNA(VLOOKUP($A3710, 'NAV Daily'!$A$1:$B$9941, 2, 0)/1000000000),H3709, VLOOKUP($A3710, 'NAV Daily'!$A$1:$B$9941, 2, 0)/1000000000)</f>
        <v>0</v>
      </c>
    </row>
    <row r="3711" spans="1:8" customFormat="1" x14ac:dyDescent="0.25">
      <c r="A3711" s="2">
        <v>42123</v>
      </c>
      <c r="B3711" s="110">
        <f>IF(ISNA(VLOOKUP($A3711, 'NAV Daily'!$A$1:$D$9941, 4, 0)),B3710, VLOOKUP($A3711, 'NAV Daily'!$A$1:$D$9941, 4, 0))</f>
        <v>2438.1516000000001</v>
      </c>
      <c r="C3711" s="110">
        <f>IF(IFERROR(VLOOKUP($A3711, JCI!A:E, 5, 0),C3710)="null",C3710, IFERROR(VLOOKUP( $A3711, JCI!A:E, 5, 0),C3710))</f>
        <v>5105.5629879999997</v>
      </c>
      <c r="D3711" s="6">
        <f>IF(ISNA(VLOOKUP($A3711,ICBI!$C$1:$D$10000, 2, 0)),D3710, VLOOKUP($A3711, ICBI!$C$1:$D$10000, 2, 0))</f>
        <v>0</v>
      </c>
      <c r="E3711" s="2">
        <f t="shared" si="197"/>
        <v>42123</v>
      </c>
      <c r="F3711" s="3">
        <f t="shared" si="198"/>
        <v>2438.1516000000001</v>
      </c>
      <c r="G3711" s="3">
        <f t="shared" si="199"/>
        <v>4664.335732279118</v>
      </c>
      <c r="H3711" s="6">
        <f>IF(ISNA(VLOOKUP($A3711, 'NAV Daily'!$A$1:$B$9941, 2, 0)/1000000000),H3710, VLOOKUP($A3711, 'NAV Daily'!$A$1:$B$9941, 2, 0)/1000000000)</f>
        <v>0</v>
      </c>
    </row>
    <row r="3712" spans="1:8" customFormat="1" x14ac:dyDescent="0.25">
      <c r="A3712" s="2">
        <v>42124</v>
      </c>
      <c r="B3712" s="110">
        <f>IF(ISNA(VLOOKUP($A3712, 'NAV Daily'!$A$1:$D$9941, 4, 0)),B3711, VLOOKUP($A3712, 'NAV Daily'!$A$1:$D$9941, 4, 0))</f>
        <v>2439.9490000000001</v>
      </c>
      <c r="C3712" s="110">
        <f>IF(IFERROR(VLOOKUP($A3712, JCI!A:E, 5, 0),C3711)="null",C3711, IFERROR(VLOOKUP( $A3712, JCI!A:E, 5, 0),C3711))</f>
        <v>5086.4248049999997</v>
      </c>
      <c r="D3712" s="6">
        <f>IF(ISNA(VLOOKUP($A3712,ICBI!$C$1:$D$10000, 2, 0)),D3711, VLOOKUP($A3712, ICBI!$C$1:$D$10000, 2, 0))</f>
        <v>0</v>
      </c>
      <c r="E3712" s="2">
        <f t="shared" si="197"/>
        <v>42124</v>
      </c>
      <c r="F3712" s="3">
        <f t="shared" si="198"/>
        <v>2439.9490000000001</v>
      </c>
      <c r="G3712" s="3">
        <f t="shared" si="199"/>
        <v>4646.8514879308241</v>
      </c>
      <c r="H3712" s="6">
        <f>IF(ISNA(VLOOKUP($A3712, 'NAV Daily'!$A$1:$B$9941, 2, 0)/1000000000),H3711, VLOOKUP($A3712, 'NAV Daily'!$A$1:$B$9941, 2, 0)/1000000000)</f>
        <v>0</v>
      </c>
    </row>
    <row r="3713" spans="1:8" customFormat="1" x14ac:dyDescent="0.25">
      <c r="A3713" s="2">
        <v>42125</v>
      </c>
      <c r="B3713" s="110">
        <f>IF(ISNA(VLOOKUP($A3713, 'NAV Daily'!$A$1:$D$9941, 4, 0)),B3712, VLOOKUP($A3713, 'NAV Daily'!$A$1:$D$9941, 4, 0))</f>
        <v>2439.9490000000001</v>
      </c>
      <c r="C3713" s="110">
        <f>IF(IFERROR(VLOOKUP($A3713, JCI!A:E, 5, 0),C3712)="null",C3712, IFERROR(VLOOKUP( $A3713, JCI!A:E, 5, 0),C3712))</f>
        <v>5086.4248049999997</v>
      </c>
      <c r="D3713" s="6">
        <f>IF(ISNA(VLOOKUP($A3713,ICBI!$C$1:$D$10000, 2, 0)),D3712, VLOOKUP($A3713, ICBI!$C$1:$D$10000, 2, 0))</f>
        <v>0</v>
      </c>
      <c r="E3713" s="2">
        <f t="shared" si="197"/>
        <v>42125</v>
      </c>
      <c r="F3713" s="3">
        <f t="shared" si="198"/>
        <v>2439.9490000000001</v>
      </c>
      <c r="G3713" s="3">
        <f t="shared" si="199"/>
        <v>4646.8514879308241</v>
      </c>
      <c r="H3713" s="6">
        <f>IF(ISNA(VLOOKUP($A3713, 'NAV Daily'!$A$1:$B$9941, 2, 0)/1000000000),H3712, VLOOKUP($A3713, 'NAV Daily'!$A$1:$B$9941, 2, 0)/1000000000)</f>
        <v>0</v>
      </c>
    </row>
    <row r="3714" spans="1:8" customFormat="1" x14ac:dyDescent="0.25">
      <c r="A3714" s="2">
        <v>42126</v>
      </c>
      <c r="B3714" s="110">
        <f>IF(ISNA(VLOOKUP($A3714, 'NAV Daily'!$A$1:$D$9941, 4, 0)),B3713, VLOOKUP($A3714, 'NAV Daily'!$A$1:$D$9941, 4, 0))</f>
        <v>2439.9490000000001</v>
      </c>
      <c r="C3714" s="110">
        <f>IF(IFERROR(VLOOKUP($A3714, JCI!A:E, 5, 0),C3713)="null",C3713, IFERROR(VLOOKUP( $A3714, JCI!A:E, 5, 0),C3713))</f>
        <v>5086.4248049999997</v>
      </c>
      <c r="D3714" s="6">
        <f>IF(ISNA(VLOOKUP($A3714,ICBI!$C$1:$D$10000, 2, 0)),D3713, VLOOKUP($A3714, ICBI!$C$1:$D$10000, 2, 0))</f>
        <v>0</v>
      </c>
      <c r="E3714" s="2">
        <f t="shared" si="197"/>
        <v>42126</v>
      </c>
      <c r="F3714" s="3">
        <f t="shared" si="198"/>
        <v>2439.9490000000001</v>
      </c>
      <c r="G3714" s="3">
        <f t="shared" si="199"/>
        <v>4646.8514879308241</v>
      </c>
      <c r="H3714" s="6">
        <f>IF(ISNA(VLOOKUP($A3714, 'NAV Daily'!$A$1:$B$9941, 2, 0)/1000000000),H3713, VLOOKUP($A3714, 'NAV Daily'!$A$1:$B$9941, 2, 0)/1000000000)</f>
        <v>0</v>
      </c>
    </row>
    <row r="3715" spans="1:8" customFormat="1" x14ac:dyDescent="0.25">
      <c r="A3715" s="2">
        <v>42127</v>
      </c>
      <c r="B3715" s="110">
        <f>IF(ISNA(VLOOKUP($A3715, 'NAV Daily'!$A$1:$D$9941, 4, 0)),B3714, VLOOKUP($A3715, 'NAV Daily'!$A$1:$D$9941, 4, 0))</f>
        <v>2439.9490000000001</v>
      </c>
      <c r="C3715" s="110">
        <f>IF(IFERROR(VLOOKUP($A3715, JCI!A:E, 5, 0),C3714)="null",C3714, IFERROR(VLOOKUP( $A3715, JCI!A:E, 5, 0),C3714))</f>
        <v>5086.4248049999997</v>
      </c>
      <c r="D3715" s="6">
        <f>IF(ISNA(VLOOKUP($A3715,ICBI!$C$1:$D$10000, 2, 0)),D3714, VLOOKUP($A3715, ICBI!$C$1:$D$10000, 2, 0))</f>
        <v>0</v>
      </c>
      <c r="E3715" s="2">
        <f t="shared" ref="E3715:E3778" si="200">IF($A3715&gt;$K$1, $K$1, $A3715)</f>
        <v>42127</v>
      </c>
      <c r="F3715" s="3">
        <f t="shared" ref="F3715:F3778" si="201">IF($A3715&gt;$K$1, F3714, $B3715)</f>
        <v>2439.9490000000001</v>
      </c>
      <c r="G3715" s="3">
        <f t="shared" ref="G3715:G3778" si="202">IF(ISERROR(IF($A3715&gt;$K$1, G3714, $C3715/$C$2*1000)),G3714, IF($A3715&gt;$K$1, G3714, $C3715/$C$2*1000))</f>
        <v>4646.8514879308241</v>
      </c>
      <c r="H3715" s="6">
        <f>IF(ISNA(VLOOKUP($A3715, 'NAV Daily'!$A$1:$B$9941, 2, 0)/1000000000),H3714, VLOOKUP($A3715, 'NAV Daily'!$A$1:$B$9941, 2, 0)/1000000000)</f>
        <v>0</v>
      </c>
    </row>
    <row r="3716" spans="1:8" customFormat="1" x14ac:dyDescent="0.25">
      <c r="A3716" s="2">
        <v>42128</v>
      </c>
      <c r="B3716" s="110">
        <f>IF(ISNA(VLOOKUP($A3716, 'NAV Daily'!$A$1:$D$9941, 4, 0)),B3715, VLOOKUP($A3716, 'NAV Daily'!$A$1:$D$9941, 4, 0))</f>
        <v>2439.6952999999999</v>
      </c>
      <c r="C3716" s="110">
        <f>IF(IFERROR(VLOOKUP($A3716, JCI!A:E, 5, 0),C3715)="null",C3715, IFERROR(VLOOKUP( $A3716, JCI!A:E, 5, 0),C3715))</f>
        <v>5141.1372069999998</v>
      </c>
      <c r="D3716" s="6">
        <f>IF(ISNA(VLOOKUP($A3716,ICBI!$C$1:$D$10000, 2, 0)),D3715, VLOOKUP($A3716, ICBI!$C$1:$D$10000, 2, 0))</f>
        <v>0</v>
      </c>
      <c r="E3716" s="2">
        <f t="shared" si="200"/>
        <v>42128</v>
      </c>
      <c r="F3716" s="3">
        <f t="shared" si="201"/>
        <v>2439.6952999999999</v>
      </c>
      <c r="G3716" s="3">
        <f t="shared" si="202"/>
        <v>4696.835595902312</v>
      </c>
      <c r="H3716" s="6">
        <f>IF(ISNA(VLOOKUP($A3716, 'NAV Daily'!$A$1:$B$9941, 2, 0)/1000000000),H3715, VLOOKUP($A3716, 'NAV Daily'!$A$1:$B$9941, 2, 0)/1000000000)</f>
        <v>0</v>
      </c>
    </row>
    <row r="3717" spans="1:8" customFormat="1" x14ac:dyDescent="0.25">
      <c r="A3717" s="2">
        <v>42129</v>
      </c>
      <c r="B3717" s="110">
        <f>IF(ISNA(VLOOKUP($A3717, 'NAV Daily'!$A$1:$D$9941, 4, 0)),B3716, VLOOKUP($A3717, 'NAV Daily'!$A$1:$D$9941, 4, 0))</f>
        <v>2437.7575999999999</v>
      </c>
      <c r="C3717" s="110">
        <f>IF(IFERROR(VLOOKUP($A3717, JCI!A:E, 5, 0),C3716)="null",C3716, IFERROR(VLOOKUP( $A3717, JCI!A:E, 5, 0),C3716))</f>
        <v>5160.3081050000001</v>
      </c>
      <c r="D3717" s="6">
        <f>IF(ISNA(VLOOKUP($A3717,ICBI!$C$1:$D$10000, 2, 0)),D3716, VLOOKUP($A3717, ICBI!$C$1:$D$10000, 2, 0))</f>
        <v>0</v>
      </c>
      <c r="E3717" s="2">
        <f t="shared" si="200"/>
        <v>42129</v>
      </c>
      <c r="F3717" s="3">
        <f t="shared" si="201"/>
        <v>2437.7575999999999</v>
      </c>
      <c r="G3717" s="3">
        <f t="shared" si="202"/>
        <v>4714.3497279914563</v>
      </c>
      <c r="H3717" s="6">
        <f>IF(ISNA(VLOOKUP($A3717, 'NAV Daily'!$A$1:$B$9941, 2, 0)/1000000000),H3716, VLOOKUP($A3717, 'NAV Daily'!$A$1:$B$9941, 2, 0)/1000000000)</f>
        <v>0</v>
      </c>
    </row>
    <row r="3718" spans="1:8" customFormat="1" x14ac:dyDescent="0.25">
      <c r="A3718" s="2">
        <v>42130</v>
      </c>
      <c r="B3718" s="110">
        <f>IF(ISNA(VLOOKUP($A3718, 'NAV Daily'!$A$1:$D$9941, 4, 0)),B3717, VLOOKUP($A3718, 'NAV Daily'!$A$1:$D$9941, 4, 0))</f>
        <v>2439.0369000000001</v>
      </c>
      <c r="C3718" s="110">
        <f>IF(IFERROR(VLOOKUP($A3718, JCI!A:E, 5, 0),C3717)="null",C3717, IFERROR(VLOOKUP( $A3718, JCI!A:E, 5, 0),C3717))</f>
        <v>5184.9501950000003</v>
      </c>
      <c r="D3718" s="6">
        <f>IF(ISNA(VLOOKUP($A3718,ICBI!$C$1:$D$10000, 2, 0)),D3717, VLOOKUP($A3718, ICBI!$C$1:$D$10000, 2, 0))</f>
        <v>0</v>
      </c>
      <c r="E3718" s="2">
        <f t="shared" si="200"/>
        <v>42130</v>
      </c>
      <c r="F3718" s="3">
        <f t="shared" si="201"/>
        <v>2439.0369000000001</v>
      </c>
      <c r="G3718" s="3">
        <f t="shared" si="202"/>
        <v>4736.8622268432355</v>
      </c>
      <c r="H3718" s="6">
        <f>IF(ISNA(VLOOKUP($A3718, 'NAV Daily'!$A$1:$B$9941, 2, 0)/1000000000),H3717, VLOOKUP($A3718, 'NAV Daily'!$A$1:$B$9941, 2, 0)/1000000000)</f>
        <v>0</v>
      </c>
    </row>
    <row r="3719" spans="1:8" customFormat="1" x14ac:dyDescent="0.25">
      <c r="A3719" s="2">
        <v>42131</v>
      </c>
      <c r="B3719" s="110">
        <f>IF(ISNA(VLOOKUP($A3719, 'NAV Daily'!$A$1:$D$9941, 4, 0)),B3718, VLOOKUP($A3719, 'NAV Daily'!$A$1:$D$9941, 4, 0))</f>
        <v>2434.9052999999999</v>
      </c>
      <c r="C3719" s="110">
        <f>IF(IFERROR(VLOOKUP($A3719, JCI!A:E, 5, 0),C3718)="null",C3718, IFERROR(VLOOKUP( $A3719, JCI!A:E, 5, 0),C3718))</f>
        <v>5150.4858400000003</v>
      </c>
      <c r="D3719" s="6">
        <f>IF(ISNA(VLOOKUP($A3719,ICBI!$C$1:$D$10000, 2, 0)),D3718, VLOOKUP($A3719, ICBI!$C$1:$D$10000, 2, 0))</f>
        <v>0</v>
      </c>
      <c r="E3719" s="2">
        <f t="shared" si="200"/>
        <v>42131</v>
      </c>
      <c r="F3719" s="3">
        <f t="shared" si="201"/>
        <v>2434.9052999999999</v>
      </c>
      <c r="G3719" s="3">
        <f t="shared" si="202"/>
        <v>4705.3763117944372</v>
      </c>
      <c r="H3719" s="6">
        <f>IF(ISNA(VLOOKUP($A3719, 'NAV Daily'!$A$1:$B$9941, 2, 0)/1000000000),H3718, VLOOKUP($A3719, 'NAV Daily'!$A$1:$B$9941, 2, 0)/1000000000)</f>
        <v>0</v>
      </c>
    </row>
    <row r="3720" spans="1:8" customFormat="1" x14ac:dyDescent="0.25">
      <c r="A3720" s="2">
        <v>42132</v>
      </c>
      <c r="B3720" s="110">
        <f>IF(ISNA(VLOOKUP($A3720, 'NAV Daily'!$A$1:$D$9941, 4, 0)),B3719, VLOOKUP($A3720, 'NAV Daily'!$A$1:$D$9941, 4, 0))</f>
        <v>2432.7183</v>
      </c>
      <c r="C3720" s="110">
        <f>IF(IFERROR(VLOOKUP($A3720, JCI!A:E, 5, 0),C3719)="null",C3719, IFERROR(VLOOKUP( $A3720, JCI!A:E, 5, 0),C3719))</f>
        <v>5182.2128910000001</v>
      </c>
      <c r="D3720" s="6">
        <f>IF(ISNA(VLOOKUP($A3720,ICBI!$C$1:$D$10000, 2, 0)),D3719, VLOOKUP($A3720, ICBI!$C$1:$D$10000, 2, 0))</f>
        <v>0</v>
      </c>
      <c r="E3720" s="2">
        <f t="shared" si="200"/>
        <v>42132</v>
      </c>
      <c r="F3720" s="3">
        <f t="shared" si="201"/>
        <v>2432.7183</v>
      </c>
      <c r="G3720" s="3">
        <f t="shared" si="202"/>
        <v>4734.3614830687839</v>
      </c>
      <c r="H3720" s="6">
        <f>IF(ISNA(VLOOKUP($A3720, 'NAV Daily'!$A$1:$B$9941, 2, 0)/1000000000),H3719, VLOOKUP($A3720, 'NAV Daily'!$A$1:$B$9941, 2, 0)/1000000000)</f>
        <v>0</v>
      </c>
    </row>
    <row r="3721" spans="1:8" customFormat="1" x14ac:dyDescent="0.25">
      <c r="A3721" s="2">
        <v>42133</v>
      </c>
      <c r="B3721" s="110">
        <f>IF(ISNA(VLOOKUP($A3721, 'NAV Daily'!$A$1:$D$9941, 4, 0)),B3720, VLOOKUP($A3721, 'NAV Daily'!$A$1:$D$9941, 4, 0))</f>
        <v>2432.7183</v>
      </c>
      <c r="C3721" s="110">
        <f>IF(IFERROR(VLOOKUP($A3721, JCI!A:E, 5, 0),C3720)="null",C3720, IFERROR(VLOOKUP( $A3721, JCI!A:E, 5, 0),C3720))</f>
        <v>5182.2128910000001</v>
      </c>
      <c r="D3721" s="6">
        <f>IF(ISNA(VLOOKUP($A3721,ICBI!$C$1:$D$10000, 2, 0)),D3720, VLOOKUP($A3721, ICBI!$C$1:$D$10000, 2, 0))</f>
        <v>0</v>
      </c>
      <c r="E3721" s="2">
        <f t="shared" si="200"/>
        <v>42133</v>
      </c>
      <c r="F3721" s="3">
        <f t="shared" si="201"/>
        <v>2432.7183</v>
      </c>
      <c r="G3721" s="3">
        <f t="shared" si="202"/>
        <v>4734.3614830687839</v>
      </c>
      <c r="H3721" s="6">
        <f>IF(ISNA(VLOOKUP($A3721, 'NAV Daily'!$A$1:$B$9941, 2, 0)/1000000000),H3720, VLOOKUP($A3721, 'NAV Daily'!$A$1:$B$9941, 2, 0)/1000000000)</f>
        <v>0</v>
      </c>
    </row>
    <row r="3722" spans="1:8" customFormat="1" x14ac:dyDescent="0.25">
      <c r="A3722" s="2">
        <v>42134</v>
      </c>
      <c r="B3722" s="110">
        <f>IF(ISNA(VLOOKUP($A3722, 'NAV Daily'!$A$1:$D$9941, 4, 0)),B3721, VLOOKUP($A3722, 'NAV Daily'!$A$1:$D$9941, 4, 0))</f>
        <v>2432.7183</v>
      </c>
      <c r="C3722" s="110">
        <f>IF(IFERROR(VLOOKUP($A3722, JCI!A:E, 5, 0),C3721)="null",C3721, IFERROR(VLOOKUP( $A3722, JCI!A:E, 5, 0),C3721))</f>
        <v>5182.2128910000001</v>
      </c>
      <c r="D3722" s="6">
        <f>IF(ISNA(VLOOKUP($A3722,ICBI!$C$1:$D$10000, 2, 0)),D3721, VLOOKUP($A3722, ICBI!$C$1:$D$10000, 2, 0))</f>
        <v>0</v>
      </c>
      <c r="E3722" s="2">
        <f t="shared" si="200"/>
        <v>42134</v>
      </c>
      <c r="F3722" s="3">
        <f t="shared" si="201"/>
        <v>2432.7183</v>
      </c>
      <c r="G3722" s="3">
        <f t="shared" si="202"/>
        <v>4734.3614830687839</v>
      </c>
      <c r="H3722" s="6">
        <f>IF(ISNA(VLOOKUP($A3722, 'NAV Daily'!$A$1:$B$9941, 2, 0)/1000000000),H3721, VLOOKUP($A3722, 'NAV Daily'!$A$1:$B$9941, 2, 0)/1000000000)</f>
        <v>0</v>
      </c>
    </row>
    <row r="3723" spans="1:8" customFormat="1" x14ac:dyDescent="0.25">
      <c r="A3723" s="2">
        <v>42135</v>
      </c>
      <c r="B3723" s="110">
        <f>IF(ISNA(VLOOKUP($A3723, 'NAV Daily'!$A$1:$D$9941, 4, 0)),B3722, VLOOKUP($A3723, 'NAV Daily'!$A$1:$D$9941, 4, 0))</f>
        <v>2434.7213999999999</v>
      </c>
      <c r="C3723" s="110">
        <f>IF(IFERROR(VLOOKUP($A3723, JCI!A:E, 5, 0),C3722)="null",C3722, IFERROR(VLOOKUP( $A3723, JCI!A:E, 5, 0),C3722))</f>
        <v>5172.4819340000004</v>
      </c>
      <c r="D3723" s="6">
        <f>IF(ISNA(VLOOKUP($A3723,ICBI!$C$1:$D$10000, 2, 0)),D3722, VLOOKUP($A3723, ICBI!$C$1:$D$10000, 2, 0))</f>
        <v>0</v>
      </c>
      <c r="E3723" s="2">
        <f t="shared" si="200"/>
        <v>42135</v>
      </c>
      <c r="F3723" s="3">
        <f t="shared" si="201"/>
        <v>2434.7213999999999</v>
      </c>
      <c r="G3723" s="3">
        <f t="shared" si="202"/>
        <v>4725.4714839538874</v>
      </c>
      <c r="H3723" s="6">
        <f>IF(ISNA(VLOOKUP($A3723, 'NAV Daily'!$A$1:$B$9941, 2, 0)/1000000000),H3722, VLOOKUP($A3723, 'NAV Daily'!$A$1:$B$9941, 2, 0)/1000000000)</f>
        <v>0</v>
      </c>
    </row>
    <row r="3724" spans="1:8" customFormat="1" x14ac:dyDescent="0.25">
      <c r="A3724" s="2">
        <v>42136</v>
      </c>
      <c r="B3724" s="110">
        <f>IF(ISNA(VLOOKUP($A3724, 'NAV Daily'!$A$1:$D$9941, 4, 0)),B3723, VLOOKUP($A3724, 'NAV Daily'!$A$1:$D$9941, 4, 0))</f>
        <v>2434.2251000000001</v>
      </c>
      <c r="C3724" s="110">
        <f>IF(IFERROR(VLOOKUP($A3724, JCI!A:E, 5, 0),C3723)="null",C3723, IFERROR(VLOOKUP( $A3724, JCI!A:E, 5, 0),C3723))</f>
        <v>5205.6118159999996</v>
      </c>
      <c r="D3724" s="6">
        <f>IF(ISNA(VLOOKUP($A3724,ICBI!$C$1:$D$10000, 2, 0)),D3723, VLOOKUP($A3724, ICBI!$C$1:$D$10000, 2, 0))</f>
        <v>0</v>
      </c>
      <c r="E3724" s="2">
        <f t="shared" si="200"/>
        <v>42136</v>
      </c>
      <c r="F3724" s="3">
        <f t="shared" si="201"/>
        <v>2434.2251000000001</v>
      </c>
      <c r="G3724" s="3">
        <f t="shared" si="202"/>
        <v>4755.7382523361375</v>
      </c>
      <c r="H3724" s="6">
        <f>IF(ISNA(VLOOKUP($A3724, 'NAV Daily'!$A$1:$B$9941, 2, 0)/1000000000),H3723, VLOOKUP($A3724, 'NAV Daily'!$A$1:$B$9941, 2, 0)/1000000000)</f>
        <v>0</v>
      </c>
    </row>
    <row r="3725" spans="1:8" customFormat="1" x14ac:dyDescent="0.25">
      <c r="A3725" s="2">
        <v>42137</v>
      </c>
      <c r="B3725" s="110">
        <f>IF(ISNA(VLOOKUP($A3725, 'NAV Daily'!$A$1:$D$9941, 4, 0)),B3724, VLOOKUP($A3725, 'NAV Daily'!$A$1:$D$9941, 4, 0))</f>
        <v>2435.1662999999999</v>
      </c>
      <c r="C3725" s="110">
        <f>IF(IFERROR(VLOOKUP($A3725, JCI!A:E, 5, 0),C3724)="null",C3724, IFERROR(VLOOKUP( $A3725, JCI!A:E, 5, 0),C3724))</f>
        <v>5246.1328130000002</v>
      </c>
      <c r="D3725" s="6">
        <f>IF(ISNA(VLOOKUP($A3725,ICBI!$C$1:$D$10000, 2, 0)),D3724, VLOOKUP($A3725, ICBI!$C$1:$D$10000, 2, 0))</f>
        <v>0</v>
      </c>
      <c r="E3725" s="2">
        <f t="shared" si="200"/>
        <v>42137</v>
      </c>
      <c r="F3725" s="3">
        <f t="shared" si="201"/>
        <v>2435.1662999999999</v>
      </c>
      <c r="G3725" s="3">
        <f t="shared" si="202"/>
        <v>4792.7573890422973</v>
      </c>
      <c r="H3725" s="6">
        <f>IF(ISNA(VLOOKUP($A3725, 'NAV Daily'!$A$1:$B$9941, 2, 0)/1000000000),H3724, VLOOKUP($A3725, 'NAV Daily'!$A$1:$B$9941, 2, 0)/1000000000)</f>
        <v>0</v>
      </c>
    </row>
    <row r="3726" spans="1:8" customFormat="1" x14ac:dyDescent="0.25">
      <c r="A3726" s="2">
        <v>42138</v>
      </c>
      <c r="B3726" s="110">
        <f>IF(ISNA(VLOOKUP($A3726, 'NAV Daily'!$A$1:$D$9941, 4, 0)),B3725, VLOOKUP($A3726, 'NAV Daily'!$A$1:$D$9941, 4, 0))</f>
        <v>2435.1662999999999</v>
      </c>
      <c r="C3726" s="110">
        <f>IF(IFERROR(VLOOKUP($A3726, JCI!A:E, 5, 0),C3725)="null",C3725, IFERROR(VLOOKUP( $A3726, JCI!A:E, 5, 0),C3725))</f>
        <v>5246.1328130000002</v>
      </c>
      <c r="D3726" s="6">
        <f>IF(ISNA(VLOOKUP($A3726,ICBI!$C$1:$D$10000, 2, 0)),D3725, VLOOKUP($A3726, ICBI!$C$1:$D$10000, 2, 0))</f>
        <v>0</v>
      </c>
      <c r="E3726" s="2">
        <f t="shared" si="200"/>
        <v>42138</v>
      </c>
      <c r="F3726" s="3">
        <f t="shared" si="201"/>
        <v>2435.1662999999999</v>
      </c>
      <c r="G3726" s="3">
        <f t="shared" si="202"/>
        <v>4792.7573890422973</v>
      </c>
      <c r="H3726" s="6">
        <f>IF(ISNA(VLOOKUP($A3726, 'NAV Daily'!$A$1:$B$9941, 2, 0)/1000000000),H3725, VLOOKUP($A3726, 'NAV Daily'!$A$1:$B$9941, 2, 0)/1000000000)</f>
        <v>0</v>
      </c>
    </row>
    <row r="3727" spans="1:8" customFormat="1" x14ac:dyDescent="0.25">
      <c r="A3727" s="2">
        <v>42139</v>
      </c>
      <c r="B3727" s="110">
        <f>IF(ISNA(VLOOKUP($A3727, 'NAV Daily'!$A$1:$D$9941, 4, 0)),B3726, VLOOKUP($A3727, 'NAV Daily'!$A$1:$D$9941, 4, 0))</f>
        <v>2441.0893999999998</v>
      </c>
      <c r="C3727" s="110">
        <f>IF(IFERROR(VLOOKUP($A3727, JCI!A:E, 5, 0),C3726)="null",C3726, IFERROR(VLOOKUP( $A3727, JCI!A:E, 5, 0),C3726))</f>
        <v>5227.0961909999996</v>
      </c>
      <c r="D3727" s="6">
        <f>IF(ISNA(VLOOKUP($A3727,ICBI!$C$1:$D$10000, 2, 0)),D3726, VLOOKUP($A3727, ICBI!$C$1:$D$10000, 2, 0))</f>
        <v>0</v>
      </c>
      <c r="E3727" s="2">
        <f t="shared" si="200"/>
        <v>42139</v>
      </c>
      <c r="F3727" s="3">
        <f t="shared" si="201"/>
        <v>2441.0893999999998</v>
      </c>
      <c r="G3727" s="3">
        <f t="shared" si="202"/>
        <v>4775.3659287028222</v>
      </c>
      <c r="H3727" s="6">
        <f>IF(ISNA(VLOOKUP($A3727, 'NAV Daily'!$A$1:$B$9941, 2, 0)/1000000000),H3726, VLOOKUP($A3727, 'NAV Daily'!$A$1:$B$9941, 2, 0)/1000000000)</f>
        <v>0</v>
      </c>
    </row>
    <row r="3728" spans="1:8" customFormat="1" x14ac:dyDescent="0.25">
      <c r="A3728" s="2">
        <v>42140</v>
      </c>
      <c r="B3728" s="110">
        <f>IF(ISNA(VLOOKUP($A3728, 'NAV Daily'!$A$1:$D$9941, 4, 0)),B3727, VLOOKUP($A3728, 'NAV Daily'!$A$1:$D$9941, 4, 0))</f>
        <v>2441.0893999999998</v>
      </c>
      <c r="C3728" s="110">
        <f>IF(IFERROR(VLOOKUP($A3728, JCI!A:E, 5, 0),C3727)="null",C3727, IFERROR(VLOOKUP( $A3728, JCI!A:E, 5, 0),C3727))</f>
        <v>5227.0961909999996</v>
      </c>
      <c r="D3728" s="6">
        <f>IF(ISNA(VLOOKUP($A3728,ICBI!$C$1:$D$10000, 2, 0)),D3727, VLOOKUP($A3728, ICBI!$C$1:$D$10000, 2, 0))</f>
        <v>0</v>
      </c>
      <c r="E3728" s="2">
        <f t="shared" si="200"/>
        <v>42140</v>
      </c>
      <c r="F3728" s="3">
        <f t="shared" si="201"/>
        <v>2441.0893999999998</v>
      </c>
      <c r="G3728" s="3">
        <f t="shared" si="202"/>
        <v>4775.3659287028222</v>
      </c>
      <c r="H3728" s="6">
        <f>IF(ISNA(VLOOKUP($A3728, 'NAV Daily'!$A$1:$B$9941, 2, 0)/1000000000),H3727, VLOOKUP($A3728, 'NAV Daily'!$A$1:$B$9941, 2, 0)/1000000000)</f>
        <v>0</v>
      </c>
    </row>
    <row r="3729" spans="1:8" customFormat="1" x14ac:dyDescent="0.25">
      <c r="A3729" s="2">
        <v>42141</v>
      </c>
      <c r="B3729" s="110">
        <f>IF(ISNA(VLOOKUP($A3729, 'NAV Daily'!$A$1:$D$9941, 4, 0)),B3728, VLOOKUP($A3729, 'NAV Daily'!$A$1:$D$9941, 4, 0))</f>
        <v>2441.0893999999998</v>
      </c>
      <c r="C3729" s="110">
        <f>IF(IFERROR(VLOOKUP($A3729, JCI!A:E, 5, 0),C3728)="null",C3728, IFERROR(VLOOKUP( $A3729, JCI!A:E, 5, 0),C3728))</f>
        <v>5227.0961909999996</v>
      </c>
      <c r="D3729" s="6">
        <f>IF(ISNA(VLOOKUP($A3729,ICBI!$C$1:$D$10000, 2, 0)),D3728, VLOOKUP($A3729, ICBI!$C$1:$D$10000, 2, 0))</f>
        <v>0</v>
      </c>
      <c r="E3729" s="2">
        <f t="shared" si="200"/>
        <v>42141</v>
      </c>
      <c r="F3729" s="3">
        <f t="shared" si="201"/>
        <v>2441.0893999999998</v>
      </c>
      <c r="G3729" s="3">
        <f t="shared" si="202"/>
        <v>4775.3659287028222</v>
      </c>
      <c r="H3729" s="6">
        <f>IF(ISNA(VLOOKUP($A3729, 'NAV Daily'!$A$1:$B$9941, 2, 0)/1000000000),H3728, VLOOKUP($A3729, 'NAV Daily'!$A$1:$B$9941, 2, 0)/1000000000)</f>
        <v>0</v>
      </c>
    </row>
    <row r="3730" spans="1:8" customFormat="1" x14ac:dyDescent="0.25">
      <c r="A3730" s="2">
        <v>42142</v>
      </c>
      <c r="B3730" s="110">
        <f>IF(ISNA(VLOOKUP($A3730, 'NAV Daily'!$A$1:$D$9941, 4, 0)),B3729, VLOOKUP($A3730, 'NAV Daily'!$A$1:$D$9941, 4, 0))</f>
        <v>2440.4458</v>
      </c>
      <c r="C3730" s="110">
        <f>IF(IFERROR(VLOOKUP($A3730, JCI!A:E, 5, 0),C3729)="null",C3729, IFERROR(VLOOKUP( $A3730, JCI!A:E, 5, 0),C3729))</f>
        <v>5237.8110349999997</v>
      </c>
      <c r="D3730" s="6">
        <f>IF(ISNA(VLOOKUP($A3730,ICBI!$C$1:$D$10000, 2, 0)),D3729, VLOOKUP($A3730, ICBI!$C$1:$D$10000, 2, 0))</f>
        <v>0</v>
      </c>
      <c r="E3730" s="2">
        <f t="shared" si="200"/>
        <v>42142</v>
      </c>
      <c r="F3730" s="3">
        <f t="shared" si="201"/>
        <v>2440.4458</v>
      </c>
      <c r="G3730" s="3">
        <f t="shared" si="202"/>
        <v>4785.1547864355462</v>
      </c>
      <c r="H3730" s="6">
        <f>IF(ISNA(VLOOKUP($A3730, 'NAV Daily'!$A$1:$B$9941, 2, 0)/1000000000),H3729, VLOOKUP($A3730, 'NAV Daily'!$A$1:$B$9941, 2, 0)/1000000000)</f>
        <v>0</v>
      </c>
    </row>
    <row r="3731" spans="1:8" customFormat="1" x14ac:dyDescent="0.25">
      <c r="A3731" s="2">
        <v>42143</v>
      </c>
      <c r="B3731" s="110">
        <f>IF(ISNA(VLOOKUP($A3731, 'NAV Daily'!$A$1:$D$9941, 4, 0)),B3730, VLOOKUP($A3731, 'NAV Daily'!$A$1:$D$9941, 4, 0))</f>
        <v>2439.4560999999999</v>
      </c>
      <c r="C3731" s="110">
        <f>IF(IFERROR(VLOOKUP($A3731, JCI!A:E, 5, 0),C3730)="null",C3730, IFERROR(VLOOKUP( $A3731, JCI!A:E, 5, 0),C3730))</f>
        <v>5269.3710940000001</v>
      </c>
      <c r="D3731" s="6">
        <f>IF(ISNA(VLOOKUP($A3731,ICBI!$C$1:$D$10000, 2, 0)),D3730, VLOOKUP($A3731, ICBI!$C$1:$D$10000, 2, 0))</f>
        <v>0</v>
      </c>
      <c r="E3731" s="2">
        <f t="shared" si="200"/>
        <v>42143</v>
      </c>
      <c r="F3731" s="3">
        <f t="shared" si="201"/>
        <v>2439.4560999999999</v>
      </c>
      <c r="G3731" s="3">
        <f t="shared" si="202"/>
        <v>4813.9873973057938</v>
      </c>
      <c r="H3731" s="6">
        <f>IF(ISNA(VLOOKUP($A3731, 'NAV Daily'!$A$1:$B$9941, 2, 0)/1000000000),H3730, VLOOKUP($A3731, 'NAV Daily'!$A$1:$B$9941, 2, 0)/1000000000)</f>
        <v>0</v>
      </c>
    </row>
    <row r="3732" spans="1:8" customFormat="1" x14ac:dyDescent="0.25">
      <c r="A3732" s="2">
        <v>42144</v>
      </c>
      <c r="B3732" s="110">
        <f>IF(ISNA(VLOOKUP($A3732, 'NAV Daily'!$A$1:$D$9941, 4, 0)),B3731, VLOOKUP($A3732, 'NAV Daily'!$A$1:$D$9941, 4, 0))</f>
        <v>2441.2089999999998</v>
      </c>
      <c r="C3732" s="110">
        <f>IF(IFERROR(VLOOKUP($A3732, JCI!A:E, 5, 0),C3731)="null",C3731, IFERROR(VLOOKUP( $A3732, JCI!A:E, 5, 0),C3731))</f>
        <v>5292.7490230000003</v>
      </c>
      <c r="D3732" s="6">
        <f>IF(ISNA(VLOOKUP($A3732,ICBI!$C$1:$D$10000, 2, 0)),D3731, VLOOKUP($A3732, ICBI!$C$1:$D$10000, 2, 0))</f>
        <v>0</v>
      </c>
      <c r="E3732" s="2">
        <f t="shared" si="200"/>
        <v>42144</v>
      </c>
      <c r="F3732" s="3">
        <f t="shared" si="201"/>
        <v>2441.2089999999998</v>
      </c>
      <c r="G3732" s="3">
        <f t="shared" si="202"/>
        <v>4835.3449850659827</v>
      </c>
      <c r="H3732" s="6">
        <f>IF(ISNA(VLOOKUP($A3732, 'NAV Daily'!$A$1:$B$9941, 2, 0)/1000000000),H3731, VLOOKUP($A3732, 'NAV Daily'!$A$1:$B$9941, 2, 0)/1000000000)</f>
        <v>0</v>
      </c>
    </row>
    <row r="3733" spans="1:8" customFormat="1" x14ac:dyDescent="0.25">
      <c r="A3733" s="2">
        <v>42145</v>
      </c>
      <c r="B3733" s="110">
        <f>IF(ISNA(VLOOKUP($A3733, 'NAV Daily'!$A$1:$D$9941, 4, 0)),B3732, VLOOKUP($A3733, 'NAV Daily'!$A$1:$D$9941, 4, 0))</f>
        <v>2440.2487999999998</v>
      </c>
      <c r="C3733" s="110">
        <f>IF(IFERROR(VLOOKUP($A3733, JCI!A:E, 5, 0),C3732)="null",C3732, IFERROR(VLOOKUP( $A3733, JCI!A:E, 5, 0),C3732))</f>
        <v>5313.2080079999996</v>
      </c>
      <c r="D3733" s="6">
        <f>IF(ISNA(VLOOKUP($A3733,ICBI!$C$1:$D$10000, 2, 0)),D3732, VLOOKUP($A3733, ICBI!$C$1:$D$10000, 2, 0))</f>
        <v>0</v>
      </c>
      <c r="E3733" s="2">
        <f t="shared" si="200"/>
        <v>42145</v>
      </c>
      <c r="F3733" s="3">
        <f t="shared" si="201"/>
        <v>2440.2487999999998</v>
      </c>
      <c r="G3733" s="3">
        <f t="shared" si="202"/>
        <v>4854.035886540697</v>
      </c>
      <c r="H3733" s="6">
        <f>IF(ISNA(VLOOKUP($A3733, 'NAV Daily'!$A$1:$B$9941, 2, 0)/1000000000),H3732, VLOOKUP($A3733, 'NAV Daily'!$A$1:$B$9941, 2, 0)/1000000000)</f>
        <v>0</v>
      </c>
    </row>
    <row r="3734" spans="1:8" customFormat="1" x14ac:dyDescent="0.25">
      <c r="A3734" s="2">
        <v>42146</v>
      </c>
      <c r="B3734" s="110">
        <f>IF(ISNA(VLOOKUP($A3734, 'NAV Daily'!$A$1:$D$9941, 4, 0)),B3733, VLOOKUP($A3734, 'NAV Daily'!$A$1:$D$9941, 4, 0))</f>
        <v>2440.6599000000001</v>
      </c>
      <c r="C3734" s="110">
        <f>IF(IFERROR(VLOOKUP($A3734, JCI!A:E, 5, 0),C3733)="null",C3733, IFERROR(VLOOKUP( $A3734, JCI!A:E, 5, 0),C3733))</f>
        <v>5315.1528319999998</v>
      </c>
      <c r="D3734" s="6">
        <f>IF(ISNA(VLOOKUP($A3734,ICBI!$C$1:$D$10000, 2, 0)),D3733, VLOOKUP($A3734, ICBI!$C$1:$D$10000, 2, 0))</f>
        <v>0</v>
      </c>
      <c r="E3734" s="2">
        <f t="shared" si="200"/>
        <v>42146</v>
      </c>
      <c r="F3734" s="3">
        <f t="shared" si="201"/>
        <v>2440.6599000000001</v>
      </c>
      <c r="G3734" s="3">
        <f t="shared" si="202"/>
        <v>4855.8126371355911</v>
      </c>
      <c r="H3734" s="6">
        <f>IF(ISNA(VLOOKUP($A3734, 'NAV Daily'!$A$1:$B$9941, 2, 0)/1000000000),H3733, VLOOKUP($A3734, 'NAV Daily'!$A$1:$B$9941, 2, 0)/1000000000)</f>
        <v>0</v>
      </c>
    </row>
    <row r="3735" spans="1:8" customFormat="1" x14ac:dyDescent="0.25">
      <c r="A3735" s="2">
        <v>42147</v>
      </c>
      <c r="B3735" s="110">
        <f>IF(ISNA(VLOOKUP($A3735, 'NAV Daily'!$A$1:$D$9941, 4, 0)),B3734, VLOOKUP($A3735, 'NAV Daily'!$A$1:$D$9941, 4, 0))</f>
        <v>2440.6599000000001</v>
      </c>
      <c r="C3735" s="110">
        <f>IF(IFERROR(VLOOKUP($A3735, JCI!A:E, 5, 0),C3734)="null",C3734, IFERROR(VLOOKUP( $A3735, JCI!A:E, 5, 0),C3734))</f>
        <v>5315.1528319999998</v>
      </c>
      <c r="D3735" s="6">
        <f>IF(ISNA(VLOOKUP($A3735,ICBI!$C$1:$D$10000, 2, 0)),D3734, VLOOKUP($A3735, ICBI!$C$1:$D$10000, 2, 0))</f>
        <v>0</v>
      </c>
      <c r="E3735" s="2">
        <f t="shared" si="200"/>
        <v>42147</v>
      </c>
      <c r="F3735" s="3">
        <f t="shared" si="201"/>
        <v>2440.6599000000001</v>
      </c>
      <c r="G3735" s="3">
        <f t="shared" si="202"/>
        <v>4855.8126371355911</v>
      </c>
      <c r="H3735" s="6">
        <f>IF(ISNA(VLOOKUP($A3735, 'NAV Daily'!$A$1:$B$9941, 2, 0)/1000000000),H3734, VLOOKUP($A3735, 'NAV Daily'!$A$1:$B$9941, 2, 0)/1000000000)</f>
        <v>0</v>
      </c>
    </row>
    <row r="3736" spans="1:8" customFormat="1" x14ac:dyDescent="0.25">
      <c r="A3736" s="2">
        <v>42148</v>
      </c>
      <c r="B3736" s="110">
        <f>IF(ISNA(VLOOKUP($A3736, 'NAV Daily'!$A$1:$D$9941, 4, 0)),B3735, VLOOKUP($A3736, 'NAV Daily'!$A$1:$D$9941, 4, 0))</f>
        <v>2440.6599000000001</v>
      </c>
      <c r="C3736" s="110">
        <f>IF(IFERROR(VLOOKUP($A3736, JCI!A:E, 5, 0),C3735)="null",C3735, IFERROR(VLOOKUP( $A3736, JCI!A:E, 5, 0),C3735))</f>
        <v>5315.1528319999998</v>
      </c>
      <c r="D3736" s="6">
        <f>IF(ISNA(VLOOKUP($A3736,ICBI!$C$1:$D$10000, 2, 0)),D3735, VLOOKUP($A3736, ICBI!$C$1:$D$10000, 2, 0))</f>
        <v>0</v>
      </c>
      <c r="E3736" s="2">
        <f t="shared" si="200"/>
        <v>42148</v>
      </c>
      <c r="F3736" s="3">
        <f t="shared" si="201"/>
        <v>2440.6599000000001</v>
      </c>
      <c r="G3736" s="3">
        <f t="shared" si="202"/>
        <v>4855.8126371355911</v>
      </c>
      <c r="H3736" s="6">
        <f>IF(ISNA(VLOOKUP($A3736, 'NAV Daily'!$A$1:$B$9941, 2, 0)/1000000000),H3735, VLOOKUP($A3736, 'NAV Daily'!$A$1:$B$9941, 2, 0)/1000000000)</f>
        <v>0</v>
      </c>
    </row>
    <row r="3737" spans="1:8" customFormat="1" x14ac:dyDescent="0.25">
      <c r="A3737" s="2">
        <v>42149</v>
      </c>
      <c r="B3737" s="110">
        <f>IF(ISNA(VLOOKUP($A3737, 'NAV Daily'!$A$1:$D$9941, 4, 0)),B3736, VLOOKUP($A3737, 'NAV Daily'!$A$1:$D$9941, 4, 0))</f>
        <v>2439.4209000000001</v>
      </c>
      <c r="C3737" s="110">
        <f>IF(IFERROR(VLOOKUP($A3737, JCI!A:E, 5, 0),C3736)="null",C3736, IFERROR(VLOOKUP( $A3737, JCI!A:E, 5, 0),C3736))</f>
        <v>5288.3618159999996</v>
      </c>
      <c r="D3737" s="6">
        <f>IF(ISNA(VLOOKUP($A3737,ICBI!$C$1:$D$10000, 2, 0)),D3736, VLOOKUP($A3737, ICBI!$C$1:$D$10000, 2, 0))</f>
        <v>0</v>
      </c>
      <c r="E3737" s="2">
        <f t="shared" si="200"/>
        <v>42149</v>
      </c>
      <c r="F3737" s="3">
        <f t="shared" si="201"/>
        <v>2439.4209000000001</v>
      </c>
      <c r="G3737" s="3">
        <f t="shared" si="202"/>
        <v>4831.3369243637444</v>
      </c>
      <c r="H3737" s="6">
        <f>IF(ISNA(VLOOKUP($A3737, 'NAV Daily'!$A$1:$B$9941, 2, 0)/1000000000),H3736, VLOOKUP($A3737, 'NAV Daily'!$A$1:$B$9941, 2, 0)/1000000000)</f>
        <v>0</v>
      </c>
    </row>
    <row r="3738" spans="1:8" customFormat="1" x14ac:dyDescent="0.25">
      <c r="A3738" s="2">
        <v>42150</v>
      </c>
      <c r="B3738" s="110">
        <f>IF(ISNA(VLOOKUP($A3738, 'NAV Daily'!$A$1:$D$9941, 4, 0)),B3737, VLOOKUP($A3738, 'NAV Daily'!$A$1:$D$9941, 4, 0))</f>
        <v>2442.3984</v>
      </c>
      <c r="C3738" s="110">
        <f>IF(IFERROR(VLOOKUP($A3738, JCI!A:E, 5, 0),C3737)="null",C3737, IFERROR(VLOOKUP( $A3738, JCI!A:E, 5, 0),C3737))</f>
        <v>5320.9008789999998</v>
      </c>
      <c r="D3738" s="6">
        <f>IF(ISNA(VLOOKUP($A3738,ICBI!$C$1:$D$10000, 2, 0)),D3737, VLOOKUP($A3738, ICBI!$C$1:$D$10000, 2, 0))</f>
        <v>0</v>
      </c>
      <c r="E3738" s="2">
        <f t="shared" si="200"/>
        <v>42150</v>
      </c>
      <c r="F3738" s="3">
        <f t="shared" si="201"/>
        <v>2442.3984</v>
      </c>
      <c r="G3738" s="3">
        <f t="shared" si="202"/>
        <v>4861.0639328449843</v>
      </c>
      <c r="H3738" s="6">
        <f>IF(ISNA(VLOOKUP($A3738, 'NAV Daily'!$A$1:$B$9941, 2, 0)/1000000000),H3737, VLOOKUP($A3738, 'NAV Daily'!$A$1:$B$9941, 2, 0)/1000000000)</f>
        <v>0</v>
      </c>
    </row>
    <row r="3739" spans="1:8" customFormat="1" x14ac:dyDescent="0.25">
      <c r="A3739" s="2">
        <v>42151</v>
      </c>
      <c r="B3739" s="110">
        <f>IF(ISNA(VLOOKUP($A3739, 'NAV Daily'!$A$1:$D$9941, 4, 0)),B3738, VLOOKUP($A3739, 'NAV Daily'!$A$1:$D$9941, 4, 0))</f>
        <v>2437.5709999999999</v>
      </c>
      <c r="C3739" s="110">
        <f>IF(IFERROR(VLOOKUP($A3739, JCI!A:E, 5, 0),C3738)="null",C3738, IFERROR(VLOOKUP( $A3739, JCI!A:E, 5, 0),C3738))</f>
        <v>5253.3881840000004</v>
      </c>
      <c r="D3739" s="6">
        <f>IF(ISNA(VLOOKUP($A3739,ICBI!$C$1:$D$10000, 2, 0)),D3738, VLOOKUP($A3739, ICBI!$C$1:$D$10000, 2, 0))</f>
        <v>0</v>
      </c>
      <c r="E3739" s="2">
        <f t="shared" si="200"/>
        <v>42151</v>
      </c>
      <c r="F3739" s="3">
        <f t="shared" si="201"/>
        <v>2437.5709999999999</v>
      </c>
      <c r="G3739" s="3">
        <f t="shared" si="202"/>
        <v>4799.3857444823889</v>
      </c>
      <c r="H3739" s="6">
        <f>IF(ISNA(VLOOKUP($A3739, 'NAV Daily'!$A$1:$B$9941, 2, 0)/1000000000),H3738, VLOOKUP($A3739, 'NAV Daily'!$A$1:$B$9941, 2, 0)/1000000000)</f>
        <v>0</v>
      </c>
    </row>
    <row r="3740" spans="1:8" customFormat="1" x14ac:dyDescent="0.25">
      <c r="A3740" s="2">
        <v>42152</v>
      </c>
      <c r="B3740" s="110">
        <f>IF(ISNA(VLOOKUP($A3740, 'NAV Daily'!$A$1:$D$9941, 4, 0)),B3739, VLOOKUP($A3740, 'NAV Daily'!$A$1:$D$9941, 4, 0))</f>
        <v>2438.3173999999999</v>
      </c>
      <c r="C3740" s="110">
        <f>IF(IFERROR(VLOOKUP($A3740, JCI!A:E, 5, 0),C3739)="null",C3739, IFERROR(VLOOKUP( $A3740, JCI!A:E, 5, 0),C3739))</f>
        <v>5237.4008789999998</v>
      </c>
      <c r="D3740" s="6">
        <f>IF(ISNA(VLOOKUP($A3740,ICBI!$C$1:$D$10000, 2, 0)),D3739, VLOOKUP($A3740, ICBI!$C$1:$D$10000, 2, 0))</f>
        <v>0</v>
      </c>
      <c r="E3740" s="2">
        <f t="shared" si="200"/>
        <v>42152</v>
      </c>
      <c r="F3740" s="3">
        <f t="shared" si="201"/>
        <v>2438.3173999999999</v>
      </c>
      <c r="G3740" s="3">
        <f t="shared" si="202"/>
        <v>4784.7800764787589</v>
      </c>
      <c r="H3740" s="6">
        <f>IF(ISNA(VLOOKUP($A3740, 'NAV Daily'!$A$1:$B$9941, 2, 0)/1000000000),H3739, VLOOKUP($A3740, 'NAV Daily'!$A$1:$B$9941, 2, 0)/1000000000)</f>
        <v>0</v>
      </c>
    </row>
    <row r="3741" spans="1:8" customFormat="1" x14ac:dyDescent="0.25">
      <c r="A3741" s="2">
        <v>42153</v>
      </c>
      <c r="B3741" s="110">
        <f>IF(ISNA(VLOOKUP($A3741, 'NAV Daily'!$A$1:$D$9941, 4, 0)),B3740, VLOOKUP($A3741, 'NAV Daily'!$A$1:$D$9941, 4, 0))</f>
        <v>2446.9369999999999</v>
      </c>
      <c r="C3741" s="110">
        <f>IF(IFERROR(VLOOKUP($A3741, JCI!A:E, 5, 0),C3740)="null",C3740, IFERROR(VLOOKUP( $A3741, JCI!A:E, 5, 0),C3740))</f>
        <v>5216.3789059999999</v>
      </c>
      <c r="D3741" s="6">
        <f>IF(ISNA(VLOOKUP($A3741,ICBI!$C$1:$D$10000, 2, 0)),D3740, VLOOKUP($A3741, ICBI!$C$1:$D$10000, 2, 0))</f>
        <v>0</v>
      </c>
      <c r="E3741" s="2">
        <f t="shared" si="200"/>
        <v>42153</v>
      </c>
      <c r="F3741" s="3">
        <f t="shared" si="201"/>
        <v>2446.9369999999999</v>
      </c>
      <c r="G3741" s="3">
        <f t="shared" si="202"/>
        <v>4765.5748409234693</v>
      </c>
      <c r="H3741" s="6">
        <f>IF(ISNA(VLOOKUP($A3741, 'NAV Daily'!$A$1:$B$9941, 2, 0)/1000000000),H3740, VLOOKUP($A3741, 'NAV Daily'!$A$1:$B$9941, 2, 0)/1000000000)</f>
        <v>0</v>
      </c>
    </row>
    <row r="3742" spans="1:8" customFormat="1" x14ac:dyDescent="0.25">
      <c r="A3742" s="2">
        <v>42154</v>
      </c>
      <c r="B3742" s="110">
        <f>IF(ISNA(VLOOKUP($A3742, 'NAV Daily'!$A$1:$D$9941, 4, 0)),B3741, VLOOKUP($A3742, 'NAV Daily'!$A$1:$D$9941, 4, 0))</f>
        <v>2446.9369999999999</v>
      </c>
      <c r="C3742" s="110">
        <f>IF(IFERROR(VLOOKUP($A3742, JCI!A:E, 5, 0),C3741)="null",C3741, IFERROR(VLOOKUP( $A3742, JCI!A:E, 5, 0),C3741))</f>
        <v>5216.3789059999999</v>
      </c>
      <c r="D3742" s="6">
        <f>IF(ISNA(VLOOKUP($A3742,ICBI!$C$1:$D$10000, 2, 0)),D3741, VLOOKUP($A3742, ICBI!$C$1:$D$10000, 2, 0))</f>
        <v>0</v>
      </c>
      <c r="E3742" s="2">
        <f t="shared" si="200"/>
        <v>42154</v>
      </c>
      <c r="F3742" s="3">
        <f t="shared" si="201"/>
        <v>2446.9369999999999</v>
      </c>
      <c r="G3742" s="3">
        <f t="shared" si="202"/>
        <v>4765.5748409234693</v>
      </c>
      <c r="H3742" s="6">
        <f>IF(ISNA(VLOOKUP($A3742, 'NAV Daily'!$A$1:$B$9941, 2, 0)/1000000000),H3741, VLOOKUP($A3742, 'NAV Daily'!$A$1:$B$9941, 2, 0)/1000000000)</f>
        <v>0</v>
      </c>
    </row>
    <row r="3743" spans="1:8" customFormat="1" x14ac:dyDescent="0.25">
      <c r="A3743" s="2">
        <v>42155</v>
      </c>
      <c r="B3743" s="110">
        <f>IF(ISNA(VLOOKUP($A3743, 'NAV Daily'!$A$1:$D$9941, 4, 0)),B3742, VLOOKUP($A3743, 'NAV Daily'!$A$1:$D$9941, 4, 0))</f>
        <v>2446.9369999999999</v>
      </c>
      <c r="C3743" s="110">
        <f>IF(IFERROR(VLOOKUP($A3743, JCI!A:E, 5, 0),C3742)="null",C3742, IFERROR(VLOOKUP( $A3743, JCI!A:E, 5, 0),C3742))</f>
        <v>5216.3789059999999</v>
      </c>
      <c r="D3743" s="6">
        <f>IF(ISNA(VLOOKUP($A3743,ICBI!$C$1:$D$10000, 2, 0)),D3742, VLOOKUP($A3743, ICBI!$C$1:$D$10000, 2, 0))</f>
        <v>0</v>
      </c>
      <c r="E3743" s="2">
        <f t="shared" si="200"/>
        <v>42155</v>
      </c>
      <c r="F3743" s="3">
        <f t="shared" si="201"/>
        <v>2446.9369999999999</v>
      </c>
      <c r="G3743" s="3">
        <f t="shared" si="202"/>
        <v>4765.5748409234693</v>
      </c>
      <c r="H3743" s="6">
        <f>IF(ISNA(VLOOKUP($A3743, 'NAV Daily'!$A$1:$B$9941, 2, 0)/1000000000),H3742, VLOOKUP($A3743, 'NAV Daily'!$A$1:$B$9941, 2, 0)/1000000000)</f>
        <v>0</v>
      </c>
    </row>
    <row r="3744" spans="1:8" customFormat="1" x14ac:dyDescent="0.25">
      <c r="A3744" s="2">
        <v>42156</v>
      </c>
      <c r="B3744" s="110">
        <f>IF(ISNA(VLOOKUP($A3744, 'NAV Daily'!$A$1:$D$9941, 4, 0)),B3743, VLOOKUP($A3744, 'NAV Daily'!$A$1:$D$9941, 4, 0))</f>
        <v>2442.2465999999999</v>
      </c>
      <c r="C3744" s="110">
        <f>IF(IFERROR(VLOOKUP($A3744, JCI!A:E, 5, 0),C3743)="null",C3743, IFERROR(VLOOKUP( $A3744, JCI!A:E, 5, 0),C3743))</f>
        <v>5213.8159180000002</v>
      </c>
      <c r="D3744" s="6">
        <f>IF(ISNA(VLOOKUP($A3744,ICBI!$C$1:$D$10000, 2, 0)),D3743, VLOOKUP($A3744, ICBI!$C$1:$D$10000, 2, 0))</f>
        <v>0</v>
      </c>
      <c r="E3744" s="2">
        <f t="shared" si="200"/>
        <v>42156</v>
      </c>
      <c r="F3744" s="3">
        <f t="shared" si="201"/>
        <v>2442.2465999999999</v>
      </c>
      <c r="G3744" s="3">
        <f t="shared" si="202"/>
        <v>4763.23334860658</v>
      </c>
      <c r="H3744" s="6">
        <f>IF(ISNA(VLOOKUP($A3744, 'NAV Daily'!$A$1:$B$9941, 2, 0)/1000000000),H3743, VLOOKUP($A3744, 'NAV Daily'!$A$1:$B$9941, 2, 0)/1000000000)</f>
        <v>0</v>
      </c>
    </row>
    <row r="3745" spans="1:8" customFormat="1" x14ac:dyDescent="0.25">
      <c r="A3745" s="2">
        <v>42157</v>
      </c>
      <c r="B3745" s="110">
        <f>IF(ISNA(VLOOKUP($A3745, 'NAV Daily'!$A$1:$D$9941, 4, 0)),B3744, VLOOKUP($A3745, 'NAV Daily'!$A$1:$D$9941, 4, 0))</f>
        <v>2442.2465999999999</v>
      </c>
      <c r="C3745" s="110">
        <f>IF(IFERROR(VLOOKUP($A3745, JCI!A:E, 5, 0),C3744)="null",C3744, IFERROR(VLOOKUP( $A3745, JCI!A:E, 5, 0),C3744))</f>
        <v>5213.8159180000002</v>
      </c>
      <c r="D3745" s="6">
        <f>IF(ISNA(VLOOKUP($A3745,ICBI!$C$1:$D$10000, 2, 0)),D3744, VLOOKUP($A3745, ICBI!$C$1:$D$10000, 2, 0))</f>
        <v>0</v>
      </c>
      <c r="E3745" s="2">
        <f t="shared" si="200"/>
        <v>42157</v>
      </c>
      <c r="F3745" s="3">
        <f t="shared" si="201"/>
        <v>2442.2465999999999</v>
      </c>
      <c r="G3745" s="3">
        <f t="shared" si="202"/>
        <v>4763.23334860658</v>
      </c>
      <c r="H3745" s="6">
        <f>IF(ISNA(VLOOKUP($A3745, 'NAV Daily'!$A$1:$B$9941, 2, 0)/1000000000),H3744, VLOOKUP($A3745, 'NAV Daily'!$A$1:$B$9941, 2, 0)/1000000000)</f>
        <v>0</v>
      </c>
    </row>
    <row r="3746" spans="1:8" customFormat="1" x14ac:dyDescent="0.25">
      <c r="A3746" s="2">
        <v>42158</v>
      </c>
      <c r="B3746" s="110">
        <f>IF(ISNA(VLOOKUP($A3746, 'NAV Daily'!$A$1:$D$9941, 4, 0)),B3745, VLOOKUP($A3746, 'NAV Daily'!$A$1:$D$9941, 4, 0))</f>
        <v>2437.9164999999998</v>
      </c>
      <c r="C3746" s="110">
        <f>IF(IFERROR(VLOOKUP($A3746, JCI!A:E, 5, 0),C3745)="null",C3745, IFERROR(VLOOKUP( $A3746, JCI!A:E, 5, 0),C3745))</f>
        <v>5130.4990230000003</v>
      </c>
      <c r="D3746" s="6">
        <f>IF(ISNA(VLOOKUP($A3746,ICBI!$C$1:$D$10000, 2, 0)),D3745, VLOOKUP($A3746, ICBI!$C$1:$D$10000, 2, 0))</f>
        <v>0</v>
      </c>
      <c r="E3746" s="2">
        <f t="shared" si="200"/>
        <v>42158</v>
      </c>
      <c r="F3746" s="3">
        <f t="shared" si="201"/>
        <v>2437.9164999999998</v>
      </c>
      <c r="G3746" s="3">
        <f t="shared" si="202"/>
        <v>4687.1167731447849</v>
      </c>
      <c r="H3746" s="6">
        <f>IF(ISNA(VLOOKUP($A3746, 'NAV Daily'!$A$1:$B$9941, 2, 0)/1000000000),H3745, VLOOKUP($A3746, 'NAV Daily'!$A$1:$B$9941, 2, 0)/1000000000)</f>
        <v>0</v>
      </c>
    </row>
    <row r="3747" spans="1:8" customFormat="1" x14ac:dyDescent="0.25">
      <c r="A3747" s="2">
        <v>42159</v>
      </c>
      <c r="B3747" s="110">
        <f>IF(ISNA(VLOOKUP($A3747, 'NAV Daily'!$A$1:$D$9941, 4, 0)),B3746, VLOOKUP($A3747, 'NAV Daily'!$A$1:$D$9941, 4, 0))</f>
        <v>2436.8330000000001</v>
      </c>
      <c r="C3747" s="110">
        <f>IF(IFERROR(VLOOKUP($A3747, JCI!A:E, 5, 0),C3746)="null",C3746, IFERROR(VLOOKUP( $A3747, JCI!A:E, 5, 0),C3746))</f>
        <v>5095.8208009999998</v>
      </c>
      <c r="D3747" s="6">
        <f>IF(ISNA(VLOOKUP($A3747,ICBI!$C$1:$D$10000, 2, 0)),D3746, VLOOKUP($A3747, ICBI!$C$1:$D$10000, 2, 0))</f>
        <v>0</v>
      </c>
      <c r="E3747" s="2">
        <f t="shared" si="200"/>
        <v>42159</v>
      </c>
      <c r="F3747" s="3">
        <f t="shared" si="201"/>
        <v>2436.8330000000001</v>
      </c>
      <c r="G3747" s="3">
        <f t="shared" si="202"/>
        <v>4655.4354736707237</v>
      </c>
      <c r="H3747" s="6">
        <f>IF(ISNA(VLOOKUP($A3747, 'NAV Daily'!$A$1:$B$9941, 2, 0)/1000000000),H3746, VLOOKUP($A3747, 'NAV Daily'!$A$1:$B$9941, 2, 0)/1000000000)</f>
        <v>0</v>
      </c>
    </row>
    <row r="3748" spans="1:8" customFormat="1" x14ac:dyDescent="0.25">
      <c r="A3748" s="2">
        <v>42160</v>
      </c>
      <c r="B3748" s="110">
        <f>IF(ISNA(VLOOKUP($A3748, 'NAV Daily'!$A$1:$D$9941, 4, 0)),B3747, VLOOKUP($A3748, 'NAV Daily'!$A$1:$D$9941, 4, 0))</f>
        <v>2431.9438</v>
      </c>
      <c r="C3748" s="110">
        <f>IF(IFERROR(VLOOKUP($A3748, JCI!A:E, 5, 0),C3747)="null",C3747, IFERROR(VLOOKUP( $A3748, JCI!A:E, 5, 0),C3747))</f>
        <v>5100.5717770000001</v>
      </c>
      <c r="D3748" s="6">
        <f>IF(ISNA(VLOOKUP($A3748,ICBI!$C$1:$D$10000, 2, 0)),D3747, VLOOKUP($A3748, ICBI!$C$1:$D$10000, 2, 0))</f>
        <v>0</v>
      </c>
      <c r="E3748" s="2">
        <f t="shared" si="200"/>
        <v>42160</v>
      </c>
      <c r="F3748" s="3">
        <f t="shared" si="201"/>
        <v>2431.9438</v>
      </c>
      <c r="G3748" s="3">
        <f t="shared" si="202"/>
        <v>4659.7758661351963</v>
      </c>
      <c r="H3748" s="6">
        <f>IF(ISNA(VLOOKUP($A3748, 'NAV Daily'!$A$1:$B$9941, 2, 0)/1000000000),H3747, VLOOKUP($A3748, 'NAV Daily'!$A$1:$B$9941, 2, 0)/1000000000)</f>
        <v>0</v>
      </c>
    </row>
    <row r="3749" spans="1:8" customFormat="1" x14ac:dyDescent="0.25">
      <c r="A3749" s="2">
        <v>42161</v>
      </c>
      <c r="B3749" s="110">
        <f>IF(ISNA(VLOOKUP($A3749, 'NAV Daily'!$A$1:$D$9941, 4, 0)),B3748, VLOOKUP($A3749, 'NAV Daily'!$A$1:$D$9941, 4, 0))</f>
        <v>2431.9438</v>
      </c>
      <c r="C3749" s="110">
        <f>IF(IFERROR(VLOOKUP($A3749, JCI!A:E, 5, 0),C3748)="null",C3748, IFERROR(VLOOKUP( $A3749, JCI!A:E, 5, 0),C3748))</f>
        <v>5100.5717770000001</v>
      </c>
      <c r="D3749" s="6">
        <f>IF(ISNA(VLOOKUP($A3749,ICBI!$C$1:$D$10000, 2, 0)),D3748, VLOOKUP($A3749, ICBI!$C$1:$D$10000, 2, 0))</f>
        <v>0</v>
      </c>
      <c r="E3749" s="2">
        <f t="shared" si="200"/>
        <v>42161</v>
      </c>
      <c r="F3749" s="3">
        <f t="shared" si="201"/>
        <v>2431.9438</v>
      </c>
      <c r="G3749" s="3">
        <f t="shared" si="202"/>
        <v>4659.7758661351963</v>
      </c>
      <c r="H3749" s="6">
        <f>IF(ISNA(VLOOKUP($A3749, 'NAV Daily'!$A$1:$B$9941, 2, 0)/1000000000),H3748, VLOOKUP($A3749, 'NAV Daily'!$A$1:$B$9941, 2, 0)/1000000000)</f>
        <v>0</v>
      </c>
    </row>
    <row r="3750" spans="1:8" customFormat="1" x14ac:dyDescent="0.25">
      <c r="A3750" s="2">
        <v>42162</v>
      </c>
      <c r="B3750" s="110">
        <f>IF(ISNA(VLOOKUP($A3750, 'NAV Daily'!$A$1:$D$9941, 4, 0)),B3749, VLOOKUP($A3750, 'NAV Daily'!$A$1:$D$9941, 4, 0))</f>
        <v>2431.9438</v>
      </c>
      <c r="C3750" s="110">
        <f>IF(IFERROR(VLOOKUP($A3750, JCI!A:E, 5, 0),C3749)="null",C3749, IFERROR(VLOOKUP( $A3750, JCI!A:E, 5, 0),C3749))</f>
        <v>5100.5717770000001</v>
      </c>
      <c r="D3750" s="6">
        <f>IF(ISNA(VLOOKUP($A3750,ICBI!$C$1:$D$10000, 2, 0)),D3749, VLOOKUP($A3750, ICBI!$C$1:$D$10000, 2, 0))</f>
        <v>0</v>
      </c>
      <c r="E3750" s="2">
        <f t="shared" si="200"/>
        <v>42162</v>
      </c>
      <c r="F3750" s="3">
        <f t="shared" si="201"/>
        <v>2431.9438</v>
      </c>
      <c r="G3750" s="3">
        <f t="shared" si="202"/>
        <v>4659.7758661351963</v>
      </c>
      <c r="H3750" s="6">
        <f>IF(ISNA(VLOOKUP($A3750, 'NAV Daily'!$A$1:$B$9941, 2, 0)/1000000000),H3749, VLOOKUP($A3750, 'NAV Daily'!$A$1:$B$9941, 2, 0)/1000000000)</f>
        <v>0</v>
      </c>
    </row>
    <row r="3751" spans="1:8" customFormat="1" x14ac:dyDescent="0.25">
      <c r="A3751" s="2">
        <v>42163</v>
      </c>
      <c r="B3751" s="110">
        <f>IF(ISNA(VLOOKUP($A3751, 'NAV Daily'!$A$1:$D$9941, 4, 0)),B3750, VLOOKUP($A3751, 'NAV Daily'!$A$1:$D$9941, 4, 0))</f>
        <v>2426.2847000000002</v>
      </c>
      <c r="C3751" s="110">
        <f>IF(IFERROR(VLOOKUP($A3751, JCI!A:E, 5, 0),C3750)="null",C3750, IFERROR(VLOOKUP( $A3751, JCI!A:E, 5, 0),C3750))</f>
        <v>5014.9921880000002</v>
      </c>
      <c r="D3751" s="6">
        <f>IF(ISNA(VLOOKUP($A3751,ICBI!$C$1:$D$10000, 2, 0)),D3750, VLOOKUP($A3751, ICBI!$C$1:$D$10000, 2, 0))</f>
        <v>0</v>
      </c>
      <c r="E3751" s="2">
        <f t="shared" si="200"/>
        <v>42163</v>
      </c>
      <c r="F3751" s="3">
        <f t="shared" si="201"/>
        <v>2426.2847000000002</v>
      </c>
      <c r="G3751" s="3">
        <f t="shared" si="202"/>
        <v>4581.5921406842199</v>
      </c>
      <c r="H3751" s="6">
        <f>IF(ISNA(VLOOKUP($A3751, 'NAV Daily'!$A$1:$B$9941, 2, 0)/1000000000),H3750, VLOOKUP($A3751, 'NAV Daily'!$A$1:$B$9941, 2, 0)/1000000000)</f>
        <v>0</v>
      </c>
    </row>
    <row r="3752" spans="1:8" customFormat="1" x14ac:dyDescent="0.25">
      <c r="A3752" s="2">
        <v>42164</v>
      </c>
      <c r="B3752" s="110">
        <f>IF(ISNA(VLOOKUP($A3752, 'NAV Daily'!$A$1:$D$9941, 4, 0)),B3751, VLOOKUP($A3752, 'NAV Daily'!$A$1:$D$9941, 4, 0))</f>
        <v>2412.9223999999999</v>
      </c>
      <c r="C3752" s="110">
        <f>IF(IFERROR(VLOOKUP($A3752, JCI!A:E, 5, 0),C3751)="null",C3751, IFERROR(VLOOKUP( $A3752, JCI!A:E, 5, 0),C3751))</f>
        <v>4899.8818359999996</v>
      </c>
      <c r="D3752" s="6">
        <f>IF(ISNA(VLOOKUP($A3752,ICBI!$C$1:$D$10000, 2, 0)),D3751, VLOOKUP($A3752, ICBI!$C$1:$D$10000, 2, 0))</f>
        <v>0</v>
      </c>
      <c r="E3752" s="2">
        <f t="shared" si="200"/>
        <v>42164</v>
      </c>
      <c r="F3752" s="3">
        <f t="shared" si="201"/>
        <v>2412.9223999999999</v>
      </c>
      <c r="G3752" s="3">
        <f t="shared" si="202"/>
        <v>4476.4297268131577</v>
      </c>
      <c r="H3752" s="6">
        <f>IF(ISNA(VLOOKUP($A3752, 'NAV Daily'!$A$1:$B$9941, 2, 0)/1000000000),H3751, VLOOKUP($A3752, 'NAV Daily'!$A$1:$B$9941, 2, 0)/1000000000)</f>
        <v>0</v>
      </c>
    </row>
    <row r="3753" spans="1:8" customFormat="1" x14ac:dyDescent="0.25">
      <c r="A3753" s="2">
        <v>42165</v>
      </c>
      <c r="B3753" s="110">
        <f>IF(ISNA(VLOOKUP($A3753, 'NAV Daily'!$A$1:$D$9941, 4, 0)),B3752, VLOOKUP($A3753, 'NAV Daily'!$A$1:$D$9941, 4, 0))</f>
        <v>2412.2583</v>
      </c>
      <c r="C3753" s="110">
        <f>IF(IFERROR(VLOOKUP($A3753, JCI!A:E, 5, 0),C3752)="null",C3752, IFERROR(VLOOKUP( $A3753, JCI!A:E, 5, 0),C3752))</f>
        <v>4933.5571289999998</v>
      </c>
      <c r="D3753" s="6">
        <f>IF(ISNA(VLOOKUP($A3753,ICBI!$C$1:$D$10000, 2, 0)),D3752, VLOOKUP($A3753, ICBI!$C$1:$D$10000, 2, 0))</f>
        <v>0</v>
      </c>
      <c r="E3753" s="2">
        <f t="shared" si="200"/>
        <v>42165</v>
      </c>
      <c r="F3753" s="3">
        <f t="shared" si="201"/>
        <v>2412.2583</v>
      </c>
      <c r="G3753" s="3">
        <f t="shared" si="202"/>
        <v>4507.1947712958226</v>
      </c>
      <c r="H3753" s="6">
        <f>IF(ISNA(VLOOKUP($A3753, 'NAV Daily'!$A$1:$B$9941, 2, 0)/1000000000),H3752, VLOOKUP($A3753, 'NAV Daily'!$A$1:$B$9941, 2, 0)/1000000000)</f>
        <v>0</v>
      </c>
    </row>
    <row r="3754" spans="1:8" customFormat="1" x14ac:dyDescent="0.25">
      <c r="A3754" s="2">
        <v>42166</v>
      </c>
      <c r="B3754" s="110">
        <f>IF(ISNA(VLOOKUP($A3754, 'NAV Daily'!$A$1:$D$9941, 4, 0)),B3753, VLOOKUP($A3754, 'NAV Daily'!$A$1:$D$9941, 4, 0))</f>
        <v>2409.9313999999999</v>
      </c>
      <c r="C3754" s="110">
        <f>IF(IFERROR(VLOOKUP($A3754, JCI!A:E, 5, 0),C3753)="null",C3753, IFERROR(VLOOKUP( $A3754, JCI!A:E, 5, 0),C3753))</f>
        <v>4928.8120120000003</v>
      </c>
      <c r="D3754" s="6">
        <f>IF(ISNA(VLOOKUP($A3754,ICBI!$C$1:$D$10000, 2, 0)),D3753, VLOOKUP($A3754, ICBI!$C$1:$D$10000, 2, 0))</f>
        <v>0</v>
      </c>
      <c r="E3754" s="2">
        <f t="shared" si="200"/>
        <v>42166</v>
      </c>
      <c r="F3754" s="3">
        <f t="shared" si="201"/>
        <v>2409.9313999999999</v>
      </c>
      <c r="G3754" s="3">
        <f t="shared" si="202"/>
        <v>4502.859731491405</v>
      </c>
      <c r="H3754" s="6">
        <f>IF(ISNA(VLOOKUP($A3754, 'NAV Daily'!$A$1:$B$9941, 2, 0)/1000000000),H3753, VLOOKUP($A3754, 'NAV Daily'!$A$1:$B$9941, 2, 0)/1000000000)</f>
        <v>0</v>
      </c>
    </row>
    <row r="3755" spans="1:8" customFormat="1" x14ac:dyDescent="0.25">
      <c r="A3755" s="2">
        <v>42167</v>
      </c>
      <c r="B3755" s="110">
        <f>IF(ISNA(VLOOKUP($A3755, 'NAV Daily'!$A$1:$D$9941, 4, 0)),B3754, VLOOKUP($A3755, 'NAV Daily'!$A$1:$D$9941, 4, 0))</f>
        <v>2410.7017000000001</v>
      </c>
      <c r="C3755" s="110">
        <f>IF(IFERROR(VLOOKUP($A3755, JCI!A:E, 5, 0),C3754)="null",C3754, IFERROR(VLOOKUP( $A3755, JCI!A:E, 5, 0),C3754))</f>
        <v>4935.8168949999999</v>
      </c>
      <c r="D3755" s="6">
        <f>IF(ISNA(VLOOKUP($A3755,ICBI!$C$1:$D$10000, 2, 0)),D3754, VLOOKUP($A3755, ICBI!$C$1:$D$10000, 2, 0))</f>
        <v>0</v>
      </c>
      <c r="E3755" s="2">
        <f t="shared" si="200"/>
        <v>42167</v>
      </c>
      <c r="F3755" s="3">
        <f t="shared" si="201"/>
        <v>2410.7017000000001</v>
      </c>
      <c r="G3755" s="3">
        <f t="shared" si="202"/>
        <v>4509.2592463253468</v>
      </c>
      <c r="H3755" s="6">
        <f>IF(ISNA(VLOOKUP($A3755, 'NAV Daily'!$A$1:$B$9941, 2, 0)/1000000000),H3754, VLOOKUP($A3755, 'NAV Daily'!$A$1:$B$9941, 2, 0)/1000000000)</f>
        <v>0</v>
      </c>
    </row>
    <row r="3756" spans="1:8" customFormat="1" x14ac:dyDescent="0.25">
      <c r="A3756" s="2">
        <v>42168</v>
      </c>
      <c r="B3756" s="110">
        <f>IF(ISNA(VLOOKUP($A3756, 'NAV Daily'!$A$1:$D$9941, 4, 0)),B3755, VLOOKUP($A3756, 'NAV Daily'!$A$1:$D$9941, 4, 0))</f>
        <v>2410.7017000000001</v>
      </c>
      <c r="C3756" s="110">
        <f>IF(IFERROR(VLOOKUP($A3756, JCI!A:E, 5, 0),C3755)="null",C3755, IFERROR(VLOOKUP( $A3756, JCI!A:E, 5, 0),C3755))</f>
        <v>4935.8168949999999</v>
      </c>
      <c r="D3756" s="6">
        <f>IF(ISNA(VLOOKUP($A3756,ICBI!$C$1:$D$10000, 2, 0)),D3755, VLOOKUP($A3756, ICBI!$C$1:$D$10000, 2, 0))</f>
        <v>0</v>
      </c>
      <c r="E3756" s="2">
        <f t="shared" si="200"/>
        <v>42168</v>
      </c>
      <c r="F3756" s="3">
        <f t="shared" si="201"/>
        <v>2410.7017000000001</v>
      </c>
      <c r="G3756" s="3">
        <f t="shared" si="202"/>
        <v>4509.2592463253468</v>
      </c>
      <c r="H3756" s="6">
        <f>IF(ISNA(VLOOKUP($A3756, 'NAV Daily'!$A$1:$B$9941, 2, 0)/1000000000),H3755, VLOOKUP($A3756, 'NAV Daily'!$A$1:$B$9941, 2, 0)/1000000000)</f>
        <v>0</v>
      </c>
    </row>
    <row r="3757" spans="1:8" customFormat="1" x14ac:dyDescent="0.25">
      <c r="A3757" s="2">
        <v>42169</v>
      </c>
      <c r="B3757" s="110">
        <f>IF(ISNA(VLOOKUP($A3757, 'NAV Daily'!$A$1:$D$9941, 4, 0)),B3756, VLOOKUP($A3757, 'NAV Daily'!$A$1:$D$9941, 4, 0))</f>
        <v>2410.7017000000001</v>
      </c>
      <c r="C3757" s="110">
        <f>IF(IFERROR(VLOOKUP($A3757, JCI!A:E, 5, 0),C3756)="null",C3756, IFERROR(VLOOKUP( $A3757, JCI!A:E, 5, 0),C3756))</f>
        <v>4935.8168949999999</v>
      </c>
      <c r="D3757" s="6">
        <f>IF(ISNA(VLOOKUP($A3757,ICBI!$C$1:$D$10000, 2, 0)),D3756, VLOOKUP($A3757, ICBI!$C$1:$D$10000, 2, 0))</f>
        <v>0</v>
      </c>
      <c r="E3757" s="2">
        <f t="shared" si="200"/>
        <v>42169</v>
      </c>
      <c r="F3757" s="3">
        <f t="shared" si="201"/>
        <v>2410.7017000000001</v>
      </c>
      <c r="G3757" s="3">
        <f t="shared" si="202"/>
        <v>4509.2592463253468</v>
      </c>
      <c r="H3757" s="6">
        <f>IF(ISNA(VLOOKUP($A3757, 'NAV Daily'!$A$1:$B$9941, 2, 0)/1000000000),H3756, VLOOKUP($A3757, 'NAV Daily'!$A$1:$B$9941, 2, 0)/1000000000)</f>
        <v>0</v>
      </c>
    </row>
    <row r="3758" spans="1:8" customFormat="1" x14ac:dyDescent="0.25">
      <c r="A3758" s="2">
        <v>42170</v>
      </c>
      <c r="B3758" s="110">
        <f>IF(ISNA(VLOOKUP($A3758, 'NAV Daily'!$A$1:$D$9941, 4, 0)),B3757, VLOOKUP($A3758, 'NAV Daily'!$A$1:$D$9941, 4, 0))</f>
        <v>2404.4775</v>
      </c>
      <c r="C3758" s="110">
        <f>IF(IFERROR(VLOOKUP($A3758, JCI!A:E, 5, 0),C3757)="null",C3757, IFERROR(VLOOKUP( $A3758, JCI!A:E, 5, 0),C3757))</f>
        <v>4837.7939450000003</v>
      </c>
      <c r="D3758" s="6">
        <f>IF(ISNA(VLOOKUP($A3758,ICBI!$C$1:$D$10000, 2, 0)),D3757, VLOOKUP($A3758, ICBI!$C$1:$D$10000, 2, 0))</f>
        <v>0</v>
      </c>
      <c r="E3758" s="2">
        <f t="shared" si="200"/>
        <v>42170</v>
      </c>
      <c r="F3758" s="3">
        <f t="shared" si="201"/>
        <v>2404.4775</v>
      </c>
      <c r="G3758" s="3">
        <f t="shared" si="202"/>
        <v>4419.7075261050641</v>
      </c>
      <c r="H3758" s="6">
        <f>IF(ISNA(VLOOKUP($A3758, 'NAV Daily'!$A$1:$B$9941, 2, 0)/1000000000),H3757, VLOOKUP($A3758, 'NAV Daily'!$A$1:$B$9941, 2, 0)/1000000000)</f>
        <v>0</v>
      </c>
    </row>
    <row r="3759" spans="1:8" customFormat="1" x14ac:dyDescent="0.25">
      <c r="A3759" s="2">
        <v>42171</v>
      </c>
      <c r="B3759" s="110">
        <f>IF(ISNA(VLOOKUP($A3759, 'NAV Daily'!$A$1:$D$9941, 4, 0)),B3758, VLOOKUP($A3759, 'NAV Daily'!$A$1:$D$9941, 4, 0))</f>
        <v>2409.9445999999998</v>
      </c>
      <c r="C3759" s="110">
        <f>IF(IFERROR(VLOOKUP($A3759, JCI!A:E, 5, 0),C3758)="null",C3758, IFERROR(VLOOKUP( $A3759, JCI!A:E, 5, 0),C3758))</f>
        <v>4872.5991210000002</v>
      </c>
      <c r="D3759" s="6">
        <f>IF(ISNA(VLOOKUP($A3759,ICBI!$C$1:$D$10000, 2, 0)),D3758, VLOOKUP($A3759, ICBI!$C$1:$D$10000, 2, 0))</f>
        <v>0</v>
      </c>
      <c r="E3759" s="2">
        <f t="shared" si="200"/>
        <v>42171</v>
      </c>
      <c r="F3759" s="3">
        <f t="shared" si="201"/>
        <v>2409.9445999999998</v>
      </c>
      <c r="G3759" s="3">
        <f t="shared" si="202"/>
        <v>4451.5048081024916</v>
      </c>
      <c r="H3759" s="6">
        <f>IF(ISNA(VLOOKUP($A3759, 'NAV Daily'!$A$1:$B$9941, 2, 0)/1000000000),H3758, VLOOKUP($A3759, 'NAV Daily'!$A$1:$B$9941, 2, 0)/1000000000)</f>
        <v>0</v>
      </c>
    </row>
    <row r="3760" spans="1:8" customFormat="1" x14ac:dyDescent="0.25">
      <c r="A3760" s="2">
        <v>42172</v>
      </c>
      <c r="B3760" s="110">
        <f>IF(ISNA(VLOOKUP($A3760, 'NAV Daily'!$A$1:$D$9941, 4, 0)),B3759, VLOOKUP($A3760, 'NAV Daily'!$A$1:$D$9941, 4, 0))</f>
        <v>2419.6154999999999</v>
      </c>
      <c r="C3760" s="110">
        <f>IF(IFERROR(VLOOKUP($A3760, JCI!A:E, 5, 0),C3759)="null",C3759, IFERROR(VLOOKUP( $A3760, JCI!A:E, 5, 0),C3759))</f>
        <v>4945.7529299999997</v>
      </c>
      <c r="D3760" s="6">
        <f>IF(ISNA(VLOOKUP($A3760,ICBI!$C$1:$D$10000, 2, 0)),D3759, VLOOKUP($A3760, ICBI!$C$1:$D$10000, 2, 0))</f>
        <v>0</v>
      </c>
      <c r="E3760" s="2">
        <f t="shared" si="200"/>
        <v>42172</v>
      </c>
      <c r="F3760" s="3">
        <f t="shared" si="201"/>
        <v>2419.6154999999999</v>
      </c>
      <c r="G3760" s="3">
        <f t="shared" si="202"/>
        <v>4518.3366004186382</v>
      </c>
      <c r="H3760" s="6">
        <f>IF(ISNA(VLOOKUP($A3760, 'NAV Daily'!$A$1:$B$9941, 2, 0)/1000000000),H3759, VLOOKUP($A3760, 'NAV Daily'!$A$1:$B$9941, 2, 0)/1000000000)</f>
        <v>0</v>
      </c>
    </row>
    <row r="3761" spans="1:8" customFormat="1" x14ac:dyDescent="0.25">
      <c r="A3761" s="2">
        <v>42173</v>
      </c>
      <c r="B3761" s="110">
        <f>IF(ISNA(VLOOKUP($A3761, 'NAV Daily'!$A$1:$D$9941, 4, 0)),B3760, VLOOKUP($A3761, 'NAV Daily'!$A$1:$D$9941, 4, 0))</f>
        <v>2420.8793999999998</v>
      </c>
      <c r="C3761" s="110">
        <f>IF(IFERROR(VLOOKUP($A3761, JCI!A:E, 5, 0),C3760)="null",C3760, IFERROR(VLOOKUP( $A3761, JCI!A:E, 5, 0),C3760))</f>
        <v>4945.4990230000003</v>
      </c>
      <c r="D3761" s="6">
        <f>IF(ISNA(VLOOKUP($A3761,ICBI!$C$1:$D$10000, 2, 0)),D3760, VLOOKUP($A3761, ICBI!$C$1:$D$10000, 2, 0))</f>
        <v>0</v>
      </c>
      <c r="E3761" s="2">
        <f t="shared" si="200"/>
        <v>42173</v>
      </c>
      <c r="F3761" s="3">
        <f t="shared" si="201"/>
        <v>2420.8793999999998</v>
      </c>
      <c r="G3761" s="3">
        <f t="shared" si="202"/>
        <v>4518.104636285484</v>
      </c>
      <c r="H3761" s="6">
        <f>IF(ISNA(VLOOKUP($A3761, 'NAV Daily'!$A$1:$B$9941, 2, 0)/1000000000),H3760, VLOOKUP($A3761, 'NAV Daily'!$A$1:$B$9941, 2, 0)/1000000000)</f>
        <v>0</v>
      </c>
    </row>
    <row r="3762" spans="1:8" customFormat="1" x14ac:dyDescent="0.25">
      <c r="A3762" s="2">
        <v>42174</v>
      </c>
      <c r="B3762" s="110">
        <f>IF(ISNA(VLOOKUP($A3762, 'NAV Daily'!$A$1:$D$9941, 4, 0)),B3761, VLOOKUP($A3762, 'NAV Daily'!$A$1:$D$9941, 4, 0))</f>
        <v>2423.6262000000002</v>
      </c>
      <c r="C3762" s="110">
        <f>IF(IFERROR(VLOOKUP($A3762, JCI!A:E, 5, 0),C3761)="null",C3761, IFERROR(VLOOKUP( $A3762, JCI!A:E, 5, 0),C3761))</f>
        <v>4985.0058589999999</v>
      </c>
      <c r="D3762" s="6">
        <f>IF(ISNA(VLOOKUP($A3762,ICBI!$C$1:$D$10000, 2, 0)),D3761, VLOOKUP($A3762, ICBI!$C$1:$D$10000, 2, 0))</f>
        <v>0</v>
      </c>
      <c r="E3762" s="2">
        <f t="shared" si="200"/>
        <v>42174</v>
      </c>
      <c r="F3762" s="3">
        <f t="shared" si="201"/>
        <v>2423.6262000000002</v>
      </c>
      <c r="G3762" s="3">
        <f t="shared" si="202"/>
        <v>4554.1972566795912</v>
      </c>
      <c r="H3762" s="6">
        <f>IF(ISNA(VLOOKUP($A3762, 'NAV Daily'!$A$1:$B$9941, 2, 0)/1000000000),H3761, VLOOKUP($A3762, 'NAV Daily'!$A$1:$B$9941, 2, 0)/1000000000)</f>
        <v>0</v>
      </c>
    </row>
    <row r="3763" spans="1:8" customFormat="1" x14ac:dyDescent="0.25">
      <c r="A3763" s="2">
        <v>42175</v>
      </c>
      <c r="B3763" s="110">
        <f>IF(ISNA(VLOOKUP($A3763, 'NAV Daily'!$A$1:$D$9941, 4, 0)),B3762, VLOOKUP($A3763, 'NAV Daily'!$A$1:$D$9941, 4, 0))</f>
        <v>2423.6262000000002</v>
      </c>
      <c r="C3763" s="110">
        <f>IF(IFERROR(VLOOKUP($A3763, JCI!A:E, 5, 0),C3762)="null",C3762, IFERROR(VLOOKUP( $A3763, JCI!A:E, 5, 0),C3762))</f>
        <v>4985.0058589999999</v>
      </c>
      <c r="D3763" s="6">
        <f>IF(ISNA(VLOOKUP($A3763,ICBI!$C$1:$D$10000, 2, 0)),D3762, VLOOKUP($A3763, ICBI!$C$1:$D$10000, 2, 0))</f>
        <v>0</v>
      </c>
      <c r="E3763" s="2">
        <f t="shared" si="200"/>
        <v>42175</v>
      </c>
      <c r="F3763" s="3">
        <f t="shared" si="201"/>
        <v>2423.6262000000002</v>
      </c>
      <c r="G3763" s="3">
        <f t="shared" si="202"/>
        <v>4554.1972566795912</v>
      </c>
      <c r="H3763" s="6">
        <f>IF(ISNA(VLOOKUP($A3763, 'NAV Daily'!$A$1:$B$9941, 2, 0)/1000000000),H3762, VLOOKUP($A3763, 'NAV Daily'!$A$1:$B$9941, 2, 0)/1000000000)</f>
        <v>0</v>
      </c>
    </row>
    <row r="3764" spans="1:8" customFormat="1" x14ac:dyDescent="0.25">
      <c r="A3764" s="2">
        <v>42176</v>
      </c>
      <c r="B3764" s="110">
        <f>IF(ISNA(VLOOKUP($A3764, 'NAV Daily'!$A$1:$D$9941, 4, 0)),B3763, VLOOKUP($A3764, 'NAV Daily'!$A$1:$D$9941, 4, 0))</f>
        <v>2423.6262000000002</v>
      </c>
      <c r="C3764" s="110">
        <f>IF(IFERROR(VLOOKUP($A3764, JCI!A:E, 5, 0),C3763)="null",C3763, IFERROR(VLOOKUP( $A3764, JCI!A:E, 5, 0),C3763))</f>
        <v>4985.0058589999999</v>
      </c>
      <c r="D3764" s="6">
        <f>IF(ISNA(VLOOKUP($A3764,ICBI!$C$1:$D$10000, 2, 0)),D3763, VLOOKUP($A3764, ICBI!$C$1:$D$10000, 2, 0))</f>
        <v>0</v>
      </c>
      <c r="E3764" s="2">
        <f t="shared" si="200"/>
        <v>42176</v>
      </c>
      <c r="F3764" s="3">
        <f t="shared" si="201"/>
        <v>2423.6262000000002</v>
      </c>
      <c r="G3764" s="3">
        <f t="shared" si="202"/>
        <v>4554.1972566795912</v>
      </c>
      <c r="H3764" s="6">
        <f>IF(ISNA(VLOOKUP($A3764, 'NAV Daily'!$A$1:$B$9941, 2, 0)/1000000000),H3763, VLOOKUP($A3764, 'NAV Daily'!$A$1:$B$9941, 2, 0)/1000000000)</f>
        <v>0</v>
      </c>
    </row>
    <row r="3765" spans="1:8" customFormat="1" x14ac:dyDescent="0.25">
      <c r="A3765" s="2">
        <v>42177</v>
      </c>
      <c r="B3765" s="110">
        <f>IF(ISNA(VLOOKUP($A3765, 'NAV Daily'!$A$1:$D$9941, 4, 0)),B3764, VLOOKUP($A3765, 'NAV Daily'!$A$1:$D$9941, 4, 0))</f>
        <v>2427.4404</v>
      </c>
      <c r="C3765" s="110">
        <f>IF(IFERROR(VLOOKUP($A3765, JCI!A:E, 5, 0),C3764)="null",C3764, IFERROR(VLOOKUP( $A3765, JCI!A:E, 5, 0),C3764))</f>
        <v>4959.251953</v>
      </c>
      <c r="D3765" s="6">
        <f>IF(ISNA(VLOOKUP($A3765,ICBI!$C$1:$D$10000, 2, 0)),D3764, VLOOKUP($A3765, ICBI!$C$1:$D$10000, 2, 0))</f>
        <v>0</v>
      </c>
      <c r="E3765" s="2">
        <f t="shared" si="200"/>
        <v>42177</v>
      </c>
      <c r="F3765" s="3">
        <f t="shared" si="201"/>
        <v>2427.4404</v>
      </c>
      <c r="G3765" s="3">
        <f t="shared" si="202"/>
        <v>4530.6690259469779</v>
      </c>
      <c r="H3765" s="6">
        <f>IF(ISNA(VLOOKUP($A3765, 'NAV Daily'!$A$1:$B$9941, 2, 0)/1000000000),H3764, VLOOKUP($A3765, 'NAV Daily'!$A$1:$B$9941, 2, 0)/1000000000)</f>
        <v>0</v>
      </c>
    </row>
    <row r="3766" spans="1:8" customFormat="1" x14ac:dyDescent="0.25">
      <c r="A3766" s="2">
        <v>42178</v>
      </c>
      <c r="B3766" s="110">
        <f>IF(ISNA(VLOOKUP($A3766, 'NAV Daily'!$A$1:$D$9941, 4, 0)),B3765, VLOOKUP($A3766, 'NAV Daily'!$A$1:$D$9941, 4, 0))</f>
        <v>2427.6909000000001</v>
      </c>
      <c r="C3766" s="110">
        <f>IF(IFERROR(VLOOKUP($A3766, JCI!A:E, 5, 0),C3765)="null",C3765, IFERROR(VLOOKUP( $A3766, JCI!A:E, 5, 0),C3765))</f>
        <v>4937.6479490000002</v>
      </c>
      <c r="D3766" s="6">
        <f>IF(ISNA(VLOOKUP($A3766,ICBI!$C$1:$D$10000, 2, 0)),D3765, VLOOKUP($A3766, ICBI!$C$1:$D$10000, 2, 0))</f>
        <v>0</v>
      </c>
      <c r="E3766" s="2">
        <f t="shared" si="200"/>
        <v>42178</v>
      </c>
      <c r="F3766" s="3">
        <f t="shared" si="201"/>
        <v>2427.6909000000001</v>
      </c>
      <c r="G3766" s="3">
        <f t="shared" si="202"/>
        <v>4510.9320590239686</v>
      </c>
      <c r="H3766" s="6">
        <f>IF(ISNA(VLOOKUP($A3766, 'NAV Daily'!$A$1:$B$9941, 2, 0)/1000000000),H3765, VLOOKUP($A3766, 'NAV Daily'!$A$1:$B$9941, 2, 0)/1000000000)</f>
        <v>0</v>
      </c>
    </row>
    <row r="3767" spans="1:8" customFormat="1" x14ac:dyDescent="0.25">
      <c r="A3767" s="2">
        <v>42179</v>
      </c>
      <c r="B3767" s="110">
        <f>IF(ISNA(VLOOKUP($A3767, 'NAV Daily'!$A$1:$D$9941, 4, 0)),B3766, VLOOKUP($A3767, 'NAV Daily'!$A$1:$D$9941, 4, 0))</f>
        <v>2427.0846999999999</v>
      </c>
      <c r="C3767" s="110">
        <f>IF(IFERROR(VLOOKUP($A3767, JCI!A:E, 5, 0),C3766)="null",C3766, IFERROR(VLOOKUP( $A3767, JCI!A:E, 5, 0),C3766))</f>
        <v>4953.5161129999997</v>
      </c>
      <c r="D3767" s="6">
        <f>IF(ISNA(VLOOKUP($A3767,ICBI!$C$1:$D$10000, 2, 0)),D3766, VLOOKUP($A3767, ICBI!$C$1:$D$10000, 2, 0))</f>
        <v>0</v>
      </c>
      <c r="E3767" s="2">
        <f t="shared" si="200"/>
        <v>42179</v>
      </c>
      <c r="F3767" s="3">
        <f t="shared" si="201"/>
        <v>2427.0846999999999</v>
      </c>
      <c r="G3767" s="3">
        <f t="shared" si="202"/>
        <v>4525.4288822978797</v>
      </c>
      <c r="H3767" s="6">
        <f>IF(ISNA(VLOOKUP($A3767, 'NAV Daily'!$A$1:$B$9941, 2, 0)/1000000000),H3766, VLOOKUP($A3767, 'NAV Daily'!$A$1:$B$9941, 2, 0)/1000000000)</f>
        <v>0</v>
      </c>
    </row>
    <row r="3768" spans="1:8" customFormat="1" x14ac:dyDescent="0.25">
      <c r="A3768" s="2">
        <v>42180</v>
      </c>
      <c r="B3768" s="110">
        <f>IF(ISNA(VLOOKUP($A3768, 'NAV Daily'!$A$1:$D$9941, 4, 0)),B3767, VLOOKUP($A3768, 'NAV Daily'!$A$1:$D$9941, 4, 0))</f>
        <v>2427.6725999999999</v>
      </c>
      <c r="C3768" s="110">
        <f>IF(IFERROR(VLOOKUP($A3768, JCI!A:E, 5, 0),C3767)="null",C3767, IFERROR(VLOOKUP( $A3768, JCI!A:E, 5, 0),C3767))</f>
        <v>4920.0419920000004</v>
      </c>
      <c r="D3768" s="6">
        <f>IF(ISNA(VLOOKUP($A3768,ICBI!$C$1:$D$10000, 2, 0)),D3767, VLOOKUP($A3768, ICBI!$C$1:$D$10000, 2, 0))</f>
        <v>0</v>
      </c>
      <c r="E3768" s="2">
        <f t="shared" si="200"/>
        <v>42180</v>
      </c>
      <c r="F3768" s="3">
        <f t="shared" si="201"/>
        <v>2427.6725999999999</v>
      </c>
      <c r="G3768" s="3">
        <f t="shared" si="202"/>
        <v>4494.8476243535733</v>
      </c>
      <c r="H3768" s="6">
        <f>IF(ISNA(VLOOKUP($A3768, 'NAV Daily'!$A$1:$B$9941, 2, 0)/1000000000),H3767, VLOOKUP($A3768, 'NAV Daily'!$A$1:$B$9941, 2, 0)/1000000000)</f>
        <v>0</v>
      </c>
    </row>
    <row r="3769" spans="1:8" customFormat="1" x14ac:dyDescent="0.25">
      <c r="A3769" s="2">
        <v>42181</v>
      </c>
      <c r="B3769" s="110">
        <f>IF(ISNA(VLOOKUP($A3769, 'NAV Daily'!$A$1:$D$9941, 4, 0)),B3768, VLOOKUP($A3769, 'NAV Daily'!$A$1:$D$9941, 4, 0))</f>
        <v>2430.8130000000001</v>
      </c>
      <c r="C3769" s="110">
        <f>IF(IFERROR(VLOOKUP($A3769, JCI!A:E, 5, 0),C3768)="null",C3768, IFERROR(VLOOKUP( $A3769, JCI!A:E, 5, 0),C3768))</f>
        <v>4923.0048829999996</v>
      </c>
      <c r="D3769" s="6">
        <f>IF(ISNA(VLOOKUP($A3769,ICBI!$C$1:$D$10000, 2, 0)),D3768, VLOOKUP($A3769, ICBI!$C$1:$D$10000, 2, 0))</f>
        <v>0</v>
      </c>
      <c r="E3769" s="2">
        <f t="shared" si="200"/>
        <v>42181</v>
      </c>
      <c r="F3769" s="3">
        <f t="shared" si="201"/>
        <v>2430.8130000000001</v>
      </c>
      <c r="G3769" s="3">
        <f t="shared" si="202"/>
        <v>4497.5544597005519</v>
      </c>
      <c r="H3769" s="6">
        <f>IF(ISNA(VLOOKUP($A3769, 'NAV Daily'!$A$1:$B$9941, 2, 0)/1000000000),H3768, VLOOKUP($A3769, 'NAV Daily'!$A$1:$B$9941, 2, 0)/1000000000)</f>
        <v>0</v>
      </c>
    </row>
    <row r="3770" spans="1:8" customFormat="1" x14ac:dyDescent="0.25">
      <c r="A3770" s="2">
        <v>42182</v>
      </c>
      <c r="B3770" s="110">
        <f>IF(ISNA(VLOOKUP($A3770, 'NAV Daily'!$A$1:$D$9941, 4, 0)),B3769, VLOOKUP($A3770, 'NAV Daily'!$A$1:$D$9941, 4, 0))</f>
        <v>2430.8130000000001</v>
      </c>
      <c r="C3770" s="110">
        <f>IF(IFERROR(VLOOKUP($A3770, JCI!A:E, 5, 0),C3769)="null",C3769, IFERROR(VLOOKUP( $A3770, JCI!A:E, 5, 0),C3769))</f>
        <v>4923.0048829999996</v>
      </c>
      <c r="D3770" s="6">
        <f>IF(ISNA(VLOOKUP($A3770,ICBI!$C$1:$D$10000, 2, 0)),D3769, VLOOKUP($A3770, ICBI!$C$1:$D$10000, 2, 0))</f>
        <v>0</v>
      </c>
      <c r="E3770" s="2">
        <f t="shared" si="200"/>
        <v>42182</v>
      </c>
      <c r="F3770" s="3">
        <f t="shared" si="201"/>
        <v>2430.8130000000001</v>
      </c>
      <c r="G3770" s="3">
        <f t="shared" si="202"/>
        <v>4497.5544597005519</v>
      </c>
      <c r="H3770" s="6">
        <f>IF(ISNA(VLOOKUP($A3770, 'NAV Daily'!$A$1:$B$9941, 2, 0)/1000000000),H3769, VLOOKUP($A3770, 'NAV Daily'!$A$1:$B$9941, 2, 0)/1000000000)</f>
        <v>0</v>
      </c>
    </row>
    <row r="3771" spans="1:8" customFormat="1" x14ac:dyDescent="0.25">
      <c r="A3771" s="2">
        <v>42183</v>
      </c>
      <c r="B3771" s="110">
        <f>IF(ISNA(VLOOKUP($A3771, 'NAV Daily'!$A$1:$D$9941, 4, 0)),B3770, VLOOKUP($A3771, 'NAV Daily'!$A$1:$D$9941, 4, 0))</f>
        <v>2430.8130000000001</v>
      </c>
      <c r="C3771" s="110">
        <f>IF(IFERROR(VLOOKUP($A3771, JCI!A:E, 5, 0),C3770)="null",C3770, IFERROR(VLOOKUP( $A3771, JCI!A:E, 5, 0),C3770))</f>
        <v>4923.0048829999996</v>
      </c>
      <c r="D3771" s="6">
        <f>IF(ISNA(VLOOKUP($A3771,ICBI!$C$1:$D$10000, 2, 0)),D3770, VLOOKUP($A3771, ICBI!$C$1:$D$10000, 2, 0))</f>
        <v>0</v>
      </c>
      <c r="E3771" s="2">
        <f t="shared" si="200"/>
        <v>42183</v>
      </c>
      <c r="F3771" s="3">
        <f t="shared" si="201"/>
        <v>2430.8130000000001</v>
      </c>
      <c r="G3771" s="3">
        <f t="shared" si="202"/>
        <v>4497.5544597005519</v>
      </c>
      <c r="H3771" s="6">
        <f>IF(ISNA(VLOOKUP($A3771, 'NAV Daily'!$A$1:$B$9941, 2, 0)/1000000000),H3770, VLOOKUP($A3771, 'NAV Daily'!$A$1:$B$9941, 2, 0)/1000000000)</f>
        <v>0</v>
      </c>
    </row>
    <row r="3772" spans="1:8" customFormat="1" x14ac:dyDescent="0.25">
      <c r="A3772" s="2">
        <v>42184</v>
      </c>
      <c r="B3772" s="110">
        <f>IF(ISNA(VLOOKUP($A3772, 'NAV Daily'!$A$1:$D$9941, 4, 0)),B3771, VLOOKUP($A3772, 'NAV Daily'!$A$1:$D$9941, 4, 0))</f>
        <v>2424.1714000000002</v>
      </c>
      <c r="C3772" s="110">
        <f>IF(IFERROR(VLOOKUP($A3772, JCI!A:E, 5, 0),C3771)="null",C3771, IFERROR(VLOOKUP( $A3772, JCI!A:E, 5, 0),C3771))</f>
        <v>4882.578125</v>
      </c>
      <c r="D3772" s="6">
        <f>IF(ISNA(VLOOKUP($A3772,ICBI!$C$1:$D$10000, 2, 0)),D3771, VLOOKUP($A3772, ICBI!$C$1:$D$10000, 2, 0))</f>
        <v>0</v>
      </c>
      <c r="E3772" s="2">
        <f t="shared" si="200"/>
        <v>42184</v>
      </c>
      <c r="F3772" s="3">
        <f t="shared" si="201"/>
        <v>2424.1714000000002</v>
      </c>
      <c r="G3772" s="3">
        <f t="shared" si="202"/>
        <v>4460.6214177769107</v>
      </c>
      <c r="H3772" s="6">
        <f>IF(ISNA(VLOOKUP($A3772, 'NAV Daily'!$A$1:$B$9941, 2, 0)/1000000000),H3771, VLOOKUP($A3772, 'NAV Daily'!$A$1:$B$9941, 2, 0)/1000000000)</f>
        <v>0</v>
      </c>
    </row>
    <row r="3773" spans="1:8" customFormat="1" x14ac:dyDescent="0.25">
      <c r="A3773" s="2">
        <v>42185</v>
      </c>
      <c r="B3773" s="110">
        <f>IF(ISNA(VLOOKUP($A3773, 'NAV Daily'!$A$1:$D$9941, 4, 0)),B3772, VLOOKUP($A3773, 'NAV Daily'!$A$1:$D$9941, 4, 0))</f>
        <v>2425.5708</v>
      </c>
      <c r="C3773" s="110">
        <f>IF(IFERROR(VLOOKUP($A3773, JCI!A:E, 5, 0),C3772)="null",C3772, IFERROR(VLOOKUP( $A3773, JCI!A:E, 5, 0),C3772))</f>
        <v>4910.658203</v>
      </c>
      <c r="D3773" s="6">
        <f>IF(ISNA(VLOOKUP($A3773,ICBI!$C$1:$D$10000, 2, 0)),D3772, VLOOKUP($A3773, ICBI!$C$1:$D$10000, 2, 0))</f>
        <v>0</v>
      </c>
      <c r="E3773" s="2">
        <f t="shared" si="200"/>
        <v>42185</v>
      </c>
      <c r="F3773" s="3">
        <f t="shared" si="201"/>
        <v>2425.5708</v>
      </c>
      <c r="G3773" s="3">
        <f t="shared" si="202"/>
        <v>4486.2747906739687</v>
      </c>
      <c r="H3773" s="6">
        <f>IF(ISNA(VLOOKUP($A3773, 'NAV Daily'!$A$1:$B$9941, 2, 0)/1000000000),H3772, VLOOKUP($A3773, 'NAV Daily'!$A$1:$B$9941, 2, 0)/1000000000)</f>
        <v>0</v>
      </c>
    </row>
    <row r="3774" spans="1:8" customFormat="1" x14ac:dyDescent="0.25">
      <c r="A3774" s="2">
        <v>42186</v>
      </c>
      <c r="B3774" s="110">
        <f>IF(ISNA(VLOOKUP($A3774, 'NAV Daily'!$A$1:$D$9941, 4, 0)),B3773, VLOOKUP($A3774, 'NAV Daily'!$A$1:$D$9941, 4, 0))</f>
        <v>2427.5176000000001</v>
      </c>
      <c r="C3774" s="110">
        <f>IF(IFERROR(VLOOKUP($A3774, JCI!A:E, 5, 0),C3773)="null",C3773, IFERROR(VLOOKUP( $A3774, JCI!A:E, 5, 0),C3773))</f>
        <v>4904.0629879999997</v>
      </c>
      <c r="D3774" s="6">
        <f>IF(ISNA(VLOOKUP($A3774,ICBI!$C$1:$D$10000, 2, 0)),D3773, VLOOKUP($A3774, ICBI!$C$1:$D$10000, 2, 0))</f>
        <v>0</v>
      </c>
      <c r="E3774" s="2">
        <f t="shared" si="200"/>
        <v>42186</v>
      </c>
      <c r="F3774" s="3">
        <f t="shared" si="201"/>
        <v>2427.5176000000001</v>
      </c>
      <c r="G3774" s="3">
        <f t="shared" si="202"/>
        <v>4480.2495399702029</v>
      </c>
      <c r="H3774" s="6">
        <f>IF(ISNA(VLOOKUP($A3774, 'NAV Daily'!$A$1:$B$9941, 2, 0)/1000000000),H3773, VLOOKUP($A3774, 'NAV Daily'!$A$1:$B$9941, 2, 0)/1000000000)</f>
        <v>0</v>
      </c>
    </row>
    <row r="3775" spans="1:8" customFormat="1" x14ac:dyDescent="0.25">
      <c r="A3775" s="2">
        <v>42187</v>
      </c>
      <c r="B3775" s="110">
        <f>IF(ISNA(VLOOKUP($A3775, 'NAV Daily'!$A$1:$D$9941, 4, 0)),B3774, VLOOKUP($A3775, 'NAV Daily'!$A$1:$D$9941, 4, 0))</f>
        <v>2433.395</v>
      </c>
      <c r="C3775" s="110">
        <f>IF(IFERROR(VLOOKUP($A3775, JCI!A:E, 5, 0),C3774)="null",C3774, IFERROR(VLOOKUP( $A3775, JCI!A:E, 5, 0),C3774))</f>
        <v>4944.7807620000003</v>
      </c>
      <c r="D3775" s="6">
        <f>IF(ISNA(VLOOKUP($A3775,ICBI!$C$1:$D$10000, 2, 0)),D3774, VLOOKUP($A3775, ICBI!$C$1:$D$10000, 2, 0))</f>
        <v>0</v>
      </c>
      <c r="E3775" s="2">
        <f t="shared" si="200"/>
        <v>42187</v>
      </c>
      <c r="F3775" s="3">
        <f t="shared" si="201"/>
        <v>2433.395</v>
      </c>
      <c r="G3775" s="3">
        <f t="shared" si="202"/>
        <v>4517.4484480344963</v>
      </c>
      <c r="H3775" s="6">
        <f>IF(ISNA(VLOOKUP($A3775, 'NAV Daily'!$A$1:$B$9941, 2, 0)/1000000000),H3774, VLOOKUP($A3775, 'NAV Daily'!$A$1:$B$9941, 2, 0)/1000000000)</f>
        <v>0</v>
      </c>
    </row>
    <row r="3776" spans="1:8" customFormat="1" x14ac:dyDescent="0.25">
      <c r="A3776" s="2">
        <v>42188</v>
      </c>
      <c r="B3776" s="110">
        <f>IF(ISNA(VLOOKUP($A3776, 'NAV Daily'!$A$1:$D$9941, 4, 0)),B3775, VLOOKUP($A3776, 'NAV Daily'!$A$1:$D$9941, 4, 0))</f>
        <v>2434.6190999999999</v>
      </c>
      <c r="C3776" s="110">
        <f>IF(IFERROR(VLOOKUP($A3776, JCI!A:E, 5, 0),C3775)="null",C3775, IFERROR(VLOOKUP( $A3776, JCI!A:E, 5, 0),C3775))</f>
        <v>4982.9101559999999</v>
      </c>
      <c r="D3776" s="6">
        <f>IF(ISNA(VLOOKUP($A3776,ICBI!$C$1:$D$10000, 2, 0)),D3775, VLOOKUP($A3776, ICBI!$C$1:$D$10000, 2, 0))</f>
        <v>0</v>
      </c>
      <c r="E3776" s="2">
        <f t="shared" si="200"/>
        <v>42188</v>
      </c>
      <c r="F3776" s="3">
        <f t="shared" si="201"/>
        <v>2434.6190999999999</v>
      </c>
      <c r="G3776" s="3">
        <f t="shared" si="202"/>
        <v>4552.2826661809295</v>
      </c>
      <c r="H3776" s="6">
        <f>IF(ISNA(VLOOKUP($A3776, 'NAV Daily'!$A$1:$B$9941, 2, 0)/1000000000),H3775, VLOOKUP($A3776, 'NAV Daily'!$A$1:$B$9941, 2, 0)/1000000000)</f>
        <v>0</v>
      </c>
    </row>
    <row r="3777" spans="1:8" customFormat="1" x14ac:dyDescent="0.25">
      <c r="A3777" s="2">
        <v>42189</v>
      </c>
      <c r="B3777" s="110">
        <f>IF(ISNA(VLOOKUP($A3777, 'NAV Daily'!$A$1:$D$9941, 4, 0)),B3776, VLOOKUP($A3777, 'NAV Daily'!$A$1:$D$9941, 4, 0))</f>
        <v>2434.6190999999999</v>
      </c>
      <c r="C3777" s="110">
        <f>IF(IFERROR(VLOOKUP($A3777, JCI!A:E, 5, 0),C3776)="null",C3776, IFERROR(VLOOKUP( $A3777, JCI!A:E, 5, 0),C3776))</f>
        <v>4982.9101559999999</v>
      </c>
      <c r="D3777" s="6">
        <f>IF(ISNA(VLOOKUP($A3777,ICBI!$C$1:$D$10000, 2, 0)),D3776, VLOOKUP($A3777, ICBI!$C$1:$D$10000, 2, 0))</f>
        <v>0</v>
      </c>
      <c r="E3777" s="2">
        <f t="shared" si="200"/>
        <v>42189</v>
      </c>
      <c r="F3777" s="3">
        <f t="shared" si="201"/>
        <v>2434.6190999999999</v>
      </c>
      <c r="G3777" s="3">
        <f t="shared" si="202"/>
        <v>4552.2826661809295</v>
      </c>
      <c r="H3777" s="6">
        <f>IF(ISNA(VLOOKUP($A3777, 'NAV Daily'!$A$1:$B$9941, 2, 0)/1000000000),H3776, VLOOKUP($A3777, 'NAV Daily'!$A$1:$B$9941, 2, 0)/1000000000)</f>
        <v>0</v>
      </c>
    </row>
    <row r="3778" spans="1:8" customFormat="1" x14ac:dyDescent="0.25">
      <c r="A3778" s="2">
        <v>42190</v>
      </c>
      <c r="B3778" s="110">
        <f>IF(ISNA(VLOOKUP($A3778, 'NAV Daily'!$A$1:$D$9941, 4, 0)),B3777, VLOOKUP($A3778, 'NAV Daily'!$A$1:$D$9941, 4, 0))</f>
        <v>2434.6190999999999</v>
      </c>
      <c r="C3778" s="110">
        <f>IF(IFERROR(VLOOKUP($A3778, JCI!A:E, 5, 0),C3777)="null",C3777, IFERROR(VLOOKUP( $A3778, JCI!A:E, 5, 0),C3777))</f>
        <v>4982.9101559999999</v>
      </c>
      <c r="D3778" s="6">
        <f>IF(ISNA(VLOOKUP($A3778,ICBI!$C$1:$D$10000, 2, 0)),D3777, VLOOKUP($A3778, ICBI!$C$1:$D$10000, 2, 0))</f>
        <v>0</v>
      </c>
      <c r="E3778" s="2">
        <f t="shared" si="200"/>
        <v>42190</v>
      </c>
      <c r="F3778" s="3">
        <f t="shared" si="201"/>
        <v>2434.6190999999999</v>
      </c>
      <c r="G3778" s="3">
        <f t="shared" si="202"/>
        <v>4552.2826661809295</v>
      </c>
      <c r="H3778" s="6">
        <f>IF(ISNA(VLOOKUP($A3778, 'NAV Daily'!$A$1:$B$9941, 2, 0)/1000000000),H3777, VLOOKUP($A3778, 'NAV Daily'!$A$1:$B$9941, 2, 0)/1000000000)</f>
        <v>0</v>
      </c>
    </row>
    <row r="3779" spans="1:8" customFormat="1" x14ac:dyDescent="0.25">
      <c r="A3779" s="2">
        <v>42191</v>
      </c>
      <c r="B3779" s="110">
        <f>IF(ISNA(VLOOKUP($A3779, 'NAV Daily'!$A$1:$D$9941, 4, 0)),B3778, VLOOKUP($A3779, 'NAV Daily'!$A$1:$D$9941, 4, 0))</f>
        <v>2430.3699000000001</v>
      </c>
      <c r="C3779" s="110">
        <f>IF(IFERROR(VLOOKUP($A3779, JCI!A:E, 5, 0),C3778)="null",C3778, IFERROR(VLOOKUP( $A3779, JCI!A:E, 5, 0),C3778))</f>
        <v>4916.7412109999996</v>
      </c>
      <c r="D3779" s="6">
        <f>IF(ISNA(VLOOKUP($A3779,ICBI!$C$1:$D$10000, 2, 0)),D3778, VLOOKUP($A3779, ICBI!$C$1:$D$10000, 2, 0))</f>
        <v>0</v>
      </c>
      <c r="E3779" s="2">
        <f t="shared" ref="E3779:E3842" si="203">IF($A3779&gt;$K$1, $K$1, $A3779)</f>
        <v>42191</v>
      </c>
      <c r="F3779" s="3">
        <f t="shared" ref="F3779:F3842" si="204">IF($A3779&gt;$K$1, F3778, $B3779)</f>
        <v>2430.3699000000001</v>
      </c>
      <c r="G3779" s="3">
        <f t="shared" ref="G3779:G3842" si="205">IF(ISERROR(IF($A3779&gt;$K$1, G3778, $C3779/$C$2*1000)),G3778, IF($A3779&gt;$K$1, G3778, $C3779/$C$2*1000))</f>
        <v>4491.8320997583596</v>
      </c>
      <c r="H3779" s="6">
        <f>IF(ISNA(VLOOKUP($A3779, 'NAV Daily'!$A$1:$B$9941, 2, 0)/1000000000),H3778, VLOOKUP($A3779, 'NAV Daily'!$A$1:$B$9941, 2, 0)/1000000000)</f>
        <v>0</v>
      </c>
    </row>
    <row r="3780" spans="1:8" customFormat="1" x14ac:dyDescent="0.25">
      <c r="A3780" s="2">
        <v>42192</v>
      </c>
      <c r="B3780" s="110">
        <f>IF(ISNA(VLOOKUP($A3780, 'NAV Daily'!$A$1:$D$9941, 4, 0)),B3779, VLOOKUP($A3780, 'NAV Daily'!$A$1:$D$9941, 4, 0))</f>
        <v>2429.3386</v>
      </c>
      <c r="C3780" s="110">
        <f>IF(IFERROR(VLOOKUP($A3780, JCI!A:E, 5, 0),C3779)="null",C3779, IFERROR(VLOOKUP( $A3780, JCI!A:E, 5, 0),C3779))</f>
        <v>4906.0498049999997</v>
      </c>
      <c r="D3780" s="6">
        <f>IF(ISNA(VLOOKUP($A3780,ICBI!$C$1:$D$10000, 2, 0)),D3779, VLOOKUP($A3780, ICBI!$C$1:$D$10000, 2, 0))</f>
        <v>0</v>
      </c>
      <c r="E3780" s="2">
        <f t="shared" si="203"/>
        <v>42192</v>
      </c>
      <c r="F3780" s="3">
        <f t="shared" si="204"/>
        <v>2429.3386</v>
      </c>
      <c r="G3780" s="3">
        <f t="shared" si="205"/>
        <v>4482.0646544930059</v>
      </c>
      <c r="H3780" s="6">
        <f>IF(ISNA(VLOOKUP($A3780, 'NAV Daily'!$A$1:$B$9941, 2, 0)/1000000000),H3779, VLOOKUP($A3780, 'NAV Daily'!$A$1:$B$9941, 2, 0)/1000000000)</f>
        <v>0</v>
      </c>
    </row>
    <row r="3781" spans="1:8" customFormat="1" x14ac:dyDescent="0.25">
      <c r="A3781" s="2">
        <v>42193</v>
      </c>
      <c r="B3781" s="110">
        <f>IF(ISNA(VLOOKUP($A3781, 'NAV Daily'!$A$1:$D$9941, 4, 0)),B3780, VLOOKUP($A3781, 'NAV Daily'!$A$1:$D$9941, 4, 0))</f>
        <v>2424.1716000000001</v>
      </c>
      <c r="C3781" s="110">
        <f>IF(IFERROR(VLOOKUP($A3781, JCI!A:E, 5, 0),C3780)="null",C3780, IFERROR(VLOOKUP( $A3781, JCI!A:E, 5, 0),C3780))</f>
        <v>4871.5708009999998</v>
      </c>
      <c r="D3781" s="6">
        <f>IF(ISNA(VLOOKUP($A3781,ICBI!$C$1:$D$10000, 2, 0)),D3780, VLOOKUP($A3781, ICBI!$C$1:$D$10000, 2, 0))</f>
        <v>0</v>
      </c>
      <c r="E3781" s="2">
        <f t="shared" si="203"/>
        <v>42193</v>
      </c>
      <c r="F3781" s="3">
        <f t="shared" si="204"/>
        <v>2424.1716000000001</v>
      </c>
      <c r="G3781" s="3">
        <f t="shared" si="205"/>
        <v>4450.5653564237064</v>
      </c>
      <c r="H3781" s="6">
        <f>IF(ISNA(VLOOKUP($A3781, 'NAV Daily'!$A$1:$B$9941, 2, 0)/1000000000),H3780, VLOOKUP($A3781, 'NAV Daily'!$A$1:$B$9941, 2, 0)/1000000000)</f>
        <v>0</v>
      </c>
    </row>
    <row r="3782" spans="1:8" customFormat="1" x14ac:dyDescent="0.25">
      <c r="A3782" s="2">
        <v>42194</v>
      </c>
      <c r="B3782" s="110">
        <f>IF(ISNA(VLOOKUP($A3782, 'NAV Daily'!$A$1:$D$9941, 4, 0)),B3781, VLOOKUP($A3782, 'NAV Daily'!$A$1:$D$9941, 4, 0))</f>
        <v>2420.7150999999999</v>
      </c>
      <c r="C3782" s="110">
        <f>IF(IFERROR(VLOOKUP($A3782, JCI!A:E, 5, 0),C3781)="null",C3781, IFERROR(VLOOKUP( $A3782, JCI!A:E, 5, 0),C3781))</f>
        <v>4838.2841799999997</v>
      </c>
      <c r="D3782" s="6">
        <f>IF(ISNA(VLOOKUP($A3782,ICBI!$C$1:$D$10000, 2, 0)),D3781, VLOOKUP($A3782, ICBI!$C$1:$D$10000, 2, 0))</f>
        <v>0</v>
      </c>
      <c r="E3782" s="2">
        <f t="shared" si="203"/>
        <v>42194</v>
      </c>
      <c r="F3782" s="3">
        <f t="shared" si="204"/>
        <v>2420.7150999999999</v>
      </c>
      <c r="G3782" s="3">
        <f t="shared" si="205"/>
        <v>4420.1553945640544</v>
      </c>
      <c r="H3782" s="6">
        <f>IF(ISNA(VLOOKUP($A3782, 'NAV Daily'!$A$1:$B$9941, 2, 0)/1000000000),H3781, VLOOKUP($A3782, 'NAV Daily'!$A$1:$B$9941, 2, 0)/1000000000)</f>
        <v>0</v>
      </c>
    </row>
    <row r="3783" spans="1:8" customFormat="1" x14ac:dyDescent="0.25">
      <c r="A3783" s="2">
        <v>42195</v>
      </c>
      <c r="B3783" s="110">
        <f>IF(ISNA(VLOOKUP($A3783, 'NAV Daily'!$A$1:$D$9941, 4, 0)),B3782, VLOOKUP($A3783, 'NAV Daily'!$A$1:$D$9941, 4, 0))</f>
        <v>2421.9762999999998</v>
      </c>
      <c r="C3783" s="110">
        <f>IF(IFERROR(VLOOKUP($A3783, JCI!A:E, 5, 0),C3782)="null",C3782, IFERROR(VLOOKUP( $A3783, JCI!A:E, 5, 0),C3782))</f>
        <v>4859.0341799999997</v>
      </c>
      <c r="D3783" s="6">
        <f>IF(ISNA(VLOOKUP($A3783,ICBI!$C$1:$D$10000, 2, 0)),D3782, VLOOKUP($A3783, ICBI!$C$1:$D$10000, 2, 0))</f>
        <v>0</v>
      </c>
      <c r="E3783" s="2">
        <f t="shared" si="203"/>
        <v>42195</v>
      </c>
      <c r="F3783" s="3">
        <f t="shared" si="204"/>
        <v>2421.9762999999998</v>
      </c>
      <c r="G3783" s="3">
        <f t="shared" si="205"/>
        <v>4439.1121612658408</v>
      </c>
      <c r="H3783" s="6">
        <f>IF(ISNA(VLOOKUP($A3783, 'NAV Daily'!$A$1:$B$9941, 2, 0)/1000000000),H3782, VLOOKUP($A3783, 'NAV Daily'!$A$1:$B$9941, 2, 0)/1000000000)</f>
        <v>0</v>
      </c>
    </row>
    <row r="3784" spans="1:8" customFormat="1" x14ac:dyDescent="0.25">
      <c r="A3784" s="2">
        <v>42196</v>
      </c>
      <c r="B3784" s="110">
        <f>IF(ISNA(VLOOKUP($A3784, 'NAV Daily'!$A$1:$D$9941, 4, 0)),B3783, VLOOKUP($A3784, 'NAV Daily'!$A$1:$D$9941, 4, 0))</f>
        <v>2421.9762999999998</v>
      </c>
      <c r="C3784" s="110">
        <f>IF(IFERROR(VLOOKUP($A3784, JCI!A:E, 5, 0),C3783)="null",C3783, IFERROR(VLOOKUP( $A3784, JCI!A:E, 5, 0),C3783))</f>
        <v>4859.0341799999997</v>
      </c>
      <c r="D3784" s="6">
        <f>IF(ISNA(VLOOKUP($A3784,ICBI!$C$1:$D$10000, 2, 0)),D3783, VLOOKUP($A3784, ICBI!$C$1:$D$10000, 2, 0))</f>
        <v>0</v>
      </c>
      <c r="E3784" s="2">
        <f t="shared" si="203"/>
        <v>42196</v>
      </c>
      <c r="F3784" s="3">
        <f t="shared" si="204"/>
        <v>2421.9762999999998</v>
      </c>
      <c r="G3784" s="3">
        <f t="shared" si="205"/>
        <v>4439.1121612658408</v>
      </c>
      <c r="H3784" s="6">
        <f>IF(ISNA(VLOOKUP($A3784, 'NAV Daily'!$A$1:$B$9941, 2, 0)/1000000000),H3783, VLOOKUP($A3784, 'NAV Daily'!$A$1:$B$9941, 2, 0)/1000000000)</f>
        <v>0</v>
      </c>
    </row>
    <row r="3785" spans="1:8" customFormat="1" x14ac:dyDescent="0.25">
      <c r="A3785" s="2">
        <v>42197</v>
      </c>
      <c r="B3785" s="110">
        <f>IF(ISNA(VLOOKUP($A3785, 'NAV Daily'!$A$1:$D$9941, 4, 0)),B3784, VLOOKUP($A3785, 'NAV Daily'!$A$1:$D$9941, 4, 0))</f>
        <v>2421.9762999999998</v>
      </c>
      <c r="C3785" s="110">
        <f>IF(IFERROR(VLOOKUP($A3785, JCI!A:E, 5, 0),C3784)="null",C3784, IFERROR(VLOOKUP( $A3785, JCI!A:E, 5, 0),C3784))</f>
        <v>4859.0341799999997</v>
      </c>
      <c r="D3785" s="6">
        <f>IF(ISNA(VLOOKUP($A3785,ICBI!$C$1:$D$10000, 2, 0)),D3784, VLOOKUP($A3785, ICBI!$C$1:$D$10000, 2, 0))</f>
        <v>0</v>
      </c>
      <c r="E3785" s="2">
        <f t="shared" si="203"/>
        <v>42197</v>
      </c>
      <c r="F3785" s="3">
        <f t="shared" si="204"/>
        <v>2421.9762999999998</v>
      </c>
      <c r="G3785" s="3">
        <f t="shared" si="205"/>
        <v>4439.1121612658408</v>
      </c>
      <c r="H3785" s="6">
        <f>IF(ISNA(VLOOKUP($A3785, 'NAV Daily'!$A$1:$B$9941, 2, 0)/1000000000),H3784, VLOOKUP($A3785, 'NAV Daily'!$A$1:$B$9941, 2, 0)/1000000000)</f>
        <v>0</v>
      </c>
    </row>
    <row r="3786" spans="1:8" customFormat="1" x14ac:dyDescent="0.25">
      <c r="A3786" s="2">
        <v>42198</v>
      </c>
      <c r="B3786" s="110">
        <f>IF(ISNA(VLOOKUP($A3786, 'NAV Daily'!$A$1:$D$9941, 4, 0)),B3785, VLOOKUP($A3786, 'NAV Daily'!$A$1:$D$9941, 4, 0))</f>
        <v>2425.4434000000001</v>
      </c>
      <c r="C3786" s="110">
        <f>IF(IFERROR(VLOOKUP($A3786, JCI!A:E, 5, 0),C3785)="null",C3785, IFERROR(VLOOKUP( $A3786, JCI!A:E, 5, 0),C3785))</f>
        <v>4893.9169920000004</v>
      </c>
      <c r="D3786" s="6">
        <f>IF(ISNA(VLOOKUP($A3786,ICBI!$C$1:$D$10000, 2, 0)),D3785, VLOOKUP($A3786, ICBI!$C$1:$D$10000, 2, 0))</f>
        <v>0</v>
      </c>
      <c r="E3786" s="2">
        <f t="shared" si="203"/>
        <v>42198</v>
      </c>
      <c r="F3786" s="3">
        <f t="shared" si="204"/>
        <v>2425.4434000000001</v>
      </c>
      <c r="G3786" s="3">
        <f t="shared" si="205"/>
        <v>4470.9803698916858</v>
      </c>
      <c r="H3786" s="6">
        <f>IF(ISNA(VLOOKUP($A3786, 'NAV Daily'!$A$1:$B$9941, 2, 0)/1000000000),H3785, VLOOKUP($A3786, 'NAV Daily'!$A$1:$B$9941, 2, 0)/1000000000)</f>
        <v>0</v>
      </c>
    </row>
    <row r="3787" spans="1:8" customFormat="1" x14ac:dyDescent="0.25">
      <c r="A3787" s="2">
        <v>42199</v>
      </c>
      <c r="B3787" s="110">
        <f>IF(ISNA(VLOOKUP($A3787, 'NAV Daily'!$A$1:$D$9941, 4, 0)),B3786, VLOOKUP($A3787, 'NAV Daily'!$A$1:$D$9941, 4, 0))</f>
        <v>2426.4794999999999</v>
      </c>
      <c r="C3787" s="110">
        <f>IF(IFERROR(VLOOKUP($A3787, JCI!A:E, 5, 0),C3786)="null",C3786, IFERROR(VLOOKUP( $A3787, JCI!A:E, 5, 0),C3786))</f>
        <v>4901.8071289999998</v>
      </c>
      <c r="D3787" s="6">
        <f>IF(ISNA(VLOOKUP($A3787,ICBI!$C$1:$D$10000, 2, 0)),D3786, VLOOKUP($A3787, ICBI!$C$1:$D$10000, 2, 0))</f>
        <v>0</v>
      </c>
      <c r="E3787" s="2">
        <f t="shared" si="203"/>
        <v>42199</v>
      </c>
      <c r="F3787" s="3">
        <f t="shared" si="204"/>
        <v>2426.4794999999999</v>
      </c>
      <c r="G3787" s="3">
        <f t="shared" si="205"/>
        <v>4478.1886342942935</v>
      </c>
      <c r="H3787" s="6">
        <f>IF(ISNA(VLOOKUP($A3787, 'NAV Daily'!$A$1:$B$9941, 2, 0)/1000000000),H3786, VLOOKUP($A3787, 'NAV Daily'!$A$1:$B$9941, 2, 0)/1000000000)</f>
        <v>0</v>
      </c>
    </row>
    <row r="3788" spans="1:8" customFormat="1" x14ac:dyDescent="0.25">
      <c r="A3788" s="2">
        <v>42200</v>
      </c>
      <c r="B3788" s="110">
        <f>IF(ISNA(VLOOKUP($A3788, 'NAV Daily'!$A$1:$D$9941, 4, 0)),B3787, VLOOKUP($A3788, 'NAV Daily'!$A$1:$D$9941, 4, 0))</f>
        <v>2420.2395000000001</v>
      </c>
      <c r="C3788" s="110">
        <f>IF(IFERROR(VLOOKUP($A3788, JCI!A:E, 5, 0),C3787)="null",C3787, IFERROR(VLOOKUP( $A3788, JCI!A:E, 5, 0),C3787))</f>
        <v>4869.8491210000002</v>
      </c>
      <c r="D3788" s="6">
        <f>IF(ISNA(VLOOKUP($A3788,ICBI!$C$1:$D$10000, 2, 0)),D3787, VLOOKUP($A3788, ICBI!$C$1:$D$10000, 2, 0))</f>
        <v>0</v>
      </c>
      <c r="E3788" s="2">
        <f t="shared" si="203"/>
        <v>42200</v>
      </c>
      <c r="F3788" s="3">
        <f t="shared" si="204"/>
        <v>2420.2395000000001</v>
      </c>
      <c r="G3788" s="3">
        <f t="shared" si="205"/>
        <v>4448.9924655275554</v>
      </c>
      <c r="H3788" s="6">
        <f>IF(ISNA(VLOOKUP($A3788, 'NAV Daily'!$A$1:$B$9941, 2, 0)/1000000000),H3787, VLOOKUP($A3788, 'NAV Daily'!$A$1:$B$9941, 2, 0)/1000000000)</f>
        <v>0</v>
      </c>
    </row>
    <row r="3789" spans="1:8" customFormat="1" x14ac:dyDescent="0.25">
      <c r="A3789" s="2">
        <v>42201</v>
      </c>
      <c r="B3789" s="110">
        <f>IF(ISNA(VLOOKUP($A3789, 'NAV Daily'!$A$1:$D$9941, 4, 0)),B3788, VLOOKUP($A3789, 'NAV Daily'!$A$1:$D$9941, 4, 0))</f>
        <v>2420.2395000000001</v>
      </c>
      <c r="C3789" s="110">
        <f>IF(IFERROR(VLOOKUP($A3789, JCI!A:E, 5, 0),C3788)="null",C3788, IFERROR(VLOOKUP( $A3789, JCI!A:E, 5, 0),C3788))</f>
        <v>4869.8491210000002</v>
      </c>
      <c r="D3789" s="6">
        <f>IF(ISNA(VLOOKUP($A3789,ICBI!$C$1:$D$10000, 2, 0)),D3788, VLOOKUP($A3789, ICBI!$C$1:$D$10000, 2, 0))</f>
        <v>0</v>
      </c>
      <c r="E3789" s="2">
        <f t="shared" si="203"/>
        <v>42201</v>
      </c>
      <c r="F3789" s="3">
        <f t="shared" si="204"/>
        <v>2420.2395000000001</v>
      </c>
      <c r="G3789" s="3">
        <f t="shared" si="205"/>
        <v>4448.9924655275554</v>
      </c>
      <c r="H3789" s="6">
        <f>IF(ISNA(VLOOKUP($A3789, 'NAV Daily'!$A$1:$B$9941, 2, 0)/1000000000),H3788, VLOOKUP($A3789, 'NAV Daily'!$A$1:$B$9941, 2, 0)/1000000000)</f>
        <v>0</v>
      </c>
    </row>
    <row r="3790" spans="1:8" customFormat="1" x14ac:dyDescent="0.25">
      <c r="A3790" s="2">
        <v>42202</v>
      </c>
      <c r="B3790" s="110">
        <f>IF(ISNA(VLOOKUP($A3790, 'NAV Daily'!$A$1:$D$9941, 4, 0)),B3789, VLOOKUP($A3790, 'NAV Daily'!$A$1:$D$9941, 4, 0))</f>
        <v>2420.2395000000001</v>
      </c>
      <c r="C3790" s="110">
        <f>IF(IFERROR(VLOOKUP($A3790, JCI!A:E, 5, 0),C3789)="null",C3789, IFERROR(VLOOKUP( $A3790, JCI!A:E, 5, 0),C3789))</f>
        <v>4869.8491210000002</v>
      </c>
      <c r="D3790" s="6">
        <f>IF(ISNA(VLOOKUP($A3790,ICBI!$C$1:$D$10000, 2, 0)),D3789, VLOOKUP($A3790, ICBI!$C$1:$D$10000, 2, 0))</f>
        <v>0</v>
      </c>
      <c r="E3790" s="2">
        <f t="shared" si="203"/>
        <v>42202</v>
      </c>
      <c r="F3790" s="3">
        <f t="shared" si="204"/>
        <v>2420.2395000000001</v>
      </c>
      <c r="G3790" s="3">
        <f t="shared" si="205"/>
        <v>4448.9924655275554</v>
      </c>
      <c r="H3790" s="6">
        <f>IF(ISNA(VLOOKUP($A3790, 'NAV Daily'!$A$1:$B$9941, 2, 0)/1000000000),H3789, VLOOKUP($A3790, 'NAV Daily'!$A$1:$B$9941, 2, 0)/1000000000)</f>
        <v>0</v>
      </c>
    </row>
    <row r="3791" spans="1:8" customFormat="1" x14ac:dyDescent="0.25">
      <c r="A3791" s="2">
        <v>42203</v>
      </c>
      <c r="B3791" s="110">
        <f>IF(ISNA(VLOOKUP($A3791, 'NAV Daily'!$A$1:$D$9941, 4, 0)),B3790, VLOOKUP($A3791, 'NAV Daily'!$A$1:$D$9941, 4, 0))</f>
        <v>2420.2395000000001</v>
      </c>
      <c r="C3791" s="110">
        <f>IF(IFERROR(VLOOKUP($A3791, JCI!A:E, 5, 0),C3790)="null",C3790, IFERROR(VLOOKUP( $A3791, JCI!A:E, 5, 0),C3790))</f>
        <v>4869.8491210000002</v>
      </c>
      <c r="D3791" s="6">
        <f>IF(ISNA(VLOOKUP($A3791,ICBI!$C$1:$D$10000, 2, 0)),D3790, VLOOKUP($A3791, ICBI!$C$1:$D$10000, 2, 0))</f>
        <v>0</v>
      </c>
      <c r="E3791" s="2">
        <f t="shared" si="203"/>
        <v>42203</v>
      </c>
      <c r="F3791" s="3">
        <f t="shared" si="204"/>
        <v>2420.2395000000001</v>
      </c>
      <c r="G3791" s="3">
        <f t="shared" si="205"/>
        <v>4448.9924655275554</v>
      </c>
      <c r="H3791" s="6">
        <f>IF(ISNA(VLOOKUP($A3791, 'NAV Daily'!$A$1:$B$9941, 2, 0)/1000000000),H3790, VLOOKUP($A3791, 'NAV Daily'!$A$1:$B$9941, 2, 0)/1000000000)</f>
        <v>0</v>
      </c>
    </row>
    <row r="3792" spans="1:8" customFormat="1" x14ac:dyDescent="0.25">
      <c r="A3792" s="2">
        <v>42204</v>
      </c>
      <c r="B3792" s="110">
        <f>IF(ISNA(VLOOKUP($A3792, 'NAV Daily'!$A$1:$D$9941, 4, 0)),B3791, VLOOKUP($A3792, 'NAV Daily'!$A$1:$D$9941, 4, 0))</f>
        <v>2420.2395000000001</v>
      </c>
      <c r="C3792" s="110">
        <f>IF(IFERROR(VLOOKUP($A3792, JCI!A:E, 5, 0),C3791)="null",C3791, IFERROR(VLOOKUP( $A3792, JCI!A:E, 5, 0),C3791))</f>
        <v>4869.8491210000002</v>
      </c>
      <c r="D3792" s="6">
        <f>IF(ISNA(VLOOKUP($A3792,ICBI!$C$1:$D$10000, 2, 0)),D3791, VLOOKUP($A3792, ICBI!$C$1:$D$10000, 2, 0))</f>
        <v>0</v>
      </c>
      <c r="E3792" s="2">
        <f t="shared" si="203"/>
        <v>42204</v>
      </c>
      <c r="F3792" s="3">
        <f t="shared" si="204"/>
        <v>2420.2395000000001</v>
      </c>
      <c r="G3792" s="3">
        <f t="shared" si="205"/>
        <v>4448.9924655275554</v>
      </c>
      <c r="H3792" s="6">
        <f>IF(ISNA(VLOOKUP($A3792, 'NAV Daily'!$A$1:$B$9941, 2, 0)/1000000000),H3791, VLOOKUP($A3792, 'NAV Daily'!$A$1:$B$9941, 2, 0)/1000000000)</f>
        <v>0</v>
      </c>
    </row>
    <row r="3793" spans="1:8" customFormat="1" x14ac:dyDescent="0.25">
      <c r="A3793" s="2">
        <v>42205</v>
      </c>
      <c r="B3793" s="110">
        <f>IF(ISNA(VLOOKUP($A3793, 'NAV Daily'!$A$1:$D$9941, 4, 0)),B3792, VLOOKUP($A3793, 'NAV Daily'!$A$1:$D$9941, 4, 0))</f>
        <v>2420.2395000000001</v>
      </c>
      <c r="C3793" s="110">
        <f>IF(IFERROR(VLOOKUP($A3793, JCI!A:E, 5, 0),C3792)="null",C3792, IFERROR(VLOOKUP( $A3793, JCI!A:E, 5, 0),C3792))</f>
        <v>4869.8491210000002</v>
      </c>
      <c r="D3793" s="6">
        <f>IF(ISNA(VLOOKUP($A3793,ICBI!$C$1:$D$10000, 2, 0)),D3792, VLOOKUP($A3793, ICBI!$C$1:$D$10000, 2, 0))</f>
        <v>0</v>
      </c>
      <c r="E3793" s="2">
        <f t="shared" si="203"/>
        <v>42205</v>
      </c>
      <c r="F3793" s="3">
        <f t="shared" si="204"/>
        <v>2420.2395000000001</v>
      </c>
      <c r="G3793" s="3">
        <f t="shared" si="205"/>
        <v>4448.9924655275554</v>
      </c>
      <c r="H3793" s="6">
        <f>IF(ISNA(VLOOKUP($A3793, 'NAV Daily'!$A$1:$B$9941, 2, 0)/1000000000),H3792, VLOOKUP($A3793, 'NAV Daily'!$A$1:$B$9941, 2, 0)/1000000000)</f>
        <v>0</v>
      </c>
    </row>
    <row r="3794" spans="1:8" customFormat="1" x14ac:dyDescent="0.25">
      <c r="A3794" s="2">
        <v>42206</v>
      </c>
      <c r="B3794" s="110">
        <f>IF(ISNA(VLOOKUP($A3794, 'NAV Daily'!$A$1:$D$9941, 4, 0)),B3793, VLOOKUP($A3794, 'NAV Daily'!$A$1:$D$9941, 4, 0))</f>
        <v>2420.2395000000001</v>
      </c>
      <c r="C3794" s="110">
        <f>IF(IFERROR(VLOOKUP($A3794, JCI!A:E, 5, 0),C3793)="null",C3793, IFERROR(VLOOKUP( $A3794, JCI!A:E, 5, 0),C3793))</f>
        <v>4869.8491210000002</v>
      </c>
      <c r="D3794" s="6">
        <f>IF(ISNA(VLOOKUP($A3794,ICBI!$C$1:$D$10000, 2, 0)),D3793, VLOOKUP($A3794, ICBI!$C$1:$D$10000, 2, 0))</f>
        <v>0</v>
      </c>
      <c r="E3794" s="2">
        <f t="shared" si="203"/>
        <v>42206</v>
      </c>
      <c r="F3794" s="3">
        <f t="shared" si="204"/>
        <v>2420.2395000000001</v>
      </c>
      <c r="G3794" s="3">
        <f t="shared" si="205"/>
        <v>4448.9924655275554</v>
      </c>
      <c r="H3794" s="6">
        <f>IF(ISNA(VLOOKUP($A3794, 'NAV Daily'!$A$1:$B$9941, 2, 0)/1000000000),H3793, VLOOKUP($A3794, 'NAV Daily'!$A$1:$B$9941, 2, 0)/1000000000)</f>
        <v>0</v>
      </c>
    </row>
    <row r="3795" spans="1:8" customFormat="1" x14ac:dyDescent="0.25">
      <c r="A3795" s="2">
        <v>42207</v>
      </c>
      <c r="B3795" s="110">
        <f>IF(ISNA(VLOOKUP($A3795, 'NAV Daily'!$A$1:$D$9941, 4, 0)),B3794, VLOOKUP($A3795, 'NAV Daily'!$A$1:$D$9941, 4, 0))</f>
        <v>2427.0547000000001</v>
      </c>
      <c r="C3795" s="110">
        <f>IF(IFERROR(VLOOKUP($A3795, JCI!A:E, 5, 0),C3794)="null",C3794, IFERROR(VLOOKUP( $A3795, JCI!A:E, 5, 0),C3794))</f>
        <v>4906.6889650000003</v>
      </c>
      <c r="D3795" s="6">
        <f>IF(ISNA(VLOOKUP($A3795,ICBI!$C$1:$D$10000, 2, 0)),D3794, VLOOKUP($A3795, ICBI!$C$1:$D$10000, 2, 0))</f>
        <v>0</v>
      </c>
      <c r="E3795" s="2">
        <f t="shared" si="203"/>
        <v>42207</v>
      </c>
      <c r="F3795" s="3">
        <f t="shared" si="204"/>
        <v>2427.0547000000001</v>
      </c>
      <c r="G3795" s="3">
        <f t="shared" si="205"/>
        <v>4482.6485777221687</v>
      </c>
      <c r="H3795" s="6">
        <f>IF(ISNA(VLOOKUP($A3795, 'NAV Daily'!$A$1:$B$9941, 2, 0)/1000000000),H3794, VLOOKUP($A3795, 'NAV Daily'!$A$1:$B$9941, 2, 0)/1000000000)</f>
        <v>0</v>
      </c>
    </row>
    <row r="3796" spans="1:8" customFormat="1" x14ac:dyDescent="0.25">
      <c r="A3796" s="2">
        <v>42208</v>
      </c>
      <c r="B3796" s="110">
        <f>IF(ISNA(VLOOKUP($A3796, 'NAV Daily'!$A$1:$D$9941, 4, 0)),B3795, VLOOKUP($A3796, 'NAV Daily'!$A$1:$D$9941, 4, 0))</f>
        <v>2426.3301000000001</v>
      </c>
      <c r="C3796" s="110">
        <f>IF(IFERROR(VLOOKUP($A3796, JCI!A:E, 5, 0),C3795)="null",C3795, IFERROR(VLOOKUP( $A3796, JCI!A:E, 5, 0),C3795))</f>
        <v>4902.8452150000003</v>
      </c>
      <c r="D3796" s="6">
        <f>IF(ISNA(VLOOKUP($A3796,ICBI!$C$1:$D$10000, 2, 0)),D3795, VLOOKUP($A3796, ICBI!$C$1:$D$10000, 2, 0))</f>
        <v>0</v>
      </c>
      <c r="E3796" s="2">
        <f t="shared" si="203"/>
        <v>42208</v>
      </c>
      <c r="F3796" s="3">
        <f t="shared" si="204"/>
        <v>2426.3301000000001</v>
      </c>
      <c r="G3796" s="3">
        <f t="shared" si="205"/>
        <v>4479.1370079867465</v>
      </c>
      <c r="H3796" s="6">
        <f>IF(ISNA(VLOOKUP($A3796, 'NAV Daily'!$A$1:$B$9941, 2, 0)/1000000000),H3795, VLOOKUP($A3796, 'NAV Daily'!$A$1:$B$9941, 2, 0)/1000000000)</f>
        <v>0</v>
      </c>
    </row>
    <row r="3797" spans="1:8" customFormat="1" x14ac:dyDescent="0.25">
      <c r="A3797" s="2">
        <v>42209</v>
      </c>
      <c r="B3797" s="110">
        <f>IF(ISNA(VLOOKUP($A3797, 'NAV Daily'!$A$1:$D$9941, 4, 0)),B3796, VLOOKUP($A3797, 'NAV Daily'!$A$1:$D$9941, 4, 0))</f>
        <v>2424.1662999999999</v>
      </c>
      <c r="C3797" s="110">
        <f>IF(IFERROR(VLOOKUP($A3797, JCI!A:E, 5, 0),C3796)="null",C3796, IFERROR(VLOOKUP( $A3797, JCI!A:E, 5, 0),C3796))</f>
        <v>4856.5952150000003</v>
      </c>
      <c r="D3797" s="6">
        <f>IF(ISNA(VLOOKUP($A3797,ICBI!$C$1:$D$10000, 2, 0)),D3796, VLOOKUP($A3797, ICBI!$C$1:$D$10000, 2, 0))</f>
        <v>0</v>
      </c>
      <c r="E3797" s="2">
        <f t="shared" si="203"/>
        <v>42209</v>
      </c>
      <c r="F3797" s="3">
        <f t="shared" si="204"/>
        <v>2424.1662999999999</v>
      </c>
      <c r="G3797" s="3">
        <f t="shared" si="205"/>
        <v>4436.8839737719218</v>
      </c>
      <c r="H3797" s="6">
        <f>IF(ISNA(VLOOKUP($A3797, 'NAV Daily'!$A$1:$B$9941, 2, 0)/1000000000),H3796, VLOOKUP($A3797, 'NAV Daily'!$A$1:$B$9941, 2, 0)/1000000000)</f>
        <v>0</v>
      </c>
    </row>
    <row r="3798" spans="1:8" customFormat="1" x14ac:dyDescent="0.25">
      <c r="A3798" s="2">
        <v>42210</v>
      </c>
      <c r="B3798" s="110">
        <f>IF(ISNA(VLOOKUP($A3798, 'NAV Daily'!$A$1:$D$9941, 4, 0)),B3797, VLOOKUP($A3798, 'NAV Daily'!$A$1:$D$9941, 4, 0))</f>
        <v>2424.1662999999999</v>
      </c>
      <c r="C3798" s="110">
        <f>IF(IFERROR(VLOOKUP($A3798, JCI!A:E, 5, 0),C3797)="null",C3797, IFERROR(VLOOKUP( $A3798, JCI!A:E, 5, 0),C3797))</f>
        <v>4856.5952150000003</v>
      </c>
      <c r="D3798" s="6">
        <f>IF(ISNA(VLOOKUP($A3798,ICBI!$C$1:$D$10000, 2, 0)),D3797, VLOOKUP($A3798, ICBI!$C$1:$D$10000, 2, 0))</f>
        <v>0</v>
      </c>
      <c r="E3798" s="2">
        <f t="shared" si="203"/>
        <v>42210</v>
      </c>
      <c r="F3798" s="3">
        <f t="shared" si="204"/>
        <v>2424.1662999999999</v>
      </c>
      <c r="G3798" s="3">
        <f t="shared" si="205"/>
        <v>4436.8839737719218</v>
      </c>
      <c r="H3798" s="6">
        <f>IF(ISNA(VLOOKUP($A3798, 'NAV Daily'!$A$1:$B$9941, 2, 0)/1000000000),H3797, VLOOKUP($A3798, 'NAV Daily'!$A$1:$B$9941, 2, 0)/1000000000)</f>
        <v>0</v>
      </c>
    </row>
    <row r="3799" spans="1:8" customFormat="1" x14ac:dyDescent="0.25">
      <c r="A3799" s="2">
        <v>42211</v>
      </c>
      <c r="B3799" s="110">
        <f>IF(ISNA(VLOOKUP($A3799, 'NAV Daily'!$A$1:$D$9941, 4, 0)),B3798, VLOOKUP($A3799, 'NAV Daily'!$A$1:$D$9941, 4, 0))</f>
        <v>2424.1662999999999</v>
      </c>
      <c r="C3799" s="110">
        <f>IF(IFERROR(VLOOKUP($A3799, JCI!A:E, 5, 0),C3798)="null",C3798, IFERROR(VLOOKUP( $A3799, JCI!A:E, 5, 0),C3798))</f>
        <v>4856.5952150000003</v>
      </c>
      <c r="D3799" s="6">
        <f>IF(ISNA(VLOOKUP($A3799,ICBI!$C$1:$D$10000, 2, 0)),D3798, VLOOKUP($A3799, ICBI!$C$1:$D$10000, 2, 0))</f>
        <v>0</v>
      </c>
      <c r="E3799" s="2">
        <f t="shared" si="203"/>
        <v>42211</v>
      </c>
      <c r="F3799" s="3">
        <f t="shared" si="204"/>
        <v>2424.1662999999999</v>
      </c>
      <c r="G3799" s="3">
        <f t="shared" si="205"/>
        <v>4436.8839737719218</v>
      </c>
      <c r="H3799" s="6">
        <f>IF(ISNA(VLOOKUP($A3799, 'NAV Daily'!$A$1:$B$9941, 2, 0)/1000000000),H3798, VLOOKUP($A3799, 'NAV Daily'!$A$1:$B$9941, 2, 0)/1000000000)</f>
        <v>0</v>
      </c>
    </row>
    <row r="3800" spans="1:8" customFormat="1" x14ac:dyDescent="0.25">
      <c r="A3800" s="2">
        <v>42212</v>
      </c>
      <c r="B3800" s="110">
        <f>IF(ISNA(VLOOKUP($A3800, 'NAV Daily'!$A$1:$D$9941, 4, 0)),B3799, VLOOKUP($A3800, 'NAV Daily'!$A$1:$D$9941, 4, 0))</f>
        <v>2418.0603000000001</v>
      </c>
      <c r="C3800" s="110">
        <f>IF(IFERROR(VLOOKUP($A3800, JCI!A:E, 5, 0),C3799)="null",C3799, IFERROR(VLOOKUP( $A3800, JCI!A:E, 5, 0),C3799))</f>
        <v>4771.2851559999999</v>
      </c>
      <c r="D3800" s="6">
        <f>IF(ISNA(VLOOKUP($A3800,ICBI!$C$1:$D$10000, 2, 0)),D3799, VLOOKUP($A3800, ICBI!$C$1:$D$10000, 2, 0))</f>
        <v>0</v>
      </c>
      <c r="E3800" s="2">
        <f t="shared" si="203"/>
        <v>42212</v>
      </c>
      <c r="F3800" s="3">
        <f t="shared" si="204"/>
        <v>2418.0603000000001</v>
      </c>
      <c r="G3800" s="3">
        <f t="shared" si="205"/>
        <v>4358.9464853006621</v>
      </c>
      <c r="H3800" s="6">
        <f>IF(ISNA(VLOOKUP($A3800, 'NAV Daily'!$A$1:$B$9941, 2, 0)/1000000000),H3799, VLOOKUP($A3800, 'NAV Daily'!$A$1:$B$9941, 2, 0)/1000000000)</f>
        <v>0</v>
      </c>
    </row>
    <row r="3801" spans="1:8" customFormat="1" x14ac:dyDescent="0.25">
      <c r="A3801" s="2">
        <v>42213</v>
      </c>
      <c r="B3801" s="110">
        <f>IF(ISNA(VLOOKUP($A3801, 'NAV Daily'!$A$1:$D$9941, 4, 0)),B3800, VLOOKUP($A3801, 'NAV Daily'!$A$1:$D$9941, 4, 0))</f>
        <v>2405.835</v>
      </c>
      <c r="C3801" s="110">
        <f>IF(IFERROR(VLOOKUP($A3801, JCI!A:E, 5, 0),C3800)="null",C3800, IFERROR(VLOOKUP( $A3801, JCI!A:E, 5, 0),C3800))</f>
        <v>4714.7558589999999</v>
      </c>
      <c r="D3801" s="6">
        <f>IF(ISNA(VLOOKUP($A3801,ICBI!$C$1:$D$10000, 2, 0)),D3800, VLOOKUP($A3801, ICBI!$C$1:$D$10000, 2, 0))</f>
        <v>0</v>
      </c>
      <c r="E3801" s="2">
        <f t="shared" si="203"/>
        <v>42213</v>
      </c>
      <c r="F3801" s="3">
        <f t="shared" si="204"/>
        <v>2405.835</v>
      </c>
      <c r="G3801" s="3">
        <f t="shared" si="205"/>
        <v>4307.3024999972886</v>
      </c>
      <c r="H3801" s="6">
        <f>IF(ISNA(VLOOKUP($A3801, 'NAV Daily'!$A$1:$B$9941, 2, 0)/1000000000),H3800, VLOOKUP($A3801, 'NAV Daily'!$A$1:$B$9941, 2, 0)/1000000000)</f>
        <v>0</v>
      </c>
    </row>
    <row r="3802" spans="1:8" customFormat="1" x14ac:dyDescent="0.25">
      <c r="A3802" s="2">
        <v>42214</v>
      </c>
      <c r="B3802" s="110">
        <f>IF(ISNA(VLOOKUP($A3802, 'NAV Daily'!$A$1:$D$9941, 4, 0)),B3801, VLOOKUP($A3802, 'NAV Daily'!$A$1:$D$9941, 4, 0))</f>
        <v>2410.8510999999999</v>
      </c>
      <c r="C3802" s="110">
        <f>IF(IFERROR(VLOOKUP($A3802, JCI!A:E, 5, 0),C3801)="null",C3801, IFERROR(VLOOKUP( $A3802, JCI!A:E, 5, 0),C3801))</f>
        <v>4721.1210940000001</v>
      </c>
      <c r="D3802" s="6">
        <f>IF(ISNA(VLOOKUP($A3802,ICBI!$C$1:$D$10000, 2, 0)),D3801, VLOOKUP($A3802, ICBI!$C$1:$D$10000, 2, 0))</f>
        <v>0</v>
      </c>
      <c r="E3802" s="2">
        <f t="shared" si="203"/>
        <v>42214</v>
      </c>
      <c r="F3802" s="3">
        <f t="shared" si="204"/>
        <v>2410.8510999999999</v>
      </c>
      <c r="G3802" s="3">
        <f t="shared" si="205"/>
        <v>4313.11764577546</v>
      </c>
      <c r="H3802" s="6">
        <f>IF(ISNA(VLOOKUP($A3802, 'NAV Daily'!$A$1:$B$9941, 2, 0)/1000000000),H3801, VLOOKUP($A3802, 'NAV Daily'!$A$1:$B$9941, 2, 0)/1000000000)</f>
        <v>0</v>
      </c>
    </row>
    <row r="3803" spans="1:8" customFormat="1" x14ac:dyDescent="0.25">
      <c r="A3803" s="2">
        <v>42215</v>
      </c>
      <c r="B3803" s="110">
        <f>IF(ISNA(VLOOKUP($A3803, 'NAV Daily'!$A$1:$D$9941, 4, 0)),B3802, VLOOKUP($A3803, 'NAV Daily'!$A$1:$D$9941, 4, 0))</f>
        <v>2410.2710000000002</v>
      </c>
      <c r="C3803" s="110">
        <f>IF(IFERROR(VLOOKUP($A3803, JCI!A:E, 5, 0),C3802)="null",C3802, IFERROR(VLOOKUP( $A3803, JCI!A:E, 5, 0),C3802))</f>
        <v>4712.4921880000002</v>
      </c>
      <c r="D3803" s="6">
        <f>IF(ISNA(VLOOKUP($A3803,ICBI!$C$1:$D$10000, 2, 0)),D3802, VLOOKUP($A3803, ICBI!$C$1:$D$10000, 2, 0))</f>
        <v>0</v>
      </c>
      <c r="E3803" s="2">
        <f t="shared" si="203"/>
        <v>42215</v>
      </c>
      <c r="F3803" s="3">
        <f t="shared" si="204"/>
        <v>2410.2710000000002</v>
      </c>
      <c r="G3803" s="3">
        <f t="shared" si="205"/>
        <v>4305.2344574413082</v>
      </c>
      <c r="H3803" s="6">
        <f>IF(ISNA(VLOOKUP($A3803, 'NAV Daily'!$A$1:$B$9941, 2, 0)/1000000000),H3802, VLOOKUP($A3803, 'NAV Daily'!$A$1:$B$9941, 2, 0)/1000000000)</f>
        <v>0</v>
      </c>
    </row>
    <row r="3804" spans="1:8" customFormat="1" x14ac:dyDescent="0.25">
      <c r="A3804" s="2">
        <v>42216</v>
      </c>
      <c r="B3804" s="110">
        <f>IF(ISNA(VLOOKUP($A3804, 'NAV Daily'!$A$1:$D$9941, 4, 0)),B3803, VLOOKUP($A3804, 'NAV Daily'!$A$1:$D$9941, 4, 0))</f>
        <v>2415.1377000000002</v>
      </c>
      <c r="C3804" s="110">
        <f>IF(IFERROR(VLOOKUP($A3804, JCI!A:E, 5, 0),C3803)="null",C3803, IFERROR(VLOOKUP( $A3804, JCI!A:E, 5, 0),C3803))</f>
        <v>4802.5288090000004</v>
      </c>
      <c r="D3804" s="6">
        <f>IF(ISNA(VLOOKUP($A3804,ICBI!$C$1:$D$10000, 2, 0)),D3803, VLOOKUP($A3804, ICBI!$C$1:$D$10000, 2, 0))</f>
        <v>0</v>
      </c>
      <c r="E3804" s="2">
        <f t="shared" si="203"/>
        <v>42216</v>
      </c>
      <c r="F3804" s="3">
        <f t="shared" si="204"/>
        <v>2415.1377000000002</v>
      </c>
      <c r="G3804" s="3">
        <f t="shared" si="205"/>
        <v>4387.4900342564488</v>
      </c>
      <c r="H3804" s="6">
        <f>IF(ISNA(VLOOKUP($A3804, 'NAV Daily'!$A$1:$B$9941, 2, 0)/1000000000),H3803, VLOOKUP($A3804, 'NAV Daily'!$A$1:$B$9941, 2, 0)/1000000000)</f>
        <v>0</v>
      </c>
    </row>
    <row r="3805" spans="1:8" customFormat="1" x14ac:dyDescent="0.25">
      <c r="A3805" s="2">
        <v>42217</v>
      </c>
      <c r="B3805" s="110">
        <f>IF(ISNA(VLOOKUP($A3805, 'NAV Daily'!$A$1:$D$9941, 4, 0)),B3804, VLOOKUP($A3805, 'NAV Daily'!$A$1:$D$9941, 4, 0))</f>
        <v>2415.1377000000002</v>
      </c>
      <c r="C3805" s="110">
        <f>IF(IFERROR(VLOOKUP($A3805, JCI!A:E, 5, 0),C3804)="null",C3804, IFERROR(VLOOKUP( $A3805, JCI!A:E, 5, 0),C3804))</f>
        <v>4802.5288090000004</v>
      </c>
      <c r="D3805" s="6">
        <f>IF(ISNA(VLOOKUP($A3805,ICBI!$C$1:$D$10000, 2, 0)),D3804, VLOOKUP($A3805, ICBI!$C$1:$D$10000, 2, 0))</f>
        <v>0</v>
      </c>
      <c r="E3805" s="2">
        <f t="shared" si="203"/>
        <v>42217</v>
      </c>
      <c r="F3805" s="3">
        <f t="shared" si="204"/>
        <v>2415.1377000000002</v>
      </c>
      <c r="G3805" s="3">
        <f t="shared" si="205"/>
        <v>4387.4900342564488</v>
      </c>
      <c r="H3805" s="6">
        <f>IF(ISNA(VLOOKUP($A3805, 'NAV Daily'!$A$1:$B$9941, 2, 0)/1000000000),H3804, VLOOKUP($A3805, 'NAV Daily'!$A$1:$B$9941, 2, 0)/1000000000)</f>
        <v>0</v>
      </c>
    </row>
    <row r="3806" spans="1:8" customFormat="1" x14ac:dyDescent="0.25">
      <c r="A3806" s="2">
        <v>42218</v>
      </c>
      <c r="B3806" s="110">
        <f>IF(ISNA(VLOOKUP($A3806, 'NAV Daily'!$A$1:$D$9941, 4, 0)),B3805, VLOOKUP($A3806, 'NAV Daily'!$A$1:$D$9941, 4, 0))</f>
        <v>2415.1377000000002</v>
      </c>
      <c r="C3806" s="110">
        <f>IF(IFERROR(VLOOKUP($A3806, JCI!A:E, 5, 0),C3805)="null",C3805, IFERROR(VLOOKUP( $A3806, JCI!A:E, 5, 0),C3805))</f>
        <v>4802.5288090000004</v>
      </c>
      <c r="D3806" s="6">
        <f>IF(ISNA(VLOOKUP($A3806,ICBI!$C$1:$D$10000, 2, 0)),D3805, VLOOKUP($A3806, ICBI!$C$1:$D$10000, 2, 0))</f>
        <v>0</v>
      </c>
      <c r="E3806" s="2">
        <f t="shared" si="203"/>
        <v>42218</v>
      </c>
      <c r="F3806" s="3">
        <f t="shared" si="204"/>
        <v>2415.1377000000002</v>
      </c>
      <c r="G3806" s="3">
        <f t="shared" si="205"/>
        <v>4387.4900342564488</v>
      </c>
      <c r="H3806" s="6">
        <f>IF(ISNA(VLOOKUP($A3806, 'NAV Daily'!$A$1:$B$9941, 2, 0)/1000000000),H3805, VLOOKUP($A3806, 'NAV Daily'!$A$1:$B$9941, 2, 0)/1000000000)</f>
        <v>0</v>
      </c>
    </row>
    <row r="3807" spans="1:8" customFormat="1" x14ac:dyDescent="0.25">
      <c r="A3807" s="2">
        <v>42219</v>
      </c>
      <c r="B3807" s="110">
        <f>IF(ISNA(VLOOKUP($A3807, 'NAV Daily'!$A$1:$D$9941, 4, 0)),B3806, VLOOKUP($A3807, 'NAV Daily'!$A$1:$D$9941, 4, 0))</f>
        <v>2420.2854000000002</v>
      </c>
      <c r="C3807" s="110">
        <f>IF(IFERROR(VLOOKUP($A3807, JCI!A:E, 5, 0),C3806)="null",C3806, IFERROR(VLOOKUP( $A3807, JCI!A:E, 5, 0),C3806))</f>
        <v>4800.1821289999998</v>
      </c>
      <c r="D3807" s="6">
        <f>IF(ISNA(VLOOKUP($A3807,ICBI!$C$1:$D$10000, 2, 0)),D3806, VLOOKUP($A3807, ICBI!$C$1:$D$10000, 2, 0))</f>
        <v>0</v>
      </c>
      <c r="E3807" s="2">
        <f t="shared" si="203"/>
        <v>42219</v>
      </c>
      <c r="F3807" s="3">
        <f t="shared" si="204"/>
        <v>2420.2854000000002</v>
      </c>
      <c r="G3807" s="3">
        <f t="shared" si="205"/>
        <v>4385.3461564114486</v>
      </c>
      <c r="H3807" s="6">
        <f>IF(ISNA(VLOOKUP($A3807, 'NAV Daily'!$A$1:$B$9941, 2, 0)/1000000000),H3806, VLOOKUP($A3807, 'NAV Daily'!$A$1:$B$9941, 2, 0)/1000000000)</f>
        <v>0</v>
      </c>
    </row>
    <row r="3808" spans="1:8" customFormat="1" x14ac:dyDescent="0.25">
      <c r="A3808" s="2">
        <v>42220</v>
      </c>
      <c r="B3808" s="110">
        <f>IF(ISNA(VLOOKUP($A3808, 'NAV Daily'!$A$1:$D$9941, 4, 0)),B3807, VLOOKUP($A3808, 'NAV Daily'!$A$1:$D$9941, 4, 0))</f>
        <v>2417.9641000000001</v>
      </c>
      <c r="C3808" s="110">
        <f>IF(IFERROR(VLOOKUP($A3808, JCI!A:E, 5, 0),C3807)="null",C3807, IFERROR(VLOOKUP( $A3808, JCI!A:E, 5, 0),C3807))</f>
        <v>4781.0869140000004</v>
      </c>
      <c r="D3808" s="6">
        <f>IF(ISNA(VLOOKUP($A3808,ICBI!$C$1:$D$10000, 2, 0)),D3807, VLOOKUP($A3808, ICBI!$C$1:$D$10000, 2, 0))</f>
        <v>0</v>
      </c>
      <c r="E3808" s="2">
        <f t="shared" si="203"/>
        <v>42220</v>
      </c>
      <c r="F3808" s="3">
        <f t="shared" si="204"/>
        <v>2417.9641000000001</v>
      </c>
      <c r="G3808" s="3">
        <f t="shared" si="205"/>
        <v>4367.901166730705</v>
      </c>
      <c r="H3808" s="6">
        <f>IF(ISNA(VLOOKUP($A3808, 'NAV Daily'!$A$1:$B$9941, 2, 0)/1000000000),H3807, VLOOKUP($A3808, 'NAV Daily'!$A$1:$B$9941, 2, 0)/1000000000)</f>
        <v>0</v>
      </c>
    </row>
    <row r="3809" spans="1:8" customFormat="1" x14ac:dyDescent="0.25">
      <c r="A3809" s="2">
        <v>42221</v>
      </c>
      <c r="B3809" s="110">
        <f>IF(ISNA(VLOOKUP($A3809, 'NAV Daily'!$A$1:$D$9941, 4, 0)),B3808, VLOOKUP($A3809, 'NAV Daily'!$A$1:$D$9941, 4, 0))</f>
        <v>2424.7310000000002</v>
      </c>
      <c r="C3809" s="110">
        <f>IF(IFERROR(VLOOKUP($A3809, JCI!A:E, 5, 0),C3808)="null",C3808, IFERROR(VLOOKUP( $A3809, JCI!A:E, 5, 0),C3808))</f>
        <v>4850.5322269999997</v>
      </c>
      <c r="D3809" s="6">
        <f>IF(ISNA(VLOOKUP($A3809,ICBI!$C$1:$D$10000, 2, 0)),D3808, VLOOKUP($A3809, ICBI!$C$1:$D$10000, 2, 0))</f>
        <v>0</v>
      </c>
      <c r="E3809" s="2">
        <f t="shared" si="203"/>
        <v>42221</v>
      </c>
      <c r="F3809" s="3">
        <f t="shared" si="204"/>
        <v>2424.7310000000002</v>
      </c>
      <c r="G3809" s="3">
        <f t="shared" si="205"/>
        <v>4431.344954541476</v>
      </c>
      <c r="H3809" s="6">
        <f>IF(ISNA(VLOOKUP($A3809, 'NAV Daily'!$A$1:$B$9941, 2, 0)/1000000000),H3808, VLOOKUP($A3809, 'NAV Daily'!$A$1:$B$9941, 2, 0)/1000000000)</f>
        <v>0</v>
      </c>
    </row>
    <row r="3810" spans="1:8" customFormat="1" x14ac:dyDescent="0.25">
      <c r="A3810" s="2">
        <v>42222</v>
      </c>
      <c r="B3810" s="110">
        <f>IF(ISNA(VLOOKUP($A3810, 'NAV Daily'!$A$1:$D$9941, 4, 0)),B3809, VLOOKUP($A3810, 'NAV Daily'!$A$1:$D$9941, 4, 0))</f>
        <v>2424.7534000000001</v>
      </c>
      <c r="C3810" s="110">
        <f>IF(IFERROR(VLOOKUP($A3810, JCI!A:E, 5, 0),C3809)="null",C3809, IFERROR(VLOOKUP( $A3810, JCI!A:E, 5, 0),C3809))</f>
        <v>4806.5639650000003</v>
      </c>
      <c r="D3810" s="6">
        <f>IF(ISNA(VLOOKUP($A3810,ICBI!$C$1:$D$10000, 2, 0)),D3809, VLOOKUP($A3810, ICBI!$C$1:$D$10000, 2, 0))</f>
        <v>0</v>
      </c>
      <c r="E3810" s="2">
        <f t="shared" si="203"/>
        <v>42222</v>
      </c>
      <c r="F3810" s="3">
        <f t="shared" si="204"/>
        <v>2424.7534000000001</v>
      </c>
      <c r="G3810" s="3">
        <f t="shared" si="205"/>
        <v>4391.1764685165608</v>
      </c>
      <c r="H3810" s="6">
        <f>IF(ISNA(VLOOKUP($A3810, 'NAV Daily'!$A$1:$B$9941, 2, 0)/1000000000),H3809, VLOOKUP($A3810, 'NAV Daily'!$A$1:$B$9941, 2, 0)/1000000000)</f>
        <v>0</v>
      </c>
    </row>
    <row r="3811" spans="1:8" customFormat="1" x14ac:dyDescent="0.25">
      <c r="A3811" s="2">
        <v>42223</v>
      </c>
      <c r="B3811" s="110">
        <f>IF(ISNA(VLOOKUP($A3811, 'NAV Daily'!$A$1:$D$9941, 4, 0)),B3810, VLOOKUP($A3811, 'NAV Daily'!$A$1:$D$9941, 4, 0))</f>
        <v>2421.6491999999998</v>
      </c>
      <c r="C3811" s="110">
        <f>IF(IFERROR(VLOOKUP($A3811, JCI!A:E, 5, 0),C3810)="null",C3810, IFERROR(VLOOKUP( $A3811, JCI!A:E, 5, 0),C3810))</f>
        <v>4770.3032229999999</v>
      </c>
      <c r="D3811" s="6">
        <f>IF(ISNA(VLOOKUP($A3811,ICBI!$C$1:$D$10000, 2, 0)),D3810, VLOOKUP($A3811, ICBI!$C$1:$D$10000, 2, 0))</f>
        <v>0</v>
      </c>
      <c r="E3811" s="2">
        <f t="shared" si="203"/>
        <v>42223</v>
      </c>
      <c r="F3811" s="3">
        <f t="shared" si="204"/>
        <v>2421.6491999999998</v>
      </c>
      <c r="G3811" s="3">
        <f t="shared" si="205"/>
        <v>4358.0494118164306</v>
      </c>
      <c r="H3811" s="6">
        <f>IF(ISNA(VLOOKUP($A3811, 'NAV Daily'!$A$1:$B$9941, 2, 0)/1000000000),H3810, VLOOKUP($A3811, 'NAV Daily'!$A$1:$B$9941, 2, 0)/1000000000)</f>
        <v>0</v>
      </c>
    </row>
    <row r="3812" spans="1:8" customFormat="1" x14ac:dyDescent="0.25">
      <c r="A3812" s="2">
        <v>42224</v>
      </c>
      <c r="B3812" s="110">
        <f>IF(ISNA(VLOOKUP($A3812, 'NAV Daily'!$A$1:$D$9941, 4, 0)),B3811, VLOOKUP($A3812, 'NAV Daily'!$A$1:$D$9941, 4, 0))</f>
        <v>2421.6491999999998</v>
      </c>
      <c r="C3812" s="110">
        <f>IF(IFERROR(VLOOKUP($A3812, JCI!A:E, 5, 0),C3811)="null",C3811, IFERROR(VLOOKUP( $A3812, JCI!A:E, 5, 0),C3811))</f>
        <v>4770.3032229999999</v>
      </c>
      <c r="D3812" s="6">
        <f>IF(ISNA(VLOOKUP($A3812,ICBI!$C$1:$D$10000, 2, 0)),D3811, VLOOKUP($A3812, ICBI!$C$1:$D$10000, 2, 0))</f>
        <v>0</v>
      </c>
      <c r="E3812" s="2">
        <f t="shared" si="203"/>
        <v>42224</v>
      </c>
      <c r="F3812" s="3">
        <f t="shared" si="204"/>
        <v>2421.6491999999998</v>
      </c>
      <c r="G3812" s="3">
        <f t="shared" si="205"/>
        <v>4358.0494118164306</v>
      </c>
      <c r="H3812" s="6">
        <f>IF(ISNA(VLOOKUP($A3812, 'NAV Daily'!$A$1:$B$9941, 2, 0)/1000000000),H3811, VLOOKUP($A3812, 'NAV Daily'!$A$1:$B$9941, 2, 0)/1000000000)</f>
        <v>0</v>
      </c>
    </row>
    <row r="3813" spans="1:8" customFormat="1" x14ac:dyDescent="0.25">
      <c r="A3813" s="2">
        <v>42225</v>
      </c>
      <c r="B3813" s="110">
        <f>IF(ISNA(VLOOKUP($A3813, 'NAV Daily'!$A$1:$D$9941, 4, 0)),B3812, VLOOKUP($A3813, 'NAV Daily'!$A$1:$D$9941, 4, 0))</f>
        <v>2421.6491999999998</v>
      </c>
      <c r="C3813" s="110">
        <f>IF(IFERROR(VLOOKUP($A3813, JCI!A:E, 5, 0),C3812)="null",C3812, IFERROR(VLOOKUP( $A3813, JCI!A:E, 5, 0),C3812))</f>
        <v>4770.3032229999999</v>
      </c>
      <c r="D3813" s="6">
        <f>IF(ISNA(VLOOKUP($A3813,ICBI!$C$1:$D$10000, 2, 0)),D3812, VLOOKUP($A3813, ICBI!$C$1:$D$10000, 2, 0))</f>
        <v>0</v>
      </c>
      <c r="E3813" s="2">
        <f t="shared" si="203"/>
        <v>42225</v>
      </c>
      <c r="F3813" s="3">
        <f t="shared" si="204"/>
        <v>2421.6491999999998</v>
      </c>
      <c r="G3813" s="3">
        <f t="shared" si="205"/>
        <v>4358.0494118164306</v>
      </c>
      <c r="H3813" s="6">
        <f>IF(ISNA(VLOOKUP($A3813, 'NAV Daily'!$A$1:$B$9941, 2, 0)/1000000000),H3812, VLOOKUP($A3813, 'NAV Daily'!$A$1:$B$9941, 2, 0)/1000000000)</f>
        <v>0</v>
      </c>
    </row>
    <row r="3814" spans="1:8" customFormat="1" x14ac:dyDescent="0.25">
      <c r="A3814" s="2">
        <v>42226</v>
      </c>
      <c r="B3814" s="110">
        <f>IF(ISNA(VLOOKUP($A3814, 'NAV Daily'!$A$1:$D$9941, 4, 0)),B3813, VLOOKUP($A3814, 'NAV Daily'!$A$1:$D$9941, 4, 0))</f>
        <v>2418.6223</v>
      </c>
      <c r="C3814" s="110">
        <f>IF(IFERROR(VLOOKUP($A3814, JCI!A:E, 5, 0),C3813)="null",C3813, IFERROR(VLOOKUP( $A3814, JCI!A:E, 5, 0),C3813))</f>
        <v>4748.9492190000001</v>
      </c>
      <c r="D3814" s="6">
        <f>IF(ISNA(VLOOKUP($A3814,ICBI!$C$1:$D$10000, 2, 0)),D3813, VLOOKUP($A3814, ICBI!$C$1:$D$10000, 2, 0))</f>
        <v>0</v>
      </c>
      <c r="E3814" s="2">
        <f t="shared" si="203"/>
        <v>42226</v>
      </c>
      <c r="F3814" s="3">
        <f t="shared" si="204"/>
        <v>2418.6223</v>
      </c>
      <c r="G3814" s="3">
        <f t="shared" si="205"/>
        <v>4338.5408396729617</v>
      </c>
      <c r="H3814" s="6">
        <f>IF(ISNA(VLOOKUP($A3814, 'NAV Daily'!$A$1:$B$9941, 2, 0)/1000000000),H3813, VLOOKUP($A3814, 'NAV Daily'!$A$1:$B$9941, 2, 0)/1000000000)</f>
        <v>0</v>
      </c>
    </row>
    <row r="3815" spans="1:8" customFormat="1" x14ac:dyDescent="0.25">
      <c r="A3815" s="2">
        <v>42227</v>
      </c>
      <c r="B3815" s="110">
        <f>IF(ISNA(VLOOKUP($A3815, 'NAV Daily'!$A$1:$D$9941, 4, 0)),B3814, VLOOKUP($A3815, 'NAV Daily'!$A$1:$D$9941, 4, 0))</f>
        <v>2407.9819000000002</v>
      </c>
      <c r="C3815" s="110">
        <f>IF(IFERROR(VLOOKUP($A3815, JCI!A:E, 5, 0),C3814)="null",C3814, IFERROR(VLOOKUP( $A3815, JCI!A:E, 5, 0),C3814))</f>
        <v>4622.5908200000003</v>
      </c>
      <c r="D3815" s="6">
        <f>IF(ISNA(VLOOKUP($A3815,ICBI!$C$1:$D$10000, 2, 0)),D3814, VLOOKUP($A3815, ICBI!$C$1:$D$10000, 2, 0))</f>
        <v>0</v>
      </c>
      <c r="E3815" s="2">
        <f t="shared" si="203"/>
        <v>42227</v>
      </c>
      <c r="F3815" s="3">
        <f t="shared" si="204"/>
        <v>2407.9819000000002</v>
      </c>
      <c r="G3815" s="3">
        <f t="shared" si="205"/>
        <v>4223.1024449426368</v>
      </c>
      <c r="H3815" s="6">
        <f>IF(ISNA(VLOOKUP($A3815, 'NAV Daily'!$A$1:$B$9941, 2, 0)/1000000000),H3814, VLOOKUP($A3815, 'NAV Daily'!$A$1:$B$9941, 2, 0)/1000000000)</f>
        <v>0</v>
      </c>
    </row>
    <row r="3816" spans="1:8" customFormat="1" x14ac:dyDescent="0.25">
      <c r="A3816" s="2">
        <v>42228</v>
      </c>
      <c r="B3816" s="110">
        <f>IF(ISNA(VLOOKUP($A3816, 'NAV Daily'!$A$1:$D$9941, 4, 0)),B3815, VLOOKUP($A3816, 'NAV Daily'!$A$1:$D$9941, 4, 0))</f>
        <v>2391.3627999999999</v>
      </c>
      <c r="C3816" s="110">
        <f>IF(IFERROR(VLOOKUP($A3816, JCI!A:E, 5, 0),C3815)="null",C3815, IFERROR(VLOOKUP( $A3816, JCI!A:E, 5, 0),C3815))</f>
        <v>4479.4912109999996</v>
      </c>
      <c r="D3816" s="6">
        <f>IF(ISNA(VLOOKUP($A3816,ICBI!$C$1:$D$10000, 2, 0)),D3815, VLOOKUP($A3816, ICBI!$C$1:$D$10000, 2, 0))</f>
        <v>0</v>
      </c>
      <c r="E3816" s="2">
        <f t="shared" si="203"/>
        <v>42228</v>
      </c>
      <c r="F3816" s="3">
        <f t="shared" si="204"/>
        <v>2391.3627999999999</v>
      </c>
      <c r="G3816" s="3">
        <f t="shared" si="205"/>
        <v>4092.3696303436063</v>
      </c>
      <c r="H3816" s="6">
        <f>IF(ISNA(VLOOKUP($A3816, 'NAV Daily'!$A$1:$B$9941, 2, 0)/1000000000),H3815, VLOOKUP($A3816, 'NAV Daily'!$A$1:$B$9941, 2, 0)/1000000000)</f>
        <v>0</v>
      </c>
    </row>
    <row r="3817" spans="1:8" customFormat="1" x14ac:dyDescent="0.25">
      <c r="A3817" s="2">
        <v>42229</v>
      </c>
      <c r="B3817" s="110">
        <f>IF(ISNA(VLOOKUP($A3817, 'NAV Daily'!$A$1:$D$9941, 4, 0)),B3816, VLOOKUP($A3817, 'NAV Daily'!$A$1:$D$9941, 4, 0))</f>
        <v>2400.9883</v>
      </c>
      <c r="C3817" s="110">
        <f>IF(IFERROR(VLOOKUP($A3817, JCI!A:E, 5, 0),C3816)="null",C3816, IFERROR(VLOOKUP( $A3817, JCI!A:E, 5, 0),C3816))</f>
        <v>4584.25</v>
      </c>
      <c r="D3817" s="6">
        <f>IF(ISNA(VLOOKUP($A3817,ICBI!$C$1:$D$10000, 2, 0)),D3816, VLOOKUP($A3817, ICBI!$C$1:$D$10000, 2, 0))</f>
        <v>0</v>
      </c>
      <c r="E3817" s="2">
        <f t="shared" si="203"/>
        <v>42229</v>
      </c>
      <c r="F3817" s="3">
        <f t="shared" si="204"/>
        <v>2400.9883</v>
      </c>
      <c r="G3817" s="3">
        <f t="shared" si="205"/>
        <v>4188.0750724175668</v>
      </c>
      <c r="H3817" s="6">
        <f>IF(ISNA(VLOOKUP($A3817, 'NAV Daily'!$A$1:$B$9941, 2, 0)/1000000000),H3816, VLOOKUP($A3817, 'NAV Daily'!$A$1:$B$9941, 2, 0)/1000000000)</f>
        <v>0</v>
      </c>
    </row>
    <row r="3818" spans="1:8" customFormat="1" x14ac:dyDescent="0.25">
      <c r="A3818" s="2">
        <v>42230</v>
      </c>
      <c r="B3818" s="110">
        <f>IF(ISNA(VLOOKUP($A3818, 'NAV Daily'!$A$1:$D$9941, 4, 0)),B3817, VLOOKUP($A3818, 'NAV Daily'!$A$1:$D$9941, 4, 0))</f>
        <v>2399.3440000000001</v>
      </c>
      <c r="C3818" s="110">
        <f>IF(IFERROR(VLOOKUP($A3818, JCI!A:E, 5, 0),C3817)="null",C3817, IFERROR(VLOOKUP( $A3818, JCI!A:E, 5, 0),C3817))</f>
        <v>4585.3911129999997</v>
      </c>
      <c r="D3818" s="6">
        <f>IF(ISNA(VLOOKUP($A3818,ICBI!$C$1:$D$10000, 2, 0)),D3817, VLOOKUP($A3818, ICBI!$C$1:$D$10000, 2, 0))</f>
        <v>0</v>
      </c>
      <c r="E3818" s="2">
        <f t="shared" si="203"/>
        <v>42230</v>
      </c>
      <c r="F3818" s="3">
        <f t="shared" si="204"/>
        <v>2399.3440000000001</v>
      </c>
      <c r="G3818" s="3">
        <f t="shared" si="205"/>
        <v>4189.1175694258254</v>
      </c>
      <c r="H3818" s="6">
        <f>IF(ISNA(VLOOKUP($A3818, 'NAV Daily'!$A$1:$B$9941, 2, 0)/1000000000),H3817, VLOOKUP($A3818, 'NAV Daily'!$A$1:$B$9941, 2, 0)/1000000000)</f>
        <v>0</v>
      </c>
    </row>
    <row r="3819" spans="1:8" customFormat="1" x14ac:dyDescent="0.25">
      <c r="A3819" s="2">
        <v>42231</v>
      </c>
      <c r="B3819" s="110">
        <f>IF(ISNA(VLOOKUP($A3819, 'NAV Daily'!$A$1:$D$9941, 4, 0)),B3818, VLOOKUP($A3819, 'NAV Daily'!$A$1:$D$9941, 4, 0))</f>
        <v>2399.3440000000001</v>
      </c>
      <c r="C3819" s="110">
        <f>IF(IFERROR(VLOOKUP($A3819, JCI!A:E, 5, 0),C3818)="null",C3818, IFERROR(VLOOKUP( $A3819, JCI!A:E, 5, 0),C3818))</f>
        <v>4585.3911129999997</v>
      </c>
      <c r="D3819" s="6">
        <f>IF(ISNA(VLOOKUP($A3819,ICBI!$C$1:$D$10000, 2, 0)),D3818, VLOOKUP($A3819, ICBI!$C$1:$D$10000, 2, 0))</f>
        <v>0</v>
      </c>
      <c r="E3819" s="2">
        <f t="shared" si="203"/>
        <v>42231</v>
      </c>
      <c r="F3819" s="3">
        <f t="shared" si="204"/>
        <v>2399.3440000000001</v>
      </c>
      <c r="G3819" s="3">
        <f t="shared" si="205"/>
        <v>4189.1175694258254</v>
      </c>
      <c r="H3819" s="6">
        <f>IF(ISNA(VLOOKUP($A3819, 'NAV Daily'!$A$1:$B$9941, 2, 0)/1000000000),H3818, VLOOKUP($A3819, 'NAV Daily'!$A$1:$B$9941, 2, 0)/1000000000)</f>
        <v>0</v>
      </c>
    </row>
    <row r="3820" spans="1:8" customFormat="1" x14ac:dyDescent="0.25">
      <c r="A3820" s="2">
        <v>42232</v>
      </c>
      <c r="B3820" s="110">
        <f>IF(ISNA(VLOOKUP($A3820, 'NAV Daily'!$A$1:$D$9941, 4, 0)),B3819, VLOOKUP($A3820, 'NAV Daily'!$A$1:$D$9941, 4, 0))</f>
        <v>2399.3440000000001</v>
      </c>
      <c r="C3820" s="110">
        <f>IF(IFERROR(VLOOKUP($A3820, JCI!A:E, 5, 0),C3819)="null",C3819, IFERROR(VLOOKUP( $A3820, JCI!A:E, 5, 0),C3819))</f>
        <v>4585.3911129999997</v>
      </c>
      <c r="D3820" s="6">
        <f>IF(ISNA(VLOOKUP($A3820,ICBI!$C$1:$D$10000, 2, 0)),D3819, VLOOKUP($A3820, ICBI!$C$1:$D$10000, 2, 0))</f>
        <v>0</v>
      </c>
      <c r="E3820" s="2">
        <f t="shared" si="203"/>
        <v>42232</v>
      </c>
      <c r="F3820" s="3">
        <f t="shared" si="204"/>
        <v>2399.3440000000001</v>
      </c>
      <c r="G3820" s="3">
        <f t="shared" si="205"/>
        <v>4189.1175694258254</v>
      </c>
      <c r="H3820" s="6">
        <f>IF(ISNA(VLOOKUP($A3820, 'NAV Daily'!$A$1:$B$9941, 2, 0)/1000000000),H3819, VLOOKUP($A3820, 'NAV Daily'!$A$1:$B$9941, 2, 0)/1000000000)</f>
        <v>0</v>
      </c>
    </row>
    <row r="3821" spans="1:8" customFormat="1" x14ac:dyDescent="0.25">
      <c r="A3821" s="2">
        <v>42233</v>
      </c>
      <c r="B3821" s="110">
        <f>IF(ISNA(VLOOKUP($A3821, 'NAV Daily'!$A$1:$D$9941, 4, 0)),B3820, VLOOKUP($A3821, 'NAV Daily'!$A$1:$D$9941, 4, 0))</f>
        <v>2399.3440000000001</v>
      </c>
      <c r="C3821" s="110">
        <f>IF(IFERROR(VLOOKUP($A3821, JCI!A:E, 5, 0),C3820)="null",C3820, IFERROR(VLOOKUP( $A3821, JCI!A:E, 5, 0),C3820))</f>
        <v>4585.3911129999997</v>
      </c>
      <c r="D3821" s="6">
        <f>IF(ISNA(VLOOKUP($A3821,ICBI!$C$1:$D$10000, 2, 0)),D3820, VLOOKUP($A3821, ICBI!$C$1:$D$10000, 2, 0))</f>
        <v>0</v>
      </c>
      <c r="E3821" s="2">
        <f t="shared" si="203"/>
        <v>42233</v>
      </c>
      <c r="F3821" s="3">
        <f t="shared" si="204"/>
        <v>2399.3440000000001</v>
      </c>
      <c r="G3821" s="3">
        <f t="shared" si="205"/>
        <v>4189.1175694258254</v>
      </c>
      <c r="H3821" s="6">
        <f>IF(ISNA(VLOOKUP($A3821, 'NAV Daily'!$A$1:$B$9941, 2, 0)/1000000000),H3820, VLOOKUP($A3821, 'NAV Daily'!$A$1:$B$9941, 2, 0)/1000000000)</f>
        <v>0</v>
      </c>
    </row>
    <row r="3822" spans="1:8" customFormat="1" x14ac:dyDescent="0.25">
      <c r="A3822" s="2">
        <v>42234</v>
      </c>
      <c r="B3822" s="110">
        <f>IF(ISNA(VLOOKUP($A3822, 'NAV Daily'!$A$1:$D$9941, 4, 0)),B3821, VLOOKUP($A3822, 'NAV Daily'!$A$1:$D$9941, 4, 0))</f>
        <v>2389.0046000000002</v>
      </c>
      <c r="C3822" s="110">
        <f>IF(IFERROR(VLOOKUP($A3822, JCI!A:E, 5, 0),C3821)="null",C3821, IFERROR(VLOOKUP( $A3822, JCI!A:E, 5, 0),C3821))</f>
        <v>4510.4780270000001</v>
      </c>
      <c r="D3822" s="6">
        <f>IF(ISNA(VLOOKUP($A3822,ICBI!$C$1:$D$10000, 2, 0)),D3821, VLOOKUP($A3822, ICBI!$C$1:$D$10000, 2, 0))</f>
        <v>0</v>
      </c>
      <c r="E3822" s="2">
        <f t="shared" si="203"/>
        <v>42234</v>
      </c>
      <c r="F3822" s="3">
        <f t="shared" si="204"/>
        <v>2389.0046000000002</v>
      </c>
      <c r="G3822" s="3">
        <f t="shared" si="205"/>
        <v>4120.6785383794231</v>
      </c>
      <c r="H3822" s="6">
        <f>IF(ISNA(VLOOKUP($A3822, 'NAV Daily'!$A$1:$B$9941, 2, 0)/1000000000),H3821, VLOOKUP($A3822, 'NAV Daily'!$A$1:$B$9941, 2, 0)/1000000000)</f>
        <v>0</v>
      </c>
    </row>
    <row r="3823" spans="1:8" customFormat="1" x14ac:dyDescent="0.25">
      <c r="A3823" s="2">
        <v>42235</v>
      </c>
      <c r="B3823" s="110">
        <f>IF(ISNA(VLOOKUP($A3823, 'NAV Daily'!$A$1:$D$9941, 4, 0)),B3822, VLOOKUP($A3823, 'NAV Daily'!$A$1:$D$9941, 4, 0))</f>
        <v>2389.3229999999999</v>
      </c>
      <c r="C3823" s="110">
        <f>IF(IFERROR(VLOOKUP($A3823, JCI!A:E, 5, 0),C3822)="null",C3822, IFERROR(VLOOKUP( $A3823, JCI!A:E, 5, 0),C3822))</f>
        <v>4484.2421880000002</v>
      </c>
      <c r="D3823" s="6">
        <f>IF(ISNA(VLOOKUP($A3823,ICBI!$C$1:$D$10000, 2, 0)),D3822, VLOOKUP($A3823, ICBI!$C$1:$D$10000, 2, 0))</f>
        <v>0</v>
      </c>
      <c r="E3823" s="2">
        <f t="shared" si="203"/>
        <v>42235</v>
      </c>
      <c r="F3823" s="3">
        <f t="shared" si="204"/>
        <v>2389.3229999999999</v>
      </c>
      <c r="G3823" s="3">
        <f t="shared" si="205"/>
        <v>4096.7100237216573</v>
      </c>
      <c r="H3823" s="6">
        <f>IF(ISNA(VLOOKUP($A3823, 'NAV Daily'!$A$1:$B$9941, 2, 0)/1000000000),H3822, VLOOKUP($A3823, 'NAV Daily'!$A$1:$B$9941, 2, 0)/1000000000)</f>
        <v>0</v>
      </c>
    </row>
    <row r="3824" spans="1:8" customFormat="1" x14ac:dyDescent="0.25">
      <c r="A3824" s="2">
        <v>42236</v>
      </c>
      <c r="B3824" s="110">
        <f>IF(ISNA(VLOOKUP($A3824, 'NAV Daily'!$A$1:$D$9941, 4, 0)),B3823, VLOOKUP($A3824, 'NAV Daily'!$A$1:$D$9941, 4, 0))</f>
        <v>2384.3105</v>
      </c>
      <c r="C3824" s="110">
        <f>IF(IFERROR(VLOOKUP($A3824, JCI!A:E, 5, 0),C3823)="null",C3823, IFERROR(VLOOKUP( $A3824, JCI!A:E, 5, 0),C3823))</f>
        <v>4441.9111329999996</v>
      </c>
      <c r="D3824" s="6">
        <f>IF(ISNA(VLOOKUP($A3824,ICBI!$C$1:$D$10000, 2, 0)),D3823, VLOOKUP($A3824, ICBI!$C$1:$D$10000, 2, 0))</f>
        <v>0</v>
      </c>
      <c r="E3824" s="2">
        <f t="shared" si="203"/>
        <v>42236</v>
      </c>
      <c r="F3824" s="3">
        <f t="shared" si="204"/>
        <v>2384.3105</v>
      </c>
      <c r="G3824" s="3">
        <f t="shared" si="205"/>
        <v>4058.0372558240424</v>
      </c>
      <c r="H3824" s="6">
        <f>IF(ISNA(VLOOKUP($A3824, 'NAV Daily'!$A$1:$B$9941, 2, 0)/1000000000),H3823, VLOOKUP($A3824, 'NAV Daily'!$A$1:$B$9941, 2, 0)/1000000000)</f>
        <v>0</v>
      </c>
    </row>
    <row r="3825" spans="1:8" customFormat="1" x14ac:dyDescent="0.25">
      <c r="A3825" s="2">
        <v>42237</v>
      </c>
      <c r="B3825" s="110">
        <f>IF(ISNA(VLOOKUP($A3825, 'NAV Daily'!$A$1:$D$9941, 4, 0)),B3824, VLOOKUP($A3825, 'NAV Daily'!$A$1:$D$9941, 4, 0))</f>
        <v>2374.1215999999999</v>
      </c>
      <c r="C3825" s="110">
        <f>IF(IFERROR(VLOOKUP($A3825, JCI!A:E, 5, 0),C3824)="null",C3824, IFERROR(VLOOKUP( $A3825, JCI!A:E, 5, 0),C3824))</f>
        <v>4335.953125</v>
      </c>
      <c r="D3825" s="6">
        <f>IF(ISNA(VLOOKUP($A3825,ICBI!$C$1:$D$10000, 2, 0)),D3824, VLOOKUP($A3825, ICBI!$C$1:$D$10000, 2, 0))</f>
        <v>0</v>
      </c>
      <c r="E3825" s="2">
        <f t="shared" si="203"/>
        <v>42237</v>
      </c>
      <c r="F3825" s="3">
        <f t="shared" si="204"/>
        <v>2374.1215999999999</v>
      </c>
      <c r="G3825" s="3">
        <f t="shared" si="205"/>
        <v>3961.2362323135844</v>
      </c>
      <c r="H3825" s="6">
        <f>IF(ISNA(VLOOKUP($A3825, 'NAV Daily'!$A$1:$B$9941, 2, 0)/1000000000),H3824, VLOOKUP($A3825, 'NAV Daily'!$A$1:$B$9941, 2, 0)/1000000000)</f>
        <v>0</v>
      </c>
    </row>
    <row r="3826" spans="1:8" customFormat="1" x14ac:dyDescent="0.25">
      <c r="A3826" s="2">
        <v>42238</v>
      </c>
      <c r="B3826" s="110">
        <f>IF(ISNA(VLOOKUP($A3826, 'NAV Daily'!$A$1:$D$9941, 4, 0)),B3825, VLOOKUP($A3826, 'NAV Daily'!$A$1:$D$9941, 4, 0))</f>
        <v>2374.1215999999999</v>
      </c>
      <c r="C3826" s="110">
        <f>IF(IFERROR(VLOOKUP($A3826, JCI!A:E, 5, 0),C3825)="null",C3825, IFERROR(VLOOKUP( $A3826, JCI!A:E, 5, 0),C3825))</f>
        <v>4335.953125</v>
      </c>
      <c r="D3826" s="6">
        <f>IF(ISNA(VLOOKUP($A3826,ICBI!$C$1:$D$10000, 2, 0)),D3825, VLOOKUP($A3826, ICBI!$C$1:$D$10000, 2, 0))</f>
        <v>0</v>
      </c>
      <c r="E3826" s="2">
        <f t="shared" si="203"/>
        <v>42238</v>
      </c>
      <c r="F3826" s="3">
        <f t="shared" si="204"/>
        <v>2374.1215999999999</v>
      </c>
      <c r="G3826" s="3">
        <f t="shared" si="205"/>
        <v>3961.2362323135844</v>
      </c>
      <c r="H3826" s="6">
        <f>IF(ISNA(VLOOKUP($A3826, 'NAV Daily'!$A$1:$B$9941, 2, 0)/1000000000),H3825, VLOOKUP($A3826, 'NAV Daily'!$A$1:$B$9941, 2, 0)/1000000000)</f>
        <v>0</v>
      </c>
    </row>
    <row r="3827" spans="1:8" customFormat="1" x14ac:dyDescent="0.25">
      <c r="A3827" s="2">
        <v>42239</v>
      </c>
      <c r="B3827" s="110">
        <f>IF(ISNA(VLOOKUP($A3827, 'NAV Daily'!$A$1:$D$9941, 4, 0)),B3826, VLOOKUP($A3827, 'NAV Daily'!$A$1:$D$9941, 4, 0))</f>
        <v>2374.1215999999999</v>
      </c>
      <c r="C3827" s="110">
        <f>IF(IFERROR(VLOOKUP($A3827, JCI!A:E, 5, 0),C3826)="null",C3826, IFERROR(VLOOKUP( $A3827, JCI!A:E, 5, 0),C3826))</f>
        <v>4335.953125</v>
      </c>
      <c r="D3827" s="6">
        <f>IF(ISNA(VLOOKUP($A3827,ICBI!$C$1:$D$10000, 2, 0)),D3826, VLOOKUP($A3827, ICBI!$C$1:$D$10000, 2, 0))</f>
        <v>0</v>
      </c>
      <c r="E3827" s="2">
        <f t="shared" si="203"/>
        <v>42239</v>
      </c>
      <c r="F3827" s="3">
        <f t="shared" si="204"/>
        <v>2374.1215999999999</v>
      </c>
      <c r="G3827" s="3">
        <f t="shared" si="205"/>
        <v>3961.2362323135844</v>
      </c>
      <c r="H3827" s="6">
        <f>IF(ISNA(VLOOKUP($A3827, 'NAV Daily'!$A$1:$B$9941, 2, 0)/1000000000),H3826, VLOOKUP($A3827, 'NAV Daily'!$A$1:$B$9941, 2, 0)/1000000000)</f>
        <v>0</v>
      </c>
    </row>
    <row r="3828" spans="1:8" customFormat="1" x14ac:dyDescent="0.25">
      <c r="A3828" s="2">
        <v>42240</v>
      </c>
      <c r="B3828" s="110">
        <f>IF(ISNA(VLOOKUP($A3828, 'NAV Daily'!$A$1:$D$9941, 4, 0)),B3827, VLOOKUP($A3828, 'NAV Daily'!$A$1:$D$9941, 4, 0))</f>
        <v>2356.9526000000001</v>
      </c>
      <c r="C3828" s="110">
        <f>IF(IFERROR(VLOOKUP($A3828, JCI!A:E, 5, 0),C3827)="null",C3827, IFERROR(VLOOKUP( $A3828, JCI!A:E, 5, 0),C3827))</f>
        <v>4163.7290039999998</v>
      </c>
      <c r="D3828" s="6">
        <f>IF(ISNA(VLOOKUP($A3828,ICBI!$C$1:$D$10000, 2, 0)),D3827, VLOOKUP($A3828, ICBI!$C$1:$D$10000, 2, 0))</f>
        <v>0</v>
      </c>
      <c r="E3828" s="2">
        <f t="shared" si="203"/>
        <v>42240</v>
      </c>
      <c r="F3828" s="3">
        <f t="shared" si="204"/>
        <v>2356.9526000000001</v>
      </c>
      <c r="G3828" s="3">
        <f t="shared" si="205"/>
        <v>3803.8958717248015</v>
      </c>
      <c r="H3828" s="6">
        <f>IF(ISNA(VLOOKUP($A3828, 'NAV Daily'!$A$1:$B$9941, 2, 0)/1000000000),H3827, VLOOKUP($A3828, 'NAV Daily'!$A$1:$B$9941, 2, 0)/1000000000)</f>
        <v>0</v>
      </c>
    </row>
    <row r="3829" spans="1:8" customFormat="1" x14ac:dyDescent="0.25">
      <c r="A3829" s="2">
        <v>42241</v>
      </c>
      <c r="B3829" s="110">
        <f>IF(ISNA(VLOOKUP($A3829, 'NAV Daily'!$A$1:$D$9941, 4, 0)),B3828, VLOOKUP($A3829, 'NAV Daily'!$A$1:$D$9941, 4, 0))</f>
        <v>2363.5488</v>
      </c>
      <c r="C3829" s="110">
        <f>IF(IFERROR(VLOOKUP($A3829, JCI!A:E, 5, 0),C3828)="null",C3828, IFERROR(VLOOKUP( $A3829, JCI!A:E, 5, 0),C3828))</f>
        <v>4228.5009769999997</v>
      </c>
      <c r="D3829" s="6">
        <f>IF(ISNA(VLOOKUP($A3829,ICBI!$C$1:$D$10000, 2, 0)),D3828, VLOOKUP($A3829, ICBI!$C$1:$D$10000, 2, 0))</f>
        <v>0</v>
      </c>
      <c r="E3829" s="2">
        <f t="shared" si="203"/>
        <v>42241</v>
      </c>
      <c r="F3829" s="3">
        <f t="shared" si="204"/>
        <v>2363.5488</v>
      </c>
      <c r="G3829" s="3">
        <f t="shared" si="205"/>
        <v>3863.0701936995201</v>
      </c>
      <c r="H3829" s="6">
        <f>IF(ISNA(VLOOKUP($A3829, 'NAV Daily'!$A$1:$B$9941, 2, 0)/1000000000),H3828, VLOOKUP($A3829, 'NAV Daily'!$A$1:$B$9941, 2, 0)/1000000000)</f>
        <v>0</v>
      </c>
    </row>
    <row r="3830" spans="1:8" customFormat="1" x14ac:dyDescent="0.25">
      <c r="A3830" s="2">
        <v>42242</v>
      </c>
      <c r="B3830" s="110">
        <f>IF(ISNA(VLOOKUP($A3830, 'NAV Daily'!$A$1:$D$9941, 4, 0)),B3829, VLOOKUP($A3830, 'NAV Daily'!$A$1:$D$9941, 4, 0))</f>
        <v>2370.1071999999999</v>
      </c>
      <c r="C3830" s="110">
        <f>IF(IFERROR(VLOOKUP($A3830, JCI!A:E, 5, 0),C3829)="null",C3829, IFERROR(VLOOKUP( $A3830, JCI!A:E, 5, 0),C3829))</f>
        <v>4237.7329099999997</v>
      </c>
      <c r="D3830" s="6">
        <f>IF(ISNA(VLOOKUP($A3830,ICBI!$C$1:$D$10000, 2, 0)),D3829, VLOOKUP($A3830, ICBI!$C$1:$D$10000, 2, 0))</f>
        <v>0</v>
      </c>
      <c r="E3830" s="2">
        <f t="shared" si="203"/>
        <v>42242</v>
      </c>
      <c r="F3830" s="3">
        <f t="shared" si="204"/>
        <v>2370.1071999999999</v>
      </c>
      <c r="G3830" s="3">
        <f t="shared" si="205"/>
        <v>3871.5042949085573</v>
      </c>
      <c r="H3830" s="6">
        <f>IF(ISNA(VLOOKUP($A3830, 'NAV Daily'!$A$1:$B$9941, 2, 0)/1000000000),H3829, VLOOKUP($A3830, 'NAV Daily'!$A$1:$B$9941, 2, 0)/1000000000)</f>
        <v>0</v>
      </c>
    </row>
    <row r="3831" spans="1:8" customFormat="1" x14ac:dyDescent="0.25">
      <c r="A3831" s="2">
        <v>42243</v>
      </c>
      <c r="B3831" s="110">
        <f>IF(ISNA(VLOOKUP($A3831, 'NAV Daily'!$A$1:$D$9941, 4, 0)),B3830, VLOOKUP($A3831, 'NAV Daily'!$A$1:$D$9941, 4, 0))</f>
        <v>2385.3820999999998</v>
      </c>
      <c r="C3831" s="110">
        <f>IF(IFERROR(VLOOKUP($A3831, JCI!A:E, 5, 0),C3830)="null",C3830, IFERROR(VLOOKUP( $A3831, JCI!A:E, 5, 0),C3830))</f>
        <v>4430.6318359999996</v>
      </c>
      <c r="D3831" s="6">
        <f>IF(ISNA(VLOOKUP($A3831,ICBI!$C$1:$D$10000, 2, 0)),D3830, VLOOKUP($A3831, ICBI!$C$1:$D$10000, 2, 0))</f>
        <v>0</v>
      </c>
      <c r="E3831" s="2">
        <f t="shared" si="203"/>
        <v>42243</v>
      </c>
      <c r="F3831" s="3">
        <f t="shared" si="204"/>
        <v>2385.3820999999998</v>
      </c>
      <c r="G3831" s="3">
        <f t="shared" si="205"/>
        <v>4047.7327256173367</v>
      </c>
      <c r="H3831" s="6">
        <f>IF(ISNA(VLOOKUP($A3831, 'NAV Daily'!$A$1:$B$9941, 2, 0)/1000000000),H3830, VLOOKUP($A3831, 'NAV Daily'!$A$1:$B$9941, 2, 0)/1000000000)</f>
        <v>0</v>
      </c>
    </row>
    <row r="3832" spans="1:8" customFormat="1" x14ac:dyDescent="0.25">
      <c r="A3832" s="2">
        <v>42244</v>
      </c>
      <c r="B3832" s="110">
        <f>IF(ISNA(VLOOKUP($A3832, 'NAV Daily'!$A$1:$D$9941, 4, 0)),B3831, VLOOKUP($A3832, 'NAV Daily'!$A$1:$D$9941, 4, 0))</f>
        <v>2391.1628000000001</v>
      </c>
      <c r="C3832" s="110">
        <f>IF(IFERROR(VLOOKUP($A3832, JCI!A:E, 5, 0),C3831)="null",C3831, IFERROR(VLOOKUP( $A3832, JCI!A:E, 5, 0),C3831))</f>
        <v>4446.201172</v>
      </c>
      <c r="D3832" s="6">
        <f>IF(ISNA(VLOOKUP($A3832,ICBI!$C$1:$D$10000, 2, 0)),D3831, VLOOKUP($A3832, ICBI!$C$1:$D$10000, 2, 0))</f>
        <v>0</v>
      </c>
      <c r="E3832" s="2">
        <f t="shared" si="203"/>
        <v>42244</v>
      </c>
      <c r="F3832" s="3">
        <f t="shared" si="204"/>
        <v>2391.1628000000001</v>
      </c>
      <c r="G3832" s="3">
        <f t="shared" si="205"/>
        <v>4061.9565458705288</v>
      </c>
      <c r="H3832" s="6">
        <f>IF(ISNA(VLOOKUP($A3832, 'NAV Daily'!$A$1:$B$9941, 2, 0)/1000000000),H3831, VLOOKUP($A3832, 'NAV Daily'!$A$1:$B$9941, 2, 0)/1000000000)</f>
        <v>0</v>
      </c>
    </row>
    <row r="3833" spans="1:8" customFormat="1" x14ac:dyDescent="0.25">
      <c r="A3833" s="2">
        <v>42245</v>
      </c>
      <c r="B3833" s="110">
        <f>IF(ISNA(VLOOKUP($A3833, 'NAV Daily'!$A$1:$D$9941, 4, 0)),B3832, VLOOKUP($A3833, 'NAV Daily'!$A$1:$D$9941, 4, 0))</f>
        <v>2391.1628000000001</v>
      </c>
      <c r="C3833" s="110">
        <f>IF(IFERROR(VLOOKUP($A3833, JCI!A:E, 5, 0),C3832)="null",C3832, IFERROR(VLOOKUP( $A3833, JCI!A:E, 5, 0),C3832))</f>
        <v>4446.201172</v>
      </c>
      <c r="D3833" s="6">
        <f>IF(ISNA(VLOOKUP($A3833,ICBI!$C$1:$D$10000, 2, 0)),D3832, VLOOKUP($A3833, ICBI!$C$1:$D$10000, 2, 0))</f>
        <v>0</v>
      </c>
      <c r="E3833" s="2">
        <f t="shared" si="203"/>
        <v>42245</v>
      </c>
      <c r="F3833" s="3">
        <f t="shared" si="204"/>
        <v>2391.1628000000001</v>
      </c>
      <c r="G3833" s="3">
        <f t="shared" si="205"/>
        <v>4061.9565458705288</v>
      </c>
      <c r="H3833" s="6">
        <f>IF(ISNA(VLOOKUP($A3833, 'NAV Daily'!$A$1:$B$9941, 2, 0)/1000000000),H3832, VLOOKUP($A3833, 'NAV Daily'!$A$1:$B$9941, 2, 0)/1000000000)</f>
        <v>0</v>
      </c>
    </row>
    <row r="3834" spans="1:8" customFormat="1" x14ac:dyDescent="0.25">
      <c r="A3834" s="2">
        <v>42246</v>
      </c>
      <c r="B3834" s="110">
        <f>IF(ISNA(VLOOKUP($A3834, 'NAV Daily'!$A$1:$D$9941, 4, 0)),B3833, VLOOKUP($A3834, 'NAV Daily'!$A$1:$D$9941, 4, 0))</f>
        <v>2391.1628000000001</v>
      </c>
      <c r="C3834" s="110">
        <f>IF(IFERROR(VLOOKUP($A3834, JCI!A:E, 5, 0),C3833)="null",C3833, IFERROR(VLOOKUP( $A3834, JCI!A:E, 5, 0),C3833))</f>
        <v>4446.201172</v>
      </c>
      <c r="D3834" s="6">
        <f>IF(ISNA(VLOOKUP($A3834,ICBI!$C$1:$D$10000, 2, 0)),D3833, VLOOKUP($A3834, ICBI!$C$1:$D$10000, 2, 0))</f>
        <v>0</v>
      </c>
      <c r="E3834" s="2">
        <f t="shared" si="203"/>
        <v>42246</v>
      </c>
      <c r="F3834" s="3">
        <f t="shared" si="204"/>
        <v>2391.1628000000001</v>
      </c>
      <c r="G3834" s="3">
        <f t="shared" si="205"/>
        <v>4061.9565458705288</v>
      </c>
      <c r="H3834" s="6">
        <f>IF(ISNA(VLOOKUP($A3834, 'NAV Daily'!$A$1:$B$9941, 2, 0)/1000000000),H3833, VLOOKUP($A3834, 'NAV Daily'!$A$1:$B$9941, 2, 0)/1000000000)</f>
        <v>0</v>
      </c>
    </row>
    <row r="3835" spans="1:8" customFormat="1" x14ac:dyDescent="0.25">
      <c r="A3835" s="2">
        <v>42247</v>
      </c>
      <c r="B3835" s="110">
        <f>IF(ISNA(VLOOKUP($A3835, 'NAV Daily'!$A$1:$D$9941, 4, 0)),B3834, VLOOKUP($A3835, 'NAV Daily'!$A$1:$D$9941, 4, 0))</f>
        <v>2397.6023</v>
      </c>
      <c r="C3835" s="110">
        <f>IF(IFERROR(VLOOKUP($A3835, JCI!A:E, 5, 0),C3834)="null",C3834, IFERROR(VLOOKUP( $A3835, JCI!A:E, 5, 0),C3834))</f>
        <v>4509.6069340000004</v>
      </c>
      <c r="D3835" s="6">
        <f>IF(ISNA(VLOOKUP($A3835,ICBI!$C$1:$D$10000, 2, 0)),D3834, VLOOKUP($A3835, ICBI!$C$1:$D$10000, 2, 0))</f>
        <v>0</v>
      </c>
      <c r="E3835" s="2">
        <f t="shared" si="203"/>
        <v>42247</v>
      </c>
      <c r="F3835" s="3">
        <f t="shared" si="204"/>
        <v>2397.6023</v>
      </c>
      <c r="G3835" s="3">
        <f t="shared" si="205"/>
        <v>4119.8827260046492</v>
      </c>
      <c r="H3835" s="6">
        <f>IF(ISNA(VLOOKUP($A3835, 'NAV Daily'!$A$1:$B$9941, 2, 0)/1000000000),H3834, VLOOKUP($A3835, 'NAV Daily'!$A$1:$B$9941, 2, 0)/1000000000)</f>
        <v>0</v>
      </c>
    </row>
    <row r="3836" spans="1:8" customFormat="1" x14ac:dyDescent="0.25">
      <c r="A3836" s="2">
        <v>42248</v>
      </c>
      <c r="B3836" s="110">
        <f>IF(ISNA(VLOOKUP($A3836, 'NAV Daily'!$A$1:$D$9941, 4, 0)),B3835, VLOOKUP($A3836, 'NAV Daily'!$A$1:$D$9941, 4, 0))</f>
        <v>2386.5731999999998</v>
      </c>
      <c r="C3836" s="110">
        <f>IF(IFERROR(VLOOKUP($A3836, JCI!A:E, 5, 0),C3835)="null",C3835, IFERROR(VLOOKUP( $A3836, JCI!A:E, 5, 0),C3835))</f>
        <v>4412.4589839999999</v>
      </c>
      <c r="D3836" s="6">
        <f>IF(ISNA(VLOOKUP($A3836,ICBI!$C$1:$D$10000, 2, 0)),D3835, VLOOKUP($A3836, ICBI!$C$1:$D$10000, 2, 0))</f>
        <v>0</v>
      </c>
      <c r="E3836" s="2">
        <f t="shared" si="203"/>
        <v>42248</v>
      </c>
      <c r="F3836" s="3">
        <f t="shared" si="204"/>
        <v>2386.5731999999998</v>
      </c>
      <c r="G3836" s="3">
        <f t="shared" si="205"/>
        <v>4031.1303875127537</v>
      </c>
      <c r="H3836" s="6">
        <f>IF(ISNA(VLOOKUP($A3836, 'NAV Daily'!$A$1:$B$9941, 2, 0)/1000000000),H3835, VLOOKUP($A3836, 'NAV Daily'!$A$1:$B$9941, 2, 0)/1000000000)</f>
        <v>0</v>
      </c>
    </row>
    <row r="3837" spans="1:8" customFormat="1" x14ac:dyDescent="0.25">
      <c r="A3837" s="2">
        <v>42249</v>
      </c>
      <c r="B3837" s="110">
        <f>IF(ISNA(VLOOKUP($A3837, 'NAV Daily'!$A$1:$D$9941, 4, 0)),B3836, VLOOKUP($A3837, 'NAV Daily'!$A$1:$D$9941, 4, 0))</f>
        <v>2383.0481</v>
      </c>
      <c r="C3837" s="110">
        <f>IF(IFERROR(VLOOKUP($A3837, JCI!A:E, 5, 0),C3836)="null",C3836, IFERROR(VLOOKUP( $A3837, JCI!A:E, 5, 0),C3836))</f>
        <v>4401.2929690000001</v>
      </c>
      <c r="D3837" s="6">
        <f>IF(ISNA(VLOOKUP($A3837,ICBI!$C$1:$D$10000, 2, 0)),D3836, VLOOKUP($A3837, ICBI!$C$1:$D$10000, 2, 0))</f>
        <v>0</v>
      </c>
      <c r="E3837" s="2">
        <f t="shared" si="203"/>
        <v>42249</v>
      </c>
      <c r="F3837" s="3">
        <f t="shared" si="204"/>
        <v>2383.0481</v>
      </c>
      <c r="G3837" s="3">
        <f t="shared" si="205"/>
        <v>4020.9293493757104</v>
      </c>
      <c r="H3837" s="6">
        <f>IF(ISNA(VLOOKUP($A3837, 'NAV Daily'!$A$1:$B$9941, 2, 0)/1000000000),H3836, VLOOKUP($A3837, 'NAV Daily'!$A$1:$B$9941, 2, 0)/1000000000)</f>
        <v>0</v>
      </c>
    </row>
    <row r="3838" spans="1:8" customFormat="1" x14ac:dyDescent="0.25">
      <c r="A3838" s="2">
        <v>42250</v>
      </c>
      <c r="B3838" s="110">
        <f>IF(ISNA(VLOOKUP($A3838, 'NAV Daily'!$A$1:$D$9941, 4, 0)),B3837, VLOOKUP($A3838, 'NAV Daily'!$A$1:$D$9941, 4, 0))</f>
        <v>2382.7712000000001</v>
      </c>
      <c r="C3838" s="110">
        <f>IF(IFERROR(VLOOKUP($A3838, JCI!A:E, 5, 0),C3837)="null",C3837, IFERROR(VLOOKUP( $A3838, JCI!A:E, 5, 0),C3837))</f>
        <v>4433.1108400000003</v>
      </c>
      <c r="D3838" s="6">
        <f>IF(ISNA(VLOOKUP($A3838,ICBI!$C$1:$D$10000, 2, 0)),D3837, VLOOKUP($A3838, ICBI!$C$1:$D$10000, 2, 0))</f>
        <v>0</v>
      </c>
      <c r="E3838" s="2">
        <f t="shared" si="203"/>
        <v>42250</v>
      </c>
      <c r="F3838" s="3">
        <f t="shared" si="204"/>
        <v>2382.7712000000001</v>
      </c>
      <c r="G3838" s="3">
        <f t="shared" si="205"/>
        <v>4049.997491905568</v>
      </c>
      <c r="H3838" s="6">
        <f>IF(ISNA(VLOOKUP($A3838, 'NAV Daily'!$A$1:$B$9941, 2, 0)/1000000000),H3837, VLOOKUP($A3838, 'NAV Daily'!$A$1:$B$9941, 2, 0)/1000000000)</f>
        <v>0</v>
      </c>
    </row>
    <row r="3839" spans="1:8" customFormat="1" x14ac:dyDescent="0.25">
      <c r="A3839" s="2">
        <v>42251</v>
      </c>
      <c r="B3839" s="110">
        <f>IF(ISNA(VLOOKUP($A3839, 'NAV Daily'!$A$1:$D$9941, 4, 0)),B3838, VLOOKUP($A3839, 'NAV Daily'!$A$1:$D$9941, 4, 0))</f>
        <v>2381.1965</v>
      </c>
      <c r="C3839" s="110">
        <f>IF(IFERROR(VLOOKUP($A3839, JCI!A:E, 5, 0),C3838)="null",C3838, IFERROR(VLOOKUP( $A3839, JCI!A:E, 5, 0),C3838))</f>
        <v>4415.3427730000003</v>
      </c>
      <c r="D3839" s="6">
        <f>IF(ISNA(VLOOKUP($A3839,ICBI!$C$1:$D$10000, 2, 0)),D3838, VLOOKUP($A3839, ICBI!$C$1:$D$10000, 2, 0))</f>
        <v>0</v>
      </c>
      <c r="E3839" s="2">
        <f t="shared" si="203"/>
        <v>42251</v>
      </c>
      <c r="F3839" s="3">
        <f t="shared" si="204"/>
        <v>2381.1965</v>
      </c>
      <c r="G3839" s="3">
        <f t="shared" si="205"/>
        <v>4033.764956924329</v>
      </c>
      <c r="H3839" s="6">
        <f>IF(ISNA(VLOOKUP($A3839, 'NAV Daily'!$A$1:$B$9941, 2, 0)/1000000000),H3838, VLOOKUP($A3839, 'NAV Daily'!$A$1:$B$9941, 2, 0)/1000000000)</f>
        <v>0</v>
      </c>
    </row>
    <row r="3840" spans="1:8" customFormat="1" x14ac:dyDescent="0.25">
      <c r="A3840" s="2">
        <v>42252</v>
      </c>
      <c r="B3840" s="110">
        <f>IF(ISNA(VLOOKUP($A3840, 'NAV Daily'!$A$1:$D$9941, 4, 0)),B3839, VLOOKUP($A3840, 'NAV Daily'!$A$1:$D$9941, 4, 0))</f>
        <v>2381.1965</v>
      </c>
      <c r="C3840" s="110">
        <f>IF(IFERROR(VLOOKUP($A3840, JCI!A:E, 5, 0),C3839)="null",C3839, IFERROR(VLOOKUP( $A3840, JCI!A:E, 5, 0),C3839))</f>
        <v>4415.3427730000003</v>
      </c>
      <c r="D3840" s="6">
        <f>IF(ISNA(VLOOKUP($A3840,ICBI!$C$1:$D$10000, 2, 0)),D3839, VLOOKUP($A3840, ICBI!$C$1:$D$10000, 2, 0))</f>
        <v>0</v>
      </c>
      <c r="E3840" s="2">
        <f t="shared" si="203"/>
        <v>42252</v>
      </c>
      <c r="F3840" s="3">
        <f t="shared" si="204"/>
        <v>2381.1965</v>
      </c>
      <c r="G3840" s="3">
        <f t="shared" si="205"/>
        <v>4033.764956924329</v>
      </c>
      <c r="H3840" s="6">
        <f>IF(ISNA(VLOOKUP($A3840, 'NAV Daily'!$A$1:$B$9941, 2, 0)/1000000000),H3839, VLOOKUP($A3840, 'NAV Daily'!$A$1:$B$9941, 2, 0)/1000000000)</f>
        <v>0</v>
      </c>
    </row>
    <row r="3841" spans="1:8" customFormat="1" x14ac:dyDescent="0.25">
      <c r="A3841" s="2">
        <v>42253</v>
      </c>
      <c r="B3841" s="110">
        <f>IF(ISNA(VLOOKUP($A3841, 'NAV Daily'!$A$1:$D$9941, 4, 0)),B3840, VLOOKUP($A3841, 'NAV Daily'!$A$1:$D$9941, 4, 0))</f>
        <v>2381.1965</v>
      </c>
      <c r="C3841" s="110">
        <f>IF(IFERROR(VLOOKUP($A3841, JCI!A:E, 5, 0),C3840)="null",C3840, IFERROR(VLOOKUP( $A3841, JCI!A:E, 5, 0),C3840))</f>
        <v>4415.3427730000003</v>
      </c>
      <c r="D3841" s="6">
        <f>IF(ISNA(VLOOKUP($A3841,ICBI!$C$1:$D$10000, 2, 0)),D3840, VLOOKUP($A3841, ICBI!$C$1:$D$10000, 2, 0))</f>
        <v>0</v>
      </c>
      <c r="E3841" s="2">
        <f t="shared" si="203"/>
        <v>42253</v>
      </c>
      <c r="F3841" s="3">
        <f t="shared" si="204"/>
        <v>2381.1965</v>
      </c>
      <c r="G3841" s="3">
        <f t="shared" si="205"/>
        <v>4033.764956924329</v>
      </c>
      <c r="H3841" s="6">
        <f>IF(ISNA(VLOOKUP($A3841, 'NAV Daily'!$A$1:$B$9941, 2, 0)/1000000000),H3840, VLOOKUP($A3841, 'NAV Daily'!$A$1:$B$9941, 2, 0)/1000000000)</f>
        <v>0</v>
      </c>
    </row>
    <row r="3842" spans="1:8" customFormat="1" x14ac:dyDescent="0.25">
      <c r="A3842" s="2">
        <v>42254</v>
      </c>
      <c r="B3842" s="110">
        <f>IF(ISNA(VLOOKUP($A3842, 'NAV Daily'!$A$1:$D$9941, 4, 0)),B3841, VLOOKUP($A3842, 'NAV Daily'!$A$1:$D$9941, 4, 0))</f>
        <v>2374.2161000000001</v>
      </c>
      <c r="C3842" s="110">
        <f>IF(IFERROR(VLOOKUP($A3842, JCI!A:E, 5, 0),C3841)="null",C3841, IFERROR(VLOOKUP( $A3842, JCI!A:E, 5, 0),C3841))</f>
        <v>4301.3652339999999</v>
      </c>
      <c r="D3842" s="6">
        <f>IF(ISNA(VLOOKUP($A3842,ICBI!$C$1:$D$10000, 2, 0)),D3841, VLOOKUP($A3842, ICBI!$C$1:$D$10000, 2, 0))</f>
        <v>0</v>
      </c>
      <c r="E3842" s="2">
        <f t="shared" si="203"/>
        <v>42254</v>
      </c>
      <c r="F3842" s="3">
        <f t="shared" si="204"/>
        <v>2374.2161000000001</v>
      </c>
      <c r="G3842" s="3">
        <f t="shared" si="205"/>
        <v>3929.637457354846</v>
      </c>
      <c r="H3842" s="6">
        <f>IF(ISNA(VLOOKUP($A3842, 'NAV Daily'!$A$1:$B$9941, 2, 0)/1000000000),H3841, VLOOKUP($A3842, 'NAV Daily'!$A$1:$B$9941, 2, 0)/1000000000)</f>
        <v>0</v>
      </c>
    </row>
    <row r="3843" spans="1:8" customFormat="1" x14ac:dyDescent="0.25">
      <c r="A3843" s="2">
        <v>42255</v>
      </c>
      <c r="B3843" s="110">
        <f>IF(ISNA(VLOOKUP($A3843, 'NAV Daily'!$A$1:$D$9941, 4, 0)),B3842, VLOOKUP($A3843, 'NAV Daily'!$A$1:$D$9941, 4, 0))</f>
        <v>2374.2914999999998</v>
      </c>
      <c r="C3843" s="110">
        <f>IF(IFERROR(VLOOKUP($A3843, JCI!A:E, 5, 0),C3842)="null",C3842, IFERROR(VLOOKUP( $A3843, JCI!A:E, 5, 0),C3842))</f>
        <v>4318.5908200000003</v>
      </c>
      <c r="D3843" s="6">
        <f>IF(ISNA(VLOOKUP($A3843,ICBI!$C$1:$D$10000, 2, 0)),D3842, VLOOKUP($A3843, ICBI!$C$1:$D$10000, 2, 0))</f>
        <v>0</v>
      </c>
      <c r="E3843" s="2">
        <f t="shared" ref="E3843:E3906" si="206">IF($A3843&gt;$K$1, $K$1, $A3843)</f>
        <v>42255</v>
      </c>
      <c r="F3843" s="3">
        <f t="shared" ref="F3843:F3906" si="207">IF($A3843&gt;$K$1, F3842, $B3843)</f>
        <v>2374.2914999999998</v>
      </c>
      <c r="G3843" s="3">
        <f t="shared" ref="G3843:G3906" si="208">IF(ISERROR(IF($A3843&gt;$K$1, G3842, $C3843/$C$2*1000)),G3842, IF($A3843&gt;$K$1, G3842, $C3843/$C$2*1000))</f>
        <v>3945.3743930224882</v>
      </c>
      <c r="H3843" s="6">
        <f>IF(ISNA(VLOOKUP($A3843, 'NAV Daily'!$A$1:$B$9941, 2, 0)/1000000000),H3842, VLOOKUP($A3843, 'NAV Daily'!$A$1:$B$9941, 2, 0)/1000000000)</f>
        <v>0</v>
      </c>
    </row>
    <row r="3844" spans="1:8" customFormat="1" x14ac:dyDescent="0.25">
      <c r="A3844" s="2">
        <v>42256</v>
      </c>
      <c r="B3844" s="110">
        <f>IF(ISNA(VLOOKUP($A3844, 'NAV Daily'!$A$1:$D$9941, 4, 0)),B3843, VLOOKUP($A3844, 'NAV Daily'!$A$1:$D$9941, 4, 0))</f>
        <v>2374.5016999999998</v>
      </c>
      <c r="C3844" s="110">
        <f>IF(IFERROR(VLOOKUP($A3844, JCI!A:E, 5, 0),C3843)="null",C3843, IFERROR(VLOOKUP( $A3844, JCI!A:E, 5, 0),C3843))</f>
        <v>4347.2768550000001</v>
      </c>
      <c r="D3844" s="6">
        <f>IF(ISNA(VLOOKUP($A3844,ICBI!$C$1:$D$10000, 2, 0)),D3843, VLOOKUP($A3844, ICBI!$C$1:$D$10000, 2, 0))</f>
        <v>0</v>
      </c>
      <c r="E3844" s="2">
        <f t="shared" si="206"/>
        <v>42256</v>
      </c>
      <c r="F3844" s="3">
        <f t="shared" si="207"/>
        <v>2374.5016999999998</v>
      </c>
      <c r="G3844" s="3">
        <f t="shared" si="208"/>
        <v>3971.5813555812479</v>
      </c>
      <c r="H3844" s="6">
        <f>IF(ISNA(VLOOKUP($A3844, 'NAV Daily'!$A$1:$B$9941, 2, 0)/1000000000),H3843, VLOOKUP($A3844, 'NAV Daily'!$A$1:$B$9941, 2, 0)/1000000000)</f>
        <v>0</v>
      </c>
    </row>
    <row r="3845" spans="1:8" customFormat="1" x14ac:dyDescent="0.25">
      <c r="A3845" s="2">
        <v>42257</v>
      </c>
      <c r="B3845" s="110">
        <f>IF(ISNA(VLOOKUP($A3845, 'NAV Daily'!$A$1:$D$9941, 4, 0)),B3844, VLOOKUP($A3845, 'NAV Daily'!$A$1:$D$9941, 4, 0))</f>
        <v>2371.3157000000001</v>
      </c>
      <c r="C3845" s="110">
        <f>IF(IFERROR(VLOOKUP($A3845, JCI!A:E, 5, 0),C3844)="null",C3844, IFERROR(VLOOKUP( $A3845, JCI!A:E, 5, 0),C3844))</f>
        <v>4343.2612300000001</v>
      </c>
      <c r="D3845" s="6">
        <f>IF(ISNA(VLOOKUP($A3845,ICBI!$C$1:$D$10000, 2, 0)),D3844, VLOOKUP($A3845, ICBI!$C$1:$D$10000, 2, 0))</f>
        <v>0</v>
      </c>
      <c r="E3845" s="2">
        <f t="shared" si="206"/>
        <v>42257</v>
      </c>
      <c r="F3845" s="3">
        <f t="shared" si="207"/>
        <v>2371.3157000000001</v>
      </c>
      <c r="G3845" s="3">
        <f t="shared" si="208"/>
        <v>3967.9127644348932</v>
      </c>
      <c r="H3845" s="6">
        <f>IF(ISNA(VLOOKUP($A3845, 'NAV Daily'!$A$1:$B$9941, 2, 0)/1000000000),H3844, VLOOKUP($A3845, 'NAV Daily'!$A$1:$B$9941, 2, 0)/1000000000)</f>
        <v>0</v>
      </c>
    </row>
    <row r="3846" spans="1:8" customFormat="1" x14ac:dyDescent="0.25">
      <c r="A3846" s="2">
        <v>42258</v>
      </c>
      <c r="B3846" s="110">
        <f>IF(ISNA(VLOOKUP($A3846, 'NAV Daily'!$A$1:$D$9941, 4, 0)),B3845, VLOOKUP($A3846, 'NAV Daily'!$A$1:$D$9941, 4, 0))</f>
        <v>2368.3539999999998</v>
      </c>
      <c r="C3846" s="110">
        <f>IF(IFERROR(VLOOKUP($A3846, JCI!A:E, 5, 0),C3845)="null",C3845, IFERROR(VLOOKUP( $A3846, JCI!A:E, 5, 0),C3845))</f>
        <v>4360.4677730000003</v>
      </c>
      <c r="D3846" s="6">
        <f>IF(ISNA(VLOOKUP($A3846,ICBI!$C$1:$D$10000, 2, 0)),D3845, VLOOKUP($A3846, ICBI!$C$1:$D$10000, 2, 0))</f>
        <v>0</v>
      </c>
      <c r="E3846" s="2">
        <f t="shared" si="206"/>
        <v>42258</v>
      </c>
      <c r="F3846" s="3">
        <f t="shared" si="207"/>
        <v>2368.3539999999998</v>
      </c>
      <c r="G3846" s="3">
        <f t="shared" si="208"/>
        <v>3983.6323028153879</v>
      </c>
      <c r="H3846" s="6">
        <f>IF(ISNA(VLOOKUP($A3846, 'NAV Daily'!$A$1:$B$9941, 2, 0)/1000000000),H3845, VLOOKUP($A3846, 'NAV Daily'!$A$1:$B$9941, 2, 0)/1000000000)</f>
        <v>0</v>
      </c>
    </row>
    <row r="3847" spans="1:8" customFormat="1" x14ac:dyDescent="0.25">
      <c r="A3847" s="2">
        <v>42259</v>
      </c>
      <c r="B3847" s="110">
        <f>IF(ISNA(VLOOKUP($A3847, 'NAV Daily'!$A$1:$D$9941, 4, 0)),B3846, VLOOKUP($A3847, 'NAV Daily'!$A$1:$D$9941, 4, 0))</f>
        <v>2368.3539999999998</v>
      </c>
      <c r="C3847" s="110">
        <f>IF(IFERROR(VLOOKUP($A3847, JCI!A:E, 5, 0),C3846)="null",C3846, IFERROR(VLOOKUP( $A3847, JCI!A:E, 5, 0),C3846))</f>
        <v>4360.4677730000003</v>
      </c>
      <c r="D3847" s="6">
        <f>IF(ISNA(VLOOKUP($A3847,ICBI!$C$1:$D$10000, 2, 0)),D3846, VLOOKUP($A3847, ICBI!$C$1:$D$10000, 2, 0))</f>
        <v>0</v>
      </c>
      <c r="E3847" s="2">
        <f t="shared" si="206"/>
        <v>42259</v>
      </c>
      <c r="F3847" s="3">
        <f t="shared" si="207"/>
        <v>2368.3539999999998</v>
      </c>
      <c r="G3847" s="3">
        <f t="shared" si="208"/>
        <v>3983.6323028153879</v>
      </c>
      <c r="H3847" s="6">
        <f>IF(ISNA(VLOOKUP($A3847, 'NAV Daily'!$A$1:$B$9941, 2, 0)/1000000000),H3846, VLOOKUP($A3847, 'NAV Daily'!$A$1:$B$9941, 2, 0)/1000000000)</f>
        <v>0</v>
      </c>
    </row>
    <row r="3848" spans="1:8" customFormat="1" x14ac:dyDescent="0.25">
      <c r="A3848" s="2">
        <v>42260</v>
      </c>
      <c r="B3848" s="110">
        <f>IF(ISNA(VLOOKUP($A3848, 'NAV Daily'!$A$1:$D$9941, 4, 0)),B3847, VLOOKUP($A3848, 'NAV Daily'!$A$1:$D$9941, 4, 0))</f>
        <v>2368.3539999999998</v>
      </c>
      <c r="C3848" s="110">
        <f>IF(IFERROR(VLOOKUP($A3848, JCI!A:E, 5, 0),C3847)="null",C3847, IFERROR(VLOOKUP( $A3848, JCI!A:E, 5, 0),C3847))</f>
        <v>4360.4677730000003</v>
      </c>
      <c r="D3848" s="6">
        <f>IF(ISNA(VLOOKUP($A3848,ICBI!$C$1:$D$10000, 2, 0)),D3847, VLOOKUP($A3848, ICBI!$C$1:$D$10000, 2, 0))</f>
        <v>0</v>
      </c>
      <c r="E3848" s="2">
        <f t="shared" si="206"/>
        <v>42260</v>
      </c>
      <c r="F3848" s="3">
        <f t="shared" si="207"/>
        <v>2368.3539999999998</v>
      </c>
      <c r="G3848" s="3">
        <f t="shared" si="208"/>
        <v>3983.6323028153879</v>
      </c>
      <c r="H3848" s="6">
        <f>IF(ISNA(VLOOKUP($A3848, 'NAV Daily'!$A$1:$B$9941, 2, 0)/1000000000),H3847, VLOOKUP($A3848, 'NAV Daily'!$A$1:$B$9941, 2, 0)/1000000000)</f>
        <v>0</v>
      </c>
    </row>
    <row r="3849" spans="1:8" customFormat="1" x14ac:dyDescent="0.25">
      <c r="A3849" s="2">
        <v>42261</v>
      </c>
      <c r="B3849" s="110">
        <f>IF(ISNA(VLOOKUP($A3849, 'NAV Daily'!$A$1:$D$9941, 4, 0)),B3848, VLOOKUP($A3849, 'NAV Daily'!$A$1:$D$9941, 4, 0))</f>
        <v>2371.2123999999999</v>
      </c>
      <c r="C3849" s="110">
        <f>IF(IFERROR(VLOOKUP($A3849, JCI!A:E, 5, 0),C3848)="null",C3848, IFERROR(VLOOKUP( $A3849, JCI!A:E, 5, 0),C3848))</f>
        <v>4390.373047</v>
      </c>
      <c r="D3849" s="6">
        <f>IF(ISNA(VLOOKUP($A3849,ICBI!$C$1:$D$10000, 2, 0)),D3848, VLOOKUP($A3849, ICBI!$C$1:$D$10000, 2, 0))</f>
        <v>0</v>
      </c>
      <c r="E3849" s="2">
        <f t="shared" si="206"/>
        <v>42261</v>
      </c>
      <c r="F3849" s="3">
        <f t="shared" si="207"/>
        <v>2371.2123999999999</v>
      </c>
      <c r="G3849" s="3">
        <f t="shared" si="208"/>
        <v>4010.9531366645924</v>
      </c>
      <c r="H3849" s="6">
        <f>IF(ISNA(VLOOKUP($A3849, 'NAV Daily'!$A$1:$B$9941, 2, 0)/1000000000),H3848, VLOOKUP($A3849, 'NAV Daily'!$A$1:$B$9941, 2, 0)/1000000000)</f>
        <v>0</v>
      </c>
    </row>
    <row r="3850" spans="1:8" customFormat="1" x14ac:dyDescent="0.25">
      <c r="A3850" s="2">
        <v>42262</v>
      </c>
      <c r="B3850" s="110">
        <f>IF(ISNA(VLOOKUP($A3850, 'NAV Daily'!$A$1:$D$9941, 4, 0)),B3849, VLOOKUP($A3850, 'NAV Daily'!$A$1:$D$9941, 4, 0))</f>
        <v>2368.1714000000002</v>
      </c>
      <c r="C3850" s="110">
        <f>IF(IFERROR(VLOOKUP($A3850, JCI!A:E, 5, 0),C3849)="null",C3849, IFERROR(VLOOKUP( $A3850, JCI!A:E, 5, 0),C3849))</f>
        <v>4347.1601559999999</v>
      </c>
      <c r="D3850" s="6">
        <f>IF(ISNA(VLOOKUP($A3850,ICBI!$C$1:$D$10000, 2, 0)),D3849, VLOOKUP($A3850, ICBI!$C$1:$D$10000, 2, 0))</f>
        <v>0</v>
      </c>
      <c r="E3850" s="2">
        <f t="shared" si="206"/>
        <v>42262</v>
      </c>
      <c r="F3850" s="3">
        <f t="shared" si="207"/>
        <v>2368.1714000000002</v>
      </c>
      <c r="G3850" s="3">
        <f t="shared" si="208"/>
        <v>3971.4747418117381</v>
      </c>
      <c r="H3850" s="6">
        <f>IF(ISNA(VLOOKUP($A3850, 'NAV Daily'!$A$1:$B$9941, 2, 0)/1000000000),H3849, VLOOKUP($A3850, 'NAV Daily'!$A$1:$B$9941, 2, 0)/1000000000)</f>
        <v>0</v>
      </c>
    </row>
    <row r="3851" spans="1:8" customFormat="1" x14ac:dyDescent="0.25">
      <c r="A3851" s="2">
        <v>42263</v>
      </c>
      <c r="B3851" s="110">
        <f>IF(ISNA(VLOOKUP($A3851, 'NAV Daily'!$A$1:$D$9941, 4, 0)),B3850, VLOOKUP($A3851, 'NAV Daily'!$A$1:$D$9941, 4, 0))</f>
        <v>2365.0805999999998</v>
      </c>
      <c r="C3851" s="110">
        <f>IF(IFERROR(VLOOKUP($A3851, JCI!A:E, 5, 0),C3850)="null",C3850, IFERROR(VLOOKUP( $A3851, JCI!A:E, 5, 0),C3850))</f>
        <v>4332.5131840000004</v>
      </c>
      <c r="D3851" s="6">
        <f>IF(ISNA(VLOOKUP($A3851,ICBI!$C$1:$D$10000, 2, 0)),D3850, VLOOKUP($A3851, ICBI!$C$1:$D$10000, 2, 0))</f>
        <v>0</v>
      </c>
      <c r="E3851" s="2">
        <f t="shared" si="206"/>
        <v>42263</v>
      </c>
      <c r="F3851" s="3">
        <f t="shared" si="207"/>
        <v>2365.0805999999998</v>
      </c>
      <c r="G3851" s="3">
        <f t="shared" si="208"/>
        <v>3958.0935740482878</v>
      </c>
      <c r="H3851" s="6">
        <f>IF(ISNA(VLOOKUP($A3851, 'NAV Daily'!$A$1:$B$9941, 2, 0)/1000000000),H3850, VLOOKUP($A3851, 'NAV Daily'!$A$1:$B$9941, 2, 0)/1000000000)</f>
        <v>0</v>
      </c>
    </row>
    <row r="3852" spans="1:8" customFormat="1" x14ac:dyDescent="0.25">
      <c r="A3852" s="2">
        <v>42264</v>
      </c>
      <c r="B3852" s="110">
        <f>IF(ISNA(VLOOKUP($A3852, 'NAV Daily'!$A$1:$D$9941, 4, 0)),B3851, VLOOKUP($A3852, 'NAV Daily'!$A$1:$D$9941, 4, 0))</f>
        <v>2371.6718999999998</v>
      </c>
      <c r="C3852" s="110">
        <f>IF(IFERROR(VLOOKUP($A3852, JCI!A:E, 5, 0),C3851)="null",C3851, IFERROR(VLOOKUP( $A3852, JCI!A:E, 5, 0),C3851))</f>
        <v>4378.3847660000001</v>
      </c>
      <c r="D3852" s="6">
        <f>IF(ISNA(VLOOKUP($A3852,ICBI!$C$1:$D$10000, 2, 0)),D3851, VLOOKUP($A3852, ICBI!$C$1:$D$10000, 2, 0))</f>
        <v>0</v>
      </c>
      <c r="E3852" s="2">
        <f t="shared" si="206"/>
        <v>42264</v>
      </c>
      <c r="F3852" s="3">
        <f t="shared" si="207"/>
        <v>2371.6718999999998</v>
      </c>
      <c r="G3852" s="3">
        <f t="shared" si="208"/>
        <v>4000.0008934803777</v>
      </c>
      <c r="H3852" s="6">
        <f>IF(ISNA(VLOOKUP($A3852, 'NAV Daily'!$A$1:$B$9941, 2, 0)/1000000000),H3851, VLOOKUP($A3852, 'NAV Daily'!$A$1:$B$9941, 2, 0)/1000000000)</f>
        <v>0</v>
      </c>
    </row>
    <row r="3853" spans="1:8" customFormat="1" x14ac:dyDescent="0.25">
      <c r="A3853" s="2">
        <v>42265</v>
      </c>
      <c r="B3853" s="110">
        <f>IF(ISNA(VLOOKUP($A3853, 'NAV Daily'!$A$1:$D$9941, 4, 0)),B3852, VLOOKUP($A3853, 'NAV Daily'!$A$1:$D$9941, 4, 0))</f>
        <v>2369.8366999999998</v>
      </c>
      <c r="C3853" s="110">
        <f>IF(IFERROR(VLOOKUP($A3853, JCI!A:E, 5, 0),C3852)="null",C3852, IFERROR(VLOOKUP( $A3853, JCI!A:E, 5, 0),C3852))</f>
        <v>4380.3198240000002</v>
      </c>
      <c r="D3853" s="6">
        <f>IF(ISNA(VLOOKUP($A3853,ICBI!$C$1:$D$10000, 2, 0)),D3852, VLOOKUP($A3853, ICBI!$C$1:$D$10000, 2, 0))</f>
        <v>0</v>
      </c>
      <c r="E3853" s="2">
        <f t="shared" si="206"/>
        <v>42265</v>
      </c>
      <c r="F3853" s="3">
        <f t="shared" si="207"/>
        <v>2369.8366999999998</v>
      </c>
      <c r="G3853" s="3">
        <f t="shared" si="208"/>
        <v>4001.7687220616026</v>
      </c>
      <c r="H3853" s="6">
        <f>IF(ISNA(VLOOKUP($A3853, 'NAV Daily'!$A$1:$B$9941, 2, 0)/1000000000),H3852, VLOOKUP($A3853, 'NAV Daily'!$A$1:$B$9941, 2, 0)/1000000000)</f>
        <v>0</v>
      </c>
    </row>
    <row r="3854" spans="1:8" customFormat="1" x14ac:dyDescent="0.25">
      <c r="A3854" s="2">
        <v>42266</v>
      </c>
      <c r="B3854" s="110">
        <f>IF(ISNA(VLOOKUP($A3854, 'NAV Daily'!$A$1:$D$9941, 4, 0)),B3853, VLOOKUP($A3854, 'NAV Daily'!$A$1:$D$9941, 4, 0))</f>
        <v>2369.8366999999998</v>
      </c>
      <c r="C3854" s="110">
        <f>IF(IFERROR(VLOOKUP($A3854, JCI!A:E, 5, 0),C3853)="null",C3853, IFERROR(VLOOKUP( $A3854, JCI!A:E, 5, 0),C3853))</f>
        <v>4380.3198240000002</v>
      </c>
      <c r="D3854" s="6">
        <f>IF(ISNA(VLOOKUP($A3854,ICBI!$C$1:$D$10000, 2, 0)),D3853, VLOOKUP($A3854, ICBI!$C$1:$D$10000, 2, 0))</f>
        <v>0</v>
      </c>
      <c r="E3854" s="2">
        <f t="shared" si="206"/>
        <v>42266</v>
      </c>
      <c r="F3854" s="3">
        <f t="shared" si="207"/>
        <v>2369.8366999999998</v>
      </c>
      <c r="G3854" s="3">
        <f t="shared" si="208"/>
        <v>4001.7687220616026</v>
      </c>
      <c r="H3854" s="6">
        <f>IF(ISNA(VLOOKUP($A3854, 'NAV Daily'!$A$1:$B$9941, 2, 0)/1000000000),H3853, VLOOKUP($A3854, 'NAV Daily'!$A$1:$B$9941, 2, 0)/1000000000)</f>
        <v>0</v>
      </c>
    </row>
    <row r="3855" spans="1:8" customFormat="1" x14ac:dyDescent="0.25">
      <c r="A3855" s="2">
        <v>42267</v>
      </c>
      <c r="B3855" s="110">
        <f>IF(ISNA(VLOOKUP($A3855, 'NAV Daily'!$A$1:$D$9941, 4, 0)),B3854, VLOOKUP($A3855, 'NAV Daily'!$A$1:$D$9941, 4, 0))</f>
        <v>2369.8366999999998</v>
      </c>
      <c r="C3855" s="110">
        <f>IF(IFERROR(VLOOKUP($A3855, JCI!A:E, 5, 0),C3854)="null",C3854, IFERROR(VLOOKUP( $A3855, JCI!A:E, 5, 0),C3854))</f>
        <v>4380.3198240000002</v>
      </c>
      <c r="D3855" s="6">
        <f>IF(ISNA(VLOOKUP($A3855,ICBI!$C$1:$D$10000, 2, 0)),D3854, VLOOKUP($A3855, ICBI!$C$1:$D$10000, 2, 0))</f>
        <v>0</v>
      </c>
      <c r="E3855" s="2">
        <f t="shared" si="206"/>
        <v>42267</v>
      </c>
      <c r="F3855" s="3">
        <f t="shared" si="207"/>
        <v>2369.8366999999998</v>
      </c>
      <c r="G3855" s="3">
        <f t="shared" si="208"/>
        <v>4001.7687220616026</v>
      </c>
      <c r="H3855" s="6">
        <f>IF(ISNA(VLOOKUP($A3855, 'NAV Daily'!$A$1:$B$9941, 2, 0)/1000000000),H3854, VLOOKUP($A3855, 'NAV Daily'!$A$1:$B$9941, 2, 0)/1000000000)</f>
        <v>0</v>
      </c>
    </row>
    <row r="3856" spans="1:8" customFormat="1" x14ac:dyDescent="0.25">
      <c r="A3856" s="2">
        <v>42268</v>
      </c>
      <c r="B3856" s="110">
        <f>IF(ISNA(VLOOKUP($A3856, 'NAV Daily'!$A$1:$D$9941, 4, 0)),B3855, VLOOKUP($A3856, 'NAV Daily'!$A$1:$D$9941, 4, 0))</f>
        <v>2367.6923999999999</v>
      </c>
      <c r="C3856" s="110">
        <f>IF(IFERROR(VLOOKUP($A3856, JCI!A:E, 5, 0),C3855)="null",C3855, IFERROR(VLOOKUP( $A3856, JCI!A:E, 5, 0),C3855))</f>
        <v>4376.0820309999999</v>
      </c>
      <c r="D3856" s="6">
        <f>IF(ISNA(VLOOKUP($A3856,ICBI!$C$1:$D$10000, 2, 0)),D3855, VLOOKUP($A3856, ICBI!$C$1:$D$10000, 2, 0))</f>
        <v>0</v>
      </c>
      <c r="E3856" s="2">
        <f t="shared" si="206"/>
        <v>42268</v>
      </c>
      <c r="F3856" s="3">
        <f t="shared" si="207"/>
        <v>2367.6923999999999</v>
      </c>
      <c r="G3856" s="3">
        <f t="shared" si="208"/>
        <v>3997.897162869725</v>
      </c>
      <c r="H3856" s="6">
        <f>IF(ISNA(VLOOKUP($A3856, 'NAV Daily'!$A$1:$B$9941, 2, 0)/1000000000),H3855, VLOOKUP($A3856, 'NAV Daily'!$A$1:$B$9941, 2, 0)/1000000000)</f>
        <v>0</v>
      </c>
    </row>
    <row r="3857" spans="1:8" customFormat="1" x14ac:dyDescent="0.25">
      <c r="A3857" s="2">
        <v>42269</v>
      </c>
      <c r="B3857" s="110">
        <f>IF(ISNA(VLOOKUP($A3857, 'NAV Daily'!$A$1:$D$9941, 4, 0)),B3856, VLOOKUP($A3857, 'NAV Daily'!$A$1:$D$9941, 4, 0))</f>
        <v>2364.6921000000002</v>
      </c>
      <c r="C3857" s="110">
        <f>IF(IFERROR(VLOOKUP($A3857, JCI!A:E, 5, 0),C3856)="null",C3856, IFERROR(VLOOKUP( $A3857, JCI!A:E, 5, 0),C3856))</f>
        <v>4344.0439450000003</v>
      </c>
      <c r="D3857" s="6">
        <f>IF(ISNA(VLOOKUP($A3857,ICBI!$C$1:$D$10000, 2, 0)),D3856, VLOOKUP($A3857, ICBI!$C$1:$D$10000, 2, 0))</f>
        <v>0</v>
      </c>
      <c r="E3857" s="2">
        <f t="shared" si="206"/>
        <v>42269</v>
      </c>
      <c r="F3857" s="3">
        <f t="shared" si="207"/>
        <v>2364.6921000000002</v>
      </c>
      <c r="G3857" s="3">
        <f t="shared" si="208"/>
        <v>3968.6278365143626</v>
      </c>
      <c r="H3857" s="6">
        <f>IF(ISNA(VLOOKUP($A3857, 'NAV Daily'!$A$1:$B$9941, 2, 0)/1000000000),H3856, VLOOKUP($A3857, 'NAV Daily'!$A$1:$B$9941, 2, 0)/1000000000)</f>
        <v>0</v>
      </c>
    </row>
    <row r="3858" spans="1:8" customFormat="1" x14ac:dyDescent="0.25">
      <c r="A3858" s="2">
        <v>42270</v>
      </c>
      <c r="B3858" s="110">
        <f>IF(ISNA(VLOOKUP($A3858, 'NAV Daily'!$A$1:$D$9941, 4, 0)),B3857, VLOOKUP($A3858, 'NAV Daily'!$A$1:$D$9941, 4, 0))</f>
        <v>2351.8589000000002</v>
      </c>
      <c r="C3858" s="110">
        <f>IF(IFERROR(VLOOKUP($A3858, JCI!A:E, 5, 0),C3857)="null",C3857, IFERROR(VLOOKUP( $A3858, JCI!A:E, 5, 0),C3857))</f>
        <v>4244.4267579999996</v>
      </c>
      <c r="D3858" s="6">
        <f>IF(ISNA(VLOOKUP($A3858,ICBI!$C$1:$D$10000, 2, 0)),D3857, VLOOKUP($A3858, ICBI!$C$1:$D$10000, 2, 0))</f>
        <v>0</v>
      </c>
      <c r="E3858" s="2">
        <f t="shared" si="206"/>
        <v>42270</v>
      </c>
      <c r="F3858" s="3">
        <f t="shared" si="207"/>
        <v>2351.8589000000002</v>
      </c>
      <c r="G3858" s="3">
        <f t="shared" si="208"/>
        <v>3877.6196546614833</v>
      </c>
      <c r="H3858" s="6">
        <f>IF(ISNA(VLOOKUP($A3858, 'NAV Daily'!$A$1:$B$9941, 2, 0)/1000000000),H3857, VLOOKUP($A3858, 'NAV Daily'!$A$1:$B$9941, 2, 0)/1000000000)</f>
        <v>0</v>
      </c>
    </row>
    <row r="3859" spans="1:8" customFormat="1" x14ac:dyDescent="0.25">
      <c r="A3859" s="2">
        <v>42271</v>
      </c>
      <c r="B3859" s="110">
        <f>IF(ISNA(VLOOKUP($A3859, 'NAV Daily'!$A$1:$D$9941, 4, 0)),B3858, VLOOKUP($A3859, 'NAV Daily'!$A$1:$D$9941, 4, 0))</f>
        <v>2351.8589000000002</v>
      </c>
      <c r="C3859" s="110">
        <f>IF(IFERROR(VLOOKUP($A3859, JCI!A:E, 5, 0),C3858)="null",C3858, IFERROR(VLOOKUP( $A3859, JCI!A:E, 5, 0),C3858))</f>
        <v>4244.4267579999996</v>
      </c>
      <c r="D3859" s="6">
        <f>IF(ISNA(VLOOKUP($A3859,ICBI!$C$1:$D$10000, 2, 0)),D3858, VLOOKUP($A3859, ICBI!$C$1:$D$10000, 2, 0))</f>
        <v>0</v>
      </c>
      <c r="E3859" s="2">
        <f t="shared" si="206"/>
        <v>42271</v>
      </c>
      <c r="F3859" s="3">
        <f t="shared" si="207"/>
        <v>2351.8589000000002</v>
      </c>
      <c r="G3859" s="3">
        <f t="shared" si="208"/>
        <v>3877.6196546614833</v>
      </c>
      <c r="H3859" s="6">
        <f>IF(ISNA(VLOOKUP($A3859, 'NAV Daily'!$A$1:$B$9941, 2, 0)/1000000000),H3858, VLOOKUP($A3859, 'NAV Daily'!$A$1:$B$9941, 2, 0)/1000000000)</f>
        <v>0</v>
      </c>
    </row>
    <row r="3860" spans="1:8" customFormat="1" x14ac:dyDescent="0.25">
      <c r="A3860" s="2">
        <v>42272</v>
      </c>
      <c r="B3860" s="110">
        <f>IF(ISNA(VLOOKUP($A3860, 'NAV Daily'!$A$1:$D$9941, 4, 0)),B3859, VLOOKUP($A3860, 'NAV Daily'!$A$1:$D$9941, 4, 0))</f>
        <v>2343.6289000000002</v>
      </c>
      <c r="C3860" s="110">
        <f>IF(IFERROR(VLOOKUP($A3860, JCI!A:E, 5, 0),C3859)="null",C3859, IFERROR(VLOOKUP( $A3860, JCI!A:E, 5, 0),C3859))</f>
        <v>4209.4389650000003</v>
      </c>
      <c r="D3860" s="6">
        <f>IF(ISNA(VLOOKUP($A3860,ICBI!$C$1:$D$10000, 2, 0)),D3859, VLOOKUP($A3860, ICBI!$C$1:$D$10000, 2, 0))</f>
        <v>0</v>
      </c>
      <c r="E3860" s="2">
        <f t="shared" si="206"/>
        <v>42272</v>
      </c>
      <c r="F3860" s="3">
        <f t="shared" si="207"/>
        <v>2343.6289000000002</v>
      </c>
      <c r="G3860" s="3">
        <f t="shared" si="208"/>
        <v>3845.6555375862363</v>
      </c>
      <c r="H3860" s="6">
        <f>IF(ISNA(VLOOKUP($A3860, 'NAV Daily'!$A$1:$B$9941, 2, 0)/1000000000),H3859, VLOOKUP($A3860, 'NAV Daily'!$A$1:$B$9941, 2, 0)/1000000000)</f>
        <v>0</v>
      </c>
    </row>
    <row r="3861" spans="1:8" customFormat="1" x14ac:dyDescent="0.25">
      <c r="A3861" s="2">
        <v>42273</v>
      </c>
      <c r="B3861" s="110">
        <f>IF(ISNA(VLOOKUP($A3861, 'NAV Daily'!$A$1:$D$9941, 4, 0)),B3860, VLOOKUP($A3861, 'NAV Daily'!$A$1:$D$9941, 4, 0))</f>
        <v>2343.6289000000002</v>
      </c>
      <c r="C3861" s="110">
        <f>IF(IFERROR(VLOOKUP($A3861, JCI!A:E, 5, 0),C3860)="null",C3860, IFERROR(VLOOKUP( $A3861, JCI!A:E, 5, 0),C3860))</f>
        <v>4209.4389650000003</v>
      </c>
      <c r="D3861" s="6">
        <f>IF(ISNA(VLOOKUP($A3861,ICBI!$C$1:$D$10000, 2, 0)),D3860, VLOOKUP($A3861, ICBI!$C$1:$D$10000, 2, 0))</f>
        <v>0</v>
      </c>
      <c r="E3861" s="2">
        <f t="shared" si="206"/>
        <v>42273</v>
      </c>
      <c r="F3861" s="3">
        <f t="shared" si="207"/>
        <v>2343.6289000000002</v>
      </c>
      <c r="G3861" s="3">
        <f t="shared" si="208"/>
        <v>3845.6555375862363</v>
      </c>
      <c r="H3861" s="6">
        <f>IF(ISNA(VLOOKUP($A3861, 'NAV Daily'!$A$1:$B$9941, 2, 0)/1000000000),H3860, VLOOKUP($A3861, 'NAV Daily'!$A$1:$B$9941, 2, 0)/1000000000)</f>
        <v>0</v>
      </c>
    </row>
    <row r="3862" spans="1:8" customFormat="1" x14ac:dyDescent="0.25">
      <c r="A3862" s="2">
        <v>42274</v>
      </c>
      <c r="B3862" s="110">
        <f>IF(ISNA(VLOOKUP($A3862, 'NAV Daily'!$A$1:$D$9941, 4, 0)),B3861, VLOOKUP($A3862, 'NAV Daily'!$A$1:$D$9941, 4, 0))</f>
        <v>2343.6289000000002</v>
      </c>
      <c r="C3862" s="110">
        <f>IF(IFERROR(VLOOKUP($A3862, JCI!A:E, 5, 0),C3861)="null",C3861, IFERROR(VLOOKUP( $A3862, JCI!A:E, 5, 0),C3861))</f>
        <v>4209.4389650000003</v>
      </c>
      <c r="D3862" s="6">
        <f>IF(ISNA(VLOOKUP($A3862,ICBI!$C$1:$D$10000, 2, 0)),D3861, VLOOKUP($A3862, ICBI!$C$1:$D$10000, 2, 0))</f>
        <v>0</v>
      </c>
      <c r="E3862" s="2">
        <f t="shared" si="206"/>
        <v>42274</v>
      </c>
      <c r="F3862" s="3">
        <f t="shared" si="207"/>
        <v>2343.6289000000002</v>
      </c>
      <c r="G3862" s="3">
        <f t="shared" si="208"/>
        <v>3845.6555375862363</v>
      </c>
      <c r="H3862" s="6">
        <f>IF(ISNA(VLOOKUP($A3862, 'NAV Daily'!$A$1:$B$9941, 2, 0)/1000000000),H3861, VLOOKUP($A3862, 'NAV Daily'!$A$1:$B$9941, 2, 0)/1000000000)</f>
        <v>0</v>
      </c>
    </row>
    <row r="3863" spans="1:8" customFormat="1" x14ac:dyDescent="0.25">
      <c r="A3863" s="2">
        <v>42275</v>
      </c>
      <c r="B3863" s="110">
        <f>IF(ISNA(VLOOKUP($A3863, 'NAV Daily'!$A$1:$D$9941, 4, 0)),B3862, VLOOKUP($A3863, 'NAV Daily'!$A$1:$D$9941, 4, 0))</f>
        <v>2339.0846999999999</v>
      </c>
      <c r="C3863" s="110">
        <f>IF(IFERROR(VLOOKUP($A3863, JCI!A:E, 5, 0),C3862)="null",C3862, IFERROR(VLOOKUP( $A3863, JCI!A:E, 5, 0),C3862))</f>
        <v>4120.5029299999997</v>
      </c>
      <c r="D3863" s="6">
        <f>IF(ISNA(VLOOKUP($A3863,ICBI!$C$1:$D$10000, 2, 0)),D3862, VLOOKUP($A3863, ICBI!$C$1:$D$10000, 2, 0))</f>
        <v>0</v>
      </c>
      <c r="E3863" s="2">
        <f t="shared" si="206"/>
        <v>42275</v>
      </c>
      <c r="F3863" s="3">
        <f t="shared" si="207"/>
        <v>2339.0846999999999</v>
      </c>
      <c r="G3863" s="3">
        <f t="shared" si="208"/>
        <v>3764.4054331584321</v>
      </c>
      <c r="H3863" s="6">
        <f>IF(ISNA(VLOOKUP($A3863, 'NAV Daily'!$A$1:$B$9941, 2, 0)/1000000000),H3862, VLOOKUP($A3863, 'NAV Daily'!$A$1:$B$9941, 2, 0)/1000000000)</f>
        <v>0</v>
      </c>
    </row>
    <row r="3864" spans="1:8" customFormat="1" x14ac:dyDescent="0.25">
      <c r="A3864" s="2">
        <v>42276</v>
      </c>
      <c r="B3864" s="110">
        <f>IF(ISNA(VLOOKUP($A3864, 'NAV Daily'!$A$1:$D$9941, 4, 0)),B3863, VLOOKUP($A3864, 'NAV Daily'!$A$1:$D$9941, 4, 0))</f>
        <v>2336.6455000000001</v>
      </c>
      <c r="C3864" s="110">
        <f>IF(IFERROR(VLOOKUP($A3864, JCI!A:E, 5, 0),C3863)="null",C3863, IFERROR(VLOOKUP( $A3864, JCI!A:E, 5, 0),C3863))</f>
        <v>4178.408203</v>
      </c>
      <c r="D3864" s="6">
        <f>IF(ISNA(VLOOKUP($A3864,ICBI!$C$1:$D$10000, 2, 0)),D3863, VLOOKUP($A3864, ICBI!$C$1:$D$10000, 2, 0))</f>
        <v>0</v>
      </c>
      <c r="E3864" s="2">
        <f t="shared" si="206"/>
        <v>42276</v>
      </c>
      <c r="F3864" s="3">
        <f t="shared" si="207"/>
        <v>2336.6455000000001</v>
      </c>
      <c r="G3864" s="3">
        <f t="shared" si="208"/>
        <v>3817.3064814024933</v>
      </c>
      <c r="H3864" s="6">
        <f>IF(ISNA(VLOOKUP($A3864, 'NAV Daily'!$A$1:$B$9941, 2, 0)/1000000000),H3863, VLOOKUP($A3864, 'NAV Daily'!$A$1:$B$9941, 2, 0)/1000000000)</f>
        <v>0</v>
      </c>
    </row>
    <row r="3865" spans="1:8" customFormat="1" x14ac:dyDescent="0.25">
      <c r="A3865" s="2">
        <v>42277</v>
      </c>
      <c r="B3865" s="110">
        <f>IF(ISNA(VLOOKUP($A3865, 'NAV Daily'!$A$1:$D$9941, 4, 0)),B3864, VLOOKUP($A3865, 'NAV Daily'!$A$1:$D$9941, 4, 0))</f>
        <v>2342.3708000000001</v>
      </c>
      <c r="C3865" s="110">
        <f>IF(IFERROR(VLOOKUP($A3865, JCI!A:E, 5, 0),C3864)="null",C3864, IFERROR(VLOOKUP( $A3865, JCI!A:E, 5, 0),C3864))</f>
        <v>4223.908203</v>
      </c>
      <c r="D3865" s="6">
        <f>IF(ISNA(VLOOKUP($A3865,ICBI!$C$1:$D$10000, 2, 0)),D3864, VLOOKUP($A3865, ICBI!$C$1:$D$10000, 2, 0))</f>
        <v>0</v>
      </c>
      <c r="E3865" s="2">
        <f t="shared" si="206"/>
        <v>42277</v>
      </c>
      <c r="F3865" s="3">
        <f t="shared" si="207"/>
        <v>2342.3708000000001</v>
      </c>
      <c r="G3865" s="3">
        <f t="shared" si="208"/>
        <v>3858.8743312786996</v>
      </c>
      <c r="H3865" s="6">
        <f>IF(ISNA(VLOOKUP($A3865, 'NAV Daily'!$A$1:$B$9941, 2, 0)/1000000000),H3864, VLOOKUP($A3865, 'NAV Daily'!$A$1:$B$9941, 2, 0)/1000000000)</f>
        <v>0</v>
      </c>
    </row>
    <row r="3866" spans="1:8" customFormat="1" x14ac:dyDescent="0.25">
      <c r="A3866" s="2">
        <v>42278</v>
      </c>
      <c r="B3866" s="110">
        <f>IF(ISNA(VLOOKUP($A3866, 'NAV Daily'!$A$1:$D$9941, 4, 0)),B3865, VLOOKUP($A3866, 'NAV Daily'!$A$1:$D$9941, 4, 0))</f>
        <v>2345.2505000000001</v>
      </c>
      <c r="C3866" s="110">
        <f>IF(IFERROR(VLOOKUP($A3866, JCI!A:E, 5, 0),C3865)="null",C3865, IFERROR(VLOOKUP( $A3866, JCI!A:E, 5, 0),C3865))</f>
        <v>4254.8759769999997</v>
      </c>
      <c r="D3866" s="6">
        <f>IF(ISNA(VLOOKUP($A3866,ICBI!$C$1:$D$10000, 2, 0)),D3865, VLOOKUP($A3866, ICBI!$C$1:$D$10000, 2, 0))</f>
        <v>0</v>
      </c>
      <c r="E3866" s="2">
        <f t="shared" si="206"/>
        <v>42278</v>
      </c>
      <c r="F3866" s="3">
        <f t="shared" si="207"/>
        <v>2345.2505000000001</v>
      </c>
      <c r="G3866" s="3">
        <f t="shared" si="208"/>
        <v>3887.1658429409472</v>
      </c>
      <c r="H3866" s="6">
        <f>IF(ISNA(VLOOKUP($A3866, 'NAV Daily'!$A$1:$B$9941, 2, 0)/1000000000),H3865, VLOOKUP($A3866, 'NAV Daily'!$A$1:$B$9941, 2, 0)/1000000000)</f>
        <v>0</v>
      </c>
    </row>
    <row r="3867" spans="1:8" customFormat="1" x14ac:dyDescent="0.25">
      <c r="A3867" s="2">
        <v>42279</v>
      </c>
      <c r="B3867" s="110">
        <f>IF(ISNA(VLOOKUP($A3867, 'NAV Daily'!$A$1:$D$9941, 4, 0)),B3866, VLOOKUP($A3867, 'NAV Daily'!$A$1:$D$9941, 4, 0))</f>
        <v>2346.8879000000002</v>
      </c>
      <c r="C3867" s="110">
        <f>IF(IFERROR(VLOOKUP($A3867, JCI!A:E, 5, 0),C3866)="null",C3866, IFERROR(VLOOKUP( $A3867, JCI!A:E, 5, 0),C3866))</f>
        <v>4207.798828</v>
      </c>
      <c r="D3867" s="6">
        <f>IF(ISNA(VLOOKUP($A3867,ICBI!$C$1:$D$10000, 2, 0)),D3866, VLOOKUP($A3867, ICBI!$C$1:$D$10000, 2, 0))</f>
        <v>0</v>
      </c>
      <c r="E3867" s="2">
        <f t="shared" si="206"/>
        <v>42279</v>
      </c>
      <c r="F3867" s="3">
        <f t="shared" si="207"/>
        <v>2346.8879000000002</v>
      </c>
      <c r="G3867" s="3">
        <f t="shared" si="208"/>
        <v>3844.1571426721166</v>
      </c>
      <c r="H3867" s="6">
        <f>IF(ISNA(VLOOKUP($A3867, 'NAV Daily'!$A$1:$B$9941, 2, 0)/1000000000),H3866, VLOOKUP($A3867, 'NAV Daily'!$A$1:$B$9941, 2, 0)/1000000000)</f>
        <v>0</v>
      </c>
    </row>
    <row r="3868" spans="1:8" customFormat="1" x14ac:dyDescent="0.25">
      <c r="A3868" s="2">
        <v>42280</v>
      </c>
      <c r="B3868" s="110">
        <f>IF(ISNA(VLOOKUP($A3868, 'NAV Daily'!$A$1:$D$9941, 4, 0)),B3867, VLOOKUP($A3868, 'NAV Daily'!$A$1:$D$9941, 4, 0))</f>
        <v>2346.8879000000002</v>
      </c>
      <c r="C3868" s="110">
        <f>IF(IFERROR(VLOOKUP($A3868, JCI!A:E, 5, 0),C3867)="null",C3867, IFERROR(VLOOKUP( $A3868, JCI!A:E, 5, 0),C3867))</f>
        <v>4207.798828</v>
      </c>
      <c r="D3868" s="6">
        <f>IF(ISNA(VLOOKUP($A3868,ICBI!$C$1:$D$10000, 2, 0)),D3867, VLOOKUP($A3868, ICBI!$C$1:$D$10000, 2, 0))</f>
        <v>0</v>
      </c>
      <c r="E3868" s="2">
        <f t="shared" si="206"/>
        <v>42280</v>
      </c>
      <c r="F3868" s="3">
        <f t="shared" si="207"/>
        <v>2346.8879000000002</v>
      </c>
      <c r="G3868" s="3">
        <f t="shared" si="208"/>
        <v>3844.1571426721166</v>
      </c>
      <c r="H3868" s="6">
        <f>IF(ISNA(VLOOKUP($A3868, 'NAV Daily'!$A$1:$B$9941, 2, 0)/1000000000),H3867, VLOOKUP($A3868, 'NAV Daily'!$A$1:$B$9941, 2, 0)/1000000000)</f>
        <v>0</v>
      </c>
    </row>
    <row r="3869" spans="1:8" customFormat="1" x14ac:dyDescent="0.25">
      <c r="A3869" s="2">
        <v>42281</v>
      </c>
      <c r="B3869" s="110">
        <f>IF(ISNA(VLOOKUP($A3869, 'NAV Daily'!$A$1:$D$9941, 4, 0)),B3868, VLOOKUP($A3869, 'NAV Daily'!$A$1:$D$9941, 4, 0))</f>
        <v>2346.8879000000002</v>
      </c>
      <c r="C3869" s="110">
        <f>IF(IFERROR(VLOOKUP($A3869, JCI!A:E, 5, 0),C3868)="null",C3868, IFERROR(VLOOKUP( $A3869, JCI!A:E, 5, 0),C3868))</f>
        <v>4207.798828</v>
      </c>
      <c r="D3869" s="6">
        <f>IF(ISNA(VLOOKUP($A3869,ICBI!$C$1:$D$10000, 2, 0)),D3868, VLOOKUP($A3869, ICBI!$C$1:$D$10000, 2, 0))</f>
        <v>0</v>
      </c>
      <c r="E3869" s="2">
        <f t="shared" si="206"/>
        <v>42281</v>
      </c>
      <c r="F3869" s="3">
        <f t="shared" si="207"/>
        <v>2346.8879000000002</v>
      </c>
      <c r="G3869" s="3">
        <f t="shared" si="208"/>
        <v>3844.1571426721166</v>
      </c>
      <c r="H3869" s="6">
        <f>IF(ISNA(VLOOKUP($A3869, 'NAV Daily'!$A$1:$B$9941, 2, 0)/1000000000),H3868, VLOOKUP($A3869, 'NAV Daily'!$A$1:$B$9941, 2, 0)/1000000000)</f>
        <v>0</v>
      </c>
    </row>
    <row r="3870" spans="1:8" customFormat="1" x14ac:dyDescent="0.25">
      <c r="A3870" s="2">
        <v>42282</v>
      </c>
      <c r="B3870" s="110">
        <f>IF(ISNA(VLOOKUP($A3870, 'NAV Daily'!$A$1:$D$9941, 4, 0)),B3869, VLOOKUP($A3870, 'NAV Daily'!$A$1:$D$9941, 4, 0))</f>
        <v>2362.0873999999999</v>
      </c>
      <c r="C3870" s="110">
        <f>IF(IFERROR(VLOOKUP($A3870, JCI!A:E, 5, 0),C3869)="null",C3869, IFERROR(VLOOKUP( $A3870, JCI!A:E, 5, 0),C3869))</f>
        <v>4343.701172</v>
      </c>
      <c r="D3870" s="6">
        <f>IF(ISNA(VLOOKUP($A3870,ICBI!$C$1:$D$10000, 2, 0)),D3869, VLOOKUP($A3870, ICBI!$C$1:$D$10000, 2, 0))</f>
        <v>0</v>
      </c>
      <c r="E3870" s="2">
        <f t="shared" si="206"/>
        <v>42282</v>
      </c>
      <c r="F3870" s="3">
        <f t="shared" si="207"/>
        <v>2362.0873999999999</v>
      </c>
      <c r="G3870" s="3">
        <f t="shared" si="208"/>
        <v>3968.3146862592944</v>
      </c>
      <c r="H3870" s="6">
        <f>IF(ISNA(VLOOKUP($A3870, 'NAV Daily'!$A$1:$B$9941, 2, 0)/1000000000),H3869, VLOOKUP($A3870, 'NAV Daily'!$A$1:$B$9941, 2, 0)/1000000000)</f>
        <v>0</v>
      </c>
    </row>
    <row r="3871" spans="1:8" customFormat="1" x14ac:dyDescent="0.25">
      <c r="A3871" s="2">
        <v>42283</v>
      </c>
      <c r="B3871" s="110">
        <f>IF(ISNA(VLOOKUP($A3871, 'NAV Daily'!$A$1:$D$9941, 4, 0)),B3870, VLOOKUP($A3871, 'NAV Daily'!$A$1:$D$9941, 4, 0))</f>
        <v>2378.3454999999999</v>
      </c>
      <c r="C3871" s="110">
        <f>IF(IFERROR(VLOOKUP($A3871, JCI!A:E, 5, 0),C3870)="null",C3870, IFERROR(VLOOKUP( $A3871, JCI!A:E, 5, 0),C3870))</f>
        <v>4445.7807620000003</v>
      </c>
      <c r="D3871" s="6">
        <f>IF(ISNA(VLOOKUP($A3871,ICBI!$C$1:$D$10000, 2, 0)),D3870, VLOOKUP($A3871, ICBI!$C$1:$D$10000, 2, 0))</f>
        <v>0</v>
      </c>
      <c r="E3871" s="2">
        <f t="shared" si="206"/>
        <v>42283</v>
      </c>
      <c r="F3871" s="3">
        <f t="shared" si="207"/>
        <v>2378.3454999999999</v>
      </c>
      <c r="G3871" s="3">
        <f t="shared" si="208"/>
        <v>4061.5724680734634</v>
      </c>
      <c r="H3871" s="6">
        <f>IF(ISNA(VLOOKUP($A3871, 'NAV Daily'!$A$1:$B$9941, 2, 0)/1000000000),H3870, VLOOKUP($A3871, 'NAV Daily'!$A$1:$B$9941, 2, 0)/1000000000)</f>
        <v>0</v>
      </c>
    </row>
    <row r="3872" spans="1:8" customFormat="1" x14ac:dyDescent="0.25">
      <c r="A3872" s="2">
        <v>42284</v>
      </c>
      <c r="B3872" s="110">
        <f>IF(ISNA(VLOOKUP($A3872, 'NAV Daily'!$A$1:$D$9941, 4, 0)),B3871, VLOOKUP($A3872, 'NAV Daily'!$A$1:$D$9941, 4, 0))</f>
        <v>2388.1694000000002</v>
      </c>
      <c r="C3872" s="110">
        <f>IF(IFERROR(VLOOKUP($A3872, JCI!A:E, 5, 0),C3871)="null",C3871, IFERROR(VLOOKUP( $A3872, JCI!A:E, 5, 0),C3871))</f>
        <v>4487.1318359999996</v>
      </c>
      <c r="D3872" s="6">
        <f>IF(ISNA(VLOOKUP($A3872,ICBI!$C$1:$D$10000, 2, 0)),D3871, VLOOKUP($A3872, ICBI!$C$1:$D$10000, 2, 0))</f>
        <v>0</v>
      </c>
      <c r="E3872" s="2">
        <f t="shared" si="206"/>
        <v>42284</v>
      </c>
      <c r="F3872" s="3">
        <f t="shared" si="207"/>
        <v>2388.1694000000002</v>
      </c>
      <c r="G3872" s="3">
        <f t="shared" si="208"/>
        <v>4099.3499457932849</v>
      </c>
      <c r="H3872" s="6">
        <f>IF(ISNA(VLOOKUP($A3872, 'NAV Daily'!$A$1:$B$9941, 2, 0)/1000000000),H3871, VLOOKUP($A3872, 'NAV Daily'!$A$1:$B$9941, 2, 0)/1000000000)</f>
        <v>0</v>
      </c>
    </row>
    <row r="3873" spans="1:8" customFormat="1" x14ac:dyDescent="0.25">
      <c r="A3873" s="2">
        <v>42285</v>
      </c>
      <c r="B3873" s="110">
        <f>IF(ISNA(VLOOKUP($A3873, 'NAV Daily'!$A$1:$D$9941, 4, 0)),B3872, VLOOKUP($A3873, 'NAV Daily'!$A$1:$D$9941, 4, 0))</f>
        <v>2391.3521000000001</v>
      </c>
      <c r="C3873" s="110">
        <f>IF(IFERROR(VLOOKUP($A3873, JCI!A:E, 5, 0),C3872)="null",C3872, IFERROR(VLOOKUP( $A3873, JCI!A:E, 5, 0),C3872))</f>
        <v>4491.4331050000001</v>
      </c>
      <c r="D3873" s="6">
        <f>IF(ISNA(VLOOKUP($A3873,ICBI!$C$1:$D$10000, 2, 0)),D3872, VLOOKUP($A3873, ICBI!$C$1:$D$10000, 2, 0))</f>
        <v>0</v>
      </c>
      <c r="E3873" s="2">
        <f t="shared" si="206"/>
        <v>42285</v>
      </c>
      <c r="F3873" s="3">
        <f t="shared" si="207"/>
        <v>2391.3521000000001</v>
      </c>
      <c r="G3873" s="3">
        <f t="shared" si="208"/>
        <v>4103.2794953332677</v>
      </c>
      <c r="H3873" s="6">
        <f>IF(ISNA(VLOOKUP($A3873, 'NAV Daily'!$A$1:$B$9941, 2, 0)/1000000000),H3872, VLOOKUP($A3873, 'NAV Daily'!$A$1:$B$9941, 2, 0)/1000000000)</f>
        <v>0</v>
      </c>
    </row>
    <row r="3874" spans="1:8" customFormat="1" x14ac:dyDescent="0.25">
      <c r="A3874" s="2">
        <v>42286</v>
      </c>
      <c r="B3874" s="110">
        <f>IF(ISNA(VLOOKUP($A3874, 'NAV Daily'!$A$1:$D$9941, 4, 0)),B3873, VLOOKUP($A3874, 'NAV Daily'!$A$1:$D$9941, 4, 0))</f>
        <v>2400.3584000000001</v>
      </c>
      <c r="C3874" s="110">
        <f>IF(IFERROR(VLOOKUP($A3874, JCI!A:E, 5, 0),C3873)="null",C3873, IFERROR(VLOOKUP( $A3874, JCI!A:E, 5, 0),C3873))</f>
        <v>4589.3442379999997</v>
      </c>
      <c r="D3874" s="6">
        <f>IF(ISNA(VLOOKUP($A3874,ICBI!$C$1:$D$10000, 2, 0)),D3873, VLOOKUP($A3874, ICBI!$C$1:$D$10000, 2, 0))</f>
        <v>0</v>
      </c>
      <c r="E3874" s="2">
        <f t="shared" si="206"/>
        <v>42286</v>
      </c>
      <c r="F3874" s="3">
        <f t="shared" si="207"/>
        <v>2400.3584000000001</v>
      </c>
      <c r="G3874" s="3">
        <f t="shared" si="208"/>
        <v>4192.729061877295</v>
      </c>
      <c r="H3874" s="6">
        <f>IF(ISNA(VLOOKUP($A3874, 'NAV Daily'!$A$1:$B$9941, 2, 0)/1000000000),H3873, VLOOKUP($A3874, 'NAV Daily'!$A$1:$B$9941, 2, 0)/1000000000)</f>
        <v>0</v>
      </c>
    </row>
    <row r="3875" spans="1:8" customFormat="1" x14ac:dyDescent="0.25">
      <c r="A3875" s="2">
        <v>42287</v>
      </c>
      <c r="B3875" s="110">
        <f>IF(ISNA(VLOOKUP($A3875, 'NAV Daily'!$A$1:$D$9941, 4, 0)),B3874, VLOOKUP($A3875, 'NAV Daily'!$A$1:$D$9941, 4, 0))</f>
        <v>2400.3584000000001</v>
      </c>
      <c r="C3875" s="110">
        <f>IF(IFERROR(VLOOKUP($A3875, JCI!A:E, 5, 0),C3874)="null",C3874, IFERROR(VLOOKUP( $A3875, JCI!A:E, 5, 0),C3874))</f>
        <v>4589.3442379999997</v>
      </c>
      <c r="D3875" s="6">
        <f>IF(ISNA(VLOOKUP($A3875,ICBI!$C$1:$D$10000, 2, 0)),D3874, VLOOKUP($A3875, ICBI!$C$1:$D$10000, 2, 0))</f>
        <v>0</v>
      </c>
      <c r="E3875" s="2">
        <f t="shared" si="206"/>
        <v>42287</v>
      </c>
      <c r="F3875" s="3">
        <f t="shared" si="207"/>
        <v>2400.3584000000001</v>
      </c>
      <c r="G3875" s="3">
        <f t="shared" si="208"/>
        <v>4192.729061877295</v>
      </c>
      <c r="H3875" s="6">
        <f>IF(ISNA(VLOOKUP($A3875, 'NAV Daily'!$A$1:$B$9941, 2, 0)/1000000000),H3874, VLOOKUP($A3875, 'NAV Daily'!$A$1:$B$9941, 2, 0)/1000000000)</f>
        <v>0</v>
      </c>
    </row>
    <row r="3876" spans="1:8" customFormat="1" x14ac:dyDescent="0.25">
      <c r="A3876" s="2">
        <v>42288</v>
      </c>
      <c r="B3876" s="110">
        <f>IF(ISNA(VLOOKUP($A3876, 'NAV Daily'!$A$1:$D$9941, 4, 0)),B3875, VLOOKUP($A3876, 'NAV Daily'!$A$1:$D$9941, 4, 0))</f>
        <v>2400.3584000000001</v>
      </c>
      <c r="C3876" s="110">
        <f>IF(IFERROR(VLOOKUP($A3876, JCI!A:E, 5, 0),C3875)="null",C3875, IFERROR(VLOOKUP( $A3876, JCI!A:E, 5, 0),C3875))</f>
        <v>4589.3442379999997</v>
      </c>
      <c r="D3876" s="6">
        <f>IF(ISNA(VLOOKUP($A3876,ICBI!$C$1:$D$10000, 2, 0)),D3875, VLOOKUP($A3876, ICBI!$C$1:$D$10000, 2, 0))</f>
        <v>0</v>
      </c>
      <c r="E3876" s="2">
        <f t="shared" si="206"/>
        <v>42288</v>
      </c>
      <c r="F3876" s="3">
        <f t="shared" si="207"/>
        <v>2400.3584000000001</v>
      </c>
      <c r="G3876" s="3">
        <f t="shared" si="208"/>
        <v>4192.729061877295</v>
      </c>
      <c r="H3876" s="6">
        <f>IF(ISNA(VLOOKUP($A3876, 'NAV Daily'!$A$1:$B$9941, 2, 0)/1000000000),H3875, VLOOKUP($A3876, 'NAV Daily'!$A$1:$B$9941, 2, 0)/1000000000)</f>
        <v>0</v>
      </c>
    </row>
    <row r="3877" spans="1:8" customFormat="1" x14ac:dyDescent="0.25">
      <c r="A3877" s="2">
        <v>42289</v>
      </c>
      <c r="B3877" s="110">
        <f>IF(ISNA(VLOOKUP($A3877, 'NAV Daily'!$A$1:$D$9941, 4, 0)),B3876, VLOOKUP($A3877, 'NAV Daily'!$A$1:$D$9941, 4, 0))</f>
        <v>2409.9114</v>
      </c>
      <c r="C3877" s="110">
        <f>IF(IFERROR(VLOOKUP($A3877, JCI!A:E, 5, 0),C3876)="null",C3876, IFERROR(VLOOKUP( $A3877, JCI!A:E, 5, 0),C3876))</f>
        <v>4630.7070309999999</v>
      </c>
      <c r="D3877" s="6">
        <f>IF(ISNA(VLOOKUP($A3877,ICBI!$C$1:$D$10000, 2, 0)),D3876, VLOOKUP($A3877, ICBI!$C$1:$D$10000, 2, 0))</f>
        <v>0</v>
      </c>
      <c r="E3877" s="2">
        <f t="shared" si="206"/>
        <v>42289</v>
      </c>
      <c r="F3877" s="3">
        <f t="shared" si="207"/>
        <v>2409.9114</v>
      </c>
      <c r="G3877" s="3">
        <f t="shared" si="208"/>
        <v>4230.5172458308034</v>
      </c>
      <c r="H3877" s="6">
        <f>IF(ISNA(VLOOKUP($A3877, 'NAV Daily'!$A$1:$B$9941, 2, 0)/1000000000),H3876, VLOOKUP($A3877, 'NAV Daily'!$A$1:$B$9941, 2, 0)/1000000000)</f>
        <v>0</v>
      </c>
    </row>
    <row r="3878" spans="1:8" customFormat="1" x14ac:dyDescent="0.25">
      <c r="A3878" s="2">
        <v>42290</v>
      </c>
      <c r="B3878" s="110">
        <f>IF(ISNA(VLOOKUP($A3878, 'NAV Daily'!$A$1:$D$9941, 4, 0)),B3877, VLOOKUP($A3878, 'NAV Daily'!$A$1:$D$9941, 4, 0))</f>
        <v>2392.9196999999999</v>
      </c>
      <c r="C3878" s="110">
        <f>IF(IFERROR(VLOOKUP($A3878, JCI!A:E, 5, 0),C3877)="null",C3877, IFERROR(VLOOKUP( $A3878, JCI!A:E, 5, 0),C3877))</f>
        <v>4483.076172</v>
      </c>
      <c r="D3878" s="6">
        <f>IF(ISNA(VLOOKUP($A3878,ICBI!$C$1:$D$10000, 2, 0)),D3877, VLOOKUP($A3878, ICBI!$C$1:$D$10000, 2, 0))</f>
        <v>0</v>
      </c>
      <c r="E3878" s="2">
        <f t="shared" si="206"/>
        <v>42290</v>
      </c>
      <c r="F3878" s="3">
        <f t="shared" si="207"/>
        <v>2392.9196999999999</v>
      </c>
      <c r="G3878" s="3">
        <f t="shared" si="208"/>
        <v>4095.6447758526187</v>
      </c>
      <c r="H3878" s="6">
        <f>IF(ISNA(VLOOKUP($A3878, 'NAV Daily'!$A$1:$B$9941, 2, 0)/1000000000),H3877, VLOOKUP($A3878, 'NAV Daily'!$A$1:$B$9941, 2, 0)/1000000000)</f>
        <v>0</v>
      </c>
    </row>
    <row r="3879" spans="1:8" customFormat="1" x14ac:dyDescent="0.25">
      <c r="A3879" s="2">
        <v>42291</v>
      </c>
      <c r="B3879" s="110">
        <f>IF(ISNA(VLOOKUP($A3879, 'NAV Daily'!$A$1:$D$9941, 4, 0)),B3878, VLOOKUP($A3879, 'NAV Daily'!$A$1:$D$9941, 4, 0))</f>
        <v>2392.9196999999999</v>
      </c>
      <c r="C3879" s="110">
        <f>IF(IFERROR(VLOOKUP($A3879, JCI!A:E, 5, 0),C3878)="null",C3878, IFERROR(VLOOKUP( $A3879, JCI!A:E, 5, 0),C3878))</f>
        <v>4483.076172</v>
      </c>
      <c r="D3879" s="6">
        <f>IF(ISNA(VLOOKUP($A3879,ICBI!$C$1:$D$10000, 2, 0)),D3878, VLOOKUP($A3879, ICBI!$C$1:$D$10000, 2, 0))</f>
        <v>0</v>
      </c>
      <c r="E3879" s="2">
        <f t="shared" si="206"/>
        <v>42291</v>
      </c>
      <c r="F3879" s="3">
        <f t="shared" si="207"/>
        <v>2392.9196999999999</v>
      </c>
      <c r="G3879" s="3">
        <f t="shared" si="208"/>
        <v>4095.6447758526187</v>
      </c>
      <c r="H3879" s="6">
        <f>IF(ISNA(VLOOKUP($A3879, 'NAV Daily'!$A$1:$B$9941, 2, 0)/1000000000),H3878, VLOOKUP($A3879, 'NAV Daily'!$A$1:$B$9941, 2, 0)/1000000000)</f>
        <v>0</v>
      </c>
    </row>
    <row r="3880" spans="1:8" customFormat="1" x14ac:dyDescent="0.25">
      <c r="A3880" s="2">
        <v>42292</v>
      </c>
      <c r="B3880" s="110">
        <f>IF(ISNA(VLOOKUP($A3880, 'NAV Daily'!$A$1:$D$9941, 4, 0)),B3879, VLOOKUP($A3880, 'NAV Daily'!$A$1:$D$9941, 4, 0))</f>
        <v>2393.1621</v>
      </c>
      <c r="C3880" s="110">
        <f>IF(IFERROR(VLOOKUP($A3880, JCI!A:E, 5, 0),C3879)="null",C3879, IFERROR(VLOOKUP( $A3880, JCI!A:E, 5, 0),C3879))</f>
        <v>4507.1948240000002</v>
      </c>
      <c r="D3880" s="6">
        <f>IF(ISNA(VLOOKUP($A3880,ICBI!$C$1:$D$10000, 2, 0)),D3879, VLOOKUP($A3880, ICBI!$C$1:$D$10000, 2, 0))</f>
        <v>0</v>
      </c>
      <c r="E3880" s="2">
        <f t="shared" si="206"/>
        <v>42292</v>
      </c>
      <c r="F3880" s="3">
        <f t="shared" si="207"/>
        <v>2393.1621</v>
      </c>
      <c r="G3880" s="3">
        <f t="shared" si="208"/>
        <v>4117.6790726779482</v>
      </c>
      <c r="H3880" s="6">
        <f>IF(ISNA(VLOOKUP($A3880, 'NAV Daily'!$A$1:$B$9941, 2, 0)/1000000000),H3879, VLOOKUP($A3880, 'NAV Daily'!$A$1:$B$9941, 2, 0)/1000000000)</f>
        <v>0</v>
      </c>
    </row>
    <row r="3881" spans="1:8" customFormat="1" x14ac:dyDescent="0.25">
      <c r="A3881" s="2">
        <v>42293</v>
      </c>
      <c r="B3881" s="110">
        <f>IF(ISNA(VLOOKUP($A3881, 'NAV Daily'!$A$1:$D$9941, 4, 0)),B3880, VLOOKUP($A3881, 'NAV Daily'!$A$1:$D$9941, 4, 0))</f>
        <v>2393.3157000000001</v>
      </c>
      <c r="C3881" s="110">
        <f>IF(IFERROR(VLOOKUP($A3881, JCI!A:E, 5, 0),C3880)="null",C3880, IFERROR(VLOOKUP( $A3881, JCI!A:E, 5, 0),C3880))</f>
        <v>4521.8818359999996</v>
      </c>
      <c r="D3881" s="6">
        <f>IF(ISNA(VLOOKUP($A3881,ICBI!$C$1:$D$10000, 2, 0)),D3880, VLOOKUP($A3881, ICBI!$C$1:$D$10000, 2, 0))</f>
        <v>0</v>
      </c>
      <c r="E3881" s="2">
        <f t="shared" si="206"/>
        <v>42293</v>
      </c>
      <c r="F3881" s="3">
        <f t="shared" si="207"/>
        <v>2393.3157000000001</v>
      </c>
      <c r="G3881" s="3">
        <f t="shared" si="208"/>
        <v>4131.0968201492897</v>
      </c>
      <c r="H3881" s="6">
        <f>IF(ISNA(VLOOKUP($A3881, 'NAV Daily'!$A$1:$B$9941, 2, 0)/1000000000),H3880, VLOOKUP($A3881, 'NAV Daily'!$A$1:$B$9941, 2, 0)/1000000000)</f>
        <v>0</v>
      </c>
    </row>
    <row r="3882" spans="1:8" customFormat="1" x14ac:dyDescent="0.25">
      <c r="A3882" s="2">
        <v>42294</v>
      </c>
      <c r="B3882" s="110">
        <f>IF(ISNA(VLOOKUP($A3882, 'NAV Daily'!$A$1:$D$9941, 4, 0)),B3881, VLOOKUP($A3882, 'NAV Daily'!$A$1:$D$9941, 4, 0))</f>
        <v>2393.3157000000001</v>
      </c>
      <c r="C3882" s="110">
        <f>IF(IFERROR(VLOOKUP($A3882, JCI!A:E, 5, 0),C3881)="null",C3881, IFERROR(VLOOKUP( $A3882, JCI!A:E, 5, 0),C3881))</f>
        <v>4521.8818359999996</v>
      </c>
      <c r="D3882" s="6">
        <f>IF(ISNA(VLOOKUP($A3882,ICBI!$C$1:$D$10000, 2, 0)),D3881, VLOOKUP($A3882, ICBI!$C$1:$D$10000, 2, 0))</f>
        <v>0</v>
      </c>
      <c r="E3882" s="2">
        <f t="shared" si="206"/>
        <v>42294</v>
      </c>
      <c r="F3882" s="3">
        <f t="shared" si="207"/>
        <v>2393.3157000000001</v>
      </c>
      <c r="G3882" s="3">
        <f t="shared" si="208"/>
        <v>4131.0968201492897</v>
      </c>
      <c r="H3882" s="6">
        <f>IF(ISNA(VLOOKUP($A3882, 'NAV Daily'!$A$1:$B$9941, 2, 0)/1000000000),H3881, VLOOKUP($A3882, 'NAV Daily'!$A$1:$B$9941, 2, 0)/1000000000)</f>
        <v>0</v>
      </c>
    </row>
    <row r="3883" spans="1:8" customFormat="1" x14ac:dyDescent="0.25">
      <c r="A3883" s="2">
        <v>42295</v>
      </c>
      <c r="B3883" s="110">
        <f>IF(ISNA(VLOOKUP($A3883, 'NAV Daily'!$A$1:$D$9941, 4, 0)),B3882, VLOOKUP($A3883, 'NAV Daily'!$A$1:$D$9941, 4, 0))</f>
        <v>2393.3157000000001</v>
      </c>
      <c r="C3883" s="110">
        <f>IF(IFERROR(VLOOKUP($A3883, JCI!A:E, 5, 0),C3882)="null",C3882, IFERROR(VLOOKUP( $A3883, JCI!A:E, 5, 0),C3882))</f>
        <v>4521.8818359999996</v>
      </c>
      <c r="D3883" s="6">
        <f>IF(ISNA(VLOOKUP($A3883,ICBI!$C$1:$D$10000, 2, 0)),D3882, VLOOKUP($A3883, ICBI!$C$1:$D$10000, 2, 0))</f>
        <v>0</v>
      </c>
      <c r="E3883" s="2">
        <f t="shared" si="206"/>
        <v>42295</v>
      </c>
      <c r="F3883" s="3">
        <f t="shared" si="207"/>
        <v>2393.3157000000001</v>
      </c>
      <c r="G3883" s="3">
        <f t="shared" si="208"/>
        <v>4131.0968201492897</v>
      </c>
      <c r="H3883" s="6">
        <f>IF(ISNA(VLOOKUP($A3883, 'NAV Daily'!$A$1:$B$9941, 2, 0)/1000000000),H3882, VLOOKUP($A3883, 'NAV Daily'!$A$1:$B$9941, 2, 0)/1000000000)</f>
        <v>0</v>
      </c>
    </row>
    <row r="3884" spans="1:8" customFormat="1" x14ac:dyDescent="0.25">
      <c r="A3884" s="2">
        <v>42296</v>
      </c>
      <c r="B3884" s="110">
        <f>IF(ISNA(VLOOKUP($A3884, 'NAV Daily'!$A$1:$D$9941, 4, 0)),B3883, VLOOKUP($A3884, 'NAV Daily'!$A$1:$D$9941, 4, 0))</f>
        <v>2400.7197000000001</v>
      </c>
      <c r="C3884" s="110">
        <f>IF(IFERROR(VLOOKUP($A3884, JCI!A:E, 5, 0),C3883)="null",C3883, IFERROR(VLOOKUP( $A3884, JCI!A:E, 5, 0),C3883))</f>
        <v>4569.8442379999997</v>
      </c>
      <c r="D3884" s="6">
        <f>IF(ISNA(VLOOKUP($A3884,ICBI!$C$1:$D$10000, 2, 0)),D3883, VLOOKUP($A3884, ICBI!$C$1:$D$10000, 2, 0))</f>
        <v>0</v>
      </c>
      <c r="E3884" s="2">
        <f t="shared" si="206"/>
        <v>42296</v>
      </c>
      <c r="F3884" s="3">
        <f t="shared" si="207"/>
        <v>2400.7197000000001</v>
      </c>
      <c r="G3884" s="3">
        <f t="shared" si="208"/>
        <v>4174.9142690732069</v>
      </c>
      <c r="H3884" s="6">
        <f>IF(ISNA(VLOOKUP($A3884, 'NAV Daily'!$A$1:$B$9941, 2, 0)/1000000000),H3883, VLOOKUP($A3884, 'NAV Daily'!$A$1:$B$9941, 2, 0)/1000000000)</f>
        <v>0</v>
      </c>
    </row>
    <row r="3885" spans="1:8" customFormat="1" x14ac:dyDescent="0.25">
      <c r="A3885" s="2">
        <v>42297</v>
      </c>
      <c r="B3885" s="110">
        <f>IF(ISNA(VLOOKUP($A3885, 'NAV Daily'!$A$1:$D$9941, 4, 0)),B3884, VLOOKUP($A3885, 'NAV Daily'!$A$1:$D$9941, 4, 0))</f>
        <v>2407.1293999999998</v>
      </c>
      <c r="C3885" s="110">
        <f>IF(IFERROR(VLOOKUP($A3885, JCI!A:E, 5, 0),C3884)="null",C3884, IFERROR(VLOOKUP( $A3885, JCI!A:E, 5, 0),C3884))</f>
        <v>4585.8242190000001</v>
      </c>
      <c r="D3885" s="6">
        <f>IF(ISNA(VLOOKUP($A3885,ICBI!$C$1:$D$10000, 2, 0)),D3884, VLOOKUP($A3885, ICBI!$C$1:$D$10000, 2, 0))</f>
        <v>0</v>
      </c>
      <c r="E3885" s="2">
        <f t="shared" si="206"/>
        <v>42297</v>
      </c>
      <c r="F3885" s="3">
        <f t="shared" si="207"/>
        <v>2407.1293999999998</v>
      </c>
      <c r="G3885" s="3">
        <f t="shared" si="208"/>
        <v>4189.5132460233744</v>
      </c>
      <c r="H3885" s="6">
        <f>IF(ISNA(VLOOKUP($A3885, 'NAV Daily'!$A$1:$B$9941, 2, 0)/1000000000),H3884, VLOOKUP($A3885, 'NAV Daily'!$A$1:$B$9941, 2, 0)/1000000000)</f>
        <v>0</v>
      </c>
    </row>
    <row r="3886" spans="1:8" customFormat="1" x14ac:dyDescent="0.25">
      <c r="A3886" s="2">
        <v>42298</v>
      </c>
      <c r="B3886" s="110">
        <f>IF(ISNA(VLOOKUP($A3886, 'NAV Daily'!$A$1:$D$9941, 4, 0)),B3885, VLOOKUP($A3886, 'NAV Daily'!$A$1:$D$9941, 4, 0))</f>
        <v>2403.4058</v>
      </c>
      <c r="C3886" s="110">
        <f>IF(IFERROR(VLOOKUP($A3886, JCI!A:E, 5, 0),C3885)="null",C3885, IFERROR(VLOOKUP( $A3886, JCI!A:E, 5, 0),C3885))</f>
        <v>4605.2260740000002</v>
      </c>
      <c r="D3886" s="6">
        <f>IF(ISNA(VLOOKUP($A3886,ICBI!$C$1:$D$10000, 2, 0)),D3885, VLOOKUP($A3886, ICBI!$C$1:$D$10000, 2, 0))</f>
        <v>0</v>
      </c>
      <c r="E3886" s="2">
        <f t="shared" si="206"/>
        <v>42298</v>
      </c>
      <c r="F3886" s="3">
        <f t="shared" si="207"/>
        <v>2403.4058</v>
      </c>
      <c r="G3886" s="3">
        <f t="shared" si="208"/>
        <v>4207.2383756049121</v>
      </c>
      <c r="H3886" s="6">
        <f>IF(ISNA(VLOOKUP($A3886, 'NAV Daily'!$A$1:$B$9941, 2, 0)/1000000000),H3885, VLOOKUP($A3886, 'NAV Daily'!$A$1:$B$9941, 2, 0)/1000000000)</f>
        <v>0</v>
      </c>
    </row>
    <row r="3887" spans="1:8" customFormat="1" x14ac:dyDescent="0.25">
      <c r="A3887" s="2">
        <v>42299</v>
      </c>
      <c r="B3887" s="110">
        <f>IF(ISNA(VLOOKUP($A3887, 'NAV Daily'!$A$1:$D$9941, 4, 0)),B3886, VLOOKUP($A3887, 'NAV Daily'!$A$1:$D$9941, 4, 0))</f>
        <v>2403.9829</v>
      </c>
      <c r="C3887" s="110">
        <f>IF(IFERROR(VLOOKUP($A3887, JCI!A:E, 5, 0),C3886)="null",C3886, IFERROR(VLOOKUP( $A3887, JCI!A:E, 5, 0),C3886))</f>
        <v>4584.5620120000003</v>
      </c>
      <c r="D3887" s="6">
        <f>IF(ISNA(VLOOKUP($A3887,ICBI!$C$1:$D$10000, 2, 0)),D3886, VLOOKUP($A3887, ICBI!$C$1:$D$10000, 2, 0))</f>
        <v>0</v>
      </c>
      <c r="E3887" s="2">
        <f t="shared" si="206"/>
        <v>42299</v>
      </c>
      <c r="F3887" s="3">
        <f t="shared" si="207"/>
        <v>2403.9829</v>
      </c>
      <c r="G3887" s="3">
        <f t="shared" si="208"/>
        <v>4188.360120065382</v>
      </c>
      <c r="H3887" s="6">
        <f>IF(ISNA(VLOOKUP($A3887, 'NAV Daily'!$A$1:$B$9941, 2, 0)/1000000000),H3886, VLOOKUP($A3887, 'NAV Daily'!$A$1:$B$9941, 2, 0)/1000000000)</f>
        <v>0</v>
      </c>
    </row>
    <row r="3888" spans="1:8" customFormat="1" x14ac:dyDescent="0.25">
      <c r="A3888" s="2">
        <v>42300</v>
      </c>
      <c r="B3888" s="110">
        <f>IF(ISNA(VLOOKUP($A3888, 'NAV Daily'!$A$1:$D$9941, 4, 0)),B3887, VLOOKUP($A3888, 'NAV Daily'!$A$1:$D$9941, 4, 0))</f>
        <v>2412.1442999999999</v>
      </c>
      <c r="C3888" s="110">
        <f>IF(IFERROR(VLOOKUP($A3888, JCI!A:E, 5, 0),C3887)="null",C3887, IFERROR(VLOOKUP( $A3888, JCI!A:E, 5, 0),C3887))</f>
        <v>4653.1459960000002</v>
      </c>
      <c r="D3888" s="6">
        <f>IF(ISNA(VLOOKUP($A3888,ICBI!$C$1:$D$10000, 2, 0)),D3887, VLOOKUP($A3888, ICBI!$C$1:$D$10000, 2, 0))</f>
        <v>0</v>
      </c>
      <c r="E3888" s="2">
        <f t="shared" si="206"/>
        <v>42300</v>
      </c>
      <c r="F3888" s="3">
        <f t="shared" si="207"/>
        <v>2412.1442999999999</v>
      </c>
      <c r="G3888" s="3">
        <f t="shared" si="208"/>
        <v>4251.0170156878903</v>
      </c>
      <c r="H3888" s="6">
        <f>IF(ISNA(VLOOKUP($A3888, 'NAV Daily'!$A$1:$B$9941, 2, 0)/1000000000),H3887, VLOOKUP($A3888, 'NAV Daily'!$A$1:$B$9941, 2, 0)/1000000000)</f>
        <v>0</v>
      </c>
    </row>
    <row r="3889" spans="1:8" customFormat="1" x14ac:dyDescent="0.25">
      <c r="A3889" s="2">
        <v>42301</v>
      </c>
      <c r="B3889" s="110">
        <f>IF(ISNA(VLOOKUP($A3889, 'NAV Daily'!$A$1:$D$9941, 4, 0)),B3888, VLOOKUP($A3889, 'NAV Daily'!$A$1:$D$9941, 4, 0))</f>
        <v>2412.1442999999999</v>
      </c>
      <c r="C3889" s="110">
        <f>IF(IFERROR(VLOOKUP($A3889, JCI!A:E, 5, 0),C3888)="null",C3888, IFERROR(VLOOKUP( $A3889, JCI!A:E, 5, 0),C3888))</f>
        <v>4653.1459960000002</v>
      </c>
      <c r="D3889" s="6">
        <f>IF(ISNA(VLOOKUP($A3889,ICBI!$C$1:$D$10000, 2, 0)),D3888, VLOOKUP($A3889, ICBI!$C$1:$D$10000, 2, 0))</f>
        <v>0</v>
      </c>
      <c r="E3889" s="2">
        <f t="shared" si="206"/>
        <v>42301</v>
      </c>
      <c r="F3889" s="3">
        <f t="shared" si="207"/>
        <v>2412.1442999999999</v>
      </c>
      <c r="G3889" s="3">
        <f t="shared" si="208"/>
        <v>4251.0170156878903</v>
      </c>
      <c r="H3889" s="6">
        <f>IF(ISNA(VLOOKUP($A3889, 'NAV Daily'!$A$1:$B$9941, 2, 0)/1000000000),H3888, VLOOKUP($A3889, 'NAV Daily'!$A$1:$B$9941, 2, 0)/1000000000)</f>
        <v>0</v>
      </c>
    </row>
    <row r="3890" spans="1:8" customFormat="1" x14ac:dyDescent="0.25">
      <c r="A3890" s="2">
        <v>42302</v>
      </c>
      <c r="B3890" s="110">
        <f>IF(ISNA(VLOOKUP($A3890, 'NAV Daily'!$A$1:$D$9941, 4, 0)),B3889, VLOOKUP($A3890, 'NAV Daily'!$A$1:$D$9941, 4, 0))</f>
        <v>2412.1442999999999</v>
      </c>
      <c r="C3890" s="110">
        <f>IF(IFERROR(VLOOKUP($A3890, JCI!A:E, 5, 0),C3889)="null",C3889, IFERROR(VLOOKUP( $A3890, JCI!A:E, 5, 0),C3889))</f>
        <v>4653.1459960000002</v>
      </c>
      <c r="D3890" s="6">
        <f>IF(ISNA(VLOOKUP($A3890,ICBI!$C$1:$D$10000, 2, 0)),D3889, VLOOKUP($A3890, ICBI!$C$1:$D$10000, 2, 0))</f>
        <v>0</v>
      </c>
      <c r="E3890" s="2">
        <f t="shared" si="206"/>
        <v>42302</v>
      </c>
      <c r="F3890" s="3">
        <f t="shared" si="207"/>
        <v>2412.1442999999999</v>
      </c>
      <c r="G3890" s="3">
        <f t="shared" si="208"/>
        <v>4251.0170156878903</v>
      </c>
      <c r="H3890" s="6">
        <f>IF(ISNA(VLOOKUP($A3890, 'NAV Daily'!$A$1:$B$9941, 2, 0)/1000000000),H3889, VLOOKUP($A3890, 'NAV Daily'!$A$1:$B$9941, 2, 0)/1000000000)</f>
        <v>0</v>
      </c>
    </row>
    <row r="3891" spans="1:8" customFormat="1" x14ac:dyDescent="0.25">
      <c r="A3891" s="2">
        <v>42303</v>
      </c>
      <c r="B3891" s="110">
        <f>IF(ISNA(VLOOKUP($A3891, 'NAV Daily'!$A$1:$D$9941, 4, 0)),B3890, VLOOKUP($A3891, 'NAV Daily'!$A$1:$D$9941, 4, 0))</f>
        <v>2421.2343999999998</v>
      </c>
      <c r="C3891" s="110">
        <f>IF(IFERROR(VLOOKUP($A3891, JCI!A:E, 5, 0),C3890)="null",C3890, IFERROR(VLOOKUP( $A3891, JCI!A:E, 5, 0),C3890))</f>
        <v>4691.7109380000002</v>
      </c>
      <c r="D3891" s="6">
        <f>IF(ISNA(VLOOKUP($A3891,ICBI!$C$1:$D$10000, 2, 0)),D3890, VLOOKUP($A3891, ICBI!$C$1:$D$10000, 2, 0))</f>
        <v>0</v>
      </c>
      <c r="E3891" s="2">
        <f t="shared" si="206"/>
        <v>42303</v>
      </c>
      <c r="F3891" s="3">
        <f t="shared" si="207"/>
        <v>2421.2343999999998</v>
      </c>
      <c r="G3891" s="3">
        <f t="shared" si="208"/>
        <v>4286.2491413920789</v>
      </c>
      <c r="H3891" s="6">
        <f>IF(ISNA(VLOOKUP($A3891, 'NAV Daily'!$A$1:$B$9941, 2, 0)/1000000000),H3890, VLOOKUP($A3891, 'NAV Daily'!$A$1:$B$9941, 2, 0)/1000000000)</f>
        <v>0</v>
      </c>
    </row>
    <row r="3892" spans="1:8" customFormat="1" x14ac:dyDescent="0.25">
      <c r="A3892" s="2">
        <v>42304</v>
      </c>
      <c r="B3892" s="110">
        <f>IF(ISNA(VLOOKUP($A3892, 'NAV Daily'!$A$1:$D$9941, 4, 0)),B3891, VLOOKUP($A3892, 'NAV Daily'!$A$1:$D$9941, 4, 0))</f>
        <v>2420.8463999999999</v>
      </c>
      <c r="C3892" s="110">
        <f>IF(IFERROR(VLOOKUP($A3892, JCI!A:E, 5, 0),C3891)="null",C3891, IFERROR(VLOOKUP( $A3892, JCI!A:E, 5, 0),C3891))</f>
        <v>4674.0581050000001</v>
      </c>
      <c r="D3892" s="6">
        <f>IF(ISNA(VLOOKUP($A3892,ICBI!$C$1:$D$10000, 2, 0)),D3891, VLOOKUP($A3892, ICBI!$C$1:$D$10000, 2, 0))</f>
        <v>0</v>
      </c>
      <c r="E3892" s="2">
        <f t="shared" si="206"/>
        <v>42304</v>
      </c>
      <c r="F3892" s="3">
        <f t="shared" si="207"/>
        <v>2420.8463999999999</v>
      </c>
      <c r="G3892" s="3">
        <f t="shared" si="208"/>
        <v>4270.1218817869421</v>
      </c>
      <c r="H3892" s="6">
        <f>IF(ISNA(VLOOKUP($A3892, 'NAV Daily'!$A$1:$B$9941, 2, 0)/1000000000),H3891, VLOOKUP($A3892, 'NAV Daily'!$A$1:$B$9941, 2, 0)/1000000000)</f>
        <v>0</v>
      </c>
    </row>
    <row r="3893" spans="1:8" customFormat="1" x14ac:dyDescent="0.25">
      <c r="A3893" s="2">
        <v>42305</v>
      </c>
      <c r="B3893" s="110">
        <f>IF(ISNA(VLOOKUP($A3893, 'NAV Daily'!$A$1:$D$9941, 4, 0)),B3892, VLOOKUP($A3893, 'NAV Daily'!$A$1:$D$9941, 4, 0))</f>
        <v>2413.5929999999998</v>
      </c>
      <c r="C3893" s="110">
        <f>IF(IFERROR(VLOOKUP($A3893, JCI!A:E, 5, 0),C3892)="null",C3892, IFERROR(VLOOKUP( $A3893, JCI!A:E, 5, 0),C3892))</f>
        <v>4608.7402339999999</v>
      </c>
      <c r="D3893" s="6">
        <f>IF(ISNA(VLOOKUP($A3893,ICBI!$C$1:$D$10000, 2, 0)),D3892, VLOOKUP($A3893, ICBI!$C$1:$D$10000, 2, 0))</f>
        <v>0</v>
      </c>
      <c r="E3893" s="2">
        <f t="shared" si="206"/>
        <v>42305</v>
      </c>
      <c r="F3893" s="3">
        <f t="shared" si="207"/>
        <v>2413.5929999999998</v>
      </c>
      <c r="G3893" s="3">
        <f t="shared" si="208"/>
        <v>4210.4488387987794</v>
      </c>
      <c r="H3893" s="6">
        <f>IF(ISNA(VLOOKUP($A3893, 'NAV Daily'!$A$1:$B$9941, 2, 0)/1000000000),H3892, VLOOKUP($A3893, 'NAV Daily'!$A$1:$B$9941, 2, 0)/1000000000)</f>
        <v>0</v>
      </c>
    </row>
    <row r="3894" spans="1:8" customFormat="1" x14ac:dyDescent="0.25">
      <c r="A3894" s="2">
        <v>42306</v>
      </c>
      <c r="B3894" s="110">
        <f>IF(ISNA(VLOOKUP($A3894, 'NAV Daily'!$A$1:$D$9941, 4, 0)),B3893, VLOOKUP($A3894, 'NAV Daily'!$A$1:$D$9941, 4, 0))</f>
        <v>2400.5625</v>
      </c>
      <c r="C3894" s="110">
        <f>IF(IFERROR(VLOOKUP($A3894, JCI!A:E, 5, 0),C3893)="null",C3893, IFERROR(VLOOKUP( $A3894, JCI!A:E, 5, 0),C3893))</f>
        <v>4472.0209960000002</v>
      </c>
      <c r="D3894" s="6">
        <f>IF(ISNA(VLOOKUP($A3894,ICBI!$C$1:$D$10000, 2, 0)),D3893, VLOOKUP($A3894, ICBI!$C$1:$D$10000, 2, 0))</f>
        <v>0</v>
      </c>
      <c r="E3894" s="2">
        <f t="shared" si="206"/>
        <v>42306</v>
      </c>
      <c r="F3894" s="3">
        <f t="shared" si="207"/>
        <v>2400.5625</v>
      </c>
      <c r="G3894" s="3">
        <f t="shared" si="208"/>
        <v>4085.5449979114537</v>
      </c>
      <c r="H3894" s="6">
        <f>IF(ISNA(VLOOKUP($A3894, 'NAV Daily'!$A$1:$B$9941, 2, 0)/1000000000),H3893, VLOOKUP($A3894, 'NAV Daily'!$A$1:$B$9941, 2, 0)/1000000000)</f>
        <v>0</v>
      </c>
    </row>
    <row r="3895" spans="1:8" customFormat="1" x14ac:dyDescent="0.25">
      <c r="A3895" s="2">
        <v>42307</v>
      </c>
      <c r="B3895" s="110">
        <f>IF(ISNA(VLOOKUP($A3895, 'NAV Daily'!$A$1:$D$9941, 4, 0)),B3894, VLOOKUP($A3895, 'NAV Daily'!$A$1:$D$9941, 4, 0))</f>
        <v>2396.7129</v>
      </c>
      <c r="C3895" s="110">
        <f>IF(IFERROR(VLOOKUP($A3895, JCI!A:E, 5, 0),C3894)="null",C3894, IFERROR(VLOOKUP( $A3895, JCI!A:E, 5, 0),C3894))</f>
        <v>4455.1801759999998</v>
      </c>
      <c r="D3895" s="6">
        <f>IF(ISNA(VLOOKUP($A3895,ICBI!$C$1:$D$10000, 2, 0)),D3894, VLOOKUP($A3895, ICBI!$C$1:$D$10000, 2, 0))</f>
        <v>0</v>
      </c>
      <c r="E3895" s="2">
        <f t="shared" si="206"/>
        <v>42307</v>
      </c>
      <c r="F3895" s="3">
        <f t="shared" si="207"/>
        <v>2396.7129</v>
      </c>
      <c r="G3895" s="3">
        <f t="shared" si="208"/>
        <v>4070.1595764267886</v>
      </c>
      <c r="H3895" s="6">
        <f>IF(ISNA(VLOOKUP($A3895, 'NAV Daily'!$A$1:$B$9941, 2, 0)/1000000000),H3894, VLOOKUP($A3895, 'NAV Daily'!$A$1:$B$9941, 2, 0)/1000000000)</f>
        <v>0</v>
      </c>
    </row>
    <row r="3896" spans="1:8" customFormat="1" x14ac:dyDescent="0.25">
      <c r="A3896" s="2">
        <v>42308</v>
      </c>
      <c r="B3896" s="110">
        <f>IF(ISNA(VLOOKUP($A3896, 'NAV Daily'!$A$1:$D$9941, 4, 0)),B3895, VLOOKUP($A3896, 'NAV Daily'!$A$1:$D$9941, 4, 0))</f>
        <v>2396.7129</v>
      </c>
      <c r="C3896" s="110">
        <f>IF(IFERROR(VLOOKUP($A3896, JCI!A:E, 5, 0),C3895)="null",C3895, IFERROR(VLOOKUP( $A3896, JCI!A:E, 5, 0),C3895))</f>
        <v>4455.1801759999998</v>
      </c>
      <c r="D3896" s="6">
        <f>IF(ISNA(VLOOKUP($A3896,ICBI!$C$1:$D$10000, 2, 0)),D3895, VLOOKUP($A3896, ICBI!$C$1:$D$10000, 2, 0))</f>
        <v>0</v>
      </c>
      <c r="E3896" s="2">
        <f t="shared" si="206"/>
        <v>42308</v>
      </c>
      <c r="F3896" s="3">
        <f t="shared" si="207"/>
        <v>2396.7129</v>
      </c>
      <c r="G3896" s="3">
        <f t="shared" si="208"/>
        <v>4070.1595764267886</v>
      </c>
      <c r="H3896" s="6">
        <f>IF(ISNA(VLOOKUP($A3896, 'NAV Daily'!$A$1:$B$9941, 2, 0)/1000000000),H3895, VLOOKUP($A3896, 'NAV Daily'!$A$1:$B$9941, 2, 0)/1000000000)</f>
        <v>0</v>
      </c>
    </row>
    <row r="3897" spans="1:8" customFormat="1" x14ac:dyDescent="0.25">
      <c r="A3897" s="2">
        <v>42309</v>
      </c>
      <c r="B3897" s="110">
        <f>IF(ISNA(VLOOKUP($A3897, 'NAV Daily'!$A$1:$D$9941, 4, 0)),B3896, VLOOKUP($A3897, 'NAV Daily'!$A$1:$D$9941, 4, 0))</f>
        <v>2396.7129</v>
      </c>
      <c r="C3897" s="110">
        <f>IF(IFERROR(VLOOKUP($A3897, JCI!A:E, 5, 0),C3896)="null",C3896, IFERROR(VLOOKUP( $A3897, JCI!A:E, 5, 0),C3896))</f>
        <v>4455.1801759999998</v>
      </c>
      <c r="D3897" s="6">
        <f>IF(ISNA(VLOOKUP($A3897,ICBI!$C$1:$D$10000, 2, 0)),D3896, VLOOKUP($A3897, ICBI!$C$1:$D$10000, 2, 0))</f>
        <v>0</v>
      </c>
      <c r="E3897" s="2">
        <f t="shared" si="206"/>
        <v>42309</v>
      </c>
      <c r="F3897" s="3">
        <f t="shared" si="207"/>
        <v>2396.7129</v>
      </c>
      <c r="G3897" s="3">
        <f t="shared" si="208"/>
        <v>4070.1595764267886</v>
      </c>
      <c r="H3897" s="6">
        <f>IF(ISNA(VLOOKUP($A3897, 'NAV Daily'!$A$1:$B$9941, 2, 0)/1000000000),H3896, VLOOKUP($A3897, 'NAV Daily'!$A$1:$B$9941, 2, 0)/1000000000)</f>
        <v>0</v>
      </c>
    </row>
    <row r="3898" spans="1:8" customFormat="1" x14ac:dyDescent="0.25">
      <c r="A3898" s="2">
        <v>42310</v>
      </c>
      <c r="B3898" s="110">
        <f>IF(ISNA(VLOOKUP($A3898, 'NAV Daily'!$A$1:$D$9941, 4, 0)),B3897, VLOOKUP($A3898, 'NAV Daily'!$A$1:$D$9941, 4, 0))</f>
        <v>2394.3573999999999</v>
      </c>
      <c r="C3898" s="110">
        <f>IF(IFERROR(VLOOKUP($A3898, JCI!A:E, 5, 0),C3897)="null",C3897, IFERROR(VLOOKUP( $A3898, JCI!A:E, 5, 0),C3897))</f>
        <v>4464.9589839999999</v>
      </c>
      <c r="D3898" s="6">
        <f>IF(ISNA(VLOOKUP($A3898,ICBI!$C$1:$D$10000, 2, 0)),D3897, VLOOKUP($A3898, ICBI!$C$1:$D$10000, 2, 0))</f>
        <v>0</v>
      </c>
      <c r="E3898" s="2">
        <f t="shared" si="206"/>
        <v>42310</v>
      </c>
      <c r="F3898" s="3">
        <f t="shared" si="207"/>
        <v>2394.3573999999999</v>
      </c>
      <c r="G3898" s="3">
        <f t="shared" si="208"/>
        <v>4079.0932912160692</v>
      </c>
      <c r="H3898" s="6">
        <f>IF(ISNA(VLOOKUP($A3898, 'NAV Daily'!$A$1:$B$9941, 2, 0)/1000000000),H3897, VLOOKUP($A3898, 'NAV Daily'!$A$1:$B$9941, 2, 0)/1000000000)</f>
        <v>0</v>
      </c>
    </row>
    <row r="3899" spans="1:8" customFormat="1" x14ac:dyDescent="0.25">
      <c r="A3899" s="2">
        <v>42311</v>
      </c>
      <c r="B3899" s="110">
        <f>IF(ISNA(VLOOKUP($A3899, 'NAV Daily'!$A$1:$D$9941, 4, 0)),B3898, VLOOKUP($A3899, 'NAV Daily'!$A$1:$D$9941, 4, 0))</f>
        <v>2404.3879000000002</v>
      </c>
      <c r="C3899" s="110">
        <f>IF(IFERROR(VLOOKUP($A3899, JCI!A:E, 5, 0),C3898)="null",C3898, IFERROR(VLOOKUP( $A3899, JCI!A:E, 5, 0),C3898))</f>
        <v>4533.0859380000002</v>
      </c>
      <c r="D3899" s="6">
        <f>IF(ISNA(VLOOKUP($A3899,ICBI!$C$1:$D$10000, 2, 0)),D3898, VLOOKUP($A3899, ICBI!$C$1:$D$10000, 2, 0))</f>
        <v>0</v>
      </c>
      <c r="E3899" s="2">
        <f t="shared" si="206"/>
        <v>42311</v>
      </c>
      <c r="F3899" s="3">
        <f t="shared" si="207"/>
        <v>2404.3879000000002</v>
      </c>
      <c r="G3899" s="3">
        <f t="shared" si="208"/>
        <v>4141.3326537742059</v>
      </c>
      <c r="H3899" s="6">
        <f>IF(ISNA(VLOOKUP($A3899, 'NAV Daily'!$A$1:$B$9941, 2, 0)/1000000000),H3898, VLOOKUP($A3899, 'NAV Daily'!$A$1:$B$9941, 2, 0)/1000000000)</f>
        <v>0</v>
      </c>
    </row>
    <row r="3900" spans="1:8" customFormat="1" x14ac:dyDescent="0.25">
      <c r="A3900" s="2">
        <v>42312</v>
      </c>
      <c r="B3900" s="110">
        <f>IF(ISNA(VLOOKUP($A3900, 'NAV Daily'!$A$1:$D$9941, 4, 0)),B3899, VLOOKUP($A3900, 'NAV Daily'!$A$1:$D$9941, 4, 0))</f>
        <v>2409.3062</v>
      </c>
      <c r="C3900" s="110">
        <f>IF(IFERROR(VLOOKUP($A3900, JCI!A:E, 5, 0),C3899)="null",C3899, IFERROR(VLOOKUP( $A3900, JCI!A:E, 5, 0),C3899))</f>
        <v>4612.5649409999996</v>
      </c>
      <c r="D3900" s="6">
        <f>IF(ISNA(VLOOKUP($A3900,ICBI!$C$1:$D$10000, 2, 0)),D3899, VLOOKUP($A3900, ICBI!$C$1:$D$10000, 2, 0))</f>
        <v>0</v>
      </c>
      <c r="E3900" s="2">
        <f t="shared" si="206"/>
        <v>42312</v>
      </c>
      <c r="F3900" s="3">
        <f t="shared" si="207"/>
        <v>2409.3062</v>
      </c>
      <c r="G3900" s="3">
        <f t="shared" si="208"/>
        <v>4213.9430112470527</v>
      </c>
      <c r="H3900" s="6">
        <f>IF(ISNA(VLOOKUP($A3900, 'NAV Daily'!$A$1:$B$9941, 2, 0)/1000000000),H3899, VLOOKUP($A3900, 'NAV Daily'!$A$1:$B$9941, 2, 0)/1000000000)</f>
        <v>0</v>
      </c>
    </row>
    <row r="3901" spans="1:8" customFormat="1" x14ac:dyDescent="0.25">
      <c r="A3901" s="2">
        <v>42313</v>
      </c>
      <c r="B3901" s="110">
        <f>IF(ISNA(VLOOKUP($A3901, 'NAV Daily'!$A$1:$D$9941, 4, 0)),B3900, VLOOKUP($A3901, 'NAV Daily'!$A$1:$D$9941, 4, 0))</f>
        <v>2405.2849000000001</v>
      </c>
      <c r="C3901" s="110">
        <f>IF(IFERROR(VLOOKUP($A3901, JCI!A:E, 5, 0),C3900)="null",C3900, IFERROR(VLOOKUP( $A3901, JCI!A:E, 5, 0),C3900))</f>
        <v>4577.2329099999997</v>
      </c>
      <c r="D3901" s="6">
        <f>IF(ISNA(VLOOKUP($A3901,ICBI!$C$1:$D$10000, 2, 0)),D3900, VLOOKUP($A3901, ICBI!$C$1:$D$10000, 2, 0))</f>
        <v>0</v>
      </c>
      <c r="E3901" s="2">
        <f t="shared" si="206"/>
        <v>42313</v>
      </c>
      <c r="F3901" s="3">
        <f t="shared" si="207"/>
        <v>2405.2849000000001</v>
      </c>
      <c r="G3901" s="3">
        <f t="shared" si="208"/>
        <v>4181.6644055233282</v>
      </c>
      <c r="H3901" s="6">
        <f>IF(ISNA(VLOOKUP($A3901, 'NAV Daily'!$A$1:$B$9941, 2, 0)/1000000000),H3900, VLOOKUP($A3901, 'NAV Daily'!$A$1:$B$9941, 2, 0)/1000000000)</f>
        <v>0</v>
      </c>
    </row>
    <row r="3902" spans="1:8" customFormat="1" x14ac:dyDescent="0.25">
      <c r="A3902" s="2">
        <v>42314</v>
      </c>
      <c r="B3902" s="110">
        <f>IF(ISNA(VLOOKUP($A3902, 'NAV Daily'!$A$1:$D$9941, 4, 0)),B3901, VLOOKUP($A3902, 'NAV Daily'!$A$1:$D$9941, 4, 0))</f>
        <v>2406.0920000000001</v>
      </c>
      <c r="C3902" s="110">
        <f>IF(IFERROR(VLOOKUP($A3902, JCI!A:E, 5, 0),C3901)="null",C3901, IFERROR(VLOOKUP( $A3902, JCI!A:E, 5, 0),C3901))</f>
        <v>4566.5517579999996</v>
      </c>
      <c r="D3902" s="6">
        <f>IF(ISNA(VLOOKUP($A3902,ICBI!$C$1:$D$10000, 2, 0)),D3901, VLOOKUP($A3902, ICBI!$C$1:$D$10000, 2, 0))</f>
        <v>0</v>
      </c>
      <c r="E3902" s="2">
        <f t="shared" si="206"/>
        <v>42314</v>
      </c>
      <c r="F3902" s="3">
        <f t="shared" si="207"/>
        <v>2406.0920000000001</v>
      </c>
      <c r="G3902" s="3">
        <f t="shared" si="208"/>
        <v>4171.9063280982527</v>
      </c>
      <c r="H3902" s="6">
        <f>IF(ISNA(VLOOKUP($A3902, 'NAV Daily'!$A$1:$B$9941, 2, 0)/1000000000),H3901, VLOOKUP($A3902, 'NAV Daily'!$A$1:$B$9941, 2, 0)/1000000000)</f>
        <v>0</v>
      </c>
    </row>
    <row r="3903" spans="1:8" customFormat="1" x14ac:dyDescent="0.25">
      <c r="A3903" s="2">
        <v>42315</v>
      </c>
      <c r="B3903" s="110">
        <f>IF(ISNA(VLOOKUP($A3903, 'NAV Daily'!$A$1:$D$9941, 4, 0)),B3902, VLOOKUP($A3903, 'NAV Daily'!$A$1:$D$9941, 4, 0))</f>
        <v>2406.0920000000001</v>
      </c>
      <c r="C3903" s="110">
        <f>IF(IFERROR(VLOOKUP($A3903, JCI!A:E, 5, 0),C3902)="null",C3902, IFERROR(VLOOKUP( $A3903, JCI!A:E, 5, 0),C3902))</f>
        <v>4566.5517579999996</v>
      </c>
      <c r="D3903" s="6">
        <f>IF(ISNA(VLOOKUP($A3903,ICBI!$C$1:$D$10000, 2, 0)),D3902, VLOOKUP($A3903, ICBI!$C$1:$D$10000, 2, 0))</f>
        <v>0</v>
      </c>
      <c r="E3903" s="2">
        <f t="shared" si="206"/>
        <v>42315</v>
      </c>
      <c r="F3903" s="3">
        <f t="shared" si="207"/>
        <v>2406.0920000000001</v>
      </c>
      <c r="G3903" s="3">
        <f t="shared" si="208"/>
        <v>4171.9063280982527</v>
      </c>
      <c r="H3903" s="6">
        <f>IF(ISNA(VLOOKUP($A3903, 'NAV Daily'!$A$1:$B$9941, 2, 0)/1000000000),H3902, VLOOKUP($A3903, 'NAV Daily'!$A$1:$B$9941, 2, 0)/1000000000)</f>
        <v>0</v>
      </c>
    </row>
    <row r="3904" spans="1:8" customFormat="1" x14ac:dyDescent="0.25">
      <c r="A3904" s="2">
        <v>42316</v>
      </c>
      <c r="B3904" s="110">
        <f>IF(ISNA(VLOOKUP($A3904, 'NAV Daily'!$A$1:$D$9941, 4, 0)),B3903, VLOOKUP($A3904, 'NAV Daily'!$A$1:$D$9941, 4, 0))</f>
        <v>2406.0920000000001</v>
      </c>
      <c r="C3904" s="110">
        <f>IF(IFERROR(VLOOKUP($A3904, JCI!A:E, 5, 0),C3903)="null",C3903, IFERROR(VLOOKUP( $A3904, JCI!A:E, 5, 0),C3903))</f>
        <v>4566.5517579999996</v>
      </c>
      <c r="D3904" s="6">
        <f>IF(ISNA(VLOOKUP($A3904,ICBI!$C$1:$D$10000, 2, 0)),D3903, VLOOKUP($A3904, ICBI!$C$1:$D$10000, 2, 0))</f>
        <v>0</v>
      </c>
      <c r="E3904" s="2">
        <f t="shared" si="206"/>
        <v>42316</v>
      </c>
      <c r="F3904" s="3">
        <f t="shared" si="207"/>
        <v>2406.0920000000001</v>
      </c>
      <c r="G3904" s="3">
        <f t="shared" si="208"/>
        <v>4171.9063280982527</v>
      </c>
      <c r="H3904" s="6">
        <f>IF(ISNA(VLOOKUP($A3904, 'NAV Daily'!$A$1:$B$9941, 2, 0)/1000000000),H3903, VLOOKUP($A3904, 'NAV Daily'!$A$1:$B$9941, 2, 0)/1000000000)</f>
        <v>0</v>
      </c>
    </row>
    <row r="3905" spans="1:8" customFormat="1" x14ac:dyDescent="0.25">
      <c r="A3905" s="2">
        <v>42317</v>
      </c>
      <c r="B3905" s="110">
        <f>IF(ISNA(VLOOKUP($A3905, 'NAV Daily'!$A$1:$D$9941, 4, 0)),B3904, VLOOKUP($A3905, 'NAV Daily'!$A$1:$D$9941, 4, 0))</f>
        <v>2402.8225000000002</v>
      </c>
      <c r="C3905" s="110">
        <f>IF(IFERROR(VLOOKUP($A3905, JCI!A:E, 5, 0),C3904)="null",C3904, IFERROR(VLOOKUP( $A3905, JCI!A:E, 5, 0),C3904))</f>
        <v>4499.5068359999996</v>
      </c>
      <c r="D3905" s="6">
        <f>IF(ISNA(VLOOKUP($A3905,ICBI!$C$1:$D$10000, 2, 0)),D3904, VLOOKUP($A3905, ICBI!$C$1:$D$10000, 2, 0))</f>
        <v>0</v>
      </c>
      <c r="E3905" s="2">
        <f t="shared" si="206"/>
        <v>42317</v>
      </c>
      <c r="F3905" s="3">
        <f t="shared" si="207"/>
        <v>2402.8225000000002</v>
      </c>
      <c r="G3905" s="3">
        <f t="shared" si="208"/>
        <v>4110.6554873804944</v>
      </c>
      <c r="H3905" s="6">
        <f>IF(ISNA(VLOOKUP($A3905, 'NAV Daily'!$A$1:$B$9941, 2, 0)/1000000000),H3904, VLOOKUP($A3905, 'NAV Daily'!$A$1:$B$9941, 2, 0)/1000000000)</f>
        <v>0</v>
      </c>
    </row>
    <row r="3906" spans="1:8" customFormat="1" x14ac:dyDescent="0.25">
      <c r="A3906" s="2">
        <v>42318</v>
      </c>
      <c r="B3906" s="110">
        <f>IF(ISNA(VLOOKUP($A3906, 'NAV Daily'!$A$1:$D$9941, 4, 0)),B3905, VLOOKUP($A3906, 'NAV Daily'!$A$1:$D$9941, 4, 0))</f>
        <v>2401.1194</v>
      </c>
      <c r="C3906" s="110">
        <f>IF(IFERROR(VLOOKUP($A3906, JCI!A:E, 5, 0),C3905)="null",C3905, IFERROR(VLOOKUP( $A3906, JCI!A:E, 5, 0),C3905))</f>
        <v>4451.0532229999999</v>
      </c>
      <c r="D3906" s="6">
        <f>IF(ISNA(VLOOKUP($A3906,ICBI!$C$1:$D$10000, 2, 0)),D3905, VLOOKUP($A3906, ICBI!$C$1:$D$10000, 2, 0))</f>
        <v>0</v>
      </c>
      <c r="E3906" s="2">
        <f t="shared" si="206"/>
        <v>42318</v>
      </c>
      <c r="F3906" s="3">
        <f t="shared" si="207"/>
        <v>2401.1194</v>
      </c>
      <c r="G3906" s="3">
        <f t="shared" si="208"/>
        <v>4066.389278344368</v>
      </c>
      <c r="H3906" s="6">
        <f>IF(ISNA(VLOOKUP($A3906, 'NAV Daily'!$A$1:$B$9941, 2, 0)/1000000000),H3905, VLOOKUP($A3906, 'NAV Daily'!$A$1:$B$9941, 2, 0)/1000000000)</f>
        <v>0</v>
      </c>
    </row>
    <row r="3907" spans="1:8" customFormat="1" x14ac:dyDescent="0.25">
      <c r="A3907" s="2">
        <v>42319</v>
      </c>
      <c r="B3907" s="110">
        <f>IF(ISNA(VLOOKUP($A3907, 'NAV Daily'!$A$1:$D$9941, 4, 0)),B3906, VLOOKUP($A3907, 'NAV Daily'!$A$1:$D$9941, 4, 0))</f>
        <v>2398.5061000000001</v>
      </c>
      <c r="C3907" s="110">
        <f>IF(IFERROR(VLOOKUP($A3907, JCI!A:E, 5, 0),C3906)="null",C3906, IFERROR(VLOOKUP( $A3907, JCI!A:E, 5, 0),C3906))</f>
        <v>4451.5888670000004</v>
      </c>
      <c r="D3907" s="6">
        <f>IF(ISNA(VLOOKUP($A3907,ICBI!$C$1:$D$10000, 2, 0)),D3906, VLOOKUP($A3907, ICBI!$C$1:$D$10000, 2, 0))</f>
        <v>0</v>
      </c>
      <c r="E3907" s="2">
        <f t="shared" ref="E3907:E3970" si="209">IF($A3907&gt;$K$1, $K$1, $A3907)</f>
        <v>42319</v>
      </c>
      <c r="F3907" s="3">
        <f t="shared" ref="F3907:F3970" si="210">IF($A3907&gt;$K$1, F3906, $B3907)</f>
        <v>2398.5061000000001</v>
      </c>
      <c r="G3907" s="3">
        <f t="shared" ref="G3907:G3970" si="211">IF(ISERROR(IF($A3907&gt;$K$1, G3906, $C3907/$C$2*1000)),G3906, IF($A3907&gt;$K$1, G3906, $C3907/$C$2*1000))</f>
        <v>4066.8786315175353</v>
      </c>
      <c r="H3907" s="6">
        <f>IF(ISNA(VLOOKUP($A3907, 'NAV Daily'!$A$1:$B$9941, 2, 0)/1000000000),H3906, VLOOKUP($A3907, 'NAV Daily'!$A$1:$B$9941, 2, 0)/1000000000)</f>
        <v>0</v>
      </c>
    </row>
    <row r="3908" spans="1:8" customFormat="1" x14ac:dyDescent="0.25">
      <c r="A3908" s="2">
        <v>42320</v>
      </c>
      <c r="B3908" s="110">
        <f>IF(ISNA(VLOOKUP($A3908, 'NAV Daily'!$A$1:$D$9941, 4, 0)),B3907, VLOOKUP($A3908, 'NAV Daily'!$A$1:$D$9941, 4, 0))</f>
        <v>2400.8798999999999</v>
      </c>
      <c r="C3908" s="110">
        <f>IF(IFERROR(VLOOKUP($A3908, JCI!A:E, 5, 0),C3907)="null",C3907, IFERROR(VLOOKUP( $A3908, JCI!A:E, 5, 0),C3907))</f>
        <v>4462.2250979999999</v>
      </c>
      <c r="D3908" s="6">
        <f>IF(ISNA(VLOOKUP($A3908,ICBI!$C$1:$D$10000, 2, 0)),D3907, VLOOKUP($A3908, ICBI!$C$1:$D$10000, 2, 0))</f>
        <v>0</v>
      </c>
      <c r="E3908" s="2">
        <f t="shared" si="209"/>
        <v>42320</v>
      </c>
      <c r="F3908" s="3">
        <f t="shared" si="210"/>
        <v>2400.8798999999999</v>
      </c>
      <c r="G3908" s="3">
        <f t="shared" si="211"/>
        <v>4076.5956700550437</v>
      </c>
      <c r="H3908" s="6">
        <f>IF(ISNA(VLOOKUP($A3908, 'NAV Daily'!$A$1:$B$9941, 2, 0)/1000000000),H3907, VLOOKUP($A3908, 'NAV Daily'!$A$1:$B$9941, 2, 0)/1000000000)</f>
        <v>0</v>
      </c>
    </row>
    <row r="3909" spans="1:8" customFormat="1" x14ac:dyDescent="0.25">
      <c r="A3909" s="2">
        <v>42321</v>
      </c>
      <c r="B3909" s="110">
        <f>IF(ISNA(VLOOKUP($A3909, 'NAV Daily'!$A$1:$D$9941, 4, 0)),B3908, VLOOKUP($A3909, 'NAV Daily'!$A$1:$D$9941, 4, 0))</f>
        <v>2397.7566000000002</v>
      </c>
      <c r="C3909" s="110">
        <f>IF(IFERROR(VLOOKUP($A3909, JCI!A:E, 5, 0),C3908)="null",C3908, IFERROR(VLOOKUP( $A3909, JCI!A:E, 5, 0),C3908))</f>
        <v>4472.8378910000001</v>
      </c>
      <c r="D3909" s="6">
        <f>IF(ISNA(VLOOKUP($A3909,ICBI!$C$1:$D$10000, 2, 0)),D3908, VLOOKUP($A3909, ICBI!$C$1:$D$10000, 2, 0))</f>
        <v>0</v>
      </c>
      <c r="E3909" s="2">
        <f t="shared" si="209"/>
        <v>42321</v>
      </c>
      <c r="F3909" s="3">
        <f t="shared" si="210"/>
        <v>2397.7566000000002</v>
      </c>
      <c r="G3909" s="3">
        <f t="shared" si="211"/>
        <v>4086.2912961251814</v>
      </c>
      <c r="H3909" s="6">
        <f>IF(ISNA(VLOOKUP($A3909, 'NAV Daily'!$A$1:$B$9941, 2, 0)/1000000000),H3908, VLOOKUP($A3909, 'NAV Daily'!$A$1:$B$9941, 2, 0)/1000000000)</f>
        <v>0</v>
      </c>
    </row>
    <row r="3910" spans="1:8" customFormat="1" x14ac:dyDescent="0.25">
      <c r="A3910" s="2">
        <v>42322</v>
      </c>
      <c r="B3910" s="110">
        <f>IF(ISNA(VLOOKUP($A3910, 'NAV Daily'!$A$1:$D$9941, 4, 0)),B3909, VLOOKUP($A3910, 'NAV Daily'!$A$1:$D$9941, 4, 0))</f>
        <v>2397.7566000000002</v>
      </c>
      <c r="C3910" s="110">
        <f>IF(IFERROR(VLOOKUP($A3910, JCI!A:E, 5, 0),C3909)="null",C3909, IFERROR(VLOOKUP( $A3910, JCI!A:E, 5, 0),C3909))</f>
        <v>4472.8378910000001</v>
      </c>
      <c r="D3910" s="6">
        <f>IF(ISNA(VLOOKUP($A3910,ICBI!$C$1:$D$10000, 2, 0)),D3909, VLOOKUP($A3910, ICBI!$C$1:$D$10000, 2, 0))</f>
        <v>0</v>
      </c>
      <c r="E3910" s="2">
        <f t="shared" si="209"/>
        <v>42322</v>
      </c>
      <c r="F3910" s="3">
        <f t="shared" si="210"/>
        <v>2397.7566000000002</v>
      </c>
      <c r="G3910" s="3">
        <f t="shared" si="211"/>
        <v>4086.2912961251814</v>
      </c>
      <c r="H3910" s="6">
        <f>IF(ISNA(VLOOKUP($A3910, 'NAV Daily'!$A$1:$B$9941, 2, 0)/1000000000),H3909, VLOOKUP($A3910, 'NAV Daily'!$A$1:$B$9941, 2, 0)/1000000000)</f>
        <v>0</v>
      </c>
    </row>
    <row r="3911" spans="1:8" customFormat="1" x14ac:dyDescent="0.25">
      <c r="A3911" s="2">
        <v>42323</v>
      </c>
      <c r="B3911" s="110">
        <f>IF(ISNA(VLOOKUP($A3911, 'NAV Daily'!$A$1:$D$9941, 4, 0)),B3910, VLOOKUP($A3911, 'NAV Daily'!$A$1:$D$9941, 4, 0))</f>
        <v>2397.7566000000002</v>
      </c>
      <c r="C3911" s="110">
        <f>IF(IFERROR(VLOOKUP($A3911, JCI!A:E, 5, 0),C3910)="null",C3910, IFERROR(VLOOKUP( $A3911, JCI!A:E, 5, 0),C3910))</f>
        <v>4472.8378910000001</v>
      </c>
      <c r="D3911" s="6">
        <f>IF(ISNA(VLOOKUP($A3911,ICBI!$C$1:$D$10000, 2, 0)),D3910, VLOOKUP($A3911, ICBI!$C$1:$D$10000, 2, 0))</f>
        <v>0</v>
      </c>
      <c r="E3911" s="2">
        <f t="shared" si="209"/>
        <v>42323</v>
      </c>
      <c r="F3911" s="3">
        <f t="shared" si="210"/>
        <v>2397.7566000000002</v>
      </c>
      <c r="G3911" s="3">
        <f t="shared" si="211"/>
        <v>4086.2912961251814</v>
      </c>
      <c r="H3911" s="6">
        <f>IF(ISNA(VLOOKUP($A3911, 'NAV Daily'!$A$1:$B$9941, 2, 0)/1000000000),H3910, VLOOKUP($A3911, 'NAV Daily'!$A$1:$B$9941, 2, 0)/1000000000)</f>
        <v>0</v>
      </c>
    </row>
    <row r="3912" spans="1:8" customFormat="1" x14ac:dyDescent="0.25">
      <c r="A3912" s="2">
        <v>42324</v>
      </c>
      <c r="B3912" s="110">
        <f>IF(ISNA(VLOOKUP($A3912, 'NAV Daily'!$A$1:$D$9941, 4, 0)),B3911, VLOOKUP($A3912, 'NAV Daily'!$A$1:$D$9941, 4, 0))</f>
        <v>2396.7917000000002</v>
      </c>
      <c r="C3912" s="110">
        <f>IF(IFERROR(VLOOKUP($A3912, JCI!A:E, 5, 0),C3911)="null",C3911, IFERROR(VLOOKUP( $A3912, JCI!A:E, 5, 0),C3911))</f>
        <v>4442.1801759999998</v>
      </c>
      <c r="D3912" s="6">
        <f>IF(ISNA(VLOOKUP($A3912,ICBI!$C$1:$D$10000, 2, 0)),D3911, VLOOKUP($A3912, ICBI!$C$1:$D$10000, 2, 0))</f>
        <v>0</v>
      </c>
      <c r="E3912" s="2">
        <f t="shared" si="209"/>
        <v>42324</v>
      </c>
      <c r="F3912" s="3">
        <f t="shared" si="210"/>
        <v>2396.7917000000002</v>
      </c>
      <c r="G3912" s="3">
        <f t="shared" si="211"/>
        <v>4058.2830478907299</v>
      </c>
      <c r="H3912" s="6">
        <f>IF(ISNA(VLOOKUP($A3912, 'NAV Daily'!$A$1:$B$9941, 2, 0)/1000000000),H3911, VLOOKUP($A3912, 'NAV Daily'!$A$1:$B$9941, 2, 0)/1000000000)</f>
        <v>0</v>
      </c>
    </row>
    <row r="3913" spans="1:8" customFormat="1" x14ac:dyDescent="0.25">
      <c r="A3913" s="2">
        <v>42325</v>
      </c>
      <c r="B3913" s="110">
        <f>IF(ISNA(VLOOKUP($A3913, 'NAV Daily'!$A$1:$D$9941, 4, 0)),B3912, VLOOKUP($A3913, 'NAV Daily'!$A$1:$D$9941, 4, 0))</f>
        <v>2401.7671</v>
      </c>
      <c r="C3913" s="110">
        <f>IF(IFERROR(VLOOKUP($A3913, JCI!A:E, 5, 0),C3912)="null",C3912, IFERROR(VLOOKUP( $A3913, JCI!A:E, 5, 0),C3912))</f>
        <v>4500.9467770000001</v>
      </c>
      <c r="D3913" s="6">
        <f>IF(ISNA(VLOOKUP($A3913,ICBI!$C$1:$D$10000, 2, 0)),D3912, VLOOKUP($A3913, ICBI!$C$1:$D$10000, 2, 0))</f>
        <v>0</v>
      </c>
      <c r="E3913" s="2">
        <f t="shared" si="209"/>
        <v>42325</v>
      </c>
      <c r="F3913" s="3">
        <f t="shared" si="210"/>
        <v>2401.7671</v>
      </c>
      <c r="G3913" s="3">
        <f t="shared" si="211"/>
        <v>4111.9709874094751</v>
      </c>
      <c r="H3913" s="6">
        <f>IF(ISNA(VLOOKUP($A3913, 'NAV Daily'!$A$1:$B$9941, 2, 0)/1000000000),H3912, VLOOKUP($A3913, 'NAV Daily'!$A$1:$B$9941, 2, 0)/1000000000)</f>
        <v>0</v>
      </c>
    </row>
    <row r="3914" spans="1:8" customFormat="1" x14ac:dyDescent="0.25">
      <c r="A3914" s="2">
        <v>42326</v>
      </c>
      <c r="B3914" s="110">
        <f>IF(ISNA(VLOOKUP($A3914, 'NAV Daily'!$A$1:$D$9941, 4, 0)),B3913, VLOOKUP($A3914, 'NAV Daily'!$A$1:$D$9941, 4, 0))</f>
        <v>2401.0563999999999</v>
      </c>
      <c r="C3914" s="110">
        <f>IF(IFERROR(VLOOKUP($A3914, JCI!A:E, 5, 0),C3913)="null",C3913, IFERROR(VLOOKUP( $A3914, JCI!A:E, 5, 0),C3913))</f>
        <v>4497.9101559999999</v>
      </c>
      <c r="D3914" s="6">
        <f>IF(ISNA(VLOOKUP($A3914,ICBI!$C$1:$D$10000, 2, 0)),D3913, VLOOKUP($A3914, ICBI!$C$1:$D$10000, 2, 0))</f>
        <v>0</v>
      </c>
      <c r="E3914" s="2">
        <f t="shared" si="209"/>
        <v>42326</v>
      </c>
      <c r="F3914" s="3">
        <f t="shared" si="210"/>
        <v>2401.0563999999999</v>
      </c>
      <c r="G3914" s="3">
        <f t="shared" si="211"/>
        <v>4109.1967938741136</v>
      </c>
      <c r="H3914" s="6">
        <f>IF(ISNA(VLOOKUP($A3914, 'NAV Daily'!$A$1:$B$9941, 2, 0)/1000000000),H3913, VLOOKUP($A3914, 'NAV Daily'!$A$1:$B$9941, 2, 0)/1000000000)</f>
        <v>0</v>
      </c>
    </row>
    <row r="3915" spans="1:8" customFormat="1" x14ac:dyDescent="0.25">
      <c r="A3915" s="2">
        <v>42327</v>
      </c>
      <c r="B3915" s="110">
        <f>IF(ISNA(VLOOKUP($A3915, 'NAV Daily'!$A$1:$D$9941, 4, 0)),B3914, VLOOKUP($A3915, 'NAV Daily'!$A$1:$D$9941, 4, 0))</f>
        <v>2404.0243999999998</v>
      </c>
      <c r="C3915" s="110">
        <f>IF(IFERROR(VLOOKUP($A3915, JCI!A:E, 5, 0),C3914)="null",C3914, IFERROR(VLOOKUP( $A3915, JCI!A:E, 5, 0),C3914))</f>
        <v>4518.9399409999996</v>
      </c>
      <c r="D3915" s="6">
        <f>IF(ISNA(VLOOKUP($A3915,ICBI!$C$1:$D$10000, 2, 0)),D3914, VLOOKUP($A3915, ICBI!$C$1:$D$10000, 2, 0))</f>
        <v>0</v>
      </c>
      <c r="E3915" s="2">
        <f t="shared" si="209"/>
        <v>42327</v>
      </c>
      <c r="F3915" s="3">
        <f t="shared" si="210"/>
        <v>2404.0243999999998</v>
      </c>
      <c r="G3915" s="3">
        <f t="shared" si="211"/>
        <v>4128.4091663094741</v>
      </c>
      <c r="H3915" s="6">
        <f>IF(ISNA(VLOOKUP($A3915, 'NAV Daily'!$A$1:$B$9941, 2, 0)/1000000000),H3914, VLOOKUP($A3915, 'NAV Daily'!$A$1:$B$9941, 2, 0)/1000000000)</f>
        <v>0</v>
      </c>
    </row>
    <row r="3916" spans="1:8" customFormat="1" x14ac:dyDescent="0.25">
      <c r="A3916" s="2">
        <v>42328</v>
      </c>
      <c r="B3916" s="110">
        <f>IF(ISNA(VLOOKUP($A3916, 'NAV Daily'!$A$1:$D$9941, 4, 0)),B3915, VLOOKUP($A3916, 'NAV Daily'!$A$1:$D$9941, 4, 0))</f>
        <v>2404.7563</v>
      </c>
      <c r="C3916" s="110">
        <f>IF(IFERROR(VLOOKUP($A3916, JCI!A:E, 5, 0),C3915)="null",C3915, IFERROR(VLOOKUP( $A3916, JCI!A:E, 5, 0),C3915))</f>
        <v>4561.3339839999999</v>
      </c>
      <c r="D3916" s="6">
        <f>IF(ISNA(VLOOKUP($A3916,ICBI!$C$1:$D$10000, 2, 0)),D3915, VLOOKUP($A3916, ICBI!$C$1:$D$10000, 2, 0))</f>
        <v>0</v>
      </c>
      <c r="E3916" s="2">
        <f t="shared" si="209"/>
        <v>42328</v>
      </c>
      <c r="F3916" s="3">
        <f t="shared" si="210"/>
        <v>2404.7563</v>
      </c>
      <c r="G3916" s="3">
        <f t="shared" si="211"/>
        <v>4167.1394787285826</v>
      </c>
      <c r="H3916" s="6">
        <f>IF(ISNA(VLOOKUP($A3916, 'NAV Daily'!$A$1:$B$9941, 2, 0)/1000000000),H3915, VLOOKUP($A3916, 'NAV Daily'!$A$1:$B$9941, 2, 0)/1000000000)</f>
        <v>0</v>
      </c>
    </row>
    <row r="3917" spans="1:8" customFormat="1" x14ac:dyDescent="0.25">
      <c r="A3917" s="2">
        <v>42329</v>
      </c>
      <c r="B3917" s="110">
        <f>IF(ISNA(VLOOKUP($A3917, 'NAV Daily'!$A$1:$D$9941, 4, 0)),B3916, VLOOKUP($A3917, 'NAV Daily'!$A$1:$D$9941, 4, 0))</f>
        <v>2404.7563</v>
      </c>
      <c r="C3917" s="110">
        <f>IF(IFERROR(VLOOKUP($A3917, JCI!A:E, 5, 0),C3916)="null",C3916, IFERROR(VLOOKUP( $A3917, JCI!A:E, 5, 0),C3916))</f>
        <v>4561.3339839999999</v>
      </c>
      <c r="D3917" s="6">
        <f>IF(ISNA(VLOOKUP($A3917,ICBI!$C$1:$D$10000, 2, 0)),D3916, VLOOKUP($A3917, ICBI!$C$1:$D$10000, 2, 0))</f>
        <v>0</v>
      </c>
      <c r="E3917" s="2">
        <f t="shared" si="209"/>
        <v>42329</v>
      </c>
      <c r="F3917" s="3">
        <f t="shared" si="210"/>
        <v>2404.7563</v>
      </c>
      <c r="G3917" s="3">
        <f t="shared" si="211"/>
        <v>4167.1394787285826</v>
      </c>
      <c r="H3917" s="6">
        <f>IF(ISNA(VLOOKUP($A3917, 'NAV Daily'!$A$1:$B$9941, 2, 0)/1000000000),H3916, VLOOKUP($A3917, 'NAV Daily'!$A$1:$B$9941, 2, 0)/1000000000)</f>
        <v>0</v>
      </c>
    </row>
    <row r="3918" spans="1:8" customFormat="1" x14ac:dyDescent="0.25">
      <c r="A3918" s="2">
        <v>42330</v>
      </c>
      <c r="B3918" s="110">
        <f>IF(ISNA(VLOOKUP($A3918, 'NAV Daily'!$A$1:$D$9941, 4, 0)),B3917, VLOOKUP($A3918, 'NAV Daily'!$A$1:$D$9941, 4, 0))</f>
        <v>2404.7563</v>
      </c>
      <c r="C3918" s="110">
        <f>IF(IFERROR(VLOOKUP($A3918, JCI!A:E, 5, 0),C3917)="null",C3917, IFERROR(VLOOKUP( $A3918, JCI!A:E, 5, 0),C3917))</f>
        <v>4561.3339839999999</v>
      </c>
      <c r="D3918" s="6">
        <f>IF(ISNA(VLOOKUP($A3918,ICBI!$C$1:$D$10000, 2, 0)),D3917, VLOOKUP($A3918, ICBI!$C$1:$D$10000, 2, 0))</f>
        <v>0</v>
      </c>
      <c r="E3918" s="2">
        <f t="shared" si="209"/>
        <v>42330</v>
      </c>
      <c r="F3918" s="3">
        <f t="shared" si="210"/>
        <v>2404.7563</v>
      </c>
      <c r="G3918" s="3">
        <f t="shared" si="211"/>
        <v>4167.1394787285826</v>
      </c>
      <c r="H3918" s="6">
        <f>IF(ISNA(VLOOKUP($A3918, 'NAV Daily'!$A$1:$B$9941, 2, 0)/1000000000),H3917, VLOOKUP($A3918, 'NAV Daily'!$A$1:$B$9941, 2, 0)/1000000000)</f>
        <v>0</v>
      </c>
    </row>
    <row r="3919" spans="1:8" customFormat="1" x14ac:dyDescent="0.25">
      <c r="A3919" s="2">
        <v>42331</v>
      </c>
      <c r="B3919" s="110">
        <f>IF(ISNA(VLOOKUP($A3919, 'NAV Daily'!$A$1:$D$9941, 4, 0)),B3918, VLOOKUP($A3919, 'NAV Daily'!$A$1:$D$9941, 4, 0))</f>
        <v>2408.6106</v>
      </c>
      <c r="C3919" s="110">
        <f>IF(IFERROR(VLOOKUP($A3919, JCI!A:E, 5, 0),C3918)="null",C3918, IFERROR(VLOOKUP( $A3919, JCI!A:E, 5, 0),C3918))</f>
        <v>4541.0659180000002</v>
      </c>
      <c r="D3919" s="6">
        <f>IF(ISNA(VLOOKUP($A3919,ICBI!$C$1:$D$10000, 2, 0)),D3918, VLOOKUP($A3919, ICBI!$C$1:$D$10000, 2, 0))</f>
        <v>0</v>
      </c>
      <c r="E3919" s="2">
        <f t="shared" si="209"/>
        <v>42331</v>
      </c>
      <c r="F3919" s="3">
        <f t="shared" si="210"/>
        <v>2408.6106</v>
      </c>
      <c r="G3919" s="3">
        <f t="shared" si="211"/>
        <v>4148.6229968655271</v>
      </c>
      <c r="H3919" s="6">
        <f>IF(ISNA(VLOOKUP($A3919, 'NAV Daily'!$A$1:$B$9941, 2, 0)/1000000000),H3918, VLOOKUP($A3919, 'NAV Daily'!$A$1:$B$9941, 2, 0)/1000000000)</f>
        <v>0</v>
      </c>
    </row>
    <row r="3920" spans="1:8" customFormat="1" x14ac:dyDescent="0.25">
      <c r="A3920" s="2">
        <v>42332</v>
      </c>
      <c r="B3920" s="110">
        <f>IF(ISNA(VLOOKUP($A3920, 'NAV Daily'!$A$1:$D$9941, 4, 0)),B3919, VLOOKUP($A3920, 'NAV Daily'!$A$1:$D$9941, 4, 0))</f>
        <v>2413.4542999999999</v>
      </c>
      <c r="C3920" s="110">
        <f>IF(IFERROR(VLOOKUP($A3920, JCI!A:E, 5, 0),C3919)="null",C3919, IFERROR(VLOOKUP( $A3920, JCI!A:E, 5, 0),C3919))</f>
        <v>4545.3779299999997</v>
      </c>
      <c r="D3920" s="6">
        <f>IF(ISNA(VLOOKUP($A3920,ICBI!$C$1:$D$10000, 2, 0)),D3919, VLOOKUP($A3920, ICBI!$C$1:$D$10000, 2, 0))</f>
        <v>0</v>
      </c>
      <c r="E3920" s="2">
        <f t="shared" si="209"/>
        <v>42332</v>
      </c>
      <c r="F3920" s="3">
        <f t="shared" si="210"/>
        <v>2413.4542999999999</v>
      </c>
      <c r="G3920" s="3">
        <f t="shared" si="211"/>
        <v>4152.5623609859749</v>
      </c>
      <c r="H3920" s="6">
        <f>IF(ISNA(VLOOKUP($A3920, 'NAV Daily'!$A$1:$B$9941, 2, 0)/1000000000),H3919, VLOOKUP($A3920, 'NAV Daily'!$A$1:$B$9941, 2, 0)/1000000000)</f>
        <v>0</v>
      </c>
    </row>
    <row r="3921" spans="1:8" customFormat="1" x14ac:dyDescent="0.25">
      <c r="A3921" s="2">
        <v>42333</v>
      </c>
      <c r="B3921" s="110">
        <f>IF(ISNA(VLOOKUP($A3921, 'NAV Daily'!$A$1:$D$9941, 4, 0)),B3920, VLOOKUP($A3921, 'NAV Daily'!$A$1:$D$9941, 4, 0))</f>
        <v>2421.5414999999998</v>
      </c>
      <c r="C3921" s="110">
        <f>IF(IFERROR(VLOOKUP($A3921, JCI!A:E, 5, 0),C3920)="null",C3920, IFERROR(VLOOKUP( $A3921, JCI!A:E, 5, 0),C3920))</f>
        <v>4585.5458980000003</v>
      </c>
      <c r="D3921" s="6">
        <f>IF(ISNA(VLOOKUP($A3921,ICBI!$C$1:$D$10000, 2, 0)),D3920, VLOOKUP($A3921, ICBI!$C$1:$D$10000, 2, 0))</f>
        <v>0</v>
      </c>
      <c r="E3921" s="2">
        <f t="shared" si="209"/>
        <v>42333</v>
      </c>
      <c r="F3921" s="3">
        <f t="shared" si="210"/>
        <v>2421.5414999999998</v>
      </c>
      <c r="G3921" s="3">
        <f t="shared" si="211"/>
        <v>4189.2589777696303</v>
      </c>
      <c r="H3921" s="6">
        <f>IF(ISNA(VLOOKUP($A3921, 'NAV Daily'!$A$1:$B$9941, 2, 0)/1000000000),H3920, VLOOKUP($A3921, 'NAV Daily'!$A$1:$B$9941, 2, 0)/1000000000)</f>
        <v>0</v>
      </c>
    </row>
    <row r="3922" spans="1:8" customFormat="1" x14ac:dyDescent="0.25">
      <c r="A3922" s="2">
        <v>42334</v>
      </c>
      <c r="B3922" s="110">
        <f>IF(ISNA(VLOOKUP($A3922, 'NAV Daily'!$A$1:$D$9941, 4, 0)),B3921, VLOOKUP($A3922, 'NAV Daily'!$A$1:$D$9941, 4, 0))</f>
        <v>2423.0952000000002</v>
      </c>
      <c r="C3922" s="110">
        <f>IF(IFERROR(VLOOKUP($A3922, JCI!A:E, 5, 0),C3921)="null",C3921, IFERROR(VLOOKUP( $A3922, JCI!A:E, 5, 0),C3921))</f>
        <v>4597.0571289999998</v>
      </c>
      <c r="D3922" s="6">
        <f>IF(ISNA(VLOOKUP($A3922,ICBI!$C$1:$D$10000, 2, 0)),D3921, VLOOKUP($A3922, ICBI!$C$1:$D$10000, 2, 0))</f>
        <v>0</v>
      </c>
      <c r="E3922" s="2">
        <f t="shared" si="209"/>
        <v>42334</v>
      </c>
      <c r="F3922" s="3">
        <f t="shared" si="210"/>
        <v>2423.0952000000002</v>
      </c>
      <c r="G3922" s="3">
        <f t="shared" si="211"/>
        <v>4199.7753980355274</v>
      </c>
      <c r="H3922" s="6">
        <f>IF(ISNA(VLOOKUP($A3922, 'NAV Daily'!$A$1:$B$9941, 2, 0)/1000000000),H3921, VLOOKUP($A3922, 'NAV Daily'!$A$1:$B$9941, 2, 0)/1000000000)</f>
        <v>0</v>
      </c>
    </row>
    <row r="3923" spans="1:8" customFormat="1" x14ac:dyDescent="0.25">
      <c r="A3923" s="2">
        <v>42335</v>
      </c>
      <c r="B3923" s="110">
        <f>IF(ISNA(VLOOKUP($A3923, 'NAV Daily'!$A$1:$D$9941, 4, 0)),B3922, VLOOKUP($A3923, 'NAV Daily'!$A$1:$D$9941, 4, 0))</f>
        <v>2417.4580000000001</v>
      </c>
      <c r="C3923" s="110">
        <f>IF(IFERROR(VLOOKUP($A3923, JCI!A:E, 5, 0),C3922)="null",C3922, IFERROR(VLOOKUP( $A3923, JCI!A:E, 5, 0),C3922))</f>
        <v>4560.5600590000004</v>
      </c>
      <c r="D3923" s="6">
        <f>IF(ISNA(VLOOKUP($A3923,ICBI!$C$1:$D$10000, 2, 0)),D3922, VLOOKUP($A3923, ICBI!$C$1:$D$10000, 2, 0))</f>
        <v>0</v>
      </c>
      <c r="E3923" s="2">
        <f t="shared" si="209"/>
        <v>42335</v>
      </c>
      <c r="F3923" s="3">
        <f t="shared" si="210"/>
        <v>2417.4580000000001</v>
      </c>
      <c r="G3923" s="3">
        <f t="shared" si="211"/>
        <v>4166.4324370095628</v>
      </c>
      <c r="H3923" s="6">
        <f>IF(ISNA(VLOOKUP($A3923, 'NAV Daily'!$A$1:$B$9941, 2, 0)/1000000000),H3922, VLOOKUP($A3923, 'NAV Daily'!$A$1:$B$9941, 2, 0)/1000000000)</f>
        <v>0</v>
      </c>
    </row>
    <row r="3924" spans="1:8" customFormat="1" x14ac:dyDescent="0.25">
      <c r="A3924" s="2">
        <v>42336</v>
      </c>
      <c r="B3924" s="110">
        <f>IF(ISNA(VLOOKUP($A3924, 'NAV Daily'!$A$1:$D$9941, 4, 0)),B3923, VLOOKUP($A3924, 'NAV Daily'!$A$1:$D$9941, 4, 0))</f>
        <v>2417.4580000000001</v>
      </c>
      <c r="C3924" s="110">
        <f>IF(IFERROR(VLOOKUP($A3924, JCI!A:E, 5, 0),C3923)="null",C3923, IFERROR(VLOOKUP( $A3924, JCI!A:E, 5, 0),C3923))</f>
        <v>4560.5600590000004</v>
      </c>
      <c r="D3924" s="6">
        <f>IF(ISNA(VLOOKUP($A3924,ICBI!$C$1:$D$10000, 2, 0)),D3923, VLOOKUP($A3924, ICBI!$C$1:$D$10000, 2, 0))</f>
        <v>0</v>
      </c>
      <c r="E3924" s="2">
        <f t="shared" si="209"/>
        <v>42336</v>
      </c>
      <c r="F3924" s="3">
        <f t="shared" si="210"/>
        <v>2417.4580000000001</v>
      </c>
      <c r="G3924" s="3">
        <f t="shared" si="211"/>
        <v>4166.4324370095628</v>
      </c>
      <c r="H3924" s="6">
        <f>IF(ISNA(VLOOKUP($A3924, 'NAV Daily'!$A$1:$B$9941, 2, 0)/1000000000),H3923, VLOOKUP($A3924, 'NAV Daily'!$A$1:$B$9941, 2, 0)/1000000000)</f>
        <v>0</v>
      </c>
    </row>
    <row r="3925" spans="1:8" customFormat="1" x14ac:dyDescent="0.25">
      <c r="A3925" s="2">
        <v>42337</v>
      </c>
      <c r="B3925" s="110">
        <f>IF(ISNA(VLOOKUP($A3925, 'NAV Daily'!$A$1:$D$9941, 4, 0)),B3924, VLOOKUP($A3925, 'NAV Daily'!$A$1:$D$9941, 4, 0))</f>
        <v>2417.4580000000001</v>
      </c>
      <c r="C3925" s="110">
        <f>IF(IFERROR(VLOOKUP($A3925, JCI!A:E, 5, 0),C3924)="null",C3924, IFERROR(VLOOKUP( $A3925, JCI!A:E, 5, 0),C3924))</f>
        <v>4560.5600590000004</v>
      </c>
      <c r="D3925" s="6">
        <f>IF(ISNA(VLOOKUP($A3925,ICBI!$C$1:$D$10000, 2, 0)),D3924, VLOOKUP($A3925, ICBI!$C$1:$D$10000, 2, 0))</f>
        <v>0</v>
      </c>
      <c r="E3925" s="2">
        <f t="shared" si="209"/>
        <v>42337</v>
      </c>
      <c r="F3925" s="3">
        <f t="shared" si="210"/>
        <v>2417.4580000000001</v>
      </c>
      <c r="G3925" s="3">
        <f t="shared" si="211"/>
        <v>4166.4324370095628</v>
      </c>
      <c r="H3925" s="6">
        <f>IF(ISNA(VLOOKUP($A3925, 'NAV Daily'!$A$1:$B$9941, 2, 0)/1000000000),H3924, VLOOKUP($A3925, 'NAV Daily'!$A$1:$B$9941, 2, 0)/1000000000)</f>
        <v>0</v>
      </c>
    </row>
    <row r="3926" spans="1:8" customFormat="1" x14ac:dyDescent="0.25">
      <c r="A3926" s="2">
        <v>42338</v>
      </c>
      <c r="B3926" s="110">
        <f>IF(ISNA(VLOOKUP($A3926, 'NAV Daily'!$A$1:$D$9941, 4, 0)),B3925, VLOOKUP($A3926, 'NAV Daily'!$A$1:$D$9941, 4, 0))</f>
        <v>2410.6408999999999</v>
      </c>
      <c r="C3926" s="110">
        <f>IF(IFERROR(VLOOKUP($A3926, JCI!A:E, 5, 0),C3925)="null",C3925, IFERROR(VLOOKUP( $A3926, JCI!A:E, 5, 0),C3925))</f>
        <v>4446.4580079999996</v>
      </c>
      <c r="D3926" s="6">
        <f>IF(ISNA(VLOOKUP($A3926,ICBI!$C$1:$D$10000, 2, 0)),D3925, VLOOKUP($A3926, ICBI!$C$1:$D$10000, 2, 0))</f>
        <v>0</v>
      </c>
      <c r="E3926" s="2">
        <f t="shared" si="209"/>
        <v>42338</v>
      </c>
      <c r="F3926" s="3">
        <f t="shared" si="210"/>
        <v>2410.6408999999999</v>
      </c>
      <c r="G3926" s="3">
        <f t="shared" si="211"/>
        <v>4062.1911858769195</v>
      </c>
      <c r="H3926" s="6">
        <f>IF(ISNA(VLOOKUP($A3926, 'NAV Daily'!$A$1:$B$9941, 2, 0)/1000000000),H3925, VLOOKUP($A3926, 'NAV Daily'!$A$1:$B$9941, 2, 0)/1000000000)</f>
        <v>0</v>
      </c>
    </row>
    <row r="3927" spans="1:8" customFormat="1" x14ac:dyDescent="0.25">
      <c r="A3927" s="2">
        <v>42339</v>
      </c>
      <c r="B3927" s="110">
        <f>IF(ISNA(VLOOKUP($A3927, 'NAV Daily'!$A$1:$D$9941, 4, 0)),B3926, VLOOKUP($A3927, 'NAV Daily'!$A$1:$D$9941, 4, 0))</f>
        <v>2420.4047999999998</v>
      </c>
      <c r="C3927" s="110">
        <f>IF(IFERROR(VLOOKUP($A3927, JCI!A:E, 5, 0),C3926)="null",C3926, IFERROR(VLOOKUP( $A3927, JCI!A:E, 5, 0),C3926))</f>
        <v>4557.6679690000001</v>
      </c>
      <c r="D3927" s="6">
        <f>IF(ISNA(VLOOKUP($A3927,ICBI!$C$1:$D$10000, 2, 0)),D3926, VLOOKUP($A3927, ICBI!$C$1:$D$10000, 2, 0))</f>
        <v>0</v>
      </c>
      <c r="E3927" s="2">
        <f t="shared" si="209"/>
        <v>42339</v>
      </c>
      <c r="F3927" s="3">
        <f t="shared" si="210"/>
        <v>2420.4047999999998</v>
      </c>
      <c r="G3927" s="3">
        <f t="shared" si="211"/>
        <v>4163.790283977728</v>
      </c>
      <c r="H3927" s="6">
        <f>IF(ISNA(VLOOKUP($A3927, 'NAV Daily'!$A$1:$B$9941, 2, 0)/1000000000),H3926, VLOOKUP($A3927, 'NAV Daily'!$A$1:$B$9941, 2, 0)/1000000000)</f>
        <v>0</v>
      </c>
    </row>
    <row r="3928" spans="1:8" customFormat="1" x14ac:dyDescent="0.25">
      <c r="A3928" s="2">
        <v>42340</v>
      </c>
      <c r="B3928" s="110">
        <f>IF(ISNA(VLOOKUP($A3928, 'NAV Daily'!$A$1:$D$9941, 4, 0)),B3927, VLOOKUP($A3928, 'NAV Daily'!$A$1:$D$9941, 4, 0))</f>
        <v>2420.2561000000001</v>
      </c>
      <c r="C3928" s="110">
        <f>IF(IFERROR(VLOOKUP($A3928, JCI!A:E, 5, 0),C3927)="null",C3927, IFERROR(VLOOKUP( $A3928, JCI!A:E, 5, 0),C3927))</f>
        <v>4545.8627930000002</v>
      </c>
      <c r="D3928" s="6">
        <f>IF(ISNA(VLOOKUP($A3928,ICBI!$C$1:$D$10000, 2, 0)),D3927, VLOOKUP($A3928, ICBI!$C$1:$D$10000, 2, 0))</f>
        <v>0</v>
      </c>
      <c r="E3928" s="2">
        <f t="shared" si="209"/>
        <v>42340</v>
      </c>
      <c r="F3928" s="3">
        <f t="shared" si="210"/>
        <v>2420.2561000000001</v>
      </c>
      <c r="G3928" s="3">
        <f t="shared" si="211"/>
        <v>4153.0053216979431</v>
      </c>
      <c r="H3928" s="6">
        <f>IF(ISNA(VLOOKUP($A3928, 'NAV Daily'!$A$1:$B$9941, 2, 0)/1000000000),H3927, VLOOKUP($A3928, 'NAV Daily'!$A$1:$B$9941, 2, 0)/1000000000)</f>
        <v>0</v>
      </c>
    </row>
    <row r="3929" spans="1:8" customFormat="1" x14ac:dyDescent="0.25">
      <c r="A3929" s="2">
        <v>42341</v>
      </c>
      <c r="B3929" s="110">
        <f>IF(ISNA(VLOOKUP($A3929, 'NAV Daily'!$A$1:$D$9941, 4, 0)),B3928, VLOOKUP($A3929, 'NAV Daily'!$A$1:$D$9941, 4, 0))</f>
        <v>2420.4607000000001</v>
      </c>
      <c r="C3929" s="110">
        <f>IF(IFERROR(VLOOKUP($A3929, JCI!A:E, 5, 0),C3928)="null",C3928, IFERROR(VLOOKUP( $A3929, JCI!A:E, 5, 0),C3928))</f>
        <v>4537.3818359999996</v>
      </c>
      <c r="D3929" s="6">
        <f>IF(ISNA(VLOOKUP($A3929,ICBI!$C$1:$D$10000, 2, 0)),D3928, VLOOKUP($A3929, ICBI!$C$1:$D$10000, 2, 0))</f>
        <v>0</v>
      </c>
      <c r="E3929" s="2">
        <f t="shared" si="209"/>
        <v>42341</v>
      </c>
      <c r="F3929" s="3">
        <f t="shared" si="210"/>
        <v>2420.4607000000001</v>
      </c>
      <c r="G3929" s="3">
        <f t="shared" si="211"/>
        <v>4145.2572964807441</v>
      </c>
      <c r="H3929" s="6">
        <f>IF(ISNA(VLOOKUP($A3929, 'NAV Daily'!$A$1:$B$9941, 2, 0)/1000000000),H3928, VLOOKUP($A3929, 'NAV Daily'!$A$1:$B$9941, 2, 0)/1000000000)</f>
        <v>0</v>
      </c>
    </row>
    <row r="3930" spans="1:8" customFormat="1" x14ac:dyDescent="0.25">
      <c r="A3930" s="2">
        <v>42342</v>
      </c>
      <c r="B3930" s="110">
        <f>IF(ISNA(VLOOKUP($A3930, 'NAV Daily'!$A$1:$D$9941, 4, 0)),B3929, VLOOKUP($A3930, 'NAV Daily'!$A$1:$D$9941, 4, 0))</f>
        <v>2417.2152999999998</v>
      </c>
      <c r="C3930" s="110">
        <f>IF(IFERROR(VLOOKUP($A3930, JCI!A:E, 5, 0),C3929)="null",C3929, IFERROR(VLOOKUP( $A3930, JCI!A:E, 5, 0),C3929))</f>
        <v>4508.4521480000003</v>
      </c>
      <c r="D3930" s="6">
        <f>IF(ISNA(VLOOKUP($A3930,ICBI!$C$1:$D$10000, 2, 0)),D3929, VLOOKUP($A3930, ICBI!$C$1:$D$10000, 2, 0))</f>
        <v>0</v>
      </c>
      <c r="E3930" s="2">
        <f t="shared" si="209"/>
        <v>42342</v>
      </c>
      <c r="F3930" s="3">
        <f t="shared" si="210"/>
        <v>2417.2152999999998</v>
      </c>
      <c r="G3930" s="3">
        <f t="shared" si="211"/>
        <v>4118.827737629108</v>
      </c>
      <c r="H3930" s="6">
        <f>IF(ISNA(VLOOKUP($A3930, 'NAV Daily'!$A$1:$B$9941, 2, 0)/1000000000),H3929, VLOOKUP($A3930, 'NAV Daily'!$A$1:$B$9941, 2, 0)/1000000000)</f>
        <v>0</v>
      </c>
    </row>
    <row r="3931" spans="1:8" customFormat="1" x14ac:dyDescent="0.25">
      <c r="A3931" s="2">
        <v>42343</v>
      </c>
      <c r="B3931" s="110">
        <f>IF(ISNA(VLOOKUP($A3931, 'NAV Daily'!$A$1:$D$9941, 4, 0)),B3930, VLOOKUP($A3931, 'NAV Daily'!$A$1:$D$9941, 4, 0))</f>
        <v>2417.2152999999998</v>
      </c>
      <c r="C3931" s="110">
        <f>IF(IFERROR(VLOOKUP($A3931, JCI!A:E, 5, 0),C3930)="null",C3930, IFERROR(VLOOKUP( $A3931, JCI!A:E, 5, 0),C3930))</f>
        <v>4508.4521480000003</v>
      </c>
      <c r="D3931" s="6">
        <f>IF(ISNA(VLOOKUP($A3931,ICBI!$C$1:$D$10000, 2, 0)),D3930, VLOOKUP($A3931, ICBI!$C$1:$D$10000, 2, 0))</f>
        <v>0</v>
      </c>
      <c r="E3931" s="2">
        <f t="shared" si="209"/>
        <v>42343</v>
      </c>
      <c r="F3931" s="3">
        <f t="shared" si="210"/>
        <v>2417.2152999999998</v>
      </c>
      <c r="G3931" s="3">
        <f t="shared" si="211"/>
        <v>4118.827737629108</v>
      </c>
      <c r="H3931" s="6">
        <f>IF(ISNA(VLOOKUP($A3931, 'NAV Daily'!$A$1:$B$9941, 2, 0)/1000000000),H3930, VLOOKUP($A3931, 'NAV Daily'!$A$1:$B$9941, 2, 0)/1000000000)</f>
        <v>0</v>
      </c>
    </row>
    <row r="3932" spans="1:8" customFormat="1" x14ac:dyDescent="0.25">
      <c r="A3932" s="2">
        <v>42344</v>
      </c>
      <c r="B3932" s="110">
        <f>IF(ISNA(VLOOKUP($A3932, 'NAV Daily'!$A$1:$D$9941, 4, 0)),B3931, VLOOKUP($A3932, 'NAV Daily'!$A$1:$D$9941, 4, 0))</f>
        <v>2417.2152999999998</v>
      </c>
      <c r="C3932" s="110">
        <f>IF(IFERROR(VLOOKUP($A3932, JCI!A:E, 5, 0),C3931)="null",C3931, IFERROR(VLOOKUP( $A3932, JCI!A:E, 5, 0),C3931))</f>
        <v>4508.4521480000003</v>
      </c>
      <c r="D3932" s="6">
        <f>IF(ISNA(VLOOKUP($A3932,ICBI!$C$1:$D$10000, 2, 0)),D3931, VLOOKUP($A3932, ICBI!$C$1:$D$10000, 2, 0))</f>
        <v>0</v>
      </c>
      <c r="E3932" s="2">
        <f t="shared" si="209"/>
        <v>42344</v>
      </c>
      <c r="F3932" s="3">
        <f t="shared" si="210"/>
        <v>2417.2152999999998</v>
      </c>
      <c r="G3932" s="3">
        <f t="shared" si="211"/>
        <v>4118.827737629108</v>
      </c>
      <c r="H3932" s="6">
        <f>IF(ISNA(VLOOKUP($A3932, 'NAV Daily'!$A$1:$B$9941, 2, 0)/1000000000),H3931, VLOOKUP($A3932, 'NAV Daily'!$A$1:$B$9941, 2, 0)/1000000000)</f>
        <v>0</v>
      </c>
    </row>
    <row r="3933" spans="1:8" customFormat="1" x14ac:dyDescent="0.25">
      <c r="A3933" s="2">
        <v>42345</v>
      </c>
      <c r="B3933" s="110">
        <f>IF(ISNA(VLOOKUP($A3933, 'NAV Daily'!$A$1:$D$9941, 4, 0)),B3932, VLOOKUP($A3933, 'NAV Daily'!$A$1:$D$9941, 4, 0))</f>
        <v>2415.9142999999999</v>
      </c>
      <c r="C3933" s="110">
        <f>IF(IFERROR(VLOOKUP($A3933, JCI!A:E, 5, 0),C3932)="null",C3932, IFERROR(VLOOKUP( $A3933, JCI!A:E, 5, 0),C3932))</f>
        <v>4521.3920900000003</v>
      </c>
      <c r="D3933" s="6">
        <f>IF(ISNA(VLOOKUP($A3933,ICBI!$C$1:$D$10000, 2, 0)),D3932, VLOOKUP($A3933, ICBI!$C$1:$D$10000, 2, 0))</f>
        <v>0</v>
      </c>
      <c r="E3933" s="2">
        <f t="shared" si="209"/>
        <v>42345</v>
      </c>
      <c r="F3933" s="3">
        <f t="shared" si="210"/>
        <v>2415.9142999999999</v>
      </c>
      <c r="G3933" s="3">
        <f t="shared" si="211"/>
        <v>4130.649398430488</v>
      </c>
      <c r="H3933" s="6">
        <f>IF(ISNA(VLOOKUP($A3933, 'NAV Daily'!$A$1:$B$9941, 2, 0)/1000000000),H3932, VLOOKUP($A3933, 'NAV Daily'!$A$1:$B$9941, 2, 0)/1000000000)</f>
        <v>0</v>
      </c>
    </row>
    <row r="3934" spans="1:8" customFormat="1" x14ac:dyDescent="0.25">
      <c r="A3934" s="2">
        <v>42346</v>
      </c>
      <c r="B3934" s="110">
        <f>IF(ISNA(VLOOKUP($A3934, 'NAV Daily'!$A$1:$D$9941, 4, 0)),B3933, VLOOKUP($A3934, 'NAV Daily'!$A$1:$D$9941, 4, 0))</f>
        <v>2411.5180999999998</v>
      </c>
      <c r="C3934" s="110">
        <f>IF(IFERROR(VLOOKUP($A3934, JCI!A:E, 5, 0),C3933)="null",C3933, IFERROR(VLOOKUP( $A3934, JCI!A:E, 5, 0),C3933))</f>
        <v>4464.1821289999998</v>
      </c>
      <c r="D3934" s="6">
        <f>IF(ISNA(VLOOKUP($A3934,ICBI!$C$1:$D$10000, 2, 0)),D3933, VLOOKUP($A3934, ICBI!$C$1:$D$10000, 2, 0))</f>
        <v>0</v>
      </c>
      <c r="E3934" s="2">
        <f t="shared" si="209"/>
        <v>42346</v>
      </c>
      <c r="F3934" s="3">
        <f t="shared" si="210"/>
        <v>2411.5180999999998</v>
      </c>
      <c r="G3934" s="3">
        <f t="shared" si="211"/>
        <v>4078.3835727102319</v>
      </c>
      <c r="H3934" s="6">
        <f>IF(ISNA(VLOOKUP($A3934, 'NAV Daily'!$A$1:$B$9941, 2, 0)/1000000000),H3933, VLOOKUP($A3934, 'NAV Daily'!$A$1:$B$9941, 2, 0)/1000000000)</f>
        <v>0</v>
      </c>
    </row>
    <row r="3935" spans="1:8" customFormat="1" x14ac:dyDescent="0.25">
      <c r="A3935" s="2">
        <v>42347</v>
      </c>
      <c r="B3935" s="110">
        <f>IF(ISNA(VLOOKUP($A3935, 'NAV Daily'!$A$1:$D$9941, 4, 0)),B3934, VLOOKUP($A3935, 'NAV Daily'!$A$1:$D$9941, 4, 0))</f>
        <v>2411.5180999999998</v>
      </c>
      <c r="C3935" s="110">
        <f>IF(IFERROR(VLOOKUP($A3935, JCI!A:E, 5, 0),C3934)="null",C3934, IFERROR(VLOOKUP( $A3935, JCI!A:E, 5, 0),C3934))</f>
        <v>4464.1821289999998</v>
      </c>
      <c r="D3935" s="6">
        <f>IF(ISNA(VLOOKUP($A3935,ICBI!$C$1:$D$10000, 2, 0)),D3934, VLOOKUP($A3935, ICBI!$C$1:$D$10000, 2, 0))</f>
        <v>0</v>
      </c>
      <c r="E3935" s="2">
        <f t="shared" si="209"/>
        <v>42347</v>
      </c>
      <c r="F3935" s="3">
        <f t="shared" si="210"/>
        <v>2411.5180999999998</v>
      </c>
      <c r="G3935" s="3">
        <f t="shared" si="211"/>
        <v>4078.3835727102319</v>
      </c>
      <c r="H3935" s="6">
        <f>IF(ISNA(VLOOKUP($A3935, 'NAV Daily'!$A$1:$B$9941, 2, 0)/1000000000),H3934, VLOOKUP($A3935, 'NAV Daily'!$A$1:$B$9941, 2, 0)/1000000000)</f>
        <v>0</v>
      </c>
    </row>
    <row r="3936" spans="1:8" customFormat="1" x14ac:dyDescent="0.25">
      <c r="A3936" s="2">
        <v>42348</v>
      </c>
      <c r="B3936" s="110">
        <f>IF(ISNA(VLOOKUP($A3936, 'NAV Daily'!$A$1:$D$9941, 4, 0)),B3935, VLOOKUP($A3936, 'NAV Daily'!$A$1:$D$9941, 4, 0))</f>
        <v>2413.8517999999999</v>
      </c>
      <c r="C3936" s="110">
        <f>IF(IFERROR(VLOOKUP($A3936, JCI!A:E, 5, 0),C3935)="null",C3935, IFERROR(VLOOKUP( $A3936, JCI!A:E, 5, 0),C3935))</f>
        <v>4466.2099609999996</v>
      </c>
      <c r="D3936" s="6">
        <f>IF(ISNA(VLOOKUP($A3936,ICBI!$C$1:$D$10000, 2, 0)),D3935, VLOOKUP($A3936, ICBI!$C$1:$D$10000, 2, 0))</f>
        <v>0</v>
      </c>
      <c r="E3936" s="2">
        <f t="shared" si="209"/>
        <v>42348</v>
      </c>
      <c r="F3936" s="3">
        <f t="shared" si="210"/>
        <v>2413.8517999999999</v>
      </c>
      <c r="G3936" s="3">
        <f t="shared" si="211"/>
        <v>4080.2361576805647</v>
      </c>
      <c r="H3936" s="6">
        <f>IF(ISNA(VLOOKUP($A3936, 'NAV Daily'!$A$1:$B$9941, 2, 0)/1000000000),H3935, VLOOKUP($A3936, 'NAV Daily'!$A$1:$B$9941, 2, 0)/1000000000)</f>
        <v>0</v>
      </c>
    </row>
    <row r="3937" spans="1:8" customFormat="1" x14ac:dyDescent="0.25">
      <c r="A3937" s="2">
        <v>42349</v>
      </c>
      <c r="B3937" s="110">
        <f>IF(ISNA(VLOOKUP($A3937, 'NAV Daily'!$A$1:$D$9941, 4, 0)),B3936, VLOOKUP($A3937, 'NAV Daily'!$A$1:$D$9941, 4, 0))</f>
        <v>2408.2624999999998</v>
      </c>
      <c r="C3937" s="110">
        <f>IF(IFERROR(VLOOKUP($A3937, JCI!A:E, 5, 0),C3936)="null",C3936, IFERROR(VLOOKUP( $A3937, JCI!A:E, 5, 0),C3936))</f>
        <v>4393.5219729999999</v>
      </c>
      <c r="D3937" s="6">
        <f>IF(ISNA(VLOOKUP($A3937,ICBI!$C$1:$D$10000, 2, 0)),D3936, VLOOKUP($A3937, ICBI!$C$1:$D$10000, 2, 0))</f>
        <v>0</v>
      </c>
      <c r="E3937" s="2">
        <f t="shared" si="209"/>
        <v>42349</v>
      </c>
      <c r="F3937" s="3">
        <f t="shared" si="210"/>
        <v>2408.2624999999998</v>
      </c>
      <c r="G3937" s="3">
        <f t="shared" si="211"/>
        <v>4013.8299297028179</v>
      </c>
      <c r="H3937" s="6">
        <f>IF(ISNA(VLOOKUP($A3937, 'NAV Daily'!$A$1:$B$9941, 2, 0)/1000000000),H3936, VLOOKUP($A3937, 'NAV Daily'!$A$1:$B$9941, 2, 0)/1000000000)</f>
        <v>0</v>
      </c>
    </row>
    <row r="3938" spans="1:8" customFormat="1" x14ac:dyDescent="0.25">
      <c r="A3938" s="2">
        <v>42350</v>
      </c>
      <c r="B3938" s="110">
        <f>IF(ISNA(VLOOKUP($A3938, 'NAV Daily'!$A$1:$D$9941, 4, 0)),B3937, VLOOKUP($A3938, 'NAV Daily'!$A$1:$D$9941, 4, 0))</f>
        <v>2408.2624999999998</v>
      </c>
      <c r="C3938" s="110">
        <f>IF(IFERROR(VLOOKUP($A3938, JCI!A:E, 5, 0),C3937)="null",C3937, IFERROR(VLOOKUP( $A3938, JCI!A:E, 5, 0),C3937))</f>
        <v>4393.5219729999999</v>
      </c>
      <c r="D3938" s="6">
        <f>IF(ISNA(VLOOKUP($A3938,ICBI!$C$1:$D$10000, 2, 0)),D3937, VLOOKUP($A3938, ICBI!$C$1:$D$10000, 2, 0))</f>
        <v>0</v>
      </c>
      <c r="E3938" s="2">
        <f t="shared" si="209"/>
        <v>42350</v>
      </c>
      <c r="F3938" s="3">
        <f t="shared" si="210"/>
        <v>2408.2624999999998</v>
      </c>
      <c r="G3938" s="3">
        <f t="shared" si="211"/>
        <v>4013.8299297028179</v>
      </c>
      <c r="H3938" s="6">
        <f>IF(ISNA(VLOOKUP($A3938, 'NAV Daily'!$A$1:$B$9941, 2, 0)/1000000000),H3937, VLOOKUP($A3938, 'NAV Daily'!$A$1:$B$9941, 2, 0)/1000000000)</f>
        <v>0</v>
      </c>
    </row>
    <row r="3939" spans="1:8" customFormat="1" x14ac:dyDescent="0.25">
      <c r="A3939" s="2">
        <v>42351</v>
      </c>
      <c r="B3939" s="110">
        <f>IF(ISNA(VLOOKUP($A3939, 'NAV Daily'!$A$1:$D$9941, 4, 0)),B3938, VLOOKUP($A3939, 'NAV Daily'!$A$1:$D$9941, 4, 0))</f>
        <v>2408.2624999999998</v>
      </c>
      <c r="C3939" s="110">
        <f>IF(IFERROR(VLOOKUP($A3939, JCI!A:E, 5, 0),C3938)="null",C3938, IFERROR(VLOOKUP( $A3939, JCI!A:E, 5, 0),C3938))</f>
        <v>4393.5219729999999</v>
      </c>
      <c r="D3939" s="6">
        <f>IF(ISNA(VLOOKUP($A3939,ICBI!$C$1:$D$10000, 2, 0)),D3938, VLOOKUP($A3939, ICBI!$C$1:$D$10000, 2, 0))</f>
        <v>0</v>
      </c>
      <c r="E3939" s="2">
        <f t="shared" si="209"/>
        <v>42351</v>
      </c>
      <c r="F3939" s="3">
        <f t="shared" si="210"/>
        <v>2408.2624999999998</v>
      </c>
      <c r="G3939" s="3">
        <f t="shared" si="211"/>
        <v>4013.8299297028179</v>
      </c>
      <c r="H3939" s="6">
        <f>IF(ISNA(VLOOKUP($A3939, 'NAV Daily'!$A$1:$B$9941, 2, 0)/1000000000),H3938, VLOOKUP($A3939, 'NAV Daily'!$A$1:$B$9941, 2, 0)/1000000000)</f>
        <v>0</v>
      </c>
    </row>
    <row r="3940" spans="1:8" customFormat="1" x14ac:dyDescent="0.25">
      <c r="A3940" s="2">
        <v>42352</v>
      </c>
      <c r="B3940" s="110">
        <f>IF(ISNA(VLOOKUP($A3940, 'NAV Daily'!$A$1:$D$9941, 4, 0)),B3939, VLOOKUP($A3940, 'NAV Daily'!$A$1:$D$9941, 4, 0))</f>
        <v>2408.2624999999998</v>
      </c>
      <c r="C3940" s="110">
        <f>IF(IFERROR(VLOOKUP($A3940, JCI!A:E, 5, 0),C3939)="null",C3939, IFERROR(VLOOKUP( $A3940, JCI!A:E, 5, 0),C3939))</f>
        <v>4374.1909180000002</v>
      </c>
      <c r="D3940" s="6">
        <f>IF(ISNA(VLOOKUP($A3940,ICBI!$C$1:$D$10000, 2, 0)),D3939, VLOOKUP($A3940, ICBI!$C$1:$D$10000, 2, 0))</f>
        <v>0</v>
      </c>
      <c r="E3940" s="2">
        <f t="shared" si="209"/>
        <v>42352</v>
      </c>
      <c r="F3940" s="3">
        <f t="shared" si="210"/>
        <v>2408.2624999999998</v>
      </c>
      <c r="G3940" s="3">
        <f t="shared" si="211"/>
        <v>3996.1694815228475</v>
      </c>
      <c r="H3940" s="6">
        <f>IF(ISNA(VLOOKUP($A3940, 'NAV Daily'!$A$1:$B$9941, 2, 0)/1000000000),H3939, VLOOKUP($A3940, 'NAV Daily'!$A$1:$B$9941, 2, 0)/1000000000)</f>
        <v>0</v>
      </c>
    </row>
    <row r="3941" spans="1:8" customFormat="1" x14ac:dyDescent="0.25">
      <c r="A3941" s="2">
        <v>42353</v>
      </c>
      <c r="B3941" s="110">
        <f>IF(ISNA(VLOOKUP($A3941, 'NAV Daily'!$A$1:$D$9941, 4, 0)),B3940, VLOOKUP($A3941, 'NAV Daily'!$A$1:$D$9941, 4, 0))</f>
        <v>2398.0976999999998</v>
      </c>
      <c r="C3941" s="110">
        <f>IF(IFERROR(VLOOKUP($A3941, JCI!A:E, 5, 0),C3940)="null",C3940, IFERROR(VLOOKUP( $A3941, JCI!A:E, 5, 0),C3940))</f>
        <v>4409.171875</v>
      </c>
      <c r="D3941" s="6">
        <f>IF(ISNA(VLOOKUP($A3941,ICBI!$C$1:$D$10000, 2, 0)),D3940, VLOOKUP($A3941, ICBI!$C$1:$D$10000, 2, 0))</f>
        <v>0</v>
      </c>
      <c r="E3941" s="2">
        <f t="shared" si="209"/>
        <v>42353</v>
      </c>
      <c r="F3941" s="3">
        <f t="shared" si="210"/>
        <v>2398.0976999999998</v>
      </c>
      <c r="G3941" s="3">
        <f t="shared" si="211"/>
        <v>4028.1273533712438</v>
      </c>
      <c r="H3941" s="6">
        <f>IF(ISNA(VLOOKUP($A3941, 'NAV Daily'!$A$1:$B$9941, 2, 0)/1000000000),H3940, VLOOKUP($A3941, 'NAV Daily'!$A$1:$B$9941, 2, 0)/1000000000)</f>
        <v>0</v>
      </c>
    </row>
    <row r="3942" spans="1:8" customFormat="1" x14ac:dyDescent="0.25">
      <c r="A3942" s="2">
        <v>42354</v>
      </c>
      <c r="B3942" s="110">
        <f>IF(ISNA(VLOOKUP($A3942, 'NAV Daily'!$A$1:$D$9941, 4, 0)),B3941, VLOOKUP($A3942, 'NAV Daily'!$A$1:$D$9941, 4, 0))</f>
        <v>2406.8049000000001</v>
      </c>
      <c r="C3942" s="110">
        <f>IF(IFERROR(VLOOKUP($A3942, JCI!A:E, 5, 0),C3941)="null",C3941, IFERROR(VLOOKUP( $A3942, JCI!A:E, 5, 0),C3941))</f>
        <v>4483.453125</v>
      </c>
      <c r="D3942" s="6">
        <f>IF(ISNA(VLOOKUP($A3942,ICBI!$C$1:$D$10000, 2, 0)),D3941, VLOOKUP($A3942, ICBI!$C$1:$D$10000, 2, 0))</f>
        <v>0</v>
      </c>
      <c r="E3942" s="2">
        <f t="shared" si="209"/>
        <v>42354</v>
      </c>
      <c r="F3942" s="3">
        <f t="shared" si="210"/>
        <v>2406.8049000000001</v>
      </c>
      <c r="G3942" s="3">
        <f t="shared" si="211"/>
        <v>4095.9891522419457</v>
      </c>
      <c r="H3942" s="6">
        <f>IF(ISNA(VLOOKUP($A3942, 'NAV Daily'!$A$1:$B$9941, 2, 0)/1000000000),H3941, VLOOKUP($A3942, 'NAV Daily'!$A$1:$B$9941, 2, 0)/1000000000)</f>
        <v>0</v>
      </c>
    </row>
    <row r="3943" spans="1:8" customFormat="1" x14ac:dyDescent="0.25">
      <c r="A3943" s="2">
        <v>42355</v>
      </c>
      <c r="B3943" s="110">
        <f>IF(ISNA(VLOOKUP($A3943, 'NAV Daily'!$A$1:$D$9941, 4, 0)),B3942, VLOOKUP($A3943, 'NAV Daily'!$A$1:$D$9941, 4, 0))</f>
        <v>2406.8049000000001</v>
      </c>
      <c r="C3943" s="110">
        <f>IF(IFERROR(VLOOKUP($A3943, JCI!A:E, 5, 0),C3942)="null",C3942, IFERROR(VLOOKUP( $A3943, JCI!A:E, 5, 0),C3942))</f>
        <v>4555.9638670000004</v>
      </c>
      <c r="D3943" s="6">
        <f>IF(ISNA(VLOOKUP($A3943,ICBI!$C$1:$D$10000, 2, 0)),D3942, VLOOKUP($A3943, ICBI!$C$1:$D$10000, 2, 0))</f>
        <v>0</v>
      </c>
      <c r="E3943" s="2">
        <f t="shared" si="209"/>
        <v>42355</v>
      </c>
      <c r="F3943" s="3">
        <f t="shared" si="210"/>
        <v>2406.8049000000001</v>
      </c>
      <c r="G3943" s="3">
        <f t="shared" si="211"/>
        <v>4162.2334519753167</v>
      </c>
      <c r="H3943" s="6">
        <f>IF(ISNA(VLOOKUP($A3943, 'NAV Daily'!$A$1:$B$9941, 2, 0)/1000000000),H3942, VLOOKUP($A3943, 'NAV Daily'!$A$1:$B$9941, 2, 0)/1000000000)</f>
        <v>0</v>
      </c>
    </row>
    <row r="3944" spans="1:8" customFormat="1" x14ac:dyDescent="0.25">
      <c r="A3944" s="2">
        <v>42356</v>
      </c>
      <c r="B3944" s="110">
        <f>IF(ISNA(VLOOKUP($A3944, 'NAV Daily'!$A$1:$D$9941, 4, 0)),B3943, VLOOKUP($A3944, 'NAV Daily'!$A$1:$D$9941, 4, 0))</f>
        <v>2401.9479999999999</v>
      </c>
      <c r="C3944" s="110">
        <f>IF(IFERROR(VLOOKUP($A3944, JCI!A:E, 5, 0),C3943)="null",C3943, IFERROR(VLOOKUP( $A3944, JCI!A:E, 5, 0),C3943))</f>
        <v>4468.6538090000004</v>
      </c>
      <c r="D3944" s="6">
        <f>IF(ISNA(VLOOKUP($A3944,ICBI!$C$1:$D$10000, 2, 0)),D3943, VLOOKUP($A3944, ICBI!$C$1:$D$10000, 2, 0))</f>
        <v>0</v>
      </c>
      <c r="E3944" s="2">
        <f t="shared" si="209"/>
        <v>42356</v>
      </c>
      <c r="F3944" s="3">
        <f t="shared" si="210"/>
        <v>2401.9479999999999</v>
      </c>
      <c r="G3944" s="3">
        <f t="shared" si="211"/>
        <v>4082.4688061813185</v>
      </c>
      <c r="H3944" s="6">
        <f>IF(ISNA(VLOOKUP($A3944, 'NAV Daily'!$A$1:$B$9941, 2, 0)/1000000000),H3943, VLOOKUP($A3944, 'NAV Daily'!$A$1:$B$9941, 2, 0)/1000000000)</f>
        <v>0</v>
      </c>
    </row>
    <row r="3945" spans="1:8" customFormat="1" x14ac:dyDescent="0.25">
      <c r="A3945" s="2">
        <v>42357</v>
      </c>
      <c r="B3945" s="110">
        <f>IF(ISNA(VLOOKUP($A3945, 'NAV Daily'!$A$1:$D$9941, 4, 0)),B3944, VLOOKUP($A3945, 'NAV Daily'!$A$1:$D$9941, 4, 0))</f>
        <v>2401.9479999999999</v>
      </c>
      <c r="C3945" s="110">
        <f>IF(IFERROR(VLOOKUP($A3945, JCI!A:E, 5, 0),C3944)="null",C3944, IFERROR(VLOOKUP( $A3945, JCI!A:E, 5, 0),C3944))</f>
        <v>4468.6538090000004</v>
      </c>
      <c r="D3945" s="6">
        <f>IF(ISNA(VLOOKUP($A3945,ICBI!$C$1:$D$10000, 2, 0)),D3944, VLOOKUP($A3945, ICBI!$C$1:$D$10000, 2, 0))</f>
        <v>0</v>
      </c>
      <c r="E3945" s="2">
        <f t="shared" si="209"/>
        <v>42357</v>
      </c>
      <c r="F3945" s="3">
        <f t="shared" si="210"/>
        <v>2401.9479999999999</v>
      </c>
      <c r="G3945" s="3">
        <f t="shared" si="211"/>
        <v>4082.4688061813185</v>
      </c>
      <c r="H3945" s="6">
        <f>IF(ISNA(VLOOKUP($A3945, 'NAV Daily'!$A$1:$B$9941, 2, 0)/1000000000),H3944, VLOOKUP($A3945, 'NAV Daily'!$A$1:$B$9941, 2, 0)/1000000000)</f>
        <v>0</v>
      </c>
    </row>
    <row r="3946" spans="1:8" customFormat="1" x14ac:dyDescent="0.25">
      <c r="A3946" s="2">
        <v>42358</v>
      </c>
      <c r="B3946" s="110">
        <f>IF(ISNA(VLOOKUP($A3946, 'NAV Daily'!$A$1:$D$9941, 4, 0)),B3945, VLOOKUP($A3946, 'NAV Daily'!$A$1:$D$9941, 4, 0))</f>
        <v>2401.9479999999999</v>
      </c>
      <c r="C3946" s="110">
        <f>IF(IFERROR(VLOOKUP($A3946, JCI!A:E, 5, 0),C3945)="null",C3945, IFERROR(VLOOKUP( $A3946, JCI!A:E, 5, 0),C3945))</f>
        <v>4468.6538090000004</v>
      </c>
      <c r="D3946" s="6">
        <f>IF(ISNA(VLOOKUP($A3946,ICBI!$C$1:$D$10000, 2, 0)),D3945, VLOOKUP($A3946, ICBI!$C$1:$D$10000, 2, 0))</f>
        <v>0</v>
      </c>
      <c r="E3946" s="2">
        <f t="shared" si="209"/>
        <v>42358</v>
      </c>
      <c r="F3946" s="3">
        <f t="shared" si="210"/>
        <v>2401.9479999999999</v>
      </c>
      <c r="G3946" s="3">
        <f t="shared" si="211"/>
        <v>4082.4688061813185</v>
      </c>
      <c r="H3946" s="6">
        <f>IF(ISNA(VLOOKUP($A3946, 'NAV Daily'!$A$1:$B$9941, 2, 0)/1000000000),H3945, VLOOKUP($A3946, 'NAV Daily'!$A$1:$B$9941, 2, 0)/1000000000)</f>
        <v>0</v>
      </c>
    </row>
    <row r="3947" spans="1:8" customFormat="1" x14ac:dyDescent="0.25">
      <c r="A3947" s="2">
        <v>42359</v>
      </c>
      <c r="B3947" s="110">
        <f>IF(ISNA(VLOOKUP($A3947, 'NAV Daily'!$A$1:$D$9941, 4, 0)),B3946, VLOOKUP($A3947, 'NAV Daily'!$A$1:$D$9941, 4, 0))</f>
        <v>2404.7444</v>
      </c>
      <c r="C3947" s="110">
        <f>IF(IFERROR(VLOOKUP($A3947, JCI!A:E, 5, 0),C3946)="null",C3946, IFERROR(VLOOKUP( $A3947, JCI!A:E, 5, 0),C3946))</f>
        <v>4490.6801759999998</v>
      </c>
      <c r="D3947" s="6">
        <f>IF(ISNA(VLOOKUP($A3947,ICBI!$C$1:$D$10000, 2, 0)),D3946, VLOOKUP($A3947, ICBI!$C$1:$D$10000, 2, 0))</f>
        <v>0</v>
      </c>
      <c r="E3947" s="2">
        <f t="shared" si="209"/>
        <v>42359</v>
      </c>
      <c r="F3947" s="3">
        <f t="shared" si="210"/>
        <v>2404.7444</v>
      </c>
      <c r="G3947" s="3">
        <f t="shared" si="211"/>
        <v>4102.5916351214119</v>
      </c>
      <c r="H3947" s="6">
        <f>IF(ISNA(VLOOKUP($A3947, 'NAV Daily'!$A$1:$B$9941, 2, 0)/1000000000),H3946, VLOOKUP($A3947, 'NAV Daily'!$A$1:$B$9941, 2, 0)/1000000000)</f>
        <v>0</v>
      </c>
    </row>
    <row r="3948" spans="1:8" customFormat="1" x14ac:dyDescent="0.25">
      <c r="A3948" s="2">
        <v>42360</v>
      </c>
      <c r="B3948" s="110">
        <f>IF(ISNA(VLOOKUP($A3948, 'NAV Daily'!$A$1:$D$9941, 4, 0)),B3947, VLOOKUP($A3948, 'NAV Daily'!$A$1:$D$9941, 4, 0))</f>
        <v>2407.8400999999999</v>
      </c>
      <c r="C3948" s="110">
        <f>IF(IFERROR(VLOOKUP($A3948, JCI!A:E, 5, 0),C3947)="null",C3947, IFERROR(VLOOKUP( $A3948, JCI!A:E, 5, 0),C3947))</f>
        <v>4517.5678710000002</v>
      </c>
      <c r="D3948" s="6">
        <f>IF(ISNA(VLOOKUP($A3948,ICBI!$C$1:$D$10000, 2, 0)),D3947, VLOOKUP($A3948, ICBI!$C$1:$D$10000, 2, 0))</f>
        <v>0</v>
      </c>
      <c r="E3948" s="2">
        <f t="shared" si="209"/>
        <v>42360</v>
      </c>
      <c r="F3948" s="3">
        <f t="shared" si="210"/>
        <v>2407.8400999999999</v>
      </c>
      <c r="G3948" s="3">
        <f t="shared" si="211"/>
        <v>4127.1556718088232</v>
      </c>
      <c r="H3948" s="6">
        <f>IF(ISNA(VLOOKUP($A3948, 'NAV Daily'!$A$1:$B$9941, 2, 0)/1000000000),H3947, VLOOKUP($A3948, 'NAV Daily'!$A$1:$B$9941, 2, 0)/1000000000)</f>
        <v>0</v>
      </c>
    </row>
    <row r="3949" spans="1:8" customFormat="1" x14ac:dyDescent="0.25">
      <c r="A3949" s="2">
        <v>42361</v>
      </c>
      <c r="B3949" s="110">
        <f>IF(ISNA(VLOOKUP($A3949, 'NAV Daily'!$A$1:$D$9941, 4, 0)),B3948, VLOOKUP($A3949, 'NAV Daily'!$A$1:$D$9941, 4, 0))</f>
        <v>2408.3887</v>
      </c>
      <c r="C3949" s="110">
        <f>IF(IFERROR(VLOOKUP($A3949, JCI!A:E, 5, 0),C3948)="null",C3948, IFERROR(VLOOKUP( $A3949, JCI!A:E, 5, 0),C3948))</f>
        <v>4522.6538090000004</v>
      </c>
      <c r="D3949" s="6">
        <f>IF(ISNA(VLOOKUP($A3949,ICBI!$C$1:$D$10000, 2, 0)),D3948, VLOOKUP($A3949, ICBI!$C$1:$D$10000, 2, 0))</f>
        <v>0</v>
      </c>
      <c r="E3949" s="2">
        <f t="shared" si="209"/>
        <v>42361</v>
      </c>
      <c r="F3949" s="3">
        <f t="shared" si="210"/>
        <v>2408.3887</v>
      </c>
      <c r="G3949" s="3">
        <f t="shared" si="211"/>
        <v>4131.802078561871</v>
      </c>
      <c r="H3949" s="6">
        <f>IF(ISNA(VLOOKUP($A3949, 'NAV Daily'!$A$1:$B$9941, 2, 0)/1000000000),H3948, VLOOKUP($A3949, 'NAV Daily'!$A$1:$B$9941, 2, 0)/1000000000)</f>
        <v>0</v>
      </c>
    </row>
    <row r="3950" spans="1:8" customFormat="1" x14ac:dyDescent="0.25">
      <c r="A3950" s="2">
        <v>42362</v>
      </c>
      <c r="B3950" s="110">
        <f>IF(ISNA(VLOOKUP($A3950, 'NAV Daily'!$A$1:$D$9941, 4, 0)),B3949, VLOOKUP($A3950, 'NAV Daily'!$A$1:$D$9941, 4, 0))</f>
        <v>2408.3887</v>
      </c>
      <c r="C3950" s="110">
        <f>IF(IFERROR(VLOOKUP($A3950, JCI!A:E, 5, 0),C3949)="null",C3949, IFERROR(VLOOKUP( $A3950, JCI!A:E, 5, 0),C3949))</f>
        <v>4522.6538090000004</v>
      </c>
      <c r="D3950" s="6">
        <f>IF(ISNA(VLOOKUP($A3950,ICBI!$C$1:$D$10000, 2, 0)),D3949, VLOOKUP($A3950, ICBI!$C$1:$D$10000, 2, 0))</f>
        <v>0</v>
      </c>
      <c r="E3950" s="2">
        <f t="shared" si="209"/>
        <v>42362</v>
      </c>
      <c r="F3950" s="3">
        <f t="shared" si="210"/>
        <v>2408.3887</v>
      </c>
      <c r="G3950" s="3">
        <f t="shared" si="211"/>
        <v>4131.802078561871</v>
      </c>
      <c r="H3950" s="6">
        <f>IF(ISNA(VLOOKUP($A3950, 'NAV Daily'!$A$1:$B$9941, 2, 0)/1000000000),H3949, VLOOKUP($A3950, 'NAV Daily'!$A$1:$B$9941, 2, 0)/1000000000)</f>
        <v>0</v>
      </c>
    </row>
    <row r="3951" spans="1:8" customFormat="1" x14ac:dyDescent="0.25">
      <c r="A3951" s="2">
        <v>42363</v>
      </c>
      <c r="B3951" s="110">
        <f>IF(ISNA(VLOOKUP($A3951, 'NAV Daily'!$A$1:$D$9941, 4, 0)),B3950, VLOOKUP($A3951, 'NAV Daily'!$A$1:$D$9941, 4, 0))</f>
        <v>2408.3887</v>
      </c>
      <c r="C3951" s="110">
        <f>IF(IFERROR(VLOOKUP($A3951, JCI!A:E, 5, 0),C3950)="null",C3950, IFERROR(VLOOKUP( $A3951, JCI!A:E, 5, 0),C3950))</f>
        <v>4522.6538090000004</v>
      </c>
      <c r="D3951" s="6">
        <f>IF(ISNA(VLOOKUP($A3951,ICBI!$C$1:$D$10000, 2, 0)),D3950, VLOOKUP($A3951, ICBI!$C$1:$D$10000, 2, 0))</f>
        <v>0</v>
      </c>
      <c r="E3951" s="2">
        <f t="shared" si="209"/>
        <v>42363</v>
      </c>
      <c r="F3951" s="3">
        <f t="shared" si="210"/>
        <v>2408.3887</v>
      </c>
      <c r="G3951" s="3">
        <f t="shared" si="211"/>
        <v>4131.802078561871</v>
      </c>
      <c r="H3951" s="6">
        <f>IF(ISNA(VLOOKUP($A3951, 'NAV Daily'!$A$1:$B$9941, 2, 0)/1000000000),H3950, VLOOKUP($A3951, 'NAV Daily'!$A$1:$B$9941, 2, 0)/1000000000)</f>
        <v>0</v>
      </c>
    </row>
    <row r="3952" spans="1:8" customFormat="1" x14ac:dyDescent="0.25">
      <c r="A3952" s="2">
        <v>42364</v>
      </c>
      <c r="B3952" s="110">
        <f>IF(ISNA(VLOOKUP($A3952, 'NAV Daily'!$A$1:$D$9941, 4, 0)),B3951, VLOOKUP($A3952, 'NAV Daily'!$A$1:$D$9941, 4, 0))</f>
        <v>2408.3887</v>
      </c>
      <c r="C3952" s="110">
        <f>IF(IFERROR(VLOOKUP($A3952, JCI!A:E, 5, 0),C3951)="null",C3951, IFERROR(VLOOKUP( $A3952, JCI!A:E, 5, 0),C3951))</f>
        <v>4522.6538090000004</v>
      </c>
      <c r="D3952" s="6">
        <f>IF(ISNA(VLOOKUP($A3952,ICBI!$C$1:$D$10000, 2, 0)),D3951, VLOOKUP($A3952, ICBI!$C$1:$D$10000, 2, 0))</f>
        <v>0</v>
      </c>
      <c r="E3952" s="2">
        <f t="shared" si="209"/>
        <v>42364</v>
      </c>
      <c r="F3952" s="3">
        <f t="shared" si="210"/>
        <v>2408.3887</v>
      </c>
      <c r="G3952" s="3">
        <f t="shared" si="211"/>
        <v>4131.802078561871</v>
      </c>
      <c r="H3952" s="6">
        <f>IF(ISNA(VLOOKUP($A3952, 'NAV Daily'!$A$1:$B$9941, 2, 0)/1000000000),H3951, VLOOKUP($A3952, 'NAV Daily'!$A$1:$B$9941, 2, 0)/1000000000)</f>
        <v>0</v>
      </c>
    </row>
    <row r="3953" spans="1:8" customFormat="1" x14ac:dyDescent="0.25">
      <c r="A3953" s="2">
        <v>42365</v>
      </c>
      <c r="B3953" s="110">
        <f>IF(ISNA(VLOOKUP($A3953, 'NAV Daily'!$A$1:$D$9941, 4, 0)),B3952, VLOOKUP($A3953, 'NAV Daily'!$A$1:$D$9941, 4, 0))</f>
        <v>2408.3887</v>
      </c>
      <c r="C3953" s="110">
        <f>IF(IFERROR(VLOOKUP($A3953, JCI!A:E, 5, 0),C3952)="null",C3952, IFERROR(VLOOKUP( $A3953, JCI!A:E, 5, 0),C3952))</f>
        <v>4522.6538090000004</v>
      </c>
      <c r="D3953" s="6">
        <f>IF(ISNA(VLOOKUP($A3953,ICBI!$C$1:$D$10000, 2, 0)),D3952, VLOOKUP($A3953, ICBI!$C$1:$D$10000, 2, 0))</f>
        <v>0</v>
      </c>
      <c r="E3953" s="2">
        <f t="shared" si="209"/>
        <v>42365</v>
      </c>
      <c r="F3953" s="3">
        <f t="shared" si="210"/>
        <v>2408.3887</v>
      </c>
      <c r="G3953" s="3">
        <f t="shared" si="211"/>
        <v>4131.802078561871</v>
      </c>
      <c r="H3953" s="6">
        <f>IF(ISNA(VLOOKUP($A3953, 'NAV Daily'!$A$1:$B$9941, 2, 0)/1000000000),H3952, VLOOKUP($A3953, 'NAV Daily'!$A$1:$B$9941, 2, 0)/1000000000)</f>
        <v>0</v>
      </c>
    </row>
    <row r="3954" spans="1:8" customFormat="1" x14ac:dyDescent="0.25">
      <c r="A3954" s="2">
        <v>42366</v>
      </c>
      <c r="B3954" s="110">
        <f>IF(ISNA(VLOOKUP($A3954, 'NAV Daily'!$A$1:$D$9941, 4, 0)),B3953, VLOOKUP($A3954, 'NAV Daily'!$A$1:$D$9941, 4, 0))</f>
        <v>2412.8598999999999</v>
      </c>
      <c r="C3954" s="110">
        <f>IF(IFERROR(VLOOKUP($A3954, JCI!A:E, 5, 0),C3953)="null",C3953, IFERROR(VLOOKUP( $A3954, JCI!A:E, 5, 0),C3953))</f>
        <v>4557.3549800000001</v>
      </c>
      <c r="D3954" s="6">
        <f>IF(ISNA(VLOOKUP($A3954,ICBI!$C$1:$D$10000, 2, 0)),D3953, VLOOKUP($A3954, ICBI!$C$1:$D$10000, 2, 0))</f>
        <v>0</v>
      </c>
      <c r="E3954" s="2">
        <f t="shared" si="209"/>
        <v>42366</v>
      </c>
      <c r="F3954" s="3">
        <f t="shared" si="210"/>
        <v>2412.8598999999999</v>
      </c>
      <c r="G3954" s="3">
        <f t="shared" si="211"/>
        <v>4163.5043437631148</v>
      </c>
      <c r="H3954" s="6">
        <f>IF(ISNA(VLOOKUP($A3954, 'NAV Daily'!$A$1:$B$9941, 2, 0)/1000000000),H3953, VLOOKUP($A3954, 'NAV Daily'!$A$1:$B$9941, 2, 0)/1000000000)</f>
        <v>0</v>
      </c>
    </row>
    <row r="3955" spans="1:8" customFormat="1" x14ac:dyDescent="0.25">
      <c r="A3955" s="2">
        <v>42367</v>
      </c>
      <c r="B3955" s="110">
        <f>IF(ISNA(VLOOKUP($A3955, 'NAV Daily'!$A$1:$D$9941, 4, 0)),B3954, VLOOKUP($A3955, 'NAV Daily'!$A$1:$D$9941, 4, 0))</f>
        <v>2412.6152000000002</v>
      </c>
      <c r="C3955" s="110">
        <f>IF(IFERROR(VLOOKUP($A3955, JCI!A:E, 5, 0),C3954)="null",C3954, IFERROR(VLOOKUP( $A3955, JCI!A:E, 5, 0),C3954))</f>
        <v>4569.3608400000003</v>
      </c>
      <c r="D3955" s="6">
        <f>IF(ISNA(VLOOKUP($A3955,ICBI!$C$1:$D$10000, 2, 0)),D3954, VLOOKUP($A3955, ICBI!$C$1:$D$10000, 2, 0))</f>
        <v>0</v>
      </c>
      <c r="E3955" s="2">
        <f t="shared" si="209"/>
        <v>42367</v>
      </c>
      <c r="F3955" s="3">
        <f t="shared" si="210"/>
        <v>2412.6152000000002</v>
      </c>
      <c r="G3955" s="3">
        <f t="shared" si="211"/>
        <v>4174.4726467546479</v>
      </c>
      <c r="H3955" s="6">
        <f>IF(ISNA(VLOOKUP($A3955, 'NAV Daily'!$A$1:$B$9941, 2, 0)/1000000000),H3954, VLOOKUP($A3955, 'NAV Daily'!$A$1:$B$9941, 2, 0)/1000000000)</f>
        <v>0</v>
      </c>
    </row>
    <row r="3956" spans="1:8" customFormat="1" x14ac:dyDescent="0.25">
      <c r="A3956" s="2">
        <v>42368</v>
      </c>
      <c r="B3956" s="110">
        <f>IF(ISNA(VLOOKUP($A3956, 'NAV Daily'!$A$1:$D$9941, 4, 0)),B3955, VLOOKUP($A3956, 'NAV Daily'!$A$1:$D$9941, 4, 0))</f>
        <v>2450.6504</v>
      </c>
      <c r="C3956" s="110">
        <f>IF(IFERROR(VLOOKUP($A3956, JCI!A:E, 5, 0),C3955)="null",C3955, IFERROR(VLOOKUP( $A3956, JCI!A:E, 5, 0),C3955))</f>
        <v>4593.0078130000002</v>
      </c>
      <c r="D3956" s="6">
        <f>IF(ISNA(VLOOKUP($A3956,ICBI!$C$1:$D$10000, 2, 0)),D3955, VLOOKUP($A3956, ICBI!$C$1:$D$10000, 2, 0))</f>
        <v>0</v>
      </c>
      <c r="E3956" s="2">
        <f t="shared" si="209"/>
        <v>42368</v>
      </c>
      <c r="F3956" s="3">
        <f t="shared" si="210"/>
        <v>2450.6504</v>
      </c>
      <c r="G3956" s="3">
        <f t="shared" si="211"/>
        <v>4196.0760274951026</v>
      </c>
      <c r="H3956" s="6">
        <f>IF(ISNA(VLOOKUP($A3956, 'NAV Daily'!$A$1:$B$9941, 2, 0)/1000000000),H3955, VLOOKUP($A3956, 'NAV Daily'!$A$1:$B$9941, 2, 0)/1000000000)</f>
        <v>0</v>
      </c>
    </row>
    <row r="3957" spans="1:8" customFormat="1" x14ac:dyDescent="0.25">
      <c r="A3957" s="2">
        <v>42369</v>
      </c>
      <c r="B3957" s="110">
        <f>IF(ISNA(VLOOKUP($A3957, 'NAV Daily'!$A$1:$D$9941, 4, 0)),B3956, VLOOKUP($A3957, 'NAV Daily'!$A$1:$D$9941, 4, 0))</f>
        <v>2450.6504</v>
      </c>
      <c r="C3957" s="110">
        <f>IF(IFERROR(VLOOKUP($A3957, JCI!A:E, 5, 0),C3956)="null",C3956, IFERROR(VLOOKUP( $A3957, JCI!A:E, 5, 0),C3956))</f>
        <v>4593.0078130000002</v>
      </c>
      <c r="D3957" s="6">
        <f>IF(ISNA(VLOOKUP($A3957,ICBI!$C$1:$D$10000, 2, 0)),D3956, VLOOKUP($A3957, ICBI!$C$1:$D$10000, 2, 0))</f>
        <v>0</v>
      </c>
      <c r="E3957" s="2">
        <f t="shared" si="209"/>
        <v>42369</v>
      </c>
      <c r="F3957" s="3">
        <f t="shared" si="210"/>
        <v>2450.6504</v>
      </c>
      <c r="G3957" s="3">
        <f t="shared" si="211"/>
        <v>4196.0760274951026</v>
      </c>
      <c r="H3957" s="6">
        <f>IF(ISNA(VLOOKUP($A3957, 'NAV Daily'!$A$1:$B$9941, 2, 0)/1000000000),H3956, VLOOKUP($A3957, 'NAV Daily'!$A$1:$B$9941, 2, 0)/1000000000)</f>
        <v>0</v>
      </c>
    </row>
    <row r="3958" spans="1:8" customFormat="1" x14ac:dyDescent="0.25">
      <c r="A3958" s="2">
        <v>42370</v>
      </c>
      <c r="B3958" s="110">
        <f>IF(ISNA(VLOOKUP($A3958, 'NAV Daily'!$A$1:$D$9941, 4, 0)),B3957, VLOOKUP($A3958, 'NAV Daily'!$A$1:$D$9941, 4, 0))</f>
        <v>2450.6504</v>
      </c>
      <c r="C3958" s="110">
        <f>IF(IFERROR(VLOOKUP($A3958, JCI!A:E, 5, 0),C3957)="null",C3957, IFERROR(VLOOKUP( $A3958, JCI!A:E, 5, 0),C3957))</f>
        <v>4593.0078130000002</v>
      </c>
      <c r="D3958" s="6">
        <f>IF(ISNA(VLOOKUP($A3958,ICBI!$C$1:$D$10000, 2, 0)),D3957, VLOOKUP($A3958, ICBI!$C$1:$D$10000, 2, 0))</f>
        <v>0</v>
      </c>
      <c r="E3958" s="2">
        <f t="shared" si="209"/>
        <v>42370</v>
      </c>
      <c r="F3958" s="3">
        <f t="shared" si="210"/>
        <v>2450.6504</v>
      </c>
      <c r="G3958" s="3">
        <f t="shared" si="211"/>
        <v>4196.0760274951026</v>
      </c>
      <c r="H3958" s="6">
        <f>IF(ISNA(VLOOKUP($A3958, 'NAV Daily'!$A$1:$B$9941, 2, 0)/1000000000),H3957, VLOOKUP($A3958, 'NAV Daily'!$A$1:$B$9941, 2, 0)/1000000000)</f>
        <v>0</v>
      </c>
    </row>
    <row r="3959" spans="1:8" customFormat="1" x14ac:dyDescent="0.25">
      <c r="A3959" s="2">
        <v>42371</v>
      </c>
      <c r="B3959" s="110">
        <f>IF(ISNA(VLOOKUP($A3959, 'NAV Daily'!$A$1:$D$9941, 4, 0)),B3958, VLOOKUP($A3959, 'NAV Daily'!$A$1:$D$9941, 4, 0))</f>
        <v>2450.6504</v>
      </c>
      <c r="C3959" s="110">
        <f>IF(IFERROR(VLOOKUP($A3959, JCI!A:E, 5, 0),C3958)="null",C3958, IFERROR(VLOOKUP( $A3959, JCI!A:E, 5, 0),C3958))</f>
        <v>4593.0078130000002</v>
      </c>
      <c r="D3959" s="6">
        <f>IF(ISNA(VLOOKUP($A3959,ICBI!$C$1:$D$10000, 2, 0)),D3958, VLOOKUP($A3959, ICBI!$C$1:$D$10000, 2, 0))</f>
        <v>0</v>
      </c>
      <c r="E3959" s="2">
        <f t="shared" si="209"/>
        <v>42371</v>
      </c>
      <c r="F3959" s="3">
        <f t="shared" si="210"/>
        <v>2450.6504</v>
      </c>
      <c r="G3959" s="3">
        <f t="shared" si="211"/>
        <v>4196.0760274951026</v>
      </c>
      <c r="H3959" s="6">
        <f>IF(ISNA(VLOOKUP($A3959, 'NAV Daily'!$A$1:$B$9941, 2, 0)/1000000000),H3958, VLOOKUP($A3959, 'NAV Daily'!$A$1:$B$9941, 2, 0)/1000000000)</f>
        <v>0</v>
      </c>
    </row>
    <row r="3960" spans="1:8" customFormat="1" x14ac:dyDescent="0.25">
      <c r="A3960" s="2">
        <v>42372</v>
      </c>
      <c r="B3960" s="110">
        <f>IF(ISNA(VLOOKUP($A3960, 'NAV Daily'!$A$1:$D$9941, 4, 0)),B3959, VLOOKUP($A3960, 'NAV Daily'!$A$1:$D$9941, 4, 0))</f>
        <v>2450.6504</v>
      </c>
      <c r="C3960" s="110">
        <f>IF(IFERROR(VLOOKUP($A3960, JCI!A:E, 5, 0),C3959)="null",C3959, IFERROR(VLOOKUP( $A3960, JCI!A:E, 5, 0),C3959))</f>
        <v>4593.0078130000002</v>
      </c>
      <c r="D3960" s="6">
        <f>IF(ISNA(VLOOKUP($A3960,ICBI!$C$1:$D$10000, 2, 0)),D3959, VLOOKUP($A3960, ICBI!$C$1:$D$10000, 2, 0))</f>
        <v>0</v>
      </c>
      <c r="E3960" s="2">
        <f t="shared" si="209"/>
        <v>42372</v>
      </c>
      <c r="F3960" s="3">
        <f t="shared" si="210"/>
        <v>2450.6504</v>
      </c>
      <c r="G3960" s="3">
        <f t="shared" si="211"/>
        <v>4196.0760274951026</v>
      </c>
      <c r="H3960" s="6">
        <f>IF(ISNA(VLOOKUP($A3960, 'NAV Daily'!$A$1:$B$9941, 2, 0)/1000000000),H3959, VLOOKUP($A3960, 'NAV Daily'!$A$1:$B$9941, 2, 0)/1000000000)</f>
        <v>0</v>
      </c>
    </row>
    <row r="3961" spans="1:8" customFormat="1" x14ac:dyDescent="0.25">
      <c r="A3961" s="2">
        <v>42373</v>
      </c>
      <c r="B3961" s="110">
        <f>IF(ISNA(VLOOKUP($A3961, 'NAV Daily'!$A$1:$D$9941, 4, 0)),B3960, VLOOKUP($A3961, 'NAV Daily'!$A$1:$D$9941, 4, 0))</f>
        <v>2430.8063999999999</v>
      </c>
      <c r="C3961" s="110">
        <f>IF(IFERROR(VLOOKUP($A3961, JCI!A:E, 5, 0),C3960)="null",C3960, IFERROR(VLOOKUP( $A3961, JCI!A:E, 5, 0),C3960))</f>
        <v>4525.9189450000003</v>
      </c>
      <c r="D3961" s="6">
        <f>IF(ISNA(VLOOKUP($A3961,ICBI!$C$1:$D$10000, 2, 0)),D3960, VLOOKUP($A3961, ICBI!$C$1:$D$10000, 2, 0))</f>
        <v>0</v>
      </c>
      <c r="E3961" s="2">
        <f t="shared" si="209"/>
        <v>42373</v>
      </c>
      <c r="F3961" s="3">
        <f t="shared" si="210"/>
        <v>2430.8063999999999</v>
      </c>
      <c r="G3961" s="3">
        <f t="shared" si="211"/>
        <v>4134.7850386294185</v>
      </c>
      <c r="H3961" s="6">
        <f>IF(ISNA(VLOOKUP($A3961, 'NAV Daily'!$A$1:$B$9941, 2, 0)/1000000000),H3960, VLOOKUP($A3961, 'NAV Daily'!$A$1:$B$9941, 2, 0)/1000000000)</f>
        <v>0</v>
      </c>
    </row>
    <row r="3962" spans="1:8" customFormat="1" x14ac:dyDescent="0.25">
      <c r="A3962" s="2">
        <v>42374</v>
      </c>
      <c r="B3962" s="110">
        <f>IF(ISNA(VLOOKUP($A3962, 'NAV Daily'!$A$1:$D$9941, 4, 0)),B3961, VLOOKUP($A3962, 'NAV Daily'!$A$1:$D$9941, 4, 0))</f>
        <v>2419.8539999999998</v>
      </c>
      <c r="C3962" s="110">
        <f>IF(IFERROR(VLOOKUP($A3962, JCI!A:E, 5, 0),C3961)="null",C3961, IFERROR(VLOOKUP( $A3962, JCI!A:E, 5, 0),C3961))</f>
        <v>4557.8217770000001</v>
      </c>
      <c r="D3962" s="6">
        <f>IF(ISNA(VLOOKUP($A3962,ICBI!$C$1:$D$10000, 2, 0)),D3961, VLOOKUP($A3962, ICBI!$C$1:$D$10000, 2, 0))</f>
        <v>0</v>
      </c>
      <c r="E3962" s="2">
        <f t="shared" si="209"/>
        <v>42374</v>
      </c>
      <c r="F3962" s="3">
        <f t="shared" si="210"/>
        <v>2419.8539999999998</v>
      </c>
      <c r="G3962" s="3">
        <f t="shared" si="211"/>
        <v>4163.930799754733</v>
      </c>
      <c r="H3962" s="6">
        <f>IF(ISNA(VLOOKUP($A3962, 'NAV Daily'!$A$1:$B$9941, 2, 0)/1000000000),H3961, VLOOKUP($A3962, 'NAV Daily'!$A$1:$B$9941, 2, 0)/1000000000)</f>
        <v>0</v>
      </c>
    </row>
    <row r="3963" spans="1:8" customFormat="1" x14ac:dyDescent="0.25">
      <c r="A3963" s="2">
        <v>42375</v>
      </c>
      <c r="B3963" s="110">
        <f>IF(ISNA(VLOOKUP($A3963, 'NAV Daily'!$A$1:$D$9941, 4, 0)),B3962, VLOOKUP($A3963, 'NAV Daily'!$A$1:$D$9941, 4, 0))</f>
        <v>2417.9978000000001</v>
      </c>
      <c r="C3963" s="110">
        <f>IF(IFERROR(VLOOKUP($A3963, JCI!A:E, 5, 0),C3962)="null",C3962, IFERROR(VLOOKUP( $A3963, JCI!A:E, 5, 0),C3962))</f>
        <v>4608.9819340000004</v>
      </c>
      <c r="D3963" s="6">
        <f>IF(ISNA(VLOOKUP($A3963,ICBI!$C$1:$D$10000, 2, 0)),D3962, VLOOKUP($A3963, ICBI!$C$1:$D$10000, 2, 0))</f>
        <v>0</v>
      </c>
      <c r="E3963" s="2">
        <f t="shared" si="209"/>
        <v>42375</v>
      </c>
      <c r="F3963" s="3">
        <f t="shared" si="210"/>
        <v>2417.9978000000001</v>
      </c>
      <c r="G3963" s="3">
        <f t="shared" si="211"/>
        <v>4210.6696508716386</v>
      </c>
      <c r="H3963" s="6">
        <f>IF(ISNA(VLOOKUP($A3963, 'NAV Daily'!$A$1:$B$9941, 2, 0)/1000000000),H3962, VLOOKUP($A3963, 'NAV Daily'!$A$1:$B$9941, 2, 0)/1000000000)</f>
        <v>0</v>
      </c>
    </row>
    <row r="3964" spans="1:8" customFormat="1" x14ac:dyDescent="0.25">
      <c r="A3964" s="2">
        <v>42376</v>
      </c>
      <c r="B3964" s="110">
        <f>IF(ISNA(VLOOKUP($A3964, 'NAV Daily'!$A$1:$D$9941, 4, 0)),B3963, VLOOKUP($A3964, 'NAV Daily'!$A$1:$D$9941, 4, 0))</f>
        <v>2411.5736999999999</v>
      </c>
      <c r="C3964" s="110">
        <f>IF(IFERROR(VLOOKUP($A3964, JCI!A:E, 5, 0),C3963)="null",C3963, IFERROR(VLOOKUP( $A3964, JCI!A:E, 5, 0),C3963))</f>
        <v>4530.4482420000004</v>
      </c>
      <c r="D3964" s="6">
        <f>IF(ISNA(VLOOKUP($A3964,ICBI!$C$1:$D$10000, 2, 0)),D3963, VLOOKUP($A3964, ICBI!$C$1:$D$10000, 2, 0))</f>
        <v>0</v>
      </c>
      <c r="E3964" s="2">
        <f t="shared" si="209"/>
        <v>42376</v>
      </c>
      <c r="F3964" s="3">
        <f t="shared" si="210"/>
        <v>2411.5736999999999</v>
      </c>
      <c r="G3964" s="3">
        <f t="shared" si="211"/>
        <v>4138.9229097885564</v>
      </c>
      <c r="H3964" s="6">
        <f>IF(ISNA(VLOOKUP($A3964, 'NAV Daily'!$A$1:$B$9941, 2, 0)/1000000000),H3963, VLOOKUP($A3964, 'NAV Daily'!$A$1:$B$9941, 2, 0)/1000000000)</f>
        <v>0</v>
      </c>
    </row>
    <row r="3965" spans="1:8" customFormat="1" x14ac:dyDescent="0.25">
      <c r="A3965" s="2">
        <v>42377</v>
      </c>
      <c r="B3965" s="110">
        <f>IF(ISNA(VLOOKUP($A3965, 'NAV Daily'!$A$1:$D$9941, 4, 0)),B3964, VLOOKUP($A3965, 'NAV Daily'!$A$1:$D$9941, 4, 0))</f>
        <v>2415.5796</v>
      </c>
      <c r="C3965" s="110">
        <f>IF(IFERROR(VLOOKUP($A3965, JCI!A:E, 5, 0),C3964)="null",C3964, IFERROR(VLOOKUP( $A3965, JCI!A:E, 5, 0),C3964))</f>
        <v>4546.2880859999996</v>
      </c>
      <c r="D3965" s="6">
        <f>IF(ISNA(VLOOKUP($A3965,ICBI!$C$1:$D$10000, 2, 0)),D3964, VLOOKUP($A3965, ICBI!$C$1:$D$10000, 2, 0))</f>
        <v>0</v>
      </c>
      <c r="E3965" s="2">
        <f t="shared" si="209"/>
        <v>42377</v>
      </c>
      <c r="F3965" s="3">
        <f t="shared" si="210"/>
        <v>2415.5796</v>
      </c>
      <c r="G3965" s="3">
        <f t="shared" si="211"/>
        <v>4153.393860501842</v>
      </c>
      <c r="H3965" s="6">
        <f>IF(ISNA(VLOOKUP($A3965, 'NAV Daily'!$A$1:$B$9941, 2, 0)/1000000000),H3964, VLOOKUP($A3965, 'NAV Daily'!$A$1:$B$9941, 2, 0)/1000000000)</f>
        <v>0</v>
      </c>
    </row>
    <row r="3966" spans="1:8" customFormat="1" x14ac:dyDescent="0.25">
      <c r="A3966" s="2">
        <v>42378</v>
      </c>
      <c r="B3966" s="110">
        <f>IF(ISNA(VLOOKUP($A3966, 'NAV Daily'!$A$1:$D$9941, 4, 0)),B3965, VLOOKUP($A3966, 'NAV Daily'!$A$1:$D$9941, 4, 0))</f>
        <v>2415.5796</v>
      </c>
      <c r="C3966" s="110">
        <f>IF(IFERROR(VLOOKUP($A3966, JCI!A:E, 5, 0),C3965)="null",C3965, IFERROR(VLOOKUP( $A3966, JCI!A:E, 5, 0),C3965))</f>
        <v>4546.2880859999996</v>
      </c>
      <c r="D3966" s="6">
        <f>IF(ISNA(VLOOKUP($A3966,ICBI!$C$1:$D$10000, 2, 0)),D3965, VLOOKUP($A3966, ICBI!$C$1:$D$10000, 2, 0))</f>
        <v>0</v>
      </c>
      <c r="E3966" s="2">
        <f t="shared" si="209"/>
        <v>42378</v>
      </c>
      <c r="F3966" s="3">
        <f t="shared" si="210"/>
        <v>2415.5796</v>
      </c>
      <c r="G3966" s="3">
        <f t="shared" si="211"/>
        <v>4153.393860501842</v>
      </c>
      <c r="H3966" s="6">
        <f>IF(ISNA(VLOOKUP($A3966, 'NAV Daily'!$A$1:$B$9941, 2, 0)/1000000000),H3965, VLOOKUP($A3966, 'NAV Daily'!$A$1:$B$9941, 2, 0)/1000000000)</f>
        <v>0</v>
      </c>
    </row>
    <row r="3967" spans="1:8" customFormat="1" x14ac:dyDescent="0.25">
      <c r="A3967" s="2">
        <v>42379</v>
      </c>
      <c r="B3967" s="110">
        <f>IF(ISNA(VLOOKUP($A3967, 'NAV Daily'!$A$1:$D$9941, 4, 0)),B3966, VLOOKUP($A3967, 'NAV Daily'!$A$1:$D$9941, 4, 0))</f>
        <v>2415.5796</v>
      </c>
      <c r="C3967" s="110">
        <f>IF(IFERROR(VLOOKUP($A3967, JCI!A:E, 5, 0),C3966)="null",C3966, IFERROR(VLOOKUP( $A3967, JCI!A:E, 5, 0),C3966))</f>
        <v>4546.2880859999996</v>
      </c>
      <c r="D3967" s="6">
        <f>IF(ISNA(VLOOKUP($A3967,ICBI!$C$1:$D$10000, 2, 0)),D3966, VLOOKUP($A3967, ICBI!$C$1:$D$10000, 2, 0))</f>
        <v>0</v>
      </c>
      <c r="E3967" s="2">
        <f t="shared" si="209"/>
        <v>42379</v>
      </c>
      <c r="F3967" s="3">
        <f t="shared" si="210"/>
        <v>2415.5796</v>
      </c>
      <c r="G3967" s="3">
        <f t="shared" si="211"/>
        <v>4153.393860501842</v>
      </c>
      <c r="H3967" s="6">
        <f>IF(ISNA(VLOOKUP($A3967, 'NAV Daily'!$A$1:$B$9941, 2, 0)/1000000000),H3966, VLOOKUP($A3967, 'NAV Daily'!$A$1:$B$9941, 2, 0)/1000000000)</f>
        <v>0</v>
      </c>
    </row>
    <row r="3968" spans="1:8" customFormat="1" x14ac:dyDescent="0.25">
      <c r="A3968" s="2">
        <v>42380</v>
      </c>
      <c r="B3968" s="110">
        <f>IF(ISNA(VLOOKUP($A3968, 'NAV Daily'!$A$1:$D$9941, 4, 0)),B3967, VLOOKUP($A3968, 'NAV Daily'!$A$1:$D$9941, 4, 0))</f>
        <v>2411.7053000000001</v>
      </c>
      <c r="C3968" s="110">
        <f>IF(IFERROR(VLOOKUP($A3968, JCI!A:E, 5, 0),C3967)="null",C3967, IFERROR(VLOOKUP( $A3968, JCI!A:E, 5, 0),C3967))</f>
        <v>4465.4829099999997</v>
      </c>
      <c r="D3968" s="6">
        <f>IF(ISNA(VLOOKUP($A3968,ICBI!$C$1:$D$10000, 2, 0)),D3967, VLOOKUP($A3968, ICBI!$C$1:$D$10000, 2, 0))</f>
        <v>0</v>
      </c>
      <c r="E3968" s="2">
        <f t="shared" si="209"/>
        <v>42380</v>
      </c>
      <c r="F3968" s="3">
        <f t="shared" si="210"/>
        <v>2411.7053000000001</v>
      </c>
      <c r="G3968" s="3">
        <f t="shared" si="211"/>
        <v>4079.5719390691288</v>
      </c>
      <c r="H3968" s="6">
        <f>IF(ISNA(VLOOKUP($A3968, 'NAV Daily'!$A$1:$B$9941, 2, 0)/1000000000),H3967, VLOOKUP($A3968, 'NAV Daily'!$A$1:$B$9941, 2, 0)/1000000000)</f>
        <v>0</v>
      </c>
    </row>
    <row r="3969" spans="1:8" customFormat="1" x14ac:dyDescent="0.25">
      <c r="A3969" s="2">
        <v>42381</v>
      </c>
      <c r="B3969" s="110">
        <f>IF(ISNA(VLOOKUP($A3969, 'NAV Daily'!$A$1:$D$9941, 4, 0)),B3968, VLOOKUP($A3969, 'NAV Daily'!$A$1:$D$9941, 4, 0))</f>
        <v>2417.9819000000002</v>
      </c>
      <c r="C3969" s="110">
        <f>IF(IFERROR(VLOOKUP($A3969, JCI!A:E, 5, 0),C3968)="null",C3968, IFERROR(VLOOKUP( $A3969, JCI!A:E, 5, 0),C3968))</f>
        <v>4512.5268550000001</v>
      </c>
      <c r="D3969" s="6">
        <f>IF(ISNA(VLOOKUP($A3969,ICBI!$C$1:$D$10000, 2, 0)),D3968, VLOOKUP($A3969, ICBI!$C$1:$D$10000, 2, 0))</f>
        <v>0</v>
      </c>
      <c r="E3969" s="2">
        <f t="shared" si="209"/>
        <v>42381</v>
      </c>
      <c r="F3969" s="3">
        <f t="shared" si="210"/>
        <v>2417.9819000000002</v>
      </c>
      <c r="G3969" s="3">
        <f t="shared" si="211"/>
        <v>4122.5503048569208</v>
      </c>
      <c r="H3969" s="6">
        <f>IF(ISNA(VLOOKUP($A3969, 'NAV Daily'!$A$1:$B$9941, 2, 0)/1000000000),H3968, VLOOKUP($A3969, 'NAV Daily'!$A$1:$B$9941, 2, 0)/1000000000)</f>
        <v>0</v>
      </c>
    </row>
    <row r="3970" spans="1:8" customFormat="1" x14ac:dyDescent="0.25">
      <c r="A3970" s="2">
        <v>42382</v>
      </c>
      <c r="B3970" s="110">
        <f>IF(ISNA(VLOOKUP($A3970, 'NAV Daily'!$A$1:$D$9941, 4, 0)),B3969, VLOOKUP($A3970, 'NAV Daily'!$A$1:$D$9941, 4, 0))</f>
        <v>2417.9819000000002</v>
      </c>
      <c r="C3970" s="110">
        <f>IF(IFERROR(VLOOKUP($A3970, JCI!A:E, 5, 0),C3969)="null",C3969, IFERROR(VLOOKUP( $A3970, JCI!A:E, 5, 0),C3969))</f>
        <v>4537.1791990000002</v>
      </c>
      <c r="D3970" s="6">
        <f>IF(ISNA(VLOOKUP($A3970,ICBI!$C$1:$D$10000, 2, 0)),D3969, VLOOKUP($A3970, ICBI!$C$1:$D$10000, 2, 0))</f>
        <v>0</v>
      </c>
      <c r="E3970" s="2">
        <f t="shared" si="209"/>
        <v>42382</v>
      </c>
      <c r="F3970" s="3">
        <f t="shared" si="210"/>
        <v>2417.9819000000002</v>
      </c>
      <c r="G3970" s="3">
        <f t="shared" si="211"/>
        <v>4145.0721715489781</v>
      </c>
      <c r="H3970" s="6">
        <f>IF(ISNA(VLOOKUP($A3970, 'NAV Daily'!$A$1:$B$9941, 2, 0)/1000000000),H3969, VLOOKUP($A3970, 'NAV Daily'!$A$1:$B$9941, 2, 0)/1000000000)</f>
        <v>0</v>
      </c>
    </row>
    <row r="3971" spans="1:8" customFormat="1" x14ac:dyDescent="0.25">
      <c r="A3971" s="2">
        <v>42383</v>
      </c>
      <c r="B3971" s="110">
        <f>IF(ISNA(VLOOKUP($A3971, 'NAV Daily'!$A$1:$D$9941, 4, 0)),B3970, VLOOKUP($A3971, 'NAV Daily'!$A$1:$D$9941, 4, 0))</f>
        <v>2420.7680999999998</v>
      </c>
      <c r="C3971" s="110">
        <f>IF(IFERROR(VLOOKUP($A3971, JCI!A:E, 5, 0),C3970)="null",C3970, IFERROR(VLOOKUP( $A3971, JCI!A:E, 5, 0),C3970))</f>
        <v>4513.1811520000001</v>
      </c>
      <c r="D3971" s="6">
        <f>IF(ISNA(VLOOKUP($A3971,ICBI!$C$1:$D$10000, 2, 0)),D3970, VLOOKUP($A3971, ICBI!$C$1:$D$10000, 2, 0))</f>
        <v>0</v>
      </c>
      <c r="E3971" s="2">
        <f t="shared" ref="E3971:E4034" si="212">IF($A3971&gt;$K$1, $K$1, $A3971)</f>
        <v>42383</v>
      </c>
      <c r="F3971" s="3">
        <f t="shared" ref="F3971:F4034" si="213">IF($A3971&gt;$K$1, F3970, $B3971)</f>
        <v>2420.7680999999998</v>
      </c>
      <c r="G3971" s="3">
        <f t="shared" ref="G3971:G4034" si="214">IF(ISERROR(IF($A3971&gt;$K$1, G3970, $C3971/$C$2*1000)),G3970, IF($A3971&gt;$K$1, G3970, $C3971/$C$2*1000))</f>
        <v>4123.1480569331943</v>
      </c>
      <c r="H3971" s="6">
        <f>IF(ISNA(VLOOKUP($A3971, 'NAV Daily'!$A$1:$B$9941, 2, 0)/1000000000),H3970, VLOOKUP($A3971, 'NAV Daily'!$A$1:$B$9941, 2, 0)/1000000000)</f>
        <v>0</v>
      </c>
    </row>
    <row r="3972" spans="1:8" customFormat="1" x14ac:dyDescent="0.25">
      <c r="A3972" s="2">
        <v>42384</v>
      </c>
      <c r="B3972" s="110">
        <f>IF(ISNA(VLOOKUP($A3972, 'NAV Daily'!$A$1:$D$9941, 4, 0)),B3971, VLOOKUP($A3972, 'NAV Daily'!$A$1:$D$9941, 4, 0))</f>
        <v>2416.5709999999999</v>
      </c>
      <c r="C3972" s="110">
        <f>IF(IFERROR(VLOOKUP($A3972, JCI!A:E, 5, 0),C3971)="null",C3971, IFERROR(VLOOKUP( $A3972, JCI!A:E, 5, 0),C3971))</f>
        <v>4523.9760740000002</v>
      </c>
      <c r="D3972" s="6">
        <f>IF(ISNA(VLOOKUP($A3972,ICBI!$C$1:$D$10000, 2, 0)),D3971, VLOOKUP($A3972, ICBI!$C$1:$D$10000, 2, 0))</f>
        <v>0</v>
      </c>
      <c r="E3972" s="2">
        <f t="shared" si="212"/>
        <v>42384</v>
      </c>
      <c r="F3972" s="3">
        <f t="shared" si="213"/>
        <v>2416.5709999999999</v>
      </c>
      <c r="G3972" s="3">
        <f t="shared" si="214"/>
        <v>4133.010072254543</v>
      </c>
      <c r="H3972" s="6">
        <f>IF(ISNA(VLOOKUP($A3972, 'NAV Daily'!$A$1:$B$9941, 2, 0)/1000000000),H3971, VLOOKUP($A3972, 'NAV Daily'!$A$1:$B$9941, 2, 0)/1000000000)</f>
        <v>0</v>
      </c>
    </row>
    <row r="3973" spans="1:8" customFormat="1" x14ac:dyDescent="0.25">
      <c r="A3973" s="2">
        <v>42385</v>
      </c>
      <c r="B3973" s="110">
        <f>IF(ISNA(VLOOKUP($A3973, 'NAV Daily'!$A$1:$D$9941, 4, 0)),B3972, VLOOKUP($A3973, 'NAV Daily'!$A$1:$D$9941, 4, 0))</f>
        <v>2416.5709999999999</v>
      </c>
      <c r="C3973" s="110">
        <f>IF(IFERROR(VLOOKUP($A3973, JCI!A:E, 5, 0),C3972)="null",C3972, IFERROR(VLOOKUP( $A3973, JCI!A:E, 5, 0),C3972))</f>
        <v>4523.9760740000002</v>
      </c>
      <c r="D3973" s="6">
        <f>IF(ISNA(VLOOKUP($A3973,ICBI!$C$1:$D$10000, 2, 0)),D3972, VLOOKUP($A3973, ICBI!$C$1:$D$10000, 2, 0))</f>
        <v>0</v>
      </c>
      <c r="E3973" s="2">
        <f t="shared" si="212"/>
        <v>42385</v>
      </c>
      <c r="F3973" s="3">
        <f t="shared" si="213"/>
        <v>2416.5709999999999</v>
      </c>
      <c r="G3973" s="3">
        <f t="shared" si="214"/>
        <v>4133.010072254543</v>
      </c>
      <c r="H3973" s="6">
        <f>IF(ISNA(VLOOKUP($A3973, 'NAV Daily'!$A$1:$B$9941, 2, 0)/1000000000),H3972, VLOOKUP($A3973, 'NAV Daily'!$A$1:$B$9941, 2, 0)/1000000000)</f>
        <v>0</v>
      </c>
    </row>
    <row r="3974" spans="1:8" customFormat="1" x14ac:dyDescent="0.25">
      <c r="A3974" s="2">
        <v>42386</v>
      </c>
      <c r="B3974" s="110">
        <f>IF(ISNA(VLOOKUP($A3974, 'NAV Daily'!$A$1:$D$9941, 4, 0)),B3973, VLOOKUP($A3974, 'NAV Daily'!$A$1:$D$9941, 4, 0))</f>
        <v>2416.5709999999999</v>
      </c>
      <c r="C3974" s="110">
        <f>IF(IFERROR(VLOOKUP($A3974, JCI!A:E, 5, 0),C3973)="null",C3973, IFERROR(VLOOKUP( $A3974, JCI!A:E, 5, 0),C3973))</f>
        <v>4523.9760740000002</v>
      </c>
      <c r="D3974" s="6">
        <f>IF(ISNA(VLOOKUP($A3974,ICBI!$C$1:$D$10000, 2, 0)),D3973, VLOOKUP($A3974, ICBI!$C$1:$D$10000, 2, 0))</f>
        <v>0</v>
      </c>
      <c r="E3974" s="2">
        <f t="shared" si="212"/>
        <v>42386</v>
      </c>
      <c r="F3974" s="3">
        <f t="shared" si="213"/>
        <v>2416.5709999999999</v>
      </c>
      <c r="G3974" s="3">
        <f t="shared" si="214"/>
        <v>4133.010072254543</v>
      </c>
      <c r="H3974" s="6">
        <f>IF(ISNA(VLOOKUP($A3974, 'NAV Daily'!$A$1:$B$9941, 2, 0)/1000000000),H3973, VLOOKUP($A3974, 'NAV Daily'!$A$1:$B$9941, 2, 0)/1000000000)</f>
        <v>0</v>
      </c>
    </row>
    <row r="3975" spans="1:8" customFormat="1" x14ac:dyDescent="0.25">
      <c r="A3975" s="2">
        <v>42387</v>
      </c>
      <c r="B3975" s="110">
        <f>IF(ISNA(VLOOKUP($A3975, 'NAV Daily'!$A$1:$D$9941, 4, 0)),B3974, VLOOKUP($A3975, 'NAV Daily'!$A$1:$D$9941, 4, 0))</f>
        <v>2416.5709999999999</v>
      </c>
      <c r="C3975" s="110">
        <f>IF(IFERROR(VLOOKUP($A3975, JCI!A:E, 5, 0),C3974)="null",C3974, IFERROR(VLOOKUP( $A3975, JCI!A:E, 5, 0),C3974))</f>
        <v>4481.2758789999998</v>
      </c>
      <c r="D3975" s="6">
        <f>IF(ISNA(VLOOKUP($A3975,ICBI!$C$1:$D$10000, 2, 0)),D3974, VLOOKUP($A3975, ICBI!$C$1:$D$10000, 2, 0))</f>
        <v>0</v>
      </c>
      <c r="E3975" s="2">
        <f t="shared" si="212"/>
        <v>42387</v>
      </c>
      <c r="F3975" s="3">
        <f t="shared" si="213"/>
        <v>2416.5709999999999</v>
      </c>
      <c r="G3975" s="3">
        <f t="shared" si="214"/>
        <v>4094.0000657612518</v>
      </c>
      <c r="H3975" s="6">
        <f>IF(ISNA(VLOOKUP($A3975, 'NAV Daily'!$A$1:$B$9941, 2, 0)/1000000000),H3974, VLOOKUP($A3975, 'NAV Daily'!$A$1:$B$9941, 2, 0)/1000000000)</f>
        <v>0</v>
      </c>
    </row>
    <row r="3976" spans="1:8" customFormat="1" x14ac:dyDescent="0.25">
      <c r="A3976" s="2">
        <v>42388</v>
      </c>
      <c r="B3976" s="110">
        <f>IF(ISNA(VLOOKUP($A3976, 'NAV Daily'!$A$1:$D$9941, 4, 0)),B3975, VLOOKUP($A3976, 'NAV Daily'!$A$1:$D$9941, 4, 0))</f>
        <v>2418.0374000000002</v>
      </c>
      <c r="C3976" s="110">
        <f>IF(IFERROR(VLOOKUP($A3976, JCI!A:E, 5, 0),C3975)="null",C3975, IFERROR(VLOOKUP( $A3976, JCI!A:E, 5, 0),C3975))</f>
        <v>4491.7368159999996</v>
      </c>
      <c r="D3976" s="6">
        <f>IF(ISNA(VLOOKUP($A3976,ICBI!$C$1:$D$10000, 2, 0)),D3975, VLOOKUP($A3976, ICBI!$C$1:$D$10000, 2, 0))</f>
        <v>0</v>
      </c>
      <c r="E3976" s="2">
        <f t="shared" si="212"/>
        <v>42388</v>
      </c>
      <c r="F3976" s="3">
        <f t="shared" si="213"/>
        <v>2418.0374000000002</v>
      </c>
      <c r="G3976" s="3">
        <f t="shared" si="214"/>
        <v>4103.5569593608225</v>
      </c>
      <c r="H3976" s="6">
        <f>IF(ISNA(VLOOKUP($A3976, 'NAV Daily'!$A$1:$B$9941, 2, 0)/1000000000),H3975, VLOOKUP($A3976, 'NAV Daily'!$A$1:$B$9941, 2, 0)/1000000000)</f>
        <v>0</v>
      </c>
    </row>
    <row r="3977" spans="1:8" customFormat="1" x14ac:dyDescent="0.25">
      <c r="A3977" s="2">
        <v>42389</v>
      </c>
      <c r="B3977" s="110">
        <f>IF(ISNA(VLOOKUP($A3977, 'NAV Daily'!$A$1:$D$9941, 4, 0)),B3976, VLOOKUP($A3977, 'NAV Daily'!$A$1:$D$9941, 4, 0))</f>
        <v>2418.0374000000002</v>
      </c>
      <c r="C3977" s="110">
        <f>IF(IFERROR(VLOOKUP($A3977, JCI!A:E, 5, 0),C3976)="null",C3976, IFERROR(VLOOKUP( $A3977, JCI!A:E, 5, 0),C3976))</f>
        <v>4427.9848629999997</v>
      </c>
      <c r="D3977" s="6">
        <f>IF(ISNA(VLOOKUP($A3977,ICBI!$C$1:$D$10000, 2, 0)),D3976, VLOOKUP($A3977, ICBI!$C$1:$D$10000, 2, 0))</f>
        <v>0</v>
      </c>
      <c r="E3977" s="2">
        <f t="shared" si="212"/>
        <v>42389</v>
      </c>
      <c r="F3977" s="3">
        <f t="shared" si="213"/>
        <v>2418.0374000000002</v>
      </c>
      <c r="G3977" s="3">
        <f t="shared" si="214"/>
        <v>4045.3145063582074</v>
      </c>
      <c r="H3977" s="6">
        <f>IF(ISNA(VLOOKUP($A3977, 'NAV Daily'!$A$1:$B$9941, 2, 0)/1000000000),H3976, VLOOKUP($A3977, 'NAV Daily'!$A$1:$B$9941, 2, 0)/1000000000)</f>
        <v>0</v>
      </c>
    </row>
    <row r="3978" spans="1:8" customFormat="1" x14ac:dyDescent="0.25">
      <c r="A3978" s="2">
        <v>42390</v>
      </c>
      <c r="B3978" s="110">
        <f>IF(ISNA(VLOOKUP($A3978, 'NAV Daily'!$A$1:$D$9941, 4, 0)),B3977, VLOOKUP($A3978, 'NAV Daily'!$A$1:$D$9941, 4, 0))</f>
        <v>2406.9675000000002</v>
      </c>
      <c r="C3978" s="110">
        <f>IF(IFERROR(VLOOKUP($A3978, JCI!A:E, 5, 0),C3977)="null",C3977, IFERROR(VLOOKUP( $A3978, JCI!A:E, 5, 0),C3977))</f>
        <v>4414.1259769999997</v>
      </c>
      <c r="D3978" s="6">
        <f>IF(ISNA(VLOOKUP($A3978,ICBI!$C$1:$D$10000, 2, 0)),D3977, VLOOKUP($A3978, ICBI!$C$1:$D$10000, 2, 0))</f>
        <v>0</v>
      </c>
      <c r="E3978" s="2">
        <f t="shared" si="212"/>
        <v>42390</v>
      </c>
      <c r="F3978" s="3">
        <f t="shared" si="213"/>
        <v>2406.9675000000002</v>
      </c>
      <c r="G3978" s="3">
        <f t="shared" si="214"/>
        <v>4032.6533175076697</v>
      </c>
      <c r="H3978" s="6">
        <f>IF(ISNA(VLOOKUP($A3978, 'NAV Daily'!$A$1:$B$9941, 2, 0)/1000000000),H3977, VLOOKUP($A3978, 'NAV Daily'!$A$1:$B$9941, 2, 0)/1000000000)</f>
        <v>0</v>
      </c>
    </row>
    <row r="3979" spans="1:8" customFormat="1" x14ac:dyDescent="0.25">
      <c r="A3979" s="2">
        <v>42391</v>
      </c>
      <c r="B3979" s="110">
        <f>IF(ISNA(VLOOKUP($A3979, 'NAV Daily'!$A$1:$D$9941, 4, 0)),B3978, VLOOKUP($A3979, 'NAV Daily'!$A$1:$D$9941, 4, 0))</f>
        <v>2411.6489000000001</v>
      </c>
      <c r="C3979" s="110">
        <f>IF(IFERROR(VLOOKUP($A3979, JCI!A:E, 5, 0),C3978)="null",C3978, IFERROR(VLOOKUP( $A3979, JCI!A:E, 5, 0),C3978))</f>
        <v>4456.7441410000001</v>
      </c>
      <c r="D3979" s="6">
        <f>IF(ISNA(VLOOKUP($A3979,ICBI!$C$1:$D$10000, 2, 0)),D3978, VLOOKUP($A3979, ICBI!$C$1:$D$10000, 2, 0))</f>
        <v>0</v>
      </c>
      <c r="E3979" s="2">
        <f t="shared" si="212"/>
        <v>42391</v>
      </c>
      <c r="F3979" s="3">
        <f t="shared" si="213"/>
        <v>2411.6489000000001</v>
      </c>
      <c r="G3979" s="3">
        <f t="shared" si="214"/>
        <v>4071.5883821923198</v>
      </c>
      <c r="H3979" s="6">
        <f>IF(ISNA(VLOOKUP($A3979, 'NAV Daily'!$A$1:$B$9941, 2, 0)/1000000000),H3978, VLOOKUP($A3979, 'NAV Daily'!$A$1:$B$9941, 2, 0)/1000000000)</f>
        <v>0</v>
      </c>
    </row>
    <row r="3980" spans="1:8" customFormat="1" x14ac:dyDescent="0.25">
      <c r="A3980" s="2">
        <v>42392</v>
      </c>
      <c r="B3980" s="110">
        <f>IF(ISNA(VLOOKUP($A3980, 'NAV Daily'!$A$1:$D$9941, 4, 0)),B3979, VLOOKUP($A3980, 'NAV Daily'!$A$1:$D$9941, 4, 0))</f>
        <v>2411.6489000000001</v>
      </c>
      <c r="C3980" s="110">
        <f>IF(IFERROR(VLOOKUP($A3980, JCI!A:E, 5, 0),C3979)="null",C3979, IFERROR(VLOOKUP( $A3980, JCI!A:E, 5, 0),C3979))</f>
        <v>4456.7441410000001</v>
      </c>
      <c r="D3980" s="6">
        <f>IF(ISNA(VLOOKUP($A3980,ICBI!$C$1:$D$10000, 2, 0)),D3979, VLOOKUP($A3980, ICBI!$C$1:$D$10000, 2, 0))</f>
        <v>0</v>
      </c>
      <c r="E3980" s="2">
        <f t="shared" si="212"/>
        <v>42392</v>
      </c>
      <c r="F3980" s="3">
        <f t="shared" si="213"/>
        <v>2411.6489000000001</v>
      </c>
      <c r="G3980" s="3">
        <f t="shared" si="214"/>
        <v>4071.5883821923198</v>
      </c>
      <c r="H3980" s="6">
        <f>IF(ISNA(VLOOKUP($A3980, 'NAV Daily'!$A$1:$B$9941, 2, 0)/1000000000),H3979, VLOOKUP($A3980, 'NAV Daily'!$A$1:$B$9941, 2, 0)/1000000000)</f>
        <v>0</v>
      </c>
    </row>
    <row r="3981" spans="1:8" customFormat="1" x14ac:dyDescent="0.25">
      <c r="A3981" s="2">
        <v>42393</v>
      </c>
      <c r="B3981" s="110">
        <f>IF(ISNA(VLOOKUP($A3981, 'NAV Daily'!$A$1:$D$9941, 4, 0)),B3980, VLOOKUP($A3981, 'NAV Daily'!$A$1:$D$9941, 4, 0))</f>
        <v>2411.6489000000001</v>
      </c>
      <c r="C3981" s="110">
        <f>IF(IFERROR(VLOOKUP($A3981, JCI!A:E, 5, 0),C3980)="null",C3980, IFERROR(VLOOKUP( $A3981, JCI!A:E, 5, 0),C3980))</f>
        <v>4456.7441410000001</v>
      </c>
      <c r="D3981" s="6">
        <f>IF(ISNA(VLOOKUP($A3981,ICBI!$C$1:$D$10000, 2, 0)),D3980, VLOOKUP($A3981, ICBI!$C$1:$D$10000, 2, 0))</f>
        <v>0</v>
      </c>
      <c r="E3981" s="2">
        <f t="shared" si="212"/>
        <v>42393</v>
      </c>
      <c r="F3981" s="3">
        <f t="shared" si="213"/>
        <v>2411.6489000000001</v>
      </c>
      <c r="G3981" s="3">
        <f t="shared" si="214"/>
        <v>4071.5883821923198</v>
      </c>
      <c r="H3981" s="6">
        <f>IF(ISNA(VLOOKUP($A3981, 'NAV Daily'!$A$1:$B$9941, 2, 0)/1000000000),H3980, VLOOKUP($A3981, 'NAV Daily'!$A$1:$B$9941, 2, 0)/1000000000)</f>
        <v>0</v>
      </c>
    </row>
    <row r="3982" spans="1:8" customFormat="1" x14ac:dyDescent="0.25">
      <c r="A3982" s="2">
        <v>42394</v>
      </c>
      <c r="B3982" s="110">
        <f>IF(ISNA(VLOOKUP($A3982, 'NAV Daily'!$A$1:$D$9941, 4, 0)),B3981, VLOOKUP($A3982, 'NAV Daily'!$A$1:$D$9941, 4, 0))</f>
        <v>2411.6489000000001</v>
      </c>
      <c r="C3982" s="110">
        <f>IF(IFERROR(VLOOKUP($A3982, JCI!A:E, 5, 0),C3981)="null",C3981, IFERROR(VLOOKUP( $A3982, JCI!A:E, 5, 0),C3981))</f>
        <v>4505.7880859999996</v>
      </c>
      <c r="D3982" s="6">
        <f>IF(ISNA(VLOOKUP($A3982,ICBI!$C$1:$D$10000, 2, 0)),D3981, VLOOKUP($A3982, ICBI!$C$1:$D$10000, 2, 0))</f>
        <v>0</v>
      </c>
      <c r="E3982" s="2">
        <f t="shared" si="212"/>
        <v>42394</v>
      </c>
      <c r="F3982" s="3">
        <f t="shared" si="213"/>
        <v>2411.6489000000001</v>
      </c>
      <c r="G3982" s="3">
        <f t="shared" si="214"/>
        <v>4116.3939062164272</v>
      </c>
      <c r="H3982" s="6">
        <f>IF(ISNA(VLOOKUP($A3982, 'NAV Daily'!$A$1:$B$9941, 2, 0)/1000000000),H3981, VLOOKUP($A3982, 'NAV Daily'!$A$1:$B$9941, 2, 0)/1000000000)</f>
        <v>0</v>
      </c>
    </row>
    <row r="3983" spans="1:8" customFormat="1" x14ac:dyDescent="0.25">
      <c r="A3983" s="2">
        <v>42395</v>
      </c>
      <c r="B3983" s="110">
        <f>IF(ISNA(VLOOKUP($A3983, 'NAV Daily'!$A$1:$D$9941, 4, 0)),B3982, VLOOKUP($A3983, 'NAV Daily'!$A$1:$D$9941, 4, 0))</f>
        <v>2418.0183000000002</v>
      </c>
      <c r="C3983" s="110">
        <f>IF(IFERROR(VLOOKUP($A3983, JCI!A:E, 5, 0),C3982)="null",C3982, IFERROR(VLOOKUP( $A3983, JCI!A:E, 5, 0),C3982))</f>
        <v>4510.4677730000003</v>
      </c>
      <c r="D3983" s="6">
        <f>IF(ISNA(VLOOKUP($A3983,ICBI!$C$1:$D$10000, 2, 0)),D3982, VLOOKUP($A3983, ICBI!$C$1:$D$10000, 2, 0))</f>
        <v>0</v>
      </c>
      <c r="E3983" s="2">
        <f t="shared" si="212"/>
        <v>42395</v>
      </c>
      <c r="F3983" s="3">
        <f t="shared" si="213"/>
        <v>2418.0183000000002</v>
      </c>
      <c r="G3983" s="3">
        <f t="shared" si="214"/>
        <v>4120.6691705391449</v>
      </c>
      <c r="H3983" s="6">
        <f>IF(ISNA(VLOOKUP($A3983, 'NAV Daily'!$A$1:$B$9941, 2, 0)/1000000000),H3982, VLOOKUP($A3983, 'NAV Daily'!$A$1:$B$9941, 2, 0)/1000000000)</f>
        <v>0</v>
      </c>
    </row>
    <row r="3984" spans="1:8" customFormat="1" x14ac:dyDescent="0.25">
      <c r="A3984" s="2">
        <v>42396</v>
      </c>
      <c r="B3984" s="110">
        <f>IF(ISNA(VLOOKUP($A3984, 'NAV Daily'!$A$1:$D$9941, 4, 0)),B3983, VLOOKUP($A3984, 'NAV Daily'!$A$1:$D$9941, 4, 0))</f>
        <v>2419.9661000000001</v>
      </c>
      <c r="C3984" s="110">
        <f>IF(IFERROR(VLOOKUP($A3984, JCI!A:E, 5, 0),C3983)="null",C3983, IFERROR(VLOOKUP( $A3984, JCI!A:E, 5, 0),C3983))</f>
        <v>4583.6279299999997</v>
      </c>
      <c r="D3984" s="6">
        <f>IF(ISNA(VLOOKUP($A3984,ICBI!$C$1:$D$10000, 2, 0)),D3983, VLOOKUP($A3984, ICBI!$C$1:$D$10000, 2, 0))</f>
        <v>0</v>
      </c>
      <c r="E3984" s="2">
        <f t="shared" si="212"/>
        <v>42396</v>
      </c>
      <c r="F3984" s="3">
        <f t="shared" si="213"/>
        <v>2419.9661000000001</v>
      </c>
      <c r="G3984" s="3">
        <f t="shared" si="214"/>
        <v>4187.5067622555334</v>
      </c>
      <c r="H3984" s="6">
        <f>IF(ISNA(VLOOKUP($A3984, 'NAV Daily'!$A$1:$B$9941, 2, 0)/1000000000),H3983, VLOOKUP($A3984, 'NAV Daily'!$A$1:$B$9941, 2, 0)/1000000000)</f>
        <v>0</v>
      </c>
    </row>
    <row r="3985" spans="1:8" customFormat="1" x14ac:dyDescent="0.25">
      <c r="A3985" s="2">
        <v>42397</v>
      </c>
      <c r="B3985" s="110">
        <f>IF(ISNA(VLOOKUP($A3985, 'NAV Daily'!$A$1:$D$9941, 4, 0)),B3984, VLOOKUP($A3985, 'NAV Daily'!$A$1:$D$9941, 4, 0))</f>
        <v>2419.9661000000001</v>
      </c>
      <c r="C3985" s="110">
        <f>IF(IFERROR(VLOOKUP($A3985, JCI!A:E, 5, 0),C3984)="null",C3984, IFERROR(VLOOKUP( $A3985, JCI!A:E, 5, 0),C3984))</f>
        <v>4602.8291019999997</v>
      </c>
      <c r="D3985" s="6">
        <f>IF(ISNA(VLOOKUP($A3985,ICBI!$C$1:$D$10000, 2, 0)),D3984, VLOOKUP($A3985, ICBI!$C$1:$D$10000, 2, 0))</f>
        <v>0</v>
      </c>
      <c r="E3985" s="2">
        <f t="shared" si="212"/>
        <v>42397</v>
      </c>
      <c r="F3985" s="3">
        <f t="shared" si="213"/>
        <v>2419.9661000000001</v>
      </c>
      <c r="G3985" s="3">
        <f t="shared" si="214"/>
        <v>4205.0485520389011</v>
      </c>
      <c r="H3985" s="6">
        <f>IF(ISNA(VLOOKUP($A3985, 'NAV Daily'!$A$1:$B$9941, 2, 0)/1000000000),H3984, VLOOKUP($A3985, 'NAV Daily'!$A$1:$B$9941, 2, 0)/1000000000)</f>
        <v>0</v>
      </c>
    </row>
    <row r="3986" spans="1:8" customFormat="1" x14ac:dyDescent="0.25">
      <c r="A3986" s="2">
        <v>42398</v>
      </c>
      <c r="B3986" s="110">
        <f>IF(ISNA(VLOOKUP($A3986, 'NAV Daily'!$A$1:$D$9941, 4, 0)),B3985, VLOOKUP($A3986, 'NAV Daily'!$A$1:$D$9941, 4, 0))</f>
        <v>2419.0176000000001</v>
      </c>
      <c r="C3986" s="110">
        <f>IF(IFERROR(VLOOKUP($A3986, JCI!A:E, 5, 0),C3985)="null",C3985, IFERROR(VLOOKUP( $A3986, JCI!A:E, 5, 0),C3985))</f>
        <v>4615.1630859999996</v>
      </c>
      <c r="D3986" s="6">
        <f>IF(ISNA(VLOOKUP($A3986,ICBI!$C$1:$D$10000, 2, 0)),D3985, VLOOKUP($A3986, ICBI!$C$1:$D$10000, 2, 0))</f>
        <v>0</v>
      </c>
      <c r="E3986" s="2">
        <f t="shared" si="212"/>
        <v>42398</v>
      </c>
      <c r="F3986" s="3">
        <f t="shared" si="213"/>
        <v>2419.0176000000001</v>
      </c>
      <c r="G3986" s="3">
        <f t="shared" si="214"/>
        <v>4216.3166222650007</v>
      </c>
      <c r="H3986" s="6">
        <f>IF(ISNA(VLOOKUP($A3986, 'NAV Daily'!$A$1:$B$9941, 2, 0)/1000000000),H3985, VLOOKUP($A3986, 'NAV Daily'!$A$1:$B$9941, 2, 0)/1000000000)</f>
        <v>0</v>
      </c>
    </row>
    <row r="3987" spans="1:8" customFormat="1" x14ac:dyDescent="0.25">
      <c r="A3987" s="2">
        <v>42399</v>
      </c>
      <c r="B3987" s="110">
        <f>IF(ISNA(VLOOKUP($A3987, 'NAV Daily'!$A$1:$D$9941, 4, 0)),B3986, VLOOKUP($A3987, 'NAV Daily'!$A$1:$D$9941, 4, 0))</f>
        <v>2419.0176000000001</v>
      </c>
      <c r="C3987" s="110">
        <f>IF(IFERROR(VLOOKUP($A3987, JCI!A:E, 5, 0),C3986)="null",C3986, IFERROR(VLOOKUP( $A3987, JCI!A:E, 5, 0),C3986))</f>
        <v>4615.1630859999996</v>
      </c>
      <c r="D3987" s="6">
        <f>IF(ISNA(VLOOKUP($A3987,ICBI!$C$1:$D$10000, 2, 0)),D3986, VLOOKUP($A3987, ICBI!$C$1:$D$10000, 2, 0))</f>
        <v>0</v>
      </c>
      <c r="E3987" s="2">
        <f t="shared" si="212"/>
        <v>42399</v>
      </c>
      <c r="F3987" s="3">
        <f t="shared" si="213"/>
        <v>2419.0176000000001</v>
      </c>
      <c r="G3987" s="3">
        <f t="shared" si="214"/>
        <v>4216.3166222650007</v>
      </c>
      <c r="H3987" s="6">
        <f>IF(ISNA(VLOOKUP($A3987, 'NAV Daily'!$A$1:$B$9941, 2, 0)/1000000000),H3986, VLOOKUP($A3987, 'NAV Daily'!$A$1:$B$9941, 2, 0)/1000000000)</f>
        <v>0</v>
      </c>
    </row>
    <row r="3988" spans="1:8" customFormat="1" x14ac:dyDescent="0.25">
      <c r="A3988" s="2">
        <v>42400</v>
      </c>
      <c r="B3988" s="110">
        <f>IF(ISNA(VLOOKUP($A3988, 'NAV Daily'!$A$1:$D$9941, 4, 0)),B3987, VLOOKUP($A3988, 'NAV Daily'!$A$1:$D$9941, 4, 0))</f>
        <v>2419.0176000000001</v>
      </c>
      <c r="C3988" s="110">
        <f>IF(IFERROR(VLOOKUP($A3988, JCI!A:E, 5, 0),C3987)="null",C3987, IFERROR(VLOOKUP( $A3988, JCI!A:E, 5, 0),C3987))</f>
        <v>4615.1630859999996</v>
      </c>
      <c r="D3988" s="6">
        <f>IF(ISNA(VLOOKUP($A3988,ICBI!$C$1:$D$10000, 2, 0)),D3987, VLOOKUP($A3988, ICBI!$C$1:$D$10000, 2, 0))</f>
        <v>0</v>
      </c>
      <c r="E3988" s="2">
        <f t="shared" si="212"/>
        <v>42400</v>
      </c>
      <c r="F3988" s="3">
        <f t="shared" si="213"/>
        <v>2419.0176000000001</v>
      </c>
      <c r="G3988" s="3">
        <f t="shared" si="214"/>
        <v>4216.3166222650007</v>
      </c>
      <c r="H3988" s="6">
        <f>IF(ISNA(VLOOKUP($A3988, 'NAV Daily'!$A$1:$B$9941, 2, 0)/1000000000),H3987, VLOOKUP($A3988, 'NAV Daily'!$A$1:$B$9941, 2, 0)/1000000000)</f>
        <v>0</v>
      </c>
    </row>
    <row r="3989" spans="1:8" customFormat="1" x14ac:dyDescent="0.25">
      <c r="A3989" s="2">
        <v>42401</v>
      </c>
      <c r="B3989" s="110">
        <f>IF(ISNA(VLOOKUP($A3989, 'NAV Daily'!$A$1:$D$9941, 4, 0)),B3988, VLOOKUP($A3989, 'NAV Daily'!$A$1:$D$9941, 4, 0))</f>
        <v>2421.4204</v>
      </c>
      <c r="C3989" s="110">
        <f>IF(IFERROR(VLOOKUP($A3989, JCI!A:E, 5, 0),C3988)="null",C3988, IFERROR(VLOOKUP( $A3989, JCI!A:E, 5, 0),C3988))</f>
        <v>4624.6347660000001</v>
      </c>
      <c r="D3989" s="6">
        <f>IF(ISNA(VLOOKUP($A3989,ICBI!$C$1:$D$10000, 2, 0)),D3988, VLOOKUP($A3989, ICBI!$C$1:$D$10000, 2, 0))</f>
        <v>0</v>
      </c>
      <c r="E3989" s="2">
        <f t="shared" si="212"/>
        <v>42401</v>
      </c>
      <c r="F3989" s="3">
        <f t="shared" si="213"/>
        <v>2421.4204</v>
      </c>
      <c r="G3989" s="3">
        <f t="shared" si="214"/>
        <v>4224.9697513268793</v>
      </c>
      <c r="H3989" s="6">
        <f>IF(ISNA(VLOOKUP($A3989, 'NAV Daily'!$A$1:$B$9941, 2, 0)/1000000000),H3988, VLOOKUP($A3989, 'NAV Daily'!$A$1:$B$9941, 2, 0)/1000000000)</f>
        <v>0</v>
      </c>
    </row>
    <row r="3990" spans="1:8" customFormat="1" x14ac:dyDescent="0.25">
      <c r="A3990" s="2">
        <v>42402</v>
      </c>
      <c r="B3990" s="110">
        <f>IF(ISNA(VLOOKUP($A3990, 'NAV Daily'!$A$1:$D$9941, 4, 0)),B3989, VLOOKUP($A3990, 'NAV Daily'!$A$1:$D$9941, 4, 0))</f>
        <v>2420.2968999999998</v>
      </c>
      <c r="C3990" s="110">
        <f>IF(IFERROR(VLOOKUP($A3990, JCI!A:E, 5, 0),C3989)="null",C3989, IFERROR(VLOOKUP( $A3990, JCI!A:E, 5, 0),C3989))</f>
        <v>4587.4350590000004</v>
      </c>
      <c r="D3990" s="6">
        <f>IF(ISNA(VLOOKUP($A3990,ICBI!$C$1:$D$10000, 2, 0)),D3989, VLOOKUP($A3990, ICBI!$C$1:$D$10000, 2, 0))</f>
        <v>0</v>
      </c>
      <c r="E3990" s="2">
        <f t="shared" si="212"/>
        <v>42402</v>
      </c>
      <c r="F3990" s="3">
        <f t="shared" si="213"/>
        <v>2420.2968999999998</v>
      </c>
      <c r="G3990" s="3">
        <f t="shared" si="214"/>
        <v>4190.9848758100688</v>
      </c>
      <c r="H3990" s="6">
        <f>IF(ISNA(VLOOKUP($A3990, 'NAV Daily'!$A$1:$B$9941, 2, 0)/1000000000),H3989, VLOOKUP($A3990, 'NAV Daily'!$A$1:$B$9941, 2, 0)/1000000000)</f>
        <v>0</v>
      </c>
    </row>
    <row r="3991" spans="1:8" customFormat="1" x14ac:dyDescent="0.25">
      <c r="A3991" s="2">
        <v>42403</v>
      </c>
      <c r="B3991" s="110">
        <f>IF(ISNA(VLOOKUP($A3991, 'NAV Daily'!$A$1:$D$9941, 4, 0)),B3990, VLOOKUP($A3991, 'NAV Daily'!$A$1:$D$9941, 4, 0))</f>
        <v>2417.0160999999998</v>
      </c>
      <c r="C3991" s="110">
        <f>IF(IFERROR(VLOOKUP($A3991, JCI!A:E, 5, 0),C3990)="null",C3990, IFERROR(VLOOKUP( $A3991, JCI!A:E, 5, 0),C3990))</f>
        <v>4596.1079099999997</v>
      </c>
      <c r="D3991" s="6">
        <f>IF(ISNA(VLOOKUP($A3991,ICBI!$C$1:$D$10000, 2, 0)),D3990, VLOOKUP($A3991, ICBI!$C$1:$D$10000, 2, 0))</f>
        <v>0</v>
      </c>
      <c r="E3991" s="2">
        <f t="shared" si="212"/>
        <v>42403</v>
      </c>
      <c r="F3991" s="3">
        <f t="shared" si="213"/>
        <v>2417.0160999999998</v>
      </c>
      <c r="G3991" s="3">
        <f t="shared" si="214"/>
        <v>4198.9082113785671</v>
      </c>
      <c r="H3991" s="6">
        <f>IF(ISNA(VLOOKUP($A3991, 'NAV Daily'!$A$1:$B$9941, 2, 0)/1000000000),H3990, VLOOKUP($A3991, 'NAV Daily'!$A$1:$B$9941, 2, 0)/1000000000)</f>
        <v>0</v>
      </c>
    </row>
    <row r="3992" spans="1:8" customFormat="1" x14ac:dyDescent="0.25">
      <c r="A3992" s="2">
        <v>42404</v>
      </c>
      <c r="B3992" s="110">
        <f>IF(ISNA(VLOOKUP($A3992, 'NAV Daily'!$A$1:$D$9941, 4, 0)),B3991, VLOOKUP($A3992, 'NAV Daily'!$A$1:$D$9941, 4, 0))</f>
        <v>2425.8757000000001</v>
      </c>
      <c r="C3992" s="110">
        <f>IF(IFERROR(VLOOKUP($A3992, JCI!A:E, 5, 0),C3991)="null",C3991, IFERROR(VLOOKUP( $A3992, JCI!A:E, 5, 0),C3991))</f>
        <v>4665.8168949999999</v>
      </c>
      <c r="D3992" s="6">
        <f>IF(ISNA(VLOOKUP($A3992,ICBI!$C$1:$D$10000, 2, 0)),D3991, VLOOKUP($A3992, ICBI!$C$1:$D$10000, 2, 0))</f>
        <v>0</v>
      </c>
      <c r="E3992" s="2">
        <f t="shared" si="212"/>
        <v>42404</v>
      </c>
      <c r="F3992" s="3">
        <f t="shared" si="213"/>
        <v>2425.8757000000001</v>
      </c>
      <c r="G3992" s="3">
        <f t="shared" si="214"/>
        <v>4262.5928844225837</v>
      </c>
      <c r="H3992" s="6">
        <f>IF(ISNA(VLOOKUP($A3992, 'NAV Daily'!$A$1:$B$9941, 2, 0)/1000000000),H3991, VLOOKUP($A3992, 'NAV Daily'!$A$1:$B$9941, 2, 0)/1000000000)</f>
        <v>0</v>
      </c>
    </row>
    <row r="3993" spans="1:8" customFormat="1" x14ac:dyDescent="0.25">
      <c r="A3993" s="2">
        <v>42405</v>
      </c>
      <c r="B3993" s="110">
        <f>IF(ISNA(VLOOKUP($A3993, 'NAV Daily'!$A$1:$D$9941, 4, 0)),B3992, VLOOKUP($A3993, 'NAV Daily'!$A$1:$D$9941, 4, 0))</f>
        <v>2440.8942999999999</v>
      </c>
      <c r="C3993" s="110">
        <f>IF(IFERROR(VLOOKUP($A3993, JCI!A:E, 5, 0),C3992)="null",C3992, IFERROR(VLOOKUP( $A3993, JCI!A:E, 5, 0),C3992))</f>
        <v>4798.9458009999998</v>
      </c>
      <c r="D3993" s="6">
        <f>IF(ISNA(VLOOKUP($A3993,ICBI!$C$1:$D$10000, 2, 0)),D3992, VLOOKUP($A3993, ICBI!$C$1:$D$10000, 2, 0))</f>
        <v>0</v>
      </c>
      <c r="E3993" s="2">
        <f t="shared" si="212"/>
        <v>42405</v>
      </c>
      <c r="F3993" s="3">
        <f t="shared" si="213"/>
        <v>2440.8942999999999</v>
      </c>
      <c r="G3993" s="3">
        <f t="shared" si="214"/>
        <v>4384.2166729674545</v>
      </c>
      <c r="H3993" s="6">
        <f>IF(ISNA(VLOOKUP($A3993, 'NAV Daily'!$A$1:$B$9941, 2, 0)/1000000000),H3992, VLOOKUP($A3993, 'NAV Daily'!$A$1:$B$9941, 2, 0)/1000000000)</f>
        <v>0</v>
      </c>
    </row>
    <row r="3994" spans="1:8" customFormat="1" x14ac:dyDescent="0.25">
      <c r="A3994" s="2">
        <v>42406</v>
      </c>
      <c r="B3994" s="110">
        <f>IF(ISNA(VLOOKUP($A3994, 'NAV Daily'!$A$1:$D$9941, 4, 0)),B3993, VLOOKUP($A3994, 'NAV Daily'!$A$1:$D$9941, 4, 0))</f>
        <v>2440.8942999999999</v>
      </c>
      <c r="C3994" s="110">
        <f>IF(IFERROR(VLOOKUP($A3994, JCI!A:E, 5, 0),C3993)="null",C3993, IFERROR(VLOOKUP( $A3994, JCI!A:E, 5, 0),C3993))</f>
        <v>4798.9458009999998</v>
      </c>
      <c r="D3994" s="6">
        <f>IF(ISNA(VLOOKUP($A3994,ICBI!$C$1:$D$10000, 2, 0)),D3993, VLOOKUP($A3994, ICBI!$C$1:$D$10000, 2, 0))</f>
        <v>0</v>
      </c>
      <c r="E3994" s="2">
        <f t="shared" si="212"/>
        <v>42406</v>
      </c>
      <c r="F3994" s="3">
        <f t="shared" si="213"/>
        <v>2440.8942999999999</v>
      </c>
      <c r="G3994" s="3">
        <f t="shared" si="214"/>
        <v>4384.2166729674545</v>
      </c>
      <c r="H3994" s="6">
        <f>IF(ISNA(VLOOKUP($A3994, 'NAV Daily'!$A$1:$B$9941, 2, 0)/1000000000),H3993, VLOOKUP($A3994, 'NAV Daily'!$A$1:$B$9941, 2, 0)/1000000000)</f>
        <v>0</v>
      </c>
    </row>
    <row r="3995" spans="1:8" customFormat="1" x14ac:dyDescent="0.25">
      <c r="A3995" s="2">
        <v>42407</v>
      </c>
      <c r="B3995" s="110">
        <f>IF(ISNA(VLOOKUP($A3995, 'NAV Daily'!$A$1:$D$9941, 4, 0)),B3994, VLOOKUP($A3995, 'NAV Daily'!$A$1:$D$9941, 4, 0))</f>
        <v>2440.8942999999999</v>
      </c>
      <c r="C3995" s="110">
        <f>IF(IFERROR(VLOOKUP($A3995, JCI!A:E, 5, 0),C3994)="null",C3994, IFERROR(VLOOKUP( $A3995, JCI!A:E, 5, 0),C3994))</f>
        <v>4798.9458009999998</v>
      </c>
      <c r="D3995" s="6">
        <f>IF(ISNA(VLOOKUP($A3995,ICBI!$C$1:$D$10000, 2, 0)),D3994, VLOOKUP($A3995, ICBI!$C$1:$D$10000, 2, 0))</f>
        <v>0</v>
      </c>
      <c r="E3995" s="2">
        <f t="shared" si="212"/>
        <v>42407</v>
      </c>
      <c r="F3995" s="3">
        <f t="shared" si="213"/>
        <v>2440.8942999999999</v>
      </c>
      <c r="G3995" s="3">
        <f t="shared" si="214"/>
        <v>4384.2166729674545</v>
      </c>
      <c r="H3995" s="6">
        <f>IF(ISNA(VLOOKUP($A3995, 'NAV Daily'!$A$1:$B$9941, 2, 0)/1000000000),H3994, VLOOKUP($A3995, 'NAV Daily'!$A$1:$B$9941, 2, 0)/1000000000)</f>
        <v>0</v>
      </c>
    </row>
    <row r="3996" spans="1:8" customFormat="1" x14ac:dyDescent="0.25">
      <c r="A3996" s="2">
        <v>42408</v>
      </c>
      <c r="B3996" s="110">
        <f>IF(ISNA(VLOOKUP($A3996, 'NAV Daily'!$A$1:$D$9941, 4, 0)),B3995, VLOOKUP($A3996, 'NAV Daily'!$A$1:$D$9941, 4, 0))</f>
        <v>2440.8942999999999</v>
      </c>
      <c r="C3996" s="110">
        <f>IF(IFERROR(VLOOKUP($A3996, JCI!A:E, 5, 0),C3995)="null",C3995, IFERROR(VLOOKUP( $A3996, JCI!A:E, 5, 0),C3995))</f>
        <v>4798.9458009999998</v>
      </c>
      <c r="D3996" s="6">
        <f>IF(ISNA(VLOOKUP($A3996,ICBI!$C$1:$D$10000, 2, 0)),D3995, VLOOKUP($A3996, ICBI!$C$1:$D$10000, 2, 0))</f>
        <v>0</v>
      </c>
      <c r="E3996" s="2">
        <f t="shared" si="212"/>
        <v>42408</v>
      </c>
      <c r="F3996" s="3">
        <f t="shared" si="213"/>
        <v>2440.8942999999999</v>
      </c>
      <c r="G3996" s="3">
        <f t="shared" si="214"/>
        <v>4384.2166729674545</v>
      </c>
      <c r="H3996" s="6">
        <f>IF(ISNA(VLOOKUP($A3996, 'NAV Daily'!$A$1:$B$9941, 2, 0)/1000000000),H3995, VLOOKUP($A3996, 'NAV Daily'!$A$1:$B$9941, 2, 0)/1000000000)</f>
        <v>0</v>
      </c>
    </row>
    <row r="3997" spans="1:8" customFormat="1" x14ac:dyDescent="0.25">
      <c r="A3997" s="2">
        <v>42409</v>
      </c>
      <c r="B3997" s="110">
        <f>IF(ISNA(VLOOKUP($A3997, 'NAV Daily'!$A$1:$D$9941, 4, 0)),B3996, VLOOKUP($A3997, 'NAV Daily'!$A$1:$D$9941, 4, 0))</f>
        <v>2437.6156999999998</v>
      </c>
      <c r="C3997" s="110">
        <f>IF(IFERROR(VLOOKUP($A3997, JCI!A:E, 5, 0),C3996)="null",C3996, IFERROR(VLOOKUP( $A3997, JCI!A:E, 5, 0),C3996))</f>
        <v>4768.625</v>
      </c>
      <c r="D3997" s="6">
        <f>IF(ISNA(VLOOKUP($A3997,ICBI!$C$1:$D$10000, 2, 0)),D3996, VLOOKUP($A3997, ICBI!$C$1:$D$10000, 2, 0))</f>
        <v>0</v>
      </c>
      <c r="E3997" s="2">
        <f t="shared" si="212"/>
        <v>42409</v>
      </c>
      <c r="F3997" s="3">
        <f t="shared" si="213"/>
        <v>2437.6156999999998</v>
      </c>
      <c r="G3997" s="3">
        <f t="shared" si="214"/>
        <v>4356.5162223280186</v>
      </c>
      <c r="H3997" s="6">
        <f>IF(ISNA(VLOOKUP($A3997, 'NAV Daily'!$A$1:$B$9941, 2, 0)/1000000000),H3996, VLOOKUP($A3997, 'NAV Daily'!$A$1:$B$9941, 2, 0)/1000000000)</f>
        <v>0</v>
      </c>
    </row>
    <row r="3998" spans="1:8" customFormat="1" x14ac:dyDescent="0.25">
      <c r="A3998" s="2">
        <v>42410</v>
      </c>
      <c r="B3998" s="110">
        <f>IF(ISNA(VLOOKUP($A3998, 'NAV Daily'!$A$1:$D$9941, 4, 0)),B3997, VLOOKUP($A3998, 'NAV Daily'!$A$1:$D$9941, 4, 0))</f>
        <v>2434.1646000000001</v>
      </c>
      <c r="C3998" s="110">
        <f>IF(IFERROR(VLOOKUP($A3998, JCI!A:E, 5, 0),C3997)="null",C3997, IFERROR(VLOOKUP( $A3998, JCI!A:E, 5, 0),C3997))</f>
        <v>4732.4829099999997</v>
      </c>
      <c r="D3998" s="6">
        <f>IF(ISNA(VLOOKUP($A3998,ICBI!$C$1:$D$10000, 2, 0)),D3997, VLOOKUP($A3998, ICBI!$C$1:$D$10000, 2, 0))</f>
        <v>0</v>
      </c>
      <c r="E3998" s="2">
        <f t="shared" si="212"/>
        <v>42410</v>
      </c>
      <c r="F3998" s="3">
        <f t="shared" si="213"/>
        <v>2434.1646000000001</v>
      </c>
      <c r="G3998" s="3">
        <f t="shared" si="214"/>
        <v>4323.4975636174177</v>
      </c>
      <c r="H3998" s="6">
        <f>IF(ISNA(VLOOKUP($A3998, 'NAV Daily'!$A$1:$B$9941, 2, 0)/1000000000),H3997, VLOOKUP($A3998, 'NAV Daily'!$A$1:$B$9941, 2, 0)/1000000000)</f>
        <v>0</v>
      </c>
    </row>
    <row r="3999" spans="1:8" customFormat="1" x14ac:dyDescent="0.25">
      <c r="A3999" s="2">
        <v>42411</v>
      </c>
      <c r="B3999" s="110">
        <f>IF(ISNA(VLOOKUP($A3999, 'NAV Daily'!$A$1:$D$9941, 4, 0)),B3998, VLOOKUP($A3999, 'NAV Daily'!$A$1:$D$9941, 4, 0))</f>
        <v>2440.7737000000002</v>
      </c>
      <c r="C3999" s="110">
        <f>IF(IFERROR(VLOOKUP($A3999, JCI!A:E, 5, 0),C3998)="null",C3998, IFERROR(VLOOKUP( $A3999, JCI!A:E, 5, 0),C3998))</f>
        <v>4775.8598629999997</v>
      </c>
      <c r="D3999" s="6">
        <f>IF(ISNA(VLOOKUP($A3999,ICBI!$C$1:$D$10000, 2, 0)),D3998, VLOOKUP($A3999, ICBI!$C$1:$D$10000, 2, 0))</f>
        <v>0</v>
      </c>
      <c r="E3999" s="2">
        <f t="shared" si="212"/>
        <v>42411</v>
      </c>
      <c r="F3999" s="3">
        <f t="shared" si="213"/>
        <v>2440.7737000000002</v>
      </c>
      <c r="G3999" s="3">
        <f t="shared" si="214"/>
        <v>4363.1258420875547</v>
      </c>
      <c r="H3999" s="6">
        <f>IF(ISNA(VLOOKUP($A3999, 'NAV Daily'!$A$1:$B$9941, 2, 0)/1000000000),H3998, VLOOKUP($A3999, 'NAV Daily'!$A$1:$B$9941, 2, 0)/1000000000)</f>
        <v>0</v>
      </c>
    </row>
    <row r="4000" spans="1:8" customFormat="1" x14ac:dyDescent="0.25">
      <c r="A4000" s="2">
        <v>42412</v>
      </c>
      <c r="B4000" s="110">
        <f>IF(ISNA(VLOOKUP($A4000, 'NAV Daily'!$A$1:$D$9941, 4, 0)),B3999, VLOOKUP($A4000, 'NAV Daily'!$A$1:$D$9941, 4, 0))</f>
        <v>2424.9863</v>
      </c>
      <c r="C4000" s="110">
        <f>IF(IFERROR(VLOOKUP($A4000, JCI!A:E, 5, 0),C3999)="null",C3999, IFERROR(VLOOKUP( $A4000, JCI!A:E, 5, 0),C3999))</f>
        <v>4714.3930659999996</v>
      </c>
      <c r="D4000" s="6">
        <f>IF(ISNA(VLOOKUP($A4000,ICBI!$C$1:$D$10000, 2, 0)),D3999, VLOOKUP($A4000, ICBI!$C$1:$D$10000, 2, 0))</f>
        <v>0</v>
      </c>
      <c r="E4000" s="2">
        <f t="shared" si="212"/>
        <v>42412</v>
      </c>
      <c r="F4000" s="3">
        <f t="shared" si="213"/>
        <v>2424.9863</v>
      </c>
      <c r="G4000" s="3">
        <f t="shared" si="214"/>
        <v>4306.9710598882748</v>
      </c>
      <c r="H4000" s="6">
        <f>IF(ISNA(VLOOKUP($A4000, 'NAV Daily'!$A$1:$B$9941, 2, 0)/1000000000),H3999, VLOOKUP($A4000, 'NAV Daily'!$A$1:$B$9941, 2, 0)/1000000000)</f>
        <v>0</v>
      </c>
    </row>
    <row r="4001" spans="1:8" customFormat="1" x14ac:dyDescent="0.25">
      <c r="A4001" s="2">
        <v>42413</v>
      </c>
      <c r="B4001" s="110">
        <f>IF(ISNA(VLOOKUP($A4001, 'NAV Daily'!$A$1:$D$9941, 4, 0)),B4000, VLOOKUP($A4001, 'NAV Daily'!$A$1:$D$9941, 4, 0))</f>
        <v>2424.9863</v>
      </c>
      <c r="C4001" s="110">
        <f>IF(IFERROR(VLOOKUP($A4001, JCI!A:E, 5, 0),C4000)="null",C4000, IFERROR(VLOOKUP( $A4001, JCI!A:E, 5, 0),C4000))</f>
        <v>4714.3930659999996</v>
      </c>
      <c r="D4001" s="6">
        <f>IF(ISNA(VLOOKUP($A4001,ICBI!$C$1:$D$10000, 2, 0)),D4000, VLOOKUP($A4001, ICBI!$C$1:$D$10000, 2, 0))</f>
        <v>0</v>
      </c>
      <c r="E4001" s="2">
        <f t="shared" si="212"/>
        <v>42413</v>
      </c>
      <c r="F4001" s="3">
        <f t="shared" si="213"/>
        <v>2424.9863</v>
      </c>
      <c r="G4001" s="3">
        <f t="shared" si="214"/>
        <v>4306.9710598882748</v>
      </c>
      <c r="H4001" s="6">
        <f>IF(ISNA(VLOOKUP($A4001, 'NAV Daily'!$A$1:$B$9941, 2, 0)/1000000000),H4000, VLOOKUP($A4001, 'NAV Daily'!$A$1:$B$9941, 2, 0)/1000000000)</f>
        <v>0</v>
      </c>
    </row>
    <row r="4002" spans="1:8" customFormat="1" x14ac:dyDescent="0.25">
      <c r="A4002" s="2">
        <v>42414</v>
      </c>
      <c r="B4002" s="110">
        <f>IF(ISNA(VLOOKUP($A4002, 'NAV Daily'!$A$1:$D$9941, 4, 0)),B4001, VLOOKUP($A4002, 'NAV Daily'!$A$1:$D$9941, 4, 0))</f>
        <v>2424.9863</v>
      </c>
      <c r="C4002" s="110">
        <f>IF(IFERROR(VLOOKUP($A4002, JCI!A:E, 5, 0),C4001)="null",C4001, IFERROR(VLOOKUP( $A4002, JCI!A:E, 5, 0),C4001))</f>
        <v>4714.3930659999996</v>
      </c>
      <c r="D4002" s="6">
        <f>IF(ISNA(VLOOKUP($A4002,ICBI!$C$1:$D$10000, 2, 0)),D4001, VLOOKUP($A4002, ICBI!$C$1:$D$10000, 2, 0))</f>
        <v>0</v>
      </c>
      <c r="E4002" s="2">
        <f t="shared" si="212"/>
        <v>42414</v>
      </c>
      <c r="F4002" s="3">
        <f t="shared" si="213"/>
        <v>2424.9863</v>
      </c>
      <c r="G4002" s="3">
        <f t="shared" si="214"/>
        <v>4306.9710598882748</v>
      </c>
      <c r="H4002" s="6">
        <f>IF(ISNA(VLOOKUP($A4002, 'NAV Daily'!$A$1:$B$9941, 2, 0)/1000000000),H4001, VLOOKUP($A4002, 'NAV Daily'!$A$1:$B$9941, 2, 0)/1000000000)</f>
        <v>0</v>
      </c>
    </row>
    <row r="4003" spans="1:8" customFormat="1" x14ac:dyDescent="0.25">
      <c r="A4003" s="2">
        <v>42415</v>
      </c>
      <c r="B4003" s="110">
        <f>IF(ISNA(VLOOKUP($A4003, 'NAV Daily'!$A$1:$D$9941, 4, 0)),B4002, VLOOKUP($A4003, 'NAV Daily'!$A$1:$D$9941, 4, 0))</f>
        <v>2436.1152000000002</v>
      </c>
      <c r="C4003" s="110">
        <f>IF(IFERROR(VLOOKUP($A4003, JCI!A:E, 5, 0),C4002)="null",C4002, IFERROR(VLOOKUP( $A4003, JCI!A:E, 5, 0),C4002))</f>
        <v>4740.7260740000002</v>
      </c>
      <c r="D4003" s="6">
        <f>IF(ISNA(VLOOKUP($A4003,ICBI!$C$1:$D$10000, 2, 0)),D4002, VLOOKUP($A4003, ICBI!$C$1:$D$10000, 2, 0))</f>
        <v>0</v>
      </c>
      <c r="E4003" s="2">
        <f t="shared" si="212"/>
        <v>42415</v>
      </c>
      <c r="F4003" s="3">
        <f t="shared" si="213"/>
        <v>2436.1152000000002</v>
      </c>
      <c r="G4003" s="3">
        <f t="shared" si="214"/>
        <v>4331.0283461153731</v>
      </c>
      <c r="H4003" s="6">
        <f>IF(ISNA(VLOOKUP($A4003, 'NAV Daily'!$A$1:$B$9941, 2, 0)/1000000000),H4002, VLOOKUP($A4003, 'NAV Daily'!$A$1:$B$9941, 2, 0)/1000000000)</f>
        <v>0</v>
      </c>
    </row>
    <row r="4004" spans="1:8" customFormat="1" x14ac:dyDescent="0.25">
      <c r="A4004" s="2">
        <v>42416</v>
      </c>
      <c r="B4004" s="110">
        <f>IF(ISNA(VLOOKUP($A4004, 'NAV Daily'!$A$1:$D$9941, 4, 0)),B4003, VLOOKUP($A4004, 'NAV Daily'!$A$1:$D$9941, 4, 0))</f>
        <v>2438.6377000000002</v>
      </c>
      <c r="C4004" s="110">
        <f>IF(IFERROR(VLOOKUP($A4004, JCI!A:E, 5, 0),C4003)="null",C4003, IFERROR(VLOOKUP( $A4004, JCI!A:E, 5, 0),C4003))</f>
        <v>4745.0039059999999</v>
      </c>
      <c r="D4004" s="6">
        <f>IF(ISNA(VLOOKUP($A4004,ICBI!$C$1:$D$10000, 2, 0)),D4003, VLOOKUP($A4004, ICBI!$C$1:$D$10000, 2, 0))</f>
        <v>0</v>
      </c>
      <c r="E4004" s="2">
        <f t="shared" si="212"/>
        <v>42416</v>
      </c>
      <c r="F4004" s="3">
        <f t="shared" si="213"/>
        <v>2438.6377000000002</v>
      </c>
      <c r="G4004" s="3">
        <f t="shared" si="214"/>
        <v>4334.9364841015622</v>
      </c>
      <c r="H4004" s="6">
        <f>IF(ISNA(VLOOKUP($A4004, 'NAV Daily'!$A$1:$B$9941, 2, 0)/1000000000),H4003, VLOOKUP($A4004, 'NAV Daily'!$A$1:$B$9941, 2, 0)/1000000000)</f>
        <v>0</v>
      </c>
    </row>
    <row r="4005" spans="1:8" customFormat="1" x14ac:dyDescent="0.25">
      <c r="A4005" s="2">
        <v>42417</v>
      </c>
      <c r="B4005" s="110">
        <f>IF(ISNA(VLOOKUP($A4005, 'NAV Daily'!$A$1:$D$9941, 4, 0)),B4004, VLOOKUP($A4005, 'NAV Daily'!$A$1:$D$9941, 4, 0))</f>
        <v>2443.0722999999998</v>
      </c>
      <c r="C4005" s="110">
        <f>IF(IFERROR(VLOOKUP($A4005, JCI!A:E, 5, 0),C4004)="null",C4004, IFERROR(VLOOKUP( $A4005, JCI!A:E, 5, 0),C4004))</f>
        <v>4765.5068359999996</v>
      </c>
      <c r="D4005" s="6">
        <f>IF(ISNA(VLOOKUP($A4005,ICBI!$C$1:$D$10000, 2, 0)),D4004, VLOOKUP($A4005, ICBI!$C$1:$D$10000, 2, 0))</f>
        <v>0</v>
      </c>
      <c r="E4005" s="2">
        <f t="shared" si="212"/>
        <v>42417</v>
      </c>
      <c r="F4005" s="3">
        <f t="shared" si="213"/>
        <v>2443.0722999999998</v>
      </c>
      <c r="G4005" s="3">
        <f t="shared" si="214"/>
        <v>4353.6675328106248</v>
      </c>
      <c r="H4005" s="6">
        <f>IF(ISNA(VLOOKUP($A4005, 'NAV Daily'!$A$1:$B$9941, 2, 0)/1000000000),H4004, VLOOKUP($A4005, 'NAV Daily'!$A$1:$B$9941, 2, 0)/1000000000)</f>
        <v>0</v>
      </c>
    </row>
    <row r="4006" spans="1:8" customFormat="1" x14ac:dyDescent="0.25">
      <c r="A4006" s="2">
        <v>42418</v>
      </c>
      <c r="B4006" s="110">
        <f>IF(ISNA(VLOOKUP($A4006, 'NAV Daily'!$A$1:$D$9941, 4, 0)),B4005, VLOOKUP($A4006, 'NAV Daily'!$A$1:$D$9941, 4, 0))</f>
        <v>2443.0722999999998</v>
      </c>
      <c r="C4006" s="110">
        <f>IF(IFERROR(VLOOKUP($A4006, JCI!A:E, 5, 0),C4005)="null",C4005, IFERROR(VLOOKUP( $A4006, JCI!A:E, 5, 0),C4005))</f>
        <v>4778.7939450000003</v>
      </c>
      <c r="D4006" s="6">
        <f>IF(ISNA(VLOOKUP($A4006,ICBI!$C$1:$D$10000, 2, 0)),D4005, VLOOKUP($A4006, ICBI!$C$1:$D$10000, 2, 0))</f>
        <v>0</v>
      </c>
      <c r="E4006" s="2">
        <f t="shared" si="212"/>
        <v>42418</v>
      </c>
      <c r="F4006" s="3">
        <f t="shared" si="213"/>
        <v>2443.0722999999998</v>
      </c>
      <c r="G4006" s="3">
        <f t="shared" si="214"/>
        <v>4365.8063581337201</v>
      </c>
      <c r="H4006" s="6">
        <f>IF(ISNA(VLOOKUP($A4006, 'NAV Daily'!$A$1:$B$9941, 2, 0)/1000000000),H4005, VLOOKUP($A4006, 'NAV Daily'!$A$1:$B$9941, 2, 0)/1000000000)</f>
        <v>0</v>
      </c>
    </row>
    <row r="4007" spans="1:8" customFormat="1" x14ac:dyDescent="0.25">
      <c r="A4007" s="2">
        <v>42419</v>
      </c>
      <c r="B4007" s="110">
        <f>IF(ISNA(VLOOKUP($A4007, 'NAV Daily'!$A$1:$D$9941, 4, 0)),B4006, VLOOKUP($A4007, 'NAV Daily'!$A$1:$D$9941, 4, 0))</f>
        <v>2438.752</v>
      </c>
      <c r="C4007" s="110">
        <f>IF(IFERROR(VLOOKUP($A4007, JCI!A:E, 5, 0),C4006)="null",C4006, IFERROR(VLOOKUP( $A4007, JCI!A:E, 5, 0),C4006))</f>
        <v>4697.5600590000004</v>
      </c>
      <c r="D4007" s="6">
        <f>IF(ISNA(VLOOKUP($A4007,ICBI!$C$1:$D$10000, 2, 0)),D4006, VLOOKUP($A4007, ICBI!$C$1:$D$10000, 2, 0))</f>
        <v>0</v>
      </c>
      <c r="E4007" s="2">
        <f t="shared" si="212"/>
        <v>42419</v>
      </c>
      <c r="F4007" s="3">
        <f t="shared" si="213"/>
        <v>2438.752</v>
      </c>
      <c r="G4007" s="3">
        <f t="shared" si="214"/>
        <v>4291.5927761972616</v>
      </c>
      <c r="H4007" s="6">
        <f>IF(ISNA(VLOOKUP($A4007, 'NAV Daily'!$A$1:$B$9941, 2, 0)/1000000000),H4006, VLOOKUP($A4007, 'NAV Daily'!$A$1:$B$9941, 2, 0)/1000000000)</f>
        <v>0</v>
      </c>
    </row>
    <row r="4008" spans="1:8" customFormat="1" x14ac:dyDescent="0.25">
      <c r="A4008" s="2">
        <v>42420</v>
      </c>
      <c r="B4008" s="110">
        <f>IF(ISNA(VLOOKUP($A4008, 'NAV Daily'!$A$1:$D$9941, 4, 0)),B4007, VLOOKUP($A4008, 'NAV Daily'!$A$1:$D$9941, 4, 0))</f>
        <v>2438.752</v>
      </c>
      <c r="C4008" s="110">
        <f>IF(IFERROR(VLOOKUP($A4008, JCI!A:E, 5, 0),C4007)="null",C4007, IFERROR(VLOOKUP( $A4008, JCI!A:E, 5, 0),C4007))</f>
        <v>4697.5600590000004</v>
      </c>
      <c r="D4008" s="6">
        <f>IF(ISNA(VLOOKUP($A4008,ICBI!$C$1:$D$10000, 2, 0)),D4007, VLOOKUP($A4008, ICBI!$C$1:$D$10000, 2, 0))</f>
        <v>0</v>
      </c>
      <c r="E4008" s="2">
        <f t="shared" si="212"/>
        <v>42420</v>
      </c>
      <c r="F4008" s="3">
        <f t="shared" si="213"/>
        <v>2438.752</v>
      </c>
      <c r="G4008" s="3">
        <f t="shared" si="214"/>
        <v>4291.5927761972616</v>
      </c>
      <c r="H4008" s="6">
        <f>IF(ISNA(VLOOKUP($A4008, 'NAV Daily'!$A$1:$B$9941, 2, 0)/1000000000),H4007, VLOOKUP($A4008, 'NAV Daily'!$A$1:$B$9941, 2, 0)/1000000000)</f>
        <v>0</v>
      </c>
    </row>
    <row r="4009" spans="1:8" customFormat="1" x14ac:dyDescent="0.25">
      <c r="A4009" s="2">
        <v>42421</v>
      </c>
      <c r="B4009" s="110">
        <f>IF(ISNA(VLOOKUP($A4009, 'NAV Daily'!$A$1:$D$9941, 4, 0)),B4008, VLOOKUP($A4009, 'NAV Daily'!$A$1:$D$9941, 4, 0))</f>
        <v>2438.752</v>
      </c>
      <c r="C4009" s="110">
        <f>IF(IFERROR(VLOOKUP($A4009, JCI!A:E, 5, 0),C4008)="null",C4008, IFERROR(VLOOKUP( $A4009, JCI!A:E, 5, 0),C4008))</f>
        <v>4697.5600590000004</v>
      </c>
      <c r="D4009" s="6">
        <f>IF(ISNA(VLOOKUP($A4009,ICBI!$C$1:$D$10000, 2, 0)),D4008, VLOOKUP($A4009, ICBI!$C$1:$D$10000, 2, 0))</f>
        <v>0</v>
      </c>
      <c r="E4009" s="2">
        <f t="shared" si="212"/>
        <v>42421</v>
      </c>
      <c r="F4009" s="3">
        <f t="shared" si="213"/>
        <v>2438.752</v>
      </c>
      <c r="G4009" s="3">
        <f t="shared" si="214"/>
        <v>4291.5927761972616</v>
      </c>
      <c r="H4009" s="6">
        <f>IF(ISNA(VLOOKUP($A4009, 'NAV Daily'!$A$1:$B$9941, 2, 0)/1000000000),H4008, VLOOKUP($A4009, 'NAV Daily'!$A$1:$B$9941, 2, 0)/1000000000)</f>
        <v>0</v>
      </c>
    </row>
    <row r="4010" spans="1:8" customFormat="1" x14ac:dyDescent="0.25">
      <c r="A4010" s="2">
        <v>42422</v>
      </c>
      <c r="B4010" s="110">
        <f>IF(ISNA(VLOOKUP($A4010, 'NAV Daily'!$A$1:$D$9941, 4, 0)),B4009, VLOOKUP($A4010, 'NAV Daily'!$A$1:$D$9941, 4, 0))</f>
        <v>2434.9470000000001</v>
      </c>
      <c r="C4010" s="110">
        <f>IF(IFERROR(VLOOKUP($A4010, JCI!A:E, 5, 0),C4009)="null",C4009, IFERROR(VLOOKUP( $A4010, JCI!A:E, 5, 0),C4009))</f>
        <v>4708.6201170000004</v>
      </c>
      <c r="D4010" s="6">
        <f>IF(ISNA(VLOOKUP($A4010,ICBI!$C$1:$D$10000, 2, 0)),D4009, VLOOKUP($A4010, ICBI!$C$1:$D$10000, 2, 0))</f>
        <v>0</v>
      </c>
      <c r="E4010" s="2">
        <f t="shared" si="212"/>
        <v>42422</v>
      </c>
      <c r="F4010" s="3">
        <f t="shared" si="213"/>
        <v>2434.9470000000001</v>
      </c>
      <c r="G4010" s="3">
        <f t="shared" si="214"/>
        <v>4301.6970142316814</v>
      </c>
      <c r="H4010" s="6">
        <f>IF(ISNA(VLOOKUP($A4010, 'NAV Daily'!$A$1:$B$9941, 2, 0)/1000000000),H4009, VLOOKUP($A4010, 'NAV Daily'!$A$1:$B$9941, 2, 0)/1000000000)</f>
        <v>0</v>
      </c>
    </row>
    <row r="4011" spans="1:8" customFormat="1" x14ac:dyDescent="0.25">
      <c r="A4011" s="2">
        <v>42423</v>
      </c>
      <c r="B4011" s="110">
        <f>IF(ISNA(VLOOKUP($A4011, 'NAV Daily'!$A$1:$D$9941, 4, 0)),B4010, VLOOKUP($A4011, 'NAV Daily'!$A$1:$D$9941, 4, 0))</f>
        <v>2434.9470000000001</v>
      </c>
      <c r="C4011" s="110">
        <f>IF(IFERROR(VLOOKUP($A4011, JCI!A:E, 5, 0),C4010)="null",C4010, IFERROR(VLOOKUP( $A4011, JCI!A:E, 5, 0),C4010))</f>
        <v>4654.0541990000002</v>
      </c>
      <c r="D4011" s="6">
        <f>IF(ISNA(VLOOKUP($A4011,ICBI!$C$1:$D$10000, 2, 0)),D4010, VLOOKUP($A4011, ICBI!$C$1:$D$10000, 2, 0))</f>
        <v>0</v>
      </c>
      <c r="E4011" s="2">
        <f t="shared" si="212"/>
        <v>42423</v>
      </c>
      <c r="F4011" s="3">
        <f t="shared" si="213"/>
        <v>2434.9470000000001</v>
      </c>
      <c r="G4011" s="3">
        <f t="shared" si="214"/>
        <v>4251.8467309837388</v>
      </c>
      <c r="H4011" s="6">
        <f>IF(ISNA(VLOOKUP($A4011, 'NAV Daily'!$A$1:$B$9941, 2, 0)/1000000000),H4010, VLOOKUP($A4011, 'NAV Daily'!$A$1:$B$9941, 2, 0)/1000000000)</f>
        <v>0</v>
      </c>
    </row>
    <row r="4012" spans="1:8" customFormat="1" x14ac:dyDescent="0.25">
      <c r="A4012" s="2">
        <v>42424</v>
      </c>
      <c r="B4012" s="110">
        <f>IF(ISNA(VLOOKUP($A4012, 'NAV Daily'!$A$1:$D$9941, 4, 0)),B4011, VLOOKUP($A4012, 'NAV Daily'!$A$1:$D$9941, 4, 0))</f>
        <v>2427.1316000000002</v>
      </c>
      <c r="C4012" s="110">
        <f>IF(IFERROR(VLOOKUP($A4012, JCI!A:E, 5, 0),C4011)="null",C4011, IFERROR(VLOOKUP( $A4012, JCI!A:E, 5, 0),C4011))</f>
        <v>4657.7221680000002</v>
      </c>
      <c r="D4012" s="6">
        <f>IF(ISNA(VLOOKUP($A4012,ICBI!$C$1:$D$10000, 2, 0)),D4011, VLOOKUP($A4012, ICBI!$C$1:$D$10000, 2, 0))</f>
        <v>0</v>
      </c>
      <c r="E4012" s="2">
        <f t="shared" si="212"/>
        <v>42424</v>
      </c>
      <c r="F4012" s="3">
        <f t="shared" si="213"/>
        <v>2427.1316000000002</v>
      </c>
      <c r="G4012" s="3">
        <f t="shared" si="214"/>
        <v>4255.1977108681922</v>
      </c>
      <c r="H4012" s="6">
        <f>IF(ISNA(VLOOKUP($A4012, 'NAV Daily'!$A$1:$B$9941, 2, 0)/1000000000),H4011, VLOOKUP($A4012, 'NAV Daily'!$A$1:$B$9941, 2, 0)/1000000000)</f>
        <v>0</v>
      </c>
    </row>
    <row r="4013" spans="1:8" customFormat="1" x14ac:dyDescent="0.25">
      <c r="A4013" s="2">
        <v>42425</v>
      </c>
      <c r="B4013" s="110">
        <f>IF(ISNA(VLOOKUP($A4013, 'NAV Daily'!$A$1:$D$9941, 4, 0)),B4012, VLOOKUP($A4013, 'NAV Daily'!$A$1:$D$9941, 4, 0))</f>
        <v>2427.1316000000002</v>
      </c>
      <c r="C4013" s="110">
        <f>IF(IFERROR(VLOOKUP($A4013, JCI!A:E, 5, 0),C4012)="null",C4012, IFERROR(VLOOKUP( $A4013, JCI!A:E, 5, 0),C4012))</f>
        <v>4658.3232420000004</v>
      </c>
      <c r="D4013" s="6">
        <f>IF(ISNA(VLOOKUP($A4013,ICBI!$C$1:$D$10000, 2, 0)),D4012, VLOOKUP($A4013, ICBI!$C$1:$D$10000, 2, 0))</f>
        <v>0</v>
      </c>
      <c r="E4013" s="2">
        <f t="shared" si="212"/>
        <v>42425</v>
      </c>
      <c r="F4013" s="3">
        <f t="shared" si="213"/>
        <v>2427.1316000000002</v>
      </c>
      <c r="G4013" s="3">
        <f t="shared" si="214"/>
        <v>4255.746839523059</v>
      </c>
      <c r="H4013" s="6">
        <f>IF(ISNA(VLOOKUP($A4013, 'NAV Daily'!$A$1:$B$9941, 2, 0)/1000000000),H4012, VLOOKUP($A4013, 'NAV Daily'!$A$1:$B$9941, 2, 0)/1000000000)</f>
        <v>0</v>
      </c>
    </row>
    <row r="4014" spans="1:8" customFormat="1" x14ac:dyDescent="0.25">
      <c r="A4014" s="2">
        <v>42426</v>
      </c>
      <c r="B4014" s="110">
        <f>IF(ISNA(VLOOKUP($A4014, 'NAV Daily'!$A$1:$D$9941, 4, 0)),B4013, VLOOKUP($A4014, 'NAV Daily'!$A$1:$D$9941, 4, 0))</f>
        <v>2429.1042000000002</v>
      </c>
      <c r="C4014" s="110">
        <f>IF(IFERROR(VLOOKUP($A4014, JCI!A:E, 5, 0),C4013)="null",C4013, IFERROR(VLOOKUP( $A4014, JCI!A:E, 5, 0),C4013))</f>
        <v>4733.1489259999998</v>
      </c>
      <c r="D4014" s="6">
        <f>IF(ISNA(VLOOKUP($A4014,ICBI!$C$1:$D$10000, 2, 0)),D4013, VLOOKUP($A4014, ICBI!$C$1:$D$10000, 2, 0))</f>
        <v>0</v>
      </c>
      <c r="E4014" s="2">
        <f t="shared" si="212"/>
        <v>42426</v>
      </c>
      <c r="F4014" s="3">
        <f t="shared" si="213"/>
        <v>2429.1042000000002</v>
      </c>
      <c r="G4014" s="3">
        <f t="shared" si="214"/>
        <v>4324.1060219273768</v>
      </c>
      <c r="H4014" s="6">
        <f>IF(ISNA(VLOOKUP($A4014, 'NAV Daily'!$A$1:$B$9941, 2, 0)/1000000000),H4013, VLOOKUP($A4014, 'NAV Daily'!$A$1:$B$9941, 2, 0)/1000000000)</f>
        <v>0</v>
      </c>
    </row>
    <row r="4015" spans="1:8" customFormat="1" x14ac:dyDescent="0.25">
      <c r="A4015" s="2">
        <v>42427</v>
      </c>
      <c r="B4015" s="110">
        <f>IF(ISNA(VLOOKUP($A4015, 'NAV Daily'!$A$1:$D$9941, 4, 0)),B4014, VLOOKUP($A4015, 'NAV Daily'!$A$1:$D$9941, 4, 0))</f>
        <v>2429.1042000000002</v>
      </c>
      <c r="C4015" s="110">
        <f>IF(IFERROR(VLOOKUP($A4015, JCI!A:E, 5, 0),C4014)="null",C4014, IFERROR(VLOOKUP( $A4015, JCI!A:E, 5, 0),C4014))</f>
        <v>4733.1489259999998</v>
      </c>
      <c r="D4015" s="6">
        <f>IF(ISNA(VLOOKUP($A4015,ICBI!$C$1:$D$10000, 2, 0)),D4014, VLOOKUP($A4015, ICBI!$C$1:$D$10000, 2, 0))</f>
        <v>0</v>
      </c>
      <c r="E4015" s="2">
        <f t="shared" si="212"/>
        <v>42427</v>
      </c>
      <c r="F4015" s="3">
        <f t="shared" si="213"/>
        <v>2429.1042000000002</v>
      </c>
      <c r="G4015" s="3">
        <f t="shared" si="214"/>
        <v>4324.1060219273768</v>
      </c>
      <c r="H4015" s="6">
        <f>IF(ISNA(VLOOKUP($A4015, 'NAV Daily'!$A$1:$B$9941, 2, 0)/1000000000),H4014, VLOOKUP($A4015, 'NAV Daily'!$A$1:$B$9941, 2, 0)/1000000000)</f>
        <v>0</v>
      </c>
    </row>
    <row r="4016" spans="1:8" customFormat="1" x14ac:dyDescent="0.25">
      <c r="A4016" s="2">
        <v>42428</v>
      </c>
      <c r="B4016" s="110">
        <f>IF(ISNA(VLOOKUP($A4016, 'NAV Daily'!$A$1:$D$9941, 4, 0)),B4015, VLOOKUP($A4016, 'NAV Daily'!$A$1:$D$9941, 4, 0))</f>
        <v>2429.1042000000002</v>
      </c>
      <c r="C4016" s="110">
        <f>IF(IFERROR(VLOOKUP($A4016, JCI!A:E, 5, 0),C4015)="null",C4015, IFERROR(VLOOKUP( $A4016, JCI!A:E, 5, 0),C4015))</f>
        <v>4733.1489259999998</v>
      </c>
      <c r="D4016" s="6">
        <f>IF(ISNA(VLOOKUP($A4016,ICBI!$C$1:$D$10000, 2, 0)),D4015, VLOOKUP($A4016, ICBI!$C$1:$D$10000, 2, 0))</f>
        <v>0</v>
      </c>
      <c r="E4016" s="2">
        <f t="shared" si="212"/>
        <v>42428</v>
      </c>
      <c r="F4016" s="3">
        <f t="shared" si="213"/>
        <v>2429.1042000000002</v>
      </c>
      <c r="G4016" s="3">
        <f t="shared" si="214"/>
        <v>4324.1060219273768</v>
      </c>
      <c r="H4016" s="6">
        <f>IF(ISNA(VLOOKUP($A4016, 'NAV Daily'!$A$1:$B$9941, 2, 0)/1000000000),H4015, VLOOKUP($A4016, 'NAV Daily'!$A$1:$B$9941, 2, 0)/1000000000)</f>
        <v>0</v>
      </c>
    </row>
    <row r="4017" spans="1:8" customFormat="1" x14ac:dyDescent="0.25">
      <c r="A4017" s="2">
        <v>42429</v>
      </c>
      <c r="B4017" s="110">
        <f>IF(ISNA(VLOOKUP($A4017, 'NAV Daily'!$A$1:$D$9941, 4, 0)),B4016, VLOOKUP($A4017, 'NAV Daily'!$A$1:$D$9941, 4, 0))</f>
        <v>2441.3047000000001</v>
      </c>
      <c r="C4017" s="110">
        <f>IF(IFERROR(VLOOKUP($A4017, JCI!A:E, 5, 0),C4016)="null",C4016, IFERROR(VLOOKUP( $A4017, JCI!A:E, 5, 0),C4016))</f>
        <v>4770.9560549999997</v>
      </c>
      <c r="D4017" s="6">
        <f>IF(ISNA(VLOOKUP($A4017,ICBI!$C$1:$D$10000, 2, 0)),D4016, VLOOKUP($A4017, ICBI!$C$1:$D$10000, 2, 0))</f>
        <v>0</v>
      </c>
      <c r="E4017" s="2">
        <f t="shared" si="212"/>
        <v>42429</v>
      </c>
      <c r="F4017" s="3">
        <f t="shared" si="213"/>
        <v>2441.3047000000001</v>
      </c>
      <c r="G4017" s="3">
        <f t="shared" si="214"/>
        <v>4358.6458254992967</v>
      </c>
      <c r="H4017" s="6">
        <f>IF(ISNA(VLOOKUP($A4017, 'NAV Daily'!$A$1:$B$9941, 2, 0)/1000000000),H4016, VLOOKUP($A4017, 'NAV Daily'!$A$1:$B$9941, 2, 0)/1000000000)</f>
        <v>0</v>
      </c>
    </row>
    <row r="4018" spans="1:8" customFormat="1" x14ac:dyDescent="0.25">
      <c r="A4018" s="2">
        <v>42430</v>
      </c>
      <c r="B4018" s="110">
        <f>IF(ISNA(VLOOKUP($A4018, 'NAV Daily'!$A$1:$D$9941, 4, 0)),B4017, VLOOKUP($A4018, 'NAV Daily'!$A$1:$D$9941, 4, 0))</f>
        <v>2431.2770999999998</v>
      </c>
      <c r="C4018" s="110">
        <f>IF(IFERROR(VLOOKUP($A4018, JCI!A:E, 5, 0),C4017)="null",C4017, IFERROR(VLOOKUP( $A4018, JCI!A:E, 5, 0),C4017))</f>
        <v>4779.9848629999997</v>
      </c>
      <c r="D4018" s="6">
        <f>IF(ISNA(VLOOKUP($A4018,ICBI!$C$1:$D$10000, 2, 0)),D4017, VLOOKUP($A4018, ICBI!$C$1:$D$10000, 2, 0))</f>
        <v>0</v>
      </c>
      <c r="E4018" s="2">
        <f t="shared" si="212"/>
        <v>42430</v>
      </c>
      <c r="F4018" s="3">
        <f t="shared" si="213"/>
        <v>2431.2770999999998</v>
      </c>
      <c r="G4018" s="3">
        <f t="shared" si="214"/>
        <v>4366.8943559499576</v>
      </c>
      <c r="H4018" s="6">
        <f>IF(ISNA(VLOOKUP($A4018, 'NAV Daily'!$A$1:$B$9941, 2, 0)/1000000000),H4017, VLOOKUP($A4018, 'NAV Daily'!$A$1:$B$9941, 2, 0)/1000000000)</f>
        <v>0</v>
      </c>
    </row>
    <row r="4019" spans="1:8" customFormat="1" x14ac:dyDescent="0.25">
      <c r="A4019" s="2">
        <v>42431</v>
      </c>
      <c r="B4019" s="110">
        <f>IF(ISNA(VLOOKUP($A4019, 'NAV Daily'!$A$1:$D$9941, 4, 0)),B4018, VLOOKUP($A4019, 'NAV Daily'!$A$1:$D$9941, 4, 0))</f>
        <v>2438.0486000000001</v>
      </c>
      <c r="C4019" s="110">
        <f>IF(IFERROR(VLOOKUP($A4019, JCI!A:E, 5, 0),C4018)="null",C4018, IFERROR(VLOOKUP( $A4019, JCI!A:E, 5, 0),C4018))</f>
        <v>4836.1958009999998</v>
      </c>
      <c r="D4019" s="6">
        <f>IF(ISNA(VLOOKUP($A4019,ICBI!$C$1:$D$10000, 2, 0)),D4018, VLOOKUP($A4019, ICBI!$C$1:$D$10000, 2, 0))</f>
        <v>0</v>
      </c>
      <c r="E4019" s="2">
        <f t="shared" si="212"/>
        <v>42431</v>
      </c>
      <c r="F4019" s="3">
        <f t="shared" si="213"/>
        <v>2438.0486000000001</v>
      </c>
      <c r="G4019" s="3">
        <f t="shared" si="214"/>
        <v>4418.2474951188533</v>
      </c>
      <c r="H4019" s="6">
        <f>IF(ISNA(VLOOKUP($A4019, 'NAV Daily'!$A$1:$B$9941, 2, 0)/1000000000),H4018, VLOOKUP($A4019, 'NAV Daily'!$A$1:$B$9941, 2, 0)/1000000000)</f>
        <v>0</v>
      </c>
    </row>
    <row r="4020" spans="1:8" customFormat="1" x14ac:dyDescent="0.25">
      <c r="A4020" s="2">
        <v>42432</v>
      </c>
      <c r="B4020" s="110">
        <f>IF(ISNA(VLOOKUP($A4020, 'NAV Daily'!$A$1:$D$9941, 4, 0)),B4019, VLOOKUP($A4020, 'NAV Daily'!$A$1:$D$9941, 4, 0))</f>
        <v>2438.0486000000001</v>
      </c>
      <c r="C4020" s="110">
        <f>IF(IFERROR(VLOOKUP($A4020, JCI!A:E, 5, 0),C4019)="null",C4019, IFERROR(VLOOKUP( $A4020, JCI!A:E, 5, 0),C4019))</f>
        <v>4844.0390630000002</v>
      </c>
      <c r="D4020" s="6">
        <f>IF(ISNA(VLOOKUP($A4020,ICBI!$C$1:$D$10000, 2, 0)),D4019, VLOOKUP($A4020, ICBI!$C$1:$D$10000, 2, 0))</f>
        <v>0</v>
      </c>
      <c r="E4020" s="2">
        <f t="shared" si="212"/>
        <v>42432</v>
      </c>
      <c r="F4020" s="3">
        <f t="shared" si="213"/>
        <v>2438.0486000000001</v>
      </c>
      <c r="G4020" s="3">
        <f t="shared" si="214"/>
        <v>4425.4129355002988</v>
      </c>
      <c r="H4020" s="6">
        <f>IF(ISNA(VLOOKUP($A4020, 'NAV Daily'!$A$1:$B$9941, 2, 0)/1000000000),H4019, VLOOKUP($A4020, 'NAV Daily'!$A$1:$B$9941, 2, 0)/1000000000)</f>
        <v>0</v>
      </c>
    </row>
    <row r="4021" spans="1:8" customFormat="1" x14ac:dyDescent="0.25">
      <c r="A4021" s="2">
        <v>42433</v>
      </c>
      <c r="B4021" s="110">
        <f>IF(ISNA(VLOOKUP($A4021, 'NAV Daily'!$A$1:$D$9941, 4, 0)),B4020, VLOOKUP($A4021, 'NAV Daily'!$A$1:$D$9941, 4, 0))</f>
        <v>2450.0868999999998</v>
      </c>
      <c r="C4021" s="110">
        <f>IF(IFERROR(VLOOKUP($A4021, JCI!A:E, 5, 0),C4020)="null",C4020, IFERROR(VLOOKUP( $A4021, JCI!A:E, 5, 0),C4020))</f>
        <v>4850.8828130000002</v>
      </c>
      <c r="D4021" s="6">
        <f>IF(ISNA(VLOOKUP($A4021,ICBI!$C$1:$D$10000, 2, 0)),D4020, VLOOKUP($A4021, ICBI!$C$1:$D$10000, 2, 0))</f>
        <v>0</v>
      </c>
      <c r="E4021" s="2">
        <f t="shared" si="212"/>
        <v>42433</v>
      </c>
      <c r="F4021" s="3">
        <f t="shared" si="213"/>
        <v>2450.0868999999998</v>
      </c>
      <c r="G4021" s="3">
        <f t="shared" si="214"/>
        <v>4431.6652425901957</v>
      </c>
      <c r="H4021" s="6">
        <f>IF(ISNA(VLOOKUP($A4021, 'NAV Daily'!$A$1:$B$9941, 2, 0)/1000000000),H4020, VLOOKUP($A4021, 'NAV Daily'!$A$1:$B$9941, 2, 0)/1000000000)</f>
        <v>0</v>
      </c>
    </row>
    <row r="4022" spans="1:8" customFormat="1" x14ac:dyDescent="0.25">
      <c r="A4022" s="2">
        <v>42434</v>
      </c>
      <c r="B4022" s="110">
        <f>IF(ISNA(VLOOKUP($A4022, 'NAV Daily'!$A$1:$D$9941, 4, 0)),B4021, VLOOKUP($A4022, 'NAV Daily'!$A$1:$D$9941, 4, 0))</f>
        <v>2450.0868999999998</v>
      </c>
      <c r="C4022" s="110">
        <f>IF(IFERROR(VLOOKUP($A4022, JCI!A:E, 5, 0),C4021)="null",C4021, IFERROR(VLOOKUP( $A4022, JCI!A:E, 5, 0),C4021))</f>
        <v>4850.8828130000002</v>
      </c>
      <c r="D4022" s="6">
        <f>IF(ISNA(VLOOKUP($A4022,ICBI!$C$1:$D$10000, 2, 0)),D4021, VLOOKUP($A4022, ICBI!$C$1:$D$10000, 2, 0))</f>
        <v>0</v>
      </c>
      <c r="E4022" s="2">
        <f t="shared" si="212"/>
        <v>42434</v>
      </c>
      <c r="F4022" s="3">
        <f t="shared" si="213"/>
        <v>2450.0868999999998</v>
      </c>
      <c r="G4022" s="3">
        <f t="shared" si="214"/>
        <v>4431.6652425901957</v>
      </c>
      <c r="H4022" s="6">
        <f>IF(ISNA(VLOOKUP($A4022, 'NAV Daily'!$A$1:$B$9941, 2, 0)/1000000000),H4021, VLOOKUP($A4022, 'NAV Daily'!$A$1:$B$9941, 2, 0)/1000000000)</f>
        <v>0</v>
      </c>
    </row>
    <row r="4023" spans="1:8" customFormat="1" x14ac:dyDescent="0.25">
      <c r="A4023" s="2">
        <v>42435</v>
      </c>
      <c r="B4023" s="110">
        <f>IF(ISNA(VLOOKUP($A4023, 'NAV Daily'!$A$1:$D$9941, 4, 0)),B4022, VLOOKUP($A4023, 'NAV Daily'!$A$1:$D$9941, 4, 0))</f>
        <v>2450.0868999999998</v>
      </c>
      <c r="C4023" s="110">
        <f>IF(IFERROR(VLOOKUP($A4023, JCI!A:E, 5, 0),C4022)="null",C4022, IFERROR(VLOOKUP( $A4023, JCI!A:E, 5, 0),C4022))</f>
        <v>4850.8828130000002</v>
      </c>
      <c r="D4023" s="6">
        <f>IF(ISNA(VLOOKUP($A4023,ICBI!$C$1:$D$10000, 2, 0)),D4022, VLOOKUP($A4023, ICBI!$C$1:$D$10000, 2, 0))</f>
        <v>0</v>
      </c>
      <c r="E4023" s="2">
        <f t="shared" si="212"/>
        <v>42435</v>
      </c>
      <c r="F4023" s="3">
        <f t="shared" si="213"/>
        <v>2450.0868999999998</v>
      </c>
      <c r="G4023" s="3">
        <f t="shared" si="214"/>
        <v>4431.6652425901957</v>
      </c>
      <c r="H4023" s="6">
        <f>IF(ISNA(VLOOKUP($A4023, 'NAV Daily'!$A$1:$B$9941, 2, 0)/1000000000),H4022, VLOOKUP($A4023, 'NAV Daily'!$A$1:$B$9941, 2, 0)/1000000000)</f>
        <v>0</v>
      </c>
    </row>
    <row r="4024" spans="1:8" customFormat="1" x14ac:dyDescent="0.25">
      <c r="A4024" s="2">
        <v>42436</v>
      </c>
      <c r="B4024" s="110">
        <f>IF(ISNA(VLOOKUP($A4024, 'NAV Daily'!$A$1:$D$9941, 4, 0)),B4023, VLOOKUP($A4024, 'NAV Daily'!$A$1:$D$9941, 4, 0))</f>
        <v>2449.864</v>
      </c>
      <c r="C4024" s="110">
        <f>IF(IFERROR(VLOOKUP($A4024, JCI!A:E, 5, 0),C4023)="null",C4023, IFERROR(VLOOKUP( $A4024, JCI!A:E, 5, 0),C4023))</f>
        <v>4831.5751950000003</v>
      </c>
      <c r="D4024" s="6">
        <f>IF(ISNA(VLOOKUP($A4024,ICBI!$C$1:$D$10000, 2, 0)),D4023, VLOOKUP($A4024, ICBI!$C$1:$D$10000, 2, 0))</f>
        <v>0</v>
      </c>
      <c r="E4024" s="2">
        <f t="shared" si="212"/>
        <v>42436</v>
      </c>
      <c r="F4024" s="3">
        <f t="shared" si="213"/>
        <v>2449.864</v>
      </c>
      <c r="G4024" s="3">
        <f t="shared" si="214"/>
        <v>4414.0262059640172</v>
      </c>
      <c r="H4024" s="6">
        <f>IF(ISNA(VLOOKUP($A4024, 'NAV Daily'!$A$1:$B$9941, 2, 0)/1000000000),H4023, VLOOKUP($A4024, 'NAV Daily'!$A$1:$B$9941, 2, 0)/1000000000)</f>
        <v>0</v>
      </c>
    </row>
    <row r="4025" spans="1:8" customFormat="1" x14ac:dyDescent="0.25">
      <c r="A4025" s="2">
        <v>42437</v>
      </c>
      <c r="B4025" s="110">
        <f>IF(ISNA(VLOOKUP($A4025, 'NAV Daily'!$A$1:$D$9941, 4, 0)),B4024, VLOOKUP($A4025, 'NAV Daily'!$A$1:$D$9941, 4, 0))</f>
        <v>2445.0810999999999</v>
      </c>
      <c r="C4025" s="110">
        <f>IF(IFERROR(VLOOKUP($A4025, JCI!A:E, 5, 0),C4024)="null",C4024, IFERROR(VLOOKUP( $A4025, JCI!A:E, 5, 0),C4024))</f>
        <v>4811.0419920000004</v>
      </c>
      <c r="D4025" s="6">
        <f>IF(ISNA(VLOOKUP($A4025,ICBI!$C$1:$D$10000, 2, 0)),D4024, VLOOKUP($A4025, ICBI!$C$1:$D$10000, 2, 0))</f>
        <v>0</v>
      </c>
      <c r="E4025" s="2">
        <f t="shared" si="212"/>
        <v>42437</v>
      </c>
      <c r="F4025" s="3">
        <f t="shared" si="213"/>
        <v>2445.0810999999999</v>
      </c>
      <c r="G4025" s="3">
        <f t="shared" si="214"/>
        <v>4395.2675004743096</v>
      </c>
      <c r="H4025" s="6">
        <f>IF(ISNA(VLOOKUP($A4025, 'NAV Daily'!$A$1:$B$9941, 2, 0)/1000000000),H4024, VLOOKUP($A4025, 'NAV Daily'!$A$1:$B$9941, 2, 0)/1000000000)</f>
        <v>0</v>
      </c>
    </row>
    <row r="4026" spans="1:8" customFormat="1" x14ac:dyDescent="0.25">
      <c r="A4026" s="2">
        <v>42438</v>
      </c>
      <c r="B4026" s="110">
        <f>IF(ISNA(VLOOKUP($A4026, 'NAV Daily'!$A$1:$D$9941, 4, 0)),B4025, VLOOKUP($A4026, 'NAV Daily'!$A$1:$D$9941, 4, 0))</f>
        <v>2445.0810999999999</v>
      </c>
      <c r="C4026" s="110">
        <f>IF(IFERROR(VLOOKUP($A4026, JCI!A:E, 5, 0),C4025)="null",C4025, IFERROR(VLOOKUP( $A4026, JCI!A:E, 5, 0),C4025))</f>
        <v>4811.0419920000004</v>
      </c>
      <c r="D4026" s="6">
        <f>IF(ISNA(VLOOKUP($A4026,ICBI!$C$1:$D$10000, 2, 0)),D4025, VLOOKUP($A4026, ICBI!$C$1:$D$10000, 2, 0))</f>
        <v>0</v>
      </c>
      <c r="E4026" s="2">
        <f t="shared" si="212"/>
        <v>42438</v>
      </c>
      <c r="F4026" s="3">
        <f t="shared" si="213"/>
        <v>2445.0810999999999</v>
      </c>
      <c r="G4026" s="3">
        <f t="shared" si="214"/>
        <v>4395.2675004743096</v>
      </c>
      <c r="H4026" s="6">
        <f>IF(ISNA(VLOOKUP($A4026, 'NAV Daily'!$A$1:$B$9941, 2, 0)/1000000000),H4025, VLOOKUP($A4026, 'NAV Daily'!$A$1:$B$9941, 2, 0)/1000000000)</f>
        <v>0</v>
      </c>
    </row>
    <row r="4027" spans="1:8" customFormat="1" x14ac:dyDescent="0.25">
      <c r="A4027" s="2">
        <v>42439</v>
      </c>
      <c r="B4027" s="110">
        <f>IF(ISNA(VLOOKUP($A4027, 'NAV Daily'!$A$1:$D$9941, 4, 0)),B4026, VLOOKUP($A4027, 'NAV Daily'!$A$1:$D$9941, 4, 0))</f>
        <v>2445.0810999999999</v>
      </c>
      <c r="C4027" s="110">
        <f>IF(IFERROR(VLOOKUP($A4027, JCI!A:E, 5, 0),C4026)="null",C4026, IFERROR(VLOOKUP( $A4027, JCI!A:E, 5, 0),C4026))</f>
        <v>4793.203125</v>
      </c>
      <c r="D4027" s="6">
        <f>IF(ISNA(VLOOKUP($A4027,ICBI!$C$1:$D$10000, 2, 0)),D4026, VLOOKUP($A4027, ICBI!$C$1:$D$10000, 2, 0))</f>
        <v>0</v>
      </c>
      <c r="E4027" s="2">
        <f t="shared" si="212"/>
        <v>42439</v>
      </c>
      <c r="F4027" s="3">
        <f t="shared" si="213"/>
        <v>2445.0810999999999</v>
      </c>
      <c r="G4027" s="3">
        <f t="shared" si="214"/>
        <v>4378.9702840915052</v>
      </c>
      <c r="H4027" s="6">
        <f>IF(ISNA(VLOOKUP($A4027, 'NAV Daily'!$A$1:$B$9941, 2, 0)/1000000000),H4026, VLOOKUP($A4027, 'NAV Daily'!$A$1:$B$9941, 2, 0)/1000000000)</f>
        <v>0</v>
      </c>
    </row>
    <row r="4028" spans="1:8" customFormat="1" x14ac:dyDescent="0.25">
      <c r="A4028" s="2">
        <v>42440</v>
      </c>
      <c r="B4028" s="110">
        <f>IF(ISNA(VLOOKUP($A4028, 'NAV Daily'!$A$1:$D$9941, 4, 0)),B4027, VLOOKUP($A4028, 'NAV Daily'!$A$1:$D$9941, 4, 0))</f>
        <v>2447.7156</v>
      </c>
      <c r="C4028" s="110">
        <f>IF(IFERROR(VLOOKUP($A4028, JCI!A:E, 5, 0),C4027)="null",C4027, IFERROR(VLOOKUP( $A4028, JCI!A:E, 5, 0),C4027))</f>
        <v>4813.7788090000004</v>
      </c>
      <c r="D4028" s="6">
        <f>IF(ISNA(VLOOKUP($A4028,ICBI!$C$1:$D$10000, 2, 0)),D4027, VLOOKUP($A4028, ICBI!$C$1:$D$10000, 2, 0))</f>
        <v>0</v>
      </c>
      <c r="E4028" s="2">
        <f t="shared" si="212"/>
        <v>42440</v>
      </c>
      <c r="F4028" s="3">
        <f t="shared" si="213"/>
        <v>2447.7156</v>
      </c>
      <c r="G4028" s="3">
        <f t="shared" si="214"/>
        <v>4397.7677993357311</v>
      </c>
      <c r="H4028" s="6">
        <f>IF(ISNA(VLOOKUP($A4028, 'NAV Daily'!$A$1:$B$9941, 2, 0)/1000000000),H4027, VLOOKUP($A4028, 'NAV Daily'!$A$1:$B$9941, 2, 0)/1000000000)</f>
        <v>0</v>
      </c>
    </row>
    <row r="4029" spans="1:8" customFormat="1" x14ac:dyDescent="0.25">
      <c r="A4029" s="2">
        <v>42441</v>
      </c>
      <c r="B4029" s="110">
        <f>IF(ISNA(VLOOKUP($A4029, 'NAV Daily'!$A$1:$D$9941, 4, 0)),B4028, VLOOKUP($A4029, 'NAV Daily'!$A$1:$D$9941, 4, 0))</f>
        <v>2447.7156</v>
      </c>
      <c r="C4029" s="110">
        <f>IF(IFERROR(VLOOKUP($A4029, JCI!A:E, 5, 0),C4028)="null",C4028, IFERROR(VLOOKUP( $A4029, JCI!A:E, 5, 0),C4028))</f>
        <v>4813.7788090000004</v>
      </c>
      <c r="D4029" s="6">
        <f>IF(ISNA(VLOOKUP($A4029,ICBI!$C$1:$D$10000, 2, 0)),D4028, VLOOKUP($A4029, ICBI!$C$1:$D$10000, 2, 0))</f>
        <v>0</v>
      </c>
      <c r="E4029" s="2">
        <f t="shared" si="212"/>
        <v>42441</v>
      </c>
      <c r="F4029" s="3">
        <f t="shared" si="213"/>
        <v>2447.7156</v>
      </c>
      <c r="G4029" s="3">
        <f t="shared" si="214"/>
        <v>4397.7677993357311</v>
      </c>
      <c r="H4029" s="6">
        <f>IF(ISNA(VLOOKUP($A4029, 'NAV Daily'!$A$1:$B$9941, 2, 0)/1000000000),H4028, VLOOKUP($A4029, 'NAV Daily'!$A$1:$B$9941, 2, 0)/1000000000)</f>
        <v>0</v>
      </c>
    </row>
    <row r="4030" spans="1:8" customFormat="1" x14ac:dyDescent="0.25">
      <c r="A4030" s="2">
        <v>42442</v>
      </c>
      <c r="B4030" s="110">
        <f>IF(ISNA(VLOOKUP($A4030, 'NAV Daily'!$A$1:$D$9941, 4, 0)),B4029, VLOOKUP($A4030, 'NAV Daily'!$A$1:$D$9941, 4, 0))</f>
        <v>2447.7156</v>
      </c>
      <c r="C4030" s="110">
        <f>IF(IFERROR(VLOOKUP($A4030, JCI!A:E, 5, 0),C4029)="null",C4029, IFERROR(VLOOKUP( $A4030, JCI!A:E, 5, 0),C4029))</f>
        <v>4813.7788090000004</v>
      </c>
      <c r="D4030" s="6">
        <f>IF(ISNA(VLOOKUP($A4030,ICBI!$C$1:$D$10000, 2, 0)),D4029, VLOOKUP($A4030, ICBI!$C$1:$D$10000, 2, 0))</f>
        <v>0</v>
      </c>
      <c r="E4030" s="2">
        <f t="shared" si="212"/>
        <v>42442</v>
      </c>
      <c r="F4030" s="3">
        <f t="shared" si="213"/>
        <v>2447.7156</v>
      </c>
      <c r="G4030" s="3">
        <f t="shared" si="214"/>
        <v>4397.7677993357311</v>
      </c>
      <c r="H4030" s="6">
        <f>IF(ISNA(VLOOKUP($A4030, 'NAV Daily'!$A$1:$B$9941, 2, 0)/1000000000),H4029, VLOOKUP($A4030, 'NAV Daily'!$A$1:$B$9941, 2, 0)/1000000000)</f>
        <v>0</v>
      </c>
    </row>
    <row r="4031" spans="1:8" customFormat="1" x14ac:dyDescent="0.25">
      <c r="A4031" s="2">
        <v>42443</v>
      </c>
      <c r="B4031" s="110">
        <f>IF(ISNA(VLOOKUP($A4031, 'NAV Daily'!$A$1:$D$9941, 4, 0)),B4030, VLOOKUP($A4031, 'NAV Daily'!$A$1:$D$9941, 4, 0))</f>
        <v>2451.8611000000001</v>
      </c>
      <c r="C4031" s="110">
        <f>IF(IFERROR(VLOOKUP($A4031, JCI!A:E, 5, 0),C4030)="null",C4030, IFERROR(VLOOKUP( $A4031, JCI!A:E, 5, 0),C4030))</f>
        <v>4877.5307620000003</v>
      </c>
      <c r="D4031" s="6">
        <f>IF(ISNA(VLOOKUP($A4031,ICBI!$C$1:$D$10000, 2, 0)),D4030, VLOOKUP($A4031, ICBI!$C$1:$D$10000, 2, 0))</f>
        <v>0</v>
      </c>
      <c r="E4031" s="2">
        <f t="shared" si="212"/>
        <v>42443</v>
      </c>
      <c r="F4031" s="3">
        <f t="shared" si="213"/>
        <v>2451.8611000000001</v>
      </c>
      <c r="G4031" s="3">
        <f t="shared" si="214"/>
        <v>4456.0102523383457</v>
      </c>
      <c r="H4031" s="6">
        <f>IF(ISNA(VLOOKUP($A4031, 'NAV Daily'!$A$1:$B$9941, 2, 0)/1000000000),H4030, VLOOKUP($A4031, 'NAV Daily'!$A$1:$B$9941, 2, 0)/1000000000)</f>
        <v>0</v>
      </c>
    </row>
    <row r="4032" spans="1:8" customFormat="1" x14ac:dyDescent="0.25">
      <c r="A4032" s="2">
        <v>42444</v>
      </c>
      <c r="B4032" s="110">
        <f>IF(ISNA(VLOOKUP($A4032, 'NAV Daily'!$A$1:$D$9941, 4, 0)),B4031, VLOOKUP($A4032, 'NAV Daily'!$A$1:$D$9941, 4, 0))</f>
        <v>2449.2837</v>
      </c>
      <c r="C4032" s="110">
        <f>IF(IFERROR(VLOOKUP($A4032, JCI!A:E, 5, 0),C4031)="null",C4031, IFERROR(VLOOKUP( $A4032, JCI!A:E, 5, 0),C4031))</f>
        <v>4849.7807620000003</v>
      </c>
      <c r="D4032" s="6">
        <f>IF(ISNA(VLOOKUP($A4032,ICBI!$C$1:$D$10000, 2, 0)),D4031, VLOOKUP($A4032, ICBI!$C$1:$D$10000, 2, 0))</f>
        <v>0</v>
      </c>
      <c r="E4032" s="2">
        <f t="shared" si="212"/>
        <v>42444</v>
      </c>
      <c r="F4032" s="3">
        <f t="shared" si="213"/>
        <v>2449.2837</v>
      </c>
      <c r="G4032" s="3">
        <f t="shared" si="214"/>
        <v>4430.658431809451</v>
      </c>
      <c r="H4032" s="6">
        <f>IF(ISNA(VLOOKUP($A4032, 'NAV Daily'!$A$1:$B$9941, 2, 0)/1000000000),H4031, VLOOKUP($A4032, 'NAV Daily'!$A$1:$B$9941, 2, 0)/1000000000)</f>
        <v>0</v>
      </c>
    </row>
    <row r="4033" spans="1:8" customFormat="1" x14ac:dyDescent="0.25">
      <c r="A4033" s="2">
        <v>42445</v>
      </c>
      <c r="B4033" s="110">
        <f>IF(ISNA(VLOOKUP($A4033, 'NAV Daily'!$A$1:$D$9941, 4, 0)),B4032, VLOOKUP($A4033, 'NAV Daily'!$A$1:$D$9941, 4, 0))</f>
        <v>2449.3411000000001</v>
      </c>
      <c r="C4033" s="110">
        <f>IF(IFERROR(VLOOKUP($A4033, JCI!A:E, 5, 0),C4032)="null",C4032, IFERROR(VLOOKUP( $A4033, JCI!A:E, 5, 0),C4032))</f>
        <v>4861.4409180000002</v>
      </c>
      <c r="D4033" s="6">
        <f>IF(ISNA(VLOOKUP($A4033,ICBI!$C$1:$D$10000, 2, 0)),D4032, VLOOKUP($A4033, ICBI!$C$1:$D$10000, 2, 0))</f>
        <v>0</v>
      </c>
      <c r="E4033" s="2">
        <f t="shared" si="212"/>
        <v>42445</v>
      </c>
      <c r="F4033" s="3">
        <f t="shared" si="213"/>
        <v>2449.3411000000001</v>
      </c>
      <c r="G4033" s="3">
        <f t="shared" si="214"/>
        <v>4441.3109068455196</v>
      </c>
      <c r="H4033" s="6">
        <f>IF(ISNA(VLOOKUP($A4033, 'NAV Daily'!$A$1:$B$9941, 2, 0)/1000000000),H4032, VLOOKUP($A4033, 'NAV Daily'!$A$1:$B$9941, 2, 0)/1000000000)</f>
        <v>0</v>
      </c>
    </row>
    <row r="4034" spans="1:8" customFormat="1" x14ac:dyDescent="0.25">
      <c r="A4034" s="2">
        <v>42446</v>
      </c>
      <c r="B4034" s="110">
        <f>IF(ISNA(VLOOKUP($A4034, 'NAV Daily'!$A$1:$D$9941, 4, 0)),B4033, VLOOKUP($A4034, 'NAV Daily'!$A$1:$D$9941, 4, 0))</f>
        <v>2449.3411000000001</v>
      </c>
      <c r="C4034" s="110">
        <f>IF(IFERROR(VLOOKUP($A4034, JCI!A:E, 5, 0),C4033)="null",C4033, IFERROR(VLOOKUP( $A4034, JCI!A:E, 5, 0),C4033))</f>
        <v>4885.6879879999997</v>
      </c>
      <c r="D4034" s="6">
        <f>IF(ISNA(VLOOKUP($A4034,ICBI!$C$1:$D$10000, 2, 0)),D4033, VLOOKUP($A4034, ICBI!$C$1:$D$10000, 2, 0))</f>
        <v>0</v>
      </c>
      <c r="E4034" s="2">
        <f t="shared" si="212"/>
        <v>42446</v>
      </c>
      <c r="F4034" s="3">
        <f t="shared" si="213"/>
        <v>2449.3411000000001</v>
      </c>
      <c r="G4034" s="3">
        <f t="shared" si="214"/>
        <v>4463.462523674044</v>
      </c>
      <c r="H4034" s="6">
        <f>IF(ISNA(VLOOKUP($A4034, 'NAV Daily'!$A$1:$B$9941, 2, 0)/1000000000),H4033, VLOOKUP($A4034, 'NAV Daily'!$A$1:$B$9941, 2, 0)/1000000000)</f>
        <v>0</v>
      </c>
    </row>
    <row r="4035" spans="1:8" customFormat="1" x14ac:dyDescent="0.25">
      <c r="A4035" s="2">
        <v>42447</v>
      </c>
      <c r="B4035" s="110">
        <f>IF(ISNA(VLOOKUP($A4035, 'NAV Daily'!$A$1:$D$9941, 4, 0)),B4034, VLOOKUP($A4035, 'NAV Daily'!$A$1:$D$9941, 4, 0))</f>
        <v>2454.5266000000001</v>
      </c>
      <c r="C4035" s="110">
        <f>IF(IFERROR(VLOOKUP($A4035, JCI!A:E, 5, 0),C4034)="null",C4034, IFERROR(VLOOKUP( $A4035, JCI!A:E, 5, 0),C4034))</f>
        <v>4885.7080079999996</v>
      </c>
      <c r="D4035" s="6">
        <f>IF(ISNA(VLOOKUP($A4035,ICBI!$C$1:$D$10000, 2, 0)),D4034, VLOOKUP($A4035, ICBI!$C$1:$D$10000, 2, 0))</f>
        <v>0</v>
      </c>
      <c r="E4035" s="2">
        <f t="shared" ref="E4035:E4098" si="215">IF($A4035&gt;$K$1, $K$1, $A4035)</f>
        <v>42447</v>
      </c>
      <c r="F4035" s="3">
        <f t="shared" ref="F4035:F4098" si="216">IF($A4035&gt;$K$1, F4034, $B4035)</f>
        <v>2454.5266000000001</v>
      </c>
      <c r="G4035" s="3">
        <f t="shared" ref="G4035:G4098" si="217">IF(ISERROR(IF($A4035&gt;$K$1, G4034, $C4035/$C$2*1000)),G4034, IF($A4035&gt;$K$1, G4034, $C4035/$C$2*1000))</f>
        <v>4463.4808135279891</v>
      </c>
      <c r="H4035" s="6">
        <f>IF(ISNA(VLOOKUP($A4035, 'NAV Daily'!$A$1:$B$9941, 2, 0)/1000000000),H4034, VLOOKUP($A4035, 'NAV Daily'!$A$1:$B$9941, 2, 0)/1000000000)</f>
        <v>0</v>
      </c>
    </row>
    <row r="4036" spans="1:8" customFormat="1" x14ac:dyDescent="0.25">
      <c r="A4036" s="2">
        <v>42448</v>
      </c>
      <c r="B4036" s="110">
        <f>IF(ISNA(VLOOKUP($A4036, 'NAV Daily'!$A$1:$D$9941, 4, 0)),B4035, VLOOKUP($A4036, 'NAV Daily'!$A$1:$D$9941, 4, 0))</f>
        <v>2454.5266000000001</v>
      </c>
      <c r="C4036" s="110">
        <f>IF(IFERROR(VLOOKUP($A4036, JCI!A:E, 5, 0),C4035)="null",C4035, IFERROR(VLOOKUP( $A4036, JCI!A:E, 5, 0),C4035))</f>
        <v>4885.7080079999996</v>
      </c>
      <c r="D4036" s="6">
        <f>IF(ISNA(VLOOKUP($A4036,ICBI!$C$1:$D$10000, 2, 0)),D4035, VLOOKUP($A4036, ICBI!$C$1:$D$10000, 2, 0))</f>
        <v>0</v>
      </c>
      <c r="E4036" s="2">
        <f t="shared" si="215"/>
        <v>42448</v>
      </c>
      <c r="F4036" s="3">
        <f t="shared" si="216"/>
        <v>2454.5266000000001</v>
      </c>
      <c r="G4036" s="3">
        <f t="shared" si="217"/>
        <v>4463.4808135279891</v>
      </c>
      <c r="H4036" s="6">
        <f>IF(ISNA(VLOOKUP($A4036, 'NAV Daily'!$A$1:$B$9941, 2, 0)/1000000000),H4035, VLOOKUP($A4036, 'NAV Daily'!$A$1:$B$9941, 2, 0)/1000000000)</f>
        <v>0</v>
      </c>
    </row>
    <row r="4037" spans="1:8" customFormat="1" x14ac:dyDescent="0.25">
      <c r="A4037" s="2">
        <v>42449</v>
      </c>
      <c r="B4037" s="110">
        <f>IF(ISNA(VLOOKUP($A4037, 'NAV Daily'!$A$1:$D$9941, 4, 0)),B4036, VLOOKUP($A4037, 'NAV Daily'!$A$1:$D$9941, 4, 0))</f>
        <v>2454.5266000000001</v>
      </c>
      <c r="C4037" s="110">
        <f>IF(IFERROR(VLOOKUP($A4037, JCI!A:E, 5, 0),C4036)="null",C4036, IFERROR(VLOOKUP( $A4037, JCI!A:E, 5, 0),C4036))</f>
        <v>4885.7080079999996</v>
      </c>
      <c r="D4037" s="6">
        <f>IF(ISNA(VLOOKUP($A4037,ICBI!$C$1:$D$10000, 2, 0)),D4036, VLOOKUP($A4037, ICBI!$C$1:$D$10000, 2, 0))</f>
        <v>0</v>
      </c>
      <c r="E4037" s="2">
        <f t="shared" si="215"/>
        <v>42449</v>
      </c>
      <c r="F4037" s="3">
        <f t="shared" si="216"/>
        <v>2454.5266000000001</v>
      </c>
      <c r="G4037" s="3">
        <f t="shared" si="217"/>
        <v>4463.4808135279891</v>
      </c>
      <c r="H4037" s="6">
        <f>IF(ISNA(VLOOKUP($A4037, 'NAV Daily'!$A$1:$B$9941, 2, 0)/1000000000),H4036, VLOOKUP($A4037, 'NAV Daily'!$A$1:$B$9941, 2, 0)/1000000000)</f>
        <v>0</v>
      </c>
    </row>
    <row r="4038" spans="1:8" customFormat="1" x14ac:dyDescent="0.25">
      <c r="A4038" s="2">
        <v>42450</v>
      </c>
      <c r="B4038" s="110">
        <f>IF(ISNA(VLOOKUP($A4038, 'NAV Daily'!$A$1:$D$9941, 4, 0)),B4037, VLOOKUP($A4038, 'NAV Daily'!$A$1:$D$9941, 4, 0))</f>
        <v>2455.8389000000002</v>
      </c>
      <c r="C4038" s="110">
        <f>IF(IFERROR(VLOOKUP($A4038, JCI!A:E, 5, 0),C4037)="null",C4037, IFERROR(VLOOKUP( $A4038, JCI!A:E, 5, 0),C4037))</f>
        <v>4885.1630859999996</v>
      </c>
      <c r="D4038" s="6">
        <f>IF(ISNA(VLOOKUP($A4038,ICBI!$C$1:$D$10000, 2, 0)),D4037, VLOOKUP($A4038, ICBI!$C$1:$D$10000, 2, 0))</f>
        <v>0</v>
      </c>
      <c r="E4038" s="2">
        <f t="shared" si="215"/>
        <v>42450</v>
      </c>
      <c r="F4038" s="3">
        <f t="shared" si="216"/>
        <v>2455.8389000000002</v>
      </c>
      <c r="G4038" s="3">
        <f t="shared" si="217"/>
        <v>4462.9829841677638</v>
      </c>
      <c r="H4038" s="6">
        <f>IF(ISNA(VLOOKUP($A4038, 'NAV Daily'!$A$1:$B$9941, 2, 0)/1000000000),H4037, VLOOKUP($A4038, 'NAV Daily'!$A$1:$B$9941, 2, 0)/1000000000)</f>
        <v>0</v>
      </c>
    </row>
    <row r="4039" spans="1:8" customFormat="1" x14ac:dyDescent="0.25">
      <c r="A4039" s="2">
        <v>42451</v>
      </c>
      <c r="B4039" s="110">
        <f>IF(ISNA(VLOOKUP($A4039, 'NAV Daily'!$A$1:$D$9941, 4, 0)),B4038, VLOOKUP($A4039, 'NAV Daily'!$A$1:$D$9941, 4, 0))</f>
        <v>2455.8389000000002</v>
      </c>
      <c r="C4039" s="110">
        <f>IF(IFERROR(VLOOKUP($A4039, JCI!A:E, 5, 0),C4038)="null",C4038, IFERROR(VLOOKUP( $A4039, JCI!A:E, 5, 0),C4038))</f>
        <v>4856.1069340000004</v>
      </c>
      <c r="D4039" s="6">
        <f>IF(ISNA(VLOOKUP($A4039,ICBI!$C$1:$D$10000, 2, 0)),D4038, VLOOKUP($A4039, ICBI!$C$1:$D$10000, 2, 0))</f>
        <v>0</v>
      </c>
      <c r="E4039" s="2">
        <f t="shared" si="215"/>
        <v>42451</v>
      </c>
      <c r="F4039" s="3">
        <f t="shared" si="216"/>
        <v>2455.8389000000002</v>
      </c>
      <c r="G4039" s="3">
        <f t="shared" si="217"/>
        <v>4436.4378904465284</v>
      </c>
      <c r="H4039" s="6">
        <f>IF(ISNA(VLOOKUP($A4039, 'NAV Daily'!$A$1:$B$9941, 2, 0)/1000000000),H4038, VLOOKUP($A4039, 'NAV Daily'!$A$1:$B$9941, 2, 0)/1000000000)</f>
        <v>0</v>
      </c>
    </row>
    <row r="4040" spans="1:8" customFormat="1" x14ac:dyDescent="0.25">
      <c r="A4040" s="2">
        <v>42452</v>
      </c>
      <c r="B4040" s="110">
        <f>IF(ISNA(VLOOKUP($A4040, 'NAV Daily'!$A$1:$D$9941, 4, 0)),B4039, VLOOKUP($A4040, 'NAV Daily'!$A$1:$D$9941, 4, 0))</f>
        <v>2457.6183999999998</v>
      </c>
      <c r="C4040" s="110">
        <f>IF(IFERROR(VLOOKUP($A4040, JCI!A:E, 5, 0),C4039)="null",C4039, IFERROR(VLOOKUP( $A4040, JCI!A:E, 5, 0),C4039))</f>
        <v>4854.1757809999999</v>
      </c>
      <c r="D4040" s="6">
        <f>IF(ISNA(VLOOKUP($A4040,ICBI!$C$1:$D$10000, 2, 0)),D4039, VLOOKUP($A4040, ICBI!$C$1:$D$10000, 2, 0))</f>
        <v>0</v>
      </c>
      <c r="E4040" s="2">
        <f t="shared" si="215"/>
        <v>42452</v>
      </c>
      <c r="F4040" s="3">
        <f t="shared" si="216"/>
        <v>2457.6183999999998</v>
      </c>
      <c r="G4040" s="3">
        <f t="shared" si="217"/>
        <v>4434.6736293917593</v>
      </c>
      <c r="H4040" s="6">
        <f>IF(ISNA(VLOOKUP($A4040, 'NAV Daily'!$A$1:$B$9941, 2, 0)/1000000000),H4039, VLOOKUP($A4040, 'NAV Daily'!$A$1:$B$9941, 2, 0)/1000000000)</f>
        <v>0</v>
      </c>
    </row>
    <row r="4041" spans="1:8" customFormat="1" x14ac:dyDescent="0.25">
      <c r="A4041" s="2">
        <v>42453</v>
      </c>
      <c r="B4041" s="110">
        <f>IF(ISNA(VLOOKUP($A4041, 'NAV Daily'!$A$1:$D$9941, 4, 0)),B4040, VLOOKUP($A4041, 'NAV Daily'!$A$1:$D$9941, 4, 0))</f>
        <v>2454.9164999999998</v>
      </c>
      <c r="C4041" s="110">
        <f>IF(IFERROR(VLOOKUP($A4041, JCI!A:E, 5, 0),C4040)="null",C4040, IFERROR(VLOOKUP( $A4041, JCI!A:E, 5, 0),C4040))</f>
        <v>4827.0869140000004</v>
      </c>
      <c r="D4041" s="6">
        <f>IF(ISNA(VLOOKUP($A4041,ICBI!$C$1:$D$10000, 2, 0)),D4040, VLOOKUP($A4041, ICBI!$C$1:$D$10000, 2, 0))</f>
        <v>0</v>
      </c>
      <c r="E4041" s="2">
        <f t="shared" si="215"/>
        <v>42453</v>
      </c>
      <c r="F4041" s="3">
        <f t="shared" si="216"/>
        <v>2454.9164999999998</v>
      </c>
      <c r="G4041" s="3">
        <f t="shared" si="217"/>
        <v>4409.9258061659903</v>
      </c>
      <c r="H4041" s="6">
        <f>IF(ISNA(VLOOKUP($A4041, 'NAV Daily'!$A$1:$B$9941, 2, 0)/1000000000),H4040, VLOOKUP($A4041, 'NAV Daily'!$A$1:$B$9941, 2, 0)/1000000000)</f>
        <v>0</v>
      </c>
    </row>
    <row r="4042" spans="1:8" customFormat="1" x14ac:dyDescent="0.25">
      <c r="A4042" s="2">
        <v>42454</v>
      </c>
      <c r="B4042" s="110">
        <f>IF(ISNA(VLOOKUP($A4042, 'NAV Daily'!$A$1:$D$9941, 4, 0)),B4041, VLOOKUP($A4042, 'NAV Daily'!$A$1:$D$9941, 4, 0))</f>
        <v>2454.9164999999998</v>
      </c>
      <c r="C4042" s="110">
        <f>IF(IFERROR(VLOOKUP($A4042, JCI!A:E, 5, 0),C4041)="null",C4041, IFERROR(VLOOKUP( $A4042, JCI!A:E, 5, 0),C4041))</f>
        <v>4827.0869140000004</v>
      </c>
      <c r="D4042" s="6">
        <f>IF(ISNA(VLOOKUP($A4042,ICBI!$C$1:$D$10000, 2, 0)),D4041, VLOOKUP($A4042, ICBI!$C$1:$D$10000, 2, 0))</f>
        <v>0</v>
      </c>
      <c r="E4042" s="2">
        <f t="shared" si="215"/>
        <v>42454</v>
      </c>
      <c r="F4042" s="3">
        <f t="shared" si="216"/>
        <v>2454.9164999999998</v>
      </c>
      <c r="G4042" s="3">
        <f t="shared" si="217"/>
        <v>4409.9258061659903</v>
      </c>
      <c r="H4042" s="6">
        <f>IF(ISNA(VLOOKUP($A4042, 'NAV Daily'!$A$1:$B$9941, 2, 0)/1000000000),H4041, VLOOKUP($A4042, 'NAV Daily'!$A$1:$B$9941, 2, 0)/1000000000)</f>
        <v>0</v>
      </c>
    </row>
    <row r="4043" spans="1:8" customFormat="1" x14ac:dyDescent="0.25">
      <c r="A4043" s="2">
        <v>42455</v>
      </c>
      <c r="B4043" s="110">
        <f>IF(ISNA(VLOOKUP($A4043, 'NAV Daily'!$A$1:$D$9941, 4, 0)),B4042, VLOOKUP($A4043, 'NAV Daily'!$A$1:$D$9941, 4, 0))</f>
        <v>2454.9164999999998</v>
      </c>
      <c r="C4043" s="110">
        <f>IF(IFERROR(VLOOKUP($A4043, JCI!A:E, 5, 0),C4042)="null",C4042, IFERROR(VLOOKUP( $A4043, JCI!A:E, 5, 0),C4042))</f>
        <v>4827.0869140000004</v>
      </c>
      <c r="D4043" s="6">
        <f>IF(ISNA(VLOOKUP($A4043,ICBI!$C$1:$D$10000, 2, 0)),D4042, VLOOKUP($A4043, ICBI!$C$1:$D$10000, 2, 0))</f>
        <v>0</v>
      </c>
      <c r="E4043" s="2">
        <f t="shared" si="215"/>
        <v>42455</v>
      </c>
      <c r="F4043" s="3">
        <f t="shared" si="216"/>
        <v>2454.9164999999998</v>
      </c>
      <c r="G4043" s="3">
        <f t="shared" si="217"/>
        <v>4409.9258061659903</v>
      </c>
      <c r="H4043" s="6">
        <f>IF(ISNA(VLOOKUP($A4043, 'NAV Daily'!$A$1:$B$9941, 2, 0)/1000000000),H4042, VLOOKUP($A4043, 'NAV Daily'!$A$1:$B$9941, 2, 0)/1000000000)</f>
        <v>0</v>
      </c>
    </row>
    <row r="4044" spans="1:8" customFormat="1" x14ac:dyDescent="0.25">
      <c r="A4044" s="2">
        <v>42456</v>
      </c>
      <c r="B4044" s="110">
        <f>IF(ISNA(VLOOKUP($A4044, 'NAV Daily'!$A$1:$D$9941, 4, 0)),B4043, VLOOKUP($A4044, 'NAV Daily'!$A$1:$D$9941, 4, 0))</f>
        <v>2454.9164999999998</v>
      </c>
      <c r="C4044" s="110">
        <f>IF(IFERROR(VLOOKUP($A4044, JCI!A:E, 5, 0),C4043)="null",C4043, IFERROR(VLOOKUP( $A4044, JCI!A:E, 5, 0),C4043))</f>
        <v>4827.0869140000004</v>
      </c>
      <c r="D4044" s="6">
        <f>IF(ISNA(VLOOKUP($A4044,ICBI!$C$1:$D$10000, 2, 0)),D4043, VLOOKUP($A4044, ICBI!$C$1:$D$10000, 2, 0))</f>
        <v>0</v>
      </c>
      <c r="E4044" s="2">
        <f t="shared" si="215"/>
        <v>42456</v>
      </c>
      <c r="F4044" s="3">
        <f t="shared" si="216"/>
        <v>2454.9164999999998</v>
      </c>
      <c r="G4044" s="3">
        <f t="shared" si="217"/>
        <v>4409.9258061659903</v>
      </c>
      <c r="H4044" s="6">
        <f>IF(ISNA(VLOOKUP($A4044, 'NAV Daily'!$A$1:$B$9941, 2, 0)/1000000000),H4043, VLOOKUP($A4044, 'NAV Daily'!$A$1:$B$9941, 2, 0)/1000000000)</f>
        <v>0</v>
      </c>
    </row>
    <row r="4045" spans="1:8" customFormat="1" x14ac:dyDescent="0.25">
      <c r="A4045" s="2">
        <v>42457</v>
      </c>
      <c r="B4045" s="110">
        <f>IF(ISNA(VLOOKUP($A4045, 'NAV Daily'!$A$1:$D$9941, 4, 0)),B4044, VLOOKUP($A4045, 'NAV Daily'!$A$1:$D$9941, 4, 0))</f>
        <v>2454.9164999999998</v>
      </c>
      <c r="C4045" s="110">
        <f>IF(IFERROR(VLOOKUP($A4045, JCI!A:E, 5, 0),C4044)="null",C4044, IFERROR(VLOOKUP( $A4045, JCI!A:E, 5, 0),C4044))</f>
        <v>4773.6259769999997</v>
      </c>
      <c r="D4045" s="6">
        <f>IF(ISNA(VLOOKUP($A4045,ICBI!$C$1:$D$10000, 2, 0)),D4044, VLOOKUP($A4045, ICBI!$C$1:$D$10000, 2, 0))</f>
        <v>0</v>
      </c>
      <c r="E4045" s="2">
        <f t="shared" si="215"/>
        <v>42457</v>
      </c>
      <c r="F4045" s="3">
        <f t="shared" si="216"/>
        <v>2454.9164999999998</v>
      </c>
      <c r="G4045" s="3">
        <f t="shared" si="217"/>
        <v>4361.085010485609</v>
      </c>
      <c r="H4045" s="6">
        <f>IF(ISNA(VLOOKUP($A4045, 'NAV Daily'!$A$1:$B$9941, 2, 0)/1000000000),H4044, VLOOKUP($A4045, 'NAV Daily'!$A$1:$B$9941, 2, 0)/1000000000)</f>
        <v>0</v>
      </c>
    </row>
    <row r="4046" spans="1:8" customFormat="1" x14ac:dyDescent="0.25">
      <c r="A4046" s="2">
        <v>42458</v>
      </c>
      <c r="B4046" s="110">
        <f>IF(ISNA(VLOOKUP($A4046, 'NAV Daily'!$A$1:$D$9941, 4, 0)),B4045, VLOOKUP($A4046, 'NAV Daily'!$A$1:$D$9941, 4, 0))</f>
        <v>2448.2791000000002</v>
      </c>
      <c r="C4046" s="110">
        <f>IF(IFERROR(VLOOKUP($A4046, JCI!A:E, 5, 0),C4045)="null",C4045, IFERROR(VLOOKUP( $A4046, JCI!A:E, 5, 0),C4045))</f>
        <v>4781.296875</v>
      </c>
      <c r="D4046" s="6">
        <f>IF(ISNA(VLOOKUP($A4046,ICBI!$C$1:$D$10000, 2, 0)),D4045, VLOOKUP($A4046, ICBI!$C$1:$D$10000, 2, 0))</f>
        <v>0</v>
      </c>
      <c r="E4046" s="2">
        <f t="shared" si="215"/>
        <v>42458</v>
      </c>
      <c r="F4046" s="3">
        <f t="shared" si="216"/>
        <v>2448.2791000000002</v>
      </c>
      <c r="G4046" s="3">
        <f t="shared" si="217"/>
        <v>4368.0929827159316</v>
      </c>
      <c r="H4046" s="6">
        <f>IF(ISNA(VLOOKUP($A4046, 'NAV Daily'!$A$1:$B$9941, 2, 0)/1000000000),H4045, VLOOKUP($A4046, 'NAV Daily'!$A$1:$B$9941, 2, 0)/1000000000)</f>
        <v>0</v>
      </c>
    </row>
    <row r="4047" spans="1:8" customFormat="1" x14ac:dyDescent="0.25">
      <c r="A4047" s="2">
        <v>42459</v>
      </c>
      <c r="B4047" s="110">
        <f>IF(ISNA(VLOOKUP($A4047, 'NAV Daily'!$A$1:$D$9941, 4, 0)),B4046, VLOOKUP($A4047, 'NAV Daily'!$A$1:$D$9941, 4, 0))</f>
        <v>2448.2791000000002</v>
      </c>
      <c r="C4047" s="110">
        <f>IF(IFERROR(VLOOKUP($A4047, JCI!A:E, 5, 0),C4046)="null",C4046, IFERROR(VLOOKUP( $A4047, JCI!A:E, 5, 0),C4046))</f>
        <v>4816.6547849999997</v>
      </c>
      <c r="D4047" s="6">
        <f>IF(ISNA(VLOOKUP($A4047,ICBI!$C$1:$D$10000, 2, 0)),D4046, VLOOKUP($A4047, ICBI!$C$1:$D$10000, 2, 0))</f>
        <v>0</v>
      </c>
      <c r="E4047" s="2">
        <f t="shared" si="215"/>
        <v>42459</v>
      </c>
      <c r="F4047" s="3">
        <f t="shared" si="216"/>
        <v>2448.2791000000002</v>
      </c>
      <c r="G4047" s="3">
        <f t="shared" si="217"/>
        <v>4400.3952309536553</v>
      </c>
      <c r="H4047" s="6">
        <f>IF(ISNA(VLOOKUP($A4047, 'NAV Daily'!$A$1:$B$9941, 2, 0)/1000000000),H4046, VLOOKUP($A4047, 'NAV Daily'!$A$1:$B$9941, 2, 0)/1000000000)</f>
        <v>0</v>
      </c>
    </row>
    <row r="4048" spans="1:8" customFormat="1" x14ac:dyDescent="0.25">
      <c r="A4048" s="2">
        <v>42460</v>
      </c>
      <c r="B4048" s="110">
        <f>IF(ISNA(VLOOKUP($A4048, 'NAV Daily'!$A$1:$D$9941, 4, 0)),B4047, VLOOKUP($A4048, 'NAV Daily'!$A$1:$D$9941, 4, 0))</f>
        <v>2456.8546999999999</v>
      </c>
      <c r="C4048" s="110">
        <f>IF(IFERROR(VLOOKUP($A4048, JCI!A:E, 5, 0),C4047)="null",C4047, IFERROR(VLOOKUP( $A4048, JCI!A:E, 5, 0),C4047))</f>
        <v>4845.3710940000001</v>
      </c>
      <c r="D4048" s="6">
        <f>IF(ISNA(VLOOKUP($A4048,ICBI!$C$1:$D$10000, 2, 0)),D4047, VLOOKUP($A4048, ICBI!$C$1:$D$10000, 2, 0))</f>
        <v>0</v>
      </c>
      <c r="E4048" s="2">
        <f t="shared" si="215"/>
        <v>42460</v>
      </c>
      <c r="F4048" s="3">
        <f t="shared" si="216"/>
        <v>2456.8546999999999</v>
      </c>
      <c r="G4048" s="3">
        <f t="shared" si="217"/>
        <v>4426.6298512066387</v>
      </c>
      <c r="H4048" s="6">
        <f>IF(ISNA(VLOOKUP($A4048, 'NAV Daily'!$A$1:$B$9941, 2, 0)/1000000000),H4047, VLOOKUP($A4048, 'NAV Daily'!$A$1:$B$9941, 2, 0)/1000000000)</f>
        <v>0</v>
      </c>
    </row>
    <row r="4049" spans="1:8" customFormat="1" x14ac:dyDescent="0.25">
      <c r="A4049" s="2">
        <v>42461</v>
      </c>
      <c r="B4049" s="110">
        <f>IF(ISNA(VLOOKUP($A4049, 'NAV Daily'!$A$1:$D$9941, 4, 0)),B4048, VLOOKUP($A4049, 'NAV Daily'!$A$1:$D$9941, 4, 0))</f>
        <v>2456.8546999999999</v>
      </c>
      <c r="C4049" s="110">
        <f>IF(IFERROR(VLOOKUP($A4049, JCI!A:E, 5, 0),C4048)="null",C4048, IFERROR(VLOOKUP( $A4049, JCI!A:E, 5, 0),C4048))</f>
        <v>4843.1860349999997</v>
      </c>
      <c r="D4049" s="6">
        <f>IF(ISNA(VLOOKUP($A4049,ICBI!$C$1:$D$10000, 2, 0)),D4048, VLOOKUP($A4049, ICBI!$C$1:$D$10000, 2, 0))</f>
        <v>0</v>
      </c>
      <c r="E4049" s="2">
        <f t="shared" si="215"/>
        <v>42461</v>
      </c>
      <c r="F4049" s="3">
        <f t="shared" si="216"/>
        <v>2456.8546999999999</v>
      </c>
      <c r="G4049" s="3">
        <f t="shared" si="217"/>
        <v>4424.6336269322946</v>
      </c>
      <c r="H4049" s="6">
        <f>IF(ISNA(VLOOKUP($A4049, 'NAV Daily'!$A$1:$B$9941, 2, 0)/1000000000),H4048, VLOOKUP($A4049, 'NAV Daily'!$A$1:$B$9941, 2, 0)/1000000000)</f>
        <v>0</v>
      </c>
    </row>
    <row r="4050" spans="1:8" customFormat="1" x14ac:dyDescent="0.25">
      <c r="A4050" s="2">
        <v>42462</v>
      </c>
      <c r="B4050" s="110">
        <f>IF(ISNA(VLOOKUP($A4050, 'NAV Daily'!$A$1:$D$9941, 4, 0)),B4049, VLOOKUP($A4050, 'NAV Daily'!$A$1:$D$9941, 4, 0))</f>
        <v>2456.8546999999999</v>
      </c>
      <c r="C4050" s="110">
        <f>IF(IFERROR(VLOOKUP($A4050, JCI!A:E, 5, 0),C4049)="null",C4049, IFERROR(VLOOKUP( $A4050, JCI!A:E, 5, 0),C4049))</f>
        <v>4843.1860349999997</v>
      </c>
      <c r="D4050" s="6">
        <f>IF(ISNA(VLOOKUP($A4050,ICBI!$C$1:$D$10000, 2, 0)),D4049, VLOOKUP($A4050, ICBI!$C$1:$D$10000, 2, 0))</f>
        <v>0</v>
      </c>
      <c r="E4050" s="2">
        <f t="shared" si="215"/>
        <v>42462</v>
      </c>
      <c r="F4050" s="3">
        <f t="shared" si="216"/>
        <v>2456.8546999999999</v>
      </c>
      <c r="G4050" s="3">
        <f t="shared" si="217"/>
        <v>4424.6336269322946</v>
      </c>
      <c r="H4050" s="6">
        <f>IF(ISNA(VLOOKUP($A4050, 'NAV Daily'!$A$1:$B$9941, 2, 0)/1000000000),H4049, VLOOKUP($A4050, 'NAV Daily'!$A$1:$B$9941, 2, 0)/1000000000)</f>
        <v>0</v>
      </c>
    </row>
    <row r="4051" spans="1:8" customFormat="1" x14ac:dyDescent="0.25">
      <c r="A4051" s="2">
        <v>42463</v>
      </c>
      <c r="B4051" s="110">
        <f>IF(ISNA(VLOOKUP($A4051, 'NAV Daily'!$A$1:$D$9941, 4, 0)),B4050, VLOOKUP($A4051, 'NAV Daily'!$A$1:$D$9941, 4, 0))</f>
        <v>2456.8546999999999</v>
      </c>
      <c r="C4051" s="110">
        <f>IF(IFERROR(VLOOKUP($A4051, JCI!A:E, 5, 0),C4050)="null",C4050, IFERROR(VLOOKUP( $A4051, JCI!A:E, 5, 0),C4050))</f>
        <v>4843.1860349999997</v>
      </c>
      <c r="D4051" s="6">
        <f>IF(ISNA(VLOOKUP($A4051,ICBI!$C$1:$D$10000, 2, 0)),D4050, VLOOKUP($A4051, ICBI!$C$1:$D$10000, 2, 0))</f>
        <v>0</v>
      </c>
      <c r="E4051" s="2">
        <f t="shared" si="215"/>
        <v>42463</v>
      </c>
      <c r="F4051" s="3">
        <f t="shared" si="216"/>
        <v>2456.8546999999999</v>
      </c>
      <c r="G4051" s="3">
        <f t="shared" si="217"/>
        <v>4424.6336269322946</v>
      </c>
      <c r="H4051" s="6">
        <f>IF(ISNA(VLOOKUP($A4051, 'NAV Daily'!$A$1:$B$9941, 2, 0)/1000000000),H4050, VLOOKUP($A4051, 'NAV Daily'!$A$1:$B$9941, 2, 0)/1000000000)</f>
        <v>0</v>
      </c>
    </row>
    <row r="4052" spans="1:8" customFormat="1" x14ac:dyDescent="0.25">
      <c r="A4052" s="2">
        <v>42464</v>
      </c>
      <c r="B4052" s="110">
        <f>IF(ISNA(VLOOKUP($A4052, 'NAV Daily'!$A$1:$D$9941, 4, 0)),B4051, VLOOKUP($A4052, 'NAV Daily'!$A$1:$D$9941, 4, 0))</f>
        <v>2457.0192999999999</v>
      </c>
      <c r="C4052" s="110">
        <f>IF(IFERROR(VLOOKUP($A4052, JCI!A:E, 5, 0),C4051)="null",C4051, IFERROR(VLOOKUP( $A4052, JCI!A:E, 5, 0),C4051))</f>
        <v>4850.1757809999999</v>
      </c>
      <c r="D4052" s="6">
        <f>IF(ISNA(VLOOKUP($A4052,ICBI!$C$1:$D$10000, 2, 0)),D4051, VLOOKUP($A4052, ICBI!$C$1:$D$10000, 2, 0))</f>
        <v>0</v>
      </c>
      <c r="E4052" s="2">
        <f t="shared" si="215"/>
        <v>42464</v>
      </c>
      <c r="F4052" s="3">
        <f t="shared" si="216"/>
        <v>2457.0192999999999</v>
      </c>
      <c r="G4052" s="3">
        <f t="shared" si="217"/>
        <v>4431.0193129191266</v>
      </c>
      <c r="H4052" s="6">
        <f>IF(ISNA(VLOOKUP($A4052, 'NAV Daily'!$A$1:$B$9941, 2, 0)/1000000000),H4051, VLOOKUP($A4052, 'NAV Daily'!$A$1:$B$9941, 2, 0)/1000000000)</f>
        <v>0</v>
      </c>
    </row>
    <row r="4053" spans="1:8" customFormat="1" x14ac:dyDescent="0.25">
      <c r="A4053" s="2">
        <v>42465</v>
      </c>
      <c r="B4053" s="110">
        <f>IF(ISNA(VLOOKUP($A4053, 'NAV Daily'!$A$1:$D$9941, 4, 0)),B4052, VLOOKUP($A4053, 'NAV Daily'!$A$1:$D$9941, 4, 0))</f>
        <v>2457.0192999999999</v>
      </c>
      <c r="C4053" s="110">
        <f>IF(IFERROR(VLOOKUP($A4053, JCI!A:E, 5, 0),C4052)="null",C4052, IFERROR(VLOOKUP( $A4053, JCI!A:E, 5, 0),C4052))</f>
        <v>4858.0717770000001</v>
      </c>
      <c r="D4053" s="6">
        <f>IF(ISNA(VLOOKUP($A4053,ICBI!$C$1:$D$10000, 2, 0)),D4052, VLOOKUP($A4053, ICBI!$C$1:$D$10000, 2, 0))</f>
        <v>0</v>
      </c>
      <c r="E4053" s="2">
        <f t="shared" si="215"/>
        <v>42465</v>
      </c>
      <c r="F4053" s="3">
        <f t="shared" si="216"/>
        <v>2457.0192999999999</v>
      </c>
      <c r="G4053" s="3">
        <f t="shared" si="217"/>
        <v>4438.2329299817875</v>
      </c>
      <c r="H4053" s="6">
        <f>IF(ISNA(VLOOKUP($A4053, 'NAV Daily'!$A$1:$B$9941, 2, 0)/1000000000),H4052, VLOOKUP($A4053, 'NAV Daily'!$A$1:$B$9941, 2, 0)/1000000000)</f>
        <v>0</v>
      </c>
    </row>
    <row r="4054" spans="1:8" customFormat="1" x14ac:dyDescent="0.25">
      <c r="A4054" s="2">
        <v>42466</v>
      </c>
      <c r="B4054" s="110">
        <f>IF(ISNA(VLOOKUP($A4054, 'NAV Daily'!$A$1:$D$9941, 4, 0)),B4053, VLOOKUP($A4054, 'NAV Daily'!$A$1:$D$9941, 4, 0))</f>
        <v>2455.7710000000002</v>
      </c>
      <c r="C4054" s="110">
        <f>IF(IFERROR(VLOOKUP($A4054, JCI!A:E, 5, 0),C4053)="null",C4053, IFERROR(VLOOKUP( $A4054, JCI!A:E, 5, 0),C4053))</f>
        <v>4868.2299800000001</v>
      </c>
      <c r="D4054" s="6">
        <f>IF(ISNA(VLOOKUP($A4054,ICBI!$C$1:$D$10000, 2, 0)),D4053, VLOOKUP($A4054, ICBI!$C$1:$D$10000, 2, 0))</f>
        <v>0</v>
      </c>
      <c r="E4054" s="2">
        <f t="shared" si="215"/>
        <v>42466</v>
      </c>
      <c r="F4054" s="3">
        <f t="shared" si="216"/>
        <v>2455.7710000000002</v>
      </c>
      <c r="G4054" s="3">
        <f t="shared" si="217"/>
        <v>4447.5132521206015</v>
      </c>
      <c r="H4054" s="6">
        <f>IF(ISNA(VLOOKUP($A4054, 'NAV Daily'!$A$1:$B$9941, 2, 0)/1000000000),H4053, VLOOKUP($A4054, 'NAV Daily'!$A$1:$B$9941, 2, 0)/1000000000)</f>
        <v>0</v>
      </c>
    </row>
    <row r="4055" spans="1:8" customFormat="1" x14ac:dyDescent="0.25">
      <c r="A4055" s="2">
        <v>42467</v>
      </c>
      <c r="B4055" s="110">
        <f>IF(ISNA(VLOOKUP($A4055, 'NAV Daily'!$A$1:$D$9941, 4, 0)),B4054, VLOOKUP($A4055, 'NAV Daily'!$A$1:$D$9941, 4, 0))</f>
        <v>2455.5963999999999</v>
      </c>
      <c r="C4055" s="110">
        <f>IF(IFERROR(VLOOKUP($A4055, JCI!A:E, 5, 0),C4054)="null",C4054, IFERROR(VLOOKUP( $A4055, JCI!A:E, 5, 0),C4054))</f>
        <v>4867.2851559999999</v>
      </c>
      <c r="D4055" s="6">
        <f>IF(ISNA(VLOOKUP($A4055,ICBI!$C$1:$D$10000, 2, 0)),D4054, VLOOKUP($A4055, ICBI!$C$1:$D$10000, 2, 0))</f>
        <v>0</v>
      </c>
      <c r="E4055" s="2">
        <f t="shared" si="215"/>
        <v>42467</v>
      </c>
      <c r="F4055" s="3">
        <f t="shared" si="216"/>
        <v>2455.5963999999999</v>
      </c>
      <c r="G4055" s="3">
        <f t="shared" si="217"/>
        <v>4446.6500806438671</v>
      </c>
      <c r="H4055" s="6">
        <f>IF(ISNA(VLOOKUP($A4055, 'NAV Daily'!$A$1:$B$9941, 2, 0)/1000000000),H4054, VLOOKUP($A4055, 'NAV Daily'!$A$1:$B$9941, 2, 0)/1000000000)</f>
        <v>0</v>
      </c>
    </row>
    <row r="4056" spans="1:8" customFormat="1" x14ac:dyDescent="0.25">
      <c r="A4056" s="2">
        <v>42468</v>
      </c>
      <c r="B4056" s="110">
        <f>IF(ISNA(VLOOKUP($A4056, 'NAV Daily'!$A$1:$D$9941, 4, 0)),B4055, VLOOKUP($A4056, 'NAV Daily'!$A$1:$D$9941, 4, 0))</f>
        <v>2455.5963999999999</v>
      </c>
      <c r="C4056" s="110">
        <f>IF(IFERROR(VLOOKUP($A4056, JCI!A:E, 5, 0),C4055)="null",C4055, IFERROR(VLOOKUP( $A4056, JCI!A:E, 5, 0),C4055))</f>
        <v>4846.7041019999997</v>
      </c>
      <c r="D4056" s="6">
        <f>IF(ISNA(VLOOKUP($A4056,ICBI!$C$1:$D$10000, 2, 0)),D4055, VLOOKUP($A4056, ICBI!$C$1:$D$10000, 2, 0))</f>
        <v>0</v>
      </c>
      <c r="E4056" s="2">
        <f t="shared" si="215"/>
        <v>42468</v>
      </c>
      <c r="F4056" s="3">
        <f t="shared" si="216"/>
        <v>2455.5963999999999</v>
      </c>
      <c r="G4056" s="3">
        <f t="shared" si="217"/>
        <v>4427.8476594797767</v>
      </c>
      <c r="H4056" s="6">
        <f>IF(ISNA(VLOOKUP($A4056, 'NAV Daily'!$A$1:$B$9941, 2, 0)/1000000000),H4055, VLOOKUP($A4056, 'NAV Daily'!$A$1:$B$9941, 2, 0)/1000000000)</f>
        <v>0</v>
      </c>
    </row>
    <row r="4057" spans="1:8" customFormat="1" x14ac:dyDescent="0.25">
      <c r="A4057" s="2">
        <v>42469</v>
      </c>
      <c r="B4057" s="110">
        <f>IF(ISNA(VLOOKUP($A4057, 'NAV Daily'!$A$1:$D$9941, 4, 0)),B4056, VLOOKUP($A4057, 'NAV Daily'!$A$1:$D$9941, 4, 0))</f>
        <v>2455.5963999999999</v>
      </c>
      <c r="C4057" s="110">
        <f>IF(IFERROR(VLOOKUP($A4057, JCI!A:E, 5, 0),C4056)="null",C4056, IFERROR(VLOOKUP( $A4057, JCI!A:E, 5, 0),C4056))</f>
        <v>4846.7041019999997</v>
      </c>
      <c r="D4057" s="6">
        <f>IF(ISNA(VLOOKUP($A4057,ICBI!$C$1:$D$10000, 2, 0)),D4056, VLOOKUP($A4057, ICBI!$C$1:$D$10000, 2, 0))</f>
        <v>0</v>
      </c>
      <c r="E4057" s="2">
        <f t="shared" si="215"/>
        <v>42469</v>
      </c>
      <c r="F4057" s="3">
        <f t="shared" si="216"/>
        <v>2455.5963999999999</v>
      </c>
      <c r="G4057" s="3">
        <f t="shared" si="217"/>
        <v>4427.8476594797767</v>
      </c>
      <c r="H4057" s="6">
        <f>IF(ISNA(VLOOKUP($A4057, 'NAV Daily'!$A$1:$B$9941, 2, 0)/1000000000),H4056, VLOOKUP($A4057, 'NAV Daily'!$A$1:$B$9941, 2, 0)/1000000000)</f>
        <v>0</v>
      </c>
    </row>
    <row r="4058" spans="1:8" customFormat="1" x14ac:dyDescent="0.25">
      <c r="A4058" s="2">
        <v>42470</v>
      </c>
      <c r="B4058" s="110">
        <f>IF(ISNA(VLOOKUP($A4058, 'NAV Daily'!$A$1:$D$9941, 4, 0)),B4057, VLOOKUP($A4058, 'NAV Daily'!$A$1:$D$9941, 4, 0))</f>
        <v>2455.5963999999999</v>
      </c>
      <c r="C4058" s="110">
        <f>IF(IFERROR(VLOOKUP($A4058, JCI!A:E, 5, 0),C4057)="null",C4057, IFERROR(VLOOKUP( $A4058, JCI!A:E, 5, 0),C4057))</f>
        <v>4846.7041019999997</v>
      </c>
      <c r="D4058" s="6">
        <f>IF(ISNA(VLOOKUP($A4058,ICBI!$C$1:$D$10000, 2, 0)),D4057, VLOOKUP($A4058, ICBI!$C$1:$D$10000, 2, 0))</f>
        <v>0</v>
      </c>
      <c r="E4058" s="2">
        <f t="shared" si="215"/>
        <v>42470</v>
      </c>
      <c r="F4058" s="3">
        <f t="shared" si="216"/>
        <v>2455.5963999999999</v>
      </c>
      <c r="G4058" s="3">
        <f t="shared" si="217"/>
        <v>4427.8476594797767</v>
      </c>
      <c r="H4058" s="6">
        <f>IF(ISNA(VLOOKUP($A4058, 'NAV Daily'!$A$1:$B$9941, 2, 0)/1000000000),H4057, VLOOKUP($A4058, 'NAV Daily'!$A$1:$B$9941, 2, 0)/1000000000)</f>
        <v>0</v>
      </c>
    </row>
    <row r="4059" spans="1:8" customFormat="1" x14ac:dyDescent="0.25">
      <c r="A4059" s="2">
        <v>42471</v>
      </c>
      <c r="B4059" s="110">
        <f>IF(ISNA(VLOOKUP($A4059, 'NAV Daily'!$A$1:$D$9941, 4, 0)),B4058, VLOOKUP($A4059, 'NAV Daily'!$A$1:$D$9941, 4, 0))</f>
        <v>2447.8748000000001</v>
      </c>
      <c r="C4059" s="110">
        <f>IF(IFERROR(VLOOKUP($A4059, JCI!A:E, 5, 0),C4058)="null",C4058, IFERROR(VLOOKUP( $A4059, JCI!A:E, 5, 0),C4058))</f>
        <v>4786.9741210000002</v>
      </c>
      <c r="D4059" s="6">
        <f>IF(ISNA(VLOOKUP($A4059,ICBI!$C$1:$D$10000, 2, 0)),D4058, VLOOKUP($A4059, ICBI!$C$1:$D$10000, 2, 0))</f>
        <v>0</v>
      </c>
      <c r="E4059" s="2">
        <f t="shared" si="215"/>
        <v>42471</v>
      </c>
      <c r="F4059" s="3">
        <f t="shared" si="216"/>
        <v>2447.8748000000001</v>
      </c>
      <c r="G4059" s="3">
        <f t="shared" si="217"/>
        <v>4373.2795961101801</v>
      </c>
      <c r="H4059" s="6">
        <f>IF(ISNA(VLOOKUP($A4059, 'NAV Daily'!$A$1:$B$9941, 2, 0)/1000000000),H4058, VLOOKUP($A4059, 'NAV Daily'!$A$1:$B$9941, 2, 0)/1000000000)</f>
        <v>0</v>
      </c>
    </row>
    <row r="4060" spans="1:8" customFormat="1" x14ac:dyDescent="0.25">
      <c r="A4060" s="2">
        <v>42472</v>
      </c>
      <c r="B4060" s="110">
        <f>IF(ISNA(VLOOKUP($A4060, 'NAV Daily'!$A$1:$D$9941, 4, 0)),B4059, VLOOKUP($A4060, 'NAV Daily'!$A$1:$D$9941, 4, 0))</f>
        <v>2447.8748000000001</v>
      </c>
      <c r="C4060" s="110">
        <f>IF(IFERROR(VLOOKUP($A4060, JCI!A:E, 5, 0),C4059)="null",C4059, IFERROR(VLOOKUP( $A4060, JCI!A:E, 5, 0),C4059))</f>
        <v>4829.5732420000004</v>
      </c>
      <c r="D4060" s="6">
        <f>IF(ISNA(VLOOKUP($A4060,ICBI!$C$1:$D$10000, 2, 0)),D4059, VLOOKUP($A4060, ICBI!$C$1:$D$10000, 2, 0))</f>
        <v>0</v>
      </c>
      <c r="E4060" s="2">
        <f t="shared" si="215"/>
        <v>42472</v>
      </c>
      <c r="F4060" s="3">
        <f t="shared" si="216"/>
        <v>2447.8748000000001</v>
      </c>
      <c r="G4060" s="3">
        <f t="shared" si="217"/>
        <v>4412.1972635076827</v>
      </c>
      <c r="H4060" s="6">
        <f>IF(ISNA(VLOOKUP($A4060, 'NAV Daily'!$A$1:$B$9941, 2, 0)/1000000000),H4059, VLOOKUP($A4060, 'NAV Daily'!$A$1:$B$9941, 2, 0)/1000000000)</f>
        <v>0</v>
      </c>
    </row>
    <row r="4061" spans="1:8" customFormat="1" x14ac:dyDescent="0.25">
      <c r="A4061" s="2">
        <v>42473</v>
      </c>
      <c r="B4061" s="110">
        <f>IF(ISNA(VLOOKUP($A4061, 'NAV Daily'!$A$1:$D$9941, 4, 0)),B4060, VLOOKUP($A4061, 'NAV Daily'!$A$1:$D$9941, 4, 0))</f>
        <v>2454.0115000000001</v>
      </c>
      <c r="C4061" s="110">
        <f>IF(IFERROR(VLOOKUP($A4061, JCI!A:E, 5, 0),C4060)="null",C4060, IFERROR(VLOOKUP( $A4061, JCI!A:E, 5, 0),C4060))</f>
        <v>4853.0048829999996</v>
      </c>
      <c r="D4061" s="6">
        <f>IF(ISNA(VLOOKUP($A4061,ICBI!$C$1:$D$10000, 2, 0)),D4060, VLOOKUP($A4061, ICBI!$C$1:$D$10000, 2, 0))</f>
        <v>0</v>
      </c>
      <c r="E4061" s="2">
        <f t="shared" si="215"/>
        <v>42473</v>
      </c>
      <c r="F4061" s="3">
        <f t="shared" si="216"/>
        <v>2454.0115000000001</v>
      </c>
      <c r="G4061" s="3">
        <f t="shared" si="217"/>
        <v>4433.603921429466</v>
      </c>
      <c r="H4061" s="6">
        <f>IF(ISNA(VLOOKUP($A4061, 'NAV Daily'!$A$1:$B$9941, 2, 0)/1000000000),H4060, VLOOKUP($A4061, 'NAV Daily'!$A$1:$B$9941, 2, 0)/1000000000)</f>
        <v>0</v>
      </c>
    </row>
    <row r="4062" spans="1:8" customFormat="1" x14ac:dyDescent="0.25">
      <c r="A4062" s="2">
        <v>42474</v>
      </c>
      <c r="B4062" s="110">
        <f>IF(ISNA(VLOOKUP($A4062, 'NAV Daily'!$A$1:$D$9941, 4, 0)),B4061, VLOOKUP($A4062, 'NAV Daily'!$A$1:$D$9941, 4, 0))</f>
        <v>2450.3872000000001</v>
      </c>
      <c r="C4062" s="110">
        <f>IF(IFERROR(VLOOKUP($A4062, JCI!A:E, 5, 0),C4061)="null",C4061, IFERROR(VLOOKUP( $A4062, JCI!A:E, 5, 0),C4061))</f>
        <v>4814.8461909999996</v>
      </c>
      <c r="D4062" s="6">
        <f>IF(ISNA(VLOOKUP($A4062,ICBI!$C$1:$D$10000, 2, 0)),D4061, VLOOKUP($A4062, ICBI!$C$1:$D$10000, 2, 0))</f>
        <v>0</v>
      </c>
      <c r="E4062" s="2">
        <f t="shared" si="215"/>
        <v>42474</v>
      </c>
      <c r="F4062" s="3">
        <f t="shared" si="216"/>
        <v>2450.3872000000001</v>
      </c>
      <c r="G4062" s="3">
        <f t="shared" si="217"/>
        <v>4398.7429372420283</v>
      </c>
      <c r="H4062" s="6">
        <f>IF(ISNA(VLOOKUP($A4062, 'NAV Daily'!$A$1:$B$9941, 2, 0)/1000000000),H4061, VLOOKUP($A4062, 'NAV Daily'!$A$1:$B$9941, 2, 0)/1000000000)</f>
        <v>0</v>
      </c>
    </row>
    <row r="4063" spans="1:8" customFormat="1" x14ac:dyDescent="0.25">
      <c r="A4063" s="2">
        <v>42475</v>
      </c>
      <c r="B4063" s="110">
        <f>IF(ISNA(VLOOKUP($A4063, 'NAV Daily'!$A$1:$D$9941, 4, 0)),B4062, VLOOKUP($A4063, 'NAV Daily'!$A$1:$D$9941, 4, 0))</f>
        <v>2445.0801000000001</v>
      </c>
      <c r="C4063" s="110">
        <f>IF(IFERROR(VLOOKUP($A4063, JCI!A:E, 5, 0),C4062)="null",C4062, IFERROR(VLOOKUP( $A4063, JCI!A:E, 5, 0),C4062))</f>
        <v>4823.5678710000002</v>
      </c>
      <c r="D4063" s="6">
        <f>IF(ISNA(VLOOKUP($A4063,ICBI!$C$1:$D$10000, 2, 0)),D4062, VLOOKUP($A4063, ICBI!$C$1:$D$10000, 2, 0))</f>
        <v>0</v>
      </c>
      <c r="E4063" s="2">
        <f t="shared" si="215"/>
        <v>42475</v>
      </c>
      <c r="F4063" s="3">
        <f t="shared" si="216"/>
        <v>2445.0801000000001</v>
      </c>
      <c r="G4063" s="3">
        <f t="shared" si="217"/>
        <v>4406.7108819652885</v>
      </c>
      <c r="H4063" s="6">
        <f>IF(ISNA(VLOOKUP($A4063, 'NAV Daily'!$A$1:$B$9941, 2, 0)/1000000000),H4062, VLOOKUP($A4063, 'NAV Daily'!$A$1:$B$9941, 2, 0)/1000000000)</f>
        <v>0</v>
      </c>
    </row>
    <row r="4064" spans="1:8" customFormat="1" x14ac:dyDescent="0.25">
      <c r="A4064" s="2">
        <v>42476</v>
      </c>
      <c r="B4064" s="110">
        <f>IF(ISNA(VLOOKUP($A4064, 'NAV Daily'!$A$1:$D$9941, 4, 0)),B4063, VLOOKUP($A4064, 'NAV Daily'!$A$1:$D$9941, 4, 0))</f>
        <v>2445.0801000000001</v>
      </c>
      <c r="C4064" s="110">
        <f>IF(IFERROR(VLOOKUP($A4064, JCI!A:E, 5, 0),C4063)="null",C4063, IFERROR(VLOOKUP( $A4064, JCI!A:E, 5, 0),C4063))</f>
        <v>4823.5678710000002</v>
      </c>
      <c r="D4064" s="6">
        <f>IF(ISNA(VLOOKUP($A4064,ICBI!$C$1:$D$10000, 2, 0)),D4063, VLOOKUP($A4064, ICBI!$C$1:$D$10000, 2, 0))</f>
        <v>0</v>
      </c>
      <c r="E4064" s="2">
        <f t="shared" si="215"/>
        <v>42476</v>
      </c>
      <c r="F4064" s="3">
        <f t="shared" si="216"/>
        <v>2445.0801000000001</v>
      </c>
      <c r="G4064" s="3">
        <f t="shared" si="217"/>
        <v>4406.7108819652885</v>
      </c>
      <c r="H4064" s="6">
        <f>IF(ISNA(VLOOKUP($A4064, 'NAV Daily'!$A$1:$B$9941, 2, 0)/1000000000),H4063, VLOOKUP($A4064, 'NAV Daily'!$A$1:$B$9941, 2, 0)/1000000000)</f>
        <v>0</v>
      </c>
    </row>
    <row r="4065" spans="1:8" customFormat="1" x14ac:dyDescent="0.25">
      <c r="A4065" s="2">
        <v>42477</v>
      </c>
      <c r="B4065" s="110">
        <f>IF(ISNA(VLOOKUP($A4065, 'NAV Daily'!$A$1:$D$9941, 4, 0)),B4064, VLOOKUP($A4065, 'NAV Daily'!$A$1:$D$9941, 4, 0))</f>
        <v>2445.0801000000001</v>
      </c>
      <c r="C4065" s="110">
        <f>IF(IFERROR(VLOOKUP($A4065, JCI!A:E, 5, 0),C4064)="null",C4064, IFERROR(VLOOKUP( $A4065, JCI!A:E, 5, 0),C4064))</f>
        <v>4823.5678710000002</v>
      </c>
      <c r="D4065" s="6">
        <f>IF(ISNA(VLOOKUP($A4065,ICBI!$C$1:$D$10000, 2, 0)),D4064, VLOOKUP($A4065, ICBI!$C$1:$D$10000, 2, 0))</f>
        <v>0</v>
      </c>
      <c r="E4065" s="2">
        <f t="shared" si="215"/>
        <v>42477</v>
      </c>
      <c r="F4065" s="3">
        <f t="shared" si="216"/>
        <v>2445.0801000000001</v>
      </c>
      <c r="G4065" s="3">
        <f t="shared" si="217"/>
        <v>4406.7108819652885</v>
      </c>
      <c r="H4065" s="6">
        <f>IF(ISNA(VLOOKUP($A4065, 'NAV Daily'!$A$1:$B$9941, 2, 0)/1000000000),H4064, VLOOKUP($A4065, 'NAV Daily'!$A$1:$B$9941, 2, 0)/1000000000)</f>
        <v>0</v>
      </c>
    </row>
    <row r="4066" spans="1:8" customFormat="1" x14ac:dyDescent="0.25">
      <c r="A4066" s="2">
        <v>42478</v>
      </c>
      <c r="B4066" s="110">
        <f>IF(ISNA(VLOOKUP($A4066, 'NAV Daily'!$A$1:$D$9941, 4, 0)),B4065, VLOOKUP($A4066, 'NAV Daily'!$A$1:$D$9941, 4, 0))</f>
        <v>2448.8346999999999</v>
      </c>
      <c r="C4066" s="110">
        <f>IF(IFERROR(VLOOKUP($A4066, JCI!A:E, 5, 0),C4065)="null",C4065, IFERROR(VLOOKUP( $A4066, JCI!A:E, 5, 0),C4065))</f>
        <v>4865.5341799999997</v>
      </c>
      <c r="D4066" s="6">
        <f>IF(ISNA(VLOOKUP($A4066,ICBI!$C$1:$D$10000, 2, 0)),D4065, VLOOKUP($A4066, ICBI!$C$1:$D$10000, 2, 0))</f>
        <v>0</v>
      </c>
      <c r="E4066" s="2">
        <f t="shared" si="215"/>
        <v>42478</v>
      </c>
      <c r="F4066" s="3">
        <f t="shared" si="216"/>
        <v>2448.8346999999999</v>
      </c>
      <c r="G4066" s="3">
        <f t="shared" si="217"/>
        <v>4445.0504255338701</v>
      </c>
      <c r="H4066" s="6">
        <f>IF(ISNA(VLOOKUP($A4066, 'NAV Daily'!$A$1:$B$9941, 2, 0)/1000000000),H4065, VLOOKUP($A4066, 'NAV Daily'!$A$1:$B$9941, 2, 0)/1000000000)</f>
        <v>0</v>
      </c>
    </row>
    <row r="4067" spans="1:8" customFormat="1" x14ac:dyDescent="0.25">
      <c r="A4067" s="2">
        <v>42479</v>
      </c>
      <c r="B4067" s="110">
        <f>IF(ISNA(VLOOKUP($A4067, 'NAV Daily'!$A$1:$D$9941, 4, 0)),B4066, VLOOKUP($A4067, 'NAV Daily'!$A$1:$D$9941, 4, 0))</f>
        <v>2451.3213000000001</v>
      </c>
      <c r="C4067" s="110">
        <f>IF(IFERROR(VLOOKUP($A4067, JCI!A:E, 5, 0),C4066)="null",C4066, IFERROR(VLOOKUP( $A4067, JCI!A:E, 5, 0),C4066))</f>
        <v>4881.9301759999998</v>
      </c>
      <c r="D4067" s="6">
        <f>IF(ISNA(VLOOKUP($A4067,ICBI!$C$1:$D$10000, 2, 0)),D4066, VLOOKUP($A4067, ICBI!$C$1:$D$10000, 2, 0))</f>
        <v>0</v>
      </c>
      <c r="E4067" s="2">
        <f t="shared" si="215"/>
        <v>42479</v>
      </c>
      <c r="F4067" s="3">
        <f t="shared" si="216"/>
        <v>2451.3213000000001</v>
      </c>
      <c r="G4067" s="3">
        <f t="shared" si="217"/>
        <v>4460.029465100878</v>
      </c>
      <c r="H4067" s="6">
        <f>IF(ISNA(VLOOKUP($A4067, 'NAV Daily'!$A$1:$B$9941, 2, 0)/1000000000),H4066, VLOOKUP($A4067, 'NAV Daily'!$A$1:$B$9941, 2, 0)/1000000000)</f>
        <v>0</v>
      </c>
    </row>
    <row r="4068" spans="1:8" customFormat="1" x14ac:dyDescent="0.25">
      <c r="A4068" s="2">
        <v>42480</v>
      </c>
      <c r="B4068" s="110">
        <f>IF(ISNA(VLOOKUP($A4068, 'NAV Daily'!$A$1:$D$9941, 4, 0)),B4067, VLOOKUP($A4068, 'NAV Daily'!$A$1:$D$9941, 4, 0))</f>
        <v>2459.8020000000001</v>
      </c>
      <c r="C4068" s="110">
        <f>IF(IFERROR(VLOOKUP($A4068, JCI!A:E, 5, 0),C4067)="null",C4067, IFERROR(VLOOKUP( $A4068, JCI!A:E, 5, 0),C4067))</f>
        <v>4876.5961909999996</v>
      </c>
      <c r="D4068" s="6">
        <f>IF(ISNA(VLOOKUP($A4068,ICBI!$C$1:$D$10000, 2, 0)),D4067, VLOOKUP($A4068, ICBI!$C$1:$D$10000, 2, 0))</f>
        <v>0</v>
      </c>
      <c r="E4068" s="2">
        <f t="shared" si="215"/>
        <v>42480</v>
      </c>
      <c r="F4068" s="3">
        <f t="shared" si="216"/>
        <v>2459.8020000000001</v>
      </c>
      <c r="G4068" s="3">
        <f t="shared" si="217"/>
        <v>4455.1564477883085</v>
      </c>
      <c r="H4068" s="6">
        <f>IF(ISNA(VLOOKUP($A4068, 'NAV Daily'!$A$1:$B$9941, 2, 0)/1000000000),H4067, VLOOKUP($A4068, 'NAV Daily'!$A$1:$B$9941, 2, 0)/1000000000)</f>
        <v>0</v>
      </c>
    </row>
    <row r="4069" spans="1:8" customFormat="1" x14ac:dyDescent="0.25">
      <c r="A4069" s="2">
        <v>42481</v>
      </c>
      <c r="B4069" s="110">
        <f>IF(ISNA(VLOOKUP($A4069, 'NAV Daily'!$A$1:$D$9941, 4, 0)),B4068, VLOOKUP($A4069, 'NAV Daily'!$A$1:$D$9941, 4, 0))</f>
        <v>2461.1916999999999</v>
      </c>
      <c r="C4069" s="110">
        <f>IF(IFERROR(VLOOKUP($A4069, JCI!A:E, 5, 0),C4068)="null",C4068, IFERROR(VLOOKUP( $A4069, JCI!A:E, 5, 0),C4068))</f>
        <v>4903.0898440000001</v>
      </c>
      <c r="D4069" s="6">
        <f>IF(ISNA(VLOOKUP($A4069,ICBI!$C$1:$D$10000, 2, 0)),D4068, VLOOKUP($A4069, ICBI!$C$1:$D$10000, 2, 0))</f>
        <v>0</v>
      </c>
      <c r="E4069" s="2">
        <f t="shared" si="215"/>
        <v>42481</v>
      </c>
      <c r="F4069" s="3">
        <f t="shared" si="216"/>
        <v>2461.1916999999999</v>
      </c>
      <c r="G4069" s="3">
        <f t="shared" si="217"/>
        <v>4479.3604959328432</v>
      </c>
      <c r="H4069" s="6">
        <f>IF(ISNA(VLOOKUP($A4069, 'NAV Daily'!$A$1:$B$9941, 2, 0)/1000000000),H4068, VLOOKUP($A4069, 'NAV Daily'!$A$1:$B$9941, 2, 0)/1000000000)</f>
        <v>0</v>
      </c>
    </row>
    <row r="4070" spans="1:8" customFormat="1" x14ac:dyDescent="0.25">
      <c r="A4070" s="2">
        <v>42482</v>
      </c>
      <c r="B4070" s="110">
        <f>IF(ISNA(VLOOKUP($A4070, 'NAV Daily'!$A$1:$D$9941, 4, 0)),B4069, VLOOKUP($A4070, 'NAV Daily'!$A$1:$D$9941, 4, 0))</f>
        <v>2461.1916999999999</v>
      </c>
      <c r="C4070" s="110">
        <f>IF(IFERROR(VLOOKUP($A4070, JCI!A:E, 5, 0),C4069)="null",C4069, IFERROR(VLOOKUP( $A4070, JCI!A:E, 5, 0),C4069))</f>
        <v>4914.7368159999996</v>
      </c>
      <c r="D4070" s="6">
        <f>IF(ISNA(VLOOKUP($A4070,ICBI!$C$1:$D$10000, 2, 0)),D4069, VLOOKUP($A4070, ICBI!$C$1:$D$10000, 2, 0))</f>
        <v>0</v>
      </c>
      <c r="E4070" s="2">
        <f t="shared" si="215"/>
        <v>42482</v>
      </c>
      <c r="F4070" s="3">
        <f t="shared" si="216"/>
        <v>2461.1916999999999</v>
      </c>
      <c r="G4070" s="3">
        <f t="shared" si="217"/>
        <v>4490.0009263418178</v>
      </c>
      <c r="H4070" s="6">
        <f>IF(ISNA(VLOOKUP($A4070, 'NAV Daily'!$A$1:$B$9941, 2, 0)/1000000000),H4069, VLOOKUP($A4070, 'NAV Daily'!$A$1:$B$9941, 2, 0)/1000000000)</f>
        <v>0</v>
      </c>
    </row>
    <row r="4071" spans="1:8" customFormat="1" x14ac:dyDescent="0.25">
      <c r="A4071" s="2">
        <v>42483</v>
      </c>
      <c r="B4071" s="110">
        <f>IF(ISNA(VLOOKUP($A4071, 'NAV Daily'!$A$1:$D$9941, 4, 0)),B4070, VLOOKUP($A4071, 'NAV Daily'!$A$1:$D$9941, 4, 0))</f>
        <v>2461.1916999999999</v>
      </c>
      <c r="C4071" s="110">
        <f>IF(IFERROR(VLOOKUP($A4071, JCI!A:E, 5, 0),C4070)="null",C4070, IFERROR(VLOOKUP( $A4071, JCI!A:E, 5, 0),C4070))</f>
        <v>4914.7368159999996</v>
      </c>
      <c r="D4071" s="6">
        <f>IF(ISNA(VLOOKUP($A4071,ICBI!$C$1:$D$10000, 2, 0)),D4070, VLOOKUP($A4071, ICBI!$C$1:$D$10000, 2, 0))</f>
        <v>0</v>
      </c>
      <c r="E4071" s="2">
        <f t="shared" si="215"/>
        <v>42483</v>
      </c>
      <c r="F4071" s="3">
        <f t="shared" si="216"/>
        <v>2461.1916999999999</v>
      </c>
      <c r="G4071" s="3">
        <f t="shared" si="217"/>
        <v>4490.0009263418178</v>
      </c>
      <c r="H4071" s="6">
        <f>IF(ISNA(VLOOKUP($A4071, 'NAV Daily'!$A$1:$B$9941, 2, 0)/1000000000),H4070, VLOOKUP($A4071, 'NAV Daily'!$A$1:$B$9941, 2, 0)/1000000000)</f>
        <v>0</v>
      </c>
    </row>
    <row r="4072" spans="1:8" customFormat="1" x14ac:dyDescent="0.25">
      <c r="A4072" s="2">
        <v>42484</v>
      </c>
      <c r="B4072" s="110">
        <f>IF(ISNA(VLOOKUP($A4072, 'NAV Daily'!$A$1:$D$9941, 4, 0)),B4071, VLOOKUP($A4072, 'NAV Daily'!$A$1:$D$9941, 4, 0))</f>
        <v>2461.1916999999999</v>
      </c>
      <c r="C4072" s="110">
        <f>IF(IFERROR(VLOOKUP($A4072, JCI!A:E, 5, 0),C4071)="null",C4071, IFERROR(VLOOKUP( $A4072, JCI!A:E, 5, 0),C4071))</f>
        <v>4914.7368159999996</v>
      </c>
      <c r="D4072" s="6">
        <f>IF(ISNA(VLOOKUP($A4072,ICBI!$C$1:$D$10000, 2, 0)),D4071, VLOOKUP($A4072, ICBI!$C$1:$D$10000, 2, 0))</f>
        <v>0</v>
      </c>
      <c r="E4072" s="2">
        <f t="shared" si="215"/>
        <v>42484</v>
      </c>
      <c r="F4072" s="3">
        <f t="shared" si="216"/>
        <v>2461.1916999999999</v>
      </c>
      <c r="G4072" s="3">
        <f t="shared" si="217"/>
        <v>4490.0009263418178</v>
      </c>
      <c r="H4072" s="6">
        <f>IF(ISNA(VLOOKUP($A4072, 'NAV Daily'!$A$1:$B$9941, 2, 0)/1000000000),H4071, VLOOKUP($A4072, 'NAV Daily'!$A$1:$B$9941, 2, 0)/1000000000)</f>
        <v>0</v>
      </c>
    </row>
    <row r="4073" spans="1:8" customFormat="1" x14ac:dyDescent="0.25">
      <c r="A4073" s="2">
        <v>42485</v>
      </c>
      <c r="B4073" s="110">
        <f>IF(ISNA(VLOOKUP($A4073, 'NAV Daily'!$A$1:$D$9941, 4, 0)),B4072, VLOOKUP($A4073, 'NAV Daily'!$A$1:$D$9941, 4, 0))</f>
        <v>2456.9092000000001</v>
      </c>
      <c r="C4073" s="110">
        <f>IF(IFERROR(VLOOKUP($A4073, JCI!A:E, 5, 0),C4072)="null",C4072, IFERROR(VLOOKUP( $A4073, JCI!A:E, 5, 0),C4072))</f>
        <v>4878.8618159999996</v>
      </c>
      <c r="D4073" s="6">
        <f>IF(ISNA(VLOOKUP($A4073,ICBI!$C$1:$D$10000, 2, 0)),D4072, VLOOKUP($A4073, ICBI!$C$1:$D$10000, 2, 0))</f>
        <v>0</v>
      </c>
      <c r="E4073" s="2">
        <f t="shared" si="215"/>
        <v>42485</v>
      </c>
      <c r="F4073" s="3">
        <f t="shared" si="216"/>
        <v>2456.9092000000001</v>
      </c>
      <c r="G4073" s="3">
        <f t="shared" si="217"/>
        <v>4457.2262754778858</v>
      </c>
      <c r="H4073" s="6">
        <f>IF(ISNA(VLOOKUP($A4073, 'NAV Daily'!$A$1:$B$9941, 2, 0)/1000000000),H4072, VLOOKUP($A4073, 'NAV Daily'!$A$1:$B$9941, 2, 0)/1000000000)</f>
        <v>0</v>
      </c>
    </row>
    <row r="4074" spans="1:8" customFormat="1" x14ac:dyDescent="0.25">
      <c r="A4074" s="2">
        <v>42486</v>
      </c>
      <c r="B4074" s="110">
        <f>IF(ISNA(VLOOKUP($A4074, 'NAV Daily'!$A$1:$D$9941, 4, 0)),B4073, VLOOKUP($A4074, 'NAV Daily'!$A$1:$D$9941, 4, 0))</f>
        <v>2456.9092000000001</v>
      </c>
      <c r="C4074" s="110">
        <f>IF(IFERROR(VLOOKUP($A4074, JCI!A:E, 5, 0),C4073)="null",C4073, IFERROR(VLOOKUP( $A4074, JCI!A:E, 5, 0),C4073))</f>
        <v>4814.0927730000003</v>
      </c>
      <c r="D4074" s="6">
        <f>IF(ISNA(VLOOKUP($A4074,ICBI!$C$1:$D$10000, 2, 0)),D4073, VLOOKUP($A4074, ICBI!$C$1:$D$10000, 2, 0))</f>
        <v>0</v>
      </c>
      <c r="E4074" s="2">
        <f t="shared" si="215"/>
        <v>42486</v>
      </c>
      <c r="F4074" s="3">
        <f t="shared" si="216"/>
        <v>2456.9092000000001</v>
      </c>
      <c r="G4074" s="3">
        <f t="shared" si="217"/>
        <v>4398.0546302899838</v>
      </c>
      <c r="H4074" s="6">
        <f>IF(ISNA(VLOOKUP($A4074, 'NAV Daily'!$A$1:$B$9941, 2, 0)/1000000000),H4073, VLOOKUP($A4074, 'NAV Daily'!$A$1:$B$9941, 2, 0)/1000000000)</f>
        <v>0</v>
      </c>
    </row>
    <row r="4075" spans="1:8" customFormat="1" x14ac:dyDescent="0.25">
      <c r="A4075" s="2">
        <v>42487</v>
      </c>
      <c r="B4075" s="110">
        <f>IF(ISNA(VLOOKUP($A4075, 'NAV Daily'!$A$1:$D$9941, 4, 0)),B4074, VLOOKUP($A4075, 'NAV Daily'!$A$1:$D$9941, 4, 0))</f>
        <v>2452.4992999999999</v>
      </c>
      <c r="C4075" s="110">
        <f>IF(IFERROR(VLOOKUP($A4075, JCI!A:E, 5, 0),C4074)="null",C4074, IFERROR(VLOOKUP( $A4075, JCI!A:E, 5, 0),C4074))</f>
        <v>4845.658203</v>
      </c>
      <c r="D4075" s="6">
        <f>IF(ISNA(VLOOKUP($A4075,ICBI!$C$1:$D$10000, 2, 0)),D4074, VLOOKUP($A4075, ICBI!$C$1:$D$10000, 2, 0))</f>
        <v>0</v>
      </c>
      <c r="E4075" s="2">
        <f t="shared" si="215"/>
        <v>42487</v>
      </c>
      <c r="F4075" s="3">
        <f t="shared" si="216"/>
        <v>2452.4992999999999</v>
      </c>
      <c r="G4075" s="3">
        <f t="shared" si="217"/>
        <v>4426.8921479936735</v>
      </c>
      <c r="H4075" s="6">
        <f>IF(ISNA(VLOOKUP($A4075, 'NAV Daily'!$A$1:$B$9941, 2, 0)/1000000000),H4074, VLOOKUP($A4075, 'NAV Daily'!$A$1:$B$9941, 2, 0)/1000000000)</f>
        <v>0</v>
      </c>
    </row>
    <row r="4076" spans="1:8" customFormat="1" x14ac:dyDescent="0.25">
      <c r="A4076" s="2">
        <v>42488</v>
      </c>
      <c r="B4076" s="110">
        <f>IF(ISNA(VLOOKUP($A4076, 'NAV Daily'!$A$1:$D$9941, 4, 0)),B4075, VLOOKUP($A4076, 'NAV Daily'!$A$1:$D$9941, 4, 0))</f>
        <v>2456.1797000000001</v>
      </c>
      <c r="C4076" s="110">
        <f>IF(IFERROR(VLOOKUP($A4076, JCI!A:E, 5, 0),C4075)="null",C4075, IFERROR(VLOOKUP( $A4076, JCI!A:E, 5, 0),C4075))</f>
        <v>4848.3901370000003</v>
      </c>
      <c r="D4076" s="6">
        <f>IF(ISNA(VLOOKUP($A4076,ICBI!$C$1:$D$10000, 2, 0)),D4075, VLOOKUP($A4076, ICBI!$C$1:$D$10000, 2, 0))</f>
        <v>0</v>
      </c>
      <c r="E4076" s="2">
        <f t="shared" si="215"/>
        <v>42488</v>
      </c>
      <c r="F4076" s="3">
        <f t="shared" si="216"/>
        <v>2456.1797000000001</v>
      </c>
      <c r="G4076" s="3">
        <f t="shared" si="217"/>
        <v>4429.3879858482605</v>
      </c>
      <c r="H4076" s="6">
        <f>IF(ISNA(VLOOKUP($A4076, 'NAV Daily'!$A$1:$B$9941, 2, 0)/1000000000),H4075, VLOOKUP($A4076, 'NAV Daily'!$A$1:$B$9941, 2, 0)/1000000000)</f>
        <v>0</v>
      </c>
    </row>
    <row r="4077" spans="1:8" customFormat="1" x14ac:dyDescent="0.25">
      <c r="A4077" s="2">
        <v>42489</v>
      </c>
      <c r="B4077" s="110">
        <f>IF(ISNA(VLOOKUP($A4077, 'NAV Daily'!$A$1:$D$9941, 4, 0)),B4076, VLOOKUP($A4077, 'NAV Daily'!$A$1:$D$9941, 4, 0))</f>
        <v>2452.5967000000001</v>
      </c>
      <c r="C4077" s="110">
        <f>IF(IFERROR(VLOOKUP($A4077, JCI!A:E, 5, 0),C4076)="null",C4076, IFERROR(VLOOKUP( $A4077, JCI!A:E, 5, 0),C4076))</f>
        <v>4838.5830079999996</v>
      </c>
      <c r="D4077" s="6">
        <f>IF(ISNA(VLOOKUP($A4077,ICBI!$C$1:$D$10000, 2, 0)),D4076, VLOOKUP($A4077, ICBI!$C$1:$D$10000, 2, 0))</f>
        <v>201.63913070391101</v>
      </c>
      <c r="E4077" s="2">
        <f t="shared" si="215"/>
        <v>42489</v>
      </c>
      <c r="F4077" s="3">
        <f t="shared" si="216"/>
        <v>2452.5967000000001</v>
      </c>
      <c r="G4077" s="3">
        <f t="shared" si="217"/>
        <v>4420.4283975847748</v>
      </c>
      <c r="H4077" s="6">
        <f>IF(ISNA(VLOOKUP($A4077, 'NAV Daily'!$A$1:$B$9941, 2, 0)/1000000000),H4076, VLOOKUP($A4077, 'NAV Daily'!$A$1:$B$9941, 2, 0)/1000000000)</f>
        <v>0</v>
      </c>
    </row>
    <row r="4078" spans="1:8" customFormat="1" x14ac:dyDescent="0.25">
      <c r="A4078" s="2">
        <v>42490</v>
      </c>
      <c r="B4078" s="110">
        <f>IF(ISNA(VLOOKUP($A4078, 'NAV Daily'!$A$1:$D$9941, 4, 0)),B4077, VLOOKUP($A4078, 'NAV Daily'!$A$1:$D$9941, 4, 0))</f>
        <v>2452.5967000000001</v>
      </c>
      <c r="C4078" s="110">
        <f>IF(IFERROR(VLOOKUP($A4078, JCI!A:E, 5, 0),C4077)="null",C4077, IFERROR(VLOOKUP( $A4078, JCI!A:E, 5, 0),C4077))</f>
        <v>4838.5830079999996</v>
      </c>
      <c r="D4078" s="6">
        <f>IF(ISNA(VLOOKUP($A4078,ICBI!$C$1:$D$10000, 2, 0)),D4077, VLOOKUP($A4078, ICBI!$C$1:$D$10000, 2, 0))</f>
        <v>201.63913070391101</v>
      </c>
      <c r="E4078" s="2">
        <f t="shared" si="215"/>
        <v>42490</v>
      </c>
      <c r="F4078" s="3">
        <f t="shared" si="216"/>
        <v>2452.5967000000001</v>
      </c>
      <c r="G4078" s="3">
        <f t="shared" si="217"/>
        <v>4420.4283975847748</v>
      </c>
      <c r="H4078" s="6">
        <f>IF(ISNA(VLOOKUP($A4078, 'NAV Daily'!$A$1:$B$9941, 2, 0)/1000000000),H4077, VLOOKUP($A4078, 'NAV Daily'!$A$1:$B$9941, 2, 0)/1000000000)</f>
        <v>0</v>
      </c>
    </row>
    <row r="4079" spans="1:8" customFormat="1" x14ac:dyDescent="0.25">
      <c r="A4079" s="2">
        <v>42491</v>
      </c>
      <c r="B4079" s="110">
        <f>IF(ISNA(VLOOKUP($A4079, 'NAV Daily'!$A$1:$D$9941, 4, 0)),B4078, VLOOKUP($A4079, 'NAV Daily'!$A$1:$D$9941, 4, 0))</f>
        <v>2452.5967000000001</v>
      </c>
      <c r="C4079" s="110">
        <f>IF(IFERROR(VLOOKUP($A4079, JCI!A:E, 5, 0),C4078)="null",C4078, IFERROR(VLOOKUP( $A4079, JCI!A:E, 5, 0),C4078))</f>
        <v>4838.5830079999996</v>
      </c>
      <c r="D4079" s="6">
        <f>IF(ISNA(VLOOKUP($A4079,ICBI!$C$1:$D$10000, 2, 0)),D4078, VLOOKUP($A4079, ICBI!$C$1:$D$10000, 2, 0))</f>
        <v>201.63913070391101</v>
      </c>
      <c r="E4079" s="2">
        <f t="shared" si="215"/>
        <v>42491</v>
      </c>
      <c r="F4079" s="3">
        <f t="shared" si="216"/>
        <v>2452.5967000000001</v>
      </c>
      <c r="G4079" s="3">
        <f t="shared" si="217"/>
        <v>4420.4283975847748</v>
      </c>
      <c r="H4079" s="6">
        <f>IF(ISNA(VLOOKUP($A4079, 'NAV Daily'!$A$1:$B$9941, 2, 0)/1000000000),H4078, VLOOKUP($A4079, 'NAV Daily'!$A$1:$B$9941, 2, 0)/1000000000)</f>
        <v>0</v>
      </c>
    </row>
    <row r="4080" spans="1:8" customFormat="1" x14ac:dyDescent="0.25">
      <c r="A4080" s="2">
        <v>42492</v>
      </c>
      <c r="B4080" s="110">
        <f>IF(ISNA(VLOOKUP($A4080, 'NAV Daily'!$A$1:$D$9941, 4, 0)),B4079, VLOOKUP($A4080, 'NAV Daily'!$A$1:$D$9941, 4, 0))</f>
        <v>2454.9645999999998</v>
      </c>
      <c r="C4080" s="110">
        <f>IF(IFERROR(VLOOKUP($A4080, JCI!A:E, 5, 0),C4079)="null",C4079, IFERROR(VLOOKUP( $A4080, JCI!A:E, 5, 0),C4079))</f>
        <v>4808.3188479999999</v>
      </c>
      <c r="D4080" s="6">
        <f>IF(ISNA(VLOOKUP($A4080,ICBI!$C$1:$D$10000, 2, 0)),D4079, VLOOKUP($A4080, ICBI!$C$1:$D$10000, 2, 0))</f>
        <v>201.39987634514199</v>
      </c>
      <c r="E4080" s="2">
        <f t="shared" si="215"/>
        <v>42492</v>
      </c>
      <c r="F4080" s="3">
        <f t="shared" si="216"/>
        <v>2454.9645999999998</v>
      </c>
      <c r="G4080" s="3">
        <f t="shared" si="217"/>
        <v>4392.7796929801707</v>
      </c>
      <c r="H4080" s="6">
        <f>IF(ISNA(VLOOKUP($A4080, 'NAV Daily'!$A$1:$B$9941, 2, 0)/1000000000),H4079, VLOOKUP($A4080, 'NAV Daily'!$A$1:$B$9941, 2, 0)/1000000000)</f>
        <v>0</v>
      </c>
    </row>
    <row r="4081" spans="1:8" customFormat="1" x14ac:dyDescent="0.25">
      <c r="A4081" s="2">
        <v>42493</v>
      </c>
      <c r="B4081" s="110">
        <f>IF(ISNA(VLOOKUP($A4081, 'NAV Daily'!$A$1:$D$9941, 4, 0)),B4080, VLOOKUP($A4081, 'NAV Daily'!$A$1:$D$9941, 4, 0))</f>
        <v>2456.1374999999998</v>
      </c>
      <c r="C4081" s="110">
        <f>IF(IFERROR(VLOOKUP($A4081, JCI!A:E, 5, 0),C4080)="null",C4080, IFERROR(VLOOKUP( $A4081, JCI!A:E, 5, 0),C4080))</f>
        <v>4812.2641599999997</v>
      </c>
      <c r="D4081" s="6">
        <f>IF(ISNA(VLOOKUP($A4081,ICBI!$C$1:$D$10000, 2, 0)),D4080, VLOOKUP($A4081, ICBI!$C$1:$D$10000, 2, 0))</f>
        <v>201.43110763984299</v>
      </c>
      <c r="E4081" s="2">
        <f t="shared" si="215"/>
        <v>42493</v>
      </c>
      <c r="F4081" s="3">
        <f t="shared" si="216"/>
        <v>2456.1374999999998</v>
      </c>
      <c r="G4081" s="3">
        <f t="shared" si="217"/>
        <v>4396.384047637991</v>
      </c>
      <c r="H4081" s="6">
        <f>IF(ISNA(VLOOKUP($A4081, 'NAV Daily'!$A$1:$B$9941, 2, 0)/1000000000),H4080, VLOOKUP($A4081, 'NAV Daily'!$A$1:$B$9941, 2, 0)/1000000000)</f>
        <v>0</v>
      </c>
    </row>
    <row r="4082" spans="1:8" customFormat="1" x14ac:dyDescent="0.25">
      <c r="A4082" s="2">
        <v>42494</v>
      </c>
      <c r="B4082" s="110">
        <f>IF(ISNA(VLOOKUP($A4082, 'NAV Daily'!$A$1:$D$9941, 4, 0)),B4081, VLOOKUP($A4082, 'NAV Daily'!$A$1:$D$9941, 4, 0))</f>
        <v>2455.3427999999999</v>
      </c>
      <c r="C4082" s="110">
        <f>IF(IFERROR(VLOOKUP($A4082, JCI!A:E, 5, 0),C4081)="null",C4081, IFERROR(VLOOKUP( $A4082, JCI!A:E, 5, 0),C4081))</f>
        <v>4822.5952150000003</v>
      </c>
      <c r="D4082" s="6">
        <f>IF(ISNA(VLOOKUP($A4082,ICBI!$C$1:$D$10000, 2, 0)),D4081, VLOOKUP($A4082, ICBI!$C$1:$D$10000, 2, 0))</f>
        <v>201.526572286218</v>
      </c>
      <c r="E4082" s="2">
        <f t="shared" si="215"/>
        <v>42494</v>
      </c>
      <c r="F4082" s="3">
        <f t="shared" si="216"/>
        <v>2455.3427999999999</v>
      </c>
      <c r="G4082" s="3">
        <f t="shared" si="217"/>
        <v>4405.8222837545372</v>
      </c>
      <c r="H4082" s="6">
        <f>IF(ISNA(VLOOKUP($A4082, 'NAV Daily'!$A$1:$B$9941, 2, 0)/1000000000),H4081, VLOOKUP($A4082, 'NAV Daily'!$A$1:$B$9941, 2, 0)/1000000000)</f>
        <v>0</v>
      </c>
    </row>
    <row r="4083" spans="1:8" customFormat="1" x14ac:dyDescent="0.25">
      <c r="A4083" s="2">
        <v>42495</v>
      </c>
      <c r="B4083" s="110">
        <f>IF(ISNA(VLOOKUP($A4083, 'NAV Daily'!$A$1:$D$9941, 4, 0)),B4082, VLOOKUP($A4083, 'NAV Daily'!$A$1:$D$9941, 4, 0))</f>
        <v>2455.3427999999999</v>
      </c>
      <c r="C4083" s="110">
        <f>IF(IFERROR(VLOOKUP($A4083, JCI!A:E, 5, 0),C4082)="null",C4082, IFERROR(VLOOKUP( $A4083, JCI!A:E, 5, 0),C4082))</f>
        <v>4822.5952150000003</v>
      </c>
      <c r="D4083" s="6">
        <f>IF(ISNA(VLOOKUP($A4083,ICBI!$C$1:$D$10000, 2, 0)),D4082, VLOOKUP($A4083, ICBI!$C$1:$D$10000, 2, 0))</f>
        <v>201.526572286218</v>
      </c>
      <c r="E4083" s="2">
        <f t="shared" si="215"/>
        <v>42495</v>
      </c>
      <c r="F4083" s="3">
        <f t="shared" si="216"/>
        <v>2455.3427999999999</v>
      </c>
      <c r="G4083" s="3">
        <f t="shared" si="217"/>
        <v>4405.8222837545372</v>
      </c>
      <c r="H4083" s="6">
        <f>IF(ISNA(VLOOKUP($A4083, 'NAV Daily'!$A$1:$B$9941, 2, 0)/1000000000),H4082, VLOOKUP($A4083, 'NAV Daily'!$A$1:$B$9941, 2, 0)/1000000000)</f>
        <v>0</v>
      </c>
    </row>
    <row r="4084" spans="1:8" customFormat="1" x14ac:dyDescent="0.25">
      <c r="A4084" s="2">
        <v>42496</v>
      </c>
      <c r="B4084" s="110">
        <f>IF(ISNA(VLOOKUP($A4084, 'NAV Daily'!$A$1:$D$9941, 4, 0)),B4083, VLOOKUP($A4084, 'NAV Daily'!$A$1:$D$9941, 4, 0))</f>
        <v>2455.3427999999999</v>
      </c>
      <c r="C4084" s="110">
        <f>IF(IFERROR(VLOOKUP($A4084, JCI!A:E, 5, 0),C4083)="null",C4083, IFERROR(VLOOKUP( $A4084, JCI!A:E, 5, 0),C4083))</f>
        <v>4822.5952150000003</v>
      </c>
      <c r="D4084" s="6">
        <f>IF(ISNA(VLOOKUP($A4084,ICBI!$C$1:$D$10000, 2, 0)),D4083, VLOOKUP($A4084, ICBI!$C$1:$D$10000, 2, 0))</f>
        <v>201.526572286218</v>
      </c>
      <c r="E4084" s="2">
        <f t="shared" si="215"/>
        <v>42496</v>
      </c>
      <c r="F4084" s="3">
        <f t="shared" si="216"/>
        <v>2455.3427999999999</v>
      </c>
      <c r="G4084" s="3">
        <f t="shared" si="217"/>
        <v>4405.8222837545372</v>
      </c>
      <c r="H4084" s="6">
        <f>IF(ISNA(VLOOKUP($A4084, 'NAV Daily'!$A$1:$B$9941, 2, 0)/1000000000),H4083, VLOOKUP($A4084, 'NAV Daily'!$A$1:$B$9941, 2, 0)/1000000000)</f>
        <v>0</v>
      </c>
    </row>
    <row r="4085" spans="1:8" customFormat="1" x14ac:dyDescent="0.25">
      <c r="A4085" s="2">
        <v>42497</v>
      </c>
      <c r="B4085" s="110">
        <f>IF(ISNA(VLOOKUP($A4085, 'NAV Daily'!$A$1:$D$9941, 4, 0)),B4084, VLOOKUP($A4085, 'NAV Daily'!$A$1:$D$9941, 4, 0))</f>
        <v>2455.3427999999999</v>
      </c>
      <c r="C4085" s="110">
        <f>IF(IFERROR(VLOOKUP($A4085, JCI!A:E, 5, 0),C4084)="null",C4084, IFERROR(VLOOKUP( $A4085, JCI!A:E, 5, 0),C4084))</f>
        <v>4822.5952150000003</v>
      </c>
      <c r="D4085" s="6">
        <f>IF(ISNA(VLOOKUP($A4085,ICBI!$C$1:$D$10000, 2, 0)),D4084, VLOOKUP($A4085, ICBI!$C$1:$D$10000, 2, 0))</f>
        <v>201.526572286218</v>
      </c>
      <c r="E4085" s="2">
        <f t="shared" si="215"/>
        <v>42497</v>
      </c>
      <c r="F4085" s="3">
        <f t="shared" si="216"/>
        <v>2455.3427999999999</v>
      </c>
      <c r="G4085" s="3">
        <f t="shared" si="217"/>
        <v>4405.8222837545372</v>
      </c>
      <c r="H4085" s="6">
        <f>IF(ISNA(VLOOKUP($A4085, 'NAV Daily'!$A$1:$B$9941, 2, 0)/1000000000),H4084, VLOOKUP($A4085, 'NAV Daily'!$A$1:$B$9941, 2, 0)/1000000000)</f>
        <v>0</v>
      </c>
    </row>
    <row r="4086" spans="1:8" customFormat="1" x14ac:dyDescent="0.25">
      <c r="A4086" s="2">
        <v>42498</v>
      </c>
      <c r="B4086" s="110">
        <f>IF(ISNA(VLOOKUP($A4086, 'NAV Daily'!$A$1:$D$9941, 4, 0)),B4085, VLOOKUP($A4086, 'NAV Daily'!$A$1:$D$9941, 4, 0))</f>
        <v>2455.3427999999999</v>
      </c>
      <c r="C4086" s="110">
        <f>IF(IFERROR(VLOOKUP($A4086, JCI!A:E, 5, 0),C4085)="null",C4085, IFERROR(VLOOKUP( $A4086, JCI!A:E, 5, 0),C4085))</f>
        <v>4822.5952150000003</v>
      </c>
      <c r="D4086" s="6">
        <f>IF(ISNA(VLOOKUP($A4086,ICBI!$C$1:$D$10000, 2, 0)),D4085, VLOOKUP($A4086, ICBI!$C$1:$D$10000, 2, 0))</f>
        <v>201.526572286218</v>
      </c>
      <c r="E4086" s="2">
        <f t="shared" si="215"/>
        <v>42498</v>
      </c>
      <c r="F4086" s="3">
        <f t="shared" si="216"/>
        <v>2455.3427999999999</v>
      </c>
      <c r="G4086" s="3">
        <f t="shared" si="217"/>
        <v>4405.8222837545372</v>
      </c>
      <c r="H4086" s="6">
        <f>IF(ISNA(VLOOKUP($A4086, 'NAV Daily'!$A$1:$B$9941, 2, 0)/1000000000),H4085, VLOOKUP($A4086, 'NAV Daily'!$A$1:$B$9941, 2, 0)/1000000000)</f>
        <v>0</v>
      </c>
    </row>
    <row r="4087" spans="1:8" customFormat="1" x14ac:dyDescent="0.25">
      <c r="A4087" s="2">
        <v>42499</v>
      </c>
      <c r="B4087" s="110">
        <f>IF(ISNA(VLOOKUP($A4087, 'NAV Daily'!$A$1:$D$9941, 4, 0)),B4086, VLOOKUP($A4087, 'NAV Daily'!$A$1:$D$9941, 4, 0))</f>
        <v>2451.2595000000001</v>
      </c>
      <c r="C4087" s="110">
        <f>IF(IFERROR(VLOOKUP($A4087, JCI!A:E, 5, 0),C4086)="null",C4086, IFERROR(VLOOKUP( $A4087, JCI!A:E, 5, 0),C4086))</f>
        <v>4749.3149409999996</v>
      </c>
      <c r="D4087" s="6">
        <f>IF(ISNA(VLOOKUP($A4087,ICBI!$C$1:$D$10000, 2, 0)),D4086, VLOOKUP($A4087, ICBI!$C$1:$D$10000, 2, 0))</f>
        <v>201.28005040941099</v>
      </c>
      <c r="E4087" s="2">
        <f t="shared" si="215"/>
        <v>42499</v>
      </c>
      <c r="F4087" s="3">
        <f t="shared" si="216"/>
        <v>2451.2595000000001</v>
      </c>
      <c r="G4087" s="3">
        <f t="shared" si="217"/>
        <v>4338.8749556552111</v>
      </c>
      <c r="H4087" s="6">
        <f>IF(ISNA(VLOOKUP($A4087, 'NAV Daily'!$A$1:$B$9941, 2, 0)/1000000000),H4086, VLOOKUP($A4087, 'NAV Daily'!$A$1:$B$9941, 2, 0)/1000000000)</f>
        <v>0</v>
      </c>
    </row>
    <row r="4088" spans="1:8" customFormat="1" x14ac:dyDescent="0.25">
      <c r="A4088" s="2">
        <v>42500</v>
      </c>
      <c r="B4088" s="110">
        <f>IF(ISNA(VLOOKUP($A4088, 'NAV Daily'!$A$1:$D$9941, 4, 0)),B4087, VLOOKUP($A4088, 'NAV Daily'!$A$1:$D$9941, 4, 0))</f>
        <v>2448.9906999999998</v>
      </c>
      <c r="C4088" s="110">
        <f>IF(IFERROR(VLOOKUP($A4088, JCI!A:E, 5, 0),C4087)="null",C4087, IFERROR(VLOOKUP( $A4088, JCI!A:E, 5, 0),C4087))</f>
        <v>4763.1152339999999</v>
      </c>
      <c r="D4088" s="6">
        <f>IF(ISNA(VLOOKUP($A4088,ICBI!$C$1:$D$10000, 2, 0)),D4087, VLOOKUP($A4088, ICBI!$C$1:$D$10000, 2, 0))</f>
        <v>201.02195978303101</v>
      </c>
      <c r="E4088" s="2">
        <f t="shared" si="215"/>
        <v>42500</v>
      </c>
      <c r="F4088" s="3">
        <f t="shared" si="216"/>
        <v>2448.9906999999998</v>
      </c>
      <c r="G4088" s="3">
        <f t="shared" si="217"/>
        <v>4351.4826151644793</v>
      </c>
      <c r="H4088" s="6">
        <f>IF(ISNA(VLOOKUP($A4088, 'NAV Daily'!$A$1:$B$9941, 2, 0)/1000000000),H4087, VLOOKUP($A4088, 'NAV Daily'!$A$1:$B$9941, 2, 0)/1000000000)</f>
        <v>0</v>
      </c>
    </row>
    <row r="4089" spans="1:8" customFormat="1" x14ac:dyDescent="0.25">
      <c r="A4089" s="2">
        <v>42501</v>
      </c>
      <c r="B4089" s="110">
        <f>IF(ISNA(VLOOKUP($A4089, 'NAV Daily'!$A$1:$D$9941, 4, 0)),B4088, VLOOKUP($A4089, 'NAV Daily'!$A$1:$D$9941, 4, 0))</f>
        <v>2449.7341000000001</v>
      </c>
      <c r="C4089" s="110">
        <f>IF(IFERROR(VLOOKUP($A4089, JCI!A:E, 5, 0),C4088)="null",C4088, IFERROR(VLOOKUP( $A4089, JCI!A:E, 5, 0),C4088))</f>
        <v>4799.9638670000004</v>
      </c>
      <c r="D4089" s="6">
        <f>IF(ISNA(VLOOKUP($A4089,ICBI!$C$1:$D$10000, 2, 0)),D4088, VLOOKUP($A4089, ICBI!$C$1:$D$10000, 2, 0))</f>
        <v>201.012138993934</v>
      </c>
      <c r="E4089" s="2">
        <f t="shared" si="215"/>
        <v>42501</v>
      </c>
      <c r="F4089" s="3">
        <f t="shared" si="216"/>
        <v>2449.7341000000001</v>
      </c>
      <c r="G4089" s="3">
        <f t="shared" si="217"/>
        <v>4385.1467568059616</v>
      </c>
      <c r="H4089" s="6">
        <f>IF(ISNA(VLOOKUP($A4089, 'NAV Daily'!$A$1:$B$9941, 2, 0)/1000000000),H4088, VLOOKUP($A4089, 'NAV Daily'!$A$1:$B$9941, 2, 0)/1000000000)</f>
        <v>0</v>
      </c>
    </row>
    <row r="4090" spans="1:8" customFormat="1" x14ac:dyDescent="0.25">
      <c r="A4090" s="2">
        <v>42502</v>
      </c>
      <c r="B4090" s="110">
        <f>IF(ISNA(VLOOKUP($A4090, 'NAV Daily'!$A$1:$D$9941, 4, 0)),B4089, VLOOKUP($A4090, 'NAV Daily'!$A$1:$D$9941, 4, 0))</f>
        <v>2448.4735999999998</v>
      </c>
      <c r="C4090" s="110">
        <f>IF(IFERROR(VLOOKUP($A4090, JCI!A:E, 5, 0),C4089)="null",C4089, IFERROR(VLOOKUP( $A4090, JCI!A:E, 5, 0),C4089))</f>
        <v>4803.3217770000001</v>
      </c>
      <c r="D4090" s="6">
        <f>IF(ISNA(VLOOKUP($A4090,ICBI!$C$1:$D$10000, 2, 0)),D4089, VLOOKUP($A4090, ICBI!$C$1:$D$10000, 2, 0))</f>
        <v>200.918398361416</v>
      </c>
      <c r="E4090" s="2">
        <f t="shared" si="215"/>
        <v>42502</v>
      </c>
      <c r="F4090" s="3">
        <f t="shared" si="216"/>
        <v>2448.4735999999998</v>
      </c>
      <c r="G4090" s="3">
        <f t="shared" si="217"/>
        <v>4388.2144732626166</v>
      </c>
      <c r="H4090" s="6">
        <f>IF(ISNA(VLOOKUP($A4090, 'NAV Daily'!$A$1:$B$9941, 2, 0)/1000000000),H4089, VLOOKUP($A4090, 'NAV Daily'!$A$1:$B$9941, 2, 0)/1000000000)</f>
        <v>0</v>
      </c>
    </row>
    <row r="4091" spans="1:8" customFormat="1" x14ac:dyDescent="0.25">
      <c r="A4091" s="2">
        <v>42503</v>
      </c>
      <c r="B4091" s="110">
        <f>IF(ISNA(VLOOKUP($A4091, 'NAV Daily'!$A$1:$D$9941, 4, 0)),B4090, VLOOKUP($A4091, 'NAV Daily'!$A$1:$D$9941, 4, 0))</f>
        <v>2446.1538</v>
      </c>
      <c r="C4091" s="110">
        <f>IF(IFERROR(VLOOKUP($A4091, JCI!A:E, 5, 0),C4090)="null",C4090, IFERROR(VLOOKUP( $A4091, JCI!A:E, 5, 0),C4090))</f>
        <v>4761.7148440000001</v>
      </c>
      <c r="D4091" s="6">
        <f>IF(ISNA(VLOOKUP($A4091,ICBI!$C$1:$D$10000, 2, 0)),D4090, VLOOKUP($A4091, ICBI!$C$1:$D$10000, 2, 0))</f>
        <v>201.228782435239</v>
      </c>
      <c r="E4091" s="2">
        <f t="shared" si="215"/>
        <v>42503</v>
      </c>
      <c r="F4091" s="3">
        <f t="shared" si="216"/>
        <v>2446.1538</v>
      </c>
      <c r="G4091" s="3">
        <f t="shared" si="217"/>
        <v>4350.203248103202</v>
      </c>
      <c r="H4091" s="6">
        <f>IF(ISNA(VLOOKUP($A4091, 'NAV Daily'!$A$1:$B$9941, 2, 0)/1000000000),H4090, VLOOKUP($A4091, 'NAV Daily'!$A$1:$B$9941, 2, 0)/1000000000)</f>
        <v>0</v>
      </c>
    </row>
    <row r="4092" spans="1:8" customFormat="1" x14ac:dyDescent="0.25">
      <c r="A4092" s="2">
        <v>42504</v>
      </c>
      <c r="B4092" s="110">
        <f>IF(ISNA(VLOOKUP($A4092, 'NAV Daily'!$A$1:$D$9941, 4, 0)),B4091, VLOOKUP($A4092, 'NAV Daily'!$A$1:$D$9941, 4, 0))</f>
        <v>2446.1538</v>
      </c>
      <c r="C4092" s="110">
        <f>IF(IFERROR(VLOOKUP($A4092, JCI!A:E, 5, 0),C4091)="null",C4091, IFERROR(VLOOKUP( $A4092, JCI!A:E, 5, 0),C4091))</f>
        <v>4761.7148440000001</v>
      </c>
      <c r="D4092" s="6">
        <f>IF(ISNA(VLOOKUP($A4092,ICBI!$C$1:$D$10000, 2, 0)),D4091, VLOOKUP($A4092, ICBI!$C$1:$D$10000, 2, 0))</f>
        <v>201.228782435239</v>
      </c>
      <c r="E4092" s="2">
        <f t="shared" si="215"/>
        <v>42504</v>
      </c>
      <c r="F4092" s="3">
        <f t="shared" si="216"/>
        <v>2446.1538</v>
      </c>
      <c r="G4092" s="3">
        <f t="shared" si="217"/>
        <v>4350.203248103202</v>
      </c>
      <c r="H4092" s="6">
        <f>IF(ISNA(VLOOKUP($A4092, 'NAV Daily'!$A$1:$B$9941, 2, 0)/1000000000),H4091, VLOOKUP($A4092, 'NAV Daily'!$A$1:$B$9941, 2, 0)/1000000000)</f>
        <v>0</v>
      </c>
    </row>
    <row r="4093" spans="1:8" customFormat="1" x14ac:dyDescent="0.25">
      <c r="A4093" s="2">
        <v>42505</v>
      </c>
      <c r="B4093" s="110">
        <f>IF(ISNA(VLOOKUP($A4093, 'NAV Daily'!$A$1:$D$9941, 4, 0)),B4092, VLOOKUP($A4093, 'NAV Daily'!$A$1:$D$9941, 4, 0))</f>
        <v>2446.1538</v>
      </c>
      <c r="C4093" s="110">
        <f>IF(IFERROR(VLOOKUP($A4093, JCI!A:E, 5, 0),C4092)="null",C4092, IFERROR(VLOOKUP( $A4093, JCI!A:E, 5, 0),C4092))</f>
        <v>4761.7148440000001</v>
      </c>
      <c r="D4093" s="6">
        <f>IF(ISNA(VLOOKUP($A4093,ICBI!$C$1:$D$10000, 2, 0)),D4092, VLOOKUP($A4093, ICBI!$C$1:$D$10000, 2, 0))</f>
        <v>201.228782435239</v>
      </c>
      <c r="E4093" s="2">
        <f t="shared" si="215"/>
        <v>42505</v>
      </c>
      <c r="F4093" s="3">
        <f t="shared" si="216"/>
        <v>2446.1538</v>
      </c>
      <c r="G4093" s="3">
        <f t="shared" si="217"/>
        <v>4350.203248103202</v>
      </c>
      <c r="H4093" s="6">
        <f>IF(ISNA(VLOOKUP($A4093, 'NAV Daily'!$A$1:$B$9941, 2, 0)/1000000000),H4092, VLOOKUP($A4093, 'NAV Daily'!$A$1:$B$9941, 2, 0)/1000000000)</f>
        <v>0</v>
      </c>
    </row>
    <row r="4094" spans="1:8" customFormat="1" x14ac:dyDescent="0.25">
      <c r="A4094" s="2">
        <v>42506</v>
      </c>
      <c r="B4094" s="110">
        <f>IF(ISNA(VLOOKUP($A4094, 'NAV Daily'!$A$1:$D$9941, 4, 0)),B4093, VLOOKUP($A4094, 'NAV Daily'!$A$1:$D$9941, 4, 0))</f>
        <v>2445.6694000000002</v>
      </c>
      <c r="C4094" s="110">
        <f>IF(IFERROR(VLOOKUP($A4094, JCI!A:E, 5, 0),C4093)="null",C4093, IFERROR(VLOOKUP( $A4094, JCI!A:E, 5, 0),C4093))</f>
        <v>4731.5620120000003</v>
      </c>
      <c r="D4094" s="6">
        <f>IF(ISNA(VLOOKUP($A4094,ICBI!$C$1:$D$10000, 2, 0)),D4093, VLOOKUP($A4094, ICBI!$C$1:$D$10000, 2, 0))</f>
        <v>201.708824335125</v>
      </c>
      <c r="E4094" s="2">
        <f t="shared" si="215"/>
        <v>42506</v>
      </c>
      <c r="F4094" s="3">
        <f t="shared" si="216"/>
        <v>2445.6694000000002</v>
      </c>
      <c r="G4094" s="3">
        <f t="shared" si="217"/>
        <v>4322.6562504346648</v>
      </c>
      <c r="H4094" s="6">
        <f>IF(ISNA(VLOOKUP($A4094, 'NAV Daily'!$A$1:$B$9941, 2, 0)/1000000000),H4093, VLOOKUP($A4094, 'NAV Daily'!$A$1:$B$9941, 2, 0)/1000000000)</f>
        <v>0</v>
      </c>
    </row>
    <row r="4095" spans="1:8" customFormat="1" x14ac:dyDescent="0.25">
      <c r="A4095" s="2">
        <v>42507</v>
      </c>
      <c r="B4095" s="110">
        <f>IF(ISNA(VLOOKUP($A4095, 'NAV Daily'!$A$1:$D$9941, 4, 0)),B4094, VLOOKUP($A4095, 'NAV Daily'!$A$1:$D$9941, 4, 0))</f>
        <v>2446.2473</v>
      </c>
      <c r="C4095" s="110">
        <f>IF(IFERROR(VLOOKUP($A4095, JCI!A:E, 5, 0),C4094)="null",C4094, IFERROR(VLOOKUP( $A4095, JCI!A:E, 5, 0),C4094))</f>
        <v>4729.1557620000003</v>
      </c>
      <c r="D4095" s="6">
        <f>IF(ISNA(VLOOKUP($A4095,ICBI!$C$1:$D$10000, 2, 0)),D4094, VLOOKUP($A4095, ICBI!$C$1:$D$10000, 2, 0))</f>
        <v>202.32906763314401</v>
      </c>
      <c r="E4095" s="2">
        <f t="shared" si="215"/>
        <v>42507</v>
      </c>
      <c r="F4095" s="3">
        <f t="shared" si="216"/>
        <v>2446.2473</v>
      </c>
      <c r="G4095" s="3">
        <f t="shared" si="217"/>
        <v>4320.4579506815953</v>
      </c>
      <c r="H4095" s="6">
        <f>IF(ISNA(VLOOKUP($A4095, 'NAV Daily'!$A$1:$B$9941, 2, 0)/1000000000),H4094, VLOOKUP($A4095, 'NAV Daily'!$A$1:$B$9941, 2, 0)/1000000000)</f>
        <v>0</v>
      </c>
    </row>
    <row r="4096" spans="1:8" customFormat="1" x14ac:dyDescent="0.25">
      <c r="A4096" s="2">
        <v>42508</v>
      </c>
      <c r="B4096" s="110">
        <f>IF(ISNA(VLOOKUP($A4096, 'NAV Daily'!$A$1:$D$9941, 4, 0)),B4095, VLOOKUP($A4096, 'NAV Daily'!$A$1:$D$9941, 4, 0))</f>
        <v>2442.4050000000002</v>
      </c>
      <c r="C4096" s="110">
        <f>IF(IFERROR(VLOOKUP($A4096, JCI!A:E, 5, 0),C4095)="null",C4095, IFERROR(VLOOKUP( $A4096, JCI!A:E, 5, 0),C4095))</f>
        <v>4734.3569340000004</v>
      </c>
      <c r="D4096" s="6">
        <f>IF(ISNA(VLOOKUP($A4096,ICBI!$C$1:$D$10000, 2, 0)),D4095, VLOOKUP($A4096, ICBI!$C$1:$D$10000, 2, 0))</f>
        <v>202.297568689786</v>
      </c>
      <c r="E4096" s="2">
        <f t="shared" si="215"/>
        <v>42508</v>
      </c>
      <c r="F4096" s="3">
        <f t="shared" si="216"/>
        <v>2442.4050000000002</v>
      </c>
      <c r="G4096" s="3">
        <f t="shared" si="217"/>
        <v>4325.2096328107455</v>
      </c>
      <c r="H4096" s="6">
        <f>IF(ISNA(VLOOKUP($A4096, 'NAV Daily'!$A$1:$B$9941, 2, 0)/1000000000),H4095, VLOOKUP($A4096, 'NAV Daily'!$A$1:$B$9941, 2, 0)/1000000000)</f>
        <v>0</v>
      </c>
    </row>
    <row r="4097" spans="1:8" customFormat="1" x14ac:dyDescent="0.25">
      <c r="A4097" s="2">
        <v>42509</v>
      </c>
      <c r="B4097" s="110">
        <f>IF(ISNA(VLOOKUP($A4097, 'NAV Daily'!$A$1:$D$9941, 4, 0)),B4096, VLOOKUP($A4097, 'NAV Daily'!$A$1:$D$9941, 4, 0))</f>
        <v>2439.6069000000002</v>
      </c>
      <c r="C4097" s="110">
        <f>IF(IFERROR(VLOOKUP($A4097, JCI!A:E, 5, 0),C4096)="null",C4096, IFERROR(VLOOKUP( $A4097, JCI!A:E, 5, 0),C4096))</f>
        <v>4704.216797</v>
      </c>
      <c r="D4097" s="6">
        <f>IF(ISNA(VLOOKUP($A4097,ICBI!$C$1:$D$10000, 2, 0)),D4096, VLOOKUP($A4097, ICBI!$C$1:$D$10000, 2, 0))</f>
        <v>201.53423243146699</v>
      </c>
      <c r="E4097" s="2">
        <f t="shared" si="215"/>
        <v>42509</v>
      </c>
      <c r="F4097" s="3">
        <f t="shared" si="216"/>
        <v>2439.6069000000002</v>
      </c>
      <c r="G4097" s="3">
        <f t="shared" si="217"/>
        <v>4297.6742330291127</v>
      </c>
      <c r="H4097" s="6">
        <f>IF(ISNA(VLOOKUP($A4097, 'NAV Daily'!$A$1:$B$9941, 2, 0)/1000000000),H4096, VLOOKUP($A4097, 'NAV Daily'!$A$1:$B$9941, 2, 0)/1000000000)</f>
        <v>0</v>
      </c>
    </row>
    <row r="4098" spans="1:8" customFormat="1" x14ac:dyDescent="0.25">
      <c r="A4098" s="2">
        <v>42510</v>
      </c>
      <c r="B4098" s="110">
        <f>IF(ISNA(VLOOKUP($A4098, 'NAV Daily'!$A$1:$D$9941, 4, 0)),B4097, VLOOKUP($A4098, 'NAV Daily'!$A$1:$D$9941, 4, 0))</f>
        <v>2444.1898999999999</v>
      </c>
      <c r="C4098" s="110">
        <f>IF(IFERROR(VLOOKUP($A4098, JCI!A:E, 5, 0),C4097)="null",C4097, IFERROR(VLOOKUP( $A4098, JCI!A:E, 5, 0),C4097))</f>
        <v>4711.8779299999997</v>
      </c>
      <c r="D4098" s="6">
        <f>IF(ISNA(VLOOKUP($A4098,ICBI!$C$1:$D$10000, 2, 0)),D4097, VLOOKUP($A4098, ICBI!$C$1:$D$10000, 2, 0))</f>
        <v>200.76461841187401</v>
      </c>
      <c r="E4098" s="2">
        <f t="shared" si="215"/>
        <v>42510</v>
      </c>
      <c r="F4098" s="3">
        <f t="shared" si="216"/>
        <v>2444.1898999999999</v>
      </c>
      <c r="G4098" s="3">
        <f t="shared" si="217"/>
        <v>4304.6732841593457</v>
      </c>
      <c r="H4098" s="6">
        <f>IF(ISNA(VLOOKUP($A4098, 'NAV Daily'!$A$1:$B$9941, 2, 0)/1000000000),H4097, VLOOKUP($A4098, 'NAV Daily'!$A$1:$B$9941, 2, 0)/1000000000)</f>
        <v>0</v>
      </c>
    </row>
    <row r="4099" spans="1:8" customFormat="1" x14ac:dyDescent="0.25">
      <c r="A4099" s="2">
        <v>42511</v>
      </c>
      <c r="B4099" s="110">
        <f>IF(ISNA(VLOOKUP($A4099, 'NAV Daily'!$A$1:$D$9941, 4, 0)),B4098, VLOOKUP($A4099, 'NAV Daily'!$A$1:$D$9941, 4, 0))</f>
        <v>2444.1898999999999</v>
      </c>
      <c r="C4099" s="110">
        <f>IF(IFERROR(VLOOKUP($A4099, JCI!A:E, 5, 0),C4098)="null",C4098, IFERROR(VLOOKUP( $A4099, JCI!A:E, 5, 0),C4098))</f>
        <v>4711.8779299999997</v>
      </c>
      <c r="D4099" s="6">
        <f>IF(ISNA(VLOOKUP($A4099,ICBI!$C$1:$D$10000, 2, 0)),D4098, VLOOKUP($A4099, ICBI!$C$1:$D$10000, 2, 0))</f>
        <v>200.76461841187401</v>
      </c>
      <c r="E4099" s="2">
        <f t="shared" ref="E4099:E4162" si="218">IF($A4099&gt;$K$1, $K$1, $A4099)</f>
        <v>42511</v>
      </c>
      <c r="F4099" s="3">
        <f t="shared" ref="F4099:F4162" si="219">IF($A4099&gt;$K$1, F4098, $B4099)</f>
        <v>2444.1898999999999</v>
      </c>
      <c r="G4099" s="3">
        <f t="shared" ref="G4099:G4162" si="220">IF(ISERROR(IF($A4099&gt;$K$1, G4098, $C4099/$C$2*1000)),G4098, IF($A4099&gt;$K$1, G4098, $C4099/$C$2*1000))</f>
        <v>4304.6732841593457</v>
      </c>
      <c r="H4099" s="6">
        <f>IF(ISNA(VLOOKUP($A4099, 'NAV Daily'!$A$1:$B$9941, 2, 0)/1000000000),H4098, VLOOKUP($A4099, 'NAV Daily'!$A$1:$B$9941, 2, 0)/1000000000)</f>
        <v>0</v>
      </c>
    </row>
    <row r="4100" spans="1:8" customFormat="1" x14ac:dyDescent="0.25">
      <c r="A4100" s="2">
        <v>42512</v>
      </c>
      <c r="B4100" s="110">
        <f>IF(ISNA(VLOOKUP($A4100, 'NAV Daily'!$A$1:$D$9941, 4, 0)),B4099, VLOOKUP($A4100, 'NAV Daily'!$A$1:$D$9941, 4, 0))</f>
        <v>2444.1898999999999</v>
      </c>
      <c r="C4100" s="110">
        <f>IF(IFERROR(VLOOKUP($A4100, JCI!A:E, 5, 0),C4099)="null",C4099, IFERROR(VLOOKUP( $A4100, JCI!A:E, 5, 0),C4099))</f>
        <v>4711.8779299999997</v>
      </c>
      <c r="D4100" s="6">
        <f>IF(ISNA(VLOOKUP($A4100,ICBI!$C$1:$D$10000, 2, 0)),D4099, VLOOKUP($A4100, ICBI!$C$1:$D$10000, 2, 0))</f>
        <v>200.76461841187401</v>
      </c>
      <c r="E4100" s="2">
        <f t="shared" si="218"/>
        <v>42512</v>
      </c>
      <c r="F4100" s="3">
        <f t="shared" si="219"/>
        <v>2444.1898999999999</v>
      </c>
      <c r="G4100" s="3">
        <f t="shared" si="220"/>
        <v>4304.6732841593457</v>
      </c>
      <c r="H4100" s="6">
        <f>IF(ISNA(VLOOKUP($A4100, 'NAV Daily'!$A$1:$B$9941, 2, 0)/1000000000),H4099, VLOOKUP($A4100, 'NAV Daily'!$A$1:$B$9941, 2, 0)/1000000000)</f>
        <v>0</v>
      </c>
    </row>
    <row r="4101" spans="1:8" customFormat="1" x14ac:dyDescent="0.25">
      <c r="A4101" s="2">
        <v>42513</v>
      </c>
      <c r="B4101" s="110">
        <f>IF(ISNA(VLOOKUP($A4101, 'NAV Daily'!$A$1:$D$9941, 4, 0)),B4100, VLOOKUP($A4101, 'NAV Daily'!$A$1:$D$9941, 4, 0))</f>
        <v>2446.27</v>
      </c>
      <c r="C4101" s="110">
        <f>IF(IFERROR(VLOOKUP($A4101, JCI!A:E, 5, 0),C4100)="null",C4100, IFERROR(VLOOKUP( $A4101, JCI!A:E, 5, 0),C4100))</f>
        <v>4743.6621089999999</v>
      </c>
      <c r="D4101" s="6">
        <f>IF(ISNA(VLOOKUP($A4101,ICBI!$C$1:$D$10000, 2, 0)),D4100, VLOOKUP($A4101, ICBI!$C$1:$D$10000, 2, 0))</f>
        <v>200.505081542119</v>
      </c>
      <c r="E4101" s="2">
        <f t="shared" si="218"/>
        <v>42513</v>
      </c>
      <c r="F4101" s="3">
        <f t="shared" si="219"/>
        <v>2446.27</v>
      </c>
      <c r="G4101" s="3">
        <f t="shared" si="220"/>
        <v>4333.7106463815544</v>
      </c>
      <c r="H4101" s="6">
        <f>IF(ISNA(VLOOKUP($A4101, 'NAV Daily'!$A$1:$B$9941, 2, 0)/1000000000),H4100, VLOOKUP($A4101, 'NAV Daily'!$A$1:$B$9941, 2, 0)/1000000000)</f>
        <v>0</v>
      </c>
    </row>
    <row r="4102" spans="1:8" customFormat="1" x14ac:dyDescent="0.25">
      <c r="A4102" s="2">
        <v>42514</v>
      </c>
      <c r="B4102" s="110">
        <f>IF(ISNA(VLOOKUP($A4102, 'NAV Daily'!$A$1:$D$9941, 4, 0)),B4101, VLOOKUP($A4102, 'NAV Daily'!$A$1:$D$9941, 4, 0))</f>
        <v>2446.27</v>
      </c>
      <c r="C4102" s="110">
        <f>IF(IFERROR(VLOOKUP($A4102, JCI!A:E, 5, 0),C4101)="null",C4101, IFERROR(VLOOKUP( $A4102, JCI!A:E, 5, 0),C4101))</f>
        <v>4710.7851559999999</v>
      </c>
      <c r="D4102" s="6">
        <f>IF(ISNA(VLOOKUP($A4102,ICBI!$C$1:$D$10000, 2, 0)),D4101, VLOOKUP($A4102, ICBI!$C$1:$D$10000, 2, 0))</f>
        <v>200.06009554302199</v>
      </c>
      <c r="E4102" s="2">
        <f t="shared" si="218"/>
        <v>42514</v>
      </c>
      <c r="F4102" s="3">
        <f t="shared" si="219"/>
        <v>2446.27</v>
      </c>
      <c r="G4102" s="3">
        <f t="shared" si="220"/>
        <v>4303.6749486520794</v>
      </c>
      <c r="H4102" s="6">
        <f>IF(ISNA(VLOOKUP($A4102, 'NAV Daily'!$A$1:$B$9941, 2, 0)/1000000000),H4101, VLOOKUP($A4102, 'NAV Daily'!$A$1:$B$9941, 2, 0)/1000000000)</f>
        <v>0</v>
      </c>
    </row>
    <row r="4103" spans="1:8" customFormat="1" x14ac:dyDescent="0.25">
      <c r="A4103" s="2">
        <v>42515</v>
      </c>
      <c r="B4103" s="110">
        <f>IF(ISNA(VLOOKUP($A4103, 'NAV Daily'!$A$1:$D$9941, 4, 0)),B4102, VLOOKUP($A4103, 'NAV Daily'!$A$1:$D$9941, 4, 0))</f>
        <v>2444.8009999999999</v>
      </c>
      <c r="C4103" s="110">
        <f>IF(IFERROR(VLOOKUP($A4103, JCI!A:E, 5, 0),C4102)="null",C4102, IFERROR(VLOOKUP( $A4103, JCI!A:E, 5, 0),C4102))</f>
        <v>4772.9770509999998</v>
      </c>
      <c r="D4103" s="6">
        <f>IF(ISNA(VLOOKUP($A4103,ICBI!$C$1:$D$10000, 2, 0)),D4102, VLOOKUP($A4103, ICBI!$C$1:$D$10000, 2, 0))</f>
        <v>200.226401983024</v>
      </c>
      <c r="E4103" s="2">
        <f t="shared" si="218"/>
        <v>42515</v>
      </c>
      <c r="F4103" s="3">
        <f t="shared" si="219"/>
        <v>2444.8009999999999</v>
      </c>
      <c r="G4103" s="3">
        <f t="shared" si="220"/>
        <v>4360.4921652427784</v>
      </c>
      <c r="H4103" s="6">
        <f>IF(ISNA(VLOOKUP($A4103, 'NAV Daily'!$A$1:$B$9941, 2, 0)/1000000000),H4102, VLOOKUP($A4103, 'NAV Daily'!$A$1:$B$9941, 2, 0)/1000000000)</f>
        <v>0</v>
      </c>
    </row>
    <row r="4104" spans="1:8" customFormat="1" x14ac:dyDescent="0.25">
      <c r="A4104" s="2">
        <v>42516</v>
      </c>
      <c r="B4104" s="110">
        <f>IF(ISNA(VLOOKUP($A4104, 'NAV Daily'!$A$1:$D$9941, 4, 0)),B4103, VLOOKUP($A4104, 'NAV Daily'!$A$1:$D$9941, 4, 0))</f>
        <v>2450.9845999999998</v>
      </c>
      <c r="C4104" s="110">
        <f>IF(IFERROR(VLOOKUP($A4104, JCI!A:E, 5, 0),C4103)="null",C4103, IFERROR(VLOOKUP( $A4104, JCI!A:E, 5, 0),C4103))</f>
        <v>4784.5649409999996</v>
      </c>
      <c r="D4104" s="6">
        <f>IF(ISNA(VLOOKUP($A4104,ICBI!$C$1:$D$10000, 2, 0)),D4103, VLOOKUP($A4104, ICBI!$C$1:$D$10000, 2, 0))</f>
        <v>200.81370421975899</v>
      </c>
      <c r="E4104" s="2">
        <f t="shared" si="218"/>
        <v>42516</v>
      </c>
      <c r="F4104" s="3">
        <f t="shared" si="219"/>
        <v>2450.9845999999998</v>
      </c>
      <c r="G4104" s="3">
        <f t="shared" si="220"/>
        <v>4371.078619570294</v>
      </c>
      <c r="H4104" s="6">
        <f>IF(ISNA(VLOOKUP($A4104, 'NAV Daily'!$A$1:$B$9941, 2, 0)/1000000000),H4103, VLOOKUP($A4104, 'NAV Daily'!$A$1:$B$9941, 2, 0)/1000000000)</f>
        <v>0</v>
      </c>
    </row>
    <row r="4105" spans="1:8" customFormat="1" x14ac:dyDescent="0.25">
      <c r="A4105" s="2">
        <v>42517</v>
      </c>
      <c r="B4105" s="110">
        <f>IF(ISNA(VLOOKUP($A4105, 'NAV Daily'!$A$1:$D$9941, 4, 0)),B4104, VLOOKUP($A4105, 'NAV Daily'!$A$1:$D$9941, 4, 0))</f>
        <v>2454.9382000000001</v>
      </c>
      <c r="C4105" s="110">
        <f>IF(IFERROR(VLOOKUP($A4105, JCI!A:E, 5, 0),C4104)="null",C4104, IFERROR(VLOOKUP( $A4105, JCI!A:E, 5, 0),C4104))</f>
        <v>4814.7309569999998</v>
      </c>
      <c r="D4105" s="6">
        <f>IF(ISNA(VLOOKUP($A4105,ICBI!$C$1:$D$10000, 2, 0)),D4104, VLOOKUP($A4105, ICBI!$C$1:$D$10000, 2, 0))</f>
        <v>201.13349841855799</v>
      </c>
      <c r="E4105" s="2">
        <f t="shared" si="218"/>
        <v>42517</v>
      </c>
      <c r="F4105" s="3">
        <f t="shared" si="219"/>
        <v>2454.9382000000001</v>
      </c>
      <c r="G4105" s="3">
        <f t="shared" si="220"/>
        <v>4398.637661865926</v>
      </c>
      <c r="H4105" s="6">
        <f>IF(ISNA(VLOOKUP($A4105, 'NAV Daily'!$A$1:$B$9941, 2, 0)/1000000000),H4104, VLOOKUP($A4105, 'NAV Daily'!$A$1:$B$9941, 2, 0)/1000000000)</f>
        <v>0</v>
      </c>
    </row>
    <row r="4106" spans="1:8" customFormat="1" x14ac:dyDescent="0.25">
      <c r="A4106" s="2">
        <v>42518</v>
      </c>
      <c r="B4106" s="110">
        <f>IF(ISNA(VLOOKUP($A4106, 'NAV Daily'!$A$1:$D$9941, 4, 0)),B4105, VLOOKUP($A4106, 'NAV Daily'!$A$1:$D$9941, 4, 0))</f>
        <v>2454.9382000000001</v>
      </c>
      <c r="C4106" s="110">
        <f>IF(IFERROR(VLOOKUP($A4106, JCI!A:E, 5, 0),C4105)="null",C4105, IFERROR(VLOOKUP( $A4106, JCI!A:E, 5, 0),C4105))</f>
        <v>4814.7309569999998</v>
      </c>
      <c r="D4106" s="6">
        <f>IF(ISNA(VLOOKUP($A4106,ICBI!$C$1:$D$10000, 2, 0)),D4105, VLOOKUP($A4106, ICBI!$C$1:$D$10000, 2, 0))</f>
        <v>201.13349841855799</v>
      </c>
      <c r="E4106" s="2">
        <f t="shared" si="218"/>
        <v>42518</v>
      </c>
      <c r="F4106" s="3">
        <f t="shared" si="219"/>
        <v>2454.9382000000001</v>
      </c>
      <c r="G4106" s="3">
        <f t="shared" si="220"/>
        <v>4398.637661865926</v>
      </c>
      <c r="H4106" s="6">
        <f>IF(ISNA(VLOOKUP($A4106, 'NAV Daily'!$A$1:$B$9941, 2, 0)/1000000000),H4105, VLOOKUP($A4106, 'NAV Daily'!$A$1:$B$9941, 2, 0)/1000000000)</f>
        <v>0</v>
      </c>
    </row>
    <row r="4107" spans="1:8" customFormat="1" x14ac:dyDescent="0.25">
      <c r="A4107" s="2">
        <v>42519</v>
      </c>
      <c r="B4107" s="110">
        <f>IF(ISNA(VLOOKUP($A4107, 'NAV Daily'!$A$1:$D$9941, 4, 0)),B4106, VLOOKUP($A4107, 'NAV Daily'!$A$1:$D$9941, 4, 0))</f>
        <v>2454.9382000000001</v>
      </c>
      <c r="C4107" s="110">
        <f>IF(IFERROR(VLOOKUP($A4107, JCI!A:E, 5, 0),C4106)="null",C4106, IFERROR(VLOOKUP( $A4107, JCI!A:E, 5, 0),C4106))</f>
        <v>4814.7309569999998</v>
      </c>
      <c r="D4107" s="6">
        <f>IF(ISNA(VLOOKUP($A4107,ICBI!$C$1:$D$10000, 2, 0)),D4106, VLOOKUP($A4107, ICBI!$C$1:$D$10000, 2, 0))</f>
        <v>201.13349841855799</v>
      </c>
      <c r="E4107" s="2">
        <f t="shared" si="218"/>
        <v>42519</v>
      </c>
      <c r="F4107" s="3">
        <f t="shared" si="219"/>
        <v>2454.9382000000001</v>
      </c>
      <c r="G4107" s="3">
        <f t="shared" si="220"/>
        <v>4398.637661865926</v>
      </c>
      <c r="H4107" s="6">
        <f>IF(ISNA(VLOOKUP($A4107, 'NAV Daily'!$A$1:$B$9941, 2, 0)/1000000000),H4106, VLOOKUP($A4107, 'NAV Daily'!$A$1:$B$9941, 2, 0)/1000000000)</f>
        <v>0</v>
      </c>
    </row>
    <row r="4108" spans="1:8" customFormat="1" x14ac:dyDescent="0.25">
      <c r="A4108" s="2">
        <v>42520</v>
      </c>
      <c r="B4108" s="110">
        <f>IF(ISNA(VLOOKUP($A4108, 'NAV Daily'!$A$1:$D$9941, 4, 0)),B4107, VLOOKUP($A4108, 'NAV Daily'!$A$1:$D$9941, 4, 0))</f>
        <v>2459.7808</v>
      </c>
      <c r="C4108" s="110">
        <f>IF(IFERROR(VLOOKUP($A4108, JCI!A:E, 5, 0),C4107)="null",C4107, IFERROR(VLOOKUP( $A4108, JCI!A:E, 5, 0),C4107))</f>
        <v>4836.033203</v>
      </c>
      <c r="D4108" s="6">
        <f>IF(ISNA(VLOOKUP($A4108,ICBI!$C$1:$D$10000, 2, 0)),D4107, VLOOKUP($A4108, ICBI!$C$1:$D$10000, 2, 0))</f>
        <v>201.16498473423599</v>
      </c>
      <c r="E4108" s="2">
        <f t="shared" si="218"/>
        <v>42520</v>
      </c>
      <c r="F4108" s="3">
        <f t="shared" si="219"/>
        <v>2459.7808</v>
      </c>
      <c r="G4108" s="3">
        <f t="shared" si="220"/>
        <v>4418.0989489814001</v>
      </c>
      <c r="H4108" s="6">
        <f>IF(ISNA(VLOOKUP($A4108, 'NAV Daily'!$A$1:$B$9941, 2, 0)/1000000000),H4107, VLOOKUP($A4108, 'NAV Daily'!$A$1:$B$9941, 2, 0)/1000000000)</f>
        <v>0</v>
      </c>
    </row>
    <row r="4109" spans="1:8" customFormat="1" x14ac:dyDescent="0.25">
      <c r="A4109" s="2">
        <v>42521</v>
      </c>
      <c r="B4109" s="110">
        <f>IF(ISNA(VLOOKUP($A4109, 'NAV Daily'!$A$1:$D$9941, 4, 0)),B4108, VLOOKUP($A4109, 'NAV Daily'!$A$1:$D$9941, 4, 0))</f>
        <v>2458.1066999999998</v>
      </c>
      <c r="C4109" s="110">
        <f>IF(IFERROR(VLOOKUP($A4109, JCI!A:E, 5, 0),C4108)="null",C4108, IFERROR(VLOOKUP( $A4109, JCI!A:E, 5, 0),C4108))</f>
        <v>4796.8691410000001</v>
      </c>
      <c r="D4109" s="6">
        <f>IF(ISNA(VLOOKUP($A4109,ICBI!$C$1:$D$10000, 2, 0)),D4108, VLOOKUP($A4109, ICBI!$C$1:$D$10000, 2, 0))</f>
        <v>201.20962061227601</v>
      </c>
      <c r="E4109" s="2">
        <f t="shared" si="218"/>
        <v>42521</v>
      </c>
      <c r="F4109" s="3">
        <f t="shared" si="219"/>
        <v>2458.1066999999998</v>
      </c>
      <c r="G4109" s="3">
        <f t="shared" si="220"/>
        <v>4382.3194797559399</v>
      </c>
      <c r="H4109" s="6">
        <f>IF(ISNA(VLOOKUP($A4109, 'NAV Daily'!$A$1:$B$9941, 2, 0)/1000000000),H4108, VLOOKUP($A4109, 'NAV Daily'!$A$1:$B$9941, 2, 0)/1000000000)</f>
        <v>0</v>
      </c>
    </row>
    <row r="4110" spans="1:8" customFormat="1" x14ac:dyDescent="0.25">
      <c r="A4110" s="2">
        <v>42522</v>
      </c>
      <c r="B4110" s="110">
        <f>IF(ISNA(VLOOKUP($A4110, 'NAV Daily'!$A$1:$D$9941, 4, 0)),B4109, VLOOKUP($A4110, 'NAV Daily'!$A$1:$D$9941, 4, 0))</f>
        <v>2460.8029999999999</v>
      </c>
      <c r="C4110" s="110">
        <f>IF(IFERROR(VLOOKUP($A4110, JCI!A:E, 5, 0),C4109)="null",C4109, IFERROR(VLOOKUP( $A4110, JCI!A:E, 5, 0),C4109))</f>
        <v>4839.6679690000001</v>
      </c>
      <c r="D4110" s="6">
        <f>IF(ISNA(VLOOKUP($A4110,ICBI!$C$1:$D$10000, 2, 0)),D4109, VLOOKUP($A4110, ICBI!$C$1:$D$10000, 2, 0))</f>
        <v>201.32644814434801</v>
      </c>
      <c r="E4110" s="2">
        <f t="shared" si="218"/>
        <v>42522</v>
      </c>
      <c r="F4110" s="3">
        <f t="shared" si="219"/>
        <v>2460.8029999999999</v>
      </c>
      <c r="G4110" s="3">
        <f t="shared" si="220"/>
        <v>4421.4195952983919</v>
      </c>
      <c r="H4110" s="6">
        <f>IF(ISNA(VLOOKUP($A4110, 'NAV Daily'!$A$1:$B$9941, 2, 0)/1000000000),H4109, VLOOKUP($A4110, 'NAV Daily'!$A$1:$B$9941, 2, 0)/1000000000)</f>
        <v>0</v>
      </c>
    </row>
    <row r="4111" spans="1:8" customFormat="1" x14ac:dyDescent="0.25">
      <c r="A4111" s="2">
        <v>42523</v>
      </c>
      <c r="B4111" s="110">
        <f>IF(ISNA(VLOOKUP($A4111, 'NAV Daily'!$A$1:$D$9941, 4, 0)),B4110, VLOOKUP($A4111, 'NAV Daily'!$A$1:$D$9941, 4, 0))</f>
        <v>2458.6653000000001</v>
      </c>
      <c r="C4111" s="110">
        <f>IF(IFERROR(VLOOKUP($A4111, JCI!A:E, 5, 0),C4110)="null",C4110, IFERROR(VLOOKUP( $A4111, JCI!A:E, 5, 0),C4110))</f>
        <v>4833.2250979999999</v>
      </c>
      <c r="D4111" s="6">
        <f>IF(ISNA(VLOOKUP($A4111,ICBI!$C$1:$D$10000, 2, 0)),D4110, VLOOKUP($A4111, ICBI!$C$1:$D$10000, 2, 0))</f>
        <v>201.232762457684</v>
      </c>
      <c r="E4111" s="2">
        <f t="shared" si="218"/>
        <v>42523</v>
      </c>
      <c r="F4111" s="3">
        <f t="shared" si="219"/>
        <v>2458.6653000000001</v>
      </c>
      <c r="G4111" s="3">
        <f t="shared" si="220"/>
        <v>4415.5335228918038</v>
      </c>
      <c r="H4111" s="6">
        <f>IF(ISNA(VLOOKUP($A4111, 'NAV Daily'!$A$1:$B$9941, 2, 0)/1000000000),H4110, VLOOKUP($A4111, 'NAV Daily'!$A$1:$B$9941, 2, 0)/1000000000)</f>
        <v>0</v>
      </c>
    </row>
    <row r="4112" spans="1:8" customFormat="1" x14ac:dyDescent="0.25">
      <c r="A4112" s="2">
        <v>42524</v>
      </c>
      <c r="B4112" s="110">
        <f>IF(ISNA(VLOOKUP($A4112, 'NAV Daily'!$A$1:$D$9941, 4, 0)),B4111, VLOOKUP($A4112, 'NAV Daily'!$A$1:$D$9941, 4, 0))</f>
        <v>2461.1426000000001</v>
      </c>
      <c r="C4112" s="110">
        <f>IF(IFERROR(VLOOKUP($A4112, JCI!A:E, 5, 0),C4111)="null",C4111, IFERROR(VLOOKUP( $A4112, JCI!A:E, 5, 0),C4111))</f>
        <v>4853.921875</v>
      </c>
      <c r="D4112" s="6">
        <f>IF(ISNA(VLOOKUP($A4112,ICBI!$C$1:$D$10000, 2, 0)),D4111, VLOOKUP($A4112, ICBI!$C$1:$D$10000, 2, 0))</f>
        <v>201.61779455542799</v>
      </c>
      <c r="E4112" s="2">
        <f t="shared" si="218"/>
        <v>42524</v>
      </c>
      <c r="F4112" s="3">
        <f t="shared" si="219"/>
        <v>2461.1426000000001</v>
      </c>
      <c r="G4112" s="3">
        <f t="shared" si="220"/>
        <v>4434.4416661721843</v>
      </c>
      <c r="H4112" s="6">
        <f>IF(ISNA(VLOOKUP($A4112, 'NAV Daily'!$A$1:$B$9941, 2, 0)/1000000000),H4111, VLOOKUP($A4112, 'NAV Daily'!$A$1:$B$9941, 2, 0)/1000000000)</f>
        <v>0</v>
      </c>
    </row>
    <row r="4113" spans="1:8" customFormat="1" x14ac:dyDescent="0.25">
      <c r="A4113" s="2">
        <v>42525</v>
      </c>
      <c r="B4113" s="110">
        <f>IF(ISNA(VLOOKUP($A4113, 'NAV Daily'!$A$1:$D$9941, 4, 0)),B4112, VLOOKUP($A4113, 'NAV Daily'!$A$1:$D$9941, 4, 0))</f>
        <v>2461.1426000000001</v>
      </c>
      <c r="C4113" s="110">
        <f>IF(IFERROR(VLOOKUP($A4113, JCI!A:E, 5, 0),C4112)="null",C4112, IFERROR(VLOOKUP( $A4113, JCI!A:E, 5, 0),C4112))</f>
        <v>4853.921875</v>
      </c>
      <c r="D4113" s="6">
        <f>IF(ISNA(VLOOKUP($A4113,ICBI!$C$1:$D$10000, 2, 0)),D4112, VLOOKUP($A4113, ICBI!$C$1:$D$10000, 2, 0))</f>
        <v>201.61779455542799</v>
      </c>
      <c r="E4113" s="2">
        <f t="shared" si="218"/>
        <v>42525</v>
      </c>
      <c r="F4113" s="3">
        <f t="shared" si="219"/>
        <v>2461.1426000000001</v>
      </c>
      <c r="G4113" s="3">
        <f t="shared" si="220"/>
        <v>4434.4416661721843</v>
      </c>
      <c r="H4113" s="6">
        <f>IF(ISNA(VLOOKUP($A4113, 'NAV Daily'!$A$1:$B$9941, 2, 0)/1000000000),H4112, VLOOKUP($A4113, 'NAV Daily'!$A$1:$B$9941, 2, 0)/1000000000)</f>
        <v>0</v>
      </c>
    </row>
    <row r="4114" spans="1:8" customFormat="1" x14ac:dyDescent="0.25">
      <c r="A4114" s="2">
        <v>42526</v>
      </c>
      <c r="B4114" s="110">
        <f>IF(ISNA(VLOOKUP($A4114, 'NAV Daily'!$A$1:$D$9941, 4, 0)),B4113, VLOOKUP($A4114, 'NAV Daily'!$A$1:$D$9941, 4, 0))</f>
        <v>2461.1426000000001</v>
      </c>
      <c r="C4114" s="110">
        <f>IF(IFERROR(VLOOKUP($A4114, JCI!A:E, 5, 0),C4113)="null",C4113, IFERROR(VLOOKUP( $A4114, JCI!A:E, 5, 0),C4113))</f>
        <v>4853.921875</v>
      </c>
      <c r="D4114" s="6">
        <f>IF(ISNA(VLOOKUP($A4114,ICBI!$C$1:$D$10000, 2, 0)),D4113, VLOOKUP($A4114, ICBI!$C$1:$D$10000, 2, 0))</f>
        <v>201.61779455542799</v>
      </c>
      <c r="E4114" s="2">
        <f t="shared" si="218"/>
        <v>42526</v>
      </c>
      <c r="F4114" s="3">
        <f t="shared" si="219"/>
        <v>2461.1426000000001</v>
      </c>
      <c r="G4114" s="3">
        <f t="shared" si="220"/>
        <v>4434.4416661721843</v>
      </c>
      <c r="H4114" s="6">
        <f>IF(ISNA(VLOOKUP($A4114, 'NAV Daily'!$A$1:$B$9941, 2, 0)/1000000000),H4113, VLOOKUP($A4114, 'NAV Daily'!$A$1:$B$9941, 2, 0)/1000000000)</f>
        <v>0</v>
      </c>
    </row>
    <row r="4115" spans="1:8" customFormat="1" x14ac:dyDescent="0.25">
      <c r="A4115" s="2">
        <v>42527</v>
      </c>
      <c r="B4115" s="110">
        <f>IF(ISNA(VLOOKUP($A4115, 'NAV Daily'!$A$1:$D$9941, 4, 0)),B4114, VLOOKUP($A4115, 'NAV Daily'!$A$1:$D$9941, 4, 0))</f>
        <v>2463.2323999999999</v>
      </c>
      <c r="C4115" s="110">
        <f>IF(IFERROR(VLOOKUP($A4115, JCI!A:E, 5, 0),C4114)="null",C4114, IFERROR(VLOOKUP( $A4115, JCI!A:E, 5, 0),C4114))</f>
        <v>4896.0249020000001</v>
      </c>
      <c r="D4115" s="6">
        <f>IF(ISNA(VLOOKUP($A4115,ICBI!$C$1:$D$10000, 2, 0)),D4114, VLOOKUP($A4115, ICBI!$C$1:$D$10000, 2, 0))</f>
        <v>202.21299415965601</v>
      </c>
      <c r="E4115" s="2">
        <f t="shared" si="218"/>
        <v>42527</v>
      </c>
      <c r="F4115" s="3">
        <f t="shared" si="219"/>
        <v>2463.2323999999999</v>
      </c>
      <c r="G4115" s="3">
        <f t="shared" si="220"/>
        <v>4472.9061124506425</v>
      </c>
      <c r="H4115" s="6">
        <f>IF(ISNA(VLOOKUP($A4115, 'NAV Daily'!$A$1:$B$9941, 2, 0)/1000000000),H4114, VLOOKUP($A4115, 'NAV Daily'!$A$1:$B$9941, 2, 0)/1000000000)</f>
        <v>0</v>
      </c>
    </row>
    <row r="4116" spans="1:8" customFormat="1" x14ac:dyDescent="0.25">
      <c r="A4116" s="2">
        <v>42528</v>
      </c>
      <c r="B4116" s="110">
        <f>IF(ISNA(VLOOKUP($A4116, 'NAV Daily'!$A$1:$D$9941, 4, 0)),B4115, VLOOKUP($A4116, 'NAV Daily'!$A$1:$D$9941, 4, 0))</f>
        <v>2465.2874000000002</v>
      </c>
      <c r="C4116" s="110">
        <f>IF(IFERROR(VLOOKUP($A4116, JCI!A:E, 5, 0),C4115)="null",C4115, IFERROR(VLOOKUP( $A4116, JCI!A:E, 5, 0),C4115))</f>
        <v>4933.9887699999999</v>
      </c>
      <c r="D4116" s="6">
        <f>IF(ISNA(VLOOKUP($A4116,ICBI!$C$1:$D$10000, 2, 0)),D4115, VLOOKUP($A4116, ICBI!$C$1:$D$10000, 2, 0))</f>
        <v>202.85353202362299</v>
      </c>
      <c r="E4116" s="2">
        <f t="shared" si="218"/>
        <v>42528</v>
      </c>
      <c r="F4116" s="3">
        <f t="shared" si="219"/>
        <v>2465.2874000000002</v>
      </c>
      <c r="G4116" s="3">
        <f t="shared" si="220"/>
        <v>4507.5891094999643</v>
      </c>
      <c r="H4116" s="6">
        <f>IF(ISNA(VLOOKUP($A4116, 'NAV Daily'!$A$1:$B$9941, 2, 0)/1000000000),H4115, VLOOKUP($A4116, 'NAV Daily'!$A$1:$B$9941, 2, 0)/1000000000)</f>
        <v>0</v>
      </c>
    </row>
    <row r="4117" spans="1:8" customFormat="1" x14ac:dyDescent="0.25">
      <c r="A4117" s="2">
        <v>42529</v>
      </c>
      <c r="B4117" s="110">
        <f>IF(ISNA(VLOOKUP($A4117, 'NAV Daily'!$A$1:$D$9941, 4, 0)),B4116, VLOOKUP($A4117, 'NAV Daily'!$A$1:$D$9941, 4, 0))</f>
        <v>2468.3766999999998</v>
      </c>
      <c r="C4117" s="110">
        <f>IF(IFERROR(VLOOKUP($A4117, JCI!A:E, 5, 0),C4116)="null",C4116, IFERROR(VLOOKUP( $A4117, JCI!A:E, 5, 0),C4116))</f>
        <v>4916.0610349999997</v>
      </c>
      <c r="D4117" s="6">
        <f>IF(ISNA(VLOOKUP($A4117,ICBI!$C$1:$D$10000, 2, 0)),D4116, VLOOKUP($A4117, ICBI!$C$1:$D$10000, 2, 0))</f>
        <v>203.47770041114501</v>
      </c>
      <c r="E4117" s="2">
        <f t="shared" si="218"/>
        <v>42529</v>
      </c>
      <c r="F4117" s="3">
        <f t="shared" si="219"/>
        <v>2468.3766999999998</v>
      </c>
      <c r="G4117" s="3">
        <f t="shared" si="220"/>
        <v>4491.210705168086</v>
      </c>
      <c r="H4117" s="6">
        <f>IF(ISNA(VLOOKUP($A4117, 'NAV Daily'!$A$1:$B$9941, 2, 0)/1000000000),H4116, VLOOKUP($A4117, 'NAV Daily'!$A$1:$B$9941, 2, 0)/1000000000)</f>
        <v>0</v>
      </c>
    </row>
    <row r="4118" spans="1:8" customFormat="1" x14ac:dyDescent="0.25">
      <c r="A4118" s="2">
        <v>42530</v>
      </c>
      <c r="B4118" s="110">
        <f>IF(ISNA(VLOOKUP($A4118, 'NAV Daily'!$A$1:$D$9941, 4, 0)),B4117, VLOOKUP($A4118, 'NAV Daily'!$A$1:$D$9941, 4, 0))</f>
        <v>2462.8303000000001</v>
      </c>
      <c r="C4118" s="110">
        <f>IF(IFERROR(VLOOKUP($A4118, JCI!A:E, 5, 0),C4117)="null",C4117, IFERROR(VLOOKUP( $A4118, JCI!A:E, 5, 0),C4117))</f>
        <v>4876.7939450000003</v>
      </c>
      <c r="D4118" s="6">
        <f>IF(ISNA(VLOOKUP($A4118,ICBI!$C$1:$D$10000, 2, 0)),D4117, VLOOKUP($A4118, ICBI!$C$1:$D$10000, 2, 0))</f>
        <v>203.93290956609999</v>
      </c>
      <c r="E4118" s="2">
        <f t="shared" si="218"/>
        <v>42530</v>
      </c>
      <c r="F4118" s="3">
        <f t="shared" si="219"/>
        <v>2462.8303000000001</v>
      </c>
      <c r="G4118" s="3">
        <f t="shared" si="220"/>
        <v>4455.337111713241</v>
      </c>
      <c r="H4118" s="6">
        <f>IF(ISNA(VLOOKUP($A4118, 'NAV Daily'!$A$1:$B$9941, 2, 0)/1000000000),H4117, VLOOKUP($A4118, 'NAV Daily'!$A$1:$B$9941, 2, 0)/1000000000)</f>
        <v>0</v>
      </c>
    </row>
    <row r="4119" spans="1:8" customFormat="1" x14ac:dyDescent="0.25">
      <c r="A4119" s="2">
        <v>42531</v>
      </c>
      <c r="B4119" s="110">
        <f>IF(ISNA(VLOOKUP($A4119, 'NAV Daily'!$A$1:$D$9941, 4, 0)),B4118, VLOOKUP($A4119, 'NAV Daily'!$A$1:$D$9941, 4, 0))</f>
        <v>2460.9717000000001</v>
      </c>
      <c r="C4119" s="110">
        <f>IF(IFERROR(VLOOKUP($A4119, JCI!A:E, 5, 0),C4118)="null",C4118, IFERROR(VLOOKUP( $A4119, JCI!A:E, 5, 0),C4118))</f>
        <v>4848.0561520000001</v>
      </c>
      <c r="D4119" s="6">
        <f>IF(ISNA(VLOOKUP($A4119,ICBI!$C$1:$D$10000, 2, 0)),D4118, VLOOKUP($A4119, ICBI!$C$1:$D$10000, 2, 0))</f>
        <v>203.91589990522101</v>
      </c>
      <c r="E4119" s="2">
        <f t="shared" si="218"/>
        <v>42531</v>
      </c>
      <c r="F4119" s="3">
        <f t="shared" si="219"/>
        <v>2460.9717000000001</v>
      </c>
      <c r="G4119" s="3">
        <f t="shared" si="220"/>
        <v>4429.0828641264834</v>
      </c>
      <c r="H4119" s="6">
        <f>IF(ISNA(VLOOKUP($A4119, 'NAV Daily'!$A$1:$B$9941, 2, 0)/1000000000),H4118, VLOOKUP($A4119, 'NAV Daily'!$A$1:$B$9941, 2, 0)/1000000000)</f>
        <v>0</v>
      </c>
    </row>
    <row r="4120" spans="1:8" customFormat="1" x14ac:dyDescent="0.25">
      <c r="A4120" s="2">
        <v>42532</v>
      </c>
      <c r="B4120" s="110">
        <f>IF(ISNA(VLOOKUP($A4120, 'NAV Daily'!$A$1:$D$9941, 4, 0)),B4119, VLOOKUP($A4120, 'NAV Daily'!$A$1:$D$9941, 4, 0))</f>
        <v>2460.9717000000001</v>
      </c>
      <c r="C4120" s="110">
        <f>IF(IFERROR(VLOOKUP($A4120, JCI!A:E, 5, 0),C4119)="null",C4119, IFERROR(VLOOKUP( $A4120, JCI!A:E, 5, 0),C4119))</f>
        <v>4848.0561520000001</v>
      </c>
      <c r="D4120" s="6">
        <f>IF(ISNA(VLOOKUP($A4120,ICBI!$C$1:$D$10000, 2, 0)),D4119, VLOOKUP($A4120, ICBI!$C$1:$D$10000, 2, 0))</f>
        <v>203.91589990522101</v>
      </c>
      <c r="E4120" s="2">
        <f t="shared" si="218"/>
        <v>42532</v>
      </c>
      <c r="F4120" s="3">
        <f t="shared" si="219"/>
        <v>2460.9717000000001</v>
      </c>
      <c r="G4120" s="3">
        <f t="shared" si="220"/>
        <v>4429.0828641264834</v>
      </c>
      <c r="H4120" s="6">
        <f>IF(ISNA(VLOOKUP($A4120, 'NAV Daily'!$A$1:$B$9941, 2, 0)/1000000000),H4119, VLOOKUP($A4120, 'NAV Daily'!$A$1:$B$9941, 2, 0)/1000000000)</f>
        <v>0</v>
      </c>
    </row>
    <row r="4121" spans="1:8" customFormat="1" x14ac:dyDescent="0.25">
      <c r="A4121" s="2">
        <v>42533</v>
      </c>
      <c r="B4121" s="110">
        <f>IF(ISNA(VLOOKUP($A4121, 'NAV Daily'!$A$1:$D$9941, 4, 0)),B4120, VLOOKUP($A4121, 'NAV Daily'!$A$1:$D$9941, 4, 0))</f>
        <v>2460.9717000000001</v>
      </c>
      <c r="C4121" s="110">
        <f>IF(IFERROR(VLOOKUP($A4121, JCI!A:E, 5, 0),C4120)="null",C4120, IFERROR(VLOOKUP( $A4121, JCI!A:E, 5, 0),C4120))</f>
        <v>4848.0561520000001</v>
      </c>
      <c r="D4121" s="6">
        <f>IF(ISNA(VLOOKUP($A4121,ICBI!$C$1:$D$10000, 2, 0)),D4120, VLOOKUP($A4121, ICBI!$C$1:$D$10000, 2, 0))</f>
        <v>203.91589990522101</v>
      </c>
      <c r="E4121" s="2">
        <f t="shared" si="218"/>
        <v>42533</v>
      </c>
      <c r="F4121" s="3">
        <f t="shared" si="219"/>
        <v>2460.9717000000001</v>
      </c>
      <c r="G4121" s="3">
        <f t="shared" si="220"/>
        <v>4429.0828641264834</v>
      </c>
      <c r="H4121" s="6">
        <f>IF(ISNA(VLOOKUP($A4121, 'NAV Daily'!$A$1:$B$9941, 2, 0)/1000000000),H4120, VLOOKUP($A4121, 'NAV Daily'!$A$1:$B$9941, 2, 0)/1000000000)</f>
        <v>0</v>
      </c>
    </row>
    <row r="4122" spans="1:8" customFormat="1" x14ac:dyDescent="0.25">
      <c r="A4122" s="2">
        <v>42534</v>
      </c>
      <c r="B4122" s="110">
        <f>IF(ISNA(VLOOKUP($A4122, 'NAV Daily'!$A$1:$D$9941, 4, 0)),B4121, VLOOKUP($A4122, 'NAV Daily'!$A$1:$D$9941, 4, 0))</f>
        <v>2456.1055000000001</v>
      </c>
      <c r="C4122" s="110">
        <f>IF(IFERROR(VLOOKUP($A4122, JCI!A:E, 5, 0),C4121)="null",C4121, IFERROR(VLOOKUP( $A4122, JCI!A:E, 5, 0),C4121))</f>
        <v>4807.2260740000002</v>
      </c>
      <c r="D4122" s="6">
        <f>IF(ISNA(VLOOKUP($A4122,ICBI!$C$1:$D$10000, 2, 0)),D4121, VLOOKUP($A4122, ICBI!$C$1:$D$10000, 2, 0))</f>
        <v>203.911312626214</v>
      </c>
      <c r="E4122" s="2">
        <f t="shared" si="218"/>
        <v>42534</v>
      </c>
      <c r="F4122" s="3">
        <f t="shared" si="219"/>
        <v>2456.1055000000001</v>
      </c>
      <c r="G4122" s="3">
        <f t="shared" si="220"/>
        <v>4391.7813574729053</v>
      </c>
      <c r="H4122" s="6">
        <f>IF(ISNA(VLOOKUP($A4122, 'NAV Daily'!$A$1:$B$9941, 2, 0)/1000000000),H4121, VLOOKUP($A4122, 'NAV Daily'!$A$1:$B$9941, 2, 0)/1000000000)</f>
        <v>0</v>
      </c>
    </row>
    <row r="4123" spans="1:8" customFormat="1" x14ac:dyDescent="0.25">
      <c r="A4123" s="2">
        <v>42535</v>
      </c>
      <c r="B4123" s="110">
        <f>IF(ISNA(VLOOKUP($A4123, 'NAV Daily'!$A$1:$D$9941, 4, 0)),B4122, VLOOKUP($A4123, 'NAV Daily'!$A$1:$D$9941, 4, 0))</f>
        <v>2451.761</v>
      </c>
      <c r="C4123" s="110">
        <f>IF(IFERROR(VLOOKUP($A4123, JCI!A:E, 5, 0),C4122)="null",C4122, IFERROR(VLOOKUP( $A4123, JCI!A:E, 5, 0),C4122))</f>
        <v>4821.5898440000001</v>
      </c>
      <c r="D4123" s="6">
        <f>IF(ISNA(VLOOKUP($A4123,ICBI!$C$1:$D$10000, 2, 0)),D4122, VLOOKUP($A4123, ICBI!$C$1:$D$10000, 2, 0))</f>
        <v>203.95911099787699</v>
      </c>
      <c r="E4123" s="2">
        <f t="shared" si="218"/>
        <v>42535</v>
      </c>
      <c r="F4123" s="3">
        <f t="shared" si="219"/>
        <v>2451.761</v>
      </c>
      <c r="G4123" s="3">
        <f t="shared" si="220"/>
        <v>4404.9037978029346</v>
      </c>
      <c r="H4123" s="6">
        <f>IF(ISNA(VLOOKUP($A4123, 'NAV Daily'!$A$1:$B$9941, 2, 0)/1000000000),H4122, VLOOKUP($A4123, 'NAV Daily'!$A$1:$B$9941, 2, 0)/1000000000)</f>
        <v>0</v>
      </c>
    </row>
    <row r="4124" spans="1:8" customFormat="1" x14ac:dyDescent="0.25">
      <c r="A4124" s="2">
        <v>42536</v>
      </c>
      <c r="B4124" s="110">
        <f>IF(ISNA(VLOOKUP($A4124, 'NAV Daily'!$A$1:$D$9941, 4, 0)),B4123, VLOOKUP($A4124, 'NAV Daily'!$A$1:$D$9941, 4, 0))</f>
        <v>2455.5275999999999</v>
      </c>
      <c r="C4124" s="110">
        <f>IF(IFERROR(VLOOKUP($A4124, JCI!A:E, 5, 0),C4123)="null",C4123, IFERROR(VLOOKUP( $A4124, JCI!A:E, 5, 0),C4123))</f>
        <v>4814.8242190000001</v>
      </c>
      <c r="D4124" s="6">
        <f>IF(ISNA(VLOOKUP($A4124,ICBI!$C$1:$D$10000, 2, 0)),D4123, VLOOKUP($A4124, ICBI!$C$1:$D$10000, 2, 0))</f>
        <v>203.753362594539</v>
      </c>
      <c r="E4124" s="2">
        <f t="shared" si="218"/>
        <v>42536</v>
      </c>
      <c r="F4124" s="3">
        <f t="shared" si="219"/>
        <v>2455.5275999999999</v>
      </c>
      <c r="G4124" s="3">
        <f t="shared" si="220"/>
        <v>4398.7228640816447</v>
      </c>
      <c r="H4124" s="6">
        <f>IF(ISNA(VLOOKUP($A4124, 'NAV Daily'!$A$1:$B$9941, 2, 0)/1000000000),H4123, VLOOKUP($A4124, 'NAV Daily'!$A$1:$B$9941, 2, 0)/1000000000)</f>
        <v>0</v>
      </c>
    </row>
    <row r="4125" spans="1:8" customFormat="1" x14ac:dyDescent="0.25">
      <c r="A4125" s="2">
        <v>42537</v>
      </c>
      <c r="B4125" s="110">
        <f>IF(ISNA(VLOOKUP($A4125, 'NAV Daily'!$A$1:$D$9941, 4, 0)),B4124, VLOOKUP($A4125, 'NAV Daily'!$A$1:$D$9941, 4, 0))</f>
        <v>2455.8289</v>
      </c>
      <c r="C4125" s="110">
        <f>IF(IFERROR(VLOOKUP($A4125, JCI!A:E, 5, 0),C4124)="null",C4124, IFERROR(VLOOKUP( $A4125, JCI!A:E, 5, 0),C4124))</f>
        <v>4814.3911129999997</v>
      </c>
      <c r="D4125" s="6">
        <f>IF(ISNA(VLOOKUP($A4125,ICBI!$C$1:$D$10000, 2, 0)),D4124, VLOOKUP($A4125, ICBI!$C$1:$D$10000, 2, 0))</f>
        <v>203.89869954556201</v>
      </c>
      <c r="E4125" s="2">
        <f t="shared" si="218"/>
        <v>42537</v>
      </c>
      <c r="F4125" s="3">
        <f t="shared" si="219"/>
        <v>2455.8289</v>
      </c>
      <c r="G4125" s="3">
        <f t="shared" si="220"/>
        <v>4398.3271874840948</v>
      </c>
      <c r="H4125" s="6">
        <f>IF(ISNA(VLOOKUP($A4125, 'NAV Daily'!$A$1:$B$9941, 2, 0)/1000000000),H4124, VLOOKUP($A4125, 'NAV Daily'!$A$1:$B$9941, 2, 0)/1000000000)</f>
        <v>0</v>
      </c>
    </row>
    <row r="4126" spans="1:8" customFormat="1" x14ac:dyDescent="0.25">
      <c r="A4126" s="2">
        <v>42538</v>
      </c>
      <c r="B4126" s="110">
        <f>IF(ISNA(VLOOKUP($A4126, 'NAV Daily'!$A$1:$D$9941, 4, 0)),B4125, VLOOKUP($A4126, 'NAV Daily'!$A$1:$D$9941, 4, 0))</f>
        <v>2458.9879999999998</v>
      </c>
      <c r="C4126" s="110">
        <f>IF(IFERROR(VLOOKUP($A4126, JCI!A:E, 5, 0),C4125)="null",C4125, IFERROR(VLOOKUP( $A4126, JCI!A:E, 5, 0),C4125))</f>
        <v>4835.1430659999996</v>
      </c>
      <c r="D4126" s="6">
        <f>IF(ISNA(VLOOKUP($A4126,ICBI!$C$1:$D$10000, 2, 0)),D4125, VLOOKUP($A4126, ICBI!$C$1:$D$10000, 2, 0))</f>
        <v>203.80879279549299</v>
      </c>
      <c r="E4126" s="2">
        <f t="shared" si="218"/>
        <v>42538</v>
      </c>
      <c r="F4126" s="3">
        <f t="shared" si="219"/>
        <v>2458.9879999999998</v>
      </c>
      <c r="G4126" s="3">
        <f t="shared" si="220"/>
        <v>4417.2857384058998</v>
      </c>
      <c r="H4126" s="6">
        <f>IF(ISNA(VLOOKUP($A4126, 'NAV Daily'!$A$1:$B$9941, 2, 0)/1000000000),H4125, VLOOKUP($A4126, 'NAV Daily'!$A$1:$B$9941, 2, 0)/1000000000)</f>
        <v>0</v>
      </c>
    </row>
    <row r="4127" spans="1:8" customFormat="1" x14ac:dyDescent="0.25">
      <c r="A4127" s="2">
        <v>42539</v>
      </c>
      <c r="B4127" s="110">
        <f>IF(ISNA(VLOOKUP($A4127, 'NAV Daily'!$A$1:$D$9941, 4, 0)),B4126, VLOOKUP($A4127, 'NAV Daily'!$A$1:$D$9941, 4, 0))</f>
        <v>2458.9879999999998</v>
      </c>
      <c r="C4127" s="110">
        <f>IF(IFERROR(VLOOKUP($A4127, JCI!A:E, 5, 0),C4126)="null",C4126, IFERROR(VLOOKUP( $A4127, JCI!A:E, 5, 0),C4126))</f>
        <v>4835.1430659999996</v>
      </c>
      <c r="D4127" s="6">
        <f>IF(ISNA(VLOOKUP($A4127,ICBI!$C$1:$D$10000, 2, 0)),D4126, VLOOKUP($A4127, ICBI!$C$1:$D$10000, 2, 0))</f>
        <v>203.80879279549299</v>
      </c>
      <c r="E4127" s="2">
        <f t="shared" si="218"/>
        <v>42539</v>
      </c>
      <c r="F4127" s="3">
        <f t="shared" si="219"/>
        <v>2458.9879999999998</v>
      </c>
      <c r="G4127" s="3">
        <f t="shared" si="220"/>
        <v>4417.2857384058998</v>
      </c>
      <c r="H4127" s="6">
        <f>IF(ISNA(VLOOKUP($A4127, 'NAV Daily'!$A$1:$B$9941, 2, 0)/1000000000),H4126, VLOOKUP($A4127, 'NAV Daily'!$A$1:$B$9941, 2, 0)/1000000000)</f>
        <v>0</v>
      </c>
    </row>
    <row r="4128" spans="1:8" customFormat="1" x14ac:dyDescent="0.25">
      <c r="A4128" s="2">
        <v>42540</v>
      </c>
      <c r="B4128" s="110">
        <f>IF(ISNA(VLOOKUP($A4128, 'NAV Daily'!$A$1:$D$9941, 4, 0)),B4127, VLOOKUP($A4128, 'NAV Daily'!$A$1:$D$9941, 4, 0))</f>
        <v>2458.9879999999998</v>
      </c>
      <c r="C4128" s="110">
        <f>IF(IFERROR(VLOOKUP($A4128, JCI!A:E, 5, 0),C4127)="null",C4127, IFERROR(VLOOKUP( $A4128, JCI!A:E, 5, 0),C4127))</f>
        <v>4835.1430659999996</v>
      </c>
      <c r="D4128" s="6">
        <f>IF(ISNA(VLOOKUP($A4128,ICBI!$C$1:$D$10000, 2, 0)),D4127, VLOOKUP($A4128, ICBI!$C$1:$D$10000, 2, 0))</f>
        <v>203.80879279549299</v>
      </c>
      <c r="E4128" s="2">
        <f t="shared" si="218"/>
        <v>42540</v>
      </c>
      <c r="F4128" s="3">
        <f t="shared" si="219"/>
        <v>2458.9879999999998</v>
      </c>
      <c r="G4128" s="3">
        <f t="shared" si="220"/>
        <v>4417.2857384058998</v>
      </c>
      <c r="H4128" s="6">
        <f>IF(ISNA(VLOOKUP($A4128, 'NAV Daily'!$A$1:$B$9941, 2, 0)/1000000000),H4127, VLOOKUP($A4128, 'NAV Daily'!$A$1:$B$9941, 2, 0)/1000000000)</f>
        <v>0</v>
      </c>
    </row>
    <row r="4129" spans="1:8" customFormat="1" x14ac:dyDescent="0.25">
      <c r="A4129" s="2">
        <v>42541</v>
      </c>
      <c r="B4129" s="110">
        <f>IF(ISNA(VLOOKUP($A4129, 'NAV Daily'!$A$1:$D$9941, 4, 0)),B4128, VLOOKUP($A4129, 'NAV Daily'!$A$1:$D$9941, 4, 0))</f>
        <v>2458.0871999999999</v>
      </c>
      <c r="C4129" s="110">
        <f>IF(IFERROR(VLOOKUP($A4129, JCI!A:E, 5, 0),C4128)="null",C4128, IFERROR(VLOOKUP( $A4129, JCI!A:E, 5, 0),C4128))</f>
        <v>4863.5307620000003</v>
      </c>
      <c r="D4129" s="6">
        <f>IF(ISNA(VLOOKUP($A4129,ICBI!$C$1:$D$10000, 2, 0)),D4128, VLOOKUP($A4129, ICBI!$C$1:$D$10000, 2, 0))</f>
        <v>203.89413098312099</v>
      </c>
      <c r="E4129" s="2">
        <f t="shared" si="218"/>
        <v>42541</v>
      </c>
      <c r="F4129" s="3">
        <f t="shared" si="219"/>
        <v>2458.0871999999999</v>
      </c>
      <c r="G4129" s="3">
        <f t="shared" si="220"/>
        <v>4443.2201446841282</v>
      </c>
      <c r="H4129" s="6">
        <f>IF(ISNA(VLOOKUP($A4129, 'NAV Daily'!$A$1:$B$9941, 2, 0)/1000000000),H4128, VLOOKUP($A4129, 'NAV Daily'!$A$1:$B$9941, 2, 0)/1000000000)</f>
        <v>0</v>
      </c>
    </row>
    <row r="4130" spans="1:8" customFormat="1" x14ac:dyDescent="0.25">
      <c r="A4130" s="2">
        <v>42542</v>
      </c>
      <c r="B4130" s="110">
        <f>IF(ISNA(VLOOKUP($A4130, 'NAV Daily'!$A$1:$D$9941, 4, 0)),B4129, VLOOKUP($A4130, 'NAV Daily'!$A$1:$D$9941, 4, 0))</f>
        <v>2464.1770000000001</v>
      </c>
      <c r="C4130" s="110">
        <f>IF(IFERROR(VLOOKUP($A4130, JCI!A:E, 5, 0),C4129)="null",C4129, IFERROR(VLOOKUP( $A4130, JCI!A:E, 5, 0),C4129))</f>
        <v>4878.7138670000004</v>
      </c>
      <c r="D4130" s="6">
        <f>IF(ISNA(VLOOKUP($A4130,ICBI!$C$1:$D$10000, 2, 0)),D4129, VLOOKUP($A4130, ICBI!$C$1:$D$10000, 2, 0))</f>
        <v>203.874496501924</v>
      </c>
      <c r="E4130" s="2">
        <f t="shared" si="218"/>
        <v>42542</v>
      </c>
      <c r="F4130" s="3">
        <f t="shared" si="219"/>
        <v>2464.1770000000001</v>
      </c>
      <c r="G4130" s="3">
        <f t="shared" si="220"/>
        <v>4457.0911123609339</v>
      </c>
      <c r="H4130" s="6">
        <f>IF(ISNA(VLOOKUP($A4130, 'NAV Daily'!$A$1:$B$9941, 2, 0)/1000000000),H4129, VLOOKUP($A4130, 'NAV Daily'!$A$1:$B$9941, 2, 0)/1000000000)</f>
        <v>0</v>
      </c>
    </row>
    <row r="4131" spans="1:8" customFormat="1" x14ac:dyDescent="0.25">
      <c r="A4131" s="2">
        <v>42543</v>
      </c>
      <c r="B4131" s="110">
        <f>IF(ISNA(VLOOKUP($A4131, 'NAV Daily'!$A$1:$D$9941, 4, 0)),B4130, VLOOKUP($A4131, 'NAV Daily'!$A$1:$D$9941, 4, 0))</f>
        <v>2467.4895000000001</v>
      </c>
      <c r="C4131" s="110">
        <f>IF(IFERROR(VLOOKUP($A4131, JCI!A:E, 5, 0),C4130)="null",C4130, IFERROR(VLOOKUP( $A4131, JCI!A:E, 5, 0),C4130))</f>
        <v>4896.8520509999998</v>
      </c>
      <c r="D4131" s="6">
        <f>IF(ISNA(VLOOKUP($A4131,ICBI!$C$1:$D$10000, 2, 0)),D4130, VLOOKUP($A4131, ICBI!$C$1:$D$10000, 2, 0))</f>
        <v>203.94100179569199</v>
      </c>
      <c r="E4131" s="2">
        <f t="shared" si="218"/>
        <v>42543</v>
      </c>
      <c r="F4131" s="3">
        <f t="shared" si="219"/>
        <v>2467.4895000000001</v>
      </c>
      <c r="G4131" s="3">
        <f t="shared" si="220"/>
        <v>4473.6617785046483</v>
      </c>
      <c r="H4131" s="6">
        <f>IF(ISNA(VLOOKUP($A4131, 'NAV Daily'!$A$1:$B$9941, 2, 0)/1000000000),H4130, VLOOKUP($A4131, 'NAV Daily'!$A$1:$B$9941, 2, 0)/1000000000)</f>
        <v>0</v>
      </c>
    </row>
    <row r="4132" spans="1:8" customFormat="1" x14ac:dyDescent="0.25">
      <c r="A4132" s="2">
        <v>42544</v>
      </c>
      <c r="B4132" s="110">
        <f>IF(ISNA(VLOOKUP($A4132, 'NAV Daily'!$A$1:$D$9941, 4, 0)),B4131, VLOOKUP($A4132, 'NAV Daily'!$A$1:$D$9941, 4, 0))</f>
        <v>2463.6239999999998</v>
      </c>
      <c r="C4132" s="110">
        <f>IF(IFERROR(VLOOKUP($A4132, JCI!A:E, 5, 0),C4131)="null",C4131, IFERROR(VLOOKUP( $A4132, JCI!A:E, 5, 0),C4131))</f>
        <v>4874.3090819999998</v>
      </c>
      <c r="D4132" s="6">
        <f>IF(ISNA(VLOOKUP($A4132,ICBI!$C$1:$D$10000, 2, 0)),D4131, VLOOKUP($A4132, ICBI!$C$1:$D$10000, 2, 0))</f>
        <v>204.126604632002</v>
      </c>
      <c r="E4132" s="2">
        <f t="shared" si="218"/>
        <v>42544</v>
      </c>
      <c r="F4132" s="3">
        <f t="shared" si="219"/>
        <v>2463.6239999999998</v>
      </c>
      <c r="G4132" s="3">
        <f t="shared" si="220"/>
        <v>4453.066992764956</v>
      </c>
      <c r="H4132" s="6">
        <f>IF(ISNA(VLOOKUP($A4132, 'NAV Daily'!$A$1:$B$9941, 2, 0)/1000000000),H4131, VLOOKUP($A4132, 'NAV Daily'!$A$1:$B$9941, 2, 0)/1000000000)</f>
        <v>0</v>
      </c>
    </row>
    <row r="4133" spans="1:8" customFormat="1" x14ac:dyDescent="0.25">
      <c r="A4133" s="2">
        <v>42545</v>
      </c>
      <c r="B4133" s="110">
        <f>IF(ISNA(VLOOKUP($A4133, 'NAV Daily'!$A$1:$D$9941, 4, 0)),B4132, VLOOKUP($A4133, 'NAV Daily'!$A$1:$D$9941, 4, 0))</f>
        <v>2452.3555000000001</v>
      </c>
      <c r="C4133" s="110">
        <f>IF(IFERROR(VLOOKUP($A4133, JCI!A:E, 5, 0),C4132)="null",C4132, IFERROR(VLOOKUP( $A4133, JCI!A:E, 5, 0),C4132))</f>
        <v>4834.5688479999999</v>
      </c>
      <c r="D4133" s="6">
        <f>IF(ISNA(VLOOKUP($A4133,ICBI!$C$1:$D$10000, 2, 0)),D4132, VLOOKUP($A4133, ICBI!$C$1:$D$10000, 2, 0))</f>
        <v>202.95595018979401</v>
      </c>
      <c r="E4133" s="2">
        <f t="shared" si="218"/>
        <v>42545</v>
      </c>
      <c r="F4133" s="3">
        <f t="shared" si="219"/>
        <v>2452.3555000000001</v>
      </c>
      <c r="G4133" s="3">
        <f t="shared" si="220"/>
        <v>4416.7611448318285</v>
      </c>
      <c r="H4133" s="6">
        <f>IF(ISNA(VLOOKUP($A4133, 'NAV Daily'!$A$1:$B$9941, 2, 0)/1000000000),H4132, VLOOKUP($A4133, 'NAV Daily'!$A$1:$B$9941, 2, 0)/1000000000)</f>
        <v>0</v>
      </c>
    </row>
    <row r="4134" spans="1:8" customFormat="1" x14ac:dyDescent="0.25">
      <c r="A4134" s="2">
        <v>42546</v>
      </c>
      <c r="B4134" s="110">
        <f>IF(ISNA(VLOOKUP($A4134, 'NAV Daily'!$A$1:$D$9941, 4, 0)),B4133, VLOOKUP($A4134, 'NAV Daily'!$A$1:$D$9941, 4, 0))</f>
        <v>2452.3555000000001</v>
      </c>
      <c r="C4134" s="110">
        <f>IF(IFERROR(VLOOKUP($A4134, JCI!A:E, 5, 0),C4133)="null",C4133, IFERROR(VLOOKUP( $A4134, JCI!A:E, 5, 0),C4133))</f>
        <v>4834.5688479999999</v>
      </c>
      <c r="D4134" s="6">
        <f>IF(ISNA(VLOOKUP($A4134,ICBI!$C$1:$D$10000, 2, 0)),D4133, VLOOKUP($A4134, ICBI!$C$1:$D$10000, 2, 0))</f>
        <v>202.95595018979401</v>
      </c>
      <c r="E4134" s="2">
        <f t="shared" si="218"/>
        <v>42546</v>
      </c>
      <c r="F4134" s="3">
        <f t="shared" si="219"/>
        <v>2452.3555000000001</v>
      </c>
      <c r="G4134" s="3">
        <f t="shared" si="220"/>
        <v>4416.7611448318285</v>
      </c>
      <c r="H4134" s="6">
        <f>IF(ISNA(VLOOKUP($A4134, 'NAV Daily'!$A$1:$B$9941, 2, 0)/1000000000),H4133, VLOOKUP($A4134, 'NAV Daily'!$A$1:$B$9941, 2, 0)/1000000000)</f>
        <v>0</v>
      </c>
    </row>
    <row r="4135" spans="1:8" customFormat="1" x14ac:dyDescent="0.25">
      <c r="A4135" s="2">
        <v>42547</v>
      </c>
      <c r="B4135" s="110">
        <f>IF(ISNA(VLOOKUP($A4135, 'NAV Daily'!$A$1:$D$9941, 4, 0)),B4134, VLOOKUP($A4135, 'NAV Daily'!$A$1:$D$9941, 4, 0))</f>
        <v>2452.3555000000001</v>
      </c>
      <c r="C4135" s="110">
        <f>IF(IFERROR(VLOOKUP($A4135, JCI!A:E, 5, 0),C4134)="null",C4134, IFERROR(VLOOKUP( $A4135, JCI!A:E, 5, 0),C4134))</f>
        <v>4834.5688479999999</v>
      </c>
      <c r="D4135" s="6">
        <f>IF(ISNA(VLOOKUP($A4135,ICBI!$C$1:$D$10000, 2, 0)),D4134, VLOOKUP($A4135, ICBI!$C$1:$D$10000, 2, 0))</f>
        <v>202.95595018979401</v>
      </c>
      <c r="E4135" s="2">
        <f t="shared" si="218"/>
        <v>42547</v>
      </c>
      <c r="F4135" s="3">
        <f t="shared" si="219"/>
        <v>2452.3555000000001</v>
      </c>
      <c r="G4135" s="3">
        <f t="shared" si="220"/>
        <v>4416.7611448318285</v>
      </c>
      <c r="H4135" s="6">
        <f>IF(ISNA(VLOOKUP($A4135, 'NAV Daily'!$A$1:$B$9941, 2, 0)/1000000000),H4134, VLOOKUP($A4135, 'NAV Daily'!$A$1:$B$9941, 2, 0)/1000000000)</f>
        <v>0</v>
      </c>
    </row>
    <row r="4136" spans="1:8" customFormat="1" x14ac:dyDescent="0.25">
      <c r="A4136" s="2">
        <v>42548</v>
      </c>
      <c r="B4136" s="110">
        <f>IF(ISNA(VLOOKUP($A4136, 'NAV Daily'!$A$1:$D$9941, 4, 0)),B4135, VLOOKUP($A4136, 'NAV Daily'!$A$1:$D$9941, 4, 0))</f>
        <v>2458.8701000000001</v>
      </c>
      <c r="C4136" s="110">
        <f>IF(IFERROR(VLOOKUP($A4136, JCI!A:E, 5, 0),C4135)="null",C4135, IFERROR(VLOOKUP( $A4136, JCI!A:E, 5, 0),C4135))</f>
        <v>4836.0517579999996</v>
      </c>
      <c r="D4136" s="6">
        <f>IF(ISNA(VLOOKUP($A4136,ICBI!$C$1:$D$10000, 2, 0)),D4135, VLOOKUP($A4136, ICBI!$C$1:$D$10000, 2, 0))</f>
        <v>203.76525577678501</v>
      </c>
      <c r="E4136" s="2">
        <f t="shared" si="218"/>
        <v>42548</v>
      </c>
      <c r="F4136" s="3">
        <f t="shared" si="219"/>
        <v>2458.8701000000001</v>
      </c>
      <c r="G4136" s="3">
        <f t="shared" si="220"/>
        <v>4418.115900441936</v>
      </c>
      <c r="H4136" s="6">
        <f>IF(ISNA(VLOOKUP($A4136, 'NAV Daily'!$A$1:$B$9941, 2, 0)/1000000000),H4135, VLOOKUP($A4136, 'NAV Daily'!$A$1:$B$9941, 2, 0)/1000000000)</f>
        <v>0</v>
      </c>
    </row>
    <row r="4137" spans="1:8" customFormat="1" x14ac:dyDescent="0.25">
      <c r="A4137" s="2">
        <v>42549</v>
      </c>
      <c r="B4137" s="110">
        <f>IF(ISNA(VLOOKUP($A4137, 'NAV Daily'!$A$1:$D$9941, 4, 0)),B4136, VLOOKUP($A4137, 'NAV Daily'!$A$1:$D$9941, 4, 0))</f>
        <v>2465.0801000000001</v>
      </c>
      <c r="C4137" s="110">
        <f>IF(IFERROR(VLOOKUP($A4137, JCI!A:E, 5, 0),C4136)="null",C4136, IFERROR(VLOOKUP( $A4137, JCI!A:E, 5, 0),C4136))</f>
        <v>4882.1708980000003</v>
      </c>
      <c r="D4137" s="6">
        <f>IF(ISNA(VLOOKUP($A4137,ICBI!$C$1:$D$10000, 2, 0)),D4136, VLOOKUP($A4137, ICBI!$C$1:$D$10000, 2, 0))</f>
        <v>204.506158532195</v>
      </c>
      <c r="E4137" s="2">
        <f t="shared" si="218"/>
        <v>42549</v>
      </c>
      <c r="F4137" s="3">
        <f t="shared" si="219"/>
        <v>2465.0801000000001</v>
      </c>
      <c r="G4137" s="3">
        <f t="shared" si="220"/>
        <v>4460.2493836933609</v>
      </c>
      <c r="H4137" s="6">
        <f>IF(ISNA(VLOOKUP($A4137, 'NAV Daily'!$A$1:$B$9941, 2, 0)/1000000000),H4136, VLOOKUP($A4137, 'NAV Daily'!$A$1:$B$9941, 2, 0)/1000000000)</f>
        <v>0</v>
      </c>
    </row>
    <row r="4138" spans="1:8" customFormat="1" x14ac:dyDescent="0.25">
      <c r="A4138" s="2">
        <v>42550</v>
      </c>
      <c r="B4138" s="110">
        <f>IF(ISNA(VLOOKUP($A4138, 'NAV Daily'!$A$1:$D$9941, 4, 0)),B4137, VLOOKUP($A4138, 'NAV Daily'!$A$1:$D$9941, 4, 0))</f>
        <v>2472.0798</v>
      </c>
      <c r="C4138" s="110">
        <f>IF(IFERROR(VLOOKUP($A4138, JCI!A:E, 5, 0),C4137)="null",C4137, IFERROR(VLOOKUP( $A4138, JCI!A:E, 5, 0),C4137))</f>
        <v>4980.1049800000001</v>
      </c>
      <c r="D4138" s="6">
        <f>IF(ISNA(VLOOKUP($A4138,ICBI!$C$1:$D$10000, 2, 0)),D4137, VLOOKUP($A4138, ICBI!$C$1:$D$10000, 2, 0))</f>
        <v>205.24652537182899</v>
      </c>
      <c r="E4138" s="2">
        <f t="shared" si="218"/>
        <v>42550</v>
      </c>
      <c r="F4138" s="3">
        <f t="shared" si="219"/>
        <v>2472.0798</v>
      </c>
      <c r="G4138" s="3">
        <f t="shared" si="220"/>
        <v>4549.7199159645716</v>
      </c>
      <c r="H4138" s="6">
        <f>IF(ISNA(VLOOKUP($A4138, 'NAV Daily'!$A$1:$B$9941, 2, 0)/1000000000),H4137, VLOOKUP($A4138, 'NAV Daily'!$A$1:$B$9941, 2, 0)/1000000000)</f>
        <v>0</v>
      </c>
    </row>
    <row r="4139" spans="1:8" customFormat="1" x14ac:dyDescent="0.25">
      <c r="A4139" s="2">
        <v>42551</v>
      </c>
      <c r="B4139" s="110">
        <f>IF(ISNA(VLOOKUP($A4139, 'NAV Daily'!$A$1:$D$9941, 4, 0)),B4138, VLOOKUP($A4139, 'NAV Daily'!$A$1:$D$9941, 4, 0))</f>
        <v>2473.8024999999998</v>
      </c>
      <c r="C4139" s="110">
        <f>IF(IFERROR(VLOOKUP($A4139, JCI!A:E, 5, 0),C4138)="null",C4138, IFERROR(VLOOKUP( $A4139, JCI!A:E, 5, 0),C4138))</f>
        <v>5016.6469729999999</v>
      </c>
      <c r="D4139" s="6">
        <f>IF(ISNA(VLOOKUP($A4139,ICBI!$C$1:$D$10000, 2, 0)),D4138, VLOOKUP($A4139, ICBI!$C$1:$D$10000, 2, 0))</f>
        <v>205.749028001477</v>
      </c>
      <c r="E4139" s="2">
        <f t="shared" si="218"/>
        <v>42551</v>
      </c>
      <c r="F4139" s="3">
        <f t="shared" si="219"/>
        <v>2473.8024999999998</v>
      </c>
      <c r="G4139" s="3">
        <f t="shared" si="220"/>
        <v>4583.1039177052608</v>
      </c>
      <c r="H4139" s="6">
        <f>IF(ISNA(VLOOKUP($A4139, 'NAV Daily'!$A$1:$B$9941, 2, 0)/1000000000),H4138, VLOOKUP($A4139, 'NAV Daily'!$A$1:$B$9941, 2, 0)/1000000000)</f>
        <v>0</v>
      </c>
    </row>
    <row r="4140" spans="1:8" customFormat="1" x14ac:dyDescent="0.25">
      <c r="A4140" s="2">
        <v>42552</v>
      </c>
      <c r="B4140" s="110">
        <f>IF(ISNA(VLOOKUP($A4140, 'NAV Daily'!$A$1:$D$9941, 4, 0)),B4139, VLOOKUP($A4140, 'NAV Daily'!$A$1:$D$9941, 4, 0))</f>
        <v>2472.6812</v>
      </c>
      <c r="C4140" s="110">
        <f>IF(IFERROR(VLOOKUP($A4140, JCI!A:E, 5, 0),C4139)="null",C4139, IFERROR(VLOOKUP( $A4140, JCI!A:E, 5, 0),C4139))</f>
        <v>4971.5810549999997</v>
      </c>
      <c r="D4140" s="6">
        <f>IF(ISNA(VLOOKUP($A4140,ICBI!$C$1:$D$10000, 2, 0)),D4139, VLOOKUP($A4140, ICBI!$C$1:$D$10000, 2, 0))</f>
        <v>207.08253160023699</v>
      </c>
      <c r="E4140" s="2">
        <f t="shared" si="218"/>
        <v>42552</v>
      </c>
      <c r="F4140" s="3">
        <f t="shared" si="219"/>
        <v>2472.6812</v>
      </c>
      <c r="G4140" s="3">
        <f t="shared" si="220"/>
        <v>4541.9326360798223</v>
      </c>
      <c r="H4140" s="6">
        <f>IF(ISNA(VLOOKUP($A4140, 'NAV Daily'!$A$1:$B$9941, 2, 0)/1000000000),H4139, VLOOKUP($A4140, 'NAV Daily'!$A$1:$B$9941, 2, 0)/1000000000)</f>
        <v>0</v>
      </c>
    </row>
    <row r="4141" spans="1:8" customFormat="1" x14ac:dyDescent="0.25">
      <c r="A4141" s="2">
        <v>42553</v>
      </c>
      <c r="B4141" s="110">
        <f>IF(ISNA(VLOOKUP($A4141, 'NAV Daily'!$A$1:$D$9941, 4, 0)),B4140, VLOOKUP($A4141, 'NAV Daily'!$A$1:$D$9941, 4, 0))</f>
        <v>2472.6812</v>
      </c>
      <c r="C4141" s="110">
        <f>IF(IFERROR(VLOOKUP($A4141, JCI!A:E, 5, 0),C4140)="null",C4140, IFERROR(VLOOKUP( $A4141, JCI!A:E, 5, 0),C4140))</f>
        <v>4971.5810549999997</v>
      </c>
      <c r="D4141" s="6">
        <f>IF(ISNA(VLOOKUP($A4141,ICBI!$C$1:$D$10000, 2, 0)),D4140, VLOOKUP($A4141, ICBI!$C$1:$D$10000, 2, 0))</f>
        <v>207.08253160023699</v>
      </c>
      <c r="E4141" s="2">
        <f t="shared" si="218"/>
        <v>42553</v>
      </c>
      <c r="F4141" s="3">
        <f t="shared" si="219"/>
        <v>2472.6812</v>
      </c>
      <c r="G4141" s="3">
        <f t="shared" si="220"/>
        <v>4541.9326360798223</v>
      </c>
      <c r="H4141" s="6">
        <f>IF(ISNA(VLOOKUP($A4141, 'NAV Daily'!$A$1:$B$9941, 2, 0)/1000000000),H4140, VLOOKUP($A4141, 'NAV Daily'!$A$1:$B$9941, 2, 0)/1000000000)</f>
        <v>0</v>
      </c>
    </row>
    <row r="4142" spans="1:8" customFormat="1" x14ac:dyDescent="0.25">
      <c r="A4142" s="2">
        <v>42554</v>
      </c>
      <c r="B4142" s="110">
        <f>IF(ISNA(VLOOKUP($A4142, 'NAV Daily'!$A$1:$D$9941, 4, 0)),B4141, VLOOKUP($A4142, 'NAV Daily'!$A$1:$D$9941, 4, 0))</f>
        <v>2472.6812</v>
      </c>
      <c r="C4142" s="110">
        <f>IF(IFERROR(VLOOKUP($A4142, JCI!A:E, 5, 0),C4141)="null",C4141, IFERROR(VLOOKUP( $A4142, JCI!A:E, 5, 0),C4141))</f>
        <v>4971.5810549999997</v>
      </c>
      <c r="D4142" s="6">
        <f>IF(ISNA(VLOOKUP($A4142,ICBI!$C$1:$D$10000, 2, 0)),D4141, VLOOKUP($A4142, ICBI!$C$1:$D$10000, 2, 0))</f>
        <v>207.08253160023699</v>
      </c>
      <c r="E4142" s="2">
        <f t="shared" si="218"/>
        <v>42554</v>
      </c>
      <c r="F4142" s="3">
        <f t="shared" si="219"/>
        <v>2472.6812</v>
      </c>
      <c r="G4142" s="3">
        <f t="shared" si="220"/>
        <v>4541.9326360798223</v>
      </c>
      <c r="H4142" s="6">
        <f>IF(ISNA(VLOOKUP($A4142, 'NAV Daily'!$A$1:$B$9941, 2, 0)/1000000000),H4141, VLOOKUP($A4142, 'NAV Daily'!$A$1:$B$9941, 2, 0)/1000000000)</f>
        <v>0</v>
      </c>
    </row>
    <row r="4143" spans="1:8" customFormat="1" x14ac:dyDescent="0.25">
      <c r="A4143" s="2">
        <v>42555</v>
      </c>
      <c r="B4143" s="110">
        <f>IF(ISNA(VLOOKUP($A4143, 'NAV Daily'!$A$1:$D$9941, 4, 0)),B4142, VLOOKUP($A4143, 'NAV Daily'!$A$1:$D$9941, 4, 0))</f>
        <v>2472.6812</v>
      </c>
      <c r="C4143" s="110">
        <f>IF(IFERROR(VLOOKUP($A4143, JCI!A:E, 5, 0),C4142)="null",C4142, IFERROR(VLOOKUP( $A4143, JCI!A:E, 5, 0),C4142))</f>
        <v>4971.5810549999997</v>
      </c>
      <c r="D4143" s="6">
        <f>IF(ISNA(VLOOKUP($A4143,ICBI!$C$1:$D$10000, 2, 0)),D4142, VLOOKUP($A4143, ICBI!$C$1:$D$10000, 2, 0))</f>
        <v>207.08253160023699</v>
      </c>
      <c r="E4143" s="2">
        <f t="shared" si="218"/>
        <v>42555</v>
      </c>
      <c r="F4143" s="3">
        <f t="shared" si="219"/>
        <v>2472.6812</v>
      </c>
      <c r="G4143" s="3">
        <f t="shared" si="220"/>
        <v>4541.9326360798223</v>
      </c>
      <c r="H4143" s="6">
        <f>IF(ISNA(VLOOKUP($A4143, 'NAV Daily'!$A$1:$B$9941, 2, 0)/1000000000),H4142, VLOOKUP($A4143, 'NAV Daily'!$A$1:$B$9941, 2, 0)/1000000000)</f>
        <v>0</v>
      </c>
    </row>
    <row r="4144" spans="1:8" customFormat="1" x14ac:dyDescent="0.25">
      <c r="A4144" s="2">
        <v>42556</v>
      </c>
      <c r="B4144" s="110">
        <f>IF(ISNA(VLOOKUP($A4144, 'NAV Daily'!$A$1:$D$9941, 4, 0)),B4143, VLOOKUP($A4144, 'NAV Daily'!$A$1:$D$9941, 4, 0))</f>
        <v>2472.6812</v>
      </c>
      <c r="C4144" s="110">
        <f>IF(IFERROR(VLOOKUP($A4144, JCI!A:E, 5, 0),C4143)="null",C4143, IFERROR(VLOOKUP( $A4144, JCI!A:E, 5, 0),C4143))</f>
        <v>4971.5810549999997</v>
      </c>
      <c r="D4144" s="6">
        <f>IF(ISNA(VLOOKUP($A4144,ICBI!$C$1:$D$10000, 2, 0)),D4143, VLOOKUP($A4144, ICBI!$C$1:$D$10000, 2, 0))</f>
        <v>207.08253160023699</v>
      </c>
      <c r="E4144" s="2">
        <f t="shared" si="218"/>
        <v>42556</v>
      </c>
      <c r="F4144" s="3">
        <f t="shared" si="219"/>
        <v>2472.6812</v>
      </c>
      <c r="G4144" s="3">
        <f t="shared" si="220"/>
        <v>4541.9326360798223</v>
      </c>
      <c r="H4144" s="6">
        <f>IF(ISNA(VLOOKUP($A4144, 'NAV Daily'!$A$1:$B$9941, 2, 0)/1000000000),H4143, VLOOKUP($A4144, 'NAV Daily'!$A$1:$B$9941, 2, 0)/1000000000)</f>
        <v>0</v>
      </c>
    </row>
    <row r="4145" spans="1:8" customFormat="1" x14ac:dyDescent="0.25">
      <c r="A4145" s="2">
        <v>42557</v>
      </c>
      <c r="B4145" s="110">
        <f>IF(ISNA(VLOOKUP($A4145, 'NAV Daily'!$A$1:$D$9941, 4, 0)),B4144, VLOOKUP($A4145, 'NAV Daily'!$A$1:$D$9941, 4, 0))</f>
        <v>2472.6812</v>
      </c>
      <c r="C4145" s="110">
        <f>IF(IFERROR(VLOOKUP($A4145, JCI!A:E, 5, 0),C4144)="null",C4144, IFERROR(VLOOKUP( $A4145, JCI!A:E, 5, 0),C4144))</f>
        <v>4971.5810549999997</v>
      </c>
      <c r="D4145" s="6">
        <f>IF(ISNA(VLOOKUP($A4145,ICBI!$C$1:$D$10000, 2, 0)),D4144, VLOOKUP($A4145, ICBI!$C$1:$D$10000, 2, 0))</f>
        <v>207.08253160023699</v>
      </c>
      <c r="E4145" s="2">
        <f t="shared" si="218"/>
        <v>42557</v>
      </c>
      <c r="F4145" s="3">
        <f t="shared" si="219"/>
        <v>2472.6812</v>
      </c>
      <c r="G4145" s="3">
        <f t="shared" si="220"/>
        <v>4541.9326360798223</v>
      </c>
      <c r="H4145" s="6">
        <f>IF(ISNA(VLOOKUP($A4145, 'NAV Daily'!$A$1:$B$9941, 2, 0)/1000000000),H4144, VLOOKUP($A4145, 'NAV Daily'!$A$1:$B$9941, 2, 0)/1000000000)</f>
        <v>0</v>
      </c>
    </row>
    <row r="4146" spans="1:8" customFormat="1" x14ac:dyDescent="0.25">
      <c r="A4146" s="2">
        <v>42558</v>
      </c>
      <c r="B4146" s="110">
        <f>IF(ISNA(VLOOKUP($A4146, 'NAV Daily'!$A$1:$D$9941, 4, 0)),B4145, VLOOKUP($A4146, 'NAV Daily'!$A$1:$D$9941, 4, 0))</f>
        <v>2472.6812</v>
      </c>
      <c r="C4146" s="110">
        <f>IF(IFERROR(VLOOKUP($A4146, JCI!A:E, 5, 0),C4145)="null",C4145, IFERROR(VLOOKUP( $A4146, JCI!A:E, 5, 0),C4145))</f>
        <v>4971.5810549999997</v>
      </c>
      <c r="D4146" s="6">
        <f>IF(ISNA(VLOOKUP($A4146,ICBI!$C$1:$D$10000, 2, 0)),D4145, VLOOKUP($A4146, ICBI!$C$1:$D$10000, 2, 0))</f>
        <v>207.08253160023699</v>
      </c>
      <c r="E4146" s="2">
        <f t="shared" si="218"/>
        <v>42558</v>
      </c>
      <c r="F4146" s="3">
        <f t="shared" si="219"/>
        <v>2472.6812</v>
      </c>
      <c r="G4146" s="3">
        <f t="shared" si="220"/>
        <v>4541.9326360798223</v>
      </c>
      <c r="H4146" s="6">
        <f>IF(ISNA(VLOOKUP($A4146, 'NAV Daily'!$A$1:$B$9941, 2, 0)/1000000000),H4145, VLOOKUP($A4146, 'NAV Daily'!$A$1:$B$9941, 2, 0)/1000000000)</f>
        <v>0</v>
      </c>
    </row>
    <row r="4147" spans="1:8" customFormat="1" x14ac:dyDescent="0.25">
      <c r="A4147" s="2">
        <v>42559</v>
      </c>
      <c r="B4147" s="110">
        <f>IF(ISNA(VLOOKUP($A4147, 'NAV Daily'!$A$1:$D$9941, 4, 0)),B4146, VLOOKUP($A4147, 'NAV Daily'!$A$1:$D$9941, 4, 0))</f>
        <v>2472.6812</v>
      </c>
      <c r="C4147" s="110">
        <f>IF(IFERROR(VLOOKUP($A4147, JCI!A:E, 5, 0),C4146)="null",C4146, IFERROR(VLOOKUP( $A4147, JCI!A:E, 5, 0),C4146))</f>
        <v>4971.5810549999997</v>
      </c>
      <c r="D4147" s="6">
        <f>IF(ISNA(VLOOKUP($A4147,ICBI!$C$1:$D$10000, 2, 0)),D4146, VLOOKUP($A4147, ICBI!$C$1:$D$10000, 2, 0))</f>
        <v>207.08253160023699</v>
      </c>
      <c r="E4147" s="2">
        <f t="shared" si="218"/>
        <v>42559</v>
      </c>
      <c r="F4147" s="3">
        <f t="shared" si="219"/>
        <v>2472.6812</v>
      </c>
      <c r="G4147" s="3">
        <f t="shared" si="220"/>
        <v>4541.9326360798223</v>
      </c>
      <c r="H4147" s="6">
        <f>IF(ISNA(VLOOKUP($A4147, 'NAV Daily'!$A$1:$B$9941, 2, 0)/1000000000),H4146, VLOOKUP($A4147, 'NAV Daily'!$A$1:$B$9941, 2, 0)/1000000000)</f>
        <v>0</v>
      </c>
    </row>
    <row r="4148" spans="1:8" customFormat="1" x14ac:dyDescent="0.25">
      <c r="A4148" s="2">
        <v>42560</v>
      </c>
      <c r="B4148" s="110">
        <f>IF(ISNA(VLOOKUP($A4148, 'NAV Daily'!$A$1:$D$9941, 4, 0)),B4147, VLOOKUP($A4148, 'NAV Daily'!$A$1:$D$9941, 4, 0))</f>
        <v>2472.6812</v>
      </c>
      <c r="C4148" s="110">
        <f>IF(IFERROR(VLOOKUP($A4148, JCI!A:E, 5, 0),C4147)="null",C4147, IFERROR(VLOOKUP( $A4148, JCI!A:E, 5, 0),C4147))</f>
        <v>4971.5810549999997</v>
      </c>
      <c r="D4148" s="6">
        <f>IF(ISNA(VLOOKUP($A4148,ICBI!$C$1:$D$10000, 2, 0)),D4147, VLOOKUP($A4148, ICBI!$C$1:$D$10000, 2, 0))</f>
        <v>207.08253160023699</v>
      </c>
      <c r="E4148" s="2">
        <f t="shared" si="218"/>
        <v>42560</v>
      </c>
      <c r="F4148" s="3">
        <f t="shared" si="219"/>
        <v>2472.6812</v>
      </c>
      <c r="G4148" s="3">
        <f t="shared" si="220"/>
        <v>4541.9326360798223</v>
      </c>
      <c r="H4148" s="6">
        <f>IF(ISNA(VLOOKUP($A4148, 'NAV Daily'!$A$1:$B$9941, 2, 0)/1000000000),H4147, VLOOKUP($A4148, 'NAV Daily'!$A$1:$B$9941, 2, 0)/1000000000)</f>
        <v>0</v>
      </c>
    </row>
    <row r="4149" spans="1:8" customFormat="1" x14ac:dyDescent="0.25">
      <c r="A4149" s="2">
        <v>42561</v>
      </c>
      <c r="B4149" s="110">
        <f>IF(ISNA(VLOOKUP($A4149, 'NAV Daily'!$A$1:$D$9941, 4, 0)),B4148, VLOOKUP($A4149, 'NAV Daily'!$A$1:$D$9941, 4, 0))</f>
        <v>2472.6812</v>
      </c>
      <c r="C4149" s="110">
        <f>IF(IFERROR(VLOOKUP($A4149, JCI!A:E, 5, 0),C4148)="null",C4148, IFERROR(VLOOKUP( $A4149, JCI!A:E, 5, 0),C4148))</f>
        <v>4971.5810549999997</v>
      </c>
      <c r="D4149" s="6">
        <f>IF(ISNA(VLOOKUP($A4149,ICBI!$C$1:$D$10000, 2, 0)),D4148, VLOOKUP($A4149, ICBI!$C$1:$D$10000, 2, 0))</f>
        <v>207.08253160023699</v>
      </c>
      <c r="E4149" s="2">
        <f t="shared" si="218"/>
        <v>42561</v>
      </c>
      <c r="F4149" s="3">
        <f t="shared" si="219"/>
        <v>2472.6812</v>
      </c>
      <c r="G4149" s="3">
        <f t="shared" si="220"/>
        <v>4541.9326360798223</v>
      </c>
      <c r="H4149" s="6">
        <f>IF(ISNA(VLOOKUP($A4149, 'NAV Daily'!$A$1:$B$9941, 2, 0)/1000000000),H4148, VLOOKUP($A4149, 'NAV Daily'!$A$1:$B$9941, 2, 0)/1000000000)</f>
        <v>0</v>
      </c>
    </row>
    <row r="4150" spans="1:8" customFormat="1" x14ac:dyDescent="0.25">
      <c r="A4150" s="2">
        <v>42562</v>
      </c>
      <c r="B4150" s="110">
        <f>IF(ISNA(VLOOKUP($A4150, 'NAV Daily'!$A$1:$D$9941, 4, 0)),B4149, VLOOKUP($A4150, 'NAV Daily'!$A$1:$D$9941, 4, 0))</f>
        <v>2487.8359</v>
      </c>
      <c r="C4150" s="110">
        <f>IF(IFERROR(VLOOKUP($A4150, JCI!A:E, 5, 0),C4149)="null",C4149, IFERROR(VLOOKUP( $A4150, JCI!A:E, 5, 0),C4149))</f>
        <v>5069.0190430000002</v>
      </c>
      <c r="D4150" s="6">
        <f>IF(ISNA(VLOOKUP($A4150,ICBI!$C$1:$D$10000, 2, 0)),D4149, VLOOKUP($A4150, ICBI!$C$1:$D$10000, 2, 0))</f>
        <v>209.67435774078899</v>
      </c>
      <c r="E4150" s="2">
        <f t="shared" si="218"/>
        <v>42562</v>
      </c>
      <c r="F4150" s="3">
        <f t="shared" si="219"/>
        <v>2487.8359</v>
      </c>
      <c r="G4150" s="3">
        <f t="shared" si="220"/>
        <v>4630.9499472319903</v>
      </c>
      <c r="H4150" s="6">
        <f>IF(ISNA(VLOOKUP($A4150, 'NAV Daily'!$A$1:$B$9941, 2, 0)/1000000000),H4149, VLOOKUP($A4150, 'NAV Daily'!$A$1:$B$9941, 2, 0)/1000000000)</f>
        <v>0</v>
      </c>
    </row>
    <row r="4151" spans="1:8" customFormat="1" x14ac:dyDescent="0.25">
      <c r="A4151" s="2">
        <v>42563</v>
      </c>
      <c r="B4151" s="110">
        <f>IF(ISNA(VLOOKUP($A4151, 'NAV Daily'!$A$1:$D$9941, 4, 0)),B4150, VLOOKUP($A4151, 'NAV Daily'!$A$1:$D$9941, 4, 0))</f>
        <v>2493.4677999999999</v>
      </c>
      <c r="C4151" s="110">
        <f>IF(IFERROR(VLOOKUP($A4151, JCI!A:E, 5, 0),C4150)="null",C4150, IFERROR(VLOOKUP( $A4151, JCI!A:E, 5, 0),C4150))</f>
        <v>5099.533203</v>
      </c>
      <c r="D4151" s="6">
        <f>IF(ISNA(VLOOKUP($A4151,ICBI!$C$1:$D$10000, 2, 0)),D4150, VLOOKUP($A4151, ICBI!$C$1:$D$10000, 2, 0))</f>
        <v>210.58785793217399</v>
      </c>
      <c r="E4151" s="2">
        <f t="shared" si="218"/>
        <v>42563</v>
      </c>
      <c r="F4151" s="3">
        <f t="shared" si="219"/>
        <v>2493.4677999999999</v>
      </c>
      <c r="G4151" s="3">
        <f t="shared" si="220"/>
        <v>4658.8270466161339</v>
      </c>
      <c r="H4151" s="6">
        <f>IF(ISNA(VLOOKUP($A4151, 'NAV Daily'!$A$1:$B$9941, 2, 0)/1000000000),H4150, VLOOKUP($A4151, 'NAV Daily'!$A$1:$B$9941, 2, 0)/1000000000)</f>
        <v>0</v>
      </c>
    </row>
    <row r="4152" spans="1:8" customFormat="1" x14ac:dyDescent="0.25">
      <c r="A4152" s="2">
        <v>42564</v>
      </c>
      <c r="B4152" s="110">
        <f>IF(ISNA(VLOOKUP($A4152, 'NAV Daily'!$A$1:$D$9941, 4, 0)),B4151, VLOOKUP($A4152, 'NAV Daily'!$A$1:$D$9941, 4, 0))</f>
        <v>2495.0176000000001</v>
      </c>
      <c r="C4152" s="110">
        <f>IF(IFERROR(VLOOKUP($A4152, JCI!A:E, 5, 0),C4151)="null",C4151, IFERROR(VLOOKUP( $A4152, JCI!A:E, 5, 0),C4151))</f>
        <v>5133.9331050000001</v>
      </c>
      <c r="D4152" s="6">
        <f>IF(ISNA(VLOOKUP($A4152,ICBI!$C$1:$D$10000, 2, 0)),D4151, VLOOKUP($A4152, ICBI!$C$1:$D$10000, 2, 0))</f>
        <v>210.19960385151001</v>
      </c>
      <c r="E4152" s="2">
        <f t="shared" si="218"/>
        <v>42564</v>
      </c>
      <c r="F4152" s="3">
        <f t="shared" si="219"/>
        <v>2495.0176000000001</v>
      </c>
      <c r="G4152" s="3">
        <f t="shared" si="220"/>
        <v>4690.2540787500284</v>
      </c>
      <c r="H4152" s="6">
        <f>IF(ISNA(VLOOKUP($A4152, 'NAV Daily'!$A$1:$B$9941, 2, 0)/1000000000),H4151, VLOOKUP($A4152, 'NAV Daily'!$A$1:$B$9941, 2, 0)/1000000000)</f>
        <v>0</v>
      </c>
    </row>
    <row r="4153" spans="1:8" customFormat="1" x14ac:dyDescent="0.25">
      <c r="A4153" s="2">
        <v>42565</v>
      </c>
      <c r="B4153" s="110">
        <f>IF(ISNA(VLOOKUP($A4153, 'NAV Daily'!$A$1:$D$9941, 4, 0)),B4152, VLOOKUP($A4153, 'NAV Daily'!$A$1:$D$9941, 4, 0))</f>
        <v>2492.5625</v>
      </c>
      <c r="C4153" s="110">
        <f>IF(IFERROR(VLOOKUP($A4153, JCI!A:E, 5, 0),C4152)="null",C4152, IFERROR(VLOOKUP( $A4153, JCI!A:E, 5, 0),C4152))</f>
        <v>5083.5390630000002</v>
      </c>
      <c r="D4153" s="6">
        <f>IF(ISNA(VLOOKUP($A4153,ICBI!$C$1:$D$10000, 2, 0)),D4152, VLOOKUP($A4153, ICBI!$C$1:$D$10000, 2, 0))</f>
        <v>210.09349330844299</v>
      </c>
      <c r="E4153" s="2">
        <f t="shared" si="218"/>
        <v>42565</v>
      </c>
      <c r="F4153" s="3">
        <f t="shared" si="219"/>
        <v>2492.5625</v>
      </c>
      <c r="G4153" s="3">
        <f t="shared" si="220"/>
        <v>4644.215134299232</v>
      </c>
      <c r="H4153" s="6">
        <f>IF(ISNA(VLOOKUP($A4153, 'NAV Daily'!$A$1:$B$9941, 2, 0)/1000000000),H4152, VLOOKUP($A4153, 'NAV Daily'!$A$1:$B$9941, 2, 0)/1000000000)</f>
        <v>0</v>
      </c>
    </row>
    <row r="4154" spans="1:8" customFormat="1" x14ac:dyDescent="0.25">
      <c r="A4154" s="2">
        <v>42566</v>
      </c>
      <c r="B4154" s="110">
        <f>IF(ISNA(VLOOKUP($A4154, 'NAV Daily'!$A$1:$D$9941, 4, 0)),B4153, VLOOKUP($A4154, 'NAV Daily'!$A$1:$D$9941, 4, 0))</f>
        <v>2493.6891999999998</v>
      </c>
      <c r="C4154" s="110">
        <f>IF(IFERROR(VLOOKUP($A4154, JCI!A:E, 5, 0),C4153)="null",C4153, IFERROR(VLOOKUP( $A4154, JCI!A:E, 5, 0),C4153))</f>
        <v>5110.1782229999999</v>
      </c>
      <c r="D4154" s="6">
        <f>IF(ISNA(VLOOKUP($A4154,ICBI!$C$1:$D$10000, 2, 0)),D4153, VLOOKUP($A4154, ICBI!$C$1:$D$10000, 2, 0))</f>
        <v>210.20984863817199</v>
      </c>
      <c r="E4154" s="2">
        <f t="shared" si="218"/>
        <v>42566</v>
      </c>
      <c r="F4154" s="3">
        <f t="shared" si="219"/>
        <v>2493.6891999999998</v>
      </c>
      <c r="G4154" s="3">
        <f t="shared" si="220"/>
        <v>4668.5521146005121</v>
      </c>
      <c r="H4154" s="6">
        <f>IF(ISNA(VLOOKUP($A4154, 'NAV Daily'!$A$1:$B$9941, 2, 0)/1000000000),H4153, VLOOKUP($A4154, 'NAV Daily'!$A$1:$B$9941, 2, 0)/1000000000)</f>
        <v>0</v>
      </c>
    </row>
    <row r="4155" spans="1:8" customFormat="1" x14ac:dyDescent="0.25">
      <c r="A4155" s="2">
        <v>42567</v>
      </c>
      <c r="B4155" s="110">
        <f>IF(ISNA(VLOOKUP($A4155, 'NAV Daily'!$A$1:$D$9941, 4, 0)),B4154, VLOOKUP($A4155, 'NAV Daily'!$A$1:$D$9941, 4, 0))</f>
        <v>2493.6891999999998</v>
      </c>
      <c r="C4155" s="110">
        <f>IF(IFERROR(VLOOKUP($A4155, JCI!A:E, 5, 0),C4154)="null",C4154, IFERROR(VLOOKUP( $A4155, JCI!A:E, 5, 0),C4154))</f>
        <v>5110.1782229999999</v>
      </c>
      <c r="D4155" s="6">
        <f>IF(ISNA(VLOOKUP($A4155,ICBI!$C$1:$D$10000, 2, 0)),D4154, VLOOKUP($A4155, ICBI!$C$1:$D$10000, 2, 0))</f>
        <v>210.20984863817199</v>
      </c>
      <c r="E4155" s="2">
        <f t="shared" si="218"/>
        <v>42567</v>
      </c>
      <c r="F4155" s="3">
        <f t="shared" si="219"/>
        <v>2493.6891999999998</v>
      </c>
      <c r="G4155" s="3">
        <f t="shared" si="220"/>
        <v>4668.5521146005121</v>
      </c>
      <c r="H4155" s="6">
        <f>IF(ISNA(VLOOKUP($A4155, 'NAV Daily'!$A$1:$B$9941, 2, 0)/1000000000),H4154, VLOOKUP($A4155, 'NAV Daily'!$A$1:$B$9941, 2, 0)/1000000000)</f>
        <v>0</v>
      </c>
    </row>
    <row r="4156" spans="1:8" customFormat="1" x14ac:dyDescent="0.25">
      <c r="A4156" s="2">
        <v>42568</v>
      </c>
      <c r="B4156" s="110">
        <f>IF(ISNA(VLOOKUP($A4156, 'NAV Daily'!$A$1:$D$9941, 4, 0)),B4155, VLOOKUP($A4156, 'NAV Daily'!$A$1:$D$9941, 4, 0))</f>
        <v>2493.6891999999998</v>
      </c>
      <c r="C4156" s="110">
        <f>IF(IFERROR(VLOOKUP($A4156, JCI!A:E, 5, 0),C4155)="null",C4155, IFERROR(VLOOKUP( $A4156, JCI!A:E, 5, 0),C4155))</f>
        <v>5110.1782229999999</v>
      </c>
      <c r="D4156" s="6">
        <f>IF(ISNA(VLOOKUP($A4156,ICBI!$C$1:$D$10000, 2, 0)),D4155, VLOOKUP($A4156, ICBI!$C$1:$D$10000, 2, 0))</f>
        <v>210.20984863817199</v>
      </c>
      <c r="E4156" s="2">
        <f t="shared" si="218"/>
        <v>42568</v>
      </c>
      <c r="F4156" s="3">
        <f t="shared" si="219"/>
        <v>2493.6891999999998</v>
      </c>
      <c r="G4156" s="3">
        <f t="shared" si="220"/>
        <v>4668.5521146005121</v>
      </c>
      <c r="H4156" s="6">
        <f>IF(ISNA(VLOOKUP($A4156, 'NAV Daily'!$A$1:$B$9941, 2, 0)/1000000000),H4155, VLOOKUP($A4156, 'NAV Daily'!$A$1:$B$9941, 2, 0)/1000000000)</f>
        <v>0</v>
      </c>
    </row>
    <row r="4157" spans="1:8" customFormat="1" x14ac:dyDescent="0.25">
      <c r="A4157" s="2">
        <v>42569</v>
      </c>
      <c r="B4157" s="110">
        <f>IF(ISNA(VLOOKUP($A4157, 'NAV Daily'!$A$1:$D$9941, 4, 0)),B4156, VLOOKUP($A4157, 'NAV Daily'!$A$1:$D$9941, 4, 0))</f>
        <v>2495.7422000000001</v>
      </c>
      <c r="C4157" s="110">
        <f>IF(IFERROR(VLOOKUP($A4157, JCI!A:E, 5, 0),C4156)="null",C4156, IFERROR(VLOOKUP( $A4157, JCI!A:E, 5, 0),C4156))</f>
        <v>5127.5009769999997</v>
      </c>
      <c r="D4157" s="6">
        <f>IF(ISNA(VLOOKUP($A4157,ICBI!$C$1:$D$10000, 2, 0)),D4156, VLOOKUP($A4157, ICBI!$C$1:$D$10000, 2, 0))</f>
        <v>210.334569886922</v>
      </c>
      <c r="E4157" s="2">
        <f t="shared" si="218"/>
        <v>42569</v>
      </c>
      <c r="F4157" s="3">
        <f t="shared" si="219"/>
        <v>2495.7422000000001</v>
      </c>
      <c r="G4157" s="3">
        <f t="shared" si="220"/>
        <v>4684.3778209239063</v>
      </c>
      <c r="H4157" s="6">
        <f>IF(ISNA(VLOOKUP($A4157, 'NAV Daily'!$A$1:$B$9941, 2, 0)/1000000000),H4156, VLOOKUP($A4157, 'NAV Daily'!$A$1:$B$9941, 2, 0)/1000000000)</f>
        <v>0</v>
      </c>
    </row>
    <row r="4158" spans="1:8" customFormat="1" x14ac:dyDescent="0.25">
      <c r="A4158" s="2">
        <v>42570</v>
      </c>
      <c r="B4158" s="110">
        <f>IF(ISNA(VLOOKUP($A4158, 'NAV Daily'!$A$1:$D$9941, 4, 0)),B4157, VLOOKUP($A4158, 'NAV Daily'!$A$1:$D$9941, 4, 0))</f>
        <v>2503.7912999999999</v>
      </c>
      <c r="C4158" s="110">
        <f>IF(IFERROR(VLOOKUP($A4158, JCI!A:E, 5, 0),C4157)="null",C4157, IFERROR(VLOOKUP( $A4158, JCI!A:E, 5, 0),C4157))</f>
        <v>5172.830078</v>
      </c>
      <c r="D4158" s="6">
        <f>IF(ISNA(VLOOKUP($A4158,ICBI!$C$1:$D$10000, 2, 0)),D4157, VLOOKUP($A4158, ICBI!$C$1:$D$10000, 2, 0))</f>
        <v>210.83764938588601</v>
      </c>
      <c r="E4158" s="2">
        <f t="shared" si="218"/>
        <v>42570</v>
      </c>
      <c r="F4158" s="3">
        <f t="shared" si="219"/>
        <v>2503.7912999999999</v>
      </c>
      <c r="G4158" s="3">
        <f t="shared" si="220"/>
        <v>4725.7895410423989</v>
      </c>
      <c r="H4158" s="6">
        <f>IF(ISNA(VLOOKUP($A4158, 'NAV Daily'!$A$1:$B$9941, 2, 0)/1000000000),H4157, VLOOKUP($A4158, 'NAV Daily'!$A$1:$B$9941, 2, 0)/1000000000)</f>
        <v>0</v>
      </c>
    </row>
    <row r="4159" spans="1:8" customFormat="1" x14ac:dyDescent="0.25">
      <c r="A4159" s="2">
        <v>42571</v>
      </c>
      <c r="B4159" s="110">
        <f>IF(ISNA(VLOOKUP($A4159, 'NAV Daily'!$A$1:$D$9941, 4, 0)),B4158, VLOOKUP($A4159, 'NAV Daily'!$A$1:$D$9941, 4, 0))</f>
        <v>2507.5603000000001</v>
      </c>
      <c r="C4159" s="110">
        <f>IF(IFERROR(VLOOKUP($A4159, JCI!A:E, 5, 0),C4158)="null",C4158, IFERROR(VLOOKUP( $A4159, JCI!A:E, 5, 0),C4158))</f>
        <v>5242.8232420000004</v>
      </c>
      <c r="D4159" s="6">
        <f>IF(ISNA(VLOOKUP($A4159,ICBI!$C$1:$D$10000, 2, 0)),D4158, VLOOKUP($A4159, ICBI!$C$1:$D$10000, 2, 0))</f>
        <v>211.478075836095</v>
      </c>
      <c r="E4159" s="2">
        <f t="shared" si="218"/>
        <v>42571</v>
      </c>
      <c r="F4159" s="3">
        <f t="shared" si="219"/>
        <v>2507.5603000000001</v>
      </c>
      <c r="G4159" s="3">
        <f t="shared" si="220"/>
        <v>4789.7338340866345</v>
      </c>
      <c r="H4159" s="6">
        <f>IF(ISNA(VLOOKUP($A4159, 'NAV Daily'!$A$1:$B$9941, 2, 0)/1000000000),H4158, VLOOKUP($A4159, 'NAV Daily'!$A$1:$B$9941, 2, 0)/1000000000)</f>
        <v>0</v>
      </c>
    </row>
    <row r="4160" spans="1:8" customFormat="1" x14ac:dyDescent="0.25">
      <c r="A4160" s="2">
        <v>42572</v>
      </c>
      <c r="B4160" s="110">
        <f>IF(ISNA(VLOOKUP($A4160, 'NAV Daily'!$A$1:$D$9941, 4, 0)),B4159, VLOOKUP($A4160, 'NAV Daily'!$A$1:$D$9941, 4, 0))</f>
        <v>2504.4575</v>
      </c>
      <c r="C4160" s="110">
        <f>IF(IFERROR(VLOOKUP($A4160, JCI!A:E, 5, 0),C4159)="null",C4159, IFERROR(VLOOKUP( $A4160, JCI!A:E, 5, 0),C4159))</f>
        <v>5216.9731449999999</v>
      </c>
      <c r="D4160" s="6">
        <f>IF(ISNA(VLOOKUP($A4160,ICBI!$C$1:$D$10000, 2, 0)),D4159, VLOOKUP($A4160, ICBI!$C$1:$D$10000, 2, 0))</f>
        <v>211.51379413040601</v>
      </c>
      <c r="E4160" s="2">
        <f t="shared" si="218"/>
        <v>42572</v>
      </c>
      <c r="F4160" s="3">
        <f t="shared" si="219"/>
        <v>2504.4575</v>
      </c>
      <c r="G4160" s="3">
        <f t="shared" si="220"/>
        <v>4766.117725265065</v>
      </c>
      <c r="H4160" s="6">
        <f>IF(ISNA(VLOOKUP($A4160, 'NAV Daily'!$A$1:$B$9941, 2, 0)/1000000000),H4159, VLOOKUP($A4160, 'NAV Daily'!$A$1:$B$9941, 2, 0)/1000000000)</f>
        <v>0</v>
      </c>
    </row>
    <row r="4161" spans="1:8" customFormat="1" x14ac:dyDescent="0.25">
      <c r="A4161" s="2">
        <v>42573</v>
      </c>
      <c r="B4161" s="110">
        <f>IF(ISNA(VLOOKUP($A4161, 'NAV Daily'!$A$1:$D$9941, 4, 0)),B4160, VLOOKUP($A4161, 'NAV Daily'!$A$1:$D$9941, 4, 0))</f>
        <v>2506.8584000000001</v>
      </c>
      <c r="C4161" s="110">
        <f>IF(IFERROR(VLOOKUP($A4161, JCI!A:E, 5, 0),C4160)="null",C4160, IFERROR(VLOOKUP( $A4161, JCI!A:E, 5, 0),C4160))</f>
        <v>5197.2509769999997</v>
      </c>
      <c r="D4161" s="6">
        <f>IF(ISNA(VLOOKUP($A4161,ICBI!$C$1:$D$10000, 2, 0)),D4160, VLOOKUP($A4161, ICBI!$C$1:$D$10000, 2, 0))</f>
        <v>211.233155040398</v>
      </c>
      <c r="E4161" s="2">
        <f t="shared" si="218"/>
        <v>42573</v>
      </c>
      <c r="F4161" s="3">
        <f t="shared" si="219"/>
        <v>2506.8584000000001</v>
      </c>
      <c r="G4161" s="3">
        <f t="shared" si="220"/>
        <v>4748.0999644154535</v>
      </c>
      <c r="H4161" s="6">
        <f>IF(ISNA(VLOOKUP($A4161, 'NAV Daily'!$A$1:$B$9941, 2, 0)/1000000000),H4160, VLOOKUP($A4161, 'NAV Daily'!$A$1:$B$9941, 2, 0)/1000000000)</f>
        <v>0</v>
      </c>
    </row>
    <row r="4162" spans="1:8" customFormat="1" x14ac:dyDescent="0.25">
      <c r="A4162" s="2">
        <v>42574</v>
      </c>
      <c r="B4162" s="110">
        <f>IF(ISNA(VLOOKUP($A4162, 'NAV Daily'!$A$1:$D$9941, 4, 0)),B4161, VLOOKUP($A4162, 'NAV Daily'!$A$1:$D$9941, 4, 0))</f>
        <v>2506.8584000000001</v>
      </c>
      <c r="C4162" s="110">
        <f>IF(IFERROR(VLOOKUP($A4162, JCI!A:E, 5, 0),C4161)="null",C4161, IFERROR(VLOOKUP( $A4162, JCI!A:E, 5, 0),C4161))</f>
        <v>5197.2509769999997</v>
      </c>
      <c r="D4162" s="6">
        <f>IF(ISNA(VLOOKUP($A4162,ICBI!$C$1:$D$10000, 2, 0)),D4161, VLOOKUP($A4162, ICBI!$C$1:$D$10000, 2, 0))</f>
        <v>211.233155040398</v>
      </c>
      <c r="E4162" s="2">
        <f t="shared" si="218"/>
        <v>42574</v>
      </c>
      <c r="F4162" s="3">
        <f t="shared" si="219"/>
        <v>2506.8584000000001</v>
      </c>
      <c r="G4162" s="3">
        <f t="shared" si="220"/>
        <v>4748.0999644154535</v>
      </c>
      <c r="H4162" s="6">
        <f>IF(ISNA(VLOOKUP($A4162, 'NAV Daily'!$A$1:$B$9941, 2, 0)/1000000000),H4161, VLOOKUP($A4162, 'NAV Daily'!$A$1:$B$9941, 2, 0)/1000000000)</f>
        <v>0</v>
      </c>
    </row>
    <row r="4163" spans="1:8" customFormat="1" x14ac:dyDescent="0.25">
      <c r="A4163" s="2">
        <v>42575</v>
      </c>
      <c r="B4163" s="110">
        <f>IF(ISNA(VLOOKUP($A4163, 'NAV Daily'!$A$1:$D$9941, 4, 0)),B4162, VLOOKUP($A4163, 'NAV Daily'!$A$1:$D$9941, 4, 0))</f>
        <v>2506.8584000000001</v>
      </c>
      <c r="C4163" s="110">
        <f>IF(IFERROR(VLOOKUP($A4163, JCI!A:E, 5, 0),C4162)="null",C4162, IFERROR(VLOOKUP( $A4163, JCI!A:E, 5, 0),C4162))</f>
        <v>5197.2509769999997</v>
      </c>
      <c r="D4163" s="6">
        <f>IF(ISNA(VLOOKUP($A4163,ICBI!$C$1:$D$10000, 2, 0)),D4162, VLOOKUP($A4163, ICBI!$C$1:$D$10000, 2, 0))</f>
        <v>211.233155040398</v>
      </c>
      <c r="E4163" s="2">
        <f t="shared" ref="E4163:E4226" si="221">IF($A4163&gt;$K$1, $K$1, $A4163)</f>
        <v>42575</v>
      </c>
      <c r="F4163" s="3">
        <f t="shared" ref="F4163:F4226" si="222">IF($A4163&gt;$K$1, F4162, $B4163)</f>
        <v>2506.8584000000001</v>
      </c>
      <c r="G4163" s="3">
        <f t="shared" ref="G4163:G4226" si="223">IF(ISERROR(IF($A4163&gt;$K$1, G4162, $C4163/$C$2*1000)),G4162, IF($A4163&gt;$K$1, G4162, $C4163/$C$2*1000))</f>
        <v>4748.0999644154535</v>
      </c>
      <c r="H4163" s="6">
        <f>IF(ISNA(VLOOKUP($A4163, 'NAV Daily'!$A$1:$B$9941, 2, 0)/1000000000),H4162, VLOOKUP($A4163, 'NAV Daily'!$A$1:$B$9941, 2, 0)/1000000000)</f>
        <v>0</v>
      </c>
    </row>
    <row r="4164" spans="1:8" customFormat="1" x14ac:dyDescent="0.25">
      <c r="A4164" s="2">
        <v>42576</v>
      </c>
      <c r="B4164" s="110">
        <f>IF(ISNA(VLOOKUP($A4164, 'NAV Daily'!$A$1:$D$9941, 4, 0)),B4163, VLOOKUP($A4164, 'NAV Daily'!$A$1:$D$9941, 4, 0))</f>
        <v>2502.9699999999998</v>
      </c>
      <c r="C4164" s="110">
        <f>IF(IFERROR(VLOOKUP($A4164, JCI!A:E, 5, 0),C4163)="null",C4163, IFERROR(VLOOKUP( $A4164, JCI!A:E, 5, 0),C4163))</f>
        <v>5220.8017579999996</v>
      </c>
      <c r="D4164" s="6">
        <f>IF(ISNA(VLOOKUP($A4164,ICBI!$C$1:$D$10000, 2, 0)),D4163, VLOOKUP($A4164, ICBI!$C$1:$D$10000, 2, 0))</f>
        <v>211.01868297200599</v>
      </c>
      <c r="E4164" s="2">
        <f t="shared" si="221"/>
        <v>42576</v>
      </c>
      <c r="F4164" s="3">
        <f t="shared" si="222"/>
        <v>2502.9699999999998</v>
      </c>
      <c r="G4164" s="3">
        <f t="shared" si="223"/>
        <v>4769.6154661533747</v>
      </c>
      <c r="H4164" s="6">
        <f>IF(ISNA(VLOOKUP($A4164, 'NAV Daily'!$A$1:$B$9941, 2, 0)/1000000000),H4163, VLOOKUP($A4164, 'NAV Daily'!$A$1:$B$9941, 2, 0)/1000000000)</f>
        <v>0</v>
      </c>
    </row>
    <row r="4165" spans="1:8" customFormat="1" x14ac:dyDescent="0.25">
      <c r="A4165" s="2">
        <v>42577</v>
      </c>
      <c r="B4165" s="110">
        <f>IF(ISNA(VLOOKUP($A4165, 'NAV Daily'!$A$1:$D$9941, 4, 0)),B4164, VLOOKUP($A4165, 'NAV Daily'!$A$1:$D$9941, 4, 0))</f>
        <v>2501.6637999999998</v>
      </c>
      <c r="C4165" s="110">
        <f>IF(IFERROR(VLOOKUP($A4165, JCI!A:E, 5, 0),C4164)="null",C4164, IFERROR(VLOOKUP( $A4165, JCI!A:E, 5, 0),C4164))</f>
        <v>5224.3950199999999</v>
      </c>
      <c r="D4165" s="6">
        <f>IF(ISNA(VLOOKUP($A4165,ICBI!$C$1:$D$10000, 2, 0)),D4164, VLOOKUP($A4165, ICBI!$C$1:$D$10000, 2, 0))</f>
        <v>211.01332758088799</v>
      </c>
      <c r="E4165" s="2">
        <f t="shared" si="221"/>
        <v>42577</v>
      </c>
      <c r="F4165" s="3">
        <f t="shared" si="222"/>
        <v>2501.6637999999998</v>
      </c>
      <c r="G4165" s="3">
        <f t="shared" si="223"/>
        <v>4772.8981952826462</v>
      </c>
      <c r="H4165" s="6">
        <f>IF(ISNA(VLOOKUP($A4165, 'NAV Daily'!$A$1:$B$9941, 2, 0)/1000000000),H4164, VLOOKUP($A4165, 'NAV Daily'!$A$1:$B$9941, 2, 0)/1000000000)</f>
        <v>0</v>
      </c>
    </row>
    <row r="4166" spans="1:8" customFormat="1" x14ac:dyDescent="0.25">
      <c r="A4166" s="2">
        <v>42578</v>
      </c>
      <c r="B4166" s="110">
        <f>IF(ISNA(VLOOKUP($A4166, 'NAV Daily'!$A$1:$D$9941, 4, 0)),B4165, VLOOKUP($A4166, 'NAV Daily'!$A$1:$D$9941, 4, 0))</f>
        <v>2508.0639999999999</v>
      </c>
      <c r="C4166" s="110">
        <f>IF(IFERROR(VLOOKUP($A4166, JCI!A:E, 5, 0),C4165)="null",C4165, IFERROR(VLOOKUP( $A4166, JCI!A:E, 5, 0),C4165))</f>
        <v>5274.3608400000003</v>
      </c>
      <c r="D4166" s="6">
        <f>IF(ISNA(VLOOKUP($A4166,ICBI!$C$1:$D$10000, 2, 0)),D4165, VLOOKUP($A4166, ICBI!$C$1:$D$10000, 2, 0))</f>
        <v>211.406531814662</v>
      </c>
      <c r="E4166" s="2">
        <f t="shared" si="221"/>
        <v>42578</v>
      </c>
      <c r="F4166" s="3">
        <f t="shared" si="222"/>
        <v>2508.0639999999999</v>
      </c>
      <c r="G4166" s="3">
        <f t="shared" si="223"/>
        <v>4818.5459250563072</v>
      </c>
      <c r="H4166" s="6">
        <f>IF(ISNA(VLOOKUP($A4166, 'NAV Daily'!$A$1:$B$9941, 2, 0)/1000000000),H4165, VLOOKUP($A4166, 'NAV Daily'!$A$1:$B$9941, 2, 0)/1000000000)</f>
        <v>0</v>
      </c>
    </row>
    <row r="4167" spans="1:8" customFormat="1" x14ac:dyDescent="0.25">
      <c r="A4167" s="2">
        <v>42579</v>
      </c>
      <c r="B4167" s="110">
        <f>IF(ISNA(VLOOKUP($A4167, 'NAV Daily'!$A$1:$D$9941, 4, 0)),B4166, VLOOKUP($A4167, 'NAV Daily'!$A$1:$D$9941, 4, 0))</f>
        <v>2510.8036999999999</v>
      </c>
      <c r="C4167" s="110">
        <f>IF(IFERROR(VLOOKUP($A4167, JCI!A:E, 5, 0),C4166)="null",C4166, IFERROR(VLOOKUP( $A4167, JCI!A:E, 5, 0),C4166))</f>
        <v>5299.2128910000001</v>
      </c>
      <c r="D4167" s="6">
        <f>IF(ISNA(VLOOKUP($A4167,ICBI!$C$1:$D$10000, 2, 0)),D4166, VLOOKUP($A4167, ICBI!$C$1:$D$10000, 2, 0))</f>
        <v>212.02960919945599</v>
      </c>
      <c r="E4167" s="2">
        <f t="shared" si="221"/>
        <v>42579</v>
      </c>
      <c r="F4167" s="3">
        <f t="shared" si="222"/>
        <v>2510.8036999999999</v>
      </c>
      <c r="G4167" s="3">
        <f t="shared" si="223"/>
        <v>4841.2502398933148</v>
      </c>
      <c r="H4167" s="6">
        <f>IF(ISNA(VLOOKUP($A4167, 'NAV Daily'!$A$1:$B$9941, 2, 0)/1000000000),H4166, VLOOKUP($A4167, 'NAV Daily'!$A$1:$B$9941, 2, 0)/1000000000)</f>
        <v>0</v>
      </c>
    </row>
    <row r="4168" spans="1:8" customFormat="1" x14ac:dyDescent="0.25">
      <c r="A4168" s="2">
        <v>42580</v>
      </c>
      <c r="B4168" s="110">
        <f>IF(ISNA(VLOOKUP($A4168, 'NAV Daily'!$A$1:$D$9941, 4, 0)),B4167, VLOOKUP($A4168, 'NAV Daily'!$A$1:$D$9941, 4, 0))</f>
        <v>2502.3125</v>
      </c>
      <c r="C4168" s="110">
        <f>IF(IFERROR(VLOOKUP($A4168, JCI!A:E, 5, 0),C4167)="null",C4167, IFERROR(VLOOKUP( $A4168, JCI!A:E, 5, 0),C4167))</f>
        <v>5215.9941410000001</v>
      </c>
      <c r="D4168" s="6">
        <f>IF(ISNA(VLOOKUP($A4168,ICBI!$C$1:$D$10000, 2, 0)),D4167, VLOOKUP($A4168, ICBI!$C$1:$D$10000, 2, 0))</f>
        <v>212.66248974707801</v>
      </c>
      <c r="E4168" s="2">
        <f t="shared" si="221"/>
        <v>42580</v>
      </c>
      <c r="F4168" s="3">
        <f t="shared" si="222"/>
        <v>2502.3125</v>
      </c>
      <c r="G4168" s="3">
        <f t="shared" si="223"/>
        <v>4765.2233276540719</v>
      </c>
      <c r="H4168" s="6">
        <f>IF(ISNA(VLOOKUP($A4168, 'NAV Daily'!$A$1:$B$9941, 2, 0)/1000000000),H4167, VLOOKUP($A4168, 'NAV Daily'!$A$1:$B$9941, 2, 0)/1000000000)</f>
        <v>0</v>
      </c>
    </row>
    <row r="4169" spans="1:8" customFormat="1" x14ac:dyDescent="0.25">
      <c r="A4169" s="2">
        <v>42581</v>
      </c>
      <c r="B4169" s="110">
        <f>IF(ISNA(VLOOKUP($A4169, 'NAV Daily'!$A$1:$D$9941, 4, 0)),B4168, VLOOKUP($A4169, 'NAV Daily'!$A$1:$D$9941, 4, 0))</f>
        <v>2502.3125</v>
      </c>
      <c r="C4169" s="110">
        <f>IF(IFERROR(VLOOKUP($A4169, JCI!A:E, 5, 0),C4168)="null",C4168, IFERROR(VLOOKUP( $A4169, JCI!A:E, 5, 0),C4168))</f>
        <v>5215.9941410000001</v>
      </c>
      <c r="D4169" s="6">
        <f>IF(ISNA(VLOOKUP($A4169,ICBI!$C$1:$D$10000, 2, 0)),D4168, VLOOKUP($A4169, ICBI!$C$1:$D$10000, 2, 0))</f>
        <v>212.66248974707801</v>
      </c>
      <c r="E4169" s="2">
        <f t="shared" si="221"/>
        <v>42581</v>
      </c>
      <c r="F4169" s="3">
        <f t="shared" si="222"/>
        <v>2502.3125</v>
      </c>
      <c r="G4169" s="3">
        <f t="shared" si="223"/>
        <v>4765.2233276540719</v>
      </c>
      <c r="H4169" s="6">
        <f>IF(ISNA(VLOOKUP($A4169, 'NAV Daily'!$A$1:$B$9941, 2, 0)/1000000000),H4168, VLOOKUP($A4169, 'NAV Daily'!$A$1:$B$9941, 2, 0)/1000000000)</f>
        <v>0</v>
      </c>
    </row>
    <row r="4170" spans="1:8" customFormat="1" x14ac:dyDescent="0.25">
      <c r="A4170" s="2">
        <v>42582</v>
      </c>
      <c r="B4170" s="110">
        <f>IF(ISNA(VLOOKUP($A4170, 'NAV Daily'!$A$1:$D$9941, 4, 0)),B4169, VLOOKUP($A4170, 'NAV Daily'!$A$1:$D$9941, 4, 0))</f>
        <v>2502.3125</v>
      </c>
      <c r="C4170" s="110">
        <f>IF(IFERROR(VLOOKUP($A4170, JCI!A:E, 5, 0),C4169)="null",C4169, IFERROR(VLOOKUP( $A4170, JCI!A:E, 5, 0),C4169))</f>
        <v>5215.9941410000001</v>
      </c>
      <c r="D4170" s="6">
        <f>IF(ISNA(VLOOKUP($A4170,ICBI!$C$1:$D$10000, 2, 0)),D4169, VLOOKUP($A4170, ICBI!$C$1:$D$10000, 2, 0))</f>
        <v>212.66248974707801</v>
      </c>
      <c r="E4170" s="2">
        <f t="shared" si="221"/>
        <v>42582</v>
      </c>
      <c r="F4170" s="3">
        <f t="shared" si="222"/>
        <v>2502.3125</v>
      </c>
      <c r="G4170" s="3">
        <f t="shared" si="223"/>
        <v>4765.2233276540719</v>
      </c>
      <c r="H4170" s="6">
        <f>IF(ISNA(VLOOKUP($A4170, 'NAV Daily'!$A$1:$B$9941, 2, 0)/1000000000),H4169, VLOOKUP($A4170, 'NAV Daily'!$A$1:$B$9941, 2, 0)/1000000000)</f>
        <v>0</v>
      </c>
    </row>
    <row r="4171" spans="1:8" customFormat="1" x14ac:dyDescent="0.25">
      <c r="A4171" s="2">
        <v>42583</v>
      </c>
      <c r="B4171" s="110">
        <f>IF(ISNA(VLOOKUP($A4171, 'NAV Daily'!$A$1:$D$9941, 4, 0)),B4170, VLOOKUP($A4171, 'NAV Daily'!$A$1:$D$9941, 4, 0))</f>
        <v>2509.5313000000001</v>
      </c>
      <c r="C4171" s="110">
        <f>IF(IFERROR(VLOOKUP($A4171, JCI!A:E, 5, 0),C4170)="null",C4170, IFERROR(VLOOKUP( $A4171, JCI!A:E, 5, 0),C4170))</f>
        <v>5361.576172</v>
      </c>
      <c r="D4171" s="6">
        <f>IF(ISNA(VLOOKUP($A4171,ICBI!$C$1:$D$10000, 2, 0)),D4170, VLOOKUP($A4171, ICBI!$C$1:$D$10000, 2, 0))</f>
        <v>213.288383215664</v>
      </c>
      <c r="E4171" s="2">
        <f t="shared" si="221"/>
        <v>42583</v>
      </c>
      <c r="F4171" s="3">
        <f t="shared" si="222"/>
        <v>2509.5313000000001</v>
      </c>
      <c r="G4171" s="3">
        <f t="shared" si="223"/>
        <v>4898.2240311547575</v>
      </c>
      <c r="H4171" s="6">
        <f>IF(ISNA(VLOOKUP($A4171, 'NAV Daily'!$A$1:$B$9941, 2, 0)/1000000000),H4170, VLOOKUP($A4171, 'NAV Daily'!$A$1:$B$9941, 2, 0)/1000000000)</f>
        <v>0</v>
      </c>
    </row>
    <row r="4172" spans="1:8" customFormat="1" x14ac:dyDescent="0.25">
      <c r="A4172" s="2">
        <v>42584</v>
      </c>
      <c r="B4172" s="110">
        <f>IF(ISNA(VLOOKUP($A4172, 'NAV Daily'!$A$1:$D$9941, 4, 0)),B4171, VLOOKUP($A4172, 'NAV Daily'!$A$1:$D$9941, 4, 0))</f>
        <v>2518.6233000000002</v>
      </c>
      <c r="C4172" s="110">
        <f>IF(IFERROR(VLOOKUP($A4172, JCI!A:E, 5, 0),C4171)="null",C4171, IFERROR(VLOOKUP( $A4172, JCI!A:E, 5, 0),C4171))</f>
        <v>5373.3232420000004</v>
      </c>
      <c r="D4172" s="6">
        <f>IF(ISNA(VLOOKUP($A4172,ICBI!$C$1:$D$10000, 2, 0)),D4171, VLOOKUP($A4172, ICBI!$C$1:$D$10000, 2, 0))</f>
        <v>213.87198446015</v>
      </c>
      <c r="E4172" s="2">
        <f t="shared" si="221"/>
        <v>42584</v>
      </c>
      <c r="F4172" s="3">
        <f t="shared" si="222"/>
        <v>2518.6233000000002</v>
      </c>
      <c r="G4172" s="3">
        <f t="shared" si="223"/>
        <v>4908.955909006303</v>
      </c>
      <c r="H4172" s="6">
        <f>IF(ISNA(VLOOKUP($A4172, 'NAV Daily'!$A$1:$B$9941, 2, 0)/1000000000),H4171, VLOOKUP($A4172, 'NAV Daily'!$A$1:$B$9941, 2, 0)/1000000000)</f>
        <v>0</v>
      </c>
    </row>
    <row r="4173" spans="1:8" customFormat="1" x14ac:dyDescent="0.25">
      <c r="A4173" s="2">
        <v>42585</v>
      </c>
      <c r="B4173" s="110">
        <f>IF(ISNA(VLOOKUP($A4173, 'NAV Daily'!$A$1:$D$9941, 4, 0)),B4172, VLOOKUP($A4173, 'NAV Daily'!$A$1:$D$9941, 4, 0))</f>
        <v>2515.5295000000001</v>
      </c>
      <c r="C4173" s="110">
        <f>IF(IFERROR(VLOOKUP($A4173, JCI!A:E, 5, 0),C4172)="null",C4172, IFERROR(VLOOKUP( $A4173, JCI!A:E, 5, 0),C4172))</f>
        <v>5351.8779299999997</v>
      </c>
      <c r="D4173" s="6">
        <f>IF(ISNA(VLOOKUP($A4173,ICBI!$C$1:$D$10000, 2, 0)),D4172, VLOOKUP($A4173, ICBI!$C$1:$D$10000, 2, 0))</f>
        <v>213.56211122526599</v>
      </c>
      <c r="E4173" s="2">
        <f t="shared" si="221"/>
        <v>42585</v>
      </c>
      <c r="F4173" s="3">
        <f t="shared" si="222"/>
        <v>2515.5295000000001</v>
      </c>
      <c r="G4173" s="3">
        <f t="shared" si="223"/>
        <v>4889.3639197807115</v>
      </c>
      <c r="H4173" s="6">
        <f>IF(ISNA(VLOOKUP($A4173, 'NAV Daily'!$A$1:$B$9941, 2, 0)/1000000000),H4172, VLOOKUP($A4173, 'NAV Daily'!$A$1:$B$9941, 2, 0)/1000000000)</f>
        <v>0</v>
      </c>
    </row>
    <row r="4174" spans="1:8" customFormat="1" x14ac:dyDescent="0.25">
      <c r="A4174" s="2">
        <v>42586</v>
      </c>
      <c r="B4174" s="110">
        <f>IF(ISNA(VLOOKUP($A4174, 'NAV Daily'!$A$1:$D$9941, 4, 0)),B4173, VLOOKUP($A4174, 'NAV Daily'!$A$1:$D$9941, 4, 0))</f>
        <v>2507.6916999999999</v>
      </c>
      <c r="C4174" s="110">
        <f>IF(IFERROR(VLOOKUP($A4174, JCI!A:E, 5, 0),C4173)="null",C4173, IFERROR(VLOOKUP( $A4174, JCI!A:E, 5, 0),C4173))</f>
        <v>5373.8627930000002</v>
      </c>
      <c r="D4174" s="6">
        <f>IF(ISNA(VLOOKUP($A4174,ICBI!$C$1:$D$10000, 2, 0)),D4173, VLOOKUP($A4174, ICBI!$C$1:$D$10000, 2, 0))</f>
        <v>213.345604340666</v>
      </c>
      <c r="E4174" s="2">
        <f t="shared" si="221"/>
        <v>42586</v>
      </c>
      <c r="F4174" s="3">
        <f t="shared" si="222"/>
        <v>2507.6916999999999</v>
      </c>
      <c r="G4174" s="3">
        <f t="shared" si="223"/>
        <v>4909.4488315330846</v>
      </c>
      <c r="H4174" s="6">
        <f>IF(ISNA(VLOOKUP($A4174, 'NAV Daily'!$A$1:$B$9941, 2, 0)/1000000000),H4173, VLOOKUP($A4174, 'NAV Daily'!$A$1:$B$9941, 2, 0)/1000000000)</f>
        <v>0</v>
      </c>
    </row>
    <row r="4175" spans="1:8" customFormat="1" x14ac:dyDescent="0.25">
      <c r="A4175" s="2">
        <v>42587</v>
      </c>
      <c r="B4175" s="110">
        <f>IF(ISNA(VLOOKUP($A4175, 'NAV Daily'!$A$1:$D$9941, 4, 0)),B4174, VLOOKUP($A4175, 'NAV Daily'!$A$1:$D$9941, 4, 0))</f>
        <v>2521.1093999999998</v>
      </c>
      <c r="C4175" s="110">
        <f>IF(IFERROR(VLOOKUP($A4175, JCI!A:E, 5, 0),C4174)="null",C4174, IFERROR(VLOOKUP( $A4175, JCI!A:E, 5, 0),C4174))</f>
        <v>5420.2460940000001</v>
      </c>
      <c r="D4175" s="6">
        <f>IF(ISNA(VLOOKUP($A4175,ICBI!$C$1:$D$10000, 2, 0)),D4174, VLOOKUP($A4175, ICBI!$C$1:$D$10000, 2, 0))</f>
        <v>213.500815127274</v>
      </c>
      <c r="E4175" s="2">
        <f t="shared" si="221"/>
        <v>42587</v>
      </c>
      <c r="F4175" s="3">
        <f t="shared" si="222"/>
        <v>2521.1093999999998</v>
      </c>
      <c r="G4175" s="3">
        <f t="shared" si="223"/>
        <v>4951.8236467579391</v>
      </c>
      <c r="H4175" s="6">
        <f>IF(ISNA(VLOOKUP($A4175, 'NAV Daily'!$A$1:$B$9941, 2, 0)/1000000000),H4174, VLOOKUP($A4175, 'NAV Daily'!$A$1:$B$9941, 2, 0)/1000000000)</f>
        <v>0</v>
      </c>
    </row>
    <row r="4176" spans="1:8" customFormat="1" x14ac:dyDescent="0.25">
      <c r="A4176" s="2">
        <v>42588</v>
      </c>
      <c r="B4176" s="110">
        <f>IF(ISNA(VLOOKUP($A4176, 'NAV Daily'!$A$1:$D$9941, 4, 0)),B4175, VLOOKUP($A4176, 'NAV Daily'!$A$1:$D$9941, 4, 0))</f>
        <v>2521.1093999999998</v>
      </c>
      <c r="C4176" s="110">
        <f>IF(IFERROR(VLOOKUP($A4176, JCI!A:E, 5, 0),C4175)="null",C4175, IFERROR(VLOOKUP( $A4176, JCI!A:E, 5, 0),C4175))</f>
        <v>5420.2460940000001</v>
      </c>
      <c r="D4176" s="6">
        <f>IF(ISNA(VLOOKUP($A4176,ICBI!$C$1:$D$10000, 2, 0)),D4175, VLOOKUP($A4176, ICBI!$C$1:$D$10000, 2, 0))</f>
        <v>213.500815127274</v>
      </c>
      <c r="E4176" s="2">
        <f t="shared" si="221"/>
        <v>42588</v>
      </c>
      <c r="F4176" s="3">
        <f t="shared" si="222"/>
        <v>2521.1093999999998</v>
      </c>
      <c r="G4176" s="3">
        <f t="shared" si="223"/>
        <v>4951.8236467579391</v>
      </c>
      <c r="H4176" s="6">
        <f>IF(ISNA(VLOOKUP($A4176, 'NAV Daily'!$A$1:$B$9941, 2, 0)/1000000000),H4175, VLOOKUP($A4176, 'NAV Daily'!$A$1:$B$9941, 2, 0)/1000000000)</f>
        <v>0</v>
      </c>
    </row>
    <row r="4177" spans="1:8" customFormat="1" x14ac:dyDescent="0.25">
      <c r="A4177" s="2">
        <v>42589</v>
      </c>
      <c r="B4177" s="110">
        <f>IF(ISNA(VLOOKUP($A4177, 'NAV Daily'!$A$1:$D$9941, 4, 0)),B4176, VLOOKUP($A4177, 'NAV Daily'!$A$1:$D$9941, 4, 0))</f>
        <v>2521.1093999999998</v>
      </c>
      <c r="C4177" s="110">
        <f>IF(IFERROR(VLOOKUP($A4177, JCI!A:E, 5, 0),C4176)="null",C4176, IFERROR(VLOOKUP( $A4177, JCI!A:E, 5, 0),C4176))</f>
        <v>5420.2460940000001</v>
      </c>
      <c r="D4177" s="6">
        <f>IF(ISNA(VLOOKUP($A4177,ICBI!$C$1:$D$10000, 2, 0)),D4176, VLOOKUP($A4177, ICBI!$C$1:$D$10000, 2, 0))</f>
        <v>213.500815127274</v>
      </c>
      <c r="E4177" s="2">
        <f t="shared" si="221"/>
        <v>42589</v>
      </c>
      <c r="F4177" s="3">
        <f t="shared" si="222"/>
        <v>2521.1093999999998</v>
      </c>
      <c r="G4177" s="3">
        <f t="shared" si="223"/>
        <v>4951.8236467579391</v>
      </c>
      <c r="H4177" s="6">
        <f>IF(ISNA(VLOOKUP($A4177, 'NAV Daily'!$A$1:$B$9941, 2, 0)/1000000000),H4176, VLOOKUP($A4177, 'NAV Daily'!$A$1:$B$9941, 2, 0)/1000000000)</f>
        <v>0</v>
      </c>
    </row>
    <row r="4178" spans="1:8" customFormat="1" x14ac:dyDescent="0.25">
      <c r="A4178" s="2">
        <v>42590</v>
      </c>
      <c r="B4178" s="110">
        <f>IF(ISNA(VLOOKUP($A4178, 'NAV Daily'!$A$1:$D$9941, 4, 0)),B4177, VLOOKUP($A4178, 'NAV Daily'!$A$1:$D$9941, 4, 0))</f>
        <v>2515.5790999999999</v>
      </c>
      <c r="C4178" s="110">
        <f>IF(IFERROR(VLOOKUP($A4178, JCI!A:E, 5, 0),C4177)="null",C4177, IFERROR(VLOOKUP( $A4178, JCI!A:E, 5, 0),C4177))</f>
        <v>5458.9790039999998</v>
      </c>
      <c r="D4178" s="6">
        <f>IF(ISNA(VLOOKUP($A4178,ICBI!$C$1:$D$10000, 2, 0)),D4177, VLOOKUP($A4178, ICBI!$C$1:$D$10000, 2, 0))</f>
        <v>213.553634226718</v>
      </c>
      <c r="E4178" s="2">
        <f t="shared" si="221"/>
        <v>42590</v>
      </c>
      <c r="F4178" s="3">
        <f t="shared" si="222"/>
        <v>2515.5790999999999</v>
      </c>
      <c r="G4178" s="3">
        <f t="shared" si="223"/>
        <v>4987.2092245194463</v>
      </c>
      <c r="H4178" s="6">
        <f>IF(ISNA(VLOOKUP($A4178, 'NAV Daily'!$A$1:$B$9941, 2, 0)/1000000000),H4177, VLOOKUP($A4178, 'NAV Daily'!$A$1:$B$9941, 2, 0)/1000000000)</f>
        <v>0</v>
      </c>
    </row>
    <row r="4179" spans="1:8" customFormat="1" x14ac:dyDescent="0.25">
      <c r="A4179" s="2">
        <v>42591</v>
      </c>
      <c r="B4179" s="110">
        <f>IF(ISNA(VLOOKUP($A4179, 'NAV Daily'!$A$1:$D$9941, 4, 0)),B4178, VLOOKUP($A4179, 'NAV Daily'!$A$1:$D$9941, 4, 0))</f>
        <v>2502.9949000000001</v>
      </c>
      <c r="C4179" s="110">
        <f>IF(IFERROR(VLOOKUP($A4179, JCI!A:E, 5, 0),C4178)="null",C4178, IFERROR(VLOOKUP( $A4179, JCI!A:E, 5, 0),C4178))</f>
        <v>5440.2929690000001</v>
      </c>
      <c r="D4179" s="6">
        <f>IF(ISNA(VLOOKUP($A4179,ICBI!$C$1:$D$10000, 2, 0)),D4178, VLOOKUP($A4179, ICBI!$C$1:$D$10000, 2, 0))</f>
        <v>213.76170607058401</v>
      </c>
      <c r="E4179" s="2">
        <f t="shared" si="221"/>
        <v>42591</v>
      </c>
      <c r="F4179" s="3">
        <f t="shared" si="222"/>
        <v>2502.9949000000001</v>
      </c>
      <c r="G4179" s="3">
        <f t="shared" si="223"/>
        <v>4970.1380531422701</v>
      </c>
      <c r="H4179" s="6">
        <f>IF(ISNA(VLOOKUP($A4179, 'NAV Daily'!$A$1:$B$9941, 2, 0)/1000000000),H4178, VLOOKUP($A4179, 'NAV Daily'!$A$1:$B$9941, 2, 0)/1000000000)</f>
        <v>0</v>
      </c>
    </row>
    <row r="4180" spans="1:8" customFormat="1" x14ac:dyDescent="0.25">
      <c r="A4180" s="2">
        <v>42592</v>
      </c>
      <c r="B4180" s="110">
        <f>IF(ISNA(VLOOKUP($A4180, 'NAV Daily'!$A$1:$D$9941, 4, 0)),B4179, VLOOKUP($A4180, 'NAV Daily'!$A$1:$D$9941, 4, 0))</f>
        <v>2494.0779000000002</v>
      </c>
      <c r="C4180" s="110">
        <f>IF(IFERROR(VLOOKUP($A4180, JCI!A:E, 5, 0),C4179)="null",C4179, IFERROR(VLOOKUP( $A4180, JCI!A:E, 5, 0),C4179))</f>
        <v>5423.9492190000001</v>
      </c>
      <c r="D4180" s="6">
        <f>IF(ISNA(VLOOKUP($A4180,ICBI!$C$1:$D$10000, 2, 0)),D4179, VLOOKUP($A4180, ICBI!$C$1:$D$10000, 2, 0))</f>
        <v>214.293489883056</v>
      </c>
      <c r="E4180" s="2">
        <f t="shared" si="221"/>
        <v>42592</v>
      </c>
      <c r="F4180" s="3">
        <f t="shared" si="222"/>
        <v>2494.0779000000002</v>
      </c>
      <c r="G4180" s="3">
        <f t="shared" si="223"/>
        <v>4955.2067444298691</v>
      </c>
      <c r="H4180" s="6">
        <f>IF(ISNA(VLOOKUP($A4180, 'NAV Daily'!$A$1:$B$9941, 2, 0)/1000000000),H4179, VLOOKUP($A4180, 'NAV Daily'!$A$1:$B$9941, 2, 0)/1000000000)</f>
        <v>0</v>
      </c>
    </row>
    <row r="4181" spans="1:8" customFormat="1" x14ac:dyDescent="0.25">
      <c r="A4181" s="2">
        <v>42593</v>
      </c>
      <c r="B4181" s="110">
        <f>IF(ISNA(VLOOKUP($A4181, 'NAV Daily'!$A$1:$D$9941, 4, 0)),B4180, VLOOKUP($A4181, 'NAV Daily'!$A$1:$D$9941, 4, 0))</f>
        <v>2482.6462000000001</v>
      </c>
      <c r="C4181" s="110">
        <f>IF(IFERROR(VLOOKUP($A4181, JCI!A:E, 5, 0),C4180)="null",C4180, IFERROR(VLOOKUP( $A4181, JCI!A:E, 5, 0),C4180))</f>
        <v>5419.0878910000001</v>
      </c>
      <c r="D4181" s="6">
        <f>IF(ISNA(VLOOKUP($A4181,ICBI!$C$1:$D$10000, 2, 0)),D4180, VLOOKUP($A4181, ICBI!$C$1:$D$10000, 2, 0))</f>
        <v>214.335166262353</v>
      </c>
      <c r="E4181" s="2">
        <f t="shared" si="221"/>
        <v>42593</v>
      </c>
      <c r="F4181" s="3">
        <f t="shared" si="222"/>
        <v>2482.6462000000001</v>
      </c>
      <c r="G4181" s="3">
        <f t="shared" si="223"/>
        <v>4950.7655366825502</v>
      </c>
      <c r="H4181" s="6">
        <f>IF(ISNA(VLOOKUP($A4181, 'NAV Daily'!$A$1:$B$9941, 2, 0)/1000000000),H4180, VLOOKUP($A4181, 'NAV Daily'!$A$1:$B$9941, 2, 0)/1000000000)</f>
        <v>0</v>
      </c>
    </row>
    <row r="4182" spans="1:8" customFormat="1" x14ac:dyDescent="0.25">
      <c r="A4182" s="2">
        <v>42594</v>
      </c>
      <c r="B4182" s="110">
        <f>IF(ISNA(VLOOKUP($A4182, 'NAV Daily'!$A$1:$D$9941, 4, 0)),B4181, VLOOKUP($A4182, 'NAV Daily'!$A$1:$D$9941, 4, 0))</f>
        <v>2472.7887999999998</v>
      </c>
      <c r="C4182" s="110">
        <f>IF(IFERROR(VLOOKUP($A4182, JCI!A:E, 5, 0),C4181)="null",C4181, IFERROR(VLOOKUP( $A4182, JCI!A:E, 5, 0),C4181))</f>
        <v>5377.1958009999998</v>
      </c>
      <c r="D4182" s="6">
        <f>IF(ISNA(VLOOKUP($A4182,ICBI!$C$1:$D$10000, 2, 0)),D4181, VLOOKUP($A4182, ICBI!$C$1:$D$10000, 2, 0))</f>
        <v>214.33919773433499</v>
      </c>
      <c r="E4182" s="2">
        <f t="shared" si="221"/>
        <v>42594</v>
      </c>
      <c r="F4182" s="3">
        <f t="shared" si="222"/>
        <v>2472.7887999999998</v>
      </c>
      <c r="G4182" s="3">
        <f t="shared" si="223"/>
        <v>4912.4937980425393</v>
      </c>
      <c r="H4182" s="6">
        <f>IF(ISNA(VLOOKUP($A4182, 'NAV Daily'!$A$1:$B$9941, 2, 0)/1000000000),H4181, VLOOKUP($A4182, 'NAV Daily'!$A$1:$B$9941, 2, 0)/1000000000)</f>
        <v>0</v>
      </c>
    </row>
    <row r="4183" spans="1:8" customFormat="1" x14ac:dyDescent="0.25">
      <c r="A4183" s="2">
        <v>42595</v>
      </c>
      <c r="B4183" s="110">
        <f>IF(ISNA(VLOOKUP($A4183, 'NAV Daily'!$A$1:$D$9941, 4, 0)),B4182, VLOOKUP($A4183, 'NAV Daily'!$A$1:$D$9941, 4, 0))</f>
        <v>2472.7887999999998</v>
      </c>
      <c r="C4183" s="110">
        <f>IF(IFERROR(VLOOKUP($A4183, JCI!A:E, 5, 0),C4182)="null",C4182, IFERROR(VLOOKUP( $A4183, JCI!A:E, 5, 0),C4182))</f>
        <v>5377.1958009999998</v>
      </c>
      <c r="D4183" s="6">
        <f>IF(ISNA(VLOOKUP($A4183,ICBI!$C$1:$D$10000, 2, 0)),D4182, VLOOKUP($A4183, ICBI!$C$1:$D$10000, 2, 0))</f>
        <v>214.33919773433499</v>
      </c>
      <c r="E4183" s="2">
        <f t="shared" si="221"/>
        <v>42595</v>
      </c>
      <c r="F4183" s="3">
        <f t="shared" si="222"/>
        <v>2472.7887999999998</v>
      </c>
      <c r="G4183" s="3">
        <f t="shared" si="223"/>
        <v>4912.4937980425393</v>
      </c>
      <c r="H4183" s="6">
        <f>IF(ISNA(VLOOKUP($A4183, 'NAV Daily'!$A$1:$B$9941, 2, 0)/1000000000),H4182, VLOOKUP($A4183, 'NAV Daily'!$A$1:$B$9941, 2, 0)/1000000000)</f>
        <v>0</v>
      </c>
    </row>
    <row r="4184" spans="1:8" customFormat="1" x14ac:dyDescent="0.25">
      <c r="A4184" s="2">
        <v>42596</v>
      </c>
      <c r="B4184" s="110">
        <f>IF(ISNA(VLOOKUP($A4184, 'NAV Daily'!$A$1:$D$9941, 4, 0)),B4183, VLOOKUP($A4184, 'NAV Daily'!$A$1:$D$9941, 4, 0))</f>
        <v>2472.7887999999998</v>
      </c>
      <c r="C4184" s="110">
        <f>IF(IFERROR(VLOOKUP($A4184, JCI!A:E, 5, 0),C4183)="null",C4183, IFERROR(VLOOKUP( $A4184, JCI!A:E, 5, 0),C4183))</f>
        <v>5377.1958009999998</v>
      </c>
      <c r="D4184" s="6">
        <f>IF(ISNA(VLOOKUP($A4184,ICBI!$C$1:$D$10000, 2, 0)),D4183, VLOOKUP($A4184, ICBI!$C$1:$D$10000, 2, 0))</f>
        <v>214.33919773433499</v>
      </c>
      <c r="E4184" s="2">
        <f t="shared" si="221"/>
        <v>42596</v>
      </c>
      <c r="F4184" s="3">
        <f t="shared" si="222"/>
        <v>2472.7887999999998</v>
      </c>
      <c r="G4184" s="3">
        <f t="shared" si="223"/>
        <v>4912.4937980425393</v>
      </c>
      <c r="H4184" s="6">
        <f>IF(ISNA(VLOOKUP($A4184, 'NAV Daily'!$A$1:$B$9941, 2, 0)/1000000000),H4183, VLOOKUP($A4184, 'NAV Daily'!$A$1:$B$9941, 2, 0)/1000000000)</f>
        <v>0</v>
      </c>
    </row>
    <row r="4185" spans="1:8" customFormat="1" x14ac:dyDescent="0.25">
      <c r="A4185" s="2">
        <v>42597</v>
      </c>
      <c r="B4185" s="110">
        <f>IF(ISNA(VLOOKUP($A4185, 'NAV Daily'!$A$1:$D$9941, 4, 0)),B4184, VLOOKUP($A4185, 'NAV Daily'!$A$1:$D$9941, 4, 0))</f>
        <v>2462.2689999999998</v>
      </c>
      <c r="C4185" s="110">
        <f>IF(IFERROR(VLOOKUP($A4185, JCI!A:E, 5, 0),C4184)="null",C4184, IFERROR(VLOOKUP( $A4185, JCI!A:E, 5, 0),C4184))</f>
        <v>5320.5610349999997</v>
      </c>
      <c r="D4185" s="6">
        <f>IF(ISNA(VLOOKUP($A4185,ICBI!$C$1:$D$10000, 2, 0)),D4184, VLOOKUP($A4185, ICBI!$C$1:$D$10000, 2, 0))</f>
        <v>214.434772275353</v>
      </c>
      <c r="E4185" s="2">
        <f t="shared" si="221"/>
        <v>42597</v>
      </c>
      <c r="F4185" s="3">
        <f t="shared" si="222"/>
        <v>2462.2689999999998</v>
      </c>
      <c r="G4185" s="3">
        <f t="shared" si="223"/>
        <v>4860.753458463153</v>
      </c>
      <c r="H4185" s="6">
        <f>IF(ISNA(VLOOKUP($A4185, 'NAV Daily'!$A$1:$B$9941, 2, 0)/1000000000),H4184, VLOOKUP($A4185, 'NAV Daily'!$A$1:$B$9941, 2, 0)/1000000000)</f>
        <v>0</v>
      </c>
    </row>
    <row r="4186" spans="1:8" customFormat="1" x14ac:dyDescent="0.25">
      <c r="A4186" s="2">
        <v>42598</v>
      </c>
      <c r="B4186" s="110">
        <f>IF(ISNA(VLOOKUP($A4186, 'NAV Daily'!$A$1:$D$9941, 4, 0)),B4185, VLOOKUP($A4186, 'NAV Daily'!$A$1:$D$9941, 4, 0))</f>
        <v>2457.8566999999998</v>
      </c>
      <c r="C4186" s="110">
        <f>IF(IFERROR(VLOOKUP($A4186, JCI!A:E, 5, 0),C4185)="null",C4185, IFERROR(VLOOKUP( $A4186, JCI!A:E, 5, 0),C4185))</f>
        <v>5371.8461909999996</v>
      </c>
      <c r="D4186" s="6">
        <f>IF(ISNA(VLOOKUP($A4186,ICBI!$C$1:$D$10000, 2, 0)),D4185, VLOOKUP($A4186, ICBI!$C$1:$D$10000, 2, 0))</f>
        <v>214.46332590763501</v>
      </c>
      <c r="E4186" s="2">
        <f t="shared" si="221"/>
        <v>42598</v>
      </c>
      <c r="F4186" s="3">
        <f t="shared" si="222"/>
        <v>2457.8566999999998</v>
      </c>
      <c r="G4186" s="3">
        <f t="shared" si="223"/>
        <v>4907.6065060562478</v>
      </c>
      <c r="H4186" s="6">
        <f>IF(ISNA(VLOOKUP($A4186, 'NAV Daily'!$A$1:$B$9941, 2, 0)/1000000000),H4185, VLOOKUP($A4186, 'NAV Daily'!$A$1:$B$9941, 2, 0)/1000000000)</f>
        <v>0</v>
      </c>
    </row>
    <row r="4187" spans="1:8" customFormat="1" x14ac:dyDescent="0.25">
      <c r="A4187" s="2">
        <v>42599</v>
      </c>
      <c r="B4187" s="110">
        <f>IF(ISNA(VLOOKUP($A4187, 'NAV Daily'!$A$1:$D$9941, 4, 0)),B4186, VLOOKUP($A4187, 'NAV Daily'!$A$1:$D$9941, 4, 0))</f>
        <v>2457.8566999999998</v>
      </c>
      <c r="C4187" s="110">
        <f>IF(IFERROR(VLOOKUP($A4187, JCI!A:E, 5, 0),C4186)="null",C4186, IFERROR(VLOOKUP( $A4187, JCI!A:E, 5, 0),C4186))</f>
        <v>5371.8461909999996</v>
      </c>
      <c r="D4187" s="6">
        <f>IF(ISNA(VLOOKUP($A4187,ICBI!$C$1:$D$10000, 2, 0)),D4186, VLOOKUP($A4187, ICBI!$C$1:$D$10000, 2, 0))</f>
        <v>214.46332590763501</v>
      </c>
      <c r="E4187" s="2">
        <f t="shared" si="221"/>
        <v>42599</v>
      </c>
      <c r="F4187" s="3">
        <f t="shared" si="222"/>
        <v>2457.8566999999998</v>
      </c>
      <c r="G4187" s="3">
        <f t="shared" si="223"/>
        <v>4907.6065060562478</v>
      </c>
      <c r="H4187" s="6">
        <f>IF(ISNA(VLOOKUP($A4187, 'NAV Daily'!$A$1:$B$9941, 2, 0)/1000000000),H4186, VLOOKUP($A4187, 'NAV Daily'!$A$1:$B$9941, 2, 0)/1000000000)</f>
        <v>0</v>
      </c>
    </row>
    <row r="4188" spans="1:8" customFormat="1" x14ac:dyDescent="0.25">
      <c r="A4188" s="2">
        <v>42600</v>
      </c>
      <c r="B4188" s="110">
        <f>IF(ISNA(VLOOKUP($A4188, 'NAV Daily'!$A$1:$D$9941, 4, 0)),B4187, VLOOKUP($A4188, 'NAV Daily'!$A$1:$D$9941, 4, 0))</f>
        <v>2453.6325999999999</v>
      </c>
      <c r="C4188" s="110">
        <f>IF(IFERROR(VLOOKUP($A4188, JCI!A:E, 5, 0),C4187)="null",C4187, IFERROR(VLOOKUP( $A4188, JCI!A:E, 5, 0),C4187))</f>
        <v>5461.4501950000003</v>
      </c>
      <c r="D4188" s="6">
        <f>IF(ISNA(VLOOKUP($A4188,ICBI!$C$1:$D$10000, 2, 0)),D4187, VLOOKUP($A4188, ICBI!$C$1:$D$10000, 2, 0))</f>
        <v>214.56825639354199</v>
      </c>
      <c r="E4188" s="2">
        <f t="shared" si="221"/>
        <v>42600</v>
      </c>
      <c r="F4188" s="3">
        <f t="shared" si="222"/>
        <v>2453.6325999999999</v>
      </c>
      <c r="G4188" s="3">
        <f t="shared" si="223"/>
        <v>4989.4668530140289</v>
      </c>
      <c r="H4188" s="6">
        <f>IF(ISNA(VLOOKUP($A4188, 'NAV Daily'!$A$1:$B$9941, 2, 0)/1000000000),H4187, VLOOKUP($A4188, 'NAV Daily'!$A$1:$B$9941, 2, 0)/1000000000)</f>
        <v>0</v>
      </c>
    </row>
    <row r="4189" spans="1:8" customFormat="1" x14ac:dyDescent="0.25">
      <c r="A4189" s="2">
        <v>42601</v>
      </c>
      <c r="B4189" s="110">
        <f>IF(ISNA(VLOOKUP($A4189, 'NAV Daily'!$A$1:$D$9941, 4, 0)),B4188, VLOOKUP($A4189, 'NAV Daily'!$A$1:$D$9941, 4, 0))</f>
        <v>2454.3823000000002</v>
      </c>
      <c r="C4189" s="110">
        <f>IF(IFERROR(VLOOKUP($A4189, JCI!A:E, 5, 0),C4188)="null",C4188, IFERROR(VLOOKUP( $A4189, JCI!A:E, 5, 0),C4188))</f>
        <v>5416.0351559999999</v>
      </c>
      <c r="D4189" s="6">
        <f>IF(ISNA(VLOOKUP($A4189,ICBI!$C$1:$D$10000, 2, 0)),D4188, VLOOKUP($A4189, ICBI!$C$1:$D$10000, 2, 0))</f>
        <v>214.61375408209599</v>
      </c>
      <c r="E4189" s="2">
        <f t="shared" si="221"/>
        <v>42601</v>
      </c>
      <c r="F4189" s="3">
        <f t="shared" si="222"/>
        <v>2454.3823000000002</v>
      </c>
      <c r="G4189" s="3">
        <f t="shared" si="223"/>
        <v>4947.9766217332799</v>
      </c>
      <c r="H4189" s="6">
        <f>IF(ISNA(VLOOKUP($A4189, 'NAV Daily'!$A$1:$B$9941, 2, 0)/1000000000),H4188, VLOOKUP($A4189, 'NAV Daily'!$A$1:$B$9941, 2, 0)/1000000000)</f>
        <v>0</v>
      </c>
    </row>
    <row r="4190" spans="1:8" customFormat="1" x14ac:dyDescent="0.25">
      <c r="A4190" s="2">
        <v>42602</v>
      </c>
      <c r="B4190" s="110">
        <f>IF(ISNA(VLOOKUP($A4190, 'NAV Daily'!$A$1:$D$9941, 4, 0)),B4189, VLOOKUP($A4190, 'NAV Daily'!$A$1:$D$9941, 4, 0))</f>
        <v>2454.3823000000002</v>
      </c>
      <c r="C4190" s="110">
        <f>IF(IFERROR(VLOOKUP($A4190, JCI!A:E, 5, 0),C4189)="null",C4189, IFERROR(VLOOKUP( $A4190, JCI!A:E, 5, 0),C4189))</f>
        <v>5416.0351559999999</v>
      </c>
      <c r="D4190" s="6">
        <f>IF(ISNA(VLOOKUP($A4190,ICBI!$C$1:$D$10000, 2, 0)),D4189, VLOOKUP($A4190, ICBI!$C$1:$D$10000, 2, 0))</f>
        <v>214.61375408209599</v>
      </c>
      <c r="E4190" s="2">
        <f t="shared" si="221"/>
        <v>42602</v>
      </c>
      <c r="F4190" s="3">
        <f t="shared" si="222"/>
        <v>2454.3823000000002</v>
      </c>
      <c r="G4190" s="3">
        <f t="shared" si="223"/>
        <v>4947.9766217332799</v>
      </c>
      <c r="H4190" s="6">
        <f>IF(ISNA(VLOOKUP($A4190, 'NAV Daily'!$A$1:$B$9941, 2, 0)/1000000000),H4189, VLOOKUP($A4190, 'NAV Daily'!$A$1:$B$9941, 2, 0)/1000000000)</f>
        <v>0</v>
      </c>
    </row>
    <row r="4191" spans="1:8" customFormat="1" x14ac:dyDescent="0.25">
      <c r="A4191" s="2">
        <v>42603</v>
      </c>
      <c r="B4191" s="110">
        <f>IF(ISNA(VLOOKUP($A4191, 'NAV Daily'!$A$1:$D$9941, 4, 0)),B4190, VLOOKUP($A4191, 'NAV Daily'!$A$1:$D$9941, 4, 0))</f>
        <v>2454.3823000000002</v>
      </c>
      <c r="C4191" s="110">
        <f>IF(IFERROR(VLOOKUP($A4191, JCI!A:E, 5, 0),C4190)="null",C4190, IFERROR(VLOOKUP( $A4191, JCI!A:E, 5, 0),C4190))</f>
        <v>5416.0351559999999</v>
      </c>
      <c r="D4191" s="6">
        <f>IF(ISNA(VLOOKUP($A4191,ICBI!$C$1:$D$10000, 2, 0)),D4190, VLOOKUP($A4191, ICBI!$C$1:$D$10000, 2, 0))</f>
        <v>214.61375408209599</v>
      </c>
      <c r="E4191" s="2">
        <f t="shared" si="221"/>
        <v>42603</v>
      </c>
      <c r="F4191" s="3">
        <f t="shared" si="222"/>
        <v>2454.3823000000002</v>
      </c>
      <c r="G4191" s="3">
        <f t="shared" si="223"/>
        <v>4947.9766217332799</v>
      </c>
      <c r="H4191" s="6">
        <f>IF(ISNA(VLOOKUP($A4191, 'NAV Daily'!$A$1:$B$9941, 2, 0)/1000000000),H4190, VLOOKUP($A4191, 'NAV Daily'!$A$1:$B$9941, 2, 0)/1000000000)</f>
        <v>0</v>
      </c>
    </row>
    <row r="4192" spans="1:8" customFormat="1" x14ac:dyDescent="0.25">
      <c r="A4192" s="2">
        <v>42604</v>
      </c>
      <c r="B4192" s="110">
        <f>IF(ISNA(VLOOKUP($A4192, 'NAV Daily'!$A$1:$D$9941, 4, 0)),B4191, VLOOKUP($A4192, 'NAV Daily'!$A$1:$D$9941, 4, 0))</f>
        <v>2445.0934999999999</v>
      </c>
      <c r="C4192" s="110">
        <f>IF(IFERROR(VLOOKUP($A4192, JCI!A:E, 5, 0),C4191)="null",C4191, IFERROR(VLOOKUP( $A4192, JCI!A:E, 5, 0),C4191))</f>
        <v>5427.1748049999997</v>
      </c>
      <c r="D4192" s="6">
        <f>IF(ISNA(VLOOKUP($A4192,ICBI!$C$1:$D$10000, 2, 0)),D4191, VLOOKUP($A4192, ICBI!$C$1:$D$10000, 2, 0))</f>
        <v>214.42280680709499</v>
      </c>
      <c r="E4192" s="2">
        <f t="shared" si="221"/>
        <v>42604</v>
      </c>
      <c r="F4192" s="3">
        <f t="shared" si="222"/>
        <v>2445.0934999999999</v>
      </c>
      <c r="G4192" s="3">
        <f t="shared" si="223"/>
        <v>4958.1535724432933</v>
      </c>
      <c r="H4192" s="6">
        <f>IF(ISNA(VLOOKUP($A4192, 'NAV Daily'!$A$1:$B$9941, 2, 0)/1000000000),H4191, VLOOKUP($A4192, 'NAV Daily'!$A$1:$B$9941, 2, 0)/1000000000)</f>
        <v>0</v>
      </c>
    </row>
    <row r="4193" spans="1:8" customFormat="1" x14ac:dyDescent="0.25">
      <c r="A4193" s="2">
        <v>42605</v>
      </c>
      <c r="B4193" s="110">
        <f>IF(ISNA(VLOOKUP($A4193, 'NAV Daily'!$A$1:$D$9941, 4, 0)),B4192, VLOOKUP($A4193, 'NAV Daily'!$A$1:$D$9941, 4, 0))</f>
        <v>2434.1628000000001</v>
      </c>
      <c r="C4193" s="110">
        <f>IF(IFERROR(VLOOKUP($A4193, JCI!A:E, 5, 0),C4192)="null",C4192, IFERROR(VLOOKUP( $A4193, JCI!A:E, 5, 0),C4192))</f>
        <v>5417.1401370000003</v>
      </c>
      <c r="D4193" s="6">
        <f>IF(ISNA(VLOOKUP($A4193,ICBI!$C$1:$D$10000, 2, 0)),D4192, VLOOKUP($A4193, ICBI!$C$1:$D$10000, 2, 0))</f>
        <v>213.111240382245</v>
      </c>
      <c r="E4193" s="2">
        <f t="shared" si="221"/>
        <v>42605</v>
      </c>
      <c r="F4193" s="3">
        <f t="shared" si="222"/>
        <v>2434.1628000000001</v>
      </c>
      <c r="G4193" s="3">
        <f t="shared" si="223"/>
        <v>4948.9861093008421</v>
      </c>
      <c r="H4193" s="6">
        <f>IF(ISNA(VLOOKUP($A4193, 'NAV Daily'!$A$1:$B$9941, 2, 0)/1000000000),H4192, VLOOKUP($A4193, 'NAV Daily'!$A$1:$B$9941, 2, 0)/1000000000)</f>
        <v>0</v>
      </c>
    </row>
    <row r="4194" spans="1:8" customFormat="1" x14ac:dyDescent="0.25">
      <c r="A4194" s="2">
        <v>42606</v>
      </c>
      <c r="B4194" s="110">
        <f>IF(ISNA(VLOOKUP($A4194, 'NAV Daily'!$A$1:$D$9941, 4, 0)),B4193, VLOOKUP($A4194, 'NAV Daily'!$A$1:$D$9941, 4, 0))</f>
        <v>2436.1581999999999</v>
      </c>
      <c r="C4194" s="110">
        <f>IF(IFERROR(VLOOKUP($A4194, JCI!A:E, 5, 0),C4193)="null",C4193, IFERROR(VLOOKUP( $A4194, JCI!A:E, 5, 0),C4193))</f>
        <v>5403.9921880000002</v>
      </c>
      <c r="D4194" s="6">
        <f>IF(ISNA(VLOOKUP($A4194,ICBI!$C$1:$D$10000, 2, 0)),D4193, VLOOKUP($A4194, ICBI!$C$1:$D$10000, 2, 0))</f>
        <v>212.84972960595101</v>
      </c>
      <c r="E4194" s="2">
        <f t="shared" si="221"/>
        <v>42606</v>
      </c>
      <c r="F4194" s="3">
        <f t="shared" si="222"/>
        <v>2436.1581999999999</v>
      </c>
      <c r="G4194" s="3">
        <f t="shared" si="223"/>
        <v>4936.9744176478307</v>
      </c>
      <c r="H4194" s="6">
        <f>IF(ISNA(VLOOKUP($A4194, 'NAV Daily'!$A$1:$B$9941, 2, 0)/1000000000),H4193, VLOOKUP($A4194, 'NAV Daily'!$A$1:$B$9941, 2, 0)/1000000000)</f>
        <v>0</v>
      </c>
    </row>
    <row r="4195" spans="1:8" customFormat="1" x14ac:dyDescent="0.25">
      <c r="A4195" s="2">
        <v>42607</v>
      </c>
      <c r="B4195" s="110">
        <f>IF(ISNA(VLOOKUP($A4195, 'NAV Daily'!$A$1:$D$9941, 4, 0)),B4194, VLOOKUP($A4195, 'NAV Daily'!$A$1:$D$9941, 4, 0))</f>
        <v>2440.0207999999998</v>
      </c>
      <c r="C4195" s="110">
        <f>IF(IFERROR(VLOOKUP($A4195, JCI!A:E, 5, 0),C4194)="null",C4194, IFERROR(VLOOKUP( $A4195, JCI!A:E, 5, 0),C4194))</f>
        <v>5454.1162109999996</v>
      </c>
      <c r="D4195" s="6">
        <f>IF(ISNA(VLOOKUP($A4195,ICBI!$C$1:$D$10000, 2, 0)),D4194, VLOOKUP($A4195, ICBI!$C$1:$D$10000, 2, 0))</f>
        <v>213.03761602504699</v>
      </c>
      <c r="E4195" s="2">
        <f t="shared" si="221"/>
        <v>42607</v>
      </c>
      <c r="F4195" s="3">
        <f t="shared" si="222"/>
        <v>2440.0207999999998</v>
      </c>
      <c r="G4195" s="3">
        <f t="shared" si="223"/>
        <v>4982.7666783787199</v>
      </c>
      <c r="H4195" s="6">
        <f>IF(ISNA(VLOOKUP($A4195, 'NAV Daily'!$A$1:$B$9941, 2, 0)/1000000000),H4194, VLOOKUP($A4195, 'NAV Daily'!$A$1:$B$9941, 2, 0)/1000000000)</f>
        <v>0</v>
      </c>
    </row>
    <row r="4196" spans="1:8" customFormat="1" x14ac:dyDescent="0.25">
      <c r="A4196" s="2">
        <v>42608</v>
      </c>
      <c r="B4196" s="110">
        <f>IF(ISNA(VLOOKUP($A4196, 'NAV Daily'!$A$1:$D$9941, 4, 0)),B4195, VLOOKUP($A4196, 'NAV Daily'!$A$1:$D$9941, 4, 0))</f>
        <v>2439.5081</v>
      </c>
      <c r="C4196" s="110">
        <f>IF(IFERROR(VLOOKUP($A4196, JCI!A:E, 5, 0),C4195)="null",C4195, IFERROR(VLOOKUP( $A4196, JCI!A:E, 5, 0),C4195))</f>
        <v>5438.8310549999997</v>
      </c>
      <c r="D4196" s="6">
        <f>IF(ISNA(VLOOKUP($A4196,ICBI!$C$1:$D$10000, 2, 0)),D4195, VLOOKUP($A4196, ICBI!$C$1:$D$10000, 2, 0))</f>
        <v>213.12776164173101</v>
      </c>
      <c r="E4196" s="2">
        <f t="shared" si="221"/>
        <v>42608</v>
      </c>
      <c r="F4196" s="3">
        <f t="shared" si="222"/>
        <v>2439.5081</v>
      </c>
      <c r="G4196" s="3">
        <f t="shared" si="223"/>
        <v>4968.8024790393265</v>
      </c>
      <c r="H4196" s="6">
        <f>IF(ISNA(VLOOKUP($A4196, 'NAV Daily'!$A$1:$B$9941, 2, 0)/1000000000),H4195, VLOOKUP($A4196, 'NAV Daily'!$A$1:$B$9941, 2, 0)/1000000000)</f>
        <v>0</v>
      </c>
    </row>
    <row r="4197" spans="1:8" customFormat="1" x14ac:dyDescent="0.25">
      <c r="A4197" s="2">
        <v>42609</v>
      </c>
      <c r="B4197" s="110">
        <f>IF(ISNA(VLOOKUP($A4197, 'NAV Daily'!$A$1:$D$9941, 4, 0)),B4196, VLOOKUP($A4197, 'NAV Daily'!$A$1:$D$9941, 4, 0))</f>
        <v>2439.5081</v>
      </c>
      <c r="C4197" s="110">
        <f>IF(IFERROR(VLOOKUP($A4197, JCI!A:E, 5, 0),C4196)="null",C4196, IFERROR(VLOOKUP( $A4197, JCI!A:E, 5, 0),C4196))</f>
        <v>5438.8310549999997</v>
      </c>
      <c r="D4197" s="6">
        <f>IF(ISNA(VLOOKUP($A4197,ICBI!$C$1:$D$10000, 2, 0)),D4196, VLOOKUP($A4197, ICBI!$C$1:$D$10000, 2, 0))</f>
        <v>213.12776164173101</v>
      </c>
      <c r="E4197" s="2">
        <f t="shared" si="221"/>
        <v>42609</v>
      </c>
      <c r="F4197" s="3">
        <f t="shared" si="222"/>
        <v>2439.5081</v>
      </c>
      <c r="G4197" s="3">
        <f t="shared" si="223"/>
        <v>4968.8024790393265</v>
      </c>
      <c r="H4197" s="6">
        <f>IF(ISNA(VLOOKUP($A4197, 'NAV Daily'!$A$1:$B$9941, 2, 0)/1000000000),H4196, VLOOKUP($A4197, 'NAV Daily'!$A$1:$B$9941, 2, 0)/1000000000)</f>
        <v>0</v>
      </c>
    </row>
    <row r="4198" spans="1:8" customFormat="1" x14ac:dyDescent="0.25">
      <c r="A4198" s="2">
        <v>42610</v>
      </c>
      <c r="B4198" s="110">
        <f>IF(ISNA(VLOOKUP($A4198, 'NAV Daily'!$A$1:$D$9941, 4, 0)),B4197, VLOOKUP($A4198, 'NAV Daily'!$A$1:$D$9941, 4, 0))</f>
        <v>2439.5081</v>
      </c>
      <c r="C4198" s="110">
        <f>IF(IFERROR(VLOOKUP($A4198, JCI!A:E, 5, 0),C4197)="null",C4197, IFERROR(VLOOKUP( $A4198, JCI!A:E, 5, 0),C4197))</f>
        <v>5438.8310549999997</v>
      </c>
      <c r="D4198" s="6">
        <f>IF(ISNA(VLOOKUP($A4198,ICBI!$C$1:$D$10000, 2, 0)),D4197, VLOOKUP($A4198, ICBI!$C$1:$D$10000, 2, 0))</f>
        <v>213.12776164173101</v>
      </c>
      <c r="E4198" s="2">
        <f t="shared" si="221"/>
        <v>42610</v>
      </c>
      <c r="F4198" s="3">
        <f t="shared" si="222"/>
        <v>2439.5081</v>
      </c>
      <c r="G4198" s="3">
        <f t="shared" si="223"/>
        <v>4968.8024790393265</v>
      </c>
      <c r="H4198" s="6">
        <f>IF(ISNA(VLOOKUP($A4198, 'NAV Daily'!$A$1:$B$9941, 2, 0)/1000000000),H4197, VLOOKUP($A4198, 'NAV Daily'!$A$1:$B$9941, 2, 0)/1000000000)</f>
        <v>0</v>
      </c>
    </row>
    <row r="4199" spans="1:8" customFormat="1" x14ac:dyDescent="0.25">
      <c r="A4199" s="2">
        <v>42611</v>
      </c>
      <c r="B4199" s="110">
        <f>IF(ISNA(VLOOKUP($A4199, 'NAV Daily'!$A$1:$D$9941, 4, 0)),B4198, VLOOKUP($A4199, 'NAV Daily'!$A$1:$D$9941, 4, 0))</f>
        <v>2433.5124999999998</v>
      </c>
      <c r="C4199" s="110">
        <f>IF(IFERROR(VLOOKUP($A4199, JCI!A:E, 5, 0),C4198)="null",C4198, IFERROR(VLOOKUP( $A4199, JCI!A:E, 5, 0),C4198))</f>
        <v>5370.7641599999997</v>
      </c>
      <c r="D4199" s="6">
        <f>IF(ISNA(VLOOKUP($A4199,ICBI!$C$1:$D$10000, 2, 0)),D4198, VLOOKUP($A4199, ICBI!$C$1:$D$10000, 2, 0))</f>
        <v>212.93800527343799</v>
      </c>
      <c r="E4199" s="2">
        <f t="shared" si="221"/>
        <v>42611</v>
      </c>
      <c r="F4199" s="3">
        <f t="shared" si="222"/>
        <v>2433.5124999999998</v>
      </c>
      <c r="G4199" s="3">
        <f t="shared" si="223"/>
        <v>4906.6179851294482</v>
      </c>
      <c r="H4199" s="6">
        <f>IF(ISNA(VLOOKUP($A4199, 'NAV Daily'!$A$1:$B$9941, 2, 0)/1000000000),H4198, VLOOKUP($A4199, 'NAV Daily'!$A$1:$B$9941, 2, 0)/1000000000)</f>
        <v>0</v>
      </c>
    </row>
    <row r="4200" spans="1:8" customFormat="1" x14ac:dyDescent="0.25">
      <c r="A4200" s="2">
        <v>42612</v>
      </c>
      <c r="B4200" s="110">
        <f>IF(ISNA(VLOOKUP($A4200, 'NAV Daily'!$A$1:$D$9941, 4, 0)),B4199, VLOOKUP($A4200, 'NAV Daily'!$A$1:$D$9941, 4, 0))</f>
        <v>2432.6931</v>
      </c>
      <c r="C4200" s="110">
        <f>IF(IFERROR(VLOOKUP($A4200, JCI!A:E, 5, 0),C4199)="null",C4199, IFERROR(VLOOKUP( $A4200, JCI!A:E, 5, 0),C4199))</f>
        <v>5362.3159180000002</v>
      </c>
      <c r="D4200" s="6">
        <f>IF(ISNA(VLOOKUP($A4200,ICBI!$C$1:$D$10000, 2, 0)),D4199, VLOOKUP($A4200, ICBI!$C$1:$D$10000, 2, 0))</f>
        <v>212.796541046204</v>
      </c>
      <c r="E4200" s="2">
        <f t="shared" si="221"/>
        <v>42612</v>
      </c>
      <c r="F4200" s="3">
        <f t="shared" si="222"/>
        <v>2432.6931</v>
      </c>
      <c r="G4200" s="3">
        <f t="shared" si="223"/>
        <v>4898.8998476530996</v>
      </c>
      <c r="H4200" s="6">
        <f>IF(ISNA(VLOOKUP($A4200, 'NAV Daily'!$A$1:$B$9941, 2, 0)/1000000000),H4199, VLOOKUP($A4200, 'NAV Daily'!$A$1:$B$9941, 2, 0)/1000000000)</f>
        <v>0</v>
      </c>
    </row>
    <row r="4201" spans="1:8" customFormat="1" x14ac:dyDescent="0.25">
      <c r="A4201" s="2">
        <v>42613</v>
      </c>
      <c r="B4201" s="110">
        <f>IF(ISNA(VLOOKUP($A4201, 'NAV Daily'!$A$1:$D$9941, 4, 0)),B4200, VLOOKUP($A4201, 'NAV Daily'!$A$1:$D$9941, 4, 0))</f>
        <v>2436.6215999999999</v>
      </c>
      <c r="C4201" s="110">
        <f>IF(IFERROR(VLOOKUP($A4201, JCI!A:E, 5, 0),C4200)="null",C4200, IFERROR(VLOOKUP( $A4201, JCI!A:E, 5, 0),C4200))</f>
        <v>5386.0820309999999</v>
      </c>
      <c r="D4201" s="6">
        <f>IF(ISNA(VLOOKUP($A4201,ICBI!$C$1:$D$10000, 2, 0)),D4200, VLOOKUP($A4201, ICBI!$C$1:$D$10000, 2, 0))</f>
        <v>212.72920582799</v>
      </c>
      <c r="E4201" s="2">
        <f t="shared" si="221"/>
        <v>42613</v>
      </c>
      <c r="F4201" s="3">
        <f t="shared" si="222"/>
        <v>2436.6215999999999</v>
      </c>
      <c r="G4201" s="3">
        <f t="shared" si="223"/>
        <v>4920.6120722096921</v>
      </c>
      <c r="H4201" s="6">
        <f>IF(ISNA(VLOOKUP($A4201, 'NAV Daily'!$A$1:$B$9941, 2, 0)/1000000000),H4200, VLOOKUP($A4201, 'NAV Daily'!$A$1:$B$9941, 2, 0)/1000000000)</f>
        <v>0</v>
      </c>
    </row>
    <row r="4202" spans="1:8" customFormat="1" x14ac:dyDescent="0.25">
      <c r="A4202" s="2">
        <v>42614</v>
      </c>
      <c r="B4202" s="110">
        <f>IF(ISNA(VLOOKUP($A4202, 'NAV Daily'!$A$1:$D$9941, 4, 0)),B4201, VLOOKUP($A4202, 'NAV Daily'!$A$1:$D$9941, 4, 0))</f>
        <v>2434.0027</v>
      </c>
      <c r="C4202" s="110">
        <f>IF(IFERROR(VLOOKUP($A4202, JCI!A:E, 5, 0),C4201)="null",C4201, IFERROR(VLOOKUP( $A4202, JCI!A:E, 5, 0),C4201))</f>
        <v>5334.546875</v>
      </c>
      <c r="D4202" s="6">
        <f>IF(ISNA(VLOOKUP($A4202,ICBI!$C$1:$D$10000, 2, 0)),D4201, VLOOKUP($A4202, ICBI!$C$1:$D$10000, 2, 0))</f>
        <v>213.141435270855</v>
      </c>
      <c r="E4202" s="2">
        <f t="shared" si="221"/>
        <v>42614</v>
      </c>
      <c r="F4202" s="3">
        <f t="shared" si="222"/>
        <v>2434.0027</v>
      </c>
      <c r="G4202" s="3">
        <f t="shared" si="223"/>
        <v>4873.5306298370569</v>
      </c>
      <c r="H4202" s="6">
        <f>IF(ISNA(VLOOKUP($A4202, 'NAV Daily'!$A$1:$B$9941, 2, 0)/1000000000),H4201, VLOOKUP($A4202, 'NAV Daily'!$A$1:$B$9941, 2, 0)/1000000000)</f>
        <v>0</v>
      </c>
    </row>
    <row r="4203" spans="1:8" customFormat="1" x14ac:dyDescent="0.25">
      <c r="A4203" s="2">
        <v>42615</v>
      </c>
      <c r="B4203" s="110">
        <f>IF(ISNA(VLOOKUP($A4203, 'NAV Daily'!$A$1:$D$9941, 4, 0)),B4202, VLOOKUP($A4203, 'NAV Daily'!$A$1:$D$9941, 4, 0))</f>
        <v>2434.2510000000002</v>
      </c>
      <c r="C4203" s="110">
        <f>IF(IFERROR(VLOOKUP($A4203, JCI!A:E, 5, 0),C4202)="null",C4202, IFERROR(VLOOKUP( $A4203, JCI!A:E, 5, 0),C4202))</f>
        <v>5353.4609380000002</v>
      </c>
      <c r="D4203" s="6">
        <f>IF(ISNA(VLOOKUP($A4203,ICBI!$C$1:$D$10000, 2, 0)),D4202, VLOOKUP($A4203, ICBI!$C$1:$D$10000, 2, 0))</f>
        <v>213.93959624246301</v>
      </c>
      <c r="E4203" s="2">
        <f t="shared" si="221"/>
        <v>42615</v>
      </c>
      <c r="F4203" s="3">
        <f t="shared" si="222"/>
        <v>2434.2510000000002</v>
      </c>
      <c r="G4203" s="3">
        <f t="shared" si="223"/>
        <v>4890.810122833389</v>
      </c>
      <c r="H4203" s="6">
        <f>IF(ISNA(VLOOKUP($A4203, 'NAV Daily'!$A$1:$B$9941, 2, 0)/1000000000),H4202, VLOOKUP($A4203, 'NAV Daily'!$A$1:$B$9941, 2, 0)/1000000000)</f>
        <v>0</v>
      </c>
    </row>
    <row r="4204" spans="1:8" customFormat="1" x14ac:dyDescent="0.25">
      <c r="A4204" s="2">
        <v>42616</v>
      </c>
      <c r="B4204" s="110">
        <f>IF(ISNA(VLOOKUP($A4204, 'NAV Daily'!$A$1:$D$9941, 4, 0)),B4203, VLOOKUP($A4204, 'NAV Daily'!$A$1:$D$9941, 4, 0))</f>
        <v>2434.2510000000002</v>
      </c>
      <c r="C4204" s="110">
        <f>IF(IFERROR(VLOOKUP($A4204, JCI!A:E, 5, 0),C4203)="null",C4203, IFERROR(VLOOKUP( $A4204, JCI!A:E, 5, 0),C4203))</f>
        <v>5353.4609380000002</v>
      </c>
      <c r="D4204" s="6">
        <f>IF(ISNA(VLOOKUP($A4204,ICBI!$C$1:$D$10000, 2, 0)),D4203, VLOOKUP($A4204, ICBI!$C$1:$D$10000, 2, 0))</f>
        <v>213.93959624246301</v>
      </c>
      <c r="E4204" s="2">
        <f t="shared" si="221"/>
        <v>42616</v>
      </c>
      <c r="F4204" s="3">
        <f t="shared" si="222"/>
        <v>2434.2510000000002</v>
      </c>
      <c r="G4204" s="3">
        <f t="shared" si="223"/>
        <v>4890.810122833389</v>
      </c>
      <c r="H4204" s="6">
        <f>IF(ISNA(VLOOKUP($A4204, 'NAV Daily'!$A$1:$B$9941, 2, 0)/1000000000),H4203, VLOOKUP($A4204, 'NAV Daily'!$A$1:$B$9941, 2, 0)/1000000000)</f>
        <v>0</v>
      </c>
    </row>
    <row r="4205" spans="1:8" customFormat="1" x14ac:dyDescent="0.25">
      <c r="A4205" s="2">
        <v>42617</v>
      </c>
      <c r="B4205" s="110">
        <f>IF(ISNA(VLOOKUP($A4205, 'NAV Daily'!$A$1:$D$9941, 4, 0)),B4204, VLOOKUP($A4205, 'NAV Daily'!$A$1:$D$9941, 4, 0))</f>
        <v>2434.2510000000002</v>
      </c>
      <c r="C4205" s="110">
        <f>IF(IFERROR(VLOOKUP($A4205, JCI!A:E, 5, 0),C4204)="null",C4204, IFERROR(VLOOKUP( $A4205, JCI!A:E, 5, 0),C4204))</f>
        <v>5353.4609380000002</v>
      </c>
      <c r="D4205" s="6">
        <f>IF(ISNA(VLOOKUP($A4205,ICBI!$C$1:$D$10000, 2, 0)),D4204, VLOOKUP($A4205, ICBI!$C$1:$D$10000, 2, 0))</f>
        <v>213.93959624246301</v>
      </c>
      <c r="E4205" s="2">
        <f t="shared" si="221"/>
        <v>42617</v>
      </c>
      <c r="F4205" s="3">
        <f t="shared" si="222"/>
        <v>2434.2510000000002</v>
      </c>
      <c r="G4205" s="3">
        <f t="shared" si="223"/>
        <v>4890.810122833389</v>
      </c>
      <c r="H4205" s="6">
        <f>IF(ISNA(VLOOKUP($A4205, 'NAV Daily'!$A$1:$B$9941, 2, 0)/1000000000),H4204, VLOOKUP($A4205, 'NAV Daily'!$A$1:$B$9941, 2, 0)/1000000000)</f>
        <v>0</v>
      </c>
    </row>
    <row r="4206" spans="1:8" customFormat="1" x14ac:dyDescent="0.25">
      <c r="A4206" s="2">
        <v>42618</v>
      </c>
      <c r="B4206" s="110">
        <f>IF(ISNA(VLOOKUP($A4206, 'NAV Daily'!$A$1:$D$9941, 4, 0)),B4205, VLOOKUP($A4206, 'NAV Daily'!$A$1:$D$9941, 4, 0))</f>
        <v>2437.6709000000001</v>
      </c>
      <c r="C4206" s="110">
        <f>IF(IFERROR(VLOOKUP($A4206, JCI!A:E, 5, 0),C4205)="null",C4205, IFERROR(VLOOKUP( $A4206, JCI!A:E, 5, 0),C4205))</f>
        <v>5356.9541019999997</v>
      </c>
      <c r="D4206" s="6">
        <f>IF(ISNA(VLOOKUP($A4206,ICBI!$C$1:$D$10000, 2, 0)),D4205, VLOOKUP($A4206, ICBI!$C$1:$D$10000, 2, 0))</f>
        <v>214.75157671316401</v>
      </c>
      <c r="E4206" s="2">
        <f t="shared" si="221"/>
        <v>42618</v>
      </c>
      <c r="F4206" s="3">
        <f t="shared" si="222"/>
        <v>2437.6709000000001</v>
      </c>
      <c r="G4206" s="3">
        <f t="shared" si="223"/>
        <v>4894.0014045200915</v>
      </c>
      <c r="H4206" s="6">
        <f>IF(ISNA(VLOOKUP($A4206, 'NAV Daily'!$A$1:$B$9941, 2, 0)/1000000000),H4205, VLOOKUP($A4206, 'NAV Daily'!$A$1:$B$9941, 2, 0)/1000000000)</f>
        <v>0</v>
      </c>
    </row>
    <row r="4207" spans="1:8" customFormat="1" x14ac:dyDescent="0.25">
      <c r="A4207" s="2">
        <v>42619</v>
      </c>
      <c r="B4207" s="110">
        <f>IF(ISNA(VLOOKUP($A4207, 'NAV Daily'!$A$1:$D$9941, 4, 0)),B4206, VLOOKUP($A4207, 'NAV Daily'!$A$1:$D$9941, 4, 0))</f>
        <v>2438.0668999999998</v>
      </c>
      <c r="C4207" s="110">
        <f>IF(IFERROR(VLOOKUP($A4207, JCI!A:E, 5, 0),C4206)="null",C4206, IFERROR(VLOOKUP( $A4207, JCI!A:E, 5, 0),C4206))</f>
        <v>5372.0961909999996</v>
      </c>
      <c r="D4207" s="6">
        <f>IF(ISNA(VLOOKUP($A4207,ICBI!$C$1:$D$10000, 2, 0)),D4206, VLOOKUP($A4207, ICBI!$C$1:$D$10000, 2, 0))</f>
        <v>215.17102415787099</v>
      </c>
      <c r="E4207" s="2">
        <f t="shared" si="221"/>
        <v>42619</v>
      </c>
      <c r="F4207" s="3">
        <f t="shared" si="222"/>
        <v>2438.0668999999998</v>
      </c>
      <c r="G4207" s="3">
        <f t="shared" si="223"/>
        <v>4907.8349008357873</v>
      </c>
      <c r="H4207" s="6">
        <f>IF(ISNA(VLOOKUP($A4207, 'NAV Daily'!$A$1:$B$9941, 2, 0)/1000000000),H4206, VLOOKUP($A4207, 'NAV Daily'!$A$1:$B$9941, 2, 0)/1000000000)</f>
        <v>0</v>
      </c>
    </row>
    <row r="4208" spans="1:8" customFormat="1" x14ac:dyDescent="0.25">
      <c r="A4208" s="2">
        <v>42620</v>
      </c>
      <c r="B4208" s="110">
        <f>IF(ISNA(VLOOKUP($A4208, 'NAV Daily'!$A$1:$D$9941, 4, 0)),B4207, VLOOKUP($A4208, 'NAV Daily'!$A$1:$D$9941, 4, 0))</f>
        <v>2440.2107000000001</v>
      </c>
      <c r="C4208" s="110">
        <f>IF(IFERROR(VLOOKUP($A4208, JCI!A:E, 5, 0),C4207)="null",C4207, IFERROR(VLOOKUP( $A4208, JCI!A:E, 5, 0),C4207))</f>
        <v>5381.3540039999998</v>
      </c>
      <c r="D4208" s="6">
        <f>IF(ISNA(VLOOKUP($A4208,ICBI!$C$1:$D$10000, 2, 0)),D4207, VLOOKUP($A4208, ICBI!$C$1:$D$10000, 2, 0))</f>
        <v>215.275494002736</v>
      </c>
      <c r="E4208" s="2">
        <f t="shared" si="221"/>
        <v>42620</v>
      </c>
      <c r="F4208" s="3">
        <f t="shared" si="222"/>
        <v>2440.2107000000001</v>
      </c>
      <c r="G4208" s="3">
        <f t="shared" si="223"/>
        <v>4916.292645472402</v>
      </c>
      <c r="H4208" s="6">
        <f>IF(ISNA(VLOOKUP($A4208, 'NAV Daily'!$A$1:$B$9941, 2, 0)/1000000000),H4207, VLOOKUP($A4208, 'NAV Daily'!$A$1:$B$9941, 2, 0)/1000000000)</f>
        <v>0</v>
      </c>
    </row>
    <row r="4209" spans="1:8" customFormat="1" x14ac:dyDescent="0.25">
      <c r="A4209" s="2">
        <v>42621</v>
      </c>
      <c r="B4209" s="110">
        <f>IF(ISNA(VLOOKUP($A4209, 'NAV Daily'!$A$1:$D$9941, 4, 0)),B4208, VLOOKUP($A4209, 'NAV Daily'!$A$1:$D$9941, 4, 0))</f>
        <v>2438.8701000000001</v>
      </c>
      <c r="C4209" s="110">
        <f>IF(IFERROR(VLOOKUP($A4209, JCI!A:E, 5, 0),C4208)="null",C4208, IFERROR(VLOOKUP( $A4209, JCI!A:E, 5, 0),C4208))</f>
        <v>5371.078125</v>
      </c>
      <c r="D4209" s="6">
        <f>IF(ISNA(VLOOKUP($A4209,ICBI!$C$1:$D$10000, 2, 0)),D4208, VLOOKUP($A4209, ICBI!$C$1:$D$10000, 2, 0))</f>
        <v>215.228171749214</v>
      </c>
      <c r="E4209" s="2">
        <f t="shared" si="221"/>
        <v>42621</v>
      </c>
      <c r="F4209" s="3">
        <f t="shared" si="222"/>
        <v>2438.8701000000001</v>
      </c>
      <c r="G4209" s="3">
        <f t="shared" si="223"/>
        <v>4906.9048169972802</v>
      </c>
      <c r="H4209" s="6">
        <f>IF(ISNA(VLOOKUP($A4209, 'NAV Daily'!$A$1:$B$9941, 2, 0)/1000000000),H4208, VLOOKUP($A4209, 'NAV Daily'!$A$1:$B$9941, 2, 0)/1000000000)</f>
        <v>0</v>
      </c>
    </row>
    <row r="4210" spans="1:8" customFormat="1" x14ac:dyDescent="0.25">
      <c r="A4210" s="2">
        <v>42622</v>
      </c>
      <c r="B4210" s="110">
        <f>IF(ISNA(VLOOKUP($A4210, 'NAV Daily'!$A$1:$D$9941, 4, 0)),B4209, VLOOKUP($A4210, 'NAV Daily'!$A$1:$D$9941, 4, 0))</f>
        <v>2433.5839999999998</v>
      </c>
      <c r="C4210" s="110">
        <f>IF(IFERROR(VLOOKUP($A4210, JCI!A:E, 5, 0),C4209)="null",C4209, IFERROR(VLOOKUP( $A4210, JCI!A:E, 5, 0),C4209))</f>
        <v>5281.9169920000004</v>
      </c>
      <c r="D4210" s="6">
        <f>IF(ISNA(VLOOKUP($A4210,ICBI!$C$1:$D$10000, 2, 0)),D4209, VLOOKUP($A4210, ICBI!$C$1:$D$10000, 2, 0))</f>
        <v>214.99429306299101</v>
      </c>
      <c r="E4210" s="2">
        <f t="shared" si="221"/>
        <v>42622</v>
      </c>
      <c r="F4210" s="3">
        <f t="shared" si="222"/>
        <v>2433.5839999999998</v>
      </c>
      <c r="G4210" s="3">
        <f t="shared" si="223"/>
        <v>4825.4490677371386</v>
      </c>
      <c r="H4210" s="6">
        <f>IF(ISNA(VLOOKUP($A4210, 'NAV Daily'!$A$1:$B$9941, 2, 0)/1000000000),H4209, VLOOKUP($A4210, 'NAV Daily'!$A$1:$B$9941, 2, 0)/1000000000)</f>
        <v>0</v>
      </c>
    </row>
    <row r="4211" spans="1:8" customFormat="1" x14ac:dyDescent="0.25">
      <c r="A4211" s="2">
        <v>42623</v>
      </c>
      <c r="B4211" s="110">
        <f>IF(ISNA(VLOOKUP($A4211, 'NAV Daily'!$A$1:$D$9941, 4, 0)),B4210, VLOOKUP($A4211, 'NAV Daily'!$A$1:$D$9941, 4, 0))</f>
        <v>2433.5839999999998</v>
      </c>
      <c r="C4211" s="110">
        <f>IF(IFERROR(VLOOKUP($A4211, JCI!A:E, 5, 0),C4210)="null",C4210, IFERROR(VLOOKUP( $A4211, JCI!A:E, 5, 0),C4210))</f>
        <v>5281.9169920000004</v>
      </c>
      <c r="D4211" s="6">
        <f>IF(ISNA(VLOOKUP($A4211,ICBI!$C$1:$D$10000, 2, 0)),D4210, VLOOKUP($A4211, ICBI!$C$1:$D$10000, 2, 0))</f>
        <v>214.99429306299101</v>
      </c>
      <c r="E4211" s="2">
        <f t="shared" si="221"/>
        <v>42623</v>
      </c>
      <c r="F4211" s="3">
        <f t="shared" si="222"/>
        <v>2433.5839999999998</v>
      </c>
      <c r="G4211" s="3">
        <f t="shared" si="223"/>
        <v>4825.4490677371386</v>
      </c>
      <c r="H4211" s="6">
        <f>IF(ISNA(VLOOKUP($A4211, 'NAV Daily'!$A$1:$B$9941, 2, 0)/1000000000),H4210, VLOOKUP($A4211, 'NAV Daily'!$A$1:$B$9941, 2, 0)/1000000000)</f>
        <v>0</v>
      </c>
    </row>
    <row r="4212" spans="1:8" customFormat="1" x14ac:dyDescent="0.25">
      <c r="A4212" s="2">
        <v>42624</v>
      </c>
      <c r="B4212" s="110">
        <f>IF(ISNA(VLOOKUP($A4212, 'NAV Daily'!$A$1:$D$9941, 4, 0)),B4211, VLOOKUP($A4212, 'NAV Daily'!$A$1:$D$9941, 4, 0))</f>
        <v>2433.5839999999998</v>
      </c>
      <c r="C4212" s="110">
        <f>IF(IFERROR(VLOOKUP($A4212, JCI!A:E, 5, 0),C4211)="null",C4211, IFERROR(VLOOKUP( $A4212, JCI!A:E, 5, 0),C4211))</f>
        <v>5281.9169920000004</v>
      </c>
      <c r="D4212" s="6">
        <f>IF(ISNA(VLOOKUP($A4212,ICBI!$C$1:$D$10000, 2, 0)),D4211, VLOOKUP($A4212, ICBI!$C$1:$D$10000, 2, 0))</f>
        <v>214.99429306299101</v>
      </c>
      <c r="E4212" s="2">
        <f t="shared" si="221"/>
        <v>42624</v>
      </c>
      <c r="F4212" s="3">
        <f t="shared" si="222"/>
        <v>2433.5839999999998</v>
      </c>
      <c r="G4212" s="3">
        <f t="shared" si="223"/>
        <v>4825.4490677371386</v>
      </c>
      <c r="H4212" s="6">
        <f>IF(ISNA(VLOOKUP($A4212, 'NAV Daily'!$A$1:$B$9941, 2, 0)/1000000000),H4211, VLOOKUP($A4212, 'NAV Daily'!$A$1:$B$9941, 2, 0)/1000000000)</f>
        <v>0</v>
      </c>
    </row>
    <row r="4213" spans="1:8" customFormat="1" x14ac:dyDescent="0.25">
      <c r="A4213" s="2">
        <v>42625</v>
      </c>
      <c r="B4213" s="110">
        <f>IF(ISNA(VLOOKUP($A4213, 'NAV Daily'!$A$1:$D$9941, 4, 0)),B4212, VLOOKUP($A4213, 'NAV Daily'!$A$1:$D$9941, 4, 0))</f>
        <v>2433.5839999999998</v>
      </c>
      <c r="C4213" s="110">
        <f>IF(IFERROR(VLOOKUP($A4213, JCI!A:E, 5, 0),C4212)="null",C4212, IFERROR(VLOOKUP( $A4213, JCI!A:E, 5, 0),C4212))</f>
        <v>5281.9169920000004</v>
      </c>
      <c r="D4213" s="6">
        <f>IF(ISNA(VLOOKUP($A4213,ICBI!$C$1:$D$10000, 2, 0)),D4212, VLOOKUP($A4213, ICBI!$C$1:$D$10000, 2, 0))</f>
        <v>214.99429306299101</v>
      </c>
      <c r="E4213" s="2">
        <f t="shared" si="221"/>
        <v>42625</v>
      </c>
      <c r="F4213" s="3">
        <f t="shared" si="222"/>
        <v>2433.5839999999998</v>
      </c>
      <c r="G4213" s="3">
        <f t="shared" si="223"/>
        <v>4825.4490677371386</v>
      </c>
      <c r="H4213" s="6">
        <f>IF(ISNA(VLOOKUP($A4213, 'NAV Daily'!$A$1:$B$9941, 2, 0)/1000000000),H4212, VLOOKUP($A4213, 'NAV Daily'!$A$1:$B$9941, 2, 0)/1000000000)</f>
        <v>0</v>
      </c>
    </row>
    <row r="4214" spans="1:8" customFormat="1" x14ac:dyDescent="0.25">
      <c r="A4214" s="2">
        <v>42626</v>
      </c>
      <c r="B4214" s="110">
        <f>IF(ISNA(VLOOKUP($A4214, 'NAV Daily'!$A$1:$D$9941, 4, 0)),B4213, VLOOKUP($A4214, 'NAV Daily'!$A$1:$D$9941, 4, 0))</f>
        <v>2429.6799000000001</v>
      </c>
      <c r="C4214" s="110">
        <f>IF(IFERROR(VLOOKUP($A4214, JCI!A:E, 5, 0),C4213)="null",C4213, IFERROR(VLOOKUP( $A4214, JCI!A:E, 5, 0),C4213))</f>
        <v>5215.5668949999999</v>
      </c>
      <c r="D4214" s="6">
        <f>IF(ISNA(VLOOKUP($A4214,ICBI!$C$1:$D$10000, 2, 0)),D4213, VLOOKUP($A4214, ICBI!$C$1:$D$10000, 2, 0))</f>
        <v>214.635541975367</v>
      </c>
      <c r="E4214" s="2">
        <f t="shared" si="221"/>
        <v>42626</v>
      </c>
      <c r="F4214" s="3">
        <f t="shared" si="222"/>
        <v>2429.6799000000001</v>
      </c>
      <c r="G4214" s="3">
        <f t="shared" si="223"/>
        <v>4764.8330046301553</v>
      </c>
      <c r="H4214" s="6">
        <f>IF(ISNA(VLOOKUP($A4214, 'NAV Daily'!$A$1:$B$9941, 2, 0)/1000000000),H4213, VLOOKUP($A4214, 'NAV Daily'!$A$1:$B$9941, 2, 0)/1000000000)</f>
        <v>0</v>
      </c>
    </row>
    <row r="4215" spans="1:8" customFormat="1" x14ac:dyDescent="0.25">
      <c r="A4215" s="2">
        <v>42627</v>
      </c>
      <c r="B4215" s="110">
        <f>IF(ISNA(VLOOKUP($A4215, 'NAV Daily'!$A$1:$D$9941, 4, 0)),B4214, VLOOKUP($A4215, 'NAV Daily'!$A$1:$D$9941, 4, 0))</f>
        <v>2427.4656</v>
      </c>
      <c r="C4215" s="110">
        <f>IF(IFERROR(VLOOKUP($A4215, JCI!A:E, 5, 0),C4214)="null",C4214, IFERROR(VLOOKUP( $A4215, JCI!A:E, 5, 0),C4214))</f>
        <v>5146.0380859999996</v>
      </c>
      <c r="D4215" s="6">
        <f>IF(ISNA(VLOOKUP($A4215,ICBI!$C$1:$D$10000, 2, 0)),D4214, VLOOKUP($A4215, ICBI!$C$1:$D$10000, 2, 0))</f>
        <v>213.99307543938599</v>
      </c>
      <c r="E4215" s="2">
        <f t="shared" si="221"/>
        <v>42627</v>
      </c>
      <c r="F4215" s="3">
        <f t="shared" si="222"/>
        <v>2427.4656</v>
      </c>
      <c r="G4215" s="3">
        <f t="shared" si="223"/>
        <v>4701.3129366173316</v>
      </c>
      <c r="H4215" s="6">
        <f>IF(ISNA(VLOOKUP($A4215, 'NAV Daily'!$A$1:$B$9941, 2, 0)/1000000000),H4214, VLOOKUP($A4215, 'NAV Daily'!$A$1:$B$9941, 2, 0)/1000000000)</f>
        <v>0</v>
      </c>
    </row>
    <row r="4216" spans="1:8" customFormat="1" x14ac:dyDescent="0.25">
      <c r="A4216" s="2">
        <v>42628</v>
      </c>
      <c r="B4216" s="110">
        <f>IF(ISNA(VLOOKUP($A4216, 'NAV Daily'!$A$1:$D$9941, 4, 0)),B4215, VLOOKUP($A4216, 'NAV Daily'!$A$1:$D$9941, 4, 0))</f>
        <v>2433.0454</v>
      </c>
      <c r="C4216" s="110">
        <f>IF(IFERROR(VLOOKUP($A4216, JCI!A:E, 5, 0),C4215)="null",C4215, IFERROR(VLOOKUP( $A4216, JCI!A:E, 5, 0),C4215))</f>
        <v>5265.8188479999999</v>
      </c>
      <c r="D4216" s="6">
        <f>IF(ISNA(VLOOKUP($A4216,ICBI!$C$1:$D$10000, 2, 0)),D4215, VLOOKUP($A4216, ICBI!$C$1:$D$10000, 2, 0))</f>
        <v>213.836650828925</v>
      </c>
      <c r="E4216" s="2">
        <f t="shared" si="221"/>
        <v>42628</v>
      </c>
      <c r="F4216" s="3">
        <f t="shared" si="222"/>
        <v>2433.0454</v>
      </c>
      <c r="G4216" s="3">
        <f t="shared" si="223"/>
        <v>4810.7421395376314</v>
      </c>
      <c r="H4216" s="6">
        <f>IF(ISNA(VLOOKUP($A4216, 'NAV Daily'!$A$1:$B$9941, 2, 0)/1000000000),H4215, VLOOKUP($A4216, 'NAV Daily'!$A$1:$B$9941, 2, 0)/1000000000)</f>
        <v>0</v>
      </c>
    </row>
    <row r="4217" spans="1:8" customFormat="1" x14ac:dyDescent="0.25">
      <c r="A4217" s="2">
        <v>42629</v>
      </c>
      <c r="B4217" s="110">
        <f>IF(ISNA(VLOOKUP($A4217, 'NAV Daily'!$A$1:$D$9941, 4, 0)),B4216, VLOOKUP($A4217, 'NAV Daily'!$A$1:$D$9941, 4, 0))</f>
        <v>2432.9861000000001</v>
      </c>
      <c r="C4217" s="110">
        <f>IF(IFERROR(VLOOKUP($A4217, JCI!A:E, 5, 0),C4216)="null",C4216, IFERROR(VLOOKUP( $A4217, JCI!A:E, 5, 0),C4216))</f>
        <v>5267.7690430000002</v>
      </c>
      <c r="D4217" s="6">
        <f>IF(ISNA(VLOOKUP($A4217,ICBI!$C$1:$D$10000, 2, 0)),D4216, VLOOKUP($A4217, ICBI!$C$1:$D$10000, 2, 0))</f>
        <v>214.22130163750501</v>
      </c>
      <c r="E4217" s="2">
        <f t="shared" si="221"/>
        <v>42629</v>
      </c>
      <c r="F4217" s="3">
        <f t="shared" si="222"/>
        <v>2432.9861000000001</v>
      </c>
      <c r="G4217" s="3">
        <f t="shared" si="223"/>
        <v>4812.5237969659684</v>
      </c>
      <c r="H4217" s="6">
        <f>IF(ISNA(VLOOKUP($A4217, 'NAV Daily'!$A$1:$B$9941, 2, 0)/1000000000),H4216, VLOOKUP($A4217, 'NAV Daily'!$A$1:$B$9941, 2, 0)/1000000000)</f>
        <v>0</v>
      </c>
    </row>
    <row r="4218" spans="1:8" customFormat="1" x14ac:dyDescent="0.25">
      <c r="A4218" s="2">
        <v>42630</v>
      </c>
      <c r="B4218" s="110">
        <f>IF(ISNA(VLOOKUP($A4218, 'NAV Daily'!$A$1:$D$9941, 4, 0)),B4217, VLOOKUP($A4218, 'NAV Daily'!$A$1:$D$9941, 4, 0))</f>
        <v>2432.9861000000001</v>
      </c>
      <c r="C4218" s="110">
        <f>IF(IFERROR(VLOOKUP($A4218, JCI!A:E, 5, 0),C4217)="null",C4217, IFERROR(VLOOKUP( $A4218, JCI!A:E, 5, 0),C4217))</f>
        <v>5267.7690430000002</v>
      </c>
      <c r="D4218" s="6">
        <f>IF(ISNA(VLOOKUP($A4218,ICBI!$C$1:$D$10000, 2, 0)),D4217, VLOOKUP($A4218, ICBI!$C$1:$D$10000, 2, 0))</f>
        <v>214.22130163750501</v>
      </c>
      <c r="E4218" s="2">
        <f t="shared" si="221"/>
        <v>42630</v>
      </c>
      <c r="F4218" s="3">
        <f t="shared" si="222"/>
        <v>2432.9861000000001</v>
      </c>
      <c r="G4218" s="3">
        <f t="shared" si="223"/>
        <v>4812.5237969659684</v>
      </c>
      <c r="H4218" s="6">
        <f>IF(ISNA(VLOOKUP($A4218, 'NAV Daily'!$A$1:$B$9941, 2, 0)/1000000000),H4217, VLOOKUP($A4218, 'NAV Daily'!$A$1:$B$9941, 2, 0)/1000000000)</f>
        <v>0</v>
      </c>
    </row>
    <row r="4219" spans="1:8" customFormat="1" x14ac:dyDescent="0.25">
      <c r="A4219" s="2">
        <v>42631</v>
      </c>
      <c r="B4219" s="110">
        <f>IF(ISNA(VLOOKUP($A4219, 'NAV Daily'!$A$1:$D$9941, 4, 0)),B4218, VLOOKUP($A4219, 'NAV Daily'!$A$1:$D$9941, 4, 0))</f>
        <v>2432.9861000000001</v>
      </c>
      <c r="C4219" s="110">
        <f>IF(IFERROR(VLOOKUP($A4219, JCI!A:E, 5, 0),C4218)="null",C4218, IFERROR(VLOOKUP( $A4219, JCI!A:E, 5, 0),C4218))</f>
        <v>5267.7690430000002</v>
      </c>
      <c r="D4219" s="6">
        <f>IF(ISNA(VLOOKUP($A4219,ICBI!$C$1:$D$10000, 2, 0)),D4218, VLOOKUP($A4219, ICBI!$C$1:$D$10000, 2, 0))</f>
        <v>214.22130163750501</v>
      </c>
      <c r="E4219" s="2">
        <f t="shared" si="221"/>
        <v>42631</v>
      </c>
      <c r="F4219" s="3">
        <f t="shared" si="222"/>
        <v>2432.9861000000001</v>
      </c>
      <c r="G4219" s="3">
        <f t="shared" si="223"/>
        <v>4812.5237969659684</v>
      </c>
      <c r="H4219" s="6">
        <f>IF(ISNA(VLOOKUP($A4219, 'NAV Daily'!$A$1:$B$9941, 2, 0)/1000000000),H4218, VLOOKUP($A4219, 'NAV Daily'!$A$1:$B$9941, 2, 0)/1000000000)</f>
        <v>0</v>
      </c>
    </row>
    <row r="4220" spans="1:8" customFormat="1" x14ac:dyDescent="0.25">
      <c r="A4220" s="2">
        <v>42632</v>
      </c>
      <c r="B4220" s="110">
        <f>IF(ISNA(VLOOKUP($A4220, 'NAV Daily'!$A$1:$D$9941, 4, 0)),B4219, VLOOKUP($A4220, 'NAV Daily'!$A$1:$D$9941, 4, 0))</f>
        <v>2433.3584000000001</v>
      </c>
      <c r="C4220" s="110">
        <f>IF(IFERROR(VLOOKUP($A4220, JCI!A:E, 5, 0),C4219)="null",C4219, IFERROR(VLOOKUP( $A4220, JCI!A:E, 5, 0),C4219))</f>
        <v>5321.8408200000003</v>
      </c>
      <c r="D4220" s="6">
        <f>IF(ISNA(VLOOKUP($A4220,ICBI!$C$1:$D$10000, 2, 0)),D4219, VLOOKUP($A4220, ICBI!$C$1:$D$10000, 2, 0))</f>
        <v>214.55540693075</v>
      </c>
      <c r="E4220" s="2">
        <f t="shared" si="221"/>
        <v>42632</v>
      </c>
      <c r="F4220" s="3">
        <f t="shared" si="222"/>
        <v>2433.3584000000001</v>
      </c>
      <c r="G4220" s="3">
        <f t="shared" si="223"/>
        <v>4861.922643314886</v>
      </c>
      <c r="H4220" s="6">
        <f>IF(ISNA(VLOOKUP($A4220, 'NAV Daily'!$A$1:$B$9941, 2, 0)/1000000000),H4219, VLOOKUP($A4220, 'NAV Daily'!$A$1:$B$9941, 2, 0)/1000000000)</f>
        <v>0</v>
      </c>
    </row>
    <row r="4221" spans="1:8" customFormat="1" x14ac:dyDescent="0.25">
      <c r="A4221" s="2">
        <v>42633</v>
      </c>
      <c r="B4221" s="110">
        <f>IF(ISNA(VLOOKUP($A4221, 'NAV Daily'!$A$1:$D$9941, 4, 0)),B4220, VLOOKUP($A4221, 'NAV Daily'!$A$1:$D$9941, 4, 0))</f>
        <v>2435.1208000000001</v>
      </c>
      <c r="C4221" s="110">
        <f>IF(IFERROR(VLOOKUP($A4221, JCI!A:E, 5, 0),C4220)="null",C4220, IFERROR(VLOOKUP( $A4221, JCI!A:E, 5, 0),C4220))</f>
        <v>5302.4931640000004</v>
      </c>
      <c r="D4221" s="6">
        <f>IF(ISNA(VLOOKUP($A4221,ICBI!$C$1:$D$10000, 2, 0)),D4220, VLOOKUP($A4221, ICBI!$C$1:$D$10000, 2, 0))</f>
        <v>214.588924319396</v>
      </c>
      <c r="E4221" s="2">
        <f t="shared" si="221"/>
        <v>42633</v>
      </c>
      <c r="F4221" s="3">
        <f t="shared" si="222"/>
        <v>2435.1208000000001</v>
      </c>
      <c r="G4221" s="3">
        <f t="shared" si="223"/>
        <v>4844.2470288079739</v>
      </c>
      <c r="H4221" s="6">
        <f>IF(ISNA(VLOOKUP($A4221, 'NAV Daily'!$A$1:$B$9941, 2, 0)/1000000000),H4220, VLOOKUP($A4221, 'NAV Daily'!$A$1:$B$9941, 2, 0)/1000000000)</f>
        <v>0</v>
      </c>
    </row>
    <row r="4222" spans="1:8" customFormat="1" x14ac:dyDescent="0.25">
      <c r="A4222" s="2">
        <v>42634</v>
      </c>
      <c r="B4222" s="110">
        <f>IF(ISNA(VLOOKUP($A4222, 'NAV Daily'!$A$1:$D$9941, 4, 0)),B4221, VLOOKUP($A4222, 'NAV Daily'!$A$1:$D$9941, 4, 0))</f>
        <v>2436.1471999999999</v>
      </c>
      <c r="C4222" s="110">
        <f>IF(IFERROR(VLOOKUP($A4222, JCI!A:E, 5, 0),C4221)="null",C4221, IFERROR(VLOOKUP( $A4222, JCI!A:E, 5, 0),C4221))</f>
        <v>5342.591797</v>
      </c>
      <c r="D4222" s="6">
        <f>IF(ISNA(VLOOKUP($A4222,ICBI!$C$1:$D$10000, 2, 0)),D4221, VLOOKUP($A4222, ICBI!$C$1:$D$10000, 2, 0))</f>
        <v>214.98132669842701</v>
      </c>
      <c r="E4222" s="2">
        <f t="shared" si="221"/>
        <v>42634</v>
      </c>
      <c r="F4222" s="3">
        <f t="shared" si="222"/>
        <v>2436.1471999999999</v>
      </c>
      <c r="G4222" s="3">
        <f t="shared" si="223"/>
        <v>4880.8803025834695</v>
      </c>
      <c r="H4222" s="6">
        <f>IF(ISNA(VLOOKUP($A4222, 'NAV Daily'!$A$1:$B$9941, 2, 0)/1000000000),H4221, VLOOKUP($A4222, 'NAV Daily'!$A$1:$B$9941, 2, 0)/1000000000)</f>
        <v>0</v>
      </c>
    </row>
    <row r="4223" spans="1:8" customFormat="1" x14ac:dyDescent="0.25">
      <c r="A4223" s="2">
        <v>42635</v>
      </c>
      <c r="B4223" s="110">
        <f>IF(ISNA(VLOOKUP($A4223, 'NAV Daily'!$A$1:$D$9941, 4, 0)),B4222, VLOOKUP($A4223, 'NAV Daily'!$A$1:$D$9941, 4, 0))</f>
        <v>2442.4407000000001</v>
      </c>
      <c r="C4223" s="110">
        <f>IF(IFERROR(VLOOKUP($A4223, JCI!A:E, 5, 0),C4222)="null",C4222, IFERROR(VLOOKUP( $A4223, JCI!A:E, 5, 0),C4222))</f>
        <v>5380.2622069999998</v>
      </c>
      <c r="D4223" s="6">
        <f>IF(ISNA(VLOOKUP($A4223,ICBI!$C$1:$D$10000, 2, 0)),D4222, VLOOKUP($A4223, ICBI!$C$1:$D$10000, 2, 0))</f>
        <v>215.521614952199</v>
      </c>
      <c r="E4223" s="2">
        <f t="shared" si="221"/>
        <v>42635</v>
      </c>
      <c r="F4223" s="3">
        <f t="shared" si="222"/>
        <v>2442.4407000000001</v>
      </c>
      <c r="G4223" s="3">
        <f t="shared" si="223"/>
        <v>4915.2952025319346</v>
      </c>
      <c r="H4223" s="6">
        <f>IF(ISNA(VLOOKUP($A4223, 'NAV Daily'!$A$1:$B$9941, 2, 0)/1000000000),H4222, VLOOKUP($A4223, 'NAV Daily'!$A$1:$B$9941, 2, 0)/1000000000)</f>
        <v>0</v>
      </c>
    </row>
    <row r="4224" spans="1:8" customFormat="1" x14ac:dyDescent="0.25">
      <c r="A4224" s="2">
        <v>42636</v>
      </c>
      <c r="B4224" s="110">
        <f>IF(ISNA(VLOOKUP($A4224, 'NAV Daily'!$A$1:$D$9941, 4, 0)),B4223, VLOOKUP($A4224, 'NAV Daily'!$A$1:$D$9941, 4, 0))</f>
        <v>2440.5911000000001</v>
      </c>
      <c r="C4224" s="110">
        <f>IF(IFERROR(VLOOKUP($A4224, JCI!A:E, 5, 0),C4223)="null",C4223, IFERROR(VLOOKUP( $A4224, JCI!A:E, 5, 0),C4223))</f>
        <v>5388.908203</v>
      </c>
      <c r="D4224" s="6">
        <f>IF(ISNA(VLOOKUP($A4224,ICBI!$C$1:$D$10000, 2, 0)),D4223, VLOOKUP($A4224, ICBI!$C$1:$D$10000, 2, 0))</f>
        <v>215.75234049378</v>
      </c>
      <c r="E4224" s="2">
        <f t="shared" si="221"/>
        <v>42636</v>
      </c>
      <c r="F4224" s="3">
        <f t="shared" si="222"/>
        <v>2440.5911000000001</v>
      </c>
      <c r="G4224" s="3">
        <f t="shared" si="223"/>
        <v>4923.1940039332148</v>
      </c>
      <c r="H4224" s="6">
        <f>IF(ISNA(VLOOKUP($A4224, 'NAV Daily'!$A$1:$B$9941, 2, 0)/1000000000),H4223, VLOOKUP($A4224, 'NAV Daily'!$A$1:$B$9941, 2, 0)/1000000000)</f>
        <v>0</v>
      </c>
    </row>
    <row r="4225" spans="1:8" customFormat="1" x14ac:dyDescent="0.25">
      <c r="A4225" s="2">
        <v>42637</v>
      </c>
      <c r="B4225" s="110">
        <f>IF(ISNA(VLOOKUP($A4225, 'NAV Daily'!$A$1:$D$9941, 4, 0)),B4224, VLOOKUP($A4225, 'NAV Daily'!$A$1:$D$9941, 4, 0))</f>
        <v>2440.5911000000001</v>
      </c>
      <c r="C4225" s="110">
        <f>IF(IFERROR(VLOOKUP($A4225, JCI!A:E, 5, 0),C4224)="null",C4224, IFERROR(VLOOKUP( $A4225, JCI!A:E, 5, 0),C4224))</f>
        <v>5388.908203</v>
      </c>
      <c r="D4225" s="6">
        <f>IF(ISNA(VLOOKUP($A4225,ICBI!$C$1:$D$10000, 2, 0)),D4224, VLOOKUP($A4225, ICBI!$C$1:$D$10000, 2, 0))</f>
        <v>215.75234049378</v>
      </c>
      <c r="E4225" s="2">
        <f t="shared" si="221"/>
        <v>42637</v>
      </c>
      <c r="F4225" s="3">
        <f t="shared" si="222"/>
        <v>2440.5911000000001</v>
      </c>
      <c r="G4225" s="3">
        <f t="shared" si="223"/>
        <v>4923.1940039332148</v>
      </c>
      <c r="H4225" s="6">
        <f>IF(ISNA(VLOOKUP($A4225, 'NAV Daily'!$A$1:$B$9941, 2, 0)/1000000000),H4224, VLOOKUP($A4225, 'NAV Daily'!$A$1:$B$9941, 2, 0)/1000000000)</f>
        <v>0</v>
      </c>
    </row>
    <row r="4226" spans="1:8" customFormat="1" x14ac:dyDescent="0.25">
      <c r="A4226" s="2">
        <v>42638</v>
      </c>
      <c r="B4226" s="110">
        <f>IF(ISNA(VLOOKUP($A4226, 'NAV Daily'!$A$1:$D$9941, 4, 0)),B4225, VLOOKUP($A4226, 'NAV Daily'!$A$1:$D$9941, 4, 0))</f>
        <v>2440.5911000000001</v>
      </c>
      <c r="C4226" s="110">
        <f>IF(IFERROR(VLOOKUP($A4226, JCI!A:E, 5, 0),C4225)="null",C4225, IFERROR(VLOOKUP( $A4226, JCI!A:E, 5, 0),C4225))</f>
        <v>5388.908203</v>
      </c>
      <c r="D4226" s="6">
        <f>IF(ISNA(VLOOKUP($A4226,ICBI!$C$1:$D$10000, 2, 0)),D4225, VLOOKUP($A4226, ICBI!$C$1:$D$10000, 2, 0))</f>
        <v>215.84558582332701</v>
      </c>
      <c r="E4226" s="2">
        <f t="shared" si="221"/>
        <v>42638</v>
      </c>
      <c r="F4226" s="3">
        <f t="shared" si="222"/>
        <v>2440.5911000000001</v>
      </c>
      <c r="G4226" s="3">
        <f t="shared" si="223"/>
        <v>4923.1940039332148</v>
      </c>
      <c r="H4226" s="6">
        <f>IF(ISNA(VLOOKUP($A4226, 'NAV Daily'!$A$1:$B$9941, 2, 0)/1000000000),H4225, VLOOKUP($A4226, 'NAV Daily'!$A$1:$B$9941, 2, 0)/1000000000)</f>
        <v>0</v>
      </c>
    </row>
    <row r="4227" spans="1:8" customFormat="1" x14ac:dyDescent="0.25">
      <c r="A4227" s="2">
        <v>42639</v>
      </c>
      <c r="B4227" s="110">
        <f>IF(ISNA(VLOOKUP($A4227, 'NAV Daily'!$A$1:$D$9941, 4, 0)),B4226, VLOOKUP($A4227, 'NAV Daily'!$A$1:$D$9941, 4, 0))</f>
        <v>2440.8085999999998</v>
      </c>
      <c r="C4227" s="110">
        <f>IF(IFERROR(VLOOKUP($A4227, JCI!A:E, 5, 0),C4226)="null",C4226, IFERROR(VLOOKUP( $A4227, JCI!A:E, 5, 0),C4226))</f>
        <v>5352.1391599999997</v>
      </c>
      <c r="D4227" s="6">
        <f>IF(ISNA(VLOOKUP($A4227,ICBI!$C$1:$D$10000, 2, 0)),D4226, VLOOKUP($A4227, ICBI!$C$1:$D$10000, 2, 0))</f>
        <v>215.95207354677501</v>
      </c>
      <c r="E4227" s="2">
        <f t="shared" ref="E4227:E4290" si="224">IF($A4227&gt;$K$1, $K$1, $A4227)</f>
        <v>42639</v>
      </c>
      <c r="F4227" s="3">
        <f t="shared" ref="F4227:F4290" si="225">IF($A4227&gt;$K$1, F4226, $B4227)</f>
        <v>2440.8085999999998</v>
      </c>
      <c r="G4227" s="3">
        <f t="shared" ref="G4227:G4290" si="226">IF(ISERROR(IF($A4227&gt;$K$1, G4226, $C4227/$C$2*1000)),G4226, IF($A4227&gt;$K$1, G4226, $C4227/$C$2*1000))</f>
        <v>4889.602574053748</v>
      </c>
      <c r="H4227" s="6">
        <f>IF(ISNA(VLOOKUP($A4227, 'NAV Daily'!$A$1:$B$9941, 2, 0)/1000000000),H4226, VLOOKUP($A4227, 'NAV Daily'!$A$1:$B$9941, 2, 0)/1000000000)</f>
        <v>0</v>
      </c>
    </row>
    <row r="4228" spans="1:8" customFormat="1" x14ac:dyDescent="0.25">
      <c r="A4228" s="2">
        <v>42640</v>
      </c>
      <c r="B4228" s="110">
        <f>IF(ISNA(VLOOKUP($A4228, 'NAV Daily'!$A$1:$D$9941, 4, 0)),B4227, VLOOKUP($A4228, 'NAV Daily'!$A$1:$D$9941, 4, 0))</f>
        <v>2446.1731</v>
      </c>
      <c r="C4228" s="110">
        <f>IF(IFERROR(VLOOKUP($A4228, JCI!A:E, 5, 0),C4227)="null",C4227, IFERROR(VLOOKUP( $A4228, JCI!A:E, 5, 0),C4227))</f>
        <v>5419.6040039999998</v>
      </c>
      <c r="D4228" s="6">
        <f>IF(ISNA(VLOOKUP($A4228,ICBI!$C$1:$D$10000, 2, 0)),D4227, VLOOKUP($A4228, ICBI!$C$1:$D$10000, 2, 0))</f>
        <v>216.016860004503</v>
      </c>
      <c r="E4228" s="2">
        <f t="shared" si="224"/>
        <v>42640</v>
      </c>
      <c r="F4228" s="3">
        <f t="shared" si="225"/>
        <v>2446.1731</v>
      </c>
      <c r="G4228" s="3">
        <f t="shared" si="226"/>
        <v>4951.2370467419605</v>
      </c>
      <c r="H4228" s="6">
        <f>IF(ISNA(VLOOKUP($A4228, 'NAV Daily'!$A$1:$B$9941, 2, 0)/1000000000),H4227, VLOOKUP($A4228, 'NAV Daily'!$A$1:$B$9941, 2, 0)/1000000000)</f>
        <v>0</v>
      </c>
    </row>
    <row r="4229" spans="1:8" customFormat="1" x14ac:dyDescent="0.25">
      <c r="A4229" s="2">
        <v>42641</v>
      </c>
      <c r="B4229" s="110">
        <f>IF(ISNA(VLOOKUP($A4229, 'NAV Daily'!$A$1:$D$9941, 4, 0)),B4228, VLOOKUP($A4229, 'NAV Daily'!$A$1:$D$9941, 4, 0))</f>
        <v>2446.3701000000001</v>
      </c>
      <c r="C4229" s="110">
        <f>IF(IFERROR(VLOOKUP($A4229, JCI!A:E, 5, 0),C4228)="null",C4228, IFERROR(VLOOKUP( $A4229, JCI!A:E, 5, 0),C4228))</f>
        <v>5425.3369140000004</v>
      </c>
      <c r="D4229" s="6">
        <f>IF(ISNA(VLOOKUP($A4229,ICBI!$C$1:$D$10000, 2, 0)),D4228, VLOOKUP($A4229, ICBI!$C$1:$D$10000, 2, 0))</f>
        <v>215.88052455033699</v>
      </c>
      <c r="E4229" s="2">
        <f t="shared" si="224"/>
        <v>42641</v>
      </c>
      <c r="F4229" s="3">
        <f t="shared" si="225"/>
        <v>2446.3701000000001</v>
      </c>
      <c r="G4229" s="3">
        <f t="shared" si="226"/>
        <v>4956.4745136042429</v>
      </c>
      <c r="H4229" s="6">
        <f>IF(ISNA(VLOOKUP($A4229, 'NAV Daily'!$A$1:$B$9941, 2, 0)/1000000000),H4228, VLOOKUP($A4229, 'NAV Daily'!$A$1:$B$9941, 2, 0)/1000000000)</f>
        <v>0</v>
      </c>
    </row>
    <row r="4230" spans="1:8" customFormat="1" x14ac:dyDescent="0.25">
      <c r="A4230" s="2">
        <v>42642</v>
      </c>
      <c r="B4230" s="110">
        <f>IF(ISNA(VLOOKUP($A4230, 'NAV Daily'!$A$1:$D$9941, 4, 0)),B4229, VLOOKUP($A4230, 'NAV Daily'!$A$1:$D$9941, 4, 0))</f>
        <v>2450.3283999999999</v>
      </c>
      <c r="C4230" s="110">
        <f>IF(IFERROR(VLOOKUP($A4230, JCI!A:E, 5, 0),C4229)="null",C4229, IFERROR(VLOOKUP( $A4230, JCI!A:E, 5, 0),C4229))</f>
        <v>5431.9570309999999</v>
      </c>
      <c r="D4230" s="6">
        <f>IF(ISNA(VLOOKUP($A4230,ICBI!$C$1:$D$10000, 2, 0)),D4229, VLOOKUP($A4230, ICBI!$C$1:$D$10000, 2, 0))</f>
        <v>215.62480522329699</v>
      </c>
      <c r="E4230" s="2">
        <f t="shared" si="224"/>
        <v>42642</v>
      </c>
      <c r="F4230" s="3">
        <f t="shared" si="225"/>
        <v>2450.3283999999999</v>
      </c>
      <c r="G4230" s="3">
        <f t="shared" si="226"/>
        <v>4962.5225142552072</v>
      </c>
      <c r="H4230" s="6">
        <f>IF(ISNA(VLOOKUP($A4230, 'NAV Daily'!$A$1:$B$9941, 2, 0)/1000000000),H4229, VLOOKUP($A4230, 'NAV Daily'!$A$1:$B$9941, 2, 0)/1000000000)</f>
        <v>0</v>
      </c>
    </row>
    <row r="4231" spans="1:8" customFormat="1" x14ac:dyDescent="0.25">
      <c r="A4231" s="2">
        <v>42643</v>
      </c>
      <c r="B4231" s="110">
        <f>IF(ISNA(VLOOKUP($A4231, 'NAV Daily'!$A$1:$D$9941, 4, 0)),B4230, VLOOKUP($A4231, 'NAV Daily'!$A$1:$D$9941, 4, 0))</f>
        <v>2448.7908000000002</v>
      </c>
      <c r="C4231" s="110">
        <f>IF(IFERROR(VLOOKUP($A4231, JCI!A:E, 5, 0),C4230)="null",C4230, IFERROR(VLOOKUP( $A4231, JCI!A:E, 5, 0),C4230))</f>
        <v>5364.8041990000002</v>
      </c>
      <c r="D4231" s="6">
        <f>IF(ISNA(VLOOKUP($A4231,ICBI!$C$1:$D$10000, 2, 0)),D4230, VLOOKUP($A4231, ICBI!$C$1:$D$10000, 2, 0))</f>
        <v>215.30150233910501</v>
      </c>
      <c r="E4231" s="2">
        <f t="shared" si="224"/>
        <v>42643</v>
      </c>
      <c r="F4231" s="3">
        <f t="shared" si="225"/>
        <v>2448.7908000000002</v>
      </c>
      <c r="G4231" s="3">
        <f t="shared" si="226"/>
        <v>4901.1730892148098</v>
      </c>
      <c r="H4231" s="6">
        <f>IF(ISNA(VLOOKUP($A4231, 'NAV Daily'!$A$1:$B$9941, 2, 0)/1000000000),H4230, VLOOKUP($A4231, 'NAV Daily'!$A$1:$B$9941, 2, 0)/1000000000)</f>
        <v>0</v>
      </c>
    </row>
    <row r="4232" spans="1:8" customFormat="1" x14ac:dyDescent="0.25">
      <c r="A4232" s="2">
        <v>42644</v>
      </c>
      <c r="B4232" s="110">
        <f>IF(ISNA(VLOOKUP($A4232, 'NAV Daily'!$A$1:$D$9941, 4, 0)),B4231, VLOOKUP($A4232, 'NAV Daily'!$A$1:$D$9941, 4, 0))</f>
        <v>2448.7908000000002</v>
      </c>
      <c r="C4232" s="110">
        <f>IF(IFERROR(VLOOKUP($A4232, JCI!A:E, 5, 0),C4231)="null",C4231, IFERROR(VLOOKUP( $A4232, JCI!A:E, 5, 0),C4231))</f>
        <v>5364.8041990000002</v>
      </c>
      <c r="D4232" s="6">
        <f>IF(ISNA(VLOOKUP($A4232,ICBI!$C$1:$D$10000, 2, 0)),D4231, VLOOKUP($A4232, ICBI!$C$1:$D$10000, 2, 0))</f>
        <v>215.348057208482</v>
      </c>
      <c r="E4232" s="2">
        <f t="shared" si="224"/>
        <v>42644</v>
      </c>
      <c r="F4232" s="3">
        <f t="shared" si="225"/>
        <v>2448.7908000000002</v>
      </c>
      <c r="G4232" s="3">
        <f t="shared" si="226"/>
        <v>4901.1730892148098</v>
      </c>
      <c r="H4232" s="6">
        <f>IF(ISNA(VLOOKUP($A4232, 'NAV Daily'!$A$1:$B$9941, 2, 0)/1000000000),H4231, VLOOKUP($A4232, 'NAV Daily'!$A$1:$B$9941, 2, 0)/1000000000)</f>
        <v>0</v>
      </c>
    </row>
    <row r="4233" spans="1:8" customFormat="1" x14ac:dyDescent="0.25">
      <c r="A4233" s="2">
        <v>42645</v>
      </c>
      <c r="B4233" s="110">
        <f>IF(ISNA(VLOOKUP($A4233, 'NAV Daily'!$A$1:$D$9941, 4, 0)),B4232, VLOOKUP($A4233, 'NAV Daily'!$A$1:$D$9941, 4, 0))</f>
        <v>2448.7908000000002</v>
      </c>
      <c r="C4233" s="110">
        <f>IF(IFERROR(VLOOKUP($A4233, JCI!A:E, 5, 0),C4232)="null",C4232, IFERROR(VLOOKUP( $A4233, JCI!A:E, 5, 0),C4232))</f>
        <v>5364.8041990000002</v>
      </c>
      <c r="D4233" s="6">
        <f>IF(ISNA(VLOOKUP($A4233,ICBI!$C$1:$D$10000, 2, 0)),D4232, VLOOKUP($A4233, ICBI!$C$1:$D$10000, 2, 0))</f>
        <v>215.394613767023</v>
      </c>
      <c r="E4233" s="2">
        <f t="shared" si="224"/>
        <v>42645</v>
      </c>
      <c r="F4233" s="3">
        <f t="shared" si="225"/>
        <v>2448.7908000000002</v>
      </c>
      <c r="G4233" s="3">
        <f t="shared" si="226"/>
        <v>4901.1730892148098</v>
      </c>
      <c r="H4233" s="6">
        <f>IF(ISNA(VLOOKUP($A4233, 'NAV Daily'!$A$1:$B$9941, 2, 0)/1000000000),H4232, VLOOKUP($A4233, 'NAV Daily'!$A$1:$B$9941, 2, 0)/1000000000)</f>
        <v>0</v>
      </c>
    </row>
    <row r="4234" spans="1:8" customFormat="1" x14ac:dyDescent="0.25">
      <c r="A4234" s="2">
        <v>42646</v>
      </c>
      <c r="B4234" s="110">
        <f>IF(ISNA(VLOOKUP($A4234, 'NAV Daily'!$A$1:$D$9941, 4, 0)),B4233, VLOOKUP($A4234, 'NAV Daily'!$A$1:$D$9941, 4, 0))</f>
        <v>2450.9468000000002</v>
      </c>
      <c r="C4234" s="110">
        <f>IF(IFERROR(VLOOKUP($A4234, JCI!A:E, 5, 0),C4233)="null",C4233, IFERROR(VLOOKUP( $A4234, JCI!A:E, 5, 0),C4233))</f>
        <v>5463.9150390000004</v>
      </c>
      <c r="D4234" s="6">
        <f>IF(ISNA(VLOOKUP($A4234,ICBI!$C$1:$D$10000, 2, 0)),D4233, VLOOKUP($A4234, ICBI!$C$1:$D$10000, 2, 0))</f>
        <v>215.568986938401</v>
      </c>
      <c r="E4234" s="2">
        <f t="shared" si="224"/>
        <v>42646</v>
      </c>
      <c r="F4234" s="3">
        <f t="shared" si="225"/>
        <v>2450.9468000000002</v>
      </c>
      <c r="G4234" s="3">
        <f t="shared" si="226"/>
        <v>4991.7186830219462</v>
      </c>
      <c r="H4234" s="6">
        <f>IF(ISNA(VLOOKUP($A4234, 'NAV Daily'!$A$1:$B$9941, 2, 0)/1000000000),H4233, VLOOKUP($A4234, 'NAV Daily'!$A$1:$B$9941, 2, 0)/1000000000)</f>
        <v>0</v>
      </c>
    </row>
    <row r="4235" spans="1:8" customFormat="1" x14ac:dyDescent="0.25">
      <c r="A4235" s="2">
        <v>42647</v>
      </c>
      <c r="B4235" s="110">
        <f>IF(ISNA(VLOOKUP($A4235, 'NAV Daily'!$A$1:$D$9941, 4, 0)),B4234, VLOOKUP($A4235, 'NAV Daily'!$A$1:$D$9941, 4, 0))</f>
        <v>2451.9119000000001</v>
      </c>
      <c r="C4235" s="110">
        <f>IF(IFERROR(VLOOKUP($A4235, JCI!A:E, 5, 0),C4234)="null",C4234, IFERROR(VLOOKUP( $A4235, JCI!A:E, 5, 0),C4234))</f>
        <v>5472.3168949999999</v>
      </c>
      <c r="D4235" s="6">
        <f>IF(ISNA(VLOOKUP($A4235,ICBI!$C$1:$D$10000, 2, 0)),D4234, VLOOKUP($A4235, ICBI!$C$1:$D$10000, 2, 0))</f>
        <v>215.65634218955401</v>
      </c>
      <c r="E4235" s="2">
        <f t="shared" si="224"/>
        <v>42647</v>
      </c>
      <c r="F4235" s="3">
        <f t="shared" si="225"/>
        <v>2451.9119000000001</v>
      </c>
      <c r="G4235" s="3">
        <f t="shared" si="226"/>
        <v>4999.3944432173193</v>
      </c>
      <c r="H4235" s="6">
        <f>IF(ISNA(VLOOKUP($A4235, 'NAV Daily'!$A$1:$B$9941, 2, 0)/1000000000),H4234, VLOOKUP($A4235, 'NAV Daily'!$A$1:$B$9941, 2, 0)/1000000000)</f>
        <v>0</v>
      </c>
    </row>
    <row r="4236" spans="1:8" customFormat="1" x14ac:dyDescent="0.25">
      <c r="A4236" s="2">
        <v>42648</v>
      </c>
      <c r="B4236" s="110">
        <f>IF(ISNA(VLOOKUP($A4236, 'NAV Daily'!$A$1:$D$9941, 4, 0)),B4235, VLOOKUP($A4236, 'NAV Daily'!$A$1:$D$9941, 4, 0))</f>
        <v>2450.5686000000001</v>
      </c>
      <c r="C4236" s="110">
        <f>IF(IFERROR(VLOOKUP($A4236, JCI!A:E, 5, 0),C4235)="null",C4235, IFERROR(VLOOKUP( $A4236, JCI!A:E, 5, 0),C4235))</f>
        <v>5420.6479490000002</v>
      </c>
      <c r="D4236" s="6">
        <f>IF(ISNA(VLOOKUP($A4236,ICBI!$C$1:$D$10000, 2, 0)),D4235, VLOOKUP($A4236, ICBI!$C$1:$D$10000, 2, 0))</f>
        <v>215.67013051063</v>
      </c>
      <c r="E4236" s="2">
        <f t="shared" si="224"/>
        <v>42648</v>
      </c>
      <c r="F4236" s="3">
        <f t="shared" si="225"/>
        <v>2450.5686000000001</v>
      </c>
      <c r="G4236" s="3">
        <f t="shared" si="226"/>
        <v>4952.1907730944667</v>
      </c>
      <c r="H4236" s="6">
        <f>IF(ISNA(VLOOKUP($A4236, 'NAV Daily'!$A$1:$B$9941, 2, 0)/1000000000),H4235, VLOOKUP($A4236, 'NAV Daily'!$A$1:$B$9941, 2, 0)/1000000000)</f>
        <v>0</v>
      </c>
    </row>
    <row r="4237" spans="1:8" customFormat="1" x14ac:dyDescent="0.25">
      <c r="A4237" s="2">
        <v>42649</v>
      </c>
      <c r="B4237" s="110">
        <f>IF(ISNA(VLOOKUP($A4237, 'NAV Daily'!$A$1:$D$9941, 4, 0)),B4236, VLOOKUP($A4237, 'NAV Daily'!$A$1:$D$9941, 4, 0))</f>
        <v>2450.5900999999999</v>
      </c>
      <c r="C4237" s="110">
        <f>IF(IFERROR(VLOOKUP($A4237, JCI!A:E, 5, 0),C4236)="null",C4236, IFERROR(VLOOKUP( $A4237, JCI!A:E, 5, 0),C4236))</f>
        <v>5409.3442379999997</v>
      </c>
      <c r="D4237" s="6">
        <f>IF(ISNA(VLOOKUP($A4237,ICBI!$C$1:$D$10000, 2, 0)),D4236, VLOOKUP($A4237, ICBI!$C$1:$D$10000, 2, 0))</f>
        <v>215.523545909994</v>
      </c>
      <c r="E4237" s="2">
        <f t="shared" si="224"/>
        <v>42649</v>
      </c>
      <c r="F4237" s="3">
        <f t="shared" si="225"/>
        <v>2450.5900999999999</v>
      </c>
      <c r="G4237" s="3">
        <f t="shared" si="226"/>
        <v>4941.8639387671692</v>
      </c>
      <c r="H4237" s="6">
        <f>IF(ISNA(VLOOKUP($A4237, 'NAV Daily'!$A$1:$B$9941, 2, 0)/1000000000),H4236, VLOOKUP($A4237, 'NAV Daily'!$A$1:$B$9941, 2, 0)/1000000000)</f>
        <v>0</v>
      </c>
    </row>
    <row r="4238" spans="1:8" customFormat="1" x14ac:dyDescent="0.25">
      <c r="A4238" s="2">
        <v>42650</v>
      </c>
      <c r="B4238" s="110">
        <f>IF(ISNA(VLOOKUP($A4238, 'NAV Daily'!$A$1:$D$9941, 4, 0)),B4237, VLOOKUP($A4238, 'NAV Daily'!$A$1:$D$9941, 4, 0))</f>
        <v>2443.6460000000002</v>
      </c>
      <c r="C4238" s="110">
        <f>IF(IFERROR(VLOOKUP($A4238, JCI!A:E, 5, 0),C4237)="null",C4237, IFERROR(VLOOKUP( $A4238, JCI!A:E, 5, 0),C4237))</f>
        <v>5377.1489259999998</v>
      </c>
      <c r="D4238" s="6">
        <f>IF(ISNA(VLOOKUP($A4238,ICBI!$C$1:$D$10000, 2, 0)),D4237, VLOOKUP($A4238, ICBI!$C$1:$D$10000, 2, 0))</f>
        <v>215.15445412506301</v>
      </c>
      <c r="E4238" s="2">
        <f t="shared" si="224"/>
        <v>42650</v>
      </c>
      <c r="F4238" s="3">
        <f t="shared" si="225"/>
        <v>2443.6460000000002</v>
      </c>
      <c r="G4238" s="3">
        <f t="shared" si="226"/>
        <v>4912.4509740213753</v>
      </c>
      <c r="H4238" s="6">
        <f>IF(ISNA(VLOOKUP($A4238, 'NAV Daily'!$A$1:$B$9941, 2, 0)/1000000000),H4237, VLOOKUP($A4238, 'NAV Daily'!$A$1:$B$9941, 2, 0)/1000000000)</f>
        <v>0</v>
      </c>
    </row>
    <row r="4239" spans="1:8" customFormat="1" x14ac:dyDescent="0.25">
      <c r="A4239" s="2">
        <v>42651</v>
      </c>
      <c r="B4239" s="110">
        <f>IF(ISNA(VLOOKUP($A4239, 'NAV Daily'!$A$1:$D$9941, 4, 0)),B4238, VLOOKUP($A4239, 'NAV Daily'!$A$1:$D$9941, 4, 0))</f>
        <v>2443.6460000000002</v>
      </c>
      <c r="C4239" s="110">
        <f>IF(IFERROR(VLOOKUP($A4239, JCI!A:E, 5, 0),C4238)="null",C4238, IFERROR(VLOOKUP( $A4239, JCI!A:E, 5, 0),C4238))</f>
        <v>5377.1489259999998</v>
      </c>
      <c r="D4239" s="6">
        <f>IF(ISNA(VLOOKUP($A4239,ICBI!$C$1:$D$10000, 2, 0)),D4238, VLOOKUP($A4239, ICBI!$C$1:$D$10000, 2, 0))</f>
        <v>215.20102157575499</v>
      </c>
      <c r="E4239" s="2">
        <f t="shared" si="224"/>
        <v>42651</v>
      </c>
      <c r="F4239" s="3">
        <f t="shared" si="225"/>
        <v>2443.6460000000002</v>
      </c>
      <c r="G4239" s="3">
        <f t="shared" si="226"/>
        <v>4912.4509740213753</v>
      </c>
      <c r="H4239" s="6">
        <f>IF(ISNA(VLOOKUP($A4239, 'NAV Daily'!$A$1:$B$9941, 2, 0)/1000000000),H4238, VLOOKUP($A4239, 'NAV Daily'!$A$1:$B$9941, 2, 0)/1000000000)</f>
        <v>0</v>
      </c>
    </row>
    <row r="4240" spans="1:8" customFormat="1" x14ac:dyDescent="0.25">
      <c r="A4240" s="2">
        <v>42652</v>
      </c>
      <c r="B4240" s="110">
        <f>IF(ISNA(VLOOKUP($A4240, 'NAV Daily'!$A$1:$D$9941, 4, 0)),B4239, VLOOKUP($A4240, 'NAV Daily'!$A$1:$D$9941, 4, 0))</f>
        <v>2443.6460000000002</v>
      </c>
      <c r="C4240" s="110">
        <f>IF(IFERROR(VLOOKUP($A4240, JCI!A:E, 5, 0),C4239)="null",C4239, IFERROR(VLOOKUP( $A4240, JCI!A:E, 5, 0),C4239))</f>
        <v>5377.1489259999998</v>
      </c>
      <c r="D4240" s="6">
        <f>IF(ISNA(VLOOKUP($A4240,ICBI!$C$1:$D$10000, 2, 0)),D4239, VLOOKUP($A4240, ICBI!$C$1:$D$10000, 2, 0))</f>
        <v>215.24759530813799</v>
      </c>
      <c r="E4240" s="2">
        <f t="shared" si="224"/>
        <v>42652</v>
      </c>
      <c r="F4240" s="3">
        <f t="shared" si="225"/>
        <v>2443.6460000000002</v>
      </c>
      <c r="G4240" s="3">
        <f t="shared" si="226"/>
        <v>4912.4509740213753</v>
      </c>
      <c r="H4240" s="6">
        <f>IF(ISNA(VLOOKUP($A4240, 'NAV Daily'!$A$1:$B$9941, 2, 0)/1000000000),H4239, VLOOKUP($A4240, 'NAV Daily'!$A$1:$B$9941, 2, 0)/1000000000)</f>
        <v>0</v>
      </c>
    </row>
    <row r="4241" spans="1:8" customFormat="1" x14ac:dyDescent="0.25">
      <c r="A4241" s="2">
        <v>42653</v>
      </c>
      <c r="B4241" s="110">
        <f>IF(ISNA(VLOOKUP($A4241, 'NAV Daily'!$A$1:$D$9941, 4, 0)),B4240, VLOOKUP($A4241, 'NAV Daily'!$A$1:$D$9941, 4, 0))</f>
        <v>2441.5825</v>
      </c>
      <c r="C4241" s="110">
        <f>IF(IFERROR(VLOOKUP($A4241, JCI!A:E, 5, 0),C4240)="null",C4240, IFERROR(VLOOKUP( $A4241, JCI!A:E, 5, 0),C4240))</f>
        <v>5360.828125</v>
      </c>
      <c r="D4241" s="6">
        <f>IF(ISNA(VLOOKUP($A4241,ICBI!$C$1:$D$10000, 2, 0)),D4240, VLOOKUP($A4241, ICBI!$C$1:$D$10000, 2, 0))</f>
        <v>215.080073320049</v>
      </c>
      <c r="E4241" s="2">
        <f t="shared" si="224"/>
        <v>42653</v>
      </c>
      <c r="F4241" s="3">
        <f t="shared" si="225"/>
        <v>2441.5825</v>
      </c>
      <c r="G4241" s="3">
        <f t="shared" si="226"/>
        <v>4897.5406310361568</v>
      </c>
      <c r="H4241" s="6">
        <f>IF(ISNA(VLOOKUP($A4241, 'NAV Daily'!$A$1:$B$9941, 2, 0)/1000000000),H4240, VLOOKUP($A4241, 'NAV Daily'!$A$1:$B$9941, 2, 0)/1000000000)</f>
        <v>0</v>
      </c>
    </row>
    <row r="4242" spans="1:8" customFormat="1" x14ac:dyDescent="0.25">
      <c r="A4242" s="2">
        <v>42654</v>
      </c>
      <c r="B4242" s="110">
        <f>IF(ISNA(VLOOKUP($A4242, 'NAV Daily'!$A$1:$D$9941, 4, 0)),B4241, VLOOKUP($A4242, 'NAV Daily'!$A$1:$D$9941, 4, 0))</f>
        <v>2443.0810999999999</v>
      </c>
      <c r="C4242" s="110">
        <f>IF(IFERROR(VLOOKUP($A4242, JCI!A:E, 5, 0),C4241)="null",C4241, IFERROR(VLOOKUP( $A4242, JCI!A:E, 5, 0),C4241))</f>
        <v>5381.9970700000003</v>
      </c>
      <c r="D4242" s="6">
        <f>IF(ISNA(VLOOKUP($A4242,ICBI!$C$1:$D$10000, 2, 0)),D4241, VLOOKUP($A4242, ICBI!$C$1:$D$10000, 2, 0))</f>
        <v>214.85528508236601</v>
      </c>
      <c r="E4242" s="2">
        <f t="shared" si="224"/>
        <v>42654</v>
      </c>
      <c r="F4242" s="3">
        <f t="shared" si="225"/>
        <v>2443.0810999999999</v>
      </c>
      <c r="G4242" s="3">
        <f t="shared" si="226"/>
        <v>4916.8801371416002</v>
      </c>
      <c r="H4242" s="6">
        <f>IF(ISNA(VLOOKUP($A4242, 'NAV Daily'!$A$1:$B$9941, 2, 0)/1000000000),H4241, VLOOKUP($A4242, 'NAV Daily'!$A$1:$B$9941, 2, 0)/1000000000)</f>
        <v>0</v>
      </c>
    </row>
    <row r="4243" spans="1:8" customFormat="1" x14ac:dyDescent="0.25">
      <c r="A4243" s="2">
        <v>42655</v>
      </c>
      <c r="B4243" s="110">
        <f>IF(ISNA(VLOOKUP($A4243, 'NAV Daily'!$A$1:$D$9941, 4, 0)),B4242, VLOOKUP($A4243, 'NAV Daily'!$A$1:$D$9941, 4, 0))</f>
        <v>2443.1466999999998</v>
      </c>
      <c r="C4243" s="110">
        <f>IF(IFERROR(VLOOKUP($A4243, JCI!A:E, 5, 0),C4242)="null",C4242, IFERROR(VLOOKUP( $A4243, JCI!A:E, 5, 0),C4242))</f>
        <v>5364.6108400000003</v>
      </c>
      <c r="D4243" s="6">
        <f>IF(ISNA(VLOOKUP($A4243,ICBI!$C$1:$D$10000, 2, 0)),D4242, VLOOKUP($A4243, ICBI!$C$1:$D$10000, 2, 0))</f>
        <v>214.71321493568601</v>
      </c>
      <c r="E4243" s="2">
        <f t="shared" si="224"/>
        <v>42655</v>
      </c>
      <c r="F4243" s="3">
        <f t="shared" si="225"/>
        <v>2443.1466999999998</v>
      </c>
      <c r="G4243" s="3">
        <f t="shared" si="226"/>
        <v>4900.9964404701013</v>
      </c>
      <c r="H4243" s="6">
        <f>IF(ISNA(VLOOKUP($A4243, 'NAV Daily'!$A$1:$B$9941, 2, 0)/1000000000),H4242, VLOOKUP($A4243, 'NAV Daily'!$A$1:$B$9941, 2, 0)/1000000000)</f>
        <v>0</v>
      </c>
    </row>
    <row r="4244" spans="1:8" customFormat="1" x14ac:dyDescent="0.25">
      <c r="A4244" s="2">
        <v>42656</v>
      </c>
      <c r="B4244" s="110">
        <f>IF(ISNA(VLOOKUP($A4244, 'NAV Daily'!$A$1:$D$9941, 4, 0)),B4243, VLOOKUP($A4244, 'NAV Daily'!$A$1:$D$9941, 4, 0))</f>
        <v>2439.9268000000002</v>
      </c>
      <c r="C4244" s="110">
        <f>IF(IFERROR(VLOOKUP($A4244, JCI!A:E, 5, 0),C4243)="null",C4243, IFERROR(VLOOKUP( $A4244, JCI!A:E, 5, 0),C4243))</f>
        <v>5340.3999020000001</v>
      </c>
      <c r="D4244" s="6">
        <f>IF(ISNA(VLOOKUP($A4244,ICBI!$C$1:$D$10000, 2, 0)),D4243, VLOOKUP($A4244, ICBI!$C$1:$D$10000, 2, 0))</f>
        <v>214.858734759096</v>
      </c>
      <c r="E4244" s="2">
        <f t="shared" si="224"/>
        <v>42656</v>
      </c>
      <c r="F4244" s="3">
        <f t="shared" si="225"/>
        <v>2439.9268000000002</v>
      </c>
      <c r="G4244" s="3">
        <f t="shared" si="226"/>
        <v>4878.8778330822743</v>
      </c>
      <c r="H4244" s="6">
        <f>IF(ISNA(VLOOKUP($A4244, 'NAV Daily'!$A$1:$B$9941, 2, 0)/1000000000),H4243, VLOOKUP($A4244, 'NAV Daily'!$A$1:$B$9941, 2, 0)/1000000000)</f>
        <v>0</v>
      </c>
    </row>
    <row r="4245" spans="1:8" customFormat="1" x14ac:dyDescent="0.25">
      <c r="A4245" s="2">
        <v>42657</v>
      </c>
      <c r="B4245" s="110">
        <f>IF(ISNA(VLOOKUP($A4245, 'NAV Daily'!$A$1:$D$9941, 4, 0)),B4244, VLOOKUP($A4245, 'NAV Daily'!$A$1:$D$9941, 4, 0))</f>
        <v>2450.7212</v>
      </c>
      <c r="C4245" s="110">
        <f>IF(IFERROR(VLOOKUP($A4245, JCI!A:E, 5, 0),C4244)="null",C4244, IFERROR(VLOOKUP( $A4245, JCI!A:E, 5, 0),C4244))</f>
        <v>5399.8847660000001</v>
      </c>
      <c r="D4245" s="6">
        <f>IF(ISNA(VLOOKUP($A4245,ICBI!$C$1:$D$10000, 2, 0)),D4244, VLOOKUP($A4245, ICBI!$C$1:$D$10000, 2, 0))</f>
        <v>215.15701471226799</v>
      </c>
      <c r="E4245" s="2">
        <f t="shared" si="224"/>
        <v>42657</v>
      </c>
      <c r="F4245" s="3">
        <f t="shared" si="225"/>
        <v>2450.7212</v>
      </c>
      <c r="G4245" s="3">
        <f t="shared" si="226"/>
        <v>4933.2219626791657</v>
      </c>
      <c r="H4245" s="6">
        <f>IF(ISNA(VLOOKUP($A4245, 'NAV Daily'!$A$1:$B$9941, 2, 0)/1000000000),H4244, VLOOKUP($A4245, 'NAV Daily'!$A$1:$B$9941, 2, 0)/1000000000)</f>
        <v>0</v>
      </c>
    </row>
    <row r="4246" spans="1:8" customFormat="1" x14ac:dyDescent="0.25">
      <c r="A4246" s="2">
        <v>42658</v>
      </c>
      <c r="B4246" s="110">
        <f>IF(ISNA(VLOOKUP($A4246, 'NAV Daily'!$A$1:$D$9941, 4, 0)),B4245, VLOOKUP($A4246, 'NAV Daily'!$A$1:$D$9941, 4, 0))</f>
        <v>2450.7212</v>
      </c>
      <c r="C4246" s="110">
        <f>IF(IFERROR(VLOOKUP($A4246, JCI!A:E, 5, 0),C4245)="null",C4245, IFERROR(VLOOKUP( $A4246, JCI!A:E, 5, 0),C4245))</f>
        <v>5399.8847660000001</v>
      </c>
      <c r="D4246" s="6">
        <f>IF(ISNA(VLOOKUP($A4246,ICBI!$C$1:$D$10000, 2, 0)),D4245, VLOOKUP($A4246, ICBI!$C$1:$D$10000, 2, 0))</f>
        <v>215.20356065196901</v>
      </c>
      <c r="E4246" s="2">
        <f t="shared" si="224"/>
        <v>42658</v>
      </c>
      <c r="F4246" s="3">
        <f t="shared" si="225"/>
        <v>2450.7212</v>
      </c>
      <c r="G4246" s="3">
        <f t="shared" si="226"/>
        <v>4933.2219626791657</v>
      </c>
      <c r="H4246" s="6">
        <f>IF(ISNA(VLOOKUP($A4246, 'NAV Daily'!$A$1:$B$9941, 2, 0)/1000000000),H4245, VLOOKUP($A4246, 'NAV Daily'!$A$1:$B$9941, 2, 0)/1000000000)</f>
        <v>0</v>
      </c>
    </row>
    <row r="4247" spans="1:8" customFormat="1" x14ac:dyDescent="0.25">
      <c r="A4247" s="2">
        <v>42659</v>
      </c>
      <c r="B4247" s="110">
        <f>IF(ISNA(VLOOKUP($A4247, 'NAV Daily'!$A$1:$D$9941, 4, 0)),B4246, VLOOKUP($A4247, 'NAV Daily'!$A$1:$D$9941, 4, 0))</f>
        <v>2450.7212</v>
      </c>
      <c r="C4247" s="110">
        <f>IF(IFERROR(VLOOKUP($A4247, JCI!A:E, 5, 0),C4246)="null",C4246, IFERROR(VLOOKUP( $A4247, JCI!A:E, 5, 0),C4246))</f>
        <v>5399.8847660000001</v>
      </c>
      <c r="D4247" s="6">
        <f>IF(ISNA(VLOOKUP($A4247,ICBI!$C$1:$D$10000, 2, 0)),D4246, VLOOKUP($A4247, ICBI!$C$1:$D$10000, 2, 0))</f>
        <v>215.25016263082901</v>
      </c>
      <c r="E4247" s="2">
        <f t="shared" si="224"/>
        <v>42659</v>
      </c>
      <c r="F4247" s="3">
        <f t="shared" si="225"/>
        <v>2450.7212</v>
      </c>
      <c r="G4247" s="3">
        <f t="shared" si="226"/>
        <v>4933.2219626791657</v>
      </c>
      <c r="H4247" s="6">
        <f>IF(ISNA(VLOOKUP($A4247, 'NAV Daily'!$A$1:$B$9941, 2, 0)/1000000000),H4246, VLOOKUP($A4247, 'NAV Daily'!$A$1:$B$9941, 2, 0)/1000000000)</f>
        <v>0</v>
      </c>
    </row>
    <row r="4248" spans="1:8" customFormat="1" x14ac:dyDescent="0.25">
      <c r="A4248" s="2">
        <v>42660</v>
      </c>
      <c r="B4248" s="110">
        <f>IF(ISNA(VLOOKUP($A4248, 'NAV Daily'!$A$1:$D$9941, 4, 0)),B4247, VLOOKUP($A4248, 'NAV Daily'!$A$1:$D$9941, 4, 0))</f>
        <v>2451.2831999999999</v>
      </c>
      <c r="C4248" s="110">
        <f>IF(IFERROR(VLOOKUP($A4248, JCI!A:E, 5, 0),C4247)="null",C4247, IFERROR(VLOOKUP( $A4248, JCI!A:E, 5, 0),C4247))</f>
        <v>5410.3032229999999</v>
      </c>
      <c r="D4248" s="6">
        <f>IF(ISNA(VLOOKUP($A4248,ICBI!$C$1:$D$10000, 2, 0)),D4247, VLOOKUP($A4248, ICBI!$C$1:$D$10000, 2, 0))</f>
        <v>215.131329542446</v>
      </c>
      <c r="E4248" s="2">
        <f t="shared" si="224"/>
        <v>42660</v>
      </c>
      <c r="F4248" s="3">
        <f t="shared" si="225"/>
        <v>2451.2831999999999</v>
      </c>
      <c r="G4248" s="3">
        <f t="shared" si="226"/>
        <v>4942.7400474377964</v>
      </c>
      <c r="H4248" s="6">
        <f>IF(ISNA(VLOOKUP($A4248, 'NAV Daily'!$A$1:$B$9941, 2, 0)/1000000000),H4247, VLOOKUP($A4248, 'NAV Daily'!$A$1:$B$9941, 2, 0)/1000000000)</f>
        <v>0</v>
      </c>
    </row>
    <row r="4249" spans="1:8" customFormat="1" x14ac:dyDescent="0.25">
      <c r="A4249" s="2">
        <v>42661</v>
      </c>
      <c r="B4249" s="110">
        <f>IF(ISNA(VLOOKUP($A4249, 'NAV Daily'!$A$1:$D$9941, 4, 0)),B4248, VLOOKUP($A4249, 'NAV Daily'!$A$1:$D$9941, 4, 0))</f>
        <v>2456.0308</v>
      </c>
      <c r="C4249" s="110">
        <f>IF(IFERROR(VLOOKUP($A4249, JCI!A:E, 5, 0),C4248)="null",C4248, IFERROR(VLOOKUP( $A4249, JCI!A:E, 5, 0),C4248))</f>
        <v>5430.0478519999997</v>
      </c>
      <c r="D4249" s="6">
        <f>IF(ISNA(VLOOKUP($A4249,ICBI!$C$1:$D$10000, 2, 0)),D4248, VLOOKUP($A4249, ICBI!$C$1:$D$10000, 2, 0))</f>
        <v>214.857553326068</v>
      </c>
      <c r="E4249" s="2">
        <f t="shared" si="224"/>
        <v>42661</v>
      </c>
      <c r="F4249" s="3">
        <f t="shared" si="225"/>
        <v>2456.0308</v>
      </c>
      <c r="G4249" s="3">
        <f t="shared" si="226"/>
        <v>4960.7783281879811</v>
      </c>
      <c r="H4249" s="6">
        <f>IF(ISNA(VLOOKUP($A4249, 'NAV Daily'!$A$1:$B$9941, 2, 0)/1000000000),H4248, VLOOKUP($A4249, 'NAV Daily'!$A$1:$B$9941, 2, 0)/1000000000)</f>
        <v>0</v>
      </c>
    </row>
    <row r="4250" spans="1:8" customFormat="1" x14ac:dyDescent="0.25">
      <c r="A4250" s="2">
        <v>42662</v>
      </c>
      <c r="B4250" s="110">
        <f>IF(ISNA(VLOOKUP($A4250, 'NAV Daily'!$A$1:$D$9941, 4, 0)),B4249, VLOOKUP($A4250, 'NAV Daily'!$A$1:$D$9941, 4, 0))</f>
        <v>2451.2932000000001</v>
      </c>
      <c r="C4250" s="110">
        <f>IF(IFERROR(VLOOKUP($A4250, JCI!A:E, 5, 0),C4249)="null",C4249, IFERROR(VLOOKUP( $A4250, JCI!A:E, 5, 0),C4249))</f>
        <v>5409.2880859999996</v>
      </c>
      <c r="D4250" s="6">
        <f>IF(ISNA(VLOOKUP($A4250,ICBI!$C$1:$D$10000, 2, 0)),D4249, VLOOKUP($A4250, ICBI!$C$1:$D$10000, 2, 0))</f>
        <v>214.37601317783</v>
      </c>
      <c r="E4250" s="2">
        <f t="shared" si="224"/>
        <v>42662</v>
      </c>
      <c r="F4250" s="3">
        <f t="shared" si="225"/>
        <v>2451.2932000000001</v>
      </c>
      <c r="G4250" s="3">
        <f t="shared" si="226"/>
        <v>4941.8126394725259</v>
      </c>
      <c r="H4250" s="6">
        <f>IF(ISNA(VLOOKUP($A4250, 'NAV Daily'!$A$1:$B$9941, 2, 0)/1000000000),H4249, VLOOKUP($A4250, 'NAV Daily'!$A$1:$B$9941, 2, 0)/1000000000)</f>
        <v>0</v>
      </c>
    </row>
    <row r="4251" spans="1:8" customFormat="1" x14ac:dyDescent="0.25">
      <c r="A4251" s="2">
        <v>42663</v>
      </c>
      <c r="B4251" s="110">
        <f>IF(ISNA(VLOOKUP($A4251, 'NAV Daily'!$A$1:$D$9941, 4, 0)),B4250, VLOOKUP($A4251, 'NAV Daily'!$A$1:$D$9941, 4, 0))</f>
        <v>2450.6408999999999</v>
      </c>
      <c r="C4251" s="110">
        <f>IF(IFERROR(VLOOKUP($A4251, JCI!A:E, 5, 0),C4250)="null",C4250, IFERROR(VLOOKUP( $A4251, JCI!A:E, 5, 0),C4250))</f>
        <v>5403.6899409999996</v>
      </c>
      <c r="D4251" s="6">
        <f>IF(ISNA(VLOOKUP($A4251,ICBI!$C$1:$D$10000, 2, 0)),D4250, VLOOKUP($A4251, ICBI!$C$1:$D$10000, 2, 0))</f>
        <v>214.163442256352</v>
      </c>
      <c r="E4251" s="2">
        <f t="shared" si="224"/>
        <v>42663</v>
      </c>
      <c r="F4251" s="3">
        <f t="shared" si="225"/>
        <v>2450.6408999999999</v>
      </c>
      <c r="G4251" s="3">
        <f t="shared" si="226"/>
        <v>4936.6982911001041</v>
      </c>
      <c r="H4251" s="6">
        <f>IF(ISNA(VLOOKUP($A4251, 'NAV Daily'!$A$1:$B$9941, 2, 0)/1000000000),H4250, VLOOKUP($A4251, 'NAV Daily'!$A$1:$B$9941, 2, 0)/1000000000)</f>
        <v>0</v>
      </c>
    </row>
    <row r="4252" spans="1:8" customFormat="1" x14ac:dyDescent="0.25">
      <c r="A4252" s="2">
        <v>42664</v>
      </c>
      <c r="B4252" s="110">
        <f>IF(ISNA(VLOOKUP($A4252, 'NAV Daily'!$A$1:$D$9941, 4, 0)),B4251, VLOOKUP($A4252, 'NAV Daily'!$A$1:$D$9941, 4, 0))</f>
        <v>2453.9340999999999</v>
      </c>
      <c r="C4252" s="110">
        <f>IF(IFERROR(VLOOKUP($A4252, JCI!A:E, 5, 0),C4251)="null",C4251, IFERROR(VLOOKUP( $A4252, JCI!A:E, 5, 0),C4251))</f>
        <v>5409.2431640000004</v>
      </c>
      <c r="D4252" s="6">
        <f>IF(ISNA(VLOOKUP($A4252,ICBI!$C$1:$D$10000, 2, 0)),D4251, VLOOKUP($A4252, ICBI!$C$1:$D$10000, 2, 0))</f>
        <v>214.63406938323101</v>
      </c>
      <c r="E4252" s="2">
        <f t="shared" si="224"/>
        <v>42664</v>
      </c>
      <c r="F4252" s="3">
        <f t="shared" si="225"/>
        <v>2453.9340999999999</v>
      </c>
      <c r="G4252" s="3">
        <f t="shared" si="226"/>
        <v>4941.7715996713814</v>
      </c>
      <c r="H4252" s="6">
        <f>IF(ISNA(VLOOKUP($A4252, 'NAV Daily'!$A$1:$B$9941, 2, 0)/1000000000),H4251, VLOOKUP($A4252, 'NAV Daily'!$A$1:$B$9941, 2, 0)/1000000000)</f>
        <v>0</v>
      </c>
    </row>
    <row r="4253" spans="1:8" customFormat="1" x14ac:dyDescent="0.25">
      <c r="A4253" s="2">
        <v>42665</v>
      </c>
      <c r="B4253" s="110">
        <f>IF(ISNA(VLOOKUP($A4253, 'NAV Daily'!$A$1:$D$9941, 4, 0)),B4252, VLOOKUP($A4253, 'NAV Daily'!$A$1:$D$9941, 4, 0))</f>
        <v>2453.9340999999999</v>
      </c>
      <c r="C4253" s="110">
        <f>IF(IFERROR(VLOOKUP($A4253, JCI!A:E, 5, 0),C4252)="null",C4252, IFERROR(VLOOKUP( $A4253, JCI!A:E, 5, 0),C4252))</f>
        <v>5409.2431640000004</v>
      </c>
      <c r="D4253" s="6">
        <f>IF(ISNA(VLOOKUP($A4253,ICBI!$C$1:$D$10000, 2, 0)),D4252, VLOOKUP($A4253, ICBI!$C$1:$D$10000, 2, 0))</f>
        <v>214.68067524169399</v>
      </c>
      <c r="E4253" s="2">
        <f t="shared" si="224"/>
        <v>42665</v>
      </c>
      <c r="F4253" s="3">
        <f t="shared" si="225"/>
        <v>2453.9340999999999</v>
      </c>
      <c r="G4253" s="3">
        <f t="shared" si="226"/>
        <v>4941.7715996713814</v>
      </c>
      <c r="H4253" s="6">
        <f>IF(ISNA(VLOOKUP($A4253, 'NAV Daily'!$A$1:$B$9941, 2, 0)/1000000000),H4252, VLOOKUP($A4253, 'NAV Daily'!$A$1:$B$9941, 2, 0)/1000000000)</f>
        <v>0</v>
      </c>
    </row>
    <row r="4254" spans="1:8" customFormat="1" x14ac:dyDescent="0.25">
      <c r="A4254" s="2">
        <v>42666</v>
      </c>
      <c r="B4254" s="110">
        <f>IF(ISNA(VLOOKUP($A4254, 'NAV Daily'!$A$1:$D$9941, 4, 0)),B4253, VLOOKUP($A4254, 'NAV Daily'!$A$1:$D$9941, 4, 0))</f>
        <v>2453.9340999999999</v>
      </c>
      <c r="C4254" s="110">
        <f>IF(IFERROR(VLOOKUP($A4254, JCI!A:E, 5, 0),C4253)="null",C4253, IFERROR(VLOOKUP( $A4254, JCI!A:E, 5, 0),C4253))</f>
        <v>5409.2431640000004</v>
      </c>
      <c r="D4254" s="6">
        <f>IF(ISNA(VLOOKUP($A4254,ICBI!$C$1:$D$10000, 2, 0)),D4253, VLOOKUP($A4254, ICBI!$C$1:$D$10000, 2, 0))</f>
        <v>214.72728129227599</v>
      </c>
      <c r="E4254" s="2">
        <f t="shared" si="224"/>
        <v>42666</v>
      </c>
      <c r="F4254" s="3">
        <f t="shared" si="225"/>
        <v>2453.9340999999999</v>
      </c>
      <c r="G4254" s="3">
        <f t="shared" si="226"/>
        <v>4941.7715996713814</v>
      </c>
      <c r="H4254" s="6">
        <f>IF(ISNA(VLOOKUP($A4254, 'NAV Daily'!$A$1:$B$9941, 2, 0)/1000000000),H4253, VLOOKUP($A4254, 'NAV Daily'!$A$1:$B$9941, 2, 0)/1000000000)</f>
        <v>0</v>
      </c>
    </row>
    <row r="4255" spans="1:8" customFormat="1" x14ac:dyDescent="0.25">
      <c r="A4255" s="2">
        <v>42667</v>
      </c>
      <c r="B4255" s="110">
        <f>IF(ISNA(VLOOKUP($A4255, 'NAV Daily'!$A$1:$D$9941, 4, 0)),B4254, VLOOKUP($A4255, 'NAV Daily'!$A$1:$D$9941, 4, 0))</f>
        <v>2454.2316999999998</v>
      </c>
      <c r="C4255" s="110">
        <f>IF(IFERROR(VLOOKUP($A4255, JCI!A:E, 5, 0),C4254)="null",C4254, IFERROR(VLOOKUP( $A4255, JCI!A:E, 5, 0),C4254))</f>
        <v>5420.998047</v>
      </c>
      <c r="D4255" s="6">
        <f>IF(ISNA(VLOOKUP($A4255,ICBI!$C$1:$D$10000, 2, 0)),D4254, VLOOKUP($A4255, ICBI!$C$1:$D$10000, 2, 0))</f>
        <v>214.91753247964101</v>
      </c>
      <c r="E4255" s="2">
        <f t="shared" si="224"/>
        <v>42667</v>
      </c>
      <c r="F4255" s="3">
        <f t="shared" si="225"/>
        <v>2454.2316999999998</v>
      </c>
      <c r="G4255" s="3">
        <f t="shared" si="226"/>
        <v>4952.5106153165752</v>
      </c>
      <c r="H4255" s="6">
        <f>IF(ISNA(VLOOKUP($A4255, 'NAV Daily'!$A$1:$B$9941, 2, 0)/1000000000),H4254, VLOOKUP($A4255, 'NAV Daily'!$A$1:$B$9941, 2, 0)/1000000000)</f>
        <v>0</v>
      </c>
    </row>
    <row r="4256" spans="1:8" customFormat="1" x14ac:dyDescent="0.25">
      <c r="A4256" s="2">
        <v>42668</v>
      </c>
      <c r="B4256" s="110">
        <f>IF(ISNA(VLOOKUP($A4256, 'NAV Daily'!$A$1:$D$9941, 4, 0)),B4255, VLOOKUP($A4256, 'NAV Daily'!$A$1:$D$9941, 4, 0))</f>
        <v>2455.9367999999999</v>
      </c>
      <c r="C4256" s="110">
        <f>IF(IFERROR(VLOOKUP($A4256, JCI!A:E, 5, 0),C4255)="null",C4255, IFERROR(VLOOKUP( $A4256, JCI!A:E, 5, 0),C4255))</f>
        <v>5397.8208009999998</v>
      </c>
      <c r="D4256" s="6">
        <f>IF(ISNA(VLOOKUP($A4256,ICBI!$C$1:$D$10000, 2, 0)),D4255, VLOOKUP($A4256, ICBI!$C$1:$D$10000, 2, 0))</f>
        <v>215.15175354219599</v>
      </c>
      <c r="E4256" s="2">
        <f t="shared" si="224"/>
        <v>42668</v>
      </c>
      <c r="F4256" s="3">
        <f t="shared" si="225"/>
        <v>2455.9367999999999</v>
      </c>
      <c r="G4256" s="3">
        <f t="shared" si="226"/>
        <v>4931.3363673545555</v>
      </c>
      <c r="H4256" s="6">
        <f>IF(ISNA(VLOOKUP($A4256, 'NAV Daily'!$A$1:$B$9941, 2, 0)/1000000000),H4255, VLOOKUP($A4256, 'NAV Daily'!$A$1:$B$9941, 2, 0)/1000000000)</f>
        <v>0</v>
      </c>
    </row>
    <row r="4257" spans="1:8" customFormat="1" x14ac:dyDescent="0.25">
      <c r="A4257" s="2">
        <v>42669</v>
      </c>
      <c r="B4257" s="110">
        <f>IF(ISNA(VLOOKUP($A4257, 'NAV Daily'!$A$1:$D$9941, 4, 0)),B4256, VLOOKUP($A4257, 'NAV Daily'!$A$1:$D$9941, 4, 0))</f>
        <v>2456.0934999999999</v>
      </c>
      <c r="C4257" s="110">
        <f>IF(IFERROR(VLOOKUP($A4257, JCI!A:E, 5, 0),C4256)="null",C4256, IFERROR(VLOOKUP( $A4257, JCI!A:E, 5, 0),C4256))</f>
        <v>5399.6791990000002</v>
      </c>
      <c r="D4257" s="6">
        <f>IF(ISNA(VLOOKUP($A4257,ICBI!$C$1:$D$10000, 2, 0)),D4256, VLOOKUP($A4257, ICBI!$C$1:$D$10000, 2, 0))</f>
        <v>214.99291095917599</v>
      </c>
      <c r="E4257" s="2">
        <f t="shared" si="224"/>
        <v>42669</v>
      </c>
      <c r="F4257" s="3">
        <f t="shared" si="225"/>
        <v>2456.0934999999999</v>
      </c>
      <c r="G4257" s="3">
        <f t="shared" si="226"/>
        <v>4933.0341609605839</v>
      </c>
      <c r="H4257" s="6">
        <f>IF(ISNA(VLOOKUP($A4257, 'NAV Daily'!$A$1:$B$9941, 2, 0)/1000000000),H4256, VLOOKUP($A4257, 'NAV Daily'!$A$1:$B$9941, 2, 0)/1000000000)</f>
        <v>0</v>
      </c>
    </row>
    <row r="4258" spans="1:8" customFormat="1" x14ac:dyDescent="0.25">
      <c r="A4258" s="2">
        <v>42670</v>
      </c>
      <c r="B4258" s="110">
        <f>IF(ISNA(VLOOKUP($A4258, 'NAV Daily'!$A$1:$D$9941, 4, 0)),B4257, VLOOKUP($A4258, 'NAV Daily'!$A$1:$D$9941, 4, 0))</f>
        <v>2456.5317</v>
      </c>
      <c r="C4258" s="110">
        <f>IF(IFERROR(VLOOKUP($A4258, JCI!A:E, 5, 0),C4257)="null",C4257, IFERROR(VLOOKUP( $A4258, JCI!A:E, 5, 0),C4257))</f>
        <v>5416.8359380000002</v>
      </c>
      <c r="D4258" s="6">
        <f>IF(ISNA(VLOOKUP($A4258,ICBI!$C$1:$D$10000, 2, 0)),D4257, VLOOKUP($A4258, ICBI!$C$1:$D$10000, 2, 0))</f>
        <v>214.720115216652</v>
      </c>
      <c r="E4258" s="2">
        <f t="shared" si="224"/>
        <v>42670</v>
      </c>
      <c r="F4258" s="3">
        <f t="shared" si="225"/>
        <v>2456.5317</v>
      </c>
      <c r="G4258" s="3">
        <f t="shared" si="226"/>
        <v>4948.7081994466771</v>
      </c>
      <c r="H4258" s="6">
        <f>IF(ISNA(VLOOKUP($A4258, 'NAV Daily'!$A$1:$B$9941, 2, 0)/1000000000),H4257, VLOOKUP($A4258, 'NAV Daily'!$A$1:$B$9941, 2, 0)/1000000000)</f>
        <v>0</v>
      </c>
    </row>
    <row r="4259" spans="1:8" customFormat="1" x14ac:dyDescent="0.25">
      <c r="A4259" s="2">
        <v>42671</v>
      </c>
      <c r="B4259" s="110">
        <f>IF(ISNA(VLOOKUP($A4259, 'NAV Daily'!$A$1:$D$9941, 4, 0)),B4258, VLOOKUP($A4259, 'NAV Daily'!$A$1:$D$9941, 4, 0))</f>
        <v>2457.3562000000002</v>
      </c>
      <c r="C4259" s="110">
        <f>IF(IFERROR(VLOOKUP($A4259, JCI!A:E, 5, 0),C4258)="null",C4258, IFERROR(VLOOKUP( $A4259, JCI!A:E, 5, 0),C4258))</f>
        <v>5410.2690430000002</v>
      </c>
      <c r="D4259" s="6">
        <f>IF(ISNA(VLOOKUP($A4259,ICBI!$C$1:$D$10000, 2, 0)),D4258, VLOOKUP($A4259, ICBI!$C$1:$D$10000, 2, 0))</f>
        <v>213.67771683674101</v>
      </c>
      <c r="E4259" s="2">
        <f t="shared" si="224"/>
        <v>42671</v>
      </c>
      <c r="F4259" s="3">
        <f t="shared" si="225"/>
        <v>2457.3562000000002</v>
      </c>
      <c r="G4259" s="3">
        <f t="shared" si="226"/>
        <v>4942.7088213035377</v>
      </c>
      <c r="H4259" s="6">
        <f>IF(ISNA(VLOOKUP($A4259, 'NAV Daily'!$A$1:$B$9941, 2, 0)/1000000000),H4258, VLOOKUP($A4259, 'NAV Daily'!$A$1:$B$9941, 2, 0)/1000000000)</f>
        <v>0</v>
      </c>
    </row>
    <row r="4260" spans="1:8" customFormat="1" x14ac:dyDescent="0.25">
      <c r="A4260" s="2">
        <v>42672</v>
      </c>
      <c r="B4260" s="110">
        <f>IF(ISNA(VLOOKUP($A4260, 'NAV Daily'!$A$1:$D$9941, 4, 0)),B4259, VLOOKUP($A4260, 'NAV Daily'!$A$1:$D$9941, 4, 0))</f>
        <v>2457.3562000000002</v>
      </c>
      <c r="C4260" s="110">
        <f>IF(IFERROR(VLOOKUP($A4260, JCI!A:E, 5, 0),C4259)="null",C4259, IFERROR(VLOOKUP( $A4260, JCI!A:E, 5, 0),C4259))</f>
        <v>5410.2690430000002</v>
      </c>
      <c r="D4260" s="6">
        <f>IF(ISNA(VLOOKUP($A4260,ICBI!$C$1:$D$10000, 2, 0)),D4259, VLOOKUP($A4260, ICBI!$C$1:$D$10000, 2, 0))</f>
        <v>213.72432557970299</v>
      </c>
      <c r="E4260" s="2">
        <f t="shared" si="224"/>
        <v>42672</v>
      </c>
      <c r="F4260" s="3">
        <f t="shared" si="225"/>
        <v>2457.3562000000002</v>
      </c>
      <c r="G4260" s="3">
        <f t="shared" si="226"/>
        <v>4942.7088213035377</v>
      </c>
      <c r="H4260" s="6">
        <f>IF(ISNA(VLOOKUP($A4260, 'NAV Daily'!$A$1:$B$9941, 2, 0)/1000000000),H4259, VLOOKUP($A4260, 'NAV Daily'!$A$1:$B$9941, 2, 0)/1000000000)</f>
        <v>0</v>
      </c>
    </row>
    <row r="4261" spans="1:8" customFormat="1" x14ac:dyDescent="0.25">
      <c r="A4261" s="2">
        <v>42673</v>
      </c>
      <c r="B4261" s="110">
        <f>IF(ISNA(VLOOKUP($A4261, 'NAV Daily'!$A$1:$D$9941, 4, 0)),B4260, VLOOKUP($A4261, 'NAV Daily'!$A$1:$D$9941, 4, 0))</f>
        <v>2457.3562000000002</v>
      </c>
      <c r="C4261" s="110">
        <f>IF(IFERROR(VLOOKUP($A4261, JCI!A:E, 5, 0),C4260)="null",C4260, IFERROR(VLOOKUP( $A4261, JCI!A:E, 5, 0),C4260))</f>
        <v>5410.2690430000002</v>
      </c>
      <c r="D4261" s="6">
        <f>IF(ISNA(VLOOKUP($A4261,ICBI!$C$1:$D$10000, 2, 0)),D4260, VLOOKUP($A4261, ICBI!$C$1:$D$10000, 2, 0))</f>
        <v>213.77093528769799</v>
      </c>
      <c r="E4261" s="2">
        <f t="shared" si="224"/>
        <v>42673</v>
      </c>
      <c r="F4261" s="3">
        <f t="shared" si="225"/>
        <v>2457.3562000000002</v>
      </c>
      <c r="G4261" s="3">
        <f t="shared" si="226"/>
        <v>4942.7088213035377</v>
      </c>
      <c r="H4261" s="6">
        <f>IF(ISNA(VLOOKUP($A4261, 'NAV Daily'!$A$1:$B$9941, 2, 0)/1000000000),H4260, VLOOKUP($A4261, 'NAV Daily'!$A$1:$B$9941, 2, 0)/1000000000)</f>
        <v>0</v>
      </c>
    </row>
    <row r="4262" spans="1:8" customFormat="1" x14ac:dyDescent="0.25">
      <c r="A4262" s="2">
        <v>42674</v>
      </c>
      <c r="B4262" s="110">
        <f>IF(ISNA(VLOOKUP($A4262, 'NAV Daily'!$A$1:$D$9941, 4, 0)),B4261, VLOOKUP($A4262, 'NAV Daily'!$A$1:$D$9941, 4, 0))</f>
        <v>2458.2202000000002</v>
      </c>
      <c r="C4262" s="110">
        <f>IF(IFERROR(VLOOKUP($A4262, JCI!A:E, 5, 0),C4261)="null",C4261, IFERROR(VLOOKUP( $A4262, JCI!A:E, 5, 0),C4261))</f>
        <v>5422.5419920000004</v>
      </c>
      <c r="D4262" s="6">
        <f>IF(ISNA(VLOOKUP($A4262,ICBI!$C$1:$D$10000, 2, 0)),D4261, VLOOKUP($A4262, ICBI!$C$1:$D$10000, 2, 0))</f>
        <v>213.256869363915</v>
      </c>
      <c r="E4262" s="2">
        <f t="shared" si="224"/>
        <v>42674</v>
      </c>
      <c r="F4262" s="3">
        <f t="shared" si="225"/>
        <v>2458.2202000000002</v>
      </c>
      <c r="G4262" s="3">
        <f t="shared" si="226"/>
        <v>4953.9211312281614</v>
      </c>
      <c r="H4262" s="6">
        <f>IF(ISNA(VLOOKUP($A4262, 'NAV Daily'!$A$1:$B$9941, 2, 0)/1000000000),H4261, VLOOKUP($A4262, 'NAV Daily'!$A$1:$B$9941, 2, 0)/1000000000)</f>
        <v>0</v>
      </c>
    </row>
    <row r="4263" spans="1:8" customFormat="1" x14ac:dyDescent="0.25">
      <c r="A4263" s="2">
        <v>42675</v>
      </c>
      <c r="B4263" s="110">
        <f>IF(ISNA(VLOOKUP($A4263, 'NAV Daily'!$A$1:$D$9941, 4, 0)),B4262, VLOOKUP($A4263, 'NAV Daily'!$A$1:$D$9941, 4, 0))</f>
        <v>2456.8793999999998</v>
      </c>
      <c r="C4263" s="110">
        <f>IF(IFERROR(VLOOKUP($A4263, JCI!A:E, 5, 0),C4262)="null",C4262, IFERROR(VLOOKUP( $A4263, JCI!A:E, 5, 0),C4262))</f>
        <v>5416.0068359999996</v>
      </c>
      <c r="D4263" s="6">
        <f>IF(ISNA(VLOOKUP($A4263,ICBI!$C$1:$D$10000, 2, 0)),D4262, VLOOKUP($A4263, ICBI!$C$1:$D$10000, 2, 0))</f>
        <v>213.41823547206801</v>
      </c>
      <c r="E4263" s="2">
        <f t="shared" si="224"/>
        <v>42675</v>
      </c>
      <c r="F4263" s="3">
        <f t="shared" si="225"/>
        <v>2456.8793999999998</v>
      </c>
      <c r="G4263" s="3">
        <f t="shared" si="226"/>
        <v>4947.9507491726536</v>
      </c>
      <c r="H4263" s="6">
        <f>IF(ISNA(VLOOKUP($A4263, 'NAV Daily'!$A$1:$B$9941, 2, 0)/1000000000),H4262, VLOOKUP($A4263, 'NAV Daily'!$A$1:$B$9941, 2, 0)/1000000000)</f>
        <v>0</v>
      </c>
    </row>
    <row r="4264" spans="1:8" customFormat="1" x14ac:dyDescent="0.25">
      <c r="A4264" s="2">
        <v>42676</v>
      </c>
      <c r="B4264" s="110">
        <f>IF(ISNA(VLOOKUP($A4264, 'NAV Daily'!$A$1:$D$9941, 4, 0)),B4263, VLOOKUP($A4264, 'NAV Daily'!$A$1:$D$9941, 4, 0))</f>
        <v>2458.7388000000001</v>
      </c>
      <c r="C4264" s="110">
        <f>IF(IFERROR(VLOOKUP($A4264, JCI!A:E, 5, 0),C4263)="null",C4263, IFERROR(VLOOKUP( $A4264, JCI!A:E, 5, 0),C4263))</f>
        <v>5405.455078</v>
      </c>
      <c r="D4264" s="6">
        <f>IF(ISNA(VLOOKUP($A4264,ICBI!$C$1:$D$10000, 2, 0)),D4263, VLOOKUP($A4264, ICBI!$C$1:$D$10000, 2, 0))</f>
        <v>213.238528409689</v>
      </c>
      <c r="E4264" s="2">
        <f t="shared" si="224"/>
        <v>42676</v>
      </c>
      <c r="F4264" s="3">
        <f t="shared" si="225"/>
        <v>2458.7388000000001</v>
      </c>
      <c r="G4264" s="3">
        <f t="shared" si="226"/>
        <v>4938.3108834039922</v>
      </c>
      <c r="H4264" s="6">
        <f>IF(ISNA(VLOOKUP($A4264, 'NAV Daily'!$A$1:$B$9941, 2, 0)/1000000000),H4263, VLOOKUP($A4264, 'NAV Daily'!$A$1:$B$9941, 2, 0)/1000000000)</f>
        <v>0</v>
      </c>
    </row>
    <row r="4265" spans="1:8" customFormat="1" x14ac:dyDescent="0.25">
      <c r="A4265" s="2">
        <v>42677</v>
      </c>
      <c r="B4265" s="110">
        <f>IF(ISNA(VLOOKUP($A4265, 'NAV Daily'!$A$1:$D$9941, 4, 0)),B4264, VLOOKUP($A4265, 'NAV Daily'!$A$1:$D$9941, 4, 0))</f>
        <v>2455.6464999999998</v>
      </c>
      <c r="C4265" s="110">
        <f>IF(IFERROR(VLOOKUP($A4265, JCI!A:E, 5, 0),C4264)="null",C4264, IFERROR(VLOOKUP( $A4265, JCI!A:E, 5, 0),C4264))</f>
        <v>5329.501953</v>
      </c>
      <c r="D4265" s="6">
        <f>IF(ISNA(VLOOKUP($A4265,ICBI!$C$1:$D$10000, 2, 0)),D4264, VLOOKUP($A4265, ICBI!$C$1:$D$10000, 2, 0))</f>
        <v>213.00077006289601</v>
      </c>
      <c r="E4265" s="2">
        <f t="shared" si="224"/>
        <v>42677</v>
      </c>
      <c r="F4265" s="3">
        <f t="shared" si="225"/>
        <v>2455.6464999999998</v>
      </c>
      <c r="G4265" s="3">
        <f t="shared" si="226"/>
        <v>4868.9216944451191</v>
      </c>
      <c r="H4265" s="6">
        <f>IF(ISNA(VLOOKUP($A4265, 'NAV Daily'!$A$1:$B$9941, 2, 0)/1000000000),H4264, VLOOKUP($A4265, 'NAV Daily'!$A$1:$B$9941, 2, 0)/1000000000)</f>
        <v>0</v>
      </c>
    </row>
    <row r="4266" spans="1:8" customFormat="1" x14ac:dyDescent="0.25">
      <c r="A4266" s="2">
        <v>42678</v>
      </c>
      <c r="B4266" s="110">
        <f>IF(ISNA(VLOOKUP($A4266, 'NAV Daily'!$A$1:$D$9941, 4, 0)),B4265, VLOOKUP($A4266, 'NAV Daily'!$A$1:$D$9941, 4, 0))</f>
        <v>2459.3325</v>
      </c>
      <c r="C4266" s="110">
        <f>IF(IFERROR(VLOOKUP($A4266, JCI!A:E, 5, 0),C4265)="null",C4265, IFERROR(VLOOKUP( $A4266, JCI!A:E, 5, 0),C4265))</f>
        <v>5362.6601559999999</v>
      </c>
      <c r="D4266" s="6">
        <f>IF(ISNA(VLOOKUP($A4266,ICBI!$C$1:$D$10000, 2, 0)),D4265, VLOOKUP($A4266, ICBI!$C$1:$D$10000, 2, 0))</f>
        <v>212.60729578582399</v>
      </c>
      <c r="E4266" s="2">
        <f t="shared" si="224"/>
        <v>42678</v>
      </c>
      <c r="F4266" s="3">
        <f t="shared" si="225"/>
        <v>2459.3325</v>
      </c>
      <c r="G4266" s="3">
        <f t="shared" si="226"/>
        <v>4899.2143363015757</v>
      </c>
      <c r="H4266" s="6">
        <f>IF(ISNA(VLOOKUP($A4266, 'NAV Daily'!$A$1:$B$9941, 2, 0)/1000000000),H4265, VLOOKUP($A4266, 'NAV Daily'!$A$1:$B$9941, 2, 0)/1000000000)</f>
        <v>0</v>
      </c>
    </row>
    <row r="4267" spans="1:8" customFormat="1" x14ac:dyDescent="0.25">
      <c r="A4267" s="2">
        <v>42679</v>
      </c>
      <c r="B4267" s="110">
        <f>IF(ISNA(VLOOKUP($A4267, 'NAV Daily'!$A$1:$D$9941, 4, 0)),B4266, VLOOKUP($A4267, 'NAV Daily'!$A$1:$D$9941, 4, 0))</f>
        <v>2459.3325</v>
      </c>
      <c r="C4267" s="110">
        <f>IF(IFERROR(VLOOKUP($A4267, JCI!A:E, 5, 0),C4266)="null",C4266, IFERROR(VLOOKUP( $A4267, JCI!A:E, 5, 0),C4266))</f>
        <v>5362.6601559999999</v>
      </c>
      <c r="D4267" s="6">
        <f>IF(ISNA(VLOOKUP($A4267,ICBI!$C$1:$D$10000, 2, 0)),D4266, VLOOKUP($A4267, ICBI!$C$1:$D$10000, 2, 0))</f>
        <v>212.65385997374099</v>
      </c>
      <c r="E4267" s="2">
        <f t="shared" si="224"/>
        <v>42679</v>
      </c>
      <c r="F4267" s="3">
        <f t="shared" si="225"/>
        <v>2459.3325</v>
      </c>
      <c r="G4267" s="3">
        <f t="shared" si="226"/>
        <v>4899.2143363015757</v>
      </c>
      <c r="H4267" s="6">
        <f>IF(ISNA(VLOOKUP($A4267, 'NAV Daily'!$A$1:$B$9941, 2, 0)/1000000000),H4266, VLOOKUP($A4267, 'NAV Daily'!$A$1:$B$9941, 2, 0)/1000000000)</f>
        <v>0</v>
      </c>
    </row>
    <row r="4268" spans="1:8" customFormat="1" x14ac:dyDescent="0.25">
      <c r="A4268" s="2">
        <v>42680</v>
      </c>
      <c r="B4268" s="110">
        <f>IF(ISNA(VLOOKUP($A4268, 'NAV Daily'!$A$1:$D$9941, 4, 0)),B4267, VLOOKUP($A4268, 'NAV Daily'!$A$1:$D$9941, 4, 0))</f>
        <v>2459.3325</v>
      </c>
      <c r="C4268" s="110">
        <f>IF(IFERROR(VLOOKUP($A4268, JCI!A:E, 5, 0),C4267)="null",C4267, IFERROR(VLOOKUP( $A4268, JCI!A:E, 5, 0),C4267))</f>
        <v>5362.6601559999999</v>
      </c>
      <c r="D4268" s="6">
        <f>IF(ISNA(VLOOKUP($A4268,ICBI!$C$1:$D$10000, 2, 0)),D4267, VLOOKUP($A4268, ICBI!$C$1:$D$10000, 2, 0))</f>
        <v>212.700424161657</v>
      </c>
      <c r="E4268" s="2">
        <f t="shared" si="224"/>
        <v>42680</v>
      </c>
      <c r="F4268" s="3">
        <f t="shared" si="225"/>
        <v>2459.3325</v>
      </c>
      <c r="G4268" s="3">
        <f t="shared" si="226"/>
        <v>4899.2143363015757</v>
      </c>
      <c r="H4268" s="6">
        <f>IF(ISNA(VLOOKUP($A4268, 'NAV Daily'!$A$1:$B$9941, 2, 0)/1000000000),H4267, VLOOKUP($A4268, 'NAV Daily'!$A$1:$B$9941, 2, 0)/1000000000)</f>
        <v>0</v>
      </c>
    </row>
    <row r="4269" spans="1:8" customFormat="1" x14ac:dyDescent="0.25">
      <c r="A4269" s="2">
        <v>42681</v>
      </c>
      <c r="B4269" s="110">
        <f>IF(ISNA(VLOOKUP($A4269, 'NAV Daily'!$A$1:$D$9941, 4, 0)),B4268, VLOOKUP($A4269, 'NAV Daily'!$A$1:$D$9941, 4, 0))</f>
        <v>2460.2782999999999</v>
      </c>
      <c r="C4269" s="110">
        <f>IF(IFERROR(VLOOKUP($A4269, JCI!A:E, 5, 0),C4268)="null",C4268, IFERROR(VLOOKUP( $A4269, JCI!A:E, 5, 0),C4268))</f>
        <v>5386.2080079999996</v>
      </c>
      <c r="D4269" s="6">
        <f>IF(ISNA(VLOOKUP($A4269,ICBI!$C$1:$D$10000, 2, 0)),D4268, VLOOKUP($A4269, ICBI!$C$1:$D$10000, 2, 0))</f>
        <v>212.64594520761699</v>
      </c>
      <c r="E4269" s="2">
        <f t="shared" si="224"/>
        <v>42681</v>
      </c>
      <c r="F4269" s="3">
        <f t="shared" si="225"/>
        <v>2460.2782999999999</v>
      </c>
      <c r="G4269" s="3">
        <f t="shared" si="226"/>
        <v>4920.7271621662594</v>
      </c>
      <c r="H4269" s="6">
        <f>IF(ISNA(VLOOKUP($A4269, 'NAV Daily'!$A$1:$B$9941, 2, 0)/1000000000),H4268, VLOOKUP($A4269, 'NAV Daily'!$A$1:$B$9941, 2, 0)/1000000000)</f>
        <v>0</v>
      </c>
    </row>
    <row r="4270" spans="1:8" customFormat="1" x14ac:dyDescent="0.25">
      <c r="A4270" s="2">
        <v>42682</v>
      </c>
      <c r="B4270" s="110">
        <f>IF(ISNA(VLOOKUP($A4270, 'NAV Daily'!$A$1:$D$9941, 4, 0)),B4269, VLOOKUP($A4270, 'NAV Daily'!$A$1:$D$9941, 4, 0))</f>
        <v>2468.5520000000001</v>
      </c>
      <c r="C4270" s="110">
        <f>IF(IFERROR(VLOOKUP($A4270, JCI!A:E, 5, 0),C4269)="null",C4269, IFERROR(VLOOKUP( $A4270, JCI!A:E, 5, 0),C4269))</f>
        <v>5470.6811520000001</v>
      </c>
      <c r="D4270" s="6">
        <f>IF(ISNA(VLOOKUP($A4270,ICBI!$C$1:$D$10000, 2, 0)),D4269, VLOOKUP($A4270, ICBI!$C$1:$D$10000, 2, 0))</f>
        <v>212.925243993306</v>
      </c>
      <c r="E4270" s="2">
        <f t="shared" si="224"/>
        <v>42682</v>
      </c>
      <c r="F4270" s="3">
        <f t="shared" si="225"/>
        <v>2468.5520000000001</v>
      </c>
      <c r="G4270" s="3">
        <f t="shared" si="226"/>
        <v>4997.9000625698454</v>
      </c>
      <c r="H4270" s="6">
        <f>IF(ISNA(VLOOKUP($A4270, 'NAV Daily'!$A$1:$B$9941, 2, 0)/1000000000),H4269, VLOOKUP($A4270, 'NAV Daily'!$A$1:$B$9941, 2, 0)/1000000000)</f>
        <v>0</v>
      </c>
    </row>
    <row r="4271" spans="1:8" customFormat="1" x14ac:dyDescent="0.25">
      <c r="A4271" s="2">
        <v>42683</v>
      </c>
      <c r="B4271" s="110">
        <f>IF(ISNA(VLOOKUP($A4271, 'NAV Daily'!$A$1:$D$9941, 4, 0)),B4270, VLOOKUP($A4271, 'NAV Daily'!$A$1:$D$9941, 4, 0))</f>
        <v>2461.0464000000002</v>
      </c>
      <c r="C4271" s="110">
        <f>IF(IFERROR(VLOOKUP($A4271, JCI!A:E, 5, 0),C4270)="null",C4270, IFERROR(VLOOKUP( $A4271, JCI!A:E, 5, 0),C4270))</f>
        <v>5414.3208009999998</v>
      </c>
      <c r="D4271" s="6">
        <f>IF(ISNA(VLOOKUP($A4271,ICBI!$C$1:$D$10000, 2, 0)),D4270, VLOOKUP($A4271, ICBI!$C$1:$D$10000, 2, 0))</f>
        <v>212.37031908651801</v>
      </c>
      <c r="E4271" s="2">
        <f t="shared" si="224"/>
        <v>42683</v>
      </c>
      <c r="F4271" s="3">
        <f t="shared" si="225"/>
        <v>2461.0464000000002</v>
      </c>
      <c r="G4271" s="3">
        <f t="shared" si="226"/>
        <v>4946.4104228041688</v>
      </c>
      <c r="H4271" s="6">
        <f>IF(ISNA(VLOOKUP($A4271, 'NAV Daily'!$A$1:$B$9941, 2, 0)/1000000000),H4270, VLOOKUP($A4271, 'NAV Daily'!$A$1:$B$9941, 2, 0)/1000000000)</f>
        <v>0</v>
      </c>
    </row>
    <row r="4272" spans="1:8" customFormat="1" x14ac:dyDescent="0.25">
      <c r="A4272" s="2">
        <v>42684</v>
      </c>
      <c r="B4272" s="110">
        <f>IF(ISNA(VLOOKUP($A4272, 'NAV Daily'!$A$1:$D$9941, 4, 0)),B4271, VLOOKUP($A4272, 'NAV Daily'!$A$1:$D$9941, 4, 0))</f>
        <v>2464.5014999999999</v>
      </c>
      <c r="C4272" s="110">
        <f>IF(IFERROR(VLOOKUP($A4272, JCI!A:E, 5, 0),C4271)="null",C4271, IFERROR(VLOOKUP( $A4272, JCI!A:E, 5, 0),C4271))</f>
        <v>5450.3061520000001</v>
      </c>
      <c r="D4272" s="6">
        <f>IF(ISNA(VLOOKUP($A4272,ICBI!$C$1:$D$10000, 2, 0)),D4271, VLOOKUP($A4272, ICBI!$C$1:$D$10000, 2, 0))</f>
        <v>211.88924557153101</v>
      </c>
      <c r="E4272" s="2">
        <f t="shared" si="224"/>
        <v>42684</v>
      </c>
      <c r="F4272" s="3">
        <f t="shared" si="225"/>
        <v>2464.5014999999999</v>
      </c>
      <c r="G4272" s="3">
        <f t="shared" si="226"/>
        <v>4979.2858880373687</v>
      </c>
      <c r="H4272" s="6">
        <f>IF(ISNA(VLOOKUP($A4272, 'NAV Daily'!$A$1:$B$9941, 2, 0)/1000000000),H4271, VLOOKUP($A4272, 'NAV Daily'!$A$1:$B$9941, 2, 0)/1000000000)</f>
        <v>0</v>
      </c>
    </row>
    <row r="4273" spans="1:8" customFormat="1" x14ac:dyDescent="0.25">
      <c r="A4273" s="2">
        <v>42685</v>
      </c>
      <c r="B4273" s="110">
        <f>IF(ISNA(VLOOKUP($A4273, 'NAV Daily'!$A$1:$D$9941, 4, 0)),B4272, VLOOKUP($A4273, 'NAV Daily'!$A$1:$D$9941, 4, 0))</f>
        <v>2444.6808999999998</v>
      </c>
      <c r="C4273" s="110">
        <f>IF(IFERROR(VLOOKUP($A4273, JCI!A:E, 5, 0),C4272)="null",C4272, IFERROR(VLOOKUP( $A4273, JCI!A:E, 5, 0),C4272))</f>
        <v>5231.9711909999996</v>
      </c>
      <c r="D4273" s="6">
        <f>IF(ISNA(VLOOKUP($A4273,ICBI!$C$1:$D$10000, 2, 0)),D4272, VLOOKUP($A4273, ICBI!$C$1:$D$10000, 2, 0))</f>
        <v>209.75319528801199</v>
      </c>
      <c r="E4273" s="2">
        <f t="shared" si="224"/>
        <v>42685</v>
      </c>
      <c r="F4273" s="3">
        <f t="shared" si="225"/>
        <v>2444.6808999999998</v>
      </c>
      <c r="G4273" s="3">
        <f t="shared" si="226"/>
        <v>4779.8196269038435</v>
      </c>
      <c r="H4273" s="6">
        <f>IF(ISNA(VLOOKUP($A4273, 'NAV Daily'!$A$1:$B$9941, 2, 0)/1000000000),H4272, VLOOKUP($A4273, 'NAV Daily'!$A$1:$B$9941, 2, 0)/1000000000)</f>
        <v>0</v>
      </c>
    </row>
    <row r="4274" spans="1:8" customFormat="1" x14ac:dyDescent="0.25">
      <c r="A4274" s="2">
        <v>42686</v>
      </c>
      <c r="B4274" s="110">
        <f>IF(ISNA(VLOOKUP($A4274, 'NAV Daily'!$A$1:$D$9941, 4, 0)),B4273, VLOOKUP($A4274, 'NAV Daily'!$A$1:$D$9941, 4, 0))</f>
        <v>2444.6808999999998</v>
      </c>
      <c r="C4274" s="110">
        <f>IF(IFERROR(VLOOKUP($A4274, JCI!A:E, 5, 0),C4273)="null",C4273, IFERROR(VLOOKUP( $A4274, JCI!A:E, 5, 0),C4273))</f>
        <v>5231.9711909999996</v>
      </c>
      <c r="D4274" s="6">
        <f>IF(ISNA(VLOOKUP($A4274,ICBI!$C$1:$D$10000, 2, 0)),D4273, VLOOKUP($A4274, ICBI!$C$1:$D$10000, 2, 0))</f>
        <v>209.79982133380099</v>
      </c>
      <c r="E4274" s="2">
        <f t="shared" si="224"/>
        <v>42686</v>
      </c>
      <c r="F4274" s="3">
        <f t="shared" si="225"/>
        <v>2444.6808999999998</v>
      </c>
      <c r="G4274" s="3">
        <f t="shared" si="226"/>
        <v>4779.8196269038435</v>
      </c>
      <c r="H4274" s="6">
        <f>IF(ISNA(VLOOKUP($A4274, 'NAV Daily'!$A$1:$B$9941, 2, 0)/1000000000),H4273, VLOOKUP($A4274, 'NAV Daily'!$A$1:$B$9941, 2, 0)/1000000000)</f>
        <v>0</v>
      </c>
    </row>
    <row r="4275" spans="1:8" customFormat="1" x14ac:dyDescent="0.25">
      <c r="A4275" s="2">
        <v>42687</v>
      </c>
      <c r="B4275" s="110">
        <f>IF(ISNA(VLOOKUP($A4275, 'NAV Daily'!$A$1:$D$9941, 4, 0)),B4274, VLOOKUP($A4275, 'NAV Daily'!$A$1:$D$9941, 4, 0))</f>
        <v>2444.6808999999998</v>
      </c>
      <c r="C4275" s="110">
        <f>IF(IFERROR(VLOOKUP($A4275, JCI!A:E, 5, 0),C4274)="null",C4274, IFERROR(VLOOKUP( $A4275, JCI!A:E, 5, 0),C4274))</f>
        <v>5231.9711909999996</v>
      </c>
      <c r="D4275" s="6">
        <f>IF(ISNA(VLOOKUP($A4275,ICBI!$C$1:$D$10000, 2, 0)),D4274, VLOOKUP($A4275, ICBI!$C$1:$D$10000, 2, 0))</f>
        <v>209.84644847107799</v>
      </c>
      <c r="E4275" s="2">
        <f t="shared" si="224"/>
        <v>42687</v>
      </c>
      <c r="F4275" s="3">
        <f t="shared" si="225"/>
        <v>2444.6808999999998</v>
      </c>
      <c r="G4275" s="3">
        <f t="shared" si="226"/>
        <v>4779.8196269038435</v>
      </c>
      <c r="H4275" s="6">
        <f>IF(ISNA(VLOOKUP($A4275, 'NAV Daily'!$A$1:$B$9941, 2, 0)/1000000000),H4274, VLOOKUP($A4275, 'NAV Daily'!$A$1:$B$9941, 2, 0)/1000000000)</f>
        <v>0</v>
      </c>
    </row>
    <row r="4276" spans="1:8" customFormat="1" x14ac:dyDescent="0.25">
      <c r="A4276" s="2">
        <v>42688</v>
      </c>
      <c r="B4276" s="110">
        <f>IF(ISNA(VLOOKUP($A4276, 'NAV Daily'!$A$1:$D$9941, 4, 0)),B4275, VLOOKUP($A4276, 'NAV Daily'!$A$1:$D$9941, 4, 0))</f>
        <v>2424.8923</v>
      </c>
      <c r="C4276" s="110">
        <f>IF(IFERROR(VLOOKUP($A4276, JCI!A:E, 5, 0),C4275)="null",C4275, IFERROR(VLOOKUP( $A4276, JCI!A:E, 5, 0),C4275))</f>
        <v>5115.7387699999999</v>
      </c>
      <c r="D4276" s="6">
        <f>IF(ISNA(VLOOKUP($A4276,ICBI!$C$1:$D$10000, 2, 0)),D4275, VLOOKUP($A4276, ICBI!$C$1:$D$10000, 2, 0))</f>
        <v>207.744177942249</v>
      </c>
      <c r="E4276" s="2">
        <f t="shared" si="224"/>
        <v>42688</v>
      </c>
      <c r="F4276" s="3">
        <f t="shared" si="225"/>
        <v>2424.8923</v>
      </c>
      <c r="G4276" s="3">
        <f t="shared" si="226"/>
        <v>4673.63211422525</v>
      </c>
      <c r="H4276" s="6">
        <f>IF(ISNA(VLOOKUP($A4276, 'NAV Daily'!$A$1:$B$9941, 2, 0)/1000000000),H4275, VLOOKUP($A4276, 'NAV Daily'!$A$1:$B$9941, 2, 0)/1000000000)</f>
        <v>0</v>
      </c>
    </row>
    <row r="4277" spans="1:8" customFormat="1" x14ac:dyDescent="0.25">
      <c r="A4277" s="2">
        <v>42689</v>
      </c>
      <c r="B4277" s="110">
        <f>IF(ISNA(VLOOKUP($A4277, 'NAV Daily'!$A$1:$D$9941, 4, 0)),B4276, VLOOKUP($A4277, 'NAV Daily'!$A$1:$D$9941, 4, 0))</f>
        <v>2421.3665000000001</v>
      </c>
      <c r="C4277" s="110">
        <f>IF(IFERROR(VLOOKUP($A4277, JCI!A:E, 5, 0),C4276)="null",C4276, IFERROR(VLOOKUP( $A4277, JCI!A:E, 5, 0),C4276))</f>
        <v>5078.5009769999997</v>
      </c>
      <c r="D4277" s="6">
        <f>IF(ISNA(VLOOKUP($A4277,ICBI!$C$1:$D$10000, 2, 0)),D4276, VLOOKUP($A4277, ICBI!$C$1:$D$10000, 2, 0))</f>
        <v>206.05693352625599</v>
      </c>
      <c r="E4277" s="2">
        <f t="shared" si="224"/>
        <v>42689</v>
      </c>
      <c r="F4277" s="3">
        <f t="shared" si="225"/>
        <v>2421.3665000000001</v>
      </c>
      <c r="G4277" s="3">
        <f t="shared" si="226"/>
        <v>4639.6124441341453</v>
      </c>
      <c r="H4277" s="6">
        <f>IF(ISNA(VLOOKUP($A4277, 'NAV Daily'!$A$1:$B$9941, 2, 0)/1000000000),H4276, VLOOKUP($A4277, 'NAV Daily'!$A$1:$B$9941, 2, 0)/1000000000)</f>
        <v>0</v>
      </c>
    </row>
    <row r="4278" spans="1:8" customFormat="1" x14ac:dyDescent="0.25">
      <c r="A4278" s="2">
        <v>42690</v>
      </c>
      <c r="B4278" s="110">
        <f>IF(ISNA(VLOOKUP($A4278, 'NAV Daily'!$A$1:$D$9941, 4, 0)),B4277, VLOOKUP($A4278, 'NAV Daily'!$A$1:$D$9941, 4, 0))</f>
        <v>2428.4119000000001</v>
      </c>
      <c r="C4278" s="110">
        <f>IF(IFERROR(VLOOKUP($A4278, JCI!A:E, 5, 0),C4277)="null",C4277, IFERROR(VLOOKUP( $A4278, JCI!A:E, 5, 0),C4277))</f>
        <v>5185.4648440000001</v>
      </c>
      <c r="D4278" s="6">
        <f>IF(ISNA(VLOOKUP($A4278,ICBI!$C$1:$D$10000, 2, 0)),D4277, VLOOKUP($A4278, ICBI!$C$1:$D$10000, 2, 0))</f>
        <v>206.984860848089</v>
      </c>
      <c r="E4278" s="2">
        <f t="shared" si="224"/>
        <v>42690</v>
      </c>
      <c r="F4278" s="3">
        <f t="shared" si="225"/>
        <v>2428.4119000000001</v>
      </c>
      <c r="G4278" s="3">
        <f t="shared" si="226"/>
        <v>4737.3323994228158</v>
      </c>
      <c r="H4278" s="6">
        <f>IF(ISNA(VLOOKUP($A4278, 'NAV Daily'!$A$1:$B$9941, 2, 0)/1000000000),H4277, VLOOKUP($A4278, 'NAV Daily'!$A$1:$B$9941, 2, 0)/1000000000)</f>
        <v>0</v>
      </c>
    </row>
    <row r="4279" spans="1:8" customFormat="1" x14ac:dyDescent="0.25">
      <c r="A4279" s="2">
        <v>42691</v>
      </c>
      <c r="B4279" s="110">
        <f>IF(ISNA(VLOOKUP($A4279, 'NAV Daily'!$A$1:$D$9941, 4, 0)),B4278, VLOOKUP($A4279, 'NAV Daily'!$A$1:$D$9941, 4, 0))</f>
        <v>2429.3242</v>
      </c>
      <c r="C4279" s="110">
        <f>IF(IFERROR(VLOOKUP($A4279, JCI!A:E, 5, 0),C4278)="null",C4278, IFERROR(VLOOKUP( $A4279, JCI!A:E, 5, 0),C4278))</f>
        <v>5193.0151370000003</v>
      </c>
      <c r="D4279" s="6">
        <f>IF(ISNA(VLOOKUP($A4279,ICBI!$C$1:$D$10000, 2, 0)),D4278, VLOOKUP($A4279, ICBI!$C$1:$D$10000, 2, 0))</f>
        <v>207.22904230265399</v>
      </c>
      <c r="E4279" s="2">
        <f t="shared" si="224"/>
        <v>42691</v>
      </c>
      <c r="F4279" s="3">
        <f t="shared" si="225"/>
        <v>2429.3242</v>
      </c>
      <c r="G4279" s="3">
        <f t="shared" si="226"/>
        <v>4744.2301894435941</v>
      </c>
      <c r="H4279" s="6">
        <f>IF(ISNA(VLOOKUP($A4279, 'NAV Daily'!$A$1:$B$9941, 2, 0)/1000000000),H4278, VLOOKUP($A4279, 'NAV Daily'!$A$1:$B$9941, 2, 0)/1000000000)</f>
        <v>0</v>
      </c>
    </row>
    <row r="4280" spans="1:8" customFormat="1" x14ac:dyDescent="0.25">
      <c r="A4280" s="2">
        <v>42692</v>
      </c>
      <c r="B4280" s="110">
        <f>IF(ISNA(VLOOKUP($A4280, 'NAV Daily'!$A$1:$D$9941, 4, 0)),B4279, VLOOKUP($A4280, 'NAV Daily'!$A$1:$D$9941, 4, 0))</f>
        <v>2427.0286000000001</v>
      </c>
      <c r="C4280" s="110">
        <f>IF(IFERROR(VLOOKUP($A4280, JCI!A:E, 5, 0),C4279)="null",C4279, IFERROR(VLOOKUP( $A4280, JCI!A:E, 5, 0),C4279))</f>
        <v>5170.1088870000003</v>
      </c>
      <c r="D4280" s="6">
        <f>IF(ISNA(VLOOKUP($A4280,ICBI!$C$1:$D$10000, 2, 0)),D4279, VLOOKUP($A4280, ICBI!$C$1:$D$10000, 2, 0))</f>
        <v>207.036871204769</v>
      </c>
      <c r="E4280" s="2">
        <f t="shared" si="224"/>
        <v>42692</v>
      </c>
      <c r="F4280" s="3">
        <f t="shared" si="225"/>
        <v>2427.0286000000001</v>
      </c>
      <c r="G4280" s="3">
        <f t="shared" si="226"/>
        <v>4723.3035177682787</v>
      </c>
      <c r="H4280" s="6">
        <f>IF(ISNA(VLOOKUP($A4280, 'NAV Daily'!$A$1:$B$9941, 2, 0)/1000000000),H4279, VLOOKUP($A4280, 'NAV Daily'!$A$1:$B$9941, 2, 0)/1000000000)</f>
        <v>0</v>
      </c>
    </row>
    <row r="4281" spans="1:8" customFormat="1" x14ac:dyDescent="0.25">
      <c r="A4281" s="2">
        <v>42693</v>
      </c>
      <c r="B4281" s="110">
        <f>IF(ISNA(VLOOKUP($A4281, 'NAV Daily'!$A$1:$D$9941, 4, 0)),B4280, VLOOKUP($A4281, 'NAV Daily'!$A$1:$D$9941, 4, 0))</f>
        <v>2427.0286000000001</v>
      </c>
      <c r="C4281" s="110">
        <f>IF(IFERROR(VLOOKUP($A4281, JCI!A:E, 5, 0),C4280)="null",C4280, IFERROR(VLOOKUP( $A4281, JCI!A:E, 5, 0),C4280))</f>
        <v>5170.1088870000003</v>
      </c>
      <c r="D4281" s="6">
        <f>IF(ISNA(VLOOKUP($A4281,ICBI!$C$1:$D$10000, 2, 0)),D4280, VLOOKUP($A4281, ICBI!$C$1:$D$10000, 2, 0))</f>
        <v>207.0840794575</v>
      </c>
      <c r="E4281" s="2">
        <f t="shared" si="224"/>
        <v>42693</v>
      </c>
      <c r="F4281" s="3">
        <f t="shared" si="225"/>
        <v>2427.0286000000001</v>
      </c>
      <c r="G4281" s="3">
        <f t="shared" si="226"/>
        <v>4723.3035177682787</v>
      </c>
      <c r="H4281" s="6">
        <f>IF(ISNA(VLOOKUP($A4281, 'NAV Daily'!$A$1:$B$9941, 2, 0)/1000000000),H4280, VLOOKUP($A4281, 'NAV Daily'!$A$1:$B$9941, 2, 0)/1000000000)</f>
        <v>0</v>
      </c>
    </row>
    <row r="4282" spans="1:8" customFormat="1" x14ac:dyDescent="0.25">
      <c r="A4282" s="2">
        <v>42694</v>
      </c>
      <c r="B4282" s="110">
        <f>IF(ISNA(VLOOKUP($A4282, 'NAV Daily'!$A$1:$D$9941, 4, 0)),B4281, VLOOKUP($A4282, 'NAV Daily'!$A$1:$D$9941, 4, 0))</f>
        <v>2427.0286000000001</v>
      </c>
      <c r="C4282" s="110">
        <f>IF(IFERROR(VLOOKUP($A4282, JCI!A:E, 5, 0),C4281)="null",C4281, IFERROR(VLOOKUP( $A4282, JCI!A:E, 5, 0),C4281))</f>
        <v>5170.1088870000003</v>
      </c>
      <c r="D4282" s="6">
        <f>IF(ISNA(VLOOKUP($A4282,ICBI!$C$1:$D$10000, 2, 0)),D4281, VLOOKUP($A4282, ICBI!$C$1:$D$10000, 2, 0))</f>
        <v>207.131290805394</v>
      </c>
      <c r="E4282" s="2">
        <f t="shared" si="224"/>
        <v>42694</v>
      </c>
      <c r="F4282" s="3">
        <f t="shared" si="225"/>
        <v>2427.0286000000001</v>
      </c>
      <c r="G4282" s="3">
        <f t="shared" si="226"/>
        <v>4723.3035177682787</v>
      </c>
      <c r="H4282" s="6">
        <f>IF(ISNA(VLOOKUP($A4282, 'NAV Daily'!$A$1:$B$9941, 2, 0)/1000000000),H4281, VLOOKUP($A4282, 'NAV Daily'!$A$1:$B$9941, 2, 0)/1000000000)</f>
        <v>0</v>
      </c>
    </row>
    <row r="4283" spans="1:8" customFormat="1" x14ac:dyDescent="0.25">
      <c r="A4283" s="2">
        <v>42695</v>
      </c>
      <c r="B4283" s="110">
        <f>IF(ISNA(VLOOKUP($A4283, 'NAV Daily'!$A$1:$D$9941, 4, 0)),B4282, VLOOKUP($A4283, 'NAV Daily'!$A$1:$D$9941, 4, 0))</f>
        <v>2423.4182000000001</v>
      </c>
      <c r="C4283" s="110">
        <f>IF(IFERROR(VLOOKUP($A4283, JCI!A:E, 5, 0),C4282)="null",C4282, IFERROR(VLOOKUP( $A4283, JCI!A:E, 5, 0),C4282))</f>
        <v>5148.3188479999999</v>
      </c>
      <c r="D4283" s="6">
        <f>IF(ISNA(VLOOKUP($A4283,ICBI!$C$1:$D$10000, 2, 0)),D4282, VLOOKUP($A4283, ICBI!$C$1:$D$10000, 2, 0))</f>
        <v>206.69534156135899</v>
      </c>
      <c r="E4283" s="2">
        <f t="shared" si="224"/>
        <v>42695</v>
      </c>
      <c r="F4283" s="3">
        <f t="shared" si="225"/>
        <v>2423.4182000000001</v>
      </c>
      <c r="G4283" s="3">
        <f t="shared" si="226"/>
        <v>4703.3965931540215</v>
      </c>
      <c r="H4283" s="6">
        <f>IF(ISNA(VLOOKUP($A4283, 'NAV Daily'!$A$1:$B$9941, 2, 0)/1000000000),H4282, VLOOKUP($A4283, 'NAV Daily'!$A$1:$B$9941, 2, 0)/1000000000)</f>
        <v>0</v>
      </c>
    </row>
    <row r="4284" spans="1:8" customFormat="1" x14ac:dyDescent="0.25">
      <c r="A4284" s="2">
        <v>42696</v>
      </c>
      <c r="B4284" s="110">
        <f>IF(ISNA(VLOOKUP($A4284, 'NAV Daily'!$A$1:$D$9941, 4, 0)),B4283, VLOOKUP($A4284, 'NAV Daily'!$A$1:$D$9941, 4, 0))</f>
        <v>2420.5308</v>
      </c>
      <c r="C4284" s="110">
        <f>IF(IFERROR(VLOOKUP($A4284, JCI!A:E, 5, 0),C4283)="null",C4283, IFERROR(VLOOKUP( $A4284, JCI!A:E, 5, 0),C4283))</f>
        <v>5204.673828</v>
      </c>
      <c r="D4284" s="6">
        <f>IF(ISNA(VLOOKUP($A4284,ICBI!$C$1:$D$10000, 2, 0)),D4283, VLOOKUP($A4284, ICBI!$C$1:$D$10000, 2, 0))</f>
        <v>206.03597903891</v>
      </c>
      <c r="E4284" s="2">
        <f t="shared" si="224"/>
        <v>42696</v>
      </c>
      <c r="F4284" s="3">
        <f t="shared" si="225"/>
        <v>2420.5308</v>
      </c>
      <c r="G4284" s="3">
        <f t="shared" si="226"/>
        <v>4754.8813260862553</v>
      </c>
      <c r="H4284" s="6">
        <f>IF(ISNA(VLOOKUP($A4284, 'NAV Daily'!$A$1:$B$9941, 2, 0)/1000000000),H4283, VLOOKUP($A4284, 'NAV Daily'!$A$1:$B$9941, 2, 0)/1000000000)</f>
        <v>0</v>
      </c>
    </row>
    <row r="4285" spans="1:8" customFormat="1" x14ac:dyDescent="0.25">
      <c r="A4285" s="2">
        <v>42697</v>
      </c>
      <c r="B4285" s="110">
        <f>IF(ISNA(VLOOKUP($A4285, 'NAV Daily'!$A$1:$D$9941, 4, 0)),B4284, VLOOKUP($A4285, 'NAV Daily'!$A$1:$D$9941, 4, 0))</f>
        <v>2420.9612000000002</v>
      </c>
      <c r="C4285" s="110">
        <f>IF(IFERROR(VLOOKUP($A4285, JCI!A:E, 5, 0),C4284)="null",C4284, IFERROR(VLOOKUP( $A4285, JCI!A:E, 5, 0),C4284))</f>
        <v>5211.9960940000001</v>
      </c>
      <c r="D4285" s="6">
        <f>IF(ISNA(VLOOKUP($A4285,ICBI!$C$1:$D$10000, 2, 0)),D4284, VLOOKUP($A4285, ICBI!$C$1:$D$10000, 2, 0))</f>
        <v>205.52601447849</v>
      </c>
      <c r="E4285" s="2">
        <f t="shared" si="224"/>
        <v>42697</v>
      </c>
      <c r="F4285" s="3">
        <f t="shared" si="225"/>
        <v>2420.9612000000002</v>
      </c>
      <c r="G4285" s="3">
        <f t="shared" si="226"/>
        <v>4761.5707954014561</v>
      </c>
      <c r="H4285" s="6">
        <f>IF(ISNA(VLOOKUP($A4285, 'NAV Daily'!$A$1:$B$9941, 2, 0)/1000000000),H4284, VLOOKUP($A4285, 'NAV Daily'!$A$1:$B$9941, 2, 0)/1000000000)</f>
        <v>0</v>
      </c>
    </row>
    <row r="4286" spans="1:8" customFormat="1" x14ac:dyDescent="0.25">
      <c r="A4286" s="2">
        <v>42698</v>
      </c>
      <c r="B4286" s="110">
        <f>IF(ISNA(VLOOKUP($A4286, 'NAV Daily'!$A$1:$D$9941, 4, 0)),B4285, VLOOKUP($A4286, 'NAV Daily'!$A$1:$D$9941, 4, 0))</f>
        <v>2411.5056</v>
      </c>
      <c r="C4286" s="110">
        <f>IF(IFERROR(VLOOKUP($A4286, JCI!A:E, 5, 0),C4285)="null",C4285, IFERROR(VLOOKUP( $A4286, JCI!A:E, 5, 0),C4285))</f>
        <v>5107.623047</v>
      </c>
      <c r="D4286" s="6">
        <f>IF(ISNA(VLOOKUP($A4286,ICBI!$C$1:$D$10000, 2, 0)),D4285, VLOOKUP($A4286, ICBI!$C$1:$D$10000, 2, 0))</f>
        <v>204.80790579652501</v>
      </c>
      <c r="E4286" s="2">
        <f t="shared" si="224"/>
        <v>42698</v>
      </c>
      <c r="F4286" s="3">
        <f t="shared" si="225"/>
        <v>2411.5056</v>
      </c>
      <c r="G4286" s="3">
        <f t="shared" si="226"/>
        <v>4666.2177591636928</v>
      </c>
      <c r="H4286" s="6">
        <f>IF(ISNA(VLOOKUP($A4286, 'NAV Daily'!$A$1:$B$9941, 2, 0)/1000000000),H4285, VLOOKUP($A4286, 'NAV Daily'!$A$1:$B$9941, 2, 0)/1000000000)</f>
        <v>0</v>
      </c>
    </row>
    <row r="4287" spans="1:8" customFormat="1" x14ac:dyDescent="0.25">
      <c r="A4287" s="2">
        <v>42699</v>
      </c>
      <c r="B4287" s="110">
        <f>IF(ISNA(VLOOKUP($A4287, 'NAV Daily'!$A$1:$D$9941, 4, 0)),B4286, VLOOKUP($A4287, 'NAV Daily'!$A$1:$D$9941, 4, 0))</f>
        <v>2399.7305000000001</v>
      </c>
      <c r="C4287" s="110">
        <f>IF(IFERROR(VLOOKUP($A4287, JCI!A:E, 5, 0),C4286)="null",C4286, IFERROR(VLOOKUP( $A4287, JCI!A:E, 5, 0),C4286))</f>
        <v>5122.1040039999998</v>
      </c>
      <c r="D4287" s="6">
        <f>IF(ISNA(VLOOKUP($A4287,ICBI!$C$1:$D$10000, 2, 0)),D4286, VLOOKUP($A4287, ICBI!$C$1:$D$10000, 2, 0))</f>
        <v>203.78244450324101</v>
      </c>
      <c r="E4287" s="2">
        <f t="shared" si="224"/>
        <v>42699</v>
      </c>
      <c r="F4287" s="3">
        <f t="shared" si="225"/>
        <v>2399.7305000000001</v>
      </c>
      <c r="G4287" s="3">
        <f t="shared" si="226"/>
        <v>4679.4472590898413</v>
      </c>
      <c r="H4287" s="6">
        <f>IF(ISNA(VLOOKUP($A4287, 'NAV Daily'!$A$1:$B$9941, 2, 0)/1000000000),H4286, VLOOKUP($A4287, 'NAV Daily'!$A$1:$B$9941, 2, 0)/1000000000)</f>
        <v>0</v>
      </c>
    </row>
    <row r="4288" spans="1:8" customFormat="1" x14ac:dyDescent="0.25">
      <c r="A4288" s="2">
        <v>42700</v>
      </c>
      <c r="B4288" s="110">
        <f>IF(ISNA(VLOOKUP($A4288, 'NAV Daily'!$A$1:$D$9941, 4, 0)),B4287, VLOOKUP($A4288, 'NAV Daily'!$A$1:$D$9941, 4, 0))</f>
        <v>2399.7305000000001</v>
      </c>
      <c r="C4288" s="110">
        <f>IF(IFERROR(VLOOKUP($A4288, JCI!A:E, 5, 0),C4287)="null",C4287, IFERROR(VLOOKUP( $A4288, JCI!A:E, 5, 0),C4287))</f>
        <v>5122.1040039999998</v>
      </c>
      <c r="D4288" s="6">
        <f>IF(ISNA(VLOOKUP($A4288,ICBI!$C$1:$D$10000, 2, 0)),D4287, VLOOKUP($A4288, ICBI!$C$1:$D$10000, 2, 0))</f>
        <v>203.82966115146499</v>
      </c>
      <c r="E4288" s="2">
        <f t="shared" si="224"/>
        <v>42700</v>
      </c>
      <c r="F4288" s="3">
        <f t="shared" si="225"/>
        <v>2399.7305000000001</v>
      </c>
      <c r="G4288" s="3">
        <f t="shared" si="226"/>
        <v>4679.4472590898413</v>
      </c>
      <c r="H4288" s="6">
        <f>IF(ISNA(VLOOKUP($A4288, 'NAV Daily'!$A$1:$B$9941, 2, 0)/1000000000),H4287, VLOOKUP($A4288, 'NAV Daily'!$A$1:$B$9941, 2, 0)/1000000000)</f>
        <v>0</v>
      </c>
    </row>
    <row r="4289" spans="1:8" customFormat="1" x14ac:dyDescent="0.25">
      <c r="A4289" s="2">
        <v>42701</v>
      </c>
      <c r="B4289" s="110">
        <f>IF(ISNA(VLOOKUP($A4289, 'NAV Daily'!$A$1:$D$9941, 4, 0)),B4288, VLOOKUP($A4289, 'NAV Daily'!$A$1:$D$9941, 4, 0))</f>
        <v>2399.7305000000001</v>
      </c>
      <c r="C4289" s="110">
        <f>IF(IFERROR(VLOOKUP($A4289, JCI!A:E, 5, 0),C4288)="null",C4288, IFERROR(VLOOKUP( $A4289, JCI!A:E, 5, 0),C4288))</f>
        <v>5122.1040039999998</v>
      </c>
      <c r="D4289" s="6">
        <f>IF(ISNA(VLOOKUP($A4289,ICBI!$C$1:$D$10000, 2, 0)),D4288, VLOOKUP($A4289, ICBI!$C$1:$D$10000, 2, 0))</f>
        <v>203.87687804573099</v>
      </c>
      <c r="E4289" s="2">
        <f t="shared" si="224"/>
        <v>42701</v>
      </c>
      <c r="F4289" s="3">
        <f t="shared" si="225"/>
        <v>2399.7305000000001</v>
      </c>
      <c r="G4289" s="3">
        <f t="shared" si="226"/>
        <v>4679.4472590898413</v>
      </c>
      <c r="H4289" s="6">
        <f>IF(ISNA(VLOOKUP($A4289, 'NAV Daily'!$A$1:$B$9941, 2, 0)/1000000000),H4288, VLOOKUP($A4289, 'NAV Daily'!$A$1:$B$9941, 2, 0)/1000000000)</f>
        <v>0</v>
      </c>
    </row>
    <row r="4290" spans="1:8" customFormat="1" x14ac:dyDescent="0.25">
      <c r="A4290" s="2">
        <v>42702</v>
      </c>
      <c r="B4290" s="110">
        <f>IF(ISNA(VLOOKUP($A4290, 'NAV Daily'!$A$1:$D$9941, 4, 0)),B4289, VLOOKUP($A4290, 'NAV Daily'!$A$1:$D$9941, 4, 0))</f>
        <v>2400.3319999999999</v>
      </c>
      <c r="C4290" s="110">
        <f>IF(IFERROR(VLOOKUP($A4290, JCI!A:E, 5, 0),C4289)="null",C4289, IFERROR(VLOOKUP( $A4290, JCI!A:E, 5, 0),C4289))</f>
        <v>5114.5717770000001</v>
      </c>
      <c r="D4290" s="6">
        <f>IF(ISNA(VLOOKUP($A4290,ICBI!$C$1:$D$10000, 2, 0)),D4289, VLOOKUP($A4290, ICBI!$C$1:$D$10000, 2, 0))</f>
        <v>204.06115416779599</v>
      </c>
      <c r="E4290" s="2">
        <f t="shared" si="224"/>
        <v>42702</v>
      </c>
      <c r="F4290" s="3">
        <f t="shared" si="225"/>
        <v>2400.3319999999999</v>
      </c>
      <c r="G4290" s="3">
        <f t="shared" si="226"/>
        <v>4672.565973789413</v>
      </c>
      <c r="H4290" s="6">
        <f>IF(ISNA(VLOOKUP($A4290, 'NAV Daily'!$A$1:$B$9941, 2, 0)/1000000000),H4289, VLOOKUP($A4290, 'NAV Daily'!$A$1:$B$9941, 2, 0)/1000000000)</f>
        <v>0</v>
      </c>
    </row>
    <row r="4291" spans="1:8" customFormat="1" x14ac:dyDescent="0.25">
      <c r="A4291" s="2">
        <v>42703</v>
      </c>
      <c r="B4291" s="110">
        <f>IF(ISNA(VLOOKUP($A4291, 'NAV Daily'!$A$1:$D$9941, 4, 0)),B4290, VLOOKUP($A4291, 'NAV Daily'!$A$1:$D$9941, 4, 0))</f>
        <v>2402.6714000000002</v>
      </c>
      <c r="C4291" s="110">
        <f>IF(IFERROR(VLOOKUP($A4291, JCI!A:E, 5, 0),C4290)="null",C4290, IFERROR(VLOOKUP( $A4291, JCI!A:E, 5, 0),C4290))</f>
        <v>5136.6669920000004</v>
      </c>
      <c r="D4291" s="6">
        <f>IF(ISNA(VLOOKUP($A4291,ICBI!$C$1:$D$10000, 2, 0)),D4290, VLOOKUP($A4291, ICBI!$C$1:$D$10000, 2, 0))</f>
        <v>204.792952816499</v>
      </c>
      <c r="E4291" s="2">
        <f t="shared" ref="E4291:E4354" si="227">IF($A4291&gt;$K$1, $K$1, $A4291)</f>
        <v>42703</v>
      </c>
      <c r="F4291" s="3">
        <f t="shared" ref="F4291:F4354" si="228">IF($A4291&gt;$K$1, F4290, $B4291)</f>
        <v>2402.6714000000002</v>
      </c>
      <c r="G4291" s="3">
        <f t="shared" ref="G4291:G4354" si="229">IF(ISERROR(IF($A4291&gt;$K$1, G4290, $C4291/$C$2*1000)),G4290, IF($A4291&gt;$K$1, G4290, $C4291/$C$2*1000))</f>
        <v>4692.7517008246332</v>
      </c>
      <c r="H4291" s="6">
        <f>IF(ISNA(VLOOKUP($A4291, 'NAV Daily'!$A$1:$B$9941, 2, 0)/1000000000),H4290, VLOOKUP($A4291, 'NAV Daily'!$A$1:$B$9941, 2, 0)/1000000000)</f>
        <v>0</v>
      </c>
    </row>
    <row r="4292" spans="1:8" customFormat="1" x14ac:dyDescent="0.25">
      <c r="A4292" s="2">
        <v>42704</v>
      </c>
      <c r="B4292" s="110">
        <f>IF(ISNA(VLOOKUP($A4292, 'NAV Daily'!$A$1:$D$9941, 4, 0)),B4291, VLOOKUP($A4292, 'NAV Daily'!$A$1:$D$9941, 4, 0))</f>
        <v>2411.1165000000001</v>
      </c>
      <c r="C4292" s="110">
        <f>IF(IFERROR(VLOOKUP($A4292, JCI!A:E, 5, 0),C4291)="null",C4291, IFERROR(VLOOKUP( $A4292, JCI!A:E, 5, 0),C4291))</f>
        <v>5148.9101559999999</v>
      </c>
      <c r="D4292" s="6">
        <f>IF(ISNA(VLOOKUP($A4292,ICBI!$C$1:$D$10000, 2, 0)),D4291, VLOOKUP($A4292, ICBI!$C$1:$D$10000, 2, 0))</f>
        <v>205.18703399976101</v>
      </c>
      <c r="E4292" s="2">
        <f t="shared" si="227"/>
        <v>42704</v>
      </c>
      <c r="F4292" s="3">
        <f t="shared" si="228"/>
        <v>2411.1165000000001</v>
      </c>
      <c r="G4292" s="3">
        <f t="shared" si="229"/>
        <v>4703.9367997952213</v>
      </c>
      <c r="H4292" s="6">
        <f>IF(ISNA(VLOOKUP($A4292, 'NAV Daily'!$A$1:$B$9941, 2, 0)/1000000000),H4291, VLOOKUP($A4292, 'NAV Daily'!$A$1:$B$9941, 2, 0)/1000000000)</f>
        <v>0</v>
      </c>
    </row>
    <row r="4293" spans="1:8" customFormat="1" x14ac:dyDescent="0.25">
      <c r="A4293" s="2">
        <v>42705</v>
      </c>
      <c r="B4293" s="110">
        <f>IF(ISNA(VLOOKUP($A4293, 'NAV Daily'!$A$1:$D$9941, 4, 0)),B4292, VLOOKUP($A4293, 'NAV Daily'!$A$1:$D$9941, 4, 0))</f>
        <v>2415.6853000000001</v>
      </c>
      <c r="C4293" s="110">
        <f>IF(IFERROR(VLOOKUP($A4293, JCI!A:E, 5, 0),C4292)="null",C4292, IFERROR(VLOOKUP( $A4293, JCI!A:E, 5, 0),C4292))</f>
        <v>5198.7548829999996</v>
      </c>
      <c r="D4293" s="6">
        <f>IF(ISNA(VLOOKUP($A4293,ICBI!$C$1:$D$10000, 2, 0)),D4292, VLOOKUP($A4293, ICBI!$C$1:$D$10000, 2, 0))</f>
        <v>205.46035038380799</v>
      </c>
      <c r="E4293" s="2">
        <f t="shared" si="227"/>
        <v>42705</v>
      </c>
      <c r="F4293" s="3">
        <f t="shared" si="228"/>
        <v>2415.6853000000001</v>
      </c>
      <c r="G4293" s="3">
        <f t="shared" si="229"/>
        <v>4749.4739015327268</v>
      </c>
      <c r="H4293" s="6">
        <f>IF(ISNA(VLOOKUP($A4293, 'NAV Daily'!$A$1:$B$9941, 2, 0)/1000000000),H4292, VLOOKUP($A4293, 'NAV Daily'!$A$1:$B$9941, 2, 0)/1000000000)</f>
        <v>0</v>
      </c>
    </row>
    <row r="4294" spans="1:8" customFormat="1" x14ac:dyDescent="0.25">
      <c r="A4294" s="2">
        <v>42706</v>
      </c>
      <c r="B4294" s="110">
        <f>IF(ISNA(VLOOKUP($A4294, 'NAV Daily'!$A$1:$D$9941, 4, 0)),B4293, VLOOKUP($A4294, 'NAV Daily'!$A$1:$D$9941, 4, 0))</f>
        <v>2418.7842000000001</v>
      </c>
      <c r="C4294" s="110">
        <f>IF(IFERROR(VLOOKUP($A4294, JCI!A:E, 5, 0),C4293)="null",C4293, IFERROR(VLOOKUP( $A4294, JCI!A:E, 5, 0),C4293))</f>
        <v>5245.9560549999997</v>
      </c>
      <c r="D4294" s="6">
        <f>IF(ISNA(VLOOKUP($A4294,ICBI!$C$1:$D$10000, 2, 0)),D4293, VLOOKUP($A4294, ICBI!$C$1:$D$10000, 2, 0))</f>
        <v>205.754877205513</v>
      </c>
      <c r="E4294" s="2">
        <f t="shared" si="227"/>
        <v>42706</v>
      </c>
      <c r="F4294" s="3">
        <f t="shared" si="228"/>
        <v>2418.7842000000001</v>
      </c>
      <c r="G4294" s="3">
        <f t="shared" si="229"/>
        <v>4792.5959066245287</v>
      </c>
      <c r="H4294" s="6">
        <f>IF(ISNA(VLOOKUP($A4294, 'NAV Daily'!$A$1:$B$9941, 2, 0)/1000000000),H4293, VLOOKUP($A4294, 'NAV Daily'!$A$1:$B$9941, 2, 0)/1000000000)</f>
        <v>0</v>
      </c>
    </row>
    <row r="4295" spans="1:8" customFormat="1" x14ac:dyDescent="0.25">
      <c r="A4295" s="2">
        <v>42707</v>
      </c>
      <c r="B4295" s="110">
        <f>IF(ISNA(VLOOKUP($A4295, 'NAV Daily'!$A$1:$D$9941, 4, 0)),B4294, VLOOKUP($A4295, 'NAV Daily'!$A$1:$D$9941, 4, 0))</f>
        <v>2418.7842000000001</v>
      </c>
      <c r="C4295" s="110">
        <f>IF(IFERROR(VLOOKUP($A4295, JCI!A:E, 5, 0),C4294)="null",C4294, IFERROR(VLOOKUP( $A4295, JCI!A:E, 5, 0),C4294))</f>
        <v>5245.9560549999997</v>
      </c>
      <c r="D4295" s="6">
        <f>IF(ISNA(VLOOKUP($A4295,ICBI!$C$1:$D$10000, 2, 0)),D4294, VLOOKUP($A4295, ICBI!$C$1:$D$10000, 2, 0))</f>
        <v>205.80195345211101</v>
      </c>
      <c r="E4295" s="2">
        <f t="shared" si="227"/>
        <v>42707</v>
      </c>
      <c r="F4295" s="3">
        <f t="shared" si="228"/>
        <v>2418.7842000000001</v>
      </c>
      <c r="G4295" s="3">
        <f t="shared" si="229"/>
        <v>4792.5959066245287</v>
      </c>
      <c r="H4295" s="6">
        <f>IF(ISNA(VLOOKUP($A4295, 'NAV Daily'!$A$1:$B$9941, 2, 0)/1000000000),H4294, VLOOKUP($A4295, 'NAV Daily'!$A$1:$B$9941, 2, 0)/1000000000)</f>
        <v>0</v>
      </c>
    </row>
    <row r="4296" spans="1:8" customFormat="1" x14ac:dyDescent="0.25">
      <c r="A4296" s="2">
        <v>42708</v>
      </c>
      <c r="B4296" s="110">
        <f>IF(ISNA(VLOOKUP($A4296, 'NAV Daily'!$A$1:$D$9941, 4, 0)),B4295, VLOOKUP($A4296, 'NAV Daily'!$A$1:$D$9941, 4, 0))</f>
        <v>2418.7842000000001</v>
      </c>
      <c r="C4296" s="110">
        <f>IF(IFERROR(VLOOKUP($A4296, JCI!A:E, 5, 0),C4295)="null",C4295, IFERROR(VLOOKUP( $A4296, JCI!A:E, 5, 0),C4295))</f>
        <v>5245.9560549999997</v>
      </c>
      <c r="D4296" s="6">
        <f>IF(ISNA(VLOOKUP($A4296,ICBI!$C$1:$D$10000, 2, 0)),D4295, VLOOKUP($A4296, ICBI!$C$1:$D$10000, 2, 0))</f>
        <v>205.84902969870899</v>
      </c>
      <c r="E4296" s="2">
        <f t="shared" si="227"/>
        <v>42708</v>
      </c>
      <c r="F4296" s="3">
        <f t="shared" si="228"/>
        <v>2418.7842000000001</v>
      </c>
      <c r="G4296" s="3">
        <f t="shared" si="229"/>
        <v>4792.5959066245287</v>
      </c>
      <c r="H4296" s="6">
        <f>IF(ISNA(VLOOKUP($A4296, 'NAV Daily'!$A$1:$B$9941, 2, 0)/1000000000),H4295, VLOOKUP($A4296, 'NAV Daily'!$A$1:$B$9941, 2, 0)/1000000000)</f>
        <v>0</v>
      </c>
    </row>
    <row r="4297" spans="1:8" customFormat="1" x14ac:dyDescent="0.25">
      <c r="A4297" s="2">
        <v>42709</v>
      </c>
      <c r="B4297" s="110">
        <f>IF(ISNA(VLOOKUP($A4297, 'NAV Daily'!$A$1:$D$9941, 4, 0)),B4296, VLOOKUP($A4297, 'NAV Daily'!$A$1:$D$9941, 4, 0))</f>
        <v>2421.5324999999998</v>
      </c>
      <c r="C4297" s="110">
        <f>IF(IFERROR(VLOOKUP($A4297, JCI!A:E, 5, 0),C4296)="null",C4296, IFERROR(VLOOKUP( $A4297, JCI!A:E, 5, 0),C4296))</f>
        <v>5268.3081050000001</v>
      </c>
      <c r="D4297" s="6">
        <f>IF(ISNA(VLOOKUP($A4297,ICBI!$C$1:$D$10000, 2, 0)),D4296, VLOOKUP($A4297, ICBI!$C$1:$D$10000, 2, 0))</f>
        <v>206.015885495048</v>
      </c>
      <c r="E4297" s="2">
        <f t="shared" si="227"/>
        <v>42709</v>
      </c>
      <c r="F4297" s="3">
        <f t="shared" si="228"/>
        <v>2421.5324999999998</v>
      </c>
      <c r="G4297" s="3">
        <f t="shared" si="229"/>
        <v>4813.0162727525612</v>
      </c>
      <c r="H4297" s="6">
        <f>IF(ISNA(VLOOKUP($A4297, 'NAV Daily'!$A$1:$B$9941, 2, 0)/1000000000),H4296, VLOOKUP($A4297, 'NAV Daily'!$A$1:$B$9941, 2, 0)/1000000000)</f>
        <v>0</v>
      </c>
    </row>
    <row r="4298" spans="1:8" customFormat="1" x14ac:dyDescent="0.25">
      <c r="A4298" s="2">
        <v>42710</v>
      </c>
      <c r="B4298" s="110">
        <f>IF(ISNA(VLOOKUP($A4298, 'NAV Daily'!$A$1:$D$9941, 4, 0)),B4297, VLOOKUP($A4298, 'NAV Daily'!$A$1:$D$9941, 4, 0))</f>
        <v>2426.7444</v>
      </c>
      <c r="C4298" s="110">
        <f>IF(IFERROR(VLOOKUP($A4298, JCI!A:E, 5, 0),C4297)="null",C4297, IFERROR(VLOOKUP( $A4298, JCI!A:E, 5, 0),C4297))</f>
        <v>5272.9648440000001</v>
      </c>
      <c r="D4298" s="6">
        <f>IF(ISNA(VLOOKUP($A4298,ICBI!$C$1:$D$10000, 2, 0)),D4297, VLOOKUP($A4298, ICBI!$C$1:$D$10000, 2, 0))</f>
        <v>206.73936190523</v>
      </c>
      <c r="E4298" s="2">
        <f t="shared" si="227"/>
        <v>42710</v>
      </c>
      <c r="F4298" s="3">
        <f t="shared" si="228"/>
        <v>2426.7444</v>
      </c>
      <c r="G4298" s="3">
        <f t="shared" si="229"/>
        <v>4817.2705722616747</v>
      </c>
      <c r="H4298" s="6">
        <f>IF(ISNA(VLOOKUP($A4298, 'NAV Daily'!$A$1:$B$9941, 2, 0)/1000000000),H4297, VLOOKUP($A4298, 'NAV Daily'!$A$1:$B$9941, 2, 0)/1000000000)</f>
        <v>0</v>
      </c>
    </row>
    <row r="4299" spans="1:8" customFormat="1" x14ac:dyDescent="0.25">
      <c r="A4299" s="2">
        <v>42711</v>
      </c>
      <c r="B4299" s="110">
        <f>IF(ISNA(VLOOKUP($A4299, 'NAV Daily'!$A$1:$D$9941, 4, 0)),B4298, VLOOKUP($A4299, 'NAV Daily'!$A$1:$D$9941, 4, 0))</f>
        <v>2435.0369000000001</v>
      </c>
      <c r="C4299" s="110">
        <f>IF(IFERROR(VLOOKUP($A4299, JCI!A:E, 5, 0),C4298)="null",C4298, IFERROR(VLOOKUP( $A4299, JCI!A:E, 5, 0),C4298))</f>
        <v>5265.3681640000004</v>
      </c>
      <c r="D4299" s="6">
        <f>IF(ISNA(VLOOKUP($A4299,ICBI!$C$1:$D$10000, 2, 0)),D4298, VLOOKUP($A4299, ICBI!$C$1:$D$10000, 2, 0))</f>
        <v>209.25692922769201</v>
      </c>
      <c r="E4299" s="2">
        <f t="shared" si="227"/>
        <v>42711</v>
      </c>
      <c r="F4299" s="3">
        <f t="shared" si="228"/>
        <v>2435.0369000000001</v>
      </c>
      <c r="G4299" s="3">
        <f t="shared" si="229"/>
        <v>4810.3304040463436</v>
      </c>
      <c r="H4299" s="6">
        <f>IF(ISNA(VLOOKUP($A4299, 'NAV Daily'!$A$1:$B$9941, 2, 0)/1000000000),H4298, VLOOKUP($A4299, 'NAV Daily'!$A$1:$B$9941, 2, 0)/1000000000)</f>
        <v>0</v>
      </c>
    </row>
    <row r="4300" spans="1:8" customFormat="1" x14ac:dyDescent="0.25">
      <c r="A4300" s="2">
        <v>42712</v>
      </c>
      <c r="B4300" s="110">
        <f>IF(ISNA(VLOOKUP($A4300, 'NAV Daily'!$A$1:$D$9941, 4, 0)),B4299, VLOOKUP($A4300, 'NAV Daily'!$A$1:$D$9941, 4, 0))</f>
        <v>2438.8247000000001</v>
      </c>
      <c r="C4300" s="110">
        <f>IF(IFERROR(VLOOKUP($A4300, JCI!A:E, 5, 0),C4299)="null",C4299, IFERROR(VLOOKUP( $A4300, JCI!A:E, 5, 0),C4299))</f>
        <v>5303.7338870000003</v>
      </c>
      <c r="D4300" s="6">
        <f>IF(ISNA(VLOOKUP($A4300,ICBI!$C$1:$D$10000, 2, 0)),D4299, VLOOKUP($A4300, ICBI!$C$1:$D$10000, 2, 0))</f>
        <v>210.45096393365401</v>
      </c>
      <c r="E4300" s="2">
        <f t="shared" si="227"/>
        <v>42712</v>
      </c>
      <c r="F4300" s="3">
        <f t="shared" si="228"/>
        <v>2438.8247000000001</v>
      </c>
      <c r="G4300" s="3">
        <f t="shared" si="229"/>
        <v>4845.380527432193</v>
      </c>
      <c r="H4300" s="6">
        <f>IF(ISNA(VLOOKUP($A4300, 'NAV Daily'!$A$1:$B$9941, 2, 0)/1000000000),H4299, VLOOKUP($A4300, 'NAV Daily'!$A$1:$B$9941, 2, 0)/1000000000)</f>
        <v>0</v>
      </c>
    </row>
    <row r="4301" spans="1:8" customFormat="1" x14ac:dyDescent="0.25">
      <c r="A4301" s="2">
        <v>42713</v>
      </c>
      <c r="B4301" s="110">
        <f>IF(ISNA(VLOOKUP($A4301, 'NAV Daily'!$A$1:$D$9941, 4, 0)),B4300, VLOOKUP($A4301, 'NAV Daily'!$A$1:$D$9941, 4, 0))</f>
        <v>2439.1104</v>
      </c>
      <c r="C4301" s="110">
        <f>IF(IFERROR(VLOOKUP($A4301, JCI!A:E, 5, 0),C4300)="null",C4300, IFERROR(VLOOKUP( $A4301, JCI!A:E, 5, 0),C4300))</f>
        <v>5308.1259769999997</v>
      </c>
      <c r="D4301" s="6">
        <f>IF(ISNA(VLOOKUP($A4301,ICBI!$C$1:$D$10000, 2, 0)),D4300, VLOOKUP($A4301, ICBI!$C$1:$D$10000, 2, 0))</f>
        <v>210.14665844452699</v>
      </c>
      <c r="E4301" s="2">
        <f t="shared" si="227"/>
        <v>42713</v>
      </c>
      <c r="F4301" s="3">
        <f t="shared" si="228"/>
        <v>2439.1104</v>
      </c>
      <c r="G4301" s="3">
        <f t="shared" si="229"/>
        <v>4849.3930491412648</v>
      </c>
      <c r="H4301" s="6">
        <f>IF(ISNA(VLOOKUP($A4301, 'NAV Daily'!$A$1:$B$9941, 2, 0)/1000000000),H4300, VLOOKUP($A4301, 'NAV Daily'!$A$1:$B$9941, 2, 0)/1000000000)</f>
        <v>0</v>
      </c>
    </row>
    <row r="4302" spans="1:8" customFormat="1" x14ac:dyDescent="0.25">
      <c r="A4302" s="2">
        <v>42714</v>
      </c>
      <c r="B4302" s="110">
        <f>IF(ISNA(VLOOKUP($A4302, 'NAV Daily'!$A$1:$D$9941, 4, 0)),B4301, VLOOKUP($A4302, 'NAV Daily'!$A$1:$D$9941, 4, 0))</f>
        <v>2439.1104</v>
      </c>
      <c r="C4302" s="110">
        <f>IF(IFERROR(VLOOKUP($A4302, JCI!A:E, 5, 0),C4301)="null",C4301, IFERROR(VLOOKUP( $A4302, JCI!A:E, 5, 0),C4301))</f>
        <v>5308.1259769999997</v>
      </c>
      <c r="D4302" s="6">
        <f>IF(ISNA(VLOOKUP($A4302,ICBI!$C$1:$D$10000, 2, 0)),D4301, VLOOKUP($A4302, ICBI!$C$1:$D$10000, 2, 0))</f>
        <v>210.19374431050599</v>
      </c>
      <c r="E4302" s="2">
        <f t="shared" si="227"/>
        <v>42714</v>
      </c>
      <c r="F4302" s="3">
        <f t="shared" si="228"/>
        <v>2439.1104</v>
      </c>
      <c r="G4302" s="3">
        <f t="shared" si="229"/>
        <v>4849.3930491412648</v>
      </c>
      <c r="H4302" s="6">
        <f>IF(ISNA(VLOOKUP($A4302, 'NAV Daily'!$A$1:$B$9941, 2, 0)/1000000000),H4301, VLOOKUP($A4302, 'NAV Daily'!$A$1:$B$9941, 2, 0)/1000000000)</f>
        <v>0</v>
      </c>
    </row>
    <row r="4303" spans="1:8" customFormat="1" x14ac:dyDescent="0.25">
      <c r="A4303" s="2">
        <v>42715</v>
      </c>
      <c r="B4303" s="110">
        <f>IF(ISNA(VLOOKUP($A4303, 'NAV Daily'!$A$1:$D$9941, 4, 0)),B4302, VLOOKUP($A4303, 'NAV Daily'!$A$1:$D$9941, 4, 0))</f>
        <v>2439.1104</v>
      </c>
      <c r="C4303" s="110">
        <f>IF(IFERROR(VLOOKUP($A4303, JCI!A:E, 5, 0),C4302)="null",C4302, IFERROR(VLOOKUP( $A4303, JCI!A:E, 5, 0),C4302))</f>
        <v>5308.1259769999997</v>
      </c>
      <c r="D4303" s="6">
        <f>IF(ISNA(VLOOKUP($A4303,ICBI!$C$1:$D$10000, 2, 0)),D4302, VLOOKUP($A4303, ICBI!$C$1:$D$10000, 2, 0))</f>
        <v>210.24081213529999</v>
      </c>
      <c r="E4303" s="2">
        <f t="shared" si="227"/>
        <v>42715</v>
      </c>
      <c r="F4303" s="3">
        <f t="shared" si="228"/>
        <v>2439.1104</v>
      </c>
      <c r="G4303" s="3">
        <f t="shared" si="229"/>
        <v>4849.3930491412648</v>
      </c>
      <c r="H4303" s="6">
        <f>IF(ISNA(VLOOKUP($A4303, 'NAV Daily'!$A$1:$B$9941, 2, 0)/1000000000),H4302, VLOOKUP($A4303, 'NAV Daily'!$A$1:$B$9941, 2, 0)/1000000000)</f>
        <v>0</v>
      </c>
    </row>
    <row r="4304" spans="1:8" customFormat="1" x14ac:dyDescent="0.25">
      <c r="A4304" s="2">
        <v>42716</v>
      </c>
      <c r="B4304" s="110">
        <f>IF(ISNA(VLOOKUP($A4304, 'NAV Daily'!$A$1:$D$9941, 4, 0)),B4303, VLOOKUP($A4304, 'NAV Daily'!$A$1:$D$9941, 4, 0))</f>
        <v>2439.1104</v>
      </c>
      <c r="C4304" s="110">
        <f>IF(IFERROR(VLOOKUP($A4304, JCI!A:E, 5, 0),C4303)="null",C4303, IFERROR(VLOOKUP( $A4304, JCI!A:E, 5, 0),C4303))</f>
        <v>5308.1259769999997</v>
      </c>
      <c r="D4304" s="6">
        <f>IF(ISNA(VLOOKUP($A4304,ICBI!$C$1:$D$10000, 2, 0)),D4303, VLOOKUP($A4304, ICBI!$C$1:$D$10000, 2, 0))</f>
        <v>210.28786889457299</v>
      </c>
      <c r="E4304" s="2">
        <f t="shared" si="227"/>
        <v>42716</v>
      </c>
      <c r="F4304" s="3">
        <f t="shared" si="228"/>
        <v>2439.1104</v>
      </c>
      <c r="G4304" s="3">
        <f t="shared" si="229"/>
        <v>4849.3930491412648</v>
      </c>
      <c r="H4304" s="6">
        <f>IF(ISNA(VLOOKUP($A4304, 'NAV Daily'!$A$1:$B$9941, 2, 0)/1000000000),H4303, VLOOKUP($A4304, 'NAV Daily'!$A$1:$B$9941, 2, 0)/1000000000)</f>
        <v>0</v>
      </c>
    </row>
    <row r="4305" spans="1:8" customFormat="1" x14ac:dyDescent="0.25">
      <c r="A4305" s="2">
        <v>42717</v>
      </c>
      <c r="B4305" s="110">
        <f>IF(ISNA(VLOOKUP($A4305, 'NAV Daily'!$A$1:$D$9941, 4, 0)),B4304, VLOOKUP($A4305, 'NAV Daily'!$A$1:$D$9941, 4, 0))</f>
        <v>2440.0940000000001</v>
      </c>
      <c r="C4305" s="110">
        <f>IF(IFERROR(VLOOKUP($A4305, JCI!A:E, 5, 0),C4304)="null",C4304, IFERROR(VLOOKUP( $A4305, JCI!A:E, 5, 0),C4304))</f>
        <v>5293.6191410000001</v>
      </c>
      <c r="D4305" s="6">
        <f>IF(ISNA(VLOOKUP($A4305,ICBI!$C$1:$D$10000, 2, 0)),D4304, VLOOKUP($A4305, ICBI!$C$1:$D$10000, 2, 0))</f>
        <v>209.97270486993099</v>
      </c>
      <c r="E4305" s="2">
        <f t="shared" si="227"/>
        <v>42717</v>
      </c>
      <c r="F4305" s="3">
        <f t="shared" si="228"/>
        <v>2440.0940000000001</v>
      </c>
      <c r="G4305" s="3">
        <f t="shared" si="229"/>
        <v>4836.1399067011162</v>
      </c>
      <c r="H4305" s="6">
        <f>IF(ISNA(VLOOKUP($A4305, 'NAV Daily'!$A$1:$B$9941, 2, 0)/1000000000),H4304, VLOOKUP($A4305, 'NAV Daily'!$A$1:$B$9941, 2, 0)/1000000000)</f>
        <v>0</v>
      </c>
    </row>
    <row r="4306" spans="1:8" customFormat="1" x14ac:dyDescent="0.25">
      <c r="A4306" s="2">
        <v>42718</v>
      </c>
      <c r="B4306" s="110">
        <f>IF(ISNA(VLOOKUP($A4306, 'NAV Daily'!$A$1:$D$9941, 4, 0)),B4305, VLOOKUP($A4306, 'NAV Daily'!$A$1:$D$9941, 4, 0))</f>
        <v>2434.9888000000001</v>
      </c>
      <c r="C4306" s="110">
        <f>IF(IFERROR(VLOOKUP($A4306, JCI!A:E, 5, 0),C4305)="null",C4305, IFERROR(VLOOKUP( $A4306, JCI!A:E, 5, 0),C4305))</f>
        <v>5262.8168949999999</v>
      </c>
      <c r="D4306" s="6">
        <f>IF(ISNA(VLOOKUP($A4306,ICBI!$C$1:$D$10000, 2, 0)),D4305, VLOOKUP($A4306, ICBI!$C$1:$D$10000, 2, 0))</f>
        <v>209.31958234754899</v>
      </c>
      <c r="E4306" s="2">
        <f t="shared" si="227"/>
        <v>42718</v>
      </c>
      <c r="F4306" s="3">
        <f t="shared" si="228"/>
        <v>2434.9888000000001</v>
      </c>
      <c r="G4306" s="3">
        <f t="shared" si="229"/>
        <v>4807.999617963138</v>
      </c>
      <c r="H4306" s="6">
        <f>IF(ISNA(VLOOKUP($A4306, 'NAV Daily'!$A$1:$B$9941, 2, 0)/1000000000),H4305, VLOOKUP($A4306, 'NAV Daily'!$A$1:$B$9941, 2, 0)/1000000000)</f>
        <v>0</v>
      </c>
    </row>
    <row r="4307" spans="1:8" customFormat="1" x14ac:dyDescent="0.25">
      <c r="A4307" s="2">
        <v>42719</v>
      </c>
      <c r="B4307" s="110">
        <f>IF(ISNA(VLOOKUP($A4307, 'NAV Daily'!$A$1:$D$9941, 4, 0)),B4306, VLOOKUP($A4307, 'NAV Daily'!$A$1:$D$9941, 4, 0))</f>
        <v>2433.8440000000001</v>
      </c>
      <c r="C4307" s="110">
        <f>IF(IFERROR(VLOOKUP($A4307, JCI!A:E, 5, 0),C4306)="null",C4306, IFERROR(VLOOKUP( $A4307, JCI!A:E, 5, 0),C4306))</f>
        <v>5254.3618159999996</v>
      </c>
      <c r="D4307" s="6">
        <f>IF(ISNA(VLOOKUP($A4307,ICBI!$C$1:$D$10000, 2, 0)),D4306, VLOOKUP($A4307, ICBI!$C$1:$D$10000, 2, 0))</f>
        <v>207.807483216572</v>
      </c>
      <c r="E4307" s="2">
        <f t="shared" si="227"/>
        <v>42719</v>
      </c>
      <c r="F4307" s="3">
        <f t="shared" si="228"/>
        <v>2433.8440000000001</v>
      </c>
      <c r="G4307" s="3">
        <f t="shared" si="229"/>
        <v>4800.275234346358</v>
      </c>
      <c r="H4307" s="6">
        <f>IF(ISNA(VLOOKUP($A4307, 'NAV Daily'!$A$1:$B$9941, 2, 0)/1000000000),H4306, VLOOKUP($A4307, 'NAV Daily'!$A$1:$B$9941, 2, 0)/1000000000)</f>
        <v>0</v>
      </c>
    </row>
    <row r="4308" spans="1:8" customFormat="1" x14ac:dyDescent="0.25">
      <c r="A4308" s="2">
        <v>42720</v>
      </c>
      <c r="B4308" s="110">
        <f>IF(ISNA(VLOOKUP($A4308, 'NAV Daily'!$A$1:$D$9941, 4, 0)),B4307, VLOOKUP($A4308, 'NAV Daily'!$A$1:$D$9941, 4, 0))</f>
        <v>2432.2721999999999</v>
      </c>
      <c r="C4308" s="110">
        <f>IF(IFERROR(VLOOKUP($A4308, JCI!A:E, 5, 0),C4307)="null",C4307, IFERROR(VLOOKUP( $A4308, JCI!A:E, 5, 0),C4307))</f>
        <v>5231.6518550000001</v>
      </c>
      <c r="D4308" s="6">
        <f>IF(ISNA(VLOOKUP($A4308,ICBI!$C$1:$D$10000, 2, 0)),D4307, VLOOKUP($A4308, ICBI!$C$1:$D$10000, 2, 0))</f>
        <v>207.425258162315</v>
      </c>
      <c r="E4308" s="2">
        <f t="shared" si="227"/>
        <v>42720</v>
      </c>
      <c r="F4308" s="3">
        <f t="shared" si="228"/>
        <v>2432.2721999999999</v>
      </c>
      <c r="G4308" s="3">
        <f t="shared" si="229"/>
        <v>4779.5278882025686</v>
      </c>
      <c r="H4308" s="6">
        <f>IF(ISNA(VLOOKUP($A4308, 'NAV Daily'!$A$1:$B$9941, 2, 0)/1000000000),H4307, VLOOKUP($A4308, 'NAV Daily'!$A$1:$B$9941, 2, 0)/1000000000)</f>
        <v>0</v>
      </c>
    </row>
    <row r="4309" spans="1:8" customFormat="1" x14ac:dyDescent="0.25">
      <c r="A4309" s="2">
        <v>42721</v>
      </c>
      <c r="B4309" s="110">
        <f>IF(ISNA(VLOOKUP($A4309, 'NAV Daily'!$A$1:$D$9941, 4, 0)),B4308, VLOOKUP($A4309, 'NAV Daily'!$A$1:$D$9941, 4, 0))</f>
        <v>2432.2721999999999</v>
      </c>
      <c r="C4309" s="110">
        <f>IF(IFERROR(VLOOKUP($A4309, JCI!A:E, 5, 0),C4308)="null",C4308, IFERROR(VLOOKUP( $A4309, JCI!A:E, 5, 0),C4308))</f>
        <v>5231.6518550000001</v>
      </c>
      <c r="D4309" s="6">
        <f>IF(ISNA(VLOOKUP($A4309,ICBI!$C$1:$D$10000, 2, 0)),D4308, VLOOKUP($A4309, ICBI!$C$1:$D$10000, 2, 0))</f>
        <v>207.47239802049799</v>
      </c>
      <c r="E4309" s="2">
        <f t="shared" si="227"/>
        <v>42721</v>
      </c>
      <c r="F4309" s="3">
        <f t="shared" si="228"/>
        <v>2432.2721999999999</v>
      </c>
      <c r="G4309" s="3">
        <f t="shared" si="229"/>
        <v>4779.5278882025686</v>
      </c>
      <c r="H4309" s="6">
        <f>IF(ISNA(VLOOKUP($A4309, 'NAV Daily'!$A$1:$B$9941, 2, 0)/1000000000),H4308, VLOOKUP($A4309, 'NAV Daily'!$A$1:$B$9941, 2, 0)/1000000000)</f>
        <v>0</v>
      </c>
    </row>
    <row r="4310" spans="1:8" customFormat="1" x14ac:dyDescent="0.25">
      <c r="A4310" s="2">
        <v>42722</v>
      </c>
      <c r="B4310" s="110">
        <f>IF(ISNA(VLOOKUP($A4310, 'NAV Daily'!$A$1:$D$9941, 4, 0)),B4309, VLOOKUP($A4310, 'NAV Daily'!$A$1:$D$9941, 4, 0))</f>
        <v>2432.2721999999999</v>
      </c>
      <c r="C4310" s="110">
        <f>IF(IFERROR(VLOOKUP($A4310, JCI!A:E, 5, 0),C4309)="null",C4309, IFERROR(VLOOKUP( $A4310, JCI!A:E, 5, 0),C4309))</f>
        <v>5231.6518550000001</v>
      </c>
      <c r="D4310" s="6">
        <f>IF(ISNA(VLOOKUP($A4310,ICBI!$C$1:$D$10000, 2, 0)),D4309, VLOOKUP($A4310, ICBI!$C$1:$D$10000, 2, 0))</f>
        <v>207.51953852793201</v>
      </c>
      <c r="E4310" s="2">
        <f t="shared" si="227"/>
        <v>42722</v>
      </c>
      <c r="F4310" s="3">
        <f t="shared" si="228"/>
        <v>2432.2721999999999</v>
      </c>
      <c r="G4310" s="3">
        <f t="shared" si="229"/>
        <v>4779.5278882025686</v>
      </c>
      <c r="H4310" s="6">
        <f>IF(ISNA(VLOOKUP($A4310, 'NAV Daily'!$A$1:$B$9941, 2, 0)/1000000000),H4309, VLOOKUP($A4310, 'NAV Daily'!$A$1:$B$9941, 2, 0)/1000000000)</f>
        <v>0</v>
      </c>
    </row>
    <row r="4311" spans="1:8" customFormat="1" x14ac:dyDescent="0.25">
      <c r="A4311" s="2">
        <v>42723</v>
      </c>
      <c r="B4311" s="110">
        <f>IF(ISNA(VLOOKUP($A4311, 'NAV Daily'!$A$1:$D$9941, 4, 0)),B4310, VLOOKUP($A4311, 'NAV Daily'!$A$1:$D$9941, 4, 0))</f>
        <v>2433.1396</v>
      </c>
      <c r="C4311" s="110">
        <f>IF(IFERROR(VLOOKUP($A4311, JCI!A:E, 5, 0),C4310)="null",C4310, IFERROR(VLOOKUP( $A4311, JCI!A:E, 5, 0),C4310))</f>
        <v>5191.9121089999999</v>
      </c>
      <c r="D4311" s="6">
        <f>IF(ISNA(VLOOKUP($A4311,ICBI!$C$1:$D$10000, 2, 0)),D4310, VLOOKUP($A4311, ICBI!$C$1:$D$10000, 2, 0))</f>
        <v>207.72309222414501</v>
      </c>
      <c r="E4311" s="2">
        <f t="shared" si="227"/>
        <v>42723</v>
      </c>
      <c r="F4311" s="3">
        <f t="shared" si="228"/>
        <v>2433.1396</v>
      </c>
      <c r="G4311" s="3">
        <f t="shared" si="229"/>
        <v>4743.2224860960496</v>
      </c>
      <c r="H4311" s="6">
        <f>IF(ISNA(VLOOKUP($A4311, 'NAV Daily'!$A$1:$B$9941, 2, 0)/1000000000),H4310, VLOOKUP($A4311, 'NAV Daily'!$A$1:$B$9941, 2, 0)/1000000000)</f>
        <v>0</v>
      </c>
    </row>
    <row r="4312" spans="1:8" customFormat="1" x14ac:dyDescent="0.25">
      <c r="A4312" s="2">
        <v>42724</v>
      </c>
      <c r="B4312" s="110">
        <f>IF(ISNA(VLOOKUP($A4312, 'NAV Daily'!$A$1:$D$9941, 4, 0)),B4311, VLOOKUP($A4312, 'NAV Daily'!$A$1:$D$9941, 4, 0))</f>
        <v>2434.1912000000002</v>
      </c>
      <c r="C4312" s="110">
        <f>IF(IFERROR(VLOOKUP($A4312, JCI!A:E, 5, 0),C4311)="null",C4311, IFERROR(VLOOKUP( $A4312, JCI!A:E, 5, 0),C4311))</f>
        <v>5162.4770509999998</v>
      </c>
      <c r="D4312" s="6">
        <f>IF(ISNA(VLOOKUP($A4312,ICBI!$C$1:$D$10000, 2, 0)),D4311, VLOOKUP($A4312, ICBI!$C$1:$D$10000, 2, 0))</f>
        <v>208.244258705775</v>
      </c>
      <c r="E4312" s="2">
        <f t="shared" si="227"/>
        <v>42724</v>
      </c>
      <c r="F4312" s="3">
        <f t="shared" si="228"/>
        <v>2434.1912000000002</v>
      </c>
      <c r="G4312" s="3">
        <f t="shared" si="229"/>
        <v>4716.3312317654681</v>
      </c>
      <c r="H4312" s="6">
        <f>IF(ISNA(VLOOKUP($A4312, 'NAV Daily'!$A$1:$B$9941, 2, 0)/1000000000),H4311, VLOOKUP($A4312, 'NAV Daily'!$A$1:$B$9941, 2, 0)/1000000000)</f>
        <v>0</v>
      </c>
    </row>
    <row r="4313" spans="1:8" customFormat="1" x14ac:dyDescent="0.25">
      <c r="A4313" s="2">
        <v>42725</v>
      </c>
      <c r="B4313" s="110">
        <f>IF(ISNA(VLOOKUP($A4313, 'NAV Daily'!$A$1:$D$9941, 4, 0)),B4312, VLOOKUP($A4313, 'NAV Daily'!$A$1:$D$9941, 4, 0))</f>
        <v>2432.6079</v>
      </c>
      <c r="C4313" s="110">
        <f>IF(IFERROR(VLOOKUP($A4313, JCI!A:E, 5, 0),C4312)="null",C4312, IFERROR(VLOOKUP( $A4313, JCI!A:E, 5, 0),C4312))</f>
        <v>5111.3920900000003</v>
      </c>
      <c r="D4313" s="6">
        <f>IF(ISNA(VLOOKUP($A4313,ICBI!$C$1:$D$10000, 2, 0)),D4312, VLOOKUP($A4313, ICBI!$C$1:$D$10000, 2, 0))</f>
        <v>208.682220454597</v>
      </c>
      <c r="E4313" s="2">
        <f t="shared" si="227"/>
        <v>42725</v>
      </c>
      <c r="F4313" s="3">
        <f t="shared" si="228"/>
        <v>2432.6079</v>
      </c>
      <c r="G4313" s="3">
        <f t="shared" si="229"/>
        <v>4669.661078143934</v>
      </c>
      <c r="H4313" s="6">
        <f>IF(ISNA(VLOOKUP($A4313, 'NAV Daily'!$A$1:$B$9941, 2, 0)/1000000000),H4312, VLOOKUP($A4313, 'NAV Daily'!$A$1:$B$9941, 2, 0)/1000000000)</f>
        <v>0</v>
      </c>
    </row>
    <row r="4314" spans="1:8" customFormat="1" x14ac:dyDescent="0.25">
      <c r="A4314" s="2">
        <v>42726</v>
      </c>
      <c r="B4314" s="110">
        <f>IF(ISNA(VLOOKUP($A4314, 'NAV Daily'!$A$1:$D$9941, 4, 0)),B4313, VLOOKUP($A4314, 'NAV Daily'!$A$1:$D$9941, 4, 0))</f>
        <v>2432.0270999999998</v>
      </c>
      <c r="C4314" s="110">
        <f>IF(IFERROR(VLOOKUP($A4314, JCI!A:E, 5, 0),C4313)="null",C4313, IFERROR(VLOOKUP( $A4314, JCI!A:E, 5, 0),C4313))</f>
        <v>5042.8701170000004</v>
      </c>
      <c r="D4314" s="6">
        <f>IF(ISNA(VLOOKUP($A4314,ICBI!$C$1:$D$10000, 2, 0)),D4313, VLOOKUP($A4314, ICBI!$C$1:$D$10000, 2, 0))</f>
        <v>208.926309855466</v>
      </c>
      <c r="E4314" s="2">
        <f t="shared" si="227"/>
        <v>42726</v>
      </c>
      <c r="F4314" s="3">
        <f t="shared" si="228"/>
        <v>2432.0270999999998</v>
      </c>
      <c r="G4314" s="3">
        <f t="shared" si="229"/>
        <v>4607.0608344761213</v>
      </c>
      <c r="H4314" s="6">
        <f>IF(ISNA(VLOOKUP($A4314, 'NAV Daily'!$A$1:$B$9941, 2, 0)/1000000000),H4313, VLOOKUP($A4314, 'NAV Daily'!$A$1:$B$9941, 2, 0)/1000000000)</f>
        <v>0</v>
      </c>
    </row>
    <row r="4315" spans="1:8" customFormat="1" x14ac:dyDescent="0.25">
      <c r="A4315" s="2">
        <v>42727</v>
      </c>
      <c r="B4315" s="110">
        <f>IF(ISNA(VLOOKUP($A4315, 'NAV Daily'!$A$1:$D$9941, 4, 0)),B4314, VLOOKUP($A4315, 'NAV Daily'!$A$1:$D$9941, 4, 0))</f>
        <v>2432.3649999999998</v>
      </c>
      <c r="C4315" s="110">
        <f>IF(IFERROR(VLOOKUP($A4315, JCI!A:E, 5, 0),C4314)="null",C4314, IFERROR(VLOOKUP( $A4315, JCI!A:E, 5, 0),C4314))</f>
        <v>5027.7041019999997</v>
      </c>
      <c r="D4315" s="6">
        <f>IF(ISNA(VLOOKUP($A4315,ICBI!$C$1:$D$10000, 2, 0)),D4314, VLOOKUP($A4315, ICBI!$C$1:$D$10000, 2, 0))</f>
        <v>208.67210298229199</v>
      </c>
      <c r="E4315" s="2">
        <f t="shared" si="227"/>
        <v>42727</v>
      </c>
      <c r="F4315" s="3">
        <f t="shared" si="228"/>
        <v>2432.3649999999998</v>
      </c>
      <c r="G4315" s="3">
        <f t="shared" si="229"/>
        <v>4593.205479866444</v>
      </c>
      <c r="H4315" s="6">
        <f>IF(ISNA(VLOOKUP($A4315, 'NAV Daily'!$A$1:$B$9941, 2, 0)/1000000000),H4314, VLOOKUP($A4315, 'NAV Daily'!$A$1:$B$9941, 2, 0)/1000000000)</f>
        <v>0</v>
      </c>
    </row>
    <row r="4316" spans="1:8" customFormat="1" x14ac:dyDescent="0.25">
      <c r="A4316" s="2">
        <v>42728</v>
      </c>
      <c r="B4316" s="110">
        <f>IF(ISNA(VLOOKUP($A4316, 'NAV Daily'!$A$1:$D$9941, 4, 0)),B4315, VLOOKUP($A4316, 'NAV Daily'!$A$1:$D$9941, 4, 0))</f>
        <v>2432.3649999999998</v>
      </c>
      <c r="C4316" s="110">
        <f>IF(IFERROR(VLOOKUP($A4316, JCI!A:E, 5, 0),C4315)="null",C4315, IFERROR(VLOOKUP( $A4316, JCI!A:E, 5, 0),C4315))</f>
        <v>5027.7041019999997</v>
      </c>
      <c r="D4316" s="6">
        <f>IF(ISNA(VLOOKUP($A4316,ICBI!$C$1:$D$10000, 2, 0)),D4315, VLOOKUP($A4316, ICBI!$C$1:$D$10000, 2, 0))</f>
        <v>208.71926162570199</v>
      </c>
      <c r="E4316" s="2">
        <f t="shared" si="227"/>
        <v>42728</v>
      </c>
      <c r="F4316" s="3">
        <f t="shared" si="228"/>
        <v>2432.3649999999998</v>
      </c>
      <c r="G4316" s="3">
        <f t="shared" si="229"/>
        <v>4593.205479866444</v>
      </c>
      <c r="H4316" s="6">
        <f>IF(ISNA(VLOOKUP($A4316, 'NAV Daily'!$A$1:$B$9941, 2, 0)/1000000000),H4315, VLOOKUP($A4316, 'NAV Daily'!$A$1:$B$9941, 2, 0)/1000000000)</f>
        <v>0</v>
      </c>
    </row>
    <row r="4317" spans="1:8" customFormat="1" x14ac:dyDescent="0.25">
      <c r="A4317" s="2">
        <v>42729</v>
      </c>
      <c r="B4317" s="110">
        <f>IF(ISNA(VLOOKUP($A4317, 'NAV Daily'!$A$1:$D$9941, 4, 0)),B4316, VLOOKUP($A4317, 'NAV Daily'!$A$1:$D$9941, 4, 0))</f>
        <v>2432.3649999999998</v>
      </c>
      <c r="C4317" s="110">
        <f>IF(IFERROR(VLOOKUP($A4317, JCI!A:E, 5, 0),C4316)="null",C4316, IFERROR(VLOOKUP( $A4317, JCI!A:E, 5, 0),C4316))</f>
        <v>5027.7041019999997</v>
      </c>
      <c r="D4317" s="6">
        <f>IF(ISNA(VLOOKUP($A4317,ICBI!$C$1:$D$10000, 2, 0)),D4316, VLOOKUP($A4317, ICBI!$C$1:$D$10000, 2, 0))</f>
        <v>208.76642182562301</v>
      </c>
      <c r="E4317" s="2">
        <f t="shared" si="227"/>
        <v>42729</v>
      </c>
      <c r="F4317" s="3">
        <f t="shared" si="228"/>
        <v>2432.3649999999998</v>
      </c>
      <c r="G4317" s="3">
        <f t="shared" si="229"/>
        <v>4593.205479866444</v>
      </c>
      <c r="H4317" s="6">
        <f>IF(ISNA(VLOOKUP($A4317, 'NAV Daily'!$A$1:$B$9941, 2, 0)/1000000000),H4316, VLOOKUP($A4317, 'NAV Daily'!$A$1:$B$9941, 2, 0)/1000000000)</f>
        <v>0</v>
      </c>
    </row>
    <row r="4318" spans="1:8" customFormat="1" x14ac:dyDescent="0.25">
      <c r="A4318" s="2">
        <v>42730</v>
      </c>
      <c r="B4318" s="110">
        <f>IF(ISNA(VLOOKUP($A4318, 'NAV Daily'!$A$1:$D$9941, 4, 0)),B4317, VLOOKUP($A4318, 'NAV Daily'!$A$1:$D$9941, 4, 0))</f>
        <v>2432.3649999999998</v>
      </c>
      <c r="C4318" s="110">
        <f>IF(IFERROR(VLOOKUP($A4318, JCI!A:E, 5, 0),C4317)="null",C4317, IFERROR(VLOOKUP( $A4318, JCI!A:E, 5, 0),C4317))</f>
        <v>5027.7041019999997</v>
      </c>
      <c r="D4318" s="6">
        <f>IF(ISNA(VLOOKUP($A4318,ICBI!$C$1:$D$10000, 2, 0)),D4317, VLOOKUP($A4318, ICBI!$C$1:$D$10000, 2, 0))</f>
        <v>208.81358202554401</v>
      </c>
      <c r="E4318" s="2">
        <f t="shared" si="227"/>
        <v>42730</v>
      </c>
      <c r="F4318" s="3">
        <f t="shared" si="228"/>
        <v>2432.3649999999998</v>
      </c>
      <c r="G4318" s="3">
        <f t="shared" si="229"/>
        <v>4593.205479866444</v>
      </c>
      <c r="H4318" s="6">
        <f>IF(ISNA(VLOOKUP($A4318, 'NAV Daily'!$A$1:$B$9941, 2, 0)/1000000000),H4317, VLOOKUP($A4318, 'NAV Daily'!$A$1:$B$9941, 2, 0)/1000000000)</f>
        <v>0</v>
      </c>
    </row>
    <row r="4319" spans="1:8" customFormat="1" x14ac:dyDescent="0.25">
      <c r="A4319" s="2">
        <v>42731</v>
      </c>
      <c r="B4319" s="110">
        <f>IF(ISNA(VLOOKUP($A4319, 'NAV Daily'!$A$1:$D$9941, 4, 0)),B4318, VLOOKUP($A4319, 'NAV Daily'!$A$1:$D$9941, 4, 0))</f>
        <v>2431.7529</v>
      </c>
      <c r="C4319" s="110">
        <f>IF(IFERROR(VLOOKUP($A4319, JCI!A:E, 5, 0),C4318)="null",C4318, IFERROR(VLOOKUP( $A4319, JCI!A:E, 5, 0),C4318))</f>
        <v>5102.9541019999997</v>
      </c>
      <c r="D4319" s="6">
        <f>IF(ISNA(VLOOKUP($A4319,ICBI!$C$1:$D$10000, 2, 0)),D4318, VLOOKUP($A4319, ICBI!$C$1:$D$10000, 2, 0))</f>
        <v>208.513643337247</v>
      </c>
      <c r="E4319" s="2">
        <f t="shared" si="227"/>
        <v>42731</v>
      </c>
      <c r="F4319" s="3">
        <f t="shared" si="228"/>
        <v>2431.7529</v>
      </c>
      <c r="G4319" s="3">
        <f t="shared" si="229"/>
        <v>4661.9523085078627</v>
      </c>
      <c r="H4319" s="6">
        <f>IF(ISNA(VLOOKUP($A4319, 'NAV Daily'!$A$1:$B$9941, 2, 0)/1000000000),H4318, VLOOKUP($A4319, 'NAV Daily'!$A$1:$B$9941, 2, 0)/1000000000)</f>
        <v>0</v>
      </c>
    </row>
    <row r="4320" spans="1:8" customFormat="1" x14ac:dyDescent="0.25">
      <c r="A4320" s="2">
        <v>42732</v>
      </c>
      <c r="B4320" s="110">
        <f>IF(ISNA(VLOOKUP($A4320, 'NAV Daily'!$A$1:$D$9941, 4, 0)),B4319, VLOOKUP($A4320, 'NAV Daily'!$A$1:$D$9941, 4, 0))</f>
        <v>2434.7384999999999</v>
      </c>
      <c r="C4320" s="110">
        <f>IF(IFERROR(VLOOKUP($A4320, JCI!A:E, 5, 0),C4319)="null",C4319, IFERROR(VLOOKUP( $A4320, JCI!A:E, 5, 0),C4319))</f>
        <v>5209.4448240000002</v>
      </c>
      <c r="D4320" s="6">
        <f>IF(ISNA(VLOOKUP($A4320,ICBI!$C$1:$D$10000, 2, 0)),D4319, VLOOKUP($A4320, ICBI!$C$1:$D$10000, 2, 0))</f>
        <v>208.65005825756799</v>
      </c>
      <c r="E4320" s="2">
        <f t="shared" si="227"/>
        <v>42732</v>
      </c>
      <c r="F4320" s="3">
        <f t="shared" si="228"/>
        <v>2434.7384999999999</v>
      </c>
      <c r="G4320" s="3">
        <f t="shared" si="229"/>
        <v>4759.2400084046722</v>
      </c>
      <c r="H4320" s="6">
        <f>IF(ISNA(VLOOKUP($A4320, 'NAV Daily'!$A$1:$B$9941, 2, 0)/1000000000),H4319, VLOOKUP($A4320, 'NAV Daily'!$A$1:$B$9941, 2, 0)/1000000000)</f>
        <v>0</v>
      </c>
    </row>
    <row r="4321" spans="1:8" customFormat="1" x14ac:dyDescent="0.25">
      <c r="A4321" s="2">
        <v>42733</v>
      </c>
      <c r="B4321" s="110">
        <f>IF(ISNA(VLOOKUP($A4321, 'NAV Daily'!$A$1:$D$9941, 4, 0)),B4320, VLOOKUP($A4321, 'NAV Daily'!$A$1:$D$9941, 4, 0))</f>
        <v>2442.0237000000002</v>
      </c>
      <c r="C4321" s="110">
        <f>IF(IFERROR(VLOOKUP($A4321, JCI!A:E, 5, 0),C4320)="null",C4320, IFERROR(VLOOKUP( $A4321, JCI!A:E, 5, 0),C4320))</f>
        <v>5302.5659180000002</v>
      </c>
      <c r="D4321" s="6">
        <f>IF(ISNA(VLOOKUP($A4321,ICBI!$C$1:$D$10000, 2, 0)),D4320, VLOOKUP($A4321, ICBI!$C$1:$D$10000, 2, 0))</f>
        <v>208.57815205395599</v>
      </c>
      <c r="E4321" s="2">
        <f t="shared" si="227"/>
        <v>42733</v>
      </c>
      <c r="F4321" s="3">
        <f t="shared" si="228"/>
        <v>2442.0237000000002</v>
      </c>
      <c r="G4321" s="3">
        <f t="shared" si="229"/>
        <v>4844.3134953431363</v>
      </c>
      <c r="H4321" s="6">
        <f>IF(ISNA(VLOOKUP($A4321, 'NAV Daily'!$A$1:$B$9941, 2, 0)/1000000000),H4320, VLOOKUP($A4321, 'NAV Daily'!$A$1:$B$9941, 2, 0)/1000000000)</f>
        <v>0</v>
      </c>
    </row>
    <row r="4322" spans="1:8" customFormat="1" x14ac:dyDescent="0.25">
      <c r="A4322" s="2">
        <v>42734</v>
      </c>
      <c r="B4322" s="110">
        <f>IF(ISNA(VLOOKUP($A4322, 'NAV Daily'!$A$1:$D$9941, 4, 0)),B4321, VLOOKUP($A4322, 'NAV Daily'!$A$1:$D$9941, 4, 0))</f>
        <v>2440.6433000000002</v>
      </c>
      <c r="C4322" s="110">
        <f>IF(IFERROR(VLOOKUP($A4322, JCI!A:E, 5, 0),C4321)="null",C4321, IFERROR(VLOOKUP( $A4322, JCI!A:E, 5, 0),C4321))</f>
        <v>5296.7109380000002</v>
      </c>
      <c r="D4322" s="6">
        <f>IF(ISNA(VLOOKUP($A4322,ICBI!$C$1:$D$10000, 2, 0)),D4321, VLOOKUP($A4322, ICBI!$C$1:$D$10000, 2, 0))</f>
        <v>208.44929135478699</v>
      </c>
      <c r="E4322" s="2">
        <f t="shared" si="227"/>
        <v>42734</v>
      </c>
      <c r="F4322" s="3">
        <f t="shared" si="228"/>
        <v>2440.6433000000002</v>
      </c>
      <c r="G4322" s="3">
        <f t="shared" si="229"/>
        <v>4838.9645078779013</v>
      </c>
      <c r="H4322" s="6">
        <f>IF(ISNA(VLOOKUP($A4322, 'NAV Daily'!$A$1:$B$9941, 2, 0)/1000000000),H4321, VLOOKUP($A4322, 'NAV Daily'!$A$1:$B$9941, 2, 0)/1000000000)</f>
        <v>0</v>
      </c>
    </row>
    <row r="4323" spans="1:8" customFormat="1" x14ac:dyDescent="0.25">
      <c r="A4323" s="2">
        <v>42735</v>
      </c>
      <c r="B4323" s="110">
        <f>IF(ISNA(VLOOKUP($A4323, 'NAV Daily'!$A$1:$D$9941, 4, 0)),B4322, VLOOKUP($A4323, 'NAV Daily'!$A$1:$D$9941, 4, 0))</f>
        <v>2440.6433000000002</v>
      </c>
      <c r="C4323" s="110">
        <f>IF(IFERROR(VLOOKUP($A4323, JCI!A:E, 5, 0),C4322)="null",C4322, IFERROR(VLOOKUP( $A4323, JCI!A:E, 5, 0),C4322))</f>
        <v>5296.7109380000002</v>
      </c>
      <c r="D4323" s="6">
        <f>IF(ISNA(VLOOKUP($A4323,ICBI!$C$1:$D$10000, 2, 0)),D4322, VLOOKUP($A4323, ICBI!$C$1:$D$10000, 2, 0))</f>
        <v>208.49644078901201</v>
      </c>
      <c r="E4323" s="2">
        <f t="shared" si="227"/>
        <v>42735</v>
      </c>
      <c r="F4323" s="3">
        <f t="shared" si="228"/>
        <v>2440.6433000000002</v>
      </c>
      <c r="G4323" s="3">
        <f t="shared" si="229"/>
        <v>4838.9645078779013</v>
      </c>
      <c r="H4323" s="6">
        <f>IF(ISNA(VLOOKUP($A4323, 'NAV Daily'!$A$1:$B$9941, 2, 0)/1000000000),H4322, VLOOKUP($A4323, 'NAV Daily'!$A$1:$B$9941, 2, 0)/1000000000)</f>
        <v>0</v>
      </c>
    </row>
    <row r="4324" spans="1:8" customFormat="1" x14ac:dyDescent="0.25">
      <c r="A4324" s="2">
        <v>42736</v>
      </c>
      <c r="B4324" s="110">
        <f>IF(ISNA(VLOOKUP($A4324, 'NAV Daily'!$A$1:$D$9941, 4, 0)),B4323, VLOOKUP($A4324, 'NAV Daily'!$A$1:$D$9941, 4, 0))</f>
        <v>2440.6433000000002</v>
      </c>
      <c r="C4324" s="110">
        <f>IF(IFERROR(VLOOKUP($A4324, JCI!A:E, 5, 0),C4323)="null",C4323, IFERROR(VLOOKUP( $A4324, JCI!A:E, 5, 0),C4323))</f>
        <v>5296.7109380000002</v>
      </c>
      <c r="D4324" s="6">
        <f>IF(ISNA(VLOOKUP($A4324,ICBI!$C$1:$D$10000, 2, 0)),D4323, VLOOKUP($A4324, ICBI!$C$1:$D$10000, 2, 0))</f>
        <v>208.536998438089</v>
      </c>
      <c r="E4324" s="2">
        <f t="shared" si="227"/>
        <v>42736</v>
      </c>
      <c r="F4324" s="3">
        <f t="shared" si="228"/>
        <v>2440.6433000000002</v>
      </c>
      <c r="G4324" s="3">
        <f t="shared" si="229"/>
        <v>4838.9645078779013</v>
      </c>
      <c r="H4324" s="6">
        <f>IF(ISNA(VLOOKUP($A4324, 'NAV Daily'!$A$1:$B$9941, 2, 0)/1000000000),H4323, VLOOKUP($A4324, 'NAV Daily'!$A$1:$B$9941, 2, 0)/1000000000)</f>
        <v>0</v>
      </c>
    </row>
    <row r="4325" spans="1:8" customFormat="1" x14ac:dyDescent="0.25">
      <c r="A4325" s="2">
        <v>42737</v>
      </c>
      <c r="B4325" s="110">
        <f>IF(ISNA(VLOOKUP($A4325, 'NAV Daily'!$A$1:$D$9941, 4, 0)),B4324, VLOOKUP($A4325, 'NAV Daily'!$A$1:$D$9941, 4, 0))</f>
        <v>2440.6433000000002</v>
      </c>
      <c r="C4325" s="110">
        <f>IF(IFERROR(VLOOKUP($A4325, JCI!A:E, 5, 0),C4324)="null",C4324, IFERROR(VLOOKUP( $A4325, JCI!A:E, 5, 0),C4324))</f>
        <v>5296.7109380000002</v>
      </c>
      <c r="D4325" s="6">
        <f>IF(ISNA(VLOOKUP($A4325,ICBI!$C$1:$D$10000, 2, 0)),D4324, VLOOKUP($A4325, ICBI!$C$1:$D$10000, 2, 0))</f>
        <v>208.58414962058399</v>
      </c>
      <c r="E4325" s="2">
        <f t="shared" si="227"/>
        <v>42737</v>
      </c>
      <c r="F4325" s="3">
        <f t="shared" si="228"/>
        <v>2440.6433000000002</v>
      </c>
      <c r="G4325" s="3">
        <f t="shared" si="229"/>
        <v>4838.9645078779013</v>
      </c>
      <c r="H4325" s="6">
        <f>IF(ISNA(VLOOKUP($A4325, 'NAV Daily'!$A$1:$B$9941, 2, 0)/1000000000),H4324, VLOOKUP($A4325, 'NAV Daily'!$A$1:$B$9941, 2, 0)/1000000000)</f>
        <v>0</v>
      </c>
    </row>
    <row r="4326" spans="1:8" customFormat="1" x14ac:dyDescent="0.25">
      <c r="A4326" s="2">
        <v>42738</v>
      </c>
      <c r="B4326" s="110">
        <f>IF(ISNA(VLOOKUP($A4326, 'NAV Daily'!$A$1:$D$9941, 4, 0)),B4325, VLOOKUP($A4326, 'NAV Daily'!$A$1:$D$9941, 4, 0))</f>
        <v>2439.7935000000002</v>
      </c>
      <c r="C4326" s="110">
        <f>IF(IFERROR(VLOOKUP($A4326, JCI!A:E, 5, 0),C4325)="null",C4325, IFERROR(VLOOKUP( $A4326, JCI!A:E, 5, 0),C4325))</f>
        <v>5275.9711909999996</v>
      </c>
      <c r="D4326" s="6">
        <f>IF(ISNA(VLOOKUP($A4326,ICBI!$C$1:$D$10000, 2, 0)),D4325, VLOOKUP($A4326, ICBI!$C$1:$D$10000, 2, 0))</f>
        <v>208.50654614114299</v>
      </c>
      <c r="E4326" s="2">
        <f t="shared" si="227"/>
        <v>42738</v>
      </c>
      <c r="F4326" s="3">
        <f t="shared" si="228"/>
        <v>2439.7935000000002</v>
      </c>
      <c r="G4326" s="3">
        <f t="shared" si="229"/>
        <v>4820.0171081028129</v>
      </c>
      <c r="H4326" s="6">
        <f>IF(ISNA(VLOOKUP($A4326, 'NAV Daily'!$A$1:$B$9941, 2, 0)/1000000000),H4325, VLOOKUP($A4326, 'NAV Daily'!$A$1:$B$9941, 2, 0)/1000000000)</f>
        <v>0</v>
      </c>
    </row>
    <row r="4327" spans="1:8" customFormat="1" x14ac:dyDescent="0.25">
      <c r="A4327" s="2">
        <v>42739</v>
      </c>
      <c r="B4327" s="110">
        <f>IF(ISNA(VLOOKUP($A4327, 'NAV Daily'!$A$1:$D$9941, 4, 0)),B4326, VLOOKUP($A4327, 'NAV Daily'!$A$1:$D$9941, 4, 0))</f>
        <v>2446.1635999999999</v>
      </c>
      <c r="C4327" s="110">
        <f>IF(IFERROR(VLOOKUP($A4327, JCI!A:E, 5, 0),C4326)="null",C4326, IFERROR(VLOOKUP( $A4327, JCI!A:E, 5, 0),C4326))</f>
        <v>5301.1831050000001</v>
      </c>
      <c r="D4327" s="6">
        <f>IF(ISNA(VLOOKUP($A4327,ICBI!$C$1:$D$10000, 2, 0)),D4326, VLOOKUP($A4327, ICBI!$C$1:$D$10000, 2, 0))</f>
        <v>209.05733396135</v>
      </c>
      <c r="E4327" s="2">
        <f t="shared" si="227"/>
        <v>42739</v>
      </c>
      <c r="F4327" s="3">
        <f t="shared" si="228"/>
        <v>2446.1635999999999</v>
      </c>
      <c r="G4327" s="3">
        <f t="shared" si="229"/>
        <v>4843.0501862620185</v>
      </c>
      <c r="H4327" s="6">
        <f>IF(ISNA(VLOOKUP($A4327, 'NAV Daily'!$A$1:$B$9941, 2, 0)/1000000000),H4326, VLOOKUP($A4327, 'NAV Daily'!$A$1:$B$9941, 2, 0)/1000000000)</f>
        <v>0</v>
      </c>
    </row>
    <row r="4328" spans="1:8" customFormat="1" x14ac:dyDescent="0.25">
      <c r="A4328" s="2">
        <v>42740</v>
      </c>
      <c r="B4328" s="110">
        <f>IF(ISNA(VLOOKUP($A4328, 'NAV Daily'!$A$1:$D$9941, 4, 0)),B4327, VLOOKUP($A4328, 'NAV Daily'!$A$1:$D$9941, 4, 0))</f>
        <v>2452.9133000000002</v>
      </c>
      <c r="C4328" s="110">
        <f>IF(IFERROR(VLOOKUP($A4328, JCI!A:E, 5, 0),C4327)="null",C4327, IFERROR(VLOOKUP( $A4328, JCI!A:E, 5, 0),C4327))</f>
        <v>5325.5039059999999</v>
      </c>
      <c r="D4328" s="6">
        <f>IF(ISNA(VLOOKUP($A4328,ICBI!$C$1:$D$10000, 2, 0)),D4327, VLOOKUP($A4328, ICBI!$C$1:$D$10000, 2, 0))</f>
        <v>210.09759133931399</v>
      </c>
      <c r="E4328" s="2">
        <f t="shared" si="227"/>
        <v>42740</v>
      </c>
      <c r="F4328" s="3">
        <f t="shared" si="228"/>
        <v>2452.9133000000002</v>
      </c>
      <c r="G4328" s="3">
        <f t="shared" si="229"/>
        <v>4865.2691621925032</v>
      </c>
      <c r="H4328" s="6">
        <f>IF(ISNA(VLOOKUP($A4328, 'NAV Daily'!$A$1:$B$9941, 2, 0)/1000000000),H4327, VLOOKUP($A4328, 'NAV Daily'!$A$1:$B$9941, 2, 0)/1000000000)</f>
        <v>0</v>
      </c>
    </row>
    <row r="4329" spans="1:8" customFormat="1" x14ac:dyDescent="0.25">
      <c r="A4329" s="2">
        <v>42741</v>
      </c>
      <c r="B4329" s="110">
        <f>IF(ISNA(VLOOKUP($A4329, 'NAV Daily'!$A$1:$D$9941, 4, 0)),B4328, VLOOKUP($A4329, 'NAV Daily'!$A$1:$D$9941, 4, 0))</f>
        <v>2453.4629</v>
      </c>
      <c r="C4329" s="110">
        <f>IF(IFERROR(VLOOKUP($A4329, JCI!A:E, 5, 0),C4328)="null",C4328, IFERROR(VLOOKUP( $A4329, JCI!A:E, 5, 0),C4328))</f>
        <v>5347.0219729999999</v>
      </c>
      <c r="D4329" s="6">
        <f>IF(ISNA(VLOOKUP($A4329,ICBI!$C$1:$D$10000, 2, 0)),D4328, VLOOKUP($A4329, ICBI!$C$1:$D$10000, 2, 0))</f>
        <v>210.22056705877401</v>
      </c>
      <c r="E4329" s="2">
        <f t="shared" si="227"/>
        <v>42741</v>
      </c>
      <c r="F4329" s="3">
        <f t="shared" si="228"/>
        <v>2453.4629</v>
      </c>
      <c r="G4329" s="3">
        <f t="shared" si="229"/>
        <v>4884.9276188668364</v>
      </c>
      <c r="H4329" s="6">
        <f>IF(ISNA(VLOOKUP($A4329, 'NAV Daily'!$A$1:$B$9941, 2, 0)/1000000000),H4328, VLOOKUP($A4329, 'NAV Daily'!$A$1:$B$9941, 2, 0)/1000000000)</f>
        <v>0</v>
      </c>
    </row>
    <row r="4330" spans="1:8" customFormat="1" x14ac:dyDescent="0.25">
      <c r="A4330" s="2">
        <v>42742</v>
      </c>
      <c r="B4330" s="110">
        <f>IF(ISNA(VLOOKUP($A4330, 'NAV Daily'!$A$1:$D$9941, 4, 0)),B4329, VLOOKUP($A4330, 'NAV Daily'!$A$1:$D$9941, 4, 0))</f>
        <v>2453.4629</v>
      </c>
      <c r="C4330" s="110">
        <f>IF(IFERROR(VLOOKUP($A4330, JCI!A:E, 5, 0),C4329)="null",C4329, IFERROR(VLOOKUP( $A4330, JCI!A:E, 5, 0),C4329))</f>
        <v>5347.0219729999999</v>
      </c>
      <c r="D4330" s="6">
        <f>IF(ISNA(VLOOKUP($A4330,ICBI!$C$1:$D$10000, 2, 0)),D4329, VLOOKUP($A4330, ICBI!$C$1:$D$10000, 2, 0))</f>
        <v>210.267728012215</v>
      </c>
      <c r="E4330" s="2">
        <f t="shared" si="227"/>
        <v>42742</v>
      </c>
      <c r="F4330" s="3">
        <f t="shared" si="228"/>
        <v>2453.4629</v>
      </c>
      <c r="G4330" s="3">
        <f t="shared" si="229"/>
        <v>4884.9276188668364</v>
      </c>
      <c r="H4330" s="6">
        <f>IF(ISNA(VLOOKUP($A4330, 'NAV Daily'!$A$1:$B$9941, 2, 0)/1000000000),H4329, VLOOKUP($A4330, 'NAV Daily'!$A$1:$B$9941, 2, 0)/1000000000)</f>
        <v>0</v>
      </c>
    </row>
    <row r="4331" spans="1:8" customFormat="1" x14ac:dyDescent="0.25">
      <c r="A4331" s="2">
        <v>42743</v>
      </c>
      <c r="B4331" s="110">
        <f>IF(ISNA(VLOOKUP($A4331, 'NAV Daily'!$A$1:$D$9941, 4, 0)),B4330, VLOOKUP($A4331, 'NAV Daily'!$A$1:$D$9941, 4, 0))</f>
        <v>2453.4629</v>
      </c>
      <c r="C4331" s="110">
        <f>IF(IFERROR(VLOOKUP($A4331, JCI!A:E, 5, 0),C4330)="null",C4330, IFERROR(VLOOKUP( $A4331, JCI!A:E, 5, 0),C4330))</f>
        <v>5347.0219729999999</v>
      </c>
      <c r="D4331" s="6">
        <f>IF(ISNA(VLOOKUP($A4331,ICBI!$C$1:$D$10000, 2, 0)),D4330, VLOOKUP($A4331, ICBI!$C$1:$D$10000, 2, 0))</f>
        <v>210.31489067223299</v>
      </c>
      <c r="E4331" s="2">
        <f t="shared" si="227"/>
        <v>42743</v>
      </c>
      <c r="F4331" s="3">
        <f t="shared" si="228"/>
        <v>2453.4629</v>
      </c>
      <c r="G4331" s="3">
        <f t="shared" si="229"/>
        <v>4884.9276188668364</v>
      </c>
      <c r="H4331" s="6">
        <f>IF(ISNA(VLOOKUP($A4331, 'NAV Daily'!$A$1:$B$9941, 2, 0)/1000000000),H4330, VLOOKUP($A4331, 'NAV Daily'!$A$1:$B$9941, 2, 0)/1000000000)</f>
        <v>0</v>
      </c>
    </row>
    <row r="4332" spans="1:8" customFormat="1" x14ac:dyDescent="0.25">
      <c r="A4332" s="2">
        <v>42744</v>
      </c>
      <c r="B4332" s="110">
        <f>IF(ISNA(VLOOKUP($A4332, 'NAV Daily'!$A$1:$D$9941, 4, 0)),B4331, VLOOKUP($A4332, 'NAV Daily'!$A$1:$D$9941, 4, 0))</f>
        <v>2450.4375</v>
      </c>
      <c r="C4332" s="110">
        <f>IF(IFERROR(VLOOKUP($A4332, JCI!A:E, 5, 0),C4331)="null",C4331, IFERROR(VLOOKUP( $A4332, JCI!A:E, 5, 0),C4331))</f>
        <v>5316.3637699999999</v>
      </c>
      <c r="D4332" s="6">
        <f>IF(ISNA(VLOOKUP($A4332,ICBI!$C$1:$D$10000, 2, 0)),D4331, VLOOKUP($A4332, ICBI!$C$1:$D$10000, 2, 0))</f>
        <v>210.32999388504899</v>
      </c>
      <c r="E4332" s="2">
        <f t="shared" si="227"/>
        <v>42744</v>
      </c>
      <c r="F4332" s="3">
        <f t="shared" si="228"/>
        <v>2450.4375</v>
      </c>
      <c r="G4332" s="3">
        <f t="shared" si="229"/>
        <v>4856.9189248057755</v>
      </c>
      <c r="H4332" s="6">
        <f>IF(ISNA(VLOOKUP($A4332, 'NAV Daily'!$A$1:$B$9941, 2, 0)/1000000000),H4331, VLOOKUP($A4332, 'NAV Daily'!$A$1:$B$9941, 2, 0)/1000000000)</f>
        <v>0</v>
      </c>
    </row>
    <row r="4333" spans="1:8" customFormat="1" x14ac:dyDescent="0.25">
      <c r="A4333" s="2">
        <v>42745</v>
      </c>
      <c r="B4333" s="110">
        <f>IF(ISNA(VLOOKUP($A4333, 'NAV Daily'!$A$1:$D$9941, 4, 0)),B4332, VLOOKUP($A4333, 'NAV Daily'!$A$1:$D$9941, 4, 0))</f>
        <v>2452.5913</v>
      </c>
      <c r="C4333" s="110">
        <f>IF(IFERROR(VLOOKUP($A4333, JCI!A:E, 5, 0),C4332)="null",C4332, IFERROR(VLOOKUP( $A4333, JCI!A:E, 5, 0),C4332))</f>
        <v>5309.923828</v>
      </c>
      <c r="D4333" s="6">
        <f>IF(ISNA(VLOOKUP($A4333,ICBI!$C$1:$D$10000, 2, 0)),D4332, VLOOKUP($A4333, ICBI!$C$1:$D$10000, 2, 0))</f>
        <v>210.41428018653801</v>
      </c>
      <c r="E4333" s="2">
        <f t="shared" si="227"/>
        <v>42745</v>
      </c>
      <c r="F4333" s="3">
        <f t="shared" si="228"/>
        <v>2452.5913</v>
      </c>
      <c r="G4333" s="3">
        <f t="shared" si="229"/>
        <v>4851.035528272424</v>
      </c>
      <c r="H4333" s="6">
        <f>IF(ISNA(VLOOKUP($A4333, 'NAV Daily'!$A$1:$B$9941, 2, 0)/1000000000),H4332, VLOOKUP($A4333, 'NAV Daily'!$A$1:$B$9941, 2, 0)/1000000000)</f>
        <v>0</v>
      </c>
    </row>
    <row r="4334" spans="1:8" customFormat="1" x14ac:dyDescent="0.25">
      <c r="A4334" s="2">
        <v>42746</v>
      </c>
      <c r="B4334" s="110">
        <f>IF(ISNA(VLOOKUP($A4334, 'NAV Daily'!$A$1:$D$9941, 4, 0)),B4333, VLOOKUP($A4334, 'NAV Daily'!$A$1:$D$9941, 4, 0))</f>
        <v>2452.4789999999998</v>
      </c>
      <c r="C4334" s="110">
        <f>IF(IFERROR(VLOOKUP($A4334, JCI!A:E, 5, 0),C4333)="null",C4333, IFERROR(VLOOKUP( $A4334, JCI!A:E, 5, 0),C4333))</f>
        <v>5301.2368159999996</v>
      </c>
      <c r="D4334" s="6">
        <f>IF(ISNA(VLOOKUP($A4334,ICBI!$C$1:$D$10000, 2, 0)),D4333, VLOOKUP($A4334, ICBI!$C$1:$D$10000, 2, 0))</f>
        <v>210.51496050163399</v>
      </c>
      <c r="E4334" s="2">
        <f t="shared" si="227"/>
        <v>42746</v>
      </c>
      <c r="F4334" s="3">
        <f t="shared" si="228"/>
        <v>2452.4789999999998</v>
      </c>
      <c r="G4334" s="3">
        <f t="shared" si="229"/>
        <v>4843.0992555100329</v>
      </c>
      <c r="H4334" s="6">
        <f>IF(ISNA(VLOOKUP($A4334, 'NAV Daily'!$A$1:$B$9941, 2, 0)/1000000000),H4333, VLOOKUP($A4334, 'NAV Daily'!$A$1:$B$9941, 2, 0)/1000000000)</f>
        <v>0</v>
      </c>
    </row>
    <row r="4335" spans="1:8" customFormat="1" x14ac:dyDescent="0.25">
      <c r="A4335" s="2">
        <v>42747</v>
      </c>
      <c r="B4335" s="110">
        <f>IF(ISNA(VLOOKUP($A4335, 'NAV Daily'!$A$1:$D$9941, 4, 0)),B4334, VLOOKUP($A4335, 'NAV Daily'!$A$1:$D$9941, 4, 0))</f>
        <v>2454.4485</v>
      </c>
      <c r="C4335" s="110">
        <f>IF(IFERROR(VLOOKUP($A4335, JCI!A:E, 5, 0),C4334)="null",C4334, IFERROR(VLOOKUP( $A4335, JCI!A:E, 5, 0),C4334))</f>
        <v>5292.75</v>
      </c>
      <c r="D4335" s="6">
        <f>IF(ISNA(VLOOKUP($A4335,ICBI!$C$1:$D$10000, 2, 0)),D4334, VLOOKUP($A4335, ICBI!$C$1:$D$10000, 2, 0))</f>
        <v>211.170880937443</v>
      </c>
      <c r="E4335" s="2">
        <f t="shared" si="227"/>
        <v>42747</v>
      </c>
      <c r="F4335" s="3">
        <f t="shared" si="228"/>
        <v>2454.4485</v>
      </c>
      <c r="G4335" s="3">
        <f t="shared" si="229"/>
        <v>4835.3458776327807</v>
      </c>
      <c r="H4335" s="6">
        <f>IF(ISNA(VLOOKUP($A4335, 'NAV Daily'!$A$1:$B$9941, 2, 0)/1000000000),H4334, VLOOKUP($A4335, 'NAV Daily'!$A$1:$B$9941, 2, 0)/1000000000)</f>
        <v>0</v>
      </c>
    </row>
    <row r="4336" spans="1:8" customFormat="1" x14ac:dyDescent="0.25">
      <c r="A4336" s="2">
        <v>42748</v>
      </c>
      <c r="B4336" s="110">
        <f>IF(ISNA(VLOOKUP($A4336, 'NAV Daily'!$A$1:$D$9941, 4, 0)),B4335, VLOOKUP($A4336, 'NAV Daily'!$A$1:$D$9941, 4, 0))</f>
        <v>2453.5590999999999</v>
      </c>
      <c r="C4336" s="110">
        <f>IF(IFERROR(VLOOKUP($A4336, JCI!A:E, 5, 0),C4335)="null",C4335, IFERROR(VLOOKUP( $A4336, JCI!A:E, 5, 0),C4335))</f>
        <v>5272.9829099999997</v>
      </c>
      <c r="D4336" s="6">
        <f>IF(ISNA(VLOOKUP($A4336,ICBI!$C$1:$D$10000, 2, 0)),D4335, VLOOKUP($A4336, ICBI!$C$1:$D$10000, 2, 0))</f>
        <v>211.58208964165701</v>
      </c>
      <c r="E4336" s="2">
        <f t="shared" si="227"/>
        <v>42748</v>
      </c>
      <c r="F4336" s="3">
        <f t="shared" si="228"/>
        <v>2453.5590999999999</v>
      </c>
      <c r="G4336" s="3">
        <f t="shared" si="229"/>
        <v>4817.2870769820229</v>
      </c>
      <c r="H4336" s="6">
        <f>IF(ISNA(VLOOKUP($A4336, 'NAV Daily'!$A$1:$B$9941, 2, 0)/1000000000),H4335, VLOOKUP($A4336, 'NAV Daily'!$A$1:$B$9941, 2, 0)/1000000000)</f>
        <v>0</v>
      </c>
    </row>
    <row r="4337" spans="1:8" customFormat="1" x14ac:dyDescent="0.25">
      <c r="A4337" s="2">
        <v>42749</v>
      </c>
      <c r="B4337" s="110">
        <f>IF(ISNA(VLOOKUP($A4337, 'NAV Daily'!$A$1:$D$9941, 4, 0)),B4336, VLOOKUP($A4337, 'NAV Daily'!$A$1:$D$9941, 4, 0))</f>
        <v>2453.5590999999999</v>
      </c>
      <c r="C4337" s="110">
        <f>IF(IFERROR(VLOOKUP($A4337, JCI!A:E, 5, 0),C4336)="null",C4336, IFERROR(VLOOKUP( $A4337, JCI!A:E, 5, 0),C4336))</f>
        <v>5272.9829099999997</v>
      </c>
      <c r="D4337" s="6">
        <f>IF(ISNA(VLOOKUP($A4337,ICBI!$C$1:$D$10000, 2, 0)),D4336, VLOOKUP($A4337, ICBI!$C$1:$D$10000, 2, 0))</f>
        <v>211.62927524588201</v>
      </c>
      <c r="E4337" s="2">
        <f t="shared" si="227"/>
        <v>42749</v>
      </c>
      <c r="F4337" s="3">
        <f t="shared" si="228"/>
        <v>2453.5590999999999</v>
      </c>
      <c r="G4337" s="3">
        <f t="shared" si="229"/>
        <v>4817.2870769820229</v>
      </c>
      <c r="H4337" s="6">
        <f>IF(ISNA(VLOOKUP($A4337, 'NAV Daily'!$A$1:$B$9941, 2, 0)/1000000000),H4336, VLOOKUP($A4337, 'NAV Daily'!$A$1:$B$9941, 2, 0)/1000000000)</f>
        <v>0</v>
      </c>
    </row>
    <row r="4338" spans="1:8" customFormat="1" x14ac:dyDescent="0.25">
      <c r="A4338" s="2">
        <v>42750</v>
      </c>
      <c r="B4338" s="110">
        <f>IF(ISNA(VLOOKUP($A4338, 'NAV Daily'!$A$1:$D$9941, 4, 0)),B4337, VLOOKUP($A4338, 'NAV Daily'!$A$1:$D$9941, 4, 0))</f>
        <v>2453.5590999999999</v>
      </c>
      <c r="C4338" s="110">
        <f>IF(IFERROR(VLOOKUP($A4338, JCI!A:E, 5, 0),C4337)="null",C4337, IFERROR(VLOOKUP( $A4338, JCI!A:E, 5, 0),C4337))</f>
        <v>5272.9829099999997</v>
      </c>
      <c r="D4338" s="6">
        <f>IF(ISNA(VLOOKUP($A4338,ICBI!$C$1:$D$10000, 2, 0)),D4337, VLOOKUP($A4338, ICBI!$C$1:$D$10000, 2, 0))</f>
        <v>211.676461073046</v>
      </c>
      <c r="E4338" s="2">
        <f t="shared" si="227"/>
        <v>42750</v>
      </c>
      <c r="F4338" s="3">
        <f t="shared" si="228"/>
        <v>2453.5590999999999</v>
      </c>
      <c r="G4338" s="3">
        <f t="shared" si="229"/>
        <v>4817.2870769820229</v>
      </c>
      <c r="H4338" s="6">
        <f>IF(ISNA(VLOOKUP($A4338, 'NAV Daily'!$A$1:$B$9941, 2, 0)/1000000000),H4337, VLOOKUP($A4338, 'NAV Daily'!$A$1:$B$9941, 2, 0)/1000000000)</f>
        <v>0</v>
      </c>
    </row>
    <row r="4339" spans="1:8" customFormat="1" x14ac:dyDescent="0.25">
      <c r="A4339" s="2">
        <v>42751</v>
      </c>
      <c r="B4339" s="110">
        <f>IF(ISNA(VLOOKUP($A4339, 'NAV Daily'!$A$1:$D$9941, 4, 0)),B4338, VLOOKUP($A4339, 'NAV Daily'!$A$1:$D$9941, 4, 0))</f>
        <v>2454.4236000000001</v>
      </c>
      <c r="C4339" s="110">
        <f>IF(IFERROR(VLOOKUP($A4339, JCI!A:E, 5, 0),C4338)="null",C4338, IFERROR(VLOOKUP( $A4339, JCI!A:E, 5, 0),C4338))</f>
        <v>5270.0112300000001</v>
      </c>
      <c r="D4339" s="6">
        <f>IF(ISNA(VLOOKUP($A4339,ICBI!$C$1:$D$10000, 2, 0)),D4338, VLOOKUP($A4339, ICBI!$C$1:$D$10000, 2, 0))</f>
        <v>211.74420293854399</v>
      </c>
      <c r="E4339" s="2">
        <f t="shared" si="227"/>
        <v>42751</v>
      </c>
      <c r="F4339" s="3">
        <f t="shared" si="228"/>
        <v>2454.4236000000001</v>
      </c>
      <c r="G4339" s="3">
        <f t="shared" si="229"/>
        <v>4814.5722121881745</v>
      </c>
      <c r="H4339" s="6">
        <f>IF(ISNA(VLOOKUP($A4339, 'NAV Daily'!$A$1:$B$9941, 2, 0)/1000000000),H4338, VLOOKUP($A4339, 'NAV Daily'!$A$1:$B$9941, 2, 0)/1000000000)</f>
        <v>0</v>
      </c>
    </row>
    <row r="4340" spans="1:8" customFormat="1" x14ac:dyDescent="0.25">
      <c r="A4340" s="2">
        <v>42752</v>
      </c>
      <c r="B4340" s="110">
        <f>IF(ISNA(VLOOKUP($A4340, 'NAV Daily'!$A$1:$D$9941, 4, 0)),B4339, VLOOKUP($A4340, 'NAV Daily'!$A$1:$D$9941, 4, 0))</f>
        <v>2454.5315000000001</v>
      </c>
      <c r="C4340" s="110">
        <f>IF(IFERROR(VLOOKUP($A4340, JCI!A:E, 5, 0),C4339)="null",C4339, IFERROR(VLOOKUP( $A4340, JCI!A:E, 5, 0),C4339))</f>
        <v>5266.9379879999997</v>
      </c>
      <c r="D4340" s="6">
        <f>IF(ISNA(VLOOKUP($A4340,ICBI!$C$1:$D$10000, 2, 0)),D4339, VLOOKUP($A4340, ICBI!$C$1:$D$10000, 2, 0))</f>
        <v>212.146165417899</v>
      </c>
      <c r="E4340" s="2">
        <f t="shared" si="227"/>
        <v>42752</v>
      </c>
      <c r="F4340" s="3">
        <f t="shared" si="228"/>
        <v>2454.5315000000001</v>
      </c>
      <c r="G4340" s="3">
        <f t="shared" si="229"/>
        <v>4811.7645624719271</v>
      </c>
      <c r="H4340" s="6">
        <f>IF(ISNA(VLOOKUP($A4340, 'NAV Daily'!$A$1:$B$9941, 2, 0)/1000000000),H4339, VLOOKUP($A4340, 'NAV Daily'!$A$1:$B$9941, 2, 0)/1000000000)</f>
        <v>0</v>
      </c>
    </row>
    <row r="4341" spans="1:8" customFormat="1" x14ac:dyDescent="0.25">
      <c r="A4341" s="2">
        <v>42753</v>
      </c>
      <c r="B4341" s="110">
        <f>IF(ISNA(VLOOKUP($A4341, 'NAV Daily'!$A$1:$D$9941, 4, 0)),B4340, VLOOKUP($A4341, 'NAV Daily'!$A$1:$D$9941, 4, 0))</f>
        <v>2459.9933999999998</v>
      </c>
      <c r="C4341" s="110">
        <f>IF(IFERROR(VLOOKUP($A4341, JCI!A:E, 5, 0),C4340)="null",C4340, IFERROR(VLOOKUP( $A4341, JCI!A:E, 5, 0),C4340))</f>
        <v>5294.7841799999997</v>
      </c>
      <c r="D4341" s="6">
        <f>IF(ISNA(VLOOKUP($A4341,ICBI!$C$1:$D$10000, 2, 0)),D4340, VLOOKUP($A4341, ICBI!$C$1:$D$10000, 2, 0))</f>
        <v>212.325221274955</v>
      </c>
      <c r="E4341" s="2">
        <f t="shared" si="227"/>
        <v>42753</v>
      </c>
      <c r="F4341" s="3">
        <f t="shared" si="228"/>
        <v>2459.9933999999998</v>
      </c>
      <c r="G4341" s="3">
        <f t="shared" si="229"/>
        <v>4837.2042620033553</v>
      </c>
      <c r="H4341" s="6">
        <f>IF(ISNA(VLOOKUP($A4341, 'NAV Daily'!$A$1:$B$9941, 2, 0)/1000000000),H4340, VLOOKUP($A4341, 'NAV Daily'!$A$1:$B$9941, 2, 0)/1000000000)</f>
        <v>0</v>
      </c>
    </row>
    <row r="4342" spans="1:8" customFormat="1" x14ac:dyDescent="0.25">
      <c r="A4342" s="2">
        <v>42754</v>
      </c>
      <c r="B4342" s="110">
        <f>IF(ISNA(VLOOKUP($A4342, 'NAV Daily'!$A$1:$D$9941, 4, 0)),B4341, VLOOKUP($A4342, 'NAV Daily'!$A$1:$D$9941, 4, 0))</f>
        <v>2460.8982000000001</v>
      </c>
      <c r="C4342" s="110">
        <f>IF(IFERROR(VLOOKUP($A4342, JCI!A:E, 5, 0),C4341)="null",C4341, IFERROR(VLOOKUP( $A4342, JCI!A:E, 5, 0),C4341))</f>
        <v>5298.9482420000004</v>
      </c>
      <c r="D4342" s="6">
        <f>IF(ISNA(VLOOKUP($A4342,ICBI!$C$1:$D$10000, 2, 0)),D4341, VLOOKUP($A4342, ICBI!$C$1:$D$10000, 2, 0))</f>
        <v>212.20982396958101</v>
      </c>
      <c r="E4342" s="2">
        <f t="shared" si="227"/>
        <v>42754</v>
      </c>
      <c r="F4342" s="3">
        <f t="shared" si="228"/>
        <v>2460.8982000000001</v>
      </c>
      <c r="G4342" s="3">
        <f t="shared" si="229"/>
        <v>4841.008462093273</v>
      </c>
      <c r="H4342" s="6">
        <f>IF(ISNA(VLOOKUP($A4342, 'NAV Daily'!$A$1:$B$9941, 2, 0)/1000000000),H4341, VLOOKUP($A4342, 'NAV Daily'!$A$1:$B$9941, 2, 0)/1000000000)</f>
        <v>0</v>
      </c>
    </row>
    <row r="4343" spans="1:8" customFormat="1" x14ac:dyDescent="0.25">
      <c r="A4343" s="2">
        <v>42755</v>
      </c>
      <c r="B4343" s="110">
        <f>IF(ISNA(VLOOKUP($A4343, 'NAV Daily'!$A$1:$D$9941, 4, 0)),B4342, VLOOKUP($A4343, 'NAV Daily'!$A$1:$D$9941, 4, 0))</f>
        <v>2460.4976000000001</v>
      </c>
      <c r="C4343" s="110">
        <f>IF(IFERROR(VLOOKUP($A4343, JCI!A:E, 5, 0),C4342)="null",C4342, IFERROR(VLOOKUP( $A4343, JCI!A:E, 5, 0),C4342))</f>
        <v>5254.3110349999997</v>
      </c>
      <c r="D4343" s="6">
        <f>IF(ISNA(VLOOKUP($A4343,ICBI!$C$1:$D$10000, 2, 0)),D4342, VLOOKUP($A4343, ICBI!$C$1:$D$10000, 2, 0))</f>
        <v>212.307390379292</v>
      </c>
      <c r="E4343" s="2">
        <f t="shared" si="227"/>
        <v>42755</v>
      </c>
      <c r="F4343" s="3">
        <f t="shared" si="228"/>
        <v>2460.4976000000001</v>
      </c>
      <c r="G4343" s="3">
        <f t="shared" si="229"/>
        <v>4800.2288418851595</v>
      </c>
      <c r="H4343" s="6">
        <f>IF(ISNA(VLOOKUP($A4343, 'NAV Daily'!$A$1:$B$9941, 2, 0)/1000000000),H4342, VLOOKUP($A4343, 'NAV Daily'!$A$1:$B$9941, 2, 0)/1000000000)</f>
        <v>0</v>
      </c>
    </row>
    <row r="4344" spans="1:8" customFormat="1" x14ac:dyDescent="0.25">
      <c r="A4344" s="2">
        <v>42756</v>
      </c>
      <c r="B4344" s="110">
        <f>IF(ISNA(VLOOKUP($A4344, 'NAV Daily'!$A$1:$D$9941, 4, 0)),B4343, VLOOKUP($A4344, 'NAV Daily'!$A$1:$D$9941, 4, 0))</f>
        <v>2460.4976000000001</v>
      </c>
      <c r="C4344" s="110">
        <f>IF(IFERROR(VLOOKUP($A4344, JCI!A:E, 5, 0),C4343)="null",C4343, IFERROR(VLOOKUP( $A4344, JCI!A:E, 5, 0),C4343))</f>
        <v>5254.3110349999997</v>
      </c>
      <c r="D4344" s="6">
        <f>IF(ISNA(VLOOKUP($A4344,ICBI!$C$1:$D$10000, 2, 0)),D4343, VLOOKUP($A4344, ICBI!$C$1:$D$10000, 2, 0))</f>
        <v>212.35491007279199</v>
      </c>
      <c r="E4344" s="2">
        <f t="shared" si="227"/>
        <v>42756</v>
      </c>
      <c r="F4344" s="3">
        <f t="shared" si="228"/>
        <v>2460.4976000000001</v>
      </c>
      <c r="G4344" s="3">
        <f t="shared" si="229"/>
        <v>4800.2288418851595</v>
      </c>
      <c r="H4344" s="6">
        <f>IF(ISNA(VLOOKUP($A4344, 'NAV Daily'!$A$1:$B$9941, 2, 0)/1000000000),H4343, VLOOKUP($A4344, 'NAV Daily'!$A$1:$B$9941, 2, 0)/1000000000)</f>
        <v>0</v>
      </c>
    </row>
    <row r="4345" spans="1:8" customFormat="1" x14ac:dyDescent="0.25">
      <c r="A4345" s="2">
        <v>42757</v>
      </c>
      <c r="B4345" s="110">
        <f>IF(ISNA(VLOOKUP($A4345, 'NAV Daily'!$A$1:$D$9941, 4, 0)),B4344, VLOOKUP($A4345, 'NAV Daily'!$A$1:$D$9941, 4, 0))</f>
        <v>2460.4976000000001</v>
      </c>
      <c r="C4345" s="110">
        <f>IF(IFERROR(VLOOKUP($A4345, JCI!A:E, 5, 0),C4344)="null",C4344, IFERROR(VLOOKUP( $A4345, JCI!A:E, 5, 0),C4344))</f>
        <v>5254.3110349999997</v>
      </c>
      <c r="D4345" s="6">
        <f>IF(ISNA(VLOOKUP($A4345,ICBI!$C$1:$D$10000, 2, 0)),D4344, VLOOKUP($A4345, ICBI!$C$1:$D$10000, 2, 0))</f>
        <v>212.40242976629099</v>
      </c>
      <c r="E4345" s="2">
        <f t="shared" si="227"/>
        <v>42757</v>
      </c>
      <c r="F4345" s="3">
        <f t="shared" si="228"/>
        <v>2460.4976000000001</v>
      </c>
      <c r="G4345" s="3">
        <f t="shared" si="229"/>
        <v>4800.2288418851595</v>
      </c>
      <c r="H4345" s="6">
        <f>IF(ISNA(VLOOKUP($A4345, 'NAV Daily'!$A$1:$B$9941, 2, 0)/1000000000),H4344, VLOOKUP($A4345, 'NAV Daily'!$A$1:$B$9941, 2, 0)/1000000000)</f>
        <v>0</v>
      </c>
    </row>
    <row r="4346" spans="1:8" customFormat="1" x14ac:dyDescent="0.25">
      <c r="A4346" s="2">
        <v>42758</v>
      </c>
      <c r="B4346" s="110">
        <f>IF(ISNA(VLOOKUP($A4346, 'NAV Daily'!$A$1:$D$9941, 4, 0)),B4345, VLOOKUP($A4346, 'NAV Daily'!$A$1:$D$9941, 4, 0))</f>
        <v>2464.0127000000002</v>
      </c>
      <c r="C4346" s="110">
        <f>IF(IFERROR(VLOOKUP($A4346, JCI!A:E, 5, 0),C4345)="null",C4345, IFERROR(VLOOKUP( $A4346, JCI!A:E, 5, 0),C4345))</f>
        <v>5250.9677730000003</v>
      </c>
      <c r="D4346" s="6">
        <f>IF(ISNA(VLOOKUP($A4346,ICBI!$C$1:$D$10000, 2, 0)),D4345, VLOOKUP($A4346, ICBI!$C$1:$D$10000, 2, 0))</f>
        <v>212.471372571958</v>
      </c>
      <c r="E4346" s="2">
        <f t="shared" si="227"/>
        <v>42758</v>
      </c>
      <c r="F4346" s="3">
        <f t="shared" si="228"/>
        <v>2464.0127000000002</v>
      </c>
      <c r="G4346" s="3">
        <f t="shared" si="229"/>
        <v>4797.1745075354283</v>
      </c>
      <c r="H4346" s="6">
        <f>IF(ISNA(VLOOKUP($A4346, 'NAV Daily'!$A$1:$B$9941, 2, 0)/1000000000),H4345, VLOOKUP($A4346, 'NAV Daily'!$A$1:$B$9941, 2, 0)/1000000000)</f>
        <v>0</v>
      </c>
    </row>
    <row r="4347" spans="1:8" customFormat="1" x14ac:dyDescent="0.25">
      <c r="A4347" s="2">
        <v>42759</v>
      </c>
      <c r="B4347" s="110">
        <f>IF(ISNA(VLOOKUP($A4347, 'NAV Daily'!$A$1:$D$9941, 4, 0)),B4346, VLOOKUP($A4347, 'NAV Daily'!$A$1:$D$9941, 4, 0))</f>
        <v>2466.1624000000002</v>
      </c>
      <c r="C4347" s="110">
        <f>IF(IFERROR(VLOOKUP($A4347, JCI!A:E, 5, 0),C4346)="null",C4346, IFERROR(VLOOKUP( $A4347, JCI!A:E, 5, 0),C4346))</f>
        <v>5292.0878910000001</v>
      </c>
      <c r="D4347" s="6">
        <f>IF(ISNA(VLOOKUP($A4347,ICBI!$C$1:$D$10000, 2, 0)),D4346, VLOOKUP($A4347, ICBI!$C$1:$D$10000, 2, 0))</f>
        <v>212.823862294809</v>
      </c>
      <c r="E4347" s="2">
        <f t="shared" si="227"/>
        <v>42759</v>
      </c>
      <c r="F4347" s="3">
        <f t="shared" si="228"/>
        <v>2466.1624000000002</v>
      </c>
      <c r="G4347" s="3">
        <f t="shared" si="229"/>
        <v>4834.7409886764362</v>
      </c>
      <c r="H4347" s="6">
        <f>IF(ISNA(VLOOKUP($A4347, 'NAV Daily'!$A$1:$B$9941, 2, 0)/1000000000),H4346, VLOOKUP($A4347, 'NAV Daily'!$A$1:$B$9941, 2, 0)/1000000000)</f>
        <v>0</v>
      </c>
    </row>
    <row r="4348" spans="1:8" customFormat="1" x14ac:dyDescent="0.25">
      <c r="A4348" s="2">
        <v>42760</v>
      </c>
      <c r="B4348" s="110">
        <f>IF(ISNA(VLOOKUP($A4348, 'NAV Daily'!$A$1:$D$9941, 4, 0)),B4347, VLOOKUP($A4348, 'NAV Daily'!$A$1:$D$9941, 4, 0))</f>
        <v>2465.4402</v>
      </c>
      <c r="C4348" s="110">
        <f>IF(IFERROR(VLOOKUP($A4348, JCI!A:E, 5, 0),C4347)="null",C4347, IFERROR(VLOOKUP( $A4348, JCI!A:E, 5, 0),C4347))</f>
        <v>5293.7822269999997</v>
      </c>
      <c r="D4348" s="6">
        <f>IF(ISNA(VLOOKUP($A4348,ICBI!$C$1:$D$10000, 2, 0)),D4347, VLOOKUP($A4348, ICBI!$C$1:$D$10000, 2, 0))</f>
        <v>212.72140124502599</v>
      </c>
      <c r="E4348" s="2">
        <f t="shared" si="227"/>
        <v>42760</v>
      </c>
      <c r="F4348" s="3">
        <f t="shared" si="228"/>
        <v>2465.4402</v>
      </c>
      <c r="G4348" s="3">
        <f t="shared" si="229"/>
        <v>4836.2888986651806</v>
      </c>
      <c r="H4348" s="6">
        <f>IF(ISNA(VLOOKUP($A4348, 'NAV Daily'!$A$1:$B$9941, 2, 0)/1000000000),H4347, VLOOKUP($A4348, 'NAV Daily'!$A$1:$B$9941, 2, 0)/1000000000)</f>
        <v>0</v>
      </c>
    </row>
    <row r="4349" spans="1:8" customFormat="1" x14ac:dyDescent="0.25">
      <c r="A4349" s="2">
        <v>42761</v>
      </c>
      <c r="B4349" s="110">
        <f>IF(ISNA(VLOOKUP($A4349, 'NAV Daily'!$A$1:$D$9941, 4, 0)),B4348, VLOOKUP($A4349, 'NAV Daily'!$A$1:$D$9941, 4, 0))</f>
        <v>2467.8445000000002</v>
      </c>
      <c r="C4349" s="110">
        <f>IF(IFERROR(VLOOKUP($A4349, JCI!A:E, 5, 0),C4348)="null",C4348, IFERROR(VLOOKUP( $A4349, JCI!A:E, 5, 0),C4348))</f>
        <v>5317.6328130000002</v>
      </c>
      <c r="D4349" s="6">
        <f>IF(ISNA(VLOOKUP($A4349,ICBI!$C$1:$D$10000, 2, 0)),D4348, VLOOKUP($A4349, ICBI!$C$1:$D$10000, 2, 0))</f>
        <v>212.48452240492901</v>
      </c>
      <c r="E4349" s="2">
        <f t="shared" si="227"/>
        <v>42761</v>
      </c>
      <c r="F4349" s="3">
        <f t="shared" si="228"/>
        <v>2467.8445000000002</v>
      </c>
      <c r="G4349" s="3">
        <f t="shared" si="229"/>
        <v>4858.078295990621</v>
      </c>
      <c r="H4349" s="6">
        <f>IF(ISNA(VLOOKUP($A4349, 'NAV Daily'!$A$1:$B$9941, 2, 0)/1000000000),H4348, VLOOKUP($A4349, 'NAV Daily'!$A$1:$B$9941, 2, 0)/1000000000)</f>
        <v>0</v>
      </c>
    </row>
    <row r="4350" spans="1:8" customFormat="1" x14ac:dyDescent="0.25">
      <c r="A4350" s="2">
        <v>42762</v>
      </c>
      <c r="B4350" s="110">
        <f>IF(ISNA(VLOOKUP($A4350, 'NAV Daily'!$A$1:$D$9941, 4, 0)),B4349, VLOOKUP($A4350, 'NAV Daily'!$A$1:$D$9941, 4, 0))</f>
        <v>2467.9436000000001</v>
      </c>
      <c r="C4350" s="110">
        <f>IF(IFERROR(VLOOKUP($A4350, JCI!A:E, 5, 0),C4349)="null",C4349, IFERROR(VLOOKUP( $A4350, JCI!A:E, 5, 0),C4349))</f>
        <v>5312.8398440000001</v>
      </c>
      <c r="D4350" s="6">
        <f>IF(ISNA(VLOOKUP($A4350,ICBI!$C$1:$D$10000, 2, 0)),D4349, VLOOKUP($A4350, ICBI!$C$1:$D$10000, 2, 0))</f>
        <v>212.26492597529901</v>
      </c>
      <c r="E4350" s="2">
        <f t="shared" si="227"/>
        <v>42762</v>
      </c>
      <c r="F4350" s="3">
        <f t="shared" si="228"/>
        <v>2467.9436000000001</v>
      </c>
      <c r="G4350" s="3">
        <f t="shared" si="229"/>
        <v>4853.6995395982403</v>
      </c>
      <c r="H4350" s="6">
        <f>IF(ISNA(VLOOKUP($A4350, 'NAV Daily'!$A$1:$B$9941, 2, 0)/1000000000),H4349, VLOOKUP($A4350, 'NAV Daily'!$A$1:$B$9941, 2, 0)/1000000000)</f>
        <v>0</v>
      </c>
    </row>
    <row r="4351" spans="1:8" customFormat="1" x14ac:dyDescent="0.25">
      <c r="A4351" s="2">
        <v>42763</v>
      </c>
      <c r="B4351" s="110">
        <f>IF(ISNA(VLOOKUP($A4351, 'NAV Daily'!$A$1:$D$9941, 4, 0)),B4350, VLOOKUP($A4351, 'NAV Daily'!$A$1:$D$9941, 4, 0))</f>
        <v>2467.9436000000001</v>
      </c>
      <c r="C4351" s="110">
        <f>IF(IFERROR(VLOOKUP($A4351, JCI!A:E, 5, 0),C4350)="null",C4350, IFERROR(VLOOKUP( $A4351, JCI!A:E, 5, 0),C4350))</f>
        <v>5312.8398440000001</v>
      </c>
      <c r="D4351" s="6">
        <f>IF(ISNA(VLOOKUP($A4351,ICBI!$C$1:$D$10000, 2, 0)),D4350, VLOOKUP($A4351, ICBI!$C$1:$D$10000, 2, 0))</f>
        <v>212.31250725987601</v>
      </c>
      <c r="E4351" s="2">
        <f t="shared" si="227"/>
        <v>42763</v>
      </c>
      <c r="F4351" s="3">
        <f t="shared" si="228"/>
        <v>2467.9436000000001</v>
      </c>
      <c r="G4351" s="3">
        <f t="shared" si="229"/>
        <v>4853.6995395982403</v>
      </c>
      <c r="H4351" s="6">
        <f>IF(ISNA(VLOOKUP($A4351, 'NAV Daily'!$A$1:$B$9941, 2, 0)/1000000000),H4350, VLOOKUP($A4351, 'NAV Daily'!$A$1:$B$9941, 2, 0)/1000000000)</f>
        <v>0</v>
      </c>
    </row>
    <row r="4352" spans="1:8" customFormat="1" x14ac:dyDescent="0.25">
      <c r="A4352" s="2">
        <v>42764</v>
      </c>
      <c r="B4352" s="110">
        <f>IF(ISNA(VLOOKUP($A4352, 'NAV Daily'!$A$1:$D$9941, 4, 0)),B4351, VLOOKUP($A4352, 'NAV Daily'!$A$1:$D$9941, 4, 0))</f>
        <v>2467.9436000000001</v>
      </c>
      <c r="C4352" s="110">
        <f>IF(IFERROR(VLOOKUP($A4352, JCI!A:E, 5, 0),C4351)="null",C4351, IFERROR(VLOOKUP( $A4352, JCI!A:E, 5, 0),C4351))</f>
        <v>5312.8398440000001</v>
      </c>
      <c r="D4352" s="6">
        <f>IF(ISNA(VLOOKUP($A4352,ICBI!$C$1:$D$10000, 2, 0)),D4351, VLOOKUP($A4352, ICBI!$C$1:$D$10000, 2, 0))</f>
        <v>212.360088544452</v>
      </c>
      <c r="E4352" s="2">
        <f t="shared" si="227"/>
        <v>42764</v>
      </c>
      <c r="F4352" s="3">
        <f t="shared" si="228"/>
        <v>2467.9436000000001</v>
      </c>
      <c r="G4352" s="3">
        <f t="shared" si="229"/>
        <v>4853.6995395982403</v>
      </c>
      <c r="H4352" s="6">
        <f>IF(ISNA(VLOOKUP($A4352, 'NAV Daily'!$A$1:$B$9941, 2, 0)/1000000000),H4351, VLOOKUP($A4352, 'NAV Daily'!$A$1:$B$9941, 2, 0)/1000000000)</f>
        <v>0</v>
      </c>
    </row>
    <row r="4353" spans="1:8" customFormat="1" x14ac:dyDescent="0.25">
      <c r="A4353" s="2">
        <v>42765</v>
      </c>
      <c r="B4353" s="110">
        <f>IF(ISNA(VLOOKUP($A4353, 'NAV Daily'!$A$1:$D$9941, 4, 0)),B4352, VLOOKUP($A4353, 'NAV Daily'!$A$1:$D$9941, 4, 0))</f>
        <v>2466.5925000000002</v>
      </c>
      <c r="C4353" s="110">
        <f>IF(IFERROR(VLOOKUP($A4353, JCI!A:E, 5, 0),C4352)="null",C4352, IFERROR(VLOOKUP( $A4353, JCI!A:E, 5, 0),C4352))</f>
        <v>5302.6621089999999</v>
      </c>
      <c r="D4353" s="6">
        <f>IF(ISNA(VLOOKUP($A4353,ICBI!$C$1:$D$10000, 2, 0)),D4352, VLOOKUP($A4353, ICBI!$C$1:$D$10000, 2, 0))</f>
        <v>212.19348354195901</v>
      </c>
      <c r="E4353" s="2">
        <f t="shared" si="227"/>
        <v>42765</v>
      </c>
      <c r="F4353" s="3">
        <f t="shared" si="228"/>
        <v>2466.5925000000002</v>
      </c>
      <c r="G4353" s="3">
        <f t="shared" si="229"/>
        <v>4844.4013734320897</v>
      </c>
      <c r="H4353" s="6">
        <f>IF(ISNA(VLOOKUP($A4353, 'NAV Daily'!$A$1:$B$9941, 2, 0)/1000000000),H4352, VLOOKUP($A4353, 'NAV Daily'!$A$1:$B$9941, 2, 0)/1000000000)</f>
        <v>0</v>
      </c>
    </row>
    <row r="4354" spans="1:8" customFormat="1" x14ac:dyDescent="0.25">
      <c r="A4354" s="2">
        <v>42766</v>
      </c>
      <c r="B4354" s="110">
        <f>IF(ISNA(VLOOKUP($A4354, 'NAV Daily'!$A$1:$D$9941, 4, 0)),B4353, VLOOKUP($A4354, 'NAV Daily'!$A$1:$D$9941, 4, 0))</f>
        <v>2464.7991000000002</v>
      </c>
      <c r="C4354" s="110">
        <f>IF(IFERROR(VLOOKUP($A4354, JCI!A:E, 5, 0),C4353)="null",C4353, IFERROR(VLOOKUP( $A4354, JCI!A:E, 5, 0),C4353))</f>
        <v>5294.1030270000001</v>
      </c>
      <c r="D4354" s="6">
        <f>IF(ISNA(VLOOKUP($A4354,ICBI!$C$1:$D$10000, 2, 0)),D4353, VLOOKUP($A4354, ICBI!$C$1:$D$10000, 2, 0))</f>
        <v>212.05067963767399</v>
      </c>
      <c r="E4354" s="2">
        <f t="shared" si="227"/>
        <v>42766</v>
      </c>
      <c r="F4354" s="3">
        <f t="shared" si="228"/>
        <v>2464.7991000000002</v>
      </c>
      <c r="G4354" s="3">
        <f t="shared" si="229"/>
        <v>4836.5819748462854</v>
      </c>
      <c r="H4354" s="6">
        <f>IF(ISNA(VLOOKUP($A4354, 'NAV Daily'!$A$1:$B$9941, 2, 0)/1000000000),H4353, VLOOKUP($A4354, 'NAV Daily'!$A$1:$B$9941, 2, 0)/1000000000)</f>
        <v>0</v>
      </c>
    </row>
    <row r="4355" spans="1:8" customFormat="1" x14ac:dyDescent="0.25">
      <c r="A4355" s="2">
        <v>42767</v>
      </c>
      <c r="B4355" s="110">
        <f>IF(ISNA(VLOOKUP($A4355, 'NAV Daily'!$A$1:$D$9941, 4, 0)),B4354, VLOOKUP($A4355, 'NAV Daily'!$A$1:$D$9941, 4, 0))</f>
        <v>2465.8634999999999</v>
      </c>
      <c r="C4355" s="110">
        <f>IF(IFERROR(VLOOKUP($A4355, JCI!A:E, 5, 0),C4354)="null",C4354, IFERROR(VLOOKUP( $A4355, JCI!A:E, 5, 0),C4354))</f>
        <v>5327.1611329999996</v>
      </c>
      <c r="D4355" s="6">
        <f>IF(ISNA(VLOOKUP($A4355,ICBI!$C$1:$D$10000, 2, 0)),D4354, VLOOKUP($A4355, ICBI!$C$1:$D$10000, 2, 0))</f>
        <v>212.02516818488601</v>
      </c>
      <c r="E4355" s="2">
        <f t="shared" ref="E4355:E4418" si="230">IF($A4355&gt;$K$1, $K$1, $A4355)</f>
        <v>42767</v>
      </c>
      <c r="F4355" s="3">
        <f t="shared" ref="F4355:F4418" si="231">IF($A4355&gt;$K$1, F4354, $B4355)</f>
        <v>2465.8634999999999</v>
      </c>
      <c r="G4355" s="3">
        <f t="shared" ref="G4355:G4418" si="232">IF(ISERROR(IF($A4355&gt;$K$1, G4354, $C4355/$C$2*1000)),G4354, IF($A4355&gt;$K$1, G4354, $C4355/$C$2*1000))</f>
        <v>4866.7831701737514</v>
      </c>
      <c r="H4355" s="6">
        <f>IF(ISNA(VLOOKUP($A4355, 'NAV Daily'!$A$1:$B$9941, 2, 0)/1000000000),H4354, VLOOKUP($A4355, 'NAV Daily'!$A$1:$B$9941, 2, 0)/1000000000)</f>
        <v>0</v>
      </c>
    </row>
    <row r="4356" spans="1:8" customFormat="1" x14ac:dyDescent="0.25">
      <c r="A4356" s="2">
        <v>42768</v>
      </c>
      <c r="B4356" s="110">
        <f>IF(ISNA(VLOOKUP($A4356, 'NAV Daily'!$A$1:$D$9941, 4, 0)),B4355, VLOOKUP($A4356, 'NAV Daily'!$A$1:$D$9941, 4, 0))</f>
        <v>2466.3892000000001</v>
      </c>
      <c r="C4356" s="110">
        <f>IF(IFERROR(VLOOKUP($A4356, JCI!A:E, 5, 0),C4355)="null",C4355, IFERROR(VLOOKUP( $A4356, JCI!A:E, 5, 0),C4355))</f>
        <v>5353.7128910000001</v>
      </c>
      <c r="D4356" s="6">
        <f>IF(ISNA(VLOOKUP($A4356,ICBI!$C$1:$D$10000, 2, 0)),D4355, VLOOKUP($A4356, ICBI!$C$1:$D$10000, 2, 0))</f>
        <v>212.02463237166401</v>
      </c>
      <c r="E4356" s="2">
        <f t="shared" si="230"/>
        <v>42768</v>
      </c>
      <c r="F4356" s="3">
        <f t="shared" si="231"/>
        <v>2466.3892000000001</v>
      </c>
      <c r="G4356" s="3">
        <f t="shared" si="232"/>
        <v>4891.0403018329462</v>
      </c>
      <c r="H4356" s="6">
        <f>IF(ISNA(VLOOKUP($A4356, 'NAV Daily'!$A$1:$B$9941, 2, 0)/1000000000),H4355, VLOOKUP($A4356, 'NAV Daily'!$A$1:$B$9941, 2, 0)/1000000000)</f>
        <v>0</v>
      </c>
    </row>
    <row r="4357" spans="1:8" customFormat="1" x14ac:dyDescent="0.25">
      <c r="A4357" s="2">
        <v>42769</v>
      </c>
      <c r="B4357" s="110">
        <f>IF(ISNA(VLOOKUP($A4357, 'NAV Daily'!$A$1:$D$9941, 4, 0)),B4356, VLOOKUP($A4357, 'NAV Daily'!$A$1:$D$9941, 4, 0))</f>
        <v>2467.4245999999998</v>
      </c>
      <c r="C4357" s="110">
        <f>IF(IFERROR(VLOOKUP($A4357, JCI!A:E, 5, 0),C4356)="null",C4356, IFERROR(VLOOKUP( $A4357, JCI!A:E, 5, 0),C4356))</f>
        <v>5360.7670900000003</v>
      </c>
      <c r="D4357" s="6">
        <f>IF(ISNA(VLOOKUP($A4357,ICBI!$C$1:$D$10000, 2, 0)),D4356, VLOOKUP($A4357, ICBI!$C$1:$D$10000, 2, 0))</f>
        <v>212.19687774088101</v>
      </c>
      <c r="E4357" s="2">
        <f t="shared" si="230"/>
        <v>42769</v>
      </c>
      <c r="F4357" s="3">
        <f t="shared" si="231"/>
        <v>2467.4245999999998</v>
      </c>
      <c r="G4357" s="3">
        <f t="shared" si="232"/>
        <v>4897.48487073468</v>
      </c>
      <c r="H4357" s="6">
        <f>IF(ISNA(VLOOKUP($A4357, 'NAV Daily'!$A$1:$B$9941, 2, 0)/1000000000),H4356, VLOOKUP($A4357, 'NAV Daily'!$A$1:$B$9941, 2, 0)/1000000000)</f>
        <v>0</v>
      </c>
    </row>
    <row r="4358" spans="1:8" customFormat="1" x14ac:dyDescent="0.25">
      <c r="A4358" s="2">
        <v>42770</v>
      </c>
      <c r="B4358" s="110">
        <f>IF(ISNA(VLOOKUP($A4358, 'NAV Daily'!$A$1:$D$9941, 4, 0)),B4357, VLOOKUP($A4358, 'NAV Daily'!$A$1:$D$9941, 4, 0))</f>
        <v>2467.4245999999998</v>
      </c>
      <c r="C4358" s="110">
        <f>IF(IFERROR(VLOOKUP($A4358, JCI!A:E, 5, 0),C4357)="null",C4357, IFERROR(VLOOKUP( $A4358, JCI!A:E, 5, 0),C4357))</f>
        <v>5360.7670900000003</v>
      </c>
      <c r="D4358" s="6">
        <f>IF(ISNA(VLOOKUP($A4358,ICBI!$C$1:$D$10000, 2, 0)),D4357, VLOOKUP($A4358, ICBI!$C$1:$D$10000, 2, 0))</f>
        <v>212.244459248787</v>
      </c>
      <c r="E4358" s="2">
        <f t="shared" si="230"/>
        <v>42770</v>
      </c>
      <c r="F4358" s="3">
        <f t="shared" si="231"/>
        <v>2467.4245999999998</v>
      </c>
      <c r="G4358" s="3">
        <f t="shared" si="232"/>
        <v>4897.48487073468</v>
      </c>
      <c r="H4358" s="6">
        <f>IF(ISNA(VLOOKUP($A4358, 'NAV Daily'!$A$1:$B$9941, 2, 0)/1000000000),H4357, VLOOKUP($A4358, 'NAV Daily'!$A$1:$B$9941, 2, 0)/1000000000)</f>
        <v>0</v>
      </c>
    </row>
    <row r="4359" spans="1:8" customFormat="1" x14ac:dyDescent="0.25">
      <c r="A4359" s="2">
        <v>42771</v>
      </c>
      <c r="B4359" s="110">
        <f>IF(ISNA(VLOOKUP($A4359, 'NAV Daily'!$A$1:$D$9941, 4, 0)),B4358, VLOOKUP($A4359, 'NAV Daily'!$A$1:$D$9941, 4, 0))</f>
        <v>2467.4245999999998</v>
      </c>
      <c r="C4359" s="110">
        <f>IF(IFERROR(VLOOKUP($A4359, JCI!A:E, 5, 0),C4358)="null",C4358, IFERROR(VLOOKUP( $A4359, JCI!A:E, 5, 0),C4358))</f>
        <v>5360.7670900000003</v>
      </c>
      <c r="D4359" s="6">
        <f>IF(ISNA(VLOOKUP($A4359,ICBI!$C$1:$D$10000, 2, 0)),D4358, VLOOKUP($A4359, ICBI!$C$1:$D$10000, 2, 0))</f>
        <v>212.29204306043599</v>
      </c>
      <c r="E4359" s="2">
        <f t="shared" si="230"/>
        <v>42771</v>
      </c>
      <c r="F4359" s="3">
        <f t="shared" si="231"/>
        <v>2467.4245999999998</v>
      </c>
      <c r="G4359" s="3">
        <f t="shared" si="232"/>
        <v>4897.48487073468</v>
      </c>
      <c r="H4359" s="6">
        <f>IF(ISNA(VLOOKUP($A4359, 'NAV Daily'!$A$1:$B$9941, 2, 0)/1000000000),H4358, VLOOKUP($A4359, 'NAV Daily'!$A$1:$B$9941, 2, 0)/1000000000)</f>
        <v>0</v>
      </c>
    </row>
    <row r="4360" spans="1:8" customFormat="1" x14ac:dyDescent="0.25">
      <c r="A4360" s="2">
        <v>42772</v>
      </c>
      <c r="B4360" s="110">
        <f>IF(ISNA(VLOOKUP($A4360, 'NAV Daily'!$A$1:$D$9941, 4, 0)),B4359, VLOOKUP($A4360, 'NAV Daily'!$A$1:$D$9941, 4, 0))</f>
        <v>2468.7842000000001</v>
      </c>
      <c r="C4360" s="110">
        <f>IF(IFERROR(VLOOKUP($A4360, JCI!A:E, 5, 0),C4359)="null",C4359, IFERROR(VLOOKUP( $A4360, JCI!A:E, 5, 0),C4359))</f>
        <v>5395.9951170000004</v>
      </c>
      <c r="D4360" s="6">
        <f>IF(ISNA(VLOOKUP($A4360,ICBI!$C$1:$D$10000, 2, 0)),D4359, VLOOKUP($A4360, ICBI!$C$1:$D$10000, 2, 0))</f>
        <v>212.53537187292301</v>
      </c>
      <c r="E4360" s="2">
        <f t="shared" si="230"/>
        <v>42772</v>
      </c>
      <c r="F4360" s="3">
        <f t="shared" si="231"/>
        <v>2468.7842000000001</v>
      </c>
      <c r="G4360" s="3">
        <f t="shared" si="232"/>
        <v>4929.6684605758001</v>
      </c>
      <c r="H4360" s="6">
        <f>IF(ISNA(VLOOKUP($A4360, 'NAV Daily'!$A$1:$B$9941, 2, 0)/1000000000),H4359, VLOOKUP($A4360, 'NAV Daily'!$A$1:$B$9941, 2, 0)/1000000000)</f>
        <v>0</v>
      </c>
    </row>
    <row r="4361" spans="1:8" customFormat="1" x14ac:dyDescent="0.25">
      <c r="A4361" s="2">
        <v>42773</v>
      </c>
      <c r="B4361" s="110">
        <f>IF(ISNA(VLOOKUP($A4361, 'NAV Daily'!$A$1:$D$9941, 4, 0)),B4360, VLOOKUP($A4361, 'NAV Daily'!$A$1:$D$9941, 4, 0))</f>
        <v>2470.1945999999998</v>
      </c>
      <c r="C4361" s="110">
        <f>IF(IFERROR(VLOOKUP($A4361, JCI!A:E, 5, 0),C4360)="null",C4360, IFERROR(VLOOKUP( $A4361, JCI!A:E, 5, 0),C4360))</f>
        <v>5381.4750979999999</v>
      </c>
      <c r="D4361" s="6">
        <f>IF(ISNA(VLOOKUP($A4361,ICBI!$C$1:$D$10000, 2, 0)),D4360, VLOOKUP($A4361, ICBI!$C$1:$D$10000, 2, 0))</f>
        <v>212.736451773628</v>
      </c>
      <c r="E4361" s="2">
        <f t="shared" si="230"/>
        <v>42773</v>
      </c>
      <c r="F4361" s="3">
        <f t="shared" si="231"/>
        <v>2470.1945999999998</v>
      </c>
      <c r="G4361" s="3">
        <f t="shared" si="232"/>
        <v>4916.4032744221367</v>
      </c>
      <c r="H4361" s="6">
        <f>IF(ISNA(VLOOKUP($A4361, 'NAV Daily'!$A$1:$B$9941, 2, 0)/1000000000),H4360, VLOOKUP($A4361, 'NAV Daily'!$A$1:$B$9941, 2, 0)/1000000000)</f>
        <v>0</v>
      </c>
    </row>
    <row r="4362" spans="1:8" customFormat="1" x14ac:dyDescent="0.25">
      <c r="A4362" s="2">
        <v>42774</v>
      </c>
      <c r="B4362" s="110">
        <f>IF(ISNA(VLOOKUP($A4362, 'NAV Daily'!$A$1:$D$9941, 4, 0)),B4361, VLOOKUP($A4362, 'NAV Daily'!$A$1:$D$9941, 4, 0))</f>
        <v>2470.5774000000001</v>
      </c>
      <c r="C4362" s="110">
        <f>IF(IFERROR(VLOOKUP($A4362, JCI!A:E, 5, 0),C4361)="null",C4361, IFERROR(VLOOKUP( $A4362, JCI!A:E, 5, 0),C4361))</f>
        <v>5361.0878910000001</v>
      </c>
      <c r="D4362" s="6">
        <f>IF(ISNA(VLOOKUP($A4362,ICBI!$C$1:$D$10000, 2, 0)),D4361, VLOOKUP($A4362, ICBI!$C$1:$D$10000, 2, 0))</f>
        <v>212.94206902115599</v>
      </c>
      <c r="E4362" s="2">
        <f t="shared" si="230"/>
        <v>42774</v>
      </c>
      <c r="F4362" s="3">
        <f t="shared" si="231"/>
        <v>2470.5774000000001</v>
      </c>
      <c r="G4362" s="3">
        <f t="shared" si="232"/>
        <v>4897.7779478293651</v>
      </c>
      <c r="H4362" s="6">
        <f>IF(ISNA(VLOOKUP($A4362, 'NAV Daily'!$A$1:$B$9941, 2, 0)/1000000000),H4361, VLOOKUP($A4362, 'NAV Daily'!$A$1:$B$9941, 2, 0)/1000000000)</f>
        <v>0</v>
      </c>
    </row>
    <row r="4363" spans="1:8" customFormat="1" x14ac:dyDescent="0.25">
      <c r="A4363" s="2">
        <v>42775</v>
      </c>
      <c r="B4363" s="110">
        <f>IF(ISNA(VLOOKUP($A4363, 'NAV Daily'!$A$1:$D$9941, 4, 0)),B4362, VLOOKUP($A4363, 'NAV Daily'!$A$1:$D$9941, 4, 0))</f>
        <v>2472.3258999999998</v>
      </c>
      <c r="C4363" s="110">
        <f>IF(IFERROR(VLOOKUP($A4363, JCI!A:E, 5, 0),C4362)="null",C4362, IFERROR(VLOOKUP( $A4363, JCI!A:E, 5, 0),C4362))</f>
        <v>5372.0771480000003</v>
      </c>
      <c r="D4363" s="6">
        <f>IF(ISNA(VLOOKUP($A4363,ICBI!$C$1:$D$10000, 2, 0)),D4362, VLOOKUP($A4363, ICBI!$C$1:$D$10000, 2, 0))</f>
        <v>213.576287025483</v>
      </c>
      <c r="E4363" s="2">
        <f t="shared" si="230"/>
        <v>42775</v>
      </c>
      <c r="F4363" s="3">
        <f t="shared" si="231"/>
        <v>2472.3258999999998</v>
      </c>
      <c r="G4363" s="3">
        <f t="shared" si="232"/>
        <v>4907.8175035486411</v>
      </c>
      <c r="H4363" s="6">
        <f>IF(ISNA(VLOOKUP($A4363, 'NAV Daily'!$A$1:$B$9941, 2, 0)/1000000000),H4362, VLOOKUP($A4363, 'NAV Daily'!$A$1:$B$9941, 2, 0)/1000000000)</f>
        <v>0</v>
      </c>
    </row>
    <row r="4364" spans="1:8" customFormat="1" x14ac:dyDescent="0.25">
      <c r="A4364" s="2">
        <v>42776</v>
      </c>
      <c r="B4364" s="110">
        <f>IF(ISNA(VLOOKUP($A4364, 'NAV Daily'!$A$1:$D$9941, 4, 0)),B4363, VLOOKUP($A4364, 'NAV Daily'!$A$1:$D$9941, 4, 0))</f>
        <v>2471.634</v>
      </c>
      <c r="C4364" s="110">
        <f>IF(IFERROR(VLOOKUP($A4364, JCI!A:E, 5, 0),C4363)="null",C4363, IFERROR(VLOOKUP( $A4364, JCI!A:E, 5, 0),C4363))</f>
        <v>5371.6689450000003</v>
      </c>
      <c r="D4364" s="6">
        <f>IF(ISNA(VLOOKUP($A4364,ICBI!$C$1:$D$10000, 2, 0)),D4363, VLOOKUP($A4364, ICBI!$C$1:$D$10000, 2, 0))</f>
        <v>213.59504229893</v>
      </c>
      <c r="E4364" s="2">
        <f t="shared" si="230"/>
        <v>42776</v>
      </c>
      <c r="F4364" s="3">
        <f t="shared" si="231"/>
        <v>2471.634</v>
      </c>
      <c r="G4364" s="3">
        <f t="shared" si="232"/>
        <v>4907.4445778118716</v>
      </c>
      <c r="H4364" s="6">
        <f>IF(ISNA(VLOOKUP($A4364, 'NAV Daily'!$A$1:$B$9941, 2, 0)/1000000000),H4363, VLOOKUP($A4364, 'NAV Daily'!$A$1:$B$9941, 2, 0)/1000000000)</f>
        <v>0</v>
      </c>
    </row>
    <row r="4365" spans="1:8" customFormat="1" x14ac:dyDescent="0.25">
      <c r="A4365" s="2">
        <v>42777</v>
      </c>
      <c r="B4365" s="110">
        <f>IF(ISNA(VLOOKUP($A4365, 'NAV Daily'!$A$1:$D$9941, 4, 0)),B4364, VLOOKUP($A4365, 'NAV Daily'!$A$1:$D$9941, 4, 0))</f>
        <v>2471.634</v>
      </c>
      <c r="C4365" s="110">
        <f>IF(IFERROR(VLOOKUP($A4365, JCI!A:E, 5, 0),C4364)="null",C4364, IFERROR(VLOOKUP( $A4365, JCI!A:E, 5, 0),C4364))</f>
        <v>5371.6689450000003</v>
      </c>
      <c r="D4365" s="6">
        <f>IF(ISNA(VLOOKUP($A4365,ICBI!$C$1:$D$10000, 2, 0)),D4364, VLOOKUP($A4365, ICBI!$C$1:$D$10000, 2, 0))</f>
        <v>213.64272152499899</v>
      </c>
      <c r="E4365" s="2">
        <f t="shared" si="230"/>
        <v>42777</v>
      </c>
      <c r="F4365" s="3">
        <f t="shared" si="231"/>
        <v>2471.634</v>
      </c>
      <c r="G4365" s="3">
        <f t="shared" si="232"/>
        <v>4907.4445778118716</v>
      </c>
      <c r="H4365" s="6">
        <f>IF(ISNA(VLOOKUP($A4365, 'NAV Daily'!$A$1:$B$9941, 2, 0)/1000000000),H4364, VLOOKUP($A4365, 'NAV Daily'!$A$1:$B$9941, 2, 0)/1000000000)</f>
        <v>0</v>
      </c>
    </row>
    <row r="4366" spans="1:8" customFormat="1" x14ac:dyDescent="0.25">
      <c r="A4366" s="2">
        <v>42778</v>
      </c>
      <c r="B4366" s="110">
        <f>IF(ISNA(VLOOKUP($A4366, 'NAV Daily'!$A$1:$D$9941, 4, 0)),B4365, VLOOKUP($A4366, 'NAV Daily'!$A$1:$D$9941, 4, 0))</f>
        <v>2471.634</v>
      </c>
      <c r="C4366" s="110">
        <f>IF(IFERROR(VLOOKUP($A4366, JCI!A:E, 5, 0),C4365)="null",C4365, IFERROR(VLOOKUP( $A4366, JCI!A:E, 5, 0),C4365))</f>
        <v>5371.6689450000003</v>
      </c>
      <c r="D4366" s="6">
        <f>IF(ISNA(VLOOKUP($A4366,ICBI!$C$1:$D$10000, 2, 0)),D4365, VLOOKUP($A4366, ICBI!$C$1:$D$10000, 2, 0))</f>
        <v>213.690464551258</v>
      </c>
      <c r="E4366" s="2">
        <f t="shared" si="230"/>
        <v>42778</v>
      </c>
      <c r="F4366" s="3">
        <f t="shared" si="231"/>
        <v>2471.634</v>
      </c>
      <c r="G4366" s="3">
        <f t="shared" si="232"/>
        <v>4907.4445778118716</v>
      </c>
      <c r="H4366" s="6">
        <f>IF(ISNA(VLOOKUP($A4366, 'NAV Daily'!$A$1:$B$9941, 2, 0)/1000000000),H4365, VLOOKUP($A4366, 'NAV Daily'!$A$1:$B$9941, 2, 0)/1000000000)</f>
        <v>0</v>
      </c>
    </row>
    <row r="4367" spans="1:8" customFormat="1" x14ac:dyDescent="0.25">
      <c r="A4367" s="2">
        <v>42779</v>
      </c>
      <c r="B4367" s="110">
        <f>IF(ISNA(VLOOKUP($A4367, 'NAV Daily'!$A$1:$D$9941, 4, 0)),B4366, VLOOKUP($A4367, 'NAV Daily'!$A$1:$D$9941, 4, 0))</f>
        <v>2473.5347000000002</v>
      </c>
      <c r="C4367" s="110">
        <f>IF(IFERROR(VLOOKUP($A4367, JCI!A:E, 5, 0),C4366)="null",C4366, IFERROR(VLOOKUP( $A4367, JCI!A:E, 5, 0),C4366))</f>
        <v>5409.5561520000001</v>
      </c>
      <c r="D4367" s="6">
        <f>IF(ISNA(VLOOKUP($A4367,ICBI!$C$1:$D$10000, 2, 0)),D4366, VLOOKUP($A4367, ICBI!$C$1:$D$10000, 2, 0))</f>
        <v>213.578899847711</v>
      </c>
      <c r="E4367" s="2">
        <f t="shared" si="230"/>
        <v>42779</v>
      </c>
      <c r="F4367" s="3">
        <f t="shared" si="231"/>
        <v>2473.5347000000002</v>
      </c>
      <c r="G4367" s="3">
        <f t="shared" si="232"/>
        <v>4942.0575389724154</v>
      </c>
      <c r="H4367" s="6">
        <f>IF(ISNA(VLOOKUP($A4367, 'NAV Daily'!$A$1:$B$9941, 2, 0)/1000000000),H4366, VLOOKUP($A4367, 'NAV Daily'!$A$1:$B$9941, 2, 0)/1000000000)</f>
        <v>0</v>
      </c>
    </row>
    <row r="4368" spans="1:8" customFormat="1" x14ac:dyDescent="0.25">
      <c r="A4368" s="2">
        <v>42780</v>
      </c>
      <c r="B4368" s="110">
        <f>IF(ISNA(VLOOKUP($A4368, 'NAV Daily'!$A$1:$D$9941, 4, 0)),B4367, VLOOKUP($A4368, 'NAV Daily'!$A$1:$D$9941, 4, 0))</f>
        <v>2473.5632000000001</v>
      </c>
      <c r="C4368" s="110">
        <f>IF(IFERROR(VLOOKUP($A4368, JCI!A:E, 5, 0),C4367)="null",C4367, IFERROR(VLOOKUP( $A4368, JCI!A:E, 5, 0),C4367))</f>
        <v>5380.669922</v>
      </c>
      <c r="D4368" s="6">
        <f>IF(ISNA(VLOOKUP($A4368,ICBI!$C$1:$D$10000, 2, 0)),D4367, VLOOKUP($A4368, ICBI!$C$1:$D$10000, 2, 0))</f>
        <v>213.58734433956101</v>
      </c>
      <c r="E4368" s="2">
        <f t="shared" si="230"/>
        <v>42780</v>
      </c>
      <c r="F4368" s="3">
        <f t="shared" si="231"/>
        <v>2473.5632000000001</v>
      </c>
      <c r="G4368" s="3">
        <f t="shared" si="232"/>
        <v>4915.6676824420947</v>
      </c>
      <c r="H4368" s="6">
        <f>IF(ISNA(VLOOKUP($A4368, 'NAV Daily'!$A$1:$B$9941, 2, 0)/1000000000),H4367, VLOOKUP($A4368, 'NAV Daily'!$A$1:$B$9941, 2, 0)/1000000000)</f>
        <v>0</v>
      </c>
    </row>
    <row r="4369" spans="1:8" customFormat="1" x14ac:dyDescent="0.25">
      <c r="A4369" s="2">
        <v>42781</v>
      </c>
      <c r="B4369" s="110">
        <f>IF(ISNA(VLOOKUP($A4369, 'NAV Daily'!$A$1:$D$9941, 4, 0)),B4368, VLOOKUP($A4369, 'NAV Daily'!$A$1:$D$9941, 4, 0))</f>
        <v>2473.5632000000001</v>
      </c>
      <c r="C4369" s="110">
        <f>IF(IFERROR(VLOOKUP($A4369, JCI!A:E, 5, 0),C4368)="null",C4368, IFERROR(VLOOKUP( $A4369, JCI!A:E, 5, 0),C4368))</f>
        <v>5380.669922</v>
      </c>
      <c r="D4369" s="6">
        <f>IF(ISNA(VLOOKUP($A4369,ICBI!$C$1:$D$10000, 2, 0)),D4368, VLOOKUP($A4369, ICBI!$C$1:$D$10000, 2, 0))</f>
        <v>213.63508848138699</v>
      </c>
      <c r="E4369" s="2">
        <f t="shared" si="230"/>
        <v>42781</v>
      </c>
      <c r="F4369" s="3">
        <f t="shared" si="231"/>
        <v>2473.5632000000001</v>
      </c>
      <c r="G4369" s="3">
        <f t="shared" si="232"/>
        <v>4915.6676824420947</v>
      </c>
      <c r="H4369" s="6">
        <f>IF(ISNA(VLOOKUP($A4369, 'NAV Daily'!$A$1:$B$9941, 2, 0)/1000000000),H4368, VLOOKUP($A4369, 'NAV Daily'!$A$1:$B$9941, 2, 0)/1000000000)</f>
        <v>0</v>
      </c>
    </row>
    <row r="4370" spans="1:8" customFormat="1" x14ac:dyDescent="0.25">
      <c r="A4370" s="2">
        <v>42782</v>
      </c>
      <c r="B4370" s="110">
        <f>IF(ISNA(VLOOKUP($A4370, 'NAV Daily'!$A$1:$D$9941, 4, 0)),B4369, VLOOKUP($A4370, 'NAV Daily'!$A$1:$D$9941, 4, 0))</f>
        <v>2474.6244999999999</v>
      </c>
      <c r="C4370" s="110">
        <f>IF(IFERROR(VLOOKUP($A4370, JCI!A:E, 5, 0),C4369)="null",C4369, IFERROR(VLOOKUP( $A4370, JCI!A:E, 5, 0),C4369))</f>
        <v>5377.998047</v>
      </c>
      <c r="D4370" s="6">
        <f>IF(ISNA(VLOOKUP($A4370,ICBI!$C$1:$D$10000, 2, 0)),D4369, VLOOKUP($A4370, ICBI!$C$1:$D$10000, 2, 0))</f>
        <v>213.69662670922099</v>
      </c>
      <c r="E4370" s="2">
        <f t="shared" si="230"/>
        <v>42782</v>
      </c>
      <c r="F4370" s="3">
        <f t="shared" si="231"/>
        <v>2474.6244999999999</v>
      </c>
      <c r="G4370" s="3">
        <f t="shared" si="232"/>
        <v>4913.2267132357656</v>
      </c>
      <c r="H4370" s="6">
        <f>IF(ISNA(VLOOKUP($A4370, 'NAV Daily'!$A$1:$B$9941, 2, 0)/1000000000),H4369, VLOOKUP($A4370, 'NAV Daily'!$A$1:$B$9941, 2, 0)/1000000000)</f>
        <v>0</v>
      </c>
    </row>
    <row r="4371" spans="1:8" customFormat="1" x14ac:dyDescent="0.25">
      <c r="A4371" s="2">
        <v>42783</v>
      </c>
      <c r="B4371" s="110">
        <f>IF(ISNA(VLOOKUP($A4371, 'NAV Daily'!$A$1:$D$9941, 4, 0)),B4370, VLOOKUP($A4371, 'NAV Daily'!$A$1:$D$9941, 4, 0))</f>
        <v>2475.0063</v>
      </c>
      <c r="C4371" s="110">
        <f>IF(IFERROR(VLOOKUP($A4371, JCI!A:E, 5, 0),C4370)="null",C4370, IFERROR(VLOOKUP( $A4371, JCI!A:E, 5, 0),C4370))</f>
        <v>5350.9321289999998</v>
      </c>
      <c r="D4371" s="6">
        <f>IF(ISNA(VLOOKUP($A4371,ICBI!$C$1:$D$10000, 2, 0)),D4370, VLOOKUP($A4371, ICBI!$C$1:$D$10000, 2, 0))</f>
        <v>213.88017260542199</v>
      </c>
      <c r="E4371" s="2">
        <f t="shared" si="230"/>
        <v>42783</v>
      </c>
      <c r="F4371" s="3">
        <f t="shared" si="231"/>
        <v>2475.0063</v>
      </c>
      <c r="G4371" s="3">
        <f t="shared" si="232"/>
        <v>4888.4998557371782</v>
      </c>
      <c r="H4371" s="6">
        <f>IF(ISNA(VLOOKUP($A4371, 'NAV Daily'!$A$1:$B$9941, 2, 0)/1000000000),H4370, VLOOKUP($A4371, 'NAV Daily'!$A$1:$B$9941, 2, 0)/1000000000)</f>
        <v>0</v>
      </c>
    </row>
    <row r="4372" spans="1:8" customFormat="1" x14ac:dyDescent="0.25">
      <c r="A4372" s="2">
        <v>42784</v>
      </c>
      <c r="B4372" s="110">
        <f>IF(ISNA(VLOOKUP($A4372, 'NAV Daily'!$A$1:$D$9941, 4, 0)),B4371, VLOOKUP($A4372, 'NAV Daily'!$A$1:$D$9941, 4, 0))</f>
        <v>2475.0063</v>
      </c>
      <c r="C4372" s="110">
        <f>IF(IFERROR(VLOOKUP($A4372, JCI!A:E, 5, 0),C4371)="null",C4371, IFERROR(VLOOKUP( $A4372, JCI!A:E, 5, 0),C4371))</f>
        <v>5350.9321289999998</v>
      </c>
      <c r="D4372" s="6">
        <f>IF(ISNA(VLOOKUP($A4372,ICBI!$C$1:$D$10000, 2, 0)),D4371, VLOOKUP($A4372, ICBI!$C$1:$D$10000, 2, 0))</f>
        <v>213.92823253542699</v>
      </c>
      <c r="E4372" s="2">
        <f t="shared" si="230"/>
        <v>42784</v>
      </c>
      <c r="F4372" s="3">
        <f t="shared" si="231"/>
        <v>2475.0063</v>
      </c>
      <c r="G4372" s="3">
        <f t="shared" si="232"/>
        <v>4888.4998557371782</v>
      </c>
      <c r="H4372" s="6">
        <f>IF(ISNA(VLOOKUP($A4372, 'NAV Daily'!$A$1:$B$9941, 2, 0)/1000000000),H4371, VLOOKUP($A4372, 'NAV Daily'!$A$1:$B$9941, 2, 0)/1000000000)</f>
        <v>0</v>
      </c>
    </row>
    <row r="4373" spans="1:8" customFormat="1" x14ac:dyDescent="0.25">
      <c r="A4373" s="2">
        <v>42785</v>
      </c>
      <c r="B4373" s="110">
        <f>IF(ISNA(VLOOKUP($A4373, 'NAV Daily'!$A$1:$D$9941, 4, 0)),B4372, VLOOKUP($A4373, 'NAV Daily'!$A$1:$D$9941, 4, 0))</f>
        <v>2475.0063</v>
      </c>
      <c r="C4373" s="110">
        <f>IF(IFERROR(VLOOKUP($A4373, JCI!A:E, 5, 0),C4372)="null",C4372, IFERROR(VLOOKUP( $A4373, JCI!A:E, 5, 0),C4372))</f>
        <v>5350.9321289999998</v>
      </c>
      <c r="D4373" s="6">
        <f>IF(ISNA(VLOOKUP($A4373,ICBI!$C$1:$D$10000, 2, 0)),D4372, VLOOKUP($A4373, ICBI!$C$1:$D$10000, 2, 0))</f>
        <v>213.97629506429601</v>
      </c>
      <c r="E4373" s="2">
        <f t="shared" si="230"/>
        <v>42785</v>
      </c>
      <c r="F4373" s="3">
        <f t="shared" si="231"/>
        <v>2475.0063</v>
      </c>
      <c r="G4373" s="3">
        <f t="shared" si="232"/>
        <v>4888.4998557371782</v>
      </c>
      <c r="H4373" s="6">
        <f>IF(ISNA(VLOOKUP($A4373, 'NAV Daily'!$A$1:$B$9941, 2, 0)/1000000000),H4372, VLOOKUP($A4373, 'NAV Daily'!$A$1:$B$9941, 2, 0)/1000000000)</f>
        <v>0</v>
      </c>
    </row>
    <row r="4374" spans="1:8" customFormat="1" x14ac:dyDescent="0.25">
      <c r="A4374" s="2">
        <v>42786</v>
      </c>
      <c r="B4374" s="110">
        <f>IF(ISNA(VLOOKUP($A4374, 'NAV Daily'!$A$1:$D$9941, 4, 0)),B4373, VLOOKUP($A4374, 'NAV Daily'!$A$1:$D$9941, 4, 0))</f>
        <v>2474.8335000000002</v>
      </c>
      <c r="C4374" s="110">
        <f>IF(IFERROR(VLOOKUP($A4374, JCI!A:E, 5, 0),C4373)="null",C4373, IFERROR(VLOOKUP( $A4374, JCI!A:E, 5, 0),C4373))</f>
        <v>5359.2880859999996</v>
      </c>
      <c r="D4374" s="6">
        <f>IF(ISNA(VLOOKUP($A4374,ICBI!$C$1:$D$10000, 2, 0)),D4373, VLOOKUP($A4374, ICBI!$C$1:$D$10000, 2, 0))</f>
        <v>213.854912458699</v>
      </c>
      <c r="E4374" s="2">
        <f t="shared" si="230"/>
        <v>42786</v>
      </c>
      <c r="F4374" s="3">
        <f t="shared" si="231"/>
        <v>2474.8335000000002</v>
      </c>
      <c r="G4374" s="3">
        <f t="shared" si="232"/>
        <v>4896.1336835646071</v>
      </c>
      <c r="H4374" s="6">
        <f>IF(ISNA(VLOOKUP($A4374, 'NAV Daily'!$A$1:$B$9941, 2, 0)/1000000000),H4373, VLOOKUP($A4374, 'NAV Daily'!$A$1:$B$9941, 2, 0)/1000000000)</f>
        <v>0</v>
      </c>
    </row>
    <row r="4375" spans="1:8" customFormat="1" x14ac:dyDescent="0.25">
      <c r="A4375" s="2">
        <v>42787</v>
      </c>
      <c r="B4375" s="110">
        <f>IF(ISNA(VLOOKUP($A4375, 'NAV Daily'!$A$1:$D$9941, 4, 0)),B4374, VLOOKUP($A4375, 'NAV Daily'!$A$1:$D$9941, 4, 0))</f>
        <v>2476.4486999999999</v>
      </c>
      <c r="C4375" s="110">
        <f>IF(IFERROR(VLOOKUP($A4375, JCI!A:E, 5, 0),C4374)="null",C4374, IFERROR(VLOOKUP( $A4375, JCI!A:E, 5, 0),C4374))</f>
        <v>5340.9902339999999</v>
      </c>
      <c r="D4375" s="6">
        <f>IF(ISNA(VLOOKUP($A4375,ICBI!$C$1:$D$10000, 2, 0)),D4374, VLOOKUP($A4375, ICBI!$C$1:$D$10000, 2, 0))</f>
        <v>213.63084085038801</v>
      </c>
      <c r="E4375" s="2">
        <f t="shared" si="230"/>
        <v>42787</v>
      </c>
      <c r="F4375" s="3">
        <f t="shared" si="231"/>
        <v>2476.4486999999999</v>
      </c>
      <c r="G4375" s="3">
        <f t="shared" si="232"/>
        <v>4879.4171480702553</v>
      </c>
      <c r="H4375" s="6">
        <f>IF(ISNA(VLOOKUP($A4375, 'NAV Daily'!$A$1:$B$9941, 2, 0)/1000000000),H4374, VLOOKUP($A4375, 'NAV Daily'!$A$1:$B$9941, 2, 0)/1000000000)</f>
        <v>0</v>
      </c>
    </row>
    <row r="4376" spans="1:8" customFormat="1" x14ac:dyDescent="0.25">
      <c r="A4376" s="2">
        <v>42788</v>
      </c>
      <c r="B4376" s="110">
        <f>IF(ISNA(VLOOKUP($A4376, 'NAV Daily'!$A$1:$D$9941, 4, 0)),B4375, VLOOKUP($A4376, 'NAV Daily'!$A$1:$D$9941, 4, 0))</f>
        <v>2478.7256000000002</v>
      </c>
      <c r="C4376" s="110">
        <f>IF(IFERROR(VLOOKUP($A4376, JCI!A:E, 5, 0),C4375)="null",C4375, IFERROR(VLOOKUP( $A4376, JCI!A:E, 5, 0),C4375))</f>
        <v>5358.6831050000001</v>
      </c>
      <c r="D4376" s="6">
        <f>IF(ISNA(VLOOKUP($A4376,ICBI!$C$1:$D$10000, 2, 0)),D4375, VLOOKUP($A4376, ICBI!$C$1:$D$10000, 2, 0))</f>
        <v>213.68261518198301</v>
      </c>
      <c r="E4376" s="2">
        <f t="shared" si="230"/>
        <v>42788</v>
      </c>
      <c r="F4376" s="3">
        <f t="shared" si="231"/>
        <v>2478.7256000000002</v>
      </c>
      <c r="G4376" s="3">
        <f t="shared" si="232"/>
        <v>4895.5809855561256</v>
      </c>
      <c r="H4376" s="6">
        <f>IF(ISNA(VLOOKUP($A4376, 'NAV Daily'!$A$1:$B$9941, 2, 0)/1000000000),H4375, VLOOKUP($A4376, 'NAV Daily'!$A$1:$B$9941, 2, 0)/1000000000)</f>
        <v>0</v>
      </c>
    </row>
    <row r="4377" spans="1:8" customFormat="1" x14ac:dyDescent="0.25">
      <c r="A4377" s="2">
        <v>42789</v>
      </c>
      <c r="B4377" s="110">
        <f>IF(ISNA(VLOOKUP($A4377, 'NAV Daily'!$A$1:$D$9941, 4, 0)),B4376, VLOOKUP($A4377, 'NAV Daily'!$A$1:$D$9941, 4, 0))</f>
        <v>2477.7305000000001</v>
      </c>
      <c r="C4377" s="110">
        <f>IF(IFERROR(VLOOKUP($A4377, JCI!A:E, 5, 0),C4376)="null",C4376, IFERROR(VLOOKUP( $A4377, JCI!A:E, 5, 0),C4376))</f>
        <v>5372.748047</v>
      </c>
      <c r="D4377" s="6">
        <f>IF(ISNA(VLOOKUP($A4377,ICBI!$C$1:$D$10000, 2, 0)),D4376, VLOOKUP($A4377, ICBI!$C$1:$D$10000, 2, 0))</f>
        <v>213.81338871524801</v>
      </c>
      <c r="E4377" s="2">
        <f t="shared" si="230"/>
        <v>42789</v>
      </c>
      <c r="F4377" s="3">
        <f t="shared" si="231"/>
        <v>2477.7305000000001</v>
      </c>
      <c r="G4377" s="3">
        <f t="shared" si="232"/>
        <v>4908.4304228654337</v>
      </c>
      <c r="H4377" s="6">
        <f>IF(ISNA(VLOOKUP($A4377, 'NAV Daily'!$A$1:$B$9941, 2, 0)/1000000000),H4376, VLOOKUP($A4377, 'NAV Daily'!$A$1:$B$9941, 2, 0)/1000000000)</f>
        <v>0</v>
      </c>
    </row>
    <row r="4378" spans="1:8" customFormat="1" x14ac:dyDescent="0.25">
      <c r="A4378" s="2">
        <v>42790</v>
      </c>
      <c r="B4378" s="110">
        <f>IF(ISNA(VLOOKUP($A4378, 'NAV Daily'!$A$1:$D$9941, 4, 0)),B4377, VLOOKUP($A4378, 'NAV Daily'!$A$1:$D$9941, 4, 0))</f>
        <v>2480.3555000000001</v>
      </c>
      <c r="C4378" s="110">
        <f>IF(IFERROR(VLOOKUP($A4378, JCI!A:E, 5, 0),C4377)="null",C4377, IFERROR(VLOOKUP( $A4378, JCI!A:E, 5, 0),C4377))</f>
        <v>5385.9057620000003</v>
      </c>
      <c r="D4378" s="6">
        <f>IF(ISNA(VLOOKUP($A4378,ICBI!$C$1:$D$10000, 2, 0)),D4377, VLOOKUP($A4378, ICBI!$C$1:$D$10000, 2, 0))</f>
        <v>214.114688426562</v>
      </c>
      <c r="E4378" s="2">
        <f t="shared" si="230"/>
        <v>42790</v>
      </c>
      <c r="F4378" s="3">
        <f t="shared" si="231"/>
        <v>2480.3555000000001</v>
      </c>
      <c r="G4378" s="3">
        <f t="shared" si="232"/>
        <v>4920.451036532113</v>
      </c>
      <c r="H4378" s="6">
        <f>IF(ISNA(VLOOKUP($A4378, 'NAV Daily'!$A$1:$B$9941, 2, 0)/1000000000),H4377, VLOOKUP($A4378, 'NAV Daily'!$A$1:$B$9941, 2, 0)/1000000000)</f>
        <v>0</v>
      </c>
    </row>
    <row r="4379" spans="1:8" customFormat="1" x14ac:dyDescent="0.25">
      <c r="A4379" s="2">
        <v>42791</v>
      </c>
      <c r="B4379" s="110">
        <f>IF(ISNA(VLOOKUP($A4379, 'NAV Daily'!$A$1:$D$9941, 4, 0)),B4378, VLOOKUP($A4379, 'NAV Daily'!$A$1:$D$9941, 4, 0))</f>
        <v>2480.3555000000001</v>
      </c>
      <c r="C4379" s="110">
        <f>IF(IFERROR(VLOOKUP($A4379, JCI!A:E, 5, 0),C4378)="null",C4378, IFERROR(VLOOKUP( $A4379, JCI!A:E, 5, 0),C4378))</f>
        <v>5385.9057620000003</v>
      </c>
      <c r="D4379" s="6">
        <f>IF(ISNA(VLOOKUP($A4379,ICBI!$C$1:$D$10000, 2, 0)),D4378, VLOOKUP($A4379, ICBI!$C$1:$D$10000, 2, 0))</f>
        <v>214.162757977713</v>
      </c>
      <c r="E4379" s="2">
        <f t="shared" si="230"/>
        <v>42791</v>
      </c>
      <c r="F4379" s="3">
        <f t="shared" si="231"/>
        <v>2480.3555000000001</v>
      </c>
      <c r="G4379" s="3">
        <f t="shared" si="232"/>
        <v>4920.451036532113</v>
      </c>
      <c r="H4379" s="6">
        <f>IF(ISNA(VLOOKUP($A4379, 'NAV Daily'!$A$1:$B$9941, 2, 0)/1000000000),H4378, VLOOKUP($A4379, 'NAV Daily'!$A$1:$B$9941, 2, 0)/1000000000)</f>
        <v>0</v>
      </c>
    </row>
    <row r="4380" spans="1:8" customFormat="1" x14ac:dyDescent="0.25">
      <c r="A4380" s="2">
        <v>42792</v>
      </c>
      <c r="B4380" s="110">
        <f>IF(ISNA(VLOOKUP($A4380, 'NAV Daily'!$A$1:$D$9941, 4, 0)),B4379, VLOOKUP($A4380, 'NAV Daily'!$A$1:$D$9941, 4, 0))</f>
        <v>2480.3555000000001</v>
      </c>
      <c r="C4380" s="110">
        <f>IF(IFERROR(VLOOKUP($A4380, JCI!A:E, 5, 0),C4379)="null",C4379, IFERROR(VLOOKUP( $A4380, JCI!A:E, 5, 0),C4379))</f>
        <v>5385.9057620000003</v>
      </c>
      <c r="D4380" s="6">
        <f>IF(ISNA(VLOOKUP($A4380,ICBI!$C$1:$D$10000, 2, 0)),D4379, VLOOKUP($A4380, ICBI!$C$1:$D$10000, 2, 0))</f>
        <v>214.21083203915899</v>
      </c>
      <c r="E4380" s="2">
        <f t="shared" si="230"/>
        <v>42792</v>
      </c>
      <c r="F4380" s="3">
        <f t="shared" si="231"/>
        <v>2480.3555000000001</v>
      </c>
      <c r="G4380" s="3">
        <f t="shared" si="232"/>
        <v>4920.451036532113</v>
      </c>
      <c r="H4380" s="6">
        <f>IF(ISNA(VLOOKUP($A4380, 'NAV Daily'!$A$1:$B$9941, 2, 0)/1000000000),H4379, VLOOKUP($A4380, 'NAV Daily'!$A$1:$B$9941, 2, 0)/1000000000)</f>
        <v>0</v>
      </c>
    </row>
    <row r="4381" spans="1:8" customFormat="1" x14ac:dyDescent="0.25">
      <c r="A4381" s="2">
        <v>42793</v>
      </c>
      <c r="B4381" s="110">
        <f>IF(ISNA(VLOOKUP($A4381, 'NAV Daily'!$A$1:$D$9941, 4, 0)),B4380, VLOOKUP($A4381, 'NAV Daily'!$A$1:$D$9941, 4, 0))</f>
        <v>2480.4475000000002</v>
      </c>
      <c r="C4381" s="110">
        <f>IF(IFERROR(VLOOKUP($A4381, JCI!A:E, 5, 0),C4380)="null",C4380, IFERROR(VLOOKUP( $A4381, JCI!A:E, 5, 0),C4380))</f>
        <v>5382.8740230000003</v>
      </c>
      <c r="D4381" s="6">
        <f>IF(ISNA(VLOOKUP($A4381,ICBI!$C$1:$D$10000, 2, 0)),D4380, VLOOKUP($A4381, ICBI!$C$1:$D$10000, 2, 0))</f>
        <v>214.18466217498599</v>
      </c>
      <c r="E4381" s="2">
        <f t="shared" si="230"/>
        <v>42793</v>
      </c>
      <c r="F4381" s="3">
        <f t="shared" si="231"/>
        <v>2480.4475000000002</v>
      </c>
      <c r="G4381" s="3">
        <f t="shared" si="232"/>
        <v>4917.6813030900075</v>
      </c>
      <c r="H4381" s="6">
        <f>IF(ISNA(VLOOKUP($A4381, 'NAV Daily'!$A$1:$B$9941, 2, 0)/1000000000),H4380, VLOOKUP($A4381, 'NAV Daily'!$A$1:$B$9941, 2, 0)/1000000000)</f>
        <v>0</v>
      </c>
    </row>
    <row r="4382" spans="1:8" customFormat="1" x14ac:dyDescent="0.25">
      <c r="A4382" s="2">
        <v>42794</v>
      </c>
      <c r="B4382" s="110">
        <f>IF(ISNA(VLOOKUP($A4382, 'NAV Daily'!$A$1:$D$9941, 4, 0)),B4381, VLOOKUP($A4382, 'NAV Daily'!$A$1:$D$9941, 4, 0))</f>
        <v>2482.0187999999998</v>
      </c>
      <c r="C4382" s="110">
        <f>IF(IFERROR(VLOOKUP($A4382, JCI!A:E, 5, 0),C4381)="null",C4381, IFERROR(VLOOKUP( $A4382, JCI!A:E, 5, 0),C4381))</f>
        <v>5386.6918949999999</v>
      </c>
      <c r="D4382" s="6">
        <f>IF(ISNA(VLOOKUP($A4382,ICBI!$C$1:$D$10000, 2, 0)),D4381, VLOOKUP($A4382, ICBI!$C$1:$D$10000, 2, 0))</f>
        <v>214.23760046223299</v>
      </c>
      <c r="E4382" s="2">
        <f t="shared" si="230"/>
        <v>42794</v>
      </c>
      <c r="F4382" s="3">
        <f t="shared" si="231"/>
        <v>2482.0187999999998</v>
      </c>
      <c r="G4382" s="3">
        <f t="shared" si="232"/>
        <v>4921.1692312250079</v>
      </c>
      <c r="H4382" s="6">
        <f>IF(ISNA(VLOOKUP($A4382, 'NAV Daily'!$A$1:$B$9941, 2, 0)/1000000000),H4381, VLOOKUP($A4382, 'NAV Daily'!$A$1:$B$9941, 2, 0)/1000000000)</f>
        <v>0</v>
      </c>
    </row>
    <row r="4383" spans="1:8" customFormat="1" x14ac:dyDescent="0.25">
      <c r="A4383" s="2">
        <v>42795</v>
      </c>
      <c r="B4383" s="110">
        <f>IF(ISNA(VLOOKUP($A4383, 'NAV Daily'!$A$1:$D$9941, 4, 0)),B4382, VLOOKUP($A4383, 'NAV Daily'!$A$1:$D$9941, 4, 0))</f>
        <v>2481.2566000000002</v>
      </c>
      <c r="C4383" s="110">
        <f>IF(IFERROR(VLOOKUP($A4383, JCI!A:E, 5, 0),C4382)="null",C4382, IFERROR(VLOOKUP( $A4383, JCI!A:E, 5, 0),C4382))</f>
        <v>5363.0561520000001</v>
      </c>
      <c r="D4383" s="6">
        <f>IF(ISNA(VLOOKUP($A4383,ICBI!$C$1:$D$10000, 2, 0)),D4382, VLOOKUP($A4383, ICBI!$C$1:$D$10000, 2, 0))</f>
        <v>214.40853067195599</v>
      </c>
      <c r="E4383" s="2">
        <f t="shared" si="230"/>
        <v>42795</v>
      </c>
      <c r="F4383" s="3">
        <f t="shared" si="231"/>
        <v>2481.2566000000002</v>
      </c>
      <c r="G4383" s="3">
        <f t="shared" si="232"/>
        <v>4899.5761099780502</v>
      </c>
      <c r="H4383" s="6">
        <f>IF(ISNA(VLOOKUP($A4383, 'NAV Daily'!$A$1:$B$9941, 2, 0)/1000000000),H4382, VLOOKUP($A4383, 'NAV Daily'!$A$1:$B$9941, 2, 0)/1000000000)</f>
        <v>0</v>
      </c>
    </row>
    <row r="4384" spans="1:8" customFormat="1" x14ac:dyDescent="0.25">
      <c r="A4384" s="2">
        <v>42796</v>
      </c>
      <c r="B4384" s="110">
        <f>IF(ISNA(VLOOKUP($A4384, 'NAV Daily'!$A$1:$D$9941, 4, 0)),B4383, VLOOKUP($A4384, 'NAV Daily'!$A$1:$D$9941, 4, 0))</f>
        <v>2481.9699999999998</v>
      </c>
      <c r="C4384" s="110">
        <f>IF(IFERROR(VLOOKUP($A4384, JCI!A:E, 5, 0),C4383)="null",C4383, IFERROR(VLOOKUP( $A4384, JCI!A:E, 5, 0),C4383))</f>
        <v>5408.2539059999999</v>
      </c>
      <c r="D4384" s="6">
        <f>IF(ISNA(VLOOKUP($A4384,ICBI!$C$1:$D$10000, 2, 0)),D4383, VLOOKUP($A4384, ICBI!$C$1:$D$10000, 2, 0))</f>
        <v>214.53154716915699</v>
      </c>
      <c r="E4384" s="2">
        <f t="shared" si="230"/>
        <v>42796</v>
      </c>
      <c r="F4384" s="3">
        <f t="shared" si="231"/>
        <v>2481.9699999999998</v>
      </c>
      <c r="G4384" s="3">
        <f t="shared" si="232"/>
        <v>4940.8678342201101</v>
      </c>
      <c r="H4384" s="6">
        <f>IF(ISNA(VLOOKUP($A4384, 'NAV Daily'!$A$1:$B$9941, 2, 0)/1000000000),H4383, VLOOKUP($A4384, 'NAV Daily'!$A$1:$B$9941, 2, 0)/1000000000)</f>
        <v>0</v>
      </c>
    </row>
    <row r="4385" spans="1:8" customFormat="1" x14ac:dyDescent="0.25">
      <c r="A4385" s="2">
        <v>42797</v>
      </c>
      <c r="B4385" s="110">
        <f>IF(ISNA(VLOOKUP($A4385, 'NAV Daily'!$A$1:$D$9941, 4, 0)),B4384, VLOOKUP($A4385, 'NAV Daily'!$A$1:$D$9941, 4, 0))</f>
        <v>2482.9823999999999</v>
      </c>
      <c r="C4385" s="110">
        <f>IF(IFERROR(VLOOKUP($A4385, JCI!A:E, 5, 0),C4384)="null",C4384, IFERROR(VLOOKUP( $A4385, JCI!A:E, 5, 0),C4384))</f>
        <v>5391.2148440000001</v>
      </c>
      <c r="D4385" s="6">
        <f>IF(ISNA(VLOOKUP($A4385,ICBI!$C$1:$D$10000, 2, 0)),D4384, VLOOKUP($A4385, ICBI!$C$1:$D$10000, 2, 0))</f>
        <v>214.90764577182</v>
      </c>
      <c r="E4385" s="2">
        <f t="shared" si="230"/>
        <v>42797</v>
      </c>
      <c r="F4385" s="3">
        <f t="shared" si="231"/>
        <v>2482.9823999999999</v>
      </c>
      <c r="G4385" s="3">
        <f t="shared" si="232"/>
        <v>4925.301302983904</v>
      </c>
      <c r="H4385" s="6">
        <f>IF(ISNA(VLOOKUP($A4385, 'NAV Daily'!$A$1:$B$9941, 2, 0)/1000000000),H4384, VLOOKUP($A4385, 'NAV Daily'!$A$1:$B$9941, 2, 0)/1000000000)</f>
        <v>0</v>
      </c>
    </row>
    <row r="4386" spans="1:8" customFormat="1" x14ac:dyDescent="0.25">
      <c r="A4386" s="2">
        <v>42798</v>
      </c>
      <c r="B4386" s="110">
        <f>IF(ISNA(VLOOKUP($A4386, 'NAV Daily'!$A$1:$D$9941, 4, 0)),B4385, VLOOKUP($A4386, 'NAV Daily'!$A$1:$D$9941, 4, 0))</f>
        <v>2482.9823999999999</v>
      </c>
      <c r="C4386" s="110">
        <f>IF(IFERROR(VLOOKUP($A4386, JCI!A:E, 5, 0),C4385)="null",C4385, IFERROR(VLOOKUP( $A4386, JCI!A:E, 5, 0),C4385))</f>
        <v>5391.2148440000001</v>
      </c>
      <c r="D4386" s="6">
        <f>IF(ISNA(VLOOKUP($A4386,ICBI!$C$1:$D$10000, 2, 0)),D4385, VLOOKUP($A4386, ICBI!$C$1:$D$10000, 2, 0))</f>
        <v>214.955714634152</v>
      </c>
      <c r="E4386" s="2">
        <f t="shared" si="230"/>
        <v>42798</v>
      </c>
      <c r="F4386" s="3">
        <f t="shared" si="231"/>
        <v>2482.9823999999999</v>
      </c>
      <c r="G4386" s="3">
        <f t="shared" si="232"/>
        <v>4925.301302983904</v>
      </c>
      <c r="H4386" s="6">
        <f>IF(ISNA(VLOOKUP($A4386, 'NAV Daily'!$A$1:$B$9941, 2, 0)/1000000000),H4385, VLOOKUP($A4386, 'NAV Daily'!$A$1:$B$9941, 2, 0)/1000000000)</f>
        <v>0</v>
      </c>
    </row>
    <row r="4387" spans="1:8" customFormat="1" x14ac:dyDescent="0.25">
      <c r="A4387" s="2">
        <v>42799</v>
      </c>
      <c r="B4387" s="110">
        <f>IF(ISNA(VLOOKUP($A4387, 'NAV Daily'!$A$1:$D$9941, 4, 0)),B4386, VLOOKUP($A4387, 'NAV Daily'!$A$1:$D$9941, 4, 0))</f>
        <v>2482.9823999999999</v>
      </c>
      <c r="C4387" s="110">
        <f>IF(IFERROR(VLOOKUP($A4387, JCI!A:E, 5, 0),C4386)="null",C4386, IFERROR(VLOOKUP( $A4387, JCI!A:E, 5, 0),C4386))</f>
        <v>5391.2148440000001</v>
      </c>
      <c r="D4387" s="6">
        <f>IF(ISNA(VLOOKUP($A4387,ICBI!$C$1:$D$10000, 2, 0)),D4386, VLOOKUP($A4387, ICBI!$C$1:$D$10000, 2, 0))</f>
        <v>215.00378492399599</v>
      </c>
      <c r="E4387" s="2">
        <f t="shared" si="230"/>
        <v>42799</v>
      </c>
      <c r="F4387" s="3">
        <f t="shared" si="231"/>
        <v>2482.9823999999999</v>
      </c>
      <c r="G4387" s="3">
        <f t="shared" si="232"/>
        <v>4925.301302983904</v>
      </c>
      <c r="H4387" s="6">
        <f>IF(ISNA(VLOOKUP($A4387, 'NAV Daily'!$A$1:$B$9941, 2, 0)/1000000000),H4386, VLOOKUP($A4387, 'NAV Daily'!$A$1:$B$9941, 2, 0)/1000000000)</f>
        <v>0</v>
      </c>
    </row>
    <row r="4388" spans="1:8" customFormat="1" x14ac:dyDescent="0.25">
      <c r="A4388" s="2">
        <v>42800</v>
      </c>
      <c r="B4388" s="110">
        <f>IF(ISNA(VLOOKUP($A4388, 'NAV Daily'!$A$1:$D$9941, 4, 0)),B4387, VLOOKUP($A4388, 'NAV Daily'!$A$1:$D$9941, 4, 0))</f>
        <v>2484.2633999999998</v>
      </c>
      <c r="C4388" s="110">
        <f>IF(IFERROR(VLOOKUP($A4388, JCI!A:E, 5, 0),C4387)="null",C4387, IFERROR(VLOOKUP( $A4388, JCI!A:E, 5, 0),C4387))</f>
        <v>5409.8168949999999</v>
      </c>
      <c r="D4388" s="6">
        <f>IF(ISNA(VLOOKUP($A4388,ICBI!$C$1:$D$10000, 2, 0)),D4387, VLOOKUP($A4388, ICBI!$C$1:$D$10000, 2, 0))</f>
        <v>215.17089696992201</v>
      </c>
      <c r="E4388" s="2">
        <f t="shared" si="230"/>
        <v>42800</v>
      </c>
      <c r="F4388" s="3">
        <f t="shared" si="231"/>
        <v>2484.2633999999998</v>
      </c>
      <c r="G4388" s="3">
        <f t="shared" si="232"/>
        <v>4942.2957483324208</v>
      </c>
      <c r="H4388" s="6">
        <f>IF(ISNA(VLOOKUP($A4388, 'NAV Daily'!$A$1:$B$9941, 2, 0)/1000000000),H4387, VLOOKUP($A4388, 'NAV Daily'!$A$1:$B$9941, 2, 0)/1000000000)</f>
        <v>0</v>
      </c>
    </row>
    <row r="4389" spans="1:8" customFormat="1" x14ac:dyDescent="0.25">
      <c r="A4389" s="2">
        <v>42801</v>
      </c>
      <c r="B4389" s="110">
        <f>IF(ISNA(VLOOKUP($A4389, 'NAV Daily'!$A$1:$D$9941, 4, 0)),B4388, VLOOKUP($A4389, 'NAV Daily'!$A$1:$D$9941, 4, 0))</f>
        <v>2484.3051999999998</v>
      </c>
      <c r="C4389" s="110">
        <f>IF(IFERROR(VLOOKUP($A4389, JCI!A:E, 5, 0),C4388)="null",C4388, IFERROR(VLOOKUP( $A4389, JCI!A:E, 5, 0),C4388))</f>
        <v>5402.6152339999999</v>
      </c>
      <c r="D4389" s="6">
        <f>IF(ISNA(VLOOKUP($A4389,ICBI!$C$1:$D$10000, 2, 0)),D4388, VLOOKUP($A4389, ICBI!$C$1:$D$10000, 2, 0))</f>
        <v>215.34938743087</v>
      </c>
      <c r="E4389" s="2">
        <f t="shared" si="230"/>
        <v>42801</v>
      </c>
      <c r="F4389" s="3">
        <f t="shared" si="231"/>
        <v>2484.3051999999998</v>
      </c>
      <c r="G4389" s="3">
        <f t="shared" si="232"/>
        <v>4935.7164612267652</v>
      </c>
      <c r="H4389" s="6">
        <f>IF(ISNA(VLOOKUP($A4389, 'NAV Daily'!$A$1:$B$9941, 2, 0)/1000000000),H4388, VLOOKUP($A4389, 'NAV Daily'!$A$1:$B$9941, 2, 0)/1000000000)</f>
        <v>0</v>
      </c>
    </row>
    <row r="4390" spans="1:8" customFormat="1" x14ac:dyDescent="0.25">
      <c r="A4390" s="2">
        <v>42802</v>
      </c>
      <c r="B4390" s="110">
        <f>IF(ISNA(VLOOKUP($A4390, 'NAV Daily'!$A$1:$D$9941, 4, 0)),B4389, VLOOKUP($A4390, 'NAV Daily'!$A$1:$D$9941, 4, 0))</f>
        <v>2485.2529</v>
      </c>
      <c r="C4390" s="110">
        <f>IF(IFERROR(VLOOKUP($A4390, JCI!A:E, 5, 0),C4389)="null",C4389, IFERROR(VLOOKUP( $A4390, JCI!A:E, 5, 0),C4389))</f>
        <v>5393.7641599999997</v>
      </c>
      <c r="D4390" s="6">
        <f>IF(ISNA(VLOOKUP($A4390,ICBI!$C$1:$D$10000, 2, 0)),D4389, VLOOKUP($A4390, ICBI!$C$1:$D$10000, 2, 0))</f>
        <v>216.463364247236</v>
      </c>
      <c r="E4390" s="2">
        <f t="shared" si="230"/>
        <v>42802</v>
      </c>
      <c r="F4390" s="3">
        <f t="shared" si="231"/>
        <v>2485.2529</v>
      </c>
      <c r="G4390" s="3">
        <f t="shared" si="232"/>
        <v>4927.63030484709</v>
      </c>
      <c r="H4390" s="6">
        <f>IF(ISNA(VLOOKUP($A4390, 'NAV Daily'!$A$1:$B$9941, 2, 0)/1000000000),H4389, VLOOKUP($A4390, 'NAV Daily'!$A$1:$B$9941, 2, 0)/1000000000)</f>
        <v>0</v>
      </c>
    </row>
    <row r="4391" spans="1:8" customFormat="1" x14ac:dyDescent="0.25">
      <c r="A4391" s="2">
        <v>42803</v>
      </c>
      <c r="B4391" s="110">
        <f>IF(ISNA(VLOOKUP($A4391, 'NAV Daily'!$A$1:$D$9941, 4, 0)),B4390, VLOOKUP($A4391, 'NAV Daily'!$A$1:$D$9941, 4, 0))</f>
        <v>2485.9994999999999</v>
      </c>
      <c r="C4391" s="110">
        <f>IF(IFERROR(VLOOKUP($A4391, JCI!A:E, 5, 0),C4390)="null",C4390, IFERROR(VLOOKUP( $A4391, JCI!A:E, 5, 0),C4390))</f>
        <v>5402.3862300000001</v>
      </c>
      <c r="D4391" s="6">
        <f>IF(ISNA(VLOOKUP($A4391,ICBI!$C$1:$D$10000, 2, 0)),D4390, VLOOKUP($A4391, ICBI!$C$1:$D$10000, 2, 0))</f>
        <v>216.08351889855001</v>
      </c>
      <c r="E4391" s="2">
        <f t="shared" si="230"/>
        <v>42803</v>
      </c>
      <c r="F4391" s="3">
        <f t="shared" si="231"/>
        <v>2485.9994999999999</v>
      </c>
      <c r="G4391" s="3">
        <f t="shared" si="232"/>
        <v>4935.5072479543906</v>
      </c>
      <c r="H4391" s="6">
        <f>IF(ISNA(VLOOKUP($A4391, 'NAV Daily'!$A$1:$B$9941, 2, 0)/1000000000),H4390, VLOOKUP($A4391, 'NAV Daily'!$A$1:$B$9941, 2, 0)/1000000000)</f>
        <v>0</v>
      </c>
    </row>
    <row r="4392" spans="1:8" customFormat="1" x14ac:dyDescent="0.25">
      <c r="A4392" s="2">
        <v>42804</v>
      </c>
      <c r="B4392" s="110">
        <f>IF(ISNA(VLOOKUP($A4392, 'NAV Daily'!$A$1:$D$9941, 4, 0)),B4391, VLOOKUP($A4392, 'NAV Daily'!$A$1:$D$9941, 4, 0))</f>
        <v>2485.8525</v>
      </c>
      <c r="C4392" s="110">
        <f>IF(IFERROR(VLOOKUP($A4392, JCI!A:E, 5, 0),C4391)="null",C4391, IFERROR(VLOOKUP( $A4392, JCI!A:E, 5, 0),C4391))</f>
        <v>5390.6767579999996</v>
      </c>
      <c r="D4392" s="6">
        <f>IF(ISNA(VLOOKUP($A4392,ICBI!$C$1:$D$10000, 2, 0)),D4391, VLOOKUP($A4392, ICBI!$C$1:$D$10000, 2, 0))</f>
        <v>215.63043153306</v>
      </c>
      <c r="E4392" s="2">
        <f t="shared" si="230"/>
        <v>42804</v>
      </c>
      <c r="F4392" s="3">
        <f t="shared" si="231"/>
        <v>2485.8525</v>
      </c>
      <c r="G4392" s="3">
        <f t="shared" si="232"/>
        <v>4924.8097188505299</v>
      </c>
      <c r="H4392" s="6">
        <f>IF(ISNA(VLOOKUP($A4392, 'NAV Daily'!$A$1:$B$9941, 2, 0)/1000000000),H4391, VLOOKUP($A4392, 'NAV Daily'!$A$1:$B$9941, 2, 0)/1000000000)</f>
        <v>0</v>
      </c>
    </row>
    <row r="4393" spans="1:8" customFormat="1" x14ac:dyDescent="0.25">
      <c r="A4393" s="2">
        <v>42805</v>
      </c>
      <c r="B4393" s="110">
        <f>IF(ISNA(VLOOKUP($A4393, 'NAV Daily'!$A$1:$D$9941, 4, 0)),B4392, VLOOKUP($A4393, 'NAV Daily'!$A$1:$D$9941, 4, 0))</f>
        <v>2485.8525</v>
      </c>
      <c r="C4393" s="110">
        <f>IF(IFERROR(VLOOKUP($A4393, JCI!A:E, 5, 0),C4392)="null",C4392, IFERROR(VLOOKUP( $A4393, JCI!A:E, 5, 0),C4392))</f>
        <v>5390.6767579999996</v>
      </c>
      <c r="D4393" s="6">
        <f>IF(ISNA(VLOOKUP($A4393,ICBI!$C$1:$D$10000, 2, 0)),D4392, VLOOKUP($A4393, ICBI!$C$1:$D$10000, 2, 0))</f>
        <v>215.67843321671199</v>
      </c>
      <c r="E4393" s="2">
        <f t="shared" si="230"/>
        <v>42805</v>
      </c>
      <c r="F4393" s="3">
        <f t="shared" si="231"/>
        <v>2485.8525</v>
      </c>
      <c r="G4393" s="3">
        <f t="shared" si="232"/>
        <v>4924.8097188505299</v>
      </c>
      <c r="H4393" s="6">
        <f>IF(ISNA(VLOOKUP($A4393, 'NAV Daily'!$A$1:$B$9941, 2, 0)/1000000000),H4392, VLOOKUP($A4393, 'NAV Daily'!$A$1:$B$9941, 2, 0)/1000000000)</f>
        <v>0</v>
      </c>
    </row>
    <row r="4394" spans="1:8" customFormat="1" x14ac:dyDescent="0.25">
      <c r="A4394" s="2">
        <v>42806</v>
      </c>
      <c r="B4394" s="110">
        <f>IF(ISNA(VLOOKUP($A4394, 'NAV Daily'!$A$1:$D$9941, 4, 0)),B4393, VLOOKUP($A4394, 'NAV Daily'!$A$1:$D$9941, 4, 0))</f>
        <v>2485.8525</v>
      </c>
      <c r="C4394" s="110">
        <f>IF(IFERROR(VLOOKUP($A4394, JCI!A:E, 5, 0),C4393)="null",C4393, IFERROR(VLOOKUP( $A4394, JCI!A:E, 5, 0),C4393))</f>
        <v>5390.6767579999996</v>
      </c>
      <c r="D4394" s="6">
        <f>IF(ISNA(VLOOKUP($A4394,ICBI!$C$1:$D$10000, 2, 0)),D4393, VLOOKUP($A4394, ICBI!$C$1:$D$10000, 2, 0))</f>
        <v>215.72638340846399</v>
      </c>
      <c r="E4394" s="2">
        <f t="shared" si="230"/>
        <v>42806</v>
      </c>
      <c r="F4394" s="3">
        <f t="shared" si="231"/>
        <v>2485.8525</v>
      </c>
      <c r="G4394" s="3">
        <f t="shared" si="232"/>
        <v>4924.8097188505299</v>
      </c>
      <c r="H4394" s="6">
        <f>IF(ISNA(VLOOKUP($A4394, 'NAV Daily'!$A$1:$B$9941, 2, 0)/1000000000),H4393, VLOOKUP($A4394, 'NAV Daily'!$A$1:$B$9941, 2, 0)/1000000000)</f>
        <v>0</v>
      </c>
    </row>
    <row r="4395" spans="1:8" customFormat="1" x14ac:dyDescent="0.25">
      <c r="A4395" s="2">
        <v>42807</v>
      </c>
      <c r="B4395" s="110">
        <f>IF(ISNA(VLOOKUP($A4395, 'NAV Daily'!$A$1:$D$9941, 4, 0)),B4394, VLOOKUP($A4395, 'NAV Daily'!$A$1:$D$9941, 4, 0))</f>
        <v>2486.2129</v>
      </c>
      <c r="C4395" s="110">
        <f>IF(IFERROR(VLOOKUP($A4395, JCI!A:E, 5, 0),C4394)="null",C4394, IFERROR(VLOOKUP( $A4395, JCI!A:E, 5, 0),C4394))</f>
        <v>5409.3720700000003</v>
      </c>
      <c r="D4395" s="6">
        <f>IF(ISNA(VLOOKUP($A4395,ICBI!$C$1:$D$10000, 2, 0)),D4394, VLOOKUP($A4395, ICBI!$C$1:$D$10000, 2, 0))</f>
        <v>215.733532508591</v>
      </c>
      <c r="E4395" s="2">
        <f t="shared" si="230"/>
        <v>42807</v>
      </c>
      <c r="F4395" s="3">
        <f t="shared" si="231"/>
        <v>2486.2129</v>
      </c>
      <c r="G4395" s="3">
        <f t="shared" si="232"/>
        <v>4941.8893655011861</v>
      </c>
      <c r="H4395" s="6">
        <f>IF(ISNA(VLOOKUP($A4395, 'NAV Daily'!$A$1:$B$9941, 2, 0)/1000000000),H4394, VLOOKUP($A4395, 'NAV Daily'!$A$1:$B$9941, 2, 0)/1000000000)</f>
        <v>0</v>
      </c>
    </row>
    <row r="4396" spans="1:8" customFormat="1" x14ac:dyDescent="0.25">
      <c r="A4396" s="2">
        <v>42808</v>
      </c>
      <c r="B4396" s="110">
        <f>IF(ISNA(VLOOKUP($A4396, 'NAV Daily'!$A$1:$D$9941, 4, 0)),B4395, VLOOKUP($A4396, 'NAV Daily'!$A$1:$D$9941, 4, 0))</f>
        <v>2487.3317999999999</v>
      </c>
      <c r="C4396" s="110">
        <f>IF(IFERROR(VLOOKUP($A4396, JCI!A:E, 5, 0),C4395)="null",C4395, IFERROR(VLOOKUP( $A4396, JCI!A:E, 5, 0),C4395))</f>
        <v>5431.5849609999996</v>
      </c>
      <c r="D4396" s="6">
        <f>IF(ISNA(VLOOKUP($A4396,ICBI!$C$1:$D$10000, 2, 0)),D4395, VLOOKUP($A4396, ICBI!$C$1:$D$10000, 2, 0))</f>
        <v>215.862609817427</v>
      </c>
      <c r="E4396" s="2">
        <f t="shared" si="230"/>
        <v>42808</v>
      </c>
      <c r="F4396" s="3">
        <f t="shared" si="231"/>
        <v>2487.3317999999999</v>
      </c>
      <c r="G4396" s="3">
        <f t="shared" si="232"/>
        <v>4962.1825988727132</v>
      </c>
      <c r="H4396" s="6">
        <f>IF(ISNA(VLOOKUP($A4396, 'NAV Daily'!$A$1:$B$9941, 2, 0)/1000000000),H4395, VLOOKUP($A4396, 'NAV Daily'!$A$1:$B$9941, 2, 0)/1000000000)</f>
        <v>0</v>
      </c>
    </row>
    <row r="4397" spans="1:8" customFormat="1" x14ac:dyDescent="0.25">
      <c r="A4397" s="2">
        <v>42809</v>
      </c>
      <c r="B4397" s="110">
        <f>IF(ISNA(VLOOKUP($A4397, 'NAV Daily'!$A$1:$D$9941, 4, 0)),B4396, VLOOKUP($A4397, 'NAV Daily'!$A$1:$D$9941, 4, 0))</f>
        <v>2489.2556</v>
      </c>
      <c r="C4397" s="110">
        <f>IF(IFERROR(VLOOKUP($A4397, JCI!A:E, 5, 0),C4396)="null",C4396, IFERROR(VLOOKUP( $A4397, JCI!A:E, 5, 0),C4396))</f>
        <v>5432.3808589999999</v>
      </c>
      <c r="D4397" s="6">
        <f>IF(ISNA(VLOOKUP($A4397,ICBI!$C$1:$D$10000, 2, 0)),D4396, VLOOKUP($A4397, ICBI!$C$1:$D$10000, 2, 0))</f>
        <v>216.488689874274</v>
      </c>
      <c r="E4397" s="2">
        <f t="shared" si="230"/>
        <v>42809</v>
      </c>
      <c r="F4397" s="3">
        <f t="shared" si="231"/>
        <v>2489.2556</v>
      </c>
      <c r="G4397" s="3">
        <f t="shared" si="232"/>
        <v>4962.9097146656977</v>
      </c>
      <c r="H4397" s="6">
        <f>IF(ISNA(VLOOKUP($A4397, 'NAV Daily'!$A$1:$B$9941, 2, 0)/1000000000),H4396, VLOOKUP($A4397, 'NAV Daily'!$A$1:$B$9941, 2, 0)/1000000000)</f>
        <v>0</v>
      </c>
    </row>
    <row r="4398" spans="1:8" customFormat="1" x14ac:dyDescent="0.25">
      <c r="A4398" s="2">
        <v>42810</v>
      </c>
      <c r="B4398" s="110">
        <f>IF(ISNA(VLOOKUP($A4398, 'NAV Daily'!$A$1:$D$9941, 4, 0)),B4397, VLOOKUP($A4398, 'NAV Daily'!$A$1:$D$9941, 4, 0))</f>
        <v>2490.7089999999998</v>
      </c>
      <c r="C4398" s="110">
        <f>IF(IFERROR(VLOOKUP($A4398, JCI!A:E, 5, 0),C4397)="null",C4397, IFERROR(VLOOKUP( $A4398, JCI!A:E, 5, 0),C4397))</f>
        <v>5518.2412109999996</v>
      </c>
      <c r="D4398" s="6">
        <f>IF(ISNA(VLOOKUP($A4398,ICBI!$C$1:$D$10000, 2, 0)),D4397, VLOOKUP($A4398, ICBI!$C$1:$D$10000, 2, 0))</f>
        <v>217.391606818859</v>
      </c>
      <c r="E4398" s="2">
        <f t="shared" si="230"/>
        <v>42810</v>
      </c>
      <c r="F4398" s="3">
        <f t="shared" si="231"/>
        <v>2490.7089999999998</v>
      </c>
      <c r="G4398" s="3">
        <f t="shared" si="232"/>
        <v>5041.3499393306256</v>
      </c>
      <c r="H4398" s="6">
        <f>IF(ISNA(VLOOKUP($A4398, 'NAV Daily'!$A$1:$B$9941, 2, 0)/1000000000),H4397, VLOOKUP($A4398, 'NAV Daily'!$A$1:$B$9941, 2, 0)/1000000000)</f>
        <v>0</v>
      </c>
    </row>
    <row r="4399" spans="1:8" customFormat="1" x14ac:dyDescent="0.25">
      <c r="A4399" s="2">
        <v>42811</v>
      </c>
      <c r="B4399" s="110">
        <f>IF(ISNA(VLOOKUP($A4399, 'NAV Daily'!$A$1:$D$9941, 4, 0)),B4398, VLOOKUP($A4399, 'NAV Daily'!$A$1:$D$9941, 4, 0))</f>
        <v>2493.1604000000002</v>
      </c>
      <c r="C4399" s="110">
        <f>IF(IFERROR(VLOOKUP($A4399, JCI!A:E, 5, 0),C4398)="null",C4398, IFERROR(VLOOKUP( $A4399, JCI!A:E, 5, 0),C4398))</f>
        <v>5540.4321289999998</v>
      </c>
      <c r="D4399" s="6">
        <f>IF(ISNA(VLOOKUP($A4399,ICBI!$C$1:$D$10000, 2, 0)),D4398, VLOOKUP($A4399, ICBI!$C$1:$D$10000, 2, 0))</f>
        <v>217.63234217452501</v>
      </c>
      <c r="E4399" s="2">
        <f t="shared" si="230"/>
        <v>42811</v>
      </c>
      <c r="F4399" s="3">
        <f t="shared" si="231"/>
        <v>2493.1604000000002</v>
      </c>
      <c r="G4399" s="3">
        <f t="shared" si="232"/>
        <v>5061.6230986281917</v>
      </c>
      <c r="H4399" s="6">
        <f>IF(ISNA(VLOOKUP($A4399, 'NAV Daily'!$A$1:$B$9941, 2, 0)/1000000000),H4398, VLOOKUP($A4399, 'NAV Daily'!$A$1:$B$9941, 2, 0)/1000000000)</f>
        <v>0</v>
      </c>
    </row>
    <row r="4400" spans="1:8" customFormat="1" x14ac:dyDescent="0.25">
      <c r="A4400" s="2">
        <v>42812</v>
      </c>
      <c r="B4400" s="110">
        <f>IF(ISNA(VLOOKUP($A4400, 'NAV Daily'!$A$1:$D$9941, 4, 0)),B4399, VLOOKUP($A4400, 'NAV Daily'!$A$1:$D$9941, 4, 0))</f>
        <v>2493.1604000000002</v>
      </c>
      <c r="C4400" s="110">
        <f>IF(IFERROR(VLOOKUP($A4400, JCI!A:E, 5, 0),C4399)="null",C4399, IFERROR(VLOOKUP( $A4400, JCI!A:E, 5, 0),C4399))</f>
        <v>5540.4321289999998</v>
      </c>
      <c r="D4400" s="6">
        <f>IF(ISNA(VLOOKUP($A4400,ICBI!$C$1:$D$10000, 2, 0)),D4399, VLOOKUP($A4400, ICBI!$C$1:$D$10000, 2, 0))</f>
        <v>217.680546231108</v>
      </c>
      <c r="E4400" s="2">
        <f t="shared" si="230"/>
        <v>42812</v>
      </c>
      <c r="F4400" s="3">
        <f t="shared" si="231"/>
        <v>2493.1604000000002</v>
      </c>
      <c r="G4400" s="3">
        <f t="shared" si="232"/>
        <v>5061.6230986281917</v>
      </c>
      <c r="H4400" s="6">
        <f>IF(ISNA(VLOOKUP($A4400, 'NAV Daily'!$A$1:$B$9941, 2, 0)/1000000000),H4399, VLOOKUP($A4400, 'NAV Daily'!$A$1:$B$9941, 2, 0)/1000000000)</f>
        <v>0</v>
      </c>
    </row>
    <row r="4401" spans="1:8" customFormat="1" x14ac:dyDescent="0.25">
      <c r="A4401" s="2">
        <v>42813</v>
      </c>
      <c r="B4401" s="110">
        <f>IF(ISNA(VLOOKUP($A4401, 'NAV Daily'!$A$1:$D$9941, 4, 0)),B4400, VLOOKUP($A4401, 'NAV Daily'!$A$1:$D$9941, 4, 0))</f>
        <v>2493.1604000000002</v>
      </c>
      <c r="C4401" s="110">
        <f>IF(IFERROR(VLOOKUP($A4401, JCI!A:E, 5, 0),C4400)="null",C4400, IFERROR(VLOOKUP( $A4401, JCI!A:E, 5, 0),C4400))</f>
        <v>5540.4321289999998</v>
      </c>
      <c r="D4401" s="6">
        <f>IF(ISNA(VLOOKUP($A4401,ICBI!$C$1:$D$10000, 2, 0)),D4400, VLOOKUP($A4401, ICBI!$C$1:$D$10000, 2, 0))</f>
        <v>217.72875137562701</v>
      </c>
      <c r="E4401" s="2">
        <f t="shared" si="230"/>
        <v>42813</v>
      </c>
      <c r="F4401" s="3">
        <f t="shared" si="231"/>
        <v>2493.1604000000002</v>
      </c>
      <c r="G4401" s="3">
        <f t="shared" si="232"/>
        <v>5061.6230986281917</v>
      </c>
      <c r="H4401" s="6">
        <f>IF(ISNA(VLOOKUP($A4401, 'NAV Daily'!$A$1:$B$9941, 2, 0)/1000000000),H4400, VLOOKUP($A4401, 'NAV Daily'!$A$1:$B$9941, 2, 0)/1000000000)</f>
        <v>0</v>
      </c>
    </row>
    <row r="4402" spans="1:8" customFormat="1" x14ac:dyDescent="0.25">
      <c r="A4402" s="2">
        <v>42814</v>
      </c>
      <c r="B4402" s="110">
        <f>IF(ISNA(VLOOKUP($A4402, 'NAV Daily'!$A$1:$D$9941, 4, 0)),B4401, VLOOKUP($A4402, 'NAV Daily'!$A$1:$D$9941, 4, 0))</f>
        <v>2493.4497000000001</v>
      </c>
      <c r="C4402" s="110">
        <f>IF(IFERROR(VLOOKUP($A4402, JCI!A:E, 5, 0),C4401)="null",C4401, IFERROR(VLOOKUP( $A4402, JCI!A:E, 5, 0),C4401))</f>
        <v>5533.9921880000002</v>
      </c>
      <c r="D4402" s="6">
        <f>IF(ISNA(VLOOKUP($A4402,ICBI!$C$1:$D$10000, 2, 0)),D4401, VLOOKUP($A4402, ICBI!$C$1:$D$10000, 2, 0))</f>
        <v>218.22904018661899</v>
      </c>
      <c r="E4402" s="2">
        <f t="shared" si="230"/>
        <v>42814</v>
      </c>
      <c r="F4402" s="3">
        <f t="shared" si="231"/>
        <v>2493.4497000000001</v>
      </c>
      <c r="G4402" s="3">
        <f t="shared" si="232"/>
        <v>5055.7397030084194</v>
      </c>
      <c r="H4402" s="6">
        <f>IF(ISNA(VLOOKUP($A4402, 'NAV Daily'!$A$1:$B$9941, 2, 0)/1000000000),H4401, VLOOKUP($A4402, 'NAV Daily'!$A$1:$B$9941, 2, 0)/1000000000)</f>
        <v>0</v>
      </c>
    </row>
    <row r="4403" spans="1:8" customFormat="1" x14ac:dyDescent="0.25">
      <c r="A4403" s="2">
        <v>42815</v>
      </c>
      <c r="B4403" s="110">
        <f>IF(ISNA(VLOOKUP($A4403, 'NAV Daily'!$A$1:$D$9941, 4, 0)),B4402, VLOOKUP($A4403, 'NAV Daily'!$A$1:$D$9941, 4, 0))</f>
        <v>2495.3386</v>
      </c>
      <c r="C4403" s="110">
        <f>IF(IFERROR(VLOOKUP($A4403, JCI!A:E, 5, 0),C4402)="null",C4402, IFERROR(VLOOKUP( $A4403, JCI!A:E, 5, 0),C4402))</f>
        <v>5543.0927730000003</v>
      </c>
      <c r="D4403" s="6">
        <f>IF(ISNA(VLOOKUP($A4403,ICBI!$C$1:$D$10000, 2, 0)),D4402, VLOOKUP($A4403, ICBI!$C$1:$D$10000, 2, 0))</f>
        <v>219.27521550198099</v>
      </c>
      <c r="E4403" s="2">
        <f t="shared" si="230"/>
        <v>42815</v>
      </c>
      <c r="F4403" s="3">
        <f t="shared" si="231"/>
        <v>2495.3386</v>
      </c>
      <c r="G4403" s="3">
        <f t="shared" si="232"/>
        <v>5064.0538074274455</v>
      </c>
      <c r="H4403" s="6">
        <f>IF(ISNA(VLOOKUP($A4403, 'NAV Daily'!$A$1:$B$9941, 2, 0)/1000000000),H4402, VLOOKUP($A4403, 'NAV Daily'!$A$1:$B$9941, 2, 0)/1000000000)</f>
        <v>0</v>
      </c>
    </row>
    <row r="4404" spans="1:8" customFormat="1" x14ac:dyDescent="0.25">
      <c r="A4404" s="2">
        <v>42816</v>
      </c>
      <c r="B4404" s="110">
        <f>IF(ISNA(VLOOKUP($A4404, 'NAV Daily'!$A$1:$D$9941, 4, 0)),B4403, VLOOKUP($A4404, 'NAV Daily'!$A$1:$D$9941, 4, 0))</f>
        <v>2493.8525</v>
      </c>
      <c r="C4404" s="110">
        <f>IF(IFERROR(VLOOKUP($A4404, JCI!A:E, 5, 0),C4403)="null",C4403, IFERROR(VLOOKUP( $A4404, JCI!A:E, 5, 0),C4403))</f>
        <v>5534.0927730000003</v>
      </c>
      <c r="D4404" s="6">
        <f>IF(ISNA(VLOOKUP($A4404,ICBI!$C$1:$D$10000, 2, 0)),D4403, VLOOKUP($A4404, ICBI!$C$1:$D$10000, 2, 0))</f>
        <v>219.45642953119099</v>
      </c>
      <c r="E4404" s="2">
        <f t="shared" si="230"/>
        <v>42816</v>
      </c>
      <c r="F4404" s="3">
        <f t="shared" si="231"/>
        <v>2493.8525</v>
      </c>
      <c r="G4404" s="3">
        <f t="shared" si="232"/>
        <v>5055.8315953640194</v>
      </c>
      <c r="H4404" s="6">
        <f>IF(ISNA(VLOOKUP($A4404, 'NAV Daily'!$A$1:$B$9941, 2, 0)/1000000000),H4403, VLOOKUP($A4404, 'NAV Daily'!$A$1:$B$9941, 2, 0)/1000000000)</f>
        <v>0</v>
      </c>
    </row>
    <row r="4405" spans="1:8" customFormat="1" x14ac:dyDescent="0.25">
      <c r="A4405" s="2">
        <v>42817</v>
      </c>
      <c r="B4405" s="110">
        <f>IF(ISNA(VLOOKUP($A4405, 'NAV Daily'!$A$1:$D$9941, 4, 0)),B4404, VLOOKUP($A4405, 'NAV Daily'!$A$1:$D$9941, 4, 0))</f>
        <v>2494.0273000000002</v>
      </c>
      <c r="C4405" s="110">
        <f>IF(IFERROR(VLOOKUP($A4405, JCI!A:E, 5, 0),C4404)="null",C4404, IFERROR(VLOOKUP( $A4405, JCI!A:E, 5, 0),C4404))</f>
        <v>5563.7587890000004</v>
      </c>
      <c r="D4405" s="6">
        <f>IF(ISNA(VLOOKUP($A4405,ICBI!$C$1:$D$10000, 2, 0)),D4404, VLOOKUP($A4405, ICBI!$C$1:$D$10000, 2, 0))</f>
        <v>219.49513436254301</v>
      </c>
      <c r="E4405" s="2">
        <f t="shared" si="230"/>
        <v>42817</v>
      </c>
      <c r="F4405" s="3">
        <f t="shared" si="231"/>
        <v>2494.0273000000002</v>
      </c>
      <c r="G4405" s="3">
        <f t="shared" si="232"/>
        <v>5082.9338481005725</v>
      </c>
      <c r="H4405" s="6">
        <f>IF(ISNA(VLOOKUP($A4405, 'NAV Daily'!$A$1:$B$9941, 2, 0)/1000000000),H4404, VLOOKUP($A4405, 'NAV Daily'!$A$1:$B$9941, 2, 0)/1000000000)</f>
        <v>0</v>
      </c>
    </row>
    <row r="4406" spans="1:8" customFormat="1" x14ac:dyDescent="0.25">
      <c r="A4406" s="2">
        <v>42818</v>
      </c>
      <c r="B4406" s="110">
        <f>IF(ISNA(VLOOKUP($A4406, 'NAV Daily'!$A$1:$D$9941, 4, 0)),B4405, VLOOKUP($A4406, 'NAV Daily'!$A$1:$D$9941, 4, 0))</f>
        <v>2495.6239999999998</v>
      </c>
      <c r="C4406" s="110">
        <f>IF(IFERROR(VLOOKUP($A4406, JCI!A:E, 5, 0),C4405)="null",C4405, IFERROR(VLOOKUP( $A4406, JCI!A:E, 5, 0),C4405))</f>
        <v>5567.1337890000004</v>
      </c>
      <c r="D4406" s="6">
        <f>IF(ISNA(VLOOKUP($A4406,ICBI!$C$1:$D$10000, 2, 0)),D4405, VLOOKUP($A4406, ICBI!$C$1:$D$10000, 2, 0))</f>
        <v>219.56562744591801</v>
      </c>
      <c r="E4406" s="2">
        <f t="shared" si="230"/>
        <v>42818</v>
      </c>
      <c r="F4406" s="3">
        <f t="shared" si="231"/>
        <v>2495.6239999999998</v>
      </c>
      <c r="G4406" s="3">
        <f t="shared" si="232"/>
        <v>5086.0171776243569</v>
      </c>
      <c r="H4406" s="6">
        <f>IF(ISNA(VLOOKUP($A4406, 'NAV Daily'!$A$1:$B$9941, 2, 0)/1000000000),H4405, VLOOKUP($A4406, 'NAV Daily'!$A$1:$B$9941, 2, 0)/1000000000)</f>
        <v>0</v>
      </c>
    </row>
    <row r="4407" spans="1:8" customFormat="1" x14ac:dyDescent="0.25">
      <c r="A4407" s="2">
        <v>42819</v>
      </c>
      <c r="B4407" s="110">
        <f>IF(ISNA(VLOOKUP($A4407, 'NAV Daily'!$A$1:$D$9941, 4, 0)),B4406, VLOOKUP($A4407, 'NAV Daily'!$A$1:$D$9941, 4, 0))</f>
        <v>2495.6239999999998</v>
      </c>
      <c r="C4407" s="110">
        <f>IF(IFERROR(VLOOKUP($A4407, JCI!A:E, 5, 0),C4406)="null",C4406, IFERROR(VLOOKUP( $A4407, JCI!A:E, 5, 0),C4406))</f>
        <v>5567.1337890000004</v>
      </c>
      <c r="D4407" s="6">
        <f>IF(ISNA(VLOOKUP($A4407,ICBI!$C$1:$D$10000, 2, 0)),D4406, VLOOKUP($A4407, ICBI!$C$1:$D$10000, 2, 0))</f>
        <v>219.613850854715</v>
      </c>
      <c r="E4407" s="2">
        <f t="shared" si="230"/>
        <v>42819</v>
      </c>
      <c r="F4407" s="3">
        <f t="shared" si="231"/>
        <v>2495.6239999999998</v>
      </c>
      <c r="G4407" s="3">
        <f t="shared" si="232"/>
        <v>5086.0171776243569</v>
      </c>
      <c r="H4407" s="6">
        <f>IF(ISNA(VLOOKUP($A4407, 'NAV Daily'!$A$1:$B$9941, 2, 0)/1000000000),H4406, VLOOKUP($A4407, 'NAV Daily'!$A$1:$B$9941, 2, 0)/1000000000)</f>
        <v>0</v>
      </c>
    </row>
    <row r="4408" spans="1:8" customFormat="1" x14ac:dyDescent="0.25">
      <c r="A4408" s="2">
        <v>42820</v>
      </c>
      <c r="B4408" s="110">
        <f>IF(ISNA(VLOOKUP($A4408, 'NAV Daily'!$A$1:$D$9941, 4, 0)),B4407, VLOOKUP($A4408, 'NAV Daily'!$A$1:$D$9941, 4, 0))</f>
        <v>2495.6239999999998</v>
      </c>
      <c r="C4408" s="110">
        <f>IF(IFERROR(VLOOKUP($A4408, JCI!A:E, 5, 0),C4407)="null",C4407, IFERROR(VLOOKUP( $A4408, JCI!A:E, 5, 0),C4407))</f>
        <v>5567.1337890000004</v>
      </c>
      <c r="D4408" s="6">
        <f>IF(ISNA(VLOOKUP($A4408,ICBI!$C$1:$D$10000, 2, 0)),D4407, VLOOKUP($A4408, ICBI!$C$1:$D$10000, 2, 0))</f>
        <v>219.66207426351201</v>
      </c>
      <c r="E4408" s="2">
        <f t="shared" si="230"/>
        <v>42820</v>
      </c>
      <c r="F4408" s="3">
        <f t="shared" si="231"/>
        <v>2495.6239999999998</v>
      </c>
      <c r="G4408" s="3">
        <f t="shared" si="232"/>
        <v>5086.0171776243569</v>
      </c>
      <c r="H4408" s="6">
        <f>IF(ISNA(VLOOKUP($A4408, 'NAV Daily'!$A$1:$B$9941, 2, 0)/1000000000),H4407, VLOOKUP($A4408, 'NAV Daily'!$A$1:$B$9941, 2, 0)/1000000000)</f>
        <v>0</v>
      </c>
    </row>
    <row r="4409" spans="1:8" customFormat="1" x14ac:dyDescent="0.25">
      <c r="A4409" s="2">
        <v>42821</v>
      </c>
      <c r="B4409" s="110">
        <f>IF(ISNA(VLOOKUP($A4409, 'NAV Daily'!$A$1:$D$9941, 4, 0)),B4408, VLOOKUP($A4409, 'NAV Daily'!$A$1:$D$9941, 4, 0))</f>
        <v>2496.8899000000001</v>
      </c>
      <c r="C4409" s="110">
        <f>IF(IFERROR(VLOOKUP($A4409, JCI!A:E, 5, 0),C4408)="null",C4408, IFERROR(VLOOKUP( $A4409, JCI!A:E, 5, 0),C4408))</f>
        <v>5541.2021480000003</v>
      </c>
      <c r="D4409" s="6">
        <f>IF(ISNA(VLOOKUP($A4409,ICBI!$C$1:$D$10000, 2, 0)),D4408, VLOOKUP($A4409, ICBI!$C$1:$D$10000, 2, 0))</f>
        <v>219.679641468266</v>
      </c>
      <c r="E4409" s="2">
        <f t="shared" si="230"/>
        <v>42821</v>
      </c>
      <c r="F4409" s="3">
        <f t="shared" si="231"/>
        <v>2496.8899000000001</v>
      </c>
      <c r="G4409" s="3">
        <f t="shared" si="232"/>
        <v>5062.3265719071769</v>
      </c>
      <c r="H4409" s="6">
        <f>IF(ISNA(VLOOKUP($A4409, 'NAV Daily'!$A$1:$B$9941, 2, 0)/1000000000),H4408, VLOOKUP($A4409, 'NAV Daily'!$A$1:$B$9941, 2, 0)/1000000000)</f>
        <v>0</v>
      </c>
    </row>
    <row r="4410" spans="1:8" customFormat="1" x14ac:dyDescent="0.25">
      <c r="A4410" s="2">
        <v>42822</v>
      </c>
      <c r="B4410" s="110">
        <f>IF(ISNA(VLOOKUP($A4410, 'NAV Daily'!$A$1:$D$9941, 4, 0)),B4409, VLOOKUP($A4410, 'NAV Daily'!$A$1:$D$9941, 4, 0))</f>
        <v>2496.8899000000001</v>
      </c>
      <c r="C4410" s="110">
        <f>IF(IFERROR(VLOOKUP($A4410, JCI!A:E, 5, 0),C4409)="null",C4409, IFERROR(VLOOKUP( $A4410, JCI!A:E, 5, 0),C4409))</f>
        <v>5541.2021480000003</v>
      </c>
      <c r="D4410" s="6">
        <f>IF(ISNA(VLOOKUP($A4410,ICBI!$C$1:$D$10000, 2, 0)),D4409, VLOOKUP($A4410, ICBI!$C$1:$D$10000, 2, 0))</f>
        <v>219.72787107185999</v>
      </c>
      <c r="E4410" s="2">
        <f t="shared" si="230"/>
        <v>42822</v>
      </c>
      <c r="F4410" s="3">
        <f t="shared" si="231"/>
        <v>2496.8899000000001</v>
      </c>
      <c r="G4410" s="3">
        <f t="shared" si="232"/>
        <v>5062.3265719071769</v>
      </c>
      <c r="H4410" s="6">
        <f>IF(ISNA(VLOOKUP($A4410, 'NAV Daily'!$A$1:$B$9941, 2, 0)/1000000000),H4409, VLOOKUP($A4410, 'NAV Daily'!$A$1:$B$9941, 2, 0)/1000000000)</f>
        <v>0</v>
      </c>
    </row>
    <row r="4411" spans="1:8" customFormat="1" x14ac:dyDescent="0.25">
      <c r="A4411" s="2">
        <v>42823</v>
      </c>
      <c r="B4411" s="110">
        <f>IF(ISNA(VLOOKUP($A4411, 'NAV Daily'!$A$1:$D$9941, 4, 0)),B4410, VLOOKUP($A4411, 'NAV Daily'!$A$1:$D$9941, 4, 0))</f>
        <v>2498.9391999999998</v>
      </c>
      <c r="C4411" s="110">
        <f>IF(IFERROR(VLOOKUP($A4411, JCI!A:E, 5, 0),C4410)="null",C4410, IFERROR(VLOOKUP( $A4411, JCI!A:E, 5, 0),C4410))</f>
        <v>5592.5097660000001</v>
      </c>
      <c r="D4411" s="6">
        <f>IF(ISNA(VLOOKUP($A4411,ICBI!$C$1:$D$10000, 2, 0)),D4410, VLOOKUP($A4411, ICBI!$C$1:$D$10000, 2, 0))</f>
        <v>220.032438020939</v>
      </c>
      <c r="E4411" s="2">
        <f t="shared" si="230"/>
        <v>42823</v>
      </c>
      <c r="F4411" s="3">
        <f t="shared" si="231"/>
        <v>2498.9391999999998</v>
      </c>
      <c r="G4411" s="3">
        <f t="shared" si="232"/>
        <v>5109.2001403144241</v>
      </c>
      <c r="H4411" s="6">
        <f>IF(ISNA(VLOOKUP($A4411, 'NAV Daily'!$A$1:$B$9941, 2, 0)/1000000000),H4410, VLOOKUP($A4411, 'NAV Daily'!$A$1:$B$9941, 2, 0)/1000000000)</f>
        <v>0</v>
      </c>
    </row>
    <row r="4412" spans="1:8" customFormat="1" x14ac:dyDescent="0.25">
      <c r="A4412" s="2">
        <v>42824</v>
      </c>
      <c r="B4412" s="110">
        <f>IF(ISNA(VLOOKUP($A4412, 'NAV Daily'!$A$1:$D$9941, 4, 0)),B4411, VLOOKUP($A4412, 'NAV Daily'!$A$1:$D$9941, 4, 0))</f>
        <v>2500.1765</v>
      </c>
      <c r="C4412" s="110">
        <f>IF(IFERROR(VLOOKUP($A4412, JCI!A:E, 5, 0),C4411)="null",C4411, IFERROR(VLOOKUP( $A4412, JCI!A:E, 5, 0),C4411))</f>
        <v>5592.9521480000003</v>
      </c>
      <c r="D4412" s="6">
        <f>IF(ISNA(VLOOKUP($A4412,ICBI!$C$1:$D$10000, 2, 0)),D4411, VLOOKUP($A4412, ICBI!$C$1:$D$10000, 2, 0))</f>
        <v>220.72504112509799</v>
      </c>
      <c r="E4412" s="2">
        <f t="shared" si="230"/>
        <v>42824</v>
      </c>
      <c r="F4412" s="3">
        <f t="shared" si="231"/>
        <v>2500.1765</v>
      </c>
      <c r="G4412" s="3">
        <f t="shared" si="232"/>
        <v>5109.6042912718731</v>
      </c>
      <c r="H4412" s="6">
        <f>IF(ISNA(VLOOKUP($A4412, 'NAV Daily'!$A$1:$B$9941, 2, 0)/1000000000),H4411, VLOOKUP($A4412, 'NAV Daily'!$A$1:$B$9941, 2, 0)/1000000000)</f>
        <v>0</v>
      </c>
    </row>
    <row r="4413" spans="1:8" customFormat="1" x14ac:dyDescent="0.25">
      <c r="A4413" s="2">
        <v>42825</v>
      </c>
      <c r="B4413" s="110">
        <f>IF(ISNA(VLOOKUP($A4413, 'NAV Daily'!$A$1:$D$9941, 4, 0)),B4412, VLOOKUP($A4413, 'NAV Daily'!$A$1:$D$9941, 4, 0))</f>
        <v>2499.2048</v>
      </c>
      <c r="C4413" s="110">
        <f>IF(IFERROR(VLOOKUP($A4413, JCI!A:E, 5, 0),C4412)="null",C4412, IFERROR(VLOOKUP( $A4413, JCI!A:E, 5, 0),C4412))</f>
        <v>5568.1059569999998</v>
      </c>
      <c r="D4413" s="6">
        <f>IF(ISNA(VLOOKUP($A4413,ICBI!$C$1:$D$10000, 2, 0)),D4412, VLOOKUP($A4413, ICBI!$C$1:$D$10000, 2, 0))</f>
        <v>220.960110924383</v>
      </c>
      <c r="E4413" s="2">
        <f t="shared" si="230"/>
        <v>42825</v>
      </c>
      <c r="F4413" s="3">
        <f t="shared" si="231"/>
        <v>2499.2048</v>
      </c>
      <c r="G4413" s="3">
        <f t="shared" si="232"/>
        <v>5086.9053300084988</v>
      </c>
      <c r="H4413" s="6">
        <f>IF(ISNA(VLOOKUP($A4413, 'NAV Daily'!$A$1:$B$9941, 2, 0)/1000000000),H4412, VLOOKUP($A4413, 'NAV Daily'!$A$1:$B$9941, 2, 0)/1000000000)</f>
        <v>0</v>
      </c>
    </row>
    <row r="4414" spans="1:8" customFormat="1" x14ac:dyDescent="0.25">
      <c r="A4414" s="2">
        <v>42826</v>
      </c>
      <c r="B4414" s="110">
        <f>IF(ISNA(VLOOKUP($A4414, 'NAV Daily'!$A$1:$D$9941, 4, 0)),B4413, VLOOKUP($A4414, 'NAV Daily'!$A$1:$D$9941, 4, 0))</f>
        <v>2499.2048</v>
      </c>
      <c r="C4414" s="110">
        <f>IF(IFERROR(VLOOKUP($A4414, JCI!A:E, 5, 0),C4413)="null",C4413, IFERROR(VLOOKUP( $A4414, JCI!A:E, 5, 0),C4413))</f>
        <v>5568.1059569999998</v>
      </c>
      <c r="D4414" s="6">
        <f>IF(ISNA(VLOOKUP($A4414,ICBI!$C$1:$D$10000, 2, 0)),D4413, VLOOKUP($A4414, ICBI!$C$1:$D$10000, 2, 0))</f>
        <v>221.00149230117299</v>
      </c>
      <c r="E4414" s="2">
        <f t="shared" si="230"/>
        <v>42826</v>
      </c>
      <c r="F4414" s="3">
        <f t="shared" si="231"/>
        <v>2499.2048</v>
      </c>
      <c r="G4414" s="3">
        <f t="shared" si="232"/>
        <v>5086.9053300084988</v>
      </c>
      <c r="H4414" s="6">
        <f>IF(ISNA(VLOOKUP($A4414, 'NAV Daily'!$A$1:$B$9941, 2, 0)/1000000000),H4413, VLOOKUP($A4414, 'NAV Daily'!$A$1:$B$9941, 2, 0)/1000000000)</f>
        <v>0</v>
      </c>
    </row>
    <row r="4415" spans="1:8" customFormat="1" x14ac:dyDescent="0.25">
      <c r="A4415" s="2">
        <v>42827</v>
      </c>
      <c r="B4415" s="110">
        <f>IF(ISNA(VLOOKUP($A4415, 'NAV Daily'!$A$1:$D$9941, 4, 0)),B4414, VLOOKUP($A4415, 'NAV Daily'!$A$1:$D$9941, 4, 0))</f>
        <v>2499.2048</v>
      </c>
      <c r="C4415" s="110">
        <f>IF(IFERROR(VLOOKUP($A4415, JCI!A:E, 5, 0),C4414)="null",C4414, IFERROR(VLOOKUP( $A4415, JCI!A:E, 5, 0),C4414))</f>
        <v>5568.1059569999998</v>
      </c>
      <c r="D4415" s="6">
        <f>IF(ISNA(VLOOKUP($A4415,ICBI!$C$1:$D$10000, 2, 0)),D4414, VLOOKUP($A4415, ICBI!$C$1:$D$10000, 2, 0))</f>
        <v>221.049668070211</v>
      </c>
      <c r="E4415" s="2">
        <f t="shared" si="230"/>
        <v>42827</v>
      </c>
      <c r="F4415" s="3">
        <f t="shared" si="231"/>
        <v>2499.2048</v>
      </c>
      <c r="G4415" s="3">
        <f t="shared" si="232"/>
        <v>5086.9053300084988</v>
      </c>
      <c r="H4415" s="6">
        <f>IF(ISNA(VLOOKUP($A4415, 'NAV Daily'!$A$1:$B$9941, 2, 0)/1000000000),H4414, VLOOKUP($A4415, 'NAV Daily'!$A$1:$B$9941, 2, 0)/1000000000)</f>
        <v>0</v>
      </c>
    </row>
    <row r="4416" spans="1:8" customFormat="1" x14ac:dyDescent="0.25">
      <c r="A4416" s="2">
        <v>42828</v>
      </c>
      <c r="B4416" s="110">
        <f>IF(ISNA(VLOOKUP($A4416, 'NAV Daily'!$A$1:$D$9941, 4, 0)),B4415, VLOOKUP($A4416, 'NAV Daily'!$A$1:$D$9941, 4, 0))</f>
        <v>2501.3438000000001</v>
      </c>
      <c r="C4416" s="110">
        <f>IF(IFERROR(VLOOKUP($A4416, JCI!A:E, 5, 0),C4415)="null",C4415, IFERROR(VLOOKUP( $A4416, JCI!A:E, 5, 0),C4415))</f>
        <v>5606.7890630000002</v>
      </c>
      <c r="D4416" s="6">
        <f>IF(ISNA(VLOOKUP($A4416,ICBI!$C$1:$D$10000, 2, 0)),D4415, VLOOKUP($A4416, ICBI!$C$1:$D$10000, 2, 0))</f>
        <v>221.26114253918101</v>
      </c>
      <c r="E4416" s="2">
        <f t="shared" si="230"/>
        <v>42828</v>
      </c>
      <c r="F4416" s="3">
        <f t="shared" si="231"/>
        <v>2501.3438000000001</v>
      </c>
      <c r="G4416" s="3">
        <f t="shared" si="232"/>
        <v>5122.2454078756055</v>
      </c>
      <c r="H4416" s="6">
        <f>IF(ISNA(VLOOKUP($A4416, 'NAV Daily'!$A$1:$B$9941, 2, 0)/1000000000),H4415, VLOOKUP($A4416, 'NAV Daily'!$A$1:$B$9941, 2, 0)/1000000000)</f>
        <v>0</v>
      </c>
    </row>
    <row r="4417" spans="1:8" customFormat="1" x14ac:dyDescent="0.25">
      <c r="A4417" s="2">
        <v>42829</v>
      </c>
      <c r="B4417" s="110">
        <f>IF(ISNA(VLOOKUP($A4417, 'NAV Daily'!$A$1:$D$9941, 4, 0)),B4416, VLOOKUP($A4417, 'NAV Daily'!$A$1:$D$9941, 4, 0))</f>
        <v>2506.1875</v>
      </c>
      <c r="C4417" s="110">
        <f>IF(IFERROR(VLOOKUP($A4417, JCI!A:E, 5, 0),C4416)="null",C4416, IFERROR(VLOOKUP( $A4417, JCI!A:E, 5, 0),C4416))</f>
        <v>5651.8232420000004</v>
      </c>
      <c r="D4417" s="6">
        <f>IF(ISNA(VLOOKUP($A4417,ICBI!$C$1:$D$10000, 2, 0)),D4416, VLOOKUP($A4417, ICBI!$C$1:$D$10000, 2, 0))</f>
        <v>221.61769795172</v>
      </c>
      <c r="E4417" s="2">
        <f t="shared" si="230"/>
        <v>42829</v>
      </c>
      <c r="F4417" s="3">
        <f t="shared" si="231"/>
        <v>2506.1875</v>
      </c>
      <c r="G4417" s="3">
        <f t="shared" si="232"/>
        <v>5163.3876934134132</v>
      </c>
      <c r="H4417" s="6">
        <f>IF(ISNA(VLOOKUP($A4417, 'NAV Daily'!$A$1:$B$9941, 2, 0)/1000000000),H4416, VLOOKUP($A4417, 'NAV Daily'!$A$1:$B$9941, 2, 0)/1000000000)</f>
        <v>0</v>
      </c>
    </row>
    <row r="4418" spans="1:8" customFormat="1" x14ac:dyDescent="0.25">
      <c r="A4418" s="2">
        <v>42830</v>
      </c>
      <c r="B4418" s="110">
        <f>IF(ISNA(VLOOKUP($A4418, 'NAV Daily'!$A$1:$D$9941, 4, 0)),B4417, VLOOKUP($A4418, 'NAV Daily'!$A$1:$D$9941, 4, 0))</f>
        <v>2505.2136</v>
      </c>
      <c r="C4418" s="110">
        <f>IF(IFERROR(VLOOKUP($A4418, JCI!A:E, 5, 0),C4417)="null",C4417, IFERROR(VLOOKUP( $A4418, JCI!A:E, 5, 0),C4417))</f>
        <v>5676.9799800000001</v>
      </c>
      <c r="D4418" s="6">
        <f>IF(ISNA(VLOOKUP($A4418,ICBI!$C$1:$D$10000, 2, 0)),D4417, VLOOKUP($A4418, ICBI!$C$1:$D$10000, 2, 0))</f>
        <v>221.537681454129</v>
      </c>
      <c r="E4418" s="2">
        <f t="shared" si="230"/>
        <v>42830</v>
      </c>
      <c r="F4418" s="3">
        <f t="shared" si="231"/>
        <v>2505.2136</v>
      </c>
      <c r="G4418" s="3">
        <f t="shared" si="232"/>
        <v>5186.3703639311934</v>
      </c>
      <c r="H4418" s="6">
        <f>IF(ISNA(VLOOKUP($A4418, 'NAV Daily'!$A$1:$B$9941, 2, 0)/1000000000),H4417, VLOOKUP($A4418, 'NAV Daily'!$A$1:$B$9941, 2, 0)/1000000000)</f>
        <v>0</v>
      </c>
    </row>
    <row r="4419" spans="1:8" customFormat="1" x14ac:dyDescent="0.25">
      <c r="A4419" s="2">
        <v>42831</v>
      </c>
      <c r="B4419" s="110">
        <f>IF(ISNA(VLOOKUP($A4419, 'NAV Daily'!$A$1:$D$9941, 4, 0)),B4418, VLOOKUP($A4419, 'NAV Daily'!$A$1:$D$9941, 4, 0))</f>
        <v>2506.6702</v>
      </c>
      <c r="C4419" s="110">
        <f>IF(IFERROR(VLOOKUP($A4419, JCI!A:E, 5, 0),C4418)="null",C4418, IFERROR(VLOOKUP( $A4419, JCI!A:E, 5, 0),C4418))</f>
        <v>5680.2387699999999</v>
      </c>
      <c r="D4419" s="6">
        <f>IF(ISNA(VLOOKUP($A4419,ICBI!$C$1:$D$10000, 2, 0)),D4418, VLOOKUP($A4419, ICBI!$C$1:$D$10000, 2, 0))</f>
        <v>221.640874684914</v>
      </c>
      <c r="E4419" s="2">
        <f t="shared" ref="E4419:E4482" si="233">IF($A4419&gt;$K$1, $K$1, $A4419)</f>
        <v>42831</v>
      </c>
      <c r="F4419" s="3">
        <f t="shared" ref="F4419:F4482" si="234">IF($A4419&gt;$K$1, F4418, $B4419)</f>
        <v>2506.6702</v>
      </c>
      <c r="G4419" s="3">
        <f t="shared" ref="G4419:G4482" si="235">IF(ISERROR(IF($A4419&gt;$K$1, G4418, $C4419/$C$2*1000)),G4418, IF($A4419&gt;$K$1, G4418, $C4419/$C$2*1000))</f>
        <v>5189.3475264256576</v>
      </c>
      <c r="H4419" s="6">
        <f>IF(ISNA(VLOOKUP($A4419, 'NAV Daily'!$A$1:$B$9941, 2, 0)/1000000000),H4418, VLOOKUP($A4419, 'NAV Daily'!$A$1:$B$9941, 2, 0)/1000000000)</f>
        <v>0</v>
      </c>
    </row>
    <row r="4420" spans="1:8" customFormat="1" x14ac:dyDescent="0.25">
      <c r="A4420" s="2">
        <v>42832</v>
      </c>
      <c r="B4420" s="110">
        <f>IF(ISNA(VLOOKUP($A4420, 'NAV Daily'!$A$1:$D$9941, 4, 0)),B4419, VLOOKUP($A4420, 'NAV Daily'!$A$1:$D$9941, 4, 0))</f>
        <v>2505.6833000000001</v>
      </c>
      <c r="C4420" s="110">
        <f>IF(IFERROR(VLOOKUP($A4420, JCI!A:E, 5, 0),C4419)="null",C4419, IFERROR(VLOOKUP( $A4420, JCI!A:E, 5, 0),C4419))</f>
        <v>5653.4858400000003</v>
      </c>
      <c r="D4420" s="6">
        <f>IF(ISNA(VLOOKUP($A4420,ICBI!$C$1:$D$10000, 2, 0)),D4419, VLOOKUP($A4420, ICBI!$C$1:$D$10000, 2, 0))</f>
        <v>221.00849400518501</v>
      </c>
      <c r="E4420" s="2">
        <f t="shared" si="233"/>
        <v>42832</v>
      </c>
      <c r="F4420" s="3">
        <f t="shared" si="234"/>
        <v>2505.6833000000001</v>
      </c>
      <c r="G4420" s="3">
        <f t="shared" si="235"/>
        <v>5164.9066082281042</v>
      </c>
      <c r="H4420" s="6">
        <f>IF(ISNA(VLOOKUP($A4420, 'NAV Daily'!$A$1:$B$9941, 2, 0)/1000000000),H4419, VLOOKUP($A4420, 'NAV Daily'!$A$1:$B$9941, 2, 0)/1000000000)</f>
        <v>0</v>
      </c>
    </row>
    <row r="4421" spans="1:8" customFormat="1" x14ac:dyDescent="0.25">
      <c r="A4421" s="2">
        <v>42833</v>
      </c>
      <c r="B4421" s="110">
        <f>IF(ISNA(VLOOKUP($A4421, 'NAV Daily'!$A$1:$D$9941, 4, 0)),B4420, VLOOKUP($A4421, 'NAV Daily'!$A$1:$D$9941, 4, 0))</f>
        <v>2505.6833000000001</v>
      </c>
      <c r="C4421" s="110">
        <f>IF(IFERROR(VLOOKUP($A4421, JCI!A:E, 5, 0),C4420)="null",C4420, IFERROR(VLOOKUP( $A4421, JCI!A:E, 5, 0),C4420))</f>
        <v>5653.4858400000003</v>
      </c>
      <c r="D4421" s="6">
        <f>IF(ISNA(VLOOKUP($A4421,ICBI!$C$1:$D$10000, 2, 0)),D4420, VLOOKUP($A4421, ICBI!$C$1:$D$10000, 2, 0))</f>
        <v>221.05668059534401</v>
      </c>
      <c r="E4421" s="2">
        <f t="shared" si="233"/>
        <v>42833</v>
      </c>
      <c r="F4421" s="3">
        <f t="shared" si="234"/>
        <v>2505.6833000000001</v>
      </c>
      <c r="G4421" s="3">
        <f t="shared" si="235"/>
        <v>5164.9066082281042</v>
      </c>
      <c r="H4421" s="6">
        <f>IF(ISNA(VLOOKUP($A4421, 'NAV Daily'!$A$1:$B$9941, 2, 0)/1000000000),H4420, VLOOKUP($A4421, 'NAV Daily'!$A$1:$B$9941, 2, 0)/1000000000)</f>
        <v>0</v>
      </c>
    </row>
    <row r="4422" spans="1:8" customFormat="1" x14ac:dyDescent="0.25">
      <c r="A4422" s="2">
        <v>42834</v>
      </c>
      <c r="B4422" s="110">
        <f>IF(ISNA(VLOOKUP($A4422, 'NAV Daily'!$A$1:$D$9941, 4, 0)),B4421, VLOOKUP($A4422, 'NAV Daily'!$A$1:$D$9941, 4, 0))</f>
        <v>2505.6833000000001</v>
      </c>
      <c r="C4422" s="110">
        <f>IF(IFERROR(VLOOKUP($A4422, JCI!A:E, 5, 0),C4421)="null",C4421, IFERROR(VLOOKUP( $A4422, JCI!A:E, 5, 0),C4421))</f>
        <v>5653.4858400000003</v>
      </c>
      <c r="D4422" s="6">
        <f>IF(ISNA(VLOOKUP($A4422,ICBI!$C$1:$D$10000, 2, 0)),D4421, VLOOKUP($A4422, ICBI!$C$1:$D$10000, 2, 0))</f>
        <v>221.10487354145599</v>
      </c>
      <c r="E4422" s="2">
        <f t="shared" si="233"/>
        <v>42834</v>
      </c>
      <c r="F4422" s="3">
        <f t="shared" si="234"/>
        <v>2505.6833000000001</v>
      </c>
      <c r="G4422" s="3">
        <f t="shared" si="235"/>
        <v>5164.9066082281042</v>
      </c>
      <c r="H4422" s="6">
        <f>IF(ISNA(VLOOKUP($A4422, 'NAV Daily'!$A$1:$B$9941, 2, 0)/1000000000),H4421, VLOOKUP($A4422, 'NAV Daily'!$A$1:$B$9941, 2, 0)/1000000000)</f>
        <v>0</v>
      </c>
    </row>
    <row r="4423" spans="1:8" customFormat="1" x14ac:dyDescent="0.25">
      <c r="A4423" s="2">
        <v>42835</v>
      </c>
      <c r="B4423" s="110">
        <f>IF(ISNA(VLOOKUP($A4423, 'NAV Daily'!$A$1:$D$9941, 4, 0)),B4422, VLOOKUP($A4423, 'NAV Daily'!$A$1:$D$9941, 4, 0))</f>
        <v>2506.4712</v>
      </c>
      <c r="C4423" s="110">
        <f>IF(IFERROR(VLOOKUP($A4423, JCI!A:E, 5, 0),C4422)="null",C4422, IFERROR(VLOOKUP( $A4423, JCI!A:E, 5, 0),C4422))</f>
        <v>5644.298828</v>
      </c>
      <c r="D4423" s="6">
        <f>IF(ISNA(VLOOKUP($A4423,ICBI!$C$1:$D$10000, 2, 0)),D4422, VLOOKUP($A4423, ICBI!$C$1:$D$10000, 2, 0))</f>
        <v>220.99347880086401</v>
      </c>
      <c r="E4423" s="2">
        <f t="shared" si="233"/>
        <v>42835</v>
      </c>
      <c r="F4423" s="3">
        <f t="shared" si="234"/>
        <v>2506.4712</v>
      </c>
      <c r="G4423" s="3">
        <f t="shared" si="235"/>
        <v>5156.5135459066341</v>
      </c>
      <c r="H4423" s="6">
        <f>IF(ISNA(VLOOKUP($A4423, 'NAV Daily'!$A$1:$B$9941, 2, 0)/1000000000),H4422, VLOOKUP($A4423, 'NAV Daily'!$A$1:$B$9941, 2, 0)/1000000000)</f>
        <v>0</v>
      </c>
    </row>
    <row r="4424" spans="1:8" customFormat="1" x14ac:dyDescent="0.25">
      <c r="A4424" s="2">
        <v>42836</v>
      </c>
      <c r="B4424" s="110">
        <f>IF(ISNA(VLOOKUP($A4424, 'NAV Daily'!$A$1:$D$9941, 4, 0)),B4423, VLOOKUP($A4424, 'NAV Daily'!$A$1:$D$9941, 4, 0))</f>
        <v>2504.0789</v>
      </c>
      <c r="C4424" s="110">
        <f>IF(IFERROR(VLOOKUP($A4424, JCI!A:E, 5, 0),C4423)="null",C4423, IFERROR(VLOOKUP( $A4424, JCI!A:E, 5, 0),C4423))</f>
        <v>5627.9331050000001</v>
      </c>
      <c r="D4424" s="6">
        <f>IF(ISNA(VLOOKUP($A4424,ICBI!$C$1:$D$10000, 2, 0)),D4423, VLOOKUP($A4424, ICBI!$C$1:$D$10000, 2, 0))</f>
        <v>221.36074167912301</v>
      </c>
      <c r="E4424" s="2">
        <f t="shared" si="233"/>
        <v>42836</v>
      </c>
      <c r="F4424" s="3">
        <f t="shared" si="234"/>
        <v>2504.0789</v>
      </c>
      <c r="G4424" s="3">
        <f t="shared" si="235"/>
        <v>5141.5621631202694</v>
      </c>
      <c r="H4424" s="6">
        <f>IF(ISNA(VLOOKUP($A4424, 'NAV Daily'!$A$1:$B$9941, 2, 0)/1000000000),H4423, VLOOKUP($A4424, 'NAV Daily'!$A$1:$B$9941, 2, 0)/1000000000)</f>
        <v>0</v>
      </c>
    </row>
    <row r="4425" spans="1:8" customFormat="1" x14ac:dyDescent="0.25">
      <c r="A4425" s="2">
        <v>42837</v>
      </c>
      <c r="B4425" s="110">
        <f>IF(ISNA(VLOOKUP($A4425, 'NAV Daily'!$A$1:$D$9941, 4, 0)),B4424, VLOOKUP($A4425, 'NAV Daily'!$A$1:$D$9941, 4, 0))</f>
        <v>2506.3271</v>
      </c>
      <c r="C4425" s="110">
        <f>IF(IFERROR(VLOOKUP($A4425, JCI!A:E, 5, 0),C4424)="null",C4424, IFERROR(VLOOKUP( $A4425, JCI!A:E, 5, 0),C4424))</f>
        <v>5644.1547849999997</v>
      </c>
      <c r="D4425" s="6">
        <f>IF(ISNA(VLOOKUP($A4425,ICBI!$C$1:$D$10000, 2, 0)),D4424, VLOOKUP($A4425, ICBI!$C$1:$D$10000, 2, 0))</f>
        <v>221.605673158634</v>
      </c>
      <c r="E4425" s="2">
        <f t="shared" si="233"/>
        <v>42837</v>
      </c>
      <c r="F4425" s="3">
        <f t="shared" si="234"/>
        <v>2506.3271</v>
      </c>
      <c r="G4425" s="3">
        <f t="shared" si="235"/>
        <v>5156.3819512297168</v>
      </c>
      <c r="H4425" s="6">
        <f>IF(ISNA(VLOOKUP($A4425, 'NAV Daily'!$A$1:$B$9941, 2, 0)/1000000000),H4424, VLOOKUP($A4425, 'NAV Daily'!$A$1:$B$9941, 2, 0)/1000000000)</f>
        <v>0</v>
      </c>
    </row>
    <row r="4426" spans="1:8" customFormat="1" x14ac:dyDescent="0.25">
      <c r="A4426" s="2">
        <v>42838</v>
      </c>
      <c r="B4426" s="110">
        <f>IF(ISNA(VLOOKUP($A4426, 'NAV Daily'!$A$1:$D$9941, 4, 0)),B4425, VLOOKUP($A4426, 'NAV Daily'!$A$1:$D$9941, 4, 0))</f>
        <v>2506.7103999999999</v>
      </c>
      <c r="C4426" s="110">
        <f>IF(IFERROR(VLOOKUP($A4426, JCI!A:E, 5, 0),C4425)="null",C4425, IFERROR(VLOOKUP( $A4426, JCI!A:E, 5, 0),C4425))</f>
        <v>5616.544922</v>
      </c>
      <c r="D4426" s="6">
        <f>IF(ISNA(VLOOKUP($A4426,ICBI!$C$1:$D$10000, 2, 0)),D4425, VLOOKUP($A4426, ICBI!$C$1:$D$10000, 2, 0))</f>
        <v>221.93387593658201</v>
      </c>
      <c r="E4426" s="2">
        <f t="shared" si="233"/>
        <v>42838</v>
      </c>
      <c r="F4426" s="3">
        <f t="shared" si="234"/>
        <v>2506.7103999999999</v>
      </c>
      <c r="G4426" s="3">
        <f t="shared" si="235"/>
        <v>5131.1581569377031</v>
      </c>
      <c r="H4426" s="6">
        <f>IF(ISNA(VLOOKUP($A4426, 'NAV Daily'!$A$1:$B$9941, 2, 0)/1000000000),H4425, VLOOKUP($A4426, 'NAV Daily'!$A$1:$B$9941, 2, 0)/1000000000)</f>
        <v>0</v>
      </c>
    </row>
    <row r="4427" spans="1:8" customFormat="1" x14ac:dyDescent="0.25">
      <c r="A4427" s="2">
        <v>42839</v>
      </c>
      <c r="B4427" s="110">
        <f>IF(ISNA(VLOOKUP($A4427, 'NAV Daily'!$A$1:$D$9941, 4, 0)),B4426, VLOOKUP($A4427, 'NAV Daily'!$A$1:$D$9941, 4, 0))</f>
        <v>2506.7103999999999</v>
      </c>
      <c r="C4427" s="110">
        <f>IF(IFERROR(VLOOKUP($A4427, JCI!A:E, 5, 0),C4426)="null",C4426, IFERROR(VLOOKUP( $A4427, JCI!A:E, 5, 0),C4426))</f>
        <v>5616.544922</v>
      </c>
      <c r="D4427" s="6">
        <f>IF(ISNA(VLOOKUP($A4427,ICBI!$C$1:$D$10000, 2, 0)),D4426, VLOOKUP($A4427, ICBI!$C$1:$D$10000, 2, 0))</f>
        <v>221.982107653794</v>
      </c>
      <c r="E4427" s="2">
        <f t="shared" si="233"/>
        <v>42839</v>
      </c>
      <c r="F4427" s="3">
        <f t="shared" si="234"/>
        <v>2506.7103999999999</v>
      </c>
      <c r="G4427" s="3">
        <f t="shared" si="235"/>
        <v>5131.1581569377031</v>
      </c>
      <c r="H4427" s="6">
        <f>IF(ISNA(VLOOKUP($A4427, 'NAV Daily'!$A$1:$B$9941, 2, 0)/1000000000),H4426, VLOOKUP($A4427, 'NAV Daily'!$A$1:$B$9941, 2, 0)/1000000000)</f>
        <v>0</v>
      </c>
    </row>
    <row r="4428" spans="1:8" customFormat="1" x14ac:dyDescent="0.25">
      <c r="A4428" s="2">
        <v>42840</v>
      </c>
      <c r="B4428" s="110">
        <f>IF(ISNA(VLOOKUP($A4428, 'NAV Daily'!$A$1:$D$9941, 4, 0)),B4427, VLOOKUP($A4428, 'NAV Daily'!$A$1:$D$9941, 4, 0))</f>
        <v>2506.7103999999999</v>
      </c>
      <c r="C4428" s="110">
        <f>IF(IFERROR(VLOOKUP($A4428, JCI!A:E, 5, 0),C4427)="null",C4427, IFERROR(VLOOKUP( $A4428, JCI!A:E, 5, 0),C4427))</f>
        <v>5616.544922</v>
      </c>
      <c r="D4428" s="6">
        <f>IF(ISNA(VLOOKUP($A4428,ICBI!$C$1:$D$10000, 2, 0)),D4427, VLOOKUP($A4428, ICBI!$C$1:$D$10000, 2, 0))</f>
        <v>222.030339591488</v>
      </c>
      <c r="E4428" s="2">
        <f t="shared" si="233"/>
        <v>42840</v>
      </c>
      <c r="F4428" s="3">
        <f t="shared" si="234"/>
        <v>2506.7103999999999</v>
      </c>
      <c r="G4428" s="3">
        <f t="shared" si="235"/>
        <v>5131.1581569377031</v>
      </c>
      <c r="H4428" s="6">
        <f>IF(ISNA(VLOOKUP($A4428, 'NAV Daily'!$A$1:$B$9941, 2, 0)/1000000000),H4427, VLOOKUP($A4428, 'NAV Daily'!$A$1:$B$9941, 2, 0)/1000000000)</f>
        <v>0</v>
      </c>
    </row>
    <row r="4429" spans="1:8" customFormat="1" x14ac:dyDescent="0.25">
      <c r="A4429" s="2">
        <v>42841</v>
      </c>
      <c r="B4429" s="110">
        <f>IF(ISNA(VLOOKUP($A4429, 'NAV Daily'!$A$1:$D$9941, 4, 0)),B4428, VLOOKUP($A4429, 'NAV Daily'!$A$1:$D$9941, 4, 0))</f>
        <v>2506.7103999999999</v>
      </c>
      <c r="C4429" s="110">
        <f>IF(IFERROR(VLOOKUP($A4429, JCI!A:E, 5, 0),C4428)="null",C4428, IFERROR(VLOOKUP( $A4429, JCI!A:E, 5, 0),C4428))</f>
        <v>5616.544922</v>
      </c>
      <c r="D4429" s="6">
        <f>IF(ISNA(VLOOKUP($A4429,ICBI!$C$1:$D$10000, 2, 0)),D4428, VLOOKUP($A4429, ICBI!$C$1:$D$10000, 2, 0))</f>
        <v>222.07868666864701</v>
      </c>
      <c r="E4429" s="2">
        <f t="shared" si="233"/>
        <v>42841</v>
      </c>
      <c r="F4429" s="3">
        <f t="shared" si="234"/>
        <v>2506.7103999999999</v>
      </c>
      <c r="G4429" s="3">
        <f t="shared" si="235"/>
        <v>5131.1581569377031</v>
      </c>
      <c r="H4429" s="6">
        <f>IF(ISNA(VLOOKUP($A4429, 'NAV Daily'!$A$1:$B$9941, 2, 0)/1000000000),H4428, VLOOKUP($A4429, 'NAV Daily'!$A$1:$B$9941, 2, 0)/1000000000)</f>
        <v>0</v>
      </c>
    </row>
    <row r="4430" spans="1:8" customFormat="1" x14ac:dyDescent="0.25">
      <c r="A4430" s="2">
        <v>42842</v>
      </c>
      <c r="B4430" s="110">
        <f>IF(ISNA(VLOOKUP($A4430, 'NAV Daily'!$A$1:$D$9941, 4, 0)),B4429, VLOOKUP($A4430, 'NAV Daily'!$A$1:$D$9941, 4, 0))</f>
        <v>2500.9931999999999</v>
      </c>
      <c r="C4430" s="110">
        <f>IF(IFERROR(VLOOKUP($A4430, JCI!A:E, 5, 0),C4429)="null",C4429, IFERROR(VLOOKUP( $A4430, JCI!A:E, 5, 0),C4429))</f>
        <v>5577.4868159999996</v>
      </c>
      <c r="D4430" s="6">
        <f>IF(ISNA(VLOOKUP($A4430,ICBI!$C$1:$D$10000, 2, 0)),D4429, VLOOKUP($A4430, ICBI!$C$1:$D$10000, 2, 0))</f>
        <v>222.011381276251</v>
      </c>
      <c r="E4430" s="2">
        <f t="shared" si="233"/>
        <v>42842</v>
      </c>
      <c r="F4430" s="3">
        <f t="shared" si="234"/>
        <v>2500.9931999999999</v>
      </c>
      <c r="G4430" s="3">
        <f t="shared" si="235"/>
        <v>5095.4754869012859</v>
      </c>
      <c r="H4430" s="6">
        <f>IF(ISNA(VLOOKUP($A4430, 'NAV Daily'!$A$1:$B$9941, 2, 0)/1000000000),H4429, VLOOKUP($A4430, 'NAV Daily'!$A$1:$B$9941, 2, 0)/1000000000)</f>
        <v>0</v>
      </c>
    </row>
    <row r="4431" spans="1:8" customFormat="1" x14ac:dyDescent="0.25">
      <c r="A4431" s="2">
        <v>42843</v>
      </c>
      <c r="B4431" s="110">
        <f>IF(ISNA(VLOOKUP($A4431, 'NAV Daily'!$A$1:$D$9941, 4, 0)),B4430, VLOOKUP($A4431, 'NAV Daily'!$A$1:$D$9941, 4, 0))</f>
        <v>2502.5792999999999</v>
      </c>
      <c r="C4431" s="110">
        <f>IF(IFERROR(VLOOKUP($A4431, JCI!A:E, 5, 0),C4430)="null",C4430, IFERROR(VLOOKUP( $A4431, JCI!A:E, 5, 0),C4430))</f>
        <v>5606.5170900000003</v>
      </c>
      <c r="D4431" s="6">
        <f>IF(ISNA(VLOOKUP($A4431,ICBI!$C$1:$D$10000, 2, 0)),D4430, VLOOKUP($A4431, ICBI!$C$1:$D$10000, 2, 0))</f>
        <v>222.224813830041</v>
      </c>
      <c r="E4431" s="2">
        <f t="shared" si="233"/>
        <v>42843</v>
      </c>
      <c r="F4431" s="3">
        <f t="shared" si="234"/>
        <v>2502.5792999999999</v>
      </c>
      <c r="G4431" s="3">
        <f t="shared" si="235"/>
        <v>5121.9969390221031</v>
      </c>
      <c r="H4431" s="6">
        <f>IF(ISNA(VLOOKUP($A4431, 'NAV Daily'!$A$1:$B$9941, 2, 0)/1000000000),H4430, VLOOKUP($A4431, 'NAV Daily'!$A$1:$B$9941, 2, 0)/1000000000)</f>
        <v>0</v>
      </c>
    </row>
    <row r="4432" spans="1:8" customFormat="1" x14ac:dyDescent="0.25">
      <c r="A4432" s="2">
        <v>42844</v>
      </c>
      <c r="B4432" s="110">
        <f>IF(ISNA(VLOOKUP($A4432, 'NAV Daily'!$A$1:$D$9941, 4, 0)),B4431, VLOOKUP($A4432, 'NAV Daily'!$A$1:$D$9941, 4, 0))</f>
        <v>2502.5792999999999</v>
      </c>
      <c r="C4432" s="110">
        <f>IF(IFERROR(VLOOKUP($A4432, JCI!A:E, 5, 0),C4431)="null",C4431, IFERROR(VLOOKUP( $A4432, JCI!A:E, 5, 0),C4431))</f>
        <v>5606.5170900000003</v>
      </c>
      <c r="D4432" s="6">
        <f>IF(ISNA(VLOOKUP($A4432,ICBI!$C$1:$D$10000, 2, 0)),D4431, VLOOKUP($A4432, ICBI!$C$1:$D$10000, 2, 0))</f>
        <v>222.273162825382</v>
      </c>
      <c r="E4432" s="2">
        <f t="shared" si="233"/>
        <v>42844</v>
      </c>
      <c r="F4432" s="3">
        <f t="shared" si="234"/>
        <v>2502.5792999999999</v>
      </c>
      <c r="G4432" s="3">
        <f t="shared" si="235"/>
        <v>5121.9969390221031</v>
      </c>
      <c r="H4432" s="6">
        <f>IF(ISNA(VLOOKUP($A4432, 'NAV Daily'!$A$1:$B$9941, 2, 0)/1000000000),H4431, VLOOKUP($A4432, 'NAV Daily'!$A$1:$B$9941, 2, 0)/1000000000)</f>
        <v>0</v>
      </c>
    </row>
    <row r="4433" spans="1:8" customFormat="1" x14ac:dyDescent="0.25">
      <c r="A4433" s="2">
        <v>42845</v>
      </c>
      <c r="B4433" s="110">
        <f>IF(ISNA(VLOOKUP($A4433, 'NAV Daily'!$A$1:$D$9941, 4, 0)),B4432, VLOOKUP($A4433, 'NAV Daily'!$A$1:$D$9941, 4, 0))</f>
        <v>2505.0972000000002</v>
      </c>
      <c r="C4433" s="110">
        <f>IF(IFERROR(VLOOKUP($A4433, JCI!A:E, 5, 0),C4432)="null",C4432, IFERROR(VLOOKUP( $A4433, JCI!A:E, 5, 0),C4432))</f>
        <v>5595.3061520000001</v>
      </c>
      <c r="D4433" s="6">
        <f>IF(ISNA(VLOOKUP($A4433,ICBI!$C$1:$D$10000, 2, 0)),D4432, VLOOKUP($A4433, ICBI!$C$1:$D$10000, 2, 0))</f>
        <v>222.096568852941</v>
      </c>
      <c r="E4433" s="2">
        <f t="shared" si="233"/>
        <v>42845</v>
      </c>
      <c r="F4433" s="3">
        <f t="shared" si="234"/>
        <v>2505.0972000000002</v>
      </c>
      <c r="G4433" s="3">
        <f t="shared" si="235"/>
        <v>5111.7548601703347</v>
      </c>
      <c r="H4433" s="6">
        <f>IF(ISNA(VLOOKUP($A4433, 'NAV Daily'!$A$1:$B$9941, 2, 0)/1000000000),H4432, VLOOKUP($A4433, 'NAV Daily'!$A$1:$B$9941, 2, 0)/1000000000)</f>
        <v>0</v>
      </c>
    </row>
    <row r="4434" spans="1:8" customFormat="1" x14ac:dyDescent="0.25">
      <c r="A4434" s="2">
        <v>42846</v>
      </c>
      <c r="B4434" s="110">
        <f>IF(ISNA(VLOOKUP($A4434, 'NAV Daily'!$A$1:$D$9941, 4, 0)),B4433, VLOOKUP($A4434, 'NAV Daily'!$A$1:$D$9941, 4, 0))</f>
        <v>2503.489</v>
      </c>
      <c r="C4434" s="110">
        <f>IF(IFERROR(VLOOKUP($A4434, JCI!A:E, 5, 0),C4433)="null",C4433, IFERROR(VLOOKUP( $A4434, JCI!A:E, 5, 0),C4433))</f>
        <v>5664.4750979999999</v>
      </c>
      <c r="D4434" s="6">
        <f>IF(ISNA(VLOOKUP($A4434,ICBI!$C$1:$D$10000, 2, 0)),D4433, VLOOKUP($A4434, ICBI!$C$1:$D$10000, 2, 0))</f>
        <v>222.01570712518699</v>
      </c>
      <c r="E4434" s="2">
        <f t="shared" si="233"/>
        <v>42846</v>
      </c>
      <c r="F4434" s="3">
        <f t="shared" si="234"/>
        <v>2503.489</v>
      </c>
      <c r="G4434" s="3">
        <f t="shared" si="235"/>
        <v>5174.9461648609586</v>
      </c>
      <c r="H4434" s="6">
        <f>IF(ISNA(VLOOKUP($A4434, 'NAV Daily'!$A$1:$B$9941, 2, 0)/1000000000),H4433, VLOOKUP($A4434, 'NAV Daily'!$A$1:$B$9941, 2, 0)/1000000000)</f>
        <v>0</v>
      </c>
    </row>
    <row r="4435" spans="1:8" customFormat="1" x14ac:dyDescent="0.25">
      <c r="A4435" s="2">
        <v>42847</v>
      </c>
      <c r="B4435" s="110">
        <f>IF(ISNA(VLOOKUP($A4435, 'NAV Daily'!$A$1:$D$9941, 4, 0)),B4434, VLOOKUP($A4435, 'NAV Daily'!$A$1:$D$9941, 4, 0))</f>
        <v>2503.489</v>
      </c>
      <c r="C4435" s="110">
        <f>IF(IFERROR(VLOOKUP($A4435, JCI!A:E, 5, 0),C4434)="null",C4434, IFERROR(VLOOKUP( $A4435, JCI!A:E, 5, 0),C4434))</f>
        <v>5664.4750979999999</v>
      </c>
      <c r="D4435" s="6">
        <f>IF(ISNA(VLOOKUP($A4435,ICBI!$C$1:$D$10000, 2, 0)),D4434, VLOOKUP($A4435, ICBI!$C$1:$D$10000, 2, 0))</f>
        <v>222.06405768338601</v>
      </c>
      <c r="E4435" s="2">
        <f t="shared" si="233"/>
        <v>42847</v>
      </c>
      <c r="F4435" s="3">
        <f t="shared" si="234"/>
        <v>2503.489</v>
      </c>
      <c r="G4435" s="3">
        <f t="shared" si="235"/>
        <v>5174.9461648609586</v>
      </c>
      <c r="H4435" s="6">
        <f>IF(ISNA(VLOOKUP($A4435, 'NAV Daily'!$A$1:$B$9941, 2, 0)/1000000000),H4434, VLOOKUP($A4435, 'NAV Daily'!$A$1:$B$9941, 2, 0)/1000000000)</f>
        <v>0</v>
      </c>
    </row>
    <row r="4436" spans="1:8" customFormat="1" x14ac:dyDescent="0.25">
      <c r="A4436" s="2">
        <v>42848</v>
      </c>
      <c r="B4436" s="110">
        <f>IF(ISNA(VLOOKUP($A4436, 'NAV Daily'!$A$1:$D$9941, 4, 0)),B4435, VLOOKUP($A4436, 'NAV Daily'!$A$1:$D$9941, 4, 0))</f>
        <v>2503.489</v>
      </c>
      <c r="C4436" s="110">
        <f>IF(IFERROR(VLOOKUP($A4436, JCI!A:E, 5, 0),C4435)="null",C4435, IFERROR(VLOOKUP( $A4436, JCI!A:E, 5, 0),C4435))</f>
        <v>5664.4750979999999</v>
      </c>
      <c r="D4436" s="6">
        <f>IF(ISNA(VLOOKUP($A4436,ICBI!$C$1:$D$10000, 2, 0)),D4435, VLOOKUP($A4436, ICBI!$C$1:$D$10000, 2, 0))</f>
        <v>222.11240843508901</v>
      </c>
      <c r="E4436" s="2">
        <f t="shared" si="233"/>
        <v>42848</v>
      </c>
      <c r="F4436" s="3">
        <f t="shared" si="234"/>
        <v>2503.489</v>
      </c>
      <c r="G4436" s="3">
        <f t="shared" si="235"/>
        <v>5174.9461648609586</v>
      </c>
      <c r="H4436" s="6">
        <f>IF(ISNA(VLOOKUP($A4436, 'NAV Daily'!$A$1:$B$9941, 2, 0)/1000000000),H4435, VLOOKUP($A4436, 'NAV Daily'!$A$1:$B$9941, 2, 0)/1000000000)</f>
        <v>0</v>
      </c>
    </row>
    <row r="4437" spans="1:8" customFormat="1" x14ac:dyDescent="0.25">
      <c r="A4437" s="2">
        <v>42849</v>
      </c>
      <c r="B4437" s="110">
        <f>IF(ISNA(VLOOKUP($A4437, 'NAV Daily'!$A$1:$D$9941, 4, 0)),B4436, VLOOKUP($A4437, 'NAV Daily'!$A$1:$D$9941, 4, 0))</f>
        <v>2503.489</v>
      </c>
      <c r="C4437" s="110">
        <f>IF(IFERROR(VLOOKUP($A4437, JCI!A:E, 5, 0),C4436)="null",C4436, IFERROR(VLOOKUP( $A4437, JCI!A:E, 5, 0),C4436))</f>
        <v>5664.4750979999999</v>
      </c>
      <c r="D4437" s="6">
        <f>IF(ISNA(VLOOKUP($A4437,ICBI!$C$1:$D$10000, 2, 0)),D4436, VLOOKUP($A4437, ICBI!$C$1:$D$10000, 2, 0))</f>
        <v>222.16075918679101</v>
      </c>
      <c r="E4437" s="2">
        <f t="shared" si="233"/>
        <v>42849</v>
      </c>
      <c r="F4437" s="3">
        <f t="shared" si="234"/>
        <v>2503.489</v>
      </c>
      <c r="G4437" s="3">
        <f t="shared" si="235"/>
        <v>5174.9461648609586</v>
      </c>
      <c r="H4437" s="6">
        <f>IF(ISNA(VLOOKUP($A4437, 'NAV Daily'!$A$1:$B$9941, 2, 0)/1000000000),H4436, VLOOKUP($A4437, 'NAV Daily'!$A$1:$B$9941, 2, 0)/1000000000)</f>
        <v>0</v>
      </c>
    </row>
    <row r="4438" spans="1:8" customFormat="1" x14ac:dyDescent="0.25">
      <c r="A4438" s="2">
        <v>42850</v>
      </c>
      <c r="B4438" s="110">
        <f>IF(ISNA(VLOOKUP($A4438, 'NAV Daily'!$A$1:$D$9941, 4, 0)),B4437, VLOOKUP($A4438, 'NAV Daily'!$A$1:$D$9941, 4, 0))</f>
        <v>2504.2188000000001</v>
      </c>
      <c r="C4438" s="110">
        <f>IF(IFERROR(VLOOKUP($A4438, JCI!A:E, 5, 0),C4437)="null",C4437, IFERROR(VLOOKUP( $A4438, JCI!A:E, 5, 0),C4437))</f>
        <v>5680.7958980000003</v>
      </c>
      <c r="D4438" s="6">
        <f>IF(ISNA(VLOOKUP($A4438,ICBI!$C$1:$D$10000, 2, 0)),D4437, VLOOKUP($A4438, ICBI!$C$1:$D$10000, 2, 0))</f>
        <v>222.42485568432301</v>
      </c>
      <c r="E4438" s="2">
        <f t="shared" si="233"/>
        <v>42850</v>
      </c>
      <c r="F4438" s="3">
        <f t="shared" si="234"/>
        <v>2504.2188000000001</v>
      </c>
      <c r="G4438" s="3">
        <f t="shared" si="235"/>
        <v>5189.8565069325987</v>
      </c>
      <c r="H4438" s="6">
        <f>IF(ISNA(VLOOKUP($A4438, 'NAV Daily'!$A$1:$B$9941, 2, 0)/1000000000),H4437, VLOOKUP($A4438, 'NAV Daily'!$A$1:$B$9941, 2, 0)/1000000000)</f>
        <v>0</v>
      </c>
    </row>
    <row r="4439" spans="1:8" customFormat="1" x14ac:dyDescent="0.25">
      <c r="A4439" s="2">
        <v>42851</v>
      </c>
      <c r="B4439" s="110">
        <f>IF(ISNA(VLOOKUP($A4439, 'NAV Daily'!$A$1:$D$9941, 4, 0)),B4438, VLOOKUP($A4439, 'NAV Daily'!$A$1:$D$9941, 4, 0))</f>
        <v>2505.3454999999999</v>
      </c>
      <c r="C4439" s="110">
        <f>IF(IFERROR(VLOOKUP($A4439, JCI!A:E, 5, 0),C4438)="null",C4438, IFERROR(VLOOKUP( $A4439, JCI!A:E, 5, 0),C4438))</f>
        <v>5726.5297849999997</v>
      </c>
      <c r="D4439" s="6">
        <f>IF(ISNA(VLOOKUP($A4439,ICBI!$C$1:$D$10000, 2, 0)),D4438, VLOOKUP($A4439, ICBI!$C$1:$D$10000, 2, 0))</f>
        <v>222.71307668491599</v>
      </c>
      <c r="E4439" s="2">
        <f t="shared" si="233"/>
        <v>42851</v>
      </c>
      <c r="F4439" s="3">
        <f t="shared" si="234"/>
        <v>2505.3454999999999</v>
      </c>
      <c r="G4439" s="3">
        <f t="shared" si="235"/>
        <v>5231.6380310880131</v>
      </c>
      <c r="H4439" s="6">
        <f>IF(ISNA(VLOOKUP($A4439, 'NAV Daily'!$A$1:$B$9941, 2, 0)/1000000000),H4438, VLOOKUP($A4439, 'NAV Daily'!$A$1:$B$9941, 2, 0)/1000000000)</f>
        <v>0</v>
      </c>
    </row>
    <row r="4440" spans="1:8" customFormat="1" x14ac:dyDescent="0.25">
      <c r="A4440" s="2">
        <v>42852</v>
      </c>
      <c r="B4440" s="110">
        <f>IF(ISNA(VLOOKUP($A4440, 'NAV Daily'!$A$1:$D$9941, 4, 0)),B4439, VLOOKUP($A4440, 'NAV Daily'!$A$1:$D$9941, 4, 0))</f>
        <v>2505.1653000000001</v>
      </c>
      <c r="C4440" s="110">
        <f>IF(IFERROR(VLOOKUP($A4440, JCI!A:E, 5, 0),C4439)="null",C4439, IFERROR(VLOOKUP( $A4440, JCI!A:E, 5, 0),C4439))</f>
        <v>5707.0278319999998</v>
      </c>
      <c r="D4440" s="6">
        <f>IF(ISNA(VLOOKUP($A4440,ICBI!$C$1:$D$10000, 2, 0)),D4439, VLOOKUP($A4440, ICBI!$C$1:$D$10000, 2, 0))</f>
        <v>222.857344269359</v>
      </c>
      <c r="E4440" s="2">
        <f t="shared" si="233"/>
        <v>42852</v>
      </c>
      <c r="F4440" s="3">
        <f t="shared" si="234"/>
        <v>2505.1653000000001</v>
      </c>
      <c r="G4440" s="3">
        <f t="shared" si="235"/>
        <v>5213.8214540639074</v>
      </c>
      <c r="H4440" s="6">
        <f>IF(ISNA(VLOOKUP($A4440, 'NAV Daily'!$A$1:$B$9941, 2, 0)/1000000000),H4439, VLOOKUP($A4440, 'NAV Daily'!$A$1:$B$9941, 2, 0)/1000000000)</f>
        <v>0</v>
      </c>
    </row>
    <row r="4441" spans="1:8" customFormat="1" x14ac:dyDescent="0.25">
      <c r="A4441" s="2">
        <v>42853</v>
      </c>
      <c r="B4441" s="110">
        <f>IF(ISNA(VLOOKUP($A4441, 'NAV Daily'!$A$1:$D$9941, 4, 0)),B4440, VLOOKUP($A4441, 'NAV Daily'!$A$1:$D$9941, 4, 0))</f>
        <v>2502.9018999999998</v>
      </c>
      <c r="C4441" s="110">
        <f>IF(IFERROR(VLOOKUP($A4441, JCI!A:E, 5, 0),C4440)="null",C4440, IFERROR(VLOOKUP( $A4441, JCI!A:E, 5, 0),C4440))</f>
        <v>5685.2978519999997</v>
      </c>
      <c r="D4441" s="6">
        <f>IF(ISNA(VLOOKUP($A4441,ICBI!$C$1:$D$10000, 2, 0)),D4440, VLOOKUP($A4441, ICBI!$C$1:$D$10000, 2, 0))</f>
        <v>222.87886050755799</v>
      </c>
      <c r="E4441" s="2">
        <f t="shared" si="233"/>
        <v>42853</v>
      </c>
      <c r="F4441" s="3">
        <f t="shared" si="234"/>
        <v>2502.9018999999998</v>
      </c>
      <c r="G4441" s="3">
        <f t="shared" si="235"/>
        <v>5193.9693980979073</v>
      </c>
      <c r="H4441" s="6">
        <f>IF(ISNA(VLOOKUP($A4441, 'NAV Daily'!$A$1:$B$9941, 2, 0)/1000000000),H4440, VLOOKUP($A4441, 'NAV Daily'!$A$1:$B$9941, 2, 0)/1000000000)</f>
        <v>0</v>
      </c>
    </row>
    <row r="4442" spans="1:8" customFormat="1" x14ac:dyDescent="0.25">
      <c r="A4442" s="2">
        <v>42854</v>
      </c>
      <c r="B4442" s="110">
        <f>IF(ISNA(VLOOKUP($A4442, 'NAV Daily'!$A$1:$D$9941, 4, 0)),B4441, VLOOKUP($A4442, 'NAV Daily'!$A$1:$D$9941, 4, 0))</f>
        <v>2502.9018999999998</v>
      </c>
      <c r="C4442" s="110">
        <f>IF(IFERROR(VLOOKUP($A4442, JCI!A:E, 5, 0),C4441)="null",C4441, IFERROR(VLOOKUP( $A4442, JCI!A:E, 5, 0),C4441))</f>
        <v>5685.2978519999997</v>
      </c>
      <c r="D4442" s="6">
        <f>IF(ISNA(VLOOKUP($A4442,ICBI!$C$1:$D$10000, 2, 0)),D4441, VLOOKUP($A4442, ICBI!$C$1:$D$10000, 2, 0))</f>
        <v>222.927114029954</v>
      </c>
      <c r="E4442" s="2">
        <f t="shared" si="233"/>
        <v>42854</v>
      </c>
      <c r="F4442" s="3">
        <f t="shared" si="234"/>
        <v>2502.9018999999998</v>
      </c>
      <c r="G4442" s="3">
        <f t="shared" si="235"/>
        <v>5193.9693980979073</v>
      </c>
      <c r="H4442" s="6">
        <f>IF(ISNA(VLOOKUP($A4442, 'NAV Daily'!$A$1:$B$9941, 2, 0)/1000000000),H4441, VLOOKUP($A4442, 'NAV Daily'!$A$1:$B$9941, 2, 0)/1000000000)</f>
        <v>0</v>
      </c>
    </row>
    <row r="4443" spans="1:8" customFormat="1" x14ac:dyDescent="0.25">
      <c r="A4443" s="2">
        <v>42855</v>
      </c>
      <c r="B4443" s="110">
        <f>IF(ISNA(VLOOKUP($A4443, 'NAV Daily'!$A$1:$D$9941, 4, 0)),B4442, VLOOKUP($A4443, 'NAV Daily'!$A$1:$D$9941, 4, 0))</f>
        <v>2502.9018999999998</v>
      </c>
      <c r="C4443" s="110">
        <f>IF(IFERROR(VLOOKUP($A4443, JCI!A:E, 5, 0),C4442)="null",C4442, IFERROR(VLOOKUP( $A4443, JCI!A:E, 5, 0),C4442))</f>
        <v>5685.2978519999997</v>
      </c>
      <c r="D4443" s="6">
        <f>IF(ISNA(VLOOKUP($A4443,ICBI!$C$1:$D$10000, 2, 0)),D4442, VLOOKUP($A4443, ICBI!$C$1:$D$10000, 2, 0))</f>
        <v>222.975395969847</v>
      </c>
      <c r="E4443" s="2">
        <f t="shared" si="233"/>
        <v>42855</v>
      </c>
      <c r="F4443" s="3">
        <f t="shared" si="234"/>
        <v>2502.9018999999998</v>
      </c>
      <c r="G4443" s="3">
        <f t="shared" si="235"/>
        <v>5193.9693980979073</v>
      </c>
      <c r="H4443" s="6">
        <f>IF(ISNA(VLOOKUP($A4443, 'NAV Daily'!$A$1:$B$9941, 2, 0)/1000000000),H4442, VLOOKUP($A4443, 'NAV Daily'!$A$1:$B$9941, 2, 0)/1000000000)</f>
        <v>0</v>
      </c>
    </row>
    <row r="4444" spans="1:8" customFormat="1" x14ac:dyDescent="0.25">
      <c r="A4444" s="2">
        <v>42856</v>
      </c>
      <c r="B4444" s="110">
        <f>IF(ISNA(VLOOKUP($A4444, 'NAV Daily'!$A$1:$D$9941, 4, 0)),B4443, VLOOKUP($A4444, 'NAV Daily'!$A$1:$D$9941, 4, 0))</f>
        <v>2502.9018999999998</v>
      </c>
      <c r="C4444" s="110">
        <f>IF(IFERROR(VLOOKUP($A4444, JCI!A:E, 5, 0),C4443)="null",C4443, IFERROR(VLOOKUP( $A4444, JCI!A:E, 5, 0),C4443))</f>
        <v>5685.2978519999997</v>
      </c>
      <c r="D4444" s="6">
        <f>IF(ISNA(VLOOKUP($A4444,ICBI!$C$1:$D$10000, 2, 0)),D4443, VLOOKUP($A4444, ICBI!$C$1:$D$10000, 2, 0))</f>
        <v>223.02365004572701</v>
      </c>
      <c r="E4444" s="2">
        <f t="shared" si="233"/>
        <v>42856</v>
      </c>
      <c r="F4444" s="3">
        <f t="shared" si="234"/>
        <v>2502.9018999999998</v>
      </c>
      <c r="G4444" s="3">
        <f t="shared" si="235"/>
        <v>5193.9693980979073</v>
      </c>
      <c r="H4444" s="6">
        <f>IF(ISNA(VLOOKUP($A4444, 'NAV Daily'!$A$1:$B$9941, 2, 0)/1000000000),H4443, VLOOKUP($A4444, 'NAV Daily'!$A$1:$B$9941, 2, 0)/1000000000)</f>
        <v>0</v>
      </c>
    </row>
    <row r="4445" spans="1:8" customFormat="1" x14ac:dyDescent="0.25">
      <c r="A4445" s="2">
        <v>42857</v>
      </c>
      <c r="B4445" s="110">
        <f>IF(ISNA(VLOOKUP($A4445, 'NAV Daily'!$A$1:$D$9941, 4, 0)),B4444, VLOOKUP($A4445, 'NAV Daily'!$A$1:$D$9941, 4, 0))</f>
        <v>2506.4946</v>
      </c>
      <c r="C4445" s="110">
        <f>IF(IFERROR(VLOOKUP($A4445, JCI!A:E, 5, 0),C4444)="null",C4444, IFERROR(VLOOKUP( $A4445, JCI!A:E, 5, 0),C4444))</f>
        <v>5675.8081050000001</v>
      </c>
      <c r="D4445" s="6">
        <f>IF(ISNA(VLOOKUP($A4445,ICBI!$C$1:$D$10000, 2, 0)),D4444, VLOOKUP($A4445, ICBI!$C$1:$D$10000, 2, 0))</f>
        <v>223.055180375345</v>
      </c>
      <c r="E4445" s="2">
        <f t="shared" si="233"/>
        <v>42857</v>
      </c>
      <c r="F4445" s="3">
        <f t="shared" si="234"/>
        <v>2506.4946</v>
      </c>
      <c r="G4445" s="3">
        <f t="shared" si="235"/>
        <v>5185.2997634021021</v>
      </c>
      <c r="H4445" s="6">
        <f>IF(ISNA(VLOOKUP($A4445, 'NAV Daily'!$A$1:$B$9941, 2, 0)/1000000000),H4444, VLOOKUP($A4445, 'NAV Daily'!$A$1:$B$9941, 2, 0)/1000000000)</f>
        <v>0</v>
      </c>
    </row>
    <row r="4446" spans="1:8" customFormat="1" x14ac:dyDescent="0.25">
      <c r="A4446" s="2">
        <v>42858</v>
      </c>
      <c r="B4446" s="110">
        <f>IF(ISNA(VLOOKUP($A4446, 'NAV Daily'!$A$1:$D$9941, 4, 0)),B4445, VLOOKUP($A4446, 'NAV Daily'!$A$1:$D$9941, 4, 0))</f>
        <v>2506.23</v>
      </c>
      <c r="C4446" s="110">
        <f>IF(IFERROR(VLOOKUP($A4446, JCI!A:E, 5, 0),C4445)="null",C4445, IFERROR(VLOOKUP( $A4446, JCI!A:E, 5, 0),C4445))</f>
        <v>5647.3681640000004</v>
      </c>
      <c r="D4446" s="6">
        <f>IF(ISNA(VLOOKUP($A4446,ICBI!$C$1:$D$10000, 2, 0)),D4445, VLOOKUP($A4446, ICBI!$C$1:$D$10000, 2, 0))</f>
        <v>223.09370603794099</v>
      </c>
      <c r="E4446" s="2">
        <f t="shared" si="233"/>
        <v>42858</v>
      </c>
      <c r="F4446" s="3">
        <f t="shared" si="234"/>
        <v>2506.23</v>
      </c>
      <c r="G4446" s="3">
        <f t="shared" si="235"/>
        <v>5159.3176271828461</v>
      </c>
      <c r="H4446" s="6">
        <f>IF(ISNA(VLOOKUP($A4446, 'NAV Daily'!$A$1:$B$9941, 2, 0)/1000000000),H4445, VLOOKUP($A4446, 'NAV Daily'!$A$1:$B$9941, 2, 0)/1000000000)</f>
        <v>0</v>
      </c>
    </row>
    <row r="4447" spans="1:8" customFormat="1" x14ac:dyDescent="0.25">
      <c r="A4447" s="2">
        <v>42859</v>
      </c>
      <c r="B4447" s="110">
        <f>IF(ISNA(VLOOKUP($A4447, 'NAV Daily'!$A$1:$D$9941, 4, 0)),B4446, VLOOKUP($A4447, 'NAV Daily'!$A$1:$D$9941, 4, 0))</f>
        <v>2507.6833000000001</v>
      </c>
      <c r="C4447" s="110">
        <f>IF(IFERROR(VLOOKUP($A4447, JCI!A:E, 5, 0),C4446)="null",C4446, IFERROR(VLOOKUP( $A4447, JCI!A:E, 5, 0),C4446))</f>
        <v>5669.4428710000002</v>
      </c>
      <c r="D4447" s="6">
        <f>IF(ISNA(VLOOKUP($A4447,ICBI!$C$1:$D$10000, 2, 0)),D4446, VLOOKUP($A4447, ICBI!$C$1:$D$10000, 2, 0))</f>
        <v>223.14380045231999</v>
      </c>
      <c r="E4447" s="2">
        <f t="shared" si="233"/>
        <v>42859</v>
      </c>
      <c r="F4447" s="3">
        <f t="shared" si="234"/>
        <v>2507.6833000000001</v>
      </c>
      <c r="G4447" s="3">
        <f t="shared" si="235"/>
        <v>5179.4846185375109</v>
      </c>
      <c r="H4447" s="6">
        <f>IF(ISNA(VLOOKUP($A4447, 'NAV Daily'!$A$1:$B$9941, 2, 0)/1000000000),H4446, VLOOKUP($A4447, 'NAV Daily'!$A$1:$B$9941, 2, 0)/1000000000)</f>
        <v>0</v>
      </c>
    </row>
    <row r="4448" spans="1:8" customFormat="1" x14ac:dyDescent="0.25">
      <c r="A4448" s="2">
        <v>42860</v>
      </c>
      <c r="B4448" s="110">
        <f>IF(ISNA(VLOOKUP($A4448, 'NAV Daily'!$A$1:$D$9941, 4, 0)),B4447, VLOOKUP($A4448, 'NAV Daily'!$A$1:$D$9941, 4, 0))</f>
        <v>2507.3339999999998</v>
      </c>
      <c r="C4448" s="110">
        <f>IF(IFERROR(VLOOKUP($A4448, JCI!A:E, 5, 0),C4447)="null",C4447, IFERROR(VLOOKUP( $A4448, JCI!A:E, 5, 0),C4447))</f>
        <v>5683.376953</v>
      </c>
      <c r="D4448" s="6">
        <f>IF(ISNA(VLOOKUP($A4448,ICBI!$C$1:$D$10000, 2, 0)),D4447, VLOOKUP($A4448, ICBI!$C$1:$D$10000, 2, 0))</f>
        <v>222.797065733702</v>
      </c>
      <c r="E4448" s="2">
        <f t="shared" si="233"/>
        <v>42860</v>
      </c>
      <c r="F4448" s="3">
        <f t="shared" si="234"/>
        <v>2507.3339999999998</v>
      </c>
      <c r="G4448" s="3">
        <f t="shared" si="235"/>
        <v>5192.2145048834163</v>
      </c>
      <c r="H4448" s="6">
        <f>IF(ISNA(VLOOKUP($A4448, 'NAV Daily'!$A$1:$B$9941, 2, 0)/1000000000),H4447, VLOOKUP($A4448, 'NAV Daily'!$A$1:$B$9941, 2, 0)/1000000000)</f>
        <v>0</v>
      </c>
    </row>
    <row r="4449" spans="1:8" customFormat="1" x14ac:dyDescent="0.25">
      <c r="A4449" s="2">
        <v>42861</v>
      </c>
      <c r="B4449" s="110">
        <f>IF(ISNA(VLOOKUP($A4449, 'NAV Daily'!$A$1:$D$9941, 4, 0)),B4448, VLOOKUP($A4449, 'NAV Daily'!$A$1:$D$9941, 4, 0))</f>
        <v>2507.3339999999998</v>
      </c>
      <c r="C4449" s="110">
        <f>IF(IFERROR(VLOOKUP($A4449, JCI!A:E, 5, 0),C4448)="null",C4448, IFERROR(VLOOKUP( $A4449, JCI!A:E, 5, 0),C4448))</f>
        <v>5683.376953</v>
      </c>
      <c r="D4449" s="6">
        <f>IF(ISNA(VLOOKUP($A4449,ICBI!$C$1:$D$10000, 2, 0)),D4448, VLOOKUP($A4449, ICBI!$C$1:$D$10000, 2, 0))</f>
        <v>222.84532399977499</v>
      </c>
      <c r="E4449" s="2">
        <f t="shared" si="233"/>
        <v>42861</v>
      </c>
      <c r="F4449" s="3">
        <f t="shared" si="234"/>
        <v>2507.3339999999998</v>
      </c>
      <c r="G4449" s="3">
        <f t="shared" si="235"/>
        <v>5192.2145048834163</v>
      </c>
      <c r="H4449" s="6">
        <f>IF(ISNA(VLOOKUP($A4449, 'NAV Daily'!$A$1:$B$9941, 2, 0)/1000000000),H4448, VLOOKUP($A4449, 'NAV Daily'!$A$1:$B$9941, 2, 0)/1000000000)</f>
        <v>0</v>
      </c>
    </row>
    <row r="4450" spans="1:8" customFormat="1" x14ac:dyDescent="0.25">
      <c r="A4450" s="2">
        <v>42862</v>
      </c>
      <c r="B4450" s="110">
        <f>IF(ISNA(VLOOKUP($A4450, 'NAV Daily'!$A$1:$D$9941, 4, 0)),B4449, VLOOKUP($A4450, 'NAV Daily'!$A$1:$D$9941, 4, 0))</f>
        <v>2507.3339999999998</v>
      </c>
      <c r="C4450" s="110">
        <f>IF(IFERROR(VLOOKUP($A4450, JCI!A:E, 5, 0),C4449)="null",C4449, IFERROR(VLOOKUP( $A4450, JCI!A:E, 5, 0),C4449))</f>
        <v>5683.376953</v>
      </c>
      <c r="D4450" s="6">
        <f>IF(ISNA(VLOOKUP($A4450,ICBI!$C$1:$D$10000, 2, 0)),D4449, VLOOKUP($A4450, ICBI!$C$1:$D$10000, 2, 0))</f>
        <v>222.893583329335</v>
      </c>
      <c r="E4450" s="2">
        <f t="shared" si="233"/>
        <v>42862</v>
      </c>
      <c r="F4450" s="3">
        <f t="shared" si="234"/>
        <v>2507.3339999999998</v>
      </c>
      <c r="G4450" s="3">
        <f t="shared" si="235"/>
        <v>5192.2145048834163</v>
      </c>
      <c r="H4450" s="6">
        <f>IF(ISNA(VLOOKUP($A4450, 'NAV Daily'!$A$1:$B$9941, 2, 0)/1000000000),H4449, VLOOKUP($A4450, 'NAV Daily'!$A$1:$B$9941, 2, 0)/1000000000)</f>
        <v>0</v>
      </c>
    </row>
    <row r="4451" spans="1:8" customFormat="1" x14ac:dyDescent="0.25">
      <c r="A4451" s="2">
        <v>42863</v>
      </c>
      <c r="B4451" s="110">
        <f>IF(ISNA(VLOOKUP($A4451, 'NAV Daily'!$A$1:$D$9941, 4, 0)),B4450, VLOOKUP($A4451, 'NAV Daily'!$A$1:$D$9941, 4, 0))</f>
        <v>2508.8760000000002</v>
      </c>
      <c r="C4451" s="110">
        <f>IF(IFERROR(VLOOKUP($A4451, JCI!A:E, 5, 0),C4450)="null",C4450, IFERROR(VLOOKUP( $A4451, JCI!A:E, 5, 0),C4450))</f>
        <v>5707.8618159999996</v>
      </c>
      <c r="D4451" s="6">
        <f>IF(ISNA(VLOOKUP($A4451,ICBI!$C$1:$D$10000, 2, 0)),D4450, VLOOKUP($A4451, ICBI!$C$1:$D$10000, 2, 0))</f>
        <v>222.91940277411001</v>
      </c>
      <c r="E4451" s="2">
        <f t="shared" si="233"/>
        <v>42863</v>
      </c>
      <c r="F4451" s="3">
        <f t="shared" si="234"/>
        <v>2508.8760000000002</v>
      </c>
      <c r="G4451" s="3">
        <f t="shared" si="235"/>
        <v>5214.5833644311851</v>
      </c>
      <c r="H4451" s="6">
        <f>IF(ISNA(VLOOKUP($A4451, 'NAV Daily'!$A$1:$B$9941, 2, 0)/1000000000),H4450, VLOOKUP($A4451, 'NAV Daily'!$A$1:$B$9941, 2, 0)/1000000000)</f>
        <v>0</v>
      </c>
    </row>
    <row r="4452" spans="1:8" customFormat="1" x14ac:dyDescent="0.25">
      <c r="A4452" s="2">
        <v>42864</v>
      </c>
      <c r="B4452" s="110">
        <f>IF(ISNA(VLOOKUP($A4452, 'NAV Daily'!$A$1:$D$9941, 4, 0)),B4451, VLOOKUP($A4452, 'NAV Daily'!$A$1:$D$9941, 4, 0))</f>
        <v>2509.3276000000001</v>
      </c>
      <c r="C4452" s="110">
        <f>IF(IFERROR(VLOOKUP($A4452, JCI!A:E, 5, 0),C4451)="null",C4451, IFERROR(VLOOKUP( $A4452, JCI!A:E, 5, 0),C4451))</f>
        <v>5697.0561520000001</v>
      </c>
      <c r="D4452" s="6">
        <f>IF(ISNA(VLOOKUP($A4452,ICBI!$C$1:$D$10000, 2, 0)),D4451, VLOOKUP($A4452, ICBI!$C$1:$D$10000, 2, 0))</f>
        <v>222.78661407428501</v>
      </c>
      <c r="E4452" s="2">
        <f t="shared" si="233"/>
        <v>42864</v>
      </c>
      <c r="F4452" s="3">
        <f t="shared" si="234"/>
        <v>2509.3276000000001</v>
      </c>
      <c r="G4452" s="3">
        <f t="shared" si="235"/>
        <v>5204.7115354429498</v>
      </c>
      <c r="H4452" s="6">
        <f>IF(ISNA(VLOOKUP($A4452, 'NAV Daily'!$A$1:$B$9941, 2, 0)/1000000000),H4451, VLOOKUP($A4452, 'NAV Daily'!$A$1:$B$9941, 2, 0)/1000000000)</f>
        <v>0</v>
      </c>
    </row>
    <row r="4453" spans="1:8" customFormat="1" x14ac:dyDescent="0.25">
      <c r="A4453" s="2">
        <v>42865</v>
      </c>
      <c r="B4453" s="110">
        <f>IF(ISNA(VLOOKUP($A4453, 'NAV Daily'!$A$1:$D$9941, 4, 0)),B4452, VLOOKUP($A4453, 'NAV Daily'!$A$1:$D$9941, 4, 0))</f>
        <v>2509.4931999999999</v>
      </c>
      <c r="C4453" s="110">
        <f>IF(IFERROR(VLOOKUP($A4453, JCI!A:E, 5, 0),C4452)="null",C4452, IFERROR(VLOOKUP( $A4453, JCI!A:E, 5, 0),C4452))</f>
        <v>5653.0078130000002</v>
      </c>
      <c r="D4453" s="6">
        <f>IF(ISNA(VLOOKUP($A4453,ICBI!$C$1:$D$10000, 2, 0)),D4452, VLOOKUP($A4453, ICBI!$C$1:$D$10000, 2, 0))</f>
        <v>222.175294059691</v>
      </c>
      <c r="E4453" s="2">
        <f t="shared" si="233"/>
        <v>42865</v>
      </c>
      <c r="F4453" s="3">
        <f t="shared" si="234"/>
        <v>2509.4931999999999</v>
      </c>
      <c r="G4453" s="3">
        <f t="shared" si="235"/>
        <v>5164.4698927429881</v>
      </c>
      <c r="H4453" s="6">
        <f>IF(ISNA(VLOOKUP($A4453, 'NAV Daily'!$A$1:$B$9941, 2, 0)/1000000000),H4452, VLOOKUP($A4453, 'NAV Daily'!$A$1:$B$9941, 2, 0)/1000000000)</f>
        <v>0</v>
      </c>
    </row>
    <row r="4454" spans="1:8" customFormat="1" x14ac:dyDescent="0.25">
      <c r="A4454" s="2">
        <v>42866</v>
      </c>
      <c r="B4454" s="110">
        <f>IF(ISNA(VLOOKUP($A4454, 'NAV Daily'!$A$1:$D$9941, 4, 0)),B4453, VLOOKUP($A4454, 'NAV Daily'!$A$1:$D$9941, 4, 0))</f>
        <v>2509.4931999999999</v>
      </c>
      <c r="C4454" s="110">
        <f>IF(IFERROR(VLOOKUP($A4454, JCI!A:E, 5, 0),C4453)="null",C4453, IFERROR(VLOOKUP( $A4454, JCI!A:E, 5, 0),C4453))</f>
        <v>5653.0078130000002</v>
      </c>
      <c r="D4454" s="6">
        <f>IF(ISNA(VLOOKUP($A4454,ICBI!$C$1:$D$10000, 2, 0)),D4453, VLOOKUP($A4454, ICBI!$C$1:$D$10000, 2, 0))</f>
        <v>222.22352750308099</v>
      </c>
      <c r="E4454" s="2">
        <f t="shared" si="233"/>
        <v>42866</v>
      </c>
      <c r="F4454" s="3">
        <f t="shared" si="234"/>
        <v>2509.4931999999999</v>
      </c>
      <c r="G4454" s="3">
        <f t="shared" si="235"/>
        <v>5164.4698927429881</v>
      </c>
      <c r="H4454" s="6">
        <f>IF(ISNA(VLOOKUP($A4454, 'NAV Daily'!$A$1:$B$9941, 2, 0)/1000000000),H4453, VLOOKUP($A4454, 'NAV Daily'!$A$1:$B$9941, 2, 0)/1000000000)</f>
        <v>0</v>
      </c>
    </row>
    <row r="4455" spans="1:8" customFormat="1" x14ac:dyDescent="0.25">
      <c r="A4455" s="2">
        <v>42867</v>
      </c>
      <c r="B4455" s="110">
        <f>IF(ISNA(VLOOKUP($A4455, 'NAV Daily'!$A$1:$D$9941, 4, 0)),B4454, VLOOKUP($A4455, 'NAV Daily'!$A$1:$D$9941, 4, 0))</f>
        <v>2509.8530000000001</v>
      </c>
      <c r="C4455" s="110">
        <f>IF(IFERROR(VLOOKUP($A4455, JCI!A:E, 5, 0),C4454)="null",C4454, IFERROR(VLOOKUP( $A4455, JCI!A:E, 5, 0),C4454))</f>
        <v>5675.2158200000003</v>
      </c>
      <c r="D4455" s="6">
        <f>IF(ISNA(VLOOKUP($A4455,ICBI!$C$1:$D$10000, 2, 0)),D4454, VLOOKUP($A4455, ICBI!$C$1:$D$10000, 2, 0))</f>
        <v>221.90314285164499</v>
      </c>
      <c r="E4455" s="2">
        <f t="shared" si="233"/>
        <v>42867</v>
      </c>
      <c r="F4455" s="3">
        <f t="shared" si="234"/>
        <v>2509.8530000000001</v>
      </c>
      <c r="G4455" s="3">
        <f t="shared" si="235"/>
        <v>5184.7586641941034</v>
      </c>
      <c r="H4455" s="6">
        <f>IF(ISNA(VLOOKUP($A4455, 'NAV Daily'!$A$1:$B$9941, 2, 0)/1000000000),H4454, VLOOKUP($A4455, 'NAV Daily'!$A$1:$B$9941, 2, 0)/1000000000)</f>
        <v>0</v>
      </c>
    </row>
    <row r="4456" spans="1:8" customFormat="1" x14ac:dyDescent="0.25">
      <c r="A4456" s="2">
        <v>42868</v>
      </c>
      <c r="B4456" s="110">
        <f>IF(ISNA(VLOOKUP($A4456, 'NAV Daily'!$A$1:$D$9941, 4, 0)),B4455, VLOOKUP($A4456, 'NAV Daily'!$A$1:$D$9941, 4, 0))</f>
        <v>2509.8530000000001</v>
      </c>
      <c r="C4456" s="110">
        <f>IF(IFERROR(VLOOKUP($A4456, JCI!A:E, 5, 0),C4455)="null",C4455, IFERROR(VLOOKUP( $A4456, JCI!A:E, 5, 0),C4455))</f>
        <v>5675.2158200000003</v>
      </c>
      <c r="D4456" s="6">
        <f>IF(ISNA(VLOOKUP($A4456,ICBI!$C$1:$D$10000, 2, 0)),D4455, VLOOKUP($A4456, ICBI!$C$1:$D$10000, 2, 0))</f>
        <v>221.95137803559601</v>
      </c>
      <c r="E4456" s="2">
        <f t="shared" si="233"/>
        <v>42868</v>
      </c>
      <c r="F4456" s="3">
        <f t="shared" si="234"/>
        <v>2509.8530000000001</v>
      </c>
      <c r="G4456" s="3">
        <f t="shared" si="235"/>
        <v>5184.7586641941034</v>
      </c>
      <c r="H4456" s="6">
        <f>IF(ISNA(VLOOKUP($A4456, 'NAV Daily'!$A$1:$B$9941, 2, 0)/1000000000),H4455, VLOOKUP($A4456, 'NAV Daily'!$A$1:$B$9941, 2, 0)/1000000000)</f>
        <v>0</v>
      </c>
    </row>
    <row r="4457" spans="1:8" customFormat="1" x14ac:dyDescent="0.25">
      <c r="A4457" s="2">
        <v>42869</v>
      </c>
      <c r="B4457" s="110">
        <f>IF(ISNA(VLOOKUP($A4457, 'NAV Daily'!$A$1:$D$9941, 4, 0)),B4456, VLOOKUP($A4457, 'NAV Daily'!$A$1:$D$9941, 4, 0))</f>
        <v>2509.8530000000001</v>
      </c>
      <c r="C4457" s="110">
        <f>IF(IFERROR(VLOOKUP($A4457, JCI!A:E, 5, 0),C4456)="null",C4456, IFERROR(VLOOKUP( $A4457, JCI!A:E, 5, 0),C4456))</f>
        <v>5675.2158200000003</v>
      </c>
      <c r="D4457" s="6">
        <f>IF(ISNA(VLOOKUP($A4457,ICBI!$C$1:$D$10000, 2, 0)),D4456, VLOOKUP($A4457, ICBI!$C$1:$D$10000, 2, 0))</f>
        <v>221.999613219547</v>
      </c>
      <c r="E4457" s="2">
        <f t="shared" si="233"/>
        <v>42869</v>
      </c>
      <c r="F4457" s="3">
        <f t="shared" si="234"/>
        <v>2509.8530000000001</v>
      </c>
      <c r="G4457" s="3">
        <f t="shared" si="235"/>
        <v>5184.7586641941034</v>
      </c>
      <c r="H4457" s="6">
        <f>IF(ISNA(VLOOKUP($A4457, 'NAV Daily'!$A$1:$B$9941, 2, 0)/1000000000),H4456, VLOOKUP($A4457, 'NAV Daily'!$A$1:$B$9941, 2, 0)/1000000000)</f>
        <v>0</v>
      </c>
    </row>
    <row r="4458" spans="1:8" customFormat="1" x14ac:dyDescent="0.25">
      <c r="A4458" s="2">
        <v>42870</v>
      </c>
      <c r="B4458" s="110">
        <f>IF(ISNA(VLOOKUP($A4458, 'NAV Daily'!$A$1:$D$9941, 4, 0)),B4457, VLOOKUP($A4458, 'NAV Daily'!$A$1:$D$9941, 4, 0))</f>
        <v>2514.7728999999999</v>
      </c>
      <c r="C4458" s="110">
        <f>IF(IFERROR(VLOOKUP($A4458, JCI!A:E, 5, 0),C4457)="null",C4457, IFERROR(VLOOKUP( $A4458, JCI!A:E, 5, 0),C4457))</f>
        <v>5688.8701170000004</v>
      </c>
      <c r="D4458" s="6">
        <f>IF(ISNA(VLOOKUP($A4458,ICBI!$C$1:$D$10000, 2, 0)),D4457, VLOOKUP($A4458, ICBI!$C$1:$D$10000, 2, 0))</f>
        <v>222.78733806807199</v>
      </c>
      <c r="E4458" s="2">
        <f t="shared" si="233"/>
        <v>42870</v>
      </c>
      <c r="F4458" s="3">
        <f t="shared" si="234"/>
        <v>2514.7728999999999</v>
      </c>
      <c r="G4458" s="3">
        <f t="shared" si="235"/>
        <v>5197.2329448064365</v>
      </c>
      <c r="H4458" s="6">
        <f>IF(ISNA(VLOOKUP($A4458, 'NAV Daily'!$A$1:$B$9941, 2, 0)/1000000000),H4457, VLOOKUP($A4458, 'NAV Daily'!$A$1:$B$9941, 2, 0)/1000000000)</f>
        <v>0</v>
      </c>
    </row>
    <row r="4459" spans="1:8" customFormat="1" x14ac:dyDescent="0.25">
      <c r="A4459" s="2">
        <v>42871</v>
      </c>
      <c r="B4459" s="110">
        <f>IF(ISNA(VLOOKUP($A4459, 'NAV Daily'!$A$1:$D$9941, 4, 0)),B4458, VLOOKUP($A4459, 'NAV Daily'!$A$1:$D$9941, 4, 0))</f>
        <v>2516.1354999999999</v>
      </c>
      <c r="C4459" s="110">
        <f>IF(IFERROR(VLOOKUP($A4459, JCI!A:E, 5, 0),C4458)="null",C4458, IFERROR(VLOOKUP( $A4459, JCI!A:E, 5, 0),C4458))</f>
        <v>5646.9990230000003</v>
      </c>
      <c r="D4459" s="6">
        <f>IF(ISNA(VLOOKUP($A4459,ICBI!$C$1:$D$10000, 2, 0)),D4458, VLOOKUP($A4459, ICBI!$C$1:$D$10000, 2, 0))</f>
        <v>223.12485478313801</v>
      </c>
      <c r="E4459" s="2">
        <f t="shared" si="233"/>
        <v>42871</v>
      </c>
      <c r="F4459" s="3">
        <f t="shared" si="234"/>
        <v>2516.1354999999999</v>
      </c>
      <c r="G4459" s="3">
        <f t="shared" si="235"/>
        <v>5158.9803876735896</v>
      </c>
      <c r="H4459" s="6">
        <f>IF(ISNA(VLOOKUP($A4459, 'NAV Daily'!$A$1:$B$9941, 2, 0)/1000000000),H4458, VLOOKUP($A4459, 'NAV Daily'!$A$1:$B$9941, 2, 0)/1000000000)</f>
        <v>0</v>
      </c>
    </row>
    <row r="4460" spans="1:8" customFormat="1" x14ac:dyDescent="0.25">
      <c r="A4460" s="2">
        <v>42872</v>
      </c>
      <c r="B4460" s="110">
        <f>IF(ISNA(VLOOKUP($A4460, 'NAV Daily'!$A$1:$D$9941, 4, 0)),B4459, VLOOKUP($A4460, 'NAV Daily'!$A$1:$D$9941, 4, 0))</f>
        <v>2516.5327000000002</v>
      </c>
      <c r="C4460" s="110">
        <f>IF(IFERROR(VLOOKUP($A4460, JCI!A:E, 5, 0),C4459)="null",C4459, IFERROR(VLOOKUP( $A4460, JCI!A:E, 5, 0),C4459))</f>
        <v>5615.4921880000002</v>
      </c>
      <c r="D4460" s="6">
        <f>IF(ISNA(VLOOKUP($A4460,ICBI!$C$1:$D$10000, 2, 0)),D4459, VLOOKUP($A4460, ICBI!$C$1:$D$10000, 2, 0))</f>
        <v>223.18665595536601</v>
      </c>
      <c r="E4460" s="2">
        <f t="shared" si="233"/>
        <v>42872</v>
      </c>
      <c r="F4460" s="3">
        <f t="shared" si="234"/>
        <v>2516.5327000000002</v>
      </c>
      <c r="G4460" s="3">
        <f t="shared" si="235"/>
        <v>5130.1964011383279</v>
      </c>
      <c r="H4460" s="6">
        <f>IF(ISNA(VLOOKUP($A4460, 'NAV Daily'!$A$1:$B$9941, 2, 0)/1000000000),H4459, VLOOKUP($A4460, 'NAV Daily'!$A$1:$B$9941, 2, 0)/1000000000)</f>
        <v>0</v>
      </c>
    </row>
    <row r="4461" spans="1:8" customFormat="1" x14ac:dyDescent="0.25">
      <c r="A4461" s="2">
        <v>42873</v>
      </c>
      <c r="B4461" s="110">
        <f>IF(ISNA(VLOOKUP($A4461, 'NAV Daily'!$A$1:$D$9941, 4, 0)),B4460, VLOOKUP($A4461, 'NAV Daily'!$A$1:$D$9941, 4, 0))</f>
        <v>2516.3154</v>
      </c>
      <c r="C4461" s="110">
        <f>IF(IFERROR(VLOOKUP($A4461, JCI!A:E, 5, 0),C4460)="null",C4460, IFERROR(VLOOKUP( $A4461, JCI!A:E, 5, 0),C4460))</f>
        <v>5645.451172</v>
      </c>
      <c r="D4461" s="6">
        <f>IF(ISNA(VLOOKUP($A4461,ICBI!$C$1:$D$10000, 2, 0)),D4460, VLOOKUP($A4461, ICBI!$C$1:$D$10000, 2, 0))</f>
        <v>223.18295081435099</v>
      </c>
      <c r="E4461" s="2">
        <f t="shared" si="233"/>
        <v>42873</v>
      </c>
      <c r="F4461" s="3">
        <f t="shared" si="234"/>
        <v>2516.3154</v>
      </c>
      <c r="G4461" s="3">
        <f t="shared" si="235"/>
        <v>5157.5663033219698</v>
      </c>
      <c r="H4461" s="6">
        <f>IF(ISNA(VLOOKUP($A4461, 'NAV Daily'!$A$1:$B$9941, 2, 0)/1000000000),H4460, VLOOKUP($A4461, 'NAV Daily'!$A$1:$B$9941, 2, 0)/1000000000)</f>
        <v>0</v>
      </c>
    </row>
    <row r="4462" spans="1:8" customFormat="1" x14ac:dyDescent="0.25">
      <c r="A4462" s="2">
        <v>42874</v>
      </c>
      <c r="B4462" s="110">
        <f>IF(ISNA(VLOOKUP($A4462, 'NAV Daily'!$A$1:$D$9941, 4, 0)),B4461, VLOOKUP($A4462, 'NAV Daily'!$A$1:$D$9941, 4, 0))</f>
        <v>2519.5779000000002</v>
      </c>
      <c r="C4462" s="110">
        <f>IF(IFERROR(VLOOKUP($A4462, JCI!A:E, 5, 0),C4461)="null",C4461, IFERROR(VLOOKUP( $A4462, JCI!A:E, 5, 0),C4461))</f>
        <v>5791.8837890000004</v>
      </c>
      <c r="D4462" s="6">
        <f>IF(ISNA(VLOOKUP($A4462,ICBI!$C$1:$D$10000, 2, 0)),D4461, VLOOKUP($A4462, ICBI!$C$1:$D$10000, 2, 0))</f>
        <v>223.89136577984701</v>
      </c>
      <c r="E4462" s="2">
        <f t="shared" si="233"/>
        <v>42874</v>
      </c>
      <c r="F4462" s="3">
        <f t="shared" si="234"/>
        <v>2519.5779000000002</v>
      </c>
      <c r="G4462" s="3">
        <f t="shared" si="235"/>
        <v>5291.3440844304532</v>
      </c>
      <c r="H4462" s="6">
        <f>IF(ISNA(VLOOKUP($A4462, 'NAV Daily'!$A$1:$B$9941, 2, 0)/1000000000),H4461, VLOOKUP($A4462, 'NAV Daily'!$A$1:$B$9941, 2, 0)/1000000000)</f>
        <v>0</v>
      </c>
    </row>
    <row r="4463" spans="1:8" customFormat="1" x14ac:dyDescent="0.25">
      <c r="A4463" s="2">
        <v>42875</v>
      </c>
      <c r="B4463" s="110">
        <f>IF(ISNA(VLOOKUP($A4463, 'NAV Daily'!$A$1:$D$9941, 4, 0)),B4462, VLOOKUP($A4463, 'NAV Daily'!$A$1:$D$9941, 4, 0))</f>
        <v>2519.5779000000002</v>
      </c>
      <c r="C4463" s="110">
        <f>IF(IFERROR(VLOOKUP($A4463, JCI!A:E, 5, 0),C4462)="null",C4462, IFERROR(VLOOKUP( $A4463, JCI!A:E, 5, 0),C4462))</f>
        <v>5791.8837890000004</v>
      </c>
      <c r="D4463" s="6">
        <f>IF(ISNA(VLOOKUP($A4463,ICBI!$C$1:$D$10000, 2, 0)),D4462, VLOOKUP($A4463, ICBI!$C$1:$D$10000, 2, 0))</f>
        <v>223.93984453393</v>
      </c>
      <c r="E4463" s="2">
        <f t="shared" si="233"/>
        <v>42875</v>
      </c>
      <c r="F4463" s="3">
        <f t="shared" si="234"/>
        <v>2519.5779000000002</v>
      </c>
      <c r="G4463" s="3">
        <f t="shared" si="235"/>
        <v>5291.3440844304532</v>
      </c>
      <c r="H4463" s="6">
        <f>IF(ISNA(VLOOKUP($A4463, 'NAV Daily'!$A$1:$B$9941, 2, 0)/1000000000),H4462, VLOOKUP($A4463, 'NAV Daily'!$A$1:$B$9941, 2, 0)/1000000000)</f>
        <v>0</v>
      </c>
    </row>
    <row r="4464" spans="1:8" customFormat="1" x14ac:dyDescent="0.25">
      <c r="A4464" s="2">
        <v>42876</v>
      </c>
      <c r="B4464" s="110">
        <f>IF(ISNA(VLOOKUP($A4464, 'NAV Daily'!$A$1:$D$9941, 4, 0)),B4463, VLOOKUP($A4464, 'NAV Daily'!$A$1:$D$9941, 4, 0))</f>
        <v>2519.5779000000002</v>
      </c>
      <c r="C4464" s="110">
        <f>IF(IFERROR(VLOOKUP($A4464, JCI!A:E, 5, 0),C4463)="null",C4463, IFERROR(VLOOKUP( $A4464, JCI!A:E, 5, 0),C4463))</f>
        <v>5791.8837890000004</v>
      </c>
      <c r="D4464" s="6">
        <f>IF(ISNA(VLOOKUP($A4464,ICBI!$C$1:$D$10000, 2, 0)),D4463, VLOOKUP($A4464, ICBI!$C$1:$D$10000, 2, 0))</f>
        <v>223.988323983801</v>
      </c>
      <c r="E4464" s="2">
        <f t="shared" si="233"/>
        <v>42876</v>
      </c>
      <c r="F4464" s="3">
        <f t="shared" si="234"/>
        <v>2519.5779000000002</v>
      </c>
      <c r="G4464" s="3">
        <f t="shared" si="235"/>
        <v>5291.3440844304532</v>
      </c>
      <c r="H4464" s="6">
        <f>IF(ISNA(VLOOKUP($A4464, 'NAV Daily'!$A$1:$B$9941, 2, 0)/1000000000),H4463, VLOOKUP($A4464, 'NAV Daily'!$A$1:$B$9941, 2, 0)/1000000000)</f>
        <v>0</v>
      </c>
    </row>
    <row r="4465" spans="1:8" customFormat="1" x14ac:dyDescent="0.25">
      <c r="A4465" s="2">
        <v>42877</v>
      </c>
      <c r="B4465" s="110">
        <f>IF(ISNA(VLOOKUP($A4465, 'NAV Daily'!$A$1:$D$9941, 4, 0)),B4464, VLOOKUP($A4465, 'NAV Daily'!$A$1:$D$9941, 4, 0))</f>
        <v>2519.2184999999999</v>
      </c>
      <c r="C4465" s="110">
        <f>IF(IFERROR(VLOOKUP($A4465, JCI!A:E, 5, 0),C4464)="null",C4464, IFERROR(VLOOKUP( $A4465, JCI!A:E, 5, 0),C4464))</f>
        <v>5749.4448240000002</v>
      </c>
      <c r="D4465" s="6">
        <f>IF(ISNA(VLOOKUP($A4465,ICBI!$C$1:$D$10000, 2, 0)),D4464, VLOOKUP($A4465, ICBI!$C$1:$D$10000, 2, 0))</f>
        <v>224.429121940665</v>
      </c>
      <c r="E4465" s="2">
        <f t="shared" si="233"/>
        <v>42877</v>
      </c>
      <c r="F4465" s="3">
        <f t="shared" si="234"/>
        <v>2519.2184999999999</v>
      </c>
      <c r="G4465" s="3">
        <f t="shared" si="235"/>
        <v>5252.5727322101993</v>
      </c>
      <c r="H4465" s="6">
        <f>IF(ISNA(VLOOKUP($A4465, 'NAV Daily'!$A$1:$B$9941, 2, 0)/1000000000),H4464, VLOOKUP($A4465, 'NAV Daily'!$A$1:$B$9941, 2, 0)/1000000000)</f>
        <v>0</v>
      </c>
    </row>
    <row r="4466" spans="1:8" customFormat="1" x14ac:dyDescent="0.25">
      <c r="A4466" s="2">
        <v>42878</v>
      </c>
      <c r="B4466" s="110">
        <f>IF(ISNA(VLOOKUP($A4466, 'NAV Daily'!$A$1:$D$9941, 4, 0)),B4465, VLOOKUP($A4466, 'NAV Daily'!$A$1:$D$9941, 4, 0))</f>
        <v>2522.6282000000001</v>
      </c>
      <c r="C4466" s="110">
        <f>IF(IFERROR(VLOOKUP($A4466, JCI!A:E, 5, 0),C4465)="null",C4465, IFERROR(VLOOKUP( $A4466, JCI!A:E, 5, 0),C4465))</f>
        <v>5730.6127930000002</v>
      </c>
      <c r="D4466" s="6">
        <f>IF(ISNA(VLOOKUP($A4466,ICBI!$C$1:$D$10000, 2, 0)),D4465, VLOOKUP($A4466, ICBI!$C$1:$D$10000, 2, 0))</f>
        <v>224.78490953282099</v>
      </c>
      <c r="E4466" s="2">
        <f t="shared" si="233"/>
        <v>42878</v>
      </c>
      <c r="F4466" s="3">
        <f t="shared" si="234"/>
        <v>2522.6282000000001</v>
      </c>
      <c r="G4466" s="3">
        <f t="shared" si="235"/>
        <v>5235.3681819360881</v>
      </c>
      <c r="H4466" s="6">
        <f>IF(ISNA(VLOOKUP($A4466, 'NAV Daily'!$A$1:$B$9941, 2, 0)/1000000000),H4465, VLOOKUP($A4466, 'NAV Daily'!$A$1:$B$9941, 2, 0)/1000000000)</f>
        <v>0</v>
      </c>
    </row>
    <row r="4467" spans="1:8" customFormat="1" x14ac:dyDescent="0.25">
      <c r="A4467" s="2">
        <v>42879</v>
      </c>
      <c r="B4467" s="110">
        <f>IF(ISNA(VLOOKUP($A4467, 'NAV Daily'!$A$1:$D$9941, 4, 0)),B4466, VLOOKUP($A4467, 'NAV Daily'!$A$1:$D$9941, 4, 0))</f>
        <v>2520.9836</v>
      </c>
      <c r="C4467" s="110">
        <f>IF(IFERROR(VLOOKUP($A4467, JCI!A:E, 5, 0),C4466)="null",C4466, IFERROR(VLOOKUP( $A4467, JCI!A:E, 5, 0),C4466))</f>
        <v>5703.4331050000001</v>
      </c>
      <c r="D4467" s="6">
        <f>IF(ISNA(VLOOKUP($A4467,ICBI!$C$1:$D$10000, 2, 0)),D4466, VLOOKUP($A4467, ICBI!$C$1:$D$10000, 2, 0))</f>
        <v>224.75388398505899</v>
      </c>
      <c r="E4467" s="2">
        <f t="shared" si="233"/>
        <v>42879</v>
      </c>
      <c r="F4467" s="3">
        <f t="shared" si="234"/>
        <v>2520.9836</v>
      </c>
      <c r="G4467" s="3">
        <f t="shared" si="235"/>
        <v>5210.5373865412275</v>
      </c>
      <c r="H4467" s="6">
        <f>IF(ISNA(VLOOKUP($A4467, 'NAV Daily'!$A$1:$B$9941, 2, 0)/1000000000),H4466, VLOOKUP($A4467, 'NAV Daily'!$A$1:$B$9941, 2, 0)/1000000000)</f>
        <v>0</v>
      </c>
    </row>
    <row r="4468" spans="1:8" customFormat="1" x14ac:dyDescent="0.25">
      <c r="A4468" s="2">
        <v>42880</v>
      </c>
      <c r="B4468" s="110">
        <f>IF(ISNA(VLOOKUP($A4468, 'NAV Daily'!$A$1:$D$9941, 4, 0)),B4467, VLOOKUP($A4468, 'NAV Daily'!$A$1:$D$9941, 4, 0))</f>
        <v>2520.9836</v>
      </c>
      <c r="C4468" s="110">
        <f>IF(IFERROR(VLOOKUP($A4468, JCI!A:E, 5, 0),C4467)="null",C4467, IFERROR(VLOOKUP( $A4468, JCI!A:E, 5, 0),C4467))</f>
        <v>5703.4331050000001</v>
      </c>
      <c r="D4468" s="6">
        <f>IF(ISNA(VLOOKUP($A4468,ICBI!$C$1:$D$10000, 2, 0)),D4467, VLOOKUP($A4468, ICBI!$C$1:$D$10000, 2, 0))</f>
        <v>224.80237003347901</v>
      </c>
      <c r="E4468" s="2">
        <f t="shared" si="233"/>
        <v>42880</v>
      </c>
      <c r="F4468" s="3">
        <f t="shared" si="234"/>
        <v>2520.9836</v>
      </c>
      <c r="G4468" s="3">
        <f t="shared" si="235"/>
        <v>5210.5373865412275</v>
      </c>
      <c r="H4468" s="6">
        <f>IF(ISNA(VLOOKUP($A4468, 'NAV Daily'!$A$1:$B$9941, 2, 0)/1000000000),H4467, VLOOKUP($A4468, 'NAV Daily'!$A$1:$B$9941, 2, 0)/1000000000)</f>
        <v>0</v>
      </c>
    </row>
    <row r="4469" spans="1:8" customFormat="1" x14ac:dyDescent="0.25">
      <c r="A4469" s="2">
        <v>42881</v>
      </c>
      <c r="B4469" s="110">
        <f>IF(ISNA(VLOOKUP($A4469, 'NAV Daily'!$A$1:$D$9941, 4, 0)),B4468, VLOOKUP($A4469, 'NAV Daily'!$A$1:$D$9941, 4, 0))</f>
        <v>2520.9645999999998</v>
      </c>
      <c r="C4469" s="110">
        <f>IF(IFERROR(VLOOKUP($A4469, JCI!A:E, 5, 0),C4468)="null",C4468, IFERROR(VLOOKUP( $A4469, JCI!A:E, 5, 0),C4468))</f>
        <v>5716.8149409999996</v>
      </c>
      <c r="D4469" s="6">
        <f>IF(ISNA(VLOOKUP($A4469,ICBI!$C$1:$D$10000, 2, 0)),D4468, VLOOKUP($A4469, ICBI!$C$1:$D$10000, 2, 0))</f>
        <v>224.76773955187301</v>
      </c>
      <c r="E4469" s="2">
        <f t="shared" si="233"/>
        <v>42881</v>
      </c>
      <c r="F4469" s="3">
        <f t="shared" si="234"/>
        <v>2520.9645999999998</v>
      </c>
      <c r="G4469" s="3">
        <f t="shared" si="235"/>
        <v>5222.7627524734471</v>
      </c>
      <c r="H4469" s="6">
        <f>IF(ISNA(VLOOKUP($A4469, 'NAV Daily'!$A$1:$B$9941, 2, 0)/1000000000),H4468, VLOOKUP($A4469, 'NAV Daily'!$A$1:$B$9941, 2, 0)/1000000000)</f>
        <v>0</v>
      </c>
    </row>
    <row r="4470" spans="1:8" customFormat="1" x14ac:dyDescent="0.25">
      <c r="A4470" s="2">
        <v>42882</v>
      </c>
      <c r="B4470" s="110">
        <f>IF(ISNA(VLOOKUP($A4470, 'NAV Daily'!$A$1:$D$9941, 4, 0)),B4469, VLOOKUP($A4470, 'NAV Daily'!$A$1:$D$9941, 4, 0))</f>
        <v>2520.9645999999998</v>
      </c>
      <c r="C4470" s="110">
        <f>IF(IFERROR(VLOOKUP($A4470, JCI!A:E, 5, 0),C4469)="null",C4469, IFERROR(VLOOKUP( $A4470, JCI!A:E, 5, 0),C4469))</f>
        <v>5716.8149409999996</v>
      </c>
      <c r="D4470" s="6">
        <f>IF(ISNA(VLOOKUP($A4470,ICBI!$C$1:$D$10000, 2, 0)),D4469, VLOOKUP($A4470, ICBI!$C$1:$D$10000, 2, 0))</f>
        <v>224.81622980096401</v>
      </c>
      <c r="E4470" s="2">
        <f t="shared" si="233"/>
        <v>42882</v>
      </c>
      <c r="F4470" s="3">
        <f t="shared" si="234"/>
        <v>2520.9645999999998</v>
      </c>
      <c r="G4470" s="3">
        <f t="shared" si="235"/>
        <v>5222.7627524734471</v>
      </c>
      <c r="H4470" s="6">
        <f>IF(ISNA(VLOOKUP($A4470, 'NAV Daily'!$A$1:$B$9941, 2, 0)/1000000000),H4469, VLOOKUP($A4470, 'NAV Daily'!$A$1:$B$9941, 2, 0)/1000000000)</f>
        <v>0</v>
      </c>
    </row>
    <row r="4471" spans="1:8" customFormat="1" x14ac:dyDescent="0.25">
      <c r="A4471" s="2">
        <v>42883</v>
      </c>
      <c r="B4471" s="110">
        <f>IF(ISNA(VLOOKUP($A4471, 'NAV Daily'!$A$1:$D$9941, 4, 0)),B4470, VLOOKUP($A4471, 'NAV Daily'!$A$1:$D$9941, 4, 0))</f>
        <v>2520.9645999999998</v>
      </c>
      <c r="C4471" s="110">
        <f>IF(IFERROR(VLOOKUP($A4471, JCI!A:E, 5, 0),C4470)="null",C4470, IFERROR(VLOOKUP( $A4471, JCI!A:E, 5, 0),C4470))</f>
        <v>5716.8149409999996</v>
      </c>
      <c r="D4471" s="6">
        <f>IF(ISNA(VLOOKUP($A4471,ICBI!$C$1:$D$10000, 2, 0)),D4470, VLOOKUP($A4471, ICBI!$C$1:$D$10000, 2, 0))</f>
        <v>224.86472005005501</v>
      </c>
      <c r="E4471" s="2">
        <f t="shared" si="233"/>
        <v>42883</v>
      </c>
      <c r="F4471" s="3">
        <f t="shared" si="234"/>
        <v>2520.9645999999998</v>
      </c>
      <c r="G4471" s="3">
        <f t="shared" si="235"/>
        <v>5222.7627524734471</v>
      </c>
      <c r="H4471" s="6">
        <f>IF(ISNA(VLOOKUP($A4471, 'NAV Daily'!$A$1:$B$9941, 2, 0)/1000000000),H4470, VLOOKUP($A4471, 'NAV Daily'!$A$1:$B$9941, 2, 0)/1000000000)</f>
        <v>0</v>
      </c>
    </row>
    <row r="4472" spans="1:8" customFormat="1" x14ac:dyDescent="0.25">
      <c r="A4472" s="2">
        <v>42884</v>
      </c>
      <c r="B4472" s="110">
        <f>IF(ISNA(VLOOKUP($A4472, 'NAV Daily'!$A$1:$D$9941, 4, 0)),B4471, VLOOKUP($A4472, 'NAV Daily'!$A$1:$D$9941, 4, 0))</f>
        <v>2520.7748999999999</v>
      </c>
      <c r="C4472" s="110">
        <f>IF(IFERROR(VLOOKUP($A4472, JCI!A:E, 5, 0),C4471)="null",C4471, IFERROR(VLOOKUP( $A4472, JCI!A:E, 5, 0),C4471))</f>
        <v>5712.3310549999997</v>
      </c>
      <c r="D4472" s="6">
        <f>IF(ISNA(VLOOKUP($A4472,ICBI!$C$1:$D$10000, 2, 0)),D4471, VLOOKUP($A4472, ICBI!$C$1:$D$10000, 2, 0))</f>
        <v>224.863368926307</v>
      </c>
      <c r="E4472" s="2">
        <f t="shared" si="233"/>
        <v>42884</v>
      </c>
      <c r="F4472" s="3">
        <f t="shared" si="234"/>
        <v>2520.7748999999999</v>
      </c>
      <c r="G4472" s="3">
        <f t="shared" si="235"/>
        <v>5218.6663678556442</v>
      </c>
      <c r="H4472" s="6">
        <f>IF(ISNA(VLOOKUP($A4472, 'NAV Daily'!$A$1:$B$9941, 2, 0)/1000000000),H4471, VLOOKUP($A4472, 'NAV Daily'!$A$1:$B$9941, 2, 0)/1000000000)</f>
        <v>0</v>
      </c>
    </row>
    <row r="4473" spans="1:8" customFormat="1" x14ac:dyDescent="0.25">
      <c r="A4473" s="2">
        <v>42885</v>
      </c>
      <c r="B4473" s="110">
        <f>IF(ISNA(VLOOKUP($A4473, 'NAV Daily'!$A$1:$D$9941, 4, 0)),B4472, VLOOKUP($A4473, 'NAV Daily'!$A$1:$D$9941, 4, 0))</f>
        <v>2517.2069999999999</v>
      </c>
      <c r="C4473" s="110">
        <f>IF(IFERROR(VLOOKUP($A4473, JCI!A:E, 5, 0),C4472)="null",C4472, IFERROR(VLOOKUP( $A4473, JCI!A:E, 5, 0),C4472))</f>
        <v>5693.3911129999997</v>
      </c>
      <c r="D4473" s="6">
        <f>IF(ISNA(VLOOKUP($A4473,ICBI!$C$1:$D$10000, 2, 0)),D4472, VLOOKUP($A4473, ICBI!$C$1:$D$10000, 2, 0))</f>
        <v>224.92151252838701</v>
      </c>
      <c r="E4473" s="2">
        <f t="shared" si="233"/>
        <v>42885</v>
      </c>
      <c r="F4473" s="3">
        <f t="shared" si="234"/>
        <v>2517.2069999999999</v>
      </c>
      <c r="G4473" s="3">
        <f t="shared" si="235"/>
        <v>5201.363232345313</v>
      </c>
      <c r="H4473" s="6">
        <f>IF(ISNA(VLOOKUP($A4473, 'NAV Daily'!$A$1:$B$9941, 2, 0)/1000000000),H4472, VLOOKUP($A4473, 'NAV Daily'!$A$1:$B$9941, 2, 0)/1000000000)</f>
        <v>0</v>
      </c>
    </row>
    <row r="4474" spans="1:8" customFormat="1" x14ac:dyDescent="0.25">
      <c r="A4474" s="2">
        <v>42886</v>
      </c>
      <c r="B4474" s="110">
        <f>IF(ISNA(VLOOKUP($A4474, 'NAV Daily'!$A$1:$D$9941, 4, 0)),B4473, VLOOKUP($A4474, 'NAV Daily'!$A$1:$D$9941, 4, 0))</f>
        <v>2515.6228000000001</v>
      </c>
      <c r="C4474" s="110">
        <f>IF(IFERROR(VLOOKUP($A4474, JCI!A:E, 5, 0),C4473)="null",C4473, IFERROR(VLOOKUP( $A4474, JCI!A:E, 5, 0),C4473))</f>
        <v>5738.1547849999997</v>
      </c>
      <c r="D4474" s="6">
        <f>IF(ISNA(VLOOKUP($A4474,ICBI!$C$1:$D$10000, 2, 0)),D4473, VLOOKUP($A4474, ICBI!$C$1:$D$10000, 2, 0))</f>
        <v>225.06354753639999</v>
      </c>
      <c r="E4474" s="2">
        <f t="shared" si="233"/>
        <v>42886</v>
      </c>
      <c r="F4474" s="3">
        <f t="shared" si="234"/>
        <v>2515.6228000000001</v>
      </c>
      <c r="G4474" s="3">
        <f t="shared" si="235"/>
        <v>5242.2583883366042</v>
      </c>
      <c r="H4474" s="6">
        <f>IF(ISNA(VLOOKUP($A4474, 'NAV Daily'!$A$1:$B$9941, 2, 0)/1000000000),H4473, VLOOKUP($A4474, 'NAV Daily'!$A$1:$B$9941, 2, 0)/1000000000)</f>
        <v>0</v>
      </c>
    </row>
    <row r="4475" spans="1:8" customFormat="1" x14ac:dyDescent="0.25">
      <c r="A4475" s="2">
        <v>42887</v>
      </c>
      <c r="B4475" s="110">
        <f>IF(ISNA(VLOOKUP($A4475, 'NAV Daily'!$A$1:$D$9941, 4, 0)),B4474, VLOOKUP($A4475, 'NAV Daily'!$A$1:$D$9941, 4, 0))</f>
        <v>2515.6228000000001</v>
      </c>
      <c r="C4475" s="110">
        <f>IF(IFERROR(VLOOKUP($A4475, JCI!A:E, 5, 0),C4474)="null",C4474, IFERROR(VLOOKUP( $A4475, JCI!A:E, 5, 0),C4474))</f>
        <v>5738.1547849999997</v>
      </c>
      <c r="D4475" s="6">
        <f>IF(ISNA(VLOOKUP($A4475,ICBI!$C$1:$D$10000, 2, 0)),D4474, VLOOKUP($A4475, ICBI!$C$1:$D$10000, 2, 0))</f>
        <v>225.10533358315001</v>
      </c>
      <c r="E4475" s="2">
        <f t="shared" si="233"/>
        <v>42887</v>
      </c>
      <c r="F4475" s="3">
        <f t="shared" si="234"/>
        <v>2515.6228000000001</v>
      </c>
      <c r="G4475" s="3">
        <f t="shared" si="235"/>
        <v>5242.2583883366042</v>
      </c>
      <c r="H4475" s="6">
        <f>IF(ISNA(VLOOKUP($A4475, 'NAV Daily'!$A$1:$B$9941, 2, 0)/1000000000),H4474, VLOOKUP($A4475, 'NAV Daily'!$A$1:$B$9941, 2, 0)/1000000000)</f>
        <v>0</v>
      </c>
    </row>
    <row r="4476" spans="1:8" customFormat="1" x14ac:dyDescent="0.25">
      <c r="A4476" s="2">
        <v>42888</v>
      </c>
      <c r="B4476" s="110">
        <f>IF(ISNA(VLOOKUP($A4476, 'NAV Daily'!$A$1:$D$9941, 4, 0)),B4475, VLOOKUP($A4476, 'NAV Daily'!$A$1:$D$9941, 4, 0))</f>
        <v>2518.7125999999998</v>
      </c>
      <c r="C4476" s="110">
        <f>IF(IFERROR(VLOOKUP($A4476, JCI!A:E, 5, 0),C4475)="null",C4475, IFERROR(VLOOKUP( $A4476, JCI!A:E, 5, 0),C4475))</f>
        <v>5742.4458009999998</v>
      </c>
      <c r="D4476" s="6">
        <f>IF(ISNA(VLOOKUP($A4476,ICBI!$C$1:$D$10000, 2, 0)),D4475, VLOOKUP($A4476, ICBI!$C$1:$D$10000, 2, 0))</f>
        <v>225.34554945715999</v>
      </c>
      <c r="E4476" s="2">
        <f t="shared" si="233"/>
        <v>42888</v>
      </c>
      <c r="F4476" s="3">
        <f t="shared" si="234"/>
        <v>2518.7125999999998</v>
      </c>
      <c r="G4476" s="3">
        <f t="shared" si="235"/>
        <v>5246.178570949889</v>
      </c>
      <c r="H4476" s="6">
        <f>IF(ISNA(VLOOKUP($A4476, 'NAV Daily'!$A$1:$B$9941, 2, 0)/1000000000),H4475, VLOOKUP($A4476, 'NAV Daily'!$A$1:$B$9941, 2, 0)/1000000000)</f>
        <v>0</v>
      </c>
    </row>
    <row r="4477" spans="1:8" customFormat="1" x14ac:dyDescent="0.25">
      <c r="A4477" s="2">
        <v>42889</v>
      </c>
      <c r="B4477" s="110">
        <f>IF(ISNA(VLOOKUP($A4477, 'NAV Daily'!$A$1:$D$9941, 4, 0)),B4476, VLOOKUP($A4477, 'NAV Daily'!$A$1:$D$9941, 4, 0))</f>
        <v>2518.7125999999998</v>
      </c>
      <c r="C4477" s="110">
        <f>IF(IFERROR(VLOOKUP($A4477, JCI!A:E, 5, 0),C4476)="null",C4476, IFERROR(VLOOKUP( $A4477, JCI!A:E, 5, 0),C4476))</f>
        <v>5742.4458009999998</v>
      </c>
      <c r="D4477" s="6">
        <f>IF(ISNA(VLOOKUP($A4477,ICBI!$C$1:$D$10000, 2, 0)),D4476, VLOOKUP($A4477, ICBI!$C$1:$D$10000, 2, 0))</f>
        <v>225.39413548916099</v>
      </c>
      <c r="E4477" s="2">
        <f t="shared" si="233"/>
        <v>42889</v>
      </c>
      <c r="F4477" s="3">
        <f t="shared" si="234"/>
        <v>2518.7125999999998</v>
      </c>
      <c r="G4477" s="3">
        <f t="shared" si="235"/>
        <v>5246.178570949889</v>
      </c>
      <c r="H4477" s="6">
        <f>IF(ISNA(VLOOKUP($A4477, 'NAV Daily'!$A$1:$B$9941, 2, 0)/1000000000),H4476, VLOOKUP($A4477, 'NAV Daily'!$A$1:$B$9941, 2, 0)/1000000000)</f>
        <v>0</v>
      </c>
    </row>
    <row r="4478" spans="1:8" customFormat="1" x14ac:dyDescent="0.25">
      <c r="A4478" s="2">
        <v>42890</v>
      </c>
      <c r="B4478" s="110">
        <f>IF(ISNA(VLOOKUP($A4478, 'NAV Daily'!$A$1:$D$9941, 4, 0)),B4477, VLOOKUP($A4478, 'NAV Daily'!$A$1:$D$9941, 4, 0))</f>
        <v>2518.7125999999998</v>
      </c>
      <c r="C4478" s="110">
        <f>IF(IFERROR(VLOOKUP($A4478, JCI!A:E, 5, 0),C4477)="null",C4477, IFERROR(VLOOKUP( $A4478, JCI!A:E, 5, 0),C4477))</f>
        <v>5742.4458009999998</v>
      </c>
      <c r="D4478" s="6">
        <f>IF(ISNA(VLOOKUP($A4478,ICBI!$C$1:$D$10000, 2, 0)),D4477, VLOOKUP($A4478, ICBI!$C$1:$D$10000, 2, 0))</f>
        <v>225.44272229232999</v>
      </c>
      <c r="E4478" s="2">
        <f t="shared" si="233"/>
        <v>42890</v>
      </c>
      <c r="F4478" s="3">
        <f t="shared" si="234"/>
        <v>2518.7125999999998</v>
      </c>
      <c r="G4478" s="3">
        <f t="shared" si="235"/>
        <v>5246.178570949889</v>
      </c>
      <c r="H4478" s="6">
        <f>IF(ISNA(VLOOKUP($A4478, 'NAV Daily'!$A$1:$B$9941, 2, 0)/1000000000),H4477, VLOOKUP($A4478, 'NAV Daily'!$A$1:$B$9941, 2, 0)/1000000000)</f>
        <v>0</v>
      </c>
    </row>
    <row r="4479" spans="1:8" customFormat="1" x14ac:dyDescent="0.25">
      <c r="A4479" s="2">
        <v>42891</v>
      </c>
      <c r="B4479" s="110">
        <f>IF(ISNA(VLOOKUP($A4479, 'NAV Daily'!$A$1:$D$9941, 4, 0)),B4478, VLOOKUP($A4479, 'NAV Daily'!$A$1:$D$9941, 4, 0))</f>
        <v>2520.0841999999998</v>
      </c>
      <c r="C4479" s="110">
        <f>IF(IFERROR(VLOOKUP($A4479, JCI!A:E, 5, 0),C4478)="null",C4478, IFERROR(VLOOKUP( $A4479, JCI!A:E, 5, 0),C4478))</f>
        <v>5748.2348629999997</v>
      </c>
      <c r="D4479" s="6">
        <f>IF(ISNA(VLOOKUP($A4479,ICBI!$C$1:$D$10000, 2, 0)),D4478, VLOOKUP($A4479, ICBI!$C$1:$D$10000, 2, 0))</f>
        <v>225.52896781764599</v>
      </c>
      <c r="E4479" s="2">
        <f t="shared" si="233"/>
        <v>42891</v>
      </c>
      <c r="F4479" s="3">
        <f t="shared" si="234"/>
        <v>2520.0841999999998</v>
      </c>
      <c r="G4479" s="3">
        <f t="shared" si="235"/>
        <v>5251.4673371068129</v>
      </c>
      <c r="H4479" s="6">
        <f>IF(ISNA(VLOOKUP($A4479, 'NAV Daily'!$A$1:$B$9941, 2, 0)/1000000000),H4478, VLOOKUP($A4479, 'NAV Daily'!$A$1:$B$9941, 2, 0)/1000000000)</f>
        <v>0</v>
      </c>
    </row>
    <row r="4480" spans="1:8" customFormat="1" x14ac:dyDescent="0.25">
      <c r="A4480" s="2">
        <v>42892</v>
      </c>
      <c r="B4480" s="110">
        <f>IF(ISNA(VLOOKUP($A4480, 'NAV Daily'!$A$1:$D$9941, 4, 0)),B4479, VLOOKUP($A4480, 'NAV Daily'!$A$1:$D$9941, 4, 0))</f>
        <v>2520.2021</v>
      </c>
      <c r="C4480" s="110">
        <f>IF(IFERROR(VLOOKUP($A4480, JCI!A:E, 5, 0),C4479)="null",C4479, IFERROR(VLOOKUP( $A4480, JCI!A:E, 5, 0),C4479))</f>
        <v>5707.8310549999997</v>
      </c>
      <c r="D4480" s="6">
        <f>IF(ISNA(VLOOKUP($A4480,ICBI!$C$1:$D$10000, 2, 0)),D4479, VLOOKUP($A4480, ICBI!$C$1:$D$10000, 2, 0))</f>
        <v>225.66020534286599</v>
      </c>
      <c r="E4480" s="2">
        <f t="shared" si="233"/>
        <v>42892</v>
      </c>
      <c r="F4480" s="3">
        <f t="shared" si="234"/>
        <v>2520.2021</v>
      </c>
      <c r="G4480" s="3">
        <f t="shared" si="235"/>
        <v>5214.5552618239326</v>
      </c>
      <c r="H4480" s="6">
        <f>IF(ISNA(VLOOKUP($A4480, 'NAV Daily'!$A$1:$B$9941, 2, 0)/1000000000),H4479, VLOOKUP($A4480, 'NAV Daily'!$A$1:$B$9941, 2, 0)/1000000000)</f>
        <v>0</v>
      </c>
    </row>
    <row r="4481" spans="1:8" customFormat="1" x14ac:dyDescent="0.25">
      <c r="A4481" s="2">
        <v>42893</v>
      </c>
      <c r="B4481" s="110">
        <f>IF(ISNA(VLOOKUP($A4481, 'NAV Daily'!$A$1:$D$9941, 4, 0)),B4480, VLOOKUP($A4481, 'NAV Daily'!$A$1:$D$9941, 4, 0))</f>
        <v>2521.5111999999999</v>
      </c>
      <c r="C4481" s="110">
        <f>IF(IFERROR(VLOOKUP($A4481, JCI!A:E, 5, 0),C4480)="null",C4480, IFERROR(VLOOKUP( $A4481, JCI!A:E, 5, 0),C4480))</f>
        <v>5717.3251950000003</v>
      </c>
      <c r="D4481" s="6">
        <f>IF(ISNA(VLOOKUP($A4481,ICBI!$C$1:$D$10000, 2, 0)),D4480, VLOOKUP($A4481, ICBI!$C$1:$D$10000, 2, 0))</f>
        <v>225.673083171971</v>
      </c>
      <c r="E4481" s="2">
        <f t="shared" si="233"/>
        <v>42893</v>
      </c>
      <c r="F4481" s="3">
        <f t="shared" si="234"/>
        <v>2521.5111999999999</v>
      </c>
      <c r="G4481" s="3">
        <f t="shared" si="235"/>
        <v>5223.2289098728043</v>
      </c>
      <c r="H4481" s="6">
        <f>IF(ISNA(VLOOKUP($A4481, 'NAV Daily'!$A$1:$B$9941, 2, 0)/1000000000),H4480, VLOOKUP($A4481, 'NAV Daily'!$A$1:$B$9941, 2, 0)/1000000000)</f>
        <v>0</v>
      </c>
    </row>
    <row r="4482" spans="1:8" customFormat="1" x14ac:dyDescent="0.25">
      <c r="A4482" s="2">
        <v>42894</v>
      </c>
      <c r="B4482" s="110">
        <f>IF(ISNA(VLOOKUP($A4482, 'NAV Daily'!$A$1:$D$9941, 4, 0)),B4481, VLOOKUP($A4482, 'NAV Daily'!$A$1:$D$9941, 4, 0))</f>
        <v>2524.3582000000001</v>
      </c>
      <c r="C4482" s="110">
        <f>IF(IFERROR(VLOOKUP($A4482, JCI!A:E, 5, 0),C4481)="null",C4481, IFERROR(VLOOKUP( $A4482, JCI!A:E, 5, 0),C4481))</f>
        <v>5702.921875</v>
      </c>
      <c r="D4482" s="6">
        <f>IF(ISNA(VLOOKUP($A4482,ICBI!$C$1:$D$10000, 2, 0)),D4481, VLOOKUP($A4482, ICBI!$C$1:$D$10000, 2, 0))</f>
        <v>225.65093098756</v>
      </c>
      <c r="E4482" s="2">
        <f t="shared" si="233"/>
        <v>42894</v>
      </c>
      <c r="F4482" s="3">
        <f t="shared" si="234"/>
        <v>2524.3582000000001</v>
      </c>
      <c r="G4482" s="3">
        <f t="shared" si="235"/>
        <v>5210.0703374886516</v>
      </c>
      <c r="H4482" s="6">
        <f>IF(ISNA(VLOOKUP($A4482, 'NAV Daily'!$A$1:$B$9941, 2, 0)/1000000000),H4481, VLOOKUP($A4482, 'NAV Daily'!$A$1:$B$9941, 2, 0)/1000000000)</f>
        <v>0</v>
      </c>
    </row>
    <row r="4483" spans="1:8" customFormat="1" x14ac:dyDescent="0.25">
      <c r="A4483" s="2">
        <v>42895</v>
      </c>
      <c r="B4483" s="110">
        <f>IF(ISNA(VLOOKUP($A4483, 'NAV Daily'!$A$1:$D$9941, 4, 0)),B4482, VLOOKUP($A4483, 'NAV Daily'!$A$1:$D$9941, 4, 0))</f>
        <v>2526.1574999999998</v>
      </c>
      <c r="C4483" s="110">
        <f>IF(IFERROR(VLOOKUP($A4483, JCI!A:E, 5, 0),C4482)="null",C4482, IFERROR(VLOOKUP( $A4483, JCI!A:E, 5, 0),C4482))</f>
        <v>5675.5229490000002</v>
      </c>
      <c r="D4483" s="6">
        <f>IF(ISNA(VLOOKUP($A4483,ICBI!$C$1:$D$10000, 2, 0)),D4482, VLOOKUP($A4483, ICBI!$C$1:$D$10000, 2, 0))</f>
        <v>225.97421992740101</v>
      </c>
      <c r="E4483" s="2">
        <f t="shared" ref="E4483:E4546" si="236">IF($A4483&gt;$K$1, $K$1, $A4483)</f>
        <v>42895</v>
      </c>
      <c r="F4483" s="3">
        <f t="shared" ref="F4483:F4546" si="237">IF($A4483&gt;$K$1, F4482, $B4483)</f>
        <v>2526.1574999999998</v>
      </c>
      <c r="G4483" s="3">
        <f t="shared" ref="G4483:G4546" si="238">IF(ISERROR(IF($A4483&gt;$K$1, G4482, $C4483/$C$2*1000)),G4482, IF($A4483&gt;$K$1, G4482, $C4483/$C$2*1000))</f>
        <v>5185.0392508350851</v>
      </c>
      <c r="H4483" s="6">
        <f>IF(ISNA(VLOOKUP($A4483, 'NAV Daily'!$A$1:$B$9941, 2, 0)/1000000000),H4482, VLOOKUP($A4483, 'NAV Daily'!$A$1:$B$9941, 2, 0)/1000000000)</f>
        <v>0</v>
      </c>
    </row>
    <row r="4484" spans="1:8" customFormat="1" x14ac:dyDescent="0.25">
      <c r="A4484" s="2">
        <v>42896</v>
      </c>
      <c r="B4484" s="110">
        <f>IF(ISNA(VLOOKUP($A4484, 'NAV Daily'!$A$1:$D$9941, 4, 0)),B4483, VLOOKUP($A4484, 'NAV Daily'!$A$1:$D$9941, 4, 0))</f>
        <v>2526.1574999999998</v>
      </c>
      <c r="C4484" s="110">
        <f>IF(IFERROR(VLOOKUP($A4484, JCI!A:E, 5, 0),C4483)="null",C4483, IFERROR(VLOOKUP( $A4484, JCI!A:E, 5, 0),C4483))</f>
        <v>5675.5229490000002</v>
      </c>
      <c r="D4484" s="6">
        <f>IF(ISNA(VLOOKUP($A4484,ICBI!$C$1:$D$10000, 2, 0)),D4483, VLOOKUP($A4484, ICBI!$C$1:$D$10000, 2, 0))</f>
        <v>226.022815338664</v>
      </c>
      <c r="E4484" s="2">
        <f t="shared" si="236"/>
        <v>42896</v>
      </c>
      <c r="F4484" s="3">
        <f t="shared" si="237"/>
        <v>2526.1574999999998</v>
      </c>
      <c r="G4484" s="3">
        <f t="shared" si="238"/>
        <v>5185.0392508350851</v>
      </c>
      <c r="H4484" s="6">
        <f>IF(ISNA(VLOOKUP($A4484, 'NAV Daily'!$A$1:$B$9941, 2, 0)/1000000000),H4483, VLOOKUP($A4484, 'NAV Daily'!$A$1:$B$9941, 2, 0)/1000000000)</f>
        <v>0</v>
      </c>
    </row>
    <row r="4485" spans="1:8" customFormat="1" x14ac:dyDescent="0.25">
      <c r="A4485" s="2">
        <v>42897</v>
      </c>
      <c r="B4485" s="110">
        <f>IF(ISNA(VLOOKUP($A4485, 'NAV Daily'!$A$1:$D$9941, 4, 0)),B4484, VLOOKUP($A4485, 'NAV Daily'!$A$1:$D$9941, 4, 0))</f>
        <v>2526.1574999999998</v>
      </c>
      <c r="C4485" s="110">
        <f>IF(IFERROR(VLOOKUP($A4485, JCI!A:E, 5, 0),C4484)="null",C4484, IFERROR(VLOOKUP( $A4485, JCI!A:E, 5, 0),C4484))</f>
        <v>5675.5229490000002</v>
      </c>
      <c r="D4485" s="6">
        <f>IF(ISNA(VLOOKUP($A4485,ICBI!$C$1:$D$10000, 2, 0)),D4484, VLOOKUP($A4485, ICBI!$C$1:$D$10000, 2, 0))</f>
        <v>226.071456189473</v>
      </c>
      <c r="E4485" s="2">
        <f t="shared" si="236"/>
        <v>42897</v>
      </c>
      <c r="F4485" s="3">
        <f t="shared" si="237"/>
        <v>2526.1574999999998</v>
      </c>
      <c r="G4485" s="3">
        <f t="shared" si="238"/>
        <v>5185.0392508350851</v>
      </c>
      <c r="H4485" s="6">
        <f>IF(ISNA(VLOOKUP($A4485, 'NAV Daily'!$A$1:$B$9941, 2, 0)/1000000000),H4484, VLOOKUP($A4485, 'NAV Daily'!$A$1:$B$9941, 2, 0)/1000000000)</f>
        <v>0</v>
      </c>
    </row>
    <row r="4486" spans="1:8" customFormat="1" x14ac:dyDescent="0.25">
      <c r="A4486" s="2">
        <v>42898</v>
      </c>
      <c r="B4486" s="110">
        <f>IF(ISNA(VLOOKUP($A4486, 'NAV Daily'!$A$1:$D$9941, 4, 0)),B4485, VLOOKUP($A4486, 'NAV Daily'!$A$1:$D$9941, 4, 0))</f>
        <v>2526.6597000000002</v>
      </c>
      <c r="C4486" s="110">
        <f>IF(IFERROR(VLOOKUP($A4486, JCI!A:E, 5, 0),C4485)="null",C4485, IFERROR(VLOOKUP( $A4486, JCI!A:E, 5, 0),C4485))</f>
        <v>5691.4360349999997</v>
      </c>
      <c r="D4486" s="6">
        <f>IF(ISNA(VLOOKUP($A4486,ICBI!$C$1:$D$10000, 2, 0)),D4485, VLOOKUP($A4486, ICBI!$C$1:$D$10000, 2, 0))</f>
        <v>226.07825127772199</v>
      </c>
      <c r="E4486" s="2">
        <f t="shared" si="236"/>
        <v>42898</v>
      </c>
      <c r="F4486" s="3">
        <f t="shared" si="237"/>
        <v>2526.6597000000002</v>
      </c>
      <c r="G4486" s="3">
        <f t="shared" si="238"/>
        <v>5199.5771139101435</v>
      </c>
      <c r="H4486" s="6">
        <f>IF(ISNA(VLOOKUP($A4486, 'NAV Daily'!$A$1:$B$9941, 2, 0)/1000000000),H4485, VLOOKUP($A4486, 'NAV Daily'!$A$1:$B$9941, 2, 0)/1000000000)</f>
        <v>0</v>
      </c>
    </row>
    <row r="4487" spans="1:8" customFormat="1" x14ac:dyDescent="0.25">
      <c r="A4487" s="2">
        <v>42899</v>
      </c>
      <c r="B4487" s="110">
        <f>IF(ISNA(VLOOKUP($A4487, 'NAV Daily'!$A$1:$D$9941, 4, 0)),B4486, VLOOKUP($A4487, 'NAV Daily'!$A$1:$D$9941, 4, 0))</f>
        <v>2527.8696</v>
      </c>
      <c r="C4487" s="110">
        <f>IF(IFERROR(VLOOKUP($A4487, JCI!A:E, 5, 0),C4486)="null",C4486, IFERROR(VLOOKUP( $A4487, JCI!A:E, 5, 0),C4486))</f>
        <v>5707.6450199999999</v>
      </c>
      <c r="D4487" s="6">
        <f>IF(ISNA(VLOOKUP($A4487,ICBI!$C$1:$D$10000, 2, 0)),D4486, VLOOKUP($A4487, ICBI!$C$1:$D$10000, 2, 0))</f>
        <v>226.165777758845</v>
      </c>
      <c r="E4487" s="2">
        <f t="shared" si="236"/>
        <v>42899</v>
      </c>
      <c r="F4487" s="3">
        <f t="shared" si="237"/>
        <v>2527.8696</v>
      </c>
      <c r="G4487" s="3">
        <f t="shared" si="238"/>
        <v>5214.3853041326856</v>
      </c>
      <c r="H4487" s="6">
        <f>IF(ISNA(VLOOKUP($A4487, 'NAV Daily'!$A$1:$B$9941, 2, 0)/1000000000),H4486, VLOOKUP($A4487, 'NAV Daily'!$A$1:$B$9941, 2, 0)/1000000000)</f>
        <v>0</v>
      </c>
    </row>
    <row r="4488" spans="1:8" customFormat="1" x14ac:dyDescent="0.25">
      <c r="A4488" s="2">
        <v>42900</v>
      </c>
      <c r="B4488" s="110">
        <f>IF(ISNA(VLOOKUP($A4488, 'NAV Daily'!$A$1:$D$9941, 4, 0)),B4487, VLOOKUP($A4488, 'NAV Daily'!$A$1:$D$9941, 4, 0))</f>
        <v>2530.5286000000001</v>
      </c>
      <c r="C4488" s="110">
        <f>IF(IFERROR(VLOOKUP($A4488, JCI!A:E, 5, 0),C4487)="null",C4487, IFERROR(VLOOKUP( $A4488, JCI!A:E, 5, 0),C4487))</f>
        <v>5792.8969729999999</v>
      </c>
      <c r="D4488" s="6">
        <f>IF(ISNA(VLOOKUP($A4488,ICBI!$C$1:$D$10000, 2, 0)),D4487, VLOOKUP($A4488, ICBI!$C$1:$D$10000, 2, 0))</f>
        <v>226.58399107794099</v>
      </c>
      <c r="E4488" s="2">
        <f t="shared" si="236"/>
        <v>42900</v>
      </c>
      <c r="F4488" s="3">
        <f t="shared" si="237"/>
        <v>2530.5286000000001</v>
      </c>
      <c r="G4488" s="3">
        <f t="shared" si="238"/>
        <v>5292.2697081757051</v>
      </c>
      <c r="H4488" s="6">
        <f>IF(ISNA(VLOOKUP($A4488, 'NAV Daily'!$A$1:$B$9941, 2, 0)/1000000000),H4487, VLOOKUP($A4488, 'NAV Daily'!$A$1:$B$9941, 2, 0)/1000000000)</f>
        <v>0</v>
      </c>
    </row>
    <row r="4489" spans="1:8" customFormat="1" x14ac:dyDescent="0.25">
      <c r="A4489" s="2">
        <v>42901</v>
      </c>
      <c r="B4489" s="110">
        <f>IF(ISNA(VLOOKUP($A4489, 'NAV Daily'!$A$1:$D$9941, 4, 0)),B4488, VLOOKUP($A4489, 'NAV Daily'!$A$1:$D$9941, 4, 0))</f>
        <v>2530.3186000000001</v>
      </c>
      <c r="C4489" s="110">
        <f>IF(IFERROR(VLOOKUP($A4489, JCI!A:E, 5, 0),C4488)="null",C4488, IFERROR(VLOOKUP( $A4489, JCI!A:E, 5, 0),C4488))</f>
        <v>5776.283203</v>
      </c>
      <c r="D4489" s="6">
        <f>IF(ISNA(VLOOKUP($A4489,ICBI!$C$1:$D$10000, 2, 0)),D4488, VLOOKUP($A4489, ICBI!$C$1:$D$10000, 2, 0))</f>
        <v>226.74917588268499</v>
      </c>
      <c r="E4489" s="2">
        <f t="shared" si="236"/>
        <v>42901</v>
      </c>
      <c r="F4489" s="3">
        <f t="shared" si="237"/>
        <v>2530.3186000000001</v>
      </c>
      <c r="G4489" s="3">
        <f t="shared" si="238"/>
        <v>5277.0917148298186</v>
      </c>
      <c r="H4489" s="6">
        <f>IF(ISNA(VLOOKUP($A4489, 'NAV Daily'!$A$1:$B$9941, 2, 0)/1000000000),H4488, VLOOKUP($A4489, 'NAV Daily'!$A$1:$B$9941, 2, 0)/1000000000)</f>
        <v>0</v>
      </c>
    </row>
    <row r="4490" spans="1:8" customFormat="1" x14ac:dyDescent="0.25">
      <c r="A4490" s="2">
        <v>42902</v>
      </c>
      <c r="B4490" s="110">
        <f>IF(ISNA(VLOOKUP($A4490, 'NAV Daily'!$A$1:$D$9941, 4, 0)),B4489, VLOOKUP($A4490, 'NAV Daily'!$A$1:$D$9941, 4, 0))</f>
        <v>2527.4104000000002</v>
      </c>
      <c r="C4490" s="110">
        <f>IF(IFERROR(VLOOKUP($A4490, JCI!A:E, 5, 0),C4489)="null",C4489, IFERROR(VLOOKUP( $A4490, JCI!A:E, 5, 0),C4489))</f>
        <v>5723.6362300000001</v>
      </c>
      <c r="D4490" s="6">
        <f>IF(ISNA(VLOOKUP($A4490,ICBI!$C$1:$D$10000, 2, 0)),D4489, VLOOKUP($A4490, ICBI!$C$1:$D$10000, 2, 0))</f>
        <v>226.86297502226901</v>
      </c>
      <c r="E4490" s="2">
        <f t="shared" si="236"/>
        <v>42902</v>
      </c>
      <c r="F4490" s="3">
        <f t="shared" si="237"/>
        <v>2527.4104000000002</v>
      </c>
      <c r="G4490" s="3">
        <f t="shared" si="238"/>
        <v>5228.9945396627709</v>
      </c>
      <c r="H4490" s="6">
        <f>IF(ISNA(VLOOKUP($A4490, 'NAV Daily'!$A$1:$B$9941, 2, 0)/1000000000),H4489, VLOOKUP($A4490, 'NAV Daily'!$A$1:$B$9941, 2, 0)/1000000000)</f>
        <v>0</v>
      </c>
    </row>
    <row r="4491" spans="1:8" customFormat="1" x14ac:dyDescent="0.25">
      <c r="A4491" s="2">
        <v>42903</v>
      </c>
      <c r="B4491" s="110">
        <f>IF(ISNA(VLOOKUP($A4491, 'NAV Daily'!$A$1:$D$9941, 4, 0)),B4490, VLOOKUP($A4491, 'NAV Daily'!$A$1:$D$9941, 4, 0))</f>
        <v>2527.4104000000002</v>
      </c>
      <c r="C4491" s="110">
        <f>IF(IFERROR(VLOOKUP($A4491, JCI!A:E, 5, 0),C4490)="null",C4490, IFERROR(VLOOKUP( $A4491, JCI!A:E, 5, 0),C4490))</f>
        <v>5723.6362300000001</v>
      </c>
      <c r="D4491" s="6">
        <f>IF(ISNA(VLOOKUP($A4491,ICBI!$C$1:$D$10000, 2, 0)),D4490, VLOOKUP($A4491, ICBI!$C$1:$D$10000, 2, 0))</f>
        <v>226.91174481221299</v>
      </c>
      <c r="E4491" s="2">
        <f t="shared" si="236"/>
        <v>42903</v>
      </c>
      <c r="F4491" s="3">
        <f t="shared" si="237"/>
        <v>2527.4104000000002</v>
      </c>
      <c r="G4491" s="3">
        <f t="shared" si="238"/>
        <v>5228.9945396627709</v>
      </c>
      <c r="H4491" s="6">
        <f>IF(ISNA(VLOOKUP($A4491, 'NAV Daily'!$A$1:$B$9941, 2, 0)/1000000000),H4490, VLOOKUP($A4491, 'NAV Daily'!$A$1:$B$9941, 2, 0)/1000000000)</f>
        <v>0</v>
      </c>
    </row>
    <row r="4492" spans="1:8" customFormat="1" x14ac:dyDescent="0.25">
      <c r="A4492" s="2">
        <v>42904</v>
      </c>
      <c r="B4492" s="110">
        <f>IF(ISNA(VLOOKUP($A4492, 'NAV Daily'!$A$1:$D$9941, 4, 0)),B4491, VLOOKUP($A4492, 'NAV Daily'!$A$1:$D$9941, 4, 0))</f>
        <v>2527.4104000000002</v>
      </c>
      <c r="C4492" s="110">
        <f>IF(IFERROR(VLOOKUP($A4492, JCI!A:E, 5, 0),C4491)="null",C4491, IFERROR(VLOOKUP( $A4492, JCI!A:E, 5, 0),C4491))</f>
        <v>5723.6362300000001</v>
      </c>
      <c r="D4492" s="6">
        <f>IF(ISNA(VLOOKUP($A4492,ICBI!$C$1:$D$10000, 2, 0)),D4491, VLOOKUP($A4492, ICBI!$C$1:$D$10000, 2, 0))</f>
        <v>226.96051669348799</v>
      </c>
      <c r="E4492" s="2">
        <f t="shared" si="236"/>
        <v>42904</v>
      </c>
      <c r="F4492" s="3">
        <f t="shared" si="237"/>
        <v>2527.4104000000002</v>
      </c>
      <c r="G4492" s="3">
        <f t="shared" si="238"/>
        <v>5228.9945396627709</v>
      </c>
      <c r="H4492" s="6">
        <f>IF(ISNA(VLOOKUP($A4492, 'NAV Daily'!$A$1:$B$9941, 2, 0)/1000000000),H4491, VLOOKUP($A4492, 'NAV Daily'!$A$1:$B$9941, 2, 0)/1000000000)</f>
        <v>0</v>
      </c>
    </row>
    <row r="4493" spans="1:8" customFormat="1" x14ac:dyDescent="0.25">
      <c r="A4493" s="2">
        <v>42905</v>
      </c>
      <c r="B4493" s="110">
        <f>IF(ISNA(VLOOKUP($A4493, 'NAV Daily'!$A$1:$D$9941, 4, 0)),B4492, VLOOKUP($A4493, 'NAV Daily'!$A$1:$D$9941, 4, 0))</f>
        <v>2527.1156999999998</v>
      </c>
      <c r="C4493" s="110">
        <f>IF(IFERROR(VLOOKUP($A4493, JCI!A:E, 5, 0),C4492)="null",C4492, IFERROR(VLOOKUP( $A4493, JCI!A:E, 5, 0),C4492))</f>
        <v>5741.9091799999997</v>
      </c>
      <c r="D4493" s="6">
        <f>IF(ISNA(VLOOKUP($A4493,ICBI!$C$1:$D$10000, 2, 0)),D4492, VLOOKUP($A4493, ICBI!$C$1:$D$10000, 2, 0))</f>
        <v>227.261974351449</v>
      </c>
      <c r="E4493" s="2">
        <f t="shared" si="236"/>
        <v>42905</v>
      </c>
      <c r="F4493" s="3">
        <f t="shared" si="237"/>
        <v>2527.1156999999998</v>
      </c>
      <c r="G4493" s="3">
        <f t="shared" si="238"/>
        <v>5245.6883252099224</v>
      </c>
      <c r="H4493" s="6">
        <f>IF(ISNA(VLOOKUP($A4493, 'NAV Daily'!$A$1:$B$9941, 2, 0)/1000000000),H4492, VLOOKUP($A4493, 'NAV Daily'!$A$1:$B$9941, 2, 0)/1000000000)</f>
        <v>0</v>
      </c>
    </row>
    <row r="4494" spans="1:8" customFormat="1" x14ac:dyDescent="0.25">
      <c r="A4494" s="2">
        <v>42906</v>
      </c>
      <c r="B4494" s="110">
        <f>IF(ISNA(VLOOKUP($A4494, 'NAV Daily'!$A$1:$D$9941, 4, 0)),B4493, VLOOKUP($A4494, 'NAV Daily'!$A$1:$D$9941, 4, 0))</f>
        <v>2528.7705000000001</v>
      </c>
      <c r="C4494" s="110">
        <f>IF(IFERROR(VLOOKUP($A4494, JCI!A:E, 5, 0),C4493)="null",C4493, IFERROR(VLOOKUP( $A4494, JCI!A:E, 5, 0),C4493))</f>
        <v>5791.9038090000004</v>
      </c>
      <c r="D4494" s="6">
        <f>IF(ISNA(VLOOKUP($A4494,ICBI!$C$1:$D$10000, 2, 0)),D4493, VLOOKUP($A4494, ICBI!$C$1:$D$10000, 2, 0))</f>
        <v>227.30967524234401</v>
      </c>
      <c r="E4494" s="2">
        <f t="shared" si="236"/>
        <v>42906</v>
      </c>
      <c r="F4494" s="3">
        <f t="shared" si="237"/>
        <v>2528.7705000000001</v>
      </c>
      <c r="G4494" s="3">
        <f t="shared" si="238"/>
        <v>5291.3623742843993</v>
      </c>
      <c r="H4494" s="6">
        <f>IF(ISNA(VLOOKUP($A4494, 'NAV Daily'!$A$1:$B$9941, 2, 0)/1000000000),H4493, VLOOKUP($A4494, 'NAV Daily'!$A$1:$B$9941, 2, 0)/1000000000)</f>
        <v>0</v>
      </c>
    </row>
    <row r="4495" spans="1:8" customFormat="1" x14ac:dyDescent="0.25">
      <c r="A4495" s="2">
        <v>42907</v>
      </c>
      <c r="B4495" s="110">
        <f>IF(ISNA(VLOOKUP($A4495, 'NAV Daily'!$A$1:$D$9941, 4, 0)),B4494, VLOOKUP($A4495, 'NAV Daily'!$A$1:$D$9941, 4, 0))</f>
        <v>2530.2112000000002</v>
      </c>
      <c r="C4495" s="110">
        <f>IF(IFERROR(VLOOKUP($A4495, JCI!A:E, 5, 0),C4494)="null",C4494, IFERROR(VLOOKUP( $A4495, JCI!A:E, 5, 0),C4494))</f>
        <v>5818.5517579999996</v>
      </c>
      <c r="D4495" s="6">
        <f>IF(ISNA(VLOOKUP($A4495,ICBI!$C$1:$D$10000, 2, 0)),D4494, VLOOKUP($A4495, ICBI!$C$1:$D$10000, 2, 0))</f>
        <v>227.137160861978</v>
      </c>
      <c r="E4495" s="2">
        <f t="shared" si="236"/>
        <v>42907</v>
      </c>
      <c r="F4495" s="3">
        <f t="shared" si="237"/>
        <v>2530.2112000000002</v>
      </c>
      <c r="G4495" s="3">
        <f t="shared" si="238"/>
        <v>5315.7073840325475</v>
      </c>
      <c r="H4495" s="6">
        <f>IF(ISNA(VLOOKUP($A4495, 'NAV Daily'!$A$1:$B$9941, 2, 0)/1000000000),H4494, VLOOKUP($A4495, 'NAV Daily'!$A$1:$B$9941, 2, 0)/1000000000)</f>
        <v>0</v>
      </c>
    </row>
    <row r="4496" spans="1:8" customFormat="1" x14ac:dyDescent="0.25">
      <c r="A4496" s="2">
        <v>42908</v>
      </c>
      <c r="B4496" s="110">
        <f>IF(ISNA(VLOOKUP($A4496, 'NAV Daily'!$A$1:$D$9941, 4, 0)),B4495, VLOOKUP($A4496, 'NAV Daily'!$A$1:$D$9941, 4, 0))</f>
        <v>2529.9204</v>
      </c>
      <c r="C4496" s="110">
        <f>IF(IFERROR(VLOOKUP($A4496, JCI!A:E, 5, 0),C4495)="null",C4495, IFERROR(VLOOKUP( $A4496, JCI!A:E, 5, 0),C4495))</f>
        <v>5829.7080079999996</v>
      </c>
      <c r="D4496" s="6">
        <f>IF(ISNA(VLOOKUP($A4496,ICBI!$C$1:$D$10000, 2, 0)),D4495, VLOOKUP($A4496, ICBI!$C$1:$D$10000, 2, 0))</f>
        <v>227.17895361462701</v>
      </c>
      <c r="E4496" s="2">
        <f t="shared" si="236"/>
        <v>42908</v>
      </c>
      <c r="F4496" s="3">
        <f t="shared" si="237"/>
        <v>2529.9204</v>
      </c>
      <c r="G4496" s="3">
        <f t="shared" si="238"/>
        <v>5325.8995010695016</v>
      </c>
      <c r="H4496" s="6">
        <f>IF(ISNA(VLOOKUP($A4496, 'NAV Daily'!$A$1:$B$9941, 2, 0)/1000000000),H4495, VLOOKUP($A4496, 'NAV Daily'!$A$1:$B$9941, 2, 0)/1000000000)</f>
        <v>0</v>
      </c>
    </row>
    <row r="4497" spans="1:8" customFormat="1" x14ac:dyDescent="0.25">
      <c r="A4497" s="2">
        <v>42909</v>
      </c>
      <c r="B4497" s="110">
        <f>IF(ISNA(VLOOKUP($A4497, 'NAV Daily'!$A$1:$D$9941, 4, 0)),B4496, VLOOKUP($A4497, 'NAV Daily'!$A$1:$D$9941, 4, 0))</f>
        <v>2529.9204</v>
      </c>
      <c r="C4497" s="110">
        <f>IF(IFERROR(VLOOKUP($A4497, JCI!A:E, 5, 0),C4496)="null",C4496, IFERROR(VLOOKUP( $A4497, JCI!A:E, 5, 0),C4496))</f>
        <v>5829.7080079999996</v>
      </c>
      <c r="D4497" s="6">
        <f>IF(ISNA(VLOOKUP($A4497,ICBI!$C$1:$D$10000, 2, 0)),D4496, VLOOKUP($A4497, ICBI!$C$1:$D$10000, 2, 0))</f>
        <v>227.227689798287</v>
      </c>
      <c r="E4497" s="2">
        <f t="shared" si="236"/>
        <v>42909</v>
      </c>
      <c r="F4497" s="3">
        <f t="shared" si="237"/>
        <v>2529.9204</v>
      </c>
      <c r="G4497" s="3">
        <f t="shared" si="238"/>
        <v>5325.8995010695016</v>
      </c>
      <c r="H4497" s="6">
        <f>IF(ISNA(VLOOKUP($A4497, 'NAV Daily'!$A$1:$B$9941, 2, 0)/1000000000),H4496, VLOOKUP($A4497, 'NAV Daily'!$A$1:$B$9941, 2, 0)/1000000000)</f>
        <v>0</v>
      </c>
    </row>
    <row r="4498" spans="1:8" customFormat="1" x14ac:dyDescent="0.25">
      <c r="A4498" s="2">
        <v>42910</v>
      </c>
      <c r="B4498" s="110">
        <f>IF(ISNA(VLOOKUP($A4498, 'NAV Daily'!$A$1:$D$9941, 4, 0)),B4497, VLOOKUP($A4498, 'NAV Daily'!$A$1:$D$9941, 4, 0))</f>
        <v>2529.9204</v>
      </c>
      <c r="C4498" s="110">
        <f>IF(IFERROR(VLOOKUP($A4498, JCI!A:E, 5, 0),C4497)="null",C4497, IFERROR(VLOOKUP( $A4498, JCI!A:E, 5, 0),C4497))</f>
        <v>5829.7080079999996</v>
      </c>
      <c r="D4498" s="6">
        <f>IF(ISNA(VLOOKUP($A4498,ICBI!$C$1:$D$10000, 2, 0)),D4497, VLOOKUP($A4498, ICBI!$C$1:$D$10000, 2, 0))</f>
        <v>227.27643136934401</v>
      </c>
      <c r="E4498" s="2">
        <f t="shared" si="236"/>
        <v>42910</v>
      </c>
      <c r="F4498" s="3">
        <f t="shared" si="237"/>
        <v>2529.9204</v>
      </c>
      <c r="G4498" s="3">
        <f t="shared" si="238"/>
        <v>5325.8995010695016</v>
      </c>
      <c r="H4498" s="6">
        <f>IF(ISNA(VLOOKUP($A4498, 'NAV Daily'!$A$1:$B$9941, 2, 0)/1000000000),H4497, VLOOKUP($A4498, 'NAV Daily'!$A$1:$B$9941, 2, 0)/1000000000)</f>
        <v>0</v>
      </c>
    </row>
    <row r="4499" spans="1:8" customFormat="1" x14ac:dyDescent="0.25">
      <c r="A4499" s="2">
        <v>42911</v>
      </c>
      <c r="B4499" s="110">
        <f>IF(ISNA(VLOOKUP($A4499, 'NAV Daily'!$A$1:$D$9941, 4, 0)),B4498, VLOOKUP($A4499, 'NAV Daily'!$A$1:$D$9941, 4, 0))</f>
        <v>2529.9204</v>
      </c>
      <c r="C4499" s="110">
        <f>IF(IFERROR(VLOOKUP($A4499, JCI!A:E, 5, 0),C4498)="null",C4498, IFERROR(VLOOKUP( $A4499, JCI!A:E, 5, 0),C4498))</f>
        <v>5829.7080079999996</v>
      </c>
      <c r="D4499" s="6">
        <f>IF(ISNA(VLOOKUP($A4499,ICBI!$C$1:$D$10000, 2, 0)),D4498, VLOOKUP($A4499, ICBI!$C$1:$D$10000, 2, 0))</f>
        <v>227.325174400664</v>
      </c>
      <c r="E4499" s="2">
        <f t="shared" si="236"/>
        <v>42911</v>
      </c>
      <c r="F4499" s="3">
        <f t="shared" si="237"/>
        <v>2529.9204</v>
      </c>
      <c r="G4499" s="3">
        <f t="shared" si="238"/>
        <v>5325.8995010695016</v>
      </c>
      <c r="H4499" s="6">
        <f>IF(ISNA(VLOOKUP($A4499, 'NAV Daily'!$A$1:$B$9941, 2, 0)/1000000000),H4498, VLOOKUP($A4499, 'NAV Daily'!$A$1:$B$9941, 2, 0)/1000000000)</f>
        <v>0</v>
      </c>
    </row>
    <row r="4500" spans="1:8" customFormat="1" x14ac:dyDescent="0.25">
      <c r="A4500" s="2">
        <v>42912</v>
      </c>
      <c r="B4500" s="110">
        <f>IF(ISNA(VLOOKUP($A4500, 'NAV Daily'!$A$1:$D$9941, 4, 0)),B4499, VLOOKUP($A4500, 'NAV Daily'!$A$1:$D$9941, 4, 0))</f>
        <v>2529.9204</v>
      </c>
      <c r="C4500" s="110">
        <f>IF(IFERROR(VLOOKUP($A4500, JCI!A:E, 5, 0),C4499)="null",C4499, IFERROR(VLOOKUP( $A4500, JCI!A:E, 5, 0),C4499))</f>
        <v>5829.7080079999996</v>
      </c>
      <c r="D4500" s="6">
        <f>IF(ISNA(VLOOKUP($A4500,ICBI!$C$1:$D$10000, 2, 0)),D4499, VLOOKUP($A4500, ICBI!$C$1:$D$10000, 2, 0))</f>
        <v>227.37391743198501</v>
      </c>
      <c r="E4500" s="2">
        <f t="shared" si="236"/>
        <v>42912</v>
      </c>
      <c r="F4500" s="3">
        <f t="shared" si="237"/>
        <v>2529.9204</v>
      </c>
      <c r="G4500" s="3">
        <f t="shared" si="238"/>
        <v>5325.8995010695016</v>
      </c>
      <c r="H4500" s="6">
        <f>IF(ISNA(VLOOKUP($A4500, 'NAV Daily'!$A$1:$B$9941, 2, 0)/1000000000),H4499, VLOOKUP($A4500, 'NAV Daily'!$A$1:$B$9941, 2, 0)/1000000000)</f>
        <v>0</v>
      </c>
    </row>
    <row r="4501" spans="1:8" customFormat="1" x14ac:dyDescent="0.25">
      <c r="A4501" s="2">
        <v>42913</v>
      </c>
      <c r="B4501" s="110">
        <f>IF(ISNA(VLOOKUP($A4501, 'NAV Daily'!$A$1:$D$9941, 4, 0)),B4500, VLOOKUP($A4501, 'NAV Daily'!$A$1:$D$9941, 4, 0))</f>
        <v>2529.9204</v>
      </c>
      <c r="C4501" s="110">
        <f>IF(IFERROR(VLOOKUP($A4501, JCI!A:E, 5, 0),C4500)="null",C4500, IFERROR(VLOOKUP( $A4501, JCI!A:E, 5, 0),C4500))</f>
        <v>5829.7080079999996</v>
      </c>
      <c r="D4501" s="6">
        <f>IF(ISNA(VLOOKUP($A4501,ICBI!$C$1:$D$10000, 2, 0)),D4500, VLOOKUP($A4501, ICBI!$C$1:$D$10000, 2, 0))</f>
        <v>227.422660598329</v>
      </c>
      <c r="E4501" s="2">
        <f t="shared" si="236"/>
        <v>42913</v>
      </c>
      <c r="F4501" s="3">
        <f t="shared" si="237"/>
        <v>2529.9204</v>
      </c>
      <c r="G4501" s="3">
        <f t="shared" si="238"/>
        <v>5325.8995010695016</v>
      </c>
      <c r="H4501" s="6">
        <f>IF(ISNA(VLOOKUP($A4501, 'NAV Daily'!$A$1:$B$9941, 2, 0)/1000000000),H4500, VLOOKUP($A4501, 'NAV Daily'!$A$1:$B$9941, 2, 0)/1000000000)</f>
        <v>0</v>
      </c>
    </row>
    <row r="4502" spans="1:8" customFormat="1" x14ac:dyDescent="0.25">
      <c r="A4502" s="2">
        <v>42914</v>
      </c>
      <c r="B4502" s="110">
        <f>IF(ISNA(VLOOKUP($A4502, 'NAV Daily'!$A$1:$D$9941, 4, 0)),B4501, VLOOKUP($A4502, 'NAV Daily'!$A$1:$D$9941, 4, 0))</f>
        <v>2529.9204</v>
      </c>
      <c r="C4502" s="110">
        <f>IF(IFERROR(VLOOKUP($A4502, JCI!A:E, 5, 0),C4501)="null",C4501, IFERROR(VLOOKUP( $A4502, JCI!A:E, 5, 0),C4501))</f>
        <v>5829.7080079999996</v>
      </c>
      <c r="D4502" s="6">
        <f>IF(ISNA(VLOOKUP($A4502,ICBI!$C$1:$D$10000, 2, 0)),D4501, VLOOKUP($A4502, ICBI!$C$1:$D$10000, 2, 0))</f>
        <v>227.47140950311601</v>
      </c>
      <c r="E4502" s="2">
        <f t="shared" si="236"/>
        <v>42914</v>
      </c>
      <c r="F4502" s="3">
        <f t="shared" si="237"/>
        <v>2529.9204</v>
      </c>
      <c r="G4502" s="3">
        <f t="shared" si="238"/>
        <v>5325.8995010695016</v>
      </c>
      <c r="H4502" s="6">
        <f>IF(ISNA(VLOOKUP($A4502, 'NAV Daily'!$A$1:$B$9941, 2, 0)/1000000000),H4501, VLOOKUP($A4502, 'NAV Daily'!$A$1:$B$9941, 2, 0)/1000000000)</f>
        <v>0</v>
      </c>
    </row>
    <row r="4503" spans="1:8" customFormat="1" x14ac:dyDescent="0.25">
      <c r="A4503" s="2">
        <v>42915</v>
      </c>
      <c r="B4503" s="110">
        <f>IF(ISNA(VLOOKUP($A4503, 'NAV Daily'!$A$1:$D$9941, 4, 0)),B4502, VLOOKUP($A4503, 'NAV Daily'!$A$1:$D$9941, 4, 0))</f>
        <v>2529.9204</v>
      </c>
      <c r="C4503" s="110">
        <f>IF(IFERROR(VLOOKUP($A4503, JCI!A:E, 5, 0),C4502)="null",C4502, IFERROR(VLOOKUP( $A4503, JCI!A:E, 5, 0),C4502))</f>
        <v>5829.7080079999996</v>
      </c>
      <c r="D4503" s="6">
        <f>IF(ISNA(VLOOKUP($A4503,ICBI!$C$1:$D$10000, 2, 0)),D4502, VLOOKUP($A4503, ICBI!$C$1:$D$10000, 2, 0))</f>
        <v>227.52016231595599</v>
      </c>
      <c r="E4503" s="2">
        <f t="shared" si="236"/>
        <v>42915</v>
      </c>
      <c r="F4503" s="3">
        <f t="shared" si="237"/>
        <v>2529.9204</v>
      </c>
      <c r="G4503" s="3">
        <f t="shared" si="238"/>
        <v>5325.8995010695016</v>
      </c>
      <c r="H4503" s="6">
        <f>IF(ISNA(VLOOKUP($A4503, 'NAV Daily'!$A$1:$B$9941, 2, 0)/1000000000),H4502, VLOOKUP($A4503, 'NAV Daily'!$A$1:$B$9941, 2, 0)/1000000000)</f>
        <v>0</v>
      </c>
    </row>
    <row r="4504" spans="1:8" customFormat="1" x14ac:dyDescent="0.25">
      <c r="A4504" s="2">
        <v>42916</v>
      </c>
      <c r="B4504" s="110">
        <f>IF(ISNA(VLOOKUP($A4504, 'NAV Daily'!$A$1:$D$9941, 4, 0)),B4503, VLOOKUP($A4504, 'NAV Daily'!$A$1:$D$9941, 4, 0))</f>
        <v>2529.9204</v>
      </c>
      <c r="C4504" s="110">
        <f>IF(IFERROR(VLOOKUP($A4504, JCI!A:E, 5, 0),C4503)="null",C4503, IFERROR(VLOOKUP( $A4504, JCI!A:E, 5, 0),C4503))</f>
        <v>5829.7080079999996</v>
      </c>
      <c r="D4504" s="6">
        <f>IF(ISNA(VLOOKUP($A4504,ICBI!$C$1:$D$10000, 2, 0)),D4503, VLOOKUP($A4504, ICBI!$C$1:$D$10000, 2, 0))</f>
        <v>227.568915625796</v>
      </c>
      <c r="E4504" s="2">
        <f t="shared" si="236"/>
        <v>42916</v>
      </c>
      <c r="F4504" s="3">
        <f t="shared" si="237"/>
        <v>2529.9204</v>
      </c>
      <c r="G4504" s="3">
        <f t="shared" si="238"/>
        <v>5325.8995010695016</v>
      </c>
      <c r="H4504" s="6">
        <f>IF(ISNA(VLOOKUP($A4504, 'NAV Daily'!$A$1:$B$9941, 2, 0)/1000000000),H4503, VLOOKUP($A4504, 'NAV Daily'!$A$1:$B$9941, 2, 0)/1000000000)</f>
        <v>0</v>
      </c>
    </row>
    <row r="4505" spans="1:8" customFormat="1" x14ac:dyDescent="0.25">
      <c r="A4505" s="2">
        <v>42917</v>
      </c>
      <c r="B4505" s="110">
        <f>IF(ISNA(VLOOKUP($A4505, 'NAV Daily'!$A$1:$D$9941, 4, 0)),B4504, VLOOKUP($A4505, 'NAV Daily'!$A$1:$D$9941, 4, 0))</f>
        <v>2529.9204</v>
      </c>
      <c r="C4505" s="110">
        <f>IF(IFERROR(VLOOKUP($A4505, JCI!A:E, 5, 0),C4504)="null",C4504, IFERROR(VLOOKUP( $A4505, JCI!A:E, 5, 0),C4504))</f>
        <v>5829.7080079999996</v>
      </c>
      <c r="D4505" s="6">
        <f>IF(ISNA(VLOOKUP($A4505,ICBI!$C$1:$D$10000, 2, 0)),D4504, VLOOKUP($A4505, ICBI!$C$1:$D$10000, 2, 0))</f>
        <v>227.61767515819301</v>
      </c>
      <c r="E4505" s="2">
        <f t="shared" si="236"/>
        <v>42917</v>
      </c>
      <c r="F4505" s="3">
        <f t="shared" si="237"/>
        <v>2529.9204</v>
      </c>
      <c r="G4505" s="3">
        <f t="shared" si="238"/>
        <v>5325.8995010695016</v>
      </c>
      <c r="H4505" s="6">
        <f>IF(ISNA(VLOOKUP($A4505, 'NAV Daily'!$A$1:$B$9941, 2, 0)/1000000000),H4504, VLOOKUP($A4505, 'NAV Daily'!$A$1:$B$9941, 2, 0)/1000000000)</f>
        <v>0</v>
      </c>
    </row>
    <row r="4506" spans="1:8" customFormat="1" x14ac:dyDescent="0.25">
      <c r="A4506" s="2">
        <v>42918</v>
      </c>
      <c r="B4506" s="110">
        <f>IF(ISNA(VLOOKUP($A4506, 'NAV Daily'!$A$1:$D$9941, 4, 0)),B4505, VLOOKUP($A4506, 'NAV Daily'!$A$1:$D$9941, 4, 0))</f>
        <v>2529.9204</v>
      </c>
      <c r="C4506" s="110">
        <f>IF(IFERROR(VLOOKUP($A4506, JCI!A:E, 5, 0),C4505)="null",C4505, IFERROR(VLOOKUP( $A4506, JCI!A:E, 5, 0),C4505))</f>
        <v>5829.7080079999996</v>
      </c>
      <c r="D4506" s="6">
        <f>IF(ISNA(VLOOKUP($A4506,ICBI!$C$1:$D$10000, 2, 0)),D4505, VLOOKUP($A4506, ICBI!$C$1:$D$10000, 2, 0))</f>
        <v>227.66643600546701</v>
      </c>
      <c r="E4506" s="2">
        <f t="shared" si="236"/>
        <v>42918</v>
      </c>
      <c r="F4506" s="3">
        <f t="shared" si="237"/>
        <v>2529.9204</v>
      </c>
      <c r="G4506" s="3">
        <f t="shared" si="238"/>
        <v>5325.8995010695016</v>
      </c>
      <c r="H4506" s="6">
        <f>IF(ISNA(VLOOKUP($A4506, 'NAV Daily'!$A$1:$B$9941, 2, 0)/1000000000),H4505, VLOOKUP($A4506, 'NAV Daily'!$A$1:$B$9941, 2, 0)/1000000000)</f>
        <v>0</v>
      </c>
    </row>
    <row r="4507" spans="1:8" customFormat="1" x14ac:dyDescent="0.25">
      <c r="A4507" s="2">
        <v>42919</v>
      </c>
      <c r="B4507" s="110">
        <f>IF(ISNA(VLOOKUP($A4507, 'NAV Daily'!$A$1:$D$9941, 4, 0)),B4506, VLOOKUP($A4507, 'NAV Daily'!$A$1:$D$9941, 4, 0))</f>
        <v>2534.9094</v>
      </c>
      <c r="C4507" s="110">
        <f>IF(IFERROR(VLOOKUP($A4507, JCI!A:E, 5, 0),C4506)="null",C4506, IFERROR(VLOOKUP( $A4507, JCI!A:E, 5, 0),C4506))</f>
        <v>5910.2368159999996</v>
      </c>
      <c r="D4507" s="6">
        <f>IF(ISNA(VLOOKUP($A4507,ICBI!$C$1:$D$10000, 2, 0)),D4506, VLOOKUP($A4507, ICBI!$C$1:$D$10000, 2, 0))</f>
        <v>227.526973101653</v>
      </c>
      <c r="E4507" s="2">
        <f t="shared" si="236"/>
        <v>42919</v>
      </c>
      <c r="F4507" s="3">
        <f t="shared" si="237"/>
        <v>2534.9094</v>
      </c>
      <c r="G4507" s="3">
        <f t="shared" si="238"/>
        <v>5399.468938468488</v>
      </c>
      <c r="H4507" s="6">
        <f>IF(ISNA(VLOOKUP($A4507, 'NAV Daily'!$A$1:$B$9941, 2, 0)/1000000000),H4506, VLOOKUP($A4507, 'NAV Daily'!$A$1:$B$9941, 2, 0)/1000000000)</f>
        <v>0</v>
      </c>
    </row>
    <row r="4508" spans="1:8" customFormat="1" x14ac:dyDescent="0.25">
      <c r="A4508" s="2">
        <v>42920</v>
      </c>
      <c r="B4508" s="110">
        <f>IF(ISNA(VLOOKUP($A4508, 'NAV Daily'!$A$1:$D$9941, 4, 0)),B4507, VLOOKUP($A4508, 'NAV Daily'!$A$1:$D$9941, 4, 0))</f>
        <v>2533.8856999999998</v>
      </c>
      <c r="C4508" s="110">
        <f>IF(IFERROR(VLOOKUP($A4508, JCI!A:E, 5, 0),C4507)="null",C4507, IFERROR(VLOOKUP( $A4508, JCI!A:E, 5, 0),C4507))</f>
        <v>5865.3637699999999</v>
      </c>
      <c r="D4508" s="6">
        <f>IF(ISNA(VLOOKUP($A4508,ICBI!$C$1:$D$10000, 2, 0)),D4507, VLOOKUP($A4508, ICBI!$C$1:$D$10000, 2, 0))</f>
        <v>227.352268399222</v>
      </c>
      <c r="E4508" s="2">
        <f t="shared" si="236"/>
        <v>42920</v>
      </c>
      <c r="F4508" s="3">
        <f t="shared" si="237"/>
        <v>2533.8856999999998</v>
      </c>
      <c r="G4508" s="3">
        <f t="shared" si="238"/>
        <v>5358.4738606747278</v>
      </c>
      <c r="H4508" s="6">
        <f>IF(ISNA(VLOOKUP($A4508, 'NAV Daily'!$A$1:$B$9941, 2, 0)/1000000000),H4507, VLOOKUP($A4508, 'NAV Daily'!$A$1:$B$9941, 2, 0)/1000000000)</f>
        <v>0</v>
      </c>
    </row>
    <row r="4509" spans="1:8" customFormat="1" x14ac:dyDescent="0.25">
      <c r="A4509" s="2">
        <v>42921</v>
      </c>
      <c r="B4509" s="110">
        <f>IF(ISNA(VLOOKUP($A4509, 'NAV Daily'!$A$1:$D$9941, 4, 0)),B4508, VLOOKUP($A4509, 'NAV Daily'!$A$1:$D$9941, 4, 0))</f>
        <v>2533.0219999999999</v>
      </c>
      <c r="C4509" s="110">
        <f>IF(IFERROR(VLOOKUP($A4509, JCI!A:E, 5, 0),C4508)="null",C4508, IFERROR(VLOOKUP( $A4509, JCI!A:E, 5, 0),C4508))</f>
        <v>5825.0541990000002</v>
      </c>
      <c r="D4509" s="6">
        <f>IF(ISNA(VLOOKUP($A4509,ICBI!$C$1:$D$10000, 2, 0)),D4508, VLOOKUP($A4509, ICBI!$C$1:$D$10000, 2, 0))</f>
        <v>227.31806028015001</v>
      </c>
      <c r="E4509" s="2">
        <f t="shared" si="236"/>
        <v>42921</v>
      </c>
      <c r="F4509" s="3">
        <f t="shared" si="237"/>
        <v>2533.0219999999999</v>
      </c>
      <c r="G4509" s="3">
        <f t="shared" si="238"/>
        <v>5321.6478783472048</v>
      </c>
      <c r="H4509" s="6">
        <f>IF(ISNA(VLOOKUP($A4509, 'NAV Daily'!$A$1:$B$9941, 2, 0)/1000000000),H4508, VLOOKUP($A4509, 'NAV Daily'!$A$1:$B$9941, 2, 0)/1000000000)</f>
        <v>0</v>
      </c>
    </row>
    <row r="4510" spans="1:8" customFormat="1" x14ac:dyDescent="0.25">
      <c r="A4510" s="2">
        <v>42922</v>
      </c>
      <c r="B4510" s="110">
        <f>IF(ISNA(VLOOKUP($A4510, 'NAV Daily'!$A$1:$D$9941, 4, 0)),B4509, VLOOKUP($A4510, 'NAV Daily'!$A$1:$D$9941, 4, 0))</f>
        <v>2535.1941000000002</v>
      </c>
      <c r="C4510" s="110">
        <f>IF(IFERROR(VLOOKUP($A4510, JCI!A:E, 5, 0),C4509)="null",C4509, IFERROR(VLOOKUP( $A4510, JCI!A:E, 5, 0),C4509))</f>
        <v>5849.5751950000003</v>
      </c>
      <c r="D4510" s="6">
        <f>IF(ISNA(VLOOKUP($A4510,ICBI!$C$1:$D$10000, 2, 0)),D4509, VLOOKUP($A4510, ICBI!$C$1:$D$10000, 2, 0))</f>
        <v>226.528645956943</v>
      </c>
      <c r="E4510" s="2">
        <f t="shared" si="236"/>
        <v>42922</v>
      </c>
      <c r="F4510" s="3">
        <f t="shared" si="237"/>
        <v>2535.1941000000002</v>
      </c>
      <c r="G4510" s="3">
        <f t="shared" si="238"/>
        <v>5344.049748249251</v>
      </c>
      <c r="H4510" s="6">
        <f>IF(ISNA(VLOOKUP($A4510, 'NAV Daily'!$A$1:$B$9941, 2, 0)/1000000000),H4509, VLOOKUP($A4510, 'NAV Daily'!$A$1:$B$9941, 2, 0)/1000000000)</f>
        <v>0</v>
      </c>
    </row>
    <row r="4511" spans="1:8" customFormat="1" x14ac:dyDescent="0.25">
      <c r="A4511" s="2">
        <v>42923</v>
      </c>
      <c r="B4511" s="110">
        <f>IF(ISNA(VLOOKUP($A4511, 'NAV Daily'!$A$1:$D$9941, 4, 0)),B4510, VLOOKUP($A4511, 'NAV Daily'!$A$1:$D$9941, 4, 0))</f>
        <v>2531.5029</v>
      </c>
      <c r="C4511" s="110">
        <f>IF(IFERROR(VLOOKUP($A4511, JCI!A:E, 5, 0),C4510)="null",C4510, IFERROR(VLOOKUP( $A4511, JCI!A:E, 5, 0),C4510))</f>
        <v>5814.7929690000001</v>
      </c>
      <c r="D4511" s="6">
        <f>IF(ISNA(VLOOKUP($A4511,ICBI!$C$1:$D$10000, 2, 0)),D4510, VLOOKUP($A4511, ICBI!$C$1:$D$10000, 2, 0))</f>
        <v>224.92870478560801</v>
      </c>
      <c r="E4511" s="2">
        <f t="shared" si="236"/>
        <v>42923</v>
      </c>
      <c r="F4511" s="3">
        <f t="shared" si="237"/>
        <v>2531.5029</v>
      </c>
      <c r="G4511" s="3">
        <f t="shared" si="238"/>
        <v>5312.2734328925853</v>
      </c>
      <c r="H4511" s="6">
        <f>IF(ISNA(VLOOKUP($A4511, 'NAV Daily'!$A$1:$B$9941, 2, 0)/1000000000),H4510, VLOOKUP($A4511, 'NAV Daily'!$A$1:$B$9941, 2, 0)/1000000000)</f>
        <v>0</v>
      </c>
    </row>
    <row r="4512" spans="1:8" customFormat="1" x14ac:dyDescent="0.25">
      <c r="A4512" s="2">
        <v>42924</v>
      </c>
      <c r="B4512" s="110">
        <f>IF(ISNA(VLOOKUP($A4512, 'NAV Daily'!$A$1:$D$9941, 4, 0)),B4511, VLOOKUP($A4512, 'NAV Daily'!$A$1:$D$9941, 4, 0))</f>
        <v>2531.5029</v>
      </c>
      <c r="C4512" s="110">
        <f>IF(IFERROR(VLOOKUP($A4512, JCI!A:E, 5, 0),C4511)="null",C4511, IFERROR(VLOOKUP( $A4512, JCI!A:E, 5, 0),C4511))</f>
        <v>5814.7929690000001</v>
      </c>
      <c r="D4512" s="6">
        <f>IF(ISNA(VLOOKUP($A4512,ICBI!$C$1:$D$10000, 2, 0)),D4511, VLOOKUP($A4512, ICBI!$C$1:$D$10000, 2, 0))</f>
        <v>224.97747503812701</v>
      </c>
      <c r="E4512" s="2">
        <f t="shared" si="236"/>
        <v>42924</v>
      </c>
      <c r="F4512" s="3">
        <f t="shared" si="237"/>
        <v>2531.5029</v>
      </c>
      <c r="G4512" s="3">
        <f t="shared" si="238"/>
        <v>5312.2734328925853</v>
      </c>
      <c r="H4512" s="6">
        <f>IF(ISNA(VLOOKUP($A4512, 'NAV Daily'!$A$1:$B$9941, 2, 0)/1000000000),H4511, VLOOKUP($A4512, 'NAV Daily'!$A$1:$B$9941, 2, 0)/1000000000)</f>
        <v>0</v>
      </c>
    </row>
    <row r="4513" spans="1:8" customFormat="1" x14ac:dyDescent="0.25">
      <c r="A4513" s="2">
        <v>42925</v>
      </c>
      <c r="B4513" s="110">
        <f>IF(ISNA(VLOOKUP($A4513, 'NAV Daily'!$A$1:$D$9941, 4, 0)),B4512, VLOOKUP($A4513, 'NAV Daily'!$A$1:$D$9941, 4, 0))</f>
        <v>2531.5029</v>
      </c>
      <c r="C4513" s="110">
        <f>IF(IFERROR(VLOOKUP($A4513, JCI!A:E, 5, 0),C4512)="null",C4512, IFERROR(VLOOKUP( $A4513, JCI!A:E, 5, 0),C4512))</f>
        <v>5814.7929690000001</v>
      </c>
      <c r="D4513" s="6">
        <f>IF(ISNA(VLOOKUP($A4513,ICBI!$C$1:$D$10000, 2, 0)),D4512, VLOOKUP($A4513, ICBI!$C$1:$D$10000, 2, 0))</f>
        <v>225.02625128069101</v>
      </c>
      <c r="E4513" s="2">
        <f t="shared" si="236"/>
        <v>42925</v>
      </c>
      <c r="F4513" s="3">
        <f t="shared" si="237"/>
        <v>2531.5029</v>
      </c>
      <c r="G4513" s="3">
        <f t="shared" si="238"/>
        <v>5312.2734328925853</v>
      </c>
      <c r="H4513" s="6">
        <f>IF(ISNA(VLOOKUP($A4513, 'NAV Daily'!$A$1:$B$9941, 2, 0)/1000000000),H4512, VLOOKUP($A4513, 'NAV Daily'!$A$1:$B$9941, 2, 0)/1000000000)</f>
        <v>0</v>
      </c>
    </row>
    <row r="4514" spans="1:8" customFormat="1" x14ac:dyDescent="0.25">
      <c r="A4514" s="2">
        <v>42926</v>
      </c>
      <c r="B4514" s="110">
        <f>IF(ISNA(VLOOKUP($A4514, 'NAV Daily'!$A$1:$D$9941, 4, 0)),B4513, VLOOKUP($A4514, 'NAV Daily'!$A$1:$D$9941, 4, 0))</f>
        <v>2532.2534000000001</v>
      </c>
      <c r="C4514" s="110">
        <f>IF(IFERROR(VLOOKUP($A4514, JCI!A:E, 5, 0),C4513)="null",C4513, IFERROR(VLOOKUP( $A4514, JCI!A:E, 5, 0),C4513))</f>
        <v>5771.5058589999999</v>
      </c>
      <c r="D4514" s="6">
        <f>IF(ISNA(VLOOKUP($A4514,ICBI!$C$1:$D$10000, 2, 0)),D4513, VLOOKUP($A4514, ICBI!$C$1:$D$10000, 2, 0))</f>
        <v>224.612749393115</v>
      </c>
      <c r="E4514" s="2">
        <f t="shared" si="236"/>
        <v>42926</v>
      </c>
      <c r="F4514" s="3">
        <f t="shared" si="237"/>
        <v>2532.2534000000001</v>
      </c>
      <c r="G4514" s="3">
        <f t="shared" si="238"/>
        <v>5272.7272331111599</v>
      </c>
      <c r="H4514" s="6">
        <f>IF(ISNA(VLOOKUP($A4514, 'NAV Daily'!$A$1:$B$9941, 2, 0)/1000000000),H4513, VLOOKUP($A4514, 'NAV Daily'!$A$1:$B$9941, 2, 0)/1000000000)</f>
        <v>0</v>
      </c>
    </row>
    <row r="4515" spans="1:8" customFormat="1" x14ac:dyDescent="0.25">
      <c r="A4515" s="2">
        <v>42927</v>
      </c>
      <c r="B4515" s="110">
        <f>IF(ISNA(VLOOKUP($A4515, 'NAV Daily'!$A$1:$D$9941, 4, 0)),B4514, VLOOKUP($A4515, 'NAV Daily'!$A$1:$D$9941, 4, 0))</f>
        <v>2533.6437999999998</v>
      </c>
      <c r="C4515" s="110">
        <f>IF(IFERROR(VLOOKUP($A4515, JCI!A:E, 5, 0),C4514)="null",C4514, IFERROR(VLOOKUP( $A4515, JCI!A:E, 5, 0),C4514))</f>
        <v>5773.326172</v>
      </c>
      <c r="D4515" s="6">
        <f>IF(ISNA(VLOOKUP($A4515,ICBI!$C$1:$D$10000, 2, 0)),D4514, VLOOKUP($A4515, ICBI!$C$1:$D$10000, 2, 0))</f>
        <v>224.228708971375</v>
      </c>
      <c r="E4515" s="2">
        <f t="shared" si="236"/>
        <v>42927</v>
      </c>
      <c r="F4515" s="3">
        <f t="shared" si="237"/>
        <v>2533.6437999999998</v>
      </c>
      <c r="G4515" s="3">
        <f t="shared" si="238"/>
        <v>5274.3902330564724</v>
      </c>
      <c r="H4515" s="6">
        <f>IF(ISNA(VLOOKUP($A4515, 'NAV Daily'!$A$1:$B$9941, 2, 0)/1000000000),H4514, VLOOKUP($A4515, 'NAV Daily'!$A$1:$B$9941, 2, 0)/1000000000)</f>
        <v>0</v>
      </c>
    </row>
    <row r="4516" spans="1:8" customFormat="1" x14ac:dyDescent="0.25">
      <c r="A4516" s="2">
        <v>42928</v>
      </c>
      <c r="B4516" s="110">
        <f>IF(ISNA(VLOOKUP($A4516, 'NAV Daily'!$A$1:$D$9941, 4, 0)),B4515, VLOOKUP($A4516, 'NAV Daily'!$A$1:$D$9941, 4, 0))</f>
        <v>2536.1754999999998</v>
      </c>
      <c r="C4516" s="110">
        <f>IF(IFERROR(VLOOKUP($A4516, JCI!A:E, 5, 0),C4515)="null",C4515, IFERROR(VLOOKUP( $A4516, JCI!A:E, 5, 0),C4515))</f>
        <v>5819.1318359999996</v>
      </c>
      <c r="D4516" s="6">
        <f>IF(ISNA(VLOOKUP($A4516,ICBI!$C$1:$D$10000, 2, 0)),D4515, VLOOKUP($A4516, ICBI!$C$1:$D$10000, 2, 0))</f>
        <v>225.30328376363701</v>
      </c>
      <c r="E4516" s="2">
        <f t="shared" si="236"/>
        <v>42928</v>
      </c>
      <c r="F4516" s="3">
        <f t="shared" si="237"/>
        <v>2536.1754999999998</v>
      </c>
      <c r="G4516" s="3">
        <f t="shared" si="238"/>
        <v>5316.2373311802512</v>
      </c>
      <c r="H4516" s="6">
        <f>IF(ISNA(VLOOKUP($A4516, 'NAV Daily'!$A$1:$B$9941, 2, 0)/1000000000),H4515, VLOOKUP($A4516, 'NAV Daily'!$A$1:$B$9941, 2, 0)/1000000000)</f>
        <v>0</v>
      </c>
    </row>
    <row r="4517" spans="1:8" customFormat="1" x14ac:dyDescent="0.25">
      <c r="A4517" s="2">
        <v>42929</v>
      </c>
      <c r="B4517" s="110">
        <f>IF(ISNA(VLOOKUP($A4517, 'NAV Daily'!$A$1:$D$9941, 4, 0)),B4516, VLOOKUP($A4517, 'NAV Daily'!$A$1:$D$9941, 4, 0))</f>
        <v>2537.4187000000002</v>
      </c>
      <c r="C4517" s="110">
        <f>IF(IFERROR(VLOOKUP($A4517, JCI!A:E, 5, 0),C4516)="null",C4516, IFERROR(VLOOKUP( $A4517, JCI!A:E, 5, 0),C4516))</f>
        <v>5830.0439450000003</v>
      </c>
      <c r="D4517" s="6">
        <f>IF(ISNA(VLOOKUP($A4517,ICBI!$C$1:$D$10000, 2, 0)),D4516, VLOOKUP($A4517, ICBI!$C$1:$D$10000, 2, 0))</f>
        <v>226.28702039909899</v>
      </c>
      <c r="E4517" s="2">
        <f t="shared" si="236"/>
        <v>42929</v>
      </c>
      <c r="F4517" s="3">
        <f t="shared" si="237"/>
        <v>2537.4187000000002</v>
      </c>
      <c r="G4517" s="3">
        <f t="shared" si="238"/>
        <v>5326.20640609772</v>
      </c>
      <c r="H4517" s="6">
        <f>IF(ISNA(VLOOKUP($A4517, 'NAV Daily'!$A$1:$B$9941, 2, 0)/1000000000),H4516, VLOOKUP($A4517, 'NAV Daily'!$A$1:$B$9941, 2, 0)/1000000000)</f>
        <v>0</v>
      </c>
    </row>
    <row r="4518" spans="1:8" customFormat="1" x14ac:dyDescent="0.25">
      <c r="A4518" s="2">
        <v>42930</v>
      </c>
      <c r="B4518" s="110">
        <f>IF(ISNA(VLOOKUP($A4518, 'NAV Daily'!$A$1:$D$9941, 4, 0)),B4517, VLOOKUP($A4518, 'NAV Daily'!$A$1:$D$9941, 4, 0))</f>
        <v>2536.8098</v>
      </c>
      <c r="C4518" s="110">
        <f>IF(IFERROR(VLOOKUP($A4518, JCI!A:E, 5, 0),C4517)="null",C4517, IFERROR(VLOOKUP( $A4518, JCI!A:E, 5, 0),C4517))</f>
        <v>5831.794922</v>
      </c>
      <c r="D4518" s="6">
        <f>IF(ISNA(VLOOKUP($A4518,ICBI!$C$1:$D$10000, 2, 0)),D4517, VLOOKUP($A4518, ICBI!$C$1:$D$10000, 2, 0))</f>
        <v>225.97048819196101</v>
      </c>
      <c r="E4518" s="2">
        <f t="shared" si="236"/>
        <v>42930</v>
      </c>
      <c r="F4518" s="3">
        <f t="shared" si="237"/>
        <v>2536.8098</v>
      </c>
      <c r="G4518" s="3">
        <f t="shared" si="238"/>
        <v>5327.8060621212953</v>
      </c>
      <c r="H4518" s="6">
        <f>IF(ISNA(VLOOKUP($A4518, 'NAV Daily'!$A$1:$B$9941, 2, 0)/1000000000),H4517, VLOOKUP($A4518, 'NAV Daily'!$A$1:$B$9941, 2, 0)/1000000000)</f>
        <v>0</v>
      </c>
    </row>
    <row r="4519" spans="1:8" customFormat="1" x14ac:dyDescent="0.25">
      <c r="A4519" s="2">
        <v>42931</v>
      </c>
      <c r="B4519" s="110">
        <f>IF(ISNA(VLOOKUP($A4519, 'NAV Daily'!$A$1:$D$9941, 4, 0)),B4518, VLOOKUP($A4519, 'NAV Daily'!$A$1:$D$9941, 4, 0))</f>
        <v>2536.8098</v>
      </c>
      <c r="C4519" s="110">
        <f>IF(IFERROR(VLOOKUP($A4519, JCI!A:E, 5, 0),C4518)="null",C4518, IFERROR(VLOOKUP( $A4519, JCI!A:E, 5, 0),C4518))</f>
        <v>5831.794922</v>
      </c>
      <c r="D4519" s="6">
        <f>IF(ISNA(VLOOKUP($A4519,ICBI!$C$1:$D$10000, 2, 0)),D4518, VLOOKUP($A4519, ICBI!$C$1:$D$10000, 2, 0))</f>
        <v>226.01924488979299</v>
      </c>
      <c r="E4519" s="2">
        <f t="shared" si="236"/>
        <v>42931</v>
      </c>
      <c r="F4519" s="3">
        <f t="shared" si="237"/>
        <v>2536.8098</v>
      </c>
      <c r="G4519" s="3">
        <f t="shared" si="238"/>
        <v>5327.8060621212953</v>
      </c>
      <c r="H4519" s="6">
        <f>IF(ISNA(VLOOKUP($A4519, 'NAV Daily'!$A$1:$B$9941, 2, 0)/1000000000),H4518, VLOOKUP($A4519, 'NAV Daily'!$A$1:$B$9941, 2, 0)/1000000000)</f>
        <v>0</v>
      </c>
    </row>
    <row r="4520" spans="1:8" customFormat="1" x14ac:dyDescent="0.25">
      <c r="A4520" s="2">
        <v>42932</v>
      </c>
      <c r="B4520" s="110">
        <f>IF(ISNA(VLOOKUP($A4520, 'NAV Daily'!$A$1:$D$9941, 4, 0)),B4519, VLOOKUP($A4520, 'NAV Daily'!$A$1:$D$9941, 4, 0))</f>
        <v>2536.8098</v>
      </c>
      <c r="C4520" s="110">
        <f>IF(IFERROR(VLOOKUP($A4520, JCI!A:E, 5, 0),C4519)="null",C4519, IFERROR(VLOOKUP( $A4520, JCI!A:E, 5, 0),C4519))</f>
        <v>5831.794922</v>
      </c>
      <c r="D4520" s="6">
        <f>IF(ISNA(VLOOKUP($A4520,ICBI!$C$1:$D$10000, 2, 0)),D4519, VLOOKUP($A4520, ICBI!$C$1:$D$10000, 2, 0))</f>
        <v>226.06810112322299</v>
      </c>
      <c r="E4520" s="2">
        <f t="shared" si="236"/>
        <v>42932</v>
      </c>
      <c r="F4520" s="3">
        <f t="shared" si="237"/>
        <v>2536.8098</v>
      </c>
      <c r="G4520" s="3">
        <f t="shared" si="238"/>
        <v>5327.8060621212953</v>
      </c>
      <c r="H4520" s="6">
        <f>IF(ISNA(VLOOKUP($A4520, 'NAV Daily'!$A$1:$B$9941, 2, 0)/1000000000),H4519, VLOOKUP($A4520, 'NAV Daily'!$A$1:$B$9941, 2, 0)/1000000000)</f>
        <v>0</v>
      </c>
    </row>
    <row r="4521" spans="1:8" customFormat="1" x14ac:dyDescent="0.25">
      <c r="A4521" s="2">
        <v>42933</v>
      </c>
      <c r="B4521" s="110">
        <f>IF(ISNA(VLOOKUP($A4521, 'NAV Daily'!$A$1:$D$9941, 4, 0)),B4520, VLOOKUP($A4521, 'NAV Daily'!$A$1:$D$9941, 4, 0))</f>
        <v>2558.3474000000001</v>
      </c>
      <c r="C4521" s="110">
        <f>IF(IFERROR(VLOOKUP($A4521, JCI!A:E, 5, 0),C4520)="null",C4520, IFERROR(VLOOKUP( $A4521, JCI!A:E, 5, 0),C4520))</f>
        <v>5841.2797849999997</v>
      </c>
      <c r="D4521" s="6">
        <f>IF(ISNA(VLOOKUP($A4521,ICBI!$C$1:$D$10000, 2, 0)),D4520, VLOOKUP($A4521, ICBI!$C$1:$D$10000, 2, 0))</f>
        <v>226.247901130466</v>
      </c>
      <c r="E4521" s="2">
        <f t="shared" si="236"/>
        <v>42933</v>
      </c>
      <c r="F4521" s="3">
        <f t="shared" si="237"/>
        <v>2558.3474000000001</v>
      </c>
      <c r="G4521" s="3">
        <f t="shared" si="238"/>
        <v>5336.4712348966887</v>
      </c>
      <c r="H4521" s="6">
        <f>IF(ISNA(VLOOKUP($A4521, 'NAV Daily'!$A$1:$B$9941, 2, 0)/1000000000),H4520, VLOOKUP($A4521, 'NAV Daily'!$A$1:$B$9941, 2, 0)/1000000000)</f>
        <v>0</v>
      </c>
    </row>
    <row r="4522" spans="1:8" customFormat="1" x14ac:dyDescent="0.25">
      <c r="A4522" s="2">
        <v>42934</v>
      </c>
      <c r="B4522" s="110">
        <f>IF(ISNA(VLOOKUP($A4522, 'NAV Daily'!$A$1:$D$9941, 4, 0)),B4521, VLOOKUP($A4522, 'NAV Daily'!$A$1:$D$9941, 4, 0))</f>
        <v>2556.4829</v>
      </c>
      <c r="C4522" s="110">
        <f>IF(IFERROR(VLOOKUP($A4522, JCI!A:E, 5, 0),C4521)="null",C4521, IFERROR(VLOOKUP( $A4522, JCI!A:E, 5, 0),C4521))</f>
        <v>5822.3520509999998</v>
      </c>
      <c r="D4522" s="6">
        <f>IF(ISNA(VLOOKUP($A4522,ICBI!$C$1:$D$10000, 2, 0)),D4521, VLOOKUP($A4522, ICBI!$C$1:$D$10000, 2, 0))</f>
        <v>226.36659257564401</v>
      </c>
      <c r="E4522" s="2">
        <f t="shared" si="236"/>
        <v>42934</v>
      </c>
      <c r="F4522" s="3">
        <f t="shared" si="237"/>
        <v>2556.4829</v>
      </c>
      <c r="G4522" s="3">
        <f t="shared" si="238"/>
        <v>5319.1792523602317</v>
      </c>
      <c r="H4522" s="6">
        <f>IF(ISNA(VLOOKUP($A4522, 'NAV Daily'!$A$1:$B$9941, 2, 0)/1000000000),H4521, VLOOKUP($A4522, 'NAV Daily'!$A$1:$B$9941, 2, 0)/1000000000)</f>
        <v>0</v>
      </c>
    </row>
    <row r="4523" spans="1:8" customFormat="1" x14ac:dyDescent="0.25">
      <c r="A4523" s="2">
        <v>42935</v>
      </c>
      <c r="B4523" s="110">
        <f>IF(ISNA(VLOOKUP($A4523, 'NAV Daily'!$A$1:$D$9941, 4, 0)),B4522, VLOOKUP($A4523, 'NAV Daily'!$A$1:$D$9941, 4, 0))</f>
        <v>2558.3096</v>
      </c>
      <c r="C4523" s="110">
        <f>IF(IFERROR(VLOOKUP($A4523, JCI!A:E, 5, 0),C4522)="null",C4522, IFERROR(VLOOKUP( $A4523, JCI!A:E, 5, 0),C4522))</f>
        <v>5806.6899409999996</v>
      </c>
      <c r="D4523" s="6">
        <f>IF(ISNA(VLOOKUP($A4523,ICBI!$C$1:$D$10000, 2, 0)),D4522, VLOOKUP($A4523, ICBI!$C$1:$D$10000, 2, 0))</f>
        <v>226.68490295925</v>
      </c>
      <c r="E4523" s="2">
        <f t="shared" si="236"/>
        <v>42935</v>
      </c>
      <c r="F4523" s="3">
        <f t="shared" si="237"/>
        <v>2558.3096</v>
      </c>
      <c r="G4523" s="3">
        <f t="shared" si="238"/>
        <v>5304.8706757179316</v>
      </c>
      <c r="H4523" s="6">
        <f>IF(ISNA(VLOOKUP($A4523, 'NAV Daily'!$A$1:$B$9941, 2, 0)/1000000000),H4522, VLOOKUP($A4523, 'NAV Daily'!$A$1:$B$9941, 2, 0)/1000000000)</f>
        <v>0</v>
      </c>
    </row>
    <row r="4524" spans="1:8" customFormat="1" x14ac:dyDescent="0.25">
      <c r="A4524" s="2">
        <v>42936</v>
      </c>
      <c r="B4524" s="110">
        <f>IF(ISNA(VLOOKUP($A4524, 'NAV Daily'!$A$1:$D$9941, 4, 0)),B4523, VLOOKUP($A4524, 'NAV Daily'!$A$1:$D$9941, 4, 0))</f>
        <v>2566.1387</v>
      </c>
      <c r="C4524" s="110">
        <f>IF(IFERROR(VLOOKUP($A4524, JCI!A:E, 5, 0),C4523)="null",C4523, IFERROR(VLOOKUP( $A4524, JCI!A:E, 5, 0),C4523))</f>
        <v>5825.2080079999996</v>
      </c>
      <c r="D4524" s="6">
        <f>IF(ISNA(VLOOKUP($A4524,ICBI!$C$1:$D$10000, 2, 0)),D4523, VLOOKUP($A4524, ICBI!$C$1:$D$10000, 2, 0))</f>
        <v>227.057846754699</v>
      </c>
      <c r="E4524" s="2">
        <f t="shared" si="236"/>
        <v>42936</v>
      </c>
      <c r="F4524" s="3">
        <f t="shared" si="237"/>
        <v>2566.1387</v>
      </c>
      <c r="G4524" s="3">
        <f t="shared" si="238"/>
        <v>5321.78839503779</v>
      </c>
      <c r="H4524" s="6">
        <f>IF(ISNA(VLOOKUP($A4524, 'NAV Daily'!$A$1:$B$9941, 2, 0)/1000000000),H4523, VLOOKUP($A4524, 'NAV Daily'!$A$1:$B$9941, 2, 0)/1000000000)</f>
        <v>0</v>
      </c>
    </row>
    <row r="4525" spans="1:8" customFormat="1" x14ac:dyDescent="0.25">
      <c r="A4525" s="2">
        <v>42937</v>
      </c>
      <c r="B4525" s="110">
        <f>IF(ISNA(VLOOKUP($A4525, 'NAV Daily'!$A$1:$D$9941, 4, 0)),B4524, VLOOKUP($A4525, 'NAV Daily'!$A$1:$D$9941, 4, 0))</f>
        <v>2566.6201000000001</v>
      </c>
      <c r="C4525" s="110">
        <f>IF(IFERROR(VLOOKUP($A4525, JCI!A:E, 5, 0),C4524)="null",C4524, IFERROR(VLOOKUP( $A4525, JCI!A:E, 5, 0),C4524))</f>
        <v>5765.423828</v>
      </c>
      <c r="D4525" s="6">
        <f>IF(ISNA(VLOOKUP($A4525,ICBI!$C$1:$D$10000, 2, 0)),D4524, VLOOKUP($A4525, ICBI!$C$1:$D$10000, 2, 0))</f>
        <v>227.708934503253</v>
      </c>
      <c r="E4525" s="2">
        <f t="shared" si="236"/>
        <v>42937</v>
      </c>
      <c r="F4525" s="3">
        <f t="shared" si="237"/>
        <v>2566.6201000000001</v>
      </c>
      <c r="G4525" s="3">
        <f t="shared" si="238"/>
        <v>5267.1708165935679</v>
      </c>
      <c r="H4525" s="6">
        <f>IF(ISNA(VLOOKUP($A4525, 'NAV Daily'!$A$1:$B$9941, 2, 0)/1000000000),H4524, VLOOKUP($A4525, 'NAV Daily'!$A$1:$B$9941, 2, 0)/1000000000)</f>
        <v>0</v>
      </c>
    </row>
    <row r="4526" spans="1:8" customFormat="1" x14ac:dyDescent="0.25">
      <c r="A4526" s="2">
        <v>42938</v>
      </c>
      <c r="B4526" s="110">
        <f>IF(ISNA(VLOOKUP($A4526, 'NAV Daily'!$A$1:$D$9941, 4, 0)),B4525, VLOOKUP($A4526, 'NAV Daily'!$A$1:$D$9941, 4, 0))</f>
        <v>2566.6201000000001</v>
      </c>
      <c r="C4526" s="110">
        <f>IF(IFERROR(VLOOKUP($A4526, JCI!A:E, 5, 0),C4525)="null",C4525, IFERROR(VLOOKUP( $A4526, JCI!A:E, 5, 0),C4525))</f>
        <v>5765.423828</v>
      </c>
      <c r="D4526" s="6">
        <f>IF(ISNA(VLOOKUP($A4526,ICBI!$C$1:$D$10000, 2, 0)),D4525, VLOOKUP($A4526, ICBI!$C$1:$D$10000, 2, 0))</f>
        <v>227.75779506711501</v>
      </c>
      <c r="E4526" s="2">
        <f t="shared" si="236"/>
        <v>42938</v>
      </c>
      <c r="F4526" s="3">
        <f t="shared" si="237"/>
        <v>2566.6201000000001</v>
      </c>
      <c r="G4526" s="3">
        <f t="shared" si="238"/>
        <v>5267.1708165935679</v>
      </c>
      <c r="H4526" s="6">
        <f>IF(ISNA(VLOOKUP($A4526, 'NAV Daily'!$A$1:$B$9941, 2, 0)/1000000000),H4525, VLOOKUP($A4526, 'NAV Daily'!$A$1:$B$9941, 2, 0)/1000000000)</f>
        <v>0</v>
      </c>
    </row>
    <row r="4527" spans="1:8" customFormat="1" x14ac:dyDescent="0.25">
      <c r="A4527" s="2">
        <v>42939</v>
      </c>
      <c r="B4527" s="110">
        <f>IF(ISNA(VLOOKUP($A4527, 'NAV Daily'!$A$1:$D$9941, 4, 0)),B4526, VLOOKUP($A4527, 'NAV Daily'!$A$1:$D$9941, 4, 0))</f>
        <v>2566.6201000000001</v>
      </c>
      <c r="C4527" s="110">
        <f>IF(IFERROR(VLOOKUP($A4527, JCI!A:E, 5, 0),C4526)="null",C4526, IFERROR(VLOOKUP( $A4527, JCI!A:E, 5, 0),C4526))</f>
        <v>5765.423828</v>
      </c>
      <c r="D4527" s="6">
        <f>IF(ISNA(VLOOKUP($A4527,ICBI!$C$1:$D$10000, 2, 0)),D4526, VLOOKUP($A4527, ICBI!$C$1:$D$10000, 2, 0))</f>
        <v>227.80665563097699</v>
      </c>
      <c r="E4527" s="2">
        <f t="shared" si="236"/>
        <v>42939</v>
      </c>
      <c r="F4527" s="3">
        <f t="shared" si="237"/>
        <v>2566.6201000000001</v>
      </c>
      <c r="G4527" s="3">
        <f t="shared" si="238"/>
        <v>5267.1708165935679</v>
      </c>
      <c r="H4527" s="6">
        <f>IF(ISNA(VLOOKUP($A4527, 'NAV Daily'!$A$1:$B$9941, 2, 0)/1000000000),H4526, VLOOKUP($A4527, 'NAV Daily'!$A$1:$B$9941, 2, 0)/1000000000)</f>
        <v>0</v>
      </c>
    </row>
    <row r="4528" spans="1:8" customFormat="1" x14ac:dyDescent="0.25">
      <c r="A4528" s="2">
        <v>42940</v>
      </c>
      <c r="B4528" s="110">
        <f>IF(ISNA(VLOOKUP($A4528, 'NAV Daily'!$A$1:$D$9941, 4, 0)),B4527, VLOOKUP($A4528, 'NAV Daily'!$A$1:$D$9941, 4, 0))</f>
        <v>2570.6161999999999</v>
      </c>
      <c r="C4528" s="110">
        <f>IF(IFERROR(VLOOKUP($A4528, JCI!A:E, 5, 0),C4527)="null",C4527, IFERROR(VLOOKUP( $A4528, JCI!A:E, 5, 0),C4527))</f>
        <v>5801.5869140000004</v>
      </c>
      <c r="D4528" s="6">
        <f>IF(ISNA(VLOOKUP($A4528,ICBI!$C$1:$D$10000, 2, 0)),D4527, VLOOKUP($A4528, ICBI!$C$1:$D$10000, 2, 0))</f>
        <v>227.93282345870099</v>
      </c>
      <c r="E4528" s="2">
        <f t="shared" si="236"/>
        <v>42940</v>
      </c>
      <c r="F4528" s="3">
        <f t="shared" si="237"/>
        <v>2570.6161999999999</v>
      </c>
      <c r="G4528" s="3">
        <f t="shared" si="238"/>
        <v>5300.2086568113336</v>
      </c>
      <c r="H4528" s="6">
        <f>IF(ISNA(VLOOKUP($A4528, 'NAV Daily'!$A$1:$B$9941, 2, 0)/1000000000),H4527, VLOOKUP($A4528, 'NAV Daily'!$A$1:$B$9941, 2, 0)/1000000000)</f>
        <v>0</v>
      </c>
    </row>
    <row r="4529" spans="1:8" customFormat="1" x14ac:dyDescent="0.25">
      <c r="A4529" s="2">
        <v>42941</v>
      </c>
      <c r="B4529" s="110">
        <f>IF(ISNA(VLOOKUP($A4529, 'NAV Daily'!$A$1:$D$9941, 4, 0)),B4528, VLOOKUP($A4529, 'NAV Daily'!$A$1:$D$9941, 4, 0))</f>
        <v>2570.1320999999998</v>
      </c>
      <c r="C4529" s="110">
        <f>IF(IFERROR(VLOOKUP($A4529, JCI!A:E, 5, 0),C4528)="null",C4528, IFERROR(VLOOKUP( $A4529, JCI!A:E, 5, 0),C4528))</f>
        <v>5813.5351559999999</v>
      </c>
      <c r="D4529" s="6">
        <f>IF(ISNA(VLOOKUP($A4529,ICBI!$C$1:$D$10000, 2, 0)),D4528, VLOOKUP($A4529, ICBI!$C$1:$D$10000, 2, 0))</f>
        <v>227.938642090321</v>
      </c>
      <c r="E4529" s="2">
        <f t="shared" si="236"/>
        <v>42941</v>
      </c>
      <c r="F4529" s="3">
        <f t="shared" si="237"/>
        <v>2570.1320999999998</v>
      </c>
      <c r="G4529" s="3">
        <f t="shared" si="238"/>
        <v>5311.1243212012369</v>
      </c>
      <c r="H4529" s="6">
        <f>IF(ISNA(VLOOKUP($A4529, 'NAV Daily'!$A$1:$B$9941, 2, 0)/1000000000),H4528, VLOOKUP($A4529, 'NAV Daily'!$A$1:$B$9941, 2, 0)/1000000000)</f>
        <v>0</v>
      </c>
    </row>
    <row r="4530" spans="1:8" customFormat="1" x14ac:dyDescent="0.25">
      <c r="A4530" s="2">
        <v>42942</v>
      </c>
      <c r="B4530" s="110">
        <f>IF(ISNA(VLOOKUP($A4530, 'NAV Daily'!$A$1:$D$9941, 4, 0)),B4529, VLOOKUP($A4530, 'NAV Daily'!$A$1:$D$9941, 4, 0))</f>
        <v>2571.6145000000001</v>
      </c>
      <c r="C4530" s="110">
        <f>IF(IFERROR(VLOOKUP($A4530, JCI!A:E, 5, 0),C4529)="null",C4529, IFERROR(VLOOKUP( $A4530, JCI!A:E, 5, 0),C4529))</f>
        <v>5800.2060549999997</v>
      </c>
      <c r="D4530" s="6">
        <f>IF(ISNA(VLOOKUP($A4530,ICBI!$C$1:$D$10000, 2, 0)),D4529, VLOOKUP($A4530, ICBI!$C$1:$D$10000, 2, 0))</f>
        <v>227.77710221772799</v>
      </c>
      <c r="E4530" s="2">
        <f t="shared" si="236"/>
        <v>42942</v>
      </c>
      <c r="F4530" s="3">
        <f t="shared" si="237"/>
        <v>2571.6145000000001</v>
      </c>
      <c r="G4530" s="3">
        <f t="shared" si="238"/>
        <v>5298.9471328638128</v>
      </c>
      <c r="H4530" s="6">
        <f>IF(ISNA(VLOOKUP($A4530, 'NAV Daily'!$A$1:$B$9941, 2, 0)/1000000000),H4529, VLOOKUP($A4530, 'NAV Daily'!$A$1:$B$9941, 2, 0)/1000000000)</f>
        <v>0</v>
      </c>
    </row>
    <row r="4531" spans="1:8" customFormat="1" x14ac:dyDescent="0.25">
      <c r="A4531" s="2">
        <v>42943</v>
      </c>
      <c r="B4531" s="110">
        <f>IF(ISNA(VLOOKUP($A4531, 'NAV Daily'!$A$1:$D$9941, 4, 0)),B4530, VLOOKUP($A4531, 'NAV Daily'!$A$1:$D$9941, 4, 0))</f>
        <v>2604.7217000000001</v>
      </c>
      <c r="C4531" s="110">
        <f>IF(IFERROR(VLOOKUP($A4531, JCI!A:E, 5, 0),C4530)="null",C4530, IFERROR(VLOOKUP( $A4531, JCI!A:E, 5, 0),C4530))</f>
        <v>5819.7441410000001</v>
      </c>
      <c r="D4531" s="6">
        <f>IF(ISNA(VLOOKUP($A4531,ICBI!$C$1:$D$10000, 2, 0)),D4530, VLOOKUP($A4531, ICBI!$C$1:$D$10000, 2, 0))</f>
        <v>227.785693007265</v>
      </c>
      <c r="E4531" s="2">
        <f t="shared" si="236"/>
        <v>42943</v>
      </c>
      <c r="F4531" s="3">
        <f t="shared" si="237"/>
        <v>2604.7217000000001</v>
      </c>
      <c r="G4531" s="3">
        <f t="shared" si="238"/>
        <v>5316.796720242196</v>
      </c>
      <c r="H4531" s="6">
        <f>IF(ISNA(VLOOKUP($A4531, 'NAV Daily'!$A$1:$B$9941, 2, 0)/1000000000),H4530, VLOOKUP($A4531, 'NAV Daily'!$A$1:$B$9941, 2, 0)/1000000000)</f>
        <v>0</v>
      </c>
    </row>
    <row r="4532" spans="1:8" customFormat="1" x14ac:dyDescent="0.25">
      <c r="A4532" s="2">
        <v>42944</v>
      </c>
      <c r="B4532" s="110">
        <f>IF(ISNA(VLOOKUP($A4532, 'NAV Daily'!$A$1:$D$9941, 4, 0)),B4531, VLOOKUP($A4532, 'NAV Daily'!$A$1:$D$9941, 4, 0))</f>
        <v>2605.489</v>
      </c>
      <c r="C4532" s="110">
        <f>IF(IFERROR(VLOOKUP($A4532, JCI!A:E, 5, 0),C4531)="null",C4531, IFERROR(VLOOKUP( $A4532, JCI!A:E, 5, 0),C4531))</f>
        <v>5831.0268550000001</v>
      </c>
      <c r="D4532" s="6">
        <f>IF(ISNA(VLOOKUP($A4532,ICBI!$C$1:$D$10000, 2, 0)),D4531, VLOOKUP($A4532, ICBI!$C$1:$D$10000, 2, 0))</f>
        <v>227.761504318444</v>
      </c>
      <c r="E4532" s="2">
        <f t="shared" si="236"/>
        <v>42944</v>
      </c>
      <c r="F4532" s="3">
        <f t="shared" si="237"/>
        <v>2605.489</v>
      </c>
      <c r="G4532" s="3">
        <f t="shared" si="238"/>
        <v>5327.1043721487486</v>
      </c>
      <c r="H4532" s="6">
        <f>IF(ISNA(VLOOKUP($A4532, 'NAV Daily'!$A$1:$B$9941, 2, 0)/1000000000),H4531, VLOOKUP($A4532, 'NAV Daily'!$A$1:$B$9941, 2, 0)/1000000000)</f>
        <v>0</v>
      </c>
    </row>
    <row r="4533" spans="1:8" customFormat="1" x14ac:dyDescent="0.25">
      <c r="A4533" s="2">
        <v>42945</v>
      </c>
      <c r="B4533" s="110">
        <f>IF(ISNA(VLOOKUP($A4533, 'NAV Daily'!$A$1:$D$9941, 4, 0)),B4532, VLOOKUP($A4533, 'NAV Daily'!$A$1:$D$9941, 4, 0))</f>
        <v>2605.489</v>
      </c>
      <c r="C4533" s="110">
        <f>IF(IFERROR(VLOOKUP($A4533, JCI!A:E, 5, 0),C4532)="null",C4532, IFERROR(VLOOKUP( $A4533, JCI!A:E, 5, 0),C4532))</f>
        <v>5831.0268550000001</v>
      </c>
      <c r="D4533" s="6">
        <f>IF(ISNA(VLOOKUP($A4533,ICBI!$C$1:$D$10000, 2, 0)),D4532, VLOOKUP($A4533, ICBI!$C$1:$D$10000, 2, 0))</f>
        <v>227.81037179910899</v>
      </c>
      <c r="E4533" s="2">
        <f t="shared" si="236"/>
        <v>42945</v>
      </c>
      <c r="F4533" s="3">
        <f t="shared" si="237"/>
        <v>2605.489</v>
      </c>
      <c r="G4533" s="3">
        <f t="shared" si="238"/>
        <v>5327.1043721487486</v>
      </c>
      <c r="H4533" s="6">
        <f>IF(ISNA(VLOOKUP($A4533, 'NAV Daily'!$A$1:$B$9941, 2, 0)/1000000000),H4532, VLOOKUP($A4533, 'NAV Daily'!$A$1:$B$9941, 2, 0)/1000000000)</f>
        <v>0</v>
      </c>
    </row>
    <row r="4534" spans="1:8" customFormat="1" x14ac:dyDescent="0.25">
      <c r="A4534" s="2">
        <v>42946</v>
      </c>
      <c r="B4534" s="110">
        <f>IF(ISNA(VLOOKUP($A4534, 'NAV Daily'!$A$1:$D$9941, 4, 0)),B4533, VLOOKUP($A4534, 'NAV Daily'!$A$1:$D$9941, 4, 0))</f>
        <v>2605.489</v>
      </c>
      <c r="C4534" s="110">
        <f>IF(IFERROR(VLOOKUP($A4534, JCI!A:E, 5, 0),C4533)="null",C4533, IFERROR(VLOOKUP( $A4534, JCI!A:E, 5, 0),C4533))</f>
        <v>5831.0268550000001</v>
      </c>
      <c r="D4534" s="6">
        <f>IF(ISNA(VLOOKUP($A4534,ICBI!$C$1:$D$10000, 2, 0)),D4533, VLOOKUP($A4534, ICBI!$C$1:$D$10000, 2, 0))</f>
        <v>227.85923927977299</v>
      </c>
      <c r="E4534" s="2">
        <f t="shared" si="236"/>
        <v>42946</v>
      </c>
      <c r="F4534" s="3">
        <f t="shared" si="237"/>
        <v>2605.489</v>
      </c>
      <c r="G4534" s="3">
        <f t="shared" si="238"/>
        <v>5327.1043721487486</v>
      </c>
      <c r="H4534" s="6">
        <f>IF(ISNA(VLOOKUP($A4534, 'NAV Daily'!$A$1:$B$9941, 2, 0)/1000000000),H4533, VLOOKUP($A4534, 'NAV Daily'!$A$1:$B$9941, 2, 0)/1000000000)</f>
        <v>0</v>
      </c>
    </row>
    <row r="4535" spans="1:8" customFormat="1" x14ac:dyDescent="0.25">
      <c r="A4535" s="2">
        <v>42947</v>
      </c>
      <c r="B4535" s="110">
        <f>IF(ISNA(VLOOKUP($A4535, 'NAV Daily'!$A$1:$D$9941, 4, 0)),B4534, VLOOKUP($A4535, 'NAV Daily'!$A$1:$D$9941, 4, 0))</f>
        <v>2607.3483999999999</v>
      </c>
      <c r="C4535" s="110">
        <f>IF(IFERROR(VLOOKUP($A4535, JCI!A:E, 5, 0),C4534)="null",C4534, IFERROR(VLOOKUP( $A4535, JCI!A:E, 5, 0),C4534))</f>
        <v>5840.9389650000003</v>
      </c>
      <c r="D4535" s="6">
        <f>IF(ISNA(VLOOKUP($A4535,ICBI!$C$1:$D$10000, 2, 0)),D4534, VLOOKUP($A4535, ICBI!$C$1:$D$10000, 2, 0))</f>
        <v>227.892568846952</v>
      </c>
      <c r="E4535" s="2">
        <f t="shared" si="236"/>
        <v>42947</v>
      </c>
      <c r="F4535" s="3">
        <f t="shared" si="237"/>
        <v>2607.3483999999999</v>
      </c>
      <c r="G4535" s="3">
        <f t="shared" si="238"/>
        <v>5336.1598688616377</v>
      </c>
      <c r="H4535" s="6">
        <f>IF(ISNA(VLOOKUP($A4535, 'NAV Daily'!$A$1:$B$9941, 2, 0)/1000000000),H4534, VLOOKUP($A4535, 'NAV Daily'!$A$1:$B$9941, 2, 0)/1000000000)</f>
        <v>0</v>
      </c>
    </row>
    <row r="4536" spans="1:8" customFormat="1" x14ac:dyDescent="0.25">
      <c r="A4536" s="2">
        <v>42948</v>
      </c>
      <c r="B4536" s="110">
        <f>IF(ISNA(VLOOKUP($A4536, 'NAV Daily'!$A$1:$D$9941, 4, 0)),B4535, VLOOKUP($A4536, 'NAV Daily'!$A$1:$D$9941, 4, 0))</f>
        <v>2605.0039000000002</v>
      </c>
      <c r="C4536" s="110">
        <f>IF(IFERROR(VLOOKUP($A4536, JCI!A:E, 5, 0),C4535)="null",C4535, IFERROR(VLOOKUP( $A4536, JCI!A:E, 5, 0),C4535))</f>
        <v>5805.205078</v>
      </c>
      <c r="D4536" s="6">
        <f>IF(ISNA(VLOOKUP($A4536,ICBI!$C$1:$D$10000, 2, 0)),D4535, VLOOKUP($A4536, ICBI!$C$1:$D$10000, 2, 0))</f>
        <v>228.188513859072</v>
      </c>
      <c r="E4536" s="2">
        <f t="shared" si="236"/>
        <v>42948</v>
      </c>
      <c r="F4536" s="3">
        <f t="shared" si="237"/>
        <v>2605.0039000000002</v>
      </c>
      <c r="G4536" s="3">
        <f t="shared" si="238"/>
        <v>5303.5141358878054</v>
      </c>
      <c r="H4536" s="6">
        <f>IF(ISNA(VLOOKUP($A4536, 'NAV Daily'!$A$1:$B$9941, 2, 0)/1000000000),H4535, VLOOKUP($A4536, 'NAV Daily'!$A$1:$B$9941, 2, 0)/1000000000)</f>
        <v>0</v>
      </c>
    </row>
    <row r="4537" spans="1:8" customFormat="1" x14ac:dyDescent="0.25">
      <c r="A4537" s="2">
        <v>42949</v>
      </c>
      <c r="B4537" s="110">
        <f>IF(ISNA(VLOOKUP($A4537, 'NAV Daily'!$A$1:$D$9941, 4, 0)),B4536, VLOOKUP($A4537, 'NAV Daily'!$A$1:$D$9941, 4, 0))</f>
        <v>2608.6111000000001</v>
      </c>
      <c r="C4537" s="110">
        <f>IF(IFERROR(VLOOKUP($A4537, JCI!A:E, 5, 0),C4536)="null",C4536, IFERROR(VLOOKUP( $A4537, JCI!A:E, 5, 0),C4536))</f>
        <v>5824.2490230000003</v>
      </c>
      <c r="D4537" s="6">
        <f>IF(ISNA(VLOOKUP($A4537,ICBI!$C$1:$D$10000, 2, 0)),D4536, VLOOKUP($A4537, ICBI!$C$1:$D$10000, 2, 0))</f>
        <v>228.09988153514601</v>
      </c>
      <c r="E4537" s="2">
        <f t="shared" si="236"/>
        <v>42949</v>
      </c>
      <c r="F4537" s="3">
        <f t="shared" si="237"/>
        <v>2608.6111000000001</v>
      </c>
      <c r="G4537" s="3">
        <f t="shared" si="238"/>
        <v>5320.9122863671637</v>
      </c>
      <c r="H4537" s="6">
        <f>IF(ISNA(VLOOKUP($A4537, 'NAV Daily'!$A$1:$B$9941, 2, 0)/1000000000),H4536, VLOOKUP($A4537, 'NAV Daily'!$A$1:$B$9941, 2, 0)/1000000000)</f>
        <v>0</v>
      </c>
    </row>
    <row r="4538" spans="1:8" customFormat="1" x14ac:dyDescent="0.25">
      <c r="A4538" s="2">
        <v>42950</v>
      </c>
      <c r="B4538" s="110">
        <f>IF(ISNA(VLOOKUP($A4538, 'NAV Daily'!$A$1:$D$9941, 4, 0)),B4537, VLOOKUP($A4538, 'NAV Daily'!$A$1:$D$9941, 4, 0))</f>
        <v>2607.1794</v>
      </c>
      <c r="C4538" s="110">
        <f>IF(IFERROR(VLOOKUP($A4538, JCI!A:E, 5, 0),C4537)="null",C4537, IFERROR(VLOOKUP( $A4538, JCI!A:E, 5, 0),C4537))</f>
        <v>5780.576172</v>
      </c>
      <c r="D4538" s="6">
        <f>IF(ISNA(VLOOKUP($A4538,ICBI!$C$1:$D$10000, 2, 0)),D4537, VLOOKUP($A4538, ICBI!$C$1:$D$10000, 2, 0))</f>
        <v>228.19517931525601</v>
      </c>
      <c r="E4538" s="2">
        <f t="shared" si="236"/>
        <v>42950</v>
      </c>
      <c r="F4538" s="3">
        <f t="shared" si="237"/>
        <v>2607.1794</v>
      </c>
      <c r="G4538" s="3">
        <f t="shared" si="238"/>
        <v>5281.0136816631202</v>
      </c>
      <c r="H4538" s="6">
        <f>IF(ISNA(VLOOKUP($A4538, 'NAV Daily'!$A$1:$B$9941, 2, 0)/1000000000),H4537, VLOOKUP($A4538, 'NAV Daily'!$A$1:$B$9941, 2, 0)/1000000000)</f>
        <v>0</v>
      </c>
    </row>
    <row r="4539" spans="1:8" customFormat="1" x14ac:dyDescent="0.25">
      <c r="A4539" s="2">
        <v>42951</v>
      </c>
      <c r="B4539" s="110">
        <f>IF(ISNA(VLOOKUP($A4539, 'NAV Daily'!$A$1:$D$9941, 4, 0)),B4538, VLOOKUP($A4539, 'NAV Daily'!$A$1:$D$9941, 4, 0))</f>
        <v>2602.3816000000002</v>
      </c>
      <c r="C4539" s="110">
        <f>IF(IFERROR(VLOOKUP($A4539, JCI!A:E, 5, 0),C4538)="null",C4538, IFERROR(VLOOKUP( $A4539, JCI!A:E, 5, 0),C4538))</f>
        <v>5777.4819340000004</v>
      </c>
      <c r="D4539" s="6">
        <f>IF(ISNA(VLOOKUP($A4539,ICBI!$C$1:$D$10000, 2, 0)),D4538, VLOOKUP($A4539, ICBI!$C$1:$D$10000, 2, 0))</f>
        <v>228.315901867609</v>
      </c>
      <c r="E4539" s="2">
        <f t="shared" si="236"/>
        <v>42951</v>
      </c>
      <c r="F4539" s="3">
        <f t="shared" si="237"/>
        <v>2602.3816000000002</v>
      </c>
      <c r="G4539" s="3">
        <f t="shared" si="238"/>
        <v>5278.1868504397089</v>
      </c>
      <c r="H4539" s="6">
        <f>IF(ISNA(VLOOKUP($A4539, 'NAV Daily'!$A$1:$B$9941, 2, 0)/1000000000),H4538, VLOOKUP($A4539, 'NAV Daily'!$A$1:$B$9941, 2, 0)/1000000000)</f>
        <v>0</v>
      </c>
    </row>
    <row r="4540" spans="1:8" customFormat="1" x14ac:dyDescent="0.25">
      <c r="A4540" s="2">
        <v>42952</v>
      </c>
      <c r="B4540" s="110">
        <f>IF(ISNA(VLOOKUP($A4540, 'NAV Daily'!$A$1:$D$9941, 4, 0)),B4539, VLOOKUP($A4540, 'NAV Daily'!$A$1:$D$9941, 4, 0))</f>
        <v>2602.3816000000002</v>
      </c>
      <c r="C4540" s="110">
        <f>IF(IFERROR(VLOOKUP($A4540, JCI!A:E, 5, 0),C4539)="null",C4539, IFERROR(VLOOKUP( $A4540, JCI!A:E, 5, 0),C4539))</f>
        <v>5777.4819340000004</v>
      </c>
      <c r="D4540" s="6">
        <f>IF(ISNA(VLOOKUP($A4540,ICBI!$C$1:$D$10000, 2, 0)),D4539, VLOOKUP($A4540, ICBI!$C$1:$D$10000, 2, 0))</f>
        <v>228.364694925761</v>
      </c>
      <c r="E4540" s="2">
        <f t="shared" si="236"/>
        <v>42952</v>
      </c>
      <c r="F4540" s="3">
        <f t="shared" si="237"/>
        <v>2602.3816000000002</v>
      </c>
      <c r="G4540" s="3">
        <f t="shared" si="238"/>
        <v>5278.1868504397089</v>
      </c>
      <c r="H4540" s="6">
        <f>IF(ISNA(VLOOKUP($A4540, 'NAV Daily'!$A$1:$B$9941, 2, 0)/1000000000),H4539, VLOOKUP($A4540, 'NAV Daily'!$A$1:$B$9941, 2, 0)/1000000000)</f>
        <v>0</v>
      </c>
    </row>
    <row r="4541" spans="1:8" customFormat="1" x14ac:dyDescent="0.25">
      <c r="A4541" s="2">
        <v>42953</v>
      </c>
      <c r="B4541" s="110">
        <f>IF(ISNA(VLOOKUP($A4541, 'NAV Daily'!$A$1:$D$9941, 4, 0)),B4540, VLOOKUP($A4541, 'NAV Daily'!$A$1:$D$9941, 4, 0))</f>
        <v>2602.3816000000002</v>
      </c>
      <c r="C4541" s="110">
        <f>IF(IFERROR(VLOOKUP($A4541, JCI!A:E, 5, 0),C4540)="null",C4540, IFERROR(VLOOKUP( $A4541, JCI!A:E, 5, 0),C4540))</f>
        <v>5777.4819340000004</v>
      </c>
      <c r="D4541" s="6">
        <f>IF(ISNA(VLOOKUP($A4541,ICBI!$C$1:$D$10000, 2, 0)),D4540, VLOOKUP($A4541, ICBI!$C$1:$D$10000, 2, 0))</f>
        <v>228.413488174778</v>
      </c>
      <c r="E4541" s="2">
        <f t="shared" si="236"/>
        <v>42953</v>
      </c>
      <c r="F4541" s="3">
        <f t="shared" si="237"/>
        <v>2602.3816000000002</v>
      </c>
      <c r="G4541" s="3">
        <f t="shared" si="238"/>
        <v>5278.1868504397089</v>
      </c>
      <c r="H4541" s="6">
        <f>IF(ISNA(VLOOKUP($A4541, 'NAV Daily'!$A$1:$B$9941, 2, 0)/1000000000),H4540, VLOOKUP($A4541, 'NAV Daily'!$A$1:$B$9941, 2, 0)/1000000000)</f>
        <v>0</v>
      </c>
    </row>
    <row r="4542" spans="1:8" customFormat="1" x14ac:dyDescent="0.25">
      <c r="A4542" s="2">
        <v>42954</v>
      </c>
      <c r="B4542" s="110">
        <f>IF(ISNA(VLOOKUP($A4542, 'NAV Daily'!$A$1:$D$9941, 4, 0)),B4541, VLOOKUP($A4542, 'NAV Daily'!$A$1:$D$9941, 4, 0))</f>
        <v>2578.2366000000002</v>
      </c>
      <c r="C4542" s="110">
        <f>IF(IFERROR(VLOOKUP($A4542, JCI!A:E, 5, 0),C4541)="null",C4541, IFERROR(VLOOKUP( $A4542, JCI!A:E, 5, 0),C4541))</f>
        <v>5749.2919920000004</v>
      </c>
      <c r="D4542" s="6">
        <f>IF(ISNA(VLOOKUP($A4542,ICBI!$C$1:$D$10000, 2, 0)),D4541, VLOOKUP($A4542, ICBI!$C$1:$D$10000, 2, 0))</f>
        <v>228.43217908919999</v>
      </c>
      <c r="E4542" s="2">
        <f t="shared" si="236"/>
        <v>42954</v>
      </c>
      <c r="F4542" s="3">
        <f t="shared" si="237"/>
        <v>2578.2366000000002</v>
      </c>
      <c r="G4542" s="3">
        <f t="shared" si="238"/>
        <v>5252.4331080864122</v>
      </c>
      <c r="H4542" s="6">
        <f>IF(ISNA(VLOOKUP($A4542, 'NAV Daily'!$A$1:$B$9941, 2, 0)/1000000000),H4541, VLOOKUP($A4542, 'NAV Daily'!$A$1:$B$9941, 2, 0)/1000000000)</f>
        <v>0</v>
      </c>
    </row>
    <row r="4543" spans="1:8" customFormat="1" x14ac:dyDescent="0.25">
      <c r="A4543" s="2">
        <v>42955</v>
      </c>
      <c r="B4543" s="110">
        <f>IF(ISNA(VLOOKUP($A4543, 'NAV Daily'!$A$1:$D$9941, 4, 0)),B4542, VLOOKUP($A4543, 'NAV Daily'!$A$1:$D$9941, 4, 0))</f>
        <v>2583.8467000000001</v>
      </c>
      <c r="C4543" s="110">
        <f>IF(IFERROR(VLOOKUP($A4543, JCI!A:E, 5, 0),C4542)="null",C4542, IFERROR(VLOOKUP( $A4543, JCI!A:E, 5, 0),C4542))</f>
        <v>5810.5629879999997</v>
      </c>
      <c r="D4543" s="6">
        <f>IF(ISNA(VLOOKUP($A4543,ICBI!$C$1:$D$10000, 2, 0)),D4542, VLOOKUP($A4543, ICBI!$C$1:$D$10000, 2, 0))</f>
        <v>228.69370893906401</v>
      </c>
      <c r="E4543" s="2">
        <f t="shared" si="236"/>
        <v>42955</v>
      </c>
      <c r="F4543" s="3">
        <f t="shared" si="237"/>
        <v>2583.8467000000001</v>
      </c>
      <c r="G4543" s="3">
        <f t="shared" si="238"/>
        <v>5308.4090105807782</v>
      </c>
      <c r="H4543" s="6">
        <f>IF(ISNA(VLOOKUP($A4543, 'NAV Daily'!$A$1:$B$9941, 2, 0)/1000000000),H4542, VLOOKUP($A4543, 'NAV Daily'!$A$1:$B$9941, 2, 0)/1000000000)</f>
        <v>0</v>
      </c>
    </row>
    <row r="4544" spans="1:8" customFormat="1" x14ac:dyDescent="0.25">
      <c r="A4544" s="2">
        <v>42956</v>
      </c>
      <c r="B4544" s="110">
        <f>IF(ISNA(VLOOKUP($A4544, 'NAV Daily'!$A$1:$D$9941, 4, 0)),B4543, VLOOKUP($A4544, 'NAV Daily'!$A$1:$D$9941, 4, 0))</f>
        <v>2579.7226999999998</v>
      </c>
      <c r="C4544" s="110">
        <f>IF(IFERROR(VLOOKUP($A4544, JCI!A:E, 5, 0),C4543)="null",C4543, IFERROR(VLOOKUP( $A4544, JCI!A:E, 5, 0),C4543))</f>
        <v>5824.0068359999996</v>
      </c>
      <c r="D4544" s="6">
        <f>IF(ISNA(VLOOKUP($A4544,ICBI!$C$1:$D$10000, 2, 0)),D4543, VLOOKUP($A4544, ICBI!$C$1:$D$10000, 2, 0))</f>
        <v>229.01382806020999</v>
      </c>
      <c r="E4544" s="2">
        <f t="shared" si="236"/>
        <v>42956</v>
      </c>
      <c r="F4544" s="3">
        <f t="shared" si="237"/>
        <v>2579.7226999999998</v>
      </c>
      <c r="G4544" s="3">
        <f t="shared" si="238"/>
        <v>5320.6910293812734</v>
      </c>
      <c r="H4544" s="6">
        <f>IF(ISNA(VLOOKUP($A4544, 'NAV Daily'!$A$1:$B$9941, 2, 0)/1000000000),H4543, VLOOKUP($A4544, 'NAV Daily'!$A$1:$B$9941, 2, 0)/1000000000)</f>
        <v>0</v>
      </c>
    </row>
    <row r="4545" spans="1:8" customFormat="1" x14ac:dyDescent="0.25">
      <c r="A4545" s="2">
        <v>42957</v>
      </c>
      <c r="B4545" s="110">
        <f>IF(ISNA(VLOOKUP($A4545, 'NAV Daily'!$A$1:$D$9941, 4, 0)),B4544, VLOOKUP($A4545, 'NAV Daily'!$A$1:$D$9941, 4, 0))</f>
        <v>2577.2842000000001</v>
      </c>
      <c r="C4545" s="110">
        <f>IF(IFERROR(VLOOKUP($A4545, JCI!A:E, 5, 0),C4544)="null",C4544, IFERROR(VLOOKUP( $A4545, JCI!A:E, 5, 0),C4544))</f>
        <v>5825.9458009999998</v>
      </c>
      <c r="D4545" s="6">
        <f>IF(ISNA(VLOOKUP($A4545,ICBI!$C$1:$D$10000, 2, 0)),D4544, VLOOKUP($A4545, ICBI!$C$1:$D$10000, 2, 0))</f>
        <v>228.958608607841</v>
      </c>
      <c r="E4545" s="2">
        <f t="shared" si="236"/>
        <v>42957</v>
      </c>
      <c r="F4545" s="3">
        <f t="shared" si="237"/>
        <v>2577.2842000000001</v>
      </c>
      <c r="G4545" s="3">
        <f t="shared" si="238"/>
        <v>5322.4624273161126</v>
      </c>
      <c r="H4545" s="6">
        <f>IF(ISNA(VLOOKUP($A4545, 'NAV Daily'!$A$1:$B$9941, 2, 0)/1000000000),H4544, VLOOKUP($A4545, 'NAV Daily'!$A$1:$B$9941, 2, 0)/1000000000)</f>
        <v>0</v>
      </c>
    </row>
    <row r="4546" spans="1:8" customFormat="1" x14ac:dyDescent="0.25">
      <c r="A4546" s="2">
        <v>42958</v>
      </c>
      <c r="B4546" s="110">
        <f>IF(ISNA(VLOOKUP($A4546, 'NAV Daily'!$A$1:$D$9941, 4, 0)),B4545, VLOOKUP($A4546, 'NAV Daily'!$A$1:$D$9941, 4, 0))</f>
        <v>2579.4020999999998</v>
      </c>
      <c r="C4546" s="110">
        <f>IF(IFERROR(VLOOKUP($A4546, JCI!A:E, 5, 0),C4545)="null",C4545, IFERROR(VLOOKUP( $A4546, JCI!A:E, 5, 0),C4545))</f>
        <v>5766.1381840000004</v>
      </c>
      <c r="D4546" s="6">
        <f>IF(ISNA(VLOOKUP($A4546,ICBI!$C$1:$D$10000, 2, 0)),D4545, VLOOKUP($A4546, ICBI!$C$1:$D$10000, 2, 0))</f>
        <v>228.96437681357901</v>
      </c>
      <c r="E4546" s="2">
        <f t="shared" si="236"/>
        <v>42958</v>
      </c>
      <c r="F4546" s="3">
        <f t="shared" si="237"/>
        <v>2579.4020999999998</v>
      </c>
      <c r="G4546" s="3">
        <f t="shared" si="238"/>
        <v>5267.8234373181003</v>
      </c>
      <c r="H4546" s="6">
        <f>IF(ISNA(VLOOKUP($A4546, 'NAV Daily'!$A$1:$B$9941, 2, 0)/1000000000),H4545, VLOOKUP($A4546, 'NAV Daily'!$A$1:$B$9941, 2, 0)/1000000000)</f>
        <v>0</v>
      </c>
    </row>
    <row r="4547" spans="1:8" customFormat="1" x14ac:dyDescent="0.25">
      <c r="A4547" s="2">
        <v>42959</v>
      </c>
      <c r="B4547" s="110">
        <f>IF(ISNA(VLOOKUP($A4547, 'NAV Daily'!$A$1:$D$9941, 4, 0)),B4546, VLOOKUP($A4547, 'NAV Daily'!$A$1:$D$9941, 4, 0))</f>
        <v>2579.4020999999998</v>
      </c>
      <c r="C4547" s="110">
        <f>IF(IFERROR(VLOOKUP($A4547, JCI!A:E, 5, 0),C4546)="null",C4546, IFERROR(VLOOKUP( $A4547, JCI!A:E, 5, 0),C4546))</f>
        <v>5766.1381840000004</v>
      </c>
      <c r="D4547" s="6">
        <f>IF(ISNA(VLOOKUP($A4547,ICBI!$C$1:$D$10000, 2, 0)),D4546, VLOOKUP($A4547, ICBI!$C$1:$D$10000, 2, 0))</f>
        <v>229.013180215239</v>
      </c>
      <c r="E4547" s="2">
        <f t="shared" ref="E4547:E4610" si="239">IF($A4547&gt;$K$1, $K$1, $A4547)</f>
        <v>42959</v>
      </c>
      <c r="F4547" s="3">
        <f t="shared" ref="F4547:F4610" si="240">IF($A4547&gt;$K$1, F4546, $B4547)</f>
        <v>2579.4020999999998</v>
      </c>
      <c r="G4547" s="3">
        <f t="shared" ref="G4547:G4610" si="241">IF(ISERROR(IF($A4547&gt;$K$1, G4546, $C4547/$C$2*1000)),G4546, IF($A4547&gt;$K$1, G4546, $C4547/$C$2*1000))</f>
        <v>5267.8234373181003</v>
      </c>
      <c r="H4547" s="6">
        <f>IF(ISNA(VLOOKUP($A4547, 'NAV Daily'!$A$1:$B$9941, 2, 0)/1000000000),H4546, VLOOKUP($A4547, 'NAV Daily'!$A$1:$B$9941, 2, 0)/1000000000)</f>
        <v>0</v>
      </c>
    </row>
    <row r="4548" spans="1:8" customFormat="1" x14ac:dyDescent="0.25">
      <c r="A4548" s="2">
        <v>42960</v>
      </c>
      <c r="B4548" s="110">
        <f>IF(ISNA(VLOOKUP($A4548, 'NAV Daily'!$A$1:$D$9941, 4, 0)),B4547, VLOOKUP($A4548, 'NAV Daily'!$A$1:$D$9941, 4, 0))</f>
        <v>2579.4020999999998</v>
      </c>
      <c r="C4548" s="110">
        <f>IF(IFERROR(VLOOKUP($A4548, JCI!A:E, 5, 0),C4547)="null",C4547, IFERROR(VLOOKUP( $A4548, JCI!A:E, 5, 0),C4547))</f>
        <v>5766.1381840000004</v>
      </c>
      <c r="D4548" s="6">
        <f>IF(ISNA(VLOOKUP($A4548,ICBI!$C$1:$D$10000, 2, 0)),D4547, VLOOKUP($A4548, ICBI!$C$1:$D$10000, 2, 0))</f>
        <v>229.061983921836</v>
      </c>
      <c r="E4548" s="2">
        <f t="shared" si="239"/>
        <v>42960</v>
      </c>
      <c r="F4548" s="3">
        <f t="shared" si="240"/>
        <v>2579.4020999999998</v>
      </c>
      <c r="G4548" s="3">
        <f t="shared" si="241"/>
        <v>5267.8234373181003</v>
      </c>
      <c r="H4548" s="6">
        <f>IF(ISNA(VLOOKUP($A4548, 'NAV Daily'!$A$1:$B$9941, 2, 0)/1000000000),H4547, VLOOKUP($A4548, 'NAV Daily'!$A$1:$B$9941, 2, 0)/1000000000)</f>
        <v>0</v>
      </c>
    </row>
    <row r="4549" spans="1:8" customFormat="1" x14ac:dyDescent="0.25">
      <c r="A4549" s="2">
        <v>42961</v>
      </c>
      <c r="B4549" s="110">
        <f>IF(ISNA(VLOOKUP($A4549, 'NAV Daily'!$A$1:$D$9941, 4, 0)),B4548, VLOOKUP($A4549, 'NAV Daily'!$A$1:$D$9941, 4, 0))</f>
        <v>2582.9265</v>
      </c>
      <c r="C4549" s="110">
        <f>IF(IFERROR(VLOOKUP($A4549, JCI!A:E, 5, 0),C4548)="null",C4548, IFERROR(VLOOKUP( $A4549, JCI!A:E, 5, 0),C4548))</f>
        <v>5801.4877930000002</v>
      </c>
      <c r="D4549" s="6">
        <f>IF(ISNA(VLOOKUP($A4549,ICBI!$C$1:$D$10000, 2, 0)),D4548, VLOOKUP($A4549, ICBI!$C$1:$D$10000, 2, 0))</f>
        <v>229.176695113439</v>
      </c>
      <c r="E4549" s="2">
        <f t="shared" si="239"/>
        <v>42961</v>
      </c>
      <c r="F4549" s="3">
        <f t="shared" si="240"/>
        <v>2582.9265</v>
      </c>
      <c r="G4549" s="3">
        <f t="shared" si="241"/>
        <v>5300.1181019355636</v>
      </c>
      <c r="H4549" s="6">
        <f>IF(ISNA(VLOOKUP($A4549, 'NAV Daily'!$A$1:$B$9941, 2, 0)/1000000000),H4548, VLOOKUP($A4549, 'NAV Daily'!$A$1:$B$9941, 2, 0)/1000000000)</f>
        <v>0</v>
      </c>
    </row>
    <row r="4550" spans="1:8" customFormat="1" x14ac:dyDescent="0.25">
      <c r="A4550" s="2">
        <v>42962</v>
      </c>
      <c r="B4550" s="110">
        <f>IF(ISNA(VLOOKUP($A4550, 'NAV Daily'!$A$1:$D$9941, 4, 0)),B4549, VLOOKUP($A4550, 'NAV Daily'!$A$1:$D$9941, 4, 0))</f>
        <v>2598.8611000000001</v>
      </c>
      <c r="C4550" s="110">
        <f>IF(IFERROR(VLOOKUP($A4550, JCI!A:E, 5, 0),C4549)="null",C4549, IFERROR(VLOOKUP( $A4550, JCI!A:E, 5, 0),C4549))</f>
        <v>5835.0410160000001</v>
      </c>
      <c r="D4550" s="6">
        <f>IF(ISNA(VLOOKUP($A4550,ICBI!$C$1:$D$10000, 2, 0)),D4549, VLOOKUP($A4550, ICBI!$C$1:$D$10000, 2, 0))</f>
        <v>229.284159397542</v>
      </c>
      <c r="E4550" s="2">
        <f t="shared" si="239"/>
        <v>42962</v>
      </c>
      <c r="F4550" s="3">
        <f t="shared" si="240"/>
        <v>2598.8611000000001</v>
      </c>
      <c r="G4550" s="3">
        <f t="shared" si="241"/>
        <v>5330.771625815275</v>
      </c>
      <c r="H4550" s="6">
        <f>IF(ISNA(VLOOKUP($A4550, 'NAV Daily'!$A$1:$B$9941, 2, 0)/1000000000),H4549, VLOOKUP($A4550, 'NAV Daily'!$A$1:$B$9941, 2, 0)/1000000000)</f>
        <v>0</v>
      </c>
    </row>
    <row r="4551" spans="1:8" customFormat="1" x14ac:dyDescent="0.25">
      <c r="A4551" s="2">
        <v>42963</v>
      </c>
      <c r="B4551" s="110">
        <f>IF(ISNA(VLOOKUP($A4551, 'NAV Daily'!$A$1:$D$9941, 4, 0)),B4550, VLOOKUP($A4551, 'NAV Daily'!$A$1:$D$9941, 4, 0))</f>
        <v>2595.1039999999998</v>
      </c>
      <c r="C4551" s="110">
        <f>IF(IFERROR(VLOOKUP($A4551, JCI!A:E, 5, 0),C4550)="null",C4550, IFERROR(VLOOKUP( $A4551, JCI!A:E, 5, 0),C4550))</f>
        <v>5891.9492190000001</v>
      </c>
      <c r="D4551" s="6">
        <f>IF(ISNA(VLOOKUP($A4551,ICBI!$C$1:$D$10000, 2, 0)),D4550, VLOOKUP($A4551, ICBI!$C$1:$D$10000, 2, 0))</f>
        <v>229.25754086733201</v>
      </c>
      <c r="E4551" s="2">
        <f t="shared" si="239"/>
        <v>42963</v>
      </c>
      <c r="F4551" s="3">
        <f t="shared" si="240"/>
        <v>2595.1039999999998</v>
      </c>
      <c r="G4551" s="3">
        <f t="shared" si="241"/>
        <v>5382.7617717279927</v>
      </c>
      <c r="H4551" s="6">
        <f>IF(ISNA(VLOOKUP($A4551, 'NAV Daily'!$A$1:$B$9941, 2, 0)/1000000000),H4550, VLOOKUP($A4551, 'NAV Daily'!$A$1:$B$9941, 2, 0)/1000000000)</f>
        <v>0</v>
      </c>
    </row>
    <row r="4552" spans="1:8" customFormat="1" x14ac:dyDescent="0.25">
      <c r="A4552" s="2">
        <v>42964</v>
      </c>
      <c r="B4552" s="110">
        <f>IF(ISNA(VLOOKUP($A4552, 'NAV Daily'!$A$1:$D$9941, 4, 0)),B4551, VLOOKUP($A4552, 'NAV Daily'!$A$1:$D$9941, 4, 0))</f>
        <v>2595.1039999999998</v>
      </c>
      <c r="C4552" s="110">
        <f>IF(IFERROR(VLOOKUP($A4552, JCI!A:E, 5, 0),C4551)="null",C4551, IFERROR(VLOOKUP( $A4552, JCI!A:E, 5, 0),C4551))</f>
        <v>5891.9492190000001</v>
      </c>
      <c r="D4552" s="6">
        <f>IF(ISNA(VLOOKUP($A4552,ICBI!$C$1:$D$10000, 2, 0)),D4551, VLOOKUP($A4552, ICBI!$C$1:$D$10000, 2, 0))</f>
        <v>229.30643734705399</v>
      </c>
      <c r="E4552" s="2">
        <f t="shared" si="239"/>
        <v>42964</v>
      </c>
      <c r="F4552" s="3">
        <f t="shared" si="240"/>
        <v>2595.1039999999998</v>
      </c>
      <c r="G4552" s="3">
        <f t="shared" si="241"/>
        <v>5382.7617717279927</v>
      </c>
      <c r="H4552" s="6">
        <f>IF(ISNA(VLOOKUP($A4552, 'NAV Daily'!$A$1:$B$9941, 2, 0)/1000000000),H4551, VLOOKUP($A4552, 'NAV Daily'!$A$1:$B$9941, 2, 0)/1000000000)</f>
        <v>0</v>
      </c>
    </row>
    <row r="4553" spans="1:8" customFormat="1" x14ac:dyDescent="0.25">
      <c r="A4553" s="2">
        <v>42965</v>
      </c>
      <c r="B4553" s="110">
        <f>IF(ISNA(VLOOKUP($A4553, 'NAV Daily'!$A$1:$D$9941, 4, 0)),B4552, VLOOKUP($A4553, 'NAV Daily'!$A$1:$D$9941, 4, 0))</f>
        <v>2606.9555999999998</v>
      </c>
      <c r="C4553" s="110">
        <f>IF(IFERROR(VLOOKUP($A4553, JCI!A:E, 5, 0),C4552)="null",C4552, IFERROR(VLOOKUP( $A4553, JCI!A:E, 5, 0),C4552))</f>
        <v>5893.8408200000003</v>
      </c>
      <c r="D4553" s="6">
        <f>IF(ISNA(VLOOKUP($A4553,ICBI!$C$1:$D$10000, 2, 0)),D4552, VLOOKUP($A4553, ICBI!$C$1:$D$10000, 2, 0))</f>
        <v>229.56072422335299</v>
      </c>
      <c r="E4553" s="2">
        <f t="shared" si="239"/>
        <v>42965</v>
      </c>
      <c r="F4553" s="3">
        <f t="shared" si="240"/>
        <v>2606.9555999999998</v>
      </c>
      <c r="G4553" s="3">
        <f t="shared" si="241"/>
        <v>5384.489898901481</v>
      </c>
      <c r="H4553" s="6">
        <f>IF(ISNA(VLOOKUP($A4553, 'NAV Daily'!$A$1:$B$9941, 2, 0)/1000000000),H4552, VLOOKUP($A4553, 'NAV Daily'!$A$1:$B$9941, 2, 0)/1000000000)</f>
        <v>0</v>
      </c>
    </row>
    <row r="4554" spans="1:8" customFormat="1" x14ac:dyDescent="0.25">
      <c r="A4554" s="2">
        <v>42966</v>
      </c>
      <c r="B4554" s="110">
        <f>IF(ISNA(VLOOKUP($A4554, 'NAV Daily'!$A$1:$D$9941, 4, 0)),B4553, VLOOKUP($A4554, 'NAV Daily'!$A$1:$D$9941, 4, 0))</f>
        <v>2606.9555999999998</v>
      </c>
      <c r="C4554" s="110">
        <f>IF(IFERROR(VLOOKUP($A4554, JCI!A:E, 5, 0),C4553)="null",C4553, IFERROR(VLOOKUP( $A4554, JCI!A:E, 5, 0),C4553))</f>
        <v>5893.8408200000003</v>
      </c>
      <c r="D4554" s="6">
        <f>IF(ISNA(VLOOKUP($A4554,ICBI!$C$1:$D$10000, 2, 0)),D4553, VLOOKUP($A4554, ICBI!$C$1:$D$10000, 2, 0))</f>
        <v>229.60962307417699</v>
      </c>
      <c r="E4554" s="2">
        <f t="shared" si="239"/>
        <v>42966</v>
      </c>
      <c r="F4554" s="3">
        <f t="shared" si="240"/>
        <v>2606.9555999999998</v>
      </c>
      <c r="G4554" s="3">
        <f t="shared" si="241"/>
        <v>5384.489898901481</v>
      </c>
      <c r="H4554" s="6">
        <f>IF(ISNA(VLOOKUP($A4554, 'NAV Daily'!$A$1:$B$9941, 2, 0)/1000000000),H4553, VLOOKUP($A4554, 'NAV Daily'!$A$1:$B$9941, 2, 0)/1000000000)</f>
        <v>0</v>
      </c>
    </row>
    <row r="4555" spans="1:8" customFormat="1" x14ac:dyDescent="0.25">
      <c r="A4555" s="2">
        <v>42967</v>
      </c>
      <c r="B4555" s="110">
        <f>IF(ISNA(VLOOKUP($A4555, 'NAV Daily'!$A$1:$D$9941, 4, 0)),B4554, VLOOKUP($A4555, 'NAV Daily'!$A$1:$D$9941, 4, 0))</f>
        <v>2606.9555999999998</v>
      </c>
      <c r="C4555" s="110">
        <f>IF(IFERROR(VLOOKUP($A4555, JCI!A:E, 5, 0),C4554)="null",C4554, IFERROR(VLOOKUP( $A4555, JCI!A:E, 5, 0),C4554))</f>
        <v>5893.8408200000003</v>
      </c>
      <c r="D4555" s="6">
        <f>IF(ISNA(VLOOKUP($A4555,ICBI!$C$1:$D$10000, 2, 0)),D4554, VLOOKUP($A4555, ICBI!$C$1:$D$10000, 2, 0))</f>
        <v>229.65852376832601</v>
      </c>
      <c r="E4555" s="2">
        <f t="shared" si="239"/>
        <v>42967</v>
      </c>
      <c r="F4555" s="3">
        <f t="shared" si="240"/>
        <v>2606.9555999999998</v>
      </c>
      <c r="G4555" s="3">
        <f t="shared" si="241"/>
        <v>5384.489898901481</v>
      </c>
      <c r="H4555" s="6">
        <f>IF(ISNA(VLOOKUP($A4555, 'NAV Daily'!$A$1:$B$9941, 2, 0)/1000000000),H4554, VLOOKUP($A4555, 'NAV Daily'!$A$1:$B$9941, 2, 0)/1000000000)</f>
        <v>0</v>
      </c>
    </row>
    <row r="4556" spans="1:8" customFormat="1" x14ac:dyDescent="0.25">
      <c r="A4556" s="2">
        <v>42968</v>
      </c>
      <c r="B4556" s="110">
        <f>IF(ISNA(VLOOKUP($A4556, 'NAV Daily'!$A$1:$D$9941, 4, 0)),B4555, VLOOKUP($A4556, 'NAV Daily'!$A$1:$D$9941, 4, 0))</f>
        <v>2600.7449000000001</v>
      </c>
      <c r="C4556" s="110">
        <f>IF(IFERROR(VLOOKUP($A4556, JCI!A:E, 5, 0),C4555)="null",C4555, IFERROR(VLOOKUP( $A4556, JCI!A:E, 5, 0),C4555))</f>
        <v>5861.0039059999999</v>
      </c>
      <c r="D4556" s="6">
        <f>IF(ISNA(VLOOKUP($A4556,ICBI!$C$1:$D$10000, 2, 0)),D4555, VLOOKUP($A4556, ICBI!$C$1:$D$10000, 2, 0))</f>
        <v>229.68273880907299</v>
      </c>
      <c r="E4556" s="2">
        <f t="shared" si="239"/>
        <v>42968</v>
      </c>
      <c r="F4556" s="3">
        <f t="shared" si="240"/>
        <v>2600.7449000000001</v>
      </c>
      <c r="G4556" s="3">
        <f t="shared" si="241"/>
        <v>5354.4907799663179</v>
      </c>
      <c r="H4556" s="6">
        <f>IF(ISNA(VLOOKUP($A4556, 'NAV Daily'!$A$1:$B$9941, 2, 0)/1000000000),H4555, VLOOKUP($A4556, 'NAV Daily'!$A$1:$B$9941, 2, 0)/1000000000)</f>
        <v>0</v>
      </c>
    </row>
    <row r="4557" spans="1:8" customFormat="1" x14ac:dyDescent="0.25">
      <c r="A4557" s="2">
        <v>42969</v>
      </c>
      <c r="B4557" s="110">
        <f>IF(ISNA(VLOOKUP($A4557, 'NAV Daily'!$A$1:$D$9941, 4, 0)),B4556, VLOOKUP($A4557, 'NAV Daily'!$A$1:$D$9941, 4, 0))</f>
        <v>2605.3269</v>
      </c>
      <c r="C4557" s="110">
        <f>IF(IFERROR(VLOOKUP($A4557, JCI!A:E, 5, 0),C4556)="null",C4556, IFERROR(VLOOKUP( $A4557, JCI!A:E, 5, 0),C4556))</f>
        <v>5880.296875</v>
      </c>
      <c r="D4557" s="6">
        <f>IF(ISNA(VLOOKUP($A4557,ICBI!$C$1:$D$10000, 2, 0)),D4556, VLOOKUP($A4557, ICBI!$C$1:$D$10000, 2, 0))</f>
        <v>229.91200682684899</v>
      </c>
      <c r="E4557" s="2">
        <f t="shared" si="239"/>
        <v>42969</v>
      </c>
      <c r="F4557" s="3">
        <f t="shared" si="240"/>
        <v>2605.3269</v>
      </c>
      <c r="G4557" s="3">
        <f t="shared" si="241"/>
        <v>5372.1164335719941</v>
      </c>
      <c r="H4557" s="6">
        <f>IF(ISNA(VLOOKUP($A4557, 'NAV Daily'!$A$1:$B$9941, 2, 0)/1000000000),H4556, VLOOKUP($A4557, 'NAV Daily'!$A$1:$B$9941, 2, 0)/1000000000)</f>
        <v>0</v>
      </c>
    </row>
    <row r="4558" spans="1:8" customFormat="1" x14ac:dyDescent="0.25">
      <c r="A4558" s="2">
        <v>42970</v>
      </c>
      <c r="B4558" s="110">
        <f>IF(ISNA(VLOOKUP($A4558, 'NAV Daily'!$A$1:$D$9941, 4, 0)),B4557, VLOOKUP($A4558, 'NAV Daily'!$A$1:$D$9941, 4, 0))</f>
        <v>2612.4477999999999</v>
      </c>
      <c r="C4558" s="110">
        <f>IF(IFERROR(VLOOKUP($A4558, JCI!A:E, 5, 0),C4557)="null",C4557, IFERROR(VLOOKUP( $A4558, JCI!A:E, 5, 0),C4557))</f>
        <v>5914.0239259999998</v>
      </c>
      <c r="D4558" s="6">
        <f>IF(ISNA(VLOOKUP($A4558,ICBI!$C$1:$D$10000, 2, 0)),D4557, VLOOKUP($A4558, ICBI!$C$1:$D$10000, 2, 0))</f>
        <v>230.23573013439099</v>
      </c>
      <c r="E4558" s="2">
        <f t="shared" si="239"/>
        <v>42970</v>
      </c>
      <c r="F4558" s="3">
        <f t="shared" si="240"/>
        <v>2612.4477999999999</v>
      </c>
      <c r="G4558" s="3">
        <f t="shared" si="241"/>
        <v>5402.9287630826566</v>
      </c>
      <c r="H4558" s="6">
        <f>IF(ISNA(VLOOKUP($A4558, 'NAV Daily'!$A$1:$B$9941, 2, 0)/1000000000),H4557, VLOOKUP($A4558, 'NAV Daily'!$A$1:$B$9941, 2, 0)/1000000000)</f>
        <v>0</v>
      </c>
    </row>
    <row r="4559" spans="1:8" customFormat="1" x14ac:dyDescent="0.25">
      <c r="A4559" s="2">
        <v>42971</v>
      </c>
      <c r="B4559" s="110">
        <f>IF(ISNA(VLOOKUP($A4559, 'NAV Daily'!$A$1:$D$9941, 4, 0)),B4558, VLOOKUP($A4559, 'NAV Daily'!$A$1:$D$9941, 4, 0))</f>
        <v>2615.2494999999999</v>
      </c>
      <c r="C4559" s="110">
        <f>IF(IFERROR(VLOOKUP($A4559, JCI!A:E, 5, 0),C4558)="null",C4558, IFERROR(VLOOKUP( $A4559, JCI!A:E, 5, 0),C4558))</f>
        <v>5894.1171880000002</v>
      </c>
      <c r="D4559" s="6">
        <f>IF(ISNA(VLOOKUP($A4559,ICBI!$C$1:$D$10000, 2, 0)),D4558, VLOOKUP($A4559, ICBI!$C$1:$D$10000, 2, 0))</f>
        <v>230.444965409692</v>
      </c>
      <c r="E4559" s="2">
        <f t="shared" si="239"/>
        <v>42971</v>
      </c>
      <c r="F4559" s="3">
        <f t="shared" si="240"/>
        <v>2615.2494999999999</v>
      </c>
      <c r="G4559" s="3">
        <f t="shared" si="241"/>
        <v>5384.7423829352074</v>
      </c>
      <c r="H4559" s="6">
        <f>IF(ISNA(VLOOKUP($A4559, 'NAV Daily'!$A$1:$B$9941, 2, 0)/1000000000),H4558, VLOOKUP($A4559, 'NAV Daily'!$A$1:$B$9941, 2, 0)/1000000000)</f>
        <v>0</v>
      </c>
    </row>
    <row r="4560" spans="1:8" customFormat="1" x14ac:dyDescent="0.25">
      <c r="A4560" s="2">
        <v>42972</v>
      </c>
      <c r="B4560" s="110">
        <f>IF(ISNA(VLOOKUP($A4560, 'NAV Daily'!$A$1:$D$9941, 4, 0)),B4559, VLOOKUP($A4560, 'NAV Daily'!$A$1:$D$9941, 4, 0))</f>
        <v>2619.0996</v>
      </c>
      <c r="C4560" s="110">
        <f>IF(IFERROR(VLOOKUP($A4560, JCI!A:E, 5, 0),C4559)="null",C4559, IFERROR(VLOOKUP( $A4560, JCI!A:E, 5, 0),C4559))</f>
        <v>5915.3627930000002</v>
      </c>
      <c r="D4560" s="6">
        <f>IF(ISNA(VLOOKUP($A4560,ICBI!$C$1:$D$10000, 2, 0)),D4559, VLOOKUP($A4560, ICBI!$C$1:$D$10000, 2, 0))</f>
        <v>230.90040397427899</v>
      </c>
      <c r="E4560" s="2">
        <f t="shared" si="239"/>
        <v>42972</v>
      </c>
      <c r="F4560" s="3">
        <f t="shared" si="240"/>
        <v>2619.0996</v>
      </c>
      <c r="G4560" s="3">
        <f t="shared" si="241"/>
        <v>5404.1519240158486</v>
      </c>
      <c r="H4560" s="6">
        <f>IF(ISNA(VLOOKUP($A4560, 'NAV Daily'!$A$1:$B$9941, 2, 0)/1000000000),H4559, VLOOKUP($A4560, 'NAV Daily'!$A$1:$B$9941, 2, 0)/1000000000)</f>
        <v>0</v>
      </c>
    </row>
    <row r="4561" spans="1:8" customFormat="1" x14ac:dyDescent="0.25">
      <c r="A4561" s="2">
        <v>42973</v>
      </c>
      <c r="B4561" s="110">
        <f>IF(ISNA(VLOOKUP($A4561, 'NAV Daily'!$A$1:$D$9941, 4, 0)),B4560, VLOOKUP($A4561, 'NAV Daily'!$A$1:$D$9941, 4, 0))</f>
        <v>2619.0996</v>
      </c>
      <c r="C4561" s="110">
        <f>IF(IFERROR(VLOOKUP($A4561, JCI!A:E, 5, 0),C4560)="null",C4560, IFERROR(VLOOKUP( $A4561, JCI!A:E, 5, 0),C4560))</f>
        <v>5915.3627930000002</v>
      </c>
      <c r="D4561" s="6">
        <f>IF(ISNA(VLOOKUP($A4561,ICBI!$C$1:$D$10000, 2, 0)),D4560, VLOOKUP($A4561, ICBI!$C$1:$D$10000, 2, 0))</f>
        <v>230.94931265672</v>
      </c>
      <c r="E4561" s="2">
        <f t="shared" si="239"/>
        <v>42973</v>
      </c>
      <c r="F4561" s="3">
        <f t="shared" si="240"/>
        <v>2619.0996</v>
      </c>
      <c r="G4561" s="3">
        <f t="shared" si="241"/>
        <v>5404.1519240158486</v>
      </c>
      <c r="H4561" s="6">
        <f>IF(ISNA(VLOOKUP($A4561, 'NAV Daily'!$A$1:$B$9941, 2, 0)/1000000000),H4560, VLOOKUP($A4561, 'NAV Daily'!$A$1:$B$9941, 2, 0)/1000000000)</f>
        <v>0</v>
      </c>
    </row>
    <row r="4562" spans="1:8" customFormat="1" x14ac:dyDescent="0.25">
      <c r="A4562" s="2">
        <v>42974</v>
      </c>
      <c r="B4562" s="110">
        <f>IF(ISNA(VLOOKUP($A4562, 'NAV Daily'!$A$1:$D$9941, 4, 0)),B4561, VLOOKUP($A4562, 'NAV Daily'!$A$1:$D$9941, 4, 0))</f>
        <v>2619.0996</v>
      </c>
      <c r="C4562" s="110">
        <f>IF(IFERROR(VLOOKUP($A4562, JCI!A:E, 5, 0),C4561)="null",C4561, IFERROR(VLOOKUP( $A4562, JCI!A:E, 5, 0),C4561))</f>
        <v>5915.3627930000002</v>
      </c>
      <c r="D4562" s="6">
        <f>IF(ISNA(VLOOKUP($A4562,ICBI!$C$1:$D$10000, 2, 0)),D4561, VLOOKUP($A4562, ICBI!$C$1:$D$10000, 2, 0))</f>
        <v>230.99822234046999</v>
      </c>
      <c r="E4562" s="2">
        <f t="shared" si="239"/>
        <v>42974</v>
      </c>
      <c r="F4562" s="3">
        <f t="shared" si="240"/>
        <v>2619.0996</v>
      </c>
      <c r="G4562" s="3">
        <f t="shared" si="241"/>
        <v>5404.1519240158486</v>
      </c>
      <c r="H4562" s="6">
        <f>IF(ISNA(VLOOKUP($A4562, 'NAV Daily'!$A$1:$B$9941, 2, 0)/1000000000),H4561, VLOOKUP($A4562, 'NAV Daily'!$A$1:$B$9941, 2, 0)/1000000000)</f>
        <v>0</v>
      </c>
    </row>
    <row r="4563" spans="1:8" customFormat="1" x14ac:dyDescent="0.25">
      <c r="A4563" s="2">
        <v>42975</v>
      </c>
      <c r="B4563" s="110">
        <f>IF(ISNA(VLOOKUP($A4563, 'NAV Daily'!$A$1:$D$9941, 4, 0)),B4562, VLOOKUP($A4563, 'NAV Daily'!$A$1:$D$9941, 4, 0))</f>
        <v>2634.6313</v>
      </c>
      <c r="C4563" s="110">
        <f>IF(IFERROR(VLOOKUP($A4563, JCI!A:E, 5, 0),C4562)="null",C4562, IFERROR(VLOOKUP( $A4563, JCI!A:E, 5, 0),C4562))</f>
        <v>5903.3408200000003</v>
      </c>
      <c r="D4563" s="6">
        <f>IF(ISNA(VLOOKUP($A4563,ICBI!$C$1:$D$10000, 2, 0)),D4562, VLOOKUP($A4563, ICBI!$C$1:$D$10000, 2, 0))</f>
        <v>231.536966878529</v>
      </c>
      <c r="E4563" s="2">
        <f t="shared" si="239"/>
        <v>42975</v>
      </c>
      <c r="F4563" s="3">
        <f t="shared" si="240"/>
        <v>2634.6313</v>
      </c>
      <c r="G4563" s="3">
        <f t="shared" si="241"/>
        <v>5393.168900523985</v>
      </c>
      <c r="H4563" s="6">
        <f>IF(ISNA(VLOOKUP($A4563, 'NAV Daily'!$A$1:$B$9941, 2, 0)/1000000000),H4562, VLOOKUP($A4563, 'NAV Daily'!$A$1:$B$9941, 2, 0)/1000000000)</f>
        <v>0</v>
      </c>
    </row>
    <row r="4564" spans="1:8" customFormat="1" x14ac:dyDescent="0.25">
      <c r="A4564" s="2">
        <v>42976</v>
      </c>
      <c r="B4564" s="110">
        <f>IF(ISNA(VLOOKUP($A4564, 'NAV Daily'!$A$1:$D$9941, 4, 0)),B4563, VLOOKUP($A4564, 'NAV Daily'!$A$1:$D$9941, 4, 0))</f>
        <v>2630.9506999999999</v>
      </c>
      <c r="C4564" s="110">
        <f>IF(IFERROR(VLOOKUP($A4564, JCI!A:E, 5, 0),C4563)="null",C4563, IFERROR(VLOOKUP( $A4564, JCI!A:E, 5, 0),C4563))</f>
        <v>5888.2119140000004</v>
      </c>
      <c r="D4564" s="6">
        <f>IF(ISNA(VLOOKUP($A4564,ICBI!$C$1:$D$10000, 2, 0)),D4563, VLOOKUP($A4564, ICBI!$C$1:$D$10000, 2, 0))</f>
        <v>231.774928178349</v>
      </c>
      <c r="E4564" s="2">
        <f t="shared" si="239"/>
        <v>42976</v>
      </c>
      <c r="F4564" s="3">
        <f t="shared" si="240"/>
        <v>2630.9506999999999</v>
      </c>
      <c r="G4564" s="3">
        <f t="shared" si="241"/>
        <v>5379.3474479218039</v>
      </c>
      <c r="H4564" s="6">
        <f>IF(ISNA(VLOOKUP($A4564, 'NAV Daily'!$A$1:$B$9941, 2, 0)/1000000000),H4563, VLOOKUP($A4564, 'NAV Daily'!$A$1:$B$9941, 2, 0)/1000000000)</f>
        <v>0</v>
      </c>
    </row>
    <row r="4565" spans="1:8" customFormat="1" x14ac:dyDescent="0.25">
      <c r="A4565" s="2">
        <v>42977</v>
      </c>
      <c r="B4565" s="110">
        <f>IF(ISNA(VLOOKUP($A4565, 'NAV Daily'!$A$1:$D$9941, 4, 0)),B4564, VLOOKUP($A4565, 'NAV Daily'!$A$1:$D$9941, 4, 0))</f>
        <v>2628.0491000000002</v>
      </c>
      <c r="C4565" s="110">
        <f>IF(IFERROR(VLOOKUP($A4565, JCI!A:E, 5, 0),C4564)="null",C4564, IFERROR(VLOOKUP( $A4565, JCI!A:E, 5, 0),C4564))</f>
        <v>5872.5058589999999</v>
      </c>
      <c r="D4565" s="6">
        <f>IF(ISNA(VLOOKUP($A4565,ICBI!$C$1:$D$10000, 2, 0)),D4564, VLOOKUP($A4565, ICBI!$C$1:$D$10000, 2, 0))</f>
        <v>232.41383457689901</v>
      </c>
      <c r="E4565" s="2">
        <f t="shared" si="239"/>
        <v>42977</v>
      </c>
      <c r="F4565" s="3">
        <f t="shared" si="240"/>
        <v>2628.0491000000002</v>
      </c>
      <c r="G4565" s="3">
        <f t="shared" si="241"/>
        <v>5364.9987240451565</v>
      </c>
      <c r="H4565" s="6">
        <f>IF(ISNA(VLOOKUP($A4565, 'NAV Daily'!$A$1:$B$9941, 2, 0)/1000000000),H4564, VLOOKUP($A4565, 'NAV Daily'!$A$1:$B$9941, 2, 0)/1000000000)</f>
        <v>0</v>
      </c>
    </row>
    <row r="4566" spans="1:8" customFormat="1" x14ac:dyDescent="0.25">
      <c r="A4566" s="2">
        <v>42978</v>
      </c>
      <c r="B4566" s="110">
        <f>IF(ISNA(VLOOKUP($A4566, 'NAV Daily'!$A$1:$D$9941, 4, 0)),B4565, VLOOKUP($A4566, 'NAV Daily'!$A$1:$D$9941, 4, 0))</f>
        <v>2638.6990000000001</v>
      </c>
      <c r="C4566" s="110">
        <f>IF(IFERROR(VLOOKUP($A4566, JCI!A:E, 5, 0),C4565)="null",C4565, IFERROR(VLOOKUP( $A4566, JCI!A:E, 5, 0),C4565))</f>
        <v>5864.0590819999998</v>
      </c>
      <c r="D4566" s="6">
        <f>IF(ISNA(VLOOKUP($A4566,ICBI!$C$1:$D$10000, 2, 0)),D4565, VLOOKUP($A4566, ICBI!$C$1:$D$10000, 2, 0))</f>
        <v>233.23210443758299</v>
      </c>
      <c r="E4566" s="2">
        <f t="shared" si="239"/>
        <v>42978</v>
      </c>
      <c r="F4566" s="3">
        <f t="shared" si="240"/>
        <v>2638.6990000000001</v>
      </c>
      <c r="G4566" s="3">
        <f t="shared" si="241"/>
        <v>5357.2819249622153</v>
      </c>
      <c r="H4566" s="6">
        <f>IF(ISNA(VLOOKUP($A4566, 'NAV Daily'!$A$1:$B$9941, 2, 0)/1000000000),H4565, VLOOKUP($A4566, 'NAV Daily'!$A$1:$B$9941, 2, 0)/1000000000)</f>
        <v>0</v>
      </c>
    </row>
    <row r="4567" spans="1:8" customFormat="1" x14ac:dyDescent="0.25">
      <c r="A4567" s="2">
        <v>42979</v>
      </c>
      <c r="B4567" s="110">
        <f>IF(ISNA(VLOOKUP($A4567, 'NAV Daily'!$A$1:$D$9941, 4, 0)),B4566, VLOOKUP($A4567, 'NAV Daily'!$A$1:$D$9941, 4, 0))</f>
        <v>2638.6990000000001</v>
      </c>
      <c r="C4567" s="110">
        <f>IF(IFERROR(VLOOKUP($A4567, JCI!A:E, 5, 0),C4566)="null",C4566, IFERROR(VLOOKUP( $A4567, JCI!A:E, 5, 0),C4566))</f>
        <v>5864.0590819999998</v>
      </c>
      <c r="D4567" s="6">
        <f>IF(ISNA(VLOOKUP($A4567,ICBI!$C$1:$D$10000, 2, 0)),D4566, VLOOKUP($A4567, ICBI!$C$1:$D$10000, 2, 0))</f>
        <v>233.273702644255</v>
      </c>
      <c r="E4567" s="2">
        <f t="shared" si="239"/>
        <v>42979</v>
      </c>
      <c r="F4567" s="3">
        <f t="shared" si="240"/>
        <v>2638.6990000000001</v>
      </c>
      <c r="G4567" s="3">
        <f t="shared" si="241"/>
        <v>5357.2819249622153</v>
      </c>
      <c r="H4567" s="6">
        <f>IF(ISNA(VLOOKUP($A4567, 'NAV Daily'!$A$1:$B$9941, 2, 0)/1000000000),H4566, VLOOKUP($A4567, 'NAV Daily'!$A$1:$B$9941, 2, 0)/1000000000)</f>
        <v>0</v>
      </c>
    </row>
    <row r="4568" spans="1:8" customFormat="1" x14ac:dyDescent="0.25">
      <c r="A4568" s="2">
        <v>42980</v>
      </c>
      <c r="B4568" s="110">
        <f>IF(ISNA(VLOOKUP($A4568, 'NAV Daily'!$A$1:$D$9941, 4, 0)),B4567, VLOOKUP($A4568, 'NAV Daily'!$A$1:$D$9941, 4, 0))</f>
        <v>2638.6990000000001</v>
      </c>
      <c r="C4568" s="110">
        <f>IF(IFERROR(VLOOKUP($A4568, JCI!A:E, 5, 0),C4567)="null",C4567, IFERROR(VLOOKUP( $A4568, JCI!A:E, 5, 0),C4567))</f>
        <v>5864.0590819999998</v>
      </c>
      <c r="D4568" s="6">
        <f>IF(ISNA(VLOOKUP($A4568,ICBI!$C$1:$D$10000, 2, 0)),D4567, VLOOKUP($A4568, ICBI!$C$1:$D$10000, 2, 0))</f>
        <v>233.32247605702901</v>
      </c>
      <c r="E4568" s="2">
        <f t="shared" si="239"/>
        <v>42980</v>
      </c>
      <c r="F4568" s="3">
        <f t="shared" si="240"/>
        <v>2638.6990000000001</v>
      </c>
      <c r="G4568" s="3">
        <f t="shared" si="241"/>
        <v>5357.2819249622153</v>
      </c>
      <c r="H4568" s="6">
        <f>IF(ISNA(VLOOKUP($A4568, 'NAV Daily'!$A$1:$B$9941, 2, 0)/1000000000),H4567, VLOOKUP($A4568, 'NAV Daily'!$A$1:$B$9941, 2, 0)/1000000000)</f>
        <v>0</v>
      </c>
    </row>
    <row r="4569" spans="1:8" customFormat="1" x14ac:dyDescent="0.25">
      <c r="A4569" s="2">
        <v>42981</v>
      </c>
      <c r="B4569" s="110">
        <f>IF(ISNA(VLOOKUP($A4569, 'NAV Daily'!$A$1:$D$9941, 4, 0)),B4568, VLOOKUP($A4569, 'NAV Daily'!$A$1:$D$9941, 4, 0))</f>
        <v>2638.6990000000001</v>
      </c>
      <c r="C4569" s="110">
        <f>IF(IFERROR(VLOOKUP($A4569, JCI!A:E, 5, 0),C4568)="null",C4568, IFERROR(VLOOKUP( $A4569, JCI!A:E, 5, 0),C4568))</f>
        <v>5864.0590819999998</v>
      </c>
      <c r="D4569" s="6">
        <f>IF(ISNA(VLOOKUP($A4569,ICBI!$C$1:$D$10000, 2, 0)),D4568, VLOOKUP($A4569, ICBI!$C$1:$D$10000, 2, 0))</f>
        <v>233.37125261749699</v>
      </c>
      <c r="E4569" s="2">
        <f t="shared" si="239"/>
        <v>42981</v>
      </c>
      <c r="F4569" s="3">
        <f t="shared" si="240"/>
        <v>2638.6990000000001</v>
      </c>
      <c r="G4569" s="3">
        <f t="shared" si="241"/>
        <v>5357.2819249622153</v>
      </c>
      <c r="H4569" s="6">
        <f>IF(ISNA(VLOOKUP($A4569, 'NAV Daily'!$A$1:$B$9941, 2, 0)/1000000000),H4568, VLOOKUP($A4569, 'NAV Daily'!$A$1:$B$9941, 2, 0)/1000000000)</f>
        <v>0</v>
      </c>
    </row>
    <row r="4570" spans="1:8" customFormat="1" x14ac:dyDescent="0.25">
      <c r="A4570" s="2">
        <v>42982</v>
      </c>
      <c r="B4570" s="110">
        <f>IF(ISNA(VLOOKUP($A4570, 'NAV Daily'!$A$1:$D$9941, 4, 0)),B4569, VLOOKUP($A4570, 'NAV Daily'!$A$1:$D$9941, 4, 0))</f>
        <v>2635.1030000000001</v>
      </c>
      <c r="C4570" s="110">
        <f>IF(IFERROR(VLOOKUP($A4570, JCI!A:E, 5, 0),C4569)="null",C4569, IFERROR(VLOOKUP( $A4570, JCI!A:E, 5, 0),C4569))</f>
        <v>5813.7412109999996</v>
      </c>
      <c r="D4570" s="6">
        <f>IF(ISNA(VLOOKUP($A4570,ICBI!$C$1:$D$10000, 2, 0)),D4569, VLOOKUP($A4570, ICBI!$C$1:$D$10000, 2, 0))</f>
        <v>233.67641482136699</v>
      </c>
      <c r="E4570" s="2">
        <f t="shared" si="239"/>
        <v>42982</v>
      </c>
      <c r="F4570" s="3">
        <f t="shared" si="240"/>
        <v>2635.1030000000001</v>
      </c>
      <c r="G4570" s="3">
        <f t="shared" si="241"/>
        <v>5311.312568746429</v>
      </c>
      <c r="H4570" s="6">
        <f>IF(ISNA(VLOOKUP($A4570, 'NAV Daily'!$A$1:$B$9941, 2, 0)/1000000000),H4569, VLOOKUP($A4570, 'NAV Daily'!$A$1:$B$9941, 2, 0)/1000000000)</f>
        <v>0</v>
      </c>
    </row>
    <row r="4571" spans="1:8" customFormat="1" x14ac:dyDescent="0.25">
      <c r="A4571" s="2">
        <v>42983</v>
      </c>
      <c r="B4571" s="110">
        <f>IF(ISNA(VLOOKUP($A4571, 'NAV Daily'!$A$1:$D$9941, 4, 0)),B4570, VLOOKUP($A4571, 'NAV Daily'!$A$1:$D$9941, 4, 0))</f>
        <v>2634.4848999999999</v>
      </c>
      <c r="C4571" s="110">
        <f>IF(IFERROR(VLOOKUP($A4571, JCI!A:E, 5, 0),C4570)="null",C4570, IFERROR(VLOOKUP( $A4571, JCI!A:E, 5, 0),C4570))</f>
        <v>5829.9790039999998</v>
      </c>
      <c r="D4571" s="6">
        <f>IF(ISNA(VLOOKUP($A4571,ICBI!$C$1:$D$10000, 2, 0)),D4570, VLOOKUP($A4571, ICBI!$C$1:$D$10000, 2, 0))</f>
        <v>234.19240811280901</v>
      </c>
      <c r="E4571" s="2">
        <f t="shared" si="239"/>
        <v>42983</v>
      </c>
      <c r="F4571" s="3">
        <f t="shared" si="240"/>
        <v>2634.4848999999999</v>
      </c>
      <c r="G4571" s="3">
        <f t="shared" si="241"/>
        <v>5326.1470773562078</v>
      </c>
      <c r="H4571" s="6">
        <f>IF(ISNA(VLOOKUP($A4571, 'NAV Daily'!$A$1:$B$9941, 2, 0)/1000000000),H4570, VLOOKUP($A4571, 'NAV Daily'!$A$1:$B$9941, 2, 0)/1000000000)</f>
        <v>0</v>
      </c>
    </row>
    <row r="4572" spans="1:8" customFormat="1" x14ac:dyDescent="0.25">
      <c r="A4572" s="2">
        <v>42984</v>
      </c>
      <c r="B4572" s="110">
        <f>IF(ISNA(VLOOKUP($A4572, 'NAV Daily'!$A$1:$D$9941, 4, 0)),B4571, VLOOKUP($A4572, 'NAV Daily'!$A$1:$D$9941, 4, 0))</f>
        <v>2631.0958999999998</v>
      </c>
      <c r="C4572" s="110">
        <f>IF(IFERROR(VLOOKUP($A4572, JCI!A:E, 5, 0),C4571)="null",C4571, IFERROR(VLOOKUP( $A4572, JCI!A:E, 5, 0),C4571))</f>
        <v>5824.1381840000004</v>
      </c>
      <c r="D4572" s="6">
        <f>IF(ISNA(VLOOKUP($A4572,ICBI!$C$1:$D$10000, 2, 0)),D4571, VLOOKUP($A4572, ICBI!$C$1:$D$10000, 2, 0))</f>
        <v>234.89853117739801</v>
      </c>
      <c r="E4572" s="2">
        <f t="shared" si="239"/>
        <v>42984</v>
      </c>
      <c r="F4572" s="3">
        <f t="shared" si="240"/>
        <v>2631.0958999999998</v>
      </c>
      <c r="G4572" s="3">
        <f t="shared" si="241"/>
        <v>5320.8110261712854</v>
      </c>
      <c r="H4572" s="6">
        <f>IF(ISNA(VLOOKUP($A4572, 'NAV Daily'!$A$1:$B$9941, 2, 0)/1000000000),H4571, VLOOKUP($A4572, 'NAV Daily'!$A$1:$B$9941, 2, 0)/1000000000)</f>
        <v>0</v>
      </c>
    </row>
    <row r="4573" spans="1:8" customFormat="1" x14ac:dyDescent="0.25">
      <c r="A4573" s="2">
        <v>42985</v>
      </c>
      <c r="B4573" s="110">
        <f>IF(ISNA(VLOOKUP($A4573, 'NAV Daily'!$A$1:$D$9941, 4, 0)),B4572, VLOOKUP($A4573, 'NAV Daily'!$A$1:$D$9941, 4, 0))</f>
        <v>2635.7046</v>
      </c>
      <c r="C4573" s="110">
        <f>IF(IFERROR(VLOOKUP($A4573, JCI!A:E, 5, 0),C4572)="null",C4572, IFERROR(VLOOKUP( $A4573, JCI!A:E, 5, 0),C4572))</f>
        <v>5832.3110349999997</v>
      </c>
      <c r="D4573" s="6">
        <f>IF(ISNA(VLOOKUP($A4573,ICBI!$C$1:$D$10000, 2, 0)),D4572, VLOOKUP($A4573, ICBI!$C$1:$D$10000, 2, 0))</f>
        <v>235.15884071046801</v>
      </c>
      <c r="E4573" s="2">
        <f t="shared" si="239"/>
        <v>42985</v>
      </c>
      <c r="F4573" s="3">
        <f t="shared" si="240"/>
        <v>2635.7046</v>
      </c>
      <c r="G4573" s="3">
        <f t="shared" si="241"/>
        <v>5328.2775721807047</v>
      </c>
      <c r="H4573" s="6">
        <f>IF(ISNA(VLOOKUP($A4573, 'NAV Daily'!$A$1:$B$9941, 2, 0)/1000000000),H4572, VLOOKUP($A4573, 'NAV Daily'!$A$1:$B$9941, 2, 0)/1000000000)</f>
        <v>0</v>
      </c>
    </row>
    <row r="4574" spans="1:8" customFormat="1" x14ac:dyDescent="0.25">
      <c r="A4574" s="2">
        <v>42986</v>
      </c>
      <c r="B4574" s="110">
        <f>IF(ISNA(VLOOKUP($A4574, 'NAV Daily'!$A$1:$D$9941, 4, 0)),B4573, VLOOKUP($A4574, 'NAV Daily'!$A$1:$D$9941, 4, 0))</f>
        <v>2635.9153000000001</v>
      </c>
      <c r="C4574" s="110">
        <f>IF(IFERROR(VLOOKUP($A4574, JCI!A:E, 5, 0),C4573)="null",C4573, IFERROR(VLOOKUP( $A4574, JCI!A:E, 5, 0),C4573))</f>
        <v>5857.1191410000001</v>
      </c>
      <c r="D4574" s="6">
        <f>IF(ISNA(VLOOKUP($A4574,ICBI!$C$1:$D$10000, 2, 0)),D4573, VLOOKUP($A4574, ICBI!$C$1:$D$10000, 2, 0))</f>
        <v>236.226169420453</v>
      </c>
      <c r="E4574" s="2">
        <f t="shared" si="239"/>
        <v>42986</v>
      </c>
      <c r="F4574" s="3">
        <f t="shared" si="240"/>
        <v>2635.9153000000001</v>
      </c>
      <c r="G4574" s="3">
        <f t="shared" si="241"/>
        <v>5350.9417397833649</v>
      </c>
      <c r="H4574" s="6">
        <f>IF(ISNA(VLOOKUP($A4574, 'NAV Daily'!$A$1:$B$9941, 2, 0)/1000000000),H4573, VLOOKUP($A4574, 'NAV Daily'!$A$1:$B$9941, 2, 0)/1000000000)</f>
        <v>0</v>
      </c>
    </row>
    <row r="4575" spans="1:8" customFormat="1" x14ac:dyDescent="0.25">
      <c r="A4575" s="2">
        <v>42987</v>
      </c>
      <c r="B4575" s="110">
        <f>IF(ISNA(VLOOKUP($A4575, 'NAV Daily'!$A$1:$D$9941, 4, 0)),B4574, VLOOKUP($A4575, 'NAV Daily'!$A$1:$D$9941, 4, 0))</f>
        <v>2635.9153000000001</v>
      </c>
      <c r="C4575" s="110">
        <f>IF(IFERROR(VLOOKUP($A4575, JCI!A:E, 5, 0),C4574)="null",C4574, IFERROR(VLOOKUP( $A4575, JCI!A:E, 5, 0),C4574))</f>
        <v>5857.1191410000001</v>
      </c>
      <c r="D4575" s="6">
        <f>IF(ISNA(VLOOKUP($A4575,ICBI!$C$1:$D$10000, 2, 0)),D4574, VLOOKUP($A4575, ICBI!$C$1:$D$10000, 2, 0))</f>
        <v>236.27494116922099</v>
      </c>
      <c r="E4575" s="2">
        <f t="shared" si="239"/>
        <v>42987</v>
      </c>
      <c r="F4575" s="3">
        <f t="shared" si="240"/>
        <v>2635.9153000000001</v>
      </c>
      <c r="G4575" s="3">
        <f t="shared" si="241"/>
        <v>5350.9417397833649</v>
      </c>
      <c r="H4575" s="6">
        <f>IF(ISNA(VLOOKUP($A4575, 'NAV Daily'!$A$1:$B$9941, 2, 0)/1000000000),H4574, VLOOKUP($A4575, 'NAV Daily'!$A$1:$B$9941, 2, 0)/1000000000)</f>
        <v>0</v>
      </c>
    </row>
    <row r="4576" spans="1:8" customFormat="1" x14ac:dyDescent="0.25">
      <c r="A4576" s="2">
        <v>42988</v>
      </c>
      <c r="B4576" s="110">
        <f>IF(ISNA(VLOOKUP($A4576, 'NAV Daily'!$A$1:$D$9941, 4, 0)),B4575, VLOOKUP($A4576, 'NAV Daily'!$A$1:$D$9941, 4, 0))</f>
        <v>2635.9153000000001</v>
      </c>
      <c r="C4576" s="110">
        <f>IF(IFERROR(VLOOKUP($A4576, JCI!A:E, 5, 0),C4575)="null",C4575, IFERROR(VLOOKUP( $A4576, JCI!A:E, 5, 0),C4575))</f>
        <v>5857.1191410000001</v>
      </c>
      <c r="D4576" s="6">
        <f>IF(ISNA(VLOOKUP($A4576,ICBI!$C$1:$D$10000, 2, 0)),D4575, VLOOKUP($A4576, ICBI!$C$1:$D$10000, 2, 0))</f>
        <v>236.32371346069999</v>
      </c>
      <c r="E4576" s="2">
        <f t="shared" si="239"/>
        <v>42988</v>
      </c>
      <c r="F4576" s="3">
        <f t="shared" si="240"/>
        <v>2635.9153000000001</v>
      </c>
      <c r="G4576" s="3">
        <f t="shared" si="241"/>
        <v>5350.9417397833649</v>
      </c>
      <c r="H4576" s="6">
        <f>IF(ISNA(VLOOKUP($A4576, 'NAV Daily'!$A$1:$B$9941, 2, 0)/1000000000),H4575, VLOOKUP($A4576, 'NAV Daily'!$A$1:$B$9941, 2, 0)/1000000000)</f>
        <v>0</v>
      </c>
    </row>
    <row r="4577" spans="1:8" customFormat="1" x14ac:dyDescent="0.25">
      <c r="A4577" s="2">
        <v>42989</v>
      </c>
      <c r="B4577" s="110">
        <f>IF(ISNA(VLOOKUP($A4577, 'NAV Daily'!$A$1:$D$9941, 4, 0)),B4576, VLOOKUP($A4577, 'NAV Daily'!$A$1:$D$9941, 4, 0))</f>
        <v>2645.5844999999999</v>
      </c>
      <c r="C4577" s="110">
        <f>IF(IFERROR(VLOOKUP($A4577, JCI!A:E, 5, 0),C4576)="null",C4576, IFERROR(VLOOKUP( $A4577, JCI!A:E, 5, 0),C4576))</f>
        <v>5871.8808589999999</v>
      </c>
      <c r="D4577" s="6">
        <f>IF(ISNA(VLOOKUP($A4577,ICBI!$C$1:$D$10000, 2, 0)),D4576, VLOOKUP($A4577, ICBI!$C$1:$D$10000, 2, 0))</f>
        <v>237.71752543314199</v>
      </c>
      <c r="E4577" s="2">
        <f t="shared" si="239"/>
        <v>42989</v>
      </c>
      <c r="F4577" s="3">
        <f t="shared" si="240"/>
        <v>2645.5844999999999</v>
      </c>
      <c r="G4577" s="3">
        <f t="shared" si="241"/>
        <v>5364.4277370963073</v>
      </c>
      <c r="H4577" s="6">
        <f>IF(ISNA(VLOOKUP($A4577, 'NAV Daily'!$A$1:$B$9941, 2, 0)/1000000000),H4576, VLOOKUP($A4577, 'NAV Daily'!$A$1:$B$9941, 2, 0)/1000000000)</f>
        <v>0</v>
      </c>
    </row>
    <row r="4578" spans="1:8" customFormat="1" x14ac:dyDescent="0.25">
      <c r="A4578" s="2">
        <v>42990</v>
      </c>
      <c r="B4578" s="110">
        <f>IF(ISNA(VLOOKUP($A4578, 'NAV Daily'!$A$1:$D$9941, 4, 0)),B4577, VLOOKUP($A4578, 'NAV Daily'!$A$1:$D$9941, 4, 0))</f>
        <v>2639.2754</v>
      </c>
      <c r="C4578" s="110">
        <f>IF(IFERROR(VLOOKUP($A4578, JCI!A:E, 5, 0),C4577)="null",C4577, IFERROR(VLOOKUP( $A4578, JCI!A:E, 5, 0),C4577))</f>
        <v>5872.376953</v>
      </c>
      <c r="D4578" s="6">
        <f>IF(ISNA(VLOOKUP($A4578,ICBI!$C$1:$D$10000, 2, 0)),D4577, VLOOKUP($A4578, ICBI!$C$1:$D$10000, 2, 0))</f>
        <v>236.810375216164</v>
      </c>
      <c r="E4578" s="2">
        <f t="shared" si="239"/>
        <v>42990</v>
      </c>
      <c r="F4578" s="3">
        <f t="shared" si="240"/>
        <v>2639.2754</v>
      </c>
      <c r="G4578" s="3">
        <f t="shared" si="241"/>
        <v>5364.8809582153508</v>
      </c>
      <c r="H4578" s="6">
        <f>IF(ISNA(VLOOKUP($A4578, 'NAV Daily'!$A$1:$B$9941, 2, 0)/1000000000),H4577, VLOOKUP($A4578, 'NAV Daily'!$A$1:$B$9941, 2, 0)/1000000000)</f>
        <v>0</v>
      </c>
    </row>
    <row r="4579" spans="1:8" customFormat="1" x14ac:dyDescent="0.25">
      <c r="A4579" s="2">
        <v>42991</v>
      </c>
      <c r="B4579" s="110">
        <f>IF(ISNA(VLOOKUP($A4579, 'NAV Daily'!$A$1:$D$9941, 4, 0)),B4578, VLOOKUP($A4579, 'NAV Daily'!$A$1:$D$9941, 4, 0))</f>
        <v>2774.6457</v>
      </c>
      <c r="C4579" s="110">
        <f>IF(IFERROR(VLOOKUP($A4579, JCI!A:E, 5, 0),C4578)="null",C4578, IFERROR(VLOOKUP( $A4579, JCI!A:E, 5, 0),C4578))</f>
        <v>5845.7338870000003</v>
      </c>
      <c r="D4579" s="6">
        <f>IF(ISNA(VLOOKUP($A4579,ICBI!$C$1:$D$10000, 2, 0)),D4578, VLOOKUP($A4579, ICBI!$C$1:$D$10000, 2, 0))</f>
        <v>236.45572558794001</v>
      </c>
      <c r="E4579" s="2">
        <f t="shared" si="239"/>
        <v>42991</v>
      </c>
      <c r="F4579" s="3">
        <f t="shared" si="240"/>
        <v>2774.6457</v>
      </c>
      <c r="G4579" s="3">
        <f t="shared" si="241"/>
        <v>5340.5404094740361</v>
      </c>
      <c r="H4579" s="6">
        <f>IF(ISNA(VLOOKUP($A4579, 'NAV Daily'!$A$1:$B$9941, 2, 0)/1000000000),H4578, VLOOKUP($A4579, 'NAV Daily'!$A$1:$B$9941, 2, 0)/1000000000)</f>
        <v>39.285637627660002</v>
      </c>
    </row>
    <row r="4580" spans="1:8" customFormat="1" x14ac:dyDescent="0.25">
      <c r="A4580" s="2">
        <v>42992</v>
      </c>
      <c r="B4580" s="110">
        <f>IF(ISNA(VLOOKUP($A4580, 'NAV Daily'!$A$1:$D$9941, 4, 0)),B4579, VLOOKUP($A4580, 'NAV Daily'!$A$1:$D$9941, 4, 0))</f>
        <v>2793.4794000000002</v>
      </c>
      <c r="C4580" s="110">
        <f>IF(IFERROR(VLOOKUP($A4580, JCI!A:E, 5, 0),C4579)="null",C4579, IFERROR(VLOOKUP( $A4580, JCI!A:E, 5, 0),C4579))</f>
        <v>5852.001953</v>
      </c>
      <c r="D4580" s="6">
        <f>IF(ISNA(VLOOKUP($A4580,ICBI!$C$1:$D$10000, 2, 0)),D4579, VLOOKUP($A4580, ICBI!$C$1:$D$10000, 2, 0))</f>
        <v>235.97554482365601</v>
      </c>
      <c r="E4580" s="2">
        <f t="shared" si="239"/>
        <v>42992</v>
      </c>
      <c r="F4580" s="3">
        <f t="shared" si="240"/>
        <v>2793.4794000000002</v>
      </c>
      <c r="G4580" s="3">
        <f t="shared" si="241"/>
        <v>5346.2667836828741</v>
      </c>
      <c r="H4580" s="6">
        <f>IF(ISNA(VLOOKUP($A4580, 'NAV Daily'!$A$1:$B$9941, 2, 0)/1000000000),H4579, VLOOKUP($A4580, 'NAV Daily'!$A$1:$B$9941, 2, 0)/1000000000)</f>
        <v>74.941897693130002</v>
      </c>
    </row>
    <row r="4581" spans="1:8" customFormat="1" x14ac:dyDescent="0.25">
      <c r="A4581" s="2">
        <v>42993</v>
      </c>
      <c r="B4581" s="110">
        <f>IF(ISNA(VLOOKUP($A4581, 'NAV Daily'!$A$1:$D$9941, 4, 0)),B4580, VLOOKUP($A4581, 'NAV Daily'!$A$1:$D$9941, 4, 0))</f>
        <v>2793.9061999999999</v>
      </c>
      <c r="C4581" s="110">
        <f>IF(IFERROR(VLOOKUP($A4581, JCI!A:E, 5, 0),C4580)="null",C4580, IFERROR(VLOOKUP( $A4581, JCI!A:E, 5, 0),C4580))</f>
        <v>5872.3920900000003</v>
      </c>
      <c r="D4581" s="6">
        <f>IF(ISNA(VLOOKUP($A4581,ICBI!$C$1:$D$10000, 2, 0)),D4580, VLOOKUP($A4581, ICBI!$C$1:$D$10000, 2, 0))</f>
        <v>235.69249183539799</v>
      </c>
      <c r="E4581" s="2">
        <f t="shared" si="239"/>
        <v>42993</v>
      </c>
      <c r="F4581" s="3">
        <f t="shared" si="240"/>
        <v>2793.9061999999999</v>
      </c>
      <c r="G4581" s="3">
        <f t="shared" si="241"/>
        <v>5364.8947870624625</v>
      </c>
      <c r="H4581" s="6">
        <f>IF(ISNA(VLOOKUP($A4581, 'NAV Daily'!$A$1:$B$9941, 2, 0)/1000000000),H4580, VLOOKUP($A4581, 'NAV Daily'!$A$1:$B$9941, 2, 0)/1000000000)</f>
        <v>74.953346767320014</v>
      </c>
    </row>
    <row r="4582" spans="1:8" customFormat="1" x14ac:dyDescent="0.25">
      <c r="A4582" s="2">
        <v>42994</v>
      </c>
      <c r="B4582" s="110">
        <f>IF(ISNA(VLOOKUP($A4582, 'NAV Daily'!$A$1:$D$9941, 4, 0)),B4581, VLOOKUP($A4582, 'NAV Daily'!$A$1:$D$9941, 4, 0))</f>
        <v>2793.9061999999999</v>
      </c>
      <c r="C4582" s="110">
        <f>IF(IFERROR(VLOOKUP($A4582, JCI!A:E, 5, 0),C4581)="null",C4581, IFERROR(VLOOKUP( $A4582, JCI!A:E, 5, 0),C4581))</f>
        <v>5872.3920900000003</v>
      </c>
      <c r="D4582" s="6">
        <f>IF(ISNA(VLOOKUP($A4582,ICBI!$C$1:$D$10000, 2, 0)),D4581, VLOOKUP($A4582, ICBI!$C$1:$D$10000, 2, 0))</f>
        <v>235.74213548047899</v>
      </c>
      <c r="E4582" s="2">
        <f t="shared" si="239"/>
        <v>42994</v>
      </c>
      <c r="F4582" s="3">
        <f t="shared" si="240"/>
        <v>2793.9061999999999</v>
      </c>
      <c r="G4582" s="3">
        <f t="shared" si="241"/>
        <v>5364.8947870624625</v>
      </c>
      <c r="H4582" s="6">
        <f>IF(ISNA(VLOOKUP($A4582, 'NAV Daily'!$A$1:$B$9941, 2, 0)/1000000000),H4581, VLOOKUP($A4582, 'NAV Daily'!$A$1:$B$9941, 2, 0)/1000000000)</f>
        <v>74.953346767320014</v>
      </c>
    </row>
    <row r="4583" spans="1:8" customFormat="1" x14ac:dyDescent="0.25">
      <c r="A4583" s="2">
        <v>42995</v>
      </c>
      <c r="B4583" s="110">
        <f>IF(ISNA(VLOOKUP($A4583, 'NAV Daily'!$A$1:$D$9941, 4, 0)),B4582, VLOOKUP($A4583, 'NAV Daily'!$A$1:$D$9941, 4, 0))</f>
        <v>2793.9061999999999</v>
      </c>
      <c r="C4583" s="110">
        <f>IF(IFERROR(VLOOKUP($A4583, JCI!A:E, 5, 0),C4582)="null",C4582, IFERROR(VLOOKUP( $A4583, JCI!A:E, 5, 0),C4582))</f>
        <v>5872.3920900000003</v>
      </c>
      <c r="D4583" s="6">
        <f>IF(ISNA(VLOOKUP($A4583,ICBI!$C$1:$D$10000, 2, 0)),D4582, VLOOKUP($A4583, ICBI!$C$1:$D$10000, 2, 0))</f>
        <v>235.79178113073999</v>
      </c>
      <c r="E4583" s="2">
        <f t="shared" si="239"/>
        <v>42995</v>
      </c>
      <c r="F4583" s="3">
        <f t="shared" si="240"/>
        <v>2793.9061999999999</v>
      </c>
      <c r="G4583" s="3">
        <f t="shared" si="241"/>
        <v>5364.8947870624625</v>
      </c>
      <c r="H4583" s="6">
        <f>IF(ISNA(VLOOKUP($A4583, 'NAV Daily'!$A$1:$B$9941, 2, 0)/1000000000),H4582, VLOOKUP($A4583, 'NAV Daily'!$A$1:$B$9941, 2, 0)/1000000000)</f>
        <v>74.953346767320014</v>
      </c>
    </row>
    <row r="4584" spans="1:8" customFormat="1" x14ac:dyDescent="0.25">
      <c r="A4584" s="2">
        <v>42996</v>
      </c>
      <c r="B4584" s="110">
        <f>IF(ISNA(VLOOKUP($A4584, 'NAV Daily'!$A$1:$D$9941, 4, 0)),B4583, VLOOKUP($A4584, 'NAV Daily'!$A$1:$D$9941, 4, 0))</f>
        <v>2791.3784999999998</v>
      </c>
      <c r="C4584" s="110">
        <f>IF(IFERROR(VLOOKUP($A4584, JCI!A:E, 5, 0),C4583)="null",C4583, IFERROR(VLOOKUP( $A4584, JCI!A:E, 5, 0),C4583))</f>
        <v>5884.6108400000003</v>
      </c>
      <c r="D4584" s="6">
        <f>IF(ISNA(VLOOKUP($A4584,ICBI!$C$1:$D$10000, 2, 0)),D4583, VLOOKUP($A4584, ICBI!$C$1:$D$10000, 2, 0))</f>
        <v>236.10493961142899</v>
      </c>
      <c r="E4584" s="2">
        <f t="shared" si="239"/>
        <v>42996</v>
      </c>
      <c r="F4584" s="3">
        <f t="shared" si="240"/>
        <v>2791.3784999999998</v>
      </c>
      <c r="G4584" s="3">
        <f t="shared" si="241"/>
        <v>5376.0575819124606</v>
      </c>
      <c r="H4584" s="6">
        <f>IF(ISNA(VLOOKUP($A4584, 'NAV Daily'!$A$1:$B$9941, 2, 0)/1000000000),H4583, VLOOKUP($A4584, 'NAV Daily'!$A$1:$B$9941, 2, 0)/1000000000)</f>
        <v>81.979112414420001</v>
      </c>
    </row>
    <row r="4585" spans="1:8" customFormat="1" x14ac:dyDescent="0.25">
      <c r="A4585" s="2">
        <v>42997</v>
      </c>
      <c r="B4585" s="110">
        <f>IF(ISNA(VLOOKUP($A4585, 'NAV Daily'!$A$1:$D$9941, 4, 0)),B4584, VLOOKUP($A4585, 'NAV Daily'!$A$1:$D$9941, 4, 0))</f>
        <v>2794.3453</v>
      </c>
      <c r="C4585" s="110">
        <f>IF(IFERROR(VLOOKUP($A4585, JCI!A:E, 5, 0),C4584)="null",C4584, IFERROR(VLOOKUP( $A4585, JCI!A:E, 5, 0),C4584))</f>
        <v>5901.326172</v>
      </c>
      <c r="D4585" s="6">
        <f>IF(ISNA(VLOOKUP($A4585,ICBI!$C$1:$D$10000, 2, 0)),D4584, VLOOKUP($A4585, ICBI!$C$1:$D$10000, 2, 0))</f>
        <v>236.20905957542101</v>
      </c>
      <c r="E4585" s="2">
        <f t="shared" si="239"/>
        <v>42997</v>
      </c>
      <c r="F4585" s="3">
        <f t="shared" si="240"/>
        <v>2794.3453</v>
      </c>
      <c r="G4585" s="3">
        <f t="shared" si="241"/>
        <v>5391.3283601807452</v>
      </c>
      <c r="H4585" s="6">
        <f>IF(ISNA(VLOOKUP($A4585, 'NAV Daily'!$A$1:$B$9941, 2, 0)/1000000000),H4584, VLOOKUP($A4585, 'NAV Daily'!$A$1:$B$9941, 2, 0)/1000000000)</f>
        <v>83.768050301030001</v>
      </c>
    </row>
    <row r="4586" spans="1:8" customFormat="1" x14ac:dyDescent="0.25">
      <c r="A4586" s="2">
        <v>42998</v>
      </c>
      <c r="B4586" s="110">
        <f>IF(ISNA(VLOOKUP($A4586, 'NAV Daily'!$A$1:$D$9941, 4, 0)),B4585, VLOOKUP($A4586, 'NAV Daily'!$A$1:$D$9941, 4, 0))</f>
        <v>2793.1750000000002</v>
      </c>
      <c r="C4586" s="110">
        <f>IF(IFERROR(VLOOKUP($A4586, JCI!A:E, 5, 0),C4585)="null",C4585, IFERROR(VLOOKUP( $A4586, JCI!A:E, 5, 0),C4585))</f>
        <v>5906.5732420000004</v>
      </c>
      <c r="D4586" s="6">
        <f>IF(ISNA(VLOOKUP($A4586,ICBI!$C$1:$D$10000, 2, 0)),D4585, VLOOKUP($A4586, ICBI!$C$1:$D$10000, 2, 0))</f>
        <v>236.48828213053</v>
      </c>
      <c r="E4586" s="2">
        <f t="shared" si="239"/>
        <v>42998</v>
      </c>
      <c r="F4586" s="3">
        <f t="shared" si="240"/>
        <v>2793.1750000000002</v>
      </c>
      <c r="G4586" s="3">
        <f t="shared" si="241"/>
        <v>5396.1219737642614</v>
      </c>
      <c r="H4586" s="6">
        <f>IF(ISNA(VLOOKUP($A4586, 'NAV Daily'!$A$1:$B$9941, 2, 0)/1000000000),H4585, VLOOKUP($A4586, 'NAV Daily'!$A$1:$B$9941, 2, 0)/1000000000)</f>
        <v>100.97574118461999</v>
      </c>
    </row>
    <row r="4587" spans="1:8" customFormat="1" x14ac:dyDescent="0.25">
      <c r="A4587" s="2">
        <v>42999</v>
      </c>
      <c r="B4587" s="110">
        <f>IF(ISNA(VLOOKUP($A4587, 'NAV Daily'!$A$1:$D$9941, 4, 0)),B4586, VLOOKUP($A4587, 'NAV Daily'!$A$1:$D$9941, 4, 0))</f>
        <v>2793.1750000000002</v>
      </c>
      <c r="C4587" s="110">
        <f>IF(IFERROR(VLOOKUP($A4587, JCI!A:E, 5, 0),C4586)="null",C4586, IFERROR(VLOOKUP( $A4587, JCI!A:E, 5, 0),C4586))</f>
        <v>5906.5732420000004</v>
      </c>
      <c r="D4587" s="6">
        <f>IF(ISNA(VLOOKUP($A4587,ICBI!$C$1:$D$10000, 2, 0)),D4586, VLOOKUP($A4587, ICBI!$C$1:$D$10000, 2, 0))</f>
        <v>236.53793672167399</v>
      </c>
      <c r="E4587" s="2">
        <f t="shared" si="239"/>
        <v>42999</v>
      </c>
      <c r="F4587" s="3">
        <f t="shared" si="240"/>
        <v>2793.1750000000002</v>
      </c>
      <c r="G4587" s="3">
        <f t="shared" si="241"/>
        <v>5396.1219737642614</v>
      </c>
      <c r="H4587" s="6">
        <f>IF(ISNA(VLOOKUP($A4587, 'NAV Daily'!$A$1:$B$9941, 2, 0)/1000000000),H4586, VLOOKUP($A4587, 'NAV Daily'!$A$1:$B$9941, 2, 0)/1000000000)</f>
        <v>100.97574118461999</v>
      </c>
    </row>
    <row r="4588" spans="1:8" customFormat="1" x14ac:dyDescent="0.25">
      <c r="A4588" s="2">
        <v>43000</v>
      </c>
      <c r="B4588" s="110">
        <f>IF(ISNA(VLOOKUP($A4588, 'NAV Daily'!$A$1:$D$9941, 4, 0)),B4587, VLOOKUP($A4588, 'NAV Daily'!$A$1:$D$9941, 4, 0))</f>
        <v>2795.5644000000002</v>
      </c>
      <c r="C4588" s="110">
        <f>IF(IFERROR(VLOOKUP($A4588, JCI!A:E, 5, 0),C4587)="null",C4587, IFERROR(VLOOKUP( $A4588, JCI!A:E, 5, 0),C4587))</f>
        <v>5911.7080079999996</v>
      </c>
      <c r="D4588" s="6">
        <f>IF(ISNA(VLOOKUP($A4588,ICBI!$C$1:$D$10000, 2, 0)),D4587, VLOOKUP($A4588, ICBI!$C$1:$D$10000, 2, 0))</f>
        <v>236.913298723304</v>
      </c>
      <c r="E4588" s="2">
        <f t="shared" si="239"/>
        <v>43000</v>
      </c>
      <c r="F4588" s="3">
        <f t="shared" si="240"/>
        <v>2795.5644000000002</v>
      </c>
      <c r="G4588" s="3">
        <f t="shared" si="241"/>
        <v>5400.8129887584892</v>
      </c>
      <c r="H4588" s="6">
        <f>IF(ISNA(VLOOKUP($A4588, 'NAV Daily'!$A$1:$B$9941, 2, 0)/1000000000),H4587, VLOOKUP($A4588, 'NAV Daily'!$A$1:$B$9941, 2, 0)/1000000000)</f>
        <v>102.91370503766001</v>
      </c>
    </row>
    <row r="4589" spans="1:8" customFormat="1" x14ac:dyDescent="0.25">
      <c r="A4589" s="2">
        <v>43001</v>
      </c>
      <c r="B4589" s="110">
        <f>IF(ISNA(VLOOKUP($A4589, 'NAV Daily'!$A$1:$D$9941, 4, 0)),B4588, VLOOKUP($A4589, 'NAV Daily'!$A$1:$D$9941, 4, 0))</f>
        <v>2795.5644000000002</v>
      </c>
      <c r="C4589" s="110">
        <f>IF(IFERROR(VLOOKUP($A4589, JCI!A:E, 5, 0),C4588)="null",C4588, IFERROR(VLOOKUP( $A4589, JCI!A:E, 5, 0),C4588))</f>
        <v>5911.7080079999996</v>
      </c>
      <c r="D4589" s="6">
        <f>IF(ISNA(VLOOKUP($A4589,ICBI!$C$1:$D$10000, 2, 0)),D4588, VLOOKUP($A4589, ICBI!$C$1:$D$10000, 2, 0))</f>
        <v>236.96295927615799</v>
      </c>
      <c r="E4589" s="2">
        <f t="shared" si="239"/>
        <v>43001</v>
      </c>
      <c r="F4589" s="3">
        <f t="shared" si="240"/>
        <v>2795.5644000000002</v>
      </c>
      <c r="G4589" s="3">
        <f t="shared" si="241"/>
        <v>5400.8129887584892</v>
      </c>
      <c r="H4589" s="6">
        <f>IF(ISNA(VLOOKUP($A4589, 'NAV Daily'!$A$1:$B$9941, 2, 0)/1000000000),H4588, VLOOKUP($A4589, 'NAV Daily'!$A$1:$B$9941, 2, 0)/1000000000)</f>
        <v>102.91370503766001</v>
      </c>
    </row>
    <row r="4590" spans="1:8" customFormat="1" x14ac:dyDescent="0.25">
      <c r="A4590" s="2">
        <v>43002</v>
      </c>
      <c r="B4590" s="110">
        <f>IF(ISNA(VLOOKUP($A4590, 'NAV Daily'!$A$1:$D$9941, 4, 0)),B4589, VLOOKUP($A4590, 'NAV Daily'!$A$1:$D$9941, 4, 0))</f>
        <v>2795.5644000000002</v>
      </c>
      <c r="C4590" s="110">
        <f>IF(IFERROR(VLOOKUP($A4590, JCI!A:E, 5, 0),C4589)="null",C4589, IFERROR(VLOOKUP( $A4590, JCI!A:E, 5, 0),C4589))</f>
        <v>5911.7080079999996</v>
      </c>
      <c r="D4590" s="6">
        <f>IF(ISNA(VLOOKUP($A4590,ICBI!$C$1:$D$10000, 2, 0)),D4589, VLOOKUP($A4590, ICBI!$C$1:$D$10000, 2, 0))</f>
        <v>237.01262500616099</v>
      </c>
      <c r="E4590" s="2">
        <f t="shared" si="239"/>
        <v>43002</v>
      </c>
      <c r="F4590" s="3">
        <f t="shared" si="240"/>
        <v>2795.5644000000002</v>
      </c>
      <c r="G4590" s="3">
        <f t="shared" si="241"/>
        <v>5400.8129887584892</v>
      </c>
      <c r="H4590" s="6">
        <f>IF(ISNA(VLOOKUP($A4590, 'NAV Daily'!$A$1:$B$9941, 2, 0)/1000000000),H4589, VLOOKUP($A4590, 'NAV Daily'!$A$1:$B$9941, 2, 0)/1000000000)</f>
        <v>102.91370503766001</v>
      </c>
    </row>
    <row r="4591" spans="1:8" customFormat="1" x14ac:dyDescent="0.25">
      <c r="A4591" s="2">
        <v>43003</v>
      </c>
      <c r="B4591" s="110">
        <f>IF(ISNA(VLOOKUP($A4591, 'NAV Daily'!$A$1:$D$9941, 4, 0)),B4590, VLOOKUP($A4591, 'NAV Daily'!$A$1:$D$9941, 4, 0))</f>
        <v>2784.3226</v>
      </c>
      <c r="C4591" s="110">
        <f>IF(IFERROR(VLOOKUP($A4591, JCI!A:E, 5, 0),C4590)="null",C4590, IFERROR(VLOOKUP( $A4591, JCI!A:E, 5, 0),C4590))</f>
        <v>5894.6118159999996</v>
      </c>
      <c r="D4591" s="6">
        <f>IF(ISNA(VLOOKUP($A4591,ICBI!$C$1:$D$10000, 2, 0)),D4590, VLOOKUP($A4591, ICBI!$C$1:$D$10000, 2, 0))</f>
        <v>238.41920235354701</v>
      </c>
      <c r="E4591" s="2">
        <f t="shared" si="239"/>
        <v>43003</v>
      </c>
      <c r="F4591" s="3">
        <f t="shared" si="240"/>
        <v>2784.3226</v>
      </c>
      <c r="G4591" s="3">
        <f t="shared" si="241"/>
        <v>5385.1942647472633</v>
      </c>
      <c r="H4591" s="6">
        <f>IF(ISNA(VLOOKUP($A4591, 'NAV Daily'!$A$1:$B$9941, 2, 0)/1000000000),H4590, VLOOKUP($A4591, 'NAV Daily'!$A$1:$B$9941, 2, 0)/1000000000)</f>
        <v>104.31751844688</v>
      </c>
    </row>
    <row r="4592" spans="1:8" customFormat="1" x14ac:dyDescent="0.25">
      <c r="A4592" s="2">
        <v>43004</v>
      </c>
      <c r="B4592" s="110">
        <f>IF(ISNA(VLOOKUP($A4592, 'NAV Daily'!$A$1:$D$9941, 4, 0)),B4591, VLOOKUP($A4592, 'NAV Daily'!$A$1:$D$9941, 4, 0))</f>
        <v>2790.9459999999999</v>
      </c>
      <c r="C4592" s="110">
        <f>IF(IFERROR(VLOOKUP($A4592, JCI!A:E, 5, 0),C4591)="null",C4591, IFERROR(VLOOKUP( $A4592, JCI!A:E, 5, 0),C4591))</f>
        <v>5863.9619140000004</v>
      </c>
      <c r="D4592" s="6">
        <f>IF(ISNA(VLOOKUP($A4592,ICBI!$C$1:$D$10000, 2, 0)),D4591, VLOOKUP($A4592, ICBI!$C$1:$D$10000, 2, 0))</f>
        <v>237.87525959500499</v>
      </c>
      <c r="E4592" s="2">
        <f t="shared" si="239"/>
        <v>43004</v>
      </c>
      <c r="F4592" s="3">
        <f t="shared" si="240"/>
        <v>2790.9459999999999</v>
      </c>
      <c r="G4592" s="3">
        <f t="shared" si="241"/>
        <v>5357.1931543064629</v>
      </c>
      <c r="H4592" s="6">
        <f>IF(ISNA(VLOOKUP($A4592, 'NAV Daily'!$A$1:$B$9941, 2, 0)/1000000000),H4591, VLOOKUP($A4592, 'NAV Daily'!$A$1:$B$9941, 2, 0)/1000000000)</f>
        <v>119.85194758992999</v>
      </c>
    </row>
    <row r="4593" spans="1:8" customFormat="1" x14ac:dyDescent="0.25">
      <c r="A4593" s="2">
        <v>43005</v>
      </c>
      <c r="B4593" s="110">
        <f>IF(ISNA(VLOOKUP($A4593, 'NAV Daily'!$A$1:$D$9941, 4, 0)),B4592, VLOOKUP($A4593, 'NAV Daily'!$A$1:$D$9941, 4, 0))</f>
        <v>2779.6057000000001</v>
      </c>
      <c r="C4593" s="110">
        <f>IF(IFERROR(VLOOKUP($A4593, JCI!A:E, 5, 0),C4592)="null",C4592, IFERROR(VLOOKUP( $A4593, JCI!A:E, 5, 0),C4592))</f>
        <v>5863.0268550000001</v>
      </c>
      <c r="D4593" s="6">
        <f>IF(ISNA(VLOOKUP($A4593,ICBI!$C$1:$D$10000, 2, 0)),D4592, VLOOKUP($A4593, ICBI!$C$1:$D$10000, 2, 0))</f>
        <v>237.49993466609601</v>
      </c>
      <c r="E4593" s="2">
        <f t="shared" si="239"/>
        <v>43005</v>
      </c>
      <c r="F4593" s="3">
        <f t="shared" si="240"/>
        <v>2779.6057000000001</v>
      </c>
      <c r="G4593" s="3">
        <f t="shared" si="241"/>
        <v>5356.3389039298172</v>
      </c>
      <c r="H4593" s="6">
        <f>IF(ISNA(VLOOKUP($A4593, 'NAV Daily'!$A$1:$B$9941, 2, 0)/1000000000),H4592, VLOOKUP($A4593, 'NAV Daily'!$A$1:$B$9941, 2, 0)/1000000000)</f>
        <v>129.3741241212</v>
      </c>
    </row>
    <row r="4594" spans="1:8" customFormat="1" x14ac:dyDescent="0.25">
      <c r="A4594" s="2">
        <v>43006</v>
      </c>
      <c r="B4594" s="110">
        <f>IF(ISNA(VLOOKUP($A4594, 'NAV Daily'!$A$1:$D$9941, 4, 0)),B4593, VLOOKUP($A4594, 'NAV Daily'!$A$1:$D$9941, 4, 0))</f>
        <v>2792.0918000000001</v>
      </c>
      <c r="C4594" s="110">
        <f>IF(IFERROR(VLOOKUP($A4594, JCI!A:E, 5, 0),C4593)="null",C4593, IFERROR(VLOOKUP( $A4594, JCI!A:E, 5, 0),C4593))</f>
        <v>5841.046875</v>
      </c>
      <c r="D4594" s="6">
        <f>IF(ISNA(VLOOKUP($A4594,ICBI!$C$1:$D$10000, 2, 0)),D4593, VLOOKUP($A4594, ICBI!$C$1:$D$10000, 2, 0))</f>
        <v>235.87065747614699</v>
      </c>
      <c r="E4594" s="2">
        <f t="shared" si="239"/>
        <v>43006</v>
      </c>
      <c r="F4594" s="3">
        <f t="shared" si="240"/>
        <v>2792.0918000000001</v>
      </c>
      <c r="G4594" s="3">
        <f t="shared" si="241"/>
        <v>5336.2584531842776</v>
      </c>
      <c r="H4594" s="6">
        <f>IF(ISNA(VLOOKUP($A4594, 'NAV Daily'!$A$1:$B$9941, 2, 0)/1000000000),H4593, VLOOKUP($A4594, 'NAV Daily'!$A$1:$B$9941, 2, 0)/1000000000)</f>
        <v>129.95527749728998</v>
      </c>
    </row>
    <row r="4595" spans="1:8" customFormat="1" x14ac:dyDescent="0.25">
      <c r="A4595" s="2">
        <v>43007</v>
      </c>
      <c r="B4595" s="110">
        <f>IF(ISNA(VLOOKUP($A4595, 'NAV Daily'!$A$1:$D$9941, 4, 0)),B4594, VLOOKUP($A4595, 'NAV Daily'!$A$1:$D$9941, 4, 0))</f>
        <v>2835.6500999999998</v>
      </c>
      <c r="C4595" s="110">
        <f>IF(IFERROR(VLOOKUP($A4595, JCI!A:E, 5, 0),C4594)="null",C4594, IFERROR(VLOOKUP( $A4595, JCI!A:E, 5, 0),C4594))</f>
        <v>5900.8540039999998</v>
      </c>
      <c r="D4595" s="6">
        <f>IF(ISNA(VLOOKUP($A4595,ICBI!$C$1:$D$10000, 2, 0)),D4594, VLOOKUP($A4595, ICBI!$C$1:$D$10000, 2, 0))</f>
        <v>236.867213463387</v>
      </c>
      <c r="E4595" s="2">
        <f t="shared" si="239"/>
        <v>43007</v>
      </c>
      <c r="F4595" s="3">
        <f t="shared" si="240"/>
        <v>2835.6500999999998</v>
      </c>
      <c r="G4595" s="3">
        <f t="shared" si="241"/>
        <v>5390.8969973556823</v>
      </c>
      <c r="H4595" s="6">
        <f>IF(ISNA(VLOOKUP($A4595, 'NAV Daily'!$A$1:$B$9941, 2, 0)/1000000000),H4594, VLOOKUP($A4595, 'NAV Daily'!$A$1:$B$9941, 2, 0)/1000000000)</f>
        <v>131.98265701577</v>
      </c>
    </row>
    <row r="4596" spans="1:8" customFormat="1" x14ac:dyDescent="0.25">
      <c r="A4596" s="2">
        <v>43008</v>
      </c>
      <c r="B4596" s="110">
        <f>IF(ISNA(VLOOKUP($A4596, 'NAV Daily'!$A$1:$D$9941, 4, 0)),B4595, VLOOKUP($A4596, 'NAV Daily'!$A$1:$D$9941, 4, 0))</f>
        <v>2835.6500999999998</v>
      </c>
      <c r="C4596" s="110">
        <f>IF(IFERROR(VLOOKUP($A4596, JCI!A:E, 5, 0),C4595)="null",C4595, IFERROR(VLOOKUP( $A4596, JCI!A:E, 5, 0),C4595))</f>
        <v>5900.8540039999998</v>
      </c>
      <c r="D4596" s="6">
        <f>IF(ISNA(VLOOKUP($A4596,ICBI!$C$1:$D$10000, 2, 0)),D4595, VLOOKUP($A4596, ICBI!$C$1:$D$10000, 2, 0))</f>
        <v>236.91678576615701</v>
      </c>
      <c r="E4596" s="2">
        <f t="shared" si="239"/>
        <v>43008</v>
      </c>
      <c r="F4596" s="3">
        <f t="shared" si="240"/>
        <v>2835.6500999999998</v>
      </c>
      <c r="G4596" s="3">
        <f t="shared" si="241"/>
        <v>5390.8969973556823</v>
      </c>
      <c r="H4596" s="6">
        <f>IF(ISNA(VLOOKUP($A4596, 'NAV Daily'!$A$1:$B$9941, 2, 0)/1000000000),H4595, VLOOKUP($A4596, 'NAV Daily'!$A$1:$B$9941, 2, 0)/1000000000)</f>
        <v>131.98265701577</v>
      </c>
    </row>
    <row r="4597" spans="1:8" customFormat="1" x14ac:dyDescent="0.25">
      <c r="A4597" s="2">
        <v>43009</v>
      </c>
      <c r="B4597" s="110">
        <f>IF(ISNA(VLOOKUP($A4597, 'NAV Daily'!$A$1:$D$9941, 4, 0)),B4596, VLOOKUP($A4597, 'NAV Daily'!$A$1:$D$9941, 4, 0))</f>
        <v>2835.6500999999998</v>
      </c>
      <c r="C4597" s="110">
        <f>IF(IFERROR(VLOOKUP($A4597, JCI!A:E, 5, 0),C4596)="null",C4596, IFERROR(VLOOKUP( $A4597, JCI!A:E, 5, 0),C4596))</f>
        <v>5900.8540039999998</v>
      </c>
      <c r="D4597" s="6">
        <f>IF(ISNA(VLOOKUP($A4597,ICBI!$C$1:$D$10000, 2, 0)),D4596, VLOOKUP($A4597, ICBI!$C$1:$D$10000, 2, 0))</f>
        <v>236.96636357396599</v>
      </c>
      <c r="E4597" s="2">
        <f t="shared" si="239"/>
        <v>43009</v>
      </c>
      <c r="F4597" s="3">
        <f t="shared" si="240"/>
        <v>2835.6500999999998</v>
      </c>
      <c r="G4597" s="3">
        <f t="shared" si="241"/>
        <v>5390.8969973556823</v>
      </c>
      <c r="H4597" s="6">
        <f>IF(ISNA(VLOOKUP($A4597, 'NAV Daily'!$A$1:$B$9941, 2, 0)/1000000000),H4596, VLOOKUP($A4597, 'NAV Daily'!$A$1:$B$9941, 2, 0)/1000000000)</f>
        <v>131.98265701577</v>
      </c>
    </row>
    <row r="4598" spans="1:8" customFormat="1" x14ac:dyDescent="0.25">
      <c r="A4598" s="2">
        <v>43010</v>
      </c>
      <c r="B4598" s="110">
        <f>IF(ISNA(VLOOKUP($A4598, 'NAV Daily'!$A$1:$D$9941, 4, 0)),B4597, VLOOKUP($A4598, 'NAV Daily'!$A$1:$D$9941, 4, 0))</f>
        <v>2849.2588000000001</v>
      </c>
      <c r="C4598" s="110">
        <f>IF(IFERROR(VLOOKUP($A4598, JCI!A:E, 5, 0),C4597)="null",C4597, IFERROR(VLOOKUP( $A4598, JCI!A:E, 5, 0),C4597))</f>
        <v>5914.0297849999997</v>
      </c>
      <c r="D4598" s="6">
        <f>IF(ISNA(VLOOKUP($A4598,ICBI!$C$1:$D$10000, 2, 0)),D4597, VLOOKUP($A4598, ICBI!$C$1:$D$10000, 2, 0))</f>
        <v>236.94461082189201</v>
      </c>
      <c r="E4598" s="2">
        <f t="shared" si="239"/>
        <v>43010</v>
      </c>
      <c r="F4598" s="3">
        <f t="shared" si="240"/>
        <v>2849.2588000000001</v>
      </c>
      <c r="G4598" s="3">
        <f t="shared" si="241"/>
        <v>5402.9341157427107</v>
      </c>
      <c r="H4598" s="6">
        <f>IF(ISNA(VLOOKUP($A4598, 'NAV Daily'!$A$1:$B$9941, 2, 0)/1000000000),H4597, VLOOKUP($A4598, 'NAV Daily'!$A$1:$B$9941, 2, 0)/1000000000)</f>
        <v>133.26918385664001</v>
      </c>
    </row>
    <row r="4599" spans="1:8" customFormat="1" x14ac:dyDescent="0.25">
      <c r="A4599" s="2">
        <v>43011</v>
      </c>
      <c r="B4599" s="110">
        <f>IF(ISNA(VLOOKUP($A4599, 'NAV Daily'!$A$1:$D$9941, 4, 0)),B4598, VLOOKUP($A4599, 'NAV Daily'!$A$1:$D$9941, 4, 0))</f>
        <v>2848.6491000000001</v>
      </c>
      <c r="C4599" s="110">
        <f>IF(IFERROR(VLOOKUP($A4599, JCI!A:E, 5, 0),C4598)="null",C4598, IFERROR(VLOOKUP( $A4599, JCI!A:E, 5, 0),C4598))</f>
        <v>5939.453125</v>
      </c>
      <c r="D4599" s="6">
        <f>IF(ISNA(VLOOKUP($A4599,ICBI!$C$1:$D$10000, 2, 0)),D4598, VLOOKUP($A4599, ICBI!$C$1:$D$10000, 2, 0))</f>
        <v>236.61031368910801</v>
      </c>
      <c r="E4599" s="2">
        <f t="shared" si="239"/>
        <v>43011</v>
      </c>
      <c r="F4599" s="3">
        <f t="shared" si="240"/>
        <v>2848.6491000000001</v>
      </c>
      <c r="G4599" s="3">
        <f t="shared" si="241"/>
        <v>5426.1603482805513</v>
      </c>
      <c r="H4599" s="6">
        <f>IF(ISNA(VLOOKUP($A4599, 'NAV Daily'!$A$1:$B$9941, 2, 0)/1000000000),H4598, VLOOKUP($A4599, 'NAV Daily'!$A$1:$B$9941, 2, 0)/1000000000)</f>
        <v>133.24066309024002</v>
      </c>
    </row>
    <row r="4600" spans="1:8" customFormat="1" x14ac:dyDescent="0.25">
      <c r="A4600" s="2">
        <v>43012</v>
      </c>
      <c r="B4600" s="110">
        <f>IF(ISNA(VLOOKUP($A4600, 'NAV Daily'!$A$1:$D$9941, 4, 0)),B4599, VLOOKUP($A4600, 'NAV Daily'!$A$1:$D$9941, 4, 0))</f>
        <v>2879.5513999999998</v>
      </c>
      <c r="C4600" s="110">
        <f>IF(IFERROR(VLOOKUP($A4600, JCI!A:E, 5, 0),C4599)="null",C4599, IFERROR(VLOOKUP( $A4600, JCI!A:E, 5, 0),C4599))</f>
        <v>5951.4750979999999</v>
      </c>
      <c r="D4600" s="6">
        <f>IF(ISNA(VLOOKUP($A4600,ICBI!$C$1:$D$10000, 2, 0)),D4599, VLOOKUP($A4600, ICBI!$C$1:$D$10000, 2, 0))</f>
        <v>236.603757342427</v>
      </c>
      <c r="E4600" s="2">
        <f t="shared" si="239"/>
        <v>43012</v>
      </c>
      <c r="F4600" s="3">
        <f t="shared" si="240"/>
        <v>2879.5513999999998</v>
      </c>
      <c r="G4600" s="3">
        <f t="shared" si="241"/>
        <v>5437.1433717724158</v>
      </c>
      <c r="H4600" s="6">
        <f>IF(ISNA(VLOOKUP($A4600, 'NAV Daily'!$A$1:$B$9941, 2, 0)/1000000000),H4599, VLOOKUP($A4600, 'NAV Daily'!$A$1:$B$9941, 2, 0)/1000000000)</f>
        <v>145.17462541922001</v>
      </c>
    </row>
    <row r="4601" spans="1:8" customFormat="1" x14ac:dyDescent="0.25">
      <c r="A4601" s="2">
        <v>43013</v>
      </c>
      <c r="B4601" s="110">
        <f>IF(ISNA(VLOOKUP($A4601, 'NAV Daily'!$A$1:$D$9941, 4, 0)),B4600, VLOOKUP($A4601, 'NAV Daily'!$A$1:$D$9941, 4, 0))</f>
        <v>2882.58</v>
      </c>
      <c r="C4601" s="110">
        <f>IF(IFERROR(VLOOKUP($A4601, JCI!A:E, 5, 0),C4600)="null",C4600, IFERROR(VLOOKUP( $A4601, JCI!A:E, 5, 0),C4600))</f>
        <v>5901.9057620000003</v>
      </c>
      <c r="D4601" s="6">
        <f>IF(ISNA(VLOOKUP($A4601,ICBI!$C$1:$D$10000, 2, 0)),D4600, VLOOKUP($A4601, ICBI!$C$1:$D$10000, 2, 0))</f>
        <v>236.72213908999001</v>
      </c>
      <c r="E4601" s="2">
        <f t="shared" si="239"/>
        <v>43013</v>
      </c>
      <c r="F4601" s="3">
        <f t="shared" si="240"/>
        <v>2882.58</v>
      </c>
      <c r="G4601" s="3">
        <f t="shared" si="241"/>
        <v>5391.8578615018387</v>
      </c>
      <c r="H4601" s="6">
        <f>IF(ISNA(VLOOKUP($A4601, 'NAV Daily'!$A$1:$B$9941, 2, 0)/1000000000),H4600, VLOOKUP($A4601, 'NAV Daily'!$A$1:$B$9941, 2, 0)/1000000000)</f>
        <v>145.32731305894001</v>
      </c>
    </row>
    <row r="4602" spans="1:8" customFormat="1" x14ac:dyDescent="0.25">
      <c r="A4602" s="2">
        <v>43014</v>
      </c>
      <c r="B4602" s="110">
        <f>IF(ISNA(VLOOKUP($A4602, 'NAV Daily'!$A$1:$D$9941, 4, 0)),B4601, VLOOKUP($A4602, 'NAV Daily'!$A$1:$D$9941, 4, 0))</f>
        <v>2883.2905000000001</v>
      </c>
      <c r="C4602" s="110">
        <f>IF(IFERROR(VLOOKUP($A4602, JCI!A:E, 5, 0),C4601)="null",C4601, IFERROR(VLOOKUP( $A4602, JCI!A:E, 5, 0),C4601))</f>
        <v>5905.3779299999997</v>
      </c>
      <c r="D4602" s="6">
        <f>IF(ISNA(VLOOKUP($A4602,ICBI!$C$1:$D$10000, 2, 0)),D4601, VLOOKUP($A4602, ICBI!$C$1:$D$10000, 2, 0))</f>
        <v>236.351443197663</v>
      </c>
      <c r="E4602" s="2">
        <f t="shared" si="239"/>
        <v>43014</v>
      </c>
      <c r="F4602" s="3">
        <f t="shared" si="240"/>
        <v>2883.2905000000001</v>
      </c>
      <c r="G4602" s="3">
        <f t="shared" si="241"/>
        <v>5395.0299616813763</v>
      </c>
      <c r="H4602" s="6">
        <f>IF(ISNA(VLOOKUP($A4602, 'NAV Daily'!$A$1:$B$9941, 2, 0)/1000000000),H4601, VLOOKUP($A4602, 'NAV Daily'!$A$1:$B$9941, 2, 0)/1000000000)</f>
        <v>145.61319830577</v>
      </c>
    </row>
    <row r="4603" spans="1:8" customFormat="1" x14ac:dyDescent="0.25">
      <c r="A4603" s="2">
        <v>43015</v>
      </c>
      <c r="B4603" s="110">
        <f>IF(ISNA(VLOOKUP($A4603, 'NAV Daily'!$A$1:$D$9941, 4, 0)),B4602, VLOOKUP($A4603, 'NAV Daily'!$A$1:$D$9941, 4, 0))</f>
        <v>2883.2905000000001</v>
      </c>
      <c r="C4603" s="110">
        <f>IF(IFERROR(VLOOKUP($A4603, JCI!A:E, 5, 0),C4602)="null",C4602, IFERROR(VLOOKUP( $A4603, JCI!A:E, 5, 0),C4602))</f>
        <v>5905.3779299999997</v>
      </c>
      <c r="D4603" s="6">
        <f>IF(ISNA(VLOOKUP($A4603,ICBI!$C$1:$D$10000, 2, 0)),D4602, VLOOKUP($A4603, ICBI!$C$1:$D$10000, 2, 0))</f>
        <v>236.401027168718</v>
      </c>
      <c r="E4603" s="2">
        <f t="shared" si="239"/>
        <v>43015</v>
      </c>
      <c r="F4603" s="3">
        <f t="shared" si="240"/>
        <v>2883.2905000000001</v>
      </c>
      <c r="G4603" s="3">
        <f t="shared" si="241"/>
        <v>5395.0299616813763</v>
      </c>
      <c r="H4603" s="6">
        <f>IF(ISNA(VLOOKUP($A4603, 'NAV Daily'!$A$1:$B$9941, 2, 0)/1000000000),H4602, VLOOKUP($A4603, 'NAV Daily'!$A$1:$B$9941, 2, 0)/1000000000)</f>
        <v>145.61319830577</v>
      </c>
    </row>
    <row r="4604" spans="1:8" customFormat="1" x14ac:dyDescent="0.25">
      <c r="A4604" s="2">
        <v>43016</v>
      </c>
      <c r="B4604" s="110">
        <f>IF(ISNA(VLOOKUP($A4604, 'NAV Daily'!$A$1:$D$9941, 4, 0)),B4603, VLOOKUP($A4604, 'NAV Daily'!$A$1:$D$9941, 4, 0))</f>
        <v>2883.2905000000001</v>
      </c>
      <c r="C4604" s="110">
        <f>IF(IFERROR(VLOOKUP($A4604, JCI!A:E, 5, 0),C4603)="null",C4603, IFERROR(VLOOKUP( $A4604, JCI!A:E, 5, 0),C4603))</f>
        <v>5905.3779299999997</v>
      </c>
      <c r="D4604" s="6">
        <f>IF(ISNA(VLOOKUP($A4604,ICBI!$C$1:$D$10000, 2, 0)),D4603, VLOOKUP($A4604, ICBI!$C$1:$D$10000, 2, 0))</f>
        <v>236.45061358250399</v>
      </c>
      <c r="E4604" s="2">
        <f t="shared" si="239"/>
        <v>43016</v>
      </c>
      <c r="F4604" s="3">
        <f t="shared" si="240"/>
        <v>2883.2905000000001</v>
      </c>
      <c r="G4604" s="3">
        <f t="shared" si="241"/>
        <v>5395.0299616813763</v>
      </c>
      <c r="H4604" s="6">
        <f>IF(ISNA(VLOOKUP($A4604, 'NAV Daily'!$A$1:$B$9941, 2, 0)/1000000000),H4603, VLOOKUP($A4604, 'NAV Daily'!$A$1:$B$9941, 2, 0)/1000000000)</f>
        <v>145.61319830577</v>
      </c>
    </row>
    <row r="4605" spans="1:8" customFormat="1" x14ac:dyDescent="0.25">
      <c r="A4605" s="2">
        <v>43017</v>
      </c>
      <c r="B4605" s="110">
        <f>IF(ISNA(VLOOKUP($A4605, 'NAV Daily'!$A$1:$D$9941, 4, 0)),B4604, VLOOKUP($A4605, 'NAV Daily'!$A$1:$D$9941, 4, 0))</f>
        <v>2897.84</v>
      </c>
      <c r="C4605" s="110">
        <f>IF(IFERROR(VLOOKUP($A4605, JCI!A:E, 5, 0),C4604)="null",C4604, IFERROR(VLOOKUP( $A4605, JCI!A:E, 5, 0),C4604))</f>
        <v>5914.9331050000001</v>
      </c>
      <c r="D4605" s="6">
        <f>IF(ISNA(VLOOKUP($A4605,ICBI!$C$1:$D$10000, 2, 0)),D4604, VLOOKUP($A4605, ICBI!$C$1:$D$10000, 2, 0))</f>
        <v>236.261073611547</v>
      </c>
      <c r="E4605" s="2">
        <f t="shared" si="239"/>
        <v>43017</v>
      </c>
      <c r="F4605" s="3">
        <f t="shared" si="240"/>
        <v>2897.84</v>
      </c>
      <c r="G4605" s="3">
        <f t="shared" si="241"/>
        <v>5403.7593700317257</v>
      </c>
      <c r="H4605" s="6">
        <f>IF(ISNA(VLOOKUP($A4605, 'NAV Daily'!$A$1:$B$9941, 2, 0)/1000000000),H4604, VLOOKUP($A4605, 'NAV Daily'!$A$1:$B$9941, 2, 0)/1000000000)</f>
        <v>146.34798240676</v>
      </c>
    </row>
    <row r="4606" spans="1:8" customFormat="1" x14ac:dyDescent="0.25">
      <c r="A4606" s="2">
        <v>43018</v>
      </c>
      <c r="B4606" s="110">
        <f>IF(ISNA(VLOOKUP($A4606, 'NAV Daily'!$A$1:$D$9941, 4, 0)),B4605, VLOOKUP($A4606, 'NAV Daily'!$A$1:$D$9941, 4, 0))</f>
        <v>2889.4699000000001</v>
      </c>
      <c r="C4606" s="110">
        <f>IF(IFERROR(VLOOKUP($A4606, JCI!A:E, 5, 0),C4605)="null",C4605, IFERROR(VLOOKUP( $A4606, JCI!A:E, 5, 0),C4605))</f>
        <v>5905.7622069999998</v>
      </c>
      <c r="D4606" s="6">
        <f>IF(ISNA(VLOOKUP($A4606,ICBI!$C$1:$D$10000, 2, 0)),D4605, VLOOKUP($A4606, ICBI!$C$1:$D$10000, 2, 0))</f>
        <v>236.051521091448</v>
      </c>
      <c r="E4606" s="2">
        <f t="shared" si="239"/>
        <v>43018</v>
      </c>
      <c r="F4606" s="3">
        <f t="shared" si="240"/>
        <v>2889.4699000000001</v>
      </c>
      <c r="G4606" s="3">
        <f t="shared" si="241"/>
        <v>5395.3810291241653</v>
      </c>
      <c r="H4606" s="6">
        <f>IF(ISNA(VLOOKUP($A4606, 'NAV Daily'!$A$1:$B$9941, 2, 0)/1000000000),H4605, VLOOKUP($A4606, 'NAV Daily'!$A$1:$B$9941, 2, 0)/1000000000)</f>
        <v>145.92527075714003</v>
      </c>
    </row>
    <row r="4607" spans="1:8" customFormat="1" x14ac:dyDescent="0.25">
      <c r="A4607" s="2">
        <v>43019</v>
      </c>
      <c r="B4607" s="110">
        <f>IF(ISNA(VLOOKUP($A4607, 'NAV Daily'!$A$1:$D$9941, 4, 0)),B4606, VLOOKUP($A4607, 'NAV Daily'!$A$1:$D$9941, 4, 0))</f>
        <v>2897.2939999999999</v>
      </c>
      <c r="C4607" s="110">
        <f>IF(IFERROR(VLOOKUP($A4607, JCI!A:E, 5, 0),C4606)="null",C4606, IFERROR(VLOOKUP( $A4607, JCI!A:E, 5, 0),C4606))</f>
        <v>5882.7871089999999</v>
      </c>
      <c r="D4607" s="6">
        <f>IF(ISNA(VLOOKUP($A4607,ICBI!$C$1:$D$10000, 2, 0)),D4606, VLOOKUP($A4607, ICBI!$C$1:$D$10000, 2, 0))</f>
        <v>235.820615218428</v>
      </c>
      <c r="E4607" s="2">
        <f t="shared" si="239"/>
        <v>43019</v>
      </c>
      <c r="F4607" s="3">
        <f t="shared" si="240"/>
        <v>2897.2939999999999</v>
      </c>
      <c r="G4607" s="3">
        <f t="shared" si="241"/>
        <v>5374.391459353722</v>
      </c>
      <c r="H4607" s="6">
        <f>IF(ISNA(VLOOKUP($A4607, 'NAV Daily'!$A$1:$B$9941, 2, 0)/1000000000),H4606, VLOOKUP($A4607, 'NAV Daily'!$A$1:$B$9941, 2, 0)/1000000000)</f>
        <v>160.85966743562</v>
      </c>
    </row>
    <row r="4608" spans="1:8" customFormat="1" x14ac:dyDescent="0.25">
      <c r="A4608" s="2">
        <v>43020</v>
      </c>
      <c r="B4608" s="110">
        <f>IF(ISNA(VLOOKUP($A4608, 'NAV Daily'!$A$1:$D$9941, 4, 0)),B4607, VLOOKUP($A4608, 'NAV Daily'!$A$1:$D$9941, 4, 0))</f>
        <v>2900.7651000000001</v>
      </c>
      <c r="C4608" s="110">
        <f>IF(IFERROR(VLOOKUP($A4608, JCI!A:E, 5, 0),C4607)="null",C4607, IFERROR(VLOOKUP( $A4608, JCI!A:E, 5, 0),C4607))</f>
        <v>5926.2041019999997</v>
      </c>
      <c r="D4608" s="6">
        <f>IF(ISNA(VLOOKUP($A4608,ICBI!$C$1:$D$10000, 2, 0)),D4607, VLOOKUP($A4608, ICBI!$C$1:$D$10000, 2, 0))</f>
        <v>235.89627424213</v>
      </c>
      <c r="E4608" s="2">
        <f t="shared" si="239"/>
        <v>43020</v>
      </c>
      <c r="F4608" s="3">
        <f t="shared" si="240"/>
        <v>2900.7651000000001</v>
      </c>
      <c r="G4608" s="3">
        <f t="shared" si="241"/>
        <v>5414.0563175317502</v>
      </c>
      <c r="H4608" s="6">
        <f>IF(ISNA(VLOOKUP($A4608, 'NAV Daily'!$A$1:$B$9941, 2, 0)/1000000000),H4607, VLOOKUP($A4608, 'NAV Daily'!$A$1:$B$9941, 2, 0)/1000000000)</f>
        <v>161.05239064370002</v>
      </c>
    </row>
    <row r="4609" spans="1:8" customFormat="1" x14ac:dyDescent="0.25">
      <c r="A4609" s="2">
        <v>43021</v>
      </c>
      <c r="B4609" s="110">
        <f>IF(ISNA(VLOOKUP($A4609, 'NAV Daily'!$A$1:$D$9941, 4, 0)),B4608, VLOOKUP($A4609, 'NAV Daily'!$A$1:$D$9941, 4, 0))</f>
        <v>2899.8312000000001</v>
      </c>
      <c r="C4609" s="110">
        <f>IF(IFERROR(VLOOKUP($A4609, JCI!A:E, 5, 0),C4608)="null",C4608, IFERROR(VLOOKUP( $A4609, JCI!A:E, 5, 0),C4608))</f>
        <v>5924.1240230000003</v>
      </c>
      <c r="D4609" s="6">
        <f>IF(ISNA(VLOOKUP($A4609,ICBI!$C$1:$D$10000, 2, 0)),D4608, VLOOKUP($A4609, ICBI!$C$1:$D$10000, 2, 0))</f>
        <v>236.270341024911</v>
      </c>
      <c r="E4609" s="2">
        <f t="shared" si="239"/>
        <v>43021</v>
      </c>
      <c r="F4609" s="3">
        <f t="shared" si="240"/>
        <v>2899.8312000000001</v>
      </c>
      <c r="G4609" s="3">
        <f t="shared" si="241"/>
        <v>5412.1560007932312</v>
      </c>
      <c r="H4609" s="6">
        <f>IF(ISNA(VLOOKUP($A4609, 'NAV Daily'!$A$1:$B$9941, 2, 0)/1000000000),H4608, VLOOKUP($A4609, 'NAV Daily'!$A$1:$B$9941, 2, 0)/1000000000)</f>
        <v>164.49941042986998</v>
      </c>
    </row>
    <row r="4610" spans="1:8" customFormat="1" x14ac:dyDescent="0.25">
      <c r="A4610" s="2">
        <v>43022</v>
      </c>
      <c r="B4610" s="110">
        <f>IF(ISNA(VLOOKUP($A4610, 'NAV Daily'!$A$1:$D$9941, 4, 0)),B4609, VLOOKUP($A4610, 'NAV Daily'!$A$1:$D$9941, 4, 0))</f>
        <v>2899.8312000000001</v>
      </c>
      <c r="C4610" s="110">
        <f>IF(IFERROR(VLOOKUP($A4610, JCI!A:E, 5, 0),C4609)="null",C4609, IFERROR(VLOOKUP( $A4610, JCI!A:E, 5, 0),C4609))</f>
        <v>5924.1240230000003</v>
      </c>
      <c r="D4610" s="6">
        <f>IF(ISNA(VLOOKUP($A4610,ICBI!$C$1:$D$10000, 2, 0)),D4609, VLOOKUP($A4610, ICBI!$C$1:$D$10000, 2, 0))</f>
        <v>236.31992048981601</v>
      </c>
      <c r="E4610" s="2">
        <f t="shared" si="239"/>
        <v>43022</v>
      </c>
      <c r="F4610" s="3">
        <f t="shared" si="240"/>
        <v>2899.8312000000001</v>
      </c>
      <c r="G4610" s="3">
        <f t="shared" si="241"/>
        <v>5412.1560007932312</v>
      </c>
      <c r="H4610" s="6">
        <f>IF(ISNA(VLOOKUP($A4610, 'NAV Daily'!$A$1:$B$9941, 2, 0)/1000000000),H4609, VLOOKUP($A4610, 'NAV Daily'!$A$1:$B$9941, 2, 0)/1000000000)</f>
        <v>164.49941042986998</v>
      </c>
    </row>
    <row r="4611" spans="1:8" customFormat="1" x14ac:dyDescent="0.25">
      <c r="A4611" s="2">
        <v>43023</v>
      </c>
      <c r="B4611" s="110">
        <f>IF(ISNA(VLOOKUP($A4611, 'NAV Daily'!$A$1:$D$9941, 4, 0)),B4610, VLOOKUP($A4611, 'NAV Daily'!$A$1:$D$9941, 4, 0))</f>
        <v>2899.8312000000001</v>
      </c>
      <c r="C4611" s="110">
        <f>IF(IFERROR(VLOOKUP($A4611, JCI!A:E, 5, 0),C4610)="null",C4610, IFERROR(VLOOKUP( $A4611, JCI!A:E, 5, 0),C4610))</f>
        <v>5924.1240230000003</v>
      </c>
      <c r="D4611" s="6">
        <f>IF(ISNA(VLOOKUP($A4611,ICBI!$C$1:$D$10000, 2, 0)),D4610, VLOOKUP($A4611, ICBI!$C$1:$D$10000, 2, 0))</f>
        <v>236.36950036229101</v>
      </c>
      <c r="E4611" s="2">
        <f t="shared" ref="E4611:E4674" si="242">IF($A4611&gt;$K$1, $K$1, $A4611)</f>
        <v>43023</v>
      </c>
      <c r="F4611" s="3">
        <f t="shared" ref="F4611:F4674" si="243">IF($A4611&gt;$K$1, F4610, $B4611)</f>
        <v>2899.8312000000001</v>
      </c>
      <c r="G4611" s="3">
        <f t="shared" ref="G4611:G4674" si="244">IF(ISERROR(IF($A4611&gt;$K$1, G4610, $C4611/$C$2*1000)),G4610, IF($A4611&gt;$K$1, G4610, $C4611/$C$2*1000))</f>
        <v>5412.1560007932312</v>
      </c>
      <c r="H4611" s="6">
        <f>IF(ISNA(VLOOKUP($A4611, 'NAV Daily'!$A$1:$B$9941, 2, 0)/1000000000),H4610, VLOOKUP($A4611, 'NAV Daily'!$A$1:$B$9941, 2, 0)/1000000000)</f>
        <v>164.49941042986998</v>
      </c>
    </row>
    <row r="4612" spans="1:8" customFormat="1" x14ac:dyDescent="0.25">
      <c r="A4612" s="2">
        <v>43024</v>
      </c>
      <c r="B4612" s="110">
        <f>IF(ISNA(VLOOKUP($A4612, 'NAV Daily'!$A$1:$D$9941, 4, 0)),B4611, VLOOKUP($A4612, 'NAV Daily'!$A$1:$D$9941, 4, 0))</f>
        <v>2905.2467000000001</v>
      </c>
      <c r="C4612" s="110">
        <f>IF(IFERROR(VLOOKUP($A4612, JCI!A:E, 5, 0),C4611)="null",C4611, IFERROR(VLOOKUP( $A4612, JCI!A:E, 5, 0),C4611))</f>
        <v>5949.701172</v>
      </c>
      <c r="D4612" s="6">
        <f>IF(ISNA(VLOOKUP($A4612,ICBI!$C$1:$D$10000, 2, 0)),D4611, VLOOKUP($A4612, ICBI!$C$1:$D$10000, 2, 0))</f>
        <v>236.50691944349401</v>
      </c>
      <c r="E4612" s="2">
        <f t="shared" si="242"/>
        <v>43024</v>
      </c>
      <c r="F4612" s="3">
        <f t="shared" si="243"/>
        <v>2905.2467000000001</v>
      </c>
      <c r="G4612" s="3">
        <f t="shared" si="244"/>
        <v>5435.522750021657</v>
      </c>
      <c r="H4612" s="6">
        <f>IF(ISNA(VLOOKUP($A4612, 'NAV Daily'!$A$1:$B$9941, 2, 0)/1000000000),H4611, VLOOKUP($A4612, 'NAV Daily'!$A$1:$B$9941, 2, 0)/1000000000)</f>
        <v>167.01072784670998</v>
      </c>
    </row>
    <row r="4613" spans="1:8" customFormat="1" x14ac:dyDescent="0.25">
      <c r="A4613" s="2">
        <v>43025</v>
      </c>
      <c r="B4613" s="110">
        <f>IF(ISNA(VLOOKUP($A4613, 'NAV Daily'!$A$1:$D$9941, 4, 0)),B4612, VLOOKUP($A4613, 'NAV Daily'!$A$1:$D$9941, 4, 0))</f>
        <v>2918.6055000000001</v>
      </c>
      <c r="C4613" s="110">
        <f>IF(IFERROR(VLOOKUP($A4613, JCI!A:E, 5, 0),C4612)="null",C4612, IFERROR(VLOOKUP( $A4613, JCI!A:E, 5, 0),C4612))</f>
        <v>5947.330078</v>
      </c>
      <c r="D4613" s="6">
        <f>IF(ISNA(VLOOKUP($A4613,ICBI!$C$1:$D$10000, 2, 0)),D4612, VLOOKUP($A4613, ICBI!$C$1:$D$10000, 2, 0))</f>
        <v>236.397383882339</v>
      </c>
      <c r="E4613" s="2">
        <f t="shared" si="242"/>
        <v>43025</v>
      </c>
      <c r="F4613" s="3">
        <f t="shared" si="243"/>
        <v>2918.6055000000001</v>
      </c>
      <c r="G4613" s="3">
        <f t="shared" si="244"/>
        <v>5433.356568056066</v>
      </c>
      <c r="H4613" s="6">
        <f>IF(ISNA(VLOOKUP($A4613, 'NAV Daily'!$A$1:$B$9941, 2, 0)/1000000000),H4612, VLOOKUP($A4613, 'NAV Daily'!$A$1:$B$9941, 2, 0)/1000000000)</f>
        <v>192.26776029281001</v>
      </c>
    </row>
    <row r="4614" spans="1:8" customFormat="1" x14ac:dyDescent="0.25">
      <c r="A4614" s="2">
        <v>43026</v>
      </c>
      <c r="B4614" s="110">
        <f>IF(ISNA(VLOOKUP($A4614, 'NAV Daily'!$A$1:$D$9941, 4, 0)),B4613, VLOOKUP($A4614, 'NAV Daily'!$A$1:$D$9941, 4, 0))</f>
        <v>2897.9591999999998</v>
      </c>
      <c r="C4614" s="110">
        <f>IF(IFERROR(VLOOKUP($A4614, JCI!A:E, 5, 0),C4613)="null",C4613, IFERROR(VLOOKUP( $A4614, JCI!A:E, 5, 0),C4613))</f>
        <v>5929.201172</v>
      </c>
      <c r="D4614" s="6">
        <f>IF(ISNA(VLOOKUP($A4614,ICBI!$C$1:$D$10000, 2, 0)),D4613, VLOOKUP($A4614, ICBI!$C$1:$D$10000, 2, 0))</f>
        <v>236.12204068786801</v>
      </c>
      <c r="E4614" s="2">
        <f t="shared" si="242"/>
        <v>43026</v>
      </c>
      <c r="F4614" s="3">
        <f t="shared" si="243"/>
        <v>2897.9591999999998</v>
      </c>
      <c r="G4614" s="3">
        <f t="shared" si="244"/>
        <v>5416.7943780994101</v>
      </c>
      <c r="H4614" s="6">
        <f>IF(ISNA(VLOOKUP($A4614, 'NAV Daily'!$A$1:$B$9941, 2, 0)/1000000000),H4613, VLOOKUP($A4614, 'NAV Daily'!$A$1:$B$9941, 2, 0)/1000000000)</f>
        <v>191.65333758220999</v>
      </c>
    </row>
    <row r="4615" spans="1:8" customFormat="1" x14ac:dyDescent="0.25">
      <c r="A4615" s="2">
        <v>43027</v>
      </c>
      <c r="B4615" s="110">
        <f>IF(ISNA(VLOOKUP($A4615, 'NAV Daily'!$A$1:$D$9941, 4, 0)),B4614, VLOOKUP($A4615, 'NAV Daily'!$A$1:$D$9941, 4, 0))</f>
        <v>2900.5783000000001</v>
      </c>
      <c r="C4615" s="110">
        <f>IF(IFERROR(VLOOKUP($A4615, JCI!A:E, 5, 0),C4614)="null",C4614, IFERROR(VLOOKUP( $A4615, JCI!A:E, 5, 0),C4614))</f>
        <v>5910.5297849999997</v>
      </c>
      <c r="D4615" s="6">
        <f>IF(ISNA(VLOOKUP($A4615,ICBI!$C$1:$D$10000, 2, 0)),D4614, VLOOKUP($A4615, ICBI!$C$1:$D$10000, 2, 0))</f>
        <v>236.14429573110701</v>
      </c>
      <c r="E4615" s="2">
        <f t="shared" si="242"/>
        <v>43027</v>
      </c>
      <c r="F4615" s="3">
        <f t="shared" si="243"/>
        <v>2900.5783000000001</v>
      </c>
      <c r="G4615" s="3">
        <f t="shared" si="244"/>
        <v>5399.7365888291561</v>
      </c>
      <c r="H4615" s="6">
        <f>IF(ISNA(VLOOKUP($A4615, 'NAV Daily'!$A$1:$B$9941, 2, 0)/1000000000),H4614, VLOOKUP($A4615, 'NAV Daily'!$A$1:$B$9941, 2, 0)/1000000000)</f>
        <v>193.32790471123002</v>
      </c>
    </row>
    <row r="4616" spans="1:8" customFormat="1" x14ac:dyDescent="0.25">
      <c r="A4616" s="2">
        <v>43028</v>
      </c>
      <c r="B4616" s="110">
        <f>IF(ISNA(VLOOKUP($A4616, 'NAV Daily'!$A$1:$D$9941, 4, 0)),B4615, VLOOKUP($A4616, 'NAV Daily'!$A$1:$D$9941, 4, 0))</f>
        <v>2907.2813000000001</v>
      </c>
      <c r="C4616" s="110">
        <f>IF(IFERROR(VLOOKUP($A4616, JCI!A:E, 5, 0),C4615)="null",C4615, IFERROR(VLOOKUP( $A4616, JCI!A:E, 5, 0),C4615))</f>
        <v>5929.548828</v>
      </c>
      <c r="D4616" s="6">
        <f>IF(ISNA(VLOOKUP($A4616,ICBI!$C$1:$D$10000, 2, 0)),D4615, VLOOKUP($A4616, ICBI!$C$1:$D$10000, 2, 0))</f>
        <v>236.15850463281799</v>
      </c>
      <c r="E4616" s="2">
        <f t="shared" si="242"/>
        <v>43028</v>
      </c>
      <c r="F4616" s="3">
        <f t="shared" si="243"/>
        <v>2907.2813000000001</v>
      </c>
      <c r="G4616" s="3">
        <f t="shared" si="244"/>
        <v>5417.1119893613122</v>
      </c>
      <c r="H4616" s="6">
        <f>IF(ISNA(VLOOKUP($A4616, 'NAV Daily'!$A$1:$B$9941, 2, 0)/1000000000),H4615, VLOOKUP($A4616, 'NAV Daily'!$A$1:$B$9941, 2, 0)/1000000000)</f>
        <v>193.77467094436</v>
      </c>
    </row>
    <row r="4617" spans="1:8" customFormat="1" x14ac:dyDescent="0.25">
      <c r="A4617" s="2">
        <v>43029</v>
      </c>
      <c r="B4617" s="110">
        <f>IF(ISNA(VLOOKUP($A4617, 'NAV Daily'!$A$1:$D$9941, 4, 0)),B4616, VLOOKUP($A4617, 'NAV Daily'!$A$1:$D$9941, 4, 0))</f>
        <v>2907.2813000000001</v>
      </c>
      <c r="C4617" s="110">
        <f>IF(IFERROR(VLOOKUP($A4617, JCI!A:E, 5, 0),C4616)="null",C4616, IFERROR(VLOOKUP( $A4617, JCI!A:E, 5, 0),C4616))</f>
        <v>5929.548828</v>
      </c>
      <c r="D4617" s="6">
        <f>IF(ISNA(VLOOKUP($A4617,ICBI!$C$1:$D$10000, 2, 0)),D4616, VLOOKUP($A4617, ICBI!$C$1:$D$10000, 2, 0))</f>
        <v>236.20814287138199</v>
      </c>
      <c r="E4617" s="2">
        <f t="shared" si="242"/>
        <v>43029</v>
      </c>
      <c r="F4617" s="3">
        <f t="shared" si="243"/>
        <v>2907.2813000000001</v>
      </c>
      <c r="G4617" s="3">
        <f t="shared" si="244"/>
        <v>5417.1119893613122</v>
      </c>
      <c r="H4617" s="6">
        <f>IF(ISNA(VLOOKUP($A4617, 'NAV Daily'!$A$1:$B$9941, 2, 0)/1000000000),H4616, VLOOKUP($A4617, 'NAV Daily'!$A$1:$B$9941, 2, 0)/1000000000)</f>
        <v>193.77467094436</v>
      </c>
    </row>
    <row r="4618" spans="1:8" customFormat="1" x14ac:dyDescent="0.25">
      <c r="A4618" s="2">
        <v>43030</v>
      </c>
      <c r="B4618" s="110">
        <f>IF(ISNA(VLOOKUP($A4618, 'NAV Daily'!$A$1:$D$9941, 4, 0)),B4617, VLOOKUP($A4618, 'NAV Daily'!$A$1:$D$9941, 4, 0))</f>
        <v>2907.2813000000001</v>
      </c>
      <c r="C4618" s="110">
        <f>IF(IFERROR(VLOOKUP($A4618, JCI!A:E, 5, 0),C4617)="null",C4617, IFERROR(VLOOKUP( $A4618, JCI!A:E, 5, 0),C4617))</f>
        <v>5929.548828</v>
      </c>
      <c r="D4618" s="6">
        <f>IF(ISNA(VLOOKUP($A4618,ICBI!$C$1:$D$10000, 2, 0)),D4617, VLOOKUP($A4618, ICBI!$C$1:$D$10000, 2, 0))</f>
        <v>236.257781997123</v>
      </c>
      <c r="E4618" s="2">
        <f t="shared" si="242"/>
        <v>43030</v>
      </c>
      <c r="F4618" s="3">
        <f t="shared" si="243"/>
        <v>2907.2813000000001</v>
      </c>
      <c r="G4618" s="3">
        <f t="shared" si="244"/>
        <v>5417.1119893613122</v>
      </c>
      <c r="H4618" s="6">
        <f>IF(ISNA(VLOOKUP($A4618, 'NAV Daily'!$A$1:$B$9941, 2, 0)/1000000000),H4617, VLOOKUP($A4618, 'NAV Daily'!$A$1:$B$9941, 2, 0)/1000000000)</f>
        <v>193.77467094436</v>
      </c>
    </row>
    <row r="4619" spans="1:8" customFormat="1" x14ac:dyDescent="0.25">
      <c r="A4619" s="2">
        <v>43031</v>
      </c>
      <c r="B4619" s="110">
        <f>IF(ISNA(VLOOKUP($A4619, 'NAV Daily'!$A$1:$D$9941, 4, 0)),B4618, VLOOKUP($A4619, 'NAV Daily'!$A$1:$D$9941, 4, 0))</f>
        <v>2907.5106999999998</v>
      </c>
      <c r="C4619" s="110">
        <f>IF(IFERROR(VLOOKUP($A4619, JCI!A:E, 5, 0),C4618)="null",C4618, IFERROR(VLOOKUP( $A4619, JCI!A:E, 5, 0),C4618))</f>
        <v>5950.0258789999998</v>
      </c>
      <c r="D4619" s="6">
        <f>IF(ISNA(VLOOKUP($A4619,ICBI!$C$1:$D$10000, 2, 0)),D4618, VLOOKUP($A4619, ICBI!$C$1:$D$10000, 2, 0))</f>
        <v>235.50770637984701</v>
      </c>
      <c r="E4619" s="2">
        <f t="shared" si="242"/>
        <v>43031</v>
      </c>
      <c r="F4619" s="3">
        <f t="shared" si="243"/>
        <v>2907.5106999999998</v>
      </c>
      <c r="G4619" s="3">
        <f t="shared" si="244"/>
        <v>5435.8193955563765</v>
      </c>
      <c r="H4619" s="6">
        <f>IF(ISNA(VLOOKUP($A4619, 'NAV Daily'!$A$1:$B$9941, 2, 0)/1000000000),H4618, VLOOKUP($A4619, 'NAV Daily'!$A$1:$B$9941, 2, 0)/1000000000)</f>
        <v>193.78995662455</v>
      </c>
    </row>
    <row r="4620" spans="1:8" customFormat="1" x14ac:dyDescent="0.25">
      <c r="A4620" s="2">
        <v>43032</v>
      </c>
      <c r="B4620" s="110">
        <f>IF(ISNA(VLOOKUP($A4620, 'NAV Daily'!$A$1:$D$9941, 4, 0)),B4619, VLOOKUP($A4620, 'NAV Daily'!$A$1:$D$9941, 4, 0))</f>
        <v>2907.8706000000002</v>
      </c>
      <c r="C4620" s="110">
        <f>IF(IFERROR(VLOOKUP($A4620, JCI!A:E, 5, 0),C4619)="null",C4619, IFERROR(VLOOKUP( $A4620, JCI!A:E, 5, 0),C4619))</f>
        <v>5952.076172</v>
      </c>
      <c r="D4620" s="6">
        <f>IF(ISNA(VLOOKUP($A4620,ICBI!$C$1:$D$10000, 2, 0)),D4619, VLOOKUP($A4620, ICBI!$C$1:$D$10000, 2, 0))</f>
        <v>235.17552920712501</v>
      </c>
      <c r="E4620" s="2">
        <f t="shared" si="242"/>
        <v>43032</v>
      </c>
      <c r="F4620" s="3">
        <f t="shared" si="243"/>
        <v>2907.8706000000002</v>
      </c>
      <c r="G4620" s="3">
        <f t="shared" si="244"/>
        <v>5437.6925004272825</v>
      </c>
      <c r="H4620" s="6">
        <f>IF(ISNA(VLOOKUP($A4620, 'NAV Daily'!$A$1:$B$9941, 2, 0)/1000000000),H4619, VLOOKUP($A4620, 'NAV Daily'!$A$1:$B$9941, 2, 0)/1000000000)</f>
        <v>209.31586336307001</v>
      </c>
    </row>
    <row r="4621" spans="1:8" customFormat="1" x14ac:dyDescent="0.25">
      <c r="A4621" s="2">
        <v>43033</v>
      </c>
      <c r="B4621" s="110">
        <f>IF(ISNA(VLOOKUP($A4621, 'NAV Daily'!$A$1:$D$9941, 4, 0)),B4620, VLOOKUP($A4621, 'NAV Daily'!$A$1:$D$9941, 4, 0))</f>
        <v>2931.3530999999998</v>
      </c>
      <c r="C4621" s="110">
        <f>IF(IFERROR(VLOOKUP($A4621, JCI!A:E, 5, 0),C4620)="null",C4620, IFERROR(VLOOKUP( $A4621, JCI!A:E, 5, 0),C4620))</f>
        <v>6025.4340819999998</v>
      </c>
      <c r="D4621" s="6">
        <f>IF(ISNA(VLOOKUP($A4621,ICBI!$C$1:$D$10000, 2, 0)),D4620, VLOOKUP($A4621, ICBI!$C$1:$D$10000, 2, 0))</f>
        <v>234.30386379735401</v>
      </c>
      <c r="E4621" s="2">
        <f t="shared" si="242"/>
        <v>43033</v>
      </c>
      <c r="F4621" s="3">
        <f t="shared" si="243"/>
        <v>2931.3530999999998</v>
      </c>
      <c r="G4621" s="3">
        <f t="shared" si="244"/>
        <v>5504.7107551550253</v>
      </c>
      <c r="H4621" s="6">
        <f>IF(ISNA(VLOOKUP($A4621, 'NAV Daily'!$A$1:$B$9941, 2, 0)/1000000000),H4620, VLOOKUP($A4621, 'NAV Daily'!$A$1:$B$9941, 2, 0)/1000000000)</f>
        <v>211.00619404448</v>
      </c>
    </row>
    <row r="4622" spans="1:8" customFormat="1" x14ac:dyDescent="0.25">
      <c r="A4622" s="2">
        <v>43034</v>
      </c>
      <c r="B4622" s="110">
        <f>IF(ISNA(VLOOKUP($A4622, 'NAV Daily'!$A$1:$D$9941, 4, 0)),B4621, VLOOKUP($A4622, 'NAV Daily'!$A$1:$D$9941, 4, 0))</f>
        <v>2916.9906000000001</v>
      </c>
      <c r="C4622" s="110">
        <f>IF(IFERROR(VLOOKUP($A4622, JCI!A:E, 5, 0),C4621)="null",C4621, IFERROR(VLOOKUP( $A4622, JCI!A:E, 5, 0),C4621))</f>
        <v>5995.8471680000002</v>
      </c>
      <c r="D4622" s="6">
        <f>IF(ISNA(VLOOKUP($A4622,ICBI!$C$1:$D$10000, 2, 0)),D4621, VLOOKUP($A4622, ICBI!$C$1:$D$10000, 2, 0))</f>
        <v>233.75801460656501</v>
      </c>
      <c r="E4622" s="2">
        <f t="shared" si="242"/>
        <v>43034</v>
      </c>
      <c r="F4622" s="3">
        <f t="shared" si="243"/>
        <v>2916.9906000000001</v>
      </c>
      <c r="G4622" s="3">
        <f t="shared" si="244"/>
        <v>5477.6807683538773</v>
      </c>
      <c r="H4622" s="6">
        <f>IF(ISNA(VLOOKUP($A4622, 'NAV Daily'!$A$1:$B$9941, 2, 0)/1000000000),H4621, VLOOKUP($A4622, 'NAV Daily'!$A$1:$B$9941, 2, 0)/1000000000)</f>
        <v>209.97234295980999</v>
      </c>
    </row>
    <row r="4623" spans="1:8" customFormat="1" x14ac:dyDescent="0.25">
      <c r="A4623" s="2">
        <v>43035</v>
      </c>
      <c r="B4623" s="110">
        <f>IF(ISNA(VLOOKUP($A4623, 'NAV Daily'!$A$1:$D$9941, 4, 0)),B4622, VLOOKUP($A4623, 'NAV Daily'!$A$1:$D$9941, 4, 0))</f>
        <v>2899.9</v>
      </c>
      <c r="C4623" s="110">
        <f>IF(IFERROR(VLOOKUP($A4623, JCI!A:E, 5, 0),C4622)="null",C4622, IFERROR(VLOOKUP( $A4623, JCI!A:E, 5, 0),C4622))</f>
        <v>5975.2807620000003</v>
      </c>
      <c r="D4623" s="6">
        <f>IF(ISNA(VLOOKUP($A4623,ICBI!$C$1:$D$10000, 2, 0)),D4622, VLOOKUP($A4623, ICBI!$C$1:$D$10000, 2, 0))</f>
        <v>233.881384183215</v>
      </c>
      <c r="E4623" s="2">
        <f t="shared" si="242"/>
        <v>43035</v>
      </c>
      <c r="F4623" s="3">
        <f t="shared" si="243"/>
        <v>2899.9</v>
      </c>
      <c r="G4623" s="3">
        <f t="shared" si="244"/>
        <v>5458.8917292967108</v>
      </c>
      <c r="H4623" s="6">
        <f>IF(ISNA(VLOOKUP($A4623, 'NAV Daily'!$A$1:$B$9941, 2, 0)/1000000000),H4622, VLOOKUP($A4623, 'NAV Daily'!$A$1:$B$9941, 2, 0)/1000000000)</f>
        <v>208.74212220593</v>
      </c>
    </row>
    <row r="4624" spans="1:8" customFormat="1" x14ac:dyDescent="0.25">
      <c r="A4624" s="2">
        <v>43036</v>
      </c>
      <c r="B4624" s="110">
        <f>IF(ISNA(VLOOKUP($A4624, 'NAV Daily'!$A$1:$D$9941, 4, 0)),B4623, VLOOKUP($A4624, 'NAV Daily'!$A$1:$D$9941, 4, 0))</f>
        <v>2899.9</v>
      </c>
      <c r="C4624" s="110">
        <f>IF(IFERROR(VLOOKUP($A4624, JCI!A:E, 5, 0),C4623)="null",C4623, IFERROR(VLOOKUP( $A4624, JCI!A:E, 5, 0),C4623))</f>
        <v>5975.2807620000003</v>
      </c>
      <c r="D4624" s="6">
        <f>IF(ISNA(VLOOKUP($A4624,ICBI!$C$1:$D$10000, 2, 0)),D4623, VLOOKUP($A4624, ICBI!$C$1:$D$10000, 2, 0))</f>
        <v>233.93102704324599</v>
      </c>
      <c r="E4624" s="2">
        <f t="shared" si="242"/>
        <v>43036</v>
      </c>
      <c r="F4624" s="3">
        <f t="shared" si="243"/>
        <v>2899.9</v>
      </c>
      <c r="G4624" s="3">
        <f t="shared" si="244"/>
        <v>5458.8917292967108</v>
      </c>
      <c r="H4624" s="6">
        <f>IF(ISNA(VLOOKUP($A4624, 'NAV Daily'!$A$1:$B$9941, 2, 0)/1000000000),H4623, VLOOKUP($A4624, 'NAV Daily'!$A$1:$B$9941, 2, 0)/1000000000)</f>
        <v>208.74212220593</v>
      </c>
    </row>
    <row r="4625" spans="1:8" customFormat="1" x14ac:dyDescent="0.25">
      <c r="A4625" s="2">
        <v>43037</v>
      </c>
      <c r="B4625" s="110">
        <f>IF(ISNA(VLOOKUP($A4625, 'NAV Daily'!$A$1:$D$9941, 4, 0)),B4624, VLOOKUP($A4625, 'NAV Daily'!$A$1:$D$9941, 4, 0))</f>
        <v>2899.9</v>
      </c>
      <c r="C4625" s="110">
        <f>IF(IFERROR(VLOOKUP($A4625, JCI!A:E, 5, 0),C4624)="null",C4624, IFERROR(VLOOKUP( $A4625, JCI!A:E, 5, 0),C4624))</f>
        <v>5975.2807620000003</v>
      </c>
      <c r="D4625" s="6">
        <f>IF(ISNA(VLOOKUP($A4625,ICBI!$C$1:$D$10000, 2, 0)),D4624, VLOOKUP($A4625, ICBI!$C$1:$D$10000, 2, 0))</f>
        <v>233.98067048124199</v>
      </c>
      <c r="E4625" s="2">
        <f t="shared" si="242"/>
        <v>43037</v>
      </c>
      <c r="F4625" s="3">
        <f t="shared" si="243"/>
        <v>2899.9</v>
      </c>
      <c r="G4625" s="3">
        <f t="shared" si="244"/>
        <v>5458.8917292967108</v>
      </c>
      <c r="H4625" s="6">
        <f>IF(ISNA(VLOOKUP($A4625, 'NAV Daily'!$A$1:$B$9941, 2, 0)/1000000000),H4624, VLOOKUP($A4625, 'NAV Daily'!$A$1:$B$9941, 2, 0)/1000000000)</f>
        <v>208.74212220593</v>
      </c>
    </row>
    <row r="4626" spans="1:8" customFormat="1" x14ac:dyDescent="0.25">
      <c r="A4626" s="2">
        <v>43038</v>
      </c>
      <c r="B4626" s="110">
        <f>IF(ISNA(VLOOKUP($A4626, 'NAV Daily'!$A$1:$D$9941, 4, 0)),B4625, VLOOKUP($A4626, 'NAV Daily'!$A$1:$D$9941, 4, 0))</f>
        <v>2916.1448</v>
      </c>
      <c r="C4626" s="110">
        <f>IF(IFERROR(VLOOKUP($A4626, JCI!A:E, 5, 0),C4625)="null",C4625, IFERROR(VLOOKUP( $A4626, JCI!A:E, 5, 0),C4625))</f>
        <v>5974.0771480000003</v>
      </c>
      <c r="D4626" s="6">
        <f>IF(ISNA(VLOOKUP($A4626,ICBI!$C$1:$D$10000, 2, 0)),D4625, VLOOKUP($A4626, ICBI!$C$1:$D$10000, 2, 0))</f>
        <v>233.93264759631401</v>
      </c>
      <c r="E4626" s="2">
        <f t="shared" si="242"/>
        <v>43038</v>
      </c>
      <c r="F4626" s="3">
        <f t="shared" si="243"/>
        <v>2916.1448</v>
      </c>
      <c r="G4626" s="3">
        <f t="shared" si="244"/>
        <v>5457.7921326799878</v>
      </c>
      <c r="H4626" s="6">
        <f>IF(ISNA(VLOOKUP($A4626, 'NAV Daily'!$A$1:$B$9941, 2, 0)/1000000000),H4625, VLOOKUP($A4626, 'NAV Daily'!$A$1:$B$9941, 2, 0)/1000000000)</f>
        <v>209.91146330832001</v>
      </c>
    </row>
    <row r="4627" spans="1:8" customFormat="1" x14ac:dyDescent="0.25">
      <c r="A4627" s="2">
        <v>43039</v>
      </c>
      <c r="B4627" s="110">
        <f>IF(ISNA(VLOOKUP($A4627, 'NAV Daily'!$A$1:$D$9941, 4, 0)),B4626, VLOOKUP($A4627, 'NAV Daily'!$A$1:$D$9941, 4, 0))</f>
        <v>2917.3611999999998</v>
      </c>
      <c r="C4627" s="110">
        <f>IF(IFERROR(VLOOKUP($A4627, JCI!A:E, 5, 0),C4626)="null",C4626, IFERROR(VLOOKUP( $A4627, JCI!A:E, 5, 0),C4626))</f>
        <v>6005.7841799999997</v>
      </c>
      <c r="D4627" s="6">
        <f>IF(ISNA(VLOOKUP($A4627,ICBI!$C$1:$D$10000, 2, 0)),D4626, VLOOKUP($A4627, ICBI!$C$1:$D$10000, 2, 0))</f>
        <v>234.187285889751</v>
      </c>
      <c r="E4627" s="2">
        <f t="shared" si="242"/>
        <v>43039</v>
      </c>
      <c r="F4627" s="3">
        <f t="shared" si="243"/>
        <v>2917.3611999999998</v>
      </c>
      <c r="G4627" s="3">
        <f t="shared" si="244"/>
        <v>5486.7590150139658</v>
      </c>
      <c r="H4627" s="6">
        <f>IF(ISNA(VLOOKUP($A4627, 'NAV Daily'!$A$1:$B$9941, 2, 0)/1000000000),H4626, VLOOKUP($A4627, 'NAV Daily'!$A$1:$B$9941, 2, 0)/1000000000)</f>
        <v>231.80811294170999</v>
      </c>
    </row>
    <row r="4628" spans="1:8" customFormat="1" x14ac:dyDescent="0.25">
      <c r="A4628" s="2">
        <v>43040</v>
      </c>
      <c r="B4628" s="110">
        <f>IF(ISNA(VLOOKUP($A4628, 'NAV Daily'!$A$1:$D$9941, 4, 0)),B4627, VLOOKUP($A4628, 'NAV Daily'!$A$1:$D$9941, 4, 0))</f>
        <v>2933.7219</v>
      </c>
      <c r="C4628" s="110">
        <f>IF(IFERROR(VLOOKUP($A4628, JCI!A:E, 5, 0),C4627)="null",C4627, IFERROR(VLOOKUP( $A4628, JCI!A:E, 5, 0),C4627))</f>
        <v>6038.1459960000002</v>
      </c>
      <c r="D4628" s="6">
        <f>IF(ISNA(VLOOKUP($A4628,ICBI!$C$1:$D$10000, 2, 0)),D4627, VLOOKUP($A4628, ICBI!$C$1:$D$10000, 2, 0))</f>
        <v>234.818285841825</v>
      </c>
      <c r="E4628" s="2">
        <f t="shared" si="242"/>
        <v>43040</v>
      </c>
      <c r="F4628" s="3">
        <f t="shared" si="243"/>
        <v>2933.7219</v>
      </c>
      <c r="G4628" s="3">
        <f t="shared" si="244"/>
        <v>5516.3240943372512</v>
      </c>
      <c r="H4628" s="6">
        <f>IF(ISNA(VLOOKUP($A4628, 'NAV Daily'!$A$1:$B$9941, 2, 0)/1000000000),H4627, VLOOKUP($A4628, 'NAV Daily'!$A$1:$B$9941, 2, 0)/1000000000)</f>
        <v>233.10810315117001</v>
      </c>
    </row>
    <row r="4629" spans="1:8" customFormat="1" x14ac:dyDescent="0.25">
      <c r="A4629" s="2">
        <v>43041</v>
      </c>
      <c r="B4629" s="110">
        <f>IF(ISNA(VLOOKUP($A4629, 'NAV Daily'!$A$1:$D$9941, 4, 0)),B4628, VLOOKUP($A4629, 'NAV Daily'!$A$1:$D$9941, 4, 0))</f>
        <v>2924.7970999999998</v>
      </c>
      <c r="C4629" s="110">
        <f>IF(IFERROR(VLOOKUP($A4629, JCI!A:E, 5, 0),C4628)="null",C4628, IFERROR(VLOOKUP( $A4629, JCI!A:E, 5, 0),C4628))</f>
        <v>6031.1069340000004</v>
      </c>
      <c r="D4629" s="6">
        <f>IF(ISNA(VLOOKUP($A4629,ICBI!$C$1:$D$10000, 2, 0)),D4628, VLOOKUP($A4629, ICBI!$C$1:$D$10000, 2, 0))</f>
        <v>235.40522114428799</v>
      </c>
      <c r="E4629" s="2">
        <f t="shared" si="242"/>
        <v>43041</v>
      </c>
      <c r="F4629" s="3">
        <f t="shared" si="243"/>
        <v>2924.7970999999998</v>
      </c>
      <c r="G4629" s="3">
        <f t="shared" si="244"/>
        <v>5509.893354282628</v>
      </c>
      <c r="H4629" s="6">
        <f>IF(ISNA(VLOOKUP($A4629, 'NAV Daily'!$A$1:$B$9941, 2, 0)/1000000000),H4628, VLOOKUP($A4629, 'NAV Daily'!$A$1:$B$9941, 2, 0)/1000000000)</f>
        <v>246.55576437830999</v>
      </c>
    </row>
    <row r="4630" spans="1:8" customFormat="1" x14ac:dyDescent="0.25">
      <c r="A4630" s="2">
        <v>43042</v>
      </c>
      <c r="B4630" s="110">
        <f>IF(ISNA(VLOOKUP($A4630, 'NAV Daily'!$A$1:$D$9941, 4, 0)),B4629, VLOOKUP($A4630, 'NAV Daily'!$A$1:$D$9941, 4, 0))</f>
        <v>2914.373</v>
      </c>
      <c r="C4630" s="110">
        <f>IF(IFERROR(VLOOKUP($A4630, JCI!A:E, 5, 0),C4629)="null",C4629, IFERROR(VLOOKUP( $A4630, JCI!A:E, 5, 0),C4629))</f>
        <v>6039.5410160000001</v>
      </c>
      <c r="D4630" s="6">
        <f>IF(ISNA(VLOOKUP($A4630,ICBI!$C$1:$D$10000, 2, 0)),D4629, VLOOKUP($A4630, ICBI!$C$1:$D$10000, 2, 0))</f>
        <v>236.286757181833</v>
      </c>
      <c r="E4630" s="2">
        <f t="shared" si="242"/>
        <v>43042</v>
      </c>
      <c r="F4630" s="3">
        <f t="shared" si="243"/>
        <v>2914.373</v>
      </c>
      <c r="G4630" s="3">
        <f t="shared" si="244"/>
        <v>5517.5985554786639</v>
      </c>
      <c r="H4630" s="6">
        <f>IF(ISNA(VLOOKUP($A4630, 'NAV Daily'!$A$1:$B$9941, 2, 0)/1000000000),H4629, VLOOKUP($A4630, 'NAV Daily'!$A$1:$B$9941, 2, 0)/1000000000)</f>
        <v>245.67702254425001</v>
      </c>
    </row>
    <row r="4631" spans="1:8" customFormat="1" x14ac:dyDescent="0.25">
      <c r="A4631" s="2">
        <v>43043</v>
      </c>
      <c r="B4631" s="110">
        <f>IF(ISNA(VLOOKUP($A4631, 'NAV Daily'!$A$1:$D$9941, 4, 0)),B4630, VLOOKUP($A4631, 'NAV Daily'!$A$1:$D$9941, 4, 0))</f>
        <v>2914.373</v>
      </c>
      <c r="C4631" s="110">
        <f>IF(IFERROR(VLOOKUP($A4631, JCI!A:E, 5, 0),C4630)="null",C4630, IFERROR(VLOOKUP( $A4631, JCI!A:E, 5, 0),C4630))</f>
        <v>6039.5410160000001</v>
      </c>
      <c r="D4631" s="6">
        <f>IF(ISNA(VLOOKUP($A4631,ICBI!$C$1:$D$10000, 2, 0)),D4630, VLOOKUP($A4631, ICBI!$C$1:$D$10000, 2, 0))</f>
        <v>236.33624279500199</v>
      </c>
      <c r="E4631" s="2">
        <f t="shared" si="242"/>
        <v>43043</v>
      </c>
      <c r="F4631" s="3">
        <f t="shared" si="243"/>
        <v>2914.373</v>
      </c>
      <c r="G4631" s="3">
        <f t="shared" si="244"/>
        <v>5517.5985554786639</v>
      </c>
      <c r="H4631" s="6">
        <f>IF(ISNA(VLOOKUP($A4631, 'NAV Daily'!$A$1:$B$9941, 2, 0)/1000000000),H4630, VLOOKUP($A4631, 'NAV Daily'!$A$1:$B$9941, 2, 0)/1000000000)</f>
        <v>245.67702254425001</v>
      </c>
    </row>
    <row r="4632" spans="1:8" customFormat="1" x14ac:dyDescent="0.25">
      <c r="A4632" s="2">
        <v>43044</v>
      </c>
      <c r="B4632" s="110">
        <f>IF(ISNA(VLOOKUP($A4632, 'NAV Daily'!$A$1:$D$9941, 4, 0)),B4631, VLOOKUP($A4632, 'NAV Daily'!$A$1:$D$9941, 4, 0))</f>
        <v>2914.373</v>
      </c>
      <c r="C4632" s="110">
        <f>IF(IFERROR(VLOOKUP($A4632, JCI!A:E, 5, 0),C4631)="null",C4631, IFERROR(VLOOKUP( $A4632, JCI!A:E, 5, 0),C4631))</f>
        <v>6039.5410160000001</v>
      </c>
      <c r="D4632" s="6">
        <f>IF(ISNA(VLOOKUP($A4632,ICBI!$C$1:$D$10000, 2, 0)),D4631, VLOOKUP($A4632, ICBI!$C$1:$D$10000, 2, 0))</f>
        <v>236.385730439139</v>
      </c>
      <c r="E4632" s="2">
        <f t="shared" si="242"/>
        <v>43044</v>
      </c>
      <c r="F4632" s="3">
        <f t="shared" si="243"/>
        <v>2914.373</v>
      </c>
      <c r="G4632" s="3">
        <f t="shared" si="244"/>
        <v>5517.5985554786639</v>
      </c>
      <c r="H4632" s="6">
        <f>IF(ISNA(VLOOKUP($A4632, 'NAV Daily'!$A$1:$B$9941, 2, 0)/1000000000),H4631, VLOOKUP($A4632, 'NAV Daily'!$A$1:$B$9941, 2, 0)/1000000000)</f>
        <v>245.67702254425001</v>
      </c>
    </row>
    <row r="4633" spans="1:8" customFormat="1" x14ac:dyDescent="0.25">
      <c r="A4633" s="2">
        <v>43045</v>
      </c>
      <c r="B4633" s="110">
        <f>IF(ISNA(VLOOKUP($A4633, 'NAV Daily'!$A$1:$D$9941, 4, 0)),B4632, VLOOKUP($A4633, 'NAV Daily'!$A$1:$D$9941, 4, 0))</f>
        <v>2908.0336000000002</v>
      </c>
      <c r="C4633" s="110">
        <f>IF(IFERROR(VLOOKUP($A4633, JCI!A:E, 5, 0),C4632)="null",C4632, IFERROR(VLOOKUP( $A4633, JCI!A:E, 5, 0),C4632))</f>
        <v>6050.8232420000004</v>
      </c>
      <c r="D4633" s="6">
        <f>IF(ISNA(VLOOKUP($A4633,ICBI!$C$1:$D$10000, 2, 0)),D4632, VLOOKUP($A4633, ICBI!$C$1:$D$10000, 2, 0))</f>
        <v>236.419471559302</v>
      </c>
      <c r="E4633" s="2">
        <f t="shared" si="242"/>
        <v>43045</v>
      </c>
      <c r="F4633" s="3">
        <f t="shared" si="243"/>
        <v>2908.0336000000002</v>
      </c>
      <c r="G4633" s="3">
        <f t="shared" si="244"/>
        <v>5527.905761558608</v>
      </c>
      <c r="H4633" s="6">
        <f>IF(ISNA(VLOOKUP($A4633, 'NAV Daily'!$A$1:$B$9941, 2, 0)/1000000000),H4632, VLOOKUP($A4633, 'NAV Daily'!$A$1:$B$9941, 2, 0)/1000000000)</f>
        <v>249.63283746478001</v>
      </c>
    </row>
    <row r="4634" spans="1:8" customFormat="1" x14ac:dyDescent="0.25">
      <c r="A4634" s="2">
        <v>43046</v>
      </c>
      <c r="B4634" s="110">
        <f>IF(ISNA(VLOOKUP($A4634, 'NAV Daily'!$A$1:$D$9941, 4, 0)),B4633, VLOOKUP($A4634, 'NAV Daily'!$A$1:$D$9941, 4, 0))</f>
        <v>2912.1287000000002</v>
      </c>
      <c r="C4634" s="110">
        <f>IF(IFERROR(VLOOKUP($A4634, JCI!A:E, 5, 0),C4633)="null",C4633, IFERROR(VLOOKUP( $A4634, JCI!A:E, 5, 0),C4633))</f>
        <v>6060.453125</v>
      </c>
      <c r="D4634" s="6">
        <f>IF(ISNA(VLOOKUP($A4634,ICBI!$C$1:$D$10000, 2, 0)),D4633, VLOOKUP($A4634, ICBI!$C$1:$D$10000, 2, 0))</f>
        <v>236.91999163645701</v>
      </c>
      <c r="E4634" s="2">
        <f t="shared" si="242"/>
        <v>43046</v>
      </c>
      <c r="F4634" s="3">
        <f t="shared" si="243"/>
        <v>2912.1287000000002</v>
      </c>
      <c r="G4634" s="3">
        <f t="shared" si="244"/>
        <v>5536.7034215777157</v>
      </c>
      <c r="H4634" s="6">
        <f>IF(ISNA(VLOOKUP($A4634, 'NAV Daily'!$A$1:$B$9941, 2, 0)/1000000000),H4633, VLOOKUP($A4634, 'NAV Daily'!$A$1:$B$9941, 2, 0)/1000000000)</f>
        <v>249.98437068285</v>
      </c>
    </row>
    <row r="4635" spans="1:8" customFormat="1" x14ac:dyDescent="0.25">
      <c r="A4635" s="2">
        <v>43047</v>
      </c>
      <c r="B4635" s="110">
        <f>IF(ISNA(VLOOKUP($A4635, 'NAV Daily'!$A$1:$D$9941, 4, 0)),B4634, VLOOKUP($A4635, 'NAV Daily'!$A$1:$D$9941, 4, 0))</f>
        <v>2911.9567000000002</v>
      </c>
      <c r="C4635" s="110">
        <f>IF(IFERROR(VLOOKUP($A4635, JCI!A:E, 5, 0),C4634)="null",C4634, IFERROR(VLOOKUP( $A4635, JCI!A:E, 5, 0),C4634))</f>
        <v>6049.3837890000004</v>
      </c>
      <c r="D4635" s="6">
        <f>IF(ISNA(VLOOKUP($A4635,ICBI!$C$1:$D$10000, 2, 0)),D4634, VLOOKUP($A4635, ICBI!$C$1:$D$10000, 2, 0))</f>
        <v>236.988205129416</v>
      </c>
      <c r="E4635" s="2">
        <f t="shared" si="242"/>
        <v>43047</v>
      </c>
      <c r="F4635" s="3">
        <f t="shared" si="243"/>
        <v>2911.9567000000002</v>
      </c>
      <c r="G4635" s="3">
        <f t="shared" si="244"/>
        <v>5526.5907073562375</v>
      </c>
      <c r="H4635" s="6">
        <f>IF(ISNA(VLOOKUP($A4635, 'NAV Daily'!$A$1:$B$9941, 2, 0)/1000000000),H4634, VLOOKUP($A4635, 'NAV Daily'!$A$1:$B$9941, 2, 0)/1000000000)</f>
        <v>249.96960505073002</v>
      </c>
    </row>
    <row r="4636" spans="1:8" customFormat="1" x14ac:dyDescent="0.25">
      <c r="A4636" s="2">
        <v>43048</v>
      </c>
      <c r="B4636" s="110">
        <f>IF(ISNA(VLOOKUP($A4636, 'NAV Daily'!$A$1:$D$9941, 4, 0)),B4635, VLOOKUP($A4636, 'NAV Daily'!$A$1:$D$9941, 4, 0))</f>
        <v>2904.0934000000002</v>
      </c>
      <c r="C4636" s="110">
        <f>IF(IFERROR(VLOOKUP($A4636, JCI!A:E, 5, 0),C4635)="null",C4635, IFERROR(VLOOKUP( $A4636, JCI!A:E, 5, 0),C4635))</f>
        <v>6042.4599609999996</v>
      </c>
      <c r="D4636" s="6">
        <f>IF(ISNA(VLOOKUP($A4636,ICBI!$C$1:$D$10000, 2, 0)),D4635, VLOOKUP($A4636, ICBI!$C$1:$D$10000, 2, 0))</f>
        <v>237.00458925489599</v>
      </c>
      <c r="E4636" s="2">
        <f t="shared" si="242"/>
        <v>43048</v>
      </c>
      <c r="F4636" s="3">
        <f t="shared" si="243"/>
        <v>2904.0934000000002</v>
      </c>
      <c r="G4636" s="3">
        <f t="shared" si="244"/>
        <v>5520.2652426777167</v>
      </c>
      <c r="H4636" s="6">
        <f>IF(ISNA(VLOOKUP($A4636, 'NAV Daily'!$A$1:$B$9941, 2, 0)/1000000000),H4635, VLOOKUP($A4636, 'NAV Daily'!$A$1:$B$9941, 2, 0)/1000000000)</f>
        <v>249.29459555489001</v>
      </c>
    </row>
    <row r="4637" spans="1:8" customFormat="1" x14ac:dyDescent="0.25">
      <c r="A4637" s="2">
        <v>43049</v>
      </c>
      <c r="B4637" s="110">
        <f>IF(ISNA(VLOOKUP($A4637, 'NAV Daily'!$A$1:$D$9941, 4, 0)),B4636, VLOOKUP($A4637, 'NAV Daily'!$A$1:$D$9941, 4, 0))</f>
        <v>2896.7939999999999</v>
      </c>
      <c r="C4637" s="110">
        <f>IF(IFERROR(VLOOKUP($A4637, JCI!A:E, 5, 0),C4636)="null",C4636, IFERROR(VLOOKUP( $A4637, JCI!A:E, 5, 0),C4636))</f>
        <v>6021.828125</v>
      </c>
      <c r="D4637" s="6">
        <f>IF(ISNA(VLOOKUP($A4637,ICBI!$C$1:$D$10000, 2, 0)),D4636, VLOOKUP($A4637, ICBI!$C$1:$D$10000, 2, 0))</f>
        <v>237.064703150675</v>
      </c>
      <c r="E4637" s="2">
        <f t="shared" si="242"/>
        <v>43049</v>
      </c>
      <c r="F4637" s="3">
        <f t="shared" si="243"/>
        <v>2896.7939999999999</v>
      </c>
      <c r="G4637" s="3">
        <f t="shared" si="244"/>
        <v>5501.4164281388476</v>
      </c>
      <c r="H4637" s="6">
        <f>IF(ISNA(VLOOKUP($A4637, 'NAV Daily'!$A$1:$B$9941, 2, 0)/1000000000),H4636, VLOOKUP($A4637, 'NAV Daily'!$A$1:$B$9941, 2, 0)/1000000000)</f>
        <v>251.95970666996999</v>
      </c>
    </row>
    <row r="4638" spans="1:8" customFormat="1" x14ac:dyDescent="0.25">
      <c r="A4638" s="2">
        <v>43050</v>
      </c>
      <c r="B4638" s="110">
        <f>IF(ISNA(VLOOKUP($A4638, 'NAV Daily'!$A$1:$D$9941, 4, 0)),B4637, VLOOKUP($A4638, 'NAV Daily'!$A$1:$D$9941, 4, 0))</f>
        <v>2896.7939999999999</v>
      </c>
      <c r="C4638" s="110">
        <f>IF(IFERROR(VLOOKUP($A4638, JCI!A:E, 5, 0),C4637)="null",C4637, IFERROR(VLOOKUP( $A4638, JCI!A:E, 5, 0),C4637))</f>
        <v>6021.828125</v>
      </c>
      <c r="D4638" s="6">
        <f>IF(ISNA(VLOOKUP($A4638,ICBI!$C$1:$D$10000, 2, 0)),D4637, VLOOKUP($A4638, ICBI!$C$1:$D$10000, 2, 0))</f>
        <v>237.114233904841</v>
      </c>
      <c r="E4638" s="2">
        <f t="shared" si="242"/>
        <v>43050</v>
      </c>
      <c r="F4638" s="3">
        <f t="shared" si="243"/>
        <v>2896.7939999999999</v>
      </c>
      <c r="G4638" s="3">
        <f t="shared" si="244"/>
        <v>5501.4164281388476</v>
      </c>
      <c r="H4638" s="6">
        <f>IF(ISNA(VLOOKUP($A4638, 'NAV Daily'!$A$1:$B$9941, 2, 0)/1000000000),H4637, VLOOKUP($A4638, 'NAV Daily'!$A$1:$B$9941, 2, 0)/1000000000)</f>
        <v>251.95970666996999</v>
      </c>
    </row>
    <row r="4639" spans="1:8" customFormat="1" x14ac:dyDescent="0.25">
      <c r="A4639" s="2">
        <v>43051</v>
      </c>
      <c r="B4639" s="110">
        <f>IF(ISNA(VLOOKUP($A4639, 'NAV Daily'!$A$1:$D$9941, 4, 0)),B4638, VLOOKUP($A4639, 'NAV Daily'!$A$1:$D$9941, 4, 0))</f>
        <v>2896.7939999999999</v>
      </c>
      <c r="C4639" s="110">
        <f>IF(IFERROR(VLOOKUP($A4639, JCI!A:E, 5, 0),C4638)="null",C4638, IFERROR(VLOOKUP( $A4639, JCI!A:E, 5, 0),C4638))</f>
        <v>6021.828125</v>
      </c>
      <c r="D4639" s="6">
        <f>IF(ISNA(VLOOKUP($A4639,ICBI!$C$1:$D$10000, 2, 0)),D4638, VLOOKUP($A4639, ICBI!$C$1:$D$10000, 2, 0))</f>
        <v>237.163765597462</v>
      </c>
      <c r="E4639" s="2">
        <f t="shared" si="242"/>
        <v>43051</v>
      </c>
      <c r="F4639" s="3">
        <f t="shared" si="243"/>
        <v>2896.7939999999999</v>
      </c>
      <c r="G4639" s="3">
        <f t="shared" si="244"/>
        <v>5501.4164281388476</v>
      </c>
      <c r="H4639" s="6">
        <f>IF(ISNA(VLOOKUP($A4639, 'NAV Daily'!$A$1:$B$9941, 2, 0)/1000000000),H4638, VLOOKUP($A4639, 'NAV Daily'!$A$1:$B$9941, 2, 0)/1000000000)</f>
        <v>251.95970666996999</v>
      </c>
    </row>
    <row r="4640" spans="1:8" customFormat="1" x14ac:dyDescent="0.25">
      <c r="A4640" s="2">
        <v>43052</v>
      </c>
      <c r="B4640" s="110">
        <f>IF(ISNA(VLOOKUP($A4640, 'NAV Daily'!$A$1:$D$9941, 4, 0)),B4639, VLOOKUP($A4640, 'NAV Daily'!$A$1:$D$9941, 4, 0))</f>
        <v>2891.9324999999999</v>
      </c>
      <c r="C4640" s="110">
        <f>IF(IFERROR(VLOOKUP($A4640, JCI!A:E, 5, 0),C4639)="null",C4639, IFERROR(VLOOKUP( $A4640, JCI!A:E, 5, 0),C4639))</f>
        <v>6021.4560549999997</v>
      </c>
      <c r="D4640" s="6">
        <f>IF(ISNA(VLOOKUP($A4640,ICBI!$C$1:$D$10000, 2, 0)),D4639, VLOOKUP($A4640, ICBI!$C$1:$D$10000, 2, 0))</f>
        <v>236.92926434033299</v>
      </c>
      <c r="E4640" s="2">
        <f t="shared" si="242"/>
        <v>43052</v>
      </c>
      <c r="F4640" s="3">
        <f t="shared" si="243"/>
        <v>2891.9324999999999</v>
      </c>
      <c r="G4640" s="3">
        <f t="shared" si="244"/>
        <v>5501.0765127563554</v>
      </c>
      <c r="H4640" s="6">
        <f>IF(ISNA(VLOOKUP($A4640, 'NAV Daily'!$A$1:$B$9941, 2, 0)/1000000000),H4639, VLOOKUP($A4640, 'NAV Daily'!$A$1:$B$9941, 2, 0)/1000000000)</f>
        <v>251.53685819751001</v>
      </c>
    </row>
    <row r="4641" spans="1:8" customFormat="1" x14ac:dyDescent="0.25">
      <c r="A4641" s="2">
        <v>43053</v>
      </c>
      <c r="B4641" s="110">
        <f>IF(ISNA(VLOOKUP($A4641, 'NAV Daily'!$A$1:$D$9941, 4, 0)),B4640, VLOOKUP($A4641, 'NAV Daily'!$A$1:$D$9941, 4, 0))</f>
        <v>2886.2673</v>
      </c>
      <c r="C4641" s="110">
        <f>IF(IFERROR(VLOOKUP($A4641, JCI!A:E, 5, 0),C4640)="null",C4640, IFERROR(VLOOKUP( $A4641, JCI!A:E, 5, 0),C4640))</f>
        <v>5988.2919920000004</v>
      </c>
      <c r="D4641" s="6">
        <f>IF(ISNA(VLOOKUP($A4641,ICBI!$C$1:$D$10000, 2, 0)),D4640, VLOOKUP($A4641, ICBI!$C$1:$D$10000, 2, 0))</f>
        <v>236.95688700188299</v>
      </c>
      <c r="E4641" s="2">
        <f t="shared" si="242"/>
        <v>43053</v>
      </c>
      <c r="F4641" s="3">
        <f t="shared" si="243"/>
        <v>2886.2673</v>
      </c>
      <c r="G4641" s="3">
        <f t="shared" si="244"/>
        <v>5470.7785173262664</v>
      </c>
      <c r="H4641" s="6">
        <f>IF(ISNA(VLOOKUP($A4641, 'NAV Daily'!$A$1:$B$9941, 2, 0)/1000000000),H4640, VLOOKUP($A4641, 'NAV Daily'!$A$1:$B$9941, 2, 0)/1000000000)</f>
        <v>251.04410330234001</v>
      </c>
    </row>
    <row r="4642" spans="1:8" customFormat="1" x14ac:dyDescent="0.25">
      <c r="A4642" s="2">
        <v>43054</v>
      </c>
      <c r="B4642" s="110">
        <f>IF(ISNA(VLOOKUP($A4642, 'NAV Daily'!$A$1:$D$9941, 4, 0)),B4641, VLOOKUP($A4642, 'NAV Daily'!$A$1:$D$9941, 4, 0))</f>
        <v>2882.0682000000002</v>
      </c>
      <c r="C4642" s="110">
        <f>IF(IFERROR(VLOOKUP($A4642, JCI!A:E, 5, 0),C4641)="null",C4641, IFERROR(VLOOKUP( $A4642, JCI!A:E, 5, 0),C4641))</f>
        <v>5972.3110349999997</v>
      </c>
      <c r="D4642" s="6">
        <f>IF(ISNA(VLOOKUP($A4642,ICBI!$C$1:$D$10000, 2, 0)),D4641, VLOOKUP($A4642, ICBI!$C$1:$D$10000, 2, 0))</f>
        <v>237.10971382336399</v>
      </c>
      <c r="E4642" s="2">
        <f t="shared" si="242"/>
        <v>43054</v>
      </c>
      <c r="F4642" s="3">
        <f t="shared" si="243"/>
        <v>2882.0682000000002</v>
      </c>
      <c r="G4642" s="3">
        <f t="shared" si="244"/>
        <v>5456.1786487228783</v>
      </c>
      <c r="H4642" s="6">
        <f>IF(ISNA(VLOOKUP($A4642, 'NAV Daily'!$A$1:$B$9941, 2, 0)/1000000000),H4641, VLOOKUP($A4642, 'NAV Daily'!$A$1:$B$9941, 2, 0)/1000000000)</f>
        <v>261.98440515543001</v>
      </c>
    </row>
    <row r="4643" spans="1:8" customFormat="1" x14ac:dyDescent="0.25">
      <c r="A4643" s="2">
        <v>43055</v>
      </c>
      <c r="B4643" s="110">
        <f>IF(ISNA(VLOOKUP($A4643, 'NAV Daily'!$A$1:$D$9941, 4, 0)),B4642, VLOOKUP($A4643, 'NAV Daily'!$A$1:$D$9941, 4, 0))</f>
        <v>2885.7889</v>
      </c>
      <c r="C4643" s="110">
        <f>IF(IFERROR(VLOOKUP($A4643, JCI!A:E, 5, 0),C4642)="null",C4642, IFERROR(VLOOKUP( $A4643, JCI!A:E, 5, 0),C4642))</f>
        <v>6037.9072269999997</v>
      </c>
      <c r="D4643" s="6">
        <f>IF(ISNA(VLOOKUP($A4643,ICBI!$C$1:$D$10000, 2, 0)),D4642, VLOOKUP($A4643, ICBI!$C$1:$D$10000, 2, 0))</f>
        <v>237.15329174094401</v>
      </c>
      <c r="E4643" s="2">
        <f t="shared" si="242"/>
        <v>43055</v>
      </c>
      <c r="F4643" s="3">
        <f t="shared" si="243"/>
        <v>2885.7889</v>
      </c>
      <c r="G4643" s="3">
        <f t="shared" si="244"/>
        <v>5516.1059599647861</v>
      </c>
      <c r="H4643" s="6">
        <f>IF(ISNA(VLOOKUP($A4643, 'NAV Daily'!$A$1:$B$9941, 2, 0)/1000000000),H4642, VLOOKUP($A4643, 'NAV Daily'!$A$1:$B$9941, 2, 0)/1000000000)</f>
        <v>262.32261481302999</v>
      </c>
    </row>
    <row r="4644" spans="1:8" customFormat="1" x14ac:dyDescent="0.25">
      <c r="A4644" s="2">
        <v>43056</v>
      </c>
      <c r="B4644" s="110">
        <f>IF(ISNA(VLOOKUP($A4644, 'NAV Daily'!$A$1:$D$9941, 4, 0)),B4643, VLOOKUP($A4644, 'NAV Daily'!$A$1:$D$9941, 4, 0))</f>
        <v>2882.3058000000001</v>
      </c>
      <c r="C4644" s="110">
        <f>IF(IFERROR(VLOOKUP($A4644, JCI!A:E, 5, 0),C4643)="null",C4643, IFERROR(VLOOKUP( $A4644, JCI!A:E, 5, 0),C4643))</f>
        <v>6051.7319340000004</v>
      </c>
      <c r="D4644" s="6">
        <f>IF(ISNA(VLOOKUP($A4644,ICBI!$C$1:$D$10000, 2, 0)),D4643, VLOOKUP($A4644, ICBI!$C$1:$D$10000, 2, 0))</f>
        <v>237.52364330613301</v>
      </c>
      <c r="E4644" s="2">
        <f t="shared" si="242"/>
        <v>43056</v>
      </c>
      <c r="F4644" s="3">
        <f t="shared" si="243"/>
        <v>2882.3058000000001</v>
      </c>
      <c r="G4644" s="3">
        <f t="shared" si="244"/>
        <v>5528.7359235946451</v>
      </c>
      <c r="H4644" s="6">
        <f>IF(ISNA(VLOOKUP($A4644, 'NAV Daily'!$A$1:$B$9941, 2, 0)/1000000000),H4643, VLOOKUP($A4644, 'NAV Daily'!$A$1:$B$9941, 2, 0)/1000000000)</f>
        <v>263.70394807668998</v>
      </c>
    </row>
    <row r="4645" spans="1:8" customFormat="1" x14ac:dyDescent="0.25">
      <c r="A4645" s="2">
        <v>43057</v>
      </c>
      <c r="B4645" s="110">
        <f>IF(ISNA(VLOOKUP($A4645, 'NAV Daily'!$A$1:$D$9941, 4, 0)),B4644, VLOOKUP($A4645, 'NAV Daily'!$A$1:$D$9941, 4, 0))</f>
        <v>2882.3058000000001</v>
      </c>
      <c r="C4645" s="110">
        <f>IF(IFERROR(VLOOKUP($A4645, JCI!A:E, 5, 0),C4644)="null",C4644, IFERROR(VLOOKUP( $A4645, JCI!A:E, 5, 0),C4644))</f>
        <v>6051.7319340000004</v>
      </c>
      <c r="D4645" s="6">
        <f>IF(ISNA(VLOOKUP($A4645,ICBI!$C$1:$D$10000, 2, 0)),D4644, VLOOKUP($A4645, ICBI!$C$1:$D$10000, 2, 0))</f>
        <v>237.57394277846799</v>
      </c>
      <c r="E4645" s="2">
        <f t="shared" si="242"/>
        <v>43057</v>
      </c>
      <c r="F4645" s="3">
        <f t="shared" si="243"/>
        <v>2882.3058000000001</v>
      </c>
      <c r="G4645" s="3">
        <f t="shared" si="244"/>
        <v>5528.7359235946451</v>
      </c>
      <c r="H4645" s="6">
        <f>IF(ISNA(VLOOKUP($A4645, 'NAV Daily'!$A$1:$B$9941, 2, 0)/1000000000),H4644, VLOOKUP($A4645, 'NAV Daily'!$A$1:$B$9941, 2, 0)/1000000000)</f>
        <v>263.70394807668998</v>
      </c>
    </row>
    <row r="4646" spans="1:8" customFormat="1" x14ac:dyDescent="0.25">
      <c r="A4646" s="2">
        <v>43058</v>
      </c>
      <c r="B4646" s="110">
        <f>IF(ISNA(VLOOKUP($A4646, 'NAV Daily'!$A$1:$D$9941, 4, 0)),B4645, VLOOKUP($A4646, 'NAV Daily'!$A$1:$D$9941, 4, 0))</f>
        <v>2882.3058000000001</v>
      </c>
      <c r="C4646" s="110">
        <f>IF(IFERROR(VLOOKUP($A4646, JCI!A:E, 5, 0),C4645)="null",C4645, IFERROR(VLOOKUP( $A4646, JCI!A:E, 5, 0),C4645))</f>
        <v>6051.7319340000004</v>
      </c>
      <c r="D4646" s="6">
        <f>IF(ISNA(VLOOKUP($A4646,ICBI!$C$1:$D$10000, 2, 0)),D4645, VLOOKUP($A4646, ICBI!$C$1:$D$10000, 2, 0))</f>
        <v>237.624244580127</v>
      </c>
      <c r="E4646" s="2">
        <f t="shared" si="242"/>
        <v>43058</v>
      </c>
      <c r="F4646" s="3">
        <f t="shared" si="243"/>
        <v>2882.3058000000001</v>
      </c>
      <c r="G4646" s="3">
        <f t="shared" si="244"/>
        <v>5528.7359235946451</v>
      </c>
      <c r="H4646" s="6">
        <f>IF(ISNA(VLOOKUP($A4646, 'NAV Daily'!$A$1:$B$9941, 2, 0)/1000000000),H4645, VLOOKUP($A4646, 'NAV Daily'!$A$1:$B$9941, 2, 0)/1000000000)</f>
        <v>263.70394807668998</v>
      </c>
    </row>
    <row r="4647" spans="1:8" customFormat="1" x14ac:dyDescent="0.25">
      <c r="A4647" s="2">
        <v>43059</v>
      </c>
      <c r="B4647" s="110">
        <f>IF(ISNA(VLOOKUP($A4647, 'NAV Daily'!$A$1:$D$9941, 4, 0)),B4646, VLOOKUP($A4647, 'NAV Daily'!$A$1:$D$9941, 4, 0))</f>
        <v>2878.0927999999999</v>
      </c>
      <c r="C4647" s="110">
        <f>IF(IFERROR(VLOOKUP($A4647, JCI!A:E, 5, 0),C4646)="null",C4646, IFERROR(VLOOKUP( $A4647, JCI!A:E, 5, 0),C4646))</f>
        <v>6053.2822269999997</v>
      </c>
      <c r="D4647" s="6">
        <f>IF(ISNA(VLOOKUP($A4647,ICBI!$C$1:$D$10000, 2, 0)),D4646, VLOOKUP($A4647, ICBI!$C$1:$D$10000, 2, 0))</f>
        <v>237.76837180282499</v>
      </c>
      <c r="E4647" s="2">
        <f t="shared" si="242"/>
        <v>43059</v>
      </c>
      <c r="F4647" s="3">
        <f t="shared" si="243"/>
        <v>2878.0927999999999</v>
      </c>
      <c r="G4647" s="3">
        <f t="shared" si="244"/>
        <v>5530.1522389064721</v>
      </c>
      <c r="H4647" s="6">
        <f>IF(ISNA(VLOOKUP($A4647, 'NAV Daily'!$A$1:$B$9941, 2, 0)/1000000000),H4646, VLOOKUP($A4647, 'NAV Daily'!$A$1:$B$9941, 2, 0)/1000000000)</f>
        <v>263.31850126720002</v>
      </c>
    </row>
    <row r="4648" spans="1:8" customFormat="1" x14ac:dyDescent="0.25">
      <c r="A4648" s="2">
        <v>43060</v>
      </c>
      <c r="B4648" s="110">
        <f>IF(ISNA(VLOOKUP($A4648, 'NAV Daily'!$A$1:$D$9941, 4, 0)),B4647, VLOOKUP($A4648, 'NAV Daily'!$A$1:$D$9941, 4, 0))</f>
        <v>2860.0133999999998</v>
      </c>
      <c r="C4648" s="110">
        <f>IF(IFERROR(VLOOKUP($A4648, JCI!A:E, 5, 0),C4647)="null",C4647, IFERROR(VLOOKUP( $A4648, JCI!A:E, 5, 0),C4647))</f>
        <v>6031.8618159999996</v>
      </c>
      <c r="D4648" s="6">
        <f>IF(ISNA(VLOOKUP($A4648,ICBI!$C$1:$D$10000, 2, 0)),D4647, VLOOKUP($A4648, ICBI!$C$1:$D$10000, 2, 0))</f>
        <v>237.93172066049701</v>
      </c>
      <c r="E4648" s="2">
        <f t="shared" si="242"/>
        <v>43060</v>
      </c>
      <c r="F4648" s="3">
        <f t="shared" si="243"/>
        <v>2860.0133999999998</v>
      </c>
      <c r="G4648" s="3">
        <f t="shared" si="244"/>
        <v>5510.5829987145016</v>
      </c>
      <c r="H4648" s="6">
        <f>IF(ISNA(VLOOKUP($A4648, 'NAV Daily'!$A$1:$B$9941, 2, 0)/1000000000),H4647, VLOOKUP($A4648, 'NAV Daily'!$A$1:$B$9941, 2, 0)/1000000000)</f>
        <v>261.66440625935996</v>
      </c>
    </row>
    <row r="4649" spans="1:8" customFormat="1" x14ac:dyDescent="0.25">
      <c r="A4649" s="2">
        <v>43061</v>
      </c>
      <c r="B4649" s="110">
        <f>IF(ISNA(VLOOKUP($A4649, 'NAV Daily'!$A$1:$D$9941, 4, 0)),B4648, VLOOKUP($A4649, 'NAV Daily'!$A$1:$D$9941, 4, 0))</f>
        <v>2864.8773000000001</v>
      </c>
      <c r="C4649" s="110">
        <f>IF(IFERROR(VLOOKUP($A4649, JCI!A:E, 5, 0),C4648)="null",C4648, IFERROR(VLOOKUP( $A4649, JCI!A:E, 5, 0),C4648))</f>
        <v>6069.7851559999999</v>
      </c>
      <c r="D4649" s="6">
        <f>IF(ISNA(VLOOKUP($A4649,ICBI!$C$1:$D$10000, 2, 0)),D4648, VLOOKUP($A4649, ICBI!$C$1:$D$10000, 2, 0))</f>
        <v>238.271816707543</v>
      </c>
      <c r="E4649" s="2">
        <f t="shared" si="242"/>
        <v>43061</v>
      </c>
      <c r="F4649" s="3">
        <f t="shared" si="243"/>
        <v>2864.8773000000001</v>
      </c>
      <c r="G4649" s="3">
        <f t="shared" si="244"/>
        <v>5545.2289702293228</v>
      </c>
      <c r="H4649" s="6">
        <f>IF(ISNA(VLOOKUP($A4649, 'NAV Daily'!$A$1:$B$9941, 2, 0)/1000000000),H4648, VLOOKUP($A4649, 'NAV Daily'!$A$1:$B$9941, 2, 0)/1000000000)</f>
        <v>265.71552407984001</v>
      </c>
    </row>
    <row r="4650" spans="1:8" customFormat="1" x14ac:dyDescent="0.25">
      <c r="A4650" s="2">
        <v>43062</v>
      </c>
      <c r="B4650" s="110">
        <f>IF(ISNA(VLOOKUP($A4650, 'NAV Daily'!$A$1:$D$9941, 4, 0)),B4649, VLOOKUP($A4650, 'NAV Daily'!$A$1:$D$9941, 4, 0))</f>
        <v>2893.8946999999998</v>
      </c>
      <c r="C4650" s="110">
        <f>IF(IFERROR(VLOOKUP($A4650, JCI!A:E, 5, 0),C4649)="null",C4649, IFERROR(VLOOKUP( $A4650, JCI!A:E, 5, 0),C4649))</f>
        <v>6063.2451170000004</v>
      </c>
      <c r="D4650" s="6">
        <f>IF(ISNA(VLOOKUP($A4650,ICBI!$C$1:$D$10000, 2, 0)),D4649, VLOOKUP($A4650, ICBI!$C$1:$D$10000, 2, 0))</f>
        <v>238.38968526499599</v>
      </c>
      <c r="E4650" s="2">
        <f t="shared" si="242"/>
        <v>43062</v>
      </c>
      <c r="F4650" s="3">
        <f t="shared" si="243"/>
        <v>2893.8946999999998</v>
      </c>
      <c r="G4650" s="3">
        <f t="shared" si="244"/>
        <v>5539.2541271669816</v>
      </c>
      <c r="H4650" s="6">
        <f>IF(ISNA(VLOOKUP($A4650, 'NAV Daily'!$A$1:$B$9941, 2, 0)/1000000000),H4649, VLOOKUP($A4650, 'NAV Daily'!$A$1:$B$9941, 2, 0)/1000000000)</f>
        <v>268.40686876326998</v>
      </c>
    </row>
    <row r="4651" spans="1:8" customFormat="1" x14ac:dyDescent="0.25">
      <c r="A4651" s="2">
        <v>43063</v>
      </c>
      <c r="B4651" s="110">
        <f>IF(ISNA(VLOOKUP($A4651, 'NAV Daily'!$A$1:$D$9941, 4, 0)),B4650, VLOOKUP($A4651, 'NAV Daily'!$A$1:$D$9941, 4, 0))</f>
        <v>2867.8436000000002</v>
      </c>
      <c r="C4651" s="110">
        <f>IF(IFERROR(VLOOKUP($A4651, JCI!A:E, 5, 0),C4650)="null",C4650, IFERROR(VLOOKUP( $A4651, JCI!A:E, 5, 0),C4650))</f>
        <v>6067.1420900000003</v>
      </c>
      <c r="D4651" s="6">
        <f>IF(ISNA(VLOOKUP($A4651,ICBI!$C$1:$D$10000, 2, 0)),D4650, VLOOKUP($A4651, ICBI!$C$1:$D$10000, 2, 0))</f>
        <v>238.65795905219201</v>
      </c>
      <c r="E4651" s="2">
        <f t="shared" si="242"/>
        <v>43063</v>
      </c>
      <c r="F4651" s="3">
        <f t="shared" si="243"/>
        <v>2867.8436000000002</v>
      </c>
      <c r="G4651" s="3">
        <f t="shared" si="244"/>
        <v>5542.8143203238087</v>
      </c>
      <c r="H4651" s="6">
        <f>IF(ISNA(VLOOKUP($A4651, 'NAV Daily'!$A$1:$B$9941, 2, 0)/1000000000),H4650, VLOOKUP($A4651, 'NAV Daily'!$A$1:$B$9941, 2, 0)/1000000000)</f>
        <v>265.99064725251003</v>
      </c>
    </row>
    <row r="4652" spans="1:8" customFormat="1" x14ac:dyDescent="0.25">
      <c r="A4652" s="2">
        <v>43064</v>
      </c>
      <c r="B4652" s="110">
        <f>IF(ISNA(VLOOKUP($A4652, 'NAV Daily'!$A$1:$D$9941, 4, 0)),B4651, VLOOKUP($A4652, 'NAV Daily'!$A$1:$D$9941, 4, 0))</f>
        <v>2867.8436000000002</v>
      </c>
      <c r="C4652" s="110">
        <f>IF(IFERROR(VLOOKUP($A4652, JCI!A:E, 5, 0),C4651)="null",C4651, IFERROR(VLOOKUP( $A4652, JCI!A:E, 5, 0),C4651))</f>
        <v>6067.1420900000003</v>
      </c>
      <c r="D4652" s="6">
        <f>IF(ISNA(VLOOKUP($A4652,ICBI!$C$1:$D$10000, 2, 0)),D4651, VLOOKUP($A4652, ICBI!$C$1:$D$10000, 2, 0))</f>
        <v>238.70827294455299</v>
      </c>
      <c r="E4652" s="2">
        <f t="shared" si="242"/>
        <v>43064</v>
      </c>
      <c r="F4652" s="3">
        <f t="shared" si="243"/>
        <v>2867.8436000000002</v>
      </c>
      <c r="G4652" s="3">
        <f t="shared" si="244"/>
        <v>5542.8143203238087</v>
      </c>
      <c r="H4652" s="6">
        <f>IF(ISNA(VLOOKUP($A4652, 'NAV Daily'!$A$1:$B$9941, 2, 0)/1000000000),H4651, VLOOKUP($A4652, 'NAV Daily'!$A$1:$B$9941, 2, 0)/1000000000)</f>
        <v>265.99064725251003</v>
      </c>
    </row>
    <row r="4653" spans="1:8" customFormat="1" x14ac:dyDescent="0.25">
      <c r="A4653" s="2">
        <v>43065</v>
      </c>
      <c r="B4653" s="110">
        <f>IF(ISNA(VLOOKUP($A4653, 'NAV Daily'!$A$1:$D$9941, 4, 0)),B4652, VLOOKUP($A4653, 'NAV Daily'!$A$1:$D$9941, 4, 0))</f>
        <v>2867.8436000000002</v>
      </c>
      <c r="C4653" s="110">
        <f>IF(IFERROR(VLOOKUP($A4653, JCI!A:E, 5, 0),C4652)="null",C4652, IFERROR(VLOOKUP( $A4653, JCI!A:E, 5, 0),C4652))</f>
        <v>6067.1420900000003</v>
      </c>
      <c r="D4653" s="6">
        <f>IF(ISNA(VLOOKUP($A4653,ICBI!$C$1:$D$10000, 2, 0)),D4652, VLOOKUP($A4653, ICBI!$C$1:$D$10000, 2, 0))</f>
        <v>238.758590423691</v>
      </c>
      <c r="E4653" s="2">
        <f t="shared" si="242"/>
        <v>43065</v>
      </c>
      <c r="F4653" s="3">
        <f t="shared" si="243"/>
        <v>2867.8436000000002</v>
      </c>
      <c r="G4653" s="3">
        <f t="shared" si="244"/>
        <v>5542.8143203238087</v>
      </c>
      <c r="H4653" s="6">
        <f>IF(ISNA(VLOOKUP($A4653, 'NAV Daily'!$A$1:$B$9941, 2, 0)/1000000000),H4652, VLOOKUP($A4653, 'NAV Daily'!$A$1:$B$9941, 2, 0)/1000000000)</f>
        <v>265.99064725251003</v>
      </c>
    </row>
    <row r="4654" spans="1:8" customFormat="1" x14ac:dyDescent="0.25">
      <c r="A4654" s="2">
        <v>43066</v>
      </c>
      <c r="B4654" s="110">
        <f>IF(ISNA(VLOOKUP($A4654, 'NAV Daily'!$A$1:$D$9941, 4, 0)),B4653, VLOOKUP($A4654, 'NAV Daily'!$A$1:$D$9941, 4, 0))</f>
        <v>2864.2811999999999</v>
      </c>
      <c r="C4654" s="110">
        <f>IF(IFERROR(VLOOKUP($A4654, JCI!A:E, 5, 0),C4653)="null",C4653, IFERROR(VLOOKUP( $A4654, JCI!A:E, 5, 0),C4653))</f>
        <v>6064.5888670000004</v>
      </c>
      <c r="D4654" s="6">
        <f>IF(ISNA(VLOOKUP($A4654,ICBI!$C$1:$D$10000, 2, 0)),D4653, VLOOKUP($A4654, ICBI!$C$1:$D$10000, 2, 0))</f>
        <v>238.79018788150501</v>
      </c>
      <c r="E4654" s="2">
        <f t="shared" si="242"/>
        <v>43066</v>
      </c>
      <c r="F4654" s="3">
        <f t="shared" si="243"/>
        <v>2864.2811999999999</v>
      </c>
      <c r="G4654" s="3">
        <f t="shared" si="244"/>
        <v>5540.4817491070062</v>
      </c>
      <c r="H4654" s="6">
        <f>IF(ISNA(VLOOKUP($A4654, 'NAV Daily'!$A$1:$B$9941, 2, 0)/1000000000),H4653, VLOOKUP($A4654, 'NAV Daily'!$A$1:$B$9941, 2, 0)/1000000000)</f>
        <v>267.45800405241999</v>
      </c>
    </row>
    <row r="4655" spans="1:8" customFormat="1" x14ac:dyDescent="0.25">
      <c r="A4655" s="2">
        <v>43067</v>
      </c>
      <c r="B4655" s="110">
        <f>IF(ISNA(VLOOKUP($A4655, 'NAV Daily'!$A$1:$D$9941, 4, 0)),B4654, VLOOKUP($A4655, 'NAV Daily'!$A$1:$D$9941, 4, 0))</f>
        <v>2861.1866</v>
      </c>
      <c r="C4655" s="110">
        <f>IF(IFERROR(VLOOKUP($A4655, JCI!A:E, 5, 0),C4654)="null",C4654, IFERROR(VLOOKUP( $A4655, JCI!A:E, 5, 0),C4654))</f>
        <v>6070.7158200000003</v>
      </c>
      <c r="D4655" s="6">
        <f>IF(ISNA(VLOOKUP($A4655,ICBI!$C$1:$D$10000, 2, 0)),D4654, VLOOKUP($A4655, ICBI!$C$1:$D$10000, 2, 0))</f>
        <v>238.73865421277699</v>
      </c>
      <c r="E4655" s="2">
        <f t="shared" si="242"/>
        <v>43067</v>
      </c>
      <c r="F4655" s="3">
        <f t="shared" si="243"/>
        <v>2861.1866</v>
      </c>
      <c r="G4655" s="3">
        <f t="shared" si="244"/>
        <v>5546.0792054257445</v>
      </c>
      <c r="H4655" s="6">
        <f>IF(ISNA(VLOOKUP($A4655, 'NAV Daily'!$A$1:$B$9941, 2, 0)/1000000000),H4654, VLOOKUP($A4655, 'NAV Daily'!$A$1:$B$9941, 2, 0)/1000000000)</f>
        <v>273.16255414359</v>
      </c>
    </row>
    <row r="4656" spans="1:8" customFormat="1" x14ac:dyDescent="0.25">
      <c r="A4656" s="2">
        <v>43068</v>
      </c>
      <c r="B4656" s="110">
        <f>IF(ISNA(VLOOKUP($A4656, 'NAV Daily'!$A$1:$D$9941, 4, 0)),B4655, VLOOKUP($A4656, 'NAV Daily'!$A$1:$D$9941, 4, 0))</f>
        <v>2864.0900999999999</v>
      </c>
      <c r="C4656" s="110">
        <f>IF(IFERROR(VLOOKUP($A4656, JCI!A:E, 5, 0),C4655)="null",C4655, IFERROR(VLOOKUP( $A4656, JCI!A:E, 5, 0),C4655))</f>
        <v>6061.3671880000002</v>
      </c>
      <c r="D4656" s="6">
        <f>IF(ISNA(VLOOKUP($A4656,ICBI!$C$1:$D$10000, 2, 0)),D4655, VLOOKUP($A4656, ICBI!$C$1:$D$10000, 2, 0))</f>
        <v>239.244294122431</v>
      </c>
      <c r="E4656" s="2">
        <f t="shared" si="242"/>
        <v>43068</v>
      </c>
      <c r="F4656" s="3">
        <f t="shared" si="243"/>
        <v>2864.0900999999999</v>
      </c>
      <c r="G4656" s="3">
        <f t="shared" si="244"/>
        <v>5537.5384904471975</v>
      </c>
      <c r="H4656" s="6">
        <f>IF(ISNA(VLOOKUP($A4656, 'NAV Daily'!$A$1:$B$9941, 2, 0)/1000000000),H4655, VLOOKUP($A4656, 'NAV Daily'!$A$1:$B$9941, 2, 0)/1000000000)</f>
        <v>279.94635556283004</v>
      </c>
    </row>
    <row r="4657" spans="1:8" customFormat="1" x14ac:dyDescent="0.25">
      <c r="A4657" s="2">
        <v>43069</v>
      </c>
      <c r="B4657" s="110">
        <f>IF(ISNA(VLOOKUP($A4657, 'NAV Daily'!$A$1:$D$9941, 4, 0)),B4656, VLOOKUP($A4657, 'NAV Daily'!$A$1:$D$9941, 4, 0))</f>
        <v>2864.3213000000001</v>
      </c>
      <c r="C4657" s="110">
        <f>IF(IFERROR(VLOOKUP($A4657, JCI!A:E, 5, 0),C4656)="null",C4656, IFERROR(VLOOKUP( $A4657, JCI!A:E, 5, 0),C4656))</f>
        <v>5952.1381840000004</v>
      </c>
      <c r="D4657" s="6">
        <f>IF(ISNA(VLOOKUP($A4657,ICBI!$C$1:$D$10000, 2, 0)),D4656, VLOOKUP($A4657, ICBI!$C$1:$D$10000, 2, 0))</f>
        <v>239.46491313474701</v>
      </c>
      <c r="E4657" s="2">
        <f t="shared" si="242"/>
        <v>43069</v>
      </c>
      <c r="F4657" s="3">
        <f t="shared" si="243"/>
        <v>2864.3213000000001</v>
      </c>
      <c r="G4657" s="3">
        <f t="shared" si="244"/>
        <v>5437.7491532955582</v>
      </c>
      <c r="H4657" s="6">
        <f>IF(ISNA(VLOOKUP($A4657, 'NAV Daily'!$A$1:$B$9941, 2, 0)/1000000000),H4656, VLOOKUP($A4657, 'NAV Daily'!$A$1:$B$9941, 2, 0)/1000000000)</f>
        <v>286.26945562174001</v>
      </c>
    </row>
    <row r="4658" spans="1:8" customFormat="1" x14ac:dyDescent="0.25">
      <c r="A4658" s="2">
        <v>43070</v>
      </c>
      <c r="B4658" s="110">
        <f>IF(ISNA(VLOOKUP($A4658, 'NAV Daily'!$A$1:$D$9941, 4, 0)),B4657, VLOOKUP($A4658, 'NAV Daily'!$A$1:$D$9941, 4, 0))</f>
        <v>2864.3213000000001</v>
      </c>
      <c r="C4658" s="110">
        <f>IF(IFERROR(VLOOKUP($A4658, JCI!A:E, 5, 0),C4657)="null",C4657, IFERROR(VLOOKUP( $A4658, JCI!A:E, 5, 0),C4657))</f>
        <v>5952.1381840000004</v>
      </c>
      <c r="D4658" s="6">
        <f>IF(ISNA(VLOOKUP($A4658,ICBI!$C$1:$D$10000, 2, 0)),D4657, VLOOKUP($A4658, ICBI!$C$1:$D$10000, 2, 0))</f>
        <v>239.515092912418</v>
      </c>
      <c r="E4658" s="2">
        <f t="shared" si="242"/>
        <v>43070</v>
      </c>
      <c r="F4658" s="3">
        <f t="shared" si="243"/>
        <v>2864.3213000000001</v>
      </c>
      <c r="G4658" s="3">
        <f t="shared" si="244"/>
        <v>5437.7491532955582</v>
      </c>
      <c r="H4658" s="6">
        <f>IF(ISNA(VLOOKUP($A4658, 'NAV Daily'!$A$1:$B$9941, 2, 0)/1000000000),H4657, VLOOKUP($A4658, 'NAV Daily'!$A$1:$B$9941, 2, 0)/1000000000)</f>
        <v>286.26945562174001</v>
      </c>
    </row>
    <row r="4659" spans="1:8" customFormat="1" x14ac:dyDescent="0.25">
      <c r="A4659" s="2">
        <v>43071</v>
      </c>
      <c r="B4659" s="110">
        <f>IF(ISNA(VLOOKUP($A4659, 'NAV Daily'!$A$1:$D$9941, 4, 0)),B4658, VLOOKUP($A4659, 'NAV Daily'!$A$1:$D$9941, 4, 0))</f>
        <v>2864.3213000000001</v>
      </c>
      <c r="C4659" s="110">
        <f>IF(IFERROR(VLOOKUP($A4659, JCI!A:E, 5, 0),C4658)="null",C4658, IFERROR(VLOOKUP( $A4659, JCI!A:E, 5, 0),C4658))</f>
        <v>5952.1381840000004</v>
      </c>
      <c r="D4659" s="6">
        <f>IF(ISNA(VLOOKUP($A4659,ICBI!$C$1:$D$10000, 2, 0)),D4658, VLOOKUP($A4659, ICBI!$C$1:$D$10000, 2, 0))</f>
        <v>239.56527623619101</v>
      </c>
      <c r="E4659" s="2">
        <f t="shared" si="242"/>
        <v>43071</v>
      </c>
      <c r="F4659" s="3">
        <f t="shared" si="243"/>
        <v>2864.3213000000001</v>
      </c>
      <c r="G4659" s="3">
        <f t="shared" si="244"/>
        <v>5437.7491532955582</v>
      </c>
      <c r="H4659" s="6">
        <f>IF(ISNA(VLOOKUP($A4659, 'NAV Daily'!$A$1:$B$9941, 2, 0)/1000000000),H4658, VLOOKUP($A4659, 'NAV Daily'!$A$1:$B$9941, 2, 0)/1000000000)</f>
        <v>286.26945562174001</v>
      </c>
    </row>
    <row r="4660" spans="1:8" customFormat="1" x14ac:dyDescent="0.25">
      <c r="A4660" s="2">
        <v>43072</v>
      </c>
      <c r="B4660" s="110">
        <f>IF(ISNA(VLOOKUP($A4660, 'NAV Daily'!$A$1:$D$9941, 4, 0)),B4659, VLOOKUP($A4660, 'NAV Daily'!$A$1:$D$9941, 4, 0))</f>
        <v>2864.3213000000001</v>
      </c>
      <c r="C4660" s="110">
        <f>IF(IFERROR(VLOOKUP($A4660, JCI!A:E, 5, 0),C4659)="null",C4659, IFERROR(VLOOKUP( $A4660, JCI!A:E, 5, 0),C4659))</f>
        <v>5952.1381840000004</v>
      </c>
      <c r="D4660" s="6">
        <f>IF(ISNA(VLOOKUP($A4660,ICBI!$C$1:$D$10000, 2, 0)),D4659, VLOOKUP($A4660, ICBI!$C$1:$D$10000, 2, 0))</f>
        <v>239.61546263663999</v>
      </c>
      <c r="E4660" s="2">
        <f t="shared" si="242"/>
        <v>43072</v>
      </c>
      <c r="F4660" s="3">
        <f t="shared" si="243"/>
        <v>2864.3213000000001</v>
      </c>
      <c r="G4660" s="3">
        <f t="shared" si="244"/>
        <v>5437.7491532955582</v>
      </c>
      <c r="H4660" s="6">
        <f>IF(ISNA(VLOOKUP($A4660, 'NAV Daily'!$A$1:$B$9941, 2, 0)/1000000000),H4659, VLOOKUP($A4660, 'NAV Daily'!$A$1:$B$9941, 2, 0)/1000000000)</f>
        <v>286.26945562174001</v>
      </c>
    </row>
    <row r="4661" spans="1:8" customFormat="1" x14ac:dyDescent="0.25">
      <c r="A4661" s="2">
        <v>43073</v>
      </c>
      <c r="B4661" s="110">
        <f>IF(ISNA(VLOOKUP($A4661, 'NAV Daily'!$A$1:$D$9941, 4, 0)),B4660, VLOOKUP($A4661, 'NAV Daily'!$A$1:$D$9941, 4, 0))</f>
        <v>2876.3328999999999</v>
      </c>
      <c r="C4661" s="110">
        <f>IF(IFERROR(VLOOKUP($A4661, JCI!A:E, 5, 0),C4660)="null",C4660, IFERROR(VLOOKUP( $A4661, JCI!A:E, 5, 0),C4660))</f>
        <v>5998.1948240000002</v>
      </c>
      <c r="D4661" s="6">
        <f>IF(ISNA(VLOOKUP($A4661,ICBI!$C$1:$D$10000, 2, 0)),D4660, VLOOKUP($A4661, ICBI!$C$1:$D$10000, 2, 0))</f>
        <v>239.65250669871401</v>
      </c>
      <c r="E4661" s="2">
        <f t="shared" si="242"/>
        <v>43073</v>
      </c>
      <c r="F4661" s="3">
        <f t="shared" si="243"/>
        <v>2876.3328999999999</v>
      </c>
      <c r="G4661" s="3">
        <f t="shared" si="244"/>
        <v>5479.8255378520971</v>
      </c>
      <c r="H4661" s="6">
        <f>IF(ISNA(VLOOKUP($A4661, 'NAV Daily'!$A$1:$B$9941, 2, 0)/1000000000),H4660, VLOOKUP($A4661, 'NAV Daily'!$A$1:$B$9941, 2, 0)/1000000000)</f>
        <v>295.50348458986997</v>
      </c>
    </row>
    <row r="4662" spans="1:8" customFormat="1" x14ac:dyDescent="0.25">
      <c r="A4662" s="2">
        <v>43074</v>
      </c>
      <c r="B4662" s="110">
        <f>IF(ISNA(VLOOKUP($A4662, 'NAV Daily'!$A$1:$D$9941, 4, 0)),B4661, VLOOKUP($A4662, 'NAV Daily'!$A$1:$D$9941, 4, 0))</f>
        <v>2843.1974</v>
      </c>
      <c r="C4662" s="110">
        <f>IF(IFERROR(VLOOKUP($A4662, JCI!A:E, 5, 0),C4661)="null",C4661, IFERROR(VLOOKUP( $A4662, JCI!A:E, 5, 0),C4661))</f>
        <v>6000.4741210000002</v>
      </c>
      <c r="D4662" s="6">
        <f>IF(ISNA(VLOOKUP($A4662,ICBI!$C$1:$D$10000, 2, 0)),D4661, VLOOKUP($A4662, ICBI!$C$1:$D$10000, 2, 0))</f>
        <v>239.95225448220501</v>
      </c>
      <c r="E4662" s="2">
        <f t="shared" si="242"/>
        <v>43074</v>
      </c>
      <c r="F4662" s="3">
        <f t="shared" si="243"/>
        <v>2843.1974</v>
      </c>
      <c r="G4662" s="3">
        <f t="shared" si="244"/>
        <v>5481.9078559953778</v>
      </c>
      <c r="H4662" s="6">
        <f>IF(ISNA(VLOOKUP($A4662, 'NAV Daily'!$A$1:$B$9941, 2, 0)/1000000000),H4661, VLOOKUP($A4662, 'NAV Daily'!$A$1:$B$9941, 2, 0)/1000000000)</f>
        <v>306.92646559382001</v>
      </c>
    </row>
    <row r="4663" spans="1:8" customFormat="1" x14ac:dyDescent="0.25">
      <c r="A4663" s="2">
        <v>43075</v>
      </c>
      <c r="B4663" s="110">
        <f>IF(ISNA(VLOOKUP($A4663, 'NAV Daily'!$A$1:$D$9941, 4, 0)),B4662, VLOOKUP($A4663, 'NAV Daily'!$A$1:$D$9941, 4, 0))</f>
        <v>2833.3108000000002</v>
      </c>
      <c r="C4663" s="110">
        <f>IF(IFERROR(VLOOKUP($A4663, JCI!A:E, 5, 0),C4662)="null",C4662, IFERROR(VLOOKUP( $A4663, JCI!A:E, 5, 0),C4662))</f>
        <v>6035.5078130000002</v>
      </c>
      <c r="D4663" s="6">
        <f>IF(ISNA(VLOOKUP($A4663,ICBI!$C$1:$D$10000, 2, 0)),D4662, VLOOKUP($A4663, ICBI!$C$1:$D$10000, 2, 0))</f>
        <v>240.11977169446899</v>
      </c>
      <c r="E4663" s="2">
        <f t="shared" si="242"/>
        <v>43075</v>
      </c>
      <c r="F4663" s="3">
        <f t="shared" si="243"/>
        <v>2833.3108000000002</v>
      </c>
      <c r="G4663" s="3">
        <f t="shared" si="244"/>
        <v>5513.9139054385696</v>
      </c>
      <c r="H4663" s="6">
        <f>IF(ISNA(VLOOKUP($A4663, 'NAV Daily'!$A$1:$B$9941, 2, 0)/1000000000),H4662, VLOOKUP($A4663, 'NAV Daily'!$A$1:$B$9941, 2, 0)/1000000000)</f>
        <v>305.85920217488001</v>
      </c>
    </row>
    <row r="4664" spans="1:8" customFormat="1" x14ac:dyDescent="0.25">
      <c r="A4664" s="2">
        <v>43076</v>
      </c>
      <c r="B4664" s="110">
        <f>IF(ISNA(VLOOKUP($A4664, 'NAV Daily'!$A$1:$D$9941, 4, 0)),B4663, VLOOKUP($A4664, 'NAV Daily'!$A$1:$D$9941, 4, 0))</f>
        <v>2828.1334000000002</v>
      </c>
      <c r="C4664" s="110">
        <f>IF(IFERROR(VLOOKUP($A4664, JCI!A:E, 5, 0),C4663)="null",C4663, IFERROR(VLOOKUP( $A4664, JCI!A:E, 5, 0),C4663))</f>
        <v>6006.8349609999996</v>
      </c>
      <c r="D4664" s="6">
        <f>IF(ISNA(VLOOKUP($A4664,ICBI!$C$1:$D$10000, 2, 0)),D4663, VLOOKUP($A4664, ICBI!$C$1:$D$10000, 2, 0))</f>
        <v>240.009702754583</v>
      </c>
      <c r="E4664" s="2">
        <f t="shared" si="242"/>
        <v>43076</v>
      </c>
      <c r="F4664" s="3">
        <f t="shared" si="243"/>
        <v>2828.1334000000002</v>
      </c>
      <c r="G4664" s="3">
        <f t="shared" si="244"/>
        <v>5487.7189865933233</v>
      </c>
      <c r="H4664" s="6">
        <f>IF(ISNA(VLOOKUP($A4664, 'NAV Daily'!$A$1:$B$9941, 2, 0)/1000000000),H4663, VLOOKUP($A4664, 'NAV Daily'!$A$1:$B$9941, 2, 0)/1000000000)</f>
        <v>303.90285742738001</v>
      </c>
    </row>
    <row r="4665" spans="1:8" customFormat="1" x14ac:dyDescent="0.25">
      <c r="A4665" s="2">
        <v>43077</v>
      </c>
      <c r="B4665" s="110">
        <f>IF(ISNA(VLOOKUP($A4665, 'NAV Daily'!$A$1:$D$9941, 4, 0)),B4664, VLOOKUP($A4665, 'NAV Daily'!$A$1:$D$9941, 4, 0))</f>
        <v>2818.9594000000002</v>
      </c>
      <c r="C4665" s="110">
        <f>IF(IFERROR(VLOOKUP($A4665, JCI!A:E, 5, 0),C4664)="null",C4664, IFERROR(VLOOKUP( $A4665, JCI!A:E, 5, 0),C4664))</f>
        <v>6030.9580079999996</v>
      </c>
      <c r="D4665" s="6">
        <f>IF(ISNA(VLOOKUP($A4665,ICBI!$C$1:$D$10000, 2, 0)),D4664, VLOOKUP($A4665, ICBI!$C$1:$D$10000, 2, 0))</f>
        <v>240.03015377218699</v>
      </c>
      <c r="E4665" s="2">
        <f t="shared" si="242"/>
        <v>43077</v>
      </c>
      <c r="F4665" s="3">
        <f t="shared" si="243"/>
        <v>2818.9594000000002</v>
      </c>
      <c r="G4665" s="3">
        <f t="shared" si="244"/>
        <v>5509.7572985988763</v>
      </c>
      <c r="H4665" s="6">
        <f>IF(ISNA(VLOOKUP($A4665, 'NAV Daily'!$A$1:$B$9941, 2, 0)/1000000000),H4664, VLOOKUP($A4665, 'NAV Daily'!$A$1:$B$9941, 2, 0)/1000000000)</f>
        <v>302.91703842880997</v>
      </c>
    </row>
    <row r="4666" spans="1:8" customFormat="1" x14ac:dyDescent="0.25">
      <c r="A4666" s="2">
        <v>43078</v>
      </c>
      <c r="B4666" s="110">
        <f>IF(ISNA(VLOOKUP($A4666, 'NAV Daily'!$A$1:$D$9941, 4, 0)),B4665, VLOOKUP($A4666, 'NAV Daily'!$A$1:$D$9941, 4, 0))</f>
        <v>2818.9594000000002</v>
      </c>
      <c r="C4666" s="110">
        <f>IF(IFERROR(VLOOKUP($A4666, JCI!A:E, 5, 0),C4665)="null",C4665, IFERROR(VLOOKUP( $A4666, JCI!A:E, 5, 0),C4665))</f>
        <v>6030.9580079999996</v>
      </c>
      <c r="D4666" s="6">
        <f>IF(ISNA(VLOOKUP($A4666,ICBI!$C$1:$D$10000, 2, 0)),D4665, VLOOKUP($A4666, ICBI!$C$1:$D$10000, 2, 0))</f>
        <v>240.080348294717</v>
      </c>
      <c r="E4666" s="2">
        <f t="shared" si="242"/>
        <v>43078</v>
      </c>
      <c r="F4666" s="3">
        <f t="shared" si="243"/>
        <v>2818.9594000000002</v>
      </c>
      <c r="G4666" s="3">
        <f t="shared" si="244"/>
        <v>5509.7572985988763</v>
      </c>
      <c r="H4666" s="6">
        <f>IF(ISNA(VLOOKUP($A4666, 'NAV Daily'!$A$1:$B$9941, 2, 0)/1000000000),H4665, VLOOKUP($A4666, 'NAV Daily'!$A$1:$B$9941, 2, 0)/1000000000)</f>
        <v>302.91703842880997</v>
      </c>
    </row>
    <row r="4667" spans="1:8" customFormat="1" x14ac:dyDescent="0.25">
      <c r="A4667" s="2">
        <v>43079</v>
      </c>
      <c r="B4667" s="110">
        <f>IF(ISNA(VLOOKUP($A4667, 'NAV Daily'!$A$1:$D$9941, 4, 0)),B4666, VLOOKUP($A4667, 'NAV Daily'!$A$1:$D$9941, 4, 0))</f>
        <v>2818.9594000000002</v>
      </c>
      <c r="C4667" s="110">
        <f>IF(IFERROR(VLOOKUP($A4667, JCI!A:E, 5, 0),C4666)="null",C4666, IFERROR(VLOOKUP( $A4667, JCI!A:E, 5, 0),C4666))</f>
        <v>6030.9580079999996</v>
      </c>
      <c r="D4667" s="6">
        <f>IF(ISNA(VLOOKUP($A4667,ICBI!$C$1:$D$10000, 2, 0)),D4666, VLOOKUP($A4667, ICBI!$C$1:$D$10000, 2, 0))</f>
        <v>240.13054335314999</v>
      </c>
      <c r="E4667" s="2">
        <f t="shared" si="242"/>
        <v>43079</v>
      </c>
      <c r="F4667" s="3">
        <f t="shared" si="243"/>
        <v>2818.9594000000002</v>
      </c>
      <c r="G4667" s="3">
        <f t="shared" si="244"/>
        <v>5509.7572985988763</v>
      </c>
      <c r="H4667" s="6">
        <f>IF(ISNA(VLOOKUP($A4667, 'NAV Daily'!$A$1:$B$9941, 2, 0)/1000000000),H4666, VLOOKUP($A4667, 'NAV Daily'!$A$1:$B$9941, 2, 0)/1000000000)</f>
        <v>302.91703842880997</v>
      </c>
    </row>
    <row r="4668" spans="1:8" customFormat="1" x14ac:dyDescent="0.25">
      <c r="A4668" s="2">
        <v>43080</v>
      </c>
      <c r="B4668" s="110">
        <f>IF(ISNA(VLOOKUP($A4668, 'NAV Daily'!$A$1:$D$9941, 4, 0)),B4667, VLOOKUP($A4668, 'NAV Daily'!$A$1:$D$9941, 4, 0))</f>
        <v>2807.8139999999999</v>
      </c>
      <c r="C4668" s="110">
        <f>IF(IFERROR(VLOOKUP($A4668, JCI!A:E, 5, 0),C4667)="null",C4667, IFERROR(VLOOKUP( $A4668, JCI!A:E, 5, 0),C4667))</f>
        <v>6026.6328130000002</v>
      </c>
      <c r="D4668" s="6">
        <f>IF(ISNA(VLOOKUP($A4668,ICBI!$C$1:$D$10000, 2, 0)),D4667, VLOOKUP($A4668, ICBI!$C$1:$D$10000, 2, 0))</f>
        <v>240.29689180095301</v>
      </c>
      <c r="E4668" s="2">
        <f t="shared" si="242"/>
        <v>43080</v>
      </c>
      <c r="F4668" s="3">
        <f t="shared" si="243"/>
        <v>2807.8139999999999</v>
      </c>
      <c r="G4668" s="3">
        <f t="shared" si="244"/>
        <v>5505.8058907649147</v>
      </c>
      <c r="H4668" s="6">
        <f>IF(ISNA(VLOOKUP($A4668, 'NAV Daily'!$A$1:$B$9941, 2, 0)/1000000000),H4667, VLOOKUP($A4668, 'NAV Daily'!$A$1:$B$9941, 2, 0)/1000000000)</f>
        <v>301.71939490825002</v>
      </c>
    </row>
    <row r="4669" spans="1:8" customFormat="1" x14ac:dyDescent="0.25">
      <c r="A4669" s="2">
        <v>43081</v>
      </c>
      <c r="B4669" s="110">
        <f>IF(ISNA(VLOOKUP($A4669, 'NAV Daily'!$A$1:$D$9941, 4, 0)),B4668, VLOOKUP($A4669, 'NAV Daily'!$A$1:$D$9941, 4, 0))</f>
        <v>2820.2465999999999</v>
      </c>
      <c r="C4669" s="110">
        <f>IF(IFERROR(VLOOKUP($A4669, JCI!A:E, 5, 0),C4668)="null",C4668, IFERROR(VLOOKUP( $A4669, JCI!A:E, 5, 0),C4668))</f>
        <v>6032.3710940000001</v>
      </c>
      <c r="D4669" s="6">
        <f>IF(ISNA(VLOOKUP($A4669,ICBI!$C$1:$D$10000, 2, 0)),D4668, VLOOKUP($A4669, ICBI!$C$1:$D$10000, 2, 0))</f>
        <v>240.41026015225799</v>
      </c>
      <c r="E4669" s="2">
        <f t="shared" si="242"/>
        <v>43081</v>
      </c>
      <c r="F4669" s="3">
        <f t="shared" si="243"/>
        <v>2820.2465999999999</v>
      </c>
      <c r="G4669" s="3">
        <f t="shared" si="244"/>
        <v>5511.0482644606391</v>
      </c>
      <c r="H4669" s="6">
        <f>IF(ISNA(VLOOKUP($A4669, 'NAV Daily'!$A$1:$B$9941, 2, 0)/1000000000),H4668, VLOOKUP($A4669, 'NAV Daily'!$A$1:$B$9941, 2, 0)/1000000000)</f>
        <v>303.05536354993001</v>
      </c>
    </row>
    <row r="4670" spans="1:8" customFormat="1" x14ac:dyDescent="0.25">
      <c r="A4670" s="2">
        <v>43082</v>
      </c>
      <c r="B4670" s="110">
        <f>IF(ISNA(VLOOKUP($A4670, 'NAV Daily'!$A$1:$D$9941, 4, 0)),B4669, VLOOKUP($A4670, 'NAV Daily'!$A$1:$D$9941, 4, 0))</f>
        <v>2829.0126</v>
      </c>
      <c r="C4670" s="110">
        <f>IF(IFERROR(VLOOKUP($A4670, JCI!A:E, 5, 0),C4669)="null",C4669, IFERROR(VLOOKUP( $A4670, JCI!A:E, 5, 0),C4669))</f>
        <v>6054.6040039999998</v>
      </c>
      <c r="D4670" s="6">
        <f>IF(ISNA(VLOOKUP($A4670,ICBI!$C$1:$D$10000, 2, 0)),D4669, VLOOKUP($A4670, ICBI!$C$1:$D$10000, 2, 0))</f>
        <v>240.541168477973</v>
      </c>
      <c r="E4670" s="2">
        <f t="shared" si="242"/>
        <v>43082</v>
      </c>
      <c r="F4670" s="3">
        <f t="shared" si="243"/>
        <v>2829.0126</v>
      </c>
      <c r="G4670" s="3">
        <f t="shared" si="244"/>
        <v>5531.3597867725339</v>
      </c>
      <c r="H4670" s="6">
        <f>IF(ISNA(VLOOKUP($A4670, 'NAV Daily'!$A$1:$B$9941, 2, 0)/1000000000),H4669, VLOOKUP($A4670, 'NAV Daily'!$A$1:$B$9941, 2, 0)/1000000000)</f>
        <v>303.99733196412001</v>
      </c>
    </row>
    <row r="4671" spans="1:8" customFormat="1" x14ac:dyDescent="0.25">
      <c r="A4671" s="2">
        <v>43083</v>
      </c>
      <c r="B4671" s="110">
        <f>IF(ISNA(VLOOKUP($A4671, 'NAV Daily'!$A$1:$D$9941, 4, 0)),B4670, VLOOKUP($A4671, 'NAV Daily'!$A$1:$D$9941, 4, 0))</f>
        <v>2824.1541000000002</v>
      </c>
      <c r="C4671" s="110">
        <f>IF(IFERROR(VLOOKUP($A4671, JCI!A:E, 5, 0),C4670)="null",C4670, IFERROR(VLOOKUP( $A4671, JCI!A:E, 5, 0),C4670))</f>
        <v>6113.6528319999998</v>
      </c>
      <c r="D4671" s="6">
        <f>IF(ISNA(VLOOKUP($A4671,ICBI!$C$1:$D$10000, 2, 0)),D4670, VLOOKUP($A4671, ICBI!$C$1:$D$10000, 2, 0))</f>
        <v>240.69978906412101</v>
      </c>
      <c r="E4671" s="2">
        <f t="shared" si="242"/>
        <v>43083</v>
      </c>
      <c r="F4671" s="3">
        <f t="shared" si="243"/>
        <v>2824.1541000000002</v>
      </c>
      <c r="G4671" s="3">
        <f t="shared" si="244"/>
        <v>5585.3055629850596</v>
      </c>
      <c r="H4671" s="6">
        <f>IF(ISNA(VLOOKUP($A4671, 'NAV Daily'!$A$1:$B$9941, 2, 0)/1000000000),H4670, VLOOKUP($A4671, 'NAV Daily'!$A$1:$B$9941, 2, 0)/1000000000)</f>
        <v>303.47525006051001</v>
      </c>
    </row>
    <row r="4672" spans="1:8" customFormat="1" x14ac:dyDescent="0.25">
      <c r="A4672" s="2">
        <v>43084</v>
      </c>
      <c r="B4672" s="110">
        <f>IF(ISNA(VLOOKUP($A4672, 'NAV Daily'!$A$1:$D$9941, 4, 0)),B4671, VLOOKUP($A4672, 'NAV Daily'!$A$1:$D$9941, 4, 0))</f>
        <v>2853.5601999999999</v>
      </c>
      <c r="C4672" s="110">
        <f>IF(IFERROR(VLOOKUP($A4672, JCI!A:E, 5, 0),C4671)="null",C4671, IFERROR(VLOOKUP( $A4672, JCI!A:E, 5, 0),C4671))</f>
        <v>6119.4189450000003</v>
      </c>
      <c r="D4672" s="6">
        <f>IF(ISNA(VLOOKUP($A4672,ICBI!$C$1:$D$10000, 2, 0)),D4671, VLOOKUP($A4672, ICBI!$C$1:$D$10000, 2, 0))</f>
        <v>240.66410265172999</v>
      </c>
      <c r="E4672" s="2">
        <f t="shared" si="242"/>
        <v>43084</v>
      </c>
      <c r="F4672" s="3">
        <f t="shared" si="243"/>
        <v>2853.5601999999999</v>
      </c>
      <c r="G4672" s="3">
        <f t="shared" si="244"/>
        <v>5590.5733634148019</v>
      </c>
      <c r="H4672" s="6">
        <f>IF(ISNA(VLOOKUP($A4672, 'NAV Daily'!$A$1:$B$9941, 2, 0)/1000000000),H4671, VLOOKUP($A4672, 'NAV Daily'!$A$1:$B$9941, 2, 0)/1000000000)</f>
        <v>307.54451420678004</v>
      </c>
    </row>
    <row r="4673" spans="1:8" customFormat="1" x14ac:dyDescent="0.25">
      <c r="A4673" s="2">
        <v>43085</v>
      </c>
      <c r="B4673" s="110">
        <f>IF(ISNA(VLOOKUP($A4673, 'NAV Daily'!$A$1:$D$9941, 4, 0)),B4672, VLOOKUP($A4673, 'NAV Daily'!$A$1:$D$9941, 4, 0))</f>
        <v>2853.5601999999999</v>
      </c>
      <c r="C4673" s="110">
        <f>IF(IFERROR(VLOOKUP($A4673, JCI!A:E, 5, 0),C4672)="null",C4672, IFERROR(VLOOKUP( $A4673, JCI!A:E, 5, 0),C4672))</f>
        <v>6119.4189450000003</v>
      </c>
      <c r="D4673" s="6">
        <f>IF(ISNA(VLOOKUP($A4673,ICBI!$C$1:$D$10000, 2, 0)),D4672, VLOOKUP($A4673, ICBI!$C$1:$D$10000, 2, 0))</f>
        <v>240.71435722484799</v>
      </c>
      <c r="E4673" s="2">
        <f t="shared" si="242"/>
        <v>43085</v>
      </c>
      <c r="F4673" s="3">
        <f t="shared" si="243"/>
        <v>2853.5601999999999</v>
      </c>
      <c r="G4673" s="3">
        <f t="shared" si="244"/>
        <v>5590.5733634148019</v>
      </c>
      <c r="H4673" s="6">
        <f>IF(ISNA(VLOOKUP($A4673, 'NAV Daily'!$A$1:$B$9941, 2, 0)/1000000000),H4672, VLOOKUP($A4673, 'NAV Daily'!$A$1:$B$9941, 2, 0)/1000000000)</f>
        <v>307.54451420678004</v>
      </c>
    </row>
    <row r="4674" spans="1:8" customFormat="1" x14ac:dyDescent="0.25">
      <c r="A4674" s="2">
        <v>43086</v>
      </c>
      <c r="B4674" s="110">
        <f>IF(ISNA(VLOOKUP($A4674, 'NAV Daily'!$A$1:$D$9941, 4, 0)),B4673, VLOOKUP($A4674, 'NAV Daily'!$A$1:$D$9941, 4, 0))</f>
        <v>2853.5601999999999</v>
      </c>
      <c r="C4674" s="110">
        <f>IF(IFERROR(VLOOKUP($A4674, JCI!A:E, 5, 0),C4673)="null",C4673, IFERROR(VLOOKUP( $A4674, JCI!A:E, 5, 0),C4673))</f>
        <v>6119.4189450000003</v>
      </c>
      <c r="D4674" s="6">
        <f>IF(ISNA(VLOOKUP($A4674,ICBI!$C$1:$D$10000, 2, 0)),D4673, VLOOKUP($A4674, ICBI!$C$1:$D$10000, 2, 0))</f>
        <v>240.76461356220901</v>
      </c>
      <c r="E4674" s="2">
        <f t="shared" si="242"/>
        <v>43086</v>
      </c>
      <c r="F4674" s="3">
        <f t="shared" si="243"/>
        <v>2853.5601999999999</v>
      </c>
      <c r="G4674" s="3">
        <f t="shared" si="244"/>
        <v>5590.5733634148019</v>
      </c>
      <c r="H4674" s="6">
        <f>IF(ISNA(VLOOKUP($A4674, 'NAV Daily'!$A$1:$B$9941, 2, 0)/1000000000),H4673, VLOOKUP($A4674, 'NAV Daily'!$A$1:$B$9941, 2, 0)/1000000000)</f>
        <v>307.54451420678004</v>
      </c>
    </row>
    <row r="4675" spans="1:8" customFormat="1" x14ac:dyDescent="0.25">
      <c r="A4675" s="2">
        <v>43087</v>
      </c>
      <c r="B4675" s="110">
        <f>IF(ISNA(VLOOKUP($A4675, 'NAV Daily'!$A$1:$D$9941, 4, 0)),B4674, VLOOKUP($A4675, 'NAV Daily'!$A$1:$D$9941, 4, 0))</f>
        <v>2774.4101999999998</v>
      </c>
      <c r="C4675" s="110">
        <f>IF(IFERROR(VLOOKUP($A4675, JCI!A:E, 5, 0),C4674)="null",C4674, IFERROR(VLOOKUP( $A4675, JCI!A:E, 5, 0),C4674))</f>
        <v>6133.9628910000001</v>
      </c>
      <c r="D4675" s="6">
        <f>IF(ISNA(VLOOKUP($A4675,ICBI!$C$1:$D$10000, 2, 0)),D4674, VLOOKUP($A4675, ICBI!$C$1:$D$10000, 2, 0))</f>
        <v>240.92768757936199</v>
      </c>
      <c r="E4675" s="2">
        <f t="shared" ref="E4675:E4738" si="245">IF($A4675&gt;$K$1, $K$1, $A4675)</f>
        <v>43087</v>
      </c>
      <c r="F4675" s="3">
        <f t="shared" ref="F4675:F4738" si="246">IF($A4675&gt;$K$1, F4674, $B4675)</f>
        <v>2774.4101999999998</v>
      </c>
      <c r="G4675" s="3">
        <f t="shared" ref="G4675:G4738" si="247">IF(ISERROR(IF($A4675&gt;$K$1, G4674, $C4675/$C$2*1000)),G4674, IF($A4675&gt;$K$1, G4674, $C4675/$C$2*1000))</f>
        <v>5603.860408776025</v>
      </c>
      <c r="H4675" s="6">
        <f>IF(ISNA(VLOOKUP($A4675, 'NAV Daily'!$A$1:$B$9941, 2, 0)/1000000000),H4674, VLOOKUP($A4675, 'NAV Daily'!$A$1:$B$9941, 2, 0)/1000000000)</f>
        <v>299.01406323991</v>
      </c>
    </row>
    <row r="4676" spans="1:8" customFormat="1" x14ac:dyDescent="0.25">
      <c r="A4676" s="2">
        <v>43088</v>
      </c>
      <c r="B4676" s="110">
        <f>IF(ISNA(VLOOKUP($A4676, 'NAV Daily'!$A$1:$D$9941, 4, 0)),B4675, VLOOKUP($A4676, 'NAV Daily'!$A$1:$D$9941, 4, 0))</f>
        <v>2818.0470999999998</v>
      </c>
      <c r="C4676" s="110">
        <f>IF(IFERROR(VLOOKUP($A4676, JCI!A:E, 5, 0),C4675)="null",C4675, IFERROR(VLOOKUP( $A4676, JCI!A:E, 5, 0),C4675))</f>
        <v>6167.6660160000001</v>
      </c>
      <c r="D4676" s="6">
        <f>IF(ISNA(VLOOKUP($A4676,ICBI!$C$1:$D$10000, 2, 0)),D4675, VLOOKUP($A4676, ICBI!$C$1:$D$10000, 2, 0))</f>
        <v>240.98775856564299</v>
      </c>
      <c r="E4676" s="2">
        <f t="shared" si="245"/>
        <v>43088</v>
      </c>
      <c r="F4676" s="3">
        <f t="shared" si="246"/>
        <v>2818.0470999999998</v>
      </c>
      <c r="G4676" s="3">
        <f t="shared" si="247"/>
        <v>5634.6508799927069</v>
      </c>
      <c r="H4676" s="6">
        <f>IF(ISNA(VLOOKUP($A4676, 'NAV Daily'!$A$1:$B$9941, 2, 0)/1000000000),H4675, VLOOKUP($A4676, 'NAV Daily'!$A$1:$B$9941, 2, 0)/1000000000)</f>
        <v>301.68560981514003</v>
      </c>
    </row>
    <row r="4677" spans="1:8" customFormat="1" x14ac:dyDescent="0.25">
      <c r="A4677" s="2">
        <v>43089</v>
      </c>
      <c r="B4677" s="110">
        <f>IF(ISNA(VLOOKUP($A4677, 'NAV Daily'!$A$1:$D$9941, 4, 0)),B4676, VLOOKUP($A4677, 'NAV Daily'!$A$1:$D$9941, 4, 0))</f>
        <v>2808.2991999999999</v>
      </c>
      <c r="C4677" s="110">
        <f>IF(IFERROR(VLOOKUP($A4677, JCI!A:E, 5, 0),C4676)="null",C4676, IFERROR(VLOOKUP( $A4677, JCI!A:E, 5, 0),C4676))</f>
        <v>6109.4819340000004</v>
      </c>
      <c r="D4677" s="6">
        <f>IF(ISNA(VLOOKUP($A4677,ICBI!$C$1:$D$10000, 2, 0)),D4676, VLOOKUP($A4677, ICBI!$C$1:$D$10000, 2, 0))</f>
        <v>241.099191950944</v>
      </c>
      <c r="E4677" s="2">
        <f t="shared" si="245"/>
        <v>43089</v>
      </c>
      <c r="F4677" s="3">
        <f t="shared" si="246"/>
        <v>2808.2991999999999</v>
      </c>
      <c r="G4677" s="3">
        <f t="shared" si="247"/>
        <v>5581.4951176682916</v>
      </c>
      <c r="H4677" s="6">
        <f>IF(ISNA(VLOOKUP($A4677, 'NAV Daily'!$A$1:$B$9941, 2, 0)/1000000000),H4676, VLOOKUP($A4677, 'NAV Daily'!$A$1:$B$9941, 2, 0)/1000000000)</f>
        <v>300.64204659755001</v>
      </c>
    </row>
    <row r="4678" spans="1:8" customFormat="1" x14ac:dyDescent="0.25">
      <c r="A4678" s="2">
        <v>43090</v>
      </c>
      <c r="B4678" s="110">
        <f>IF(ISNA(VLOOKUP($A4678, 'NAV Daily'!$A$1:$D$9941, 4, 0)),B4677, VLOOKUP($A4678, 'NAV Daily'!$A$1:$D$9941, 4, 0))</f>
        <v>2754.2212</v>
      </c>
      <c r="C4678" s="110">
        <f>IF(IFERROR(VLOOKUP($A4678, JCI!A:E, 5, 0),C4677)="null",C4677, IFERROR(VLOOKUP( $A4678, JCI!A:E, 5, 0),C4677))</f>
        <v>6183.3911129999997</v>
      </c>
      <c r="D4678" s="6">
        <f>IF(ISNA(VLOOKUP($A4678,ICBI!$C$1:$D$10000, 2, 0)),D4677, VLOOKUP($A4678, ICBI!$C$1:$D$10000, 2, 0))</f>
        <v>241.794276870663</v>
      </c>
      <c r="E4678" s="2">
        <f t="shared" si="245"/>
        <v>43090</v>
      </c>
      <c r="F4678" s="3">
        <f t="shared" si="246"/>
        <v>2754.2212</v>
      </c>
      <c r="G4678" s="3">
        <f t="shared" si="247"/>
        <v>5649.0170002429213</v>
      </c>
      <c r="H4678" s="6">
        <f>IF(ISNA(VLOOKUP($A4678, 'NAV Daily'!$A$1:$B$9941, 2, 0)/1000000000),H4677, VLOOKUP($A4678, 'NAV Daily'!$A$1:$B$9941, 2, 0)/1000000000)</f>
        <v>294.85273128865003</v>
      </c>
    </row>
    <row r="4679" spans="1:8" customFormat="1" x14ac:dyDescent="0.25">
      <c r="A4679" s="2">
        <v>43091</v>
      </c>
      <c r="B4679" s="110">
        <f>IF(ISNA(VLOOKUP($A4679, 'NAV Daily'!$A$1:$D$9941, 4, 0)),B4678, VLOOKUP($A4679, 'NAV Daily'!$A$1:$D$9941, 4, 0))</f>
        <v>2805.0789</v>
      </c>
      <c r="C4679" s="110">
        <f>IF(IFERROR(VLOOKUP($A4679, JCI!A:E, 5, 0),C4678)="null",C4678, IFERROR(VLOOKUP( $A4679, JCI!A:E, 5, 0),C4678))</f>
        <v>6221.0131840000004</v>
      </c>
      <c r="D4679" s="6">
        <f>IF(ISNA(VLOOKUP($A4679,ICBI!$C$1:$D$10000, 2, 0)),D4678, VLOOKUP($A4679, ICBI!$C$1:$D$10000, 2, 0))</f>
        <v>241.817743968494</v>
      </c>
      <c r="E4679" s="2">
        <f t="shared" si="245"/>
        <v>43091</v>
      </c>
      <c r="F4679" s="3">
        <f t="shared" si="246"/>
        <v>2805.0789</v>
      </c>
      <c r="G4679" s="3">
        <f t="shared" si="247"/>
        <v>5683.3877386903941</v>
      </c>
      <c r="H4679" s="6">
        <f>IF(ISNA(VLOOKUP($A4679, 'NAV Daily'!$A$1:$B$9941, 2, 0)/1000000000),H4678, VLOOKUP($A4679, 'NAV Daily'!$A$1:$B$9941, 2, 0)/1000000000)</f>
        <v>300.29729868057001</v>
      </c>
    </row>
    <row r="4680" spans="1:8" customFormat="1" x14ac:dyDescent="0.25">
      <c r="A4680" s="2">
        <v>43092</v>
      </c>
      <c r="B4680" s="110">
        <f>IF(ISNA(VLOOKUP($A4680, 'NAV Daily'!$A$1:$D$9941, 4, 0)),B4679, VLOOKUP($A4680, 'NAV Daily'!$A$1:$D$9941, 4, 0))</f>
        <v>2805.0789</v>
      </c>
      <c r="C4680" s="110">
        <f>IF(IFERROR(VLOOKUP($A4680, JCI!A:E, 5, 0),C4679)="null",C4679, IFERROR(VLOOKUP( $A4680, JCI!A:E, 5, 0),C4679))</f>
        <v>6221.0131840000004</v>
      </c>
      <c r="D4680" s="6">
        <f>IF(ISNA(VLOOKUP($A4680,ICBI!$C$1:$D$10000, 2, 0)),D4679, VLOOKUP($A4680, ICBI!$C$1:$D$10000, 2, 0))</f>
        <v>241.86801525524501</v>
      </c>
      <c r="E4680" s="2">
        <f t="shared" si="245"/>
        <v>43092</v>
      </c>
      <c r="F4680" s="3">
        <f t="shared" si="246"/>
        <v>2805.0789</v>
      </c>
      <c r="G4680" s="3">
        <f t="shared" si="247"/>
        <v>5683.3877386903941</v>
      </c>
      <c r="H4680" s="6">
        <f>IF(ISNA(VLOOKUP($A4680, 'NAV Daily'!$A$1:$B$9941, 2, 0)/1000000000),H4679, VLOOKUP($A4680, 'NAV Daily'!$A$1:$B$9941, 2, 0)/1000000000)</f>
        <v>300.29729868057001</v>
      </c>
    </row>
    <row r="4681" spans="1:8" customFormat="1" x14ac:dyDescent="0.25">
      <c r="A4681" s="2">
        <v>43093</v>
      </c>
      <c r="B4681" s="110">
        <f>IF(ISNA(VLOOKUP($A4681, 'NAV Daily'!$A$1:$D$9941, 4, 0)),B4680, VLOOKUP($A4681, 'NAV Daily'!$A$1:$D$9941, 4, 0))</f>
        <v>2805.0789</v>
      </c>
      <c r="C4681" s="110">
        <f>IF(IFERROR(VLOOKUP($A4681, JCI!A:E, 5, 0),C4680)="null",C4680, IFERROR(VLOOKUP( $A4681, JCI!A:E, 5, 0),C4680))</f>
        <v>6221.0131840000004</v>
      </c>
      <c r="D4681" s="6">
        <f>IF(ISNA(VLOOKUP($A4681,ICBI!$C$1:$D$10000, 2, 0)),D4680, VLOOKUP($A4681, ICBI!$C$1:$D$10000, 2, 0))</f>
        <v>241.918291500088</v>
      </c>
      <c r="E4681" s="2">
        <f t="shared" si="245"/>
        <v>43093</v>
      </c>
      <c r="F4681" s="3">
        <f t="shared" si="246"/>
        <v>2805.0789</v>
      </c>
      <c r="G4681" s="3">
        <f t="shared" si="247"/>
        <v>5683.3877386903941</v>
      </c>
      <c r="H4681" s="6">
        <f>IF(ISNA(VLOOKUP($A4681, 'NAV Daily'!$A$1:$B$9941, 2, 0)/1000000000),H4680, VLOOKUP($A4681, 'NAV Daily'!$A$1:$B$9941, 2, 0)/1000000000)</f>
        <v>300.29729868057001</v>
      </c>
    </row>
    <row r="4682" spans="1:8" customFormat="1" x14ac:dyDescent="0.25">
      <c r="A4682" s="2">
        <v>43094</v>
      </c>
      <c r="B4682" s="110">
        <f>IF(ISNA(VLOOKUP($A4682, 'NAV Daily'!$A$1:$D$9941, 4, 0)),B4681, VLOOKUP($A4682, 'NAV Daily'!$A$1:$D$9941, 4, 0))</f>
        <v>2805.0789</v>
      </c>
      <c r="C4682" s="110">
        <f>IF(IFERROR(VLOOKUP($A4682, JCI!A:E, 5, 0),C4681)="null",C4681, IFERROR(VLOOKUP( $A4682, JCI!A:E, 5, 0),C4681))</f>
        <v>6221.0131840000004</v>
      </c>
      <c r="D4682" s="6">
        <f>IF(ISNA(VLOOKUP($A4682,ICBI!$C$1:$D$10000, 2, 0)),D4681, VLOOKUP($A4682, ICBI!$C$1:$D$10000, 2, 0))</f>
        <v>241.968568421996</v>
      </c>
      <c r="E4682" s="2">
        <f t="shared" si="245"/>
        <v>43094</v>
      </c>
      <c r="F4682" s="3">
        <f t="shared" si="246"/>
        <v>2805.0789</v>
      </c>
      <c r="G4682" s="3">
        <f t="shared" si="247"/>
        <v>5683.3877386903941</v>
      </c>
      <c r="H4682" s="6">
        <f>IF(ISNA(VLOOKUP($A4682, 'NAV Daily'!$A$1:$B$9941, 2, 0)/1000000000),H4681, VLOOKUP($A4682, 'NAV Daily'!$A$1:$B$9941, 2, 0)/1000000000)</f>
        <v>300.29729868057001</v>
      </c>
    </row>
    <row r="4683" spans="1:8" customFormat="1" x14ac:dyDescent="0.25">
      <c r="A4683" s="2">
        <v>43095</v>
      </c>
      <c r="B4683" s="110">
        <f>IF(ISNA(VLOOKUP($A4683, 'NAV Daily'!$A$1:$D$9941, 4, 0)),B4682, VLOOKUP($A4683, 'NAV Daily'!$A$1:$D$9941, 4, 0))</f>
        <v>2805.0789</v>
      </c>
      <c r="C4683" s="110">
        <f>IF(IFERROR(VLOOKUP($A4683, JCI!A:E, 5, 0),C4682)="null",C4682, IFERROR(VLOOKUP( $A4683, JCI!A:E, 5, 0),C4682))</f>
        <v>6221.0131840000004</v>
      </c>
      <c r="D4683" s="6">
        <f>IF(ISNA(VLOOKUP($A4683,ICBI!$C$1:$D$10000, 2, 0)),D4682, VLOOKUP($A4683, ICBI!$C$1:$D$10000, 2, 0))</f>
        <v>242.01884534390399</v>
      </c>
      <c r="E4683" s="2">
        <f t="shared" si="245"/>
        <v>43095</v>
      </c>
      <c r="F4683" s="3">
        <f t="shared" si="246"/>
        <v>2805.0789</v>
      </c>
      <c r="G4683" s="3">
        <f t="shared" si="247"/>
        <v>5683.3877386903941</v>
      </c>
      <c r="H4683" s="6">
        <f>IF(ISNA(VLOOKUP($A4683, 'NAV Daily'!$A$1:$B$9941, 2, 0)/1000000000),H4682, VLOOKUP($A4683, 'NAV Daily'!$A$1:$B$9941, 2, 0)/1000000000)</f>
        <v>300.29729868057001</v>
      </c>
    </row>
    <row r="4684" spans="1:8" customFormat="1" x14ac:dyDescent="0.25">
      <c r="A4684" s="2">
        <v>43096</v>
      </c>
      <c r="B4684" s="110">
        <f>IF(ISNA(VLOOKUP($A4684, 'NAV Daily'!$A$1:$D$9941, 4, 0)),B4683, VLOOKUP($A4684, 'NAV Daily'!$A$1:$D$9941, 4, 0))</f>
        <v>2775.7957999999999</v>
      </c>
      <c r="C4684" s="110">
        <f>IF(IFERROR(VLOOKUP($A4684, JCI!A:E, 5, 0),C4683)="null",C4683, IFERROR(VLOOKUP( $A4684, JCI!A:E, 5, 0),C4683))</f>
        <v>6277.1650390000004</v>
      </c>
      <c r="D4684" s="6">
        <f>IF(ISNA(VLOOKUP($A4684,ICBI!$C$1:$D$10000, 2, 0)),D4683, VLOOKUP($A4684, ICBI!$C$1:$D$10000, 2, 0))</f>
        <v>242.30997570784501</v>
      </c>
      <c r="E4684" s="2">
        <f t="shared" si="245"/>
        <v>43096</v>
      </c>
      <c r="F4684" s="3">
        <f t="shared" si="246"/>
        <v>2775.7957999999999</v>
      </c>
      <c r="G4684" s="3">
        <f t="shared" si="247"/>
        <v>5734.6869008642516</v>
      </c>
      <c r="H4684" s="6">
        <f>IF(ISNA(VLOOKUP($A4684, 'NAV Daily'!$A$1:$B$9941, 2, 0)/1000000000),H4683, VLOOKUP($A4684, 'NAV Daily'!$A$1:$B$9941, 2, 0)/1000000000)</f>
        <v>297.16239996792001</v>
      </c>
    </row>
    <row r="4685" spans="1:8" customFormat="1" x14ac:dyDescent="0.25">
      <c r="A4685" s="2">
        <v>43097</v>
      </c>
      <c r="B4685" s="110">
        <f>IF(ISNA(VLOOKUP($A4685, 'NAV Daily'!$A$1:$D$9941, 4, 0)),B4684, VLOOKUP($A4685, 'NAV Daily'!$A$1:$D$9941, 4, 0))</f>
        <v>2767.116</v>
      </c>
      <c r="C4685" s="110">
        <f>IF(IFERROR(VLOOKUP($A4685, JCI!A:E, 5, 0),C4684)="null",C4684, IFERROR(VLOOKUP( $A4685, JCI!A:E, 5, 0),C4684))</f>
        <v>6314.0458980000003</v>
      </c>
      <c r="D4685" s="6">
        <f>IF(ISNA(VLOOKUP($A4685,ICBI!$C$1:$D$10000, 2, 0)),D4684, VLOOKUP($A4685, ICBI!$C$1:$D$10000, 2, 0))</f>
        <v>242.62620360787199</v>
      </c>
      <c r="E4685" s="2">
        <f t="shared" si="245"/>
        <v>43097</v>
      </c>
      <c r="F4685" s="3">
        <f t="shared" si="246"/>
        <v>2767.116</v>
      </c>
      <c r="G4685" s="3">
        <f t="shared" si="247"/>
        <v>5768.3804835063947</v>
      </c>
      <c r="H4685" s="6">
        <f>IF(ISNA(VLOOKUP($A4685, 'NAV Daily'!$A$1:$B$9941, 2, 0)/1000000000),H4684, VLOOKUP($A4685, 'NAV Daily'!$A$1:$B$9941, 2, 0)/1000000000)</f>
        <v>296.23317985178005</v>
      </c>
    </row>
    <row r="4686" spans="1:8" customFormat="1" x14ac:dyDescent="0.25">
      <c r="A4686" s="2">
        <v>43098</v>
      </c>
      <c r="B4686" s="110">
        <f>IF(ISNA(VLOOKUP($A4686, 'NAV Daily'!$A$1:$D$9941, 4, 0)),B4685, VLOOKUP($A4686, 'NAV Daily'!$A$1:$D$9941, 4, 0))</f>
        <v>2798.6370000000002</v>
      </c>
      <c r="C4686" s="110">
        <f>IF(IFERROR(VLOOKUP($A4686, JCI!A:E, 5, 0),C4685)="null",C4685, IFERROR(VLOOKUP( $A4686, JCI!A:E, 5, 0),C4685))</f>
        <v>6355.6538090000004</v>
      </c>
      <c r="D4686" s="6">
        <f>IF(ISNA(VLOOKUP($A4686,ICBI!$C$1:$D$10000, 2, 0)),D4685, VLOOKUP($A4686, ICBI!$C$1:$D$10000, 2, 0))</f>
        <v>242.98421311200801</v>
      </c>
      <c r="E4686" s="2">
        <f t="shared" si="245"/>
        <v>43098</v>
      </c>
      <c r="F4686" s="3">
        <f t="shared" si="246"/>
        <v>2798.6370000000002</v>
      </c>
      <c r="G4686" s="3">
        <f t="shared" si="247"/>
        <v>5806.3926021461875</v>
      </c>
      <c r="H4686" s="6">
        <f>IF(ISNA(VLOOKUP($A4686, 'NAV Daily'!$A$1:$B$9941, 2, 0)/1000000000),H4685, VLOOKUP($A4686, 'NAV Daily'!$A$1:$B$9941, 2, 0)/1000000000)</f>
        <v>299.60765801972997</v>
      </c>
    </row>
    <row r="4687" spans="1:8" customFormat="1" x14ac:dyDescent="0.25">
      <c r="A4687" s="2">
        <v>43099</v>
      </c>
      <c r="B4687" s="110">
        <f>IF(ISNA(VLOOKUP($A4687, 'NAV Daily'!$A$1:$D$9941, 4, 0)),B4686, VLOOKUP($A4687, 'NAV Daily'!$A$1:$D$9941, 4, 0))</f>
        <v>2798.6370000000002</v>
      </c>
      <c r="C4687" s="110">
        <f>IF(IFERROR(VLOOKUP($A4687, JCI!A:E, 5, 0),C4686)="null",C4686, IFERROR(VLOOKUP( $A4687, JCI!A:E, 5, 0),C4686))</f>
        <v>6355.6538090000004</v>
      </c>
      <c r="D4687" s="6">
        <f>IF(ISNA(VLOOKUP($A4687,ICBI!$C$1:$D$10000, 2, 0)),D4686, VLOOKUP($A4687, ICBI!$C$1:$D$10000, 2, 0))</f>
        <v>243.03449876647801</v>
      </c>
      <c r="E4687" s="2">
        <f t="shared" si="245"/>
        <v>43099</v>
      </c>
      <c r="F4687" s="3">
        <f t="shared" si="246"/>
        <v>2798.6370000000002</v>
      </c>
      <c r="G4687" s="3">
        <f t="shared" si="247"/>
        <v>5806.3926021461875</v>
      </c>
      <c r="H4687" s="6">
        <f>IF(ISNA(VLOOKUP($A4687, 'NAV Daily'!$A$1:$B$9941, 2, 0)/1000000000),H4686, VLOOKUP($A4687, 'NAV Daily'!$A$1:$B$9941, 2, 0)/1000000000)</f>
        <v>299.60765801972997</v>
      </c>
    </row>
    <row r="4688" spans="1:8" customFormat="1" x14ac:dyDescent="0.25">
      <c r="A4688" s="2">
        <v>43100</v>
      </c>
      <c r="B4688" s="110">
        <f>IF(ISNA(VLOOKUP($A4688, 'NAV Daily'!$A$1:$D$9941, 4, 0)),B4687, VLOOKUP($A4688, 'NAV Daily'!$A$1:$D$9941, 4, 0))</f>
        <v>2798.6370000000002</v>
      </c>
      <c r="C4688" s="110">
        <f>IF(IFERROR(VLOOKUP($A4688, JCI!A:E, 5, 0),C4687)="null",C4687, IFERROR(VLOOKUP( $A4688, JCI!A:E, 5, 0),C4687))</f>
        <v>6355.6538090000004</v>
      </c>
      <c r="D4688" s="6">
        <f>IF(ISNA(VLOOKUP($A4688,ICBI!$C$1:$D$10000, 2, 0)),D4687, VLOOKUP($A4688, ICBI!$C$1:$D$10000, 2, 0))</f>
        <v>243.08478972340899</v>
      </c>
      <c r="E4688" s="2">
        <f t="shared" si="245"/>
        <v>43100</v>
      </c>
      <c r="F4688" s="3">
        <f t="shared" si="246"/>
        <v>2798.6370000000002</v>
      </c>
      <c r="G4688" s="3">
        <f t="shared" si="247"/>
        <v>5806.3926021461875</v>
      </c>
      <c r="H4688" s="6">
        <f>IF(ISNA(VLOOKUP($A4688, 'NAV Daily'!$A$1:$B$9941, 2, 0)/1000000000),H4687, VLOOKUP($A4688, 'NAV Daily'!$A$1:$B$9941, 2, 0)/1000000000)</f>
        <v>299.60765801972997</v>
      </c>
    </row>
    <row r="4689" spans="1:8" customFormat="1" x14ac:dyDescent="0.25">
      <c r="A4689" s="2">
        <v>43101</v>
      </c>
      <c r="B4689" s="110">
        <f>IF(ISNA(VLOOKUP($A4689, 'NAV Daily'!$A$1:$D$9941, 4, 0)),B4688, VLOOKUP($A4689, 'NAV Daily'!$A$1:$D$9941, 4, 0))</f>
        <v>2798.6370000000002</v>
      </c>
      <c r="C4689" s="110">
        <f>IF(IFERROR(VLOOKUP($A4689, JCI!A:E, 5, 0),C4688)="null",C4688, IFERROR(VLOOKUP( $A4689, JCI!A:E, 5, 0),C4688))</f>
        <v>6355.6538090000004</v>
      </c>
      <c r="D4689" s="6">
        <f>IF(ISNA(VLOOKUP($A4689,ICBI!$C$1:$D$10000, 2, 0)),D4688, VLOOKUP($A4689, ICBI!$C$1:$D$10000, 2, 0))</f>
        <v>243.12720169079699</v>
      </c>
      <c r="E4689" s="2">
        <f t="shared" si="245"/>
        <v>43101</v>
      </c>
      <c r="F4689" s="3">
        <f t="shared" si="246"/>
        <v>2798.6370000000002</v>
      </c>
      <c r="G4689" s="3">
        <f t="shared" si="247"/>
        <v>5806.3926021461875</v>
      </c>
      <c r="H4689" s="6">
        <f>IF(ISNA(VLOOKUP($A4689, 'NAV Daily'!$A$1:$B$9941, 2, 0)/1000000000),H4688, VLOOKUP($A4689, 'NAV Daily'!$A$1:$B$9941, 2, 0)/1000000000)</f>
        <v>299.60765801972997</v>
      </c>
    </row>
    <row r="4690" spans="1:8" customFormat="1" x14ac:dyDescent="0.25">
      <c r="A4690" s="2">
        <v>43102</v>
      </c>
      <c r="B4690" s="110">
        <f>IF(ISNA(VLOOKUP($A4690, 'NAV Daily'!$A$1:$D$9941, 4, 0)),B4689, VLOOKUP($A4690, 'NAV Daily'!$A$1:$D$9941, 4, 0))</f>
        <v>2783.3850000000002</v>
      </c>
      <c r="C4690" s="110">
        <f>IF(IFERROR(VLOOKUP($A4690, JCI!A:E, 5, 0),C4689)="null",C4689, IFERROR(VLOOKUP( $A4690, JCI!A:E, 5, 0),C4689))</f>
        <v>6339.2377930000002</v>
      </c>
      <c r="D4690" s="6">
        <f>IF(ISNA(VLOOKUP($A4690,ICBI!$C$1:$D$10000, 2, 0)),D4689, VLOOKUP($A4690, ICBI!$C$1:$D$10000, 2, 0))</f>
        <v>243.44069661457101</v>
      </c>
      <c r="E4690" s="2">
        <f t="shared" si="245"/>
        <v>43102</v>
      </c>
      <c r="F4690" s="3">
        <f t="shared" si="246"/>
        <v>2783.3850000000002</v>
      </c>
      <c r="G4690" s="3">
        <f t="shared" si="247"/>
        <v>5791.3952727252336</v>
      </c>
      <c r="H4690" s="6">
        <f>IF(ISNA(VLOOKUP($A4690, 'NAV Daily'!$A$1:$B$9941, 2, 0)/1000000000),H4689, VLOOKUP($A4690, 'NAV Daily'!$A$1:$B$9941, 2, 0)/1000000000)</f>
        <v>297.97486126465003</v>
      </c>
    </row>
    <row r="4691" spans="1:8" customFormat="1" x14ac:dyDescent="0.25">
      <c r="A4691" s="2">
        <v>43103</v>
      </c>
      <c r="B4691" s="110">
        <f>IF(ISNA(VLOOKUP($A4691, 'NAV Daily'!$A$1:$D$9941, 4, 0)),B4690, VLOOKUP($A4691, 'NAV Daily'!$A$1:$D$9941, 4, 0))</f>
        <v>2777.1138000000001</v>
      </c>
      <c r="C4691" s="110">
        <f>IF(IFERROR(VLOOKUP($A4691, JCI!A:E, 5, 0),C4690)="null",C4690, IFERROR(VLOOKUP( $A4691, JCI!A:E, 5, 0),C4690))</f>
        <v>6251.4790039999998</v>
      </c>
      <c r="D4691" s="6">
        <f>IF(ISNA(VLOOKUP($A4691,ICBI!$C$1:$D$10000, 2, 0)),D4690, VLOOKUP($A4691, ICBI!$C$1:$D$10000, 2, 0))</f>
        <v>244.42696964896999</v>
      </c>
      <c r="E4691" s="2">
        <f t="shared" si="245"/>
        <v>43103</v>
      </c>
      <c r="F4691" s="3">
        <f t="shared" si="246"/>
        <v>2777.1138000000001</v>
      </c>
      <c r="G4691" s="3">
        <f t="shared" si="247"/>
        <v>5711.2206756599653</v>
      </c>
      <c r="H4691" s="6">
        <f>IF(ISNA(VLOOKUP($A4691, 'NAV Daily'!$A$1:$B$9941, 2, 0)/1000000000),H4690, VLOOKUP($A4691, 'NAV Daily'!$A$1:$B$9941, 2, 0)/1000000000)</f>
        <v>297.30349502287999</v>
      </c>
    </row>
    <row r="4692" spans="1:8" customFormat="1" x14ac:dyDescent="0.25">
      <c r="A4692" s="2">
        <v>43104</v>
      </c>
      <c r="B4692" s="110">
        <f>IF(ISNA(VLOOKUP($A4692, 'NAV Daily'!$A$1:$D$9941, 4, 0)),B4691, VLOOKUP($A4692, 'NAV Daily'!$A$1:$D$9941, 4, 0))</f>
        <v>2770.4295999999999</v>
      </c>
      <c r="C4692" s="110">
        <f>IF(IFERROR(VLOOKUP($A4692, JCI!A:E, 5, 0),C4691)="null",C4691, IFERROR(VLOOKUP( $A4692, JCI!A:E, 5, 0),C4691))</f>
        <v>6292.3208009999998</v>
      </c>
      <c r="D4692" s="6">
        <f>IF(ISNA(VLOOKUP($A4692,ICBI!$C$1:$D$10000, 2, 0)),D4691, VLOOKUP($A4692, ICBI!$C$1:$D$10000, 2, 0))</f>
        <v>245.28657861092901</v>
      </c>
      <c r="E4692" s="2">
        <f t="shared" si="245"/>
        <v>43104</v>
      </c>
      <c r="F4692" s="3">
        <f t="shared" si="246"/>
        <v>2770.4295999999999</v>
      </c>
      <c r="G4692" s="3">
        <f t="shared" si="247"/>
        <v>5748.53288854723</v>
      </c>
      <c r="H4692" s="6">
        <f>IF(ISNA(VLOOKUP($A4692, 'NAV Daily'!$A$1:$B$9941, 2, 0)/1000000000),H4691, VLOOKUP($A4692, 'NAV Daily'!$A$1:$B$9941, 2, 0)/1000000000)</f>
        <v>296.58792621320003</v>
      </c>
    </row>
    <row r="4693" spans="1:8" customFormat="1" x14ac:dyDescent="0.25">
      <c r="A4693" s="2">
        <v>43105</v>
      </c>
      <c r="B4693" s="110">
        <f>IF(ISNA(VLOOKUP($A4693, 'NAV Daily'!$A$1:$D$9941, 4, 0)),B4692, VLOOKUP($A4693, 'NAV Daily'!$A$1:$D$9941, 4, 0))</f>
        <v>2782.7626</v>
      </c>
      <c r="C4693" s="110">
        <f>IF(IFERROR(VLOOKUP($A4693, JCI!A:E, 5, 0),C4692)="null",C4692, IFERROR(VLOOKUP( $A4693, JCI!A:E, 5, 0),C4692))</f>
        <v>6353.7377930000002</v>
      </c>
      <c r="D4693" s="6">
        <f>IF(ISNA(VLOOKUP($A4693,ICBI!$C$1:$D$10000, 2, 0)),D4692, VLOOKUP($A4693, ICBI!$C$1:$D$10000, 2, 0))</f>
        <v>245.476350921538</v>
      </c>
      <c r="E4693" s="2">
        <f t="shared" si="245"/>
        <v>43105</v>
      </c>
      <c r="F4693" s="3">
        <f t="shared" si="246"/>
        <v>2782.7626</v>
      </c>
      <c r="G4693" s="3">
        <f t="shared" si="247"/>
        <v>5804.6421699385301</v>
      </c>
      <c r="H4693" s="6">
        <f>IF(ISNA(VLOOKUP($A4693, 'NAV Daily'!$A$1:$B$9941, 2, 0)/1000000000),H4692, VLOOKUP($A4693, 'NAV Daily'!$A$1:$B$9941, 2, 0)/1000000000)</f>
        <v>297.90822810865001</v>
      </c>
    </row>
    <row r="4694" spans="1:8" customFormat="1" x14ac:dyDescent="0.25">
      <c r="A4694" s="2">
        <v>43106</v>
      </c>
      <c r="B4694" s="110">
        <f>IF(ISNA(VLOOKUP($A4694, 'NAV Daily'!$A$1:$D$9941, 4, 0)),B4693, VLOOKUP($A4694, 'NAV Daily'!$A$1:$D$9941, 4, 0))</f>
        <v>2782.7626</v>
      </c>
      <c r="C4694" s="110">
        <f>IF(IFERROR(VLOOKUP($A4694, JCI!A:E, 5, 0),C4693)="null",C4693, IFERROR(VLOOKUP( $A4694, JCI!A:E, 5, 0),C4693))</f>
        <v>6353.7377930000002</v>
      </c>
      <c r="D4694" s="6">
        <f>IF(ISNA(VLOOKUP($A4694,ICBI!$C$1:$D$10000, 2, 0)),D4693, VLOOKUP($A4694, ICBI!$C$1:$D$10000, 2, 0))</f>
        <v>245.526647661282</v>
      </c>
      <c r="E4694" s="2">
        <f t="shared" si="245"/>
        <v>43106</v>
      </c>
      <c r="F4694" s="3">
        <f t="shared" si="246"/>
        <v>2782.7626</v>
      </c>
      <c r="G4694" s="3">
        <f t="shared" si="247"/>
        <v>5804.6421699385301</v>
      </c>
      <c r="H4694" s="6">
        <f>IF(ISNA(VLOOKUP($A4694, 'NAV Daily'!$A$1:$B$9941, 2, 0)/1000000000),H4693, VLOOKUP($A4694, 'NAV Daily'!$A$1:$B$9941, 2, 0)/1000000000)</f>
        <v>297.90822810865001</v>
      </c>
    </row>
    <row r="4695" spans="1:8" customFormat="1" x14ac:dyDescent="0.25">
      <c r="A4695" s="2">
        <v>43107</v>
      </c>
      <c r="B4695" s="110">
        <f>IF(ISNA(VLOOKUP($A4695, 'NAV Daily'!$A$1:$D$9941, 4, 0)),B4694, VLOOKUP($A4695, 'NAV Daily'!$A$1:$D$9941, 4, 0))</f>
        <v>2782.7626</v>
      </c>
      <c r="C4695" s="110">
        <f>IF(IFERROR(VLOOKUP($A4695, JCI!A:E, 5, 0),C4694)="null",C4694, IFERROR(VLOOKUP( $A4695, JCI!A:E, 5, 0),C4694))</f>
        <v>6353.7377930000002</v>
      </c>
      <c r="D4695" s="6">
        <f>IF(ISNA(VLOOKUP($A4695,ICBI!$C$1:$D$10000, 2, 0)),D4694, VLOOKUP($A4695, ICBI!$C$1:$D$10000, 2, 0))</f>
        <v>245.57694681496801</v>
      </c>
      <c r="E4695" s="2">
        <f t="shared" si="245"/>
        <v>43107</v>
      </c>
      <c r="F4695" s="3">
        <f t="shared" si="246"/>
        <v>2782.7626</v>
      </c>
      <c r="G4695" s="3">
        <f t="shared" si="247"/>
        <v>5804.6421699385301</v>
      </c>
      <c r="H4695" s="6">
        <f>IF(ISNA(VLOOKUP($A4695, 'NAV Daily'!$A$1:$B$9941, 2, 0)/1000000000),H4694, VLOOKUP($A4695, 'NAV Daily'!$A$1:$B$9941, 2, 0)/1000000000)</f>
        <v>297.90822810865001</v>
      </c>
    </row>
    <row r="4696" spans="1:8" customFormat="1" x14ac:dyDescent="0.25">
      <c r="A4696" s="2">
        <v>43108</v>
      </c>
      <c r="B4696" s="110">
        <f>IF(ISNA(VLOOKUP($A4696, 'NAV Daily'!$A$1:$D$9941, 4, 0)),B4695, VLOOKUP($A4696, 'NAV Daily'!$A$1:$D$9941, 4, 0))</f>
        <v>2809.9081000000001</v>
      </c>
      <c r="C4696" s="110">
        <f>IF(IFERROR(VLOOKUP($A4696, JCI!A:E, 5, 0),C4695)="null",C4695, IFERROR(VLOOKUP( $A4696, JCI!A:E, 5, 0),C4695))</f>
        <v>6385.4038090000004</v>
      </c>
      <c r="D4696" s="6">
        <f>IF(ISNA(VLOOKUP($A4696,ICBI!$C$1:$D$10000, 2, 0)),D4695, VLOOKUP($A4696, ICBI!$C$1:$D$10000, 2, 0))</f>
        <v>246.42237009828801</v>
      </c>
      <c r="E4696" s="2">
        <f t="shared" si="245"/>
        <v>43108</v>
      </c>
      <c r="F4696" s="3">
        <f t="shared" si="246"/>
        <v>2809.9081000000001</v>
      </c>
      <c r="G4696" s="3">
        <f t="shared" si="247"/>
        <v>5833.571580911399</v>
      </c>
      <c r="H4696" s="6">
        <f>IF(ISNA(VLOOKUP($A4696, 'NAV Daily'!$A$1:$B$9941, 2, 0)/1000000000),H4695, VLOOKUP($A4696, 'NAV Daily'!$A$1:$B$9941, 2, 0)/1000000000)</f>
        <v>300.81428848528998</v>
      </c>
    </row>
    <row r="4697" spans="1:8" customFormat="1" x14ac:dyDescent="0.25">
      <c r="A4697" s="2">
        <v>43109</v>
      </c>
      <c r="B4697" s="110">
        <f>IF(ISNA(VLOOKUP($A4697, 'NAV Daily'!$A$1:$D$9941, 4, 0)),B4696, VLOOKUP($A4697, 'NAV Daily'!$A$1:$D$9941, 4, 0))</f>
        <v>2755.1363999999999</v>
      </c>
      <c r="C4697" s="110">
        <f>IF(IFERROR(VLOOKUP($A4697, JCI!A:E, 5, 0),C4696)="null",C4696, IFERROR(VLOOKUP( $A4697, JCI!A:E, 5, 0),C4696))</f>
        <v>6373.1440430000002</v>
      </c>
      <c r="D4697" s="6">
        <f>IF(ISNA(VLOOKUP($A4697,ICBI!$C$1:$D$10000, 2, 0)),D4696, VLOOKUP($A4697, ICBI!$C$1:$D$10000, 2, 0))</f>
        <v>246.53049106404799</v>
      </c>
      <c r="E4697" s="2">
        <f t="shared" si="245"/>
        <v>43109</v>
      </c>
      <c r="F4697" s="3">
        <f t="shared" si="246"/>
        <v>2755.1363999999999</v>
      </c>
      <c r="G4697" s="3">
        <f t="shared" si="247"/>
        <v>5822.3713147002909</v>
      </c>
      <c r="H4697" s="6">
        <f>IF(ISNA(VLOOKUP($A4697, 'NAV Daily'!$A$1:$B$9941, 2, 0)/1000000000),H4696, VLOOKUP($A4697, 'NAV Daily'!$A$1:$B$9941, 2, 0)/1000000000)</f>
        <v>294.95071435588</v>
      </c>
    </row>
    <row r="4698" spans="1:8" customFormat="1" x14ac:dyDescent="0.25">
      <c r="A4698" s="2">
        <v>43110</v>
      </c>
      <c r="B4698" s="110">
        <f>IF(ISNA(VLOOKUP($A4698, 'NAV Daily'!$A$1:$D$9941, 4, 0)),B4697, VLOOKUP($A4698, 'NAV Daily'!$A$1:$D$9941, 4, 0))</f>
        <v>2817.3272000000002</v>
      </c>
      <c r="C4698" s="110">
        <f>IF(IFERROR(VLOOKUP($A4698, JCI!A:E, 5, 0),C4697)="null",C4697, IFERROR(VLOOKUP( $A4698, JCI!A:E, 5, 0),C4697))</f>
        <v>6371.173828</v>
      </c>
      <c r="D4698" s="6">
        <f>IF(ISNA(VLOOKUP($A4698,ICBI!$C$1:$D$10000, 2, 0)),D4697, VLOOKUP($A4698, ICBI!$C$1:$D$10000, 2, 0))</f>
        <v>245.69625971943501</v>
      </c>
      <c r="E4698" s="2">
        <f t="shared" si="245"/>
        <v>43110</v>
      </c>
      <c r="F4698" s="3">
        <f t="shared" si="246"/>
        <v>2817.3272000000002</v>
      </c>
      <c r="G4698" s="3">
        <f t="shared" si="247"/>
        <v>5820.5713674180079</v>
      </c>
      <c r="H4698" s="6">
        <f>IF(ISNA(VLOOKUP($A4698, 'NAV Daily'!$A$1:$B$9941, 2, 0)/1000000000),H4697, VLOOKUP($A4698, 'NAV Daily'!$A$1:$B$9941, 2, 0)/1000000000)</f>
        <v>301.60853377578002</v>
      </c>
    </row>
    <row r="4699" spans="1:8" customFormat="1" x14ac:dyDescent="0.25">
      <c r="A4699" s="2">
        <v>43111</v>
      </c>
      <c r="B4699" s="110">
        <f>IF(ISNA(VLOOKUP($A4699, 'NAV Daily'!$A$1:$D$9941, 4, 0)),B4698, VLOOKUP($A4699, 'NAV Daily'!$A$1:$D$9941, 4, 0))</f>
        <v>2814.9349000000002</v>
      </c>
      <c r="C4699" s="110">
        <f>IF(IFERROR(VLOOKUP($A4699, JCI!A:E, 5, 0),C4698)="null",C4698, IFERROR(VLOOKUP( $A4699, JCI!A:E, 5, 0),C4698))</f>
        <v>6386.3388670000004</v>
      </c>
      <c r="D4699" s="6">
        <f>IF(ISNA(VLOOKUP($A4699,ICBI!$C$1:$D$10000, 2, 0)),D4698, VLOOKUP($A4699, ICBI!$C$1:$D$10000, 2, 0))</f>
        <v>245.68468647875599</v>
      </c>
      <c r="E4699" s="2">
        <f t="shared" si="245"/>
        <v>43111</v>
      </c>
      <c r="F4699" s="3">
        <f t="shared" si="246"/>
        <v>2814.9349000000002</v>
      </c>
      <c r="G4699" s="3">
        <f t="shared" si="247"/>
        <v>5834.4258303744664</v>
      </c>
      <c r="H4699" s="6">
        <f>IF(ISNA(VLOOKUP($A4699, 'NAV Daily'!$A$1:$B$9941, 2, 0)/1000000000),H4698, VLOOKUP($A4699, 'NAV Daily'!$A$1:$B$9941, 2, 0)/1000000000)</f>
        <v>301.35243368482003</v>
      </c>
    </row>
    <row r="4700" spans="1:8" customFormat="1" x14ac:dyDescent="0.25">
      <c r="A4700" s="2">
        <v>43112</v>
      </c>
      <c r="B4700" s="110">
        <f>IF(ISNA(VLOOKUP($A4700, 'NAV Daily'!$A$1:$D$9941, 4, 0)),B4699, VLOOKUP($A4700, 'NAV Daily'!$A$1:$D$9941, 4, 0))</f>
        <v>2805.0401000000002</v>
      </c>
      <c r="C4700" s="110">
        <f>IF(IFERROR(VLOOKUP($A4700, JCI!A:E, 5, 0),C4699)="null",C4699, IFERROR(VLOOKUP( $A4700, JCI!A:E, 5, 0),C4699))</f>
        <v>6370.0649409999996</v>
      </c>
      <c r="D4700" s="6">
        <f>IF(ISNA(VLOOKUP($A4700,ICBI!$C$1:$D$10000, 2, 0)),D4699, VLOOKUP($A4700, ICBI!$C$1:$D$10000, 2, 0))</f>
        <v>246.385872223131</v>
      </c>
      <c r="E4700" s="2">
        <f t="shared" si="245"/>
        <v>43112</v>
      </c>
      <c r="F4700" s="3">
        <f t="shared" si="246"/>
        <v>2805.0401000000002</v>
      </c>
      <c r="G4700" s="3">
        <f t="shared" si="247"/>
        <v>5819.5583114104111</v>
      </c>
      <c r="H4700" s="6">
        <f>IF(ISNA(VLOOKUP($A4700, 'NAV Daily'!$A$1:$B$9941, 2, 0)/1000000000),H4699, VLOOKUP($A4700, 'NAV Daily'!$A$1:$B$9941, 2, 0)/1000000000)</f>
        <v>300.29314632612</v>
      </c>
    </row>
    <row r="4701" spans="1:8" customFormat="1" x14ac:dyDescent="0.25">
      <c r="A4701" s="2">
        <v>43113</v>
      </c>
      <c r="B4701" s="110">
        <f>IF(ISNA(VLOOKUP($A4701, 'NAV Daily'!$A$1:$D$9941, 4, 0)),B4700, VLOOKUP($A4701, 'NAV Daily'!$A$1:$D$9941, 4, 0))</f>
        <v>2805.0401000000002</v>
      </c>
      <c r="C4701" s="110">
        <f>IF(IFERROR(VLOOKUP($A4701, JCI!A:E, 5, 0),C4700)="null",C4700, IFERROR(VLOOKUP( $A4701, JCI!A:E, 5, 0),C4700))</f>
        <v>6370.0649409999996</v>
      </c>
      <c r="D4701" s="6">
        <f>IF(ISNA(VLOOKUP($A4701,ICBI!$C$1:$D$10000, 2, 0)),D4700, VLOOKUP($A4701, ICBI!$C$1:$D$10000, 2, 0))</f>
        <v>246.436197179327</v>
      </c>
      <c r="E4701" s="2">
        <f t="shared" si="245"/>
        <v>43113</v>
      </c>
      <c r="F4701" s="3">
        <f t="shared" si="246"/>
        <v>2805.0401000000002</v>
      </c>
      <c r="G4701" s="3">
        <f t="shared" si="247"/>
        <v>5819.5583114104111</v>
      </c>
      <c r="H4701" s="6">
        <f>IF(ISNA(VLOOKUP($A4701, 'NAV Daily'!$A$1:$B$9941, 2, 0)/1000000000),H4700, VLOOKUP($A4701, 'NAV Daily'!$A$1:$B$9941, 2, 0)/1000000000)</f>
        <v>300.29314632612</v>
      </c>
    </row>
    <row r="4702" spans="1:8" customFormat="1" x14ac:dyDescent="0.25">
      <c r="A4702" s="2">
        <v>43114</v>
      </c>
      <c r="B4702" s="110">
        <f>IF(ISNA(VLOOKUP($A4702, 'NAV Daily'!$A$1:$D$9941, 4, 0)),B4701, VLOOKUP($A4702, 'NAV Daily'!$A$1:$D$9941, 4, 0))</f>
        <v>2805.0401000000002</v>
      </c>
      <c r="C4702" s="110">
        <f>IF(IFERROR(VLOOKUP($A4702, JCI!A:E, 5, 0),C4701)="null",C4701, IFERROR(VLOOKUP( $A4702, JCI!A:E, 5, 0),C4701))</f>
        <v>6370.0649409999996</v>
      </c>
      <c r="D4702" s="6">
        <f>IF(ISNA(VLOOKUP($A4702,ICBI!$C$1:$D$10000, 2, 0)),D4701, VLOOKUP($A4702, ICBI!$C$1:$D$10000, 2, 0))</f>
        <v>246.486525350638</v>
      </c>
      <c r="E4702" s="2">
        <f t="shared" si="245"/>
        <v>43114</v>
      </c>
      <c r="F4702" s="3">
        <f t="shared" si="246"/>
        <v>2805.0401000000002</v>
      </c>
      <c r="G4702" s="3">
        <f t="shared" si="247"/>
        <v>5819.5583114104111</v>
      </c>
      <c r="H4702" s="6">
        <f>IF(ISNA(VLOOKUP($A4702, 'NAV Daily'!$A$1:$B$9941, 2, 0)/1000000000),H4701, VLOOKUP($A4702, 'NAV Daily'!$A$1:$B$9941, 2, 0)/1000000000)</f>
        <v>300.29314632612</v>
      </c>
    </row>
    <row r="4703" spans="1:8" customFormat="1" x14ac:dyDescent="0.25">
      <c r="A4703" s="2">
        <v>43115</v>
      </c>
      <c r="B4703" s="110">
        <f>IF(ISNA(VLOOKUP($A4703, 'NAV Daily'!$A$1:$D$9941, 4, 0)),B4702, VLOOKUP($A4703, 'NAV Daily'!$A$1:$D$9941, 4, 0))</f>
        <v>2806.2293</v>
      </c>
      <c r="C4703" s="110">
        <f>IF(IFERROR(VLOOKUP($A4703, JCI!A:E, 5, 0),C4702)="null",C4702, IFERROR(VLOOKUP( $A4703, JCI!A:E, 5, 0),C4702))</f>
        <v>6382.1948240000002</v>
      </c>
      <c r="D4703" s="6">
        <f>IF(ISNA(VLOOKUP($A4703,ICBI!$C$1:$D$10000, 2, 0)),D4702, VLOOKUP($A4703, ICBI!$C$1:$D$10000, 2, 0))</f>
        <v>246.72203253419499</v>
      </c>
      <c r="E4703" s="2">
        <f t="shared" si="245"/>
        <v>43115</v>
      </c>
      <c r="F4703" s="3">
        <f t="shared" si="246"/>
        <v>2806.2293</v>
      </c>
      <c r="G4703" s="3">
        <f t="shared" si="247"/>
        <v>5830.6399192249155</v>
      </c>
      <c r="H4703" s="6">
        <f>IF(ISNA(VLOOKUP($A4703, 'NAV Daily'!$A$1:$B$9941, 2, 0)/1000000000),H4702, VLOOKUP($A4703, 'NAV Daily'!$A$1:$B$9941, 2, 0)/1000000000)</f>
        <v>248.39840679598998</v>
      </c>
    </row>
    <row r="4704" spans="1:8" customFormat="1" x14ac:dyDescent="0.25">
      <c r="A4704" s="2">
        <v>43116</v>
      </c>
      <c r="B4704" s="110">
        <f>IF(ISNA(VLOOKUP($A4704, 'NAV Daily'!$A$1:$D$9941, 4, 0)),B4703, VLOOKUP($A4704, 'NAV Daily'!$A$1:$D$9941, 4, 0))</f>
        <v>2761.9376000000002</v>
      </c>
      <c r="C4704" s="110">
        <f>IF(IFERROR(VLOOKUP($A4704, JCI!A:E, 5, 0),C4703)="null",C4703, IFERROR(VLOOKUP( $A4704, JCI!A:E, 5, 0),C4703))</f>
        <v>6429.6918949999999</v>
      </c>
      <c r="D4704" s="6">
        <f>IF(ISNA(VLOOKUP($A4704,ICBI!$C$1:$D$10000, 2, 0)),D4703, VLOOKUP($A4704, ICBI!$C$1:$D$10000, 2, 0))</f>
        <v>247.221390035171</v>
      </c>
      <c r="E4704" s="2">
        <f t="shared" si="245"/>
        <v>43116</v>
      </c>
      <c r="F4704" s="3">
        <f t="shared" si="246"/>
        <v>2761.9376000000002</v>
      </c>
      <c r="G4704" s="3">
        <f t="shared" si="247"/>
        <v>5874.0322514642012</v>
      </c>
      <c r="H4704" s="6">
        <f>IF(ISNA(VLOOKUP($A4704, 'NAV Daily'!$A$1:$B$9941, 2, 0)/1000000000),H4703, VLOOKUP($A4704, 'NAV Daily'!$A$1:$B$9941, 2, 0)/1000000000)</f>
        <v>244.47784881458</v>
      </c>
    </row>
    <row r="4705" spans="1:8" customFormat="1" x14ac:dyDescent="0.25">
      <c r="A4705" s="2">
        <v>43117</v>
      </c>
      <c r="B4705" s="110">
        <f>IF(ISNA(VLOOKUP($A4705, 'NAV Daily'!$A$1:$D$9941, 4, 0)),B4704, VLOOKUP($A4705, 'NAV Daily'!$A$1:$D$9941, 4, 0))</f>
        <v>2825.9562000000001</v>
      </c>
      <c r="C4705" s="110">
        <f>IF(IFERROR(VLOOKUP($A4705, JCI!A:E, 5, 0),C4704)="null",C4704, IFERROR(VLOOKUP( $A4705, JCI!A:E, 5, 0),C4704))</f>
        <v>6444.5180659999996</v>
      </c>
      <c r="D4705" s="6">
        <f>IF(ISNA(VLOOKUP($A4705,ICBI!$C$1:$D$10000, 2, 0)),D4704, VLOOKUP($A4705, ICBI!$C$1:$D$10000, 2, 0))</f>
        <v>247.291902317531</v>
      </c>
      <c r="E4705" s="2">
        <f t="shared" si="245"/>
        <v>43117</v>
      </c>
      <c r="F4705" s="3">
        <f t="shared" si="246"/>
        <v>2825.9562000000001</v>
      </c>
      <c r="G4705" s="3">
        <f t="shared" si="247"/>
        <v>5887.5771316920473</v>
      </c>
      <c r="H4705" s="6">
        <f>IF(ISNA(VLOOKUP($A4705, 'NAV Daily'!$A$1:$B$9941, 2, 0)/1000000000),H4704, VLOOKUP($A4705, 'NAV Daily'!$A$1:$B$9941, 2, 0)/1000000000)</f>
        <v>193.8697337166</v>
      </c>
    </row>
    <row r="4706" spans="1:8" customFormat="1" x14ac:dyDescent="0.25">
      <c r="A4706" s="2">
        <v>43118</v>
      </c>
      <c r="B4706" s="110">
        <f>IF(ISNA(VLOOKUP($A4706, 'NAV Daily'!$A$1:$D$9941, 4, 0)),B4705, VLOOKUP($A4706, 'NAV Daily'!$A$1:$D$9941, 4, 0))</f>
        <v>2808.8578000000002</v>
      </c>
      <c r="C4706" s="110">
        <f>IF(IFERROR(VLOOKUP($A4706, JCI!A:E, 5, 0),C4705)="null",C4705, IFERROR(VLOOKUP( $A4706, JCI!A:E, 5, 0),C4705))</f>
        <v>6472.6660160000001</v>
      </c>
      <c r="D4706" s="6">
        <f>IF(ISNA(VLOOKUP($A4706,ICBI!$C$1:$D$10000, 2, 0)),D4705, VLOOKUP($A4706, ICBI!$C$1:$D$10000, 2, 0))</f>
        <v>247.37616292341599</v>
      </c>
      <c r="E4706" s="2">
        <f t="shared" si="245"/>
        <v>43118</v>
      </c>
      <c r="F4706" s="3">
        <f t="shared" si="246"/>
        <v>2808.8578000000002</v>
      </c>
      <c r="G4706" s="3">
        <f t="shared" si="247"/>
        <v>5913.2925110310134</v>
      </c>
      <c r="H4706" s="6">
        <f>IF(ISNA(VLOOKUP($A4706, 'NAV Daily'!$A$1:$B$9941, 2, 0)/1000000000),H4705, VLOOKUP($A4706, 'NAV Daily'!$A$1:$B$9941, 2, 0)/1000000000)</f>
        <v>192.69672787760001</v>
      </c>
    </row>
    <row r="4707" spans="1:8" customFormat="1" x14ac:dyDescent="0.25">
      <c r="A4707" s="2">
        <v>43119</v>
      </c>
      <c r="B4707" s="110">
        <f>IF(ISNA(VLOOKUP($A4707, 'NAV Daily'!$A$1:$D$9941, 4, 0)),B4706, VLOOKUP($A4707, 'NAV Daily'!$A$1:$D$9941, 4, 0))</f>
        <v>2809.2892000000002</v>
      </c>
      <c r="C4707" s="110">
        <f>IF(IFERROR(VLOOKUP($A4707, JCI!A:E, 5, 0),C4706)="null",C4706, IFERROR(VLOOKUP( $A4707, JCI!A:E, 5, 0),C4706))</f>
        <v>6490.8959960000002</v>
      </c>
      <c r="D4707" s="6">
        <f>IF(ISNA(VLOOKUP($A4707,ICBI!$C$1:$D$10000, 2, 0)),D4706, VLOOKUP($A4707, ICBI!$C$1:$D$10000, 2, 0))</f>
        <v>247.36066680081001</v>
      </c>
      <c r="E4707" s="2">
        <f t="shared" si="245"/>
        <v>43119</v>
      </c>
      <c r="F4707" s="3">
        <f t="shared" si="246"/>
        <v>2809.2892000000002</v>
      </c>
      <c r="G4707" s="3">
        <f t="shared" si="247"/>
        <v>5929.9470400834589</v>
      </c>
      <c r="H4707" s="6">
        <f>IF(ISNA(VLOOKUP($A4707, 'NAV Daily'!$A$1:$B$9941, 2, 0)/1000000000),H4706, VLOOKUP($A4707, 'NAV Daily'!$A$1:$B$9941, 2, 0)/1000000000)</f>
        <v>142.71864355685997</v>
      </c>
    </row>
    <row r="4708" spans="1:8" customFormat="1" x14ac:dyDescent="0.25">
      <c r="A4708" s="2">
        <v>43120</v>
      </c>
      <c r="B4708" s="110">
        <f>IF(ISNA(VLOOKUP($A4708, 'NAV Daily'!$A$1:$D$9941, 4, 0)),B4707, VLOOKUP($A4708, 'NAV Daily'!$A$1:$D$9941, 4, 0))</f>
        <v>2809.2892000000002</v>
      </c>
      <c r="C4708" s="110">
        <f>IF(IFERROR(VLOOKUP($A4708, JCI!A:E, 5, 0),C4707)="null",C4707, IFERROR(VLOOKUP( $A4708, JCI!A:E, 5, 0),C4707))</f>
        <v>6490.8959960000002</v>
      </c>
      <c r="D4708" s="6">
        <f>IF(ISNA(VLOOKUP($A4708,ICBI!$C$1:$D$10000, 2, 0)),D4707, VLOOKUP($A4708, ICBI!$C$1:$D$10000, 2, 0))</f>
        <v>247.411274936316</v>
      </c>
      <c r="E4708" s="2">
        <f t="shared" si="245"/>
        <v>43120</v>
      </c>
      <c r="F4708" s="3">
        <f t="shared" si="246"/>
        <v>2809.2892000000002</v>
      </c>
      <c r="G4708" s="3">
        <f t="shared" si="247"/>
        <v>5929.9470400834589</v>
      </c>
      <c r="H4708" s="6">
        <f>IF(ISNA(VLOOKUP($A4708, 'NAV Daily'!$A$1:$B$9941, 2, 0)/1000000000),H4707, VLOOKUP($A4708, 'NAV Daily'!$A$1:$B$9941, 2, 0)/1000000000)</f>
        <v>142.71864355685997</v>
      </c>
    </row>
    <row r="4709" spans="1:8" customFormat="1" x14ac:dyDescent="0.25">
      <c r="A4709" s="2">
        <v>43121</v>
      </c>
      <c r="B4709" s="110">
        <f>IF(ISNA(VLOOKUP($A4709, 'NAV Daily'!$A$1:$D$9941, 4, 0)),B4708, VLOOKUP($A4709, 'NAV Daily'!$A$1:$D$9941, 4, 0))</f>
        <v>2809.2892000000002</v>
      </c>
      <c r="C4709" s="110">
        <f>IF(IFERROR(VLOOKUP($A4709, JCI!A:E, 5, 0),C4708)="null",C4708, IFERROR(VLOOKUP( $A4709, JCI!A:E, 5, 0),C4708))</f>
        <v>6490.8959960000002</v>
      </c>
      <c r="D4709" s="6">
        <f>IF(ISNA(VLOOKUP($A4709,ICBI!$C$1:$D$10000, 2, 0)),D4708, VLOOKUP($A4709, ICBI!$C$1:$D$10000, 2, 0))</f>
        <v>247.46188307182101</v>
      </c>
      <c r="E4709" s="2">
        <f t="shared" si="245"/>
        <v>43121</v>
      </c>
      <c r="F4709" s="3">
        <f t="shared" si="246"/>
        <v>2809.2892000000002</v>
      </c>
      <c r="G4709" s="3">
        <f t="shared" si="247"/>
        <v>5929.9470400834589</v>
      </c>
      <c r="H4709" s="6">
        <f>IF(ISNA(VLOOKUP($A4709, 'NAV Daily'!$A$1:$B$9941, 2, 0)/1000000000),H4708, VLOOKUP($A4709, 'NAV Daily'!$A$1:$B$9941, 2, 0)/1000000000)</f>
        <v>142.71864355685997</v>
      </c>
    </row>
    <row r="4710" spans="1:8" customFormat="1" x14ac:dyDescent="0.25">
      <c r="A4710" s="2">
        <v>43122</v>
      </c>
      <c r="B4710" s="110">
        <f>IF(ISNA(VLOOKUP($A4710, 'NAV Daily'!$A$1:$D$9941, 4, 0)),B4709, VLOOKUP($A4710, 'NAV Daily'!$A$1:$D$9941, 4, 0))</f>
        <v>2816.7093</v>
      </c>
      <c r="C4710" s="110">
        <f>IF(IFERROR(VLOOKUP($A4710, JCI!A:E, 5, 0),C4709)="null",C4709, IFERROR(VLOOKUP( $A4710, JCI!A:E, 5, 0),C4709))</f>
        <v>6500.5288090000004</v>
      </c>
      <c r="D4710" s="6">
        <f>IF(ISNA(VLOOKUP($A4710,ICBI!$C$1:$D$10000, 2, 0)),D4709, VLOOKUP($A4710, ICBI!$C$1:$D$10000, 2, 0))</f>
        <v>247.246072396209</v>
      </c>
      <c r="E4710" s="2">
        <f t="shared" si="245"/>
        <v>43122</v>
      </c>
      <c r="F4710" s="3">
        <f t="shared" si="246"/>
        <v>2816.7093</v>
      </c>
      <c r="G4710" s="3">
        <f t="shared" si="247"/>
        <v>5938.7473768893833</v>
      </c>
      <c r="H4710" s="6">
        <f>IF(ISNA(VLOOKUP($A4710, 'NAV Daily'!$A$1:$B$9941, 2, 0)/1000000000),H4709, VLOOKUP($A4710, 'NAV Daily'!$A$1:$B$9941, 2, 0)/1000000000)</f>
        <v>143.09560175814002</v>
      </c>
    </row>
    <row r="4711" spans="1:8" customFormat="1" x14ac:dyDescent="0.25">
      <c r="A4711" s="2">
        <v>43123</v>
      </c>
      <c r="B4711" s="110">
        <f>IF(ISNA(VLOOKUP($A4711, 'NAV Daily'!$A$1:$D$9941, 4, 0)),B4710, VLOOKUP($A4711, 'NAV Daily'!$A$1:$D$9941, 4, 0))</f>
        <v>2816.9382000000001</v>
      </c>
      <c r="C4711" s="110">
        <f>IF(IFERROR(VLOOKUP($A4711, JCI!A:E, 5, 0),C4710)="null",C4710, IFERROR(VLOOKUP( $A4711, JCI!A:E, 5, 0),C4710))</f>
        <v>6635.3339839999999</v>
      </c>
      <c r="D4711" s="6">
        <f>IF(ISNA(VLOOKUP($A4711,ICBI!$C$1:$D$10000, 2, 0)),D4710, VLOOKUP($A4711, ICBI!$C$1:$D$10000, 2, 0))</f>
        <v>246.88143677332801</v>
      </c>
      <c r="E4711" s="2">
        <f t="shared" si="245"/>
        <v>43123</v>
      </c>
      <c r="F4711" s="3">
        <f t="shared" si="246"/>
        <v>2816.9382000000001</v>
      </c>
      <c r="G4711" s="3">
        <f t="shared" si="247"/>
        <v>6061.9025697890693</v>
      </c>
      <c r="H4711" s="6">
        <f>IF(ISNA(VLOOKUP($A4711, 'NAV Daily'!$A$1:$B$9941, 2, 0)/1000000000),H4710, VLOOKUP($A4711, 'NAV Daily'!$A$1:$B$9941, 2, 0)/1000000000)</f>
        <v>143.10722851070003</v>
      </c>
    </row>
    <row r="4712" spans="1:8" customFormat="1" x14ac:dyDescent="0.25">
      <c r="A4712" s="2">
        <v>43124</v>
      </c>
      <c r="B4712" s="110">
        <f>IF(ISNA(VLOOKUP($A4712, 'NAV Daily'!$A$1:$D$9941, 4, 0)),B4711, VLOOKUP($A4712, 'NAV Daily'!$A$1:$D$9941, 4, 0))</f>
        <v>2830.0533999999998</v>
      </c>
      <c r="C4712" s="110">
        <f>IF(IFERROR(VLOOKUP($A4712, JCI!A:E, 5, 0),C4711)="null",C4711, IFERROR(VLOOKUP( $A4712, JCI!A:E, 5, 0),C4711))</f>
        <v>6615.4921880000002</v>
      </c>
      <c r="D4712" s="6">
        <f>IF(ISNA(VLOOKUP($A4712,ICBI!$C$1:$D$10000, 2, 0)),D4711, VLOOKUP($A4712, ICBI!$C$1:$D$10000, 2, 0))</f>
        <v>246.69238818370599</v>
      </c>
      <c r="E4712" s="2">
        <f t="shared" si="245"/>
        <v>43124</v>
      </c>
      <c r="F4712" s="3">
        <f t="shared" si="246"/>
        <v>2830.0533999999998</v>
      </c>
      <c r="G4712" s="3">
        <f t="shared" si="247"/>
        <v>6043.7755192967106</v>
      </c>
      <c r="H4712" s="6">
        <f>IF(ISNA(VLOOKUP($A4712, 'NAV Daily'!$A$1:$B$9941, 2, 0)/1000000000),H4711, VLOOKUP($A4712, 'NAV Daily'!$A$1:$B$9941, 2, 0)/1000000000)</f>
        <v>123.68039741875999</v>
      </c>
    </row>
    <row r="4713" spans="1:8" customFormat="1" x14ac:dyDescent="0.25">
      <c r="A4713" s="2">
        <v>43125</v>
      </c>
      <c r="B4713" s="110">
        <f>IF(ISNA(VLOOKUP($A4713, 'NAV Daily'!$A$1:$D$9941, 4, 0)),B4712, VLOOKUP($A4713, 'NAV Daily'!$A$1:$D$9941, 4, 0))</f>
        <v>2832.5410999999999</v>
      </c>
      <c r="C4713" s="110">
        <f>IF(IFERROR(VLOOKUP($A4713, JCI!A:E, 5, 0),C4712)="null",C4712, IFERROR(VLOOKUP( $A4713, JCI!A:E, 5, 0),C4712))</f>
        <v>6615.328125</v>
      </c>
      <c r="D4713" s="6">
        <f>IF(ISNA(VLOOKUP($A4713,ICBI!$C$1:$D$10000, 2, 0)),D4712, VLOOKUP($A4713, ICBI!$C$1:$D$10000, 2, 0))</f>
        <v>246.80952526592301</v>
      </c>
      <c r="E4713" s="2">
        <f t="shared" si="245"/>
        <v>43125</v>
      </c>
      <c r="F4713" s="3">
        <f t="shared" si="246"/>
        <v>2832.5410999999999</v>
      </c>
      <c r="G4713" s="3">
        <f t="shared" si="247"/>
        <v>6043.6256347658482</v>
      </c>
      <c r="H4713" s="6">
        <f>IF(ISNA(VLOOKUP($A4713, 'NAV Daily'!$A$1:$B$9941, 2, 0)/1000000000),H4712, VLOOKUP($A4713, 'NAV Daily'!$A$1:$B$9941, 2, 0)/1000000000)</f>
        <v>123.78911389900999</v>
      </c>
    </row>
    <row r="4714" spans="1:8" customFormat="1" x14ac:dyDescent="0.25">
      <c r="A4714" s="2">
        <v>43126</v>
      </c>
      <c r="B4714" s="110">
        <f>IF(ISNA(VLOOKUP($A4714, 'NAV Daily'!$A$1:$D$9941, 4, 0)),B4713, VLOOKUP($A4714, 'NAV Daily'!$A$1:$D$9941, 4, 0))</f>
        <v>2840.1390000000001</v>
      </c>
      <c r="C4714" s="110">
        <f>IF(IFERROR(VLOOKUP($A4714, JCI!A:E, 5, 0),C4713)="null",C4713, IFERROR(VLOOKUP( $A4714, JCI!A:E, 5, 0),C4713))</f>
        <v>6660.6181640000004</v>
      </c>
      <c r="D4714" s="6">
        <f>IF(ISNA(VLOOKUP($A4714,ICBI!$C$1:$D$10000, 2, 0)),D4713, VLOOKUP($A4714, ICBI!$C$1:$D$10000, 2, 0))</f>
        <v>246.636723546197</v>
      </c>
      <c r="E4714" s="2">
        <f t="shared" si="245"/>
        <v>43126</v>
      </c>
      <c r="F4714" s="3">
        <f t="shared" si="246"/>
        <v>2840.1390000000001</v>
      </c>
      <c r="G4714" s="3">
        <f t="shared" si="247"/>
        <v>6085.0016686568279</v>
      </c>
      <c r="H4714" s="6">
        <f>IF(ISNA(VLOOKUP($A4714, 'NAV Daily'!$A$1:$B$9941, 2, 0)/1000000000),H4713, VLOOKUP($A4714, 'NAV Daily'!$A$1:$B$9941, 2, 0)/1000000000)</f>
        <v>113.09165526864999</v>
      </c>
    </row>
    <row r="4715" spans="1:8" customFormat="1" x14ac:dyDescent="0.25">
      <c r="A4715" s="2">
        <v>43127</v>
      </c>
      <c r="B4715" s="110">
        <f>IF(ISNA(VLOOKUP($A4715, 'NAV Daily'!$A$1:$D$9941, 4, 0)),B4714, VLOOKUP($A4715, 'NAV Daily'!$A$1:$D$9941, 4, 0))</f>
        <v>2840.1390000000001</v>
      </c>
      <c r="C4715" s="110">
        <f>IF(IFERROR(VLOOKUP($A4715, JCI!A:E, 5, 0),C4714)="null",C4714, IFERROR(VLOOKUP( $A4715, JCI!A:E, 5, 0),C4714))</f>
        <v>6660.6181640000004</v>
      </c>
      <c r="D4715" s="6">
        <f>IF(ISNA(VLOOKUP($A4715,ICBI!$C$1:$D$10000, 2, 0)),D4714, VLOOKUP($A4715, ICBI!$C$1:$D$10000, 2, 0))</f>
        <v>246.687340173454</v>
      </c>
      <c r="E4715" s="2">
        <f t="shared" si="245"/>
        <v>43127</v>
      </c>
      <c r="F4715" s="3">
        <f t="shared" si="246"/>
        <v>2840.1390000000001</v>
      </c>
      <c r="G4715" s="3">
        <f t="shared" si="247"/>
        <v>6085.0016686568279</v>
      </c>
      <c r="H4715" s="6">
        <f>IF(ISNA(VLOOKUP($A4715, 'NAV Daily'!$A$1:$B$9941, 2, 0)/1000000000),H4714, VLOOKUP($A4715, 'NAV Daily'!$A$1:$B$9941, 2, 0)/1000000000)</f>
        <v>113.09165526864999</v>
      </c>
    </row>
    <row r="4716" spans="1:8" customFormat="1" x14ac:dyDescent="0.25">
      <c r="A4716" s="2">
        <v>43128</v>
      </c>
      <c r="B4716" s="110">
        <f>IF(ISNA(VLOOKUP($A4716, 'NAV Daily'!$A$1:$D$9941, 4, 0)),B4715, VLOOKUP($A4716, 'NAV Daily'!$A$1:$D$9941, 4, 0))</f>
        <v>2840.1390000000001</v>
      </c>
      <c r="C4716" s="110">
        <f>IF(IFERROR(VLOOKUP($A4716, JCI!A:E, 5, 0),C4715)="null",C4715, IFERROR(VLOOKUP( $A4716, JCI!A:E, 5, 0),C4715))</f>
        <v>6660.6181640000004</v>
      </c>
      <c r="D4716" s="6">
        <f>IF(ISNA(VLOOKUP($A4716,ICBI!$C$1:$D$10000, 2, 0)),D4715, VLOOKUP($A4716, ICBI!$C$1:$D$10000, 2, 0))</f>
        <v>246.737957801411</v>
      </c>
      <c r="E4716" s="2">
        <f t="shared" si="245"/>
        <v>43128</v>
      </c>
      <c r="F4716" s="3">
        <f t="shared" si="246"/>
        <v>2840.1390000000001</v>
      </c>
      <c r="G4716" s="3">
        <f t="shared" si="247"/>
        <v>6085.0016686568279</v>
      </c>
      <c r="H4716" s="6">
        <f>IF(ISNA(VLOOKUP($A4716, 'NAV Daily'!$A$1:$B$9941, 2, 0)/1000000000),H4715, VLOOKUP($A4716, 'NAV Daily'!$A$1:$B$9941, 2, 0)/1000000000)</f>
        <v>113.09165526864999</v>
      </c>
    </row>
    <row r="4717" spans="1:8" customFormat="1" x14ac:dyDescent="0.25">
      <c r="A4717" s="2">
        <v>43129</v>
      </c>
      <c r="B4717" s="110">
        <f>IF(ISNA(VLOOKUP($A4717, 'NAV Daily'!$A$1:$D$9941, 4, 0)),B4716, VLOOKUP($A4717, 'NAV Daily'!$A$1:$D$9941, 4, 0))</f>
        <v>2841.9285</v>
      </c>
      <c r="C4717" s="110">
        <f>IF(IFERROR(VLOOKUP($A4717, JCI!A:E, 5, 0),C4716)="null",C4716, IFERROR(VLOOKUP( $A4717, JCI!A:E, 5, 0),C4716))</f>
        <v>6680.6191410000001</v>
      </c>
      <c r="D4717" s="6">
        <f>IF(ISNA(VLOOKUP($A4717,ICBI!$C$1:$D$10000, 2, 0)),D4716, VLOOKUP($A4717, ICBI!$C$1:$D$10000, 2, 0))</f>
        <v>245.78254945850799</v>
      </c>
      <c r="E4717" s="2">
        <f t="shared" si="245"/>
        <v>43129</v>
      </c>
      <c r="F4717" s="3">
        <f t="shared" si="246"/>
        <v>2841.9285</v>
      </c>
      <c r="G4717" s="3">
        <f t="shared" si="247"/>
        <v>6103.2741435867929</v>
      </c>
      <c r="H4717" s="6">
        <f>IF(ISNA(VLOOKUP($A4717, 'NAV Daily'!$A$1:$B$9941, 2, 0)/1000000000),H4716, VLOOKUP($A4717, 'NAV Daily'!$A$1:$B$9941, 2, 0)/1000000000)</f>
        <v>98.153459926309992</v>
      </c>
    </row>
    <row r="4718" spans="1:8" customFormat="1" x14ac:dyDescent="0.25">
      <c r="A4718" s="2">
        <v>43130</v>
      </c>
      <c r="B4718" s="110">
        <f>IF(ISNA(VLOOKUP($A4718, 'NAV Daily'!$A$1:$D$9941, 4, 0)),B4717, VLOOKUP($A4718, 'NAV Daily'!$A$1:$D$9941, 4, 0))</f>
        <v>2843.1091999999999</v>
      </c>
      <c r="C4718" s="110">
        <f>IF(IFERROR(VLOOKUP($A4718, JCI!A:E, 5, 0),C4717)="null",C4717, IFERROR(VLOOKUP( $A4718, JCI!A:E, 5, 0),C4717))</f>
        <v>6575.4921880000002</v>
      </c>
      <c r="D4718" s="6">
        <f>IF(ISNA(VLOOKUP($A4718,ICBI!$C$1:$D$10000, 2, 0)),D4717, VLOOKUP($A4718, ICBI!$C$1:$D$10000, 2, 0))</f>
        <v>245.021572670046</v>
      </c>
      <c r="E4718" s="2">
        <f t="shared" si="245"/>
        <v>43130</v>
      </c>
      <c r="F4718" s="3">
        <f t="shared" si="246"/>
        <v>2843.1091999999999</v>
      </c>
      <c r="G4718" s="3">
        <f t="shared" si="247"/>
        <v>6007.2323545703757</v>
      </c>
      <c r="H4718" s="6">
        <f>IF(ISNA(VLOOKUP($A4718, 'NAV Daily'!$A$1:$B$9941, 2, 0)/1000000000),H4717, VLOOKUP($A4718, 'NAV Daily'!$A$1:$B$9941, 2, 0)/1000000000)</f>
        <v>97.19382400312</v>
      </c>
    </row>
    <row r="4719" spans="1:8" customFormat="1" x14ac:dyDescent="0.25">
      <c r="A4719" s="2">
        <v>43131</v>
      </c>
      <c r="B4719" s="110">
        <f>IF(ISNA(VLOOKUP($A4719, 'NAV Daily'!$A$1:$D$9941, 4, 0)),B4718, VLOOKUP($A4719, 'NAV Daily'!$A$1:$D$9941, 4, 0))</f>
        <v>2847.6686</v>
      </c>
      <c r="C4719" s="110">
        <f>IF(IFERROR(VLOOKUP($A4719, JCI!A:E, 5, 0),C4718)="null",C4718, IFERROR(VLOOKUP( $A4719, JCI!A:E, 5, 0),C4718))</f>
        <v>6605.6308589999999</v>
      </c>
      <c r="D4719" s="6">
        <f>IF(ISNA(VLOOKUP($A4719,ICBI!$C$1:$D$10000, 2, 0)),D4718, VLOOKUP($A4719, ICBI!$C$1:$D$10000, 2, 0))</f>
        <v>245.69203543767</v>
      </c>
      <c r="E4719" s="2">
        <f t="shared" si="245"/>
        <v>43131</v>
      </c>
      <c r="F4719" s="3">
        <f t="shared" si="246"/>
        <v>2847.6686</v>
      </c>
      <c r="G4719" s="3">
        <f t="shared" si="247"/>
        <v>6034.7664150450209</v>
      </c>
      <c r="H4719" s="6">
        <f>IF(ISNA(VLOOKUP($A4719, 'NAV Daily'!$A$1:$B$9941, 2, 0)/1000000000),H4718, VLOOKUP($A4719, 'NAV Daily'!$A$1:$B$9941, 2, 0)/1000000000)</f>
        <v>92.341674042130009</v>
      </c>
    </row>
    <row r="4720" spans="1:8" customFormat="1" x14ac:dyDescent="0.25">
      <c r="A4720" s="2">
        <v>43132</v>
      </c>
      <c r="B4720" s="110">
        <f>IF(ISNA(VLOOKUP($A4720, 'NAV Daily'!$A$1:$D$9941, 4, 0)),B4719, VLOOKUP($A4720, 'NAV Daily'!$A$1:$D$9941, 4, 0))</f>
        <v>2854.8647000000001</v>
      </c>
      <c r="C4720" s="110">
        <f>IF(IFERROR(VLOOKUP($A4720, JCI!A:E, 5, 0),C4719)="null",C4719, IFERROR(VLOOKUP( $A4720, JCI!A:E, 5, 0),C4719))</f>
        <v>6598.4589839999999</v>
      </c>
      <c r="D4720" s="6">
        <f>IF(ISNA(VLOOKUP($A4720,ICBI!$C$1:$D$10000, 2, 0)),D4719, VLOOKUP($A4720, ICBI!$C$1:$D$10000, 2, 0))</f>
        <v>246.209019293388</v>
      </c>
      <c r="E4720" s="2">
        <f t="shared" si="245"/>
        <v>43132</v>
      </c>
      <c r="F4720" s="3">
        <f t="shared" si="246"/>
        <v>2854.8647000000001</v>
      </c>
      <c r="G4720" s="3">
        <f t="shared" si="247"/>
        <v>6028.2143398069793</v>
      </c>
      <c r="H4720" s="6">
        <f>IF(ISNA(VLOOKUP($A4720, 'NAV Daily'!$A$1:$B$9941, 2, 0)/1000000000),H4719, VLOOKUP($A4720, 'NAV Daily'!$A$1:$B$9941, 2, 0)/1000000000)</f>
        <v>92.575021574389993</v>
      </c>
    </row>
    <row r="4721" spans="1:8" customFormat="1" x14ac:dyDescent="0.25">
      <c r="A4721" s="2">
        <v>43133</v>
      </c>
      <c r="B4721" s="110">
        <f>IF(ISNA(VLOOKUP($A4721, 'NAV Daily'!$A$1:$D$9941, 4, 0)),B4720, VLOOKUP($A4721, 'NAV Daily'!$A$1:$D$9941, 4, 0))</f>
        <v>2854.0131999999999</v>
      </c>
      <c r="C4721" s="110">
        <f>IF(IFERROR(VLOOKUP($A4721, JCI!A:E, 5, 0),C4720)="null",C4720, IFERROR(VLOOKUP( $A4721, JCI!A:E, 5, 0),C4720))</f>
        <v>6628.8198240000002</v>
      </c>
      <c r="D4721" s="6">
        <f>IF(ISNA(VLOOKUP($A4721,ICBI!$C$1:$D$10000, 2, 0)),D4720, VLOOKUP($A4721, ICBI!$C$1:$D$10000, 2, 0))</f>
        <v>246.22305036772801</v>
      </c>
      <c r="E4721" s="2">
        <f t="shared" si="245"/>
        <v>43133</v>
      </c>
      <c r="F4721" s="3">
        <f t="shared" si="246"/>
        <v>2854.0131999999999</v>
      </c>
      <c r="G4721" s="3">
        <f t="shared" si="247"/>
        <v>6055.9513692407272</v>
      </c>
      <c r="H4721" s="6">
        <f>IF(ISNA(VLOOKUP($A4721, 'NAV Daily'!$A$1:$B$9941, 2, 0)/1000000000),H4720, VLOOKUP($A4721, 'NAV Daily'!$A$1:$B$9941, 2, 0)/1000000000)</f>
        <v>92.547409411610005</v>
      </c>
    </row>
    <row r="4722" spans="1:8" customFormat="1" x14ac:dyDescent="0.25">
      <c r="A4722" s="2">
        <v>43134</v>
      </c>
      <c r="B4722" s="110">
        <f>IF(ISNA(VLOOKUP($A4722, 'NAV Daily'!$A$1:$D$9941, 4, 0)),B4721, VLOOKUP($A4722, 'NAV Daily'!$A$1:$D$9941, 4, 0))</f>
        <v>2854.0131999999999</v>
      </c>
      <c r="C4722" s="110">
        <f>IF(IFERROR(VLOOKUP($A4722, JCI!A:E, 5, 0),C4721)="null",C4721, IFERROR(VLOOKUP( $A4722, JCI!A:E, 5, 0),C4721))</f>
        <v>6628.8198240000002</v>
      </c>
      <c r="D4722" s="6">
        <f>IF(ISNA(VLOOKUP($A4722,ICBI!$C$1:$D$10000, 2, 0)),D4721, VLOOKUP($A4722, ICBI!$C$1:$D$10000, 2, 0))</f>
        <v>246.273498542091</v>
      </c>
      <c r="E4722" s="2">
        <f t="shared" si="245"/>
        <v>43134</v>
      </c>
      <c r="F4722" s="3">
        <f t="shared" si="246"/>
        <v>2854.0131999999999</v>
      </c>
      <c r="G4722" s="3">
        <f t="shared" si="247"/>
        <v>6055.9513692407272</v>
      </c>
      <c r="H4722" s="6">
        <f>IF(ISNA(VLOOKUP($A4722, 'NAV Daily'!$A$1:$B$9941, 2, 0)/1000000000),H4721, VLOOKUP($A4722, 'NAV Daily'!$A$1:$B$9941, 2, 0)/1000000000)</f>
        <v>92.547409411610005</v>
      </c>
    </row>
    <row r="4723" spans="1:8" customFormat="1" x14ac:dyDescent="0.25">
      <c r="A4723" s="2">
        <v>43135</v>
      </c>
      <c r="B4723" s="110">
        <f>IF(ISNA(VLOOKUP($A4723, 'NAV Daily'!$A$1:$D$9941, 4, 0)),B4722, VLOOKUP($A4723, 'NAV Daily'!$A$1:$D$9941, 4, 0))</f>
        <v>2854.0131999999999</v>
      </c>
      <c r="C4723" s="110">
        <f>IF(IFERROR(VLOOKUP($A4723, JCI!A:E, 5, 0),C4722)="null",C4722, IFERROR(VLOOKUP( $A4723, JCI!A:E, 5, 0),C4722))</f>
        <v>6628.8198240000002</v>
      </c>
      <c r="D4723" s="6">
        <f>IF(ISNA(VLOOKUP($A4723,ICBI!$C$1:$D$10000, 2, 0)),D4722, VLOOKUP($A4723, ICBI!$C$1:$D$10000, 2, 0))</f>
        <v>246.32394982443</v>
      </c>
      <c r="E4723" s="2">
        <f t="shared" si="245"/>
        <v>43135</v>
      </c>
      <c r="F4723" s="3">
        <f t="shared" si="246"/>
        <v>2854.0131999999999</v>
      </c>
      <c r="G4723" s="3">
        <f t="shared" si="247"/>
        <v>6055.9513692407272</v>
      </c>
      <c r="H4723" s="6">
        <f>IF(ISNA(VLOOKUP($A4723, 'NAV Daily'!$A$1:$B$9941, 2, 0)/1000000000),H4722, VLOOKUP($A4723, 'NAV Daily'!$A$1:$B$9941, 2, 0)/1000000000)</f>
        <v>92.547409411610005</v>
      </c>
    </row>
    <row r="4724" spans="1:8" customFormat="1" x14ac:dyDescent="0.25">
      <c r="A4724" s="2">
        <v>43136</v>
      </c>
      <c r="B4724" s="110">
        <f>IF(ISNA(VLOOKUP($A4724, 'NAV Daily'!$A$1:$D$9941, 4, 0)),B4723, VLOOKUP($A4724, 'NAV Daily'!$A$1:$D$9941, 4, 0))</f>
        <v>2814.6433000000002</v>
      </c>
      <c r="C4724" s="110">
        <f>IF(IFERROR(VLOOKUP($A4724, JCI!A:E, 5, 0),C4723)="null",C4723, IFERROR(VLOOKUP( $A4724, JCI!A:E, 5, 0),C4723))</f>
        <v>6589.6748049999997</v>
      </c>
      <c r="D4724" s="6">
        <f>IF(ISNA(VLOOKUP($A4724,ICBI!$C$1:$D$10000, 2, 0)),D4723, VLOOKUP($A4724, ICBI!$C$1:$D$10000, 2, 0))</f>
        <v>245.80245520087001</v>
      </c>
      <c r="E4724" s="2">
        <f t="shared" si="245"/>
        <v>43136</v>
      </c>
      <c r="F4724" s="3">
        <f t="shared" si="246"/>
        <v>2814.6433000000002</v>
      </c>
      <c r="G4724" s="3">
        <f t="shared" si="247"/>
        <v>6020.1892973024133</v>
      </c>
      <c r="H4724" s="6">
        <f>IF(ISNA(VLOOKUP($A4724, 'NAV Daily'!$A$1:$B$9941, 2, 0)/1000000000),H4723, VLOOKUP($A4724, 'NAV Daily'!$A$1:$B$9941, 2, 0)/1000000000)</f>
        <v>91.270756104750006</v>
      </c>
    </row>
    <row r="4725" spans="1:8" customFormat="1" x14ac:dyDescent="0.25">
      <c r="A4725" s="2">
        <v>43137</v>
      </c>
      <c r="B4725" s="110">
        <f>IF(ISNA(VLOOKUP($A4725, 'NAV Daily'!$A$1:$D$9941, 4, 0)),B4724, VLOOKUP($A4725, 'NAV Daily'!$A$1:$D$9941, 4, 0))</f>
        <v>2802.0727000000002</v>
      </c>
      <c r="C4725" s="110">
        <f>IF(IFERROR(VLOOKUP($A4725, JCI!A:E, 5, 0),C4724)="null",C4724, IFERROR(VLOOKUP( $A4725, JCI!A:E, 5, 0),C4724))</f>
        <v>6478.5429690000001</v>
      </c>
      <c r="D4725" s="6">
        <f>IF(ISNA(VLOOKUP($A4725,ICBI!$C$1:$D$10000, 2, 0)),D4724, VLOOKUP($A4725, ICBI!$C$1:$D$10000, 2, 0))</f>
        <v>245.15316056497599</v>
      </c>
      <c r="E4725" s="2">
        <f t="shared" si="245"/>
        <v>43137</v>
      </c>
      <c r="F4725" s="3">
        <f t="shared" si="246"/>
        <v>2802.0727000000002</v>
      </c>
      <c r="G4725" s="3">
        <f t="shared" si="247"/>
        <v>5918.6615725702122</v>
      </c>
      <c r="H4725" s="6">
        <f>IF(ISNA(VLOOKUP($A4725, 'NAV Daily'!$A$1:$B$9941, 2, 0)/1000000000),H4724, VLOOKUP($A4725, 'NAV Daily'!$A$1:$B$9941, 2, 0)/1000000000)</f>
        <v>60.997112697889996</v>
      </c>
    </row>
    <row r="4726" spans="1:8" customFormat="1" x14ac:dyDescent="0.25">
      <c r="A4726" s="2">
        <v>43138</v>
      </c>
      <c r="B4726" s="110">
        <f>IF(ISNA(VLOOKUP($A4726, 'NAV Daily'!$A$1:$D$9941, 4, 0)),B4725, VLOOKUP($A4726, 'NAV Daily'!$A$1:$D$9941, 4, 0))</f>
        <v>2794.8672000000001</v>
      </c>
      <c r="C4726" s="110">
        <f>IF(IFERROR(VLOOKUP($A4726, JCI!A:E, 5, 0),C4725)="null",C4725, IFERROR(VLOOKUP( $A4726, JCI!A:E, 5, 0),C4725))</f>
        <v>6534.8691410000001</v>
      </c>
      <c r="D4726" s="6">
        <f>IF(ISNA(VLOOKUP($A4726,ICBI!$C$1:$D$10000, 2, 0)),D4725, VLOOKUP($A4726, ICBI!$C$1:$D$10000, 2, 0))</f>
        <v>245.18511200085999</v>
      </c>
      <c r="E4726" s="2">
        <f t="shared" si="245"/>
        <v>43138</v>
      </c>
      <c r="F4726" s="3">
        <f t="shared" si="246"/>
        <v>2794.8672000000001</v>
      </c>
      <c r="G4726" s="3">
        <f t="shared" si="247"/>
        <v>5970.1199871152085</v>
      </c>
      <c r="H4726" s="6">
        <f>IF(ISNA(VLOOKUP($A4726, 'NAV Daily'!$A$1:$B$9941, 2, 0)/1000000000),H4725, VLOOKUP($A4726, 'NAV Daily'!$A$1:$B$9941, 2, 0)/1000000000)</f>
        <v>60.840259689219998</v>
      </c>
    </row>
    <row r="4727" spans="1:8" customFormat="1" x14ac:dyDescent="0.25">
      <c r="A4727" s="2">
        <v>43139</v>
      </c>
      <c r="B4727" s="110">
        <f>IF(ISNA(VLOOKUP($A4727, 'NAV Daily'!$A$1:$D$9941, 4, 0)),B4726, VLOOKUP($A4727, 'NAV Daily'!$A$1:$D$9941, 4, 0))</f>
        <v>2793.2175000000002</v>
      </c>
      <c r="C4727" s="110">
        <f>IF(IFERROR(VLOOKUP($A4727, JCI!A:E, 5, 0),C4726)="null",C4726, IFERROR(VLOOKUP( $A4727, JCI!A:E, 5, 0),C4726))</f>
        <v>6544.6337890000004</v>
      </c>
      <c r="D4727" s="6">
        <f>IF(ISNA(VLOOKUP($A4727,ICBI!$C$1:$D$10000, 2, 0)),D4726, VLOOKUP($A4727, ICBI!$C$1:$D$10000, 2, 0))</f>
        <v>245.23511303446699</v>
      </c>
      <c r="E4727" s="2">
        <f t="shared" si="245"/>
        <v>43139</v>
      </c>
      <c r="F4727" s="3">
        <f t="shared" si="246"/>
        <v>2793.2175000000002</v>
      </c>
      <c r="G4727" s="3">
        <f t="shared" si="247"/>
        <v>5979.0407656241759</v>
      </c>
      <c r="H4727" s="6">
        <f>IF(ISNA(VLOOKUP($A4727, 'NAV Daily'!$A$1:$B$9941, 2, 0)/1000000000),H4726, VLOOKUP($A4727, 'NAV Daily'!$A$1:$B$9941, 2, 0)/1000000000)</f>
        <v>60.80434747244</v>
      </c>
    </row>
    <row r="4728" spans="1:8" customFormat="1" x14ac:dyDescent="0.25">
      <c r="A4728" s="2">
        <v>43140</v>
      </c>
      <c r="B4728" s="110">
        <f>IF(ISNA(VLOOKUP($A4728, 'NAV Daily'!$A$1:$D$9941, 4, 0)),B4727, VLOOKUP($A4728, 'NAV Daily'!$A$1:$D$9941, 4, 0))</f>
        <v>2804.4483</v>
      </c>
      <c r="C4728" s="110">
        <f>IF(IFERROR(VLOOKUP($A4728, JCI!A:E, 5, 0),C4727)="null",C4727, IFERROR(VLOOKUP( $A4728, JCI!A:E, 5, 0),C4727))</f>
        <v>6505.5229490000002</v>
      </c>
      <c r="D4728" s="6">
        <f>IF(ISNA(VLOOKUP($A4728,ICBI!$C$1:$D$10000, 2, 0)),D4727, VLOOKUP($A4728, ICBI!$C$1:$D$10000, 2, 0))</f>
        <v>245.219857801015</v>
      </c>
      <c r="E4728" s="2">
        <f t="shared" si="245"/>
        <v>43140</v>
      </c>
      <c r="F4728" s="3">
        <f t="shared" si="246"/>
        <v>2804.4483</v>
      </c>
      <c r="G4728" s="3">
        <f t="shared" si="247"/>
        <v>5943.3099189065424</v>
      </c>
      <c r="H4728" s="6">
        <f>IF(ISNA(VLOOKUP($A4728, 'NAV Daily'!$A$1:$B$9941, 2, 0)/1000000000),H4727, VLOOKUP($A4728, 'NAV Daily'!$A$1:$B$9941, 2, 0)/1000000000)</f>
        <v>51.008620217620006</v>
      </c>
    </row>
    <row r="4729" spans="1:8" customFormat="1" x14ac:dyDescent="0.25">
      <c r="A4729" s="2">
        <v>43141</v>
      </c>
      <c r="B4729" s="110">
        <f>IF(ISNA(VLOOKUP($A4729, 'NAV Daily'!$A$1:$D$9941, 4, 0)),B4728, VLOOKUP($A4729, 'NAV Daily'!$A$1:$D$9941, 4, 0))</f>
        <v>2804.4483</v>
      </c>
      <c r="C4729" s="110">
        <f>IF(IFERROR(VLOOKUP($A4729, JCI!A:E, 5, 0),C4728)="null",C4728, IFERROR(VLOOKUP( $A4729, JCI!A:E, 5, 0),C4728))</f>
        <v>6505.5229490000002</v>
      </c>
      <c r="D4729" s="6">
        <f>IF(ISNA(VLOOKUP($A4729,ICBI!$C$1:$D$10000, 2, 0)),D4728, VLOOKUP($A4729, ICBI!$C$1:$D$10000, 2, 0))</f>
        <v>245.27031598737599</v>
      </c>
      <c r="E4729" s="2">
        <f t="shared" si="245"/>
        <v>43141</v>
      </c>
      <c r="F4729" s="3">
        <f t="shared" si="246"/>
        <v>2804.4483</v>
      </c>
      <c r="G4729" s="3">
        <f t="shared" si="247"/>
        <v>5943.3099189065424</v>
      </c>
      <c r="H4729" s="6">
        <f>IF(ISNA(VLOOKUP($A4729, 'NAV Daily'!$A$1:$B$9941, 2, 0)/1000000000),H4728, VLOOKUP($A4729, 'NAV Daily'!$A$1:$B$9941, 2, 0)/1000000000)</f>
        <v>51.008620217620006</v>
      </c>
    </row>
    <row r="4730" spans="1:8" customFormat="1" x14ac:dyDescent="0.25">
      <c r="A4730" s="2">
        <v>43142</v>
      </c>
      <c r="B4730" s="110">
        <f>IF(ISNA(VLOOKUP($A4730, 'NAV Daily'!$A$1:$D$9941, 4, 0)),B4729, VLOOKUP($A4730, 'NAV Daily'!$A$1:$D$9941, 4, 0))</f>
        <v>2804.4483</v>
      </c>
      <c r="C4730" s="110">
        <f>IF(IFERROR(VLOOKUP($A4730, JCI!A:E, 5, 0),C4729)="null",C4729, IFERROR(VLOOKUP( $A4730, JCI!A:E, 5, 0),C4729))</f>
        <v>6505.5229490000002</v>
      </c>
      <c r="D4730" s="6">
        <f>IF(ISNA(VLOOKUP($A4730,ICBI!$C$1:$D$10000, 2, 0)),D4729, VLOOKUP($A4730, ICBI!$C$1:$D$10000, 2, 0))</f>
        <v>245.320886736966</v>
      </c>
      <c r="E4730" s="2">
        <f t="shared" si="245"/>
        <v>43142</v>
      </c>
      <c r="F4730" s="3">
        <f t="shared" si="246"/>
        <v>2804.4483</v>
      </c>
      <c r="G4730" s="3">
        <f t="shared" si="247"/>
        <v>5943.3099189065424</v>
      </c>
      <c r="H4730" s="6">
        <f>IF(ISNA(VLOOKUP($A4730, 'NAV Daily'!$A$1:$B$9941, 2, 0)/1000000000),H4729, VLOOKUP($A4730, 'NAV Daily'!$A$1:$B$9941, 2, 0)/1000000000)</f>
        <v>51.008620217620006</v>
      </c>
    </row>
    <row r="4731" spans="1:8" customFormat="1" x14ac:dyDescent="0.25">
      <c r="A4731" s="2">
        <v>43143</v>
      </c>
      <c r="B4731" s="110">
        <f>IF(ISNA(VLOOKUP($A4731, 'NAV Daily'!$A$1:$D$9941, 4, 0)),B4730, VLOOKUP($A4731, 'NAV Daily'!$A$1:$D$9941, 4, 0))</f>
        <v>2803.1291999999999</v>
      </c>
      <c r="C4731" s="110">
        <f>IF(IFERROR(VLOOKUP($A4731, JCI!A:E, 5, 0),C4730)="null",C4730, IFERROR(VLOOKUP( $A4731, JCI!A:E, 5, 0),C4730))</f>
        <v>6523.4541019999997</v>
      </c>
      <c r="D4731" s="6">
        <f>IF(ISNA(VLOOKUP($A4731,ICBI!$C$1:$D$10000, 2, 0)),D4730, VLOOKUP($A4731, ICBI!$C$1:$D$10000, 2, 0))</f>
        <v>245.19694540925099</v>
      </c>
      <c r="E4731" s="2">
        <f t="shared" si="245"/>
        <v>43143</v>
      </c>
      <c r="F4731" s="3">
        <f t="shared" si="246"/>
        <v>2803.1291999999999</v>
      </c>
      <c r="G4731" s="3">
        <f t="shared" si="247"/>
        <v>5959.6914458518449</v>
      </c>
      <c r="H4731" s="6">
        <f>IF(ISNA(VLOOKUP($A4731, 'NAV Daily'!$A$1:$B$9941, 2, 0)/1000000000),H4730, VLOOKUP($A4731, 'NAV Daily'!$A$1:$B$9941, 2, 0)/1000000000)</f>
        <v>50.984627361019996</v>
      </c>
    </row>
    <row r="4732" spans="1:8" customFormat="1" x14ac:dyDescent="0.25">
      <c r="A4732" s="2">
        <v>43144</v>
      </c>
      <c r="B4732" s="110">
        <f>IF(ISNA(VLOOKUP($A4732, 'NAV Daily'!$A$1:$D$9941, 4, 0)),B4731, VLOOKUP($A4732, 'NAV Daily'!$A$1:$D$9941, 4, 0))</f>
        <v>2795.8276000000001</v>
      </c>
      <c r="C4732" s="110">
        <f>IF(IFERROR(VLOOKUP($A4732, JCI!A:E, 5, 0),C4731)="null",C4731, IFERROR(VLOOKUP( $A4732, JCI!A:E, 5, 0),C4731))</f>
        <v>6578.1782229999999</v>
      </c>
      <c r="D4732" s="6">
        <f>IF(ISNA(VLOOKUP($A4732,ICBI!$C$1:$D$10000, 2, 0)),D4731, VLOOKUP($A4732, ICBI!$C$1:$D$10000, 2, 0))</f>
        <v>245.03004859247301</v>
      </c>
      <c r="E4732" s="2">
        <f t="shared" si="245"/>
        <v>43144</v>
      </c>
      <c r="F4732" s="3">
        <f t="shared" si="246"/>
        <v>2795.8276000000001</v>
      </c>
      <c r="G4732" s="3">
        <f t="shared" si="247"/>
        <v>6009.6862600570184</v>
      </c>
      <c r="H4732" s="6">
        <f>IF(ISNA(VLOOKUP($A4732, 'NAV Daily'!$A$1:$B$9941, 2, 0)/1000000000),H4731, VLOOKUP($A4732, 'NAV Daily'!$A$1:$B$9941, 2, 0)/1000000000)</f>
        <v>37.570107671759999</v>
      </c>
    </row>
    <row r="4733" spans="1:8" customFormat="1" x14ac:dyDescent="0.25">
      <c r="A4733" s="2">
        <v>43145</v>
      </c>
      <c r="B4733" s="110">
        <f>IF(ISNA(VLOOKUP($A4733, 'NAV Daily'!$A$1:$D$9941, 4, 0)),B4732, VLOOKUP($A4733, 'NAV Daily'!$A$1:$D$9941, 4, 0))</f>
        <v>2791.0704000000001</v>
      </c>
      <c r="C4733" s="110">
        <f>IF(IFERROR(VLOOKUP($A4733, JCI!A:E, 5, 0),C4732)="null",C4732, IFERROR(VLOOKUP( $A4733, JCI!A:E, 5, 0),C4732))</f>
        <v>6594.4008789999998</v>
      </c>
      <c r="D4733" s="6">
        <f>IF(ISNA(VLOOKUP($A4733,ICBI!$C$1:$D$10000, 2, 0)),D4732, VLOOKUP($A4733, ICBI!$C$1:$D$10000, 2, 0))</f>
        <v>244.82381271759499</v>
      </c>
      <c r="E4733" s="2">
        <f t="shared" si="245"/>
        <v>43145</v>
      </c>
      <c r="F4733" s="3">
        <f t="shared" si="246"/>
        <v>2791.0704000000001</v>
      </c>
      <c r="G4733" s="3">
        <f t="shared" si="247"/>
        <v>6024.5069398196847</v>
      </c>
      <c r="H4733" s="6">
        <f>IF(ISNA(VLOOKUP($A4733, 'NAV Daily'!$A$1:$B$9941, 2, 0)/1000000000),H4732, VLOOKUP($A4733, 'NAV Daily'!$A$1:$B$9941, 2, 0)/1000000000)</f>
        <v>37.506181995150001</v>
      </c>
    </row>
    <row r="4734" spans="1:8" customFormat="1" x14ac:dyDescent="0.25">
      <c r="A4734" s="2">
        <v>43146</v>
      </c>
      <c r="B4734" s="110">
        <f>IF(ISNA(VLOOKUP($A4734, 'NAV Daily'!$A$1:$D$9941, 4, 0)),B4733, VLOOKUP($A4734, 'NAV Daily'!$A$1:$D$9941, 4, 0))</f>
        <v>2799.9544000000001</v>
      </c>
      <c r="C4734" s="110">
        <f>IF(IFERROR(VLOOKUP($A4734, JCI!A:E, 5, 0),C4733)="null",C4733, IFERROR(VLOOKUP( $A4734, JCI!A:E, 5, 0),C4733))</f>
        <v>6591.5820309999999</v>
      </c>
      <c r="D4734" s="6">
        <f>IF(ISNA(VLOOKUP($A4734,ICBI!$C$1:$D$10000, 2, 0)),D4733, VLOOKUP($A4734, ICBI!$C$1:$D$10000, 2, 0))</f>
        <v>244.62624329510399</v>
      </c>
      <c r="E4734" s="2">
        <f t="shared" si="245"/>
        <v>43146</v>
      </c>
      <c r="F4734" s="3">
        <f t="shared" si="246"/>
        <v>2799.9544000000001</v>
      </c>
      <c r="G4734" s="3">
        <f t="shared" si="247"/>
        <v>6021.9316991496225</v>
      </c>
      <c r="H4734" s="6">
        <f>IF(ISNA(VLOOKUP($A4734, 'NAV Daily'!$A$1:$B$9941, 2, 0)/1000000000),H4733, VLOOKUP($A4734, 'NAV Daily'!$A$1:$B$9941, 2, 0)/1000000000)</f>
        <v>37.625564381609998</v>
      </c>
    </row>
    <row r="4735" spans="1:8" customFormat="1" x14ac:dyDescent="0.25">
      <c r="A4735" s="2">
        <v>43147</v>
      </c>
      <c r="B4735" s="110">
        <f>IF(ISNA(VLOOKUP($A4735, 'NAV Daily'!$A$1:$D$9941, 4, 0)),B4734, VLOOKUP($A4735, 'NAV Daily'!$A$1:$D$9941, 4, 0))</f>
        <v>2799.9544000000001</v>
      </c>
      <c r="C4735" s="110">
        <f>IF(IFERROR(VLOOKUP($A4735, JCI!A:E, 5, 0),C4734)="null",C4734, IFERROR(VLOOKUP( $A4735, JCI!A:E, 5, 0),C4734))</f>
        <v>6591.5820309999999</v>
      </c>
      <c r="D4735" s="6">
        <f>IF(ISNA(VLOOKUP($A4735,ICBI!$C$1:$D$10000, 2, 0)),D4734, VLOOKUP($A4735, ICBI!$C$1:$D$10000, 2, 0))</f>
        <v>244.677091231909</v>
      </c>
      <c r="E4735" s="2">
        <f t="shared" si="245"/>
        <v>43147</v>
      </c>
      <c r="F4735" s="3">
        <f t="shared" si="246"/>
        <v>2799.9544000000001</v>
      </c>
      <c r="G4735" s="3">
        <f t="shared" si="247"/>
        <v>6021.9316991496225</v>
      </c>
      <c r="H4735" s="6">
        <f>IF(ISNA(VLOOKUP($A4735, 'NAV Daily'!$A$1:$B$9941, 2, 0)/1000000000),H4734, VLOOKUP($A4735, 'NAV Daily'!$A$1:$B$9941, 2, 0)/1000000000)</f>
        <v>37.625564381609998</v>
      </c>
    </row>
    <row r="4736" spans="1:8" customFormat="1" x14ac:dyDescent="0.25">
      <c r="A4736" s="2">
        <v>43148</v>
      </c>
      <c r="B4736" s="110">
        <f>IF(ISNA(VLOOKUP($A4736, 'NAV Daily'!$A$1:$D$9941, 4, 0)),B4735, VLOOKUP($A4736, 'NAV Daily'!$A$1:$D$9941, 4, 0))</f>
        <v>2799.9544000000001</v>
      </c>
      <c r="C4736" s="110">
        <f>IF(IFERROR(VLOOKUP($A4736, JCI!A:E, 5, 0),C4735)="null",C4735, IFERROR(VLOOKUP( $A4736, JCI!A:E, 5, 0),C4735))</f>
        <v>6591.5820309999999</v>
      </c>
      <c r="D4736" s="6">
        <f>IF(ISNA(VLOOKUP($A4736,ICBI!$C$1:$D$10000, 2, 0)),D4735, VLOOKUP($A4736, ICBI!$C$1:$D$10000, 2, 0))</f>
        <v>244.72793916871501</v>
      </c>
      <c r="E4736" s="2">
        <f t="shared" si="245"/>
        <v>43148</v>
      </c>
      <c r="F4736" s="3">
        <f t="shared" si="246"/>
        <v>2799.9544000000001</v>
      </c>
      <c r="G4736" s="3">
        <f t="shared" si="247"/>
        <v>6021.9316991496225</v>
      </c>
      <c r="H4736" s="6">
        <f>IF(ISNA(VLOOKUP($A4736, 'NAV Daily'!$A$1:$B$9941, 2, 0)/1000000000),H4735, VLOOKUP($A4736, 'NAV Daily'!$A$1:$B$9941, 2, 0)/1000000000)</f>
        <v>37.625564381609998</v>
      </c>
    </row>
    <row r="4737" spans="1:8" customFormat="1" x14ac:dyDescent="0.25">
      <c r="A4737" s="2">
        <v>43149</v>
      </c>
      <c r="B4737" s="110">
        <f>IF(ISNA(VLOOKUP($A4737, 'NAV Daily'!$A$1:$D$9941, 4, 0)),B4736, VLOOKUP($A4737, 'NAV Daily'!$A$1:$D$9941, 4, 0))</f>
        <v>2799.9544000000001</v>
      </c>
      <c r="C4737" s="110">
        <f>IF(IFERROR(VLOOKUP($A4737, JCI!A:E, 5, 0),C4736)="null",C4736, IFERROR(VLOOKUP( $A4737, JCI!A:E, 5, 0),C4736))</f>
        <v>6591.5820309999999</v>
      </c>
      <c r="D4737" s="6">
        <f>IF(ISNA(VLOOKUP($A4737,ICBI!$C$1:$D$10000, 2, 0)),D4736, VLOOKUP($A4737, ICBI!$C$1:$D$10000, 2, 0))</f>
        <v>244.77878710552</v>
      </c>
      <c r="E4737" s="2">
        <f t="shared" si="245"/>
        <v>43149</v>
      </c>
      <c r="F4737" s="3">
        <f t="shared" si="246"/>
        <v>2799.9544000000001</v>
      </c>
      <c r="G4737" s="3">
        <f t="shared" si="247"/>
        <v>6021.9316991496225</v>
      </c>
      <c r="H4737" s="6">
        <f>IF(ISNA(VLOOKUP($A4737, 'NAV Daily'!$A$1:$B$9941, 2, 0)/1000000000),H4736, VLOOKUP($A4737, 'NAV Daily'!$A$1:$B$9941, 2, 0)/1000000000)</f>
        <v>37.625564381609998</v>
      </c>
    </row>
    <row r="4738" spans="1:8" customFormat="1" x14ac:dyDescent="0.25">
      <c r="A4738" s="2">
        <v>43150</v>
      </c>
      <c r="B4738" s="110">
        <f>IF(ISNA(VLOOKUP($A4738, 'NAV Daily'!$A$1:$D$9941, 4, 0)),B4737, VLOOKUP($A4738, 'NAV Daily'!$A$1:$D$9941, 4, 0))</f>
        <v>2821.4605000000001</v>
      </c>
      <c r="C4738" s="110">
        <f>IF(IFERROR(VLOOKUP($A4738, JCI!A:E, 5, 0),C4737)="null",C4737, IFERROR(VLOOKUP( $A4738, JCI!A:E, 5, 0),C4737))</f>
        <v>6689.2871089999999</v>
      </c>
      <c r="D4738" s="6">
        <f>IF(ISNA(VLOOKUP($A4738,ICBI!$C$1:$D$10000, 2, 0)),D4737, VLOOKUP($A4738, ICBI!$C$1:$D$10000, 2, 0))</f>
        <v>244.422629220809</v>
      </c>
      <c r="E4738" s="2">
        <f t="shared" si="245"/>
        <v>43150</v>
      </c>
      <c r="F4738" s="3">
        <f t="shared" si="246"/>
        <v>2821.4605000000001</v>
      </c>
      <c r="G4738" s="3">
        <f t="shared" si="247"/>
        <v>6111.1930181484577</v>
      </c>
      <c r="H4738" s="6">
        <f>IF(ISNA(VLOOKUP($A4738, 'NAV Daily'!$A$1:$B$9941, 2, 0)/1000000000),H4737, VLOOKUP($A4738, 'NAV Daily'!$A$1:$B$9941, 2, 0)/1000000000)</f>
        <v>37.914561109289998</v>
      </c>
    </row>
    <row r="4739" spans="1:8" customFormat="1" x14ac:dyDescent="0.25">
      <c r="A4739" s="2">
        <v>43151</v>
      </c>
      <c r="B4739" s="110">
        <f>IF(ISNA(VLOOKUP($A4739, 'NAV Daily'!$A$1:$D$9941, 4, 0)),B4738, VLOOKUP($A4739, 'NAV Daily'!$A$1:$D$9941, 4, 0))</f>
        <v>2818.1178</v>
      </c>
      <c r="C4739" s="110">
        <f>IF(IFERROR(VLOOKUP($A4739, JCI!A:E, 5, 0),C4738)="null",C4738, IFERROR(VLOOKUP( $A4739, JCI!A:E, 5, 0),C4738))</f>
        <v>6662.8759769999997</v>
      </c>
      <c r="D4739" s="6">
        <f>IF(ISNA(VLOOKUP($A4739,ICBI!$C$1:$D$10000, 2, 0)),D4738, VLOOKUP($A4739, ICBI!$C$1:$D$10000, 2, 0))</f>
        <v>244.47407967314399</v>
      </c>
      <c r="E4739" s="2">
        <f t="shared" ref="E4739:E4802" si="248">IF($A4739&gt;$K$1, $K$1, $A4739)</f>
        <v>43151</v>
      </c>
      <c r="F4739" s="3">
        <f t="shared" ref="F4739:F4802" si="249">IF($A4739&gt;$K$1, F4738, $B4739)</f>
        <v>2818.1178</v>
      </c>
      <c r="G4739" s="3">
        <f t="shared" ref="G4739:G4802" si="250">IF(ISERROR(IF($A4739&gt;$K$1, G4738, $C4739/$C$2*1000)),G4738, IF($A4739&gt;$K$1, G4738, $C4739/$C$2*1000))</f>
        <v>6087.0643594663334</v>
      </c>
      <c r="H4739" s="6">
        <f>IF(ISNA(VLOOKUP($A4739, 'NAV Daily'!$A$1:$B$9941, 2, 0)/1000000000),H4738, VLOOKUP($A4739, 'NAV Daily'!$A$1:$B$9941, 2, 0)/1000000000)</f>
        <v>37.86964273257</v>
      </c>
    </row>
    <row r="4740" spans="1:8" customFormat="1" x14ac:dyDescent="0.25">
      <c r="A4740" s="2">
        <v>43152</v>
      </c>
      <c r="B4740" s="110">
        <f>IF(ISNA(VLOOKUP($A4740, 'NAV Daily'!$A$1:$D$9941, 4, 0)),B4739, VLOOKUP($A4740, 'NAV Daily'!$A$1:$D$9941, 4, 0))</f>
        <v>2818.5160999999998</v>
      </c>
      <c r="C4740" s="110">
        <f>IF(IFERROR(VLOOKUP($A4740, JCI!A:E, 5, 0),C4739)="null",C4739, IFERROR(VLOOKUP( $A4740, JCI!A:E, 5, 0),C4739))</f>
        <v>6643.3999020000001</v>
      </c>
      <c r="D4740" s="6">
        <f>IF(ISNA(VLOOKUP($A4740,ICBI!$C$1:$D$10000, 2, 0)),D4739, VLOOKUP($A4740, ICBI!$C$1:$D$10000, 2, 0))</f>
        <v>244.42797466747001</v>
      </c>
      <c r="E4740" s="2">
        <f t="shared" si="248"/>
        <v>43152</v>
      </c>
      <c r="F4740" s="3">
        <f t="shared" si="249"/>
        <v>2818.5160999999998</v>
      </c>
      <c r="G4740" s="3">
        <f t="shared" si="250"/>
        <v>6069.2714240426467</v>
      </c>
      <c r="H4740" s="6">
        <f>IF(ISNA(VLOOKUP($A4740, 'NAV Daily'!$A$1:$B$9941, 2, 0)/1000000000),H4739, VLOOKUP($A4740, 'NAV Daily'!$A$1:$B$9941, 2, 0)/1000000000)</f>
        <v>35.874711696010003</v>
      </c>
    </row>
    <row r="4741" spans="1:8" customFormat="1" x14ac:dyDescent="0.25">
      <c r="A4741" s="2">
        <v>43153</v>
      </c>
      <c r="B4741" s="110">
        <f>IF(ISNA(VLOOKUP($A4741, 'NAV Daily'!$A$1:$D$9941, 4, 0)),B4740, VLOOKUP($A4741, 'NAV Daily'!$A$1:$D$9941, 4, 0))</f>
        <v>2822.4616999999998</v>
      </c>
      <c r="C4741" s="110">
        <f>IF(IFERROR(VLOOKUP($A4741, JCI!A:E, 5, 0),C4740)="null",C4740, IFERROR(VLOOKUP( $A4741, JCI!A:E, 5, 0),C4740))</f>
        <v>6593.0600590000004</v>
      </c>
      <c r="D4741" s="6">
        <f>IF(ISNA(VLOOKUP($A4741,ICBI!$C$1:$D$10000, 2, 0)),D4740, VLOOKUP($A4741, ICBI!$C$1:$D$10000, 2, 0))</f>
        <v>243.44007076256699</v>
      </c>
      <c r="E4741" s="2">
        <f t="shared" si="248"/>
        <v>43153</v>
      </c>
      <c r="F4741" s="3">
        <f t="shared" si="249"/>
        <v>2822.4616999999998</v>
      </c>
      <c r="G4741" s="3">
        <f t="shared" si="250"/>
        <v>6023.2819946664758</v>
      </c>
      <c r="H4741" s="6">
        <f>IF(ISNA(VLOOKUP($A4741, 'NAV Daily'!$A$1:$B$9941, 2, 0)/1000000000),H4740, VLOOKUP($A4741, 'NAV Daily'!$A$1:$B$9941, 2, 0)/1000000000)</f>
        <v>35.924931949769999</v>
      </c>
    </row>
    <row r="4742" spans="1:8" customFormat="1" x14ac:dyDescent="0.25">
      <c r="A4742" s="2">
        <v>43154</v>
      </c>
      <c r="B4742" s="110">
        <f>IF(ISNA(VLOOKUP($A4742, 'NAV Daily'!$A$1:$D$9941, 4, 0)),B4741, VLOOKUP($A4742, 'NAV Daily'!$A$1:$D$9941, 4, 0))</f>
        <v>2817.7282</v>
      </c>
      <c r="C4742" s="110">
        <f>IF(IFERROR(VLOOKUP($A4742, JCI!A:E, 5, 0),C4741)="null",C4741, IFERROR(VLOOKUP( $A4742, JCI!A:E, 5, 0),C4741))</f>
        <v>6619.8041990000002</v>
      </c>
      <c r="D4742" s="6">
        <f>IF(ISNA(VLOOKUP($A4742,ICBI!$C$1:$D$10000, 2, 0)),D4741, VLOOKUP($A4742, ICBI!$C$1:$D$10000, 2, 0))</f>
        <v>243.32463703921201</v>
      </c>
      <c r="E4742" s="2">
        <f t="shared" si="248"/>
        <v>43154</v>
      </c>
      <c r="F4742" s="3">
        <f t="shared" si="249"/>
        <v>2817.7282</v>
      </c>
      <c r="G4742" s="3">
        <f t="shared" si="250"/>
        <v>6047.7148825035802</v>
      </c>
      <c r="H4742" s="6">
        <f>IF(ISNA(VLOOKUP($A4742, 'NAV Daily'!$A$1:$B$9941, 2, 0)/1000000000),H4741, VLOOKUP($A4742, 'NAV Daily'!$A$1:$B$9941, 2, 0)/1000000000)</f>
        <v>35.864683270099995</v>
      </c>
    </row>
    <row r="4743" spans="1:8" customFormat="1" x14ac:dyDescent="0.25">
      <c r="A4743" s="2">
        <v>43155</v>
      </c>
      <c r="B4743" s="110">
        <f>IF(ISNA(VLOOKUP($A4743, 'NAV Daily'!$A$1:$D$9941, 4, 0)),B4742, VLOOKUP($A4743, 'NAV Daily'!$A$1:$D$9941, 4, 0))</f>
        <v>2817.7282</v>
      </c>
      <c r="C4743" s="110">
        <f>IF(IFERROR(VLOOKUP($A4743, JCI!A:E, 5, 0),C4742)="null",C4742, IFERROR(VLOOKUP( $A4743, JCI!A:E, 5, 0),C4742))</f>
        <v>6619.8041990000002</v>
      </c>
      <c r="D4743" s="6">
        <f>IF(ISNA(VLOOKUP($A4743,ICBI!$C$1:$D$10000, 2, 0)),D4742, VLOOKUP($A4743, ICBI!$C$1:$D$10000, 2, 0))</f>
        <v>243.37549673795999</v>
      </c>
      <c r="E4743" s="2">
        <f t="shared" si="248"/>
        <v>43155</v>
      </c>
      <c r="F4743" s="3">
        <f t="shared" si="249"/>
        <v>2817.7282</v>
      </c>
      <c r="G4743" s="3">
        <f t="shared" si="250"/>
        <v>6047.7148825035802</v>
      </c>
      <c r="H4743" s="6">
        <f>IF(ISNA(VLOOKUP($A4743, 'NAV Daily'!$A$1:$B$9941, 2, 0)/1000000000),H4742, VLOOKUP($A4743, 'NAV Daily'!$A$1:$B$9941, 2, 0)/1000000000)</f>
        <v>35.864683270099995</v>
      </c>
    </row>
    <row r="4744" spans="1:8" customFormat="1" x14ac:dyDescent="0.25">
      <c r="A4744" s="2">
        <v>43156</v>
      </c>
      <c r="B4744" s="110">
        <f>IF(ISNA(VLOOKUP($A4744, 'NAV Daily'!$A$1:$D$9941, 4, 0)),B4743, VLOOKUP($A4744, 'NAV Daily'!$A$1:$D$9941, 4, 0))</f>
        <v>2817.7282</v>
      </c>
      <c r="C4744" s="110">
        <f>IF(IFERROR(VLOOKUP($A4744, JCI!A:E, 5, 0),C4743)="null",C4743, IFERROR(VLOOKUP( $A4744, JCI!A:E, 5, 0),C4743))</f>
        <v>6619.8041990000002</v>
      </c>
      <c r="D4744" s="6">
        <f>IF(ISNA(VLOOKUP($A4744,ICBI!$C$1:$D$10000, 2, 0)),D4743, VLOOKUP($A4744, ICBI!$C$1:$D$10000, 2, 0))</f>
        <v>243.42635908765999</v>
      </c>
      <c r="E4744" s="2">
        <f t="shared" si="248"/>
        <v>43156</v>
      </c>
      <c r="F4744" s="3">
        <f t="shared" si="249"/>
        <v>2817.7282</v>
      </c>
      <c r="G4744" s="3">
        <f t="shared" si="250"/>
        <v>6047.7148825035802</v>
      </c>
      <c r="H4744" s="6">
        <f>IF(ISNA(VLOOKUP($A4744, 'NAV Daily'!$A$1:$B$9941, 2, 0)/1000000000),H4743, VLOOKUP($A4744, 'NAV Daily'!$A$1:$B$9941, 2, 0)/1000000000)</f>
        <v>35.864683270099995</v>
      </c>
    </row>
    <row r="4745" spans="1:8" customFormat="1" x14ac:dyDescent="0.25">
      <c r="A4745" s="2">
        <v>43157</v>
      </c>
      <c r="B4745" s="110">
        <f>IF(ISNA(VLOOKUP($A4745, 'NAV Daily'!$A$1:$D$9941, 4, 0)),B4744, VLOOKUP($A4745, 'NAV Daily'!$A$1:$D$9941, 4, 0))</f>
        <v>2828.8822</v>
      </c>
      <c r="C4745" s="110">
        <f>IF(IFERROR(VLOOKUP($A4745, JCI!A:E, 5, 0),C4744)="null",C4744, IFERROR(VLOOKUP( $A4745, JCI!A:E, 5, 0),C4744))</f>
        <v>6554.6728519999997</v>
      </c>
      <c r="D4745" s="6">
        <f>IF(ISNA(VLOOKUP($A4745,ICBI!$C$1:$D$10000, 2, 0)),D4744, VLOOKUP($A4745, ICBI!$C$1:$D$10000, 2, 0))</f>
        <v>243.84209704184801</v>
      </c>
      <c r="E4745" s="2">
        <f t="shared" si="248"/>
        <v>43157</v>
      </c>
      <c r="F4745" s="3">
        <f t="shared" si="249"/>
        <v>2828.8822</v>
      </c>
      <c r="G4745" s="3">
        <f t="shared" si="250"/>
        <v>5988.2122439468521</v>
      </c>
      <c r="H4745" s="6">
        <f>IF(ISNA(VLOOKUP($A4745, 'NAV Daily'!$A$1:$B$9941, 2, 0)/1000000000),H4744, VLOOKUP($A4745, 'NAV Daily'!$A$1:$B$9941, 2, 0)/1000000000)</f>
        <v>36.006653694730005</v>
      </c>
    </row>
    <row r="4746" spans="1:8" customFormat="1" x14ac:dyDescent="0.25">
      <c r="A4746" s="2">
        <v>43158</v>
      </c>
      <c r="B4746" s="110">
        <f>IF(ISNA(VLOOKUP($A4746, 'NAV Daily'!$A$1:$D$9941, 4, 0)),B4745, VLOOKUP($A4746, 'NAV Daily'!$A$1:$D$9941, 4, 0))</f>
        <v>2842.0855000000001</v>
      </c>
      <c r="C4746" s="110">
        <f>IF(IFERROR(VLOOKUP($A4746, JCI!A:E, 5, 0),C4745)="null",C4745, IFERROR(VLOOKUP( $A4746, JCI!A:E, 5, 0),C4745))</f>
        <v>6598.9257809999999</v>
      </c>
      <c r="D4746" s="6">
        <f>IF(ISNA(VLOOKUP($A4746,ICBI!$C$1:$D$10000, 2, 0)),D4745, VLOOKUP($A4746, ICBI!$C$1:$D$10000, 2, 0))</f>
        <v>243.76719195327601</v>
      </c>
      <c r="E4746" s="2">
        <f t="shared" si="248"/>
        <v>43158</v>
      </c>
      <c r="F4746" s="3">
        <f t="shared" si="249"/>
        <v>2842.0855000000001</v>
      </c>
      <c r="G4746" s="3">
        <f t="shared" si="250"/>
        <v>6028.6407957985975</v>
      </c>
      <c r="H4746" s="6">
        <f>IF(ISNA(VLOOKUP($A4746, 'NAV Daily'!$A$1:$B$9941, 2, 0)/1000000000),H4745, VLOOKUP($A4746, 'NAV Daily'!$A$1:$B$9941, 2, 0)/1000000000)</f>
        <v>36.174708785839996</v>
      </c>
    </row>
    <row r="4747" spans="1:8" customFormat="1" x14ac:dyDescent="0.25">
      <c r="A4747" s="2">
        <v>43159</v>
      </c>
      <c r="B4747" s="110">
        <f>IF(ISNA(VLOOKUP($A4747, 'NAV Daily'!$A$1:$D$9941, 4, 0)),B4746, VLOOKUP($A4747, 'NAV Daily'!$A$1:$D$9941, 4, 0))</f>
        <v>2852.4185000000002</v>
      </c>
      <c r="C4747" s="110">
        <f>IF(IFERROR(VLOOKUP($A4747, JCI!A:E, 5, 0),C4746)="null",C4746, IFERROR(VLOOKUP( $A4747, JCI!A:E, 5, 0),C4746))</f>
        <v>6597.2177730000003</v>
      </c>
      <c r="D4747" s="6">
        <f>IF(ISNA(VLOOKUP($A4747,ICBI!$C$1:$D$10000, 2, 0)),D4746, VLOOKUP($A4747, ICBI!$C$1:$D$10000, 2, 0))</f>
        <v>242.72334093538601</v>
      </c>
      <c r="E4747" s="2">
        <f t="shared" si="248"/>
        <v>43159</v>
      </c>
      <c r="F4747" s="3">
        <f t="shared" si="249"/>
        <v>2852.4185000000002</v>
      </c>
      <c r="G4747" s="3">
        <f t="shared" si="250"/>
        <v>6027.0803953561499</v>
      </c>
      <c r="H4747" s="6">
        <f>IF(ISNA(VLOOKUP($A4747, 'NAV Daily'!$A$1:$B$9941, 2, 0)/1000000000),H4746, VLOOKUP($A4747, 'NAV Daily'!$A$1:$B$9941, 2, 0)/1000000000)</f>
        <v>36.30622991605</v>
      </c>
    </row>
    <row r="4748" spans="1:8" customFormat="1" x14ac:dyDescent="0.25">
      <c r="A4748" s="2">
        <v>43160</v>
      </c>
      <c r="B4748" s="110">
        <f>IF(ISNA(VLOOKUP($A4748, 'NAV Daily'!$A$1:$D$9941, 4, 0)),B4747, VLOOKUP($A4748, 'NAV Daily'!$A$1:$D$9941, 4, 0))</f>
        <v>2851.134</v>
      </c>
      <c r="C4748" s="110">
        <f>IF(IFERROR(VLOOKUP($A4748, JCI!A:E, 5, 0),C4747)="null",C4747, IFERROR(VLOOKUP( $A4748, JCI!A:E, 5, 0),C4747))</f>
        <v>6606.0532229999999</v>
      </c>
      <c r="D4748" s="6">
        <f>IF(ISNA(VLOOKUP($A4748,ICBI!$C$1:$D$10000, 2, 0)),D4747, VLOOKUP($A4748, ICBI!$C$1:$D$10000, 2, 0))</f>
        <v>242.497368400396</v>
      </c>
      <c r="E4748" s="2">
        <f t="shared" si="248"/>
        <v>43160</v>
      </c>
      <c r="F4748" s="3">
        <f t="shared" si="249"/>
        <v>2851.134</v>
      </c>
      <c r="G4748" s="3">
        <f t="shared" si="250"/>
        <v>6035.1522779756824</v>
      </c>
      <c r="H4748" s="6">
        <f>IF(ISNA(VLOOKUP($A4748, 'NAV Daily'!$A$1:$B$9941, 2, 0)/1000000000),H4747, VLOOKUP($A4748, 'NAV Daily'!$A$1:$B$9941, 2, 0)/1000000000)</f>
        <v>36.289880517660002</v>
      </c>
    </row>
    <row r="4749" spans="1:8" customFormat="1" x14ac:dyDescent="0.25">
      <c r="A4749" s="2">
        <v>43161</v>
      </c>
      <c r="B4749" s="110">
        <f>IF(ISNA(VLOOKUP($A4749, 'NAV Daily'!$A$1:$D$9941, 4, 0)),B4748, VLOOKUP($A4749, 'NAV Daily'!$A$1:$D$9941, 4, 0))</f>
        <v>2844.0369999999998</v>
      </c>
      <c r="C4749" s="110">
        <f>IF(IFERROR(VLOOKUP($A4749, JCI!A:E, 5, 0),C4748)="null",C4748, IFERROR(VLOOKUP( $A4749, JCI!A:E, 5, 0),C4748))</f>
        <v>6582.3159180000002</v>
      </c>
      <c r="D4749" s="6">
        <f>IF(ISNA(VLOOKUP($A4749,ICBI!$C$1:$D$10000, 2, 0)),D4748, VLOOKUP($A4749, ICBI!$C$1:$D$10000, 2, 0))</f>
        <v>242.58430676642899</v>
      </c>
      <c r="E4749" s="2">
        <f t="shared" si="248"/>
        <v>43161</v>
      </c>
      <c r="F4749" s="3">
        <f t="shared" si="249"/>
        <v>2844.0369999999998</v>
      </c>
      <c r="G4749" s="3">
        <f t="shared" si="250"/>
        <v>6013.4663718063266</v>
      </c>
      <c r="H4749" s="6">
        <f>IF(ISNA(VLOOKUP($A4749, 'NAV Daily'!$A$1:$B$9941, 2, 0)/1000000000),H4748, VLOOKUP($A4749, 'NAV Daily'!$A$1:$B$9941, 2, 0)/1000000000)</f>
        <v>34.703281041190003</v>
      </c>
    </row>
    <row r="4750" spans="1:8" customFormat="1" x14ac:dyDescent="0.25">
      <c r="A4750" s="2">
        <v>43162</v>
      </c>
      <c r="B4750" s="110">
        <f>IF(ISNA(VLOOKUP($A4750, 'NAV Daily'!$A$1:$D$9941, 4, 0)),B4749, VLOOKUP($A4750, 'NAV Daily'!$A$1:$D$9941, 4, 0))</f>
        <v>2844.0369999999998</v>
      </c>
      <c r="C4750" s="110">
        <f>IF(IFERROR(VLOOKUP($A4750, JCI!A:E, 5, 0),C4749)="null",C4749, IFERROR(VLOOKUP( $A4750, JCI!A:E, 5, 0),C4749))</f>
        <v>6582.3159180000002</v>
      </c>
      <c r="D4750" s="6">
        <f>IF(ISNA(VLOOKUP($A4750,ICBI!$C$1:$D$10000, 2, 0)),D4749, VLOOKUP($A4750, ICBI!$C$1:$D$10000, 2, 0))</f>
        <v>242.63505012637501</v>
      </c>
      <c r="E4750" s="2">
        <f t="shared" si="248"/>
        <v>43162</v>
      </c>
      <c r="F4750" s="3">
        <f t="shared" si="249"/>
        <v>2844.0369999999998</v>
      </c>
      <c r="G4750" s="3">
        <f t="shared" si="250"/>
        <v>6013.4663718063266</v>
      </c>
      <c r="H4750" s="6">
        <f>IF(ISNA(VLOOKUP($A4750, 'NAV Daily'!$A$1:$B$9941, 2, 0)/1000000000),H4749, VLOOKUP($A4750, 'NAV Daily'!$A$1:$B$9941, 2, 0)/1000000000)</f>
        <v>34.703281041190003</v>
      </c>
    </row>
    <row r="4751" spans="1:8" customFormat="1" x14ac:dyDescent="0.25">
      <c r="A4751" s="2">
        <v>43163</v>
      </c>
      <c r="B4751" s="110">
        <f>IF(ISNA(VLOOKUP($A4751, 'NAV Daily'!$A$1:$D$9941, 4, 0)),B4750, VLOOKUP($A4751, 'NAV Daily'!$A$1:$D$9941, 4, 0))</f>
        <v>2844.0369999999998</v>
      </c>
      <c r="C4751" s="110">
        <f>IF(IFERROR(VLOOKUP($A4751, JCI!A:E, 5, 0),C4750)="null",C4750, IFERROR(VLOOKUP( $A4751, JCI!A:E, 5, 0),C4750))</f>
        <v>6582.3159180000002</v>
      </c>
      <c r="D4751" s="6">
        <f>IF(ISNA(VLOOKUP($A4751,ICBI!$C$1:$D$10000, 2, 0)),D4750, VLOOKUP($A4751, ICBI!$C$1:$D$10000, 2, 0))</f>
        <v>242.68579416912499</v>
      </c>
      <c r="E4751" s="2">
        <f t="shared" si="248"/>
        <v>43163</v>
      </c>
      <c r="F4751" s="3">
        <f t="shared" si="249"/>
        <v>2844.0369999999998</v>
      </c>
      <c r="G4751" s="3">
        <f t="shared" si="250"/>
        <v>6013.4663718063266</v>
      </c>
      <c r="H4751" s="6">
        <f>IF(ISNA(VLOOKUP($A4751, 'NAV Daily'!$A$1:$B$9941, 2, 0)/1000000000),H4750, VLOOKUP($A4751, 'NAV Daily'!$A$1:$B$9941, 2, 0)/1000000000)</f>
        <v>34.703281041190003</v>
      </c>
    </row>
    <row r="4752" spans="1:8" customFormat="1" x14ac:dyDescent="0.25">
      <c r="A4752" s="2">
        <v>43164</v>
      </c>
      <c r="B4752" s="110">
        <f>IF(ISNA(VLOOKUP($A4752, 'NAV Daily'!$A$1:$D$9941, 4, 0)),B4751, VLOOKUP($A4752, 'NAV Daily'!$A$1:$D$9941, 4, 0))</f>
        <v>2824.3987000000002</v>
      </c>
      <c r="C4752" s="110">
        <f>IF(IFERROR(VLOOKUP($A4752, JCI!A:E, 5, 0),C4751)="null",C4751, IFERROR(VLOOKUP( $A4752, JCI!A:E, 5, 0),C4751))</f>
        <v>6550.5927730000003</v>
      </c>
      <c r="D4752" s="6">
        <f>IF(ISNA(VLOOKUP($A4752,ICBI!$C$1:$D$10000, 2, 0)),D4751, VLOOKUP($A4752, ICBI!$C$1:$D$10000, 2, 0))</f>
        <v>242.89500431739901</v>
      </c>
      <c r="E4752" s="2">
        <f t="shared" si="248"/>
        <v>43164</v>
      </c>
      <c r="F4752" s="3">
        <f t="shared" si="249"/>
        <v>2824.3987000000002</v>
      </c>
      <c r="G4752" s="3">
        <f t="shared" si="250"/>
        <v>5984.4847689720164</v>
      </c>
      <c r="H4752" s="6">
        <f>IF(ISNA(VLOOKUP($A4752, 'NAV Daily'!$A$1:$B$9941, 2, 0)/1000000000),H4751, VLOOKUP($A4752, 'NAV Daily'!$A$1:$B$9941, 2, 0)/1000000000)</f>
        <v>34.46365211346</v>
      </c>
    </row>
    <row r="4753" spans="1:8" customFormat="1" x14ac:dyDescent="0.25">
      <c r="A4753" s="2">
        <v>43165</v>
      </c>
      <c r="B4753" s="110">
        <f>IF(ISNA(VLOOKUP($A4753, 'NAV Daily'!$A$1:$D$9941, 4, 0)),B4752, VLOOKUP($A4753, 'NAV Daily'!$A$1:$D$9941, 4, 0))</f>
        <v>2820.0365000000002</v>
      </c>
      <c r="C4753" s="110">
        <f>IF(IFERROR(VLOOKUP($A4753, JCI!A:E, 5, 0),C4752)="null",C4752, IFERROR(VLOOKUP( $A4753, JCI!A:E, 5, 0),C4752))</f>
        <v>6500.1108400000003</v>
      </c>
      <c r="D4753" s="6">
        <f>IF(ISNA(VLOOKUP($A4753,ICBI!$C$1:$D$10000, 2, 0)),D4752, VLOOKUP($A4753, ICBI!$C$1:$D$10000, 2, 0))</f>
        <v>242.199574543041</v>
      </c>
      <c r="E4753" s="2">
        <f t="shared" si="248"/>
        <v>43165</v>
      </c>
      <c r="F4753" s="3">
        <f t="shared" si="249"/>
        <v>2820.0365000000002</v>
      </c>
      <c r="G4753" s="3">
        <f t="shared" si="250"/>
        <v>5938.365529138945</v>
      </c>
      <c r="H4753" s="6">
        <f>IF(ISNA(VLOOKUP($A4753, 'NAV Daily'!$A$1:$B$9941, 2, 0)/1000000000),H4752, VLOOKUP($A4753, 'NAV Daily'!$A$1:$B$9941, 2, 0)/1000000000)</f>
        <v>34.410424482699995</v>
      </c>
    </row>
    <row r="4754" spans="1:8" customFormat="1" x14ac:dyDescent="0.25">
      <c r="A4754" s="2">
        <v>43166</v>
      </c>
      <c r="B4754" s="110">
        <f>IF(ISNA(VLOOKUP($A4754, 'NAV Daily'!$A$1:$D$9941, 4, 0)),B4753, VLOOKUP($A4754, 'NAV Daily'!$A$1:$D$9941, 4, 0))</f>
        <v>2799.5254</v>
      </c>
      <c r="C4754" s="110">
        <f>IF(IFERROR(VLOOKUP($A4754, JCI!A:E, 5, 0),C4753)="null",C4753, IFERROR(VLOOKUP( $A4754, JCI!A:E, 5, 0),C4753))</f>
        <v>6368.2670900000003</v>
      </c>
      <c r="D4754" s="6">
        <f>IF(ISNA(VLOOKUP($A4754,ICBI!$C$1:$D$10000, 2, 0)),D4753, VLOOKUP($A4754, ICBI!$C$1:$D$10000, 2, 0))</f>
        <v>241.911749334832</v>
      </c>
      <c r="E4754" s="2">
        <f t="shared" si="248"/>
        <v>43166</v>
      </c>
      <c r="F4754" s="3">
        <f t="shared" si="249"/>
        <v>2799.5254</v>
      </c>
      <c r="G4754" s="3">
        <f t="shared" si="250"/>
        <v>5817.9158322792509</v>
      </c>
      <c r="H4754" s="6">
        <f>IF(ISNA(VLOOKUP($A4754, 'NAV Daily'!$A$1:$B$9941, 2, 0)/1000000000),H4753, VLOOKUP($A4754, 'NAV Daily'!$A$1:$B$9941, 2, 0)/1000000000)</f>
        <v>34.160145721479999</v>
      </c>
    </row>
    <row r="4755" spans="1:8" customFormat="1" x14ac:dyDescent="0.25">
      <c r="A4755" s="2">
        <v>43167</v>
      </c>
      <c r="B4755" s="110">
        <f>IF(ISNA(VLOOKUP($A4755, 'NAV Daily'!$A$1:$D$9941, 4, 0)),B4754, VLOOKUP($A4755, 'NAV Daily'!$A$1:$D$9941, 4, 0))</f>
        <v>2838.1343999999999</v>
      </c>
      <c r="C4755" s="110">
        <f>IF(IFERROR(VLOOKUP($A4755, JCI!A:E, 5, 0),C4754)="null",C4754, IFERROR(VLOOKUP( $A4755, JCI!A:E, 5, 0),C4754))</f>
        <v>6443.0209960000002</v>
      </c>
      <c r="D4755" s="6">
        <f>IF(ISNA(VLOOKUP($A4755,ICBI!$C$1:$D$10000, 2, 0)),D4754, VLOOKUP($A4755, ICBI!$C$1:$D$10000, 2, 0))</f>
        <v>241.61302191226099</v>
      </c>
      <c r="E4755" s="2">
        <f t="shared" si="248"/>
        <v>43167</v>
      </c>
      <c r="F4755" s="3">
        <f t="shared" si="249"/>
        <v>2838.1343999999999</v>
      </c>
      <c r="G4755" s="3">
        <f t="shared" si="250"/>
        <v>5886.2094398016252</v>
      </c>
      <c r="H4755" s="6">
        <f>IF(ISNA(VLOOKUP($A4755, 'NAV Daily'!$A$1:$B$9941, 2, 0)/1000000000),H4754, VLOOKUP($A4755, 'NAV Daily'!$A$1:$B$9941, 2, 0)/1000000000)</f>
        <v>34.631257079230004</v>
      </c>
    </row>
    <row r="4756" spans="1:8" customFormat="1" x14ac:dyDescent="0.25">
      <c r="A4756" s="2">
        <v>43168</v>
      </c>
      <c r="B4756" s="110">
        <f>IF(ISNA(VLOOKUP($A4756, 'NAV Daily'!$A$1:$D$9941, 4, 0)),B4755, VLOOKUP($A4756, 'NAV Daily'!$A$1:$D$9941, 4, 0))</f>
        <v>2849.0799000000002</v>
      </c>
      <c r="C4756" s="110">
        <f>IF(IFERROR(VLOOKUP($A4756, JCI!A:E, 5, 0),C4755)="null",C4755, IFERROR(VLOOKUP( $A4756, JCI!A:E, 5, 0),C4755))</f>
        <v>6433.3217770000001</v>
      </c>
      <c r="D4756" s="6">
        <f>IF(ISNA(VLOOKUP($A4756,ICBI!$C$1:$D$10000, 2, 0)),D4755, VLOOKUP($A4756, ICBI!$C$1:$D$10000, 2, 0))</f>
        <v>240.92306388523301</v>
      </c>
      <c r="E4756" s="2">
        <f t="shared" si="248"/>
        <v>43168</v>
      </c>
      <c r="F4756" s="3">
        <f t="shared" si="249"/>
        <v>2849.0799000000002</v>
      </c>
      <c r="G4756" s="3">
        <f t="shared" si="250"/>
        <v>5877.3484358607811</v>
      </c>
      <c r="H4756" s="6">
        <f>IF(ISNA(VLOOKUP($A4756, 'NAV Daily'!$A$1:$B$9941, 2, 0)/1000000000),H4755, VLOOKUP($A4756, 'NAV Daily'!$A$1:$B$9941, 2, 0)/1000000000)</f>
        <v>34.764815070920001</v>
      </c>
    </row>
    <row r="4757" spans="1:8" customFormat="1" x14ac:dyDescent="0.25">
      <c r="A4757" s="2">
        <v>43169</v>
      </c>
      <c r="B4757" s="110">
        <f>IF(ISNA(VLOOKUP($A4757, 'NAV Daily'!$A$1:$D$9941, 4, 0)),B4756, VLOOKUP($A4757, 'NAV Daily'!$A$1:$D$9941, 4, 0))</f>
        <v>2849.0799000000002</v>
      </c>
      <c r="C4757" s="110">
        <f>IF(IFERROR(VLOOKUP($A4757, JCI!A:E, 5, 0),C4756)="null",C4756, IFERROR(VLOOKUP( $A4757, JCI!A:E, 5, 0),C4756))</f>
        <v>6433.3217770000001</v>
      </c>
      <c r="D4757" s="6">
        <f>IF(ISNA(VLOOKUP($A4757,ICBI!$C$1:$D$10000, 2, 0)),D4756, VLOOKUP($A4757, ICBI!$C$1:$D$10000, 2, 0))</f>
        <v>240.97381749449801</v>
      </c>
      <c r="E4757" s="2">
        <f t="shared" si="248"/>
        <v>43169</v>
      </c>
      <c r="F4757" s="3">
        <f t="shared" si="249"/>
        <v>2849.0799000000002</v>
      </c>
      <c r="G4757" s="3">
        <f t="shared" si="250"/>
        <v>5877.3484358607811</v>
      </c>
      <c r="H4757" s="6">
        <f>IF(ISNA(VLOOKUP($A4757, 'NAV Daily'!$A$1:$B$9941, 2, 0)/1000000000),H4756, VLOOKUP($A4757, 'NAV Daily'!$A$1:$B$9941, 2, 0)/1000000000)</f>
        <v>34.764815070920001</v>
      </c>
    </row>
    <row r="4758" spans="1:8" customFormat="1" x14ac:dyDescent="0.25">
      <c r="A4758" s="2">
        <v>43170</v>
      </c>
      <c r="B4758" s="110">
        <f>IF(ISNA(VLOOKUP($A4758, 'NAV Daily'!$A$1:$D$9941, 4, 0)),B4757, VLOOKUP($A4758, 'NAV Daily'!$A$1:$D$9941, 4, 0))</f>
        <v>2849.0799000000002</v>
      </c>
      <c r="C4758" s="110">
        <f>IF(IFERROR(VLOOKUP($A4758, JCI!A:E, 5, 0),C4757)="null",C4757, IFERROR(VLOOKUP( $A4758, JCI!A:E, 5, 0),C4757))</f>
        <v>6433.3217770000001</v>
      </c>
      <c r="D4758" s="6">
        <f>IF(ISNA(VLOOKUP($A4758,ICBI!$C$1:$D$10000, 2, 0)),D4757, VLOOKUP($A4758, ICBI!$C$1:$D$10000, 2, 0))</f>
        <v>241.02447432334299</v>
      </c>
      <c r="E4758" s="2">
        <f t="shared" si="248"/>
        <v>43170</v>
      </c>
      <c r="F4758" s="3">
        <f t="shared" si="249"/>
        <v>2849.0799000000002</v>
      </c>
      <c r="G4758" s="3">
        <f t="shared" si="250"/>
        <v>5877.3484358607811</v>
      </c>
      <c r="H4758" s="6">
        <f>IF(ISNA(VLOOKUP($A4758, 'NAV Daily'!$A$1:$B$9941, 2, 0)/1000000000),H4757, VLOOKUP($A4758, 'NAV Daily'!$A$1:$B$9941, 2, 0)/1000000000)</f>
        <v>34.764815070920001</v>
      </c>
    </row>
    <row r="4759" spans="1:8" customFormat="1" x14ac:dyDescent="0.25">
      <c r="A4759" s="2">
        <v>43171</v>
      </c>
      <c r="B4759" s="110">
        <f>IF(ISNA(VLOOKUP($A4759, 'NAV Daily'!$A$1:$D$9941, 4, 0)),B4758, VLOOKUP($A4759, 'NAV Daily'!$A$1:$D$9941, 4, 0))</f>
        <v>2847.4558999999999</v>
      </c>
      <c r="C4759" s="110">
        <f>IF(IFERROR(VLOOKUP($A4759, JCI!A:E, 5, 0),C4758)="null",C4758, IFERROR(VLOOKUP( $A4759, JCI!A:E, 5, 0),C4758))</f>
        <v>6500.6860349999997</v>
      </c>
      <c r="D4759" s="6">
        <f>IF(ISNA(VLOOKUP($A4759,ICBI!$C$1:$D$10000, 2, 0)),D4758, VLOOKUP($A4759, ICBI!$C$1:$D$10000, 2, 0))</f>
        <v>240.971344391017</v>
      </c>
      <c r="E4759" s="2">
        <f t="shared" si="248"/>
        <v>43171</v>
      </c>
      <c r="F4759" s="3">
        <f t="shared" si="249"/>
        <v>2847.4558999999999</v>
      </c>
      <c r="G4759" s="3">
        <f t="shared" si="250"/>
        <v>5938.8910152798135</v>
      </c>
      <c r="H4759" s="6">
        <f>IF(ISNA(VLOOKUP($A4759, 'NAV Daily'!$A$1:$B$9941, 2, 0)/1000000000),H4758, VLOOKUP($A4759, 'NAV Daily'!$A$1:$B$9941, 2, 0)/1000000000)</f>
        <v>34.744999236040002</v>
      </c>
    </row>
    <row r="4760" spans="1:8" customFormat="1" x14ac:dyDescent="0.25">
      <c r="A4760" s="2">
        <v>43172</v>
      </c>
      <c r="B4760" s="110">
        <f>IF(ISNA(VLOOKUP($A4760, 'NAV Daily'!$A$1:$D$9941, 4, 0)),B4759, VLOOKUP($A4760, 'NAV Daily'!$A$1:$D$9941, 4, 0))</f>
        <v>2828.0536999999999</v>
      </c>
      <c r="C4760" s="110">
        <f>IF(IFERROR(VLOOKUP($A4760, JCI!A:E, 5, 0),C4759)="null",C4759, IFERROR(VLOOKUP( $A4760, JCI!A:E, 5, 0),C4759))</f>
        <v>6412.8461909999996</v>
      </c>
      <c r="D4760" s="6">
        <f>IF(ISNA(VLOOKUP($A4760,ICBI!$C$1:$D$10000, 2, 0)),D4759, VLOOKUP($A4760, ICBI!$C$1:$D$10000, 2, 0))</f>
        <v>241.880269374162</v>
      </c>
      <c r="E4760" s="2">
        <f t="shared" si="248"/>
        <v>43172</v>
      </c>
      <c r="F4760" s="3">
        <f t="shared" si="249"/>
        <v>2828.0536999999999</v>
      </c>
      <c r="G4760" s="3">
        <f t="shared" si="250"/>
        <v>5858.6423680591242</v>
      </c>
      <c r="H4760" s="6">
        <f>IF(ISNA(VLOOKUP($A4760, 'NAV Daily'!$A$1:$B$9941, 2, 0)/1000000000),H4759, VLOOKUP($A4760, 'NAV Daily'!$A$1:$B$9941, 2, 0)/1000000000)</f>
        <v>34.508251610000002</v>
      </c>
    </row>
    <row r="4761" spans="1:8" customFormat="1" x14ac:dyDescent="0.25">
      <c r="A4761" s="2">
        <v>43173</v>
      </c>
      <c r="B4761" s="110">
        <f>IF(ISNA(VLOOKUP($A4761, 'NAV Daily'!$A$1:$D$9941, 4, 0)),B4760, VLOOKUP($A4761, 'NAV Daily'!$A$1:$D$9941, 4, 0))</f>
        <v>2813.9785999999999</v>
      </c>
      <c r="C4761" s="110">
        <f>IF(IFERROR(VLOOKUP($A4761, JCI!A:E, 5, 0),C4760)="null",C4760, IFERROR(VLOOKUP( $A4761, JCI!A:E, 5, 0),C4760))</f>
        <v>6382.623047</v>
      </c>
      <c r="D4761" s="6">
        <f>IF(ISNA(VLOOKUP($A4761,ICBI!$C$1:$D$10000, 2, 0)),D4760, VLOOKUP($A4761, ICBI!$C$1:$D$10000, 2, 0))</f>
        <v>242.90509262596601</v>
      </c>
      <c r="E4761" s="2">
        <f t="shared" si="248"/>
        <v>43173</v>
      </c>
      <c r="F4761" s="3">
        <f t="shared" si="249"/>
        <v>2813.9785999999999</v>
      </c>
      <c r="G4761" s="3">
        <f t="shared" si="250"/>
        <v>5831.031134815631</v>
      </c>
      <c r="H4761" s="6">
        <f>IF(ISNA(VLOOKUP($A4761, 'NAV Daily'!$A$1:$B$9941, 2, 0)/1000000000),H4760, VLOOKUP($A4761, 'NAV Daily'!$A$1:$B$9941, 2, 0)/1000000000)</f>
        <v>34.336505389990002</v>
      </c>
    </row>
    <row r="4762" spans="1:8" customFormat="1" x14ac:dyDescent="0.25">
      <c r="A4762" s="2">
        <v>43174</v>
      </c>
      <c r="B4762" s="110">
        <f>IF(ISNA(VLOOKUP($A4762, 'NAV Daily'!$A$1:$D$9941, 4, 0)),B4761, VLOOKUP($A4762, 'NAV Daily'!$A$1:$D$9941, 4, 0))</f>
        <v>2807.1111000000001</v>
      </c>
      <c r="C4762" s="110">
        <f>IF(IFERROR(VLOOKUP($A4762, JCI!A:E, 5, 0),C4761)="null",C4761, IFERROR(VLOOKUP( $A4762, JCI!A:E, 5, 0),C4761))</f>
        <v>6321.9038090000004</v>
      </c>
      <c r="D4762" s="6">
        <f>IF(ISNA(VLOOKUP($A4762,ICBI!$C$1:$D$10000, 2, 0)),D4761, VLOOKUP($A4762, ICBI!$C$1:$D$10000, 2, 0))</f>
        <v>243.13511399176201</v>
      </c>
      <c r="E4762" s="2">
        <f t="shared" si="248"/>
        <v>43174</v>
      </c>
      <c r="F4762" s="3">
        <f t="shared" si="249"/>
        <v>2807.1111000000001</v>
      </c>
      <c r="G4762" s="3">
        <f t="shared" si="250"/>
        <v>5775.5593069083416</v>
      </c>
      <c r="H4762" s="6">
        <f>IF(ISNA(VLOOKUP($A4762, 'NAV Daily'!$A$1:$B$9941, 2, 0)/1000000000),H4761, VLOOKUP($A4762, 'NAV Daily'!$A$1:$B$9941, 2, 0)/1000000000)</f>
        <v>34.25270747986</v>
      </c>
    </row>
    <row r="4763" spans="1:8" customFormat="1" x14ac:dyDescent="0.25">
      <c r="A4763" s="2">
        <v>43175</v>
      </c>
      <c r="B4763" s="110">
        <f>IF(ISNA(VLOOKUP($A4763, 'NAV Daily'!$A$1:$D$9941, 4, 0)),B4762, VLOOKUP($A4763, 'NAV Daily'!$A$1:$D$9941, 4, 0))</f>
        <v>2808.6363999999999</v>
      </c>
      <c r="C4763" s="110">
        <f>IF(IFERROR(VLOOKUP($A4763, JCI!A:E, 5, 0),C4762)="null",C4762, IFERROR(VLOOKUP( $A4763, JCI!A:E, 5, 0),C4762))</f>
        <v>6304.9521480000003</v>
      </c>
      <c r="D4763" s="6">
        <f>IF(ISNA(VLOOKUP($A4763,ICBI!$C$1:$D$10000, 2, 0)),D4762, VLOOKUP($A4763, ICBI!$C$1:$D$10000, 2, 0))</f>
        <v>242.91921516582201</v>
      </c>
      <c r="E4763" s="2">
        <f t="shared" si="248"/>
        <v>43175</v>
      </c>
      <c r="F4763" s="3">
        <f t="shared" si="249"/>
        <v>2808.6363999999999</v>
      </c>
      <c r="G4763" s="3">
        <f t="shared" si="250"/>
        <v>5760.0726234006424</v>
      </c>
      <c r="H4763" s="6">
        <f>IF(ISNA(VLOOKUP($A4763, 'NAV Daily'!$A$1:$B$9941, 2, 0)/1000000000),H4762, VLOOKUP($A4763, 'NAV Daily'!$A$1:$B$9941, 2, 0)/1000000000)</f>
        <v>34.271319669330005</v>
      </c>
    </row>
    <row r="4764" spans="1:8" customFormat="1" x14ac:dyDescent="0.25">
      <c r="A4764" s="2">
        <v>43176</v>
      </c>
      <c r="B4764" s="110">
        <f>IF(ISNA(VLOOKUP($A4764, 'NAV Daily'!$A$1:$D$9941, 4, 0)),B4763, VLOOKUP($A4764, 'NAV Daily'!$A$1:$D$9941, 4, 0))</f>
        <v>2808.6363999999999</v>
      </c>
      <c r="C4764" s="110">
        <f>IF(IFERROR(VLOOKUP($A4764, JCI!A:E, 5, 0),C4763)="null",C4763, IFERROR(VLOOKUP( $A4764, JCI!A:E, 5, 0),C4763))</f>
        <v>6304.9521480000003</v>
      </c>
      <c r="D4764" s="6">
        <f>IF(ISNA(VLOOKUP($A4764,ICBI!$C$1:$D$10000, 2, 0)),D4763, VLOOKUP($A4764, ICBI!$C$1:$D$10000, 2, 0))</f>
        <v>242.970129071408</v>
      </c>
      <c r="E4764" s="2">
        <f t="shared" si="248"/>
        <v>43176</v>
      </c>
      <c r="F4764" s="3">
        <f t="shared" si="249"/>
        <v>2808.6363999999999</v>
      </c>
      <c r="G4764" s="3">
        <f t="shared" si="250"/>
        <v>5760.0726234006424</v>
      </c>
      <c r="H4764" s="6">
        <f>IF(ISNA(VLOOKUP($A4764, 'NAV Daily'!$A$1:$B$9941, 2, 0)/1000000000),H4763, VLOOKUP($A4764, 'NAV Daily'!$A$1:$B$9941, 2, 0)/1000000000)</f>
        <v>34.271319669330005</v>
      </c>
    </row>
    <row r="4765" spans="1:8" customFormat="1" x14ac:dyDescent="0.25">
      <c r="A4765" s="2">
        <v>43177</v>
      </c>
      <c r="B4765" s="110">
        <f>IF(ISNA(VLOOKUP($A4765, 'NAV Daily'!$A$1:$D$9941, 4, 0)),B4764, VLOOKUP($A4765, 'NAV Daily'!$A$1:$D$9941, 4, 0))</f>
        <v>2808.6363999999999</v>
      </c>
      <c r="C4765" s="110">
        <f>IF(IFERROR(VLOOKUP($A4765, JCI!A:E, 5, 0),C4764)="null",C4764, IFERROR(VLOOKUP( $A4765, JCI!A:E, 5, 0),C4764))</f>
        <v>6304.9521480000003</v>
      </c>
      <c r="D4765" s="6">
        <f>IF(ISNA(VLOOKUP($A4765,ICBI!$C$1:$D$10000, 2, 0)),D4764, VLOOKUP($A4765, ICBI!$C$1:$D$10000, 2, 0))</f>
        <v>243.02104467575401</v>
      </c>
      <c r="E4765" s="2">
        <f t="shared" si="248"/>
        <v>43177</v>
      </c>
      <c r="F4765" s="3">
        <f t="shared" si="249"/>
        <v>2808.6363999999999</v>
      </c>
      <c r="G4765" s="3">
        <f t="shared" si="250"/>
        <v>5760.0726234006424</v>
      </c>
      <c r="H4765" s="6">
        <f>IF(ISNA(VLOOKUP($A4765, 'NAV Daily'!$A$1:$B$9941, 2, 0)/1000000000),H4764, VLOOKUP($A4765, 'NAV Daily'!$A$1:$B$9941, 2, 0)/1000000000)</f>
        <v>34.271319669330005</v>
      </c>
    </row>
    <row r="4766" spans="1:8" customFormat="1" x14ac:dyDescent="0.25">
      <c r="A4766" s="2">
        <v>43178</v>
      </c>
      <c r="B4766" s="110">
        <f>IF(ISNA(VLOOKUP($A4766, 'NAV Daily'!$A$1:$D$9941, 4, 0)),B4765, VLOOKUP($A4766, 'NAV Daily'!$A$1:$D$9941, 4, 0))</f>
        <v>2779.8024</v>
      </c>
      <c r="C4766" s="110">
        <f>IF(IFERROR(VLOOKUP($A4766, JCI!A:E, 5, 0),C4765)="null",C4765, IFERROR(VLOOKUP( $A4766, JCI!A:E, 5, 0),C4765))</f>
        <v>6289.5717770000001</v>
      </c>
      <c r="D4766" s="6">
        <f>IF(ISNA(VLOOKUP($A4766,ICBI!$C$1:$D$10000, 2, 0)),D4765, VLOOKUP($A4766, ICBI!$C$1:$D$10000, 2, 0))</f>
        <v>243.27080184821199</v>
      </c>
      <c r="E4766" s="2">
        <f t="shared" si="248"/>
        <v>43178</v>
      </c>
      <c r="F4766" s="3">
        <f t="shared" si="249"/>
        <v>2779.8024</v>
      </c>
      <c r="G4766" s="3">
        <f t="shared" si="250"/>
        <v>5746.0214376255135</v>
      </c>
      <c r="H4766" s="6">
        <f>IF(ISNA(VLOOKUP($A4766, 'NAV Daily'!$A$1:$B$9941, 2, 0)/1000000000),H4765, VLOOKUP($A4766, 'NAV Daily'!$A$1:$B$9941, 2, 0)/1000000000)</f>
        <v>33.919482593970002</v>
      </c>
    </row>
    <row r="4767" spans="1:8" customFormat="1" x14ac:dyDescent="0.25">
      <c r="A4767" s="2">
        <v>43179</v>
      </c>
      <c r="B4767" s="110">
        <f>IF(ISNA(VLOOKUP($A4767, 'NAV Daily'!$A$1:$D$9941, 4, 0)),B4766, VLOOKUP($A4767, 'NAV Daily'!$A$1:$D$9941, 4, 0))</f>
        <v>2775.7428</v>
      </c>
      <c r="C4767" s="110">
        <f>IF(IFERROR(VLOOKUP($A4767, JCI!A:E, 5, 0),C4766)="null",C4766, IFERROR(VLOOKUP( $A4767, JCI!A:E, 5, 0),C4766))</f>
        <v>6243.5771480000003</v>
      </c>
      <c r="D4767" s="6">
        <f>IF(ISNA(VLOOKUP($A4767,ICBI!$C$1:$D$10000, 2, 0)),D4766, VLOOKUP($A4767, ICBI!$C$1:$D$10000, 2, 0))</f>
        <v>243.21047209883301</v>
      </c>
      <c r="E4767" s="2">
        <f t="shared" si="248"/>
        <v>43179</v>
      </c>
      <c r="F4767" s="3">
        <f t="shared" si="249"/>
        <v>2775.7428</v>
      </c>
      <c r="G4767" s="3">
        <f t="shared" si="250"/>
        <v>5704.0017050236711</v>
      </c>
      <c r="H4767" s="6">
        <f>IF(ISNA(VLOOKUP($A4767, 'NAV Daily'!$A$1:$B$9941, 2, 0)/1000000000),H4766, VLOOKUP($A4767, 'NAV Daily'!$A$1:$B$9941, 2, 0)/1000000000)</f>
        <v>33.86994729832</v>
      </c>
    </row>
    <row r="4768" spans="1:8" customFormat="1" x14ac:dyDescent="0.25">
      <c r="A4768" s="2">
        <v>43180</v>
      </c>
      <c r="B4768" s="110">
        <f>IF(ISNA(VLOOKUP($A4768, 'NAV Daily'!$A$1:$D$9941, 4, 0)),B4767, VLOOKUP($A4768, 'NAV Daily'!$A$1:$D$9941, 4, 0))</f>
        <v>2805.5016999999998</v>
      </c>
      <c r="C4768" s="110">
        <f>IF(IFERROR(VLOOKUP($A4768, JCI!A:E, 5, 0),C4767)="null",C4767, IFERROR(VLOOKUP( $A4768, JCI!A:E, 5, 0),C4767))</f>
        <v>6312.8310549999997</v>
      </c>
      <c r="D4768" s="6">
        <f>IF(ISNA(VLOOKUP($A4768,ICBI!$C$1:$D$10000, 2, 0)),D4767, VLOOKUP($A4768, ICBI!$C$1:$D$10000, 2, 0))</f>
        <v>243.129185184118</v>
      </c>
      <c r="E4768" s="2">
        <f t="shared" si="248"/>
        <v>43180</v>
      </c>
      <c r="F4768" s="3">
        <f t="shared" si="249"/>
        <v>2805.5016999999998</v>
      </c>
      <c r="G4768" s="3">
        <f t="shared" si="250"/>
        <v>5767.2706283097532</v>
      </c>
      <c r="H4768" s="6">
        <f>IF(ISNA(VLOOKUP($A4768, 'NAV Daily'!$A$1:$B$9941, 2, 0)/1000000000),H4767, VLOOKUP($A4768, 'NAV Daily'!$A$1:$B$9941, 2, 0)/1000000000)</f>
        <v>34.233068635310005</v>
      </c>
    </row>
    <row r="4769" spans="1:8" customFormat="1" x14ac:dyDescent="0.25">
      <c r="A4769" s="2">
        <v>43181</v>
      </c>
      <c r="B4769" s="110">
        <f>IF(ISNA(VLOOKUP($A4769, 'NAV Daily'!$A$1:$D$9941, 4, 0)),B4768, VLOOKUP($A4769, 'NAV Daily'!$A$1:$D$9941, 4, 0))</f>
        <v>2786.0596</v>
      </c>
      <c r="C4769" s="110">
        <f>IF(IFERROR(VLOOKUP($A4769, JCI!A:E, 5, 0),C4768)="null",C4768, IFERROR(VLOOKUP( $A4769, JCI!A:E, 5, 0),C4768))</f>
        <v>6254.0742190000001</v>
      </c>
      <c r="D4769" s="6">
        <f>IF(ISNA(VLOOKUP($A4769,ICBI!$C$1:$D$10000, 2, 0)),D4768, VLOOKUP($A4769, ICBI!$C$1:$D$10000, 2, 0))</f>
        <v>242.96351451554301</v>
      </c>
      <c r="E4769" s="2">
        <f t="shared" si="248"/>
        <v>43181</v>
      </c>
      <c r="F4769" s="3">
        <f t="shared" si="249"/>
        <v>2786.0596</v>
      </c>
      <c r="G4769" s="3">
        <f t="shared" si="250"/>
        <v>5713.5916098910966</v>
      </c>
      <c r="H4769" s="6">
        <f>IF(ISNA(VLOOKUP($A4769, 'NAV Daily'!$A$1:$B$9941, 2, 0)/1000000000),H4768, VLOOKUP($A4769, 'NAV Daily'!$A$1:$B$9941, 2, 0)/1000000000)</f>
        <v>33.995833670570001</v>
      </c>
    </row>
    <row r="4770" spans="1:8" customFormat="1" x14ac:dyDescent="0.25">
      <c r="A4770" s="2">
        <v>43182</v>
      </c>
      <c r="B4770" s="110">
        <f>IF(ISNA(VLOOKUP($A4770, 'NAV Daily'!$A$1:$D$9941, 4, 0)),B4769, VLOOKUP($A4770, 'NAV Daily'!$A$1:$D$9941, 4, 0))</f>
        <v>2776.4531000000002</v>
      </c>
      <c r="C4770" s="110">
        <f>IF(IFERROR(VLOOKUP($A4770, JCI!A:E, 5, 0),C4769)="null",C4769, IFERROR(VLOOKUP( $A4770, JCI!A:E, 5, 0),C4769))</f>
        <v>6210.6982420000004</v>
      </c>
      <c r="D4770" s="6">
        <f>IF(ISNA(VLOOKUP($A4770,ICBI!$C$1:$D$10000, 2, 0)),D4769, VLOOKUP($A4770, ICBI!$C$1:$D$10000, 2, 0))</f>
        <v>242.41820497796701</v>
      </c>
      <c r="E4770" s="2">
        <f t="shared" si="248"/>
        <v>43182</v>
      </c>
      <c r="F4770" s="3">
        <f t="shared" si="249"/>
        <v>2776.4531000000002</v>
      </c>
      <c r="G4770" s="3">
        <f t="shared" si="250"/>
        <v>5673.9642230741792</v>
      </c>
      <c r="H4770" s="6">
        <f>IF(ISNA(VLOOKUP($A4770, 'NAV Daily'!$A$1:$B$9941, 2, 0)/1000000000),H4769, VLOOKUP($A4770, 'NAV Daily'!$A$1:$B$9941, 2, 0)/1000000000)</f>
        <v>33.878614854169996</v>
      </c>
    </row>
    <row r="4771" spans="1:8" customFormat="1" x14ac:dyDescent="0.25">
      <c r="A4771" s="2">
        <v>43183</v>
      </c>
      <c r="B4771" s="110">
        <f>IF(ISNA(VLOOKUP($A4771, 'NAV Daily'!$A$1:$D$9941, 4, 0)),B4770, VLOOKUP($A4771, 'NAV Daily'!$A$1:$D$9941, 4, 0))</f>
        <v>2776.4531000000002</v>
      </c>
      <c r="C4771" s="110">
        <f>IF(IFERROR(VLOOKUP($A4771, JCI!A:E, 5, 0),C4770)="null",C4770, IFERROR(VLOOKUP( $A4771, JCI!A:E, 5, 0),C4770))</f>
        <v>6210.6982420000004</v>
      </c>
      <c r="D4771" s="6">
        <f>IF(ISNA(VLOOKUP($A4771,ICBI!$C$1:$D$10000, 2, 0)),D4770, VLOOKUP($A4771, ICBI!$C$1:$D$10000, 2, 0))</f>
        <v>242.469137012544</v>
      </c>
      <c r="E4771" s="2">
        <f t="shared" si="248"/>
        <v>43183</v>
      </c>
      <c r="F4771" s="3">
        <f t="shared" si="249"/>
        <v>2776.4531000000002</v>
      </c>
      <c r="G4771" s="3">
        <f t="shared" si="250"/>
        <v>5673.9642230741792</v>
      </c>
      <c r="H4771" s="6">
        <f>IF(ISNA(VLOOKUP($A4771, 'NAV Daily'!$A$1:$B$9941, 2, 0)/1000000000),H4770, VLOOKUP($A4771, 'NAV Daily'!$A$1:$B$9941, 2, 0)/1000000000)</f>
        <v>33.878614854169996</v>
      </c>
    </row>
    <row r="4772" spans="1:8" customFormat="1" x14ac:dyDescent="0.25">
      <c r="A4772" s="2">
        <v>43184</v>
      </c>
      <c r="B4772" s="110">
        <f>IF(ISNA(VLOOKUP($A4772, 'NAV Daily'!$A$1:$D$9941, 4, 0)),B4771, VLOOKUP($A4772, 'NAV Daily'!$A$1:$D$9941, 4, 0))</f>
        <v>2776.4531000000002</v>
      </c>
      <c r="C4772" s="110">
        <f>IF(IFERROR(VLOOKUP($A4772, JCI!A:E, 5, 0),C4771)="null",C4771, IFERROR(VLOOKUP( $A4772, JCI!A:E, 5, 0),C4771))</f>
        <v>6210.6982420000004</v>
      </c>
      <c r="D4772" s="6">
        <f>IF(ISNA(VLOOKUP($A4772,ICBI!$C$1:$D$10000, 2, 0)),D4771, VLOOKUP($A4772, ICBI!$C$1:$D$10000, 2, 0))</f>
        <v>242.52006971880999</v>
      </c>
      <c r="E4772" s="2">
        <f t="shared" si="248"/>
        <v>43184</v>
      </c>
      <c r="F4772" s="3">
        <f t="shared" si="249"/>
        <v>2776.4531000000002</v>
      </c>
      <c r="G4772" s="3">
        <f t="shared" si="250"/>
        <v>5673.9642230741792</v>
      </c>
      <c r="H4772" s="6">
        <f>IF(ISNA(VLOOKUP($A4772, 'NAV Daily'!$A$1:$B$9941, 2, 0)/1000000000),H4771, VLOOKUP($A4772, 'NAV Daily'!$A$1:$B$9941, 2, 0)/1000000000)</f>
        <v>33.878614854169996</v>
      </c>
    </row>
    <row r="4773" spans="1:8" customFormat="1" x14ac:dyDescent="0.25">
      <c r="A4773" s="2">
        <v>43185</v>
      </c>
      <c r="B4773" s="110">
        <f>IF(ISNA(VLOOKUP($A4773, 'NAV Daily'!$A$1:$D$9941, 4, 0)),B4772, VLOOKUP($A4773, 'NAV Daily'!$A$1:$D$9941, 4, 0))</f>
        <v>2776.9706000000001</v>
      </c>
      <c r="C4773" s="110">
        <f>IF(IFERROR(VLOOKUP($A4773, JCI!A:E, 5, 0),C4772)="null",C4772, IFERROR(VLOOKUP( $A4773, JCI!A:E, 5, 0),C4772))</f>
        <v>6200.171875</v>
      </c>
      <c r="D4773" s="6">
        <f>IF(ISNA(VLOOKUP($A4773,ICBI!$C$1:$D$10000, 2, 0)),D4772, VLOOKUP($A4773, ICBI!$C$1:$D$10000, 2, 0))</f>
        <v>242.436373742005</v>
      </c>
      <c r="E4773" s="2">
        <f t="shared" si="248"/>
        <v>43185</v>
      </c>
      <c r="F4773" s="3">
        <f t="shared" si="249"/>
        <v>2776.9706000000001</v>
      </c>
      <c r="G4773" s="3">
        <f t="shared" si="250"/>
        <v>5664.3475539929068</v>
      </c>
      <c r="H4773" s="6">
        <f>IF(ISNA(VLOOKUP($A4773, 'NAV Daily'!$A$1:$B$9941, 2, 0)/1000000000),H4772, VLOOKUP($A4773, 'NAV Daily'!$A$1:$B$9941, 2, 0)/1000000000)</f>
        <v>33.884929545970003</v>
      </c>
    </row>
    <row r="4774" spans="1:8" customFormat="1" x14ac:dyDescent="0.25">
      <c r="A4774" s="2">
        <v>43186</v>
      </c>
      <c r="B4774" s="110">
        <f>IF(ISNA(VLOOKUP($A4774, 'NAV Daily'!$A$1:$D$9941, 4, 0)),B4773, VLOOKUP($A4774, 'NAV Daily'!$A$1:$D$9941, 4, 0))</f>
        <v>2802.5160999999998</v>
      </c>
      <c r="C4774" s="110">
        <f>IF(IFERROR(VLOOKUP($A4774, JCI!A:E, 5, 0),C4773)="null",C4773, IFERROR(VLOOKUP( $A4774, JCI!A:E, 5, 0),C4773))</f>
        <v>6209.3500979999999</v>
      </c>
      <c r="D4774" s="6">
        <f>IF(ISNA(VLOOKUP($A4774,ICBI!$C$1:$D$10000, 2, 0)),D4773, VLOOKUP($A4774, ICBI!$C$1:$D$10000, 2, 0))</f>
        <v>242.69915799414201</v>
      </c>
      <c r="E4774" s="2">
        <f t="shared" si="248"/>
        <v>43186</v>
      </c>
      <c r="F4774" s="3">
        <f t="shared" si="249"/>
        <v>2802.5160999999998</v>
      </c>
      <c r="G4774" s="3">
        <f t="shared" si="250"/>
        <v>5672.732586867508</v>
      </c>
      <c r="H4774" s="6">
        <f>IF(ISNA(VLOOKUP($A4774, 'NAV Daily'!$A$1:$B$9941, 2, 0)/1000000000),H4773, VLOOKUP($A4774, 'NAV Daily'!$A$1:$B$9941, 2, 0)/1000000000)</f>
        <v>34.196637862669995</v>
      </c>
    </row>
    <row r="4775" spans="1:8" customFormat="1" x14ac:dyDescent="0.25">
      <c r="A4775" s="2">
        <v>43187</v>
      </c>
      <c r="B4775" s="110">
        <f>IF(ISNA(VLOOKUP($A4775, 'NAV Daily'!$A$1:$D$9941, 4, 0)),B4774, VLOOKUP($A4775, 'NAV Daily'!$A$1:$D$9941, 4, 0))</f>
        <v>2806.3971999999999</v>
      </c>
      <c r="C4775" s="110">
        <f>IF(IFERROR(VLOOKUP($A4775, JCI!A:E, 5, 0),C4774)="null",C4774, IFERROR(VLOOKUP( $A4775, JCI!A:E, 5, 0),C4774))</f>
        <v>6140.8369140000004</v>
      </c>
      <c r="D4775" s="6">
        <f>IF(ISNA(VLOOKUP($A4775,ICBI!$C$1:$D$10000, 2, 0)),D4774, VLOOKUP($A4775, ICBI!$C$1:$D$10000, 2, 0))</f>
        <v>243.30896359258199</v>
      </c>
      <c r="E4775" s="2">
        <f t="shared" si="248"/>
        <v>43187</v>
      </c>
      <c r="F4775" s="3">
        <f t="shared" si="249"/>
        <v>2806.3971999999999</v>
      </c>
      <c r="G4775" s="3">
        <f t="shared" si="250"/>
        <v>5610.1403726465651</v>
      </c>
      <c r="H4775" s="6">
        <f>IF(ISNA(VLOOKUP($A4775, 'NAV Daily'!$A$1:$B$9941, 2, 0)/1000000000),H4774, VLOOKUP($A4775, 'NAV Daily'!$A$1:$B$9941, 2, 0)/1000000000)</f>
        <v>34.243996002599999</v>
      </c>
    </row>
    <row r="4776" spans="1:8" customFormat="1" x14ac:dyDescent="0.25">
      <c r="A4776" s="2">
        <v>43188</v>
      </c>
      <c r="B4776" s="110">
        <f>IF(ISNA(VLOOKUP($A4776, 'NAV Daily'!$A$1:$D$9941, 4, 0)),B4775, VLOOKUP($A4776, 'NAV Daily'!$A$1:$D$9941, 4, 0))</f>
        <v>2806.2991000000002</v>
      </c>
      <c r="C4776" s="110">
        <f>IF(IFERROR(VLOOKUP($A4776, JCI!A:E, 5, 0),C4775)="null",C4775, IFERROR(VLOOKUP( $A4776, JCI!A:E, 5, 0),C4775))</f>
        <v>6188.9868159999996</v>
      </c>
      <c r="D4776" s="6">
        <f>IF(ISNA(VLOOKUP($A4776,ICBI!$C$1:$D$10000, 2, 0)),D4775, VLOOKUP($A4776, ICBI!$C$1:$D$10000, 2, 0))</f>
        <v>244.216764678179</v>
      </c>
      <c r="E4776" s="2">
        <f t="shared" si="248"/>
        <v>43188</v>
      </c>
      <c r="F4776" s="3">
        <f t="shared" si="249"/>
        <v>2806.2991000000002</v>
      </c>
      <c r="G4776" s="3">
        <f t="shared" si="250"/>
        <v>5654.1291176551376</v>
      </c>
      <c r="H4776" s="6">
        <f>IF(ISNA(VLOOKUP($A4776, 'NAV Daily'!$A$1:$B$9941, 2, 0)/1000000000),H4775, VLOOKUP($A4776, 'NAV Daily'!$A$1:$B$9941, 2, 0)/1000000000)</f>
        <v>34.242799451069999</v>
      </c>
    </row>
    <row r="4777" spans="1:8" customFormat="1" x14ac:dyDescent="0.25">
      <c r="A4777" s="2">
        <v>43189</v>
      </c>
      <c r="B4777" s="110">
        <f>IF(ISNA(VLOOKUP($A4777, 'NAV Daily'!$A$1:$D$9941, 4, 0)),B4776, VLOOKUP($A4777, 'NAV Daily'!$A$1:$D$9941, 4, 0))</f>
        <v>2806.2991000000002</v>
      </c>
      <c r="C4777" s="110">
        <f>IF(IFERROR(VLOOKUP($A4777, JCI!A:E, 5, 0),C4776)="null",C4776, IFERROR(VLOOKUP( $A4777, JCI!A:E, 5, 0),C4776))</f>
        <v>6188.9868159999996</v>
      </c>
      <c r="D4777" s="6">
        <f>IF(ISNA(VLOOKUP($A4777,ICBI!$C$1:$D$10000, 2, 0)),D4776, VLOOKUP($A4777, ICBI!$C$1:$D$10000, 2, 0))</f>
        <v>244.26748602345401</v>
      </c>
      <c r="E4777" s="2">
        <f t="shared" si="248"/>
        <v>43189</v>
      </c>
      <c r="F4777" s="3">
        <f t="shared" si="249"/>
        <v>2806.2991000000002</v>
      </c>
      <c r="G4777" s="3">
        <f t="shared" si="250"/>
        <v>5654.1291176551376</v>
      </c>
      <c r="H4777" s="6">
        <f>IF(ISNA(VLOOKUP($A4777, 'NAV Daily'!$A$1:$B$9941, 2, 0)/1000000000),H4776, VLOOKUP($A4777, 'NAV Daily'!$A$1:$B$9941, 2, 0)/1000000000)</f>
        <v>34.242799451069999</v>
      </c>
    </row>
    <row r="4778" spans="1:8" customFormat="1" x14ac:dyDescent="0.25">
      <c r="A4778" s="2">
        <v>43190</v>
      </c>
      <c r="B4778" s="110">
        <f>IF(ISNA(VLOOKUP($A4778, 'NAV Daily'!$A$1:$D$9941, 4, 0)),B4777, VLOOKUP($A4778, 'NAV Daily'!$A$1:$D$9941, 4, 0))</f>
        <v>2806.2991000000002</v>
      </c>
      <c r="C4778" s="110">
        <f>IF(IFERROR(VLOOKUP($A4778, JCI!A:E, 5, 0),C4777)="null",C4777, IFERROR(VLOOKUP( $A4778, JCI!A:E, 5, 0),C4777))</f>
        <v>6188.9868159999996</v>
      </c>
      <c r="D4778" s="6">
        <f>IF(ISNA(VLOOKUP($A4778,ICBI!$C$1:$D$10000, 2, 0)),D4777, VLOOKUP($A4778, ICBI!$C$1:$D$10000, 2, 0))</f>
        <v>244.31821254097301</v>
      </c>
      <c r="E4778" s="2">
        <f t="shared" si="248"/>
        <v>43190</v>
      </c>
      <c r="F4778" s="3">
        <f t="shared" si="249"/>
        <v>2806.2991000000002</v>
      </c>
      <c r="G4778" s="3">
        <f t="shared" si="250"/>
        <v>5654.1291176551376</v>
      </c>
      <c r="H4778" s="6">
        <f>IF(ISNA(VLOOKUP($A4778, 'NAV Daily'!$A$1:$B$9941, 2, 0)/1000000000),H4777, VLOOKUP($A4778, 'NAV Daily'!$A$1:$B$9941, 2, 0)/1000000000)</f>
        <v>34.242799451069999</v>
      </c>
    </row>
    <row r="4779" spans="1:8" customFormat="1" x14ac:dyDescent="0.25">
      <c r="A4779" s="2">
        <v>43191</v>
      </c>
      <c r="B4779" s="110">
        <f>IF(ISNA(VLOOKUP($A4779, 'NAV Daily'!$A$1:$D$9941, 4, 0)),B4778, VLOOKUP($A4779, 'NAV Daily'!$A$1:$D$9941, 4, 0))</f>
        <v>2806.2991000000002</v>
      </c>
      <c r="C4779" s="110">
        <f>IF(IFERROR(VLOOKUP($A4779, JCI!A:E, 5, 0),C4778)="null",C4778, IFERROR(VLOOKUP( $A4779, JCI!A:E, 5, 0),C4778))</f>
        <v>6188.9868159999996</v>
      </c>
      <c r="D4779" s="6">
        <f>IF(ISNA(VLOOKUP($A4779,ICBI!$C$1:$D$10000, 2, 0)),D4778, VLOOKUP($A4779, ICBI!$C$1:$D$10000, 2, 0))</f>
        <v>244.36109114645799</v>
      </c>
      <c r="E4779" s="2">
        <f t="shared" si="248"/>
        <v>43191</v>
      </c>
      <c r="F4779" s="3">
        <f t="shared" si="249"/>
        <v>2806.2991000000002</v>
      </c>
      <c r="G4779" s="3">
        <f t="shared" si="250"/>
        <v>5654.1291176551376</v>
      </c>
      <c r="H4779" s="6">
        <f>IF(ISNA(VLOOKUP($A4779, 'NAV Daily'!$A$1:$B$9941, 2, 0)/1000000000),H4778, VLOOKUP($A4779, 'NAV Daily'!$A$1:$B$9941, 2, 0)/1000000000)</f>
        <v>34.242799451069999</v>
      </c>
    </row>
    <row r="4780" spans="1:8" customFormat="1" x14ac:dyDescent="0.25">
      <c r="A4780" s="2">
        <v>43192</v>
      </c>
      <c r="B4780" s="110">
        <f>IF(ISNA(VLOOKUP($A4780, 'NAV Daily'!$A$1:$D$9941, 4, 0)),B4779, VLOOKUP($A4780, 'NAV Daily'!$A$1:$D$9941, 4, 0))</f>
        <v>2812.6091999999999</v>
      </c>
      <c r="C4780" s="110">
        <f>IF(IFERROR(VLOOKUP($A4780, JCI!A:E, 5, 0),C4779)="null",C4779, IFERROR(VLOOKUP( $A4780, JCI!A:E, 5, 0),C4779))</f>
        <v>6240.5708009999998</v>
      </c>
      <c r="D4780" s="6">
        <f>IF(ISNA(VLOOKUP($A4780,ICBI!$C$1:$D$10000, 2, 0)),D4779, VLOOKUP($A4780, ICBI!$C$1:$D$10000, 2, 0))</f>
        <v>244.780031857323</v>
      </c>
      <c r="E4780" s="2">
        <f t="shared" si="248"/>
        <v>43192</v>
      </c>
      <c r="F4780" s="3">
        <f t="shared" si="249"/>
        <v>2812.6091999999999</v>
      </c>
      <c r="G4780" s="3">
        <f t="shared" si="250"/>
        <v>5701.2551691825329</v>
      </c>
      <c r="H4780" s="6">
        <f>IF(ISNA(VLOOKUP($A4780, 'NAV Daily'!$A$1:$B$9941, 2, 0)/1000000000),H4779, VLOOKUP($A4780, 'NAV Daily'!$A$1:$B$9941, 2, 0)/1000000000)</f>
        <v>34.319795725349998</v>
      </c>
    </row>
    <row r="4781" spans="1:8" customFormat="1" x14ac:dyDescent="0.25">
      <c r="A4781" s="2">
        <v>43193</v>
      </c>
      <c r="B4781" s="110">
        <f>IF(ISNA(VLOOKUP($A4781, 'NAV Daily'!$A$1:$D$9941, 4, 0)),B4780, VLOOKUP($A4781, 'NAV Daily'!$A$1:$D$9941, 4, 0))</f>
        <v>2800.1855999999998</v>
      </c>
      <c r="C4781" s="110">
        <f>IF(IFERROR(VLOOKUP($A4781, JCI!A:E, 5, 0),C4780)="null",C4780, IFERROR(VLOOKUP( $A4781, JCI!A:E, 5, 0),C4780))</f>
        <v>6229.0131840000004</v>
      </c>
      <c r="D4781" s="6">
        <f>IF(ISNA(VLOOKUP($A4781,ICBI!$C$1:$D$10000, 2, 0)),D4780, VLOOKUP($A4781, ICBI!$C$1:$D$10000, 2, 0))</f>
        <v>245.02739960844499</v>
      </c>
      <c r="E4781" s="2">
        <f t="shared" si="248"/>
        <v>43193</v>
      </c>
      <c r="F4781" s="3">
        <f t="shared" si="249"/>
        <v>2800.1855999999998</v>
      </c>
      <c r="G4781" s="3">
        <f t="shared" si="250"/>
        <v>5690.6963716356613</v>
      </c>
      <c r="H4781" s="6">
        <f>IF(ISNA(VLOOKUP($A4781, 'NAV Daily'!$A$1:$B$9941, 2, 0)/1000000000),H4780, VLOOKUP($A4781, 'NAV Daily'!$A$1:$B$9941, 2, 0)/1000000000)</f>
        <v>34.168201318930002</v>
      </c>
    </row>
    <row r="4782" spans="1:8" customFormat="1" x14ac:dyDescent="0.25">
      <c r="A4782" s="2">
        <v>43194</v>
      </c>
      <c r="B4782" s="110">
        <f>IF(ISNA(VLOOKUP($A4782, 'NAV Daily'!$A$1:$D$9941, 4, 0)),B4781, VLOOKUP($A4782, 'NAV Daily'!$A$1:$D$9941, 4, 0))</f>
        <v>2786.2417</v>
      </c>
      <c r="C4782" s="110">
        <f>IF(IFERROR(VLOOKUP($A4782, JCI!A:E, 5, 0),C4781)="null",C4781, IFERROR(VLOOKUP( $A4782, JCI!A:E, 5, 0),C4781))</f>
        <v>6157.0961909999996</v>
      </c>
      <c r="D4782" s="6">
        <f>IF(ISNA(VLOOKUP($A4782,ICBI!$C$1:$D$10000, 2, 0)),D4781, VLOOKUP($A4782, ICBI!$C$1:$D$10000, 2, 0))</f>
        <v>245.40894406959501</v>
      </c>
      <c r="E4782" s="2">
        <f t="shared" si="248"/>
        <v>43194</v>
      </c>
      <c r="F4782" s="3">
        <f t="shared" si="249"/>
        <v>2786.2417</v>
      </c>
      <c r="G4782" s="3">
        <f t="shared" si="250"/>
        <v>5624.9945085901172</v>
      </c>
      <c r="H4782" s="6">
        <f>IF(ISNA(VLOOKUP($A4782, 'NAV Daily'!$A$1:$B$9941, 2, 0)/1000000000),H4781, VLOOKUP($A4782, 'NAV Daily'!$A$1:$B$9941, 2, 0)/1000000000)</f>
        <v>33.998055853540002</v>
      </c>
    </row>
    <row r="4783" spans="1:8" customFormat="1" x14ac:dyDescent="0.25">
      <c r="A4783" s="2">
        <v>43195</v>
      </c>
      <c r="B4783" s="110">
        <f>IF(ISNA(VLOOKUP($A4783, 'NAV Daily'!$A$1:$D$9941, 4, 0)),B4782, VLOOKUP($A4783, 'NAV Daily'!$A$1:$D$9941, 4, 0))</f>
        <v>2780.9423999999999</v>
      </c>
      <c r="C4783" s="110">
        <f>IF(IFERROR(VLOOKUP($A4783, JCI!A:E, 5, 0),C4782)="null",C4782, IFERROR(VLOOKUP( $A4783, JCI!A:E, 5, 0),C4782))</f>
        <v>6183.2270509999998</v>
      </c>
      <c r="D4783" s="6">
        <f>IF(ISNA(VLOOKUP($A4783,ICBI!$C$1:$D$10000, 2, 0)),D4782, VLOOKUP($A4783, ICBI!$C$1:$D$10000, 2, 0))</f>
        <v>245.72193717364399</v>
      </c>
      <c r="E4783" s="2">
        <f t="shared" si="248"/>
        <v>43195</v>
      </c>
      <c r="F4783" s="3">
        <f t="shared" si="249"/>
        <v>2780.9423999999999</v>
      </c>
      <c r="G4783" s="3">
        <f t="shared" si="250"/>
        <v>5648.8671166256381</v>
      </c>
      <c r="H4783" s="6">
        <f>IF(ISNA(VLOOKUP($A4783, 'NAV Daily'!$A$1:$B$9941, 2, 0)/1000000000),H4782, VLOOKUP($A4783, 'NAV Daily'!$A$1:$B$9941, 2, 0)/1000000000)</f>
        <v>33.933393643849996</v>
      </c>
    </row>
    <row r="4784" spans="1:8" customFormat="1" x14ac:dyDescent="0.25">
      <c r="A4784" s="2">
        <v>43196</v>
      </c>
      <c r="B4784" s="110">
        <f>IF(ISNA(VLOOKUP($A4784, 'NAV Daily'!$A$1:$D$9941, 4, 0)),B4783, VLOOKUP($A4784, 'NAV Daily'!$A$1:$D$9941, 4, 0))</f>
        <v>2770.3247999999999</v>
      </c>
      <c r="C4784" s="110">
        <f>IF(IFERROR(VLOOKUP($A4784, JCI!A:E, 5, 0),C4783)="null",C4783, IFERROR(VLOOKUP( $A4784, JCI!A:E, 5, 0),C4783))</f>
        <v>6175.0517579999996</v>
      </c>
      <c r="D4784" s="6">
        <f>IF(ISNA(VLOOKUP($A4784,ICBI!$C$1:$D$10000, 2, 0)),D4783, VLOOKUP($A4784, ICBI!$C$1:$D$10000, 2, 0))</f>
        <v>245.434948563674</v>
      </c>
      <c r="E4784" s="2">
        <f t="shared" si="248"/>
        <v>43196</v>
      </c>
      <c r="F4784" s="3">
        <f t="shared" si="249"/>
        <v>2770.3247999999999</v>
      </c>
      <c r="G4784" s="3">
        <f t="shared" si="250"/>
        <v>5641.3983396560116</v>
      </c>
      <c r="H4784" s="6">
        <f>IF(ISNA(VLOOKUP($A4784, 'NAV Daily'!$A$1:$B$9941, 2, 0)/1000000000),H4783, VLOOKUP($A4784, 'NAV Daily'!$A$1:$B$9941, 2, 0)/1000000000)</f>
        <v>33.803836597439997</v>
      </c>
    </row>
    <row r="4785" spans="1:8" customFormat="1" x14ac:dyDescent="0.25">
      <c r="A4785" s="2">
        <v>43197</v>
      </c>
      <c r="B4785" s="110">
        <f>IF(ISNA(VLOOKUP($A4785, 'NAV Daily'!$A$1:$D$9941, 4, 0)),B4784, VLOOKUP($A4785, 'NAV Daily'!$A$1:$D$9941, 4, 0))</f>
        <v>2770.3247999999999</v>
      </c>
      <c r="C4785" s="110">
        <f>IF(IFERROR(VLOOKUP($A4785, JCI!A:E, 5, 0),C4784)="null",C4784, IFERROR(VLOOKUP( $A4785, JCI!A:E, 5, 0),C4784))</f>
        <v>6175.0517579999996</v>
      </c>
      <c r="D4785" s="6">
        <f>IF(ISNA(VLOOKUP($A4785,ICBI!$C$1:$D$10000, 2, 0)),D4784, VLOOKUP($A4785, ICBI!$C$1:$D$10000, 2, 0))</f>
        <v>245.48568306026399</v>
      </c>
      <c r="E4785" s="2">
        <f t="shared" si="248"/>
        <v>43197</v>
      </c>
      <c r="F4785" s="3">
        <f t="shared" si="249"/>
        <v>2770.3247999999999</v>
      </c>
      <c r="G4785" s="3">
        <f t="shared" si="250"/>
        <v>5641.3983396560116</v>
      </c>
      <c r="H4785" s="6">
        <f>IF(ISNA(VLOOKUP($A4785, 'NAV Daily'!$A$1:$B$9941, 2, 0)/1000000000),H4784, VLOOKUP($A4785, 'NAV Daily'!$A$1:$B$9941, 2, 0)/1000000000)</f>
        <v>33.803836597439997</v>
      </c>
    </row>
    <row r="4786" spans="1:8" customFormat="1" x14ac:dyDescent="0.25">
      <c r="A4786" s="2">
        <v>43198</v>
      </c>
      <c r="B4786" s="110">
        <f>IF(ISNA(VLOOKUP($A4786, 'NAV Daily'!$A$1:$D$9941, 4, 0)),B4785, VLOOKUP($A4786, 'NAV Daily'!$A$1:$D$9941, 4, 0))</f>
        <v>2770.3247999999999</v>
      </c>
      <c r="C4786" s="110">
        <f>IF(IFERROR(VLOOKUP($A4786, JCI!A:E, 5, 0),C4785)="null",C4785, IFERROR(VLOOKUP( $A4786, JCI!A:E, 5, 0),C4785))</f>
        <v>6175.0517579999996</v>
      </c>
      <c r="D4786" s="6">
        <f>IF(ISNA(VLOOKUP($A4786,ICBI!$C$1:$D$10000, 2, 0)),D4785, VLOOKUP($A4786, ICBI!$C$1:$D$10000, 2, 0))</f>
        <v>245.536419835673</v>
      </c>
      <c r="E4786" s="2">
        <f t="shared" si="248"/>
        <v>43198</v>
      </c>
      <c r="F4786" s="3">
        <f t="shared" si="249"/>
        <v>2770.3247999999999</v>
      </c>
      <c r="G4786" s="3">
        <f t="shared" si="250"/>
        <v>5641.3983396560116</v>
      </c>
      <c r="H4786" s="6">
        <f>IF(ISNA(VLOOKUP($A4786, 'NAV Daily'!$A$1:$B$9941, 2, 0)/1000000000),H4785, VLOOKUP($A4786, 'NAV Daily'!$A$1:$B$9941, 2, 0)/1000000000)</f>
        <v>33.803836597439997</v>
      </c>
    </row>
    <row r="4787" spans="1:8" customFormat="1" x14ac:dyDescent="0.25">
      <c r="A4787" s="2">
        <v>43199</v>
      </c>
      <c r="B4787" s="110">
        <f>IF(ISNA(VLOOKUP($A4787, 'NAV Daily'!$A$1:$D$9941, 4, 0)),B4786, VLOOKUP($A4787, 'NAV Daily'!$A$1:$D$9941, 4, 0))</f>
        <v>2775.2437</v>
      </c>
      <c r="C4787" s="110">
        <f>IF(IFERROR(VLOOKUP($A4787, JCI!A:E, 5, 0),C4786)="null",C4786, IFERROR(VLOOKUP( $A4787, JCI!A:E, 5, 0),C4786))</f>
        <v>6246.1308589999999</v>
      </c>
      <c r="D4787" s="6">
        <f>IF(ISNA(VLOOKUP($A4787,ICBI!$C$1:$D$10000, 2, 0)),D4786, VLOOKUP($A4787, ICBI!$C$1:$D$10000, 2, 0))</f>
        <v>245.45118673800701</v>
      </c>
      <c r="E4787" s="2">
        <f t="shared" si="248"/>
        <v>43199</v>
      </c>
      <c r="F4787" s="3">
        <f t="shared" si="249"/>
        <v>2775.2437</v>
      </c>
      <c r="G4787" s="3">
        <f t="shared" si="250"/>
        <v>5706.334722067083</v>
      </c>
      <c r="H4787" s="6">
        <f>IF(ISNA(VLOOKUP($A4787, 'NAV Daily'!$A$1:$B$9941, 2, 0)/1000000000),H4786, VLOOKUP($A4787, 'NAV Daily'!$A$1:$B$9941, 2, 0)/1000000000)</f>
        <v>33.863857230519997</v>
      </c>
    </row>
    <row r="4788" spans="1:8" customFormat="1" x14ac:dyDescent="0.25">
      <c r="A4788" s="2">
        <v>43200</v>
      </c>
      <c r="B4788" s="110">
        <f>IF(ISNA(VLOOKUP($A4788, 'NAV Daily'!$A$1:$D$9941, 4, 0)),B4787, VLOOKUP($A4788, 'NAV Daily'!$A$1:$D$9941, 4, 0))</f>
        <v>2780.1568000000002</v>
      </c>
      <c r="C4788" s="110">
        <f>IF(IFERROR(VLOOKUP($A4788, JCI!A:E, 5, 0),C4787)="null",C4787, IFERROR(VLOOKUP( $A4788, JCI!A:E, 5, 0),C4787))</f>
        <v>6325.8178710000002</v>
      </c>
      <c r="D4788" s="6">
        <f>IF(ISNA(VLOOKUP($A4788,ICBI!$C$1:$D$10000, 2, 0)),D4787, VLOOKUP($A4788, ICBI!$C$1:$D$10000, 2, 0))</f>
        <v>245.809851600939</v>
      </c>
      <c r="E4788" s="2">
        <f t="shared" si="248"/>
        <v>43200</v>
      </c>
      <c r="F4788" s="3">
        <f t="shared" si="249"/>
        <v>2780.1568000000002</v>
      </c>
      <c r="G4788" s="3">
        <f t="shared" si="250"/>
        <v>5779.1351122187189</v>
      </c>
      <c r="H4788" s="6">
        <f>IF(ISNA(VLOOKUP($A4788, 'NAV Daily'!$A$1:$B$9941, 2, 0)/1000000000),H4787, VLOOKUP($A4788, 'NAV Daily'!$A$1:$B$9941, 2, 0)/1000000000)</f>
        <v>33.92380743452</v>
      </c>
    </row>
    <row r="4789" spans="1:8" customFormat="1" x14ac:dyDescent="0.25">
      <c r="A4789" s="2">
        <v>43201</v>
      </c>
      <c r="B4789" s="110">
        <f>IF(ISNA(VLOOKUP($A4789, 'NAV Daily'!$A$1:$D$9941, 4, 0)),B4788, VLOOKUP($A4789, 'NAV Daily'!$A$1:$D$9941, 4, 0))</f>
        <v>2788.49</v>
      </c>
      <c r="C4789" s="110">
        <f>IF(IFERROR(VLOOKUP($A4789, JCI!A:E, 5, 0),C4788)="null",C4788, IFERROR(VLOOKUP( $A4789, JCI!A:E, 5, 0),C4788))</f>
        <v>6360.9321289999998</v>
      </c>
      <c r="D4789" s="6">
        <f>IF(ISNA(VLOOKUP($A4789,ICBI!$C$1:$D$10000, 2, 0)),D4788, VLOOKUP($A4789, ICBI!$C$1:$D$10000, 2, 0))</f>
        <v>246.044358962584</v>
      </c>
      <c r="E4789" s="2">
        <f t="shared" si="248"/>
        <v>43201</v>
      </c>
      <c r="F4789" s="3">
        <f t="shared" si="249"/>
        <v>2788.49</v>
      </c>
      <c r="G4789" s="3">
        <f t="shared" si="250"/>
        <v>5811.214765077144</v>
      </c>
      <c r="H4789" s="6">
        <f>IF(ISNA(VLOOKUP($A4789, 'NAV Daily'!$A$1:$B$9941, 2, 0)/1000000000),H4788, VLOOKUP($A4789, 'NAV Daily'!$A$1:$B$9941, 2, 0)/1000000000)</f>
        <v>34.02549017634</v>
      </c>
    </row>
    <row r="4790" spans="1:8" customFormat="1" x14ac:dyDescent="0.25">
      <c r="A4790" s="2">
        <v>43202</v>
      </c>
      <c r="B4790" s="110">
        <f>IF(ISNA(VLOOKUP($A4790, 'NAV Daily'!$A$1:$D$9941, 4, 0)),B4789, VLOOKUP($A4790, 'NAV Daily'!$A$1:$D$9941, 4, 0))</f>
        <v>2789.1720999999998</v>
      </c>
      <c r="C4790" s="110">
        <f>IF(IFERROR(VLOOKUP($A4790, JCI!A:E, 5, 0),C4789)="null",C4789, IFERROR(VLOOKUP( $A4790, JCI!A:E, 5, 0),C4789))</f>
        <v>6310.8017579999996</v>
      </c>
      <c r="D4790" s="6">
        <f>IF(ISNA(VLOOKUP($A4790,ICBI!$C$1:$D$10000, 2, 0)),D4789, VLOOKUP($A4790, ICBI!$C$1:$D$10000, 2, 0))</f>
        <v>245.80090914291901</v>
      </c>
      <c r="E4790" s="2">
        <f t="shared" si="248"/>
        <v>43202</v>
      </c>
      <c r="F4790" s="3">
        <f t="shared" si="249"/>
        <v>2789.1720999999998</v>
      </c>
      <c r="G4790" s="3">
        <f t="shared" si="250"/>
        <v>5765.416704946012</v>
      </c>
      <c r="H4790" s="6">
        <f>IF(ISNA(VLOOKUP($A4790, 'NAV Daily'!$A$1:$B$9941, 2, 0)/1000000000),H4789, VLOOKUP($A4790, 'NAV Daily'!$A$1:$B$9941, 2, 0)/1000000000)</f>
        <v>34.03381296141</v>
      </c>
    </row>
    <row r="4791" spans="1:8" customFormat="1" x14ac:dyDescent="0.25">
      <c r="A4791" s="2">
        <v>43203</v>
      </c>
      <c r="B4791" s="110">
        <f>IF(ISNA(VLOOKUP($A4791, 'NAV Daily'!$A$1:$D$9941, 4, 0)),B4790, VLOOKUP($A4791, 'NAV Daily'!$A$1:$D$9941, 4, 0))</f>
        <v>2813.0913999999998</v>
      </c>
      <c r="C4791" s="110">
        <f>IF(IFERROR(VLOOKUP($A4791, JCI!A:E, 5, 0),C4790)="null",C4790, IFERROR(VLOOKUP( $A4791, JCI!A:E, 5, 0),C4790))</f>
        <v>6270.3271480000003</v>
      </c>
      <c r="D4791" s="6">
        <f>IF(ISNA(VLOOKUP($A4791,ICBI!$C$1:$D$10000, 2, 0)),D4790, VLOOKUP($A4791, ICBI!$C$1:$D$10000, 2, 0))</f>
        <v>245.933972180501</v>
      </c>
      <c r="E4791" s="2">
        <f t="shared" si="248"/>
        <v>43203</v>
      </c>
      <c r="F4791" s="3">
        <f t="shared" si="249"/>
        <v>2813.0913999999998</v>
      </c>
      <c r="G4791" s="3">
        <f t="shared" si="250"/>
        <v>5728.4399464344078</v>
      </c>
      <c r="H4791" s="6">
        <f>IF(ISNA(VLOOKUP($A4791, 'NAV Daily'!$A$1:$B$9941, 2, 0)/1000000000),H4790, VLOOKUP($A4791, 'NAV Daily'!$A$1:$B$9941, 2, 0)/1000000000)</f>
        <v>34.325678939409997</v>
      </c>
    </row>
    <row r="4792" spans="1:8" customFormat="1" x14ac:dyDescent="0.25">
      <c r="A4792" s="2">
        <v>43204</v>
      </c>
      <c r="B4792" s="110">
        <f>IF(ISNA(VLOOKUP($A4792, 'NAV Daily'!$A$1:$D$9941, 4, 0)),B4791, VLOOKUP($A4792, 'NAV Daily'!$A$1:$D$9941, 4, 0))</f>
        <v>2813.0913999999998</v>
      </c>
      <c r="C4792" s="110">
        <f>IF(IFERROR(VLOOKUP($A4792, JCI!A:E, 5, 0),C4791)="null",C4791, IFERROR(VLOOKUP( $A4792, JCI!A:E, 5, 0),C4791))</f>
        <v>6270.3271480000003</v>
      </c>
      <c r="D4792" s="6">
        <f>IF(ISNA(VLOOKUP($A4792,ICBI!$C$1:$D$10000, 2, 0)),D4791, VLOOKUP($A4792, ICBI!$C$1:$D$10000, 2, 0))</f>
        <v>245.98473938908</v>
      </c>
      <c r="E4792" s="2">
        <f t="shared" si="248"/>
        <v>43204</v>
      </c>
      <c r="F4792" s="3">
        <f t="shared" si="249"/>
        <v>2813.0913999999998</v>
      </c>
      <c r="G4792" s="3">
        <f t="shared" si="250"/>
        <v>5728.4399464344078</v>
      </c>
      <c r="H4792" s="6">
        <f>IF(ISNA(VLOOKUP($A4792, 'NAV Daily'!$A$1:$B$9941, 2, 0)/1000000000),H4791, VLOOKUP($A4792, 'NAV Daily'!$A$1:$B$9941, 2, 0)/1000000000)</f>
        <v>34.325678939409997</v>
      </c>
    </row>
    <row r="4793" spans="1:8" customFormat="1" x14ac:dyDescent="0.25">
      <c r="A4793" s="2">
        <v>43205</v>
      </c>
      <c r="B4793" s="110">
        <f>IF(ISNA(VLOOKUP($A4793, 'NAV Daily'!$A$1:$D$9941, 4, 0)),B4792, VLOOKUP($A4793, 'NAV Daily'!$A$1:$D$9941, 4, 0))</f>
        <v>2813.0913999999998</v>
      </c>
      <c r="C4793" s="110">
        <f>IF(IFERROR(VLOOKUP($A4793, JCI!A:E, 5, 0),C4792)="null",C4792, IFERROR(VLOOKUP( $A4793, JCI!A:E, 5, 0),C4792))</f>
        <v>6270.3271480000003</v>
      </c>
      <c r="D4793" s="6">
        <f>IF(ISNA(VLOOKUP($A4793,ICBI!$C$1:$D$10000, 2, 0)),D4792, VLOOKUP($A4793, ICBI!$C$1:$D$10000, 2, 0))</f>
        <v>246.03550697721101</v>
      </c>
      <c r="E4793" s="2">
        <f t="shared" si="248"/>
        <v>43205</v>
      </c>
      <c r="F4793" s="3">
        <f t="shared" si="249"/>
        <v>2813.0913999999998</v>
      </c>
      <c r="G4793" s="3">
        <f t="shared" si="250"/>
        <v>5728.4399464344078</v>
      </c>
      <c r="H4793" s="6">
        <f>IF(ISNA(VLOOKUP($A4793, 'NAV Daily'!$A$1:$B$9941, 2, 0)/1000000000),H4792, VLOOKUP($A4793, 'NAV Daily'!$A$1:$B$9941, 2, 0)/1000000000)</f>
        <v>34.325678939409997</v>
      </c>
    </row>
    <row r="4794" spans="1:8" customFormat="1" x14ac:dyDescent="0.25">
      <c r="A4794" s="2">
        <v>43206</v>
      </c>
      <c r="B4794" s="110">
        <f>IF(ISNA(VLOOKUP($A4794, 'NAV Daily'!$A$1:$D$9941, 4, 0)),B4793, VLOOKUP($A4794, 'NAV Daily'!$A$1:$D$9941, 4, 0))</f>
        <v>2812.7633000000001</v>
      </c>
      <c r="C4794" s="110">
        <f>IF(IFERROR(VLOOKUP($A4794, JCI!A:E, 5, 0),C4793)="null",C4793, IFERROR(VLOOKUP( $A4794, JCI!A:E, 5, 0),C4793))</f>
        <v>6286.748047</v>
      </c>
      <c r="D4794" s="6">
        <f>IF(ISNA(VLOOKUP($A4794,ICBI!$C$1:$D$10000, 2, 0)),D4793, VLOOKUP($A4794, ICBI!$C$1:$D$10000, 2, 0))</f>
        <v>245.68367014816599</v>
      </c>
      <c r="E4794" s="2">
        <f t="shared" si="248"/>
        <v>43206</v>
      </c>
      <c r="F4794" s="3">
        <f t="shared" si="249"/>
        <v>2812.7633000000001</v>
      </c>
      <c r="G4794" s="3">
        <f t="shared" si="250"/>
        <v>5743.4417368621962</v>
      </c>
      <c r="H4794" s="6">
        <f>IF(ISNA(VLOOKUP($A4794, 'NAV Daily'!$A$1:$B$9941, 2, 0)/1000000000),H4793, VLOOKUP($A4794, 'NAV Daily'!$A$1:$B$9941, 2, 0)/1000000000)</f>
        <v>34.3216764883</v>
      </c>
    </row>
    <row r="4795" spans="1:8" customFormat="1" x14ac:dyDescent="0.25">
      <c r="A4795" s="2">
        <v>43207</v>
      </c>
      <c r="B4795" s="110">
        <f>IF(ISNA(VLOOKUP($A4795, 'NAV Daily'!$A$1:$D$9941, 4, 0)),B4794, VLOOKUP($A4795, 'NAV Daily'!$A$1:$D$9941, 4, 0))</f>
        <v>2804.5394999999999</v>
      </c>
      <c r="C4795" s="110">
        <f>IF(IFERROR(VLOOKUP($A4795, JCI!A:E, 5, 0),C4794)="null",C4794, IFERROR(VLOOKUP( $A4795, JCI!A:E, 5, 0),C4794))</f>
        <v>6285.7622069999998</v>
      </c>
      <c r="D4795" s="6">
        <f>IF(ISNA(VLOOKUP($A4795,ICBI!$C$1:$D$10000, 2, 0)),D4794, VLOOKUP($A4795, ICBI!$C$1:$D$10000, 2, 0))</f>
        <v>245.54546337803899</v>
      </c>
      <c r="E4795" s="2">
        <f t="shared" si="248"/>
        <v>43207</v>
      </c>
      <c r="F4795" s="3">
        <f t="shared" si="249"/>
        <v>2804.5394999999999</v>
      </c>
      <c r="G4795" s="3">
        <f t="shared" si="250"/>
        <v>5742.5410940243501</v>
      </c>
      <c r="H4795" s="6">
        <f>IF(ISNA(VLOOKUP($A4795, 'NAV Daily'!$A$1:$B$9941, 2, 0)/1000000000),H4794, VLOOKUP($A4795, 'NAV Daily'!$A$1:$B$9941, 2, 0)/1000000000)</f>
        <v>34.221327908269998</v>
      </c>
    </row>
    <row r="4796" spans="1:8" customFormat="1" x14ac:dyDescent="0.25">
      <c r="A4796" s="2">
        <v>43208</v>
      </c>
      <c r="B4796" s="110">
        <f>IF(ISNA(VLOOKUP($A4796, 'NAV Daily'!$A$1:$D$9941, 4, 0)),B4795, VLOOKUP($A4796, 'NAV Daily'!$A$1:$D$9941, 4, 0))</f>
        <v>2835.3643999999999</v>
      </c>
      <c r="C4796" s="110">
        <f>IF(IFERROR(VLOOKUP($A4796, JCI!A:E, 5, 0),C4795)="null",C4795, IFERROR(VLOOKUP( $A4796, JCI!A:E, 5, 0),C4795))</f>
        <v>6320.0048829999996</v>
      </c>
      <c r="D4796" s="6">
        <f>IF(ISNA(VLOOKUP($A4796,ICBI!$C$1:$D$10000, 2, 0)),D4795, VLOOKUP($A4796, ICBI!$C$1:$D$10000, 2, 0))</f>
        <v>245.29061409603901</v>
      </c>
      <c r="E4796" s="2">
        <f t="shared" si="248"/>
        <v>43208</v>
      </c>
      <c r="F4796" s="3">
        <f t="shared" si="249"/>
        <v>2835.3643999999999</v>
      </c>
      <c r="G4796" s="3">
        <f t="shared" si="250"/>
        <v>5773.8244877678135</v>
      </c>
      <c r="H4796" s="6">
        <f>IF(ISNA(VLOOKUP($A4796, 'NAV Daily'!$A$1:$B$9941, 2, 0)/1000000000),H4795, VLOOKUP($A4796, 'NAV Daily'!$A$1:$B$9941, 2, 0)/1000000000)</f>
        <v>34.597457134919999</v>
      </c>
    </row>
    <row r="4797" spans="1:8" customFormat="1" x14ac:dyDescent="0.25">
      <c r="A4797" s="2">
        <v>43209</v>
      </c>
      <c r="B4797" s="110">
        <f>IF(ISNA(VLOOKUP($A4797, 'NAV Daily'!$A$1:$D$9941, 4, 0)),B4796, VLOOKUP($A4797, 'NAV Daily'!$A$1:$D$9941, 4, 0))</f>
        <v>2874.1657</v>
      </c>
      <c r="C4797" s="110">
        <f>IF(IFERROR(VLOOKUP($A4797, JCI!A:E, 5, 0),C4796)="null",C4796, IFERROR(VLOOKUP( $A4797, JCI!A:E, 5, 0),C4796))</f>
        <v>6355.9008789999998</v>
      </c>
      <c r="D4797" s="6">
        <f>IF(ISNA(VLOOKUP($A4797,ICBI!$C$1:$D$10000, 2, 0)),D4796, VLOOKUP($A4797, ICBI!$C$1:$D$10000, 2, 0))</f>
        <v>245.072351312021</v>
      </c>
      <c r="E4797" s="2">
        <f t="shared" si="248"/>
        <v>43209</v>
      </c>
      <c r="F4797" s="3">
        <f t="shared" si="249"/>
        <v>2874.1657</v>
      </c>
      <c r="G4797" s="3">
        <f t="shared" si="250"/>
        <v>5806.6183201389103</v>
      </c>
      <c r="H4797" s="6">
        <f>IF(ISNA(VLOOKUP($A4797, 'NAV Daily'!$A$1:$B$9941, 2, 0)/1000000000),H4796, VLOOKUP($A4797, 'NAV Daily'!$A$1:$B$9941, 2, 0)/1000000000)</f>
        <v>35.070915156429997</v>
      </c>
    </row>
    <row r="4798" spans="1:8" customFormat="1" x14ac:dyDescent="0.25">
      <c r="A4798" s="2">
        <v>43210</v>
      </c>
      <c r="B4798" s="110">
        <f>IF(ISNA(VLOOKUP($A4798, 'NAV Daily'!$A$1:$D$9941, 4, 0)),B4797, VLOOKUP($A4798, 'NAV Daily'!$A$1:$D$9941, 4, 0))</f>
        <v>2861.5906</v>
      </c>
      <c r="C4798" s="110">
        <f>IF(IFERROR(VLOOKUP($A4798, JCI!A:E, 5, 0),C4797)="null",C4797, IFERROR(VLOOKUP( $A4798, JCI!A:E, 5, 0),C4797))</f>
        <v>6337.6948240000002</v>
      </c>
      <c r="D4798" s="6">
        <f>IF(ISNA(VLOOKUP($A4798,ICBI!$C$1:$D$10000, 2, 0)),D4797, VLOOKUP($A4798, ICBI!$C$1:$D$10000, 2, 0))</f>
        <v>244.32157816075801</v>
      </c>
      <c r="E4798" s="2">
        <f t="shared" si="248"/>
        <v>43210</v>
      </c>
      <c r="F4798" s="3">
        <f t="shared" si="249"/>
        <v>2861.5906</v>
      </c>
      <c r="G4798" s="3">
        <f t="shared" si="250"/>
        <v>5789.9856484668671</v>
      </c>
      <c r="H4798" s="6">
        <f>IF(ISNA(VLOOKUP($A4798, 'NAV Daily'!$A$1:$B$9941, 2, 0)/1000000000),H4797, VLOOKUP($A4798, 'NAV Daily'!$A$1:$B$9941, 2, 0)/1000000000)</f>
        <v>34.917472954160004</v>
      </c>
    </row>
    <row r="4799" spans="1:8" customFormat="1" x14ac:dyDescent="0.25">
      <c r="A4799" s="2">
        <v>43211</v>
      </c>
      <c r="B4799" s="110">
        <f>IF(ISNA(VLOOKUP($A4799, 'NAV Daily'!$A$1:$D$9941, 4, 0)),B4798, VLOOKUP($A4799, 'NAV Daily'!$A$1:$D$9941, 4, 0))</f>
        <v>2861.5906</v>
      </c>
      <c r="C4799" s="110">
        <f>IF(IFERROR(VLOOKUP($A4799, JCI!A:E, 5, 0),C4798)="null",C4798, IFERROR(VLOOKUP( $A4799, JCI!A:E, 5, 0),C4798))</f>
        <v>6337.6948240000002</v>
      </c>
      <c r="D4799" s="6">
        <f>IF(ISNA(VLOOKUP($A4799,ICBI!$C$1:$D$10000, 2, 0)),D4798, VLOOKUP($A4799, ICBI!$C$1:$D$10000, 2, 0))</f>
        <v>244.37242997375199</v>
      </c>
      <c r="E4799" s="2">
        <f t="shared" si="248"/>
        <v>43211</v>
      </c>
      <c r="F4799" s="3">
        <f t="shared" si="249"/>
        <v>2861.5906</v>
      </c>
      <c r="G4799" s="3">
        <f t="shared" si="250"/>
        <v>5789.9856484668671</v>
      </c>
      <c r="H4799" s="6">
        <f>IF(ISNA(VLOOKUP($A4799, 'NAV Daily'!$A$1:$B$9941, 2, 0)/1000000000),H4798, VLOOKUP($A4799, 'NAV Daily'!$A$1:$B$9941, 2, 0)/1000000000)</f>
        <v>34.917472954160004</v>
      </c>
    </row>
    <row r="4800" spans="1:8" customFormat="1" x14ac:dyDescent="0.25">
      <c r="A4800" s="2">
        <v>43212</v>
      </c>
      <c r="B4800" s="110">
        <f>IF(ISNA(VLOOKUP($A4800, 'NAV Daily'!$A$1:$D$9941, 4, 0)),B4799, VLOOKUP($A4800, 'NAV Daily'!$A$1:$D$9941, 4, 0))</f>
        <v>2861.5906</v>
      </c>
      <c r="C4800" s="110">
        <f>IF(IFERROR(VLOOKUP($A4800, JCI!A:E, 5, 0),C4799)="null",C4799, IFERROR(VLOOKUP( $A4800, JCI!A:E, 5, 0),C4799))</f>
        <v>6337.6948240000002</v>
      </c>
      <c r="D4800" s="6">
        <f>IF(ISNA(VLOOKUP($A4800,ICBI!$C$1:$D$10000, 2, 0)),D4799, VLOOKUP($A4800, ICBI!$C$1:$D$10000, 2, 0))</f>
        <v>244.423282618249</v>
      </c>
      <c r="E4800" s="2">
        <f t="shared" si="248"/>
        <v>43212</v>
      </c>
      <c r="F4800" s="3">
        <f t="shared" si="249"/>
        <v>2861.5906</v>
      </c>
      <c r="G4800" s="3">
        <f t="shared" si="250"/>
        <v>5789.9856484668671</v>
      </c>
      <c r="H4800" s="6">
        <f>IF(ISNA(VLOOKUP($A4800, 'NAV Daily'!$A$1:$B$9941, 2, 0)/1000000000),H4799, VLOOKUP($A4800, 'NAV Daily'!$A$1:$B$9941, 2, 0)/1000000000)</f>
        <v>34.917472954160004</v>
      </c>
    </row>
    <row r="4801" spans="1:8" customFormat="1" x14ac:dyDescent="0.25">
      <c r="A4801" s="2">
        <v>43213</v>
      </c>
      <c r="B4801" s="110">
        <f>IF(ISNA(VLOOKUP($A4801, 'NAV Daily'!$A$1:$D$9941, 4, 0)),B4800, VLOOKUP($A4801, 'NAV Daily'!$A$1:$D$9941, 4, 0))</f>
        <v>2893.8263000000002</v>
      </c>
      <c r="C4801" s="110">
        <f>IF(IFERROR(VLOOKUP($A4801, JCI!A:E, 5, 0),C4800)="null",C4800, IFERROR(VLOOKUP( $A4801, JCI!A:E, 5, 0),C4800))</f>
        <v>6308.1479490000002</v>
      </c>
      <c r="D4801" s="6">
        <f>IF(ISNA(VLOOKUP($A4801,ICBI!$C$1:$D$10000, 2, 0)),D4800, VLOOKUP($A4801, ICBI!$C$1:$D$10000, 2, 0))</f>
        <v>243.832894215333</v>
      </c>
      <c r="E4801" s="2">
        <f t="shared" si="248"/>
        <v>43213</v>
      </c>
      <c r="F4801" s="3">
        <f t="shared" si="249"/>
        <v>2893.8263000000002</v>
      </c>
      <c r="G4801" s="3">
        <f t="shared" si="250"/>
        <v>5762.992240460032</v>
      </c>
      <c r="H4801" s="6">
        <f>IF(ISNA(VLOOKUP($A4801, 'NAV Daily'!$A$1:$B$9941, 2, 0)/1000000000),H4800, VLOOKUP($A4801, 'NAV Daily'!$A$1:$B$9941, 2, 0)/1000000000)</f>
        <v>35.310816919830003</v>
      </c>
    </row>
    <row r="4802" spans="1:8" customFormat="1" x14ac:dyDescent="0.25">
      <c r="A4802" s="2">
        <v>43214</v>
      </c>
      <c r="B4802" s="110">
        <f>IF(ISNA(VLOOKUP($A4802, 'NAV Daily'!$A$1:$D$9941, 4, 0)),B4801, VLOOKUP($A4802, 'NAV Daily'!$A$1:$D$9941, 4, 0))</f>
        <v>2889.1185999999998</v>
      </c>
      <c r="C4802" s="110">
        <f>IF(IFERROR(VLOOKUP($A4802, JCI!A:E, 5, 0),C4801)="null",C4801, IFERROR(VLOOKUP( $A4802, JCI!A:E, 5, 0),C4801))</f>
        <v>6229.6347660000001</v>
      </c>
      <c r="D4802" s="6">
        <f>IF(ISNA(VLOOKUP($A4802,ICBI!$C$1:$D$10000, 2, 0)),D4801, VLOOKUP($A4802, ICBI!$C$1:$D$10000, 2, 0))</f>
        <v>242.82722134675899</v>
      </c>
      <c r="E4802" s="2">
        <f t="shared" si="248"/>
        <v>43214</v>
      </c>
      <c r="F4802" s="3">
        <f t="shared" si="249"/>
        <v>2889.1185999999998</v>
      </c>
      <c r="G4802" s="3">
        <f t="shared" si="250"/>
        <v>5691.2642359710835</v>
      </c>
      <c r="H4802" s="6">
        <f>IF(ISNA(VLOOKUP($A4802, 'NAV Daily'!$A$1:$B$9941, 2, 0)/1000000000),H4801, VLOOKUP($A4802, 'NAV Daily'!$A$1:$B$9941, 2, 0)/1000000000)</f>
        <v>35.253371968970001</v>
      </c>
    </row>
    <row r="4803" spans="1:8" customFormat="1" x14ac:dyDescent="0.25">
      <c r="A4803" s="2">
        <v>43215</v>
      </c>
      <c r="B4803" s="110">
        <f>IF(ISNA(VLOOKUP($A4803, 'NAV Daily'!$A$1:$D$9941, 4, 0)),B4802, VLOOKUP($A4803, 'NAV Daily'!$A$1:$D$9941, 4, 0))</f>
        <v>2877.0176999999999</v>
      </c>
      <c r="C4803" s="110">
        <f>IF(IFERROR(VLOOKUP($A4803, JCI!A:E, 5, 0),C4802)="null",C4802, IFERROR(VLOOKUP( $A4803, JCI!A:E, 5, 0),C4802))</f>
        <v>6079.8500979999999</v>
      </c>
      <c r="D4803" s="6">
        <f>IF(ISNA(VLOOKUP($A4803,ICBI!$C$1:$D$10000, 2, 0)),D4802, VLOOKUP($A4803, ICBI!$C$1:$D$10000, 2, 0))</f>
        <v>241.703268965007</v>
      </c>
      <c r="E4803" s="2">
        <f t="shared" ref="E4803:E4866" si="251">IF($A4803&gt;$K$1, $K$1, $A4803)</f>
        <v>43215</v>
      </c>
      <c r="F4803" s="3">
        <f t="shared" ref="F4803:F4866" si="252">IF($A4803&gt;$K$1, F4802, $B4803)</f>
        <v>2877.0176999999999</v>
      </c>
      <c r="G4803" s="3">
        <f t="shared" ref="G4803:G4866" si="253">IF(ISERROR(IF($A4803&gt;$K$1, G4802, $C4803/$C$2*1000)),G4802, IF($A4803&gt;$K$1, G4802, $C4803/$C$2*1000))</f>
        <v>5554.4240910659973</v>
      </c>
      <c r="H4803" s="6">
        <f>IF(ISNA(VLOOKUP($A4803, 'NAV Daily'!$A$1:$B$9941, 2, 0)/1000000000),H4802, VLOOKUP($A4803, 'NAV Daily'!$A$1:$B$9941, 2, 0)/1000000000)</f>
        <v>35.105715474019995</v>
      </c>
    </row>
    <row r="4804" spans="1:8" customFormat="1" x14ac:dyDescent="0.25">
      <c r="A4804" s="2">
        <v>43216</v>
      </c>
      <c r="B4804" s="110">
        <f>IF(ISNA(VLOOKUP($A4804, 'NAV Daily'!$A$1:$D$9941, 4, 0)),B4803, VLOOKUP($A4804, 'NAV Daily'!$A$1:$D$9941, 4, 0))</f>
        <v>2862.8836000000001</v>
      </c>
      <c r="C4804" s="110">
        <f>IF(IFERROR(VLOOKUP($A4804, JCI!A:E, 5, 0),C4803)="null",C4803, IFERROR(VLOOKUP( $A4804, JCI!A:E, 5, 0),C4803))</f>
        <v>5909.1982420000004</v>
      </c>
      <c r="D4804" s="6">
        <f>IF(ISNA(VLOOKUP($A4804,ICBI!$C$1:$D$10000, 2, 0)),D4803, VLOOKUP($A4804, ICBI!$C$1:$D$10000, 2, 0))</f>
        <v>240.33252249127199</v>
      </c>
      <c r="E4804" s="2">
        <f t="shared" si="251"/>
        <v>43216</v>
      </c>
      <c r="F4804" s="3">
        <f t="shared" si="252"/>
        <v>2862.8836000000001</v>
      </c>
      <c r="G4804" s="3">
        <f t="shared" si="253"/>
        <v>5398.5201189494264</v>
      </c>
      <c r="H4804" s="6">
        <f>IF(ISNA(VLOOKUP($A4804, 'NAV Daily'!$A$1:$B$9941, 2, 0)/1000000000),H4803, VLOOKUP($A4804, 'NAV Daily'!$A$1:$B$9941, 2, 0)/1000000000)</f>
        <v>34.93325032397</v>
      </c>
    </row>
    <row r="4805" spans="1:8" customFormat="1" x14ac:dyDescent="0.25">
      <c r="A4805" s="2">
        <v>43217</v>
      </c>
      <c r="B4805" s="110">
        <f>IF(ISNA(VLOOKUP($A4805, 'NAV Daily'!$A$1:$D$9941, 4, 0)),B4804, VLOOKUP($A4805, 'NAV Daily'!$A$1:$D$9941, 4, 0))</f>
        <v>2872.7860000000001</v>
      </c>
      <c r="C4805" s="110">
        <f>IF(IFERROR(VLOOKUP($A4805, JCI!A:E, 5, 0),C4804)="null",C4804, IFERROR(VLOOKUP( $A4805, JCI!A:E, 5, 0),C4804))</f>
        <v>5919.2377930000002</v>
      </c>
      <c r="D4805" s="6">
        <f>IF(ISNA(VLOOKUP($A4805,ICBI!$C$1:$D$10000, 2, 0)),D4804, VLOOKUP($A4805, ICBI!$C$1:$D$10000, 2, 0))</f>
        <v>241.39760675766399</v>
      </c>
      <c r="E4805" s="2">
        <f t="shared" si="251"/>
        <v>43217</v>
      </c>
      <c r="F4805" s="3">
        <f t="shared" si="252"/>
        <v>2872.7860000000001</v>
      </c>
      <c r="G4805" s="3">
        <f t="shared" si="253"/>
        <v>5407.6920430987129</v>
      </c>
      <c r="H4805" s="6">
        <f>IF(ISNA(VLOOKUP($A4805, 'NAV Daily'!$A$1:$B$9941, 2, 0)/1000000000),H4804, VLOOKUP($A4805, 'NAV Daily'!$A$1:$B$9941, 2, 0)/1000000000)</f>
        <v>35.054080745679997</v>
      </c>
    </row>
    <row r="4806" spans="1:8" customFormat="1" x14ac:dyDescent="0.25">
      <c r="A4806" s="2">
        <v>43218</v>
      </c>
      <c r="B4806" s="110">
        <f>IF(ISNA(VLOOKUP($A4806, 'NAV Daily'!$A$1:$D$9941, 4, 0)),B4805, VLOOKUP($A4806, 'NAV Daily'!$A$1:$D$9941, 4, 0))</f>
        <v>2872.7860000000001</v>
      </c>
      <c r="C4806" s="110">
        <f>IF(IFERROR(VLOOKUP($A4806, JCI!A:E, 5, 0),C4805)="null",C4805, IFERROR(VLOOKUP( $A4806, JCI!A:E, 5, 0),C4805))</f>
        <v>5919.2377930000002</v>
      </c>
      <c r="D4806" s="6">
        <f>IF(ISNA(VLOOKUP($A4806,ICBI!$C$1:$D$10000, 2, 0)),D4805, VLOOKUP($A4806, ICBI!$C$1:$D$10000, 2, 0))</f>
        <v>241.44846262859701</v>
      </c>
      <c r="E4806" s="2">
        <f t="shared" si="251"/>
        <v>43218</v>
      </c>
      <c r="F4806" s="3">
        <f t="shared" si="252"/>
        <v>2872.7860000000001</v>
      </c>
      <c r="G4806" s="3">
        <f t="shared" si="253"/>
        <v>5407.6920430987129</v>
      </c>
      <c r="H4806" s="6">
        <f>IF(ISNA(VLOOKUP($A4806, 'NAV Daily'!$A$1:$B$9941, 2, 0)/1000000000),H4805, VLOOKUP($A4806, 'NAV Daily'!$A$1:$B$9941, 2, 0)/1000000000)</f>
        <v>35.054080745679997</v>
      </c>
    </row>
    <row r="4807" spans="1:8" customFormat="1" x14ac:dyDescent="0.25">
      <c r="A4807" s="2">
        <v>43219</v>
      </c>
      <c r="B4807" s="110">
        <f>IF(ISNA(VLOOKUP($A4807, 'NAV Daily'!$A$1:$D$9941, 4, 0)),B4806, VLOOKUP($A4807, 'NAV Daily'!$A$1:$D$9941, 4, 0))</f>
        <v>2872.7860000000001</v>
      </c>
      <c r="C4807" s="110">
        <f>IF(IFERROR(VLOOKUP($A4807, JCI!A:E, 5, 0),C4806)="null",C4806, IFERROR(VLOOKUP( $A4807, JCI!A:E, 5, 0),C4806))</f>
        <v>5919.2377930000002</v>
      </c>
      <c r="D4807" s="6">
        <f>IF(ISNA(VLOOKUP($A4807,ICBI!$C$1:$D$10000, 2, 0)),D4806, VLOOKUP($A4807, ICBI!$C$1:$D$10000, 2, 0))</f>
        <v>241.49931904248501</v>
      </c>
      <c r="E4807" s="2">
        <f t="shared" si="251"/>
        <v>43219</v>
      </c>
      <c r="F4807" s="3">
        <f t="shared" si="252"/>
        <v>2872.7860000000001</v>
      </c>
      <c r="G4807" s="3">
        <f t="shared" si="253"/>
        <v>5407.6920430987129</v>
      </c>
      <c r="H4807" s="6">
        <f>IF(ISNA(VLOOKUP($A4807, 'NAV Daily'!$A$1:$B$9941, 2, 0)/1000000000),H4806, VLOOKUP($A4807, 'NAV Daily'!$A$1:$B$9941, 2, 0)/1000000000)</f>
        <v>35.054080745679997</v>
      </c>
    </row>
    <row r="4808" spans="1:8" customFormat="1" x14ac:dyDescent="0.25">
      <c r="A4808" s="2">
        <v>43220</v>
      </c>
      <c r="B4808" s="110">
        <f>IF(ISNA(VLOOKUP($A4808, 'NAV Daily'!$A$1:$D$9941, 4, 0)),B4807, VLOOKUP($A4808, 'NAV Daily'!$A$1:$D$9941, 4, 0))</f>
        <v>2901.0365999999999</v>
      </c>
      <c r="C4808" s="110">
        <f>IF(IFERROR(VLOOKUP($A4808, JCI!A:E, 5, 0),C4807)="null",C4807, IFERROR(VLOOKUP( $A4808, JCI!A:E, 5, 0),C4807))</f>
        <v>5994.5952150000003</v>
      </c>
      <c r="D4808" s="6">
        <f>IF(ISNA(VLOOKUP($A4808,ICBI!$C$1:$D$10000, 2, 0)),D4807, VLOOKUP($A4808, ICBI!$C$1:$D$10000, 2, 0))</f>
        <v>242.22126419653799</v>
      </c>
      <c r="E4808" s="2">
        <f t="shared" si="251"/>
        <v>43220</v>
      </c>
      <c r="F4808" s="3">
        <f t="shared" si="252"/>
        <v>2901.0365999999999</v>
      </c>
      <c r="G4808" s="3">
        <f t="shared" si="253"/>
        <v>5476.5370102361621</v>
      </c>
      <c r="H4808" s="6">
        <f>IF(ISNA(VLOOKUP($A4808, 'NAV Daily'!$A$1:$B$9941, 2, 0)/1000000000),H4807, VLOOKUP($A4808, 'NAV Daily'!$A$1:$B$9941, 2, 0)/1000000000)</f>
        <v>35.398797279779998</v>
      </c>
    </row>
    <row r="4809" spans="1:8" customFormat="1" x14ac:dyDescent="0.25">
      <c r="A4809" s="2">
        <v>43221</v>
      </c>
      <c r="B4809" s="110">
        <f>IF(ISNA(VLOOKUP($A4809, 'NAV Daily'!$A$1:$D$9941, 4, 0)),B4808, VLOOKUP($A4809, 'NAV Daily'!$A$1:$D$9941, 4, 0))</f>
        <v>2901.0365999999999</v>
      </c>
      <c r="C4809" s="110">
        <f>IF(IFERROR(VLOOKUP($A4809, JCI!A:E, 5, 0),C4808)="null",C4808, IFERROR(VLOOKUP( $A4809, JCI!A:E, 5, 0),C4808))</f>
        <v>5994.5952150000003</v>
      </c>
      <c r="D4809" s="6">
        <f>IF(ISNA(VLOOKUP($A4809,ICBI!$C$1:$D$10000, 2, 0)),D4808, VLOOKUP($A4809, ICBI!$C$1:$D$10000, 2, 0))</f>
        <v>242.27196844822501</v>
      </c>
      <c r="E4809" s="2">
        <f t="shared" si="251"/>
        <v>43221</v>
      </c>
      <c r="F4809" s="3">
        <f t="shared" si="252"/>
        <v>2901.0365999999999</v>
      </c>
      <c r="G4809" s="3">
        <f t="shared" si="253"/>
        <v>5476.5370102361621</v>
      </c>
      <c r="H4809" s="6">
        <f>IF(ISNA(VLOOKUP($A4809, 'NAV Daily'!$A$1:$B$9941, 2, 0)/1000000000),H4808, VLOOKUP($A4809, 'NAV Daily'!$A$1:$B$9941, 2, 0)/1000000000)</f>
        <v>35.398797279779998</v>
      </c>
    </row>
    <row r="4810" spans="1:8" customFormat="1" x14ac:dyDescent="0.25">
      <c r="A4810" s="2">
        <v>43222</v>
      </c>
      <c r="B4810" s="110">
        <f>IF(ISNA(VLOOKUP($A4810, 'NAV Daily'!$A$1:$D$9941, 4, 0)),B4809, VLOOKUP($A4810, 'NAV Daily'!$A$1:$D$9941, 4, 0))</f>
        <v>2910.6251000000002</v>
      </c>
      <c r="C4810" s="110">
        <f>IF(IFERROR(VLOOKUP($A4810, JCI!A:E, 5, 0),C4809)="null",C4809, IFERROR(VLOOKUP( $A4810, JCI!A:E, 5, 0),C4809))</f>
        <v>6012.2377930000002</v>
      </c>
      <c r="D4810" s="6">
        <f>IF(ISNA(VLOOKUP($A4810,ICBI!$C$1:$D$10000, 2, 0)),D4809, VLOOKUP($A4810, ICBI!$C$1:$D$10000, 2, 0))</f>
        <v>241.71388868054399</v>
      </c>
      <c r="E4810" s="2">
        <f t="shared" si="251"/>
        <v>43222</v>
      </c>
      <c r="F4810" s="3">
        <f t="shared" si="252"/>
        <v>2910.6251000000002</v>
      </c>
      <c r="G4810" s="3">
        <f t="shared" si="253"/>
        <v>5492.6549010874423</v>
      </c>
      <c r="H4810" s="6">
        <f>IF(ISNA(VLOOKUP($A4810, 'NAV Daily'!$A$1:$B$9941, 2, 0)/1000000000),H4809, VLOOKUP($A4810, 'NAV Daily'!$A$1:$B$9941, 2, 0)/1000000000)</f>
        <v>35.515796881949996</v>
      </c>
    </row>
    <row r="4811" spans="1:8" customFormat="1" x14ac:dyDescent="0.25">
      <c r="A4811" s="2">
        <v>43223</v>
      </c>
      <c r="B4811" s="110">
        <f>IF(ISNA(VLOOKUP($A4811, 'NAV Daily'!$A$1:$D$9941, 4, 0)),B4810, VLOOKUP($A4811, 'NAV Daily'!$A$1:$D$9941, 4, 0))</f>
        <v>2885.511</v>
      </c>
      <c r="C4811" s="110">
        <f>IF(IFERROR(VLOOKUP($A4811, JCI!A:E, 5, 0),C4810)="null",C4810, IFERROR(VLOOKUP( $A4811, JCI!A:E, 5, 0),C4810))</f>
        <v>5858.7319340000004</v>
      </c>
      <c r="D4811" s="6">
        <f>IF(ISNA(VLOOKUP($A4811,ICBI!$C$1:$D$10000, 2, 0)),D4810, VLOOKUP($A4811, ICBI!$C$1:$D$10000, 2, 0))</f>
        <v>241.728020085472</v>
      </c>
      <c r="E4811" s="2">
        <f t="shared" si="251"/>
        <v>43223</v>
      </c>
      <c r="F4811" s="3">
        <f t="shared" si="252"/>
        <v>2885.511</v>
      </c>
      <c r="G4811" s="3">
        <f t="shared" si="253"/>
        <v>5352.4151537900771</v>
      </c>
      <c r="H4811" s="6">
        <f>IF(ISNA(VLOOKUP($A4811, 'NAV Daily'!$A$1:$B$9941, 2, 0)/1000000000),H4810, VLOOKUP($A4811, 'NAV Daily'!$A$1:$B$9941, 2, 0)/1000000000)</f>
        <v>35.20935214336</v>
      </c>
    </row>
    <row r="4812" spans="1:8" customFormat="1" x14ac:dyDescent="0.25">
      <c r="A4812" s="2">
        <v>43224</v>
      </c>
      <c r="B4812" s="110">
        <f>IF(ISNA(VLOOKUP($A4812, 'NAV Daily'!$A$1:$D$9941, 4, 0)),B4811, VLOOKUP($A4812, 'NAV Daily'!$A$1:$D$9941, 4, 0))</f>
        <v>2877.5830000000001</v>
      </c>
      <c r="C4812" s="110">
        <f>IF(IFERROR(VLOOKUP($A4812, JCI!A:E, 5, 0),C4811)="null",C4811, IFERROR(VLOOKUP( $A4812, JCI!A:E, 5, 0),C4811))</f>
        <v>5792.3452150000003</v>
      </c>
      <c r="D4812" s="6">
        <f>IF(ISNA(VLOOKUP($A4812,ICBI!$C$1:$D$10000, 2, 0)),D4811, VLOOKUP($A4812, ICBI!$C$1:$D$10000, 2, 0))</f>
        <v>242.01044164102899</v>
      </c>
      <c r="E4812" s="2">
        <f t="shared" si="251"/>
        <v>43224</v>
      </c>
      <c r="F4812" s="3">
        <f t="shared" si="252"/>
        <v>2877.5830000000001</v>
      </c>
      <c r="G4812" s="3">
        <f t="shared" si="253"/>
        <v>5291.7656335886286</v>
      </c>
      <c r="H4812" s="6">
        <f>IF(ISNA(VLOOKUP($A4812, 'NAV Daily'!$A$1:$B$9941, 2, 0)/1000000000),H4811, VLOOKUP($A4812, 'NAV Daily'!$A$1:$B$9941, 2, 0)/1000000000)</f>
        <v>35.112613928329999</v>
      </c>
    </row>
    <row r="4813" spans="1:8" customFormat="1" x14ac:dyDescent="0.25">
      <c r="A4813" s="2">
        <v>43225</v>
      </c>
      <c r="B4813" s="110">
        <f>IF(ISNA(VLOOKUP($A4813, 'NAV Daily'!$A$1:$D$9941, 4, 0)),B4812, VLOOKUP($A4813, 'NAV Daily'!$A$1:$D$9941, 4, 0))</f>
        <v>2877.5830000000001</v>
      </c>
      <c r="C4813" s="110">
        <f>IF(IFERROR(VLOOKUP($A4813, JCI!A:E, 5, 0),C4812)="null",C4812, IFERROR(VLOOKUP( $A4813, JCI!A:E, 5, 0),C4812))</f>
        <v>5792.3452150000003</v>
      </c>
      <c r="D4813" s="6">
        <f>IF(ISNA(VLOOKUP($A4813,ICBI!$C$1:$D$10000, 2, 0)),D4812, VLOOKUP($A4813, ICBI!$C$1:$D$10000, 2, 0))</f>
        <v>242.06115164843399</v>
      </c>
      <c r="E4813" s="2">
        <f t="shared" si="251"/>
        <v>43225</v>
      </c>
      <c r="F4813" s="3">
        <f t="shared" si="252"/>
        <v>2877.5830000000001</v>
      </c>
      <c r="G4813" s="3">
        <f t="shared" si="253"/>
        <v>5291.7656335886286</v>
      </c>
      <c r="H4813" s="6">
        <f>IF(ISNA(VLOOKUP($A4813, 'NAV Daily'!$A$1:$B$9941, 2, 0)/1000000000),H4812, VLOOKUP($A4813, 'NAV Daily'!$A$1:$B$9941, 2, 0)/1000000000)</f>
        <v>35.112613928329999</v>
      </c>
    </row>
    <row r="4814" spans="1:8" customFormat="1" x14ac:dyDescent="0.25">
      <c r="A4814" s="2">
        <v>43226</v>
      </c>
      <c r="B4814" s="110">
        <f>IF(ISNA(VLOOKUP($A4814, 'NAV Daily'!$A$1:$D$9941, 4, 0)),B4813, VLOOKUP($A4814, 'NAV Daily'!$A$1:$D$9941, 4, 0))</f>
        <v>2877.5830000000001</v>
      </c>
      <c r="C4814" s="110">
        <f>IF(IFERROR(VLOOKUP($A4814, JCI!A:E, 5, 0),C4813)="null",C4813, IFERROR(VLOOKUP( $A4814, JCI!A:E, 5, 0),C4813))</f>
        <v>5792.3452150000003</v>
      </c>
      <c r="D4814" s="6">
        <f>IF(ISNA(VLOOKUP($A4814,ICBI!$C$1:$D$10000, 2, 0)),D4813, VLOOKUP($A4814, ICBI!$C$1:$D$10000, 2, 0))</f>
        <v>242.11186183299</v>
      </c>
      <c r="E4814" s="2">
        <f t="shared" si="251"/>
        <v>43226</v>
      </c>
      <c r="F4814" s="3">
        <f t="shared" si="252"/>
        <v>2877.5830000000001</v>
      </c>
      <c r="G4814" s="3">
        <f t="shared" si="253"/>
        <v>5291.7656335886286</v>
      </c>
      <c r="H4814" s="6">
        <f>IF(ISNA(VLOOKUP($A4814, 'NAV Daily'!$A$1:$B$9941, 2, 0)/1000000000),H4813, VLOOKUP($A4814, 'NAV Daily'!$A$1:$B$9941, 2, 0)/1000000000)</f>
        <v>35.112613928329999</v>
      </c>
    </row>
    <row r="4815" spans="1:8" customFormat="1" x14ac:dyDescent="0.25">
      <c r="A4815" s="2">
        <v>43227</v>
      </c>
      <c r="B4815" s="110">
        <f>IF(ISNA(VLOOKUP($A4815, 'NAV Daily'!$A$1:$D$9941, 4, 0)),B4814, VLOOKUP($A4815, 'NAV Daily'!$A$1:$D$9941, 4, 0))</f>
        <v>2887.9164000000001</v>
      </c>
      <c r="C4815" s="110">
        <f>IF(IFERROR(VLOOKUP($A4815, JCI!A:E, 5, 0),C4814)="null",C4814, IFERROR(VLOOKUP( $A4815, JCI!A:E, 5, 0),C4814))</f>
        <v>5885.0981449999999</v>
      </c>
      <c r="D4815" s="6">
        <f>IF(ISNA(VLOOKUP($A4815,ICBI!$C$1:$D$10000, 2, 0)),D4814, VLOOKUP($A4815, ICBI!$C$1:$D$10000, 2, 0))</f>
        <v>241.34210320291899</v>
      </c>
      <c r="E4815" s="2">
        <f t="shared" si="251"/>
        <v>43227</v>
      </c>
      <c r="F4815" s="3">
        <f t="shared" si="252"/>
        <v>2887.9164000000001</v>
      </c>
      <c r="G4815" s="3">
        <f t="shared" si="253"/>
        <v>5376.5027735846352</v>
      </c>
      <c r="H4815" s="6">
        <f>IF(ISNA(VLOOKUP($A4815, 'NAV Daily'!$A$1:$B$9941, 2, 0)/1000000000),H4814, VLOOKUP($A4815, 'NAV Daily'!$A$1:$B$9941, 2, 0)/1000000000)</f>
        <v>35.238703538179998</v>
      </c>
    </row>
    <row r="4816" spans="1:8" customFormat="1" x14ac:dyDescent="0.25">
      <c r="A4816" s="2">
        <v>43228</v>
      </c>
      <c r="B4816" s="110">
        <f>IF(ISNA(VLOOKUP($A4816, 'NAV Daily'!$A$1:$D$9941, 4, 0)),B4815, VLOOKUP($A4816, 'NAV Daily'!$A$1:$D$9941, 4, 0))</f>
        <v>2874.8434000000002</v>
      </c>
      <c r="C4816" s="110">
        <f>IF(IFERROR(VLOOKUP($A4816, JCI!A:E, 5, 0),C4815)="null",C4815, IFERROR(VLOOKUP( $A4816, JCI!A:E, 5, 0),C4815))</f>
        <v>5774.7158200000003</v>
      </c>
      <c r="D4816" s="6">
        <f>IF(ISNA(VLOOKUP($A4816,ICBI!$C$1:$D$10000, 2, 0)),D4815, VLOOKUP($A4816, ICBI!$C$1:$D$10000, 2, 0))</f>
        <v>239.365757228387</v>
      </c>
      <c r="E4816" s="2">
        <f t="shared" si="251"/>
        <v>43228</v>
      </c>
      <c r="F4816" s="3">
        <f t="shared" si="252"/>
        <v>2874.8434000000002</v>
      </c>
      <c r="G4816" s="3">
        <f t="shared" si="253"/>
        <v>5275.6597864508631</v>
      </c>
      <c r="H4816" s="6">
        <f>IF(ISNA(VLOOKUP($A4816, 'NAV Daily'!$A$1:$B$9941, 2, 0)/1000000000),H4815, VLOOKUP($A4816, 'NAV Daily'!$A$1:$B$9941, 2, 0)/1000000000)</f>
        <v>35.079185390500001</v>
      </c>
    </row>
    <row r="4817" spans="1:8" customFormat="1" x14ac:dyDescent="0.25">
      <c r="A4817" s="2">
        <v>43229</v>
      </c>
      <c r="B4817" s="110">
        <f>IF(ISNA(VLOOKUP($A4817, 'NAV Daily'!$A$1:$D$9941, 4, 0)),B4816, VLOOKUP($A4817, 'NAV Daily'!$A$1:$D$9941, 4, 0))</f>
        <v>2886.6538</v>
      </c>
      <c r="C4817" s="110">
        <f>IF(IFERROR(VLOOKUP($A4817, JCI!A:E, 5, 0),C4816)="null",C4816, IFERROR(VLOOKUP( $A4817, JCI!A:E, 5, 0),C4816))</f>
        <v>5907.9379879999997</v>
      </c>
      <c r="D4817" s="6">
        <f>IF(ISNA(VLOOKUP($A4817,ICBI!$C$1:$D$10000, 2, 0)),D4816, VLOOKUP($A4817, ICBI!$C$1:$D$10000, 2, 0))</f>
        <v>238.15017901067301</v>
      </c>
      <c r="E4817" s="2">
        <f t="shared" si="251"/>
        <v>43229</v>
      </c>
      <c r="F4817" s="3">
        <f t="shared" si="252"/>
        <v>2886.6538</v>
      </c>
      <c r="G4817" s="3">
        <f t="shared" si="253"/>
        <v>5397.3687772114499</v>
      </c>
      <c r="H4817" s="6">
        <f>IF(ISNA(VLOOKUP($A4817, 'NAV Daily'!$A$1:$B$9941, 2, 0)/1000000000),H4816, VLOOKUP($A4817, 'NAV Daily'!$A$1:$B$9941, 2, 0)/1000000000)</f>
        <v>35.223297180499998</v>
      </c>
    </row>
    <row r="4818" spans="1:8" customFormat="1" x14ac:dyDescent="0.25">
      <c r="A4818" s="2">
        <v>43230</v>
      </c>
      <c r="B4818" s="110">
        <f>IF(ISNA(VLOOKUP($A4818, 'NAV Daily'!$A$1:$D$9941, 4, 0)),B4817, VLOOKUP($A4818, 'NAV Daily'!$A$1:$D$9941, 4, 0))</f>
        <v>2886.6538</v>
      </c>
      <c r="C4818" s="110">
        <f>IF(IFERROR(VLOOKUP($A4818, JCI!A:E, 5, 0),C4817)="null",C4817, IFERROR(VLOOKUP( $A4818, JCI!A:E, 5, 0),C4817))</f>
        <v>5907.9379879999997</v>
      </c>
      <c r="D4818" s="6">
        <f>IF(ISNA(VLOOKUP($A4818,ICBI!$C$1:$D$10000, 2, 0)),D4817, VLOOKUP($A4818, ICBI!$C$1:$D$10000, 2, 0))</f>
        <v>238.20089413243599</v>
      </c>
      <c r="E4818" s="2">
        <f t="shared" si="251"/>
        <v>43230</v>
      </c>
      <c r="F4818" s="3">
        <f t="shared" si="252"/>
        <v>2886.6538</v>
      </c>
      <c r="G4818" s="3">
        <f t="shared" si="253"/>
        <v>5397.3687772114499</v>
      </c>
      <c r="H4818" s="6">
        <f>IF(ISNA(VLOOKUP($A4818, 'NAV Daily'!$A$1:$B$9941, 2, 0)/1000000000),H4817, VLOOKUP($A4818, 'NAV Daily'!$A$1:$B$9941, 2, 0)/1000000000)</f>
        <v>35.223297180499998</v>
      </c>
    </row>
    <row r="4819" spans="1:8" customFormat="1" x14ac:dyDescent="0.25">
      <c r="A4819" s="2">
        <v>43231</v>
      </c>
      <c r="B4819" s="110">
        <f>IF(ISNA(VLOOKUP($A4819, 'NAV Daily'!$A$1:$D$9941, 4, 0)),B4818, VLOOKUP($A4819, 'NAV Daily'!$A$1:$D$9941, 4, 0))</f>
        <v>2893.9935</v>
      </c>
      <c r="C4819" s="110">
        <f>IF(IFERROR(VLOOKUP($A4819, JCI!A:E, 5, 0),C4818)="null",C4818, IFERROR(VLOOKUP( $A4819, JCI!A:E, 5, 0),C4818))</f>
        <v>5956.8320309999999</v>
      </c>
      <c r="D4819" s="6">
        <f>IF(ISNA(VLOOKUP($A4819,ICBI!$C$1:$D$10000, 2, 0)),D4818, VLOOKUP($A4819, ICBI!$C$1:$D$10000, 2, 0))</f>
        <v>238.88412247533699</v>
      </c>
      <c r="E4819" s="2">
        <f t="shared" si="251"/>
        <v>43231</v>
      </c>
      <c r="F4819" s="3">
        <f t="shared" si="252"/>
        <v>2893.9935</v>
      </c>
      <c r="G4819" s="3">
        <f t="shared" si="253"/>
        <v>5442.0373538985887</v>
      </c>
      <c r="H4819" s="6">
        <f>IF(ISNA(VLOOKUP($A4819, 'NAV Daily'!$A$1:$B$9941, 2, 0)/1000000000),H4818, VLOOKUP($A4819, 'NAV Daily'!$A$1:$B$9941, 2, 0)/1000000000)</f>
        <v>35.312856886349998</v>
      </c>
    </row>
    <row r="4820" spans="1:8" customFormat="1" x14ac:dyDescent="0.25">
      <c r="A4820" s="2">
        <v>43232</v>
      </c>
      <c r="B4820" s="110">
        <f>IF(ISNA(VLOOKUP($A4820, 'NAV Daily'!$A$1:$D$9941, 4, 0)),B4819, VLOOKUP($A4820, 'NAV Daily'!$A$1:$D$9941, 4, 0))</f>
        <v>2893.9935</v>
      </c>
      <c r="C4820" s="110">
        <f>IF(IFERROR(VLOOKUP($A4820, JCI!A:E, 5, 0),C4819)="null",C4819, IFERROR(VLOOKUP( $A4820, JCI!A:E, 5, 0),C4819))</f>
        <v>5956.8320309999999</v>
      </c>
      <c r="D4820" s="6">
        <f>IF(ISNA(VLOOKUP($A4820,ICBI!$C$1:$D$10000, 2, 0)),D4819, VLOOKUP($A4820, ICBI!$C$1:$D$10000, 2, 0))</f>
        <v>238.934827714714</v>
      </c>
      <c r="E4820" s="2">
        <f t="shared" si="251"/>
        <v>43232</v>
      </c>
      <c r="F4820" s="3">
        <f t="shared" si="252"/>
        <v>2893.9935</v>
      </c>
      <c r="G4820" s="3">
        <f t="shared" si="253"/>
        <v>5442.0373538985887</v>
      </c>
      <c r="H4820" s="6">
        <f>IF(ISNA(VLOOKUP($A4820, 'NAV Daily'!$A$1:$B$9941, 2, 0)/1000000000),H4819, VLOOKUP($A4820, 'NAV Daily'!$A$1:$B$9941, 2, 0)/1000000000)</f>
        <v>35.312856886349998</v>
      </c>
    </row>
    <row r="4821" spans="1:8" customFormat="1" x14ac:dyDescent="0.25">
      <c r="A4821" s="2">
        <v>43233</v>
      </c>
      <c r="B4821" s="110">
        <f>IF(ISNA(VLOOKUP($A4821, 'NAV Daily'!$A$1:$D$9941, 4, 0)),B4820, VLOOKUP($A4821, 'NAV Daily'!$A$1:$D$9941, 4, 0))</f>
        <v>2893.9935</v>
      </c>
      <c r="C4821" s="110">
        <f>IF(IFERROR(VLOOKUP($A4821, JCI!A:E, 5, 0),C4820)="null",C4820, IFERROR(VLOOKUP( $A4821, JCI!A:E, 5, 0),C4820))</f>
        <v>5956.8320309999999</v>
      </c>
      <c r="D4821" s="6">
        <f>IF(ISNA(VLOOKUP($A4821,ICBI!$C$1:$D$10000, 2, 0)),D4820, VLOOKUP($A4821, ICBI!$C$1:$D$10000, 2, 0))</f>
        <v>238.98553307265999</v>
      </c>
      <c r="E4821" s="2">
        <f t="shared" si="251"/>
        <v>43233</v>
      </c>
      <c r="F4821" s="3">
        <f t="shared" si="252"/>
        <v>2893.9935</v>
      </c>
      <c r="G4821" s="3">
        <f t="shared" si="253"/>
        <v>5442.0373538985887</v>
      </c>
      <c r="H4821" s="6">
        <f>IF(ISNA(VLOOKUP($A4821, 'NAV Daily'!$A$1:$B$9941, 2, 0)/1000000000),H4820, VLOOKUP($A4821, 'NAV Daily'!$A$1:$B$9941, 2, 0)/1000000000)</f>
        <v>35.312856886349998</v>
      </c>
    </row>
    <row r="4822" spans="1:8" customFormat="1" x14ac:dyDescent="0.25">
      <c r="A4822" s="2">
        <v>43234</v>
      </c>
      <c r="B4822" s="110">
        <f>IF(ISNA(VLOOKUP($A4822, 'NAV Daily'!$A$1:$D$9941, 4, 0)),B4821, VLOOKUP($A4822, 'NAV Daily'!$A$1:$D$9941, 4, 0))</f>
        <v>2891.5641000000001</v>
      </c>
      <c r="C4822" s="110">
        <f>IF(IFERROR(VLOOKUP($A4822, JCI!A:E, 5, 0),C4821)="null",C4821, IFERROR(VLOOKUP( $A4822, JCI!A:E, 5, 0),C4821))</f>
        <v>5947.1547849999997</v>
      </c>
      <c r="D4822" s="6">
        <f>IF(ISNA(VLOOKUP($A4822,ICBI!$C$1:$D$10000, 2, 0)),D4821, VLOOKUP($A4822, ICBI!$C$1:$D$10000, 2, 0))</f>
        <v>239.55525917469799</v>
      </c>
      <c r="E4822" s="2">
        <f t="shared" si="251"/>
        <v>43234</v>
      </c>
      <c r="F4822" s="3">
        <f t="shared" si="252"/>
        <v>2891.5641000000001</v>
      </c>
      <c r="G4822" s="3">
        <f t="shared" si="253"/>
        <v>5433.1964240317066</v>
      </c>
      <c r="H4822" s="6">
        <f>IF(ISNA(VLOOKUP($A4822, 'NAV Daily'!$A$1:$B$9941, 2, 0)/1000000000),H4821, VLOOKUP($A4822, 'NAV Daily'!$A$1:$B$9941, 2, 0)/1000000000)</f>
        <v>35.283213342170001</v>
      </c>
    </row>
    <row r="4823" spans="1:8" customFormat="1" x14ac:dyDescent="0.25">
      <c r="A4823" s="2">
        <v>43235</v>
      </c>
      <c r="B4823" s="110">
        <f>IF(ISNA(VLOOKUP($A4823, 'NAV Daily'!$A$1:$D$9941, 4, 0)),B4822, VLOOKUP($A4823, 'NAV Daily'!$A$1:$D$9941, 4, 0))</f>
        <v>2873.8224</v>
      </c>
      <c r="C4823" s="110">
        <f>IF(IFERROR(VLOOKUP($A4823, JCI!A:E, 5, 0),C4822)="null",C4822, IFERROR(VLOOKUP( $A4823, JCI!A:E, 5, 0),C4822))</f>
        <v>5838.1162109999996</v>
      </c>
      <c r="D4823" s="6">
        <f>IF(ISNA(VLOOKUP($A4823,ICBI!$C$1:$D$10000, 2, 0)),D4822, VLOOKUP($A4823, ICBI!$C$1:$D$10000, 2, 0))</f>
        <v>239.849332774136</v>
      </c>
      <c r="E4823" s="2">
        <f t="shared" si="251"/>
        <v>43235</v>
      </c>
      <c r="F4823" s="3">
        <f t="shared" si="252"/>
        <v>2873.8224</v>
      </c>
      <c r="G4823" s="3">
        <f t="shared" si="253"/>
        <v>5333.5810597515392</v>
      </c>
      <c r="H4823" s="6">
        <f>IF(ISNA(VLOOKUP($A4823, 'NAV Daily'!$A$1:$B$9941, 2, 0)/1000000000),H4822, VLOOKUP($A4823, 'NAV Daily'!$A$1:$B$9941, 2, 0)/1000000000)</f>
        <v>35.066726896830005</v>
      </c>
    </row>
    <row r="4824" spans="1:8" customFormat="1" x14ac:dyDescent="0.25">
      <c r="A4824" s="2">
        <v>43236</v>
      </c>
      <c r="B4824" s="110">
        <f>IF(ISNA(VLOOKUP($A4824, 'NAV Daily'!$A$1:$D$9941, 4, 0)),B4823, VLOOKUP($A4824, 'NAV Daily'!$A$1:$D$9941, 4, 0))</f>
        <v>2888.4735000000001</v>
      </c>
      <c r="C4824" s="110">
        <f>IF(IFERROR(VLOOKUP($A4824, JCI!A:E, 5, 0),C4823)="null",C4823, IFERROR(VLOOKUP( $A4824, JCI!A:E, 5, 0),C4823))</f>
        <v>5841.4638670000004</v>
      </c>
      <c r="D4824" s="6">
        <f>IF(ISNA(VLOOKUP($A4824,ICBI!$C$1:$D$10000, 2, 0)),D4823, VLOOKUP($A4824, ICBI!$C$1:$D$10000, 2, 0))</f>
        <v>238.725108580295</v>
      </c>
      <c r="E4824" s="2">
        <f t="shared" si="251"/>
        <v>43236</v>
      </c>
      <c r="F4824" s="3">
        <f t="shared" si="252"/>
        <v>2888.4735000000001</v>
      </c>
      <c r="G4824" s="3">
        <f t="shared" si="253"/>
        <v>5336.639408367917</v>
      </c>
      <c r="H4824" s="6">
        <f>IF(ISNA(VLOOKUP($A4824, 'NAV Daily'!$A$1:$B$9941, 2, 0)/1000000000),H4823, VLOOKUP($A4824, 'NAV Daily'!$A$1:$B$9941, 2, 0)/1000000000)</f>
        <v>35.24550128325</v>
      </c>
    </row>
    <row r="4825" spans="1:8" customFormat="1" x14ac:dyDescent="0.25">
      <c r="A4825" s="2">
        <v>43237</v>
      </c>
      <c r="B4825" s="110">
        <f>IF(ISNA(VLOOKUP($A4825, 'NAV Daily'!$A$1:$D$9941, 4, 0)),B4824, VLOOKUP($A4825, 'NAV Daily'!$A$1:$D$9941, 4, 0))</f>
        <v>2890.4295999999999</v>
      </c>
      <c r="C4825" s="110">
        <f>IF(IFERROR(VLOOKUP($A4825, JCI!A:E, 5, 0),C4824)="null",C4824, IFERROR(VLOOKUP( $A4825, JCI!A:E, 5, 0),C4824))</f>
        <v>5815.919922</v>
      </c>
      <c r="D4825" s="6">
        <f>IF(ISNA(VLOOKUP($A4825,ICBI!$C$1:$D$10000, 2, 0)),D4824, VLOOKUP($A4825, ICBI!$C$1:$D$10000, 2, 0))</f>
        <v>238.447089880535</v>
      </c>
      <c r="E4825" s="2">
        <f t="shared" si="251"/>
        <v>43237</v>
      </c>
      <c r="F4825" s="3">
        <f t="shared" si="252"/>
        <v>2890.4295999999999</v>
      </c>
      <c r="G4825" s="3">
        <f t="shared" si="253"/>
        <v>5313.3029936205312</v>
      </c>
      <c r="H4825" s="6">
        <f>IF(ISNA(VLOOKUP($A4825, 'NAV Daily'!$A$1:$B$9941, 2, 0)/1000000000),H4824, VLOOKUP($A4825, 'NAV Daily'!$A$1:$B$9941, 2, 0)/1000000000)</f>
        <v>35.269369827390001</v>
      </c>
    </row>
    <row r="4826" spans="1:8" customFormat="1" x14ac:dyDescent="0.25">
      <c r="A4826" s="2">
        <v>43238</v>
      </c>
      <c r="B4826" s="110">
        <f>IF(ISNA(VLOOKUP($A4826, 'NAV Daily'!$A$1:$D$9941, 4, 0)),B4825, VLOOKUP($A4826, 'NAV Daily'!$A$1:$D$9941, 4, 0))</f>
        <v>2885.6878000000002</v>
      </c>
      <c r="C4826" s="110">
        <f>IF(IFERROR(VLOOKUP($A4826, JCI!A:E, 5, 0),C4825)="null",C4825, IFERROR(VLOOKUP( $A4826, JCI!A:E, 5, 0),C4825))</f>
        <v>5783.3100590000004</v>
      </c>
      <c r="D4826" s="6">
        <f>IF(ISNA(VLOOKUP($A4826,ICBI!$C$1:$D$10000, 2, 0)),D4825, VLOOKUP($A4826, ICBI!$C$1:$D$10000, 2, 0))</f>
        <v>237.324282247718</v>
      </c>
      <c r="E4826" s="2">
        <f t="shared" si="251"/>
        <v>43238</v>
      </c>
      <c r="F4826" s="3">
        <f t="shared" si="252"/>
        <v>2885.6878000000002</v>
      </c>
      <c r="G4826" s="3">
        <f t="shared" si="253"/>
        <v>5283.511303737725</v>
      </c>
      <c r="H4826" s="6">
        <f>IF(ISNA(VLOOKUP($A4826, 'NAV Daily'!$A$1:$B$9941, 2, 0)/1000000000),H4825, VLOOKUP($A4826, 'NAV Daily'!$A$1:$B$9941, 2, 0)/1000000000)</f>
        <v>35.211509261050004</v>
      </c>
    </row>
    <row r="4827" spans="1:8" customFormat="1" x14ac:dyDescent="0.25">
      <c r="A4827" s="2">
        <v>43239</v>
      </c>
      <c r="B4827" s="110">
        <f>IF(ISNA(VLOOKUP($A4827, 'NAV Daily'!$A$1:$D$9941, 4, 0)),B4826, VLOOKUP($A4827, 'NAV Daily'!$A$1:$D$9941, 4, 0))</f>
        <v>2885.6878000000002</v>
      </c>
      <c r="C4827" s="110">
        <f>IF(IFERROR(VLOOKUP($A4827, JCI!A:E, 5, 0),C4826)="null",C4826, IFERROR(VLOOKUP( $A4827, JCI!A:E, 5, 0),C4826))</f>
        <v>5783.3100590000004</v>
      </c>
      <c r="D4827" s="6">
        <f>IF(ISNA(VLOOKUP($A4827,ICBI!$C$1:$D$10000, 2, 0)),D4826, VLOOKUP($A4827, ICBI!$C$1:$D$10000, 2, 0))</f>
        <v>237.37533725085299</v>
      </c>
      <c r="E4827" s="2">
        <f t="shared" si="251"/>
        <v>43239</v>
      </c>
      <c r="F4827" s="3">
        <f t="shared" si="252"/>
        <v>2885.6878000000002</v>
      </c>
      <c r="G4827" s="3">
        <f t="shared" si="253"/>
        <v>5283.511303737725</v>
      </c>
      <c r="H4827" s="6">
        <f>IF(ISNA(VLOOKUP($A4827, 'NAV Daily'!$A$1:$B$9941, 2, 0)/1000000000),H4826, VLOOKUP($A4827, 'NAV Daily'!$A$1:$B$9941, 2, 0)/1000000000)</f>
        <v>35.211509261050004</v>
      </c>
    </row>
    <row r="4828" spans="1:8" customFormat="1" x14ac:dyDescent="0.25">
      <c r="A4828" s="2">
        <v>43240</v>
      </c>
      <c r="B4828" s="110">
        <f>IF(ISNA(VLOOKUP($A4828, 'NAV Daily'!$A$1:$D$9941, 4, 0)),B4827, VLOOKUP($A4828, 'NAV Daily'!$A$1:$D$9941, 4, 0))</f>
        <v>2885.6878000000002</v>
      </c>
      <c r="C4828" s="110">
        <f>IF(IFERROR(VLOOKUP($A4828, JCI!A:E, 5, 0),C4827)="null",C4827, IFERROR(VLOOKUP( $A4828, JCI!A:E, 5, 0),C4827))</f>
        <v>5783.3100590000004</v>
      </c>
      <c r="D4828" s="6">
        <f>IF(ISNA(VLOOKUP($A4828,ICBI!$C$1:$D$10000, 2, 0)),D4827, VLOOKUP($A4828, ICBI!$C$1:$D$10000, 2, 0))</f>
        <v>237.42639318208199</v>
      </c>
      <c r="E4828" s="2">
        <f t="shared" si="251"/>
        <v>43240</v>
      </c>
      <c r="F4828" s="3">
        <f t="shared" si="252"/>
        <v>2885.6878000000002</v>
      </c>
      <c r="G4828" s="3">
        <f t="shared" si="253"/>
        <v>5283.511303737725</v>
      </c>
      <c r="H4828" s="6">
        <f>IF(ISNA(VLOOKUP($A4828, 'NAV Daily'!$A$1:$B$9941, 2, 0)/1000000000),H4827, VLOOKUP($A4828, 'NAV Daily'!$A$1:$B$9941, 2, 0)/1000000000)</f>
        <v>35.211509261050004</v>
      </c>
    </row>
    <row r="4829" spans="1:8" customFormat="1" x14ac:dyDescent="0.25">
      <c r="A4829" s="2">
        <v>43241</v>
      </c>
      <c r="B4829" s="110">
        <f>IF(ISNA(VLOOKUP($A4829, 'NAV Daily'!$A$1:$D$9941, 4, 0)),B4828, VLOOKUP($A4829, 'NAV Daily'!$A$1:$D$9941, 4, 0))</f>
        <v>2863.607</v>
      </c>
      <c r="C4829" s="110">
        <f>IF(IFERROR(VLOOKUP($A4829, JCI!A:E, 5, 0),C4828)="null",C4828, IFERROR(VLOOKUP( $A4829, JCI!A:E, 5, 0),C4828))</f>
        <v>5733.8540039999998</v>
      </c>
      <c r="D4829" s="6">
        <f>IF(ISNA(VLOOKUP($A4829,ICBI!$C$1:$D$10000, 2, 0)),D4828, VLOOKUP($A4829, ICBI!$C$1:$D$10000, 2, 0))</f>
        <v>235.84919070032799</v>
      </c>
      <c r="E4829" s="2">
        <f t="shared" si="251"/>
        <v>43241</v>
      </c>
      <c r="F4829" s="3">
        <f t="shared" si="252"/>
        <v>2863.607</v>
      </c>
      <c r="G4829" s="3">
        <f t="shared" si="253"/>
        <v>5238.3292846232325</v>
      </c>
      <c r="H4829" s="6">
        <f>IF(ISNA(VLOOKUP($A4829, 'NAV Daily'!$A$1:$B$9941, 2, 0)/1000000000),H4828, VLOOKUP($A4829, 'NAV Daily'!$A$1:$B$9941, 2, 0)/1000000000)</f>
        <v>34.942077222069997</v>
      </c>
    </row>
    <row r="4830" spans="1:8" customFormat="1" x14ac:dyDescent="0.25">
      <c r="A4830" s="2">
        <v>43242</v>
      </c>
      <c r="B4830" s="110">
        <f>IF(ISNA(VLOOKUP($A4830, 'NAV Daily'!$A$1:$D$9941, 4, 0)),B4829, VLOOKUP($A4830, 'NAV Daily'!$A$1:$D$9941, 4, 0))</f>
        <v>2866.9292999999998</v>
      </c>
      <c r="C4830" s="110">
        <f>IF(IFERROR(VLOOKUP($A4830, JCI!A:E, 5, 0),C4829)="null",C4829, IFERROR(VLOOKUP( $A4830, JCI!A:E, 5, 0),C4829))</f>
        <v>5751.1191410000001</v>
      </c>
      <c r="D4830" s="6">
        <f>IF(ISNA(VLOOKUP($A4830,ICBI!$C$1:$D$10000, 2, 0)),D4829, VLOOKUP($A4830, ICBI!$C$1:$D$10000, 2, 0))</f>
        <v>235.33353112743001</v>
      </c>
      <c r="E4830" s="2">
        <f t="shared" si="251"/>
        <v>43242</v>
      </c>
      <c r="F4830" s="3">
        <f t="shared" si="252"/>
        <v>2866.9292999999998</v>
      </c>
      <c r="G4830" s="3">
        <f t="shared" si="253"/>
        <v>5254.1023532585768</v>
      </c>
      <c r="H4830" s="6">
        <f>IF(ISNA(VLOOKUP($A4830, 'NAV Daily'!$A$1:$B$9941, 2, 0)/1000000000),H4829, VLOOKUP($A4830, 'NAV Daily'!$A$1:$B$9941, 2, 0)/1000000000)</f>
        <v>34.98261645761</v>
      </c>
    </row>
    <row r="4831" spans="1:8" customFormat="1" x14ac:dyDescent="0.25">
      <c r="A4831" s="2">
        <v>43243</v>
      </c>
      <c r="B4831" s="110">
        <f>IF(ISNA(VLOOKUP($A4831, 'NAV Daily'!$A$1:$D$9941, 4, 0)),B4830, VLOOKUP($A4831, 'NAV Daily'!$A$1:$D$9941, 4, 0))</f>
        <v>2878.7903999999999</v>
      </c>
      <c r="C4831" s="110">
        <f>IF(IFERROR(VLOOKUP($A4831, JCI!A:E, 5, 0),C4830)="null",C4830, IFERROR(VLOOKUP( $A4831, JCI!A:E, 5, 0),C4830))</f>
        <v>5792.0009769999997</v>
      </c>
      <c r="D4831" s="6">
        <f>IF(ISNA(VLOOKUP($A4831,ICBI!$C$1:$D$10000, 2, 0)),D4830, VLOOKUP($A4831, ICBI!$C$1:$D$10000, 2, 0))</f>
        <v>234.500946992916</v>
      </c>
      <c r="E4831" s="2">
        <f t="shared" si="251"/>
        <v>43243</v>
      </c>
      <c r="F4831" s="3">
        <f t="shared" si="252"/>
        <v>2878.7903999999999</v>
      </c>
      <c r="G4831" s="3">
        <f t="shared" si="253"/>
        <v>5291.4511449401516</v>
      </c>
      <c r="H4831" s="6">
        <f>IF(ISNA(VLOOKUP($A4831, 'NAV Daily'!$A$1:$B$9941, 2, 0)/1000000000),H4830, VLOOKUP($A4831, 'NAV Daily'!$A$1:$B$9941, 2, 0)/1000000000)</f>
        <v>35.127346569110003</v>
      </c>
    </row>
    <row r="4832" spans="1:8" customFormat="1" x14ac:dyDescent="0.25">
      <c r="A4832" s="2">
        <v>43244</v>
      </c>
      <c r="B4832" s="110">
        <f>IF(ISNA(VLOOKUP($A4832, 'NAV Daily'!$A$1:$D$9941, 4, 0)),B4831, VLOOKUP($A4832, 'NAV Daily'!$A$1:$D$9941, 4, 0))</f>
        <v>2931.9175</v>
      </c>
      <c r="C4832" s="110">
        <f>IF(IFERROR(VLOOKUP($A4832, JCI!A:E, 5, 0),C4831)="null",C4831, IFERROR(VLOOKUP( $A4832, JCI!A:E, 5, 0),C4831))</f>
        <v>5946.5380859999996</v>
      </c>
      <c r="D4832" s="6">
        <f>IF(ISNA(VLOOKUP($A4832,ICBI!$C$1:$D$10000, 2, 0)),D4831, VLOOKUP($A4832, ICBI!$C$1:$D$10000, 2, 0))</f>
        <v>234.83855753253701</v>
      </c>
      <c r="E4832" s="2">
        <f t="shared" si="251"/>
        <v>43244</v>
      </c>
      <c r="F4832" s="3">
        <f t="shared" si="252"/>
        <v>2931.9175</v>
      </c>
      <c r="G4832" s="3">
        <f t="shared" si="253"/>
        <v>5432.6330207031178</v>
      </c>
      <c r="H4832" s="6">
        <f>IF(ISNA(VLOOKUP($A4832, 'NAV Daily'!$A$1:$B$9941, 2, 0)/1000000000),H4831, VLOOKUP($A4832, 'NAV Daily'!$A$1:$B$9941, 2, 0)/1000000000)</f>
        <v>35.775609304769993</v>
      </c>
    </row>
    <row r="4833" spans="1:8" customFormat="1" x14ac:dyDescent="0.25">
      <c r="A4833" s="2">
        <v>43245</v>
      </c>
      <c r="B4833" s="110">
        <f>IF(ISNA(VLOOKUP($A4833, 'NAV Daily'!$A$1:$D$9941, 4, 0)),B4832, VLOOKUP($A4833, 'NAV Daily'!$A$1:$D$9941, 4, 0))</f>
        <v>2933.9328999999998</v>
      </c>
      <c r="C4833" s="110">
        <f>IF(IFERROR(VLOOKUP($A4833, JCI!A:E, 5, 0),C4832)="null",C4832, IFERROR(VLOOKUP( $A4833, JCI!A:E, 5, 0),C4832))</f>
        <v>5975.7421880000002</v>
      </c>
      <c r="D4833" s="6">
        <f>IF(ISNA(VLOOKUP($A4833,ICBI!$C$1:$D$10000, 2, 0)),D4832, VLOOKUP($A4833, ICBI!$C$1:$D$10000, 2, 0))</f>
        <v>235.80715886460601</v>
      </c>
      <c r="E4833" s="2">
        <f t="shared" si="251"/>
        <v>43245</v>
      </c>
      <c r="F4833" s="3">
        <f t="shared" si="252"/>
        <v>2933.9328999999998</v>
      </c>
      <c r="G4833" s="3">
        <f t="shared" si="253"/>
        <v>5459.3132784548852</v>
      </c>
      <c r="H4833" s="6">
        <f>IF(ISNA(VLOOKUP($A4833, 'NAV Daily'!$A$1:$B$9941, 2, 0)/1000000000),H4832, VLOOKUP($A4833, 'NAV Daily'!$A$1:$B$9941, 2, 0)/1000000000)</f>
        <v>35.800202144860002</v>
      </c>
    </row>
    <row r="4834" spans="1:8" customFormat="1" x14ac:dyDescent="0.25">
      <c r="A4834" s="2">
        <v>43246</v>
      </c>
      <c r="B4834" s="110">
        <f>IF(ISNA(VLOOKUP($A4834, 'NAV Daily'!$A$1:$D$9941, 4, 0)),B4833, VLOOKUP($A4834, 'NAV Daily'!$A$1:$D$9941, 4, 0))</f>
        <v>2933.9328999999998</v>
      </c>
      <c r="C4834" s="110">
        <f>IF(IFERROR(VLOOKUP($A4834, JCI!A:E, 5, 0),C4833)="null",C4833, IFERROR(VLOOKUP( $A4834, JCI!A:E, 5, 0),C4833))</f>
        <v>5975.7421880000002</v>
      </c>
      <c r="D4834" s="6">
        <f>IF(ISNA(VLOOKUP($A4834,ICBI!$C$1:$D$10000, 2, 0)),D4833, VLOOKUP($A4834, ICBI!$C$1:$D$10000, 2, 0))</f>
        <v>235.85823304965399</v>
      </c>
      <c r="E4834" s="2">
        <f t="shared" si="251"/>
        <v>43246</v>
      </c>
      <c r="F4834" s="3">
        <f t="shared" si="252"/>
        <v>2933.9328999999998</v>
      </c>
      <c r="G4834" s="3">
        <f t="shared" si="253"/>
        <v>5459.3132784548852</v>
      </c>
      <c r="H4834" s="6">
        <f>IF(ISNA(VLOOKUP($A4834, 'NAV Daily'!$A$1:$B$9941, 2, 0)/1000000000),H4833, VLOOKUP($A4834, 'NAV Daily'!$A$1:$B$9941, 2, 0)/1000000000)</f>
        <v>35.800202144860002</v>
      </c>
    </row>
    <row r="4835" spans="1:8" customFormat="1" x14ac:dyDescent="0.25">
      <c r="A4835" s="2">
        <v>43247</v>
      </c>
      <c r="B4835" s="110">
        <f>IF(ISNA(VLOOKUP($A4835, 'NAV Daily'!$A$1:$D$9941, 4, 0)),B4834, VLOOKUP($A4835, 'NAV Daily'!$A$1:$D$9941, 4, 0))</f>
        <v>2933.9328999999998</v>
      </c>
      <c r="C4835" s="110">
        <f>IF(IFERROR(VLOOKUP($A4835, JCI!A:E, 5, 0),C4834)="null",C4834, IFERROR(VLOOKUP( $A4835, JCI!A:E, 5, 0),C4834))</f>
        <v>5975.7421880000002</v>
      </c>
      <c r="D4835" s="6">
        <f>IF(ISNA(VLOOKUP($A4835,ICBI!$C$1:$D$10000, 2, 0)),D4834, VLOOKUP($A4835, ICBI!$C$1:$D$10000, 2, 0))</f>
        <v>235.90930821277499</v>
      </c>
      <c r="E4835" s="2">
        <f t="shared" si="251"/>
        <v>43247</v>
      </c>
      <c r="F4835" s="3">
        <f t="shared" si="252"/>
        <v>2933.9328999999998</v>
      </c>
      <c r="G4835" s="3">
        <f t="shared" si="253"/>
        <v>5459.3132784548852</v>
      </c>
      <c r="H4835" s="6">
        <f>IF(ISNA(VLOOKUP($A4835, 'NAV Daily'!$A$1:$B$9941, 2, 0)/1000000000),H4834, VLOOKUP($A4835, 'NAV Daily'!$A$1:$B$9941, 2, 0)/1000000000)</f>
        <v>35.800202144860002</v>
      </c>
    </row>
    <row r="4836" spans="1:8" customFormat="1" x14ac:dyDescent="0.25">
      <c r="A4836" s="2">
        <v>43248</v>
      </c>
      <c r="B4836" s="110">
        <f>IF(ISNA(VLOOKUP($A4836, 'NAV Daily'!$A$1:$D$9941, 4, 0)),B4835, VLOOKUP($A4836, 'NAV Daily'!$A$1:$D$9941, 4, 0))</f>
        <v>2974.6794</v>
      </c>
      <c r="C4836" s="110">
        <f>IF(IFERROR(VLOOKUP($A4836, JCI!A:E, 5, 0),C4835)="null",C4835, IFERROR(VLOOKUP( $A4836, JCI!A:E, 5, 0),C4835))</f>
        <v>6068.3251950000003</v>
      </c>
      <c r="D4836" s="6">
        <f>IF(ISNA(VLOOKUP($A4836,ICBI!$C$1:$D$10000, 2, 0)),D4835, VLOOKUP($A4836, ICBI!$C$1:$D$10000, 2, 0))</f>
        <v>238.26733764958101</v>
      </c>
      <c r="E4836" s="2">
        <f t="shared" si="251"/>
        <v>43248</v>
      </c>
      <c r="F4836" s="3">
        <f t="shared" si="252"/>
        <v>2974.6794</v>
      </c>
      <c r="G4836" s="3">
        <f t="shared" si="253"/>
        <v>5543.895180346397</v>
      </c>
      <c r="H4836" s="6">
        <f>IF(ISNA(VLOOKUP($A4836, 'NAV Daily'!$A$1:$B$9941, 2, 0)/1000000000),H4835, VLOOKUP($A4836, 'NAV Daily'!$A$1:$B$9941, 2, 0)/1000000000)</f>
        <v>36.297395202830003</v>
      </c>
    </row>
    <row r="4837" spans="1:8" customFormat="1" x14ac:dyDescent="0.25">
      <c r="A4837" s="2">
        <v>43249</v>
      </c>
      <c r="B4837" s="110">
        <f>IF(ISNA(VLOOKUP($A4837, 'NAV Daily'!$A$1:$D$9941, 4, 0)),B4836, VLOOKUP($A4837, 'NAV Daily'!$A$1:$D$9941, 4, 0))</f>
        <v>2974.6794</v>
      </c>
      <c r="C4837" s="110">
        <f>IF(IFERROR(VLOOKUP($A4837, JCI!A:E, 5, 0),C4836)="null",C4836, IFERROR(VLOOKUP( $A4837, JCI!A:E, 5, 0),C4836))</f>
        <v>6068.3251950000003</v>
      </c>
      <c r="D4837" s="6">
        <f>IF(ISNA(VLOOKUP($A4837,ICBI!$C$1:$D$10000, 2, 0)),D4836, VLOOKUP($A4837, ICBI!$C$1:$D$10000, 2, 0))</f>
        <v>238.318409420216</v>
      </c>
      <c r="E4837" s="2">
        <f t="shared" si="251"/>
        <v>43249</v>
      </c>
      <c r="F4837" s="3">
        <f t="shared" si="252"/>
        <v>2974.6794</v>
      </c>
      <c r="G4837" s="3">
        <f t="shared" si="253"/>
        <v>5543.895180346397</v>
      </c>
      <c r="H4837" s="6">
        <f>IF(ISNA(VLOOKUP($A4837, 'NAV Daily'!$A$1:$B$9941, 2, 0)/1000000000),H4836, VLOOKUP($A4837, 'NAV Daily'!$A$1:$B$9941, 2, 0)/1000000000)</f>
        <v>36.297395202830003</v>
      </c>
    </row>
    <row r="4838" spans="1:8" customFormat="1" x14ac:dyDescent="0.25">
      <c r="A4838" s="2">
        <v>43250</v>
      </c>
      <c r="B4838" s="110">
        <f>IF(ISNA(VLOOKUP($A4838, 'NAV Daily'!$A$1:$D$9941, 4, 0)),B4837, VLOOKUP($A4838, 'NAV Daily'!$A$1:$D$9941, 4, 0))</f>
        <v>2961.9641000000001</v>
      </c>
      <c r="C4838" s="110">
        <f>IF(IFERROR(VLOOKUP($A4838, JCI!A:E, 5, 0),C4837)="null",C4837, IFERROR(VLOOKUP( $A4838, JCI!A:E, 5, 0),C4837))</f>
        <v>6011.0551759999998</v>
      </c>
      <c r="D4838" s="6">
        <f>IF(ISNA(VLOOKUP($A4838,ICBI!$C$1:$D$10000, 2, 0)),D4837, VLOOKUP($A4838, ICBI!$C$1:$D$10000, 2, 0))</f>
        <v>238.62051676828801</v>
      </c>
      <c r="E4838" s="2">
        <f t="shared" si="251"/>
        <v>43250</v>
      </c>
      <c r="F4838" s="3">
        <f t="shared" si="252"/>
        <v>2961.9641000000001</v>
      </c>
      <c r="G4838" s="3">
        <f t="shared" si="253"/>
        <v>5491.5744868914635</v>
      </c>
      <c r="H4838" s="6">
        <f>IF(ISNA(VLOOKUP($A4838, 'NAV Daily'!$A$1:$B$9941, 2, 0)/1000000000),H4837, VLOOKUP($A4838, 'NAV Daily'!$A$1:$B$9941, 2, 0)/1000000000)</f>
        <v>36.142241822959996</v>
      </c>
    </row>
    <row r="4839" spans="1:8" customFormat="1" x14ac:dyDescent="0.25">
      <c r="A4839" s="2">
        <v>43251</v>
      </c>
      <c r="B4839" s="110">
        <f>IF(ISNA(VLOOKUP($A4839, 'NAV Daily'!$A$1:$D$9941, 4, 0)),B4838, VLOOKUP($A4839, 'NAV Daily'!$A$1:$D$9941, 4, 0))</f>
        <v>2941.3110999999999</v>
      </c>
      <c r="C4839" s="110">
        <f>IF(IFERROR(VLOOKUP($A4839, JCI!A:E, 5, 0),C4838)="null",C4838, IFERROR(VLOOKUP( $A4839, JCI!A:E, 5, 0),C4838))</f>
        <v>5983.5869140000004</v>
      </c>
      <c r="D4839" s="6">
        <f>IF(ISNA(VLOOKUP($A4839,ICBI!$C$1:$D$10000, 2, 0)),D4838, VLOOKUP($A4839, ICBI!$C$1:$D$10000, 2, 0))</f>
        <v>240.60286213254901</v>
      </c>
      <c r="E4839" s="2">
        <f t="shared" si="251"/>
        <v>43251</v>
      </c>
      <c r="F4839" s="3">
        <f t="shared" si="252"/>
        <v>2941.3110999999999</v>
      </c>
      <c r="G4839" s="3">
        <f t="shared" si="253"/>
        <v>5466.4800563161598</v>
      </c>
      <c r="H4839" s="6">
        <f>IF(ISNA(VLOOKUP($A4839, 'NAV Daily'!$A$1:$B$9941, 2, 0)/1000000000),H4838, VLOOKUP($A4839, 'NAV Daily'!$A$1:$B$9941, 2, 0)/1000000000)</f>
        <v>35.890232321800006</v>
      </c>
    </row>
    <row r="4840" spans="1:8" customFormat="1" x14ac:dyDescent="0.25">
      <c r="A4840" s="2">
        <v>43252</v>
      </c>
      <c r="B4840" s="110">
        <f>IF(ISNA(VLOOKUP($A4840, 'NAV Daily'!$A$1:$D$9941, 4, 0)),B4839, VLOOKUP($A4840, 'NAV Daily'!$A$1:$D$9941, 4, 0))</f>
        <v>2941.3110999999999</v>
      </c>
      <c r="C4840" s="110">
        <f>IF(IFERROR(VLOOKUP($A4840, JCI!A:E, 5, 0),C4839)="null",C4839, IFERROR(VLOOKUP( $A4840, JCI!A:E, 5, 0),C4839))</f>
        <v>5983.5869140000004</v>
      </c>
      <c r="D4840" s="6">
        <f>IF(ISNA(VLOOKUP($A4840,ICBI!$C$1:$D$10000, 2, 0)),D4839, VLOOKUP($A4840, ICBI!$C$1:$D$10000, 2, 0))</f>
        <v>240.645827703572</v>
      </c>
      <c r="E4840" s="2">
        <f t="shared" si="251"/>
        <v>43252</v>
      </c>
      <c r="F4840" s="3">
        <f t="shared" si="252"/>
        <v>2941.3110999999999</v>
      </c>
      <c r="G4840" s="3">
        <f t="shared" si="253"/>
        <v>5466.4800563161598</v>
      </c>
      <c r="H4840" s="6">
        <f>IF(ISNA(VLOOKUP($A4840, 'NAV Daily'!$A$1:$B$9941, 2, 0)/1000000000),H4839, VLOOKUP($A4840, 'NAV Daily'!$A$1:$B$9941, 2, 0)/1000000000)</f>
        <v>35.890232321800006</v>
      </c>
    </row>
    <row r="4841" spans="1:8" customFormat="1" x14ac:dyDescent="0.25">
      <c r="A4841" s="2">
        <v>43253</v>
      </c>
      <c r="B4841" s="110">
        <f>IF(ISNA(VLOOKUP($A4841, 'NAV Daily'!$A$1:$D$9941, 4, 0)),B4840, VLOOKUP($A4841, 'NAV Daily'!$A$1:$D$9941, 4, 0))</f>
        <v>2941.3110999999999</v>
      </c>
      <c r="C4841" s="110">
        <f>IF(IFERROR(VLOOKUP($A4841, JCI!A:E, 5, 0),C4840)="null",C4840, IFERROR(VLOOKUP( $A4841, JCI!A:E, 5, 0),C4840))</f>
        <v>5983.5869140000004</v>
      </c>
      <c r="D4841" s="6">
        <f>IF(ISNA(VLOOKUP($A4841,ICBI!$C$1:$D$10000, 2, 0)),D4840, VLOOKUP($A4841, ICBI!$C$1:$D$10000, 2, 0))</f>
        <v>240.697084506442</v>
      </c>
      <c r="E4841" s="2">
        <f t="shared" si="251"/>
        <v>43253</v>
      </c>
      <c r="F4841" s="3">
        <f t="shared" si="252"/>
        <v>2941.3110999999999</v>
      </c>
      <c r="G4841" s="3">
        <f t="shared" si="253"/>
        <v>5466.4800563161598</v>
      </c>
      <c r="H4841" s="6">
        <f>IF(ISNA(VLOOKUP($A4841, 'NAV Daily'!$A$1:$B$9941, 2, 0)/1000000000),H4840, VLOOKUP($A4841, 'NAV Daily'!$A$1:$B$9941, 2, 0)/1000000000)</f>
        <v>35.890232321800006</v>
      </c>
    </row>
    <row r="4842" spans="1:8" customFormat="1" x14ac:dyDescent="0.25">
      <c r="A4842" s="2">
        <v>43254</v>
      </c>
      <c r="B4842" s="110">
        <f>IF(ISNA(VLOOKUP($A4842, 'NAV Daily'!$A$1:$D$9941, 4, 0)),B4841, VLOOKUP($A4842, 'NAV Daily'!$A$1:$D$9941, 4, 0))</f>
        <v>2941.3110999999999</v>
      </c>
      <c r="C4842" s="110">
        <f>IF(IFERROR(VLOOKUP($A4842, JCI!A:E, 5, 0),C4841)="null",C4841, IFERROR(VLOOKUP( $A4842, JCI!A:E, 5, 0),C4841))</f>
        <v>5983.5869140000004</v>
      </c>
      <c r="D4842" s="6">
        <f>IF(ISNA(VLOOKUP($A4842,ICBI!$C$1:$D$10000, 2, 0)),D4841, VLOOKUP($A4842, ICBI!$C$1:$D$10000, 2, 0))</f>
        <v>240.74834414301699</v>
      </c>
      <c r="E4842" s="2">
        <f t="shared" si="251"/>
        <v>43254</v>
      </c>
      <c r="F4842" s="3">
        <f t="shared" si="252"/>
        <v>2941.3110999999999</v>
      </c>
      <c r="G4842" s="3">
        <f t="shared" si="253"/>
        <v>5466.4800563161598</v>
      </c>
      <c r="H4842" s="6">
        <f>IF(ISNA(VLOOKUP($A4842, 'NAV Daily'!$A$1:$B$9941, 2, 0)/1000000000),H4841, VLOOKUP($A4842, 'NAV Daily'!$A$1:$B$9941, 2, 0)/1000000000)</f>
        <v>35.890232321800006</v>
      </c>
    </row>
    <row r="4843" spans="1:8" customFormat="1" x14ac:dyDescent="0.25">
      <c r="A4843" s="2">
        <v>43255</v>
      </c>
      <c r="B4843" s="110">
        <f>IF(ISNA(VLOOKUP($A4843, 'NAV Daily'!$A$1:$D$9941, 4, 0)),B4842, VLOOKUP($A4843, 'NAV Daily'!$A$1:$D$9941, 4, 0))</f>
        <v>2955.0884999999998</v>
      </c>
      <c r="C4843" s="110">
        <f>IF(IFERROR(VLOOKUP($A4843, JCI!A:E, 5, 0),C4842)="null",C4842, IFERROR(VLOOKUP( $A4843, JCI!A:E, 5, 0),C4842))</f>
        <v>6014.8188479999999</v>
      </c>
      <c r="D4843" s="6">
        <f>IF(ISNA(VLOOKUP($A4843,ICBI!$C$1:$D$10000, 2, 0)),D4842, VLOOKUP($A4843, ICBI!$C$1:$D$10000, 2, 0))</f>
        <v>241.25708234273901</v>
      </c>
      <c r="E4843" s="2">
        <f t="shared" si="251"/>
        <v>43255</v>
      </c>
      <c r="F4843" s="3">
        <f t="shared" si="252"/>
        <v>2955.0884999999998</v>
      </c>
      <c r="G4843" s="3">
        <f t="shared" si="253"/>
        <v>5495.01289903826</v>
      </c>
      <c r="H4843" s="6">
        <f>IF(ISNA(VLOOKUP($A4843, 'NAV Daily'!$A$1:$B$9941, 2, 0)/1000000000),H4842, VLOOKUP($A4843, 'NAV Daily'!$A$1:$B$9941, 2, 0)/1000000000)</f>
        <v>36.05834555245</v>
      </c>
    </row>
    <row r="4844" spans="1:8" customFormat="1" x14ac:dyDescent="0.25">
      <c r="A4844" s="2">
        <v>43256</v>
      </c>
      <c r="B4844" s="110">
        <f>IF(ISNA(VLOOKUP($A4844, 'NAV Daily'!$A$1:$D$9941, 4, 0)),B4843, VLOOKUP($A4844, 'NAV Daily'!$A$1:$D$9941, 4, 0))</f>
        <v>2949.1853999999998</v>
      </c>
      <c r="C4844" s="110">
        <f>IF(IFERROR(VLOOKUP($A4844, JCI!A:E, 5, 0),C4843)="null",C4843, IFERROR(VLOOKUP( $A4844, JCI!A:E, 5, 0),C4843))</f>
        <v>6088.7900390000004</v>
      </c>
      <c r="D4844" s="6">
        <f>IF(ISNA(VLOOKUP($A4844,ICBI!$C$1:$D$10000, 2, 0)),D4843, VLOOKUP($A4844, ICBI!$C$1:$D$10000, 2, 0))</f>
        <v>240.82544817716399</v>
      </c>
      <c r="E4844" s="2">
        <f t="shared" si="251"/>
        <v>43256</v>
      </c>
      <c r="F4844" s="3">
        <f t="shared" si="252"/>
        <v>2949.1853999999998</v>
      </c>
      <c r="G4844" s="3">
        <f t="shared" si="253"/>
        <v>5562.5914344811663</v>
      </c>
      <c r="H4844" s="6">
        <f>IF(ISNA(VLOOKUP($A4844, 'NAV Daily'!$A$1:$B$9941, 2, 0)/1000000000),H4843, VLOOKUP($A4844, 'NAV Daily'!$A$1:$B$9941, 2, 0)/1000000000)</f>
        <v>35.98631439031</v>
      </c>
    </row>
    <row r="4845" spans="1:8" customFormat="1" x14ac:dyDescent="0.25">
      <c r="A4845" s="2">
        <v>43257</v>
      </c>
      <c r="B4845" s="110">
        <f>IF(ISNA(VLOOKUP($A4845, 'NAV Daily'!$A$1:$D$9941, 4, 0)),B4844, VLOOKUP($A4845, 'NAV Daily'!$A$1:$D$9941, 4, 0))</f>
        <v>2955.2511</v>
      </c>
      <c r="C4845" s="110">
        <f>IF(IFERROR(VLOOKUP($A4845, JCI!A:E, 5, 0),C4844)="null",C4844, IFERROR(VLOOKUP( $A4845, JCI!A:E, 5, 0),C4844))</f>
        <v>6069.7128910000001</v>
      </c>
      <c r="D4845" s="6">
        <f>IF(ISNA(VLOOKUP($A4845,ICBI!$C$1:$D$10000, 2, 0)),D4844, VLOOKUP($A4845, ICBI!$C$1:$D$10000, 2, 0))</f>
        <v>239.852044613137</v>
      </c>
      <c r="E4845" s="2">
        <f t="shared" si="251"/>
        <v>43257</v>
      </c>
      <c r="F4845" s="3">
        <f t="shared" si="252"/>
        <v>2955.2511</v>
      </c>
      <c r="G4845" s="3">
        <f t="shared" si="253"/>
        <v>5545.1629504343482</v>
      </c>
      <c r="H4845" s="6">
        <f>IF(ISNA(VLOOKUP($A4845, 'NAV Daily'!$A$1:$B$9941, 2, 0)/1000000000),H4844, VLOOKUP($A4845, 'NAV Daily'!$A$1:$B$9941, 2, 0)/1000000000)</f>
        <v>36.060329696949999</v>
      </c>
    </row>
    <row r="4846" spans="1:8" customFormat="1" x14ac:dyDescent="0.25">
      <c r="A4846" s="2">
        <v>43258</v>
      </c>
      <c r="B4846" s="110">
        <f>IF(ISNA(VLOOKUP($A4846, 'NAV Daily'!$A$1:$D$9941, 4, 0)),B4845, VLOOKUP($A4846, 'NAV Daily'!$A$1:$D$9941, 4, 0))</f>
        <v>2964.6095</v>
      </c>
      <c r="C4846" s="110">
        <f>IF(IFERROR(VLOOKUP($A4846, JCI!A:E, 5, 0),C4845)="null",C4845, IFERROR(VLOOKUP( $A4846, JCI!A:E, 5, 0),C4845))</f>
        <v>6106.6982420000004</v>
      </c>
      <c r="D4846" s="6">
        <f>IF(ISNA(VLOOKUP($A4846,ICBI!$C$1:$D$10000, 2, 0)),D4845, VLOOKUP($A4846, ICBI!$C$1:$D$10000, 2, 0))</f>
        <v>239.305963595245</v>
      </c>
      <c r="E4846" s="2">
        <f t="shared" si="251"/>
        <v>43258</v>
      </c>
      <c r="F4846" s="3">
        <f t="shared" si="252"/>
        <v>2964.6095</v>
      </c>
      <c r="G4846" s="3">
        <f t="shared" si="253"/>
        <v>5578.951994785707</v>
      </c>
      <c r="H4846" s="6">
        <f>IF(ISNA(VLOOKUP($A4846, 'NAV Daily'!$A$1:$B$9941, 2, 0)/1000000000),H4845, VLOOKUP($A4846, 'NAV Daily'!$A$1:$B$9941, 2, 0)/1000000000)</f>
        <v>36.174521236309999</v>
      </c>
    </row>
    <row r="4847" spans="1:8" customFormat="1" x14ac:dyDescent="0.25">
      <c r="A4847" s="2">
        <v>43259</v>
      </c>
      <c r="B4847" s="110">
        <f>IF(ISNA(VLOOKUP($A4847, 'NAV Daily'!$A$1:$D$9941, 4, 0)),B4846, VLOOKUP($A4847, 'NAV Daily'!$A$1:$D$9941, 4, 0))</f>
        <v>2932.0095000000001</v>
      </c>
      <c r="C4847" s="110">
        <f>IF(IFERROR(VLOOKUP($A4847, JCI!A:E, 5, 0),C4846)="null",C4846, IFERROR(VLOOKUP( $A4847, JCI!A:E, 5, 0),C4846))</f>
        <v>5993.626953</v>
      </c>
      <c r="D4847" s="6">
        <f>IF(ISNA(VLOOKUP($A4847,ICBI!$C$1:$D$10000, 2, 0)),D4846, VLOOKUP($A4847, ICBI!$C$1:$D$10000, 2, 0))</f>
        <v>238.979408695237</v>
      </c>
      <c r="E4847" s="2">
        <f t="shared" si="251"/>
        <v>43259</v>
      </c>
      <c r="F4847" s="3">
        <f t="shared" si="252"/>
        <v>2932.0095000000001</v>
      </c>
      <c r="G4847" s="3">
        <f t="shared" si="253"/>
        <v>5475.6524262920548</v>
      </c>
      <c r="H4847" s="6">
        <f>IF(ISNA(VLOOKUP($A4847, 'NAV Daily'!$A$1:$B$9941, 2, 0)/1000000000),H4846, VLOOKUP($A4847, 'NAV Daily'!$A$1:$B$9941, 2, 0)/1000000000)</f>
        <v>34.787728639879994</v>
      </c>
    </row>
    <row r="4848" spans="1:8" customFormat="1" x14ac:dyDescent="0.25">
      <c r="A4848" s="2">
        <v>43260</v>
      </c>
      <c r="B4848" s="110">
        <f>IF(ISNA(VLOOKUP($A4848, 'NAV Daily'!$A$1:$D$9941, 4, 0)),B4847, VLOOKUP($A4848, 'NAV Daily'!$A$1:$D$9941, 4, 0))</f>
        <v>2932.0095000000001</v>
      </c>
      <c r="C4848" s="110">
        <f>IF(IFERROR(VLOOKUP($A4848, JCI!A:E, 5, 0),C4847)="null",C4847, IFERROR(VLOOKUP( $A4848, JCI!A:E, 5, 0),C4847))</f>
        <v>5993.626953</v>
      </c>
      <c r="D4848" s="6">
        <f>IF(ISNA(VLOOKUP($A4848,ICBI!$C$1:$D$10000, 2, 0)),D4847, VLOOKUP($A4848, ICBI!$C$1:$D$10000, 2, 0))</f>
        <v>239.030678357254</v>
      </c>
      <c r="E4848" s="2">
        <f t="shared" si="251"/>
        <v>43260</v>
      </c>
      <c r="F4848" s="3">
        <f t="shared" si="252"/>
        <v>2932.0095000000001</v>
      </c>
      <c r="G4848" s="3">
        <f t="shared" si="253"/>
        <v>5475.6524262920548</v>
      </c>
      <c r="H4848" s="6">
        <f>IF(ISNA(VLOOKUP($A4848, 'NAV Daily'!$A$1:$B$9941, 2, 0)/1000000000),H4847, VLOOKUP($A4848, 'NAV Daily'!$A$1:$B$9941, 2, 0)/1000000000)</f>
        <v>34.787728639879994</v>
      </c>
    </row>
    <row r="4849" spans="1:8" customFormat="1" x14ac:dyDescent="0.25">
      <c r="A4849" s="2">
        <v>43261</v>
      </c>
      <c r="B4849" s="110">
        <f>IF(ISNA(VLOOKUP($A4849, 'NAV Daily'!$A$1:$D$9941, 4, 0)),B4848, VLOOKUP($A4849, 'NAV Daily'!$A$1:$D$9941, 4, 0))</f>
        <v>2932.0095000000001</v>
      </c>
      <c r="C4849" s="110">
        <f>IF(IFERROR(VLOOKUP($A4849, JCI!A:E, 5, 0),C4848)="null",C4848, IFERROR(VLOOKUP( $A4849, JCI!A:E, 5, 0),C4848))</f>
        <v>5993.626953</v>
      </c>
      <c r="D4849" s="6">
        <f>IF(ISNA(VLOOKUP($A4849,ICBI!$C$1:$D$10000, 2, 0)),D4848, VLOOKUP($A4849, ICBI!$C$1:$D$10000, 2, 0))</f>
        <v>239.08194857451801</v>
      </c>
      <c r="E4849" s="2">
        <f t="shared" si="251"/>
        <v>43261</v>
      </c>
      <c r="F4849" s="3">
        <f t="shared" si="252"/>
        <v>2932.0095000000001</v>
      </c>
      <c r="G4849" s="3">
        <f t="shared" si="253"/>
        <v>5475.6524262920548</v>
      </c>
      <c r="H4849" s="6">
        <f>IF(ISNA(VLOOKUP($A4849, 'NAV Daily'!$A$1:$B$9941, 2, 0)/1000000000),H4848, VLOOKUP($A4849, 'NAV Daily'!$A$1:$B$9941, 2, 0)/1000000000)</f>
        <v>34.787728639879994</v>
      </c>
    </row>
    <row r="4850" spans="1:8" customFormat="1" x14ac:dyDescent="0.25">
      <c r="A4850" s="2">
        <v>43262</v>
      </c>
      <c r="B4850" s="110">
        <f>IF(ISNA(VLOOKUP($A4850, 'NAV Daily'!$A$1:$D$9941, 4, 0)),B4849, VLOOKUP($A4850, 'NAV Daily'!$A$1:$D$9941, 4, 0))</f>
        <v>2932.0095000000001</v>
      </c>
      <c r="C4850" s="110">
        <f>IF(IFERROR(VLOOKUP($A4850, JCI!A:E, 5, 0),C4849)="null",C4849, IFERROR(VLOOKUP( $A4850, JCI!A:E, 5, 0),C4849))</f>
        <v>5993.626953</v>
      </c>
      <c r="D4850" s="6">
        <f>IF(ISNA(VLOOKUP($A4850,ICBI!$C$1:$D$10000, 2, 0)),D4849, VLOOKUP($A4850, ICBI!$C$1:$D$10000, 2, 0))</f>
        <v>239.13323732313</v>
      </c>
      <c r="E4850" s="2">
        <f t="shared" si="251"/>
        <v>43262</v>
      </c>
      <c r="F4850" s="3">
        <f t="shared" si="252"/>
        <v>2932.0095000000001</v>
      </c>
      <c r="G4850" s="3">
        <f t="shared" si="253"/>
        <v>5475.6524262920548</v>
      </c>
      <c r="H4850" s="6">
        <f>IF(ISNA(VLOOKUP($A4850, 'NAV Daily'!$A$1:$B$9941, 2, 0)/1000000000),H4849, VLOOKUP($A4850, 'NAV Daily'!$A$1:$B$9941, 2, 0)/1000000000)</f>
        <v>34.787728639879994</v>
      </c>
    </row>
    <row r="4851" spans="1:8" customFormat="1" x14ac:dyDescent="0.25">
      <c r="A4851" s="2">
        <v>43263</v>
      </c>
      <c r="B4851" s="110">
        <f>IF(ISNA(VLOOKUP($A4851, 'NAV Daily'!$A$1:$D$9941, 4, 0)),B4850, VLOOKUP($A4851, 'NAV Daily'!$A$1:$D$9941, 4, 0))</f>
        <v>2932.0095000000001</v>
      </c>
      <c r="C4851" s="110">
        <f>IF(IFERROR(VLOOKUP($A4851, JCI!A:E, 5, 0),C4850)="null",C4850, IFERROR(VLOOKUP( $A4851, JCI!A:E, 5, 0),C4850))</f>
        <v>5993.626953</v>
      </c>
      <c r="D4851" s="6">
        <f>IF(ISNA(VLOOKUP($A4851,ICBI!$C$1:$D$10000, 2, 0)),D4850, VLOOKUP($A4851, ICBI!$C$1:$D$10000, 2, 0))</f>
        <v>239.184530459559</v>
      </c>
      <c r="E4851" s="2">
        <f t="shared" si="251"/>
        <v>43263</v>
      </c>
      <c r="F4851" s="3">
        <f t="shared" si="252"/>
        <v>2932.0095000000001</v>
      </c>
      <c r="G4851" s="3">
        <f t="shared" si="253"/>
        <v>5475.6524262920548</v>
      </c>
      <c r="H4851" s="6">
        <f>IF(ISNA(VLOOKUP($A4851, 'NAV Daily'!$A$1:$B$9941, 2, 0)/1000000000),H4850, VLOOKUP($A4851, 'NAV Daily'!$A$1:$B$9941, 2, 0)/1000000000)</f>
        <v>34.787728639879994</v>
      </c>
    </row>
    <row r="4852" spans="1:8" customFormat="1" x14ac:dyDescent="0.25">
      <c r="A4852" s="2">
        <v>43264</v>
      </c>
      <c r="B4852" s="110">
        <f>IF(ISNA(VLOOKUP($A4852, 'NAV Daily'!$A$1:$D$9941, 4, 0)),B4851, VLOOKUP($A4852, 'NAV Daily'!$A$1:$D$9941, 4, 0))</f>
        <v>2932.0095000000001</v>
      </c>
      <c r="C4852" s="110">
        <f>IF(IFERROR(VLOOKUP($A4852, JCI!A:E, 5, 0),C4851)="null",C4851, IFERROR(VLOOKUP( $A4852, JCI!A:E, 5, 0),C4851))</f>
        <v>5993.626953</v>
      </c>
      <c r="D4852" s="6">
        <f>IF(ISNA(VLOOKUP($A4852,ICBI!$C$1:$D$10000, 2, 0)),D4851, VLOOKUP($A4852, ICBI!$C$1:$D$10000, 2, 0))</f>
        <v>239.23582541689299</v>
      </c>
      <c r="E4852" s="2">
        <f t="shared" si="251"/>
        <v>43264</v>
      </c>
      <c r="F4852" s="3">
        <f t="shared" si="252"/>
        <v>2932.0095000000001</v>
      </c>
      <c r="G4852" s="3">
        <f t="shared" si="253"/>
        <v>5475.6524262920548</v>
      </c>
      <c r="H4852" s="6">
        <f>IF(ISNA(VLOOKUP($A4852, 'NAV Daily'!$A$1:$B$9941, 2, 0)/1000000000),H4851, VLOOKUP($A4852, 'NAV Daily'!$A$1:$B$9941, 2, 0)/1000000000)</f>
        <v>34.787728639879994</v>
      </c>
    </row>
    <row r="4853" spans="1:8" customFormat="1" x14ac:dyDescent="0.25">
      <c r="A4853" s="2">
        <v>43265</v>
      </c>
      <c r="B4853" s="110">
        <f>IF(ISNA(VLOOKUP($A4853, 'NAV Daily'!$A$1:$D$9941, 4, 0)),B4852, VLOOKUP($A4853, 'NAV Daily'!$A$1:$D$9941, 4, 0))</f>
        <v>2932.0095000000001</v>
      </c>
      <c r="C4853" s="110">
        <f>IF(IFERROR(VLOOKUP($A4853, JCI!A:E, 5, 0),C4852)="null",C4852, IFERROR(VLOOKUP( $A4853, JCI!A:E, 5, 0),C4852))</f>
        <v>5993.626953</v>
      </c>
      <c r="D4853" s="6">
        <f>IF(ISNA(VLOOKUP($A4853,ICBI!$C$1:$D$10000, 2, 0)),D4852, VLOOKUP($A4853, ICBI!$C$1:$D$10000, 2, 0))</f>
        <v>239.287122986448</v>
      </c>
      <c r="E4853" s="2">
        <f t="shared" si="251"/>
        <v>43265</v>
      </c>
      <c r="F4853" s="3">
        <f t="shared" si="252"/>
        <v>2932.0095000000001</v>
      </c>
      <c r="G4853" s="3">
        <f t="shared" si="253"/>
        <v>5475.6524262920548</v>
      </c>
      <c r="H4853" s="6">
        <f>IF(ISNA(VLOOKUP($A4853, 'NAV Daily'!$A$1:$B$9941, 2, 0)/1000000000),H4852, VLOOKUP($A4853, 'NAV Daily'!$A$1:$B$9941, 2, 0)/1000000000)</f>
        <v>34.787728639879994</v>
      </c>
    </row>
    <row r="4854" spans="1:8" customFormat="1" x14ac:dyDescent="0.25">
      <c r="A4854" s="2">
        <v>43266</v>
      </c>
      <c r="B4854" s="110">
        <f>IF(ISNA(VLOOKUP($A4854, 'NAV Daily'!$A$1:$D$9941, 4, 0)),B4853, VLOOKUP($A4854, 'NAV Daily'!$A$1:$D$9941, 4, 0))</f>
        <v>2932.0095000000001</v>
      </c>
      <c r="C4854" s="110">
        <f>IF(IFERROR(VLOOKUP($A4854, JCI!A:E, 5, 0),C4853)="null",C4853, IFERROR(VLOOKUP( $A4854, JCI!A:E, 5, 0),C4853))</f>
        <v>5993.626953</v>
      </c>
      <c r="D4854" s="6">
        <f>IF(ISNA(VLOOKUP($A4854,ICBI!$C$1:$D$10000, 2, 0)),D4853, VLOOKUP($A4854, ICBI!$C$1:$D$10000, 2, 0))</f>
        <v>239.338422546771</v>
      </c>
      <c r="E4854" s="2">
        <f t="shared" si="251"/>
        <v>43266</v>
      </c>
      <c r="F4854" s="3">
        <f t="shared" si="252"/>
        <v>2932.0095000000001</v>
      </c>
      <c r="G4854" s="3">
        <f t="shared" si="253"/>
        <v>5475.6524262920548</v>
      </c>
      <c r="H4854" s="6">
        <f>IF(ISNA(VLOOKUP($A4854, 'NAV Daily'!$A$1:$B$9941, 2, 0)/1000000000),H4853, VLOOKUP($A4854, 'NAV Daily'!$A$1:$B$9941, 2, 0)/1000000000)</f>
        <v>34.787728639879994</v>
      </c>
    </row>
    <row r="4855" spans="1:8" customFormat="1" x14ac:dyDescent="0.25">
      <c r="A4855" s="2">
        <v>43267</v>
      </c>
      <c r="B4855" s="110">
        <f>IF(ISNA(VLOOKUP($A4855, 'NAV Daily'!$A$1:$D$9941, 4, 0)),B4854, VLOOKUP($A4855, 'NAV Daily'!$A$1:$D$9941, 4, 0))</f>
        <v>2932.0095000000001</v>
      </c>
      <c r="C4855" s="110">
        <f>IF(IFERROR(VLOOKUP($A4855, JCI!A:E, 5, 0),C4854)="null",C4854, IFERROR(VLOOKUP( $A4855, JCI!A:E, 5, 0),C4854))</f>
        <v>5993.626953</v>
      </c>
      <c r="D4855" s="6">
        <f>IF(ISNA(VLOOKUP($A4855,ICBI!$C$1:$D$10000, 2, 0)),D4854, VLOOKUP($A4855, ICBI!$C$1:$D$10000, 2, 0))</f>
        <v>239.38981443078001</v>
      </c>
      <c r="E4855" s="2">
        <f t="shared" si="251"/>
        <v>43267</v>
      </c>
      <c r="F4855" s="3">
        <f t="shared" si="252"/>
        <v>2932.0095000000001</v>
      </c>
      <c r="G4855" s="3">
        <f t="shared" si="253"/>
        <v>5475.6524262920548</v>
      </c>
      <c r="H4855" s="6">
        <f>IF(ISNA(VLOOKUP($A4855, 'NAV Daily'!$A$1:$B$9941, 2, 0)/1000000000),H4854, VLOOKUP($A4855, 'NAV Daily'!$A$1:$B$9941, 2, 0)/1000000000)</f>
        <v>34.787728639879994</v>
      </c>
    </row>
    <row r="4856" spans="1:8" customFormat="1" x14ac:dyDescent="0.25">
      <c r="A4856" s="2">
        <v>43268</v>
      </c>
      <c r="B4856" s="110">
        <f>IF(ISNA(VLOOKUP($A4856, 'NAV Daily'!$A$1:$D$9941, 4, 0)),B4855, VLOOKUP($A4856, 'NAV Daily'!$A$1:$D$9941, 4, 0))</f>
        <v>2932.0095000000001</v>
      </c>
      <c r="C4856" s="110">
        <f>IF(IFERROR(VLOOKUP($A4856, JCI!A:E, 5, 0),C4855)="null",C4855, IFERROR(VLOOKUP( $A4856, JCI!A:E, 5, 0),C4855))</f>
        <v>5993.626953</v>
      </c>
      <c r="D4856" s="6">
        <f>IF(ISNA(VLOOKUP($A4856,ICBI!$C$1:$D$10000, 2, 0)),D4855, VLOOKUP($A4856, ICBI!$C$1:$D$10000, 2, 0))</f>
        <v>239.441209099725</v>
      </c>
      <c r="E4856" s="2">
        <f t="shared" si="251"/>
        <v>43268</v>
      </c>
      <c r="F4856" s="3">
        <f t="shared" si="252"/>
        <v>2932.0095000000001</v>
      </c>
      <c r="G4856" s="3">
        <f t="shared" si="253"/>
        <v>5475.6524262920548</v>
      </c>
      <c r="H4856" s="6">
        <f>IF(ISNA(VLOOKUP($A4856, 'NAV Daily'!$A$1:$B$9941, 2, 0)/1000000000),H4855, VLOOKUP($A4856, 'NAV Daily'!$A$1:$B$9941, 2, 0)/1000000000)</f>
        <v>34.787728639879994</v>
      </c>
    </row>
    <row r="4857" spans="1:8" customFormat="1" x14ac:dyDescent="0.25">
      <c r="A4857" s="2">
        <v>43269</v>
      </c>
      <c r="B4857" s="110">
        <f>IF(ISNA(VLOOKUP($A4857, 'NAV Daily'!$A$1:$D$9941, 4, 0)),B4856, VLOOKUP($A4857, 'NAV Daily'!$A$1:$D$9941, 4, 0))</f>
        <v>2932.0095000000001</v>
      </c>
      <c r="C4857" s="110">
        <f>IF(IFERROR(VLOOKUP($A4857, JCI!A:E, 5, 0),C4856)="null",C4856, IFERROR(VLOOKUP( $A4857, JCI!A:E, 5, 0),C4856))</f>
        <v>5993.626953</v>
      </c>
      <c r="D4857" s="6">
        <f>IF(ISNA(VLOOKUP($A4857,ICBI!$C$1:$D$10000, 2, 0)),D4856, VLOOKUP($A4857, ICBI!$C$1:$D$10000, 2, 0))</f>
        <v>239.492605559118</v>
      </c>
      <c r="E4857" s="2">
        <f t="shared" si="251"/>
        <v>43269</v>
      </c>
      <c r="F4857" s="3">
        <f t="shared" si="252"/>
        <v>2932.0095000000001</v>
      </c>
      <c r="G4857" s="3">
        <f t="shared" si="253"/>
        <v>5475.6524262920548</v>
      </c>
      <c r="H4857" s="6">
        <f>IF(ISNA(VLOOKUP($A4857, 'NAV Daily'!$A$1:$B$9941, 2, 0)/1000000000),H4856, VLOOKUP($A4857, 'NAV Daily'!$A$1:$B$9941, 2, 0)/1000000000)</f>
        <v>34.787728639879994</v>
      </c>
    </row>
    <row r="4858" spans="1:8" customFormat="1" x14ac:dyDescent="0.25">
      <c r="A4858" s="2">
        <v>43270</v>
      </c>
      <c r="B4858" s="110">
        <f>IF(ISNA(VLOOKUP($A4858, 'NAV Daily'!$A$1:$D$9941, 4, 0)),B4857, VLOOKUP($A4858, 'NAV Daily'!$A$1:$D$9941, 4, 0))</f>
        <v>2932.0095000000001</v>
      </c>
      <c r="C4858" s="110">
        <f>IF(IFERROR(VLOOKUP($A4858, JCI!A:E, 5, 0),C4857)="null",C4857, IFERROR(VLOOKUP( $A4858, JCI!A:E, 5, 0),C4857))</f>
        <v>5993.626953</v>
      </c>
      <c r="D4858" s="6">
        <f>IF(ISNA(VLOOKUP($A4858,ICBI!$C$1:$D$10000, 2, 0)),D4857, VLOOKUP($A4858, ICBI!$C$1:$D$10000, 2, 0))</f>
        <v>239.54400271113599</v>
      </c>
      <c r="E4858" s="2">
        <f t="shared" si="251"/>
        <v>43270</v>
      </c>
      <c r="F4858" s="3">
        <f t="shared" si="252"/>
        <v>2932.0095000000001</v>
      </c>
      <c r="G4858" s="3">
        <f t="shared" si="253"/>
        <v>5475.6524262920548</v>
      </c>
      <c r="H4858" s="6">
        <f>IF(ISNA(VLOOKUP($A4858, 'NAV Daily'!$A$1:$B$9941, 2, 0)/1000000000),H4857, VLOOKUP($A4858, 'NAV Daily'!$A$1:$B$9941, 2, 0)/1000000000)</f>
        <v>34.787728639879994</v>
      </c>
    </row>
    <row r="4859" spans="1:8" customFormat="1" x14ac:dyDescent="0.25">
      <c r="A4859" s="2">
        <v>43271</v>
      </c>
      <c r="B4859" s="110">
        <f>IF(ISNA(VLOOKUP($A4859, 'NAV Daily'!$A$1:$D$9941, 4, 0)),B4858, VLOOKUP($A4859, 'NAV Daily'!$A$1:$D$9941, 4, 0))</f>
        <v>2895.3062</v>
      </c>
      <c r="C4859" s="110">
        <f>IF(IFERROR(VLOOKUP($A4859, JCI!A:E, 5, 0),C4858)="null",C4858, IFERROR(VLOOKUP( $A4859, JCI!A:E, 5, 0),C4858))</f>
        <v>5884.0390630000002</v>
      </c>
      <c r="D4859" s="6">
        <f>IF(ISNA(VLOOKUP($A4859,ICBI!$C$1:$D$10000, 2, 0)),D4858, VLOOKUP($A4859, ICBI!$C$1:$D$10000, 2, 0))</f>
        <v>239.595402559024</v>
      </c>
      <c r="E4859" s="2">
        <f t="shared" si="251"/>
        <v>43271</v>
      </c>
      <c r="F4859" s="3">
        <f t="shared" si="252"/>
        <v>2895.3062</v>
      </c>
      <c r="G4859" s="3">
        <f t="shared" si="253"/>
        <v>5375.5352183850182</v>
      </c>
      <c r="H4859" s="6">
        <f>IF(ISNA(VLOOKUP($A4859, 'NAV Daily'!$A$1:$B$9941, 2, 0)/1000000000),H4858, VLOOKUP($A4859, 'NAV Daily'!$A$1:$B$9941, 2, 0)/1000000000)</f>
        <v>34.352250982980003</v>
      </c>
    </row>
    <row r="4860" spans="1:8" customFormat="1" x14ac:dyDescent="0.25">
      <c r="A4860" s="2">
        <v>43272</v>
      </c>
      <c r="B4860" s="110">
        <f>IF(ISNA(VLOOKUP($A4860, 'NAV Daily'!$A$1:$D$9941, 4, 0)),B4859, VLOOKUP($A4860, 'NAV Daily'!$A$1:$D$9941, 4, 0))</f>
        <v>2888.3051999999998</v>
      </c>
      <c r="C4860" s="110">
        <f>IF(IFERROR(VLOOKUP($A4860, JCI!A:E, 5, 0),C4859)="null",C4859, IFERROR(VLOOKUP( $A4860, JCI!A:E, 5, 0),C4859))</f>
        <v>5822.3330079999996</v>
      </c>
      <c r="D4860" s="6">
        <f>IF(ISNA(VLOOKUP($A4860,ICBI!$C$1:$D$10000, 2, 0)),D4859, VLOOKUP($A4860, ICBI!$C$1:$D$10000, 2, 0))</f>
        <v>237.35786862510599</v>
      </c>
      <c r="E4860" s="2">
        <f t="shared" si="251"/>
        <v>43272</v>
      </c>
      <c r="F4860" s="3">
        <f t="shared" si="252"/>
        <v>2888.3051999999998</v>
      </c>
      <c r="G4860" s="3">
        <f t="shared" si="253"/>
        <v>5319.1618550730846</v>
      </c>
      <c r="H4860" s="6">
        <f>IF(ISNA(VLOOKUP($A4860, 'NAV Daily'!$A$1:$B$9941, 2, 0)/1000000000),H4859, VLOOKUP($A4860, 'NAV Daily'!$A$1:$B$9941, 2, 0)/1000000000)</f>
        <v>34.269185500380004</v>
      </c>
    </row>
    <row r="4861" spans="1:8" customFormat="1" x14ac:dyDescent="0.25">
      <c r="A4861" s="2">
        <v>43273</v>
      </c>
      <c r="B4861" s="110">
        <f>IF(ISNA(VLOOKUP($A4861, 'NAV Daily'!$A$1:$D$9941, 4, 0)),B4860, VLOOKUP($A4861, 'NAV Daily'!$A$1:$D$9941, 4, 0))</f>
        <v>2900.4196000000002</v>
      </c>
      <c r="C4861" s="110">
        <f>IF(IFERROR(VLOOKUP($A4861, JCI!A:E, 5, 0),C4860)="null",C4860, IFERROR(VLOOKUP( $A4861, JCI!A:E, 5, 0),C4860))</f>
        <v>5821.8120120000003</v>
      </c>
      <c r="D4861" s="6">
        <f>IF(ISNA(VLOOKUP($A4861,ICBI!$C$1:$D$10000, 2, 0)),D4860, VLOOKUP($A4861, ICBI!$C$1:$D$10000, 2, 0))</f>
        <v>236.344724222259</v>
      </c>
      <c r="E4861" s="2">
        <f t="shared" si="251"/>
        <v>43273</v>
      </c>
      <c r="F4861" s="3">
        <f t="shared" si="252"/>
        <v>2900.4196000000002</v>
      </c>
      <c r="G4861" s="3">
        <f t="shared" si="253"/>
        <v>5318.6858840068408</v>
      </c>
      <c r="H4861" s="6">
        <f>IF(ISNA(VLOOKUP($A4861, 'NAV Daily'!$A$1:$B$9941, 2, 0)/1000000000),H4860, VLOOKUP($A4861, 'NAV Daily'!$A$1:$B$9941, 2, 0)/1000000000)</f>
        <v>34.412920758169996</v>
      </c>
    </row>
    <row r="4862" spans="1:8" customFormat="1" x14ac:dyDescent="0.25">
      <c r="A4862" s="2">
        <v>43274</v>
      </c>
      <c r="B4862" s="110">
        <f>IF(ISNA(VLOOKUP($A4862, 'NAV Daily'!$A$1:$D$9941, 4, 0)),B4861, VLOOKUP($A4862, 'NAV Daily'!$A$1:$D$9941, 4, 0))</f>
        <v>2900.4196000000002</v>
      </c>
      <c r="C4862" s="110">
        <f>IF(IFERROR(VLOOKUP($A4862, JCI!A:E, 5, 0),C4861)="null",C4861, IFERROR(VLOOKUP( $A4862, JCI!A:E, 5, 0),C4861))</f>
        <v>5821.8120120000003</v>
      </c>
      <c r="D4862" s="6">
        <f>IF(ISNA(VLOOKUP($A4862,ICBI!$C$1:$D$10000, 2, 0)),D4861, VLOOKUP($A4862, ICBI!$C$1:$D$10000, 2, 0))</f>
        <v>236.39612932832901</v>
      </c>
      <c r="E4862" s="2">
        <f t="shared" si="251"/>
        <v>43274</v>
      </c>
      <c r="F4862" s="3">
        <f t="shared" si="252"/>
        <v>2900.4196000000002</v>
      </c>
      <c r="G4862" s="3">
        <f t="shared" si="253"/>
        <v>5318.6858840068408</v>
      </c>
      <c r="H4862" s="6">
        <f>IF(ISNA(VLOOKUP($A4862, 'NAV Daily'!$A$1:$B$9941, 2, 0)/1000000000),H4861, VLOOKUP($A4862, 'NAV Daily'!$A$1:$B$9941, 2, 0)/1000000000)</f>
        <v>34.412920758169996</v>
      </c>
    </row>
    <row r="4863" spans="1:8" customFormat="1" x14ac:dyDescent="0.25">
      <c r="A4863" s="2">
        <v>43275</v>
      </c>
      <c r="B4863" s="110">
        <f>IF(ISNA(VLOOKUP($A4863, 'NAV Daily'!$A$1:$D$9941, 4, 0)),B4862, VLOOKUP($A4863, 'NAV Daily'!$A$1:$D$9941, 4, 0))</f>
        <v>2900.4196000000002</v>
      </c>
      <c r="C4863" s="110">
        <f>IF(IFERROR(VLOOKUP($A4863, JCI!A:E, 5, 0),C4862)="null",C4862, IFERROR(VLOOKUP( $A4863, JCI!A:E, 5, 0),C4862))</f>
        <v>5821.8120120000003</v>
      </c>
      <c r="D4863" s="6">
        <f>IF(ISNA(VLOOKUP($A4863,ICBI!$C$1:$D$10000, 2, 0)),D4862, VLOOKUP($A4863, ICBI!$C$1:$D$10000, 2, 0))</f>
        <v>236.447539674708</v>
      </c>
      <c r="E4863" s="2">
        <f t="shared" si="251"/>
        <v>43275</v>
      </c>
      <c r="F4863" s="3">
        <f t="shared" si="252"/>
        <v>2900.4196000000002</v>
      </c>
      <c r="G4863" s="3">
        <f t="shared" si="253"/>
        <v>5318.6858840068408</v>
      </c>
      <c r="H4863" s="6">
        <f>IF(ISNA(VLOOKUP($A4863, 'NAV Daily'!$A$1:$B$9941, 2, 0)/1000000000),H4862, VLOOKUP($A4863, 'NAV Daily'!$A$1:$B$9941, 2, 0)/1000000000)</f>
        <v>34.412920758169996</v>
      </c>
    </row>
    <row r="4864" spans="1:8" customFormat="1" x14ac:dyDescent="0.25">
      <c r="A4864" s="2">
        <v>43276</v>
      </c>
      <c r="B4864" s="110">
        <f>IF(ISNA(VLOOKUP($A4864, 'NAV Daily'!$A$1:$D$9941, 4, 0)),B4863, VLOOKUP($A4864, 'NAV Daily'!$A$1:$D$9941, 4, 0))</f>
        <v>2903.991</v>
      </c>
      <c r="C4864" s="110">
        <f>IF(IFERROR(VLOOKUP($A4864, JCI!A:E, 5, 0),C4863)="null",C4863, IFERROR(VLOOKUP( $A4864, JCI!A:E, 5, 0),C4863))</f>
        <v>5859.0830079999996</v>
      </c>
      <c r="D4864" s="6">
        <f>IF(ISNA(VLOOKUP($A4864,ICBI!$C$1:$D$10000, 2, 0)),D4863, VLOOKUP($A4864, ICBI!$C$1:$D$10000, 2, 0))</f>
        <v>235.90440731176699</v>
      </c>
      <c r="E4864" s="2">
        <f t="shared" si="251"/>
        <v>43276</v>
      </c>
      <c r="F4864" s="3">
        <f t="shared" si="252"/>
        <v>2903.991</v>
      </c>
      <c r="G4864" s="3">
        <f t="shared" si="253"/>
        <v>5352.7358876654052</v>
      </c>
      <c r="H4864" s="6">
        <f>IF(ISNA(VLOOKUP($A4864, 'NAV Daily'!$A$1:$B$9941, 2, 0)/1000000000),H4863, VLOOKUP($A4864, 'NAV Daily'!$A$1:$B$9941, 2, 0)/1000000000)</f>
        <v>34.455294185569997</v>
      </c>
    </row>
    <row r="4865" spans="1:8" customFormat="1" x14ac:dyDescent="0.25">
      <c r="A4865" s="2">
        <v>43277</v>
      </c>
      <c r="B4865" s="110">
        <f>IF(ISNA(VLOOKUP($A4865, 'NAV Daily'!$A$1:$D$9941, 4, 0)),B4864, VLOOKUP($A4865, 'NAV Daily'!$A$1:$D$9941, 4, 0))</f>
        <v>2887.6718999999998</v>
      </c>
      <c r="C4865" s="110">
        <f>IF(IFERROR(VLOOKUP($A4865, JCI!A:E, 5, 0),C4864)="null",C4864, IFERROR(VLOOKUP( $A4865, JCI!A:E, 5, 0),C4864))</f>
        <v>5825.6489259999998</v>
      </c>
      <c r="D4865" s="6">
        <f>IF(ISNA(VLOOKUP($A4865,ICBI!$C$1:$D$10000, 2, 0)),D4864, VLOOKUP($A4865, ICBI!$C$1:$D$10000, 2, 0))</f>
        <v>234.12462578920099</v>
      </c>
      <c r="E4865" s="2">
        <f t="shared" si="251"/>
        <v>43277</v>
      </c>
      <c r="F4865" s="3">
        <f t="shared" si="252"/>
        <v>2887.6718999999998</v>
      </c>
      <c r="G4865" s="3">
        <f t="shared" si="253"/>
        <v>5322.1912085154108</v>
      </c>
      <c r="H4865" s="6">
        <f>IF(ISNA(VLOOKUP($A4865, 'NAV Daily'!$A$1:$B$9941, 2, 0)/1000000000),H4864, VLOOKUP($A4865, 'NAV Daily'!$A$1:$B$9941, 2, 0)/1000000000)</f>
        <v>34.261671965169995</v>
      </c>
    </row>
    <row r="4866" spans="1:8" customFormat="1" x14ac:dyDescent="0.25">
      <c r="A4866" s="2">
        <v>43278</v>
      </c>
      <c r="B4866" s="110">
        <f>IF(ISNA(VLOOKUP($A4866, 'NAV Daily'!$A$1:$D$9941, 4, 0)),B4865, VLOOKUP($A4866, 'NAV Daily'!$A$1:$D$9941, 4, 0))</f>
        <v>2886.1163999999999</v>
      </c>
      <c r="C4866" s="110">
        <f>IF(IFERROR(VLOOKUP($A4866, JCI!A:E, 5, 0),C4865)="null",C4865, IFERROR(VLOOKUP( $A4866, JCI!A:E, 5, 0),C4865))</f>
        <v>5787.5517579999996</v>
      </c>
      <c r="D4866" s="6">
        <f>IF(ISNA(VLOOKUP($A4866,ICBI!$C$1:$D$10000, 2, 0)),D4865, VLOOKUP($A4866, ICBI!$C$1:$D$10000, 2, 0))</f>
        <v>234.17603866715601</v>
      </c>
      <c r="E4866" s="2">
        <f t="shared" si="251"/>
        <v>43278</v>
      </c>
      <c r="F4866" s="3">
        <f t="shared" si="252"/>
        <v>2886.1163999999999</v>
      </c>
      <c r="G4866" s="3">
        <f t="shared" si="253"/>
        <v>5287.3864313696386</v>
      </c>
      <c r="H4866" s="6">
        <f>IF(ISNA(VLOOKUP($A4866, 'NAV Daily'!$A$1:$B$9941, 2, 0)/1000000000),H4865, VLOOKUP($A4866, 'NAV Daily'!$A$1:$B$9941, 2, 0)/1000000000)</f>
        <v>34.243215996860002</v>
      </c>
    </row>
    <row r="4867" spans="1:8" customFormat="1" x14ac:dyDescent="0.25">
      <c r="A4867" s="2">
        <v>43279</v>
      </c>
      <c r="B4867" s="110">
        <f>IF(ISNA(VLOOKUP($A4867, 'NAV Daily'!$A$1:$D$9941, 4, 0)),B4866, VLOOKUP($A4867, 'NAV Daily'!$A$1:$D$9941, 4, 0))</f>
        <v>2846.1388999999999</v>
      </c>
      <c r="C4867" s="110">
        <f>IF(IFERROR(VLOOKUP($A4867, JCI!A:E, 5, 0),C4866)="null",C4866, IFERROR(VLOOKUP( $A4867, JCI!A:E, 5, 0),C4866))</f>
        <v>5667.3188479999999</v>
      </c>
      <c r="D4867" s="6">
        <f>IF(ISNA(VLOOKUP($A4867,ICBI!$C$1:$D$10000, 2, 0)),D4866, VLOOKUP($A4867, ICBI!$C$1:$D$10000, 2, 0))</f>
        <v>231.85860346086201</v>
      </c>
      <c r="E4867" s="2">
        <f t="shared" ref="E4867:E4930" si="254">IF($A4867&gt;$K$1, $K$1, $A4867)</f>
        <v>43279</v>
      </c>
      <c r="F4867" s="3">
        <f t="shared" ref="F4867:F4930" si="255">IF($A4867&gt;$K$1, F4866, $B4867)</f>
        <v>2846.1388999999999</v>
      </c>
      <c r="G4867" s="3">
        <f t="shared" ref="G4867:G4930" si="256">IF(ISERROR(IF($A4867&gt;$K$1, G4866, $C4867/$C$2*1000)),G4866, IF($A4867&gt;$K$1, G4866, $C4867/$C$2*1000))</f>
        <v>5177.5441554782228</v>
      </c>
      <c r="H4867" s="6">
        <f>IF(ISNA(VLOOKUP($A4867, 'NAV Daily'!$A$1:$B$9941, 2, 0)/1000000000),H4866, VLOOKUP($A4867, 'NAV Daily'!$A$1:$B$9941, 2, 0)/1000000000)</f>
        <v>33.768890342429998</v>
      </c>
    </row>
    <row r="4868" spans="1:8" customFormat="1" x14ac:dyDescent="0.25">
      <c r="A4868" s="2">
        <v>43280</v>
      </c>
      <c r="B4868" s="110">
        <f>IF(ISNA(VLOOKUP($A4868, 'NAV Daily'!$A$1:$D$9941, 4, 0)),B4867, VLOOKUP($A4868, 'NAV Daily'!$A$1:$D$9941, 4, 0))</f>
        <v>2878.6075000000001</v>
      </c>
      <c r="C4868" s="110">
        <f>IF(IFERROR(VLOOKUP($A4868, JCI!A:E, 5, 0),C4867)="null",C4867, IFERROR(VLOOKUP( $A4868, JCI!A:E, 5, 0),C4867))</f>
        <v>5799.2368159999996</v>
      </c>
      <c r="D4868" s="6">
        <f>IF(ISNA(VLOOKUP($A4868,ICBI!$C$1:$D$10000, 2, 0)),D4867, VLOOKUP($A4868, ICBI!$C$1:$D$10000, 2, 0))</f>
        <v>233.020615982674</v>
      </c>
      <c r="E4868" s="2">
        <f t="shared" si="254"/>
        <v>43280</v>
      </c>
      <c r="F4868" s="3">
        <f t="shared" si="255"/>
        <v>2878.6075000000001</v>
      </c>
      <c r="G4868" s="3">
        <f t="shared" si="256"/>
        <v>5298.0616563529074</v>
      </c>
      <c r="H4868" s="6">
        <f>IF(ISNA(VLOOKUP($A4868, 'NAV Daily'!$A$1:$B$9941, 2, 0)/1000000000),H4867, VLOOKUP($A4868, 'NAV Daily'!$A$1:$B$9941, 2, 0)/1000000000)</f>
        <v>34.154124825730001</v>
      </c>
    </row>
    <row r="4869" spans="1:8" customFormat="1" x14ac:dyDescent="0.25">
      <c r="A4869" s="2">
        <v>43281</v>
      </c>
      <c r="B4869" s="110">
        <f>IF(ISNA(VLOOKUP($A4869, 'NAV Daily'!$A$1:$D$9941, 4, 0)),B4868, VLOOKUP($A4869, 'NAV Daily'!$A$1:$D$9941, 4, 0))</f>
        <v>2878.6075000000001</v>
      </c>
      <c r="C4869" s="110">
        <f>IF(IFERROR(VLOOKUP($A4869, JCI!A:E, 5, 0),C4868)="null",C4868, IFERROR(VLOOKUP( $A4869, JCI!A:E, 5, 0),C4868))</f>
        <v>5799.2368159999996</v>
      </c>
      <c r="D4869" s="6">
        <f>IF(ISNA(VLOOKUP($A4869,ICBI!$C$1:$D$10000, 2, 0)),D4868, VLOOKUP($A4869, ICBI!$C$1:$D$10000, 2, 0))</f>
        <v>233.020615982674</v>
      </c>
      <c r="E4869" s="2">
        <f t="shared" si="254"/>
        <v>43281</v>
      </c>
      <c r="F4869" s="3">
        <f t="shared" si="255"/>
        <v>2878.6075000000001</v>
      </c>
      <c r="G4869" s="3">
        <f t="shared" si="256"/>
        <v>5298.0616563529074</v>
      </c>
      <c r="H4869" s="6">
        <f>IF(ISNA(VLOOKUP($A4869, 'NAV Daily'!$A$1:$B$9941, 2, 0)/1000000000),H4868, VLOOKUP($A4869, 'NAV Daily'!$A$1:$B$9941, 2, 0)/1000000000)</f>
        <v>34.154124825730001</v>
      </c>
    </row>
    <row r="4870" spans="1:8" customFormat="1" x14ac:dyDescent="0.25">
      <c r="A4870" s="2">
        <v>43282</v>
      </c>
      <c r="B4870" s="110">
        <f>IF(ISNA(VLOOKUP($A4870, 'NAV Daily'!$A$1:$D$9941, 4, 0)),B4869, VLOOKUP($A4870, 'NAV Daily'!$A$1:$D$9941, 4, 0))</f>
        <v>2878.6075000000001</v>
      </c>
      <c r="C4870" s="110">
        <f>IF(IFERROR(VLOOKUP($A4870, JCI!A:E, 5, 0),C4869)="null",C4869, IFERROR(VLOOKUP( $A4870, JCI!A:E, 5, 0),C4869))</f>
        <v>5799.2368159999996</v>
      </c>
      <c r="D4870" s="6">
        <f>IF(ISNA(VLOOKUP($A4870,ICBI!$C$1:$D$10000, 2, 0)),D4869, VLOOKUP($A4870, ICBI!$C$1:$D$10000, 2, 0))</f>
        <v>233.12328121429999</v>
      </c>
      <c r="E4870" s="2">
        <f t="shared" si="254"/>
        <v>43282</v>
      </c>
      <c r="F4870" s="3">
        <f t="shared" si="255"/>
        <v>2878.6075000000001</v>
      </c>
      <c r="G4870" s="3">
        <f t="shared" si="256"/>
        <v>5298.0616563529074</v>
      </c>
      <c r="H4870" s="6">
        <f>IF(ISNA(VLOOKUP($A4870, 'NAV Daily'!$A$1:$B$9941, 2, 0)/1000000000),H4869, VLOOKUP($A4870, 'NAV Daily'!$A$1:$B$9941, 2, 0)/1000000000)</f>
        <v>34.154124825730001</v>
      </c>
    </row>
    <row r="4871" spans="1:8" customFormat="1" x14ac:dyDescent="0.25">
      <c r="A4871" s="2">
        <v>43283</v>
      </c>
      <c r="B4871" s="110">
        <f>IF(ISNA(VLOOKUP($A4871, 'NAV Daily'!$A$1:$D$9941, 4, 0)),B4870, VLOOKUP($A4871, 'NAV Daily'!$A$1:$D$9941, 4, 0))</f>
        <v>2866.3629999999998</v>
      </c>
      <c r="C4871" s="110">
        <f>IF(IFERROR(VLOOKUP($A4871, JCI!A:E, 5, 0),C4870)="null",C4870, IFERROR(VLOOKUP( $A4871, JCI!A:E, 5, 0),C4870))</f>
        <v>5746.7700199999999</v>
      </c>
      <c r="D4871" s="6">
        <f>IF(ISNA(VLOOKUP($A4871,ICBI!$C$1:$D$10000, 2, 0)),D4870, VLOOKUP($A4871, ICBI!$C$1:$D$10000, 2, 0))</f>
        <v>232.841955473848</v>
      </c>
      <c r="E4871" s="2">
        <f t="shared" si="254"/>
        <v>43283</v>
      </c>
      <c r="F4871" s="3">
        <f t="shared" si="255"/>
        <v>2866.3629999999998</v>
      </c>
      <c r="G4871" s="3">
        <f t="shared" si="256"/>
        <v>5250.1290871306319</v>
      </c>
      <c r="H4871" s="6">
        <f>IF(ISNA(VLOOKUP($A4871, 'NAV Daily'!$A$1:$B$9941, 2, 0)/1000000000),H4870, VLOOKUP($A4871, 'NAV Daily'!$A$1:$B$9941, 2, 0)/1000000000)</f>
        <v>34.00884630006</v>
      </c>
    </row>
    <row r="4872" spans="1:8" customFormat="1" x14ac:dyDescent="0.25">
      <c r="A4872" s="2">
        <v>43284</v>
      </c>
      <c r="B4872" s="110">
        <f>IF(ISNA(VLOOKUP($A4872, 'NAV Daily'!$A$1:$D$9941, 4, 0)),B4871, VLOOKUP($A4872, 'NAV Daily'!$A$1:$D$9941, 4, 0))</f>
        <v>2837.6596</v>
      </c>
      <c r="C4872" s="110">
        <f>IF(IFERROR(VLOOKUP($A4872, JCI!A:E, 5, 0),C4871)="null",C4871, IFERROR(VLOOKUP( $A4872, JCI!A:E, 5, 0),C4871))</f>
        <v>5633.9370120000003</v>
      </c>
      <c r="D4872" s="6">
        <f>IF(ISNA(VLOOKUP($A4872,ICBI!$C$1:$D$10000, 2, 0)),D4871, VLOOKUP($A4872, ICBI!$C$1:$D$10000, 2, 0))</f>
        <v>232.06039700917299</v>
      </c>
      <c r="E4872" s="2">
        <f t="shared" si="254"/>
        <v>43284</v>
      </c>
      <c r="F4872" s="3">
        <f t="shared" si="255"/>
        <v>2837.6596</v>
      </c>
      <c r="G4872" s="3">
        <f t="shared" si="256"/>
        <v>5147.0472071828353</v>
      </c>
      <c r="H4872" s="6">
        <f>IF(ISNA(VLOOKUP($A4872, 'NAV Daily'!$A$1:$B$9941, 2, 0)/1000000000),H4871, VLOOKUP($A4872, 'NAV Daily'!$A$1:$B$9941, 2, 0)/1000000000)</f>
        <v>33.668285443969999</v>
      </c>
    </row>
    <row r="4873" spans="1:8" customFormat="1" x14ac:dyDescent="0.25">
      <c r="A4873" s="2">
        <v>43285</v>
      </c>
      <c r="B4873" s="110">
        <f>IF(ISNA(VLOOKUP($A4873, 'NAV Daily'!$A$1:$D$9941, 4, 0)),B4872, VLOOKUP($A4873, 'NAV Daily'!$A$1:$D$9941, 4, 0))</f>
        <v>2875.4434999999999</v>
      </c>
      <c r="C4873" s="110">
        <f>IF(IFERROR(VLOOKUP($A4873, JCI!A:E, 5, 0),C4872)="null",C4872, IFERROR(VLOOKUP( $A4873, JCI!A:E, 5, 0),C4872))</f>
        <v>5733.6391599999997</v>
      </c>
      <c r="D4873" s="6">
        <f>IF(ISNA(VLOOKUP($A4873,ICBI!$C$1:$D$10000, 2, 0)),D4872, VLOOKUP($A4873, ICBI!$C$1:$D$10000, 2, 0))</f>
        <v>232.804633376597</v>
      </c>
      <c r="E4873" s="2">
        <f t="shared" si="254"/>
        <v>43285</v>
      </c>
      <c r="F4873" s="3">
        <f t="shared" si="255"/>
        <v>2875.4434999999999</v>
      </c>
      <c r="G4873" s="3">
        <f t="shared" si="256"/>
        <v>5238.1330076311706</v>
      </c>
      <c r="H4873" s="6">
        <f>IF(ISNA(VLOOKUP($A4873, 'NAV Daily'!$A$1:$B$9941, 2, 0)/1000000000),H4872, VLOOKUP($A4873, 'NAV Daily'!$A$1:$B$9941, 2, 0)/1000000000)</f>
        <v>34.11658409548</v>
      </c>
    </row>
    <row r="4874" spans="1:8" customFormat="1" x14ac:dyDescent="0.25">
      <c r="A4874" s="2">
        <v>43286</v>
      </c>
      <c r="B4874" s="110">
        <f>IF(ISNA(VLOOKUP($A4874, 'NAV Daily'!$A$1:$D$9941, 4, 0)),B4873, VLOOKUP($A4874, 'NAV Daily'!$A$1:$D$9941, 4, 0))</f>
        <v>2866.2725999999998</v>
      </c>
      <c r="C4874" s="110">
        <f>IF(IFERROR(VLOOKUP($A4874, JCI!A:E, 5, 0),C4873)="null",C4873, IFERROR(VLOOKUP( $A4874, JCI!A:E, 5, 0),C4873))</f>
        <v>5739.3320309999999</v>
      </c>
      <c r="D4874" s="6">
        <f>IF(ISNA(VLOOKUP($A4874,ICBI!$C$1:$D$10000, 2, 0)),D4873, VLOOKUP($A4874, ICBI!$C$1:$D$10000, 2, 0))</f>
        <v>233.27340590847001</v>
      </c>
      <c r="E4874" s="2">
        <f t="shared" si="254"/>
        <v>43286</v>
      </c>
      <c r="F4874" s="3">
        <f t="shared" si="255"/>
        <v>2866.2725999999998</v>
      </c>
      <c r="G4874" s="3">
        <f t="shared" si="256"/>
        <v>5243.3338956991402</v>
      </c>
      <c r="H4874" s="6">
        <f>IF(ISNA(VLOOKUP($A4874, 'NAV Daily'!$A$1:$B$9941, 2, 0)/1000000000),H4873, VLOOKUP($A4874, 'NAV Daily'!$A$1:$B$9941, 2, 0)/1000000000)</f>
        <v>34.007772690140001</v>
      </c>
    </row>
    <row r="4875" spans="1:8" customFormat="1" x14ac:dyDescent="0.25">
      <c r="A4875" s="2">
        <v>43287</v>
      </c>
      <c r="B4875" s="110">
        <f>IF(ISNA(VLOOKUP($A4875, 'NAV Daily'!$A$1:$D$9941, 4, 0)),B4874, VLOOKUP($A4875, 'NAV Daily'!$A$1:$D$9941, 4, 0))</f>
        <v>2845.7496999999998</v>
      </c>
      <c r="C4875" s="110">
        <f>IF(IFERROR(VLOOKUP($A4875, JCI!A:E, 5, 0),C4874)="null",C4874, IFERROR(VLOOKUP( $A4875, JCI!A:E, 5, 0),C4874))</f>
        <v>5694.9121089999999</v>
      </c>
      <c r="D4875" s="6">
        <f>IF(ISNA(VLOOKUP($A4875,ICBI!$C$1:$D$10000, 2, 0)),D4874, VLOOKUP($A4875, ICBI!$C$1:$D$10000, 2, 0))</f>
        <v>234.27759447723199</v>
      </c>
      <c r="E4875" s="2">
        <f t="shared" si="254"/>
        <v>43287</v>
      </c>
      <c r="F4875" s="3">
        <f t="shared" si="255"/>
        <v>2845.7496999999998</v>
      </c>
      <c r="G4875" s="3">
        <f t="shared" si="256"/>
        <v>5202.7527825297157</v>
      </c>
      <c r="H4875" s="6">
        <f>IF(ISNA(VLOOKUP($A4875, 'NAV Daily'!$A$1:$B$9941, 2, 0)/1000000000),H4874, VLOOKUP($A4875, 'NAV Daily'!$A$1:$B$9941, 2, 0)/1000000000)</f>
        <v>33.76427334628</v>
      </c>
    </row>
    <row r="4876" spans="1:8" customFormat="1" x14ac:dyDescent="0.25">
      <c r="A4876" s="2">
        <v>43288</v>
      </c>
      <c r="B4876" s="110">
        <f>IF(ISNA(VLOOKUP($A4876, 'NAV Daily'!$A$1:$D$9941, 4, 0)),B4875, VLOOKUP($A4876, 'NAV Daily'!$A$1:$D$9941, 4, 0))</f>
        <v>2845.7496999999998</v>
      </c>
      <c r="C4876" s="110">
        <f>IF(IFERROR(VLOOKUP($A4876, JCI!A:E, 5, 0),C4875)="null",C4875, IFERROR(VLOOKUP( $A4876, JCI!A:E, 5, 0),C4875))</f>
        <v>5694.9121089999999</v>
      </c>
      <c r="D4876" s="6">
        <f>IF(ISNA(VLOOKUP($A4876,ICBI!$C$1:$D$10000, 2, 0)),D4875, VLOOKUP($A4876, ICBI!$C$1:$D$10000, 2, 0))</f>
        <v>234.32893734687099</v>
      </c>
      <c r="E4876" s="2">
        <f t="shared" si="254"/>
        <v>43288</v>
      </c>
      <c r="F4876" s="3">
        <f t="shared" si="255"/>
        <v>2845.7496999999998</v>
      </c>
      <c r="G4876" s="3">
        <f t="shared" si="256"/>
        <v>5202.7527825297157</v>
      </c>
      <c r="H4876" s="6">
        <f>IF(ISNA(VLOOKUP($A4876, 'NAV Daily'!$A$1:$B$9941, 2, 0)/1000000000),H4875, VLOOKUP($A4876, 'NAV Daily'!$A$1:$B$9941, 2, 0)/1000000000)</f>
        <v>33.76427334628</v>
      </c>
    </row>
    <row r="4877" spans="1:8" customFormat="1" x14ac:dyDescent="0.25">
      <c r="A4877" s="2">
        <v>43289</v>
      </c>
      <c r="B4877" s="110">
        <f>IF(ISNA(VLOOKUP($A4877, 'NAV Daily'!$A$1:$D$9941, 4, 0)),B4876, VLOOKUP($A4877, 'NAV Daily'!$A$1:$D$9941, 4, 0))</f>
        <v>2845.7496999999998</v>
      </c>
      <c r="C4877" s="110">
        <f>IF(IFERROR(VLOOKUP($A4877, JCI!A:E, 5, 0),C4876)="null",C4876, IFERROR(VLOOKUP( $A4877, JCI!A:E, 5, 0),C4876))</f>
        <v>5694.9121089999999</v>
      </c>
      <c r="D4877" s="6">
        <f>IF(ISNA(VLOOKUP($A4877,ICBI!$C$1:$D$10000, 2, 0)),D4876, VLOOKUP($A4877, ICBI!$C$1:$D$10000, 2, 0))</f>
        <v>234.38028273102501</v>
      </c>
      <c r="E4877" s="2">
        <f t="shared" si="254"/>
        <v>43289</v>
      </c>
      <c r="F4877" s="3">
        <f t="shared" si="255"/>
        <v>2845.7496999999998</v>
      </c>
      <c r="G4877" s="3">
        <f t="shared" si="256"/>
        <v>5202.7527825297157</v>
      </c>
      <c r="H4877" s="6">
        <f>IF(ISNA(VLOOKUP($A4877, 'NAV Daily'!$A$1:$B$9941, 2, 0)/1000000000),H4876, VLOOKUP($A4877, 'NAV Daily'!$A$1:$B$9941, 2, 0)/1000000000)</f>
        <v>33.76427334628</v>
      </c>
    </row>
    <row r="4878" spans="1:8" customFormat="1" x14ac:dyDescent="0.25">
      <c r="A4878" s="2">
        <v>43290</v>
      </c>
      <c r="B4878" s="110">
        <f>IF(ISNA(VLOOKUP($A4878, 'NAV Daily'!$A$1:$D$9941, 4, 0)),B4877, VLOOKUP($A4878, 'NAV Daily'!$A$1:$D$9941, 4, 0))</f>
        <v>2887.2750000000001</v>
      </c>
      <c r="C4878" s="110">
        <f>IF(IFERROR(VLOOKUP($A4878, JCI!A:E, 5, 0),C4877)="null",C4877, IFERROR(VLOOKUP( $A4878, JCI!A:E, 5, 0),C4877))</f>
        <v>5807.375</v>
      </c>
      <c r="D4878" s="6">
        <f>IF(ISNA(VLOOKUP($A4878,ICBI!$C$1:$D$10000, 2, 0)),D4877, VLOOKUP($A4878, ICBI!$C$1:$D$10000, 2, 0))</f>
        <v>236.42599648603601</v>
      </c>
      <c r="E4878" s="2">
        <f t="shared" si="254"/>
        <v>43290</v>
      </c>
      <c r="F4878" s="3">
        <f t="shared" si="255"/>
        <v>2887.2750000000001</v>
      </c>
      <c r="G4878" s="3">
        <f t="shared" si="256"/>
        <v>5305.4965313150387</v>
      </c>
      <c r="H4878" s="6">
        <f>IF(ISNA(VLOOKUP($A4878, 'NAV Daily'!$A$1:$B$9941, 2, 0)/1000000000),H4877, VLOOKUP($A4878, 'NAV Daily'!$A$1:$B$9941, 2, 0)/1000000000)</f>
        <v>34.256963092390002</v>
      </c>
    </row>
    <row r="4879" spans="1:8" customFormat="1" x14ac:dyDescent="0.25">
      <c r="A4879" s="2">
        <v>43291</v>
      </c>
      <c r="B4879" s="110">
        <f>IF(ISNA(VLOOKUP($A4879, 'NAV Daily'!$A$1:$D$9941, 4, 0)),B4878, VLOOKUP($A4879, 'NAV Daily'!$A$1:$D$9941, 4, 0))</f>
        <v>2902.8843999999999</v>
      </c>
      <c r="C4879" s="110">
        <f>IF(IFERROR(VLOOKUP($A4879, JCI!A:E, 5, 0),C4878)="null",C4878, IFERROR(VLOOKUP( $A4879, JCI!A:E, 5, 0),C4878))</f>
        <v>5881.7597660000001</v>
      </c>
      <c r="D4879" s="6">
        <f>IF(ISNA(VLOOKUP($A4879,ICBI!$C$1:$D$10000, 2, 0)),D4878, VLOOKUP($A4879, ICBI!$C$1:$D$10000, 2, 0))</f>
        <v>237.88951294942299</v>
      </c>
      <c r="E4879" s="2">
        <f t="shared" si="254"/>
        <v>43291</v>
      </c>
      <c r="F4879" s="3">
        <f t="shared" si="255"/>
        <v>2902.8843999999999</v>
      </c>
      <c r="G4879" s="3">
        <f t="shared" si="256"/>
        <v>5373.4529002417366</v>
      </c>
      <c r="H4879" s="6">
        <f>IF(ISNA(VLOOKUP($A4879, 'NAV Daily'!$A$1:$B$9941, 2, 0)/1000000000),H4878, VLOOKUP($A4879, 'NAV Daily'!$A$1:$B$9941, 2, 0)/1000000000)</f>
        <v>34.442164791800003</v>
      </c>
    </row>
    <row r="4880" spans="1:8" customFormat="1" x14ac:dyDescent="0.25">
      <c r="A4880" s="2">
        <v>43292</v>
      </c>
      <c r="B4880" s="110">
        <f>IF(ISNA(VLOOKUP($A4880, 'NAV Daily'!$A$1:$D$9941, 4, 0)),B4879, VLOOKUP($A4880, 'NAV Daily'!$A$1:$D$9941, 4, 0))</f>
        <v>2897.9938999999999</v>
      </c>
      <c r="C4880" s="110">
        <f>IF(IFERROR(VLOOKUP($A4880, JCI!A:E, 5, 0),C4879)="null",C4879, IFERROR(VLOOKUP( $A4880, JCI!A:E, 5, 0),C4879))</f>
        <v>5893.3588870000003</v>
      </c>
      <c r="D4880" s="6">
        <f>IF(ISNA(VLOOKUP($A4880,ICBI!$C$1:$D$10000, 2, 0)),D4879, VLOOKUP($A4880, ICBI!$C$1:$D$10000, 2, 0))</f>
        <v>237.14907900271999</v>
      </c>
      <c r="E4880" s="2">
        <f t="shared" si="254"/>
        <v>43292</v>
      </c>
      <c r="F4880" s="3">
        <f t="shared" si="255"/>
        <v>2897.9938999999999</v>
      </c>
      <c r="G4880" s="3">
        <f t="shared" si="256"/>
        <v>5384.0496149763285</v>
      </c>
      <c r="H4880" s="6">
        <f>IF(ISNA(VLOOKUP($A4880, 'NAV Daily'!$A$1:$B$9941, 2, 0)/1000000000),H4879, VLOOKUP($A4880, 'NAV Daily'!$A$1:$B$9941, 2, 0)/1000000000)</f>
        <v>34.384140906629995</v>
      </c>
    </row>
    <row r="4881" spans="1:8" customFormat="1" x14ac:dyDescent="0.25">
      <c r="A4881" s="2">
        <v>43293</v>
      </c>
      <c r="B4881" s="110">
        <f>IF(ISNA(VLOOKUP($A4881, 'NAV Daily'!$A$1:$D$9941, 4, 0)),B4880, VLOOKUP($A4881, 'NAV Daily'!$A$1:$D$9941, 4, 0))</f>
        <v>2868.2152000000001</v>
      </c>
      <c r="C4881" s="110">
        <f>IF(IFERROR(VLOOKUP($A4881, JCI!A:E, 5, 0),C4880)="null",C4880, IFERROR(VLOOKUP( $A4881, JCI!A:E, 5, 0),C4880))</f>
        <v>5907.8720700000003</v>
      </c>
      <c r="D4881" s="6">
        <f>IF(ISNA(VLOOKUP($A4881,ICBI!$C$1:$D$10000, 2, 0)),D4880, VLOOKUP($A4881, ICBI!$C$1:$D$10000, 2, 0))</f>
        <v>236.45017333423399</v>
      </c>
      <c r="E4881" s="2">
        <f t="shared" si="254"/>
        <v>43293</v>
      </c>
      <c r="F4881" s="3">
        <f t="shared" si="255"/>
        <v>2868.2152000000001</v>
      </c>
      <c r="G4881" s="3">
        <f t="shared" si="256"/>
        <v>5397.3085559031406</v>
      </c>
      <c r="H4881" s="6">
        <f>IF(ISNA(VLOOKUP($A4881, 'NAV Daily'!$A$1:$B$9941, 2, 0)/1000000000),H4880, VLOOKUP($A4881, 'NAV Daily'!$A$1:$B$9941, 2, 0)/1000000000)</f>
        <v>34.030821404560001</v>
      </c>
    </row>
    <row r="4882" spans="1:8" customFormat="1" x14ac:dyDescent="0.25">
      <c r="A4882" s="2">
        <v>43294</v>
      </c>
      <c r="B4882" s="110">
        <f>IF(ISNA(VLOOKUP($A4882, 'NAV Daily'!$A$1:$D$9941, 4, 0)),B4881, VLOOKUP($A4882, 'NAV Daily'!$A$1:$D$9941, 4, 0))</f>
        <v>2903.9875000000002</v>
      </c>
      <c r="C4882" s="110">
        <f>IF(IFERROR(VLOOKUP($A4882, JCI!A:E, 5, 0),C4881)="null",C4881, IFERROR(VLOOKUP( $A4882, JCI!A:E, 5, 0),C4881))</f>
        <v>5944.0742190000001</v>
      </c>
      <c r="D4882" s="6">
        <f>IF(ISNA(VLOOKUP($A4882,ICBI!$C$1:$D$10000, 2, 0)),D4881, VLOOKUP($A4882, ICBI!$C$1:$D$10000, 2, 0))</f>
        <v>236.85347120666401</v>
      </c>
      <c r="E4882" s="2">
        <f t="shared" si="254"/>
        <v>43294</v>
      </c>
      <c r="F4882" s="3">
        <f t="shared" si="255"/>
        <v>2903.9875000000002</v>
      </c>
      <c r="G4882" s="3">
        <f t="shared" si="256"/>
        <v>5430.3820832619976</v>
      </c>
      <c r="H4882" s="6">
        <f>IF(ISNA(VLOOKUP($A4882, 'NAV Daily'!$A$1:$B$9941, 2, 0)/1000000000),H4881, VLOOKUP($A4882, 'NAV Daily'!$A$1:$B$9941, 2, 0)/1000000000)</f>
        <v>34.455253021099999</v>
      </c>
    </row>
    <row r="4883" spans="1:8" customFormat="1" x14ac:dyDescent="0.25">
      <c r="A4883" s="2">
        <v>43295</v>
      </c>
      <c r="B4883" s="110">
        <f>IF(ISNA(VLOOKUP($A4883, 'NAV Daily'!$A$1:$D$9941, 4, 0)),B4882, VLOOKUP($A4883, 'NAV Daily'!$A$1:$D$9941, 4, 0))</f>
        <v>2903.9875000000002</v>
      </c>
      <c r="C4883" s="110">
        <f>IF(IFERROR(VLOOKUP($A4883, JCI!A:E, 5, 0),C4882)="null",C4882, IFERROR(VLOOKUP( $A4883, JCI!A:E, 5, 0),C4882))</f>
        <v>5944.0742190000001</v>
      </c>
      <c r="D4883" s="6">
        <f>IF(ISNA(VLOOKUP($A4883,ICBI!$C$1:$D$10000, 2, 0)),D4882, VLOOKUP($A4883, ICBI!$C$1:$D$10000, 2, 0))</f>
        <v>236.90482918599</v>
      </c>
      <c r="E4883" s="2">
        <f t="shared" si="254"/>
        <v>43295</v>
      </c>
      <c r="F4883" s="3">
        <f t="shared" si="255"/>
        <v>2903.9875000000002</v>
      </c>
      <c r="G4883" s="3">
        <f t="shared" si="256"/>
        <v>5430.3820832619976</v>
      </c>
      <c r="H4883" s="6">
        <f>IF(ISNA(VLOOKUP($A4883, 'NAV Daily'!$A$1:$B$9941, 2, 0)/1000000000),H4882, VLOOKUP($A4883, 'NAV Daily'!$A$1:$B$9941, 2, 0)/1000000000)</f>
        <v>34.455253021099999</v>
      </c>
    </row>
    <row r="4884" spans="1:8" customFormat="1" x14ac:dyDescent="0.25">
      <c r="A4884" s="2">
        <v>43296</v>
      </c>
      <c r="B4884" s="110">
        <f>IF(ISNA(VLOOKUP($A4884, 'NAV Daily'!$A$1:$D$9941, 4, 0)),B4883, VLOOKUP($A4884, 'NAV Daily'!$A$1:$D$9941, 4, 0))</f>
        <v>2903.9875000000002</v>
      </c>
      <c r="C4884" s="110">
        <f>IF(IFERROR(VLOOKUP($A4884, JCI!A:E, 5, 0),C4883)="null",C4883, IFERROR(VLOOKUP( $A4884, JCI!A:E, 5, 0),C4883))</f>
        <v>5944.0742190000001</v>
      </c>
      <c r="D4884" s="6">
        <f>IF(ISNA(VLOOKUP($A4884,ICBI!$C$1:$D$10000, 2, 0)),D4883, VLOOKUP($A4884, ICBI!$C$1:$D$10000, 2, 0))</f>
        <v>236.95618737399701</v>
      </c>
      <c r="E4884" s="2">
        <f t="shared" si="254"/>
        <v>43296</v>
      </c>
      <c r="F4884" s="3">
        <f t="shared" si="255"/>
        <v>2903.9875000000002</v>
      </c>
      <c r="G4884" s="3">
        <f t="shared" si="256"/>
        <v>5430.3820832619976</v>
      </c>
      <c r="H4884" s="6">
        <f>IF(ISNA(VLOOKUP($A4884, 'NAV Daily'!$A$1:$B$9941, 2, 0)/1000000000),H4883, VLOOKUP($A4884, 'NAV Daily'!$A$1:$B$9941, 2, 0)/1000000000)</f>
        <v>34.455253021099999</v>
      </c>
    </row>
    <row r="4885" spans="1:8" customFormat="1" x14ac:dyDescent="0.25">
      <c r="A4885" s="2">
        <v>43297</v>
      </c>
      <c r="B4885" s="110">
        <f>IF(ISNA(VLOOKUP($A4885, 'NAV Daily'!$A$1:$D$9941, 4, 0)),B4884, VLOOKUP($A4885, 'NAV Daily'!$A$1:$D$9941, 4, 0))</f>
        <v>2908.0509999999999</v>
      </c>
      <c r="C4885" s="110">
        <f>IF(IFERROR(VLOOKUP($A4885, JCI!A:E, 5, 0),C4884)="null",C4884, IFERROR(VLOOKUP( $A4885, JCI!A:E, 5, 0),C4884))</f>
        <v>5905.158203</v>
      </c>
      <c r="D4885" s="6">
        <f>IF(ISNA(VLOOKUP($A4885,ICBI!$C$1:$D$10000, 2, 0)),D4884, VLOOKUP($A4885, ICBI!$C$1:$D$10000, 2, 0))</f>
        <v>236.67100384478999</v>
      </c>
      <c r="E4885" s="2">
        <f t="shared" si="254"/>
        <v>43297</v>
      </c>
      <c r="F4885" s="3">
        <f t="shared" si="255"/>
        <v>2908.0509999999999</v>
      </c>
      <c r="G4885" s="3">
        <f t="shared" si="256"/>
        <v>5394.8292236824809</v>
      </c>
      <c r="H4885" s="6">
        <f>IF(ISNA(VLOOKUP($A4885, 'NAV Daily'!$A$1:$B$9941, 2, 0)/1000000000),H4884, VLOOKUP($A4885, 'NAV Daily'!$A$1:$B$9941, 2, 0)/1000000000)</f>
        <v>34.503466289190001</v>
      </c>
    </row>
    <row r="4886" spans="1:8" customFormat="1" x14ac:dyDescent="0.25">
      <c r="A4886" s="2">
        <v>43298</v>
      </c>
      <c r="B4886" s="110">
        <f>IF(ISNA(VLOOKUP($A4886, 'NAV Daily'!$A$1:$D$9941, 4, 0)),B4885, VLOOKUP($A4886, 'NAV Daily'!$A$1:$D$9941, 4, 0))</f>
        <v>2890.4326999999998</v>
      </c>
      <c r="C4886" s="110">
        <f>IF(IFERROR(VLOOKUP($A4886, JCI!A:E, 5, 0),C4885)="null",C4885, IFERROR(VLOOKUP( $A4886, JCI!A:E, 5, 0),C4885))</f>
        <v>5861.5078130000002</v>
      </c>
      <c r="D4886" s="6">
        <f>IF(ISNA(VLOOKUP($A4886,ICBI!$C$1:$D$10000, 2, 0)),D4885, VLOOKUP($A4886, ICBI!$C$1:$D$10000, 2, 0))</f>
        <v>236.39534299497601</v>
      </c>
      <c r="E4886" s="2">
        <f t="shared" si="254"/>
        <v>43298</v>
      </c>
      <c r="F4886" s="3">
        <f t="shared" si="255"/>
        <v>2890.4326999999998</v>
      </c>
      <c r="G4886" s="3">
        <f t="shared" si="256"/>
        <v>5354.9511388790115</v>
      </c>
      <c r="H4886" s="6">
        <f>IF(ISNA(VLOOKUP($A4886, 'NAV Daily'!$A$1:$B$9941, 2, 0)/1000000000),H4885, VLOOKUP($A4886, 'NAV Daily'!$A$1:$B$9941, 2, 0)/1000000000)</f>
        <v>34.294427725520002</v>
      </c>
    </row>
    <row r="4887" spans="1:8" customFormat="1" x14ac:dyDescent="0.25">
      <c r="A4887" s="2">
        <v>43299</v>
      </c>
      <c r="B4887" s="110">
        <f>IF(ISNA(VLOOKUP($A4887, 'NAV Daily'!$A$1:$D$9941, 4, 0)),B4886, VLOOKUP($A4887, 'NAV Daily'!$A$1:$D$9941, 4, 0))</f>
        <v>2910.5441999999998</v>
      </c>
      <c r="C4887" s="110">
        <f>IF(IFERROR(VLOOKUP($A4887, JCI!A:E, 5, 0),C4886)="null",C4886, IFERROR(VLOOKUP( $A4887, JCI!A:E, 5, 0),C4886))</f>
        <v>5890.7309569999998</v>
      </c>
      <c r="D4887" s="6">
        <f>IF(ISNA(VLOOKUP($A4887,ICBI!$C$1:$D$10000, 2, 0)),D4886, VLOOKUP($A4887, ICBI!$C$1:$D$10000, 2, 0))</f>
        <v>235.970003228541</v>
      </c>
      <c r="E4887" s="2">
        <f t="shared" si="254"/>
        <v>43299</v>
      </c>
      <c r="F4887" s="3">
        <f t="shared" si="255"/>
        <v>2910.5441999999998</v>
      </c>
      <c r="G4887" s="3">
        <f t="shared" si="256"/>
        <v>5381.6487930043468</v>
      </c>
      <c r="H4887" s="6">
        <f>IF(ISNA(VLOOKUP($A4887, 'NAV Daily'!$A$1:$B$9941, 2, 0)/1000000000),H4886, VLOOKUP($A4887, 'NAV Daily'!$A$1:$B$9941, 2, 0)/1000000000)</f>
        <v>34.533047491330002</v>
      </c>
    </row>
    <row r="4888" spans="1:8" customFormat="1" x14ac:dyDescent="0.25">
      <c r="A4888" s="2">
        <v>43300</v>
      </c>
      <c r="B4888" s="110">
        <f>IF(ISNA(VLOOKUP($A4888, 'NAV Daily'!$A$1:$D$9941, 4, 0)),B4887, VLOOKUP($A4888, 'NAV Daily'!$A$1:$D$9941, 4, 0))</f>
        <v>2913.5666000000001</v>
      </c>
      <c r="C4888" s="110">
        <f>IF(IFERROR(VLOOKUP($A4888, JCI!A:E, 5, 0),C4887)="null",C4887, IFERROR(VLOOKUP( $A4888, JCI!A:E, 5, 0),C4887))</f>
        <v>5871.0771480000003</v>
      </c>
      <c r="D4888" s="6">
        <f>IF(ISNA(VLOOKUP($A4888,ICBI!$C$1:$D$10000, 2, 0)),D4887, VLOOKUP($A4888, ICBI!$C$1:$D$10000, 2, 0))</f>
        <v>234.82963494219601</v>
      </c>
      <c r="E4888" s="2">
        <f t="shared" si="254"/>
        <v>43300</v>
      </c>
      <c r="F4888" s="3">
        <f t="shared" si="255"/>
        <v>2913.5666000000001</v>
      </c>
      <c r="G4888" s="3">
        <f t="shared" si="256"/>
        <v>5363.6934835096736</v>
      </c>
      <c r="H4888" s="6">
        <f>IF(ISNA(VLOOKUP($A4888, 'NAV Daily'!$A$1:$B$9941, 2, 0)/1000000000),H4887, VLOOKUP($A4888, 'NAV Daily'!$A$1:$B$9941, 2, 0)/1000000000)</f>
        <v>34.568907857279996</v>
      </c>
    </row>
    <row r="4889" spans="1:8" customFormat="1" x14ac:dyDescent="0.25">
      <c r="A4889" s="2">
        <v>43301</v>
      </c>
      <c r="B4889" s="110">
        <f>IF(ISNA(VLOOKUP($A4889, 'NAV Daily'!$A$1:$D$9941, 4, 0)),B4888, VLOOKUP($A4889, 'NAV Daily'!$A$1:$D$9941, 4, 0))</f>
        <v>2905.2359000000001</v>
      </c>
      <c r="C4889" s="110">
        <f>IF(IFERROR(VLOOKUP($A4889, JCI!A:E, 5, 0),C4888)="null",C4888, IFERROR(VLOOKUP( $A4889, JCI!A:E, 5, 0),C4888))</f>
        <v>5872.7841799999997</v>
      </c>
      <c r="D4889" s="6">
        <f>IF(ISNA(VLOOKUP($A4889,ICBI!$C$1:$D$10000, 2, 0)),D4888, VLOOKUP($A4889, ICBI!$C$1:$D$10000, 2, 0))</f>
        <v>234.01295717412199</v>
      </c>
      <c r="E4889" s="2">
        <f t="shared" si="254"/>
        <v>43301</v>
      </c>
      <c r="F4889" s="3">
        <f t="shared" si="255"/>
        <v>2905.2359000000001</v>
      </c>
      <c r="G4889" s="3">
        <f t="shared" si="256"/>
        <v>5365.2529922989015</v>
      </c>
      <c r="H4889" s="6">
        <f>IF(ISNA(VLOOKUP($A4889, 'NAV Daily'!$A$1:$B$9941, 2, 0)/1000000000),H4888, VLOOKUP($A4889, 'NAV Daily'!$A$1:$B$9941, 2, 0)/1000000000)</f>
        <v>34.470065636820003</v>
      </c>
    </row>
    <row r="4890" spans="1:8" customFormat="1" x14ac:dyDescent="0.25">
      <c r="A4890" s="2">
        <v>43302</v>
      </c>
      <c r="B4890" s="110">
        <f>IF(ISNA(VLOOKUP($A4890, 'NAV Daily'!$A$1:$D$9941, 4, 0)),B4889, VLOOKUP($A4890, 'NAV Daily'!$A$1:$D$9941, 4, 0))</f>
        <v>2905.2359000000001</v>
      </c>
      <c r="C4890" s="110">
        <f>IF(IFERROR(VLOOKUP($A4890, JCI!A:E, 5, 0),C4889)="null",C4889, IFERROR(VLOOKUP( $A4890, JCI!A:E, 5, 0),C4889))</f>
        <v>5872.7841799999997</v>
      </c>
      <c r="D4890" s="6">
        <f>IF(ISNA(VLOOKUP($A4890,ICBI!$C$1:$D$10000, 2, 0)),D4889, VLOOKUP($A4890, ICBI!$C$1:$D$10000, 2, 0))</f>
        <v>234.064433860652</v>
      </c>
      <c r="E4890" s="2">
        <f t="shared" si="254"/>
        <v>43302</v>
      </c>
      <c r="F4890" s="3">
        <f t="shared" si="255"/>
        <v>2905.2359000000001</v>
      </c>
      <c r="G4890" s="3">
        <f t="shared" si="256"/>
        <v>5365.2529922989015</v>
      </c>
      <c r="H4890" s="6">
        <f>IF(ISNA(VLOOKUP($A4890, 'NAV Daily'!$A$1:$B$9941, 2, 0)/1000000000),H4889, VLOOKUP($A4890, 'NAV Daily'!$A$1:$B$9941, 2, 0)/1000000000)</f>
        <v>34.470065636820003</v>
      </c>
    </row>
    <row r="4891" spans="1:8" customFormat="1" x14ac:dyDescent="0.25">
      <c r="A4891" s="2">
        <v>43303</v>
      </c>
      <c r="B4891" s="110">
        <f>IF(ISNA(VLOOKUP($A4891, 'NAV Daily'!$A$1:$D$9941, 4, 0)),B4890, VLOOKUP($A4891, 'NAV Daily'!$A$1:$D$9941, 4, 0))</f>
        <v>2905.2359000000001</v>
      </c>
      <c r="C4891" s="110">
        <f>IF(IFERROR(VLOOKUP($A4891, JCI!A:E, 5, 0),C4890)="null",C4890, IFERROR(VLOOKUP( $A4891, JCI!A:E, 5, 0),C4890))</f>
        <v>5872.7841799999997</v>
      </c>
      <c r="D4891" s="6">
        <f>IF(ISNA(VLOOKUP($A4891,ICBI!$C$1:$D$10000, 2, 0)),D4890, VLOOKUP($A4891, ICBI!$C$1:$D$10000, 2, 0))</f>
        <v>234.11591146452699</v>
      </c>
      <c r="E4891" s="2">
        <f t="shared" si="254"/>
        <v>43303</v>
      </c>
      <c r="F4891" s="3">
        <f t="shared" si="255"/>
        <v>2905.2359000000001</v>
      </c>
      <c r="G4891" s="3">
        <f t="shared" si="256"/>
        <v>5365.2529922989015</v>
      </c>
      <c r="H4891" s="6">
        <f>IF(ISNA(VLOOKUP($A4891, 'NAV Daily'!$A$1:$B$9941, 2, 0)/1000000000),H4890, VLOOKUP($A4891, 'NAV Daily'!$A$1:$B$9941, 2, 0)/1000000000)</f>
        <v>34.470065636820003</v>
      </c>
    </row>
    <row r="4892" spans="1:8" customFormat="1" x14ac:dyDescent="0.25">
      <c r="A4892" s="2">
        <v>43304</v>
      </c>
      <c r="B4892" s="110">
        <f>IF(ISNA(VLOOKUP($A4892, 'NAV Daily'!$A$1:$D$9941, 4, 0)),B4891, VLOOKUP($A4892, 'NAV Daily'!$A$1:$D$9941, 4, 0))</f>
        <v>2931.2310000000002</v>
      </c>
      <c r="C4892" s="110">
        <f>IF(IFERROR(VLOOKUP($A4892, JCI!A:E, 5, 0),C4891)="null",C4891, IFERROR(VLOOKUP( $A4892, JCI!A:E, 5, 0),C4891))</f>
        <v>5915.7958980000003</v>
      </c>
      <c r="D4892" s="6">
        <f>IF(ISNA(VLOOKUP($A4892,ICBI!$C$1:$D$10000, 2, 0)),D4891, VLOOKUP($A4892, ICBI!$C$1:$D$10000, 2, 0))</f>
        <v>234.29131374136401</v>
      </c>
      <c r="E4892" s="2">
        <f t="shared" si="254"/>
        <v>43304</v>
      </c>
      <c r="F4892" s="3">
        <f t="shared" si="255"/>
        <v>2931.2310000000002</v>
      </c>
      <c r="G4892" s="3">
        <f t="shared" si="256"/>
        <v>5404.5475996998184</v>
      </c>
      <c r="H4892" s="6">
        <f>IF(ISNA(VLOOKUP($A4892, 'NAV Daily'!$A$1:$B$9941, 2, 0)/1000000000),H4891, VLOOKUP($A4892, 'NAV Daily'!$A$1:$B$9941, 2, 0)/1000000000)</f>
        <v>34.778492197199995</v>
      </c>
    </row>
    <row r="4893" spans="1:8" customFormat="1" x14ac:dyDescent="0.25">
      <c r="A4893" s="2">
        <v>43305</v>
      </c>
      <c r="B4893" s="110">
        <f>IF(ISNA(VLOOKUP($A4893, 'NAV Daily'!$A$1:$D$9941, 4, 0)),B4892, VLOOKUP($A4893, 'NAV Daily'!$A$1:$D$9941, 4, 0))</f>
        <v>2927.2476999999999</v>
      </c>
      <c r="C4893" s="110">
        <f>IF(IFERROR(VLOOKUP($A4893, JCI!A:E, 5, 0),C4892)="null",C4892, IFERROR(VLOOKUP( $A4893, JCI!A:E, 5, 0),C4892))</f>
        <v>5931.841797</v>
      </c>
      <c r="D4893" s="6">
        <f>IF(ISNA(VLOOKUP($A4893,ICBI!$C$1:$D$10000, 2, 0)),D4892, VLOOKUP($A4893, ICBI!$C$1:$D$10000, 2, 0))</f>
        <v>233.94793503628401</v>
      </c>
      <c r="E4893" s="2">
        <f t="shared" si="254"/>
        <v>43305</v>
      </c>
      <c r="F4893" s="3">
        <f t="shared" si="255"/>
        <v>2927.2476999999999</v>
      </c>
      <c r="G4893" s="3">
        <f t="shared" si="256"/>
        <v>5419.2067979582971</v>
      </c>
      <c r="H4893" s="6">
        <f>IF(ISNA(VLOOKUP($A4893, 'NAV Daily'!$A$1:$B$9941, 2, 0)/1000000000),H4892, VLOOKUP($A4893, 'NAV Daily'!$A$1:$B$9941, 2, 0)/1000000000)</f>
        <v>34.731230699240001</v>
      </c>
    </row>
    <row r="4894" spans="1:8" customFormat="1" x14ac:dyDescent="0.25">
      <c r="A4894" s="2">
        <v>43306</v>
      </c>
      <c r="B4894" s="110">
        <f>IF(ISNA(VLOOKUP($A4894, 'NAV Daily'!$A$1:$D$9941, 4, 0)),B4893, VLOOKUP($A4894, 'NAV Daily'!$A$1:$D$9941, 4, 0))</f>
        <v>2924.7946999999999</v>
      </c>
      <c r="C4894" s="110">
        <f>IF(IFERROR(VLOOKUP($A4894, JCI!A:E, 5, 0),C4893)="null",C4893, IFERROR(VLOOKUP( $A4894, JCI!A:E, 5, 0),C4893))</f>
        <v>5933.8891599999997</v>
      </c>
      <c r="D4894" s="6">
        <f>IF(ISNA(VLOOKUP($A4894,ICBI!$C$1:$D$10000, 2, 0)),D4893, VLOOKUP($A4894, ICBI!$C$1:$D$10000, 2, 0))</f>
        <v>234.52300299986501</v>
      </c>
      <c r="E4894" s="2">
        <f t="shared" si="254"/>
        <v>43306</v>
      </c>
      <c r="F4894" s="3">
        <f t="shared" si="255"/>
        <v>2924.7946999999999</v>
      </c>
      <c r="G4894" s="3">
        <f t="shared" si="256"/>
        <v>5421.0772260423873</v>
      </c>
      <c r="H4894" s="6">
        <f>IF(ISNA(VLOOKUP($A4894, 'NAV Daily'!$A$1:$B$9941, 2, 0)/1000000000),H4893, VLOOKUP($A4894, 'NAV Daily'!$A$1:$B$9941, 2, 0)/1000000000)</f>
        <v>34.702126674830005</v>
      </c>
    </row>
    <row r="4895" spans="1:8" customFormat="1" x14ac:dyDescent="0.25">
      <c r="A4895" s="2">
        <v>43307</v>
      </c>
      <c r="B4895" s="110">
        <f>IF(ISNA(VLOOKUP($A4895, 'NAV Daily'!$A$1:$D$9941, 4, 0)),B4894, VLOOKUP($A4895, 'NAV Daily'!$A$1:$D$9941, 4, 0))</f>
        <v>2927.5389</v>
      </c>
      <c r="C4895" s="110">
        <f>IF(IFERROR(VLOOKUP($A4895, JCI!A:E, 5, 0),C4894)="null",C4894, IFERROR(VLOOKUP( $A4895, JCI!A:E, 5, 0),C4894))</f>
        <v>5946.1362300000001</v>
      </c>
      <c r="D4895" s="6">
        <f>IF(ISNA(VLOOKUP($A4895,ICBI!$C$1:$D$10000, 2, 0)),D4894, VLOOKUP($A4895, ICBI!$C$1:$D$10000, 2, 0))</f>
        <v>234.524986877505</v>
      </c>
      <c r="E4895" s="2">
        <f t="shared" si="254"/>
        <v>43307</v>
      </c>
      <c r="F4895" s="3">
        <f t="shared" si="255"/>
        <v>2927.5389</v>
      </c>
      <c r="G4895" s="3">
        <f t="shared" si="256"/>
        <v>5432.2658934530109</v>
      </c>
      <c r="H4895" s="6">
        <f>IF(ISNA(VLOOKUP($A4895, 'NAV Daily'!$A$1:$B$9941, 2, 0)/1000000000),H4894, VLOOKUP($A4895, 'NAV Daily'!$A$1:$B$9941, 2, 0)/1000000000)</f>
        <v>34.734685566400003</v>
      </c>
    </row>
    <row r="4896" spans="1:8" customFormat="1" x14ac:dyDescent="0.25">
      <c r="A4896" s="2">
        <v>43308</v>
      </c>
      <c r="B4896" s="110">
        <f>IF(ISNA(VLOOKUP($A4896, 'NAV Daily'!$A$1:$D$9941, 4, 0)),B4895, VLOOKUP($A4896, 'NAV Daily'!$A$1:$D$9941, 4, 0))</f>
        <v>2930.8265000000001</v>
      </c>
      <c r="C4896" s="110">
        <f>IF(IFERROR(VLOOKUP($A4896, JCI!A:E, 5, 0),C4895)="null",C4895, IFERROR(VLOOKUP( $A4896, JCI!A:E, 5, 0),C4895))</f>
        <v>5989.1362300000001</v>
      </c>
      <c r="D4896" s="6">
        <f>IF(ISNA(VLOOKUP($A4896,ICBI!$C$1:$D$10000, 2, 0)),D4895, VLOOKUP($A4896, ICBI!$C$1:$D$10000, 2, 0))</f>
        <v>234.78129732524499</v>
      </c>
      <c r="E4896" s="2">
        <f t="shared" si="254"/>
        <v>43308</v>
      </c>
      <c r="F4896" s="3">
        <f t="shared" si="255"/>
        <v>2930.8265000000001</v>
      </c>
      <c r="G4896" s="3">
        <f t="shared" si="256"/>
        <v>5471.5497955338215</v>
      </c>
      <c r="H4896" s="6">
        <f>IF(ISNA(VLOOKUP($A4896, 'NAV Daily'!$A$1:$B$9941, 2, 0)/1000000000),H4895, VLOOKUP($A4896, 'NAV Daily'!$A$1:$B$9941, 2, 0)/1000000000)</f>
        <v>34.773693041800001</v>
      </c>
    </row>
    <row r="4897" spans="1:8" customFormat="1" x14ac:dyDescent="0.25">
      <c r="A4897" s="2">
        <v>43309</v>
      </c>
      <c r="B4897" s="110">
        <f>IF(ISNA(VLOOKUP($A4897, 'NAV Daily'!$A$1:$D$9941, 4, 0)),B4896, VLOOKUP($A4897, 'NAV Daily'!$A$1:$D$9941, 4, 0))</f>
        <v>2930.8265000000001</v>
      </c>
      <c r="C4897" s="110">
        <f>IF(IFERROR(VLOOKUP($A4897, JCI!A:E, 5, 0),C4896)="null",C4896, IFERROR(VLOOKUP( $A4897, JCI!A:E, 5, 0),C4896))</f>
        <v>5989.1362300000001</v>
      </c>
      <c r="D4897" s="6">
        <f>IF(ISNA(VLOOKUP($A4897,ICBI!$C$1:$D$10000, 2, 0)),D4896, VLOOKUP($A4897, ICBI!$C$1:$D$10000, 2, 0))</f>
        <v>234.83277866960699</v>
      </c>
      <c r="E4897" s="2">
        <f t="shared" si="254"/>
        <v>43309</v>
      </c>
      <c r="F4897" s="3">
        <f t="shared" si="255"/>
        <v>2930.8265000000001</v>
      </c>
      <c r="G4897" s="3">
        <f t="shared" si="256"/>
        <v>5471.5497955338215</v>
      </c>
      <c r="H4897" s="6">
        <f>IF(ISNA(VLOOKUP($A4897, 'NAV Daily'!$A$1:$B$9941, 2, 0)/1000000000),H4896, VLOOKUP($A4897, 'NAV Daily'!$A$1:$B$9941, 2, 0)/1000000000)</f>
        <v>34.773693041800001</v>
      </c>
    </row>
    <row r="4898" spans="1:8" customFormat="1" x14ac:dyDescent="0.25">
      <c r="A4898" s="2">
        <v>43310</v>
      </c>
      <c r="B4898" s="110">
        <f>IF(ISNA(VLOOKUP($A4898, 'NAV Daily'!$A$1:$D$9941, 4, 0)),B4897, VLOOKUP($A4898, 'NAV Daily'!$A$1:$D$9941, 4, 0))</f>
        <v>2930.8265000000001</v>
      </c>
      <c r="C4898" s="110">
        <f>IF(IFERROR(VLOOKUP($A4898, JCI!A:E, 5, 0),C4897)="null",C4897, IFERROR(VLOOKUP( $A4898, JCI!A:E, 5, 0),C4897))</f>
        <v>5989.1362300000001</v>
      </c>
      <c r="D4898" s="6">
        <f>IF(ISNA(VLOOKUP($A4898,ICBI!$C$1:$D$10000, 2, 0)),D4897, VLOOKUP($A4898, ICBI!$C$1:$D$10000, 2, 0))</f>
        <v>234.88426060388699</v>
      </c>
      <c r="E4898" s="2">
        <f t="shared" si="254"/>
        <v>43310</v>
      </c>
      <c r="F4898" s="3">
        <f t="shared" si="255"/>
        <v>2930.8265000000001</v>
      </c>
      <c r="G4898" s="3">
        <f t="shared" si="256"/>
        <v>5471.5497955338215</v>
      </c>
      <c r="H4898" s="6">
        <f>IF(ISNA(VLOOKUP($A4898, 'NAV Daily'!$A$1:$B$9941, 2, 0)/1000000000),H4897, VLOOKUP($A4898, 'NAV Daily'!$A$1:$B$9941, 2, 0)/1000000000)</f>
        <v>34.773693041800001</v>
      </c>
    </row>
    <row r="4899" spans="1:8" customFormat="1" x14ac:dyDescent="0.25">
      <c r="A4899" s="2">
        <v>43311</v>
      </c>
      <c r="B4899" s="110">
        <f>IF(ISNA(VLOOKUP($A4899, 'NAV Daily'!$A$1:$D$9941, 4, 0)),B4898, VLOOKUP($A4899, 'NAV Daily'!$A$1:$D$9941, 4, 0))</f>
        <v>2943.6576</v>
      </c>
      <c r="C4899" s="110">
        <f>IF(IFERROR(VLOOKUP($A4899, JCI!A:E, 5, 0),C4898)="null",C4898, IFERROR(VLOOKUP( $A4899, JCI!A:E, 5, 0),C4898))</f>
        <v>6027.9360349999997</v>
      </c>
      <c r="D4899" s="6">
        <f>IF(ISNA(VLOOKUP($A4899,ICBI!$C$1:$D$10000, 2, 0)),D4898, VLOOKUP($A4899, ICBI!$C$1:$D$10000, 2, 0))</f>
        <v>234.81989819578499</v>
      </c>
      <c r="E4899" s="2">
        <f t="shared" si="254"/>
        <v>43311</v>
      </c>
      <c r="F4899" s="3">
        <f t="shared" si="255"/>
        <v>2943.6576</v>
      </c>
      <c r="G4899" s="3">
        <f t="shared" si="256"/>
        <v>5506.9964871704378</v>
      </c>
      <c r="H4899" s="6">
        <f>IF(ISNA(VLOOKUP($A4899, 'NAV Daily'!$A$1:$B$9941, 2, 0)/1000000000),H4898, VLOOKUP($A4899, 'NAV Daily'!$A$1:$B$9941, 2, 0)/1000000000)</f>
        <v>34.925931416519994</v>
      </c>
    </row>
    <row r="4900" spans="1:8" customFormat="1" x14ac:dyDescent="0.25">
      <c r="A4900" s="2">
        <v>43312</v>
      </c>
      <c r="B4900" s="110">
        <f>IF(ISNA(VLOOKUP($A4900, 'NAV Daily'!$A$1:$D$9941, 4, 0)),B4899, VLOOKUP($A4900, 'NAV Daily'!$A$1:$D$9941, 4, 0))</f>
        <v>2938.4252000000001</v>
      </c>
      <c r="C4900" s="110">
        <f>IF(IFERROR(VLOOKUP($A4900, JCI!A:E, 5, 0),C4899)="null",C4899, IFERROR(VLOOKUP( $A4900, JCI!A:E, 5, 0),C4899))</f>
        <v>5936.4428710000002</v>
      </c>
      <c r="D4900" s="6">
        <f>IF(ISNA(VLOOKUP($A4900,ICBI!$C$1:$D$10000, 2, 0)),D4899, VLOOKUP($A4900, ICBI!$C$1:$D$10000, 2, 0))</f>
        <v>234.98096733947099</v>
      </c>
      <c r="E4900" s="2">
        <f t="shared" si="254"/>
        <v>43312</v>
      </c>
      <c r="F4900" s="3">
        <f t="shared" si="255"/>
        <v>2938.4252000000001</v>
      </c>
      <c r="G4900" s="3">
        <f t="shared" si="256"/>
        <v>5423.4102430857993</v>
      </c>
      <c r="H4900" s="6">
        <f>IF(ISNA(VLOOKUP($A4900, 'NAV Daily'!$A$1:$B$9941, 2, 0)/1000000000),H4899, VLOOKUP($A4900, 'NAV Daily'!$A$1:$B$9941, 2, 0)/1000000000)</f>
        <v>34.86384944908</v>
      </c>
    </row>
    <row r="4901" spans="1:8" customFormat="1" x14ac:dyDescent="0.25">
      <c r="A4901" s="2">
        <v>43313</v>
      </c>
      <c r="B4901" s="110">
        <f>IF(ISNA(VLOOKUP($A4901, 'NAV Daily'!$A$1:$D$9941, 4, 0)),B4900, VLOOKUP($A4901, 'NAV Daily'!$A$1:$D$9941, 4, 0))</f>
        <v>2975.0173</v>
      </c>
      <c r="C4901" s="110">
        <f>IF(IFERROR(VLOOKUP($A4901, JCI!A:E, 5, 0),C4900)="null",C4900, IFERROR(VLOOKUP( $A4901, JCI!A:E, 5, 0),C4900))</f>
        <v>6033.4189450000003</v>
      </c>
      <c r="D4901" s="6">
        <f>IF(ISNA(VLOOKUP($A4901,ICBI!$C$1:$D$10000, 2, 0)),D4900, VLOOKUP($A4901, ICBI!$C$1:$D$10000, 2, 0))</f>
        <v>235.43083545579199</v>
      </c>
      <c r="E4901" s="2">
        <f t="shared" si="254"/>
        <v>43313</v>
      </c>
      <c r="F4901" s="3">
        <f t="shared" si="255"/>
        <v>2975.0173</v>
      </c>
      <c r="G4901" s="3">
        <f t="shared" si="256"/>
        <v>5512.0055592531808</v>
      </c>
      <c r="H4901" s="6">
        <f>IF(ISNA(VLOOKUP($A4901, 'NAV Daily'!$A$1:$B$9941, 2, 0)/1000000000),H4900, VLOOKUP($A4901, 'NAV Daily'!$A$1:$B$9941, 2, 0)/1000000000)</f>
        <v>35.29800866355</v>
      </c>
    </row>
    <row r="4902" spans="1:8" customFormat="1" x14ac:dyDescent="0.25">
      <c r="A4902" s="2">
        <v>43314</v>
      </c>
      <c r="B4902" s="110">
        <f>IF(ISNA(VLOOKUP($A4902, 'NAV Daily'!$A$1:$D$9941, 4, 0)),B4901, VLOOKUP($A4902, 'NAV Daily'!$A$1:$D$9941, 4, 0))</f>
        <v>2973.8679000000002</v>
      </c>
      <c r="C4902" s="110">
        <f>IF(IFERROR(VLOOKUP($A4902, JCI!A:E, 5, 0),C4901)="null",C4901, IFERROR(VLOOKUP( $A4902, JCI!A:E, 5, 0),C4901))</f>
        <v>6011.7231449999999</v>
      </c>
      <c r="D4902" s="6">
        <f>IF(ISNA(VLOOKUP($A4902,ICBI!$C$1:$D$10000, 2, 0)),D4901, VLOOKUP($A4902, ICBI!$C$1:$D$10000, 2, 0))</f>
        <v>235.36457038432599</v>
      </c>
      <c r="E4902" s="2">
        <f t="shared" si="254"/>
        <v>43314</v>
      </c>
      <c r="F4902" s="3">
        <f t="shared" si="255"/>
        <v>2973.8679000000002</v>
      </c>
      <c r="G4902" s="3">
        <f t="shared" si="256"/>
        <v>5492.1847294214394</v>
      </c>
      <c r="H4902" s="6">
        <f>IF(ISNA(VLOOKUP($A4902, 'NAV Daily'!$A$1:$B$9941, 2, 0)/1000000000),H4901, VLOOKUP($A4902, 'NAV Daily'!$A$1:$B$9941, 2, 0)/1000000000)</f>
        <v>35.284370244760005</v>
      </c>
    </row>
    <row r="4903" spans="1:8" customFormat="1" x14ac:dyDescent="0.25">
      <c r="A4903" s="2">
        <v>43315</v>
      </c>
      <c r="B4903" s="110">
        <f>IF(ISNA(VLOOKUP($A4903, 'NAV Daily'!$A$1:$D$9941, 4, 0)),B4902, VLOOKUP($A4903, 'NAV Daily'!$A$1:$D$9941, 4, 0))</f>
        <v>2979.3507</v>
      </c>
      <c r="C4903" s="110">
        <f>IF(IFERROR(VLOOKUP($A4903, JCI!A:E, 5, 0),C4902)="null",C4902, IFERROR(VLOOKUP( $A4903, JCI!A:E, 5, 0),C4902))</f>
        <v>6007.5380859999996</v>
      </c>
      <c r="D4903" s="6">
        <f>IF(ISNA(VLOOKUP($A4903,ICBI!$C$1:$D$10000, 2, 0)),D4902, VLOOKUP($A4903, ICBI!$C$1:$D$10000, 2, 0))</f>
        <v>235.043887709388</v>
      </c>
      <c r="E4903" s="2">
        <f t="shared" si="254"/>
        <v>43315</v>
      </c>
      <c r="F4903" s="3">
        <f t="shared" si="255"/>
        <v>2979.3507</v>
      </c>
      <c r="G4903" s="3">
        <f t="shared" si="256"/>
        <v>5488.3613469107786</v>
      </c>
      <c r="H4903" s="6">
        <f>IF(ISNA(VLOOKUP($A4903, 'NAV Daily'!$A$1:$B$9941, 2, 0)/1000000000),H4902, VLOOKUP($A4903, 'NAV Daily'!$A$1:$B$9941, 2, 0)/1000000000)</f>
        <v>35.349423627370001</v>
      </c>
    </row>
    <row r="4904" spans="1:8" customFormat="1" x14ac:dyDescent="0.25">
      <c r="A4904" s="2">
        <v>43316</v>
      </c>
      <c r="B4904" s="110">
        <f>IF(ISNA(VLOOKUP($A4904, 'NAV Daily'!$A$1:$D$9941, 4, 0)),B4903, VLOOKUP($A4904, 'NAV Daily'!$A$1:$D$9941, 4, 0))</f>
        <v>2979.3507</v>
      </c>
      <c r="C4904" s="110">
        <f>IF(IFERROR(VLOOKUP($A4904, JCI!A:E, 5, 0),C4903)="null",C4903, IFERROR(VLOOKUP( $A4904, JCI!A:E, 5, 0),C4903))</f>
        <v>6007.5380859999996</v>
      </c>
      <c r="D4904" s="6">
        <f>IF(ISNA(VLOOKUP($A4904,ICBI!$C$1:$D$10000, 2, 0)),D4903, VLOOKUP($A4904, ICBI!$C$1:$D$10000, 2, 0))</f>
        <v>235.09529473126801</v>
      </c>
      <c r="E4904" s="2">
        <f t="shared" si="254"/>
        <v>43316</v>
      </c>
      <c r="F4904" s="3">
        <f t="shared" si="255"/>
        <v>2979.3507</v>
      </c>
      <c r="G4904" s="3">
        <f t="shared" si="256"/>
        <v>5488.3613469107786</v>
      </c>
      <c r="H4904" s="6">
        <f>IF(ISNA(VLOOKUP($A4904, 'NAV Daily'!$A$1:$B$9941, 2, 0)/1000000000),H4903, VLOOKUP($A4904, 'NAV Daily'!$A$1:$B$9941, 2, 0)/1000000000)</f>
        <v>35.349423627370001</v>
      </c>
    </row>
    <row r="4905" spans="1:8" customFormat="1" x14ac:dyDescent="0.25">
      <c r="A4905" s="2">
        <v>43317</v>
      </c>
      <c r="B4905" s="110">
        <f>IF(ISNA(VLOOKUP($A4905, 'NAV Daily'!$A$1:$D$9941, 4, 0)),B4904, VLOOKUP($A4905, 'NAV Daily'!$A$1:$D$9941, 4, 0))</f>
        <v>2979.3507</v>
      </c>
      <c r="C4905" s="110">
        <f>IF(IFERROR(VLOOKUP($A4905, JCI!A:E, 5, 0),C4904)="null",C4904, IFERROR(VLOOKUP( $A4905, JCI!A:E, 5, 0),C4904))</f>
        <v>6007.5380859999996</v>
      </c>
      <c r="D4905" s="6">
        <f>IF(ISNA(VLOOKUP($A4905,ICBI!$C$1:$D$10000, 2, 0)),D4904, VLOOKUP($A4905, ICBI!$C$1:$D$10000, 2, 0))</f>
        <v>235.14670330133299</v>
      </c>
      <c r="E4905" s="2">
        <f t="shared" si="254"/>
        <v>43317</v>
      </c>
      <c r="F4905" s="3">
        <f t="shared" si="255"/>
        <v>2979.3507</v>
      </c>
      <c r="G4905" s="3">
        <f t="shared" si="256"/>
        <v>5488.3613469107786</v>
      </c>
      <c r="H4905" s="6">
        <f>IF(ISNA(VLOOKUP($A4905, 'NAV Daily'!$A$1:$B$9941, 2, 0)/1000000000),H4904, VLOOKUP($A4905, 'NAV Daily'!$A$1:$B$9941, 2, 0)/1000000000)</f>
        <v>35.349423627370001</v>
      </c>
    </row>
    <row r="4906" spans="1:8" customFormat="1" x14ac:dyDescent="0.25">
      <c r="A4906" s="2">
        <v>43318</v>
      </c>
      <c r="B4906" s="110">
        <f>IF(ISNA(VLOOKUP($A4906, 'NAV Daily'!$A$1:$D$9941, 4, 0)),B4905, VLOOKUP($A4906, 'NAV Daily'!$A$1:$D$9941, 4, 0))</f>
        <v>3001.7527</v>
      </c>
      <c r="C4906" s="110">
        <f>IF(IFERROR(VLOOKUP($A4906, JCI!A:E, 5, 0),C4905)="null",C4905, IFERROR(VLOOKUP( $A4906, JCI!A:E, 5, 0),C4905))</f>
        <v>6101.1308589999999</v>
      </c>
      <c r="D4906" s="6">
        <f>IF(ISNA(VLOOKUP($A4906,ICBI!$C$1:$D$10000, 2, 0)),D4905, VLOOKUP($A4906, ICBI!$C$1:$D$10000, 2, 0))</f>
        <v>235.14085291526399</v>
      </c>
      <c r="E4906" s="2">
        <f t="shared" si="254"/>
        <v>43318</v>
      </c>
      <c r="F4906" s="3">
        <f t="shared" si="255"/>
        <v>3001.7527</v>
      </c>
      <c r="G4906" s="3">
        <f t="shared" si="256"/>
        <v>5573.865749934117</v>
      </c>
      <c r="H4906" s="6">
        <f>IF(ISNA(VLOOKUP($A4906, 'NAV Daily'!$A$1:$B$9941, 2, 0)/1000000000),H4905, VLOOKUP($A4906, 'NAV Daily'!$A$1:$B$9941, 2, 0)/1000000000)</f>
        <v>35.615218955910002</v>
      </c>
    </row>
    <row r="4907" spans="1:8" customFormat="1" x14ac:dyDescent="0.25">
      <c r="A4907" s="2">
        <v>43319</v>
      </c>
      <c r="B4907" s="110">
        <f>IF(ISNA(VLOOKUP($A4907, 'NAV Daily'!$A$1:$D$9941, 4, 0)),B4906, VLOOKUP($A4907, 'NAV Daily'!$A$1:$D$9941, 4, 0))</f>
        <v>2983.9002999999998</v>
      </c>
      <c r="C4907" s="110">
        <f>IF(IFERROR(VLOOKUP($A4907, JCI!A:E, 5, 0),C4906)="null",C4906, IFERROR(VLOOKUP( $A4907, JCI!A:E, 5, 0),C4906))</f>
        <v>6091.25</v>
      </c>
      <c r="D4907" s="6">
        <f>IF(ISNA(VLOOKUP($A4907,ICBI!$C$1:$D$10000, 2, 0)),D4906, VLOOKUP($A4907, ICBI!$C$1:$D$10000, 2, 0))</f>
        <v>235.454818505774</v>
      </c>
      <c r="E4907" s="2">
        <f t="shared" si="254"/>
        <v>43319</v>
      </c>
      <c r="F4907" s="3">
        <f t="shared" si="255"/>
        <v>2983.9002999999998</v>
      </c>
      <c r="G4907" s="3">
        <f t="shared" si="256"/>
        <v>5564.8388034822492</v>
      </c>
      <c r="H4907" s="6">
        <f>IF(ISNA(VLOOKUP($A4907, 'NAV Daily'!$A$1:$B$9941, 2, 0)/1000000000),H4906, VLOOKUP($A4907, 'NAV Daily'!$A$1:$B$9941, 2, 0)/1000000000)</f>
        <v>35.403403760460002</v>
      </c>
    </row>
    <row r="4908" spans="1:8" customFormat="1" x14ac:dyDescent="0.25">
      <c r="A4908" s="2">
        <v>43320</v>
      </c>
      <c r="B4908" s="110">
        <f>IF(ISNA(VLOOKUP($A4908, 'NAV Daily'!$A$1:$D$9941, 4, 0)),B4907, VLOOKUP($A4908, 'NAV Daily'!$A$1:$D$9941, 4, 0))</f>
        <v>2992.6867000000002</v>
      </c>
      <c r="C4908" s="110">
        <f>IF(IFERROR(VLOOKUP($A4908, JCI!A:E, 5, 0),C4907)="null",C4907, IFERROR(VLOOKUP( $A4908, JCI!A:E, 5, 0),C4907))</f>
        <v>6094.8291019999997</v>
      </c>
      <c r="D4908" s="6">
        <f>IF(ISNA(VLOOKUP($A4908,ICBI!$C$1:$D$10000, 2, 0)),D4907, VLOOKUP($A4908, ICBI!$C$1:$D$10000, 2, 0))</f>
        <v>236.47955670633499</v>
      </c>
      <c r="E4908" s="2">
        <f t="shared" si="254"/>
        <v>43320</v>
      </c>
      <c r="F4908" s="3">
        <f t="shared" si="255"/>
        <v>2992.6867000000002</v>
      </c>
      <c r="G4908" s="3">
        <f t="shared" si="256"/>
        <v>5568.108596331208</v>
      </c>
      <c r="H4908" s="6">
        <f>IF(ISNA(VLOOKUP($A4908, 'NAV Daily'!$A$1:$B$9941, 2, 0)/1000000000),H4907, VLOOKUP($A4908, 'NAV Daily'!$A$1:$B$9941, 2, 0)/1000000000)</f>
        <v>35.507652539269998</v>
      </c>
    </row>
    <row r="4909" spans="1:8" customFormat="1" x14ac:dyDescent="0.25">
      <c r="A4909" s="2">
        <v>43321</v>
      </c>
      <c r="B4909" s="110">
        <f>IF(ISNA(VLOOKUP($A4909, 'NAV Daily'!$A$1:$D$9941, 4, 0)),B4908, VLOOKUP($A4909, 'NAV Daily'!$A$1:$D$9941, 4, 0))</f>
        <v>2960.7478999999998</v>
      </c>
      <c r="C4909" s="110">
        <f>IF(IFERROR(VLOOKUP($A4909, JCI!A:E, 5, 0),C4908)="null",C4908, IFERROR(VLOOKUP( $A4909, JCI!A:E, 5, 0),C4908))</f>
        <v>6065.2558589999999</v>
      </c>
      <c r="D4909" s="6">
        <f>IF(ISNA(VLOOKUP($A4909,ICBI!$C$1:$D$10000, 2, 0)),D4908, VLOOKUP($A4909, ICBI!$C$1:$D$10000, 2, 0))</f>
        <v>237.48391271517701</v>
      </c>
      <c r="E4909" s="2">
        <f t="shared" si="254"/>
        <v>43321</v>
      </c>
      <c r="F4909" s="3">
        <f t="shared" si="255"/>
        <v>2960.7478999999998</v>
      </c>
      <c r="G4909" s="3">
        <f t="shared" si="256"/>
        <v>5541.091099070185</v>
      </c>
      <c r="H4909" s="6">
        <f>IF(ISNA(VLOOKUP($A4909, 'NAV Daily'!$A$1:$B$9941, 2, 0)/1000000000),H4908, VLOOKUP($A4909, 'NAV Daily'!$A$1:$B$9941, 2, 0)/1000000000)</f>
        <v>35.128704963089994</v>
      </c>
    </row>
    <row r="4910" spans="1:8" customFormat="1" x14ac:dyDescent="0.25">
      <c r="A4910" s="2">
        <v>43322</v>
      </c>
      <c r="B4910" s="110">
        <f>IF(ISNA(VLOOKUP($A4910, 'NAV Daily'!$A$1:$D$9941, 4, 0)),B4909, VLOOKUP($A4910, 'NAV Daily'!$A$1:$D$9941, 4, 0))</f>
        <v>2999.9315999999999</v>
      </c>
      <c r="C4910" s="110">
        <f>IF(IFERROR(VLOOKUP($A4910, JCI!A:E, 5, 0),C4909)="null",C4909, IFERROR(VLOOKUP( $A4910, JCI!A:E, 5, 0),C4909))</f>
        <v>6077.1728519999997</v>
      </c>
      <c r="D4910" s="6">
        <f>IF(ISNA(VLOOKUP($A4910,ICBI!$C$1:$D$10000, 2, 0)),D4909, VLOOKUP($A4910, ICBI!$C$1:$D$10000, 2, 0))</f>
        <v>237.17615929226201</v>
      </c>
      <c r="E4910" s="2">
        <f t="shared" si="254"/>
        <v>43322</v>
      </c>
      <c r="F4910" s="3">
        <f t="shared" si="255"/>
        <v>2999.9315999999999</v>
      </c>
      <c r="G4910" s="3">
        <f t="shared" si="256"/>
        <v>5551.9782150262245</v>
      </c>
      <c r="H4910" s="6">
        <f>IF(ISNA(VLOOKUP($A4910, 'NAV Daily'!$A$1:$B$9941, 2, 0)/1000000000),H4909, VLOOKUP($A4910, 'NAV Daily'!$A$1:$B$9941, 2, 0)/1000000000)</f>
        <v>35.593611789199997</v>
      </c>
    </row>
    <row r="4911" spans="1:8" customFormat="1" x14ac:dyDescent="0.25">
      <c r="A4911" s="2">
        <v>43323</v>
      </c>
      <c r="B4911" s="110">
        <f>IF(ISNA(VLOOKUP($A4911, 'NAV Daily'!$A$1:$D$9941, 4, 0)),B4910, VLOOKUP($A4911, 'NAV Daily'!$A$1:$D$9941, 4, 0))</f>
        <v>2999.9315999999999</v>
      </c>
      <c r="C4911" s="110">
        <f>IF(IFERROR(VLOOKUP($A4911, JCI!A:E, 5, 0),C4910)="null",C4910, IFERROR(VLOOKUP( $A4911, JCI!A:E, 5, 0),C4910))</f>
        <v>6077.1728519999997</v>
      </c>
      <c r="D4911" s="6">
        <f>IF(ISNA(VLOOKUP($A4911,ICBI!$C$1:$D$10000, 2, 0)),D4910, VLOOKUP($A4911, ICBI!$C$1:$D$10000, 2, 0))</f>
        <v>237.22757560080899</v>
      </c>
      <c r="E4911" s="2">
        <f t="shared" si="254"/>
        <v>43323</v>
      </c>
      <c r="F4911" s="3">
        <f t="shared" si="255"/>
        <v>2999.9315999999999</v>
      </c>
      <c r="G4911" s="3">
        <f t="shared" si="256"/>
        <v>5551.9782150262245</v>
      </c>
      <c r="H4911" s="6">
        <f>IF(ISNA(VLOOKUP($A4911, 'NAV Daily'!$A$1:$B$9941, 2, 0)/1000000000),H4910, VLOOKUP($A4911, 'NAV Daily'!$A$1:$B$9941, 2, 0)/1000000000)</f>
        <v>35.593611789199997</v>
      </c>
    </row>
    <row r="4912" spans="1:8" customFormat="1" x14ac:dyDescent="0.25">
      <c r="A4912" s="2">
        <v>43324</v>
      </c>
      <c r="B4912" s="110">
        <f>IF(ISNA(VLOOKUP($A4912, 'NAV Daily'!$A$1:$D$9941, 4, 0)),B4911, VLOOKUP($A4912, 'NAV Daily'!$A$1:$D$9941, 4, 0))</f>
        <v>2999.9315999999999</v>
      </c>
      <c r="C4912" s="110">
        <f>IF(IFERROR(VLOOKUP($A4912, JCI!A:E, 5, 0),C4911)="null",C4911, IFERROR(VLOOKUP( $A4912, JCI!A:E, 5, 0),C4911))</f>
        <v>6077.1728519999997</v>
      </c>
      <c r="D4912" s="6">
        <f>IF(ISNA(VLOOKUP($A4912,ICBI!$C$1:$D$10000, 2, 0)),D4911, VLOOKUP($A4912, ICBI!$C$1:$D$10000, 2, 0))</f>
        <v>237.27899190935699</v>
      </c>
      <c r="E4912" s="2">
        <f t="shared" si="254"/>
        <v>43324</v>
      </c>
      <c r="F4912" s="3">
        <f t="shared" si="255"/>
        <v>2999.9315999999999</v>
      </c>
      <c r="G4912" s="3">
        <f t="shared" si="256"/>
        <v>5551.9782150262245</v>
      </c>
      <c r="H4912" s="6">
        <f>IF(ISNA(VLOOKUP($A4912, 'NAV Daily'!$A$1:$B$9941, 2, 0)/1000000000),H4911, VLOOKUP($A4912, 'NAV Daily'!$A$1:$B$9941, 2, 0)/1000000000)</f>
        <v>35.593611789199997</v>
      </c>
    </row>
    <row r="4913" spans="1:8" customFormat="1" x14ac:dyDescent="0.25">
      <c r="A4913" s="2">
        <v>43325</v>
      </c>
      <c r="B4913" s="110">
        <f>IF(ISNA(VLOOKUP($A4913, 'NAV Daily'!$A$1:$D$9941, 4, 0)),B4912, VLOOKUP($A4913, 'NAV Daily'!$A$1:$D$9941, 4, 0))</f>
        <v>2961.0853999999999</v>
      </c>
      <c r="C4913" s="110">
        <f>IF(IFERROR(VLOOKUP($A4913, JCI!A:E, 5, 0),C4912)="null",C4912, IFERROR(VLOOKUP( $A4913, JCI!A:E, 5, 0),C4912))</f>
        <v>5861.2460940000001</v>
      </c>
      <c r="D4913" s="6">
        <f>IF(ISNA(VLOOKUP($A4913,ICBI!$C$1:$D$10000, 2, 0)),D4912, VLOOKUP($A4913, ICBI!$C$1:$D$10000, 2, 0))</f>
        <v>235.52296055960301</v>
      </c>
      <c r="E4913" s="2">
        <f t="shared" si="254"/>
        <v>43325</v>
      </c>
      <c r="F4913" s="3">
        <f t="shared" si="255"/>
        <v>2961.0853999999999</v>
      </c>
      <c r="G4913" s="3">
        <f t="shared" si="256"/>
        <v>5354.7120378657864</v>
      </c>
      <c r="H4913" s="6">
        <f>IF(ISNA(VLOOKUP($A4913, 'NAV Daily'!$A$1:$B$9941, 2, 0)/1000000000),H4912, VLOOKUP($A4913, 'NAV Daily'!$A$1:$B$9941, 2, 0)/1000000000)</f>
        <v>35.132709368290001</v>
      </c>
    </row>
    <row r="4914" spans="1:8" customFormat="1" x14ac:dyDescent="0.25">
      <c r="A4914" s="2">
        <v>43326</v>
      </c>
      <c r="B4914" s="110">
        <f>IF(ISNA(VLOOKUP($A4914, 'NAV Daily'!$A$1:$D$9941, 4, 0)),B4913, VLOOKUP($A4914, 'NAV Daily'!$A$1:$D$9941, 4, 0))</f>
        <v>2944.4980999999998</v>
      </c>
      <c r="C4914" s="110">
        <f>IF(IFERROR(VLOOKUP($A4914, JCI!A:E, 5, 0),C4913)="null",C4913, IFERROR(VLOOKUP( $A4914, JCI!A:E, 5, 0),C4913))</f>
        <v>5769.873047</v>
      </c>
      <c r="D4914" s="6">
        <f>IF(ISNA(VLOOKUP($A4914,ICBI!$C$1:$D$10000, 2, 0)),D4913, VLOOKUP($A4914, ICBI!$C$1:$D$10000, 2, 0))</f>
        <v>234.549339727725</v>
      </c>
      <c r="E4914" s="2">
        <f t="shared" si="254"/>
        <v>43326</v>
      </c>
      <c r="F4914" s="3">
        <f t="shared" si="255"/>
        <v>2944.4980999999998</v>
      </c>
      <c r="G4914" s="3">
        <f t="shared" si="256"/>
        <v>5271.2355301640819</v>
      </c>
      <c r="H4914" s="6">
        <f>IF(ISNA(VLOOKUP($A4914, 'NAV Daily'!$A$1:$B$9941, 2, 0)/1000000000),H4913, VLOOKUP($A4914, 'NAV Daily'!$A$1:$B$9941, 2, 0)/1000000000)</f>
        <v>34.935903917730002</v>
      </c>
    </row>
    <row r="4915" spans="1:8" customFormat="1" x14ac:dyDescent="0.25">
      <c r="A4915" s="2">
        <v>43327</v>
      </c>
      <c r="B4915" s="110">
        <f>IF(ISNA(VLOOKUP($A4915, 'NAV Daily'!$A$1:$D$9941, 4, 0)),B4914, VLOOKUP($A4915, 'NAV Daily'!$A$1:$D$9941, 4, 0))</f>
        <v>2950.3141000000001</v>
      </c>
      <c r="C4915" s="110">
        <f>IF(IFERROR(VLOOKUP($A4915, JCI!A:E, 5, 0),C4914)="null",C4914, IFERROR(VLOOKUP( $A4915, JCI!A:E, 5, 0),C4914))</f>
        <v>5816.5898440000001</v>
      </c>
      <c r="D4915" s="6">
        <f>IF(ISNA(VLOOKUP($A4915,ICBI!$C$1:$D$10000, 2, 0)),D4914, VLOOKUP($A4915, ICBI!$C$1:$D$10000, 2, 0))</f>
        <v>234.42560876281101</v>
      </c>
      <c r="E4915" s="2">
        <f t="shared" si="254"/>
        <v>43327</v>
      </c>
      <c r="F4915" s="3">
        <f t="shared" si="255"/>
        <v>2950.3141000000001</v>
      </c>
      <c r="G4915" s="3">
        <f t="shared" si="256"/>
        <v>5313.9150203705258</v>
      </c>
      <c r="H4915" s="6">
        <f>IF(ISNA(VLOOKUP($A4915, 'NAV Daily'!$A$1:$B$9941, 2, 0)/1000000000),H4914, VLOOKUP($A4915, 'NAV Daily'!$A$1:$B$9941, 2, 0)/1000000000)</f>
        <v>35.004909712940005</v>
      </c>
    </row>
    <row r="4916" spans="1:8" customFormat="1" x14ac:dyDescent="0.25">
      <c r="A4916" s="2">
        <v>43328</v>
      </c>
      <c r="B4916" s="110">
        <f>IF(ISNA(VLOOKUP($A4916, 'NAV Daily'!$A$1:$D$9941, 4, 0)),B4915, VLOOKUP($A4916, 'NAV Daily'!$A$1:$D$9941, 4, 0))</f>
        <v>2940.9643000000001</v>
      </c>
      <c r="C4916" s="110">
        <f>IF(IFERROR(VLOOKUP($A4916, JCI!A:E, 5, 0),C4915)="null",C4915, IFERROR(VLOOKUP( $A4916, JCI!A:E, 5, 0),C4915))</f>
        <v>5783.7978519999997</v>
      </c>
      <c r="D4916" s="6">
        <f>IF(ISNA(VLOOKUP($A4916,ICBI!$C$1:$D$10000, 2, 0)),D4915, VLOOKUP($A4916, ICBI!$C$1:$D$10000, 2, 0))</f>
        <v>234.36328514160201</v>
      </c>
      <c r="E4916" s="2">
        <f t="shared" si="254"/>
        <v>43328</v>
      </c>
      <c r="F4916" s="3">
        <f t="shared" si="255"/>
        <v>2940.9643000000001</v>
      </c>
      <c r="G4916" s="3">
        <f t="shared" si="256"/>
        <v>5283.956941236509</v>
      </c>
      <c r="H4916" s="6">
        <f>IF(ISNA(VLOOKUP($A4916, 'NAV Daily'!$A$1:$B$9941, 2, 0)/1000000000),H4915, VLOOKUP($A4916, 'NAV Daily'!$A$1:$B$9941, 2, 0)/1000000000)</f>
        <v>34.893975896120004</v>
      </c>
    </row>
    <row r="4917" spans="1:8" customFormat="1" x14ac:dyDescent="0.25">
      <c r="A4917" s="2">
        <v>43329</v>
      </c>
      <c r="B4917" s="110">
        <f>IF(ISNA(VLOOKUP($A4917, 'NAV Daily'!$A$1:$D$9941, 4, 0)),B4916, VLOOKUP($A4917, 'NAV Daily'!$A$1:$D$9941, 4, 0))</f>
        <v>2940.9643000000001</v>
      </c>
      <c r="C4917" s="110">
        <f>IF(IFERROR(VLOOKUP($A4917, JCI!A:E, 5, 0),C4916)="null",C4916, IFERROR(VLOOKUP( $A4917, JCI!A:E, 5, 0),C4916))</f>
        <v>5783.7978519999997</v>
      </c>
      <c r="D4917" s="6">
        <f>IF(ISNA(VLOOKUP($A4917,ICBI!$C$1:$D$10000, 2, 0)),D4916, VLOOKUP($A4917, ICBI!$C$1:$D$10000, 2, 0))</f>
        <v>234.414806571638</v>
      </c>
      <c r="E4917" s="2">
        <f t="shared" si="254"/>
        <v>43329</v>
      </c>
      <c r="F4917" s="3">
        <f t="shared" si="255"/>
        <v>2940.9643000000001</v>
      </c>
      <c r="G4917" s="3">
        <f t="shared" si="256"/>
        <v>5283.956941236509</v>
      </c>
      <c r="H4917" s="6">
        <f>IF(ISNA(VLOOKUP($A4917, 'NAV Daily'!$A$1:$B$9941, 2, 0)/1000000000),H4916, VLOOKUP($A4917, 'NAV Daily'!$A$1:$B$9941, 2, 0)/1000000000)</f>
        <v>34.893975896120004</v>
      </c>
    </row>
    <row r="4918" spans="1:8" customFormat="1" x14ac:dyDescent="0.25">
      <c r="A4918" s="2">
        <v>43330</v>
      </c>
      <c r="B4918" s="110">
        <f>IF(ISNA(VLOOKUP($A4918, 'NAV Daily'!$A$1:$D$9941, 4, 0)),B4917, VLOOKUP($A4918, 'NAV Daily'!$A$1:$D$9941, 4, 0))</f>
        <v>2940.9643000000001</v>
      </c>
      <c r="C4918" s="110">
        <f>IF(IFERROR(VLOOKUP($A4918, JCI!A:E, 5, 0),C4917)="null",C4917, IFERROR(VLOOKUP( $A4918, JCI!A:E, 5, 0),C4917))</f>
        <v>5783.7978519999997</v>
      </c>
      <c r="D4918" s="6">
        <f>IF(ISNA(VLOOKUP($A4918,ICBI!$C$1:$D$10000, 2, 0)),D4917, VLOOKUP($A4918, ICBI!$C$1:$D$10000, 2, 0))</f>
        <v>234.46632822635399</v>
      </c>
      <c r="E4918" s="2">
        <f t="shared" si="254"/>
        <v>43330</v>
      </c>
      <c r="F4918" s="3">
        <f t="shared" si="255"/>
        <v>2940.9643000000001</v>
      </c>
      <c r="G4918" s="3">
        <f t="shared" si="256"/>
        <v>5283.956941236509</v>
      </c>
      <c r="H4918" s="6">
        <f>IF(ISNA(VLOOKUP($A4918, 'NAV Daily'!$A$1:$B$9941, 2, 0)/1000000000),H4917, VLOOKUP($A4918, 'NAV Daily'!$A$1:$B$9941, 2, 0)/1000000000)</f>
        <v>34.893975896120004</v>
      </c>
    </row>
    <row r="4919" spans="1:8" customFormat="1" x14ac:dyDescent="0.25">
      <c r="A4919" s="2">
        <v>43331</v>
      </c>
      <c r="B4919" s="110">
        <f>IF(ISNA(VLOOKUP($A4919, 'NAV Daily'!$A$1:$D$9941, 4, 0)),B4918, VLOOKUP($A4919, 'NAV Daily'!$A$1:$D$9941, 4, 0))</f>
        <v>2940.9643000000001</v>
      </c>
      <c r="C4919" s="110">
        <f>IF(IFERROR(VLOOKUP($A4919, JCI!A:E, 5, 0),C4918)="null",C4918, IFERROR(VLOOKUP( $A4919, JCI!A:E, 5, 0),C4918))</f>
        <v>5783.7978519999997</v>
      </c>
      <c r="D4919" s="6">
        <f>IF(ISNA(VLOOKUP($A4919,ICBI!$C$1:$D$10000, 2, 0)),D4918, VLOOKUP($A4919, ICBI!$C$1:$D$10000, 2, 0))</f>
        <v>234.51785276137699</v>
      </c>
      <c r="E4919" s="2">
        <f t="shared" si="254"/>
        <v>43331</v>
      </c>
      <c r="F4919" s="3">
        <f t="shared" si="255"/>
        <v>2940.9643000000001</v>
      </c>
      <c r="G4919" s="3">
        <f t="shared" si="256"/>
        <v>5283.956941236509</v>
      </c>
      <c r="H4919" s="6">
        <f>IF(ISNA(VLOOKUP($A4919, 'NAV Daily'!$A$1:$B$9941, 2, 0)/1000000000),H4918, VLOOKUP($A4919, 'NAV Daily'!$A$1:$B$9941, 2, 0)/1000000000)</f>
        <v>34.893975896120004</v>
      </c>
    </row>
    <row r="4920" spans="1:8" customFormat="1" x14ac:dyDescent="0.25">
      <c r="A4920" s="2">
        <v>43332</v>
      </c>
      <c r="B4920" s="110">
        <f>IF(ISNA(VLOOKUP($A4920, 'NAV Daily'!$A$1:$D$9941, 4, 0)),B4919, VLOOKUP($A4920, 'NAV Daily'!$A$1:$D$9941, 4, 0))</f>
        <v>2958.8842</v>
      </c>
      <c r="C4920" s="110">
        <f>IF(IFERROR(VLOOKUP($A4920, JCI!A:E, 5, 0),C4919)="null",C4919, IFERROR(VLOOKUP( $A4920, JCI!A:E, 5, 0),C4919))</f>
        <v>5892.1918949999999</v>
      </c>
      <c r="D4920" s="6">
        <f>IF(ISNA(VLOOKUP($A4920,ICBI!$C$1:$D$10000, 2, 0)),D4919, VLOOKUP($A4920, ICBI!$C$1:$D$10000, 2, 0))</f>
        <v>235.414637355655</v>
      </c>
      <c r="E4920" s="2">
        <f t="shared" si="254"/>
        <v>43332</v>
      </c>
      <c r="F4920" s="3">
        <f t="shared" si="255"/>
        <v>2958.8842</v>
      </c>
      <c r="G4920" s="3">
        <f t="shared" si="256"/>
        <v>5382.9834754540707</v>
      </c>
      <c r="H4920" s="6">
        <f>IF(ISNA(VLOOKUP($A4920, 'NAV Daily'!$A$1:$B$9941, 2, 0)/1000000000),H4919, VLOOKUP($A4920, 'NAV Daily'!$A$1:$B$9941, 2, 0)/1000000000)</f>
        <v>35.106591602529996</v>
      </c>
    </row>
    <row r="4921" spans="1:8" customFormat="1" x14ac:dyDescent="0.25">
      <c r="A4921" s="2">
        <v>43333</v>
      </c>
      <c r="B4921" s="110">
        <f>IF(ISNA(VLOOKUP($A4921, 'NAV Daily'!$A$1:$D$9941, 4, 0)),B4920, VLOOKUP($A4921, 'NAV Daily'!$A$1:$D$9941, 4, 0))</f>
        <v>2959.9798999999998</v>
      </c>
      <c r="C4921" s="110">
        <f>IF(IFERROR(VLOOKUP($A4921, JCI!A:E, 5, 0),C4920)="null",C4920, IFERROR(VLOOKUP( $A4921, JCI!A:E, 5, 0),C4920))</f>
        <v>5944.3007809999999</v>
      </c>
      <c r="D4921" s="6">
        <f>IF(ISNA(VLOOKUP($A4921,ICBI!$C$1:$D$10000, 2, 0)),D4920, VLOOKUP($A4921, ICBI!$C$1:$D$10000, 2, 0))</f>
        <v>235.808276749535</v>
      </c>
      <c r="E4921" s="2">
        <f t="shared" si="254"/>
        <v>43333</v>
      </c>
      <c r="F4921" s="3">
        <f t="shared" si="255"/>
        <v>2959.9798999999998</v>
      </c>
      <c r="G4921" s="3">
        <f t="shared" si="256"/>
        <v>5430.5890655741659</v>
      </c>
      <c r="H4921" s="6">
        <f>IF(ISNA(VLOOKUP($A4921, 'NAV Daily'!$A$1:$B$9941, 2, 0)/1000000000),H4920, VLOOKUP($A4921, 'NAV Daily'!$A$1:$B$9941, 2, 0)/1000000000)</f>
        <v>35.119591819109999</v>
      </c>
    </row>
    <row r="4922" spans="1:8" customFormat="1" x14ac:dyDescent="0.25">
      <c r="A4922" s="2">
        <v>43334</v>
      </c>
      <c r="B4922" s="110">
        <f>IF(ISNA(VLOOKUP($A4922, 'NAV Daily'!$A$1:$D$9941, 4, 0)),B4921, VLOOKUP($A4922, 'NAV Daily'!$A$1:$D$9941, 4, 0))</f>
        <v>2959.9798999999998</v>
      </c>
      <c r="C4922" s="110">
        <f>IF(IFERROR(VLOOKUP($A4922, JCI!A:E, 5, 0),C4921)="null",C4921, IFERROR(VLOOKUP( $A4922, JCI!A:E, 5, 0),C4921))</f>
        <v>5944.3007809999999</v>
      </c>
      <c r="D4922" s="6">
        <f>IF(ISNA(VLOOKUP($A4922,ICBI!$C$1:$D$10000, 2, 0)),D4921, VLOOKUP($A4922, ICBI!$C$1:$D$10000, 2, 0))</f>
        <v>235.85980532475801</v>
      </c>
      <c r="E4922" s="2">
        <f t="shared" si="254"/>
        <v>43334</v>
      </c>
      <c r="F4922" s="3">
        <f t="shared" si="255"/>
        <v>2959.9798999999998</v>
      </c>
      <c r="G4922" s="3">
        <f t="shared" si="256"/>
        <v>5430.5890655741659</v>
      </c>
      <c r="H4922" s="6">
        <f>IF(ISNA(VLOOKUP($A4922, 'NAV Daily'!$A$1:$B$9941, 2, 0)/1000000000),H4921, VLOOKUP($A4922, 'NAV Daily'!$A$1:$B$9941, 2, 0)/1000000000)</f>
        <v>35.119591819109999</v>
      </c>
    </row>
    <row r="4923" spans="1:8" customFormat="1" x14ac:dyDescent="0.25">
      <c r="A4923" s="2">
        <v>43335</v>
      </c>
      <c r="B4923" s="110">
        <f>IF(ISNA(VLOOKUP($A4923, 'NAV Daily'!$A$1:$D$9941, 4, 0)),B4922, VLOOKUP($A4923, 'NAV Daily'!$A$1:$D$9941, 4, 0))</f>
        <v>2989.3321000000001</v>
      </c>
      <c r="C4923" s="110">
        <f>IF(IFERROR(VLOOKUP($A4923, JCI!A:E, 5, 0),C4922)="null",C4922, IFERROR(VLOOKUP( $A4923, JCI!A:E, 5, 0),C4922))</f>
        <v>5982.9848629999997</v>
      </c>
      <c r="D4923" s="6">
        <f>IF(ISNA(VLOOKUP($A4923,ICBI!$C$1:$D$10000, 2, 0)),D4922, VLOOKUP($A4923, ICBI!$C$1:$D$10000, 2, 0))</f>
        <v>235.5234153836</v>
      </c>
      <c r="E4923" s="2">
        <f t="shared" si="254"/>
        <v>43335</v>
      </c>
      <c r="F4923" s="3">
        <f t="shared" si="255"/>
        <v>2989.3321000000001</v>
      </c>
      <c r="G4923" s="3">
        <f t="shared" si="256"/>
        <v>5465.9300350944932</v>
      </c>
      <c r="H4923" s="6">
        <f>IF(ISNA(VLOOKUP($A4923, 'NAV Daily'!$A$1:$B$9941, 2, 0)/1000000000),H4922, VLOOKUP($A4923, 'NAV Daily'!$A$1:$B$9941, 2, 0)/1000000000)</f>
        <v>35.467850570910002</v>
      </c>
    </row>
    <row r="4924" spans="1:8" customFormat="1" x14ac:dyDescent="0.25">
      <c r="A4924" s="2">
        <v>43336</v>
      </c>
      <c r="B4924" s="110">
        <f>IF(ISNA(VLOOKUP($A4924, 'NAV Daily'!$A$1:$D$9941, 4, 0)),B4923, VLOOKUP($A4924, 'NAV Daily'!$A$1:$D$9941, 4, 0))</f>
        <v>2982.4562999999998</v>
      </c>
      <c r="C4924" s="110">
        <f>IF(IFERROR(VLOOKUP($A4924, JCI!A:E, 5, 0),C4923)="null",C4923, IFERROR(VLOOKUP( $A4924, JCI!A:E, 5, 0),C4923))</f>
        <v>5968.75</v>
      </c>
      <c r="D4924" s="6">
        <f>IF(ISNA(VLOOKUP($A4924,ICBI!$C$1:$D$10000, 2, 0)),D4923, VLOOKUP($A4924, ICBI!$C$1:$D$10000, 2, 0))</f>
        <v>235.454050758856</v>
      </c>
      <c r="E4924" s="2">
        <f t="shared" si="254"/>
        <v>43336</v>
      </c>
      <c r="F4924" s="3">
        <f t="shared" si="255"/>
        <v>2982.4562999999998</v>
      </c>
      <c r="G4924" s="3">
        <f t="shared" si="256"/>
        <v>5452.9253615078469</v>
      </c>
      <c r="H4924" s="6">
        <f>IF(ISNA(VLOOKUP($A4924, 'NAV Daily'!$A$1:$B$9941, 2, 0)/1000000000),H4923, VLOOKUP($A4924, 'NAV Daily'!$A$1:$B$9941, 2, 0)/1000000000)</f>
        <v>35.38627088706</v>
      </c>
    </row>
    <row r="4925" spans="1:8" customFormat="1" x14ac:dyDescent="0.25">
      <c r="A4925" s="2">
        <v>43337</v>
      </c>
      <c r="B4925" s="110">
        <f>IF(ISNA(VLOOKUP($A4925, 'NAV Daily'!$A$1:$D$9941, 4, 0)),B4924, VLOOKUP($A4925, 'NAV Daily'!$A$1:$D$9941, 4, 0))</f>
        <v>2982.4562999999998</v>
      </c>
      <c r="C4925" s="110">
        <f>IF(IFERROR(VLOOKUP($A4925, JCI!A:E, 5, 0),C4924)="null",C4924, IFERROR(VLOOKUP( $A4925, JCI!A:E, 5, 0),C4924))</f>
        <v>5968.75</v>
      </c>
      <c r="D4925" s="6">
        <f>IF(ISNA(VLOOKUP($A4925,ICBI!$C$1:$D$10000, 2, 0)),D4924, VLOOKUP($A4925, ICBI!$C$1:$D$10000, 2, 0))</f>
        <v>235.50559159947599</v>
      </c>
      <c r="E4925" s="2">
        <f t="shared" si="254"/>
        <v>43337</v>
      </c>
      <c r="F4925" s="3">
        <f t="shared" si="255"/>
        <v>2982.4562999999998</v>
      </c>
      <c r="G4925" s="3">
        <f t="shared" si="256"/>
        <v>5452.9253615078469</v>
      </c>
      <c r="H4925" s="6">
        <f>IF(ISNA(VLOOKUP($A4925, 'NAV Daily'!$A$1:$B$9941, 2, 0)/1000000000),H4924, VLOOKUP($A4925, 'NAV Daily'!$A$1:$B$9941, 2, 0)/1000000000)</f>
        <v>35.38627088706</v>
      </c>
    </row>
    <row r="4926" spans="1:8" customFormat="1" x14ac:dyDescent="0.25">
      <c r="A4926" s="2">
        <v>43338</v>
      </c>
      <c r="B4926" s="110">
        <f>IF(ISNA(VLOOKUP($A4926, 'NAV Daily'!$A$1:$D$9941, 4, 0)),B4925, VLOOKUP($A4926, 'NAV Daily'!$A$1:$D$9941, 4, 0))</f>
        <v>2982.4562999999998</v>
      </c>
      <c r="C4926" s="110">
        <f>IF(IFERROR(VLOOKUP($A4926, JCI!A:E, 5, 0),C4925)="null",C4925, IFERROR(VLOOKUP( $A4926, JCI!A:E, 5, 0),C4925))</f>
        <v>5968.75</v>
      </c>
      <c r="D4926" s="6">
        <f>IF(ISNA(VLOOKUP($A4926,ICBI!$C$1:$D$10000, 2, 0)),D4925, VLOOKUP($A4926, ICBI!$C$1:$D$10000, 2, 0))</f>
        <v>235.55713483612399</v>
      </c>
      <c r="E4926" s="2">
        <f t="shared" si="254"/>
        <v>43338</v>
      </c>
      <c r="F4926" s="3">
        <f t="shared" si="255"/>
        <v>2982.4562999999998</v>
      </c>
      <c r="G4926" s="3">
        <f t="shared" si="256"/>
        <v>5452.9253615078469</v>
      </c>
      <c r="H4926" s="6">
        <f>IF(ISNA(VLOOKUP($A4926, 'NAV Daily'!$A$1:$B$9941, 2, 0)/1000000000),H4925, VLOOKUP($A4926, 'NAV Daily'!$A$1:$B$9941, 2, 0)/1000000000)</f>
        <v>35.38627088706</v>
      </c>
    </row>
    <row r="4927" spans="1:8" customFormat="1" x14ac:dyDescent="0.25">
      <c r="A4927" s="2">
        <v>43339</v>
      </c>
      <c r="B4927" s="110">
        <f>IF(ISNA(VLOOKUP($A4927, 'NAV Daily'!$A$1:$D$9941, 4, 0)),B4926, VLOOKUP($A4927, 'NAV Daily'!$A$1:$D$9941, 4, 0))</f>
        <v>3006.8027000000002</v>
      </c>
      <c r="C4927" s="110">
        <f>IF(IFERROR(VLOOKUP($A4927, JCI!A:E, 5, 0),C4926)="null",C4926, IFERROR(VLOOKUP( $A4927, JCI!A:E, 5, 0),C4926))</f>
        <v>6025.9677730000003</v>
      </c>
      <c r="D4927" s="6">
        <f>IF(ISNA(VLOOKUP($A4927,ICBI!$C$1:$D$10000, 2, 0)),D4926, VLOOKUP($A4927, ICBI!$C$1:$D$10000, 2, 0))</f>
        <v>235.70909161321299</v>
      </c>
      <c r="E4927" s="2">
        <f t="shared" si="254"/>
        <v>43339</v>
      </c>
      <c r="F4927" s="3">
        <f t="shared" si="255"/>
        <v>3006.8027000000002</v>
      </c>
      <c r="G4927" s="3">
        <f t="shared" si="256"/>
        <v>5505.1983241081743</v>
      </c>
      <c r="H4927" s="6">
        <f>IF(ISNA(VLOOKUP($A4927, 'NAV Daily'!$A$1:$B$9941, 2, 0)/1000000000),H4926, VLOOKUP($A4927, 'NAV Daily'!$A$1:$B$9941, 2, 0)/1000000000)</f>
        <v>35.675135832290003</v>
      </c>
    </row>
    <row r="4928" spans="1:8" customFormat="1" x14ac:dyDescent="0.25">
      <c r="A4928" s="2">
        <v>43340</v>
      </c>
      <c r="B4928" s="110">
        <f>IF(ISNA(VLOOKUP($A4928, 'NAV Daily'!$A$1:$D$9941, 4, 0)),B4927, VLOOKUP($A4928, 'NAV Daily'!$A$1:$D$9941, 4, 0))</f>
        <v>3007.7982000000002</v>
      </c>
      <c r="C4928" s="110">
        <f>IF(IFERROR(VLOOKUP($A4928, JCI!A:E, 5, 0),C4927)="null",C4927, IFERROR(VLOOKUP( $A4928, JCI!A:E, 5, 0),C4927))</f>
        <v>6042.6499020000001</v>
      </c>
      <c r="D4928" s="6">
        <f>IF(ISNA(VLOOKUP($A4928,ICBI!$C$1:$D$10000, 2, 0)),D4927, VLOOKUP($A4928, ICBI!$C$1:$D$10000, 2, 0))</f>
        <v>235.89383290230199</v>
      </c>
      <c r="E4928" s="2">
        <f t="shared" si="254"/>
        <v>43340</v>
      </c>
      <c r="F4928" s="3">
        <f t="shared" si="255"/>
        <v>3007.7982000000002</v>
      </c>
      <c r="G4928" s="3">
        <f t="shared" si="256"/>
        <v>5520.4387688089992</v>
      </c>
      <c r="H4928" s="6">
        <f>IF(ISNA(VLOOKUP($A4928, 'NAV Daily'!$A$1:$B$9941, 2, 0)/1000000000),H4927, VLOOKUP($A4928, 'NAV Daily'!$A$1:$B$9941, 2, 0)/1000000000)</f>
        <v>35.686947680800003</v>
      </c>
    </row>
    <row r="4929" spans="1:8" customFormat="1" x14ac:dyDescent="0.25">
      <c r="A4929" s="2">
        <v>43341</v>
      </c>
      <c r="B4929" s="110">
        <f>IF(ISNA(VLOOKUP($A4929, 'NAV Daily'!$A$1:$D$9941, 4, 0)),B4928, VLOOKUP($A4929, 'NAV Daily'!$A$1:$D$9941, 4, 0))</f>
        <v>2998.0717</v>
      </c>
      <c r="C4929" s="110">
        <f>IF(IFERROR(VLOOKUP($A4929, JCI!A:E, 5, 0),C4928)="null",C4928, IFERROR(VLOOKUP( $A4929, JCI!A:E, 5, 0),C4928))</f>
        <v>6065.1489259999998</v>
      </c>
      <c r="D4929" s="6">
        <f>IF(ISNA(VLOOKUP($A4929,ICBI!$C$1:$D$10000, 2, 0)),D4928, VLOOKUP($A4929, ICBI!$C$1:$D$10000, 2, 0))</f>
        <v>235.93680890952999</v>
      </c>
      <c r="E4929" s="2">
        <f t="shared" si="254"/>
        <v>43341</v>
      </c>
      <c r="F4929" s="3">
        <f t="shared" si="255"/>
        <v>2998.0717</v>
      </c>
      <c r="G4929" s="3">
        <f t="shared" si="256"/>
        <v>5540.9934073143422</v>
      </c>
      <c r="H4929" s="6">
        <f>IF(ISNA(VLOOKUP($A4929, 'NAV Daily'!$A$1:$B$9941, 2, 0)/1000000000),H4928, VLOOKUP($A4929, 'NAV Daily'!$A$1:$B$9941, 2, 0)/1000000000)</f>
        <v>35.57154380123</v>
      </c>
    </row>
    <row r="4930" spans="1:8" customFormat="1" x14ac:dyDescent="0.25">
      <c r="A4930" s="2">
        <v>43342</v>
      </c>
      <c r="B4930" s="110">
        <f>IF(ISNA(VLOOKUP($A4930, 'NAV Daily'!$A$1:$D$9941, 4, 0)),B4929, VLOOKUP($A4930, 'NAV Daily'!$A$1:$D$9941, 4, 0))</f>
        <v>2990.4897999999998</v>
      </c>
      <c r="C4930" s="110">
        <f>IF(IFERROR(VLOOKUP($A4930, JCI!A:E, 5, 0),C4929)="null",C4929, IFERROR(VLOOKUP( $A4930, JCI!A:E, 5, 0),C4929))</f>
        <v>6018.9638670000004</v>
      </c>
      <c r="D4930" s="6">
        <f>IF(ISNA(VLOOKUP($A4930,ICBI!$C$1:$D$10000, 2, 0)),D4929, VLOOKUP($A4930, ICBI!$C$1:$D$10000, 2, 0))</f>
        <v>235.42993931536799</v>
      </c>
      <c r="E4930" s="2">
        <f t="shared" si="254"/>
        <v>43342</v>
      </c>
      <c r="F4930" s="3">
        <f t="shared" si="255"/>
        <v>2990.4897999999998</v>
      </c>
      <c r="G4930" s="3">
        <f t="shared" si="256"/>
        <v>5498.7997018410306</v>
      </c>
      <c r="H4930" s="6">
        <f>IF(ISNA(VLOOKUP($A4930, 'NAV Daily'!$A$1:$B$9941, 2, 0)/1000000000),H4929, VLOOKUP($A4930, 'NAV Daily'!$A$1:$B$9941, 2, 0)/1000000000)</f>
        <v>35.481586132899999</v>
      </c>
    </row>
    <row r="4931" spans="1:8" customFormat="1" x14ac:dyDescent="0.25">
      <c r="A4931" s="2">
        <v>43343</v>
      </c>
      <c r="B4931" s="110">
        <f>IF(ISNA(VLOOKUP($A4931, 'NAV Daily'!$A$1:$D$9941, 4, 0)),B4930, VLOOKUP($A4931, 'NAV Daily'!$A$1:$D$9941, 4, 0))</f>
        <v>2991.4180999999999</v>
      </c>
      <c r="C4931" s="110">
        <f>IF(IFERROR(VLOOKUP($A4931, JCI!A:E, 5, 0),C4930)="null",C4930, IFERROR(VLOOKUP( $A4931, JCI!A:E, 5, 0),C4930))</f>
        <v>6018.4599609999996</v>
      </c>
      <c r="D4931" s="6">
        <f>IF(ISNA(VLOOKUP($A4931,ICBI!$C$1:$D$10000, 2, 0)),D4930, VLOOKUP($A4931, ICBI!$C$1:$D$10000, 2, 0))</f>
        <v>233.93824150435799</v>
      </c>
      <c r="E4931" s="2">
        <f t="shared" ref="E4931:E4994" si="257">IF($A4931&gt;$K$1, $K$1, $A4931)</f>
        <v>43343</v>
      </c>
      <c r="F4931" s="3">
        <f t="shared" ref="F4931:F4994" si="258">IF($A4931&gt;$K$1, F4930, $B4931)</f>
        <v>2991.4180999999999</v>
      </c>
      <c r="G4931" s="3">
        <f t="shared" ref="G4931:G4994" si="259">IF(ISERROR(IF($A4931&gt;$K$1, G4930, $C4931/$C$2*1000)),G4930, IF($A4931&gt;$K$1, G4930, $C4931/$C$2*1000))</f>
        <v>5498.3393438419143</v>
      </c>
      <c r="H4931" s="6">
        <f>IF(ISNA(VLOOKUP($A4931, 'NAV Daily'!$A$1:$B$9941, 2, 0)/1000000000),H4930, VLOOKUP($A4931, 'NAV Daily'!$A$1:$B$9941, 2, 0)/1000000000)</f>
        <v>35.492599955679999</v>
      </c>
    </row>
    <row r="4932" spans="1:8" customFormat="1" x14ac:dyDescent="0.25">
      <c r="A4932" s="2">
        <v>43344</v>
      </c>
      <c r="B4932" s="110">
        <f>IF(ISNA(VLOOKUP($A4932, 'NAV Daily'!$A$1:$D$9941, 4, 0)),B4931, VLOOKUP($A4932, 'NAV Daily'!$A$1:$D$9941, 4, 0))</f>
        <v>2991.4180999999999</v>
      </c>
      <c r="C4932" s="110">
        <f>IF(IFERROR(VLOOKUP($A4932, JCI!A:E, 5, 0),C4931)="null",C4931, IFERROR(VLOOKUP( $A4932, JCI!A:E, 5, 0),C4931))</f>
        <v>6018.4599609999996</v>
      </c>
      <c r="D4932" s="6">
        <f>IF(ISNA(VLOOKUP($A4932,ICBI!$C$1:$D$10000, 2, 0)),D4931, VLOOKUP($A4932, ICBI!$C$1:$D$10000, 2, 0))</f>
        <v>233.981673333022</v>
      </c>
      <c r="E4932" s="2">
        <f t="shared" si="257"/>
        <v>43344</v>
      </c>
      <c r="F4932" s="3">
        <f t="shared" si="258"/>
        <v>2991.4180999999999</v>
      </c>
      <c r="G4932" s="3">
        <f t="shared" si="259"/>
        <v>5498.3393438419143</v>
      </c>
      <c r="H4932" s="6">
        <f>IF(ISNA(VLOOKUP($A4932, 'NAV Daily'!$A$1:$B$9941, 2, 0)/1000000000),H4931, VLOOKUP($A4932, 'NAV Daily'!$A$1:$B$9941, 2, 0)/1000000000)</f>
        <v>35.492599955679999</v>
      </c>
    </row>
    <row r="4933" spans="1:8" customFormat="1" x14ac:dyDescent="0.25">
      <c r="A4933" s="2">
        <v>43345</v>
      </c>
      <c r="B4933" s="110">
        <f>IF(ISNA(VLOOKUP($A4933, 'NAV Daily'!$A$1:$D$9941, 4, 0)),B4932, VLOOKUP($A4933, 'NAV Daily'!$A$1:$D$9941, 4, 0))</f>
        <v>2991.4180999999999</v>
      </c>
      <c r="C4933" s="110">
        <f>IF(IFERROR(VLOOKUP($A4933, JCI!A:E, 5, 0),C4932)="null",C4932, IFERROR(VLOOKUP( $A4933, JCI!A:E, 5, 0),C4932))</f>
        <v>6018.4599609999996</v>
      </c>
      <c r="D4933" s="6">
        <f>IF(ISNA(VLOOKUP($A4933,ICBI!$C$1:$D$10000, 2, 0)),D4932, VLOOKUP($A4933, ICBI!$C$1:$D$10000, 2, 0))</f>
        <v>234.03308261055301</v>
      </c>
      <c r="E4933" s="2">
        <f t="shared" si="257"/>
        <v>43345</v>
      </c>
      <c r="F4933" s="3">
        <f t="shared" si="258"/>
        <v>2991.4180999999999</v>
      </c>
      <c r="G4933" s="3">
        <f t="shared" si="259"/>
        <v>5498.3393438419143</v>
      </c>
      <c r="H4933" s="6">
        <f>IF(ISNA(VLOOKUP($A4933, 'NAV Daily'!$A$1:$B$9941, 2, 0)/1000000000),H4932, VLOOKUP($A4933, 'NAV Daily'!$A$1:$B$9941, 2, 0)/1000000000)</f>
        <v>35.492599955679999</v>
      </c>
    </row>
    <row r="4934" spans="1:8" customFormat="1" x14ac:dyDescent="0.25">
      <c r="A4934" s="2">
        <v>43346</v>
      </c>
      <c r="B4934" s="110">
        <f>IF(ISNA(VLOOKUP($A4934, 'NAV Daily'!$A$1:$D$9941, 4, 0)),B4933, VLOOKUP($A4934, 'NAV Daily'!$A$1:$D$9941, 4, 0))</f>
        <v>3018.4987999999998</v>
      </c>
      <c r="C4934" s="110">
        <f>IF(IFERROR(VLOOKUP($A4934, JCI!A:E, 5, 0),C4933)="null",C4933, IFERROR(VLOOKUP( $A4934, JCI!A:E, 5, 0),C4933))</f>
        <v>5967.5791019999997</v>
      </c>
      <c r="D4934" s="6">
        <f>IF(ISNA(VLOOKUP($A4934,ICBI!$C$1:$D$10000, 2, 0)),D4933, VLOOKUP($A4934, ICBI!$C$1:$D$10000, 2, 0))</f>
        <v>232.532719481632</v>
      </c>
      <c r="E4934" s="2">
        <f t="shared" si="257"/>
        <v>43346</v>
      </c>
      <c r="F4934" s="3">
        <f t="shared" si="258"/>
        <v>3018.4987999999998</v>
      </c>
      <c r="G4934" s="3">
        <f t="shared" si="259"/>
        <v>5451.8556535455537</v>
      </c>
      <c r="H4934" s="6">
        <f>IF(ISNA(VLOOKUP($A4934, 'NAV Daily'!$A$1:$B$9941, 2, 0)/1000000000),H4933, VLOOKUP($A4934, 'NAV Daily'!$A$1:$B$9941, 2, 0)/1000000000)</f>
        <v>35.813908329459998</v>
      </c>
    </row>
    <row r="4935" spans="1:8" customFormat="1" x14ac:dyDescent="0.25">
      <c r="A4935" s="2">
        <v>43347</v>
      </c>
      <c r="B4935" s="110">
        <f>IF(ISNA(VLOOKUP($A4935, 'NAV Daily'!$A$1:$D$9941, 4, 0)),B4934, VLOOKUP($A4935, 'NAV Daily'!$A$1:$D$9941, 4, 0))</f>
        <v>3013.9195</v>
      </c>
      <c r="C4935" s="110">
        <f>IF(IFERROR(VLOOKUP($A4935, JCI!A:E, 5, 0),C4934)="null",C4934, IFERROR(VLOOKUP( $A4935, JCI!A:E, 5, 0),C4934))</f>
        <v>5905.3007809999999</v>
      </c>
      <c r="D4935" s="6">
        <f>IF(ISNA(VLOOKUP($A4935,ICBI!$C$1:$D$10000, 2, 0)),D4934, VLOOKUP($A4935, ICBI!$C$1:$D$10000, 2, 0))</f>
        <v>231.45046488960401</v>
      </c>
      <c r="E4935" s="2">
        <f t="shared" si="257"/>
        <v>43347</v>
      </c>
      <c r="F4935" s="3">
        <f t="shared" si="258"/>
        <v>3013.9195</v>
      </c>
      <c r="G4935" s="3">
        <f t="shared" si="259"/>
        <v>5394.9594799659899</v>
      </c>
      <c r="H4935" s="6">
        <f>IF(ISNA(VLOOKUP($A4935, 'NAV Daily'!$A$1:$B$9941, 2, 0)/1000000000),H4934, VLOOKUP($A4935, 'NAV Daily'!$A$1:$B$9941, 2, 0)/1000000000)</f>
        <v>35.759575109460002</v>
      </c>
    </row>
    <row r="4936" spans="1:8" customFormat="1" x14ac:dyDescent="0.25">
      <c r="A4936" s="2">
        <v>43348</v>
      </c>
      <c r="B4936" s="110">
        <f>IF(ISNA(VLOOKUP($A4936, 'NAV Daily'!$A$1:$D$9941, 4, 0)),B4935, VLOOKUP($A4936, 'NAV Daily'!$A$1:$D$9941, 4, 0))</f>
        <v>2961.9337</v>
      </c>
      <c r="C4936" s="110">
        <f>IF(IFERROR(VLOOKUP($A4936, JCI!A:E, 5, 0),C4935)="null",C4935, IFERROR(VLOOKUP( $A4936, JCI!A:E, 5, 0),C4935))</f>
        <v>5683.5009769999997</v>
      </c>
      <c r="D4936" s="6">
        <f>IF(ISNA(VLOOKUP($A4936,ICBI!$C$1:$D$10000, 2, 0)),D4935, VLOOKUP($A4936, ICBI!$C$1:$D$10000, 2, 0))</f>
        <v>229.12522545213201</v>
      </c>
      <c r="E4936" s="2">
        <f t="shared" si="257"/>
        <v>43348</v>
      </c>
      <c r="F4936" s="3">
        <f t="shared" si="258"/>
        <v>2961.9337</v>
      </c>
      <c r="G4936" s="3">
        <f t="shared" si="259"/>
        <v>5192.3278106199668</v>
      </c>
      <c r="H4936" s="6">
        <f>IF(ISNA(VLOOKUP($A4936, 'NAV Daily'!$A$1:$B$9941, 2, 0)/1000000000),H4935, VLOOKUP($A4936, 'NAV Daily'!$A$1:$B$9941, 2, 0)/1000000000)</f>
        <v>35.142773699870006</v>
      </c>
    </row>
    <row r="4937" spans="1:8" customFormat="1" x14ac:dyDescent="0.25">
      <c r="A4937" s="2">
        <v>43349</v>
      </c>
      <c r="B4937" s="110">
        <f>IF(ISNA(VLOOKUP($A4937, 'NAV Daily'!$A$1:$D$9941, 4, 0)),B4936, VLOOKUP($A4937, 'NAV Daily'!$A$1:$D$9941, 4, 0))</f>
        <v>2998.3652000000002</v>
      </c>
      <c r="C4937" s="110">
        <f>IF(IFERROR(VLOOKUP($A4937, JCI!A:E, 5, 0),C4936)="null",C4936, IFERROR(VLOOKUP( $A4937, JCI!A:E, 5, 0),C4936))</f>
        <v>5776.0952150000003</v>
      </c>
      <c r="D4937" s="6">
        <f>IF(ISNA(VLOOKUP($A4937,ICBI!$C$1:$D$10000, 2, 0)),D4936, VLOOKUP($A4937, ICBI!$C$1:$D$10000, 2, 0))</f>
        <v>228.67428102660199</v>
      </c>
      <c r="E4937" s="2">
        <f t="shared" si="257"/>
        <v>43349</v>
      </c>
      <c r="F4937" s="3">
        <f t="shared" si="258"/>
        <v>2998.3652000000002</v>
      </c>
      <c r="G4937" s="3">
        <f t="shared" si="259"/>
        <v>5276.9199729185548</v>
      </c>
      <c r="H4937" s="6">
        <f>IF(ISNA(VLOOKUP($A4937, 'NAV Daily'!$A$1:$B$9941, 2, 0)/1000000000),H4936, VLOOKUP($A4937, 'NAV Daily'!$A$1:$B$9941, 2, 0)/1000000000)</f>
        <v>35.575026356039999</v>
      </c>
    </row>
    <row r="4938" spans="1:8" customFormat="1" x14ac:dyDescent="0.25">
      <c r="A4938" s="2">
        <v>43350</v>
      </c>
      <c r="B4938" s="110">
        <f>IF(ISNA(VLOOKUP($A4938, 'NAV Daily'!$A$1:$D$9941, 4, 0)),B4937, VLOOKUP($A4938, 'NAV Daily'!$A$1:$D$9941, 4, 0))</f>
        <v>3012.0160999999998</v>
      </c>
      <c r="C4938" s="110">
        <f>IF(IFERROR(VLOOKUP($A4938, JCI!A:E, 5, 0),C4937)="null",C4937, IFERROR(VLOOKUP( $A4938, JCI!A:E, 5, 0),C4937))</f>
        <v>5851.4648440000001</v>
      </c>
      <c r="D4938" s="6">
        <f>IF(ISNA(VLOOKUP($A4938,ICBI!$C$1:$D$10000, 2, 0)),D4937, VLOOKUP($A4938, ICBI!$C$1:$D$10000, 2, 0))</f>
        <v>229.02395447113301</v>
      </c>
      <c r="E4938" s="2">
        <f t="shared" si="257"/>
        <v>43350</v>
      </c>
      <c r="F4938" s="3">
        <f t="shared" si="258"/>
        <v>3012.0160999999998</v>
      </c>
      <c r="G4938" s="3">
        <f t="shared" si="259"/>
        <v>5345.776092116299</v>
      </c>
      <c r="H4938" s="6">
        <f>IF(ISNA(VLOOKUP($A4938, 'NAV Daily'!$A$1:$B$9941, 2, 0)/1000000000),H4937, VLOOKUP($A4938, 'NAV Daily'!$A$1:$B$9941, 2, 0)/1000000000)</f>
        <v>35.736991459559995</v>
      </c>
    </row>
    <row r="4939" spans="1:8" customFormat="1" x14ac:dyDescent="0.25">
      <c r="A4939" s="2">
        <v>43351</v>
      </c>
      <c r="B4939" s="110">
        <f>IF(ISNA(VLOOKUP($A4939, 'NAV Daily'!$A$1:$D$9941, 4, 0)),B4938, VLOOKUP($A4939, 'NAV Daily'!$A$1:$D$9941, 4, 0))</f>
        <v>3012.0160999999998</v>
      </c>
      <c r="C4939" s="110">
        <f>IF(IFERROR(VLOOKUP($A4939, JCI!A:E, 5, 0),C4938)="null",C4938, IFERROR(VLOOKUP( $A4939, JCI!A:E, 5, 0),C4938))</f>
        <v>5851.4648440000001</v>
      </c>
      <c r="D4939" s="6">
        <f>IF(ISNA(VLOOKUP($A4939,ICBI!$C$1:$D$10000, 2, 0)),D4938, VLOOKUP($A4939, ICBI!$C$1:$D$10000, 2, 0))</f>
        <v>229.07537491786999</v>
      </c>
      <c r="E4939" s="2">
        <f t="shared" si="257"/>
        <v>43351</v>
      </c>
      <c r="F4939" s="3">
        <f t="shared" si="258"/>
        <v>3012.0160999999998</v>
      </c>
      <c r="G4939" s="3">
        <f t="shared" si="259"/>
        <v>5345.776092116299</v>
      </c>
      <c r="H4939" s="6">
        <f>IF(ISNA(VLOOKUP($A4939, 'NAV Daily'!$A$1:$B$9941, 2, 0)/1000000000),H4938, VLOOKUP($A4939, 'NAV Daily'!$A$1:$B$9941, 2, 0)/1000000000)</f>
        <v>35.736991459559995</v>
      </c>
    </row>
    <row r="4940" spans="1:8" customFormat="1" x14ac:dyDescent="0.25">
      <c r="A4940" s="2">
        <v>43352</v>
      </c>
      <c r="B4940" s="110">
        <f>IF(ISNA(VLOOKUP($A4940, 'NAV Daily'!$A$1:$D$9941, 4, 0)),B4939, VLOOKUP($A4940, 'NAV Daily'!$A$1:$D$9941, 4, 0))</f>
        <v>3012.0160999999998</v>
      </c>
      <c r="C4940" s="110">
        <f>IF(IFERROR(VLOOKUP($A4940, JCI!A:E, 5, 0),C4939)="null",C4939, IFERROR(VLOOKUP( $A4940, JCI!A:E, 5, 0),C4939))</f>
        <v>5851.4648440000001</v>
      </c>
      <c r="D4940" s="6">
        <f>IF(ISNA(VLOOKUP($A4940,ICBI!$C$1:$D$10000, 2, 0)),D4939, VLOOKUP($A4940, ICBI!$C$1:$D$10000, 2, 0))</f>
        <v>229.12679709610401</v>
      </c>
      <c r="E4940" s="2">
        <f t="shared" si="257"/>
        <v>43352</v>
      </c>
      <c r="F4940" s="3">
        <f t="shared" si="258"/>
        <v>3012.0160999999998</v>
      </c>
      <c r="G4940" s="3">
        <f t="shared" si="259"/>
        <v>5345.776092116299</v>
      </c>
      <c r="H4940" s="6">
        <f>IF(ISNA(VLOOKUP($A4940, 'NAV Daily'!$A$1:$B$9941, 2, 0)/1000000000),H4939, VLOOKUP($A4940, 'NAV Daily'!$A$1:$B$9941, 2, 0)/1000000000)</f>
        <v>35.736991459559995</v>
      </c>
    </row>
    <row r="4941" spans="1:8" customFormat="1" x14ac:dyDescent="0.25">
      <c r="A4941" s="2">
        <v>43353</v>
      </c>
      <c r="B4941" s="110">
        <f>IF(ISNA(VLOOKUP($A4941, 'NAV Daily'!$A$1:$D$9941, 4, 0)),B4940, VLOOKUP($A4941, 'NAV Daily'!$A$1:$D$9941, 4, 0))</f>
        <v>3032.0342999999998</v>
      </c>
      <c r="C4941" s="110">
        <f>IF(IFERROR(VLOOKUP($A4941, JCI!A:E, 5, 0),C4940)="null",C4940, IFERROR(VLOOKUP( $A4941, JCI!A:E, 5, 0),C4940))</f>
        <v>5831.1171880000002</v>
      </c>
      <c r="D4941" s="6">
        <f>IF(ISNA(VLOOKUP($A4941,ICBI!$C$1:$D$10000, 2, 0)),D4940, VLOOKUP($A4941, ICBI!$C$1:$D$10000, 2, 0))</f>
        <v>228.81145634875901</v>
      </c>
      <c r="E4941" s="2">
        <f t="shared" si="257"/>
        <v>43353</v>
      </c>
      <c r="F4941" s="3">
        <f t="shared" si="258"/>
        <v>3032.0342999999998</v>
      </c>
      <c r="G4941" s="3">
        <f t="shared" si="259"/>
        <v>5327.1868984912289</v>
      </c>
      <c r="H4941" s="6">
        <f>IF(ISNA(VLOOKUP($A4941, 'NAV Daily'!$A$1:$B$9941, 2, 0)/1000000000),H4940, VLOOKUP($A4941, 'NAV Daily'!$A$1:$B$9941, 2, 0)/1000000000)</f>
        <v>35.974503692970003</v>
      </c>
    </row>
    <row r="4942" spans="1:8" customFormat="1" x14ac:dyDescent="0.25">
      <c r="A4942" s="2">
        <v>43354</v>
      </c>
      <c r="B4942" s="110">
        <f>IF(ISNA(VLOOKUP($A4942, 'NAV Daily'!$A$1:$D$9941, 4, 0)),B4941, VLOOKUP($A4942, 'NAV Daily'!$A$1:$D$9941, 4, 0))</f>
        <v>3032.0342999999998</v>
      </c>
      <c r="C4942" s="110">
        <f>IF(IFERROR(VLOOKUP($A4942, JCI!A:E, 5, 0),C4941)="null",C4941, IFERROR(VLOOKUP( $A4942, JCI!A:E, 5, 0),C4941))</f>
        <v>5831.1171880000002</v>
      </c>
      <c r="D4942" s="6">
        <f>IF(ISNA(VLOOKUP($A4942,ICBI!$C$1:$D$10000, 2, 0)),D4941, VLOOKUP($A4942, ICBI!$C$1:$D$10000, 2, 0))</f>
        <v>228.86289574798101</v>
      </c>
      <c r="E4942" s="2">
        <f t="shared" si="257"/>
        <v>43354</v>
      </c>
      <c r="F4942" s="3">
        <f t="shared" si="258"/>
        <v>3032.0342999999998</v>
      </c>
      <c r="G4942" s="3">
        <f t="shared" si="259"/>
        <v>5327.1868984912289</v>
      </c>
      <c r="H4942" s="6">
        <f>IF(ISNA(VLOOKUP($A4942, 'NAV Daily'!$A$1:$B$9941, 2, 0)/1000000000),H4941, VLOOKUP($A4942, 'NAV Daily'!$A$1:$B$9941, 2, 0)/1000000000)</f>
        <v>35.974503692970003</v>
      </c>
    </row>
    <row r="4943" spans="1:8" customFormat="1" x14ac:dyDescent="0.25">
      <c r="A4943" s="2">
        <v>43355</v>
      </c>
      <c r="B4943" s="110">
        <f>IF(ISNA(VLOOKUP($A4943, 'NAV Daily'!$A$1:$D$9941, 4, 0)),B4942, VLOOKUP($A4943, 'NAV Daily'!$A$1:$D$9941, 4, 0))</f>
        <v>3002.0104000000001</v>
      </c>
      <c r="C4943" s="110">
        <f>IF(IFERROR(VLOOKUP($A4943, JCI!A:E, 5, 0),C4942)="null",C4942, IFERROR(VLOOKUP( $A4943, JCI!A:E, 5, 0),C4942))</f>
        <v>5798.1508789999998</v>
      </c>
      <c r="D4943" s="6">
        <f>IF(ISNA(VLOOKUP($A4943,ICBI!$C$1:$D$10000, 2, 0)),D4942, VLOOKUP($A4943, ICBI!$C$1:$D$10000, 2, 0))</f>
        <v>228.38856964130801</v>
      </c>
      <c r="E4943" s="2">
        <f t="shared" si="257"/>
        <v>43355</v>
      </c>
      <c r="F4943" s="3">
        <f t="shared" si="258"/>
        <v>3002.0104000000001</v>
      </c>
      <c r="G4943" s="3">
        <f t="shared" si="259"/>
        <v>5297.0695669860715</v>
      </c>
      <c r="H4943" s="6">
        <f>IF(ISNA(VLOOKUP($A4943, 'NAV Daily'!$A$1:$B$9941, 2, 0)/1000000000),H4942, VLOOKUP($A4943, 'NAV Daily'!$A$1:$B$9941, 2, 0)/1000000000)</f>
        <v>35.618276389610003</v>
      </c>
    </row>
    <row r="4944" spans="1:8" customFormat="1" x14ac:dyDescent="0.25">
      <c r="A4944" s="2">
        <v>43356</v>
      </c>
      <c r="B4944" s="110">
        <f>IF(ISNA(VLOOKUP($A4944, 'NAV Daily'!$A$1:$D$9941, 4, 0)),B4943, VLOOKUP($A4944, 'NAV Daily'!$A$1:$D$9941, 4, 0))</f>
        <v>3031.5531000000001</v>
      </c>
      <c r="C4944" s="110">
        <f>IF(IFERROR(VLOOKUP($A4944, JCI!A:E, 5, 0),C4943)="null",C4943, IFERROR(VLOOKUP( $A4944, JCI!A:E, 5, 0),C4943))</f>
        <v>5858.2739259999998</v>
      </c>
      <c r="D4944" s="6">
        <f>IF(ISNA(VLOOKUP($A4944,ICBI!$C$1:$D$10000, 2, 0)),D4943, VLOOKUP($A4944, ICBI!$C$1:$D$10000, 2, 0))</f>
        <v>228.10390639044999</v>
      </c>
      <c r="E4944" s="2">
        <f t="shared" si="257"/>
        <v>43356</v>
      </c>
      <c r="F4944" s="3">
        <f t="shared" si="258"/>
        <v>3031.5531000000001</v>
      </c>
      <c r="G4944" s="3">
        <f t="shared" si="259"/>
        <v>5351.9967272453277</v>
      </c>
      <c r="H4944" s="6">
        <f>IF(ISNA(VLOOKUP($A4944, 'NAV Daily'!$A$1:$B$9941, 2, 0)/1000000000),H4943, VLOOKUP($A4944, 'NAV Daily'!$A$1:$B$9941, 2, 0)/1000000000)</f>
        <v>35.968794447370001</v>
      </c>
    </row>
    <row r="4945" spans="1:8" customFormat="1" x14ac:dyDescent="0.25">
      <c r="A4945" s="2">
        <v>43357</v>
      </c>
      <c r="B4945" s="110">
        <f>IF(ISNA(VLOOKUP($A4945, 'NAV Daily'!$A$1:$D$9941, 4, 0)),B4944, VLOOKUP($A4945, 'NAV Daily'!$A$1:$D$9941, 4, 0))</f>
        <v>3053.1442999999999</v>
      </c>
      <c r="C4945" s="110">
        <f>IF(IFERROR(VLOOKUP($A4945, JCI!A:E, 5, 0),C4944)="null",C4944, IFERROR(VLOOKUP( $A4945, JCI!A:E, 5, 0),C4944))</f>
        <v>5931.2807620000003</v>
      </c>
      <c r="D4945" s="6">
        <f>IF(ISNA(VLOOKUP($A4945,ICBI!$C$1:$D$10000, 2, 0)),D4944, VLOOKUP($A4945, ICBI!$C$1:$D$10000, 2, 0))</f>
        <v>229.084805532621</v>
      </c>
      <c r="E4945" s="2">
        <f t="shared" si="257"/>
        <v>43357</v>
      </c>
      <c r="F4945" s="3">
        <f t="shared" si="258"/>
        <v>3053.1442999999999</v>
      </c>
      <c r="G4945" s="3">
        <f t="shared" si="259"/>
        <v>5418.6942480977414</v>
      </c>
      <c r="H4945" s="6">
        <f>IF(ISNA(VLOOKUP($A4945, 'NAV Daily'!$A$1:$B$9941, 2, 0)/1000000000),H4944, VLOOKUP($A4945, 'NAV Daily'!$A$1:$B$9941, 2, 0)/1000000000)</f>
        <v>36.224969882469999</v>
      </c>
    </row>
    <row r="4946" spans="1:8" customFormat="1" x14ac:dyDescent="0.25">
      <c r="A4946" s="2">
        <v>43358</v>
      </c>
      <c r="B4946" s="110">
        <f>IF(ISNA(VLOOKUP($A4946, 'NAV Daily'!$A$1:$D$9941, 4, 0)),B4945, VLOOKUP($A4946, 'NAV Daily'!$A$1:$D$9941, 4, 0))</f>
        <v>3053.1442999999999</v>
      </c>
      <c r="C4946" s="110">
        <f>IF(IFERROR(VLOOKUP($A4946, JCI!A:E, 5, 0),C4945)="null",C4945, IFERROR(VLOOKUP( $A4946, JCI!A:E, 5, 0),C4945))</f>
        <v>5931.2807620000003</v>
      </c>
      <c r="D4946" s="6">
        <f>IF(ISNA(VLOOKUP($A4946,ICBI!$C$1:$D$10000, 2, 0)),D4945, VLOOKUP($A4946, ICBI!$C$1:$D$10000, 2, 0))</f>
        <v>229.13625131264999</v>
      </c>
      <c r="E4946" s="2">
        <f t="shared" si="257"/>
        <v>43358</v>
      </c>
      <c r="F4946" s="3">
        <f t="shared" si="258"/>
        <v>3053.1442999999999</v>
      </c>
      <c r="G4946" s="3">
        <f t="shared" si="259"/>
        <v>5418.6942480977414</v>
      </c>
      <c r="H4946" s="6">
        <f>IF(ISNA(VLOOKUP($A4946, 'NAV Daily'!$A$1:$B$9941, 2, 0)/1000000000),H4945, VLOOKUP($A4946, 'NAV Daily'!$A$1:$B$9941, 2, 0)/1000000000)</f>
        <v>36.224969882469999</v>
      </c>
    </row>
    <row r="4947" spans="1:8" customFormat="1" x14ac:dyDescent="0.25">
      <c r="A4947" s="2">
        <v>43359</v>
      </c>
      <c r="B4947" s="110">
        <f>IF(ISNA(VLOOKUP($A4947, 'NAV Daily'!$A$1:$D$9941, 4, 0)),B4946, VLOOKUP($A4947, 'NAV Daily'!$A$1:$D$9941, 4, 0))</f>
        <v>3053.1442999999999</v>
      </c>
      <c r="C4947" s="110">
        <f>IF(IFERROR(VLOOKUP($A4947, JCI!A:E, 5, 0),C4946)="null",C4946, IFERROR(VLOOKUP( $A4947, JCI!A:E, 5, 0),C4946))</f>
        <v>5931.2807620000003</v>
      </c>
      <c r="D4947" s="6">
        <f>IF(ISNA(VLOOKUP($A4947,ICBI!$C$1:$D$10000, 2, 0)),D4946, VLOOKUP($A4947, ICBI!$C$1:$D$10000, 2, 0))</f>
        <v>229.18853712088301</v>
      </c>
      <c r="E4947" s="2">
        <f t="shared" si="257"/>
        <v>43359</v>
      </c>
      <c r="F4947" s="3">
        <f t="shared" si="258"/>
        <v>3053.1442999999999</v>
      </c>
      <c r="G4947" s="3">
        <f t="shared" si="259"/>
        <v>5418.6942480977414</v>
      </c>
      <c r="H4947" s="6">
        <f>IF(ISNA(VLOOKUP($A4947, 'NAV Daily'!$A$1:$B$9941, 2, 0)/1000000000),H4946, VLOOKUP($A4947, 'NAV Daily'!$A$1:$B$9941, 2, 0)/1000000000)</f>
        <v>36.224969882469999</v>
      </c>
    </row>
    <row r="4948" spans="1:8" customFormat="1" x14ac:dyDescent="0.25">
      <c r="A4948" s="2">
        <v>43360</v>
      </c>
      <c r="B4948" s="110">
        <f>IF(ISNA(VLOOKUP($A4948, 'NAV Daily'!$A$1:$D$9941, 4, 0)),B4947, VLOOKUP($A4948, 'NAV Daily'!$A$1:$D$9941, 4, 0))</f>
        <v>3024.7665000000002</v>
      </c>
      <c r="C4948" s="110">
        <f>IF(IFERROR(VLOOKUP($A4948, JCI!A:E, 5, 0),C4947)="null",C4947, IFERROR(VLOOKUP( $A4948, JCI!A:E, 5, 0),C4947))</f>
        <v>5824.2568359999996</v>
      </c>
      <c r="D4948" s="6">
        <f>IF(ISNA(VLOOKUP($A4948,ICBI!$C$1:$D$10000, 2, 0)),D4947, VLOOKUP($A4948, ICBI!$C$1:$D$10000, 2, 0))</f>
        <v>229.440419343976</v>
      </c>
      <c r="E4948" s="2">
        <f t="shared" si="257"/>
        <v>43360</v>
      </c>
      <c r="F4948" s="3">
        <f t="shared" si="258"/>
        <v>3024.7665000000002</v>
      </c>
      <c r="G4948" s="3">
        <f t="shared" si="259"/>
        <v>5320.9194241608129</v>
      </c>
      <c r="H4948" s="6">
        <f>IF(ISNA(VLOOKUP($A4948, 'NAV Daily'!$A$1:$B$9941, 2, 0)/1000000000),H4947, VLOOKUP($A4948, 'NAV Daily'!$A$1:$B$9941, 2, 0)/1000000000)</f>
        <v>35.888273129390001</v>
      </c>
    </row>
    <row r="4949" spans="1:8" customFormat="1" x14ac:dyDescent="0.25">
      <c r="A4949" s="2">
        <v>43361</v>
      </c>
      <c r="B4949" s="110">
        <f>IF(ISNA(VLOOKUP($A4949, 'NAV Daily'!$A$1:$D$9941, 4, 0)),B4948, VLOOKUP($A4949, 'NAV Daily'!$A$1:$D$9941, 4, 0))</f>
        <v>3023.0758999999998</v>
      </c>
      <c r="C4949" s="110">
        <f>IF(IFERROR(VLOOKUP($A4949, JCI!A:E, 5, 0),C4948)="null",C4948, IFERROR(VLOOKUP( $A4949, JCI!A:E, 5, 0),C4948))</f>
        <v>5811.7900390000004</v>
      </c>
      <c r="D4949" s="6">
        <f>IF(ISNA(VLOOKUP($A4949,ICBI!$C$1:$D$10000, 2, 0)),D4948, VLOOKUP($A4949, ICBI!$C$1:$D$10000, 2, 0))</f>
        <v>229.77903904934999</v>
      </c>
      <c r="E4949" s="2">
        <f t="shared" si="257"/>
        <v>43361</v>
      </c>
      <c r="F4949" s="3">
        <f t="shared" si="258"/>
        <v>3023.0758999999998</v>
      </c>
      <c r="G4949" s="3">
        <f t="shared" si="259"/>
        <v>5309.5300187512939</v>
      </c>
      <c r="H4949" s="6">
        <f>IF(ISNA(VLOOKUP($A4949, 'NAV Daily'!$A$1:$B$9941, 2, 0)/1000000000),H4948, VLOOKUP($A4949, 'NAV Daily'!$A$1:$B$9941, 2, 0)/1000000000)</f>
        <v>35.86821430821</v>
      </c>
    </row>
    <row r="4950" spans="1:8" customFormat="1" x14ac:dyDescent="0.25">
      <c r="A4950" s="2">
        <v>43362</v>
      </c>
      <c r="B4950" s="110">
        <f>IF(ISNA(VLOOKUP($A4950, 'NAV Daily'!$A$1:$D$9941, 4, 0)),B4949, VLOOKUP($A4950, 'NAV Daily'!$A$1:$D$9941, 4, 0))</f>
        <v>3030.4753999999998</v>
      </c>
      <c r="C4950" s="110">
        <f>IF(IFERROR(VLOOKUP($A4950, JCI!A:E, 5, 0),C4949)="null",C4949, IFERROR(VLOOKUP( $A4950, JCI!A:E, 5, 0),C4949))</f>
        <v>5873.5971680000002</v>
      </c>
      <c r="D4950" s="6">
        <f>IF(ISNA(VLOOKUP($A4950,ICBI!$C$1:$D$10000, 2, 0)),D4949, VLOOKUP($A4950, ICBI!$C$1:$D$10000, 2, 0))</f>
        <v>231.14675568650901</v>
      </c>
      <c r="E4950" s="2">
        <f t="shared" si="257"/>
        <v>43362</v>
      </c>
      <c r="F4950" s="3">
        <f t="shared" si="258"/>
        <v>3030.4753999999998</v>
      </c>
      <c r="G4950" s="3">
        <f t="shared" si="259"/>
        <v>5365.9957211590154</v>
      </c>
      <c r="H4950" s="6">
        <f>IF(ISNA(VLOOKUP($A4950, 'NAV Daily'!$A$1:$B$9941, 2, 0)/1000000000),H4949, VLOOKUP($A4950, 'NAV Daily'!$A$1:$B$9941, 2, 0)/1000000000)</f>
        <v>35.956008128519997</v>
      </c>
    </row>
    <row r="4951" spans="1:8" customFormat="1" x14ac:dyDescent="0.25">
      <c r="A4951" s="2">
        <v>43363</v>
      </c>
      <c r="B4951" s="110">
        <f>IF(ISNA(VLOOKUP($A4951, 'NAV Daily'!$A$1:$D$9941, 4, 0)),B4950, VLOOKUP($A4951, 'NAV Daily'!$A$1:$D$9941, 4, 0))</f>
        <v>3042.5297</v>
      </c>
      <c r="C4951" s="110">
        <f>IF(IFERROR(VLOOKUP($A4951, JCI!A:E, 5, 0),C4950)="null",C4950, IFERROR(VLOOKUP( $A4951, JCI!A:E, 5, 0),C4950))</f>
        <v>5931.2661129999997</v>
      </c>
      <c r="D4951" s="6">
        <f>IF(ISNA(VLOOKUP($A4951,ICBI!$C$1:$D$10000, 2, 0)),D4950, VLOOKUP($A4951, ICBI!$C$1:$D$10000, 2, 0))</f>
        <v>231.70719228744599</v>
      </c>
      <c r="E4951" s="2">
        <f t="shared" si="257"/>
        <v>43363</v>
      </c>
      <c r="F4951" s="3">
        <f t="shared" si="258"/>
        <v>3042.5297</v>
      </c>
      <c r="G4951" s="3">
        <f t="shared" si="259"/>
        <v>5418.6808650772391</v>
      </c>
      <c r="H4951" s="6">
        <f>IF(ISNA(VLOOKUP($A4951, 'NAV Daily'!$A$1:$B$9941, 2, 0)/1000000000),H4950, VLOOKUP($A4951, 'NAV Daily'!$A$1:$B$9941, 2, 0)/1000000000)</f>
        <v>36.099030078519995</v>
      </c>
    </row>
    <row r="4952" spans="1:8" customFormat="1" x14ac:dyDescent="0.25">
      <c r="A4952" s="2">
        <v>43364</v>
      </c>
      <c r="B4952" s="110">
        <f>IF(ISNA(VLOOKUP($A4952, 'NAV Daily'!$A$1:$D$9941, 4, 0)),B4951, VLOOKUP($A4952, 'NAV Daily'!$A$1:$D$9941, 4, 0))</f>
        <v>3055.7212</v>
      </c>
      <c r="C4952" s="110">
        <f>IF(IFERROR(VLOOKUP($A4952, JCI!A:E, 5, 0),C4951)="null",C4951, IFERROR(VLOOKUP( $A4952, JCI!A:E, 5, 0),C4951))</f>
        <v>5957.7441410000001</v>
      </c>
      <c r="D4952" s="6">
        <f>IF(ISNA(VLOOKUP($A4952,ICBI!$C$1:$D$10000, 2, 0)),D4951, VLOOKUP($A4952, ICBI!$C$1:$D$10000, 2, 0))</f>
        <v>232.431406587315</v>
      </c>
      <c r="E4952" s="2">
        <f t="shared" si="257"/>
        <v>43364</v>
      </c>
      <c r="F4952" s="3">
        <f t="shared" si="258"/>
        <v>3055.7212</v>
      </c>
      <c r="G4952" s="3">
        <f t="shared" si="259"/>
        <v>5442.8706385480518</v>
      </c>
      <c r="H4952" s="6">
        <f>IF(ISNA(VLOOKUP($A4952, 'NAV Daily'!$A$1:$B$9941, 2, 0)/1000000000),H4951, VLOOKUP($A4952, 'NAV Daily'!$A$1:$B$9941, 2, 0)/1000000000)</f>
        <v>36.255544090519997</v>
      </c>
    </row>
    <row r="4953" spans="1:8" customFormat="1" x14ac:dyDescent="0.25">
      <c r="A4953" s="2">
        <v>43365</v>
      </c>
      <c r="B4953" s="110">
        <f>IF(ISNA(VLOOKUP($A4953, 'NAV Daily'!$A$1:$D$9941, 4, 0)),B4952, VLOOKUP($A4953, 'NAV Daily'!$A$1:$D$9941, 4, 0))</f>
        <v>3055.7212</v>
      </c>
      <c r="C4953" s="110">
        <f>IF(IFERROR(VLOOKUP($A4953, JCI!A:E, 5, 0),C4952)="null",C4952, IFERROR(VLOOKUP( $A4953, JCI!A:E, 5, 0),C4952))</f>
        <v>5957.7441410000001</v>
      </c>
      <c r="D4953" s="6">
        <f>IF(ISNA(VLOOKUP($A4953,ICBI!$C$1:$D$10000, 2, 0)),D4952, VLOOKUP($A4953, ICBI!$C$1:$D$10000, 2, 0))</f>
        <v>232.48370641285001</v>
      </c>
      <c r="E4953" s="2">
        <f t="shared" si="257"/>
        <v>43365</v>
      </c>
      <c r="F4953" s="3">
        <f t="shared" si="258"/>
        <v>3055.7212</v>
      </c>
      <c r="G4953" s="3">
        <f t="shared" si="259"/>
        <v>5442.8706385480518</v>
      </c>
      <c r="H4953" s="6">
        <f>IF(ISNA(VLOOKUP($A4953, 'NAV Daily'!$A$1:$B$9941, 2, 0)/1000000000),H4952, VLOOKUP($A4953, 'NAV Daily'!$A$1:$B$9941, 2, 0)/1000000000)</f>
        <v>36.255544090519997</v>
      </c>
    </row>
    <row r="4954" spans="1:8" customFormat="1" x14ac:dyDescent="0.25">
      <c r="A4954" s="2">
        <v>43366</v>
      </c>
      <c r="B4954" s="110">
        <f>IF(ISNA(VLOOKUP($A4954, 'NAV Daily'!$A$1:$D$9941, 4, 0)),B4953, VLOOKUP($A4954, 'NAV Daily'!$A$1:$D$9941, 4, 0))</f>
        <v>3055.7212</v>
      </c>
      <c r="C4954" s="110">
        <f>IF(IFERROR(VLOOKUP($A4954, JCI!A:E, 5, 0),C4953)="null",C4953, IFERROR(VLOOKUP( $A4954, JCI!A:E, 5, 0),C4953))</f>
        <v>5957.7441410000001</v>
      </c>
      <c r="D4954" s="6">
        <f>IF(ISNA(VLOOKUP($A4954,ICBI!$C$1:$D$10000, 2, 0)),D4953, VLOOKUP($A4954, ICBI!$C$1:$D$10000, 2, 0))</f>
        <v>232.53600939509701</v>
      </c>
      <c r="E4954" s="2">
        <f t="shared" si="257"/>
        <v>43366</v>
      </c>
      <c r="F4954" s="3">
        <f t="shared" si="258"/>
        <v>3055.7212</v>
      </c>
      <c r="G4954" s="3">
        <f t="shared" si="259"/>
        <v>5442.8706385480518</v>
      </c>
      <c r="H4954" s="6">
        <f>IF(ISNA(VLOOKUP($A4954, 'NAV Daily'!$A$1:$B$9941, 2, 0)/1000000000),H4953, VLOOKUP($A4954, 'NAV Daily'!$A$1:$B$9941, 2, 0)/1000000000)</f>
        <v>36.255544090519997</v>
      </c>
    </row>
    <row r="4955" spans="1:8" customFormat="1" x14ac:dyDescent="0.25">
      <c r="A4955" s="2">
        <v>43367</v>
      </c>
      <c r="B4955" s="110">
        <f>IF(ISNA(VLOOKUP($A4955, 'NAV Daily'!$A$1:$D$9941, 4, 0)),B4954, VLOOKUP($A4955, 'NAV Daily'!$A$1:$D$9941, 4, 0))</f>
        <v>3037.2037999999998</v>
      </c>
      <c r="C4955" s="110">
        <f>IF(IFERROR(VLOOKUP($A4955, JCI!A:E, 5, 0),C4954)="null",C4954, IFERROR(VLOOKUP( $A4955, JCI!A:E, 5, 0),C4954))</f>
        <v>5882.2202150000003</v>
      </c>
      <c r="D4955" s="6">
        <f>IF(ISNA(VLOOKUP($A4955,ICBI!$C$1:$D$10000, 2, 0)),D4954, VLOOKUP($A4955, ICBI!$C$1:$D$10000, 2, 0))</f>
        <v>232.29605446323899</v>
      </c>
      <c r="E4955" s="2">
        <f t="shared" si="257"/>
        <v>43367</v>
      </c>
      <c r="F4955" s="3">
        <f t="shared" si="258"/>
        <v>3037.2037999999998</v>
      </c>
      <c r="G4955" s="3">
        <f t="shared" si="259"/>
        <v>5373.8735568331131</v>
      </c>
      <c r="H4955" s="6">
        <f>IF(ISNA(VLOOKUP($A4955, 'NAV Daily'!$A$1:$B$9941, 2, 0)/1000000000),H4954, VLOOKUP($A4955, 'NAV Daily'!$A$1:$B$9941, 2, 0)/1000000000)</f>
        <v>36.035839333209999</v>
      </c>
    </row>
    <row r="4956" spans="1:8" customFormat="1" x14ac:dyDescent="0.25">
      <c r="A4956" s="2">
        <v>43368</v>
      </c>
      <c r="B4956" s="110">
        <f>IF(ISNA(VLOOKUP($A4956, 'NAV Daily'!$A$1:$D$9941, 4, 0)),B4955, VLOOKUP($A4956, 'NAV Daily'!$A$1:$D$9941, 4, 0))</f>
        <v>3027.6365999999998</v>
      </c>
      <c r="C4956" s="110">
        <f>IF(IFERROR(VLOOKUP($A4956, JCI!A:E, 5, 0),C4955)="null",C4955, IFERROR(VLOOKUP( $A4956, JCI!A:E, 5, 0),C4955))</f>
        <v>5874.298828</v>
      </c>
      <c r="D4956" s="6">
        <f>IF(ISNA(VLOOKUP($A4956,ICBI!$C$1:$D$10000, 2, 0)),D4955, VLOOKUP($A4956, ICBI!$C$1:$D$10000, 2, 0))</f>
        <v>232.23754677648299</v>
      </c>
      <c r="E4956" s="2">
        <f t="shared" si="257"/>
        <v>43368</v>
      </c>
      <c r="F4956" s="3">
        <f t="shared" si="258"/>
        <v>3027.6365999999998</v>
      </c>
      <c r="G4956" s="3">
        <f t="shared" si="259"/>
        <v>5366.6367430830614</v>
      </c>
      <c r="H4956" s="6">
        <f>IF(ISNA(VLOOKUP($A4956, 'NAV Daily'!$A$1:$B$9941, 2, 0)/1000000000),H4955, VLOOKUP($A4956, 'NAV Daily'!$A$1:$B$9941, 2, 0)/1000000000)</f>
        <v>35.922325831660004</v>
      </c>
    </row>
    <row r="4957" spans="1:8" customFormat="1" x14ac:dyDescent="0.25">
      <c r="A4957" s="2">
        <v>43369</v>
      </c>
      <c r="B4957" s="110">
        <f>IF(ISNA(VLOOKUP($A4957, 'NAV Daily'!$A$1:$D$9941, 4, 0)),B4956, VLOOKUP($A4957, 'NAV Daily'!$A$1:$D$9941, 4, 0))</f>
        <v>3027.8497000000002</v>
      </c>
      <c r="C4957" s="110">
        <f>IF(IFERROR(VLOOKUP($A4957, JCI!A:E, 5, 0),C4956)="null",C4956, IFERROR(VLOOKUP( $A4957, JCI!A:E, 5, 0),C4956))</f>
        <v>5873.2709960000002</v>
      </c>
      <c r="D4957" s="6">
        <f>IF(ISNA(VLOOKUP($A4957,ICBI!$C$1:$D$10000, 2, 0)),D4956, VLOOKUP($A4957, ICBI!$C$1:$D$10000, 2, 0))</f>
        <v>232.46217614007799</v>
      </c>
      <c r="E4957" s="2">
        <f t="shared" si="257"/>
        <v>43369</v>
      </c>
      <c r="F4957" s="3">
        <f t="shared" si="258"/>
        <v>3027.8497000000002</v>
      </c>
      <c r="G4957" s="3">
        <f t="shared" si="259"/>
        <v>5365.6977372308866</v>
      </c>
      <c r="H4957" s="6">
        <f>IF(ISNA(VLOOKUP($A4957, 'NAV Daily'!$A$1:$B$9941, 2, 0)/1000000000),H4956, VLOOKUP($A4957, 'NAV Daily'!$A$1:$B$9941, 2, 0)/1000000000)</f>
        <v>35.924854561989996</v>
      </c>
    </row>
    <row r="4958" spans="1:8" customFormat="1" x14ac:dyDescent="0.25">
      <c r="A4958" s="2">
        <v>43370</v>
      </c>
      <c r="B4958" s="110">
        <f>IF(ISNA(VLOOKUP($A4958, 'NAV Daily'!$A$1:$D$9941, 4, 0)),B4957, VLOOKUP($A4958, 'NAV Daily'!$A$1:$D$9941, 4, 0))</f>
        <v>3033.3843999999999</v>
      </c>
      <c r="C4958" s="110">
        <f>IF(IFERROR(VLOOKUP($A4958, JCI!A:E, 5, 0),C4957)="null",C4957, IFERROR(VLOOKUP( $A4958, JCI!A:E, 5, 0),C4957))</f>
        <v>5929.2158200000003</v>
      </c>
      <c r="D4958" s="6">
        <f>IF(ISNA(VLOOKUP($A4958,ICBI!$C$1:$D$10000, 2, 0)),D4957, VLOOKUP($A4958, ICBI!$C$1:$D$10000, 2, 0))</f>
        <v>232.997718936924</v>
      </c>
      <c r="E4958" s="2">
        <f t="shared" si="257"/>
        <v>43370</v>
      </c>
      <c r="F4958" s="3">
        <f t="shared" si="258"/>
        <v>3033.3843999999999</v>
      </c>
      <c r="G4958" s="3">
        <f t="shared" si="259"/>
        <v>5416.8077602063331</v>
      </c>
      <c r="H4958" s="6">
        <f>IF(ISNA(VLOOKUP($A4958, 'NAV Daily'!$A$1:$B$9941, 2, 0)/1000000000),H4957, VLOOKUP($A4958, 'NAV Daily'!$A$1:$B$9941, 2, 0)/1000000000)</f>
        <v>35.990521984099999</v>
      </c>
    </row>
    <row r="4959" spans="1:8" customFormat="1" x14ac:dyDescent="0.25">
      <c r="A4959" s="2">
        <v>43371</v>
      </c>
      <c r="B4959" s="110">
        <f>IF(ISNA(VLOOKUP($A4959, 'NAV Daily'!$A$1:$D$9941, 4, 0)),B4958, VLOOKUP($A4959, 'NAV Daily'!$A$1:$D$9941, 4, 0))</f>
        <v>3037.7020000000002</v>
      </c>
      <c r="C4959" s="110">
        <f>IF(IFERROR(VLOOKUP($A4959, JCI!A:E, 5, 0),C4958)="null",C4958, IFERROR(VLOOKUP( $A4959, JCI!A:E, 5, 0),C4958))</f>
        <v>5976.5532229999999</v>
      </c>
      <c r="D4959" s="6">
        <f>IF(ISNA(VLOOKUP($A4959,ICBI!$C$1:$D$10000, 2, 0)),D4958, VLOOKUP($A4959, ICBI!$C$1:$D$10000, 2, 0))</f>
        <v>233.64278869743501</v>
      </c>
      <c r="E4959" s="2">
        <f t="shared" si="257"/>
        <v>43371</v>
      </c>
      <c r="F4959" s="3">
        <f t="shared" si="258"/>
        <v>3037.7020000000002</v>
      </c>
      <c r="G4959" s="3">
        <f t="shared" si="259"/>
        <v>5460.0542230949814</v>
      </c>
      <c r="H4959" s="6">
        <f>IF(ISNA(VLOOKUP($A4959, 'NAV Daily'!$A$1:$B$9941, 2, 0)/1000000000),H4958, VLOOKUP($A4959, 'NAV Daily'!$A$1:$B$9941, 2, 0)/1000000000)</f>
        <v>36.041749698149999</v>
      </c>
    </row>
    <row r="4960" spans="1:8" customFormat="1" x14ac:dyDescent="0.25">
      <c r="A4960" s="2">
        <v>43372</v>
      </c>
      <c r="B4960" s="110">
        <f>IF(ISNA(VLOOKUP($A4960, 'NAV Daily'!$A$1:$D$9941, 4, 0)),B4959, VLOOKUP($A4960, 'NAV Daily'!$A$1:$D$9941, 4, 0))</f>
        <v>3037.7020000000002</v>
      </c>
      <c r="C4960" s="110">
        <f>IF(IFERROR(VLOOKUP($A4960, JCI!A:E, 5, 0),C4959)="null",C4959, IFERROR(VLOOKUP( $A4960, JCI!A:E, 5, 0),C4959))</f>
        <v>5976.5532229999999</v>
      </c>
      <c r="D4960" s="6">
        <f>IF(ISNA(VLOOKUP($A4960,ICBI!$C$1:$D$10000, 2, 0)),D4959, VLOOKUP($A4960, ICBI!$C$1:$D$10000, 2, 0))</f>
        <v>233.694960846638</v>
      </c>
      <c r="E4960" s="2">
        <f t="shared" si="257"/>
        <v>43372</v>
      </c>
      <c r="F4960" s="3">
        <f t="shared" si="258"/>
        <v>3037.7020000000002</v>
      </c>
      <c r="G4960" s="3">
        <f t="shared" si="259"/>
        <v>5460.0542230949814</v>
      </c>
      <c r="H4960" s="6">
        <f>IF(ISNA(VLOOKUP($A4960, 'NAV Daily'!$A$1:$B$9941, 2, 0)/1000000000),H4959, VLOOKUP($A4960, 'NAV Daily'!$A$1:$B$9941, 2, 0)/1000000000)</f>
        <v>36.041749698149999</v>
      </c>
    </row>
    <row r="4961" spans="1:8" customFormat="1" x14ac:dyDescent="0.25">
      <c r="A4961" s="2">
        <v>43373</v>
      </c>
      <c r="B4961" s="110">
        <f>IF(ISNA(VLOOKUP($A4961, 'NAV Daily'!$A$1:$D$9941, 4, 0)),B4960, VLOOKUP($A4961, 'NAV Daily'!$A$1:$D$9941, 4, 0))</f>
        <v>3037.7020000000002</v>
      </c>
      <c r="C4961" s="110">
        <f>IF(IFERROR(VLOOKUP($A4961, JCI!A:E, 5, 0),C4960)="null",C4960, IFERROR(VLOOKUP( $A4961, JCI!A:E, 5, 0),C4960))</f>
        <v>5976.5532229999999</v>
      </c>
      <c r="D4961" s="6">
        <f>IF(ISNA(VLOOKUP($A4961,ICBI!$C$1:$D$10000, 2, 0)),D4960, VLOOKUP($A4961, ICBI!$C$1:$D$10000, 2, 0))</f>
        <v>233.74713402343099</v>
      </c>
      <c r="E4961" s="2">
        <f t="shared" si="257"/>
        <v>43373</v>
      </c>
      <c r="F4961" s="3">
        <f t="shared" si="258"/>
        <v>3037.7020000000002</v>
      </c>
      <c r="G4961" s="3">
        <f t="shared" si="259"/>
        <v>5460.0542230949814</v>
      </c>
      <c r="H4961" s="6">
        <f>IF(ISNA(VLOOKUP($A4961, 'NAV Daily'!$A$1:$B$9941, 2, 0)/1000000000),H4960, VLOOKUP($A4961, 'NAV Daily'!$A$1:$B$9941, 2, 0)/1000000000)</f>
        <v>36.041749698149999</v>
      </c>
    </row>
    <row r="4962" spans="1:8" customFormat="1" x14ac:dyDescent="0.25">
      <c r="A4962" s="2">
        <v>43374</v>
      </c>
      <c r="B4962" s="110">
        <f>IF(ISNA(VLOOKUP($A4962, 'NAV Daily'!$A$1:$D$9941, 4, 0)),B4961, VLOOKUP($A4962, 'NAV Daily'!$A$1:$D$9941, 4, 0))</f>
        <v>3037.1536999999998</v>
      </c>
      <c r="C4962" s="110">
        <f>IF(IFERROR(VLOOKUP($A4962, JCI!A:E, 5, 0),C4961)="null",C4961, IFERROR(VLOOKUP( $A4962, JCI!A:E, 5, 0),C4961))</f>
        <v>5944.6010740000002</v>
      </c>
      <c r="D4962" s="6">
        <f>IF(ISNA(VLOOKUP($A4962,ICBI!$C$1:$D$10000, 2, 0)),D4961, VLOOKUP($A4962, ICBI!$C$1:$D$10000, 2, 0))</f>
        <v>235.09095563952999</v>
      </c>
      <c r="E4962" s="2">
        <f t="shared" si="257"/>
        <v>43374</v>
      </c>
      <c r="F4962" s="3">
        <f t="shared" si="258"/>
        <v>3037.1536999999998</v>
      </c>
      <c r="G4962" s="3">
        <f t="shared" si="259"/>
        <v>5430.8634069882955</v>
      </c>
      <c r="H4962" s="6">
        <f>IF(ISNA(VLOOKUP($A4962, 'NAV Daily'!$A$1:$B$9941, 2, 0)/1000000000),H4961, VLOOKUP($A4962, 'NAV Daily'!$A$1:$B$9941, 2, 0)/1000000000)</f>
        <v>36.035244776629995</v>
      </c>
    </row>
    <row r="4963" spans="1:8" customFormat="1" x14ac:dyDescent="0.25">
      <c r="A4963" s="2">
        <v>43375</v>
      </c>
      <c r="B4963" s="110">
        <f>IF(ISNA(VLOOKUP($A4963, 'NAV Daily'!$A$1:$D$9941, 4, 0)),B4962, VLOOKUP($A4963, 'NAV Daily'!$A$1:$D$9941, 4, 0))</f>
        <v>3020.6460999999999</v>
      </c>
      <c r="C4963" s="110">
        <f>IF(IFERROR(VLOOKUP($A4963, JCI!A:E, 5, 0),C4962)="null",C4962, IFERROR(VLOOKUP( $A4963, JCI!A:E, 5, 0),C4962))</f>
        <v>5875.6191410000001</v>
      </c>
      <c r="D4963" s="6">
        <f>IF(ISNA(VLOOKUP($A4963,ICBI!$C$1:$D$10000, 2, 0)),D4962, VLOOKUP($A4963, ICBI!$C$1:$D$10000, 2, 0))</f>
        <v>234.48404231668599</v>
      </c>
      <c r="E4963" s="2">
        <f t="shared" si="257"/>
        <v>43375</v>
      </c>
      <c r="F4963" s="3">
        <f t="shared" si="258"/>
        <v>3020.6460999999999</v>
      </c>
      <c r="G4963" s="3">
        <f t="shared" si="259"/>
        <v>5367.842953469295</v>
      </c>
      <c r="H4963" s="6">
        <f>IF(ISNA(VLOOKUP($A4963, 'NAV Daily'!$A$1:$B$9941, 2, 0)/1000000000),H4962, VLOOKUP($A4963, 'NAV Daily'!$A$1:$B$9941, 2, 0)/1000000000)</f>
        <v>35.839384599500001</v>
      </c>
    </row>
    <row r="4964" spans="1:8" customFormat="1" x14ac:dyDescent="0.25">
      <c r="A4964" s="2">
        <v>43376</v>
      </c>
      <c r="B4964" s="110">
        <f>IF(ISNA(VLOOKUP($A4964, 'NAV Daily'!$A$1:$D$9941, 4, 0)),B4963, VLOOKUP($A4964, 'NAV Daily'!$A$1:$D$9941, 4, 0))</f>
        <v>3026.1496000000002</v>
      </c>
      <c r="C4964" s="110">
        <f>IF(IFERROR(VLOOKUP($A4964, JCI!A:E, 5, 0),C4963)="null",C4963, IFERROR(VLOOKUP( $A4964, JCI!A:E, 5, 0),C4963))</f>
        <v>5867.7368159999996</v>
      </c>
      <c r="D4964" s="6">
        <f>IF(ISNA(VLOOKUP($A4964,ICBI!$C$1:$D$10000, 2, 0)),D4963, VLOOKUP($A4964, ICBI!$C$1:$D$10000, 2, 0))</f>
        <v>233.70341738829299</v>
      </c>
      <c r="E4964" s="2">
        <f t="shared" si="257"/>
        <v>43376</v>
      </c>
      <c r="F4964" s="3">
        <f t="shared" si="258"/>
        <v>3026.1496000000002</v>
      </c>
      <c r="G4964" s="3">
        <f t="shared" si="259"/>
        <v>5360.6418259467564</v>
      </c>
      <c r="H4964" s="6">
        <f>IF(ISNA(VLOOKUP($A4964, 'NAV Daily'!$A$1:$B$9941, 2, 0)/1000000000),H4963, VLOOKUP($A4964, 'NAV Daily'!$A$1:$B$9941, 2, 0)/1000000000)</f>
        <v>35.904682748839996</v>
      </c>
    </row>
    <row r="4965" spans="1:8" customFormat="1" x14ac:dyDescent="0.25">
      <c r="A4965" s="2">
        <v>43377</v>
      </c>
      <c r="B4965" s="110">
        <f>IF(ISNA(VLOOKUP($A4965, 'NAV Daily'!$A$1:$D$9941, 4, 0)),B4964, VLOOKUP($A4965, 'NAV Daily'!$A$1:$D$9941, 4, 0))</f>
        <v>2994.5536000000002</v>
      </c>
      <c r="C4965" s="110">
        <f>IF(IFERROR(VLOOKUP($A4965, JCI!A:E, 5, 0),C4964)="null",C4964, IFERROR(VLOOKUP( $A4965, JCI!A:E, 5, 0),C4964))</f>
        <v>5756.6191410000001</v>
      </c>
      <c r="D4965" s="6">
        <f>IF(ISNA(VLOOKUP($A4965,ICBI!$C$1:$D$10000, 2, 0)),D4964, VLOOKUP($A4965, ICBI!$C$1:$D$10000, 2, 0))</f>
        <v>232.57969288398601</v>
      </c>
      <c r="E4965" s="2">
        <f t="shared" si="257"/>
        <v>43377</v>
      </c>
      <c r="F4965" s="3">
        <f t="shared" si="258"/>
        <v>2994.5536000000002</v>
      </c>
      <c r="G4965" s="3">
        <f t="shared" si="259"/>
        <v>5259.1270384084473</v>
      </c>
      <c r="H4965" s="6">
        <f>IF(ISNA(VLOOKUP($A4965, 'NAV Daily'!$A$1:$B$9941, 2, 0)/1000000000),H4964, VLOOKUP($A4965, 'NAV Daily'!$A$1:$B$9941, 2, 0)/1000000000)</f>
        <v>35.529802553980005</v>
      </c>
    </row>
    <row r="4966" spans="1:8" customFormat="1" x14ac:dyDescent="0.25">
      <c r="A4966" s="2">
        <v>43378</v>
      </c>
      <c r="B4966" s="110">
        <f>IF(ISNA(VLOOKUP($A4966, 'NAV Daily'!$A$1:$D$9941, 4, 0)),B4965, VLOOKUP($A4966, 'NAV Daily'!$A$1:$D$9941, 4, 0))</f>
        <v>2996.4758000000002</v>
      </c>
      <c r="C4966" s="110">
        <f>IF(IFERROR(VLOOKUP($A4966, JCI!A:E, 5, 0),C4965)="null",C4965, IFERROR(VLOOKUP( $A4966, JCI!A:E, 5, 0),C4965))</f>
        <v>5731.9350590000004</v>
      </c>
      <c r="D4966" s="6">
        <f>IF(ISNA(VLOOKUP($A4966,ICBI!$C$1:$D$10000, 2, 0)),D4965, VLOOKUP($A4966, ICBI!$C$1:$D$10000, 2, 0))</f>
        <v>232.74587822969201</v>
      </c>
      <c r="E4966" s="2">
        <f t="shared" si="257"/>
        <v>43378</v>
      </c>
      <c r="F4966" s="3">
        <f t="shared" si="258"/>
        <v>2996.4758000000002</v>
      </c>
      <c r="G4966" s="3">
        <f t="shared" si="259"/>
        <v>5236.5761765423385</v>
      </c>
      <c r="H4966" s="6">
        <f>IF(ISNA(VLOOKUP($A4966, 'NAV Daily'!$A$1:$B$9941, 2, 0)/1000000000),H4965, VLOOKUP($A4966, 'NAV Daily'!$A$1:$B$9941, 2, 0)/1000000000)</f>
        <v>35.552608851789998</v>
      </c>
    </row>
    <row r="4967" spans="1:8" customFormat="1" x14ac:dyDescent="0.25">
      <c r="A4967" s="2">
        <v>43379</v>
      </c>
      <c r="B4967" s="110">
        <f>IF(ISNA(VLOOKUP($A4967, 'NAV Daily'!$A$1:$D$9941, 4, 0)),B4966, VLOOKUP($A4967, 'NAV Daily'!$A$1:$D$9941, 4, 0))</f>
        <v>2996.4758000000002</v>
      </c>
      <c r="C4967" s="110">
        <f>IF(IFERROR(VLOOKUP($A4967, JCI!A:E, 5, 0),C4966)="null",C4966, IFERROR(VLOOKUP( $A4967, JCI!A:E, 5, 0),C4966))</f>
        <v>5731.9350590000004</v>
      </c>
      <c r="D4967" s="6">
        <f>IF(ISNA(VLOOKUP($A4967,ICBI!$C$1:$D$10000, 2, 0)),D4966, VLOOKUP($A4967, ICBI!$C$1:$D$10000, 2, 0))</f>
        <v>232.79806478481601</v>
      </c>
      <c r="E4967" s="2">
        <f t="shared" si="257"/>
        <v>43379</v>
      </c>
      <c r="F4967" s="3">
        <f t="shared" si="258"/>
        <v>2996.4758000000002</v>
      </c>
      <c r="G4967" s="3">
        <f t="shared" si="259"/>
        <v>5236.5761765423385</v>
      </c>
      <c r="H4967" s="6">
        <f>IF(ISNA(VLOOKUP($A4967, 'NAV Daily'!$A$1:$B$9941, 2, 0)/1000000000),H4966, VLOOKUP($A4967, 'NAV Daily'!$A$1:$B$9941, 2, 0)/1000000000)</f>
        <v>35.552608851789998</v>
      </c>
    </row>
    <row r="4968" spans="1:8" customFormat="1" x14ac:dyDescent="0.25">
      <c r="A4968" s="2">
        <v>43380</v>
      </c>
      <c r="B4968" s="110">
        <f>IF(ISNA(VLOOKUP($A4968, 'NAV Daily'!$A$1:$D$9941, 4, 0)),B4967, VLOOKUP($A4968, 'NAV Daily'!$A$1:$D$9941, 4, 0))</f>
        <v>2996.4758000000002</v>
      </c>
      <c r="C4968" s="110">
        <f>IF(IFERROR(VLOOKUP($A4968, JCI!A:E, 5, 0),C4967)="null",C4967, IFERROR(VLOOKUP( $A4968, JCI!A:E, 5, 0),C4967))</f>
        <v>5731.9350590000004</v>
      </c>
      <c r="D4968" s="6">
        <f>IF(ISNA(VLOOKUP($A4968,ICBI!$C$1:$D$10000, 2, 0)),D4967, VLOOKUP($A4968, ICBI!$C$1:$D$10000, 2, 0))</f>
        <v>232.85025546889199</v>
      </c>
      <c r="E4968" s="2">
        <f t="shared" si="257"/>
        <v>43380</v>
      </c>
      <c r="F4968" s="3">
        <f t="shared" si="258"/>
        <v>2996.4758000000002</v>
      </c>
      <c r="G4968" s="3">
        <f t="shared" si="259"/>
        <v>5236.5761765423385</v>
      </c>
      <c r="H4968" s="6">
        <f>IF(ISNA(VLOOKUP($A4968, 'NAV Daily'!$A$1:$B$9941, 2, 0)/1000000000),H4967, VLOOKUP($A4968, 'NAV Daily'!$A$1:$B$9941, 2, 0)/1000000000)</f>
        <v>35.552608851789998</v>
      </c>
    </row>
    <row r="4969" spans="1:8" customFormat="1" x14ac:dyDescent="0.25">
      <c r="A4969" s="2">
        <v>43381</v>
      </c>
      <c r="B4969" s="110">
        <f>IF(ISNA(VLOOKUP($A4969, 'NAV Daily'!$A$1:$D$9941, 4, 0)),B4968, VLOOKUP($A4969, 'NAV Daily'!$A$1:$D$9941, 4, 0))</f>
        <v>2997.2422000000001</v>
      </c>
      <c r="C4969" s="110">
        <f>IF(IFERROR(VLOOKUP($A4969, JCI!A:E, 5, 0),C4968)="null",C4968, IFERROR(VLOOKUP( $A4969, JCI!A:E, 5, 0),C4968))</f>
        <v>5761.0732420000004</v>
      </c>
      <c r="D4969" s="6">
        <f>IF(ISNA(VLOOKUP($A4969,ICBI!$C$1:$D$10000, 2, 0)),D4968, VLOOKUP($A4969, ICBI!$C$1:$D$10000, 2, 0))</f>
        <v>231.80485756530601</v>
      </c>
      <c r="E4969" s="2">
        <f t="shared" si="257"/>
        <v>43381</v>
      </c>
      <c r="F4969" s="3">
        <f t="shared" si="258"/>
        <v>2997.2422000000001</v>
      </c>
      <c r="G4969" s="3">
        <f t="shared" si="259"/>
        <v>5263.1962120722164</v>
      </c>
      <c r="H4969" s="6">
        <f>IF(ISNA(VLOOKUP($A4969, 'NAV Daily'!$A$1:$B$9941, 2, 0)/1000000000),H4968, VLOOKUP($A4969, 'NAV Daily'!$A$1:$B$9941, 2, 0)/1000000000)</f>
        <v>37.562213888260004</v>
      </c>
    </row>
    <row r="4970" spans="1:8" customFormat="1" x14ac:dyDescent="0.25">
      <c r="A4970" s="2">
        <v>43382</v>
      </c>
      <c r="B4970" s="110">
        <f>IF(ISNA(VLOOKUP($A4970, 'NAV Daily'!$A$1:$D$9941, 4, 0)),B4969, VLOOKUP($A4970, 'NAV Daily'!$A$1:$D$9941, 4, 0))</f>
        <v>3004.2368999999999</v>
      </c>
      <c r="C4970" s="110">
        <f>IF(IFERROR(VLOOKUP($A4970, JCI!A:E, 5, 0),C4969)="null",C4969, IFERROR(VLOOKUP( $A4970, JCI!A:E, 5, 0),C4969))</f>
        <v>5796.7900390000004</v>
      </c>
      <c r="D4970" s="6">
        <f>IF(ISNA(VLOOKUP($A4970,ICBI!$C$1:$D$10000, 2, 0)),D4969, VLOOKUP($A4970, ICBI!$C$1:$D$10000, 2, 0))</f>
        <v>230.86868603954699</v>
      </c>
      <c r="E4970" s="2">
        <f t="shared" si="257"/>
        <v>43382</v>
      </c>
      <c r="F4970" s="3">
        <f t="shared" si="258"/>
        <v>3004.2368999999999</v>
      </c>
      <c r="G4970" s="3">
        <f t="shared" si="259"/>
        <v>5295.8263319789185</v>
      </c>
      <c r="H4970" s="6">
        <f>IF(ISNA(VLOOKUP($A4970, 'NAV Daily'!$A$1:$B$9941, 2, 0)/1000000000),H4969, VLOOKUP($A4970, 'NAV Daily'!$A$1:$B$9941, 2, 0)/1000000000)</f>
        <v>37.649873663769995</v>
      </c>
    </row>
    <row r="4971" spans="1:8" customFormat="1" x14ac:dyDescent="0.25">
      <c r="A4971" s="2">
        <v>43383</v>
      </c>
      <c r="B4971" s="110">
        <f>IF(ISNA(VLOOKUP($A4971, 'NAV Daily'!$A$1:$D$9941, 4, 0)),B4970, VLOOKUP($A4971, 'NAV Daily'!$A$1:$D$9941, 4, 0))</f>
        <v>3007.0756999999999</v>
      </c>
      <c r="C4971" s="110">
        <f>IF(IFERROR(VLOOKUP($A4971, JCI!A:E, 5, 0),C4970)="null",C4970, IFERROR(VLOOKUP( $A4971, JCI!A:E, 5, 0),C4970))</f>
        <v>5820.6679690000001</v>
      </c>
      <c r="D4971" s="6">
        <f>IF(ISNA(VLOOKUP($A4971,ICBI!$C$1:$D$10000, 2, 0)),D4970, VLOOKUP($A4971, ICBI!$C$1:$D$10000, 2, 0))</f>
        <v>230.933097625426</v>
      </c>
      <c r="E4971" s="2">
        <f t="shared" si="257"/>
        <v>43383</v>
      </c>
      <c r="F4971" s="3">
        <f t="shared" si="258"/>
        <v>3007.0756999999999</v>
      </c>
      <c r="G4971" s="3">
        <f t="shared" si="259"/>
        <v>5317.6407102117655</v>
      </c>
      <c r="H4971" s="6">
        <f>IF(ISNA(VLOOKUP($A4971, 'NAV Daily'!$A$1:$B$9941, 2, 0)/1000000000),H4970, VLOOKUP($A4971, 'NAV Daily'!$A$1:$B$9941, 2, 0)/1000000000)</f>
        <v>37.685450319980006</v>
      </c>
    </row>
    <row r="4972" spans="1:8" customFormat="1" x14ac:dyDescent="0.25">
      <c r="A4972" s="2">
        <v>43384</v>
      </c>
      <c r="B4972" s="110">
        <f>IF(ISNA(VLOOKUP($A4972, 'NAV Daily'!$A$1:$D$9941, 4, 0)),B4971, VLOOKUP($A4972, 'NAV Daily'!$A$1:$D$9941, 4, 0))</f>
        <v>2980.1815000000001</v>
      </c>
      <c r="C4972" s="110">
        <f>IF(IFERROR(VLOOKUP($A4972, JCI!A:E, 5, 0),C4971)="null",C4971, IFERROR(VLOOKUP( $A4972, JCI!A:E, 5, 0),C4971))</f>
        <v>5702.8217770000001</v>
      </c>
      <c r="D4972" s="6">
        <f>IF(ISNA(VLOOKUP($A4972,ICBI!$C$1:$D$10000, 2, 0)),D4971, VLOOKUP($A4972, ICBI!$C$1:$D$10000, 2, 0))</f>
        <v>230.089524831625</v>
      </c>
      <c r="E4972" s="2">
        <f t="shared" si="257"/>
        <v>43384</v>
      </c>
      <c r="F4972" s="3">
        <f t="shared" si="258"/>
        <v>2980.1815000000001</v>
      </c>
      <c r="G4972" s="3">
        <f t="shared" si="259"/>
        <v>5209.9788900460817</v>
      </c>
      <c r="H4972" s="6">
        <f>IF(ISNA(VLOOKUP($A4972, 'NAV Daily'!$A$1:$B$9941, 2, 0)/1000000000),H4971, VLOOKUP($A4972, 'NAV Daily'!$A$1:$B$9941, 2, 0)/1000000000)</f>
        <v>37.348404851480005</v>
      </c>
    </row>
    <row r="4973" spans="1:8" customFormat="1" x14ac:dyDescent="0.25">
      <c r="A4973" s="2">
        <v>43385</v>
      </c>
      <c r="B4973" s="110">
        <f>IF(ISNA(VLOOKUP($A4973, 'NAV Daily'!$A$1:$D$9941, 4, 0)),B4972, VLOOKUP($A4973, 'NAV Daily'!$A$1:$D$9941, 4, 0))</f>
        <v>2994.6961999999999</v>
      </c>
      <c r="C4973" s="110">
        <f>IF(IFERROR(VLOOKUP($A4973, JCI!A:E, 5, 0),C4972)="null",C4972, IFERROR(VLOOKUP( $A4973, JCI!A:E, 5, 0),C4972))</f>
        <v>5756.4902339999999</v>
      </c>
      <c r="D4973" s="6">
        <f>IF(ISNA(VLOOKUP($A4973,ICBI!$C$1:$D$10000, 2, 0)),D4972, VLOOKUP($A4973, ICBI!$C$1:$D$10000, 2, 0))</f>
        <v>228.78753481401699</v>
      </c>
      <c r="E4973" s="2">
        <f t="shared" si="257"/>
        <v>43385</v>
      </c>
      <c r="F4973" s="3">
        <f t="shared" si="258"/>
        <v>2994.6961999999999</v>
      </c>
      <c r="G4973" s="3">
        <f t="shared" si="259"/>
        <v>5259.0092716650624</v>
      </c>
      <c r="H4973" s="6">
        <f>IF(ISNA(VLOOKUP($A4973, 'NAV Daily'!$A$1:$B$9941, 2, 0)/1000000000),H4972, VLOOKUP($A4973, 'NAV Daily'!$A$1:$B$9941, 2, 0)/1000000000)</f>
        <v>37.530307071389998</v>
      </c>
    </row>
    <row r="4974" spans="1:8" customFormat="1" x14ac:dyDescent="0.25">
      <c r="A4974" s="2">
        <v>43386</v>
      </c>
      <c r="B4974" s="110">
        <f>IF(ISNA(VLOOKUP($A4974, 'NAV Daily'!$A$1:$D$9941, 4, 0)),B4973, VLOOKUP($A4974, 'NAV Daily'!$A$1:$D$9941, 4, 0))</f>
        <v>2994.6961999999999</v>
      </c>
      <c r="C4974" s="110">
        <f>IF(IFERROR(VLOOKUP($A4974, JCI!A:E, 5, 0),C4973)="null",C4973, IFERROR(VLOOKUP( $A4974, JCI!A:E, 5, 0),C4973))</f>
        <v>5756.4902339999999</v>
      </c>
      <c r="D4974" s="6">
        <f>IF(ISNA(VLOOKUP($A4974,ICBI!$C$1:$D$10000, 2, 0)),D4973, VLOOKUP($A4974, ICBI!$C$1:$D$10000, 2, 0))</f>
        <v>228.83973740369299</v>
      </c>
      <c r="E4974" s="2">
        <f t="shared" si="257"/>
        <v>43386</v>
      </c>
      <c r="F4974" s="3">
        <f t="shared" si="258"/>
        <v>2994.6961999999999</v>
      </c>
      <c r="G4974" s="3">
        <f t="shared" si="259"/>
        <v>5259.0092716650624</v>
      </c>
      <c r="H4974" s="6">
        <f>IF(ISNA(VLOOKUP($A4974, 'NAV Daily'!$A$1:$B$9941, 2, 0)/1000000000),H4973, VLOOKUP($A4974, 'NAV Daily'!$A$1:$B$9941, 2, 0)/1000000000)</f>
        <v>37.530307071389998</v>
      </c>
    </row>
    <row r="4975" spans="1:8" customFormat="1" x14ac:dyDescent="0.25">
      <c r="A4975" s="2">
        <v>43387</v>
      </c>
      <c r="B4975" s="110">
        <f>IF(ISNA(VLOOKUP($A4975, 'NAV Daily'!$A$1:$D$9941, 4, 0)),B4974, VLOOKUP($A4975, 'NAV Daily'!$A$1:$D$9941, 4, 0))</f>
        <v>2994.6961999999999</v>
      </c>
      <c r="C4975" s="110">
        <f>IF(IFERROR(VLOOKUP($A4975, JCI!A:E, 5, 0),C4974)="null",C4974, IFERROR(VLOOKUP( $A4975, JCI!A:E, 5, 0),C4974))</f>
        <v>5756.4902339999999</v>
      </c>
      <c r="D4975" s="6">
        <f>IF(ISNA(VLOOKUP($A4975,ICBI!$C$1:$D$10000, 2, 0)),D4974, VLOOKUP($A4975, ICBI!$C$1:$D$10000, 2, 0))</f>
        <v>228.89194437644301</v>
      </c>
      <c r="E4975" s="2">
        <f t="shared" si="257"/>
        <v>43387</v>
      </c>
      <c r="F4975" s="3">
        <f t="shared" si="258"/>
        <v>2994.6961999999999</v>
      </c>
      <c r="G4975" s="3">
        <f t="shared" si="259"/>
        <v>5259.0092716650624</v>
      </c>
      <c r="H4975" s="6">
        <f>IF(ISNA(VLOOKUP($A4975, 'NAV Daily'!$A$1:$B$9941, 2, 0)/1000000000),H4974, VLOOKUP($A4975, 'NAV Daily'!$A$1:$B$9941, 2, 0)/1000000000)</f>
        <v>37.530307071389998</v>
      </c>
    </row>
    <row r="4976" spans="1:8" customFormat="1" x14ac:dyDescent="0.25">
      <c r="A4976" s="2">
        <v>43388</v>
      </c>
      <c r="B4976" s="110">
        <f>IF(ISNA(VLOOKUP($A4976, 'NAV Daily'!$A$1:$D$9941, 4, 0)),B4975, VLOOKUP($A4976, 'NAV Daily'!$A$1:$D$9941, 4, 0))</f>
        <v>2980.4670999999998</v>
      </c>
      <c r="C4976" s="110">
        <f>IF(IFERROR(VLOOKUP($A4976, JCI!A:E, 5, 0),C4975)="null",C4975, IFERROR(VLOOKUP( $A4976, JCI!A:E, 5, 0),C4975))</f>
        <v>5727.2558589999999</v>
      </c>
      <c r="D4976" s="6">
        <f>IF(ISNA(VLOOKUP($A4976,ICBI!$C$1:$D$10000, 2, 0)),D4975, VLOOKUP($A4976, ICBI!$C$1:$D$10000, 2, 0))</f>
        <v>228.27406408174301</v>
      </c>
      <c r="E4976" s="2">
        <f t="shared" si="257"/>
        <v>43388</v>
      </c>
      <c r="F4976" s="3">
        <f t="shared" si="258"/>
        <v>2980.4670999999998</v>
      </c>
      <c r="G4976" s="3">
        <f t="shared" si="259"/>
        <v>5232.301357132651</v>
      </c>
      <c r="H4976" s="6">
        <f>IF(ISNA(VLOOKUP($A4976, 'NAV Daily'!$A$1:$B$9941, 2, 0)/1000000000),H4975, VLOOKUP($A4976, 'NAV Daily'!$A$1:$B$9941, 2, 0)/1000000000)</f>
        <v>37.351983473750003</v>
      </c>
    </row>
    <row r="4977" spans="1:8" customFormat="1" x14ac:dyDescent="0.25">
      <c r="A4977" s="2">
        <v>43389</v>
      </c>
      <c r="B4977" s="110">
        <f>IF(ISNA(VLOOKUP($A4977, 'NAV Daily'!$A$1:$D$9941, 4, 0)),B4976, VLOOKUP($A4977, 'NAV Daily'!$A$1:$D$9941, 4, 0))</f>
        <v>2992.8236000000002</v>
      </c>
      <c r="C4977" s="110">
        <f>IF(IFERROR(VLOOKUP($A4977, JCI!A:E, 5, 0),C4976)="null",C4976, IFERROR(VLOOKUP( $A4977, JCI!A:E, 5, 0),C4976))</f>
        <v>5800.8168949999999</v>
      </c>
      <c r="D4977" s="6">
        <f>IF(ISNA(VLOOKUP($A4977,ICBI!$C$1:$D$10000, 2, 0)),D4976, VLOOKUP($A4977, ICBI!$C$1:$D$10000, 2, 0))</f>
        <v>227.727544900147</v>
      </c>
      <c r="E4977" s="2">
        <f t="shared" si="257"/>
        <v>43389</v>
      </c>
      <c r="F4977" s="3">
        <f t="shared" si="258"/>
        <v>2992.8236000000002</v>
      </c>
      <c r="G4977" s="3">
        <f t="shared" si="259"/>
        <v>5299.5051835323484</v>
      </c>
      <c r="H4977" s="6">
        <f>IF(ISNA(VLOOKUP($A4977, 'NAV Daily'!$A$1:$B$9941, 2, 0)/1000000000),H4976, VLOOKUP($A4977, 'NAV Daily'!$A$1:$B$9941, 2, 0)/1000000000)</f>
        <v>37.506839170059997</v>
      </c>
    </row>
    <row r="4978" spans="1:8" customFormat="1" x14ac:dyDescent="0.25">
      <c r="A4978" s="2">
        <v>43390</v>
      </c>
      <c r="B4978" s="110">
        <f>IF(ISNA(VLOOKUP($A4978, 'NAV Daily'!$A$1:$D$9941, 4, 0)),B4977, VLOOKUP($A4978, 'NAV Daily'!$A$1:$D$9941, 4, 0))</f>
        <v>3005.7763</v>
      </c>
      <c r="C4978" s="110">
        <f>IF(IFERROR(VLOOKUP($A4978, JCI!A:E, 5, 0),C4977)="null",C4977, IFERROR(VLOOKUP( $A4978, JCI!A:E, 5, 0),C4977))</f>
        <v>5868.6201170000004</v>
      </c>
      <c r="D4978" s="6">
        <f>IF(ISNA(VLOOKUP($A4978,ICBI!$C$1:$D$10000, 2, 0)),D4977, VLOOKUP($A4978, ICBI!$C$1:$D$10000, 2, 0))</f>
        <v>229.52132538700599</v>
      </c>
      <c r="E4978" s="2">
        <f t="shared" si="257"/>
        <v>43390</v>
      </c>
      <c r="F4978" s="3">
        <f t="shared" si="258"/>
        <v>3005.7763</v>
      </c>
      <c r="G4978" s="3">
        <f t="shared" si="259"/>
        <v>5361.4487912954064</v>
      </c>
      <c r="H4978" s="6">
        <f>IF(ISNA(VLOOKUP($A4978, 'NAV Daily'!$A$1:$B$9941, 2, 0)/1000000000),H4977, VLOOKUP($A4978, 'NAV Daily'!$A$1:$B$9941, 2, 0)/1000000000)</f>
        <v>37.669164864789998</v>
      </c>
    </row>
    <row r="4979" spans="1:8" customFormat="1" x14ac:dyDescent="0.25">
      <c r="A4979" s="2">
        <v>43391</v>
      </c>
      <c r="B4979" s="110">
        <f>IF(ISNA(VLOOKUP($A4979, 'NAV Daily'!$A$1:$D$9941, 4, 0)),B4978, VLOOKUP($A4979, 'NAV Daily'!$A$1:$D$9941, 4, 0))</f>
        <v>2994.4614000000001</v>
      </c>
      <c r="C4979" s="110">
        <f>IF(IFERROR(VLOOKUP($A4979, JCI!A:E, 5, 0),C4978)="null",C4978, IFERROR(VLOOKUP( $A4979, JCI!A:E, 5, 0),C4978))</f>
        <v>5845.2421880000002</v>
      </c>
      <c r="D4979" s="6">
        <f>IF(ISNA(VLOOKUP($A4979,ICBI!$C$1:$D$10000, 2, 0)),D4978, VLOOKUP($A4979, ICBI!$C$1:$D$10000, 2, 0))</f>
        <v>229.87594908998199</v>
      </c>
      <c r="E4979" s="2">
        <f t="shared" si="257"/>
        <v>43391</v>
      </c>
      <c r="F4979" s="3">
        <f t="shared" si="258"/>
        <v>2994.4614000000001</v>
      </c>
      <c r="G4979" s="3">
        <f t="shared" si="259"/>
        <v>5340.0912035352167</v>
      </c>
      <c r="H4979" s="6">
        <f>IF(ISNA(VLOOKUP($A4979, 'NAV Daily'!$A$1:$B$9941, 2, 0)/1000000000),H4978, VLOOKUP($A4979, 'NAV Daily'!$A$1:$B$9941, 2, 0)/1000000000)</f>
        <v>37.527364688309994</v>
      </c>
    </row>
    <row r="4980" spans="1:8" customFormat="1" x14ac:dyDescent="0.25">
      <c r="A4980" s="2">
        <v>43392</v>
      </c>
      <c r="B4980" s="110">
        <f>IF(ISNA(VLOOKUP($A4980, 'NAV Daily'!$A$1:$D$9941, 4, 0)),B4979, VLOOKUP($A4980, 'NAV Daily'!$A$1:$D$9941, 4, 0))</f>
        <v>2993.4823999999999</v>
      </c>
      <c r="C4980" s="110">
        <f>IF(IFERROR(VLOOKUP($A4980, JCI!A:E, 5, 0),C4979)="null",C4979, IFERROR(VLOOKUP( $A4980, JCI!A:E, 5, 0),C4979))</f>
        <v>5837.2910160000001</v>
      </c>
      <c r="D4980" s="6">
        <f>IF(ISNA(VLOOKUP($A4980,ICBI!$C$1:$D$10000, 2, 0)),D4979, VLOOKUP($A4980, ICBI!$C$1:$D$10000, 2, 0))</f>
        <v>229.43532191100999</v>
      </c>
      <c r="E4980" s="2">
        <f t="shared" si="257"/>
        <v>43392</v>
      </c>
      <c r="F4980" s="3">
        <f t="shared" si="258"/>
        <v>2993.4823999999999</v>
      </c>
      <c r="G4980" s="3">
        <f t="shared" si="259"/>
        <v>5332.8271788311313</v>
      </c>
      <c r="H4980" s="6">
        <f>IF(ISNA(VLOOKUP($A4980, 'NAV Daily'!$A$1:$B$9941, 2, 0)/1000000000),H4979, VLOOKUP($A4980, 'NAV Daily'!$A$1:$B$9941, 2, 0)/1000000000)</f>
        <v>37.515095323250002</v>
      </c>
    </row>
    <row r="4981" spans="1:8" customFormat="1" x14ac:dyDescent="0.25">
      <c r="A4981" s="2">
        <v>43393</v>
      </c>
      <c r="B4981" s="110">
        <f>IF(ISNA(VLOOKUP($A4981, 'NAV Daily'!$A$1:$D$9941, 4, 0)),B4980, VLOOKUP($A4981, 'NAV Daily'!$A$1:$D$9941, 4, 0))</f>
        <v>2993.4823999999999</v>
      </c>
      <c r="C4981" s="110">
        <f>IF(IFERROR(VLOOKUP($A4981, JCI!A:E, 5, 0),C4980)="null",C4980, IFERROR(VLOOKUP( $A4981, JCI!A:E, 5, 0),C4980))</f>
        <v>5837.2910160000001</v>
      </c>
      <c r="D4981" s="6">
        <f>IF(ISNA(VLOOKUP($A4981,ICBI!$C$1:$D$10000, 2, 0)),D4980, VLOOKUP($A4981, ICBI!$C$1:$D$10000, 2, 0))</f>
        <v>229.48754721648999</v>
      </c>
      <c r="E4981" s="2">
        <f t="shared" si="257"/>
        <v>43393</v>
      </c>
      <c r="F4981" s="3">
        <f t="shared" si="258"/>
        <v>2993.4823999999999</v>
      </c>
      <c r="G4981" s="3">
        <f t="shared" si="259"/>
        <v>5332.8271788311313</v>
      </c>
      <c r="H4981" s="6">
        <f>IF(ISNA(VLOOKUP($A4981, 'NAV Daily'!$A$1:$B$9941, 2, 0)/1000000000),H4980, VLOOKUP($A4981, 'NAV Daily'!$A$1:$B$9941, 2, 0)/1000000000)</f>
        <v>37.515095323250002</v>
      </c>
    </row>
    <row r="4982" spans="1:8" customFormat="1" x14ac:dyDescent="0.25">
      <c r="A4982" s="2">
        <v>43394</v>
      </c>
      <c r="B4982" s="110">
        <f>IF(ISNA(VLOOKUP($A4982, 'NAV Daily'!$A$1:$D$9941, 4, 0)),B4981, VLOOKUP($A4982, 'NAV Daily'!$A$1:$D$9941, 4, 0))</f>
        <v>2993.4823999999999</v>
      </c>
      <c r="C4982" s="110">
        <f>IF(IFERROR(VLOOKUP($A4982, JCI!A:E, 5, 0),C4981)="null",C4981, IFERROR(VLOOKUP( $A4982, JCI!A:E, 5, 0),C4981))</f>
        <v>5837.2910160000001</v>
      </c>
      <c r="D4982" s="6">
        <f>IF(ISNA(VLOOKUP($A4982,ICBI!$C$1:$D$10000, 2, 0)),D4981, VLOOKUP($A4982, ICBI!$C$1:$D$10000, 2, 0))</f>
        <v>229.53977252197001</v>
      </c>
      <c r="E4982" s="2">
        <f t="shared" si="257"/>
        <v>43394</v>
      </c>
      <c r="F4982" s="3">
        <f t="shared" si="258"/>
        <v>2993.4823999999999</v>
      </c>
      <c r="G4982" s="3">
        <f t="shared" si="259"/>
        <v>5332.8271788311313</v>
      </c>
      <c r="H4982" s="6">
        <f>IF(ISNA(VLOOKUP($A4982, 'NAV Daily'!$A$1:$B$9941, 2, 0)/1000000000),H4981, VLOOKUP($A4982, 'NAV Daily'!$A$1:$B$9941, 2, 0)/1000000000)</f>
        <v>37.515095323250002</v>
      </c>
    </row>
    <row r="4983" spans="1:8" customFormat="1" x14ac:dyDescent="0.25">
      <c r="A4983" s="2">
        <v>43395</v>
      </c>
      <c r="B4983" s="110">
        <f>IF(ISNA(VLOOKUP($A4983, 'NAV Daily'!$A$1:$D$9941, 4, 0)),B4982, VLOOKUP($A4983, 'NAV Daily'!$A$1:$D$9941, 4, 0))</f>
        <v>3000.0291999999999</v>
      </c>
      <c r="C4983" s="110">
        <f>IF(IFERROR(VLOOKUP($A4983, JCI!A:E, 5, 0),C4982)="null",C4982, IFERROR(VLOOKUP( $A4983, JCI!A:E, 5, 0),C4982))</f>
        <v>5840.4350590000004</v>
      </c>
      <c r="D4983" s="6">
        <f>IF(ISNA(VLOOKUP($A4983,ICBI!$C$1:$D$10000, 2, 0)),D4982, VLOOKUP($A4983, ICBI!$C$1:$D$10000, 2, 0))</f>
        <v>229.729221322282</v>
      </c>
      <c r="E4983" s="2">
        <f t="shared" si="257"/>
        <v>43395</v>
      </c>
      <c r="F4983" s="3">
        <f t="shared" si="258"/>
        <v>3000.0291999999999</v>
      </c>
      <c r="G4983" s="3">
        <f t="shared" si="259"/>
        <v>5335.6995108625233</v>
      </c>
      <c r="H4983" s="6">
        <f>IF(ISNA(VLOOKUP($A4983, 'NAV Daily'!$A$1:$B$9941, 2, 0)/1000000000),H4982, VLOOKUP($A4983, 'NAV Daily'!$A$1:$B$9941, 2, 0)/1000000000)</f>
        <v>37.597141842589998</v>
      </c>
    </row>
    <row r="4984" spans="1:8" customFormat="1" x14ac:dyDescent="0.25">
      <c r="A4984" s="2">
        <v>43396</v>
      </c>
      <c r="B4984" s="110">
        <f>IF(ISNA(VLOOKUP($A4984, 'NAV Daily'!$A$1:$D$9941, 4, 0)),B4983, VLOOKUP($A4984, 'NAV Daily'!$A$1:$D$9941, 4, 0))</f>
        <v>2992.3173999999999</v>
      </c>
      <c r="C4984" s="110">
        <f>IF(IFERROR(VLOOKUP($A4984, JCI!A:E, 5, 0),C4983)="null",C4983, IFERROR(VLOOKUP( $A4984, JCI!A:E, 5, 0),C4983))</f>
        <v>5797.8911129999997</v>
      </c>
      <c r="D4984" s="6">
        <f>IF(ISNA(VLOOKUP($A4984,ICBI!$C$1:$D$10000, 2, 0)),D4983, VLOOKUP($A4984, ICBI!$C$1:$D$10000, 2, 0))</f>
        <v>229.82432031573501</v>
      </c>
      <c r="E4984" s="2">
        <f t="shared" si="257"/>
        <v>43396</v>
      </c>
      <c r="F4984" s="3">
        <f t="shared" si="258"/>
        <v>2992.3173999999999</v>
      </c>
      <c r="G4984" s="3">
        <f t="shared" si="259"/>
        <v>5296.8322501928651</v>
      </c>
      <c r="H4984" s="6">
        <f>IF(ISNA(VLOOKUP($A4984, 'NAV Daily'!$A$1:$B$9941, 2, 0)/1000000000),H4983, VLOOKUP($A4984, 'NAV Daily'!$A$1:$B$9941, 2, 0)/1000000000)</f>
        <v>37.500495003269997</v>
      </c>
    </row>
    <row r="4985" spans="1:8" customFormat="1" x14ac:dyDescent="0.25">
      <c r="A4985" s="2">
        <v>43397</v>
      </c>
      <c r="B4985" s="110">
        <f>IF(ISNA(VLOOKUP($A4985, 'NAV Daily'!$A$1:$D$9941, 4, 0)),B4984, VLOOKUP($A4985, 'NAV Daily'!$A$1:$D$9941, 4, 0))</f>
        <v>2976.6223</v>
      </c>
      <c r="C4985" s="110">
        <f>IF(IFERROR(VLOOKUP($A4985, JCI!A:E, 5, 0),C4984)="null",C4984, IFERROR(VLOOKUP( $A4985, JCI!A:E, 5, 0),C4984))</f>
        <v>5709.4169920000004</v>
      </c>
      <c r="D4985" s="6">
        <f>IF(ISNA(VLOOKUP($A4985,ICBI!$C$1:$D$10000, 2, 0)),D4984, VLOOKUP($A4985, ICBI!$C$1:$D$10000, 2, 0))</f>
        <v>230.570846159659</v>
      </c>
      <c r="E4985" s="2">
        <f t="shared" si="257"/>
        <v>43397</v>
      </c>
      <c r="F4985" s="3">
        <f t="shared" si="258"/>
        <v>2976.6223</v>
      </c>
      <c r="G4985" s="3">
        <f t="shared" si="259"/>
        <v>5216.0041407498475</v>
      </c>
      <c r="H4985" s="6">
        <f>IF(ISNA(VLOOKUP($A4985, 'NAV Daily'!$A$1:$B$9941, 2, 0)/1000000000),H4984, VLOOKUP($A4985, 'NAV Daily'!$A$1:$B$9941, 2, 0)/1000000000)</f>
        <v>37.303799592120001</v>
      </c>
    </row>
    <row r="4986" spans="1:8" customFormat="1" x14ac:dyDescent="0.25">
      <c r="A4986" s="2">
        <v>43398</v>
      </c>
      <c r="B4986" s="110">
        <f>IF(ISNA(VLOOKUP($A4986, 'NAV Daily'!$A$1:$D$9941, 4, 0)),B4985, VLOOKUP($A4986, 'NAV Daily'!$A$1:$D$9941, 4, 0))</f>
        <v>2981.4648000000002</v>
      </c>
      <c r="C4986" s="110">
        <f>IF(IFERROR(VLOOKUP($A4986, JCI!A:E, 5, 0),C4985)="null",C4985, IFERROR(VLOOKUP( $A4986, JCI!A:E, 5, 0),C4985))</f>
        <v>5754.9648440000001</v>
      </c>
      <c r="D4986" s="6">
        <f>IF(ISNA(VLOOKUP($A4986,ICBI!$C$1:$D$10000, 2, 0)),D4985, VLOOKUP($A4986, ICBI!$C$1:$D$10000, 2, 0))</f>
        <v>230.32154091233301</v>
      </c>
      <c r="E4986" s="2">
        <f t="shared" si="257"/>
        <v>43398</v>
      </c>
      <c r="F4986" s="3">
        <f t="shared" si="258"/>
        <v>2981.4648000000002</v>
      </c>
      <c r="G4986" s="3">
        <f t="shared" si="259"/>
        <v>5257.6157072140159</v>
      </c>
      <c r="H4986" s="6">
        <f>IF(ISNA(VLOOKUP($A4986, 'NAV Daily'!$A$1:$B$9941, 2, 0)/1000000000),H4985, VLOOKUP($A4986, 'NAV Daily'!$A$1:$B$9941, 2, 0)/1000000000)</f>
        <v>37.36448775857</v>
      </c>
    </row>
    <row r="4987" spans="1:8" customFormat="1" x14ac:dyDescent="0.25">
      <c r="A4987" s="2">
        <v>43399</v>
      </c>
      <c r="B4987" s="110">
        <f>IF(ISNA(VLOOKUP($A4987, 'NAV Daily'!$A$1:$D$9941, 4, 0)),B4986, VLOOKUP($A4987, 'NAV Daily'!$A$1:$D$9941, 4, 0))</f>
        <v>2987.3352</v>
      </c>
      <c r="C4987" s="110">
        <f>IF(IFERROR(VLOOKUP($A4987, JCI!A:E, 5, 0),C4986)="null",C4986, IFERROR(VLOOKUP( $A4987, JCI!A:E, 5, 0),C4986))</f>
        <v>5784.9208980000003</v>
      </c>
      <c r="D4987" s="6">
        <f>IF(ISNA(VLOOKUP($A4987,ICBI!$C$1:$D$10000, 2, 0)),D4986, VLOOKUP($A4987, ICBI!$C$1:$D$10000, 2, 0))</f>
        <v>230.19829110677199</v>
      </c>
      <c r="E4987" s="2">
        <f t="shared" si="257"/>
        <v>43399</v>
      </c>
      <c r="F4987" s="3">
        <f t="shared" si="258"/>
        <v>2987.3352</v>
      </c>
      <c r="G4987" s="3">
        <f t="shared" si="259"/>
        <v>5284.9829326108402</v>
      </c>
      <c r="H4987" s="6">
        <f>IF(ISNA(VLOOKUP($A4987, 'NAV Daily'!$A$1:$B$9941, 2, 0)/1000000000),H4986, VLOOKUP($A4987, 'NAV Daily'!$A$1:$B$9941, 2, 0)/1000000000)</f>
        <v>37.438056908189999</v>
      </c>
    </row>
    <row r="4988" spans="1:8" customFormat="1" x14ac:dyDescent="0.25">
      <c r="A4988" s="2">
        <v>43400</v>
      </c>
      <c r="B4988" s="110">
        <f>IF(ISNA(VLOOKUP($A4988, 'NAV Daily'!$A$1:$D$9941, 4, 0)),B4987, VLOOKUP($A4988, 'NAV Daily'!$A$1:$D$9941, 4, 0))</f>
        <v>2987.3352</v>
      </c>
      <c r="C4988" s="110">
        <f>IF(IFERROR(VLOOKUP($A4988, JCI!A:E, 5, 0),C4987)="null",C4987, IFERROR(VLOOKUP( $A4988, JCI!A:E, 5, 0),C4987))</f>
        <v>5784.9208980000003</v>
      </c>
      <c r="D4988" s="6">
        <f>IF(ISNA(VLOOKUP($A4988,ICBI!$C$1:$D$10000, 2, 0)),D4987, VLOOKUP($A4988, ICBI!$C$1:$D$10000, 2, 0))</f>
        <v>230.25051968652801</v>
      </c>
      <c r="E4988" s="2">
        <f t="shared" si="257"/>
        <v>43400</v>
      </c>
      <c r="F4988" s="3">
        <f t="shared" si="258"/>
        <v>2987.3352</v>
      </c>
      <c r="G4988" s="3">
        <f t="shared" si="259"/>
        <v>5284.9829326108402</v>
      </c>
      <c r="H4988" s="6">
        <f>IF(ISNA(VLOOKUP($A4988, 'NAV Daily'!$A$1:$B$9941, 2, 0)/1000000000),H4987, VLOOKUP($A4988, 'NAV Daily'!$A$1:$B$9941, 2, 0)/1000000000)</f>
        <v>37.438056908189999</v>
      </c>
    </row>
    <row r="4989" spans="1:8" customFormat="1" x14ac:dyDescent="0.25">
      <c r="A4989" s="2">
        <v>43401</v>
      </c>
      <c r="B4989" s="110">
        <f>IF(ISNA(VLOOKUP($A4989, 'NAV Daily'!$A$1:$D$9941, 4, 0)),B4988, VLOOKUP($A4989, 'NAV Daily'!$A$1:$D$9941, 4, 0))</f>
        <v>2987.3352</v>
      </c>
      <c r="C4989" s="110">
        <f>IF(IFERROR(VLOOKUP($A4989, JCI!A:E, 5, 0),C4988)="null",C4988, IFERROR(VLOOKUP( $A4989, JCI!A:E, 5, 0),C4988))</f>
        <v>5784.9208980000003</v>
      </c>
      <c r="D4989" s="6">
        <f>IF(ISNA(VLOOKUP($A4989,ICBI!$C$1:$D$10000, 2, 0)),D4988, VLOOKUP($A4989, ICBI!$C$1:$D$10000, 2, 0))</f>
        <v>230.30274955806601</v>
      </c>
      <c r="E4989" s="2">
        <f t="shared" si="257"/>
        <v>43401</v>
      </c>
      <c r="F4989" s="3">
        <f t="shared" si="258"/>
        <v>2987.3352</v>
      </c>
      <c r="G4989" s="3">
        <f t="shared" si="259"/>
        <v>5284.9829326108402</v>
      </c>
      <c r="H4989" s="6">
        <f>IF(ISNA(VLOOKUP($A4989, 'NAV Daily'!$A$1:$B$9941, 2, 0)/1000000000),H4988, VLOOKUP($A4989, 'NAV Daily'!$A$1:$B$9941, 2, 0)/1000000000)</f>
        <v>37.438056908189999</v>
      </c>
    </row>
    <row r="4990" spans="1:8" customFormat="1" x14ac:dyDescent="0.25">
      <c r="A4990" s="2">
        <v>43402</v>
      </c>
      <c r="B4990" s="110">
        <f>IF(ISNA(VLOOKUP($A4990, 'NAV Daily'!$A$1:$D$9941, 4, 0)),B4989, VLOOKUP($A4990, 'NAV Daily'!$A$1:$D$9941, 4, 0))</f>
        <v>2985.1403</v>
      </c>
      <c r="C4990" s="110">
        <f>IF(IFERROR(VLOOKUP($A4990, JCI!A:E, 5, 0),C4989)="null",C4989, IFERROR(VLOOKUP( $A4990, JCI!A:E, 5, 0),C4989))</f>
        <v>5754.6069340000004</v>
      </c>
      <c r="D4990" s="6">
        <f>IF(ISNA(VLOOKUP($A4990,ICBI!$C$1:$D$10000, 2, 0)),D4989, VLOOKUP($A4990, ICBI!$C$1:$D$10000, 2, 0))</f>
        <v>230.384186879738</v>
      </c>
      <c r="E4990" s="2">
        <f t="shared" si="257"/>
        <v>43402</v>
      </c>
      <c r="F4990" s="3">
        <f t="shared" si="258"/>
        <v>2985.1403</v>
      </c>
      <c r="G4990" s="3">
        <f t="shared" si="259"/>
        <v>5257.2887281118356</v>
      </c>
      <c r="H4990" s="6">
        <f>IF(ISNA(VLOOKUP($A4990, 'NAV Daily'!$A$1:$B$9941, 2, 0)/1000000000),H4989, VLOOKUP($A4990, 'NAV Daily'!$A$1:$B$9941, 2, 0)/1000000000)</f>
        <v>37.410549699199997</v>
      </c>
    </row>
    <row r="4991" spans="1:8" customFormat="1" x14ac:dyDescent="0.25">
      <c r="A4991" s="2">
        <v>43403</v>
      </c>
      <c r="B4991" s="110">
        <f>IF(ISNA(VLOOKUP($A4991, 'NAV Daily'!$A$1:$D$9941, 4, 0)),B4990, VLOOKUP($A4991, 'NAV Daily'!$A$1:$D$9941, 4, 0))</f>
        <v>3001.9778999999999</v>
      </c>
      <c r="C4991" s="110">
        <f>IF(IFERROR(VLOOKUP($A4991, JCI!A:E, 5, 0),C4990)="null",C4990, IFERROR(VLOOKUP( $A4991, JCI!A:E, 5, 0),C4990))</f>
        <v>5789.1000979999999</v>
      </c>
      <c r="D4991" s="6">
        <f>IF(ISNA(VLOOKUP($A4991,ICBI!$C$1:$D$10000, 2, 0)),D4990, VLOOKUP($A4991, ICBI!$C$1:$D$10000, 2, 0))</f>
        <v>230.61084952789199</v>
      </c>
      <c r="E4991" s="2">
        <f t="shared" si="257"/>
        <v>43403</v>
      </c>
      <c r="F4991" s="3">
        <f t="shared" si="258"/>
        <v>3001.9778999999999</v>
      </c>
      <c r="G4991" s="3">
        <f t="shared" si="259"/>
        <v>5288.8009624614479</v>
      </c>
      <c r="H4991" s="6">
        <f>IF(ISNA(VLOOKUP($A4991, 'NAV Daily'!$A$1:$B$9941, 2, 0)/1000000000),H4990, VLOOKUP($A4991, 'NAV Daily'!$A$1:$B$9941, 2, 0)/1000000000)</f>
        <v>37.621562375000003</v>
      </c>
    </row>
    <row r="4992" spans="1:8" customFormat="1" x14ac:dyDescent="0.25">
      <c r="A4992" s="2">
        <v>43404</v>
      </c>
      <c r="B4992" s="110">
        <f>IF(ISNA(VLOOKUP($A4992, 'NAV Daily'!$A$1:$D$9941, 4, 0)),B4991, VLOOKUP($A4992, 'NAV Daily'!$A$1:$D$9941, 4, 0))</f>
        <v>3020.3773999999999</v>
      </c>
      <c r="C4992" s="110">
        <f>IF(IFERROR(VLOOKUP($A4992, JCI!A:E, 5, 0),C4991)="null",C4991, IFERROR(VLOOKUP( $A4992, JCI!A:E, 5, 0),C4991))</f>
        <v>5831.6499020000001</v>
      </c>
      <c r="D4992" s="6">
        <f>IF(ISNA(VLOOKUP($A4992,ICBI!$C$1:$D$10000, 2, 0)),D4991, VLOOKUP($A4992, ICBI!$C$1:$D$10000, 2, 0))</f>
        <v>230.95296545724401</v>
      </c>
      <c r="E4992" s="2">
        <f t="shared" si="257"/>
        <v>43404</v>
      </c>
      <c r="F4992" s="3">
        <f t="shared" si="258"/>
        <v>3020.3773999999999</v>
      </c>
      <c r="G4992" s="3">
        <f t="shared" si="259"/>
        <v>5327.67357487758</v>
      </c>
      <c r="H4992" s="6">
        <f>IF(ISNA(VLOOKUP($A4992, 'NAV Daily'!$A$1:$B$9941, 2, 0)/1000000000),H4991, VLOOKUP($A4992, 'NAV Daily'!$A$1:$B$9941, 2, 0)/1000000000)</f>
        <v>37.852149803239996</v>
      </c>
    </row>
    <row r="4993" spans="1:8" customFormat="1" x14ac:dyDescent="0.25">
      <c r="A4993" s="2">
        <v>43405</v>
      </c>
      <c r="B4993" s="110">
        <f>IF(ISNA(VLOOKUP($A4993, 'NAV Daily'!$A$1:$D$9941, 4, 0)),B4992, VLOOKUP($A4993, 'NAV Daily'!$A$1:$D$9941, 4, 0))</f>
        <v>3028.6864999999998</v>
      </c>
      <c r="C4993" s="110">
        <f>IF(IFERROR(VLOOKUP($A4993, JCI!A:E, 5, 0),C4992)="null",C4992, IFERROR(VLOOKUP( $A4993, JCI!A:E, 5, 0),C4992))</f>
        <v>5835.919922</v>
      </c>
      <c r="D4993" s="6">
        <f>IF(ISNA(VLOOKUP($A4993,ICBI!$C$1:$D$10000, 2, 0)),D4992, VLOOKUP($A4993, ICBI!$C$1:$D$10000, 2, 0))</f>
        <v>231.57281496773601</v>
      </c>
      <c r="E4993" s="2">
        <f t="shared" si="257"/>
        <v>43405</v>
      </c>
      <c r="F4993" s="3">
        <f t="shared" si="258"/>
        <v>3028.6864999999998</v>
      </c>
      <c r="G4993" s="3">
        <f t="shared" si="259"/>
        <v>5331.5745759836991</v>
      </c>
      <c r="H4993" s="6">
        <f>IF(ISNA(VLOOKUP($A4993, 'NAV Daily'!$A$1:$B$9941, 2, 0)/1000000000),H4992, VLOOKUP($A4993, 'NAV Daily'!$A$1:$B$9941, 2, 0)/1000000000)</f>
        <v>37.956281500239996</v>
      </c>
    </row>
    <row r="4994" spans="1:8" customFormat="1" x14ac:dyDescent="0.25">
      <c r="A4994" s="2">
        <v>43406</v>
      </c>
      <c r="B4994" s="110">
        <f>IF(ISNA(VLOOKUP($A4994, 'NAV Daily'!$A$1:$D$9941, 4, 0)),B4993, VLOOKUP($A4994, 'NAV Daily'!$A$1:$D$9941, 4, 0))</f>
        <v>3039.6671000000001</v>
      </c>
      <c r="C4994" s="110">
        <f>IF(IFERROR(VLOOKUP($A4994, JCI!A:E, 5, 0),C4993)="null",C4993, IFERROR(VLOOKUP( $A4994, JCI!A:E, 5, 0),C4993))</f>
        <v>5906.2919920000004</v>
      </c>
      <c r="D4994" s="6">
        <f>IF(ISNA(VLOOKUP($A4994,ICBI!$C$1:$D$10000, 2, 0)),D4993, VLOOKUP($A4994, ICBI!$C$1:$D$10000, 2, 0))</f>
        <v>233.19576517418801</v>
      </c>
      <c r="E4994" s="2">
        <f t="shared" si="257"/>
        <v>43406</v>
      </c>
      <c r="F4994" s="3">
        <f t="shared" si="258"/>
        <v>3039.6671000000001</v>
      </c>
      <c r="G4994" s="3">
        <f t="shared" si="259"/>
        <v>5395.8650296372789</v>
      </c>
      <c r="H4994" s="6">
        <f>IF(ISNA(VLOOKUP($A4994, 'NAV Daily'!$A$1:$B$9941, 2, 0)/1000000000),H4993, VLOOKUP($A4994, 'NAV Daily'!$A$1:$B$9941, 2, 0)/1000000000)</f>
        <v>38.093894023190003</v>
      </c>
    </row>
    <row r="4995" spans="1:8" customFormat="1" x14ac:dyDescent="0.25">
      <c r="A4995" s="2">
        <v>43407</v>
      </c>
      <c r="B4995" s="110">
        <f>IF(ISNA(VLOOKUP($A4995, 'NAV Daily'!$A$1:$D$9941, 4, 0)),B4994, VLOOKUP($A4995, 'NAV Daily'!$A$1:$D$9941, 4, 0))</f>
        <v>3039.6671000000001</v>
      </c>
      <c r="C4995" s="110">
        <f>IF(IFERROR(VLOOKUP($A4995, JCI!A:E, 5, 0),C4994)="null",C4994, IFERROR(VLOOKUP( $A4995, JCI!A:E, 5, 0),C4994))</f>
        <v>5906.2919920000004</v>
      </c>
      <c r="D4995" s="6">
        <f>IF(ISNA(VLOOKUP($A4995,ICBI!$C$1:$D$10000, 2, 0)),D4994, VLOOKUP($A4995, ICBI!$C$1:$D$10000, 2, 0))</f>
        <v>233.24803667841201</v>
      </c>
      <c r="E4995" s="2">
        <f t="shared" ref="E4995:E5058" si="260">IF($A4995&gt;$K$1, $K$1, $A4995)</f>
        <v>43407</v>
      </c>
      <c r="F4995" s="3">
        <f t="shared" ref="F4995:F5058" si="261">IF($A4995&gt;$K$1, F4994, $B4995)</f>
        <v>3039.6671000000001</v>
      </c>
      <c r="G4995" s="3">
        <f t="shared" ref="G4995:G5058" si="262">IF(ISERROR(IF($A4995&gt;$K$1, G4994, $C4995/$C$2*1000)),G4994, IF($A4995&gt;$K$1, G4994, $C4995/$C$2*1000))</f>
        <v>5395.8650296372789</v>
      </c>
      <c r="H4995" s="6">
        <f>IF(ISNA(VLOOKUP($A4995, 'NAV Daily'!$A$1:$B$9941, 2, 0)/1000000000),H4994, VLOOKUP($A4995, 'NAV Daily'!$A$1:$B$9941, 2, 0)/1000000000)</f>
        <v>38.093894023190003</v>
      </c>
    </row>
    <row r="4996" spans="1:8" customFormat="1" x14ac:dyDescent="0.25">
      <c r="A4996" s="2">
        <v>43408</v>
      </c>
      <c r="B4996" s="110">
        <f>IF(ISNA(VLOOKUP($A4996, 'NAV Daily'!$A$1:$D$9941, 4, 0)),B4995, VLOOKUP($A4996, 'NAV Daily'!$A$1:$D$9941, 4, 0))</f>
        <v>3039.6671000000001</v>
      </c>
      <c r="C4996" s="110">
        <f>IF(IFERROR(VLOOKUP($A4996, JCI!A:E, 5, 0),C4995)="null",C4995, IFERROR(VLOOKUP( $A4996, JCI!A:E, 5, 0),C4995))</f>
        <v>5906.2919920000004</v>
      </c>
      <c r="D4996" s="6">
        <f>IF(ISNA(VLOOKUP($A4996,ICBI!$C$1:$D$10000, 2, 0)),D4995, VLOOKUP($A4996, ICBI!$C$1:$D$10000, 2, 0))</f>
        <v>233.300312300727</v>
      </c>
      <c r="E4996" s="2">
        <f t="shared" si="260"/>
        <v>43408</v>
      </c>
      <c r="F4996" s="3">
        <f t="shared" si="261"/>
        <v>3039.6671000000001</v>
      </c>
      <c r="G4996" s="3">
        <f t="shared" si="262"/>
        <v>5395.8650296372789</v>
      </c>
      <c r="H4996" s="6">
        <f>IF(ISNA(VLOOKUP($A4996, 'NAV Daily'!$A$1:$B$9941, 2, 0)/1000000000),H4995, VLOOKUP($A4996, 'NAV Daily'!$A$1:$B$9941, 2, 0)/1000000000)</f>
        <v>38.093894023190003</v>
      </c>
    </row>
    <row r="4997" spans="1:8" customFormat="1" x14ac:dyDescent="0.25">
      <c r="A4997" s="2">
        <v>43409</v>
      </c>
      <c r="B4997" s="110">
        <f>IF(ISNA(VLOOKUP($A4997, 'NAV Daily'!$A$1:$D$9941, 4, 0)),B4996, VLOOKUP($A4997, 'NAV Daily'!$A$1:$D$9941, 4, 0))</f>
        <v>3035.0963000000002</v>
      </c>
      <c r="C4997" s="110">
        <f>IF(IFERROR(VLOOKUP($A4997, JCI!A:E, 5, 0),C4996)="null",C4996, IFERROR(VLOOKUP( $A4997, JCI!A:E, 5, 0),C4996))</f>
        <v>5920.5942379999997</v>
      </c>
      <c r="D4997" s="6">
        <f>IF(ISNA(VLOOKUP($A4997,ICBI!$C$1:$D$10000, 2, 0)),D4996, VLOOKUP($A4997, ICBI!$C$1:$D$10000, 2, 0))</f>
        <v>233.95492840456399</v>
      </c>
      <c r="E4997" s="2">
        <f t="shared" si="260"/>
        <v>43409</v>
      </c>
      <c r="F4997" s="3">
        <f t="shared" si="261"/>
        <v>3035.0963000000002</v>
      </c>
      <c r="G4997" s="3">
        <f t="shared" si="262"/>
        <v>5408.9312629256419</v>
      </c>
      <c r="H4997" s="6">
        <f>IF(ISNA(VLOOKUP($A4997, 'NAV Daily'!$A$1:$B$9941, 2, 0)/1000000000),H4996, VLOOKUP($A4997, 'NAV Daily'!$A$1:$B$9941, 2, 0)/1000000000)</f>
        <v>38.036610944300001</v>
      </c>
    </row>
    <row r="4998" spans="1:8" customFormat="1" x14ac:dyDescent="0.25">
      <c r="A4998" s="2">
        <v>43410</v>
      </c>
      <c r="B4998" s="110">
        <f>IF(ISNA(VLOOKUP($A4998, 'NAV Daily'!$A$1:$D$9941, 4, 0)),B4997, VLOOKUP($A4998, 'NAV Daily'!$A$1:$D$9941, 4, 0))</f>
        <v>3050.0790000000002</v>
      </c>
      <c r="C4998" s="110">
        <f>IF(IFERROR(VLOOKUP($A4998, JCI!A:E, 5, 0),C4997)="null",C4997, IFERROR(VLOOKUP( $A4998, JCI!A:E, 5, 0),C4997))</f>
        <v>5923.9301759999998</v>
      </c>
      <c r="D4998" s="6">
        <f>IF(ISNA(VLOOKUP($A4998,ICBI!$C$1:$D$10000, 2, 0)),D4997, VLOOKUP($A4998, ICBI!$C$1:$D$10000, 2, 0))</f>
        <v>234.50881431700901</v>
      </c>
      <c r="E4998" s="2">
        <f t="shared" si="260"/>
        <v>43410</v>
      </c>
      <c r="F4998" s="3">
        <f t="shared" si="261"/>
        <v>3050.0790000000002</v>
      </c>
      <c r="G4998" s="3">
        <f t="shared" si="262"/>
        <v>5411.9789062219143</v>
      </c>
      <c r="H4998" s="6">
        <f>IF(ISNA(VLOOKUP($A4998, 'NAV Daily'!$A$1:$B$9941, 2, 0)/1000000000),H4997, VLOOKUP($A4998, 'NAV Daily'!$A$1:$B$9941, 2, 0)/1000000000)</f>
        <v>38.224377718910006</v>
      </c>
    </row>
    <row r="4999" spans="1:8" customFormat="1" x14ac:dyDescent="0.25">
      <c r="A4999" s="2">
        <v>43411</v>
      </c>
      <c r="B4999" s="110">
        <f>IF(ISNA(VLOOKUP($A4999, 'NAV Daily'!$A$1:$D$9941, 4, 0)),B4998, VLOOKUP($A4999, 'NAV Daily'!$A$1:$D$9941, 4, 0))</f>
        <v>3051.9897999999998</v>
      </c>
      <c r="C4999" s="110">
        <f>IF(IFERROR(VLOOKUP($A4999, JCI!A:E, 5, 0),C4998)="null",C4998, IFERROR(VLOOKUP( $A4999, JCI!A:E, 5, 0),C4998))</f>
        <v>5939.8862300000001</v>
      </c>
      <c r="D4999" s="6">
        <f>IF(ISNA(VLOOKUP($A4999,ICBI!$C$1:$D$10000, 2, 0)),D4998, VLOOKUP($A4999, ICBI!$C$1:$D$10000, 2, 0))</f>
        <v>235.75237493390901</v>
      </c>
      <c r="E4999" s="2">
        <f t="shared" si="260"/>
        <v>43411</v>
      </c>
      <c r="F4999" s="3">
        <f t="shared" si="261"/>
        <v>3051.9897999999998</v>
      </c>
      <c r="G4999" s="3">
        <f t="shared" si="262"/>
        <v>5426.556023964522</v>
      </c>
      <c r="H4999" s="6">
        <f>IF(ISNA(VLOOKUP($A4999, 'NAV Daily'!$A$1:$B$9941, 2, 0)/1000000000),H4998, VLOOKUP($A4999, 'NAV Daily'!$A$1:$B$9941, 2, 0)/1000000000)</f>
        <v>38.24832546543</v>
      </c>
    </row>
    <row r="5000" spans="1:8" customFormat="1" x14ac:dyDescent="0.25">
      <c r="A5000" s="2">
        <v>43412</v>
      </c>
      <c r="B5000" s="110">
        <f>IF(ISNA(VLOOKUP($A5000, 'NAV Daily'!$A$1:$D$9941, 4, 0)),B4999, VLOOKUP($A5000, 'NAV Daily'!$A$1:$D$9941, 4, 0))</f>
        <v>3072.0466999999999</v>
      </c>
      <c r="C5000" s="110">
        <f>IF(IFERROR(VLOOKUP($A5000, JCI!A:E, 5, 0),C4999)="null",C4999, IFERROR(VLOOKUP( $A5000, JCI!A:E, 5, 0),C4999))</f>
        <v>5976.8061520000001</v>
      </c>
      <c r="D5000" s="6">
        <f>IF(ISNA(VLOOKUP($A5000,ICBI!$C$1:$D$10000, 2, 0)),D4999, VLOOKUP($A5000, ICBI!$C$1:$D$10000, 2, 0))</f>
        <v>237.458172667436</v>
      </c>
      <c r="E5000" s="2">
        <f t="shared" si="260"/>
        <v>43412</v>
      </c>
      <c r="F5000" s="3">
        <f t="shared" si="261"/>
        <v>3072.0466999999999</v>
      </c>
      <c r="G5000" s="3">
        <f t="shared" si="262"/>
        <v>5460.2852937477574</v>
      </c>
      <c r="H5000" s="6">
        <f>IF(ISNA(VLOOKUP($A5000, 'NAV Daily'!$A$1:$B$9941, 2, 0)/1000000000),H4999, VLOOKUP($A5000, 'NAV Daily'!$A$1:$B$9941, 2, 0)/1000000000)</f>
        <v>38.499683624629995</v>
      </c>
    </row>
    <row r="5001" spans="1:8" customFormat="1" x14ac:dyDescent="0.25">
      <c r="A5001" s="2">
        <v>43413</v>
      </c>
      <c r="B5001" s="110">
        <f>IF(ISNA(VLOOKUP($A5001, 'NAV Daily'!$A$1:$D$9941, 4, 0)),B5000, VLOOKUP($A5001, 'NAV Daily'!$A$1:$D$9941, 4, 0))</f>
        <v>3070.1806000000001</v>
      </c>
      <c r="C5001" s="110">
        <f>IF(IFERROR(VLOOKUP($A5001, JCI!A:E, 5, 0),C5000)="null",C5000, IFERROR(VLOOKUP( $A5001, JCI!A:E, 5, 0),C5000))</f>
        <v>5874.1538090000004</v>
      </c>
      <c r="D5001" s="6">
        <f>IF(ISNA(VLOOKUP($A5001,ICBI!$C$1:$D$10000, 2, 0)),D5000, VLOOKUP($A5001, ICBI!$C$1:$D$10000, 2, 0))</f>
        <v>236.970457826879</v>
      </c>
      <c r="E5001" s="2">
        <f t="shared" si="260"/>
        <v>43413</v>
      </c>
      <c r="F5001" s="3">
        <f t="shared" si="261"/>
        <v>3070.1806000000001</v>
      </c>
      <c r="G5001" s="3">
        <f t="shared" si="262"/>
        <v>5366.5042567529263</v>
      </c>
      <c r="H5001" s="6">
        <f>IF(ISNA(VLOOKUP($A5001, 'NAV Daily'!$A$1:$B$9941, 2, 0)/1000000000),H5000, VLOOKUP($A5001, 'NAV Daily'!$A$1:$B$9941, 2, 0)/1000000000)</f>
        <v>38.476296283780002</v>
      </c>
    </row>
    <row r="5002" spans="1:8" customFormat="1" x14ac:dyDescent="0.25">
      <c r="A5002" s="2">
        <v>43414</v>
      </c>
      <c r="B5002" s="110">
        <f>IF(ISNA(VLOOKUP($A5002, 'NAV Daily'!$A$1:$D$9941, 4, 0)),B5001, VLOOKUP($A5002, 'NAV Daily'!$A$1:$D$9941, 4, 0))</f>
        <v>3070.1806000000001</v>
      </c>
      <c r="C5002" s="110">
        <f>IF(IFERROR(VLOOKUP($A5002, JCI!A:E, 5, 0),C5001)="null",C5001, IFERROR(VLOOKUP( $A5002, JCI!A:E, 5, 0),C5001))</f>
        <v>5874.1538090000004</v>
      </c>
      <c r="D5002" s="6">
        <f>IF(ISNA(VLOOKUP($A5002,ICBI!$C$1:$D$10000, 2, 0)),D5001, VLOOKUP($A5002, ICBI!$C$1:$D$10000, 2, 0))</f>
        <v>237.022743909387</v>
      </c>
      <c r="E5002" s="2">
        <f t="shared" si="260"/>
        <v>43414</v>
      </c>
      <c r="F5002" s="3">
        <f t="shared" si="261"/>
        <v>3070.1806000000001</v>
      </c>
      <c r="G5002" s="3">
        <f t="shared" si="262"/>
        <v>5366.5042567529263</v>
      </c>
      <c r="H5002" s="6">
        <f>IF(ISNA(VLOOKUP($A5002, 'NAV Daily'!$A$1:$B$9941, 2, 0)/1000000000),H5001, VLOOKUP($A5002, 'NAV Daily'!$A$1:$B$9941, 2, 0)/1000000000)</f>
        <v>38.476296283780002</v>
      </c>
    </row>
    <row r="5003" spans="1:8" customFormat="1" x14ac:dyDescent="0.25">
      <c r="A5003" s="2">
        <v>43415</v>
      </c>
      <c r="B5003" s="110">
        <f>IF(ISNA(VLOOKUP($A5003, 'NAV Daily'!$A$1:$D$9941, 4, 0)),B5002, VLOOKUP($A5003, 'NAV Daily'!$A$1:$D$9941, 4, 0))</f>
        <v>3070.1806000000001</v>
      </c>
      <c r="C5003" s="110">
        <f>IF(IFERROR(VLOOKUP($A5003, JCI!A:E, 5, 0),C5002)="null",C5002, IFERROR(VLOOKUP( $A5003, JCI!A:E, 5, 0),C5002))</f>
        <v>5874.1538090000004</v>
      </c>
      <c r="D5003" s="6">
        <f>IF(ISNA(VLOOKUP($A5003,ICBI!$C$1:$D$10000, 2, 0)),D5002, VLOOKUP($A5003, ICBI!$C$1:$D$10000, 2, 0))</f>
        <v>237.07504616770001</v>
      </c>
      <c r="E5003" s="2">
        <f t="shared" si="260"/>
        <v>43415</v>
      </c>
      <c r="F5003" s="3">
        <f t="shared" si="261"/>
        <v>3070.1806000000001</v>
      </c>
      <c r="G5003" s="3">
        <f t="shared" si="262"/>
        <v>5366.5042567529263</v>
      </c>
      <c r="H5003" s="6">
        <f>IF(ISNA(VLOOKUP($A5003, 'NAV Daily'!$A$1:$B$9941, 2, 0)/1000000000),H5002, VLOOKUP($A5003, 'NAV Daily'!$A$1:$B$9941, 2, 0)/1000000000)</f>
        <v>38.476296283780002</v>
      </c>
    </row>
    <row r="5004" spans="1:8" customFormat="1" x14ac:dyDescent="0.25">
      <c r="A5004" s="2">
        <v>43416</v>
      </c>
      <c r="B5004" s="110">
        <f>IF(ISNA(VLOOKUP($A5004, 'NAV Daily'!$A$1:$D$9941, 4, 0)),B5003, VLOOKUP($A5004, 'NAV Daily'!$A$1:$D$9941, 4, 0))</f>
        <v>3053.2871</v>
      </c>
      <c r="C5004" s="110">
        <f>IF(IFERROR(VLOOKUP($A5004, JCI!A:E, 5, 0),C5003)="null",C5003, IFERROR(VLOOKUP( $A5004, JCI!A:E, 5, 0),C5003))</f>
        <v>5777.0532229999999</v>
      </c>
      <c r="D5004" s="6">
        <f>IF(ISNA(VLOOKUP($A5004,ICBI!$C$1:$D$10000, 2, 0)),D5003, VLOOKUP($A5004, ICBI!$C$1:$D$10000, 2, 0))</f>
        <v>236.43625533986599</v>
      </c>
      <c r="E5004" s="2">
        <f t="shared" si="260"/>
        <v>43416</v>
      </c>
      <c r="F5004" s="3">
        <f t="shared" si="261"/>
        <v>3053.2871</v>
      </c>
      <c r="G5004" s="3">
        <f t="shared" si="262"/>
        <v>5277.795189022384</v>
      </c>
      <c r="H5004" s="6">
        <f>IF(ISNA(VLOOKUP($A5004, 'NAV Daily'!$A$1:$B$9941, 2, 0)/1000000000),H5003, VLOOKUP($A5004, 'NAV Daily'!$A$1:$B$9941, 2, 0)/1000000000)</f>
        <v>38.26458273371</v>
      </c>
    </row>
    <row r="5005" spans="1:8" customFormat="1" x14ac:dyDescent="0.25">
      <c r="A5005" s="2">
        <v>43417</v>
      </c>
      <c r="B5005" s="110">
        <f>IF(ISNA(VLOOKUP($A5005, 'NAV Daily'!$A$1:$D$9941, 4, 0)),B5004, VLOOKUP($A5005, 'NAV Daily'!$A$1:$D$9941, 4, 0))</f>
        <v>3057.9674</v>
      </c>
      <c r="C5005" s="110">
        <f>IF(IFERROR(VLOOKUP($A5005, JCI!A:E, 5, 0),C5004)="null",C5004, IFERROR(VLOOKUP( $A5005, JCI!A:E, 5, 0),C5004))</f>
        <v>5835.1982420000004</v>
      </c>
      <c r="D5005" s="6">
        <f>IF(ISNA(VLOOKUP($A5005,ICBI!$C$1:$D$10000, 2, 0)),D5004, VLOOKUP($A5005, ICBI!$C$1:$D$10000, 2, 0))</f>
        <v>235.90037423384899</v>
      </c>
      <c r="E5005" s="2">
        <f t="shared" si="260"/>
        <v>43417</v>
      </c>
      <c r="F5005" s="3">
        <f t="shared" si="261"/>
        <v>3057.9674</v>
      </c>
      <c r="G5005" s="3">
        <f t="shared" si="262"/>
        <v>5330.9152642057061</v>
      </c>
      <c r="H5005" s="6">
        <f>IF(ISNA(VLOOKUP($A5005, 'NAV Daily'!$A$1:$B$9941, 2, 0)/1000000000),H5004, VLOOKUP($A5005, 'NAV Daily'!$A$1:$B$9941, 2, 0)/1000000000)</f>
        <v>38.323238101099996</v>
      </c>
    </row>
    <row r="5006" spans="1:8" customFormat="1" x14ac:dyDescent="0.25">
      <c r="A5006" s="2">
        <v>43418</v>
      </c>
      <c r="B5006" s="110">
        <f>IF(ISNA(VLOOKUP($A5006, 'NAV Daily'!$A$1:$D$9941, 4, 0)),B5005, VLOOKUP($A5006, 'NAV Daily'!$A$1:$D$9941, 4, 0))</f>
        <v>3070.6752000000001</v>
      </c>
      <c r="C5006" s="110">
        <f>IF(IFERROR(VLOOKUP($A5006, JCI!A:E, 5, 0),C5005)="null",C5005, IFERROR(VLOOKUP( $A5006, JCI!A:E, 5, 0),C5005))</f>
        <v>5858.2929690000001</v>
      </c>
      <c r="D5006" s="6">
        <f>IF(ISNA(VLOOKUP($A5006,ICBI!$C$1:$D$10000, 2, 0)),D5005, VLOOKUP($A5006, ICBI!$C$1:$D$10000, 2, 0))</f>
        <v>236.62953475893099</v>
      </c>
      <c r="E5006" s="2">
        <f t="shared" si="260"/>
        <v>43418</v>
      </c>
      <c r="F5006" s="3">
        <f t="shared" si="261"/>
        <v>3070.6752000000001</v>
      </c>
      <c r="G5006" s="3">
        <f t="shared" si="262"/>
        <v>5352.0141245324749</v>
      </c>
      <c r="H5006" s="6">
        <f>IF(ISNA(VLOOKUP($A5006, 'NAV Daily'!$A$1:$B$9941, 2, 0)/1000000000),H5005, VLOOKUP($A5006, 'NAV Daily'!$A$1:$B$9941, 2, 0)/1000000000)</f>
        <v>38.482494894139997</v>
      </c>
    </row>
    <row r="5007" spans="1:8" customFormat="1" x14ac:dyDescent="0.25">
      <c r="A5007" s="2">
        <v>43419</v>
      </c>
      <c r="B5007" s="110">
        <f>IF(ISNA(VLOOKUP($A5007, 'NAV Daily'!$A$1:$D$9941, 4, 0)),B5006, VLOOKUP($A5007, 'NAV Daily'!$A$1:$D$9941, 4, 0))</f>
        <v>3086.5716000000002</v>
      </c>
      <c r="C5007" s="110">
        <f>IF(IFERROR(VLOOKUP($A5007, JCI!A:E, 5, 0),C5006)="null",C5006, IFERROR(VLOOKUP( $A5007, JCI!A:E, 5, 0),C5006))</f>
        <v>5955.7358400000003</v>
      </c>
      <c r="D5007" s="6">
        <f>IF(ISNA(VLOOKUP($A5007,ICBI!$C$1:$D$10000, 2, 0)),D5006, VLOOKUP($A5007, ICBI!$C$1:$D$10000, 2, 0))</f>
        <v>236.74658893865899</v>
      </c>
      <c r="E5007" s="2">
        <f t="shared" si="260"/>
        <v>43419</v>
      </c>
      <c r="F5007" s="3">
        <f t="shared" si="261"/>
        <v>3086.5716000000002</v>
      </c>
      <c r="G5007" s="3">
        <f t="shared" si="262"/>
        <v>5441.0358966914764</v>
      </c>
      <c r="H5007" s="6">
        <f>IF(ISNA(VLOOKUP($A5007, 'NAV Daily'!$A$1:$B$9941, 2, 0)/1000000000),H5006, VLOOKUP($A5007, 'NAV Daily'!$A$1:$B$9941, 2, 0)/1000000000)</f>
        <v>38.681712852579999</v>
      </c>
    </row>
    <row r="5008" spans="1:8" customFormat="1" x14ac:dyDescent="0.25">
      <c r="A5008" s="2">
        <v>43420</v>
      </c>
      <c r="B5008" s="110">
        <f>IF(ISNA(VLOOKUP($A5008, 'NAV Daily'!$A$1:$D$9941, 4, 0)),B5007, VLOOKUP($A5008, 'NAV Daily'!$A$1:$D$9941, 4, 0))</f>
        <v>3080.6316000000002</v>
      </c>
      <c r="C5008" s="110">
        <f>IF(IFERROR(VLOOKUP($A5008, JCI!A:E, 5, 0),C5007)="null",C5007, IFERROR(VLOOKUP( $A5008, JCI!A:E, 5, 0),C5007))</f>
        <v>6012.3500979999999</v>
      </c>
      <c r="D5008" s="6">
        <f>IF(ISNA(VLOOKUP($A5008,ICBI!$C$1:$D$10000, 2, 0)),D5007, VLOOKUP($A5008, ICBI!$C$1:$D$10000, 2, 0))</f>
        <v>237.355917599555</v>
      </c>
      <c r="E5008" s="2">
        <f t="shared" si="260"/>
        <v>43420</v>
      </c>
      <c r="F5008" s="3">
        <f t="shared" si="261"/>
        <v>3080.6316000000002</v>
      </c>
      <c r="G5008" s="3">
        <f t="shared" si="262"/>
        <v>5492.7575005903063</v>
      </c>
      <c r="H5008" s="6">
        <f>IF(ISNA(VLOOKUP($A5008, 'NAV Daily'!$A$1:$B$9941, 2, 0)/1000000000),H5007, VLOOKUP($A5008, 'NAV Daily'!$A$1:$B$9941, 2, 0)/1000000000)</f>
        <v>38.60727190891</v>
      </c>
    </row>
    <row r="5009" spans="1:8" customFormat="1" x14ac:dyDescent="0.25">
      <c r="A5009" s="2">
        <v>43421</v>
      </c>
      <c r="B5009" s="110">
        <f>IF(ISNA(VLOOKUP($A5009, 'NAV Daily'!$A$1:$D$9941, 4, 0)),B5008, VLOOKUP($A5009, 'NAV Daily'!$A$1:$D$9941, 4, 0))</f>
        <v>3080.6316000000002</v>
      </c>
      <c r="C5009" s="110">
        <f>IF(IFERROR(VLOOKUP($A5009, JCI!A:E, 5, 0),C5008)="null",C5008, IFERROR(VLOOKUP( $A5009, JCI!A:E, 5, 0),C5008))</f>
        <v>6012.3500979999999</v>
      </c>
      <c r="D5009" s="6">
        <f>IF(ISNA(VLOOKUP($A5009,ICBI!$C$1:$D$10000, 2, 0)),D5008, VLOOKUP($A5009, ICBI!$C$1:$D$10000, 2, 0))</f>
        <v>237.40926176858801</v>
      </c>
      <c r="E5009" s="2">
        <f t="shared" si="260"/>
        <v>43421</v>
      </c>
      <c r="F5009" s="3">
        <f t="shared" si="261"/>
        <v>3080.6316000000002</v>
      </c>
      <c r="G5009" s="3">
        <f t="shared" si="262"/>
        <v>5492.7575005903063</v>
      </c>
      <c r="H5009" s="6">
        <f>IF(ISNA(VLOOKUP($A5009, 'NAV Daily'!$A$1:$B$9941, 2, 0)/1000000000),H5008, VLOOKUP($A5009, 'NAV Daily'!$A$1:$B$9941, 2, 0)/1000000000)</f>
        <v>38.60727190891</v>
      </c>
    </row>
    <row r="5010" spans="1:8" customFormat="1" x14ac:dyDescent="0.25">
      <c r="A5010" s="2">
        <v>43422</v>
      </c>
      <c r="B5010" s="110">
        <f>IF(ISNA(VLOOKUP($A5010, 'NAV Daily'!$A$1:$D$9941, 4, 0)),B5009, VLOOKUP($A5010, 'NAV Daily'!$A$1:$D$9941, 4, 0))</f>
        <v>3080.6316000000002</v>
      </c>
      <c r="C5010" s="110">
        <f>IF(IFERROR(VLOOKUP($A5010, JCI!A:E, 5, 0),C5009)="null",C5009, IFERROR(VLOOKUP( $A5010, JCI!A:E, 5, 0),C5009))</f>
        <v>6012.3500979999999</v>
      </c>
      <c r="D5010" s="6">
        <f>IF(ISNA(VLOOKUP($A5010,ICBI!$C$1:$D$10000, 2, 0)),D5009, VLOOKUP($A5010, ICBI!$C$1:$D$10000, 2, 0))</f>
        <v>237.46260616458</v>
      </c>
      <c r="E5010" s="2">
        <f t="shared" si="260"/>
        <v>43422</v>
      </c>
      <c r="F5010" s="3">
        <f t="shared" si="261"/>
        <v>3080.6316000000002</v>
      </c>
      <c r="G5010" s="3">
        <f t="shared" si="262"/>
        <v>5492.7575005903063</v>
      </c>
      <c r="H5010" s="6">
        <f>IF(ISNA(VLOOKUP($A5010, 'NAV Daily'!$A$1:$B$9941, 2, 0)/1000000000),H5009, VLOOKUP($A5010, 'NAV Daily'!$A$1:$B$9941, 2, 0)/1000000000)</f>
        <v>38.60727190891</v>
      </c>
    </row>
    <row r="5011" spans="1:8" customFormat="1" x14ac:dyDescent="0.25">
      <c r="A5011" s="2">
        <v>43423</v>
      </c>
      <c r="B5011" s="110">
        <f>IF(ISNA(VLOOKUP($A5011, 'NAV Daily'!$A$1:$D$9941, 4, 0)),B5010, VLOOKUP($A5011, 'NAV Daily'!$A$1:$D$9941, 4, 0))</f>
        <v>3098.2217000000001</v>
      </c>
      <c r="C5011" s="110">
        <f>IF(IFERROR(VLOOKUP($A5011, JCI!A:E, 5, 0),C5010)="null",C5010, IFERROR(VLOOKUP( $A5011, JCI!A:E, 5, 0),C5010))</f>
        <v>6005.296875</v>
      </c>
      <c r="D5011" s="6">
        <f>IF(ISNA(VLOOKUP($A5011,ICBI!$C$1:$D$10000, 2, 0)),D5010, VLOOKUP($A5011, ICBI!$C$1:$D$10000, 2, 0))</f>
        <v>237.519566898351</v>
      </c>
      <c r="E5011" s="2">
        <f t="shared" si="260"/>
        <v>43423</v>
      </c>
      <c r="F5011" s="3">
        <f t="shared" si="261"/>
        <v>3098.2217000000001</v>
      </c>
      <c r="G5011" s="3">
        <f t="shared" si="262"/>
        <v>5486.3138233417922</v>
      </c>
      <c r="H5011" s="6">
        <f>IF(ISNA(VLOOKUP($A5011, 'NAV Daily'!$A$1:$B$9941, 2, 0)/1000000000),H5010, VLOOKUP($A5011, 'NAV Daily'!$A$1:$B$9941, 2, 0)/1000000000)</f>
        <v>38.827715592339999</v>
      </c>
    </row>
    <row r="5012" spans="1:8" customFormat="1" x14ac:dyDescent="0.25">
      <c r="A5012" s="2">
        <v>43424</v>
      </c>
      <c r="B5012" s="110">
        <f>IF(ISNA(VLOOKUP($A5012, 'NAV Daily'!$A$1:$D$9941, 4, 0)),B5011, VLOOKUP($A5012, 'NAV Daily'!$A$1:$D$9941, 4, 0))</f>
        <v>3098.2217000000001</v>
      </c>
      <c r="C5012" s="110">
        <f>IF(IFERROR(VLOOKUP($A5012, JCI!A:E, 5, 0),C5011)="null",C5011, IFERROR(VLOOKUP( $A5012, JCI!A:E, 5, 0),C5011))</f>
        <v>6005.296875</v>
      </c>
      <c r="D5012" s="6">
        <f>IF(ISNA(VLOOKUP($A5012,ICBI!$C$1:$D$10000, 2, 0)),D5011, VLOOKUP($A5012, ICBI!$C$1:$D$10000, 2, 0))</f>
        <v>237.57291517124</v>
      </c>
      <c r="E5012" s="2">
        <f t="shared" si="260"/>
        <v>43424</v>
      </c>
      <c r="F5012" s="3">
        <f t="shared" si="261"/>
        <v>3098.2217000000001</v>
      </c>
      <c r="G5012" s="3">
        <f t="shared" si="262"/>
        <v>5486.3138233417922</v>
      </c>
      <c r="H5012" s="6">
        <f>IF(ISNA(VLOOKUP($A5012, 'NAV Daily'!$A$1:$B$9941, 2, 0)/1000000000),H5011, VLOOKUP($A5012, 'NAV Daily'!$A$1:$B$9941, 2, 0)/1000000000)</f>
        <v>38.827715592339999</v>
      </c>
    </row>
    <row r="5013" spans="1:8" customFormat="1" x14ac:dyDescent="0.25">
      <c r="A5013" s="2">
        <v>43425</v>
      </c>
      <c r="B5013" s="110">
        <f>IF(ISNA(VLOOKUP($A5013, 'NAV Daily'!$A$1:$D$9941, 4, 0)),B5012, VLOOKUP($A5013, 'NAV Daily'!$A$1:$D$9941, 4, 0))</f>
        <v>3063.2458000000001</v>
      </c>
      <c r="C5013" s="110">
        <f>IF(IFERROR(VLOOKUP($A5013, JCI!A:E, 5, 0),C5012)="null",C5012, IFERROR(VLOOKUP( $A5013, JCI!A:E, 5, 0),C5012))</f>
        <v>5948.0517579999996</v>
      </c>
      <c r="D5013" s="6">
        <f>IF(ISNA(VLOOKUP($A5013,ICBI!$C$1:$D$10000, 2, 0)),D5012, VLOOKUP($A5013, ICBI!$C$1:$D$10000, 2, 0))</f>
        <v>238.009882194749</v>
      </c>
      <c r="E5013" s="2">
        <f t="shared" si="260"/>
        <v>43425</v>
      </c>
      <c r="F5013" s="3">
        <f t="shared" si="261"/>
        <v>3063.2458000000001</v>
      </c>
      <c r="G5013" s="3">
        <f t="shared" si="262"/>
        <v>5434.015879834059</v>
      </c>
      <c r="H5013" s="6">
        <f>IF(ISNA(VLOOKUP($A5013, 'NAV Daily'!$A$1:$B$9941, 2, 0)/1000000000),H5012, VLOOKUP($A5013, 'NAV Daily'!$A$1:$B$9941, 2, 0)/1000000000)</f>
        <v>38.38938783047</v>
      </c>
    </row>
    <row r="5014" spans="1:8" customFormat="1" x14ac:dyDescent="0.25">
      <c r="A5014" s="2">
        <v>43426</v>
      </c>
      <c r="B5014" s="110">
        <f>IF(ISNA(VLOOKUP($A5014, 'NAV Daily'!$A$1:$D$9941, 4, 0)),B5013, VLOOKUP($A5014, 'NAV Daily'!$A$1:$D$9941, 4, 0))</f>
        <v>3074.2781</v>
      </c>
      <c r="C5014" s="110">
        <f>IF(IFERROR(VLOOKUP($A5014, JCI!A:E, 5, 0),C5013)="null",C5013, IFERROR(VLOOKUP( $A5014, JCI!A:E, 5, 0),C5013))</f>
        <v>5990.8100590000004</v>
      </c>
      <c r="D5014" s="6">
        <f>IF(ISNA(VLOOKUP($A5014,ICBI!$C$1:$D$10000, 2, 0)),D5013, VLOOKUP($A5014, ICBI!$C$1:$D$10000, 2, 0))</f>
        <v>238.22554432570601</v>
      </c>
      <c r="E5014" s="2">
        <f t="shared" si="260"/>
        <v>43426</v>
      </c>
      <c r="F5014" s="3">
        <f t="shared" si="261"/>
        <v>3074.2781</v>
      </c>
      <c r="G5014" s="3">
        <f t="shared" si="262"/>
        <v>5473.0789707555896</v>
      </c>
      <c r="H5014" s="6">
        <f>IF(ISNA(VLOOKUP($A5014, 'NAV Daily'!$A$1:$B$9941, 2, 0)/1000000000),H5013, VLOOKUP($A5014, 'NAV Daily'!$A$1:$B$9941, 2, 0)/1000000000)</f>
        <v>38.527647132089996</v>
      </c>
    </row>
    <row r="5015" spans="1:8" customFormat="1" x14ac:dyDescent="0.25">
      <c r="A5015" s="2">
        <v>43427</v>
      </c>
      <c r="B5015" s="110">
        <f>IF(ISNA(VLOOKUP($A5015, 'NAV Daily'!$A$1:$D$9941, 4, 0)),B5014, VLOOKUP($A5015, 'NAV Daily'!$A$1:$D$9941, 4, 0))</f>
        <v>3069.2035999999998</v>
      </c>
      <c r="C5015" s="110">
        <f>IF(IFERROR(VLOOKUP($A5015, JCI!A:E, 5, 0),C5014)="null",C5014, IFERROR(VLOOKUP( $A5015, JCI!A:E, 5, 0),C5014))</f>
        <v>6006.2021480000003</v>
      </c>
      <c r="D5015" s="6">
        <f>IF(ISNA(VLOOKUP($A5015,ICBI!$C$1:$D$10000, 2, 0)),D5014, VLOOKUP($A5015, ICBI!$C$1:$D$10000, 2, 0))</f>
        <v>238.82804685021301</v>
      </c>
      <c r="E5015" s="2">
        <f t="shared" si="260"/>
        <v>43427</v>
      </c>
      <c r="F5015" s="3">
        <f t="shared" si="261"/>
        <v>3069.2035999999998</v>
      </c>
      <c r="G5015" s="3">
        <f t="shared" si="262"/>
        <v>5487.1408618508258</v>
      </c>
      <c r="H5015" s="6">
        <f>IF(ISNA(VLOOKUP($A5015, 'NAV Daily'!$A$1:$B$9941, 2, 0)/1000000000),H5014, VLOOKUP($A5015, 'NAV Daily'!$A$1:$B$9941, 2, 0)/1000000000)</f>
        <v>38.464052583480004</v>
      </c>
    </row>
    <row r="5016" spans="1:8" customFormat="1" x14ac:dyDescent="0.25">
      <c r="A5016" s="2">
        <v>43428</v>
      </c>
      <c r="B5016" s="110">
        <f>IF(ISNA(VLOOKUP($A5016, 'NAV Daily'!$A$1:$D$9941, 4, 0)),B5015, VLOOKUP($A5016, 'NAV Daily'!$A$1:$D$9941, 4, 0))</f>
        <v>3069.2035999999998</v>
      </c>
      <c r="C5016" s="110">
        <f>IF(IFERROR(VLOOKUP($A5016, JCI!A:E, 5, 0),C5015)="null",C5015, IFERROR(VLOOKUP( $A5016, JCI!A:E, 5, 0),C5015))</f>
        <v>6006.2021480000003</v>
      </c>
      <c r="D5016" s="6">
        <f>IF(ISNA(VLOOKUP($A5016,ICBI!$C$1:$D$10000, 2, 0)),D5015, VLOOKUP($A5016, ICBI!$C$1:$D$10000, 2, 0))</f>
        <v>238.881407666965</v>
      </c>
      <c r="E5016" s="2">
        <f t="shared" si="260"/>
        <v>43428</v>
      </c>
      <c r="F5016" s="3">
        <f t="shared" si="261"/>
        <v>3069.2035999999998</v>
      </c>
      <c r="G5016" s="3">
        <f t="shared" si="262"/>
        <v>5487.1408618508258</v>
      </c>
      <c r="H5016" s="6">
        <f>IF(ISNA(VLOOKUP($A5016, 'NAV Daily'!$A$1:$B$9941, 2, 0)/1000000000),H5015, VLOOKUP($A5016, 'NAV Daily'!$A$1:$B$9941, 2, 0)/1000000000)</f>
        <v>38.464052583480004</v>
      </c>
    </row>
    <row r="5017" spans="1:8" customFormat="1" x14ac:dyDescent="0.25">
      <c r="A5017" s="2">
        <v>43429</v>
      </c>
      <c r="B5017" s="110">
        <f>IF(ISNA(VLOOKUP($A5017, 'NAV Daily'!$A$1:$D$9941, 4, 0)),B5016, VLOOKUP($A5017, 'NAV Daily'!$A$1:$D$9941, 4, 0))</f>
        <v>3069.2035999999998</v>
      </c>
      <c r="C5017" s="110">
        <f>IF(IFERROR(VLOOKUP($A5017, JCI!A:E, 5, 0),C5016)="null",C5016, IFERROR(VLOOKUP( $A5017, JCI!A:E, 5, 0),C5016))</f>
        <v>6006.2021480000003</v>
      </c>
      <c r="D5017" s="6">
        <f>IF(ISNA(VLOOKUP($A5017,ICBI!$C$1:$D$10000, 2, 0)),D5016, VLOOKUP($A5017, ICBI!$C$1:$D$10000, 2, 0))</f>
        <v>238.93477132663699</v>
      </c>
      <c r="E5017" s="2">
        <f t="shared" si="260"/>
        <v>43429</v>
      </c>
      <c r="F5017" s="3">
        <f t="shared" si="261"/>
        <v>3069.2035999999998</v>
      </c>
      <c r="G5017" s="3">
        <f t="shared" si="262"/>
        <v>5487.1408618508258</v>
      </c>
      <c r="H5017" s="6">
        <f>IF(ISNA(VLOOKUP($A5017, 'NAV Daily'!$A$1:$B$9941, 2, 0)/1000000000),H5016, VLOOKUP($A5017, 'NAV Daily'!$A$1:$B$9941, 2, 0)/1000000000)</f>
        <v>38.464052583480004</v>
      </c>
    </row>
    <row r="5018" spans="1:8" customFormat="1" x14ac:dyDescent="0.25">
      <c r="A5018" s="2">
        <v>43430</v>
      </c>
      <c r="B5018" s="110">
        <f>IF(ISNA(VLOOKUP($A5018, 'NAV Daily'!$A$1:$D$9941, 4, 0)),B5017, VLOOKUP($A5018, 'NAV Daily'!$A$1:$D$9941, 4, 0))</f>
        <v>3064.8470000000002</v>
      </c>
      <c r="C5018" s="110">
        <f>IF(IFERROR(VLOOKUP($A5018, JCI!A:E, 5, 0),C5017)="null",C5017, IFERROR(VLOOKUP( $A5018, JCI!A:E, 5, 0),C5017))</f>
        <v>6022.7778319999998</v>
      </c>
      <c r="D5018" s="6">
        <f>IF(ISNA(VLOOKUP($A5018,ICBI!$C$1:$D$10000, 2, 0)),D5017, VLOOKUP($A5018, ICBI!$C$1:$D$10000, 2, 0))</f>
        <v>239.16830710434499</v>
      </c>
      <c r="E5018" s="2">
        <f t="shared" si="260"/>
        <v>43430</v>
      </c>
      <c r="F5018" s="3">
        <f t="shared" si="261"/>
        <v>3064.8470000000002</v>
      </c>
      <c r="G5018" s="3">
        <f t="shared" si="262"/>
        <v>5502.2840606224172</v>
      </c>
      <c r="H5018" s="6">
        <f>IF(ISNA(VLOOKUP($A5018, 'NAV Daily'!$A$1:$B$9941, 2, 0)/1000000000),H5017, VLOOKUP($A5018, 'NAV Daily'!$A$1:$B$9941, 2, 0)/1000000000)</f>
        <v>38.409454749870001</v>
      </c>
    </row>
    <row r="5019" spans="1:8" customFormat="1" x14ac:dyDescent="0.25">
      <c r="A5019" s="2">
        <v>43431</v>
      </c>
      <c r="B5019" s="110">
        <f>IF(ISNA(VLOOKUP($A5019, 'NAV Daily'!$A$1:$D$9941, 4, 0)),B5018, VLOOKUP($A5019, 'NAV Daily'!$A$1:$D$9941, 4, 0))</f>
        <v>3052.5927000000001</v>
      </c>
      <c r="C5019" s="110">
        <f>IF(IFERROR(VLOOKUP($A5019, JCI!A:E, 5, 0),C5018)="null",C5018, IFERROR(VLOOKUP( $A5019, JCI!A:E, 5, 0),C5018))</f>
        <v>6013.5888670000004</v>
      </c>
      <c r="D5019" s="6">
        <f>IF(ISNA(VLOOKUP($A5019,ICBI!$C$1:$D$10000, 2, 0)),D5018, VLOOKUP($A5019, ICBI!$C$1:$D$10000, 2, 0))</f>
        <v>240.06050235077501</v>
      </c>
      <c r="E5019" s="2">
        <f t="shared" si="260"/>
        <v>43431</v>
      </c>
      <c r="F5019" s="3">
        <f t="shared" si="261"/>
        <v>3052.5927000000001</v>
      </c>
      <c r="G5019" s="3">
        <f t="shared" si="262"/>
        <v>5493.8892140809294</v>
      </c>
      <c r="H5019" s="6">
        <f>IF(ISNA(VLOOKUP($A5019, 'NAV Daily'!$A$1:$B$9941, 2, 0)/1000000000),H5018, VLOOKUP($A5019, 'NAV Daily'!$A$1:$B$9941, 2, 0)/1000000000)</f>
        <v>38.255880050339997</v>
      </c>
    </row>
    <row r="5020" spans="1:8" customFormat="1" x14ac:dyDescent="0.25">
      <c r="A5020" s="2">
        <v>43432</v>
      </c>
      <c r="B5020" s="110">
        <f>IF(ISNA(VLOOKUP($A5020, 'NAV Daily'!$A$1:$D$9941, 4, 0)),B5019, VLOOKUP($A5020, 'NAV Daily'!$A$1:$D$9941, 4, 0))</f>
        <v>3046.7961</v>
      </c>
      <c r="C5020" s="110">
        <f>IF(IFERROR(VLOOKUP($A5020, JCI!A:E, 5, 0),C5019)="null",C5019, IFERROR(VLOOKUP( $A5020, JCI!A:E, 5, 0),C5019))</f>
        <v>5991.2460940000001</v>
      </c>
      <c r="D5020" s="6">
        <f>IF(ISNA(VLOOKUP($A5020,ICBI!$C$1:$D$10000, 2, 0)),D5019, VLOOKUP($A5020, ICBI!$C$1:$D$10000, 2, 0))</f>
        <v>239.82693356718801</v>
      </c>
      <c r="E5020" s="2">
        <f t="shared" si="260"/>
        <v>43432</v>
      </c>
      <c r="F5020" s="3">
        <f t="shared" si="261"/>
        <v>3046.7961</v>
      </c>
      <c r="G5020" s="3">
        <f t="shared" si="262"/>
        <v>5473.477323226376</v>
      </c>
      <c r="H5020" s="6">
        <f>IF(ISNA(VLOOKUP($A5020, 'NAV Daily'!$A$1:$B$9941, 2, 0)/1000000000),H5019, VLOOKUP($A5020, 'NAV Daily'!$A$1:$B$9941, 2, 0)/1000000000)</f>
        <v>38.183235654930002</v>
      </c>
    </row>
    <row r="5021" spans="1:8" customFormat="1" x14ac:dyDescent="0.25">
      <c r="A5021" s="2">
        <v>43433</v>
      </c>
      <c r="B5021" s="110">
        <f>IF(ISNA(VLOOKUP($A5021, 'NAV Daily'!$A$1:$D$9941, 4, 0)),B5020, VLOOKUP($A5021, 'NAV Daily'!$A$1:$D$9941, 4, 0))</f>
        <v>3057.8822</v>
      </c>
      <c r="C5021" s="110">
        <f>IF(IFERROR(VLOOKUP($A5021, JCI!A:E, 5, 0),C5020)="null",C5020, IFERROR(VLOOKUP( $A5021, JCI!A:E, 5, 0),C5020))</f>
        <v>6107.1679690000001</v>
      </c>
      <c r="D5021" s="6">
        <f>IF(ISNA(VLOOKUP($A5021,ICBI!$C$1:$D$10000, 2, 0)),D5020, VLOOKUP($A5021, ICBI!$C$1:$D$10000, 2, 0))</f>
        <v>240.00412936970599</v>
      </c>
      <c r="E5021" s="2">
        <f t="shared" si="260"/>
        <v>43433</v>
      </c>
      <c r="F5021" s="3">
        <f t="shared" si="261"/>
        <v>3057.8822</v>
      </c>
      <c r="G5021" s="3">
        <f t="shared" si="262"/>
        <v>5579.3811275641419</v>
      </c>
      <c r="H5021" s="6">
        <f>IF(ISNA(VLOOKUP($A5021, 'NAV Daily'!$A$1:$B$9941, 2, 0)/1000000000),H5020, VLOOKUP($A5021, 'NAV Daily'!$A$1:$B$9941, 2, 0)/1000000000)</f>
        <v>38.322170416390001</v>
      </c>
    </row>
    <row r="5022" spans="1:8" customFormat="1" x14ac:dyDescent="0.25">
      <c r="A5022" s="2">
        <v>43434</v>
      </c>
      <c r="B5022" s="110">
        <f>IF(ISNA(VLOOKUP($A5022, 'NAV Daily'!$A$1:$D$9941, 4, 0)),B5021, VLOOKUP($A5022, 'NAV Daily'!$A$1:$D$9941, 4, 0))</f>
        <v>2991.4333999999999</v>
      </c>
      <c r="C5022" s="110">
        <f>IF(IFERROR(VLOOKUP($A5022, JCI!A:E, 5, 0),C5021)="null",C5021, IFERROR(VLOOKUP( $A5022, JCI!A:E, 5, 0),C5021))</f>
        <v>6056.1240230000003</v>
      </c>
      <c r="D5022" s="6">
        <f>IF(ISNA(VLOOKUP($A5022,ICBI!$C$1:$D$10000, 2, 0)),D5021, VLOOKUP($A5022, ICBI!$C$1:$D$10000, 2, 0))</f>
        <v>240.60273618728201</v>
      </c>
      <c r="E5022" s="2">
        <f t="shared" si="260"/>
        <v>43434</v>
      </c>
      <c r="F5022" s="3">
        <f t="shared" si="261"/>
        <v>2991.4333999999999</v>
      </c>
      <c r="G5022" s="3">
        <f t="shared" si="262"/>
        <v>5532.7484443901376</v>
      </c>
      <c r="H5022" s="6">
        <f>IF(ISNA(VLOOKUP($A5022, 'NAV Daily'!$A$1:$B$9941, 2, 0)/1000000000),H5021, VLOOKUP($A5022, 'NAV Daily'!$A$1:$B$9941, 2, 0)/1000000000)</f>
        <v>37.489416787029995</v>
      </c>
    </row>
    <row r="5023" spans="1:8" customFormat="1" x14ac:dyDescent="0.25">
      <c r="A5023" s="2">
        <v>43435</v>
      </c>
      <c r="B5023" s="110">
        <f>IF(ISNA(VLOOKUP($A5023, 'NAV Daily'!$A$1:$D$9941, 4, 0)),B5022, VLOOKUP($A5023, 'NAV Daily'!$A$1:$D$9941, 4, 0))</f>
        <v>2991.4333999999999</v>
      </c>
      <c r="C5023" s="110">
        <f>IF(IFERROR(VLOOKUP($A5023, JCI!A:E, 5, 0),C5022)="null",C5022, IFERROR(VLOOKUP( $A5023, JCI!A:E, 5, 0),C5022))</f>
        <v>6056.1240230000003</v>
      </c>
      <c r="D5023" s="6">
        <f>IF(ISNA(VLOOKUP($A5023,ICBI!$C$1:$D$10000, 2, 0)),D5022, VLOOKUP($A5023, ICBI!$C$1:$D$10000, 2, 0))</f>
        <v>240.65608215028499</v>
      </c>
      <c r="E5023" s="2">
        <f t="shared" si="260"/>
        <v>43435</v>
      </c>
      <c r="F5023" s="3">
        <f t="shared" si="261"/>
        <v>2991.4333999999999</v>
      </c>
      <c r="G5023" s="3">
        <f t="shared" si="262"/>
        <v>5532.7484443901376</v>
      </c>
      <c r="H5023" s="6">
        <f>IF(ISNA(VLOOKUP($A5023, 'NAV Daily'!$A$1:$B$9941, 2, 0)/1000000000),H5022, VLOOKUP($A5023, 'NAV Daily'!$A$1:$B$9941, 2, 0)/1000000000)</f>
        <v>37.489416787029995</v>
      </c>
    </row>
    <row r="5024" spans="1:8" customFormat="1" x14ac:dyDescent="0.25">
      <c r="A5024" s="2">
        <v>43436</v>
      </c>
      <c r="B5024" s="110">
        <f>IF(ISNA(VLOOKUP($A5024, 'NAV Daily'!$A$1:$D$9941, 4, 0)),B5023, VLOOKUP($A5024, 'NAV Daily'!$A$1:$D$9941, 4, 0))</f>
        <v>2991.4333999999999</v>
      </c>
      <c r="C5024" s="110">
        <f>IF(IFERROR(VLOOKUP($A5024, JCI!A:E, 5, 0),C5023)="null",C5023, IFERROR(VLOOKUP( $A5024, JCI!A:E, 5, 0),C5023))</f>
        <v>6056.1240230000003</v>
      </c>
      <c r="D5024" s="6">
        <f>IF(ISNA(VLOOKUP($A5024,ICBI!$C$1:$D$10000, 2, 0)),D5023, VLOOKUP($A5024, ICBI!$C$1:$D$10000, 2, 0))</f>
        <v>240.709431147044</v>
      </c>
      <c r="E5024" s="2">
        <f t="shared" si="260"/>
        <v>43436</v>
      </c>
      <c r="F5024" s="3">
        <f t="shared" si="261"/>
        <v>2991.4333999999999</v>
      </c>
      <c r="G5024" s="3">
        <f t="shared" si="262"/>
        <v>5532.7484443901376</v>
      </c>
      <c r="H5024" s="6">
        <f>IF(ISNA(VLOOKUP($A5024, 'NAV Daily'!$A$1:$B$9941, 2, 0)/1000000000),H5023, VLOOKUP($A5024, 'NAV Daily'!$A$1:$B$9941, 2, 0)/1000000000)</f>
        <v>37.489416787029995</v>
      </c>
    </row>
    <row r="5025" spans="1:8" customFormat="1" x14ac:dyDescent="0.25">
      <c r="A5025" s="2">
        <v>43437</v>
      </c>
      <c r="B5025" s="110">
        <f>IF(ISNA(VLOOKUP($A5025, 'NAV Daily'!$A$1:$D$9941, 4, 0)),B5024, VLOOKUP($A5025, 'NAV Daily'!$A$1:$D$9941, 4, 0))</f>
        <v>3032.6242000000002</v>
      </c>
      <c r="C5025" s="110">
        <f>IF(IFERROR(VLOOKUP($A5025, JCI!A:E, 5, 0),C5024)="null",C5024, IFERROR(VLOOKUP( $A5025, JCI!A:E, 5, 0),C5024))</f>
        <v>6118.3198240000002</v>
      </c>
      <c r="D5025" s="6">
        <f>IF(ISNA(VLOOKUP($A5025,ICBI!$C$1:$D$10000, 2, 0)),D5024, VLOOKUP($A5025, ICBI!$C$1:$D$10000, 2, 0))</f>
        <v>241.020472720931</v>
      </c>
      <c r="E5025" s="2">
        <f t="shared" si="260"/>
        <v>43437</v>
      </c>
      <c r="F5025" s="3">
        <f t="shared" si="261"/>
        <v>3032.6242000000002</v>
      </c>
      <c r="G5025" s="3">
        <f t="shared" si="262"/>
        <v>5589.5692294208729</v>
      </c>
      <c r="H5025" s="6">
        <f>IF(ISNA(VLOOKUP($A5025, 'NAV Daily'!$A$1:$B$9941, 2, 0)/1000000000),H5024, VLOOKUP($A5025, 'NAV Daily'!$A$1:$B$9941, 2, 0)/1000000000)</f>
        <v>38.005630444650002</v>
      </c>
    </row>
    <row r="5026" spans="1:8" customFormat="1" x14ac:dyDescent="0.25">
      <c r="A5026" s="2">
        <v>43438</v>
      </c>
      <c r="B5026" s="110">
        <f>IF(ISNA(VLOOKUP($A5026, 'NAV Daily'!$A$1:$D$9941, 4, 0)),B5025, VLOOKUP($A5026, 'NAV Daily'!$A$1:$D$9941, 4, 0))</f>
        <v>3062.3809999999999</v>
      </c>
      <c r="C5026" s="110">
        <f>IF(IFERROR(VLOOKUP($A5026, JCI!A:E, 5, 0),C5025)="null",C5025, IFERROR(VLOOKUP( $A5026, JCI!A:E, 5, 0),C5025))</f>
        <v>6152.8598629999997</v>
      </c>
      <c r="D5026" s="6">
        <f>IF(ISNA(VLOOKUP($A5026,ICBI!$C$1:$D$10000, 2, 0)),D5025, VLOOKUP($A5026, ICBI!$C$1:$D$10000, 2, 0))</f>
        <v>240.77510198719301</v>
      </c>
      <c r="E5026" s="2">
        <f t="shared" si="260"/>
        <v>43438</v>
      </c>
      <c r="F5026" s="3">
        <f t="shared" si="261"/>
        <v>3062.3809999999999</v>
      </c>
      <c r="G5026" s="3">
        <f t="shared" si="262"/>
        <v>5621.1242877916484</v>
      </c>
      <c r="H5026" s="6">
        <f>IF(ISNA(VLOOKUP($A5026, 'NAV Daily'!$A$1:$B$9941, 2, 0)/1000000000),H5025, VLOOKUP($A5026, 'NAV Daily'!$A$1:$B$9941, 2, 0)/1000000000)</f>
        <v>38.378549530219999</v>
      </c>
    </row>
    <row r="5027" spans="1:8" customFormat="1" x14ac:dyDescent="0.25">
      <c r="A5027" s="2">
        <v>43439</v>
      </c>
      <c r="B5027" s="110">
        <f>IF(ISNA(VLOOKUP($A5027, 'NAV Daily'!$A$1:$D$9941, 4, 0)),B5026, VLOOKUP($A5027, 'NAV Daily'!$A$1:$D$9941, 4, 0))</f>
        <v>3054.2653</v>
      </c>
      <c r="C5027" s="110">
        <f>IF(IFERROR(VLOOKUP($A5027, JCI!A:E, 5, 0),C5026)="null",C5026, IFERROR(VLOOKUP( $A5027, JCI!A:E, 5, 0),C5026))</f>
        <v>6133.1201170000004</v>
      </c>
      <c r="D5027" s="6">
        <f>IF(ISNA(VLOOKUP($A5027,ICBI!$C$1:$D$10000, 2, 0)),D5026, VLOOKUP($A5027, ICBI!$C$1:$D$10000, 2, 0))</f>
        <v>239.97186638963601</v>
      </c>
      <c r="E5027" s="2">
        <f t="shared" si="260"/>
        <v>43439</v>
      </c>
      <c r="F5027" s="3">
        <f t="shared" si="261"/>
        <v>3054.2653</v>
      </c>
      <c r="G5027" s="3">
        <f t="shared" si="262"/>
        <v>5603.0904680482981</v>
      </c>
      <c r="H5027" s="6">
        <f>IF(ISNA(VLOOKUP($A5027, 'NAV Daily'!$A$1:$B$9941, 2, 0)/1000000000),H5026, VLOOKUP($A5027, 'NAV Daily'!$A$1:$B$9941, 2, 0)/1000000000)</f>
        <v>38.276841511059999</v>
      </c>
    </row>
    <row r="5028" spans="1:8" customFormat="1" x14ac:dyDescent="0.25">
      <c r="A5028" s="2">
        <v>43440</v>
      </c>
      <c r="B5028" s="110">
        <f>IF(ISNA(VLOOKUP($A5028, 'NAV Daily'!$A$1:$D$9941, 4, 0)),B5027, VLOOKUP($A5028, 'NAV Daily'!$A$1:$D$9941, 4, 0))</f>
        <v>3039.6484999999998</v>
      </c>
      <c r="C5028" s="110">
        <f>IF(IFERROR(VLOOKUP($A5028, JCI!A:E, 5, 0),C5027)="null",C5027, IFERROR(VLOOKUP( $A5028, JCI!A:E, 5, 0),C5027))</f>
        <v>6115.4931640000004</v>
      </c>
      <c r="D5028" s="6">
        <f>IF(ISNA(VLOOKUP($A5028,ICBI!$C$1:$D$10000, 2, 0)),D5027, VLOOKUP($A5028, ICBI!$C$1:$D$10000, 2, 0))</f>
        <v>239.53824058952199</v>
      </c>
      <c r="E5028" s="2">
        <f t="shared" si="260"/>
        <v>43440</v>
      </c>
      <c r="F5028" s="3">
        <f t="shared" si="261"/>
        <v>3039.6484999999998</v>
      </c>
      <c r="G5028" s="3">
        <f t="shared" si="262"/>
        <v>5586.986851870739</v>
      </c>
      <c r="H5028" s="6">
        <f>IF(ISNA(VLOOKUP($A5028, 'NAV Daily'!$A$1:$B$9941, 2, 0)/1000000000),H5027, VLOOKUP($A5028, 'NAV Daily'!$A$1:$B$9941, 2, 0)/1000000000)</f>
        <v>38.093660812430002</v>
      </c>
    </row>
    <row r="5029" spans="1:8" customFormat="1" x14ac:dyDescent="0.25">
      <c r="A5029" s="2">
        <v>43441</v>
      </c>
      <c r="B5029" s="110">
        <f>IF(ISNA(VLOOKUP($A5029, 'NAV Daily'!$A$1:$D$9941, 4, 0)),B5028, VLOOKUP($A5029, 'NAV Daily'!$A$1:$D$9941, 4, 0))</f>
        <v>3039.4837000000002</v>
      </c>
      <c r="C5029" s="110">
        <f>IF(IFERROR(VLOOKUP($A5029, JCI!A:E, 5, 0),C5028)="null",C5028, IFERROR(VLOOKUP( $A5029, JCI!A:E, 5, 0),C5028))</f>
        <v>6126.3559569999998</v>
      </c>
      <c r="D5029" s="6">
        <f>IF(ISNA(VLOOKUP($A5029,ICBI!$C$1:$D$10000, 2, 0)),D5028, VLOOKUP($A5029, ICBI!$C$1:$D$10000, 2, 0))</f>
        <v>239.33958397766199</v>
      </c>
      <c r="E5029" s="2">
        <f t="shared" si="260"/>
        <v>43441</v>
      </c>
      <c r="F5029" s="3">
        <f t="shared" si="261"/>
        <v>3039.4837000000002</v>
      </c>
      <c r="G5029" s="3">
        <f t="shared" si="262"/>
        <v>5596.9108727204157</v>
      </c>
      <c r="H5029" s="6">
        <f>IF(ISNA(VLOOKUP($A5029, 'NAV Daily'!$A$1:$B$9941, 2, 0)/1000000000),H5028, VLOOKUP($A5029, 'NAV Daily'!$A$1:$B$9941, 2, 0)/1000000000)</f>
        <v>36.591676662010002</v>
      </c>
    </row>
    <row r="5030" spans="1:8" customFormat="1" x14ac:dyDescent="0.25">
      <c r="A5030" s="2">
        <v>43442</v>
      </c>
      <c r="B5030" s="110">
        <f>IF(ISNA(VLOOKUP($A5030, 'NAV Daily'!$A$1:$D$9941, 4, 0)),B5029, VLOOKUP($A5030, 'NAV Daily'!$A$1:$D$9941, 4, 0))</f>
        <v>3039.4837000000002</v>
      </c>
      <c r="C5030" s="110">
        <f>IF(IFERROR(VLOOKUP($A5030, JCI!A:E, 5, 0),C5029)="null",C5029, IFERROR(VLOOKUP( $A5030, JCI!A:E, 5, 0),C5029))</f>
        <v>6126.3559569999998</v>
      </c>
      <c r="D5030" s="6">
        <f>IF(ISNA(VLOOKUP($A5030,ICBI!$C$1:$D$10000, 2, 0)),D5029, VLOOKUP($A5030, ICBI!$C$1:$D$10000, 2, 0))</f>
        <v>239.392944284723</v>
      </c>
      <c r="E5030" s="2">
        <f t="shared" si="260"/>
        <v>43442</v>
      </c>
      <c r="F5030" s="3">
        <f t="shared" si="261"/>
        <v>3039.4837000000002</v>
      </c>
      <c r="G5030" s="3">
        <f t="shared" si="262"/>
        <v>5596.9108727204157</v>
      </c>
      <c r="H5030" s="6">
        <f>IF(ISNA(VLOOKUP($A5030, 'NAV Daily'!$A$1:$B$9941, 2, 0)/1000000000),H5029, VLOOKUP($A5030, 'NAV Daily'!$A$1:$B$9941, 2, 0)/1000000000)</f>
        <v>36.591676662010002</v>
      </c>
    </row>
    <row r="5031" spans="1:8" customFormat="1" x14ac:dyDescent="0.25">
      <c r="A5031" s="2">
        <v>43443</v>
      </c>
      <c r="B5031" s="110">
        <f>IF(ISNA(VLOOKUP($A5031, 'NAV Daily'!$A$1:$D$9941, 4, 0)),B5030, VLOOKUP($A5031, 'NAV Daily'!$A$1:$D$9941, 4, 0))</f>
        <v>3039.4837000000002</v>
      </c>
      <c r="C5031" s="110">
        <f>IF(IFERROR(VLOOKUP($A5031, JCI!A:E, 5, 0),C5030)="null",C5030, IFERROR(VLOOKUP( $A5031, JCI!A:E, 5, 0),C5030))</f>
        <v>6126.3559569999998</v>
      </c>
      <c r="D5031" s="6">
        <f>IF(ISNA(VLOOKUP($A5031,ICBI!$C$1:$D$10000, 2, 0)),D5030, VLOOKUP($A5031, ICBI!$C$1:$D$10000, 2, 0))</f>
        <v>239.446306278366</v>
      </c>
      <c r="E5031" s="2">
        <f t="shared" si="260"/>
        <v>43443</v>
      </c>
      <c r="F5031" s="3">
        <f t="shared" si="261"/>
        <v>3039.4837000000002</v>
      </c>
      <c r="G5031" s="3">
        <f t="shared" si="262"/>
        <v>5596.9108727204157</v>
      </c>
      <c r="H5031" s="6">
        <f>IF(ISNA(VLOOKUP($A5031, 'NAV Daily'!$A$1:$B$9941, 2, 0)/1000000000),H5030, VLOOKUP($A5031, 'NAV Daily'!$A$1:$B$9941, 2, 0)/1000000000)</f>
        <v>36.591676662010002</v>
      </c>
    </row>
    <row r="5032" spans="1:8" customFormat="1" x14ac:dyDescent="0.25">
      <c r="A5032" s="2">
        <v>43444</v>
      </c>
      <c r="B5032" s="110">
        <f>IF(ISNA(VLOOKUP($A5032, 'NAV Daily'!$A$1:$D$9941, 4, 0)),B5031, VLOOKUP($A5032, 'NAV Daily'!$A$1:$D$9941, 4, 0))</f>
        <v>3024.2134999999998</v>
      </c>
      <c r="C5032" s="110">
        <f>IF(IFERROR(VLOOKUP($A5032, JCI!A:E, 5, 0),C5031)="null",C5031, IFERROR(VLOOKUP( $A5032, JCI!A:E, 5, 0),C5031))</f>
        <v>6111.3598629999997</v>
      </c>
      <c r="D5032" s="6">
        <f>IF(ISNA(VLOOKUP($A5032,ICBI!$C$1:$D$10000, 2, 0)),D5031, VLOOKUP($A5032, ICBI!$C$1:$D$10000, 2, 0))</f>
        <v>238.209091755495</v>
      </c>
      <c r="E5032" s="2">
        <f t="shared" si="260"/>
        <v>43444</v>
      </c>
      <c r="F5032" s="3">
        <f t="shared" si="261"/>
        <v>3024.2134999999998</v>
      </c>
      <c r="G5032" s="3">
        <f t="shared" si="262"/>
        <v>5583.2107543880747</v>
      </c>
      <c r="H5032" s="6">
        <f>IF(ISNA(VLOOKUP($A5032, 'NAV Daily'!$A$1:$B$9941, 2, 0)/1000000000),H5031, VLOOKUP($A5032, 'NAV Daily'!$A$1:$B$9941, 2, 0)/1000000000)</f>
        <v>36.407842528260005</v>
      </c>
    </row>
    <row r="5033" spans="1:8" customFormat="1" x14ac:dyDescent="0.25">
      <c r="A5033" s="2">
        <v>43445</v>
      </c>
      <c r="B5033" s="110">
        <f>IF(ISNA(VLOOKUP($A5033, 'NAV Daily'!$A$1:$D$9941, 4, 0)),B5032, VLOOKUP($A5033, 'NAV Daily'!$A$1:$D$9941, 4, 0))</f>
        <v>3024.498</v>
      </c>
      <c r="C5033" s="110">
        <f>IF(IFERROR(VLOOKUP($A5033, JCI!A:E, 5, 0),C5032)="null",C5032, IFERROR(VLOOKUP( $A5033, JCI!A:E, 5, 0),C5032))</f>
        <v>6076.5869140000004</v>
      </c>
      <c r="D5033" s="6">
        <f>IF(ISNA(VLOOKUP($A5033,ICBI!$C$1:$D$10000, 2, 0)),D5032, VLOOKUP($A5033, ICBI!$C$1:$D$10000, 2, 0))</f>
        <v>237.23168478343999</v>
      </c>
      <c r="E5033" s="2">
        <f t="shared" si="260"/>
        <v>43445</v>
      </c>
      <c r="F5033" s="3">
        <f t="shared" si="261"/>
        <v>3024.498</v>
      </c>
      <c r="G5033" s="3">
        <f t="shared" si="262"/>
        <v>5551.4429143048892</v>
      </c>
      <c r="H5033" s="6">
        <f>IF(ISNA(VLOOKUP($A5033, 'NAV Daily'!$A$1:$B$9941, 2, 0)/1000000000),H5032, VLOOKUP($A5033, 'NAV Daily'!$A$1:$B$9941, 2, 0)/1000000000)</f>
        <v>36.411267514510001</v>
      </c>
    </row>
    <row r="5034" spans="1:8" customFormat="1" x14ac:dyDescent="0.25">
      <c r="A5034" s="2">
        <v>43446</v>
      </c>
      <c r="B5034" s="110">
        <f>IF(ISNA(VLOOKUP($A5034, 'NAV Daily'!$A$1:$D$9941, 4, 0)),B5033, VLOOKUP($A5034, 'NAV Daily'!$A$1:$D$9941, 4, 0))</f>
        <v>3055.748</v>
      </c>
      <c r="C5034" s="110">
        <f>IF(IFERROR(VLOOKUP($A5034, JCI!A:E, 5, 0),C5033)="null",C5033, IFERROR(VLOOKUP( $A5034, JCI!A:E, 5, 0),C5033))</f>
        <v>6115.5771480000003</v>
      </c>
      <c r="D5034" s="6">
        <f>IF(ISNA(VLOOKUP($A5034,ICBI!$C$1:$D$10000, 2, 0)),D5033, VLOOKUP($A5034, ICBI!$C$1:$D$10000, 2, 0))</f>
        <v>237.72311409121201</v>
      </c>
      <c r="E5034" s="2">
        <f t="shared" si="260"/>
        <v>43446</v>
      </c>
      <c r="F5034" s="3">
        <f t="shared" si="261"/>
        <v>3055.748</v>
      </c>
      <c r="G5034" s="3">
        <f t="shared" si="262"/>
        <v>5587.0635778993983</v>
      </c>
      <c r="H5034" s="6">
        <f>IF(ISNA(VLOOKUP($A5034, 'NAV Daily'!$A$1:$B$9941, 2, 0)/1000000000),H5033, VLOOKUP($A5034, 'NAV Daily'!$A$1:$B$9941, 2, 0)/1000000000)</f>
        <v>36.787478714559995</v>
      </c>
    </row>
    <row r="5035" spans="1:8" customFormat="1" x14ac:dyDescent="0.25">
      <c r="A5035" s="2">
        <v>43447</v>
      </c>
      <c r="B5035" s="110">
        <f>IF(ISNA(VLOOKUP($A5035, 'NAV Daily'!$A$1:$D$9941, 4, 0)),B5034, VLOOKUP($A5035, 'NAV Daily'!$A$1:$D$9941, 4, 0))</f>
        <v>3069.9337</v>
      </c>
      <c r="C5035" s="110">
        <f>IF(IFERROR(VLOOKUP($A5035, JCI!A:E, 5, 0),C5034)="null",C5034, IFERROR(VLOOKUP( $A5035, JCI!A:E, 5, 0),C5034))</f>
        <v>6177.7202150000003</v>
      </c>
      <c r="D5035" s="6">
        <f>IF(ISNA(VLOOKUP($A5035,ICBI!$C$1:$D$10000, 2, 0)),D5034, VLOOKUP($A5035, ICBI!$C$1:$D$10000, 2, 0))</f>
        <v>238.70410131982101</v>
      </c>
      <c r="E5035" s="2">
        <f t="shared" si="260"/>
        <v>43447</v>
      </c>
      <c r="F5035" s="3">
        <f t="shared" si="261"/>
        <v>3069.9337</v>
      </c>
      <c r="G5035" s="3">
        <f t="shared" si="262"/>
        <v>5643.8361862489155</v>
      </c>
      <c r="H5035" s="6">
        <f>IF(ISNA(VLOOKUP($A5035, 'NAV Daily'!$A$1:$B$9941, 2, 0)/1000000000),H5034, VLOOKUP($A5035, 'NAV Daily'!$A$1:$B$9941, 2, 0)/1000000000)</f>
        <v>36.958257406489999</v>
      </c>
    </row>
    <row r="5036" spans="1:8" customFormat="1" x14ac:dyDescent="0.25">
      <c r="A5036" s="2">
        <v>43448</v>
      </c>
      <c r="B5036" s="110">
        <f>IF(ISNA(VLOOKUP($A5036, 'NAV Daily'!$A$1:$D$9941, 4, 0)),B5035, VLOOKUP($A5036, 'NAV Daily'!$A$1:$D$9941, 4, 0))</f>
        <v>3061.1790999999998</v>
      </c>
      <c r="C5036" s="110">
        <f>IF(IFERROR(VLOOKUP($A5036, JCI!A:E, 5, 0),C5035)="null",C5035, IFERROR(VLOOKUP( $A5036, JCI!A:E, 5, 0),C5035))</f>
        <v>6169.8427730000003</v>
      </c>
      <c r="D5036" s="6">
        <f>IF(ISNA(VLOOKUP($A5036,ICBI!$C$1:$D$10000, 2, 0)),D5035, VLOOKUP($A5036, ICBI!$C$1:$D$10000, 2, 0))</f>
        <v>238.59712041689701</v>
      </c>
      <c r="E5036" s="2">
        <f t="shared" si="260"/>
        <v>43448</v>
      </c>
      <c r="F5036" s="3">
        <f t="shared" si="261"/>
        <v>3061.1790999999998</v>
      </c>
      <c r="G5036" s="3">
        <f t="shared" si="262"/>
        <v>5636.6395197332122</v>
      </c>
      <c r="H5036" s="6">
        <f>IF(ISNA(VLOOKUP($A5036, 'NAV Daily'!$A$1:$B$9941, 2, 0)/1000000000),H5035, VLOOKUP($A5036, 'NAV Daily'!$A$1:$B$9941, 2, 0)/1000000000)</f>
        <v>36.852862453989999</v>
      </c>
    </row>
    <row r="5037" spans="1:8" customFormat="1" x14ac:dyDescent="0.25">
      <c r="A5037" s="2">
        <v>43449</v>
      </c>
      <c r="B5037" s="110">
        <f>IF(ISNA(VLOOKUP($A5037, 'NAV Daily'!$A$1:$D$9941, 4, 0)),B5036, VLOOKUP($A5037, 'NAV Daily'!$A$1:$D$9941, 4, 0))</f>
        <v>3061.1790999999998</v>
      </c>
      <c r="C5037" s="110">
        <f>IF(IFERROR(VLOOKUP($A5037, JCI!A:E, 5, 0),C5036)="null",C5036, IFERROR(VLOOKUP( $A5037, JCI!A:E, 5, 0),C5036))</f>
        <v>6169.8427730000003</v>
      </c>
      <c r="D5037" s="6">
        <f>IF(ISNA(VLOOKUP($A5037,ICBI!$C$1:$D$10000, 2, 0)),D5036, VLOOKUP($A5037, ICBI!$C$1:$D$10000, 2, 0))</f>
        <v>238.65048284795699</v>
      </c>
      <c r="E5037" s="2">
        <f t="shared" si="260"/>
        <v>43449</v>
      </c>
      <c r="F5037" s="3">
        <f t="shared" si="261"/>
        <v>3061.1790999999998</v>
      </c>
      <c r="G5037" s="3">
        <f t="shared" si="262"/>
        <v>5636.6395197332122</v>
      </c>
      <c r="H5037" s="6">
        <f>IF(ISNA(VLOOKUP($A5037, 'NAV Daily'!$A$1:$B$9941, 2, 0)/1000000000),H5036, VLOOKUP($A5037, 'NAV Daily'!$A$1:$B$9941, 2, 0)/1000000000)</f>
        <v>36.852862453989999</v>
      </c>
    </row>
    <row r="5038" spans="1:8" customFormat="1" x14ac:dyDescent="0.25">
      <c r="A5038" s="2">
        <v>43450</v>
      </c>
      <c r="B5038" s="110">
        <f>IF(ISNA(VLOOKUP($A5038, 'NAV Daily'!$A$1:$D$9941, 4, 0)),B5037, VLOOKUP($A5038, 'NAV Daily'!$A$1:$D$9941, 4, 0))</f>
        <v>3061.1790999999998</v>
      </c>
      <c r="C5038" s="110">
        <f>IF(IFERROR(VLOOKUP($A5038, JCI!A:E, 5, 0),C5037)="null",C5037, IFERROR(VLOOKUP( $A5038, JCI!A:E, 5, 0),C5037))</f>
        <v>6169.8427730000003</v>
      </c>
      <c r="D5038" s="6">
        <f>IF(ISNA(VLOOKUP($A5038,ICBI!$C$1:$D$10000, 2, 0)),D5037, VLOOKUP($A5038, ICBI!$C$1:$D$10000, 2, 0))</f>
        <v>238.70392053544799</v>
      </c>
      <c r="E5038" s="2">
        <f t="shared" si="260"/>
        <v>43450</v>
      </c>
      <c r="F5038" s="3">
        <f t="shared" si="261"/>
        <v>3061.1790999999998</v>
      </c>
      <c r="G5038" s="3">
        <f t="shared" si="262"/>
        <v>5636.6395197332122</v>
      </c>
      <c r="H5038" s="6">
        <f>IF(ISNA(VLOOKUP($A5038, 'NAV Daily'!$A$1:$B$9941, 2, 0)/1000000000),H5037, VLOOKUP($A5038, 'NAV Daily'!$A$1:$B$9941, 2, 0)/1000000000)</f>
        <v>36.852862453989999</v>
      </c>
    </row>
    <row r="5039" spans="1:8" customFormat="1" x14ac:dyDescent="0.25">
      <c r="A5039" s="2">
        <v>43451</v>
      </c>
      <c r="B5039" s="110">
        <f>IF(ISNA(VLOOKUP($A5039, 'NAV Daily'!$A$1:$D$9941, 4, 0)),B5038, VLOOKUP($A5039, 'NAV Daily'!$A$1:$D$9941, 4, 0))</f>
        <v>3039.0117</v>
      </c>
      <c r="C5039" s="110">
        <f>IF(IFERROR(VLOOKUP($A5039, JCI!A:E, 5, 0),C5038)="null",C5038, IFERROR(VLOOKUP( $A5039, JCI!A:E, 5, 0),C5038))</f>
        <v>6089.3051759999998</v>
      </c>
      <c r="D5039" s="6">
        <f>IF(ISNA(VLOOKUP($A5039,ICBI!$C$1:$D$10000, 2, 0)),D5038, VLOOKUP($A5039, ICBI!$C$1:$D$10000, 2, 0))</f>
        <v>238.25503907906301</v>
      </c>
      <c r="E5039" s="2">
        <f t="shared" si="260"/>
        <v>43451</v>
      </c>
      <c r="F5039" s="3">
        <f t="shared" si="261"/>
        <v>3039.0117</v>
      </c>
      <c r="G5039" s="3">
        <f t="shared" si="262"/>
        <v>5563.062052887356</v>
      </c>
      <c r="H5039" s="6">
        <f>IF(ISNA(VLOOKUP($A5039, 'NAV Daily'!$A$1:$B$9941, 2, 0)/1000000000),H5038, VLOOKUP($A5039, 'NAV Daily'!$A$1:$B$9941, 2, 0)/1000000000)</f>
        <v>36.585994668519994</v>
      </c>
    </row>
    <row r="5040" spans="1:8" customFormat="1" x14ac:dyDescent="0.25">
      <c r="A5040" s="2">
        <v>43452</v>
      </c>
      <c r="B5040" s="110">
        <f>IF(ISNA(VLOOKUP($A5040, 'NAV Daily'!$A$1:$D$9941, 4, 0)),B5039, VLOOKUP($A5040, 'NAV Daily'!$A$1:$D$9941, 4, 0))</f>
        <v>3039.5657000000001</v>
      </c>
      <c r="C5040" s="110">
        <f>IF(IFERROR(VLOOKUP($A5040, JCI!A:E, 5, 0),C5039)="null",C5039, IFERROR(VLOOKUP( $A5040, JCI!A:E, 5, 0),C5039))</f>
        <v>6081.8671880000002</v>
      </c>
      <c r="D5040" s="6">
        <f>IF(ISNA(VLOOKUP($A5040,ICBI!$C$1:$D$10000, 2, 0)),D5039, VLOOKUP($A5040, ICBI!$C$1:$D$10000, 2, 0))</f>
        <v>238.64431465408401</v>
      </c>
      <c r="E5040" s="2">
        <f t="shared" si="260"/>
        <v>43452</v>
      </c>
      <c r="F5040" s="3">
        <f t="shared" si="261"/>
        <v>3039.5657000000001</v>
      </c>
      <c r="G5040" s="3">
        <f t="shared" si="262"/>
        <v>5556.2668623694444</v>
      </c>
      <c r="H5040" s="6">
        <f>IF(ISNA(VLOOKUP($A5040, 'NAV Daily'!$A$1:$B$9941, 2, 0)/1000000000),H5039, VLOOKUP($A5040, 'NAV Daily'!$A$1:$B$9941, 2, 0)/1000000000)</f>
        <v>36.592663417120001</v>
      </c>
    </row>
    <row r="5041" spans="1:8" customFormat="1" x14ac:dyDescent="0.25">
      <c r="A5041" s="2">
        <v>43453</v>
      </c>
      <c r="B5041" s="110">
        <f>IF(ISNA(VLOOKUP($A5041, 'NAV Daily'!$A$1:$D$9941, 4, 0)),B5040, VLOOKUP($A5041, 'NAV Daily'!$A$1:$D$9941, 4, 0))</f>
        <v>3043.4301999999998</v>
      </c>
      <c r="C5041" s="110">
        <f>IF(IFERROR(VLOOKUP($A5041, JCI!A:E, 5, 0),C5040)="null",C5040, IFERROR(VLOOKUP( $A5041, JCI!A:E, 5, 0),C5040))</f>
        <v>6176.0942379999997</v>
      </c>
      <c r="D5041" s="6">
        <f>IF(ISNA(VLOOKUP($A5041,ICBI!$C$1:$D$10000, 2, 0)),D5040, VLOOKUP($A5041, ICBI!$C$1:$D$10000, 2, 0))</f>
        <v>239.647374040491</v>
      </c>
      <c r="E5041" s="2">
        <f t="shared" si="260"/>
        <v>43453</v>
      </c>
      <c r="F5041" s="3">
        <f t="shared" si="261"/>
        <v>3043.4301999999998</v>
      </c>
      <c r="G5041" s="3">
        <f t="shared" si="262"/>
        <v>5642.3507276151095</v>
      </c>
      <c r="H5041" s="6">
        <f>IF(ISNA(VLOOKUP($A5041, 'NAV Daily'!$A$1:$B$9941, 2, 0)/1000000000),H5040, VLOOKUP($A5041, 'NAV Daily'!$A$1:$B$9941, 2, 0)/1000000000)</f>
        <v>36.6391879106</v>
      </c>
    </row>
    <row r="5042" spans="1:8" customFormat="1" x14ac:dyDescent="0.25">
      <c r="A5042" s="2">
        <v>43454</v>
      </c>
      <c r="B5042" s="110">
        <f>IF(ISNA(VLOOKUP($A5042, 'NAV Daily'!$A$1:$D$9941, 4, 0)),B5041, VLOOKUP($A5042, 'NAV Daily'!$A$1:$D$9941, 4, 0))</f>
        <v>3038.7138</v>
      </c>
      <c r="C5042" s="110">
        <f>IF(IFERROR(VLOOKUP($A5042, JCI!A:E, 5, 0),C5041)="null",C5041, IFERROR(VLOOKUP( $A5042, JCI!A:E, 5, 0),C5041))</f>
        <v>6147.8759769999997</v>
      </c>
      <c r="D5042" s="6">
        <f>IF(ISNA(VLOOKUP($A5042,ICBI!$C$1:$D$10000, 2, 0)),D5041, VLOOKUP($A5042, ICBI!$C$1:$D$10000, 2, 0))</f>
        <v>239.92858461169999</v>
      </c>
      <c r="E5042" s="2">
        <f t="shared" si="260"/>
        <v>43454</v>
      </c>
      <c r="F5042" s="3">
        <f t="shared" si="261"/>
        <v>3038.7138</v>
      </c>
      <c r="G5042" s="3">
        <f t="shared" si="262"/>
        <v>5616.5711136147656</v>
      </c>
      <c r="H5042" s="6">
        <f>IF(ISNA(VLOOKUP($A5042, 'NAV Daily'!$A$1:$B$9941, 2, 0)/1000000000),H5041, VLOOKUP($A5042, 'NAV Daily'!$A$1:$B$9941, 2, 0)/1000000000)</f>
        <v>36.582407656949997</v>
      </c>
    </row>
    <row r="5043" spans="1:8" customFormat="1" x14ac:dyDescent="0.25">
      <c r="A5043" s="2">
        <v>43455</v>
      </c>
      <c r="B5043" s="110">
        <f>IF(ISNA(VLOOKUP($A5043, 'NAV Daily'!$A$1:$D$9941, 4, 0)),B5042, VLOOKUP($A5043, 'NAV Daily'!$A$1:$D$9941, 4, 0))</f>
        <v>3022.6570000000002</v>
      </c>
      <c r="C5043" s="110">
        <f>IF(IFERROR(VLOOKUP($A5043, JCI!A:E, 5, 0),C5042)="null",C5042, IFERROR(VLOOKUP( $A5043, JCI!A:E, 5, 0),C5042))</f>
        <v>6163.5961909999996</v>
      </c>
      <c r="D5043" s="6">
        <f>IF(ISNA(VLOOKUP($A5043,ICBI!$C$1:$D$10000, 2, 0)),D5042, VLOOKUP($A5043, ICBI!$C$1:$D$10000, 2, 0))</f>
        <v>240.48630674384401</v>
      </c>
      <c r="E5043" s="2">
        <f t="shared" si="260"/>
        <v>43455</v>
      </c>
      <c r="F5043" s="3">
        <f t="shared" si="261"/>
        <v>3022.6570000000002</v>
      </c>
      <c r="G5043" s="3">
        <f t="shared" si="262"/>
        <v>5630.9327728581466</v>
      </c>
      <c r="H5043" s="6">
        <f>IF(ISNA(VLOOKUP($A5043, 'NAV Daily'!$A$1:$B$9941, 2, 0)/1000000000),H5042, VLOOKUP($A5043, 'NAV Daily'!$A$1:$B$9941, 2, 0)/1000000000)</f>
        <v>36.389103524489997</v>
      </c>
    </row>
    <row r="5044" spans="1:8" customFormat="1" x14ac:dyDescent="0.25">
      <c r="A5044" s="2">
        <v>43456</v>
      </c>
      <c r="B5044" s="110">
        <f>IF(ISNA(VLOOKUP($A5044, 'NAV Daily'!$A$1:$D$9941, 4, 0)),B5043, VLOOKUP($A5044, 'NAV Daily'!$A$1:$D$9941, 4, 0))</f>
        <v>3022.6570000000002</v>
      </c>
      <c r="C5044" s="110">
        <f>IF(IFERROR(VLOOKUP($A5044, JCI!A:E, 5, 0),C5043)="null",C5043, IFERROR(VLOOKUP( $A5044, JCI!A:E, 5, 0),C5043))</f>
        <v>6163.5961909999996</v>
      </c>
      <c r="D5044" s="6">
        <f>IF(ISNA(VLOOKUP($A5044,ICBI!$C$1:$D$10000, 2, 0)),D5043, VLOOKUP($A5044, ICBI!$C$1:$D$10000, 2, 0))</f>
        <v>240.53975993693899</v>
      </c>
      <c r="E5044" s="2">
        <f t="shared" si="260"/>
        <v>43456</v>
      </c>
      <c r="F5044" s="3">
        <f t="shared" si="261"/>
        <v>3022.6570000000002</v>
      </c>
      <c r="G5044" s="3">
        <f t="shared" si="262"/>
        <v>5630.9327728581466</v>
      </c>
      <c r="H5044" s="6">
        <f>IF(ISNA(VLOOKUP($A5044, 'NAV Daily'!$A$1:$B$9941, 2, 0)/1000000000),H5043, VLOOKUP($A5044, 'NAV Daily'!$A$1:$B$9941, 2, 0)/1000000000)</f>
        <v>36.389103524489997</v>
      </c>
    </row>
    <row r="5045" spans="1:8" customFormat="1" x14ac:dyDescent="0.25">
      <c r="A5045" s="2">
        <v>43457</v>
      </c>
      <c r="B5045" s="110">
        <f>IF(ISNA(VLOOKUP($A5045, 'NAV Daily'!$A$1:$D$9941, 4, 0)),B5044, VLOOKUP($A5045, 'NAV Daily'!$A$1:$D$9941, 4, 0))</f>
        <v>3022.6570000000002</v>
      </c>
      <c r="C5045" s="110">
        <f>IF(IFERROR(VLOOKUP($A5045, JCI!A:E, 5, 0),C5044)="null",C5044, IFERROR(VLOOKUP( $A5045, JCI!A:E, 5, 0),C5044))</f>
        <v>6163.5961909999996</v>
      </c>
      <c r="D5045" s="6">
        <f>IF(ISNA(VLOOKUP($A5045,ICBI!$C$1:$D$10000, 2, 0)),D5044, VLOOKUP($A5045, ICBI!$C$1:$D$10000, 2, 0))</f>
        <v>240.59321601252901</v>
      </c>
      <c r="E5045" s="2">
        <f t="shared" si="260"/>
        <v>43457</v>
      </c>
      <c r="F5045" s="3">
        <f t="shared" si="261"/>
        <v>3022.6570000000002</v>
      </c>
      <c r="G5045" s="3">
        <f t="shared" si="262"/>
        <v>5630.9327728581466</v>
      </c>
      <c r="H5045" s="6">
        <f>IF(ISNA(VLOOKUP($A5045, 'NAV Daily'!$A$1:$B$9941, 2, 0)/1000000000),H5044, VLOOKUP($A5045, 'NAV Daily'!$A$1:$B$9941, 2, 0)/1000000000)</f>
        <v>36.389103524489997</v>
      </c>
    </row>
    <row r="5046" spans="1:8" customFormat="1" x14ac:dyDescent="0.25">
      <c r="A5046" s="2">
        <v>43458</v>
      </c>
      <c r="B5046" s="110">
        <f>IF(ISNA(VLOOKUP($A5046, 'NAV Daily'!$A$1:$D$9941, 4, 0)),B5045, VLOOKUP($A5046, 'NAV Daily'!$A$1:$D$9941, 4, 0))</f>
        <v>3022.6570000000002</v>
      </c>
      <c r="C5046" s="110">
        <f>IF(IFERROR(VLOOKUP($A5046, JCI!A:E, 5, 0),C5045)="null",C5045, IFERROR(VLOOKUP( $A5046, JCI!A:E, 5, 0),C5045))</f>
        <v>6163.5961909999996</v>
      </c>
      <c r="D5046" s="6">
        <f>IF(ISNA(VLOOKUP($A5046,ICBI!$C$1:$D$10000, 2, 0)),D5045, VLOOKUP($A5046, ICBI!$C$1:$D$10000, 2, 0))</f>
        <v>240.64667720854499</v>
      </c>
      <c r="E5046" s="2">
        <f t="shared" si="260"/>
        <v>43458</v>
      </c>
      <c r="F5046" s="3">
        <f t="shared" si="261"/>
        <v>3022.6570000000002</v>
      </c>
      <c r="G5046" s="3">
        <f t="shared" si="262"/>
        <v>5630.9327728581466</v>
      </c>
      <c r="H5046" s="6">
        <f>IF(ISNA(VLOOKUP($A5046, 'NAV Daily'!$A$1:$B$9941, 2, 0)/1000000000),H5045, VLOOKUP($A5046, 'NAV Daily'!$A$1:$B$9941, 2, 0)/1000000000)</f>
        <v>36.389103524489997</v>
      </c>
    </row>
    <row r="5047" spans="1:8" customFormat="1" x14ac:dyDescent="0.25">
      <c r="A5047" s="2">
        <v>43459</v>
      </c>
      <c r="B5047" s="110">
        <f>IF(ISNA(VLOOKUP($A5047, 'NAV Daily'!$A$1:$D$9941, 4, 0)),B5046, VLOOKUP($A5047, 'NAV Daily'!$A$1:$D$9941, 4, 0))</f>
        <v>3022.6570000000002</v>
      </c>
      <c r="C5047" s="110">
        <f>IF(IFERROR(VLOOKUP($A5047, JCI!A:E, 5, 0),C5046)="null",C5046, IFERROR(VLOOKUP( $A5047, JCI!A:E, 5, 0),C5046))</f>
        <v>6163.5961909999996</v>
      </c>
      <c r="D5047" s="6">
        <f>IF(ISNA(VLOOKUP($A5047,ICBI!$C$1:$D$10000, 2, 0)),D5046, VLOOKUP($A5047, ICBI!$C$1:$D$10000, 2, 0))</f>
        <v>240.70013898469099</v>
      </c>
      <c r="E5047" s="2">
        <f t="shared" si="260"/>
        <v>43459</v>
      </c>
      <c r="F5047" s="3">
        <f t="shared" si="261"/>
        <v>3022.6570000000002</v>
      </c>
      <c r="G5047" s="3">
        <f t="shared" si="262"/>
        <v>5630.9327728581466</v>
      </c>
      <c r="H5047" s="6">
        <f>IF(ISNA(VLOOKUP($A5047, 'NAV Daily'!$A$1:$B$9941, 2, 0)/1000000000),H5046, VLOOKUP($A5047, 'NAV Daily'!$A$1:$B$9941, 2, 0)/1000000000)</f>
        <v>36.389103524489997</v>
      </c>
    </row>
    <row r="5048" spans="1:8" customFormat="1" x14ac:dyDescent="0.25">
      <c r="A5048" s="2">
        <v>43460</v>
      </c>
      <c r="B5048" s="110">
        <f>IF(ISNA(VLOOKUP($A5048, 'NAV Daily'!$A$1:$D$9941, 4, 0)),B5047, VLOOKUP($A5048, 'NAV Daily'!$A$1:$D$9941, 4, 0))</f>
        <v>3000.03</v>
      </c>
      <c r="C5048" s="110">
        <f>IF(IFERROR(VLOOKUP($A5048, JCI!A:E, 5, 0),C5047)="null",C5047, IFERROR(VLOOKUP( $A5048, JCI!A:E, 5, 0),C5047))</f>
        <v>6127.8500979999999</v>
      </c>
      <c r="D5048" s="6">
        <f>IF(ISNA(VLOOKUP($A5048,ICBI!$C$1:$D$10000, 2, 0)),D5047, VLOOKUP($A5048, ICBI!$C$1:$D$10000, 2, 0))</f>
        <v>240.787465222246</v>
      </c>
      <c r="E5048" s="2">
        <f t="shared" si="260"/>
        <v>43460</v>
      </c>
      <c r="F5048" s="3">
        <f t="shared" si="261"/>
        <v>3000.03</v>
      </c>
      <c r="G5048" s="3">
        <f t="shared" si="262"/>
        <v>5598.2758887376003</v>
      </c>
      <c r="H5048" s="6">
        <f>IF(ISNA(VLOOKUP($A5048, 'NAV Daily'!$A$1:$B$9941, 2, 0)/1000000000),H5047, VLOOKUP($A5048, 'NAV Daily'!$A$1:$B$9941, 2, 0)/1000000000)</f>
        <v>36.116702538319998</v>
      </c>
    </row>
    <row r="5049" spans="1:8" customFormat="1" x14ac:dyDescent="0.25">
      <c r="A5049" s="2">
        <v>43461</v>
      </c>
      <c r="B5049" s="110">
        <f>IF(ISNA(VLOOKUP($A5049, 'NAV Daily'!$A$1:$D$9941, 4, 0)),B5048, VLOOKUP($A5049, 'NAV Daily'!$A$1:$D$9941, 4, 0))</f>
        <v>3038.181</v>
      </c>
      <c r="C5049" s="110">
        <f>IF(IFERROR(VLOOKUP($A5049, JCI!A:E, 5, 0),C5048)="null",C5048, IFERROR(VLOOKUP( $A5049, JCI!A:E, 5, 0),C5048))</f>
        <v>6190.6430659999996</v>
      </c>
      <c r="D5049" s="6">
        <f>IF(ISNA(VLOOKUP($A5049,ICBI!$C$1:$D$10000, 2, 0)),D5048, VLOOKUP($A5049, ICBI!$C$1:$D$10000, 2, 0))</f>
        <v>240.95825580653201</v>
      </c>
      <c r="E5049" s="2">
        <f t="shared" si="260"/>
        <v>43461</v>
      </c>
      <c r="F5049" s="3">
        <f t="shared" si="261"/>
        <v>3038.181</v>
      </c>
      <c r="G5049" s="3">
        <f t="shared" si="262"/>
        <v>5655.6422330695868</v>
      </c>
      <c r="H5049" s="6">
        <f>IF(ISNA(VLOOKUP($A5049, 'NAV Daily'!$A$1:$B$9941, 2, 0)/1000000000),H5048, VLOOKUP($A5049, 'NAV Daily'!$A$1:$B$9941, 2, 0)/1000000000)</f>
        <v>36.575993380150003</v>
      </c>
    </row>
    <row r="5050" spans="1:8" customFormat="1" x14ac:dyDescent="0.25">
      <c r="A5050" s="2">
        <v>43462</v>
      </c>
      <c r="B5050" s="110">
        <f>IF(ISNA(VLOOKUP($A5050, 'NAV Daily'!$A$1:$D$9941, 4, 0)),B5049, VLOOKUP($A5050, 'NAV Daily'!$A$1:$D$9941, 4, 0))</f>
        <v>3049.2109999999998</v>
      </c>
      <c r="C5050" s="110">
        <f>IF(IFERROR(VLOOKUP($A5050, JCI!A:E, 5, 0),C5049)="null",C5049, IFERROR(VLOOKUP( $A5050, JCI!A:E, 5, 0),C5049))</f>
        <v>6194.498047</v>
      </c>
      <c r="D5050" s="6">
        <f>IF(ISNA(VLOOKUP($A5050,ICBI!$C$1:$D$10000, 2, 0)),D5049, VLOOKUP($A5050, ICBI!$C$1:$D$10000, 2, 0))</f>
        <v>240.90132178944</v>
      </c>
      <c r="E5050" s="2">
        <f t="shared" si="260"/>
        <v>43462</v>
      </c>
      <c r="F5050" s="3">
        <f t="shared" si="261"/>
        <v>3049.2109999999998</v>
      </c>
      <c r="G5050" s="3">
        <f t="shared" si="262"/>
        <v>5659.1640632120852</v>
      </c>
      <c r="H5050" s="6">
        <f>IF(ISNA(VLOOKUP($A5050, 'NAV Daily'!$A$1:$B$9941, 2, 0)/1000000000),H5049, VLOOKUP($A5050, 'NAV Daily'!$A$1:$B$9941, 2, 0)/1000000000)</f>
        <v>36.708781105500002</v>
      </c>
    </row>
    <row r="5051" spans="1:8" customFormat="1" x14ac:dyDescent="0.25">
      <c r="A5051" s="2">
        <v>43463</v>
      </c>
      <c r="B5051" s="110">
        <f>IF(ISNA(VLOOKUP($A5051, 'NAV Daily'!$A$1:$D$9941, 4, 0)),B5050, VLOOKUP($A5051, 'NAV Daily'!$A$1:$D$9941, 4, 0))</f>
        <v>3049.2109999999998</v>
      </c>
      <c r="C5051" s="110">
        <f>IF(IFERROR(VLOOKUP($A5051, JCI!A:E, 5, 0),C5050)="null",C5050, IFERROR(VLOOKUP( $A5051, JCI!A:E, 5, 0),C5050))</f>
        <v>6194.498047</v>
      </c>
      <c r="D5051" s="6">
        <f>IF(ISNA(VLOOKUP($A5051,ICBI!$C$1:$D$10000, 2, 0)),D5050, VLOOKUP($A5051, ICBI!$C$1:$D$10000, 2, 0))</f>
        <v>240.90132178944</v>
      </c>
      <c r="E5051" s="2">
        <f t="shared" si="260"/>
        <v>43463</v>
      </c>
      <c r="F5051" s="3">
        <f t="shared" si="261"/>
        <v>3049.2109999999998</v>
      </c>
      <c r="G5051" s="3">
        <f t="shared" si="262"/>
        <v>5659.1640632120852</v>
      </c>
      <c r="H5051" s="6">
        <f>IF(ISNA(VLOOKUP($A5051, 'NAV Daily'!$A$1:$B$9941, 2, 0)/1000000000),H5050, VLOOKUP($A5051, 'NAV Daily'!$A$1:$B$9941, 2, 0)/1000000000)</f>
        <v>36.708781105500002</v>
      </c>
    </row>
    <row r="5052" spans="1:8" customFormat="1" x14ac:dyDescent="0.25">
      <c r="A5052" s="2">
        <v>43464</v>
      </c>
      <c r="B5052" s="110">
        <f>IF(ISNA(VLOOKUP($A5052, 'NAV Daily'!$A$1:$D$9941, 4, 0)),B5051, VLOOKUP($A5052, 'NAV Daily'!$A$1:$D$9941, 4, 0))</f>
        <v>3049.2109999999998</v>
      </c>
      <c r="C5052" s="110">
        <f>IF(IFERROR(VLOOKUP($A5052, JCI!A:E, 5, 0),C5051)="null",C5051, IFERROR(VLOOKUP( $A5052, JCI!A:E, 5, 0),C5051))</f>
        <v>6194.498047</v>
      </c>
      <c r="D5052" s="6">
        <f>IF(ISNA(VLOOKUP($A5052,ICBI!$C$1:$D$10000, 2, 0)),D5051, VLOOKUP($A5052, ICBI!$C$1:$D$10000, 2, 0))</f>
        <v>240.90132178944</v>
      </c>
      <c r="E5052" s="2">
        <f t="shared" si="260"/>
        <v>43464</v>
      </c>
      <c r="F5052" s="3">
        <f t="shared" si="261"/>
        <v>3049.2109999999998</v>
      </c>
      <c r="G5052" s="3">
        <f t="shared" si="262"/>
        <v>5659.1640632120852</v>
      </c>
      <c r="H5052" s="6">
        <f>IF(ISNA(VLOOKUP($A5052, 'NAV Daily'!$A$1:$B$9941, 2, 0)/1000000000),H5051, VLOOKUP($A5052, 'NAV Daily'!$A$1:$B$9941, 2, 0)/1000000000)</f>
        <v>36.708781105500002</v>
      </c>
    </row>
    <row r="5053" spans="1:8" customFormat="1" x14ac:dyDescent="0.25">
      <c r="A5053" s="2">
        <v>43465</v>
      </c>
      <c r="B5053" s="110">
        <f>IF(ISNA(VLOOKUP($A5053, 'NAV Daily'!$A$1:$D$9941, 4, 0)),B5052, VLOOKUP($A5053, 'NAV Daily'!$A$1:$D$9941, 4, 0))</f>
        <v>3049.2109999999998</v>
      </c>
      <c r="C5053" s="110">
        <f>IF(IFERROR(VLOOKUP($A5053, JCI!A:E, 5, 0),C5052)="null",C5052, IFERROR(VLOOKUP( $A5053, JCI!A:E, 5, 0),C5052))</f>
        <v>6194.498047</v>
      </c>
      <c r="D5053" s="6">
        <f>IF(ISNA(VLOOKUP($A5053,ICBI!$C$1:$D$10000, 2, 0)),D5052, VLOOKUP($A5053, ICBI!$C$1:$D$10000, 2, 0))</f>
        <v>240.90132178944</v>
      </c>
      <c r="E5053" s="2">
        <f t="shared" si="260"/>
        <v>43465</v>
      </c>
      <c r="F5053" s="3">
        <f t="shared" si="261"/>
        <v>3049.2109999999998</v>
      </c>
      <c r="G5053" s="3">
        <f t="shared" si="262"/>
        <v>5659.1640632120852</v>
      </c>
      <c r="H5053" s="6">
        <f>IF(ISNA(VLOOKUP($A5053, 'NAV Daily'!$A$1:$B$9941, 2, 0)/1000000000),H5052, VLOOKUP($A5053, 'NAV Daily'!$A$1:$B$9941, 2, 0)/1000000000)</f>
        <v>36.708781105500002</v>
      </c>
    </row>
    <row r="5054" spans="1:8" customFormat="1" x14ac:dyDescent="0.25">
      <c r="A5054" s="2">
        <v>43466</v>
      </c>
      <c r="B5054" s="110">
        <f>IF(ISNA(VLOOKUP($A5054, 'NAV Daily'!$A$1:$D$9941, 4, 0)),B5053, VLOOKUP($A5054, 'NAV Daily'!$A$1:$D$9941, 4, 0))</f>
        <v>3049.2109999999998</v>
      </c>
      <c r="C5054" s="110">
        <f>IF(IFERROR(VLOOKUP($A5054, JCI!A:E, 5, 0),C5053)="null",C5053, IFERROR(VLOOKUP( $A5054, JCI!A:E, 5, 0),C5053))</f>
        <v>6194.498047</v>
      </c>
      <c r="D5054" s="6">
        <f>IF(ISNA(VLOOKUP($A5054,ICBI!$C$1:$D$10000, 2, 0)),D5053, VLOOKUP($A5054, ICBI!$C$1:$D$10000, 2, 0))</f>
        <v>241.10724442526299</v>
      </c>
      <c r="E5054" s="2">
        <f t="shared" si="260"/>
        <v>43466</v>
      </c>
      <c r="F5054" s="3">
        <f t="shared" si="261"/>
        <v>3049.2109999999998</v>
      </c>
      <c r="G5054" s="3">
        <f t="shared" si="262"/>
        <v>5659.1640632120852</v>
      </c>
      <c r="H5054" s="6">
        <f>IF(ISNA(VLOOKUP($A5054, 'NAV Daily'!$A$1:$B$9941, 2, 0)/1000000000),H5053, VLOOKUP($A5054, 'NAV Daily'!$A$1:$B$9941, 2, 0)/1000000000)</f>
        <v>36.708781105500002</v>
      </c>
    </row>
    <row r="5055" spans="1:8" customFormat="1" x14ac:dyDescent="0.25">
      <c r="A5055" s="2">
        <v>43467</v>
      </c>
      <c r="B5055" s="110">
        <f>IF(ISNA(VLOOKUP($A5055, 'NAV Daily'!$A$1:$D$9941, 4, 0)),B5054, VLOOKUP($A5055, 'NAV Daily'!$A$1:$D$9941, 4, 0))</f>
        <v>3045.7415000000001</v>
      </c>
      <c r="C5055" s="110">
        <f>IF(IFERROR(VLOOKUP($A5055, JCI!A:E, 5, 0),C5054)="null",C5054, IFERROR(VLOOKUP( $A5055, JCI!A:E, 5, 0),C5054))</f>
        <v>6181.1748049999997</v>
      </c>
      <c r="D5055" s="6">
        <f>IF(ISNA(VLOOKUP($A5055,ICBI!$C$1:$D$10000, 2, 0)),D5054, VLOOKUP($A5055, ICBI!$C$1:$D$10000, 2, 0))</f>
        <v>240.943417812923</v>
      </c>
      <c r="E5055" s="2">
        <f t="shared" si="260"/>
        <v>43467</v>
      </c>
      <c r="F5055" s="3">
        <f t="shared" si="261"/>
        <v>3045.7415000000001</v>
      </c>
      <c r="G5055" s="3">
        <f t="shared" si="262"/>
        <v>5646.9922275347135</v>
      </c>
      <c r="H5055" s="6">
        <f>IF(ISNA(VLOOKUP($A5055, 'NAV Daily'!$A$1:$B$9941, 2, 0)/1000000000),H5054, VLOOKUP($A5055, 'NAV Daily'!$A$1:$B$9941, 2, 0)/1000000000)</f>
        <v>36.667012431989995</v>
      </c>
    </row>
    <row r="5056" spans="1:8" customFormat="1" x14ac:dyDescent="0.25">
      <c r="A5056" s="2">
        <v>43468</v>
      </c>
      <c r="B5056" s="110">
        <f>IF(ISNA(VLOOKUP($A5056, 'NAV Daily'!$A$1:$D$9941, 4, 0)),B5055, VLOOKUP($A5056, 'NAV Daily'!$A$1:$D$9941, 4, 0))</f>
        <v>3048.5219999999999</v>
      </c>
      <c r="C5056" s="110">
        <f>IF(IFERROR(VLOOKUP($A5056, JCI!A:E, 5, 0),C5055)="null",C5055, IFERROR(VLOOKUP( $A5056, JCI!A:E, 5, 0),C5055))</f>
        <v>6221.0097660000001</v>
      </c>
      <c r="D5056" s="6">
        <f>IF(ISNA(VLOOKUP($A5056,ICBI!$C$1:$D$10000, 2, 0)),D5055, VLOOKUP($A5056, ICBI!$C$1:$D$10000, 2, 0))</f>
        <v>240.44319430754001</v>
      </c>
      <c r="E5056" s="2">
        <f t="shared" si="260"/>
        <v>43468</v>
      </c>
      <c r="F5056" s="3">
        <f t="shared" si="261"/>
        <v>3048.5219999999999</v>
      </c>
      <c r="G5056" s="3">
        <f t="shared" si="262"/>
        <v>5683.3846160769672</v>
      </c>
      <c r="H5056" s="6">
        <f>IF(ISNA(VLOOKUP($A5056, 'NAV Daily'!$A$1:$B$9941, 2, 0)/1000000000),H5055, VLOOKUP($A5056, 'NAV Daily'!$A$1:$B$9941, 2, 0)/1000000000)</f>
        <v>36.700486177309998</v>
      </c>
    </row>
    <row r="5057" spans="1:8" customFormat="1" x14ac:dyDescent="0.25">
      <c r="A5057" s="2">
        <v>43469</v>
      </c>
      <c r="B5057" s="110">
        <f>IF(ISNA(VLOOKUP($A5057, 'NAV Daily'!$A$1:$D$9941, 4, 0)),B5056, VLOOKUP($A5057, 'NAV Daily'!$A$1:$D$9941, 4, 0))</f>
        <v>3066.3604</v>
      </c>
      <c r="C5057" s="110">
        <f>IF(IFERROR(VLOOKUP($A5057, JCI!A:E, 5, 0),C5056)="null",C5056, IFERROR(VLOOKUP( $A5057, JCI!A:E, 5, 0),C5056))</f>
        <v>6274.5400390000004</v>
      </c>
      <c r="D5057" s="6">
        <f>IF(ISNA(VLOOKUP($A5057,ICBI!$C$1:$D$10000, 2, 0)),D5056, VLOOKUP($A5057, ICBI!$C$1:$D$10000, 2, 0))</f>
        <v>240.694571097043</v>
      </c>
      <c r="E5057" s="2">
        <f t="shared" si="260"/>
        <v>43469</v>
      </c>
      <c r="F5057" s="3">
        <f t="shared" si="261"/>
        <v>3066.3604</v>
      </c>
      <c r="G5057" s="3">
        <f t="shared" si="262"/>
        <v>5732.2887556790847</v>
      </c>
      <c r="H5057" s="6">
        <f>IF(ISNA(VLOOKUP($A5057, 'NAV Daily'!$A$1:$B$9941, 2, 0)/1000000000),H5056, VLOOKUP($A5057, 'NAV Daily'!$A$1:$B$9941, 2, 0)/1000000000)</f>
        <v>36.915239223930001</v>
      </c>
    </row>
    <row r="5058" spans="1:8" customFormat="1" x14ac:dyDescent="0.25">
      <c r="A5058" s="2">
        <v>43470</v>
      </c>
      <c r="B5058" s="110">
        <f>IF(ISNA(VLOOKUP($A5058, 'NAV Daily'!$A$1:$D$9941, 4, 0)),B5057, VLOOKUP($A5058, 'NAV Daily'!$A$1:$D$9941, 4, 0))</f>
        <v>3066.3604</v>
      </c>
      <c r="C5058" s="110">
        <f>IF(IFERROR(VLOOKUP($A5058, JCI!A:E, 5, 0),C5057)="null",C5057, IFERROR(VLOOKUP( $A5058, JCI!A:E, 5, 0),C5057))</f>
        <v>6274.5400390000004</v>
      </c>
      <c r="D5058" s="6">
        <f>IF(ISNA(VLOOKUP($A5058,ICBI!$C$1:$D$10000, 2, 0)),D5057, VLOOKUP($A5058, ICBI!$C$1:$D$10000, 2, 0))</f>
        <v>240.74802728110399</v>
      </c>
      <c r="E5058" s="2">
        <f t="shared" si="260"/>
        <v>43470</v>
      </c>
      <c r="F5058" s="3">
        <f t="shared" si="261"/>
        <v>3066.3604</v>
      </c>
      <c r="G5058" s="3">
        <f t="shared" si="262"/>
        <v>5732.2887556790847</v>
      </c>
      <c r="H5058" s="6">
        <f>IF(ISNA(VLOOKUP($A5058, 'NAV Daily'!$A$1:$B$9941, 2, 0)/1000000000),H5057, VLOOKUP($A5058, 'NAV Daily'!$A$1:$B$9941, 2, 0)/1000000000)</f>
        <v>36.915239223930001</v>
      </c>
    </row>
    <row r="5059" spans="1:8" customFormat="1" x14ac:dyDescent="0.25">
      <c r="A5059" s="2">
        <v>43471</v>
      </c>
      <c r="B5059" s="110">
        <f>IF(ISNA(VLOOKUP($A5059, 'NAV Daily'!$A$1:$D$9941, 4, 0)),B5058, VLOOKUP($A5059, 'NAV Daily'!$A$1:$D$9941, 4, 0))</f>
        <v>3066.3604</v>
      </c>
      <c r="C5059" s="110">
        <f>IF(IFERROR(VLOOKUP($A5059, JCI!A:E, 5, 0),C5058)="null",C5058, IFERROR(VLOOKUP( $A5059, JCI!A:E, 5, 0),C5058))</f>
        <v>6274.5400390000004</v>
      </c>
      <c r="D5059" s="6">
        <f>IF(ISNA(VLOOKUP($A5059,ICBI!$C$1:$D$10000, 2, 0)),D5058, VLOOKUP($A5059, ICBI!$C$1:$D$10000, 2, 0))</f>
        <v>240.80148518451301</v>
      </c>
      <c r="E5059" s="2">
        <f t="shared" ref="E5059:E5122" si="263">IF($A5059&gt;$K$1, $K$1, $A5059)</f>
        <v>43471</v>
      </c>
      <c r="F5059" s="3">
        <f t="shared" ref="F5059:F5122" si="264">IF($A5059&gt;$K$1, F5058, $B5059)</f>
        <v>3066.3604</v>
      </c>
      <c r="G5059" s="3">
        <f t="shared" ref="G5059:G5122" si="265">IF(ISERROR(IF($A5059&gt;$K$1, G5058, $C5059/$C$2*1000)),G5058, IF($A5059&gt;$K$1, G5058, $C5059/$C$2*1000))</f>
        <v>5732.2887556790847</v>
      </c>
      <c r="H5059" s="6">
        <f>IF(ISNA(VLOOKUP($A5059, 'NAV Daily'!$A$1:$B$9941, 2, 0)/1000000000),H5058, VLOOKUP($A5059, 'NAV Daily'!$A$1:$B$9941, 2, 0)/1000000000)</f>
        <v>36.915239223930001</v>
      </c>
    </row>
    <row r="5060" spans="1:8" customFormat="1" x14ac:dyDescent="0.25">
      <c r="A5060" s="2">
        <v>43472</v>
      </c>
      <c r="B5060" s="110">
        <f>IF(ISNA(VLOOKUP($A5060, 'NAV Daily'!$A$1:$D$9941, 4, 0)),B5059, VLOOKUP($A5060, 'NAV Daily'!$A$1:$D$9941, 4, 0))</f>
        <v>3060.4495999999999</v>
      </c>
      <c r="C5060" s="110">
        <f>IF(IFERROR(VLOOKUP($A5060, JCI!A:E, 5, 0),C5059)="null",C5059, IFERROR(VLOOKUP( $A5060, JCI!A:E, 5, 0),C5059))</f>
        <v>6287.2241210000002</v>
      </c>
      <c r="D5060" s="6">
        <f>IF(ISNA(VLOOKUP($A5060,ICBI!$C$1:$D$10000, 2, 0)),D5059, VLOOKUP($A5060, ICBI!$C$1:$D$10000, 2, 0))</f>
        <v>241.877690745287</v>
      </c>
      <c r="E5060" s="2">
        <f t="shared" si="263"/>
        <v>43472</v>
      </c>
      <c r="F5060" s="3">
        <f t="shared" si="264"/>
        <v>3060.4495999999999</v>
      </c>
      <c r="G5060" s="3">
        <f t="shared" si="265"/>
        <v>5743.8766681272946</v>
      </c>
      <c r="H5060" s="6">
        <f>IF(ISNA(VLOOKUP($A5060, 'NAV Daily'!$A$1:$B$9941, 2, 0)/1000000000),H5059, VLOOKUP($A5060, 'NAV Daily'!$A$1:$B$9941, 2, 0)/1000000000)</f>
        <v>36.844080762319997</v>
      </c>
    </row>
    <row r="5061" spans="1:8" customFormat="1" x14ac:dyDescent="0.25">
      <c r="A5061" s="2">
        <v>43473</v>
      </c>
      <c r="B5061" s="110">
        <f>IF(ISNA(VLOOKUP($A5061, 'NAV Daily'!$A$1:$D$9941, 4, 0)),B5060, VLOOKUP($A5061, 'NAV Daily'!$A$1:$D$9941, 4, 0))</f>
        <v>3053.7136999999998</v>
      </c>
      <c r="C5061" s="110">
        <f>IF(IFERROR(VLOOKUP($A5061, JCI!A:E, 5, 0),C5060)="null",C5060, IFERROR(VLOOKUP( $A5061, JCI!A:E, 5, 0),C5060))</f>
        <v>6262.8471680000002</v>
      </c>
      <c r="D5061" s="6">
        <f>IF(ISNA(VLOOKUP($A5061,ICBI!$C$1:$D$10000, 2, 0)),D5060, VLOOKUP($A5061, ICBI!$C$1:$D$10000, 2, 0))</f>
        <v>241.732282430228</v>
      </c>
      <c r="E5061" s="2">
        <f t="shared" si="263"/>
        <v>43473</v>
      </c>
      <c r="F5061" s="3">
        <f t="shared" si="264"/>
        <v>3053.7136999999998</v>
      </c>
      <c r="G5061" s="3">
        <f t="shared" si="265"/>
        <v>5721.6063929021657</v>
      </c>
      <c r="H5061" s="6">
        <f>IF(ISNA(VLOOKUP($A5061, 'NAV Daily'!$A$1:$B$9941, 2, 0)/1000000000),H5060, VLOOKUP($A5061, 'NAV Daily'!$A$1:$B$9941, 2, 0)/1000000000)</f>
        <v>36.76298847132</v>
      </c>
    </row>
    <row r="5062" spans="1:8" customFormat="1" x14ac:dyDescent="0.25">
      <c r="A5062" s="2">
        <v>43474</v>
      </c>
      <c r="B5062" s="110">
        <f>IF(ISNA(VLOOKUP($A5062, 'NAV Daily'!$A$1:$D$9941, 4, 0)),B5061, VLOOKUP($A5062, 'NAV Daily'!$A$1:$D$9941, 4, 0))</f>
        <v>3063.2945</v>
      </c>
      <c r="C5062" s="110">
        <f>IF(IFERROR(VLOOKUP($A5062, JCI!A:E, 5, 0),C5061)="null",C5061, IFERROR(VLOOKUP( $A5062, JCI!A:E, 5, 0),C5061))</f>
        <v>6272.2377930000002</v>
      </c>
      <c r="D5062" s="6">
        <f>IF(ISNA(VLOOKUP($A5062,ICBI!$C$1:$D$10000, 2, 0)),D5061, VLOOKUP($A5062, ICBI!$C$1:$D$10000, 2, 0))</f>
        <v>241.23474312545801</v>
      </c>
      <c r="E5062" s="2">
        <f t="shared" si="263"/>
        <v>43474</v>
      </c>
      <c r="F5062" s="3">
        <f t="shared" si="264"/>
        <v>3063.2945</v>
      </c>
      <c r="G5062" s="3">
        <f t="shared" si="265"/>
        <v>5730.1854718086224</v>
      </c>
      <c r="H5062" s="6">
        <f>IF(ISNA(VLOOKUP($A5062, 'NAV Daily'!$A$1:$B$9941, 2, 0)/1000000000),H5061, VLOOKUP($A5062, 'NAV Daily'!$A$1:$B$9941, 2, 0)/1000000000)</f>
        <v>36.878329537550002</v>
      </c>
    </row>
    <row r="5063" spans="1:8" customFormat="1" x14ac:dyDescent="0.25">
      <c r="A5063" s="2">
        <v>43475</v>
      </c>
      <c r="B5063" s="110">
        <f>IF(ISNA(VLOOKUP($A5063, 'NAV Daily'!$A$1:$D$9941, 4, 0)),B5062, VLOOKUP($A5063, 'NAV Daily'!$A$1:$D$9941, 4, 0))</f>
        <v>3083.9322999999999</v>
      </c>
      <c r="C5063" s="110">
        <f>IF(IFERROR(VLOOKUP($A5063, JCI!A:E, 5, 0),C5062)="null",C5062, IFERROR(VLOOKUP( $A5063, JCI!A:E, 5, 0),C5062))</f>
        <v>6328.7138670000004</v>
      </c>
      <c r="D5063" s="6">
        <f>IF(ISNA(VLOOKUP($A5063,ICBI!$C$1:$D$10000, 2, 0)),D5062, VLOOKUP($A5063, ICBI!$C$1:$D$10000, 2, 0))</f>
        <v>241.30345475861799</v>
      </c>
      <c r="E5063" s="2">
        <f t="shared" si="263"/>
        <v>43475</v>
      </c>
      <c r="F5063" s="3">
        <f t="shared" si="264"/>
        <v>3083.9322999999999</v>
      </c>
      <c r="G5063" s="3">
        <f t="shared" si="265"/>
        <v>5781.78083369059</v>
      </c>
      <c r="H5063" s="6">
        <f>IF(ISNA(VLOOKUP($A5063, 'NAV Daily'!$A$1:$B$9941, 2, 0)/1000000000),H5062, VLOOKUP($A5063, 'NAV Daily'!$A$1:$B$9941, 2, 0)/1000000000)</f>
        <v>37.126783254629999</v>
      </c>
    </row>
    <row r="5064" spans="1:8" customFormat="1" x14ac:dyDescent="0.25">
      <c r="A5064" s="2">
        <v>43476</v>
      </c>
      <c r="B5064" s="110">
        <f>IF(ISNA(VLOOKUP($A5064, 'NAV Daily'!$A$1:$D$9941, 4, 0)),B5063, VLOOKUP($A5064, 'NAV Daily'!$A$1:$D$9941, 4, 0))</f>
        <v>3069.5131999999999</v>
      </c>
      <c r="C5064" s="110">
        <f>IF(IFERROR(VLOOKUP($A5064, JCI!A:E, 5, 0),C5063)="null",C5063, IFERROR(VLOOKUP( $A5064, JCI!A:E, 5, 0),C5063))</f>
        <v>6361.4648440000001</v>
      </c>
      <c r="D5064" s="6">
        <f>IF(ISNA(VLOOKUP($A5064,ICBI!$C$1:$D$10000, 2, 0)),D5063, VLOOKUP($A5064, ICBI!$C$1:$D$10000, 2, 0))</f>
        <v>240.99603924613501</v>
      </c>
      <c r="E5064" s="2">
        <f t="shared" si="263"/>
        <v>43476</v>
      </c>
      <c r="F5064" s="3">
        <f t="shared" si="264"/>
        <v>3069.5131999999999</v>
      </c>
      <c r="G5064" s="3">
        <f t="shared" si="265"/>
        <v>5811.7014423770752</v>
      </c>
      <c r="H5064" s="6">
        <f>IF(ISNA(VLOOKUP($A5064, 'NAV Daily'!$A$1:$B$9941, 2, 0)/1000000000),H5063, VLOOKUP($A5064, 'NAV Daily'!$A$1:$B$9941, 2, 0)/1000000000)</f>
        <v>36.953195034160004</v>
      </c>
    </row>
    <row r="5065" spans="1:8" customFormat="1" x14ac:dyDescent="0.25">
      <c r="A5065" s="2">
        <v>43477</v>
      </c>
      <c r="B5065" s="110">
        <f>IF(ISNA(VLOOKUP($A5065, 'NAV Daily'!$A$1:$D$9941, 4, 0)),B5064, VLOOKUP($A5065, 'NAV Daily'!$A$1:$D$9941, 4, 0))</f>
        <v>3069.5131999999999</v>
      </c>
      <c r="C5065" s="110">
        <f>IF(IFERROR(VLOOKUP($A5065, JCI!A:E, 5, 0),C5064)="null",C5064, IFERROR(VLOOKUP( $A5065, JCI!A:E, 5, 0),C5064))</f>
        <v>6361.4648440000001</v>
      </c>
      <c r="D5065" s="6">
        <f>IF(ISNA(VLOOKUP($A5065,ICBI!$C$1:$D$10000, 2, 0)),D5064, VLOOKUP($A5065, ICBI!$C$1:$D$10000, 2, 0))</f>
        <v>241.049519766956</v>
      </c>
      <c r="E5065" s="2">
        <f t="shared" si="263"/>
        <v>43477</v>
      </c>
      <c r="F5065" s="3">
        <f t="shared" si="264"/>
        <v>3069.5131999999999</v>
      </c>
      <c r="G5065" s="3">
        <f t="shared" si="265"/>
        <v>5811.7014423770752</v>
      </c>
      <c r="H5065" s="6">
        <f>IF(ISNA(VLOOKUP($A5065, 'NAV Daily'!$A$1:$B$9941, 2, 0)/1000000000),H5064, VLOOKUP($A5065, 'NAV Daily'!$A$1:$B$9941, 2, 0)/1000000000)</f>
        <v>36.953195034160004</v>
      </c>
    </row>
    <row r="5066" spans="1:8" customFormat="1" x14ac:dyDescent="0.25">
      <c r="A5066" s="2">
        <v>43478</v>
      </c>
      <c r="B5066" s="110">
        <f>IF(ISNA(VLOOKUP($A5066, 'NAV Daily'!$A$1:$D$9941, 4, 0)),B5065, VLOOKUP($A5066, 'NAV Daily'!$A$1:$D$9941, 4, 0))</f>
        <v>3069.5131999999999</v>
      </c>
      <c r="C5066" s="110">
        <f>IF(IFERROR(VLOOKUP($A5066, JCI!A:E, 5, 0),C5065)="null",C5065, IFERROR(VLOOKUP( $A5066, JCI!A:E, 5, 0),C5065))</f>
        <v>6361.4648440000001</v>
      </c>
      <c r="D5066" s="6">
        <f>IF(ISNA(VLOOKUP($A5066,ICBI!$C$1:$D$10000, 2, 0)),D5065, VLOOKUP($A5066, ICBI!$C$1:$D$10000, 2, 0))</f>
        <v>241.103005169889</v>
      </c>
      <c r="E5066" s="2">
        <f t="shared" si="263"/>
        <v>43478</v>
      </c>
      <c r="F5066" s="3">
        <f t="shared" si="264"/>
        <v>3069.5131999999999</v>
      </c>
      <c r="G5066" s="3">
        <f t="shared" si="265"/>
        <v>5811.7014423770752</v>
      </c>
      <c r="H5066" s="6">
        <f>IF(ISNA(VLOOKUP($A5066, 'NAV Daily'!$A$1:$B$9941, 2, 0)/1000000000),H5065, VLOOKUP($A5066, 'NAV Daily'!$A$1:$B$9941, 2, 0)/1000000000)</f>
        <v>36.953195034160004</v>
      </c>
    </row>
    <row r="5067" spans="1:8" customFormat="1" x14ac:dyDescent="0.25">
      <c r="A5067" s="2">
        <v>43479</v>
      </c>
      <c r="B5067" s="110">
        <f>IF(ISNA(VLOOKUP($A5067, 'NAV Daily'!$A$1:$D$9941, 4, 0)),B5066, VLOOKUP($A5067, 'NAV Daily'!$A$1:$D$9941, 4, 0))</f>
        <v>3069.1511</v>
      </c>
      <c r="C5067" s="110">
        <f>IF(IFERROR(VLOOKUP($A5067, JCI!A:E, 5, 0),C5066)="null",C5066, IFERROR(VLOOKUP( $A5067, JCI!A:E, 5, 0),C5066))</f>
        <v>6336.1162109999996</v>
      </c>
      <c r="D5067" s="6">
        <f>IF(ISNA(VLOOKUP($A5067,ICBI!$C$1:$D$10000, 2, 0)),D5066, VLOOKUP($A5067, ICBI!$C$1:$D$10000, 2, 0))</f>
        <v>241.097013815032</v>
      </c>
      <c r="E5067" s="2">
        <f t="shared" si="263"/>
        <v>43479</v>
      </c>
      <c r="F5067" s="3">
        <f t="shared" si="264"/>
        <v>3069.1511</v>
      </c>
      <c r="G5067" s="3">
        <f t="shared" si="265"/>
        <v>5788.5434605944138</v>
      </c>
      <c r="H5067" s="6">
        <f>IF(ISNA(VLOOKUP($A5067, 'NAV Daily'!$A$1:$B$9941, 2, 0)/1000000000),H5066, VLOOKUP($A5067, 'NAV Daily'!$A$1:$B$9941, 2, 0)/1000000000)</f>
        <v>36.948836473379998</v>
      </c>
    </row>
    <row r="5068" spans="1:8" customFormat="1" x14ac:dyDescent="0.25">
      <c r="A5068" s="2">
        <v>43480</v>
      </c>
      <c r="B5068" s="110">
        <f>IF(ISNA(VLOOKUP($A5068, 'NAV Daily'!$A$1:$D$9941, 4, 0)),B5067, VLOOKUP($A5068, 'NAV Daily'!$A$1:$D$9941, 4, 0))</f>
        <v>3080.1873000000001</v>
      </c>
      <c r="C5068" s="110">
        <f>IF(IFERROR(VLOOKUP($A5068, JCI!A:E, 5, 0),C5067)="null",C5067, IFERROR(VLOOKUP( $A5068, JCI!A:E, 5, 0),C5067))</f>
        <v>6408.7841799999997</v>
      </c>
      <c r="D5068" s="6">
        <f>IF(ISNA(VLOOKUP($A5068,ICBI!$C$1:$D$10000, 2, 0)),D5067, VLOOKUP($A5068, ICBI!$C$1:$D$10000, 2, 0))</f>
        <v>240.76907760204799</v>
      </c>
      <c r="E5068" s="2">
        <f t="shared" si="263"/>
        <v>43480</v>
      </c>
      <c r="F5068" s="3">
        <f t="shared" si="264"/>
        <v>3080.1873000000001</v>
      </c>
      <c r="G5068" s="3">
        <f t="shared" si="265"/>
        <v>5854.9313996317951</v>
      </c>
      <c r="H5068" s="6">
        <f>IF(ISNA(VLOOKUP($A5068, 'NAV Daily'!$A$1:$B$9941, 2, 0)/1000000000),H5067, VLOOKUP($A5068, 'NAV Daily'!$A$1:$B$9941, 2, 0)/1000000000)</f>
        <v>37.08169863685</v>
      </c>
    </row>
    <row r="5069" spans="1:8" customFormat="1" x14ac:dyDescent="0.25">
      <c r="A5069" s="2">
        <v>43481</v>
      </c>
      <c r="B5069" s="110">
        <f>IF(ISNA(VLOOKUP($A5069, 'NAV Daily'!$A$1:$D$9941, 4, 0)),B5068, VLOOKUP($A5069, 'NAV Daily'!$A$1:$D$9941, 4, 0))</f>
        <v>3088.3114</v>
      </c>
      <c r="C5069" s="110">
        <f>IF(IFERROR(VLOOKUP($A5069, JCI!A:E, 5, 0),C5068)="null",C5068, IFERROR(VLOOKUP( $A5069, JCI!A:E, 5, 0),C5068))</f>
        <v>6413.3598629999997</v>
      </c>
      <c r="D5069" s="6">
        <f>IF(ISNA(VLOOKUP($A5069,ICBI!$C$1:$D$10000, 2, 0)),D5068, VLOOKUP($A5069, ICBI!$C$1:$D$10000, 2, 0))</f>
        <v>240.55689187701401</v>
      </c>
      <c r="E5069" s="2">
        <f t="shared" si="263"/>
        <v>43481</v>
      </c>
      <c r="F5069" s="3">
        <f t="shared" si="264"/>
        <v>3088.3114</v>
      </c>
      <c r="G5069" s="3">
        <f t="shared" si="265"/>
        <v>5859.1116480719065</v>
      </c>
      <c r="H5069" s="6">
        <f>IF(ISNA(VLOOKUP($A5069, 'NAV Daily'!$A$1:$B$9941, 2, 0)/1000000000),H5068, VLOOKUP($A5069, 'NAV Daily'!$A$1:$B$9941, 2, 0)/1000000000)</f>
        <v>43.195327648660005</v>
      </c>
    </row>
    <row r="5070" spans="1:8" customFormat="1" x14ac:dyDescent="0.25">
      <c r="A5070" s="2">
        <v>43482</v>
      </c>
      <c r="B5070" s="110">
        <f>IF(ISNA(VLOOKUP($A5070, 'NAV Daily'!$A$1:$D$9941, 4, 0)),B5069, VLOOKUP($A5070, 'NAV Daily'!$A$1:$D$9941, 4, 0))</f>
        <v>3098.9423000000002</v>
      </c>
      <c r="C5070" s="110">
        <f>IF(IFERROR(VLOOKUP($A5070, JCI!A:E, 5, 0),C5069)="null",C5069, IFERROR(VLOOKUP( $A5070, JCI!A:E, 5, 0),C5069))</f>
        <v>6423.7797849999997</v>
      </c>
      <c r="D5070" s="6">
        <f>IF(ISNA(VLOOKUP($A5070,ICBI!$C$1:$D$10000, 2, 0)),D5069, VLOOKUP($A5070, ICBI!$C$1:$D$10000, 2, 0))</f>
        <v>240.18208168526499</v>
      </c>
      <c r="E5070" s="2">
        <f t="shared" si="263"/>
        <v>43482</v>
      </c>
      <c r="F5070" s="3">
        <f t="shared" si="264"/>
        <v>3098.9423000000002</v>
      </c>
      <c r="G5070" s="3">
        <f t="shared" si="265"/>
        <v>5868.6310712239456</v>
      </c>
      <c r="H5070" s="6">
        <f>IF(ISNA(VLOOKUP($A5070, 'NAV Daily'!$A$1:$B$9941, 2, 0)/1000000000),H5069, VLOOKUP($A5070, 'NAV Daily'!$A$1:$B$9941, 2, 0)/1000000000)</f>
        <v>43.344019029990001</v>
      </c>
    </row>
    <row r="5071" spans="1:8" customFormat="1" x14ac:dyDescent="0.25">
      <c r="A5071" s="2">
        <v>43483</v>
      </c>
      <c r="B5071" s="110">
        <f>IF(ISNA(VLOOKUP($A5071, 'NAV Daily'!$A$1:$D$9941, 4, 0)),B5070, VLOOKUP($A5071, 'NAV Daily'!$A$1:$D$9941, 4, 0))</f>
        <v>3099.0454</v>
      </c>
      <c r="C5071" s="110">
        <f>IF(IFERROR(VLOOKUP($A5071, JCI!A:E, 5, 0),C5070)="null",C5070, IFERROR(VLOOKUP( $A5071, JCI!A:E, 5, 0),C5070))</f>
        <v>6448.1557620000003</v>
      </c>
      <c r="D5071" s="6">
        <f>IF(ISNA(VLOOKUP($A5071,ICBI!$C$1:$D$10000, 2, 0)),D5070, VLOOKUP($A5071, ICBI!$C$1:$D$10000, 2, 0))</f>
        <v>240.17547068266299</v>
      </c>
      <c r="E5071" s="2">
        <f t="shared" si="263"/>
        <v>43483</v>
      </c>
      <c r="F5071" s="3">
        <f t="shared" si="264"/>
        <v>3099.0454</v>
      </c>
      <c r="G5071" s="3">
        <f t="shared" si="265"/>
        <v>5890.9004547958557</v>
      </c>
      <c r="H5071" s="6">
        <f>IF(ISNA(VLOOKUP($A5071, 'NAV Daily'!$A$1:$B$9941, 2, 0)/1000000000),H5070, VLOOKUP($A5071, 'NAV Daily'!$A$1:$B$9941, 2, 0)/1000000000)</f>
        <v>48.845644709510005</v>
      </c>
    </row>
    <row r="5072" spans="1:8" customFormat="1" x14ac:dyDescent="0.25">
      <c r="A5072" s="2">
        <v>43484</v>
      </c>
      <c r="B5072" s="110">
        <f>IF(ISNA(VLOOKUP($A5072, 'NAV Daily'!$A$1:$D$9941, 4, 0)),B5071, VLOOKUP($A5072, 'NAV Daily'!$A$1:$D$9941, 4, 0))</f>
        <v>3099.0454</v>
      </c>
      <c r="C5072" s="110">
        <f>IF(IFERROR(VLOOKUP($A5072, JCI!A:E, 5, 0),C5071)="null",C5071, IFERROR(VLOOKUP( $A5072, JCI!A:E, 5, 0),C5071))</f>
        <v>6448.1557620000003</v>
      </c>
      <c r="D5072" s="6">
        <f>IF(ISNA(VLOOKUP($A5072,ICBI!$C$1:$D$10000, 2, 0)),D5071, VLOOKUP($A5072, ICBI!$C$1:$D$10000, 2, 0))</f>
        <v>240.229281883722</v>
      </c>
      <c r="E5072" s="2">
        <f t="shared" si="263"/>
        <v>43484</v>
      </c>
      <c r="F5072" s="3">
        <f t="shared" si="264"/>
        <v>3099.0454</v>
      </c>
      <c r="G5072" s="3">
        <f t="shared" si="265"/>
        <v>5890.9004547958557</v>
      </c>
      <c r="H5072" s="6">
        <f>IF(ISNA(VLOOKUP($A5072, 'NAV Daily'!$A$1:$B$9941, 2, 0)/1000000000),H5071, VLOOKUP($A5072, 'NAV Daily'!$A$1:$B$9941, 2, 0)/1000000000)</f>
        <v>48.845644709510005</v>
      </c>
    </row>
    <row r="5073" spans="1:8" customFormat="1" x14ac:dyDescent="0.25">
      <c r="A5073" s="2">
        <v>43485</v>
      </c>
      <c r="B5073" s="110">
        <f>IF(ISNA(VLOOKUP($A5073, 'NAV Daily'!$A$1:$D$9941, 4, 0)),B5072, VLOOKUP($A5073, 'NAV Daily'!$A$1:$D$9941, 4, 0))</f>
        <v>3099.0454</v>
      </c>
      <c r="C5073" s="110">
        <f>IF(IFERROR(VLOOKUP($A5073, JCI!A:E, 5, 0),C5072)="null",C5072, IFERROR(VLOOKUP( $A5073, JCI!A:E, 5, 0),C5072))</f>
        <v>6448.1557620000003</v>
      </c>
      <c r="D5073" s="6">
        <f>IF(ISNA(VLOOKUP($A5073,ICBI!$C$1:$D$10000, 2, 0)),D5072, VLOOKUP($A5073, ICBI!$C$1:$D$10000, 2, 0))</f>
        <v>240.28309359572199</v>
      </c>
      <c r="E5073" s="2">
        <f t="shared" si="263"/>
        <v>43485</v>
      </c>
      <c r="F5073" s="3">
        <f t="shared" si="264"/>
        <v>3099.0454</v>
      </c>
      <c r="G5073" s="3">
        <f t="shared" si="265"/>
        <v>5890.9004547958557</v>
      </c>
      <c r="H5073" s="6">
        <f>IF(ISNA(VLOOKUP($A5073, 'NAV Daily'!$A$1:$B$9941, 2, 0)/1000000000),H5072, VLOOKUP($A5073, 'NAV Daily'!$A$1:$B$9941, 2, 0)/1000000000)</f>
        <v>48.845644709510005</v>
      </c>
    </row>
    <row r="5074" spans="1:8" customFormat="1" x14ac:dyDescent="0.25">
      <c r="A5074" s="2">
        <v>43486</v>
      </c>
      <c r="B5074" s="110">
        <f>IF(ISNA(VLOOKUP($A5074, 'NAV Daily'!$A$1:$D$9941, 4, 0)),B5073, VLOOKUP($A5074, 'NAV Daily'!$A$1:$D$9941, 4, 0))</f>
        <v>3088.05</v>
      </c>
      <c r="C5074" s="110">
        <f>IF(IFERROR(VLOOKUP($A5074, JCI!A:E, 5, 0),C5073)="null",C5073, IFERROR(VLOOKUP( $A5074, JCI!A:E, 5, 0),C5073))</f>
        <v>6450.8339839999999</v>
      </c>
      <c r="D5074" s="6">
        <f>IF(ISNA(VLOOKUP($A5074,ICBI!$C$1:$D$10000, 2, 0)),D5073, VLOOKUP($A5074, ICBI!$C$1:$D$10000, 2, 0))</f>
        <v>240.68688741313099</v>
      </c>
      <c r="E5074" s="2">
        <f t="shared" si="263"/>
        <v>43486</v>
      </c>
      <c r="F5074" s="3">
        <f t="shared" si="264"/>
        <v>3088.05</v>
      </c>
      <c r="G5074" s="3">
        <f t="shared" si="265"/>
        <v>5893.3472224888474</v>
      </c>
      <c r="H5074" s="6">
        <f>IF(ISNA(VLOOKUP($A5074, 'NAV Daily'!$A$1:$B$9941, 2, 0)/1000000000),H5073, VLOOKUP($A5074, 'NAV Daily'!$A$1:$B$9941, 2, 0)/1000000000)</f>
        <v>48.672340431440006</v>
      </c>
    </row>
    <row r="5075" spans="1:8" customFormat="1" x14ac:dyDescent="0.25">
      <c r="A5075" s="2">
        <v>43487</v>
      </c>
      <c r="B5075" s="110">
        <f>IF(ISNA(VLOOKUP($A5075, 'NAV Daily'!$A$1:$D$9941, 4, 0)),B5074, VLOOKUP($A5075, 'NAV Daily'!$A$1:$D$9941, 4, 0))</f>
        <v>3083.6379999999999</v>
      </c>
      <c r="C5075" s="110">
        <f>IF(IFERROR(VLOOKUP($A5075, JCI!A:E, 5, 0),C5074)="null",C5074, IFERROR(VLOOKUP( $A5075, JCI!A:E, 5, 0),C5074))</f>
        <v>6468.5620120000003</v>
      </c>
      <c r="D5075" s="6">
        <f>IF(ISNA(VLOOKUP($A5075,ICBI!$C$1:$D$10000, 2, 0)),D5074, VLOOKUP($A5075, ICBI!$C$1:$D$10000, 2, 0))</f>
        <v>240.52147460814001</v>
      </c>
      <c r="E5075" s="2">
        <f t="shared" si="263"/>
        <v>43487</v>
      </c>
      <c r="F5075" s="3">
        <f t="shared" si="264"/>
        <v>3083.6379999999999</v>
      </c>
      <c r="G5075" s="3">
        <f t="shared" si="265"/>
        <v>5909.5431786757745</v>
      </c>
      <c r="H5075" s="6">
        <f>IF(ISNA(VLOOKUP($A5075, 'NAV Daily'!$A$1:$B$9941, 2, 0)/1000000000),H5074, VLOOKUP($A5075, 'NAV Daily'!$A$1:$B$9941, 2, 0)/1000000000)</f>
        <v>48.602800343040002</v>
      </c>
    </row>
    <row r="5076" spans="1:8" customFormat="1" x14ac:dyDescent="0.25">
      <c r="A5076" s="2">
        <v>43488</v>
      </c>
      <c r="B5076" s="110">
        <f>IF(ISNA(VLOOKUP($A5076, 'NAV Daily'!$A$1:$D$9941, 4, 0)),B5075, VLOOKUP($A5076, 'NAV Daily'!$A$1:$D$9941, 4, 0))</f>
        <v>3088.2417</v>
      </c>
      <c r="C5076" s="110">
        <f>IF(IFERROR(VLOOKUP($A5076, JCI!A:E, 5, 0),C5075)="null",C5075, IFERROR(VLOOKUP( $A5076, JCI!A:E, 5, 0),C5075))</f>
        <v>6451.169922</v>
      </c>
      <c r="D5076" s="6">
        <f>IF(ISNA(VLOOKUP($A5076,ICBI!$C$1:$D$10000, 2, 0)),D5075, VLOOKUP($A5076, ICBI!$C$1:$D$10000, 2, 0))</f>
        <v>240.698420622425</v>
      </c>
      <c r="E5076" s="2">
        <f t="shared" si="263"/>
        <v>43488</v>
      </c>
      <c r="F5076" s="3">
        <f t="shared" si="264"/>
        <v>3088.2417</v>
      </c>
      <c r="G5076" s="3">
        <f t="shared" si="265"/>
        <v>5893.6541284306441</v>
      </c>
      <c r="H5076" s="6">
        <f>IF(ISNA(VLOOKUP($A5076, 'NAV Daily'!$A$1:$B$9941, 2, 0)/1000000000),H5075, VLOOKUP($A5076, 'NAV Daily'!$A$1:$B$9941, 2, 0)/1000000000)</f>
        <v>51.681842737069999</v>
      </c>
    </row>
    <row r="5077" spans="1:8" customFormat="1" x14ac:dyDescent="0.25">
      <c r="A5077" s="2">
        <v>43489</v>
      </c>
      <c r="B5077" s="110">
        <f>IF(ISNA(VLOOKUP($A5077, 'NAV Daily'!$A$1:$D$9941, 4, 0)),B5076, VLOOKUP($A5077, 'NAV Daily'!$A$1:$D$9941, 4, 0))</f>
        <v>3092.5171</v>
      </c>
      <c r="C5077" s="110">
        <f>IF(IFERROR(VLOOKUP($A5077, JCI!A:E, 5, 0),C5076)="null",C5076, IFERROR(VLOOKUP( $A5077, JCI!A:E, 5, 0),C5076))</f>
        <v>6466.6547849999997</v>
      </c>
      <c r="D5077" s="6">
        <f>IF(ISNA(VLOOKUP($A5077,ICBI!$C$1:$D$10000, 2, 0)),D5076, VLOOKUP($A5077, ICBI!$C$1:$D$10000, 2, 0))</f>
        <v>240.80657063517</v>
      </c>
      <c r="E5077" s="2">
        <f t="shared" si="263"/>
        <v>43489</v>
      </c>
      <c r="F5077" s="3">
        <f t="shared" si="264"/>
        <v>3092.5171</v>
      </c>
      <c r="G5077" s="3">
        <f t="shared" si="265"/>
        <v>5907.8007759149868</v>
      </c>
      <c r="H5077" s="6">
        <f>IF(ISNA(VLOOKUP($A5077, 'NAV Daily'!$A$1:$B$9941, 2, 0)/1000000000),H5076, VLOOKUP($A5077, 'NAV Daily'!$A$1:$B$9941, 2, 0)/1000000000)</f>
        <v>51.753391482800005</v>
      </c>
    </row>
    <row r="5078" spans="1:8" customFormat="1" x14ac:dyDescent="0.25">
      <c r="A5078" s="2">
        <v>43490</v>
      </c>
      <c r="B5078" s="110">
        <f>IF(ISNA(VLOOKUP($A5078, 'NAV Daily'!$A$1:$D$9941, 4, 0)),B5077, VLOOKUP($A5078, 'NAV Daily'!$A$1:$D$9941, 4, 0))</f>
        <v>3088.6194</v>
      </c>
      <c r="C5078" s="110">
        <f>IF(IFERROR(VLOOKUP($A5078, JCI!A:E, 5, 0),C5077)="null",C5077, IFERROR(VLOOKUP( $A5078, JCI!A:E, 5, 0),C5077))</f>
        <v>6482.8427730000003</v>
      </c>
      <c r="D5078" s="6">
        <f>IF(ISNA(VLOOKUP($A5078,ICBI!$C$1:$D$10000, 2, 0)),D5077, VLOOKUP($A5078, ICBI!$C$1:$D$10000, 2, 0))</f>
        <v>240.89656471936499</v>
      </c>
      <c r="E5078" s="2">
        <f t="shared" si="263"/>
        <v>43490</v>
      </c>
      <c r="F5078" s="3">
        <f t="shared" si="264"/>
        <v>3088.6194</v>
      </c>
      <c r="G5078" s="3">
        <f t="shared" si="265"/>
        <v>5922.5897837167859</v>
      </c>
      <c r="H5078" s="6">
        <f>IF(ISNA(VLOOKUP($A5078, 'NAV Daily'!$A$1:$B$9941, 2, 0)/1000000000),H5077, VLOOKUP($A5078, 'NAV Daily'!$A$1:$B$9941, 2, 0)/1000000000)</f>
        <v>52.188532906089996</v>
      </c>
    </row>
    <row r="5079" spans="1:8" customFormat="1" x14ac:dyDescent="0.25">
      <c r="A5079" s="2">
        <v>43491</v>
      </c>
      <c r="B5079" s="110">
        <f>IF(ISNA(VLOOKUP($A5079, 'NAV Daily'!$A$1:$D$9941, 4, 0)),B5078, VLOOKUP($A5079, 'NAV Daily'!$A$1:$D$9941, 4, 0))</f>
        <v>3088.6194</v>
      </c>
      <c r="C5079" s="110">
        <f>IF(IFERROR(VLOOKUP($A5079, JCI!A:E, 5, 0),C5078)="null",C5078, IFERROR(VLOOKUP( $A5079, JCI!A:E, 5, 0),C5078))</f>
        <v>6482.8427730000003</v>
      </c>
      <c r="D5079" s="6">
        <f>IF(ISNA(VLOOKUP($A5079,ICBI!$C$1:$D$10000, 2, 0)),D5078, VLOOKUP($A5079, ICBI!$C$1:$D$10000, 2, 0))</f>
        <v>240.95037809859801</v>
      </c>
      <c r="E5079" s="2">
        <f t="shared" si="263"/>
        <v>43491</v>
      </c>
      <c r="F5079" s="3">
        <f t="shared" si="264"/>
        <v>3088.6194</v>
      </c>
      <c r="G5079" s="3">
        <f t="shared" si="265"/>
        <v>5922.5897837167859</v>
      </c>
      <c r="H5079" s="6">
        <f>IF(ISNA(VLOOKUP($A5079, 'NAV Daily'!$A$1:$B$9941, 2, 0)/1000000000),H5078, VLOOKUP($A5079, 'NAV Daily'!$A$1:$B$9941, 2, 0)/1000000000)</f>
        <v>52.188532906089996</v>
      </c>
    </row>
    <row r="5080" spans="1:8" customFormat="1" x14ac:dyDescent="0.25">
      <c r="A5080" s="2">
        <v>43492</v>
      </c>
      <c r="B5080" s="110">
        <f>IF(ISNA(VLOOKUP($A5080, 'NAV Daily'!$A$1:$D$9941, 4, 0)),B5079, VLOOKUP($A5080, 'NAV Daily'!$A$1:$D$9941, 4, 0))</f>
        <v>3088.6194</v>
      </c>
      <c r="C5080" s="110">
        <f>IF(IFERROR(VLOOKUP($A5080, JCI!A:E, 5, 0),C5079)="null",C5079, IFERROR(VLOOKUP( $A5080, JCI!A:E, 5, 0),C5079))</f>
        <v>6482.8427730000003</v>
      </c>
      <c r="D5080" s="6">
        <f>IF(ISNA(VLOOKUP($A5080,ICBI!$C$1:$D$10000, 2, 0)),D5079, VLOOKUP($A5080, ICBI!$C$1:$D$10000, 2, 0))</f>
        <v>241.004192704612</v>
      </c>
      <c r="E5080" s="2">
        <f t="shared" si="263"/>
        <v>43492</v>
      </c>
      <c r="F5080" s="3">
        <f t="shared" si="264"/>
        <v>3088.6194</v>
      </c>
      <c r="G5080" s="3">
        <f t="shared" si="265"/>
        <v>5922.5897837167859</v>
      </c>
      <c r="H5080" s="6">
        <f>IF(ISNA(VLOOKUP($A5080, 'NAV Daily'!$A$1:$B$9941, 2, 0)/1000000000),H5079, VLOOKUP($A5080, 'NAV Daily'!$A$1:$B$9941, 2, 0)/1000000000)</f>
        <v>52.188532906089996</v>
      </c>
    </row>
    <row r="5081" spans="1:8" customFormat="1" x14ac:dyDescent="0.25">
      <c r="A5081" s="2">
        <v>43493</v>
      </c>
      <c r="B5081" s="110">
        <f>IF(ISNA(VLOOKUP($A5081, 'NAV Daily'!$A$1:$D$9941, 4, 0)),B5080, VLOOKUP($A5081, 'NAV Daily'!$A$1:$D$9941, 4, 0))</f>
        <v>3091.5046000000002</v>
      </c>
      <c r="C5081" s="110">
        <f>IF(IFERROR(VLOOKUP($A5081, JCI!A:E, 5, 0),C5080)="null",C5080, IFERROR(VLOOKUP( $A5081, JCI!A:E, 5, 0),C5080))</f>
        <v>6458.7119140000004</v>
      </c>
      <c r="D5081" s="6">
        <f>IF(ISNA(VLOOKUP($A5081,ICBI!$C$1:$D$10000, 2, 0)),D5080, VLOOKUP($A5081, ICBI!$C$1:$D$10000, 2, 0))</f>
        <v>241.11338680186699</v>
      </c>
      <c r="E5081" s="2">
        <f t="shared" si="263"/>
        <v>43493</v>
      </c>
      <c r="F5081" s="3">
        <f t="shared" si="264"/>
        <v>3091.5046000000002</v>
      </c>
      <c r="G5081" s="3">
        <f t="shared" si="265"/>
        <v>5900.5443348311619</v>
      </c>
      <c r="H5081" s="6">
        <f>IF(ISNA(VLOOKUP($A5081, 'NAV Daily'!$A$1:$B$9941, 2, 0)/1000000000),H5080, VLOOKUP($A5081, 'NAV Daily'!$A$1:$B$9941, 2, 0)/1000000000)</f>
        <v>54.34024737248</v>
      </c>
    </row>
    <row r="5082" spans="1:8" customFormat="1" x14ac:dyDescent="0.25">
      <c r="A5082" s="2">
        <v>43494</v>
      </c>
      <c r="B5082" s="110">
        <f>IF(ISNA(VLOOKUP($A5082, 'NAV Daily'!$A$1:$D$9941, 4, 0)),B5081, VLOOKUP($A5082, 'NAV Daily'!$A$1:$D$9941, 4, 0))</f>
        <v>3086.0252</v>
      </c>
      <c r="C5082" s="110">
        <f>IF(IFERROR(VLOOKUP($A5082, JCI!A:E, 5, 0),C5081)="null",C5081, IFERROR(VLOOKUP( $A5082, JCI!A:E, 5, 0),C5081))</f>
        <v>6436.4799800000001</v>
      </c>
      <c r="D5082" s="6">
        <f>IF(ISNA(VLOOKUP($A5082,ICBI!$C$1:$D$10000, 2, 0)),D5081, VLOOKUP($A5082, ICBI!$C$1:$D$10000, 2, 0))</f>
        <v>241.21337699523599</v>
      </c>
      <c r="E5082" s="2">
        <f t="shared" si="263"/>
        <v>43494</v>
      </c>
      <c r="F5082" s="3">
        <f t="shared" si="264"/>
        <v>3086.0252</v>
      </c>
      <c r="G5082" s="3">
        <f t="shared" si="265"/>
        <v>5880.2337041724859</v>
      </c>
      <c r="H5082" s="6">
        <f>IF(ISNA(VLOOKUP($A5082, 'NAV Daily'!$A$1:$B$9941, 2, 0)/1000000000),H5081, VLOOKUP($A5082, 'NAV Daily'!$A$1:$B$9941, 2, 0)/1000000000)</f>
        <v>57.454232769539999</v>
      </c>
    </row>
    <row r="5083" spans="1:8" customFormat="1" x14ac:dyDescent="0.25">
      <c r="A5083" s="2">
        <v>43495</v>
      </c>
      <c r="B5083" s="110">
        <f>IF(ISNA(VLOOKUP($A5083, 'NAV Daily'!$A$1:$D$9941, 4, 0)),B5082, VLOOKUP($A5083, 'NAV Daily'!$A$1:$D$9941, 4, 0))</f>
        <v>3076.9059000000002</v>
      </c>
      <c r="C5083" s="110">
        <f>IF(IFERROR(VLOOKUP($A5083, JCI!A:E, 5, 0),C5082)="null",C5082, IFERROR(VLOOKUP( $A5083, JCI!A:E, 5, 0),C5082))</f>
        <v>6464.1889650000003</v>
      </c>
      <c r="D5083" s="6">
        <f>IF(ISNA(VLOOKUP($A5083,ICBI!$C$1:$D$10000, 2, 0)),D5082, VLOOKUP($A5083, ICBI!$C$1:$D$10000, 2, 0))</f>
        <v>240.97850933102899</v>
      </c>
      <c r="E5083" s="2">
        <f t="shared" si="263"/>
        <v>43495</v>
      </c>
      <c r="F5083" s="3">
        <f t="shared" si="264"/>
        <v>3076.9059000000002</v>
      </c>
      <c r="G5083" s="3">
        <f t="shared" si="265"/>
        <v>5905.5480542538498</v>
      </c>
      <c r="H5083" s="6">
        <f>IF(ISNA(VLOOKUP($A5083, 'NAV Daily'!$A$1:$B$9941, 2, 0)/1000000000),H5082, VLOOKUP($A5083, 'NAV Daily'!$A$1:$B$9941, 2, 0)/1000000000)</f>
        <v>58.979431557390001</v>
      </c>
    </row>
    <row r="5084" spans="1:8" customFormat="1" x14ac:dyDescent="0.25">
      <c r="A5084" s="2">
        <v>43496</v>
      </c>
      <c r="B5084" s="110">
        <f>IF(ISNA(VLOOKUP($A5084, 'NAV Daily'!$A$1:$D$9941, 4, 0)),B5083, VLOOKUP($A5084, 'NAV Daily'!$A$1:$D$9941, 4, 0))</f>
        <v>3087.0855999999999</v>
      </c>
      <c r="C5084" s="110">
        <f>IF(IFERROR(VLOOKUP($A5084, JCI!A:E, 5, 0),C5083)="null",C5083, IFERROR(VLOOKUP( $A5084, JCI!A:E, 5, 0),C5083))</f>
        <v>6532.9692379999997</v>
      </c>
      <c r="D5084" s="6">
        <f>IF(ISNA(VLOOKUP($A5084,ICBI!$C$1:$D$10000, 2, 0)),D5083, VLOOKUP($A5084, ICBI!$C$1:$D$10000, 2, 0))</f>
        <v>242.362064033134</v>
      </c>
      <c r="E5084" s="2">
        <f t="shared" si="263"/>
        <v>43496</v>
      </c>
      <c r="F5084" s="3">
        <f t="shared" si="264"/>
        <v>3087.0855999999999</v>
      </c>
      <c r="G5084" s="3">
        <f t="shared" si="265"/>
        <v>5968.3842754078814</v>
      </c>
      <c r="H5084" s="6">
        <f>IF(ISNA(VLOOKUP($A5084, 'NAV Daily'!$A$1:$B$9941, 2, 0)/1000000000),H5083, VLOOKUP($A5084, 'NAV Daily'!$A$1:$B$9941, 2, 0)/1000000000)</f>
        <v>60.282212593830003</v>
      </c>
    </row>
    <row r="5085" spans="1:8" customFormat="1" x14ac:dyDescent="0.25">
      <c r="A5085" s="2">
        <v>43497</v>
      </c>
      <c r="B5085" s="110">
        <f>IF(ISNA(VLOOKUP($A5085, 'NAV Daily'!$A$1:$D$9941, 4, 0)),B5084, VLOOKUP($A5085, 'NAV Daily'!$A$1:$D$9941, 4, 0))</f>
        <v>3098.6424000000002</v>
      </c>
      <c r="C5085" s="110">
        <f>IF(IFERROR(VLOOKUP($A5085, JCI!A:E, 5, 0),C5084)="null",C5084, IFERROR(VLOOKUP( $A5085, JCI!A:E, 5, 0),C5084))</f>
        <v>6538.6381840000004</v>
      </c>
      <c r="D5085" s="6">
        <f>IF(ISNA(VLOOKUP($A5085,ICBI!$C$1:$D$10000, 2, 0)),D5084, VLOOKUP($A5085, ICBI!$C$1:$D$10000, 2, 0))</f>
        <v>243.980461988749</v>
      </c>
      <c r="E5085" s="2">
        <f t="shared" si="263"/>
        <v>43497</v>
      </c>
      <c r="F5085" s="3">
        <f t="shared" si="264"/>
        <v>3098.6424000000002</v>
      </c>
      <c r="G5085" s="3">
        <f t="shared" si="265"/>
        <v>5973.5633060954497</v>
      </c>
      <c r="H5085" s="6">
        <f>IF(ISNA(VLOOKUP($A5085, 'NAV Daily'!$A$1:$B$9941, 2, 0)/1000000000),H5084, VLOOKUP($A5085, 'NAV Daily'!$A$1:$B$9941, 2, 0)/1000000000)</f>
        <v>61.814758682879997</v>
      </c>
    </row>
    <row r="5086" spans="1:8" customFormat="1" x14ac:dyDescent="0.25">
      <c r="A5086" s="2">
        <v>43498</v>
      </c>
      <c r="B5086" s="110">
        <f>IF(ISNA(VLOOKUP($A5086, 'NAV Daily'!$A$1:$D$9941, 4, 0)),B5085, VLOOKUP($A5086, 'NAV Daily'!$A$1:$D$9941, 4, 0))</f>
        <v>3098.6424000000002</v>
      </c>
      <c r="C5086" s="110">
        <f>IF(IFERROR(VLOOKUP($A5086, JCI!A:E, 5, 0),C5085)="null",C5085, IFERROR(VLOOKUP( $A5086, JCI!A:E, 5, 0),C5085))</f>
        <v>6538.6381840000004</v>
      </c>
      <c r="D5086" s="6">
        <f>IF(ISNA(VLOOKUP($A5086,ICBI!$C$1:$D$10000, 2, 0)),D5085, VLOOKUP($A5086, ICBI!$C$1:$D$10000, 2, 0))</f>
        <v>244.03424694060601</v>
      </c>
      <c r="E5086" s="2">
        <f t="shared" si="263"/>
        <v>43498</v>
      </c>
      <c r="F5086" s="3">
        <f t="shared" si="264"/>
        <v>3098.6424000000002</v>
      </c>
      <c r="G5086" s="3">
        <f t="shared" si="265"/>
        <v>5973.5633060954497</v>
      </c>
      <c r="H5086" s="6">
        <f>IF(ISNA(VLOOKUP($A5086, 'NAV Daily'!$A$1:$B$9941, 2, 0)/1000000000),H5085, VLOOKUP($A5086, 'NAV Daily'!$A$1:$B$9941, 2, 0)/1000000000)</f>
        <v>61.814758682879997</v>
      </c>
    </row>
    <row r="5087" spans="1:8" customFormat="1" x14ac:dyDescent="0.25">
      <c r="A5087" s="2">
        <v>43499</v>
      </c>
      <c r="B5087" s="110">
        <f>IF(ISNA(VLOOKUP($A5087, 'NAV Daily'!$A$1:$D$9941, 4, 0)),B5086, VLOOKUP($A5087, 'NAV Daily'!$A$1:$D$9941, 4, 0))</f>
        <v>3098.6424000000002</v>
      </c>
      <c r="C5087" s="110">
        <f>IF(IFERROR(VLOOKUP($A5087, JCI!A:E, 5, 0),C5086)="null",C5086, IFERROR(VLOOKUP( $A5087, JCI!A:E, 5, 0),C5086))</f>
        <v>6538.6381840000004</v>
      </c>
      <c r="D5087" s="6">
        <f>IF(ISNA(VLOOKUP($A5087,ICBI!$C$1:$D$10000, 2, 0)),D5086, VLOOKUP($A5087, ICBI!$C$1:$D$10000, 2, 0))</f>
        <v>244.08803307259899</v>
      </c>
      <c r="E5087" s="2">
        <f t="shared" si="263"/>
        <v>43499</v>
      </c>
      <c r="F5087" s="3">
        <f t="shared" si="264"/>
        <v>3098.6424000000002</v>
      </c>
      <c r="G5087" s="3">
        <f t="shared" si="265"/>
        <v>5973.5633060954497</v>
      </c>
      <c r="H5087" s="6">
        <f>IF(ISNA(VLOOKUP($A5087, 'NAV Daily'!$A$1:$B$9941, 2, 0)/1000000000),H5086, VLOOKUP($A5087, 'NAV Daily'!$A$1:$B$9941, 2, 0)/1000000000)</f>
        <v>61.814758682879997</v>
      </c>
    </row>
    <row r="5088" spans="1:8" customFormat="1" x14ac:dyDescent="0.25">
      <c r="A5088" s="2">
        <v>43500</v>
      </c>
      <c r="B5088" s="110">
        <f>IF(ISNA(VLOOKUP($A5088, 'NAV Daily'!$A$1:$D$9941, 4, 0)),B5087, VLOOKUP($A5088, 'NAV Daily'!$A$1:$D$9941, 4, 0))</f>
        <v>3096.0798</v>
      </c>
      <c r="C5088" s="110">
        <f>IF(IFERROR(VLOOKUP($A5088, JCI!A:E, 5, 0),C5087)="null",C5087, IFERROR(VLOOKUP( $A5088, JCI!A:E, 5, 0),C5087))</f>
        <v>6481.451172</v>
      </c>
      <c r="D5088" s="6">
        <f>IF(ISNA(VLOOKUP($A5088,ICBI!$C$1:$D$10000, 2, 0)),D5087, VLOOKUP($A5088, ICBI!$C$1:$D$10000, 2, 0))</f>
        <v>244.48017676703199</v>
      </c>
      <c r="E5088" s="2">
        <f t="shared" si="263"/>
        <v>43500</v>
      </c>
      <c r="F5088" s="3">
        <f t="shared" si="264"/>
        <v>3096.0798</v>
      </c>
      <c r="G5088" s="3">
        <f t="shared" si="265"/>
        <v>5921.3184461023766</v>
      </c>
      <c r="H5088" s="6">
        <f>IF(ISNA(VLOOKUP($A5088, 'NAV Daily'!$A$1:$B$9941, 2, 0)/1000000000),H5087, VLOOKUP($A5088, 'NAV Daily'!$A$1:$B$9941, 2, 0)/1000000000)</f>
        <v>62.413099646710002</v>
      </c>
    </row>
    <row r="5089" spans="1:8" customFormat="1" x14ac:dyDescent="0.25">
      <c r="A5089" s="2">
        <v>43501</v>
      </c>
      <c r="B5089" s="110">
        <f>IF(ISNA(VLOOKUP($A5089, 'NAV Daily'!$A$1:$D$9941, 4, 0)),B5088, VLOOKUP($A5089, 'NAV Daily'!$A$1:$D$9941, 4, 0))</f>
        <v>3096.0798</v>
      </c>
      <c r="C5089" s="110">
        <f>IF(IFERROR(VLOOKUP($A5089, JCI!A:E, 5, 0),C5088)="null",C5088, IFERROR(VLOOKUP( $A5089, JCI!A:E, 5, 0),C5088))</f>
        <v>6481.451172</v>
      </c>
      <c r="D5089" s="6">
        <f>IF(ISNA(VLOOKUP($A5089,ICBI!$C$1:$D$10000, 2, 0)),D5088, VLOOKUP($A5089, ICBI!$C$1:$D$10000, 2, 0))</f>
        <v>244.533967436056</v>
      </c>
      <c r="E5089" s="2">
        <f t="shared" si="263"/>
        <v>43501</v>
      </c>
      <c r="F5089" s="3">
        <f t="shared" si="264"/>
        <v>3096.0798</v>
      </c>
      <c r="G5089" s="3">
        <f t="shared" si="265"/>
        <v>5921.3184461023766</v>
      </c>
      <c r="H5089" s="6">
        <f>IF(ISNA(VLOOKUP($A5089, 'NAV Daily'!$A$1:$B$9941, 2, 0)/1000000000),H5088, VLOOKUP($A5089, 'NAV Daily'!$A$1:$B$9941, 2, 0)/1000000000)</f>
        <v>62.413099646710002</v>
      </c>
    </row>
    <row r="5090" spans="1:8" customFormat="1" x14ac:dyDescent="0.25">
      <c r="A5090" s="2">
        <v>43502</v>
      </c>
      <c r="B5090" s="110">
        <f>IF(ISNA(VLOOKUP($A5090, 'NAV Daily'!$A$1:$D$9941, 4, 0)),B5089, VLOOKUP($A5090, 'NAV Daily'!$A$1:$D$9941, 4, 0))</f>
        <v>3100.0614</v>
      </c>
      <c r="C5090" s="110">
        <f>IF(IFERROR(VLOOKUP($A5090, JCI!A:E, 5, 0),C5089)="null",C5089, IFERROR(VLOOKUP( $A5090, JCI!A:E, 5, 0),C5089))</f>
        <v>6547.876953</v>
      </c>
      <c r="D5090" s="6">
        <f>IF(ISNA(VLOOKUP($A5090,ICBI!$C$1:$D$10000, 2, 0)),D5089, VLOOKUP($A5090, ICBI!$C$1:$D$10000, 2, 0))</f>
        <v>246.75658616697501</v>
      </c>
      <c r="E5090" s="2">
        <f t="shared" si="263"/>
        <v>43502</v>
      </c>
      <c r="F5090" s="3">
        <f t="shared" si="264"/>
        <v>3100.0614</v>
      </c>
      <c r="G5090" s="3">
        <f t="shared" si="265"/>
        <v>5982.003652531339</v>
      </c>
      <c r="H5090" s="6">
        <f>IF(ISNA(VLOOKUP($A5090, 'NAV Daily'!$A$1:$B$9941, 2, 0)/1000000000),H5089, VLOOKUP($A5090, 'NAV Daily'!$A$1:$B$9941, 2, 0)/1000000000)</f>
        <v>62.493364512680003</v>
      </c>
    </row>
    <row r="5091" spans="1:8" customFormat="1" x14ac:dyDescent="0.25">
      <c r="A5091" s="2">
        <v>43503</v>
      </c>
      <c r="B5091" s="110">
        <f>IF(ISNA(VLOOKUP($A5091, 'NAV Daily'!$A$1:$D$9941, 4, 0)),B5090, VLOOKUP($A5091, 'NAV Daily'!$A$1:$D$9941, 4, 0))</f>
        <v>3099.3606</v>
      </c>
      <c r="C5091" s="110">
        <f>IF(IFERROR(VLOOKUP($A5091, JCI!A:E, 5, 0),C5090)="null",C5090, IFERROR(VLOOKUP( $A5091, JCI!A:E, 5, 0),C5090))</f>
        <v>6536.4570309999999</v>
      </c>
      <c r="D5091" s="6">
        <f>IF(ISNA(VLOOKUP($A5091,ICBI!$C$1:$D$10000, 2, 0)),D5090, VLOOKUP($A5091, ICBI!$C$1:$D$10000, 2, 0))</f>
        <v>246.20632851308201</v>
      </c>
      <c r="E5091" s="2">
        <f t="shared" si="263"/>
        <v>43503</v>
      </c>
      <c r="F5091" s="3">
        <f t="shared" si="264"/>
        <v>3099.3606</v>
      </c>
      <c r="G5091" s="3">
        <f t="shared" si="265"/>
        <v>5971.570650261142</v>
      </c>
      <c r="H5091" s="6">
        <f>IF(ISNA(VLOOKUP($A5091, 'NAV Daily'!$A$1:$B$9941, 2, 0)/1000000000),H5090, VLOOKUP($A5091, 'NAV Daily'!$A$1:$B$9941, 2, 0)/1000000000)</f>
        <v>63.02911206364</v>
      </c>
    </row>
    <row r="5092" spans="1:8" customFormat="1" x14ac:dyDescent="0.25">
      <c r="A5092" s="2">
        <v>43504</v>
      </c>
      <c r="B5092" s="110">
        <f>IF(ISNA(VLOOKUP($A5092, 'NAV Daily'!$A$1:$D$9941, 4, 0)),B5091, VLOOKUP($A5092, 'NAV Daily'!$A$1:$D$9941, 4, 0))</f>
        <v>3078.5075999999999</v>
      </c>
      <c r="C5092" s="110">
        <f>IF(IFERROR(VLOOKUP($A5092, JCI!A:E, 5, 0),C5091)="null",C5091, IFERROR(VLOOKUP( $A5092, JCI!A:E, 5, 0),C5091))</f>
        <v>6521.6630859999996</v>
      </c>
      <c r="D5092" s="6">
        <f>IF(ISNA(VLOOKUP($A5092,ICBI!$C$1:$D$10000, 2, 0)),D5091, VLOOKUP($A5092, ICBI!$C$1:$D$10000, 2, 0))</f>
        <v>245.713792323832</v>
      </c>
      <c r="E5092" s="2">
        <f t="shared" si="263"/>
        <v>43504</v>
      </c>
      <c r="F5092" s="3">
        <f t="shared" si="264"/>
        <v>3078.5075999999999</v>
      </c>
      <c r="G5092" s="3">
        <f t="shared" si="265"/>
        <v>5958.0552110339577</v>
      </c>
      <c r="H5092" s="6">
        <f>IF(ISNA(VLOOKUP($A5092, 'NAV Daily'!$A$1:$B$9941, 2, 0)/1000000000),H5091, VLOOKUP($A5092, 'NAV Daily'!$A$1:$B$9941, 2, 0)/1000000000)</f>
        <v>62.60504305333</v>
      </c>
    </row>
    <row r="5093" spans="1:8" customFormat="1" x14ac:dyDescent="0.25">
      <c r="A5093" s="2">
        <v>43505</v>
      </c>
      <c r="B5093" s="110">
        <f>IF(ISNA(VLOOKUP($A5093, 'NAV Daily'!$A$1:$D$9941, 4, 0)),B5092, VLOOKUP($A5093, 'NAV Daily'!$A$1:$D$9941, 4, 0))</f>
        <v>3078.5075999999999</v>
      </c>
      <c r="C5093" s="110">
        <f>IF(IFERROR(VLOOKUP($A5093, JCI!A:E, 5, 0),C5092)="null",C5092, IFERROR(VLOOKUP( $A5093, JCI!A:E, 5, 0),C5092))</f>
        <v>6521.6630859999996</v>
      </c>
      <c r="D5093" s="6">
        <f>IF(ISNA(VLOOKUP($A5093,ICBI!$C$1:$D$10000, 2, 0)),D5092, VLOOKUP($A5093, ICBI!$C$1:$D$10000, 2, 0))</f>
        <v>245.767584882476</v>
      </c>
      <c r="E5093" s="2">
        <f t="shared" si="263"/>
        <v>43505</v>
      </c>
      <c r="F5093" s="3">
        <f t="shared" si="264"/>
        <v>3078.5075999999999</v>
      </c>
      <c r="G5093" s="3">
        <f t="shared" si="265"/>
        <v>5958.0552110339577</v>
      </c>
      <c r="H5093" s="6">
        <f>IF(ISNA(VLOOKUP($A5093, 'NAV Daily'!$A$1:$B$9941, 2, 0)/1000000000),H5092, VLOOKUP($A5093, 'NAV Daily'!$A$1:$B$9941, 2, 0)/1000000000)</f>
        <v>62.60504305333</v>
      </c>
    </row>
    <row r="5094" spans="1:8" customFormat="1" x14ac:dyDescent="0.25">
      <c r="A5094" s="2">
        <v>43506</v>
      </c>
      <c r="B5094" s="110">
        <f>IF(ISNA(VLOOKUP($A5094, 'NAV Daily'!$A$1:$D$9941, 4, 0)),B5093, VLOOKUP($A5094, 'NAV Daily'!$A$1:$D$9941, 4, 0))</f>
        <v>3078.5075999999999</v>
      </c>
      <c r="C5094" s="110">
        <f>IF(IFERROR(VLOOKUP($A5094, JCI!A:E, 5, 0),C5093)="null",C5093, IFERROR(VLOOKUP( $A5094, JCI!A:E, 5, 0),C5093))</f>
        <v>6521.6630859999996</v>
      </c>
      <c r="D5094" s="6">
        <f>IF(ISNA(VLOOKUP($A5094,ICBI!$C$1:$D$10000, 2, 0)),D5093, VLOOKUP($A5094, ICBI!$C$1:$D$10000, 2, 0))</f>
        <v>245.82138033265699</v>
      </c>
      <c r="E5094" s="2">
        <f t="shared" si="263"/>
        <v>43506</v>
      </c>
      <c r="F5094" s="3">
        <f t="shared" si="264"/>
        <v>3078.5075999999999</v>
      </c>
      <c r="G5094" s="3">
        <f t="shared" si="265"/>
        <v>5958.0552110339577</v>
      </c>
      <c r="H5094" s="6">
        <f>IF(ISNA(VLOOKUP($A5094, 'NAV Daily'!$A$1:$B$9941, 2, 0)/1000000000),H5093, VLOOKUP($A5094, 'NAV Daily'!$A$1:$B$9941, 2, 0)/1000000000)</f>
        <v>62.60504305333</v>
      </c>
    </row>
    <row r="5095" spans="1:8" customFormat="1" x14ac:dyDescent="0.25">
      <c r="A5095" s="2">
        <v>43507</v>
      </c>
      <c r="B5095" s="110">
        <f>IF(ISNA(VLOOKUP($A5095, 'NAV Daily'!$A$1:$D$9941, 4, 0)),B5094, VLOOKUP($A5095, 'NAV Daily'!$A$1:$D$9941, 4, 0))</f>
        <v>3077.3519999999999</v>
      </c>
      <c r="C5095" s="110">
        <f>IF(IFERROR(VLOOKUP($A5095, JCI!A:E, 5, 0),C5094)="null",C5094, IFERROR(VLOOKUP( $A5095, JCI!A:E, 5, 0),C5094))</f>
        <v>6495.001953</v>
      </c>
      <c r="D5095" s="6">
        <f>IF(ISNA(VLOOKUP($A5095,ICBI!$C$1:$D$10000, 2, 0)),D5094, VLOOKUP($A5095, ICBI!$C$1:$D$10000, 2, 0))</f>
        <v>245.10403636329301</v>
      </c>
      <c r="E5095" s="2">
        <f t="shared" si="263"/>
        <v>43507</v>
      </c>
      <c r="F5095" s="3">
        <f t="shared" si="264"/>
        <v>3077.3519999999999</v>
      </c>
      <c r="G5095" s="3">
        <f t="shared" si="265"/>
        <v>5933.6981566587137</v>
      </c>
      <c r="H5095" s="6">
        <f>IF(ISNA(VLOOKUP($A5095, 'NAV Daily'!$A$1:$B$9941, 2, 0)/1000000000),H5094, VLOOKUP($A5095, 'NAV Daily'!$A$1:$B$9941, 2, 0)/1000000000)</f>
        <v>71.278275355570003</v>
      </c>
    </row>
    <row r="5096" spans="1:8" customFormat="1" x14ac:dyDescent="0.25">
      <c r="A5096" s="2">
        <v>43508</v>
      </c>
      <c r="B5096" s="110">
        <f>IF(ISNA(VLOOKUP($A5096, 'NAV Daily'!$A$1:$D$9941, 4, 0)),B5095, VLOOKUP($A5096, 'NAV Daily'!$A$1:$D$9941, 4, 0))</f>
        <v>3068.4875000000002</v>
      </c>
      <c r="C5096" s="110">
        <f>IF(IFERROR(VLOOKUP($A5096, JCI!A:E, 5, 0),C5095)="null",C5095, IFERROR(VLOOKUP( $A5096, JCI!A:E, 5, 0),C5095))</f>
        <v>6426.3251950000003</v>
      </c>
      <c r="D5096" s="6">
        <f>IF(ISNA(VLOOKUP($A5096,ICBI!$C$1:$D$10000, 2, 0)),D5095, VLOOKUP($A5096, ICBI!$C$1:$D$10000, 2, 0))</f>
        <v>245.35713529733701</v>
      </c>
      <c r="E5096" s="2">
        <f t="shared" si="263"/>
        <v>43508</v>
      </c>
      <c r="F5096" s="3">
        <f t="shared" si="264"/>
        <v>3068.4875000000002</v>
      </c>
      <c r="G5096" s="3">
        <f t="shared" si="265"/>
        <v>5870.956504647098</v>
      </c>
      <c r="H5096" s="6">
        <f>IF(ISNA(VLOOKUP($A5096, 'NAV Daily'!$A$1:$B$9941, 2, 0)/1000000000),H5095, VLOOKUP($A5096, 'NAV Daily'!$A$1:$B$9941, 2, 0)/1000000000)</f>
        <v>71.871648253490008</v>
      </c>
    </row>
    <row r="5097" spans="1:8" customFormat="1" x14ac:dyDescent="0.25">
      <c r="A5097" s="2">
        <v>43509</v>
      </c>
      <c r="B5097" s="110">
        <f>IF(ISNA(VLOOKUP($A5097, 'NAV Daily'!$A$1:$D$9941, 4, 0)),B5096, VLOOKUP($A5097, 'NAV Daily'!$A$1:$D$9941, 4, 0))</f>
        <v>3071.4449</v>
      </c>
      <c r="C5097" s="110">
        <f>IF(IFERROR(VLOOKUP($A5097, JCI!A:E, 5, 0),C5096)="null",C5096, IFERROR(VLOOKUP( $A5097, JCI!A:E, 5, 0),C5096))</f>
        <v>6419.1162109999996</v>
      </c>
      <c r="D5097" s="6">
        <f>IF(ISNA(VLOOKUP($A5097,ICBI!$C$1:$D$10000, 2, 0)),D5096, VLOOKUP($A5097, ICBI!$C$1:$D$10000, 2, 0))</f>
        <v>245.37550987727101</v>
      </c>
      <c r="E5097" s="2">
        <f t="shared" si="263"/>
        <v>43509</v>
      </c>
      <c r="F5097" s="3">
        <f t="shared" si="264"/>
        <v>3071.4449</v>
      </c>
      <c r="G5097" s="3">
        <f t="shared" si="265"/>
        <v>5864.3705274015601</v>
      </c>
      <c r="H5097" s="6">
        <f>IF(ISNA(VLOOKUP($A5097, 'NAV Daily'!$A$1:$B$9941, 2, 0)/1000000000),H5096, VLOOKUP($A5097, 'NAV Daily'!$A$1:$B$9941, 2, 0)/1000000000)</f>
        <v>71.940917225649997</v>
      </c>
    </row>
    <row r="5098" spans="1:8" customFormat="1" x14ac:dyDescent="0.25">
      <c r="A5098" s="2">
        <v>43510</v>
      </c>
      <c r="B5098" s="110">
        <f>IF(ISNA(VLOOKUP($A5098, 'NAV Daily'!$A$1:$D$9941, 4, 0)),B5097, VLOOKUP($A5098, 'NAV Daily'!$A$1:$D$9941, 4, 0))</f>
        <v>3081.1837</v>
      </c>
      <c r="C5098" s="110">
        <f>IF(IFERROR(VLOOKUP($A5098, JCI!A:E, 5, 0),C5097)="null",C5097, IFERROR(VLOOKUP( $A5098, JCI!A:E, 5, 0),C5097))</f>
        <v>6420.0180659999996</v>
      </c>
      <c r="D5098" s="6">
        <f>IF(ISNA(VLOOKUP($A5098,ICBI!$C$1:$D$10000, 2, 0)),D5097, VLOOKUP($A5098, ICBI!$C$1:$D$10000, 2, 0))</f>
        <v>244.69970316087799</v>
      </c>
      <c r="E5098" s="2">
        <f t="shared" si="263"/>
        <v>43510</v>
      </c>
      <c r="F5098" s="3">
        <f t="shared" si="264"/>
        <v>3081.1837</v>
      </c>
      <c r="G5098" s="3">
        <f t="shared" si="265"/>
        <v>5865.1944432971659</v>
      </c>
      <c r="H5098" s="6">
        <f>IF(ISNA(VLOOKUP($A5098, 'NAV Daily'!$A$1:$B$9941, 2, 0)/1000000000),H5097, VLOOKUP($A5098, 'NAV Daily'!$A$1:$B$9941, 2, 0)/1000000000)</f>
        <v>72.169024883109998</v>
      </c>
    </row>
    <row r="5099" spans="1:8" customFormat="1" x14ac:dyDescent="0.25">
      <c r="A5099" s="2">
        <v>43511</v>
      </c>
      <c r="B5099" s="110">
        <f>IF(ISNA(VLOOKUP($A5099, 'NAV Daily'!$A$1:$D$9941, 4, 0)),B5098, VLOOKUP($A5099, 'NAV Daily'!$A$1:$D$9941, 4, 0))</f>
        <v>3071.2285000000002</v>
      </c>
      <c r="C5099" s="110">
        <f>IF(IFERROR(VLOOKUP($A5099, JCI!A:E, 5, 0),C5098)="null",C5098, IFERROR(VLOOKUP( $A5099, JCI!A:E, 5, 0),C5098))</f>
        <v>6389.0849609999996</v>
      </c>
      <c r="D5099" s="6">
        <f>IF(ISNA(VLOOKUP($A5099,ICBI!$C$1:$D$10000, 2, 0)),D5098, VLOOKUP($A5099, ICBI!$C$1:$D$10000, 2, 0))</f>
        <v>244.19984376519301</v>
      </c>
      <c r="E5099" s="2">
        <f t="shared" si="263"/>
        <v>43511</v>
      </c>
      <c r="F5099" s="3">
        <f t="shared" si="264"/>
        <v>3071.2285000000002</v>
      </c>
      <c r="G5099" s="3">
        <f t="shared" si="265"/>
        <v>5836.9346045093653</v>
      </c>
      <c r="H5099" s="6">
        <f>IF(ISNA(VLOOKUP($A5099, 'NAV Daily'!$A$1:$B$9941, 2, 0)/1000000000),H5098, VLOOKUP($A5099, 'NAV Daily'!$A$1:$B$9941, 2, 0)/1000000000)</f>
        <v>71.935849379999993</v>
      </c>
    </row>
    <row r="5100" spans="1:8" customFormat="1" x14ac:dyDescent="0.25">
      <c r="A5100" s="2">
        <v>43512</v>
      </c>
      <c r="B5100" s="110">
        <f>IF(ISNA(VLOOKUP($A5100, 'NAV Daily'!$A$1:$D$9941, 4, 0)),B5099, VLOOKUP($A5100, 'NAV Daily'!$A$1:$D$9941, 4, 0))</f>
        <v>3071.2285000000002</v>
      </c>
      <c r="C5100" s="110">
        <f>IF(IFERROR(VLOOKUP($A5100, JCI!A:E, 5, 0),C5099)="null",C5099, IFERROR(VLOOKUP( $A5100, JCI!A:E, 5, 0),C5099))</f>
        <v>6389.0849609999996</v>
      </c>
      <c r="D5100" s="6">
        <f>IF(ISNA(VLOOKUP($A5100,ICBI!$C$1:$D$10000, 2, 0)),D5099, VLOOKUP($A5100, ICBI!$C$1:$D$10000, 2, 0))</f>
        <v>244.253983423774</v>
      </c>
      <c r="E5100" s="2">
        <f t="shared" si="263"/>
        <v>43512</v>
      </c>
      <c r="F5100" s="3">
        <f t="shared" si="264"/>
        <v>3071.2285000000002</v>
      </c>
      <c r="G5100" s="3">
        <f t="shared" si="265"/>
        <v>5836.9346045093653</v>
      </c>
      <c r="H5100" s="6">
        <f>IF(ISNA(VLOOKUP($A5100, 'NAV Daily'!$A$1:$B$9941, 2, 0)/1000000000),H5099, VLOOKUP($A5100, 'NAV Daily'!$A$1:$B$9941, 2, 0)/1000000000)</f>
        <v>71.935849379999993</v>
      </c>
    </row>
    <row r="5101" spans="1:8" customFormat="1" x14ac:dyDescent="0.25">
      <c r="A5101" s="2">
        <v>43513</v>
      </c>
      <c r="B5101" s="110">
        <f>IF(ISNA(VLOOKUP($A5101, 'NAV Daily'!$A$1:$D$9941, 4, 0)),B5100, VLOOKUP($A5101, 'NAV Daily'!$A$1:$D$9941, 4, 0))</f>
        <v>3071.2285000000002</v>
      </c>
      <c r="C5101" s="110">
        <f>IF(IFERROR(VLOOKUP($A5101, JCI!A:E, 5, 0),C5100)="null",C5100, IFERROR(VLOOKUP( $A5101, JCI!A:E, 5, 0),C5100))</f>
        <v>6389.0849609999996</v>
      </c>
      <c r="D5101" s="6">
        <f>IF(ISNA(VLOOKUP($A5101,ICBI!$C$1:$D$10000, 2, 0)),D5100, VLOOKUP($A5101, ICBI!$C$1:$D$10000, 2, 0))</f>
        <v>244.308123835571</v>
      </c>
      <c r="E5101" s="2">
        <f t="shared" si="263"/>
        <v>43513</v>
      </c>
      <c r="F5101" s="3">
        <f t="shared" si="264"/>
        <v>3071.2285000000002</v>
      </c>
      <c r="G5101" s="3">
        <f t="shared" si="265"/>
        <v>5836.9346045093653</v>
      </c>
      <c r="H5101" s="6">
        <f>IF(ISNA(VLOOKUP($A5101, 'NAV Daily'!$A$1:$B$9941, 2, 0)/1000000000),H5100, VLOOKUP($A5101, 'NAV Daily'!$A$1:$B$9941, 2, 0)/1000000000)</f>
        <v>71.935849379999993</v>
      </c>
    </row>
    <row r="5102" spans="1:8" customFormat="1" x14ac:dyDescent="0.25">
      <c r="A5102" s="2">
        <v>43514</v>
      </c>
      <c r="B5102" s="110">
        <f>IF(ISNA(VLOOKUP($A5102, 'NAV Daily'!$A$1:$D$9941, 4, 0)),B5101, VLOOKUP($A5102, 'NAV Daily'!$A$1:$D$9941, 4, 0))</f>
        <v>3084.8701999999998</v>
      </c>
      <c r="C5102" s="110">
        <f>IF(IFERROR(VLOOKUP($A5102, JCI!A:E, 5, 0),C5101)="null",C5101, IFERROR(VLOOKUP( $A5102, JCI!A:E, 5, 0),C5101))</f>
        <v>6497.8149409999996</v>
      </c>
      <c r="D5102" s="6">
        <f>IF(ISNA(VLOOKUP($A5102,ICBI!$C$1:$D$10000, 2, 0)),D5101, VLOOKUP($A5102, ICBI!$C$1:$D$10000, 2, 0))</f>
        <v>244.55218824065599</v>
      </c>
      <c r="E5102" s="2">
        <f t="shared" si="263"/>
        <v>43514</v>
      </c>
      <c r="F5102" s="3">
        <f t="shared" si="264"/>
        <v>3084.8701999999998</v>
      </c>
      <c r="G5102" s="3">
        <f t="shared" si="265"/>
        <v>5936.2680437551444</v>
      </c>
      <c r="H5102" s="6">
        <f>IF(ISNA(VLOOKUP($A5102, 'NAV Daily'!$A$1:$B$9941, 2, 0)/1000000000),H5101, VLOOKUP($A5102, 'NAV Daily'!$A$1:$B$9941, 2, 0)/1000000000)</f>
        <v>74.118610588609997</v>
      </c>
    </row>
    <row r="5103" spans="1:8" customFormat="1" x14ac:dyDescent="0.25">
      <c r="A5103" s="2">
        <v>43515</v>
      </c>
      <c r="B5103" s="110">
        <f>IF(ISNA(VLOOKUP($A5103, 'NAV Daily'!$A$1:$D$9941, 4, 0)),B5102, VLOOKUP($A5103, 'NAV Daily'!$A$1:$D$9941, 4, 0))</f>
        <v>3090.7777000000001</v>
      </c>
      <c r="C5103" s="110">
        <f>IF(IFERROR(VLOOKUP($A5103, JCI!A:E, 5, 0),C5102)="null",C5102, IFERROR(VLOOKUP( $A5103, JCI!A:E, 5, 0),C5102))</f>
        <v>6494.6669920000004</v>
      </c>
      <c r="D5103" s="6">
        <f>IF(ISNA(VLOOKUP($A5103,ICBI!$C$1:$D$10000, 2, 0)),D5102, VLOOKUP($A5103, ICBI!$C$1:$D$10000, 2, 0))</f>
        <v>244.74281611297201</v>
      </c>
      <c r="E5103" s="2">
        <f t="shared" si="263"/>
        <v>43515</v>
      </c>
      <c r="F5103" s="3">
        <f t="shared" si="264"/>
        <v>3090.7777000000001</v>
      </c>
      <c r="G5103" s="3">
        <f t="shared" si="265"/>
        <v>5933.3921432837169</v>
      </c>
      <c r="H5103" s="6">
        <f>IF(ISNA(VLOOKUP($A5103, 'NAV Daily'!$A$1:$B$9941, 2, 0)/1000000000),H5102, VLOOKUP($A5103, 'NAV Daily'!$A$1:$B$9941, 2, 0)/1000000000)</f>
        <v>74.260546234679992</v>
      </c>
    </row>
    <row r="5104" spans="1:8" customFormat="1" x14ac:dyDescent="0.25">
      <c r="A5104" s="2">
        <v>43516</v>
      </c>
      <c r="B5104" s="110">
        <f>IF(ISNA(VLOOKUP($A5104, 'NAV Daily'!$A$1:$D$9941, 4, 0)),B5103, VLOOKUP($A5104, 'NAV Daily'!$A$1:$D$9941, 4, 0))</f>
        <v>3090.6320000000001</v>
      </c>
      <c r="C5104" s="110">
        <f>IF(IFERROR(VLOOKUP($A5104, JCI!A:E, 5, 0),C5103)="null",C5103, IFERROR(VLOOKUP( $A5104, JCI!A:E, 5, 0),C5103))</f>
        <v>6512.7841799999997</v>
      </c>
      <c r="D5104" s="6">
        <f>IF(ISNA(VLOOKUP($A5104,ICBI!$C$1:$D$10000, 2, 0)),D5103, VLOOKUP($A5104, ICBI!$C$1:$D$10000, 2, 0))</f>
        <v>245.40795974873001</v>
      </c>
      <c r="E5104" s="2">
        <f t="shared" si="263"/>
        <v>43516</v>
      </c>
      <c r="F5104" s="3">
        <f t="shared" si="264"/>
        <v>3090.6320000000001</v>
      </c>
      <c r="G5104" s="3">
        <f t="shared" si="265"/>
        <v>5949.9436279202664</v>
      </c>
      <c r="H5104" s="6">
        <f>IF(ISNA(VLOOKUP($A5104, 'NAV Daily'!$A$1:$B$9941, 2, 0)/1000000000),H5103, VLOOKUP($A5104, 'NAV Daily'!$A$1:$B$9941, 2, 0)/1000000000)</f>
        <v>74.257046493679994</v>
      </c>
    </row>
    <row r="5105" spans="1:8" customFormat="1" x14ac:dyDescent="0.25">
      <c r="A5105" s="2">
        <v>43517</v>
      </c>
      <c r="B5105" s="110">
        <f>IF(ISNA(VLOOKUP($A5105, 'NAV Daily'!$A$1:$D$9941, 4, 0)),B5104, VLOOKUP($A5105, 'NAV Daily'!$A$1:$D$9941, 4, 0))</f>
        <v>3109.0394999999999</v>
      </c>
      <c r="C5105" s="110">
        <f>IF(IFERROR(VLOOKUP($A5105, JCI!A:E, 5, 0),C5104)="null",C5104, IFERROR(VLOOKUP( $A5105, JCI!A:E, 5, 0),C5104))</f>
        <v>6537.7661129999997</v>
      </c>
      <c r="D5105" s="6">
        <f>IF(ISNA(VLOOKUP($A5105,ICBI!$C$1:$D$10000, 2, 0)),D5104, VLOOKUP($A5105, ICBI!$C$1:$D$10000, 2, 0))</f>
        <v>245.466305747147</v>
      </c>
      <c r="E5105" s="2">
        <f t="shared" si="263"/>
        <v>43517</v>
      </c>
      <c r="F5105" s="3">
        <f t="shared" si="264"/>
        <v>3109.0394999999999</v>
      </c>
      <c r="G5105" s="3">
        <f t="shared" si="265"/>
        <v>5972.7666002402984</v>
      </c>
      <c r="H5105" s="6">
        <f>IF(ISNA(VLOOKUP($A5105, 'NAV Daily'!$A$1:$B$9941, 2, 0)/1000000000),H5104, VLOOKUP($A5105, 'NAV Daily'!$A$1:$B$9941, 2, 0)/1000000000)</f>
        <v>79.558079967219996</v>
      </c>
    </row>
    <row r="5106" spans="1:8" customFormat="1" x14ac:dyDescent="0.25">
      <c r="A5106" s="2">
        <v>43518</v>
      </c>
      <c r="B5106" s="110">
        <f>IF(ISNA(VLOOKUP($A5106, 'NAV Daily'!$A$1:$D$9941, 4, 0)),B5105, VLOOKUP($A5106, 'NAV Daily'!$A$1:$D$9941, 4, 0))</f>
        <v>3112.0450000000001</v>
      </c>
      <c r="C5106" s="110">
        <f>IF(IFERROR(VLOOKUP($A5106, JCI!A:E, 5, 0),C5105)="null",C5105, IFERROR(VLOOKUP( $A5106, JCI!A:E, 5, 0),C5105))</f>
        <v>6501.3779299999997</v>
      </c>
      <c r="D5106" s="6">
        <f>IF(ISNA(VLOOKUP($A5106,ICBI!$C$1:$D$10000, 2, 0)),D5105, VLOOKUP($A5106, ICBI!$C$1:$D$10000, 2, 0))</f>
        <v>245.67740949311101</v>
      </c>
      <c r="E5106" s="2">
        <f t="shared" si="263"/>
        <v>43518</v>
      </c>
      <c r="F5106" s="3">
        <f t="shared" si="264"/>
        <v>3112.0450000000001</v>
      </c>
      <c r="G5106" s="3">
        <f t="shared" si="265"/>
        <v>5939.5231161037718</v>
      </c>
      <c r="H5106" s="6">
        <f>IF(ISNA(VLOOKUP($A5106, 'NAV Daily'!$A$1:$B$9941, 2, 0)/1000000000),H5105, VLOOKUP($A5106, 'NAV Daily'!$A$1:$B$9941, 2, 0)/1000000000)</f>
        <v>79.634990610439999</v>
      </c>
    </row>
    <row r="5107" spans="1:8" customFormat="1" x14ac:dyDescent="0.25">
      <c r="A5107" s="2">
        <v>43519</v>
      </c>
      <c r="B5107" s="110">
        <f>IF(ISNA(VLOOKUP($A5107, 'NAV Daily'!$A$1:$D$9941, 4, 0)),B5106, VLOOKUP($A5107, 'NAV Daily'!$A$1:$D$9941, 4, 0))</f>
        <v>3112.0450000000001</v>
      </c>
      <c r="C5107" s="110">
        <f>IF(IFERROR(VLOOKUP($A5107, JCI!A:E, 5, 0),C5106)="null",C5106, IFERROR(VLOOKUP( $A5107, JCI!A:E, 5, 0),C5106))</f>
        <v>6501.3779299999997</v>
      </c>
      <c r="D5107" s="6">
        <f>IF(ISNA(VLOOKUP($A5107,ICBI!$C$1:$D$10000, 2, 0)),D5106, VLOOKUP($A5107, ICBI!$C$1:$D$10000, 2, 0))</f>
        <v>245.73155939496399</v>
      </c>
      <c r="E5107" s="2">
        <f t="shared" si="263"/>
        <v>43519</v>
      </c>
      <c r="F5107" s="3">
        <f t="shared" si="264"/>
        <v>3112.0450000000001</v>
      </c>
      <c r="G5107" s="3">
        <f t="shared" si="265"/>
        <v>5939.5231161037718</v>
      </c>
      <c r="H5107" s="6">
        <f>IF(ISNA(VLOOKUP($A5107, 'NAV Daily'!$A$1:$B$9941, 2, 0)/1000000000),H5106, VLOOKUP($A5107, 'NAV Daily'!$A$1:$B$9941, 2, 0)/1000000000)</f>
        <v>79.634990610439999</v>
      </c>
    </row>
    <row r="5108" spans="1:8" customFormat="1" x14ac:dyDescent="0.25">
      <c r="A5108" s="2">
        <v>43520</v>
      </c>
      <c r="B5108" s="110">
        <f>IF(ISNA(VLOOKUP($A5108, 'NAV Daily'!$A$1:$D$9941, 4, 0)),B5107, VLOOKUP($A5108, 'NAV Daily'!$A$1:$D$9941, 4, 0))</f>
        <v>3112.0450000000001</v>
      </c>
      <c r="C5108" s="110">
        <f>IF(IFERROR(VLOOKUP($A5108, JCI!A:E, 5, 0),C5107)="null",C5107, IFERROR(VLOOKUP( $A5108, JCI!A:E, 5, 0),C5107))</f>
        <v>6501.3779299999997</v>
      </c>
      <c r="D5108" s="6">
        <f>IF(ISNA(VLOOKUP($A5108,ICBI!$C$1:$D$10000, 2, 0)),D5107, VLOOKUP($A5108, ICBI!$C$1:$D$10000, 2, 0))</f>
        <v>245.78571399196301</v>
      </c>
      <c r="E5108" s="2">
        <f t="shared" si="263"/>
        <v>43520</v>
      </c>
      <c r="F5108" s="3">
        <f t="shared" si="264"/>
        <v>3112.0450000000001</v>
      </c>
      <c r="G5108" s="3">
        <f t="shared" si="265"/>
        <v>5939.5231161037718</v>
      </c>
      <c r="H5108" s="6">
        <f>IF(ISNA(VLOOKUP($A5108, 'NAV Daily'!$A$1:$B$9941, 2, 0)/1000000000),H5107, VLOOKUP($A5108, 'NAV Daily'!$A$1:$B$9941, 2, 0)/1000000000)</f>
        <v>79.634990610439999</v>
      </c>
    </row>
    <row r="5109" spans="1:8" customFormat="1" x14ac:dyDescent="0.25">
      <c r="A5109" s="2">
        <v>43521</v>
      </c>
      <c r="B5109" s="110">
        <f>IF(ISNA(VLOOKUP($A5109, 'NAV Daily'!$A$1:$D$9941, 4, 0)),B5108, VLOOKUP($A5109, 'NAV Daily'!$A$1:$D$9941, 4, 0))</f>
        <v>3112.4133999999999</v>
      </c>
      <c r="C5109" s="110">
        <f>IF(IFERROR(VLOOKUP($A5109, JCI!A:E, 5, 0),C5108)="null",C5108, IFERROR(VLOOKUP( $A5109, JCI!A:E, 5, 0),C5108))</f>
        <v>6525.3579099999997</v>
      </c>
      <c r="D5109" s="6">
        <f>IF(ISNA(VLOOKUP($A5109,ICBI!$C$1:$D$10000, 2, 0)),D5108, VLOOKUP($A5109, ICBI!$C$1:$D$10000, 2, 0))</f>
        <v>246.31693047536399</v>
      </c>
      <c r="E5109" s="2">
        <f t="shared" si="263"/>
        <v>43521</v>
      </c>
      <c r="F5109" s="3">
        <f t="shared" si="264"/>
        <v>3112.4133999999999</v>
      </c>
      <c r="G5109" s="3">
        <f t="shared" si="265"/>
        <v>5961.4307250856282</v>
      </c>
      <c r="H5109" s="6">
        <f>IF(ISNA(VLOOKUP($A5109, 'NAV Daily'!$A$1:$B$9941, 2, 0)/1000000000),H5108, VLOOKUP($A5109, 'NAV Daily'!$A$1:$B$9941, 2, 0)/1000000000)</f>
        <v>79.644417926689997</v>
      </c>
    </row>
    <row r="5110" spans="1:8" customFormat="1" x14ac:dyDescent="0.25">
      <c r="A5110" s="2">
        <v>43522</v>
      </c>
      <c r="B5110" s="110">
        <f>IF(ISNA(VLOOKUP($A5110, 'NAV Daily'!$A$1:$D$9941, 4, 0)),B5109, VLOOKUP($A5110, 'NAV Daily'!$A$1:$D$9941, 4, 0))</f>
        <v>3113.7154999999998</v>
      </c>
      <c r="C5110" s="110">
        <f>IF(IFERROR(VLOOKUP($A5110, JCI!A:E, 5, 0),C5109)="null",C5109, IFERROR(VLOOKUP( $A5110, JCI!A:E, 5, 0),C5109))</f>
        <v>6540.9501950000003</v>
      </c>
      <c r="D5110" s="6">
        <f>IF(ISNA(VLOOKUP($A5110,ICBI!$C$1:$D$10000, 2, 0)),D5109, VLOOKUP($A5110, ICBI!$C$1:$D$10000, 2, 0))</f>
        <v>246.738805100734</v>
      </c>
      <c r="E5110" s="2">
        <f t="shared" si="263"/>
        <v>43522</v>
      </c>
      <c r="F5110" s="3">
        <f t="shared" si="264"/>
        <v>3113.7154999999998</v>
      </c>
      <c r="G5110" s="3">
        <f t="shared" si="265"/>
        <v>5975.6755110660024</v>
      </c>
      <c r="H5110" s="6">
        <f>IF(ISNA(VLOOKUP($A5110, 'NAV Daily'!$A$1:$B$9941, 2, 0)/1000000000),H5109, VLOOKUP($A5110, 'NAV Daily'!$A$1:$B$9941, 2, 0)/1000000000)</f>
        <v>81.688577958249994</v>
      </c>
    </row>
    <row r="5111" spans="1:8" customFormat="1" x14ac:dyDescent="0.25">
      <c r="A5111" s="2">
        <v>43523</v>
      </c>
      <c r="B5111" s="110">
        <f>IF(ISNA(VLOOKUP($A5111, 'NAV Daily'!$A$1:$D$9941, 4, 0)),B5110, VLOOKUP($A5111, 'NAV Daily'!$A$1:$D$9941, 4, 0))</f>
        <v>3107.6134000000002</v>
      </c>
      <c r="C5111" s="110">
        <f>IF(IFERROR(VLOOKUP($A5111, JCI!A:E, 5, 0),C5110)="null",C5110, IFERROR(VLOOKUP( $A5111, JCI!A:E, 5, 0),C5110))</f>
        <v>6525.6831050000001</v>
      </c>
      <c r="D5111" s="6">
        <f>IF(ISNA(VLOOKUP($A5111,ICBI!$C$1:$D$10000, 2, 0)),D5110, VLOOKUP($A5111, ICBI!$C$1:$D$10000, 2, 0))</f>
        <v>247.30702862144301</v>
      </c>
      <c r="E5111" s="2">
        <f t="shared" si="263"/>
        <v>43523</v>
      </c>
      <c r="F5111" s="3">
        <f t="shared" si="264"/>
        <v>3107.6134000000002</v>
      </c>
      <c r="G5111" s="3">
        <f t="shared" si="265"/>
        <v>5961.7278164469581</v>
      </c>
      <c r="H5111" s="6">
        <f>IF(ISNA(VLOOKUP($A5111, 'NAV Daily'!$A$1:$B$9941, 2, 0)/1000000000),H5110, VLOOKUP($A5111, 'NAV Daily'!$A$1:$B$9941, 2, 0)/1000000000)</f>
        <v>81.528488215720003</v>
      </c>
    </row>
    <row r="5112" spans="1:8" customFormat="1" x14ac:dyDescent="0.25">
      <c r="A5112" s="2">
        <v>43524</v>
      </c>
      <c r="B5112" s="110">
        <f>IF(ISNA(VLOOKUP($A5112, 'NAV Daily'!$A$1:$D$9941, 4, 0)),B5111, VLOOKUP($A5112, 'NAV Daily'!$A$1:$D$9941, 4, 0))</f>
        <v>3098.7150999999999</v>
      </c>
      <c r="C5112" s="110">
        <f>IF(IFERROR(VLOOKUP($A5112, JCI!A:E, 5, 0),C5111)="null",C5111, IFERROR(VLOOKUP( $A5112, JCI!A:E, 5, 0),C5111))</f>
        <v>6443.3481449999999</v>
      </c>
      <c r="D5112" s="6">
        <f>IF(ISNA(VLOOKUP($A5112,ICBI!$C$1:$D$10000, 2, 0)),D5111, VLOOKUP($A5112, ICBI!$C$1:$D$10000, 2, 0))</f>
        <v>247.28542688886199</v>
      </c>
      <c r="E5112" s="2">
        <f t="shared" si="263"/>
        <v>43524</v>
      </c>
      <c r="F5112" s="3">
        <f t="shared" si="264"/>
        <v>3098.7150999999999</v>
      </c>
      <c r="G5112" s="3">
        <f t="shared" si="265"/>
        <v>5886.508316296552</v>
      </c>
      <c r="H5112" s="6">
        <f>IF(ISNA(VLOOKUP($A5112, 'NAV Daily'!$A$1:$B$9941, 2, 0)/1000000000),H5111, VLOOKUP($A5112, 'NAV Daily'!$A$1:$B$9941, 2, 0)/1000000000)</f>
        <v>82.39189216586</v>
      </c>
    </row>
    <row r="5113" spans="1:8" customFormat="1" x14ac:dyDescent="0.25">
      <c r="A5113" s="2">
        <v>43525</v>
      </c>
      <c r="B5113" s="110">
        <f>IF(ISNA(VLOOKUP($A5113, 'NAV Daily'!$A$1:$D$9941, 4, 0)),B5112, VLOOKUP($A5113, 'NAV Daily'!$A$1:$D$9941, 4, 0))</f>
        <v>3094.2049999999999</v>
      </c>
      <c r="C5113" s="110">
        <f>IF(IFERROR(VLOOKUP($A5113, JCI!A:E, 5, 0),C5112)="null",C5112, IFERROR(VLOOKUP( $A5113, JCI!A:E, 5, 0),C5112))</f>
        <v>6499.8837890000004</v>
      </c>
      <c r="D5113" s="6">
        <f>IF(ISNA(VLOOKUP($A5113,ICBI!$C$1:$D$10000, 2, 0)),D5112, VLOOKUP($A5113, ICBI!$C$1:$D$10000, 2, 0))</f>
        <v>247.298168820077</v>
      </c>
      <c r="E5113" s="2">
        <f t="shared" si="263"/>
        <v>43525</v>
      </c>
      <c r="F5113" s="3">
        <f t="shared" si="264"/>
        <v>3094.2049999999999</v>
      </c>
      <c r="G5113" s="3">
        <f t="shared" si="265"/>
        <v>5938.1581000865881</v>
      </c>
      <c r="H5113" s="6">
        <f>IF(ISNA(VLOOKUP($A5113, 'NAV Daily'!$A$1:$B$9941, 2, 0)/1000000000),H5112, VLOOKUP($A5113, 'NAV Daily'!$A$1:$B$9941, 2, 0)/1000000000)</f>
        <v>82.27197157997999</v>
      </c>
    </row>
    <row r="5114" spans="1:8" customFormat="1" x14ac:dyDescent="0.25">
      <c r="A5114" s="2">
        <v>43526</v>
      </c>
      <c r="B5114" s="110">
        <f>IF(ISNA(VLOOKUP($A5114, 'NAV Daily'!$A$1:$D$9941, 4, 0)),B5113, VLOOKUP($A5114, 'NAV Daily'!$A$1:$D$9941, 4, 0))</f>
        <v>3094.2049999999999</v>
      </c>
      <c r="C5114" s="110">
        <f>IF(IFERROR(VLOOKUP($A5114, JCI!A:E, 5, 0),C5113)="null",C5113, IFERROR(VLOOKUP( $A5114, JCI!A:E, 5, 0),C5113))</f>
        <v>6499.8837890000004</v>
      </c>
      <c r="D5114" s="6">
        <f>IF(ISNA(VLOOKUP($A5114,ICBI!$C$1:$D$10000, 2, 0)),D5113, VLOOKUP($A5114, ICBI!$C$1:$D$10000, 2, 0))</f>
        <v>247.35230264723899</v>
      </c>
      <c r="E5114" s="2">
        <f t="shared" si="263"/>
        <v>43526</v>
      </c>
      <c r="F5114" s="3">
        <f t="shared" si="264"/>
        <v>3094.2049999999999</v>
      </c>
      <c r="G5114" s="3">
        <f t="shared" si="265"/>
        <v>5938.1581000865881</v>
      </c>
      <c r="H5114" s="6">
        <f>IF(ISNA(VLOOKUP($A5114, 'NAV Daily'!$A$1:$B$9941, 2, 0)/1000000000),H5113, VLOOKUP($A5114, 'NAV Daily'!$A$1:$B$9941, 2, 0)/1000000000)</f>
        <v>82.27197157997999</v>
      </c>
    </row>
    <row r="5115" spans="1:8" customFormat="1" x14ac:dyDescent="0.25">
      <c r="A5115" s="2">
        <v>43527</v>
      </c>
      <c r="B5115" s="110">
        <f>IF(ISNA(VLOOKUP($A5115, 'NAV Daily'!$A$1:$D$9941, 4, 0)),B5114, VLOOKUP($A5115, 'NAV Daily'!$A$1:$D$9941, 4, 0))</f>
        <v>3094.2049999999999</v>
      </c>
      <c r="C5115" s="110">
        <f>IF(IFERROR(VLOOKUP($A5115, JCI!A:E, 5, 0),C5114)="null",C5114, IFERROR(VLOOKUP( $A5115, JCI!A:E, 5, 0),C5114))</f>
        <v>6499.8837890000004</v>
      </c>
      <c r="D5115" s="6">
        <f>IF(ISNA(VLOOKUP($A5115,ICBI!$C$1:$D$10000, 2, 0)),D5114, VLOOKUP($A5115, ICBI!$C$1:$D$10000, 2, 0))</f>
        <v>247.40643849312201</v>
      </c>
      <c r="E5115" s="2">
        <f t="shared" si="263"/>
        <v>43527</v>
      </c>
      <c r="F5115" s="3">
        <f t="shared" si="264"/>
        <v>3094.2049999999999</v>
      </c>
      <c r="G5115" s="3">
        <f t="shared" si="265"/>
        <v>5938.1581000865881</v>
      </c>
      <c r="H5115" s="6">
        <f>IF(ISNA(VLOOKUP($A5115, 'NAV Daily'!$A$1:$B$9941, 2, 0)/1000000000),H5114, VLOOKUP($A5115, 'NAV Daily'!$A$1:$B$9941, 2, 0)/1000000000)</f>
        <v>82.27197157997999</v>
      </c>
    </row>
    <row r="5116" spans="1:8" customFormat="1" x14ac:dyDescent="0.25">
      <c r="A5116" s="2">
        <v>43528</v>
      </c>
      <c r="B5116" s="110">
        <f>IF(ISNA(VLOOKUP($A5116, 'NAV Daily'!$A$1:$D$9941, 4, 0)),B5115, VLOOKUP($A5116, 'NAV Daily'!$A$1:$D$9941, 4, 0))</f>
        <v>3098.8449000000001</v>
      </c>
      <c r="C5116" s="110">
        <f>IF(IFERROR(VLOOKUP($A5116, JCI!A:E, 5, 0),C5115)="null",C5115, IFERROR(VLOOKUP( $A5116, JCI!A:E, 5, 0),C5115))</f>
        <v>6488.419922</v>
      </c>
      <c r="D5116" s="6">
        <f>IF(ISNA(VLOOKUP($A5116,ICBI!$C$1:$D$10000, 2, 0)),D5115, VLOOKUP($A5116, ICBI!$C$1:$D$10000, 2, 0))</f>
        <v>247.39035036627001</v>
      </c>
      <c r="E5116" s="2">
        <f t="shared" si="263"/>
        <v>43528</v>
      </c>
      <c r="F5116" s="3">
        <f t="shared" si="264"/>
        <v>3098.8449000000001</v>
      </c>
      <c r="G5116" s="3">
        <f t="shared" si="265"/>
        <v>5927.6849505820437</v>
      </c>
      <c r="H5116" s="6">
        <f>IF(ISNA(VLOOKUP($A5116, 'NAV Daily'!$A$1:$B$9941, 2, 0)/1000000000),H5115, VLOOKUP($A5116, 'NAV Daily'!$A$1:$B$9941, 2, 0)/1000000000)</f>
        <v>86.664733919859998</v>
      </c>
    </row>
    <row r="5117" spans="1:8" customFormat="1" x14ac:dyDescent="0.25">
      <c r="A5117" s="2">
        <v>43529</v>
      </c>
      <c r="B5117" s="110">
        <f>IF(ISNA(VLOOKUP($A5117, 'NAV Daily'!$A$1:$D$9941, 4, 0)),B5116, VLOOKUP($A5117, 'NAV Daily'!$A$1:$D$9941, 4, 0))</f>
        <v>3087.884</v>
      </c>
      <c r="C5117" s="110">
        <f>IF(IFERROR(VLOOKUP($A5117, JCI!A:E, 5, 0),C5116)="null",C5116, IFERROR(VLOOKUP( $A5117, JCI!A:E, 5, 0),C5116))</f>
        <v>6441.2797849999997</v>
      </c>
      <c r="D5117" s="6">
        <f>IF(ISNA(VLOOKUP($A5117,ICBI!$C$1:$D$10000, 2, 0)),D5116, VLOOKUP($A5117, ICBI!$C$1:$D$10000, 2, 0))</f>
        <v>247.26881185520801</v>
      </c>
      <c r="E5117" s="2">
        <f t="shared" si="263"/>
        <v>43529</v>
      </c>
      <c r="F5117" s="3">
        <f t="shared" si="264"/>
        <v>3087.884</v>
      </c>
      <c r="G5117" s="3">
        <f t="shared" si="265"/>
        <v>5884.6187057917177</v>
      </c>
      <c r="H5117" s="6">
        <f>IF(ISNA(VLOOKUP($A5117, 'NAV Daily'!$A$1:$B$9941, 2, 0)/1000000000),H5116, VLOOKUP($A5117, 'NAV Daily'!$A$1:$B$9941, 2, 0)/1000000000)</f>
        <v>94.788268424100011</v>
      </c>
    </row>
    <row r="5118" spans="1:8" customFormat="1" x14ac:dyDescent="0.25">
      <c r="A5118" s="2">
        <v>43530</v>
      </c>
      <c r="B5118" s="110">
        <f>IF(ISNA(VLOOKUP($A5118, 'NAV Daily'!$A$1:$D$9941, 4, 0)),B5117, VLOOKUP($A5118, 'NAV Daily'!$A$1:$D$9941, 4, 0))</f>
        <v>3094.0198</v>
      </c>
      <c r="C5118" s="110">
        <f>IF(IFERROR(VLOOKUP($A5118, JCI!A:E, 5, 0),C5117)="null",C5117, IFERROR(VLOOKUP( $A5118, JCI!A:E, 5, 0),C5117))</f>
        <v>6457.9560549999997</v>
      </c>
      <c r="D5118" s="6">
        <f>IF(ISNA(VLOOKUP($A5118,ICBI!$C$1:$D$10000, 2, 0)),D5117, VLOOKUP($A5118, ICBI!$C$1:$D$10000, 2, 0))</f>
        <v>247.15427632632401</v>
      </c>
      <c r="E5118" s="2">
        <f t="shared" si="263"/>
        <v>43530</v>
      </c>
      <c r="F5118" s="3">
        <f t="shared" si="264"/>
        <v>3094.0198</v>
      </c>
      <c r="G5118" s="3">
        <f t="shared" si="265"/>
        <v>5899.8537978324885</v>
      </c>
      <c r="H5118" s="6">
        <f>IF(ISNA(VLOOKUP($A5118, 'NAV Daily'!$A$1:$B$9941, 2, 0)/1000000000),H5117, VLOOKUP($A5118, 'NAV Daily'!$A$1:$B$9941, 2, 0)/1000000000)</f>
        <v>94.976620368410011</v>
      </c>
    </row>
    <row r="5119" spans="1:8" customFormat="1" x14ac:dyDescent="0.25">
      <c r="A5119" s="2">
        <v>43531</v>
      </c>
      <c r="B5119" s="110">
        <f>IF(ISNA(VLOOKUP($A5119, 'NAV Daily'!$A$1:$D$9941, 4, 0)),B5118, VLOOKUP($A5119, 'NAV Daily'!$A$1:$D$9941, 4, 0))</f>
        <v>3094.0198</v>
      </c>
      <c r="C5119" s="110">
        <f>IF(IFERROR(VLOOKUP($A5119, JCI!A:E, 5, 0),C5118)="null",C5118, IFERROR(VLOOKUP( $A5119, JCI!A:E, 5, 0),C5118))</f>
        <v>6457.9560549999997</v>
      </c>
      <c r="D5119" s="6">
        <f>IF(ISNA(VLOOKUP($A5119,ICBI!$C$1:$D$10000, 2, 0)),D5118, VLOOKUP($A5119, ICBI!$C$1:$D$10000, 2, 0))</f>
        <v>247.20842096956099</v>
      </c>
      <c r="E5119" s="2">
        <f t="shared" si="263"/>
        <v>43531</v>
      </c>
      <c r="F5119" s="3">
        <f t="shared" si="264"/>
        <v>3094.0198</v>
      </c>
      <c r="G5119" s="3">
        <f t="shared" si="265"/>
        <v>5899.8537978324885</v>
      </c>
      <c r="H5119" s="6">
        <f>IF(ISNA(VLOOKUP($A5119, 'NAV Daily'!$A$1:$B$9941, 2, 0)/1000000000),H5118, VLOOKUP($A5119, 'NAV Daily'!$A$1:$B$9941, 2, 0)/1000000000)</f>
        <v>94.976620368410011</v>
      </c>
    </row>
    <row r="5120" spans="1:8" customFormat="1" x14ac:dyDescent="0.25">
      <c r="A5120" s="2">
        <v>43532</v>
      </c>
      <c r="B5120" s="110">
        <f>IF(ISNA(VLOOKUP($A5120, 'NAV Daily'!$A$1:$D$9941, 4, 0)),B5119, VLOOKUP($A5120, 'NAV Daily'!$A$1:$D$9941, 4, 0))</f>
        <v>3090.4362999999998</v>
      </c>
      <c r="C5120" s="110">
        <f>IF(IFERROR(VLOOKUP($A5120, JCI!A:E, 5, 0),C5119)="null",C5119, IFERROR(VLOOKUP( $A5120, JCI!A:E, 5, 0),C5119))</f>
        <v>6383.0678710000002</v>
      </c>
      <c r="D5120" s="6">
        <f>IF(ISNA(VLOOKUP($A5120,ICBI!$C$1:$D$10000, 2, 0)),D5119, VLOOKUP($A5120, ICBI!$C$1:$D$10000, 2, 0))</f>
        <v>246.76994604778699</v>
      </c>
      <c r="E5120" s="2">
        <f t="shared" si="263"/>
        <v>43532</v>
      </c>
      <c r="F5120" s="3">
        <f t="shared" si="264"/>
        <v>3090.4362999999998</v>
      </c>
      <c r="G5120" s="3">
        <f t="shared" si="265"/>
        <v>5831.4375167332864</v>
      </c>
      <c r="H5120" s="6">
        <f>IF(ISNA(VLOOKUP($A5120, 'NAV Daily'!$A$1:$B$9941, 2, 0)/1000000000),H5119, VLOOKUP($A5120, 'NAV Daily'!$A$1:$B$9941, 2, 0)/1000000000)</f>
        <v>95.765574860160001</v>
      </c>
    </row>
    <row r="5121" spans="1:8" customFormat="1" x14ac:dyDescent="0.25">
      <c r="A5121" s="2">
        <v>43533</v>
      </c>
      <c r="B5121" s="110">
        <f>IF(ISNA(VLOOKUP($A5121, 'NAV Daily'!$A$1:$D$9941, 4, 0)),B5120, VLOOKUP($A5121, 'NAV Daily'!$A$1:$D$9941, 4, 0))</f>
        <v>3090.4362999999998</v>
      </c>
      <c r="C5121" s="110">
        <f>IF(IFERROR(VLOOKUP($A5121, JCI!A:E, 5, 0),C5120)="null",C5120, IFERROR(VLOOKUP( $A5121, JCI!A:E, 5, 0),C5120))</f>
        <v>6383.0678710000002</v>
      </c>
      <c r="D5121" s="6">
        <f>IF(ISNA(VLOOKUP($A5121,ICBI!$C$1:$D$10000, 2, 0)),D5120, VLOOKUP($A5121, ICBI!$C$1:$D$10000, 2, 0))</f>
        <v>246.82409228509999</v>
      </c>
      <c r="E5121" s="2">
        <f t="shared" si="263"/>
        <v>43533</v>
      </c>
      <c r="F5121" s="3">
        <f t="shared" si="264"/>
        <v>3090.4362999999998</v>
      </c>
      <c r="G5121" s="3">
        <f t="shared" si="265"/>
        <v>5831.4375167332864</v>
      </c>
      <c r="H5121" s="6">
        <f>IF(ISNA(VLOOKUP($A5121, 'NAV Daily'!$A$1:$B$9941, 2, 0)/1000000000),H5120, VLOOKUP($A5121, 'NAV Daily'!$A$1:$B$9941, 2, 0)/1000000000)</f>
        <v>95.765574860160001</v>
      </c>
    </row>
    <row r="5122" spans="1:8" customFormat="1" x14ac:dyDescent="0.25">
      <c r="A5122" s="2">
        <v>43534</v>
      </c>
      <c r="B5122" s="110">
        <f>IF(ISNA(VLOOKUP($A5122, 'NAV Daily'!$A$1:$D$9941, 4, 0)),B5121, VLOOKUP($A5122, 'NAV Daily'!$A$1:$D$9941, 4, 0))</f>
        <v>3090.4362999999998</v>
      </c>
      <c r="C5122" s="110">
        <f>IF(IFERROR(VLOOKUP($A5122, JCI!A:E, 5, 0),C5121)="null",C5121, IFERROR(VLOOKUP( $A5122, JCI!A:E, 5, 0),C5121))</f>
        <v>6383.0678710000002</v>
      </c>
      <c r="D5122" s="6">
        <f>IF(ISNA(VLOOKUP($A5122,ICBI!$C$1:$D$10000, 2, 0)),D5121, VLOOKUP($A5122, ICBI!$C$1:$D$10000, 2, 0))</f>
        <v>246.878238522413</v>
      </c>
      <c r="E5122" s="2">
        <f t="shared" si="263"/>
        <v>43534</v>
      </c>
      <c r="F5122" s="3">
        <f t="shared" si="264"/>
        <v>3090.4362999999998</v>
      </c>
      <c r="G5122" s="3">
        <f t="shared" si="265"/>
        <v>5831.4375167332864</v>
      </c>
      <c r="H5122" s="6">
        <f>IF(ISNA(VLOOKUP($A5122, 'NAV Daily'!$A$1:$B$9941, 2, 0)/1000000000),H5121, VLOOKUP($A5122, 'NAV Daily'!$A$1:$B$9941, 2, 0)/1000000000)</f>
        <v>95.765574860160001</v>
      </c>
    </row>
    <row r="5123" spans="1:8" customFormat="1" x14ac:dyDescent="0.25">
      <c r="A5123" s="2">
        <v>43535</v>
      </c>
      <c r="B5123" s="110">
        <f>IF(ISNA(VLOOKUP($A5123, 'NAV Daily'!$A$1:$D$9941, 4, 0)),B5122, VLOOKUP($A5123, 'NAV Daily'!$A$1:$D$9941, 4, 0))</f>
        <v>3089.5246000000002</v>
      </c>
      <c r="C5123" s="110">
        <f>IF(IFERROR(VLOOKUP($A5123, JCI!A:E, 5, 0),C5122)="null",C5122, IFERROR(VLOOKUP( $A5123, JCI!A:E, 5, 0),C5122))</f>
        <v>6366.4340819999998</v>
      </c>
      <c r="D5123" s="6">
        <f>IF(ISNA(VLOOKUP($A5123,ICBI!$C$1:$D$10000, 2, 0)),D5122, VLOOKUP($A5123, ICBI!$C$1:$D$10000, 2, 0))</f>
        <v>247.01667243364801</v>
      </c>
      <c r="E5123" s="2">
        <f t="shared" ref="E5123:E5186" si="266">IF($A5123&gt;$K$1, $K$1, $A5123)</f>
        <v>43535</v>
      </c>
      <c r="F5123" s="3">
        <f t="shared" ref="F5123:F5186" si="267">IF($A5123&gt;$K$1, F5122, $B5123)</f>
        <v>3089.5246000000002</v>
      </c>
      <c r="G5123" s="3">
        <f t="shared" ref="G5123:G5186" si="268">IF(ISERROR(IF($A5123&gt;$K$1, G5122, $C5123/$C$2*1000)),G5122, IF($A5123&gt;$K$1, G5122, $C5123/$C$2*1000))</f>
        <v>5816.2412344470331</v>
      </c>
      <c r="H5123" s="6">
        <f>IF(ISNA(VLOOKUP($A5123, 'NAV Daily'!$A$1:$B$9941, 2, 0)/1000000000),H5122, VLOOKUP($A5123, 'NAV Daily'!$A$1:$B$9941, 2, 0)/1000000000)</f>
        <v>97.646758897940003</v>
      </c>
    </row>
    <row r="5124" spans="1:8" customFormat="1" x14ac:dyDescent="0.25">
      <c r="A5124" s="2">
        <v>43536</v>
      </c>
      <c r="B5124" s="110">
        <f>IF(ISNA(VLOOKUP($A5124, 'NAV Daily'!$A$1:$D$9941, 4, 0)),B5123, VLOOKUP($A5124, 'NAV Daily'!$A$1:$D$9941, 4, 0))</f>
        <v>3081.1759000000002</v>
      </c>
      <c r="C5124" s="110">
        <f>IF(IFERROR(VLOOKUP($A5124, JCI!A:E, 5, 0),C5123)="null",C5123, IFERROR(VLOOKUP( $A5124, JCI!A:E, 5, 0),C5123))</f>
        <v>6353.7739259999998</v>
      </c>
      <c r="D5124" s="6">
        <f>IF(ISNA(VLOOKUP($A5124,ICBI!$C$1:$D$10000, 2, 0)),D5123, VLOOKUP($A5124, ICBI!$C$1:$D$10000, 2, 0))</f>
        <v>247.66598243458699</v>
      </c>
      <c r="E5124" s="2">
        <f t="shared" si="266"/>
        <v>43536</v>
      </c>
      <c r="F5124" s="3">
        <f t="shared" si="267"/>
        <v>3081.1759000000002</v>
      </c>
      <c r="G5124" s="3">
        <f t="shared" si="268"/>
        <v>5804.6751802928056</v>
      </c>
      <c r="H5124" s="6">
        <f>IF(ISNA(VLOOKUP($A5124, 'NAV Daily'!$A$1:$B$9941, 2, 0)/1000000000),H5123, VLOOKUP($A5124, 'NAV Daily'!$A$1:$B$9941, 2, 0)/1000000000)</f>
        <v>93.493433257009997</v>
      </c>
    </row>
    <row r="5125" spans="1:8" customFormat="1" x14ac:dyDescent="0.25">
      <c r="A5125" s="2">
        <v>43537</v>
      </c>
      <c r="B5125" s="110">
        <f>IF(ISNA(VLOOKUP($A5125, 'NAV Daily'!$A$1:$D$9941, 4, 0)),B5124, VLOOKUP($A5125, 'NAV Daily'!$A$1:$D$9941, 4, 0))</f>
        <v>3081.1759000000002</v>
      </c>
      <c r="C5125" s="110">
        <f>IF(IFERROR(VLOOKUP($A5125, JCI!A:E, 5, 0),C5124)="null",C5124, IFERROR(VLOOKUP( $A5125, JCI!A:E, 5, 0),C5124))</f>
        <v>6377.5751950000003</v>
      </c>
      <c r="D5125" s="6">
        <f>IF(ISNA(VLOOKUP($A5125,ICBI!$C$1:$D$10000, 2, 0)),D5124, VLOOKUP($A5125, ICBI!$C$1:$D$10000, 2, 0))</f>
        <v>247.95002440005501</v>
      </c>
      <c r="E5125" s="2">
        <f t="shared" si="266"/>
        <v>43537</v>
      </c>
      <c r="F5125" s="3">
        <f t="shared" si="267"/>
        <v>3081.1759000000002</v>
      </c>
      <c r="G5125" s="3">
        <f t="shared" si="268"/>
        <v>5826.4195226368774</v>
      </c>
      <c r="H5125" s="6">
        <f>IF(ISNA(VLOOKUP($A5125, 'NAV Daily'!$A$1:$B$9941, 2, 0)/1000000000),H5124, VLOOKUP($A5125, 'NAV Daily'!$A$1:$B$9941, 2, 0)/1000000000)</f>
        <v>93.493433257009997</v>
      </c>
    </row>
    <row r="5126" spans="1:8" customFormat="1" x14ac:dyDescent="0.25">
      <c r="A5126" s="2">
        <v>43538</v>
      </c>
      <c r="B5126" s="110">
        <f>IF(ISNA(VLOOKUP($A5126, 'NAV Daily'!$A$1:$D$9941, 4, 0)),B5125, VLOOKUP($A5126, 'NAV Daily'!$A$1:$D$9941, 4, 0))</f>
        <v>3093.7917000000002</v>
      </c>
      <c r="C5126" s="110">
        <f>IF(IFERROR(VLOOKUP($A5126, JCI!A:E, 5, 0),C5125)="null",C5125, IFERROR(VLOOKUP( $A5126, JCI!A:E, 5, 0),C5125))</f>
        <v>6413.2661129999997</v>
      </c>
      <c r="D5126" s="6">
        <f>IF(ISNA(VLOOKUP($A5126,ICBI!$C$1:$D$10000, 2, 0)),D5125, VLOOKUP($A5126, ICBI!$C$1:$D$10000, 2, 0))</f>
        <v>248.45712892626401</v>
      </c>
      <c r="E5126" s="2">
        <f t="shared" si="266"/>
        <v>43538</v>
      </c>
      <c r="F5126" s="3">
        <f t="shared" si="267"/>
        <v>3093.7917000000002</v>
      </c>
      <c r="G5126" s="3">
        <f t="shared" si="268"/>
        <v>5859.0260000295793</v>
      </c>
      <c r="H5126" s="6">
        <f>IF(ISNA(VLOOKUP($A5126, 'NAV Daily'!$A$1:$B$9941, 2, 0)/1000000000),H5125, VLOOKUP($A5126, 'NAV Daily'!$A$1:$B$9941, 2, 0)/1000000000)</f>
        <v>89.787343140570002</v>
      </c>
    </row>
    <row r="5127" spans="1:8" customFormat="1" x14ac:dyDescent="0.25">
      <c r="A5127" s="2">
        <v>43539</v>
      </c>
      <c r="B5127" s="110">
        <f>IF(ISNA(VLOOKUP($A5127, 'NAV Daily'!$A$1:$D$9941, 4, 0)),B5126, VLOOKUP($A5127, 'NAV Daily'!$A$1:$D$9941, 4, 0))</f>
        <v>3099.3044</v>
      </c>
      <c r="C5127" s="110">
        <f>IF(IFERROR(VLOOKUP($A5127, JCI!A:E, 5, 0),C5126)="null",C5126, IFERROR(VLOOKUP( $A5127, JCI!A:E, 5, 0),C5126))</f>
        <v>6461.1831050000001</v>
      </c>
      <c r="D5127" s="6">
        <f>IF(ISNA(VLOOKUP($A5127,ICBI!$C$1:$D$10000, 2, 0)),D5126, VLOOKUP($A5127, ICBI!$C$1:$D$10000, 2, 0))</f>
        <v>249.01981254483499</v>
      </c>
      <c r="E5127" s="2">
        <f t="shared" si="266"/>
        <v>43539</v>
      </c>
      <c r="F5127" s="3">
        <f t="shared" si="267"/>
        <v>3099.3044</v>
      </c>
      <c r="G5127" s="3">
        <f t="shared" si="268"/>
        <v>5902.8019633257418</v>
      </c>
      <c r="H5127" s="6">
        <f>IF(ISNA(VLOOKUP($A5127, 'NAV Daily'!$A$1:$B$9941, 2, 0)/1000000000),H5126, VLOOKUP($A5127, 'NAV Daily'!$A$1:$B$9941, 2, 0)/1000000000)</f>
        <v>89.947330723589999</v>
      </c>
    </row>
    <row r="5128" spans="1:8" customFormat="1" x14ac:dyDescent="0.25">
      <c r="A5128" s="2">
        <v>43540</v>
      </c>
      <c r="B5128" s="110">
        <f>IF(ISNA(VLOOKUP($A5128, 'NAV Daily'!$A$1:$D$9941, 4, 0)),B5127, VLOOKUP($A5128, 'NAV Daily'!$A$1:$D$9941, 4, 0))</f>
        <v>3099.3044</v>
      </c>
      <c r="C5128" s="110">
        <f>IF(IFERROR(VLOOKUP($A5128, JCI!A:E, 5, 0),C5127)="null",C5127, IFERROR(VLOOKUP( $A5128, JCI!A:E, 5, 0),C5127))</f>
        <v>6461.1831050000001</v>
      </c>
      <c r="D5128" s="6">
        <f>IF(ISNA(VLOOKUP($A5128,ICBI!$C$1:$D$10000, 2, 0)),D5127, VLOOKUP($A5128, ICBI!$C$1:$D$10000, 2, 0))</f>
        <v>249.074185795907</v>
      </c>
      <c r="E5128" s="2">
        <f t="shared" si="266"/>
        <v>43540</v>
      </c>
      <c r="F5128" s="3">
        <f t="shared" si="267"/>
        <v>3099.3044</v>
      </c>
      <c r="G5128" s="3">
        <f t="shared" si="268"/>
        <v>5902.8019633257418</v>
      </c>
      <c r="H5128" s="6">
        <f>IF(ISNA(VLOOKUP($A5128, 'NAV Daily'!$A$1:$B$9941, 2, 0)/1000000000),H5127, VLOOKUP($A5128, 'NAV Daily'!$A$1:$B$9941, 2, 0)/1000000000)</f>
        <v>89.947330723589999</v>
      </c>
    </row>
    <row r="5129" spans="1:8" customFormat="1" x14ac:dyDescent="0.25">
      <c r="A5129" s="2">
        <v>43541</v>
      </c>
      <c r="B5129" s="110">
        <f>IF(ISNA(VLOOKUP($A5129, 'NAV Daily'!$A$1:$D$9941, 4, 0)),B5128, VLOOKUP($A5129, 'NAV Daily'!$A$1:$D$9941, 4, 0))</f>
        <v>3099.3044</v>
      </c>
      <c r="C5129" s="110">
        <f>IF(IFERROR(VLOOKUP($A5129, JCI!A:E, 5, 0),C5128)="null",C5128, IFERROR(VLOOKUP( $A5129, JCI!A:E, 5, 0),C5128))</f>
        <v>6461.1831050000001</v>
      </c>
      <c r="D5129" s="6">
        <f>IF(ISNA(VLOOKUP($A5129,ICBI!$C$1:$D$10000, 2, 0)),D5128, VLOOKUP($A5129, ICBI!$C$1:$D$10000, 2, 0))</f>
        <v>249.128561523153</v>
      </c>
      <c r="E5129" s="2">
        <f t="shared" si="266"/>
        <v>43541</v>
      </c>
      <c r="F5129" s="3">
        <f t="shared" si="267"/>
        <v>3099.3044</v>
      </c>
      <c r="G5129" s="3">
        <f t="shared" si="268"/>
        <v>5902.8019633257418</v>
      </c>
      <c r="H5129" s="6">
        <f>IF(ISNA(VLOOKUP($A5129, 'NAV Daily'!$A$1:$B$9941, 2, 0)/1000000000),H5128, VLOOKUP($A5129, 'NAV Daily'!$A$1:$B$9941, 2, 0)/1000000000)</f>
        <v>89.947330723589999</v>
      </c>
    </row>
    <row r="5130" spans="1:8" customFormat="1" x14ac:dyDescent="0.25">
      <c r="A5130" s="2">
        <v>43542</v>
      </c>
      <c r="B5130" s="110">
        <f>IF(ISNA(VLOOKUP($A5130, 'NAV Daily'!$A$1:$D$9941, 4, 0)),B5129, VLOOKUP($A5130, 'NAV Daily'!$A$1:$D$9941, 4, 0))</f>
        <v>3110.1822999999999</v>
      </c>
      <c r="C5130" s="110">
        <f>IF(IFERROR(VLOOKUP($A5130, JCI!A:E, 5, 0),C5129)="null",C5129, IFERROR(VLOOKUP( $A5130, JCI!A:E, 5, 0),C5129))</f>
        <v>6509.4467770000001</v>
      </c>
      <c r="D5130" s="6">
        <f>IF(ISNA(VLOOKUP($A5130,ICBI!$C$1:$D$10000, 2, 0)),D5129, VLOOKUP($A5130, ICBI!$C$1:$D$10000, 2, 0))</f>
        <v>249.63703862083901</v>
      </c>
      <c r="E5130" s="2">
        <f t="shared" si="266"/>
        <v>43542</v>
      </c>
      <c r="F5130" s="3">
        <f t="shared" si="267"/>
        <v>3110.1822999999999</v>
      </c>
      <c r="G5130" s="3">
        <f t="shared" si="268"/>
        <v>5946.8946462305876</v>
      </c>
      <c r="H5130" s="6">
        <f>IF(ISNA(VLOOKUP($A5130, 'NAV Daily'!$A$1:$B$9941, 2, 0)/1000000000),H5129, VLOOKUP($A5130, 'NAV Daily'!$A$1:$B$9941, 2, 0)/1000000000)</f>
        <v>92.470749086539996</v>
      </c>
    </row>
    <row r="5131" spans="1:8" customFormat="1" x14ac:dyDescent="0.25">
      <c r="A5131" s="2">
        <v>43543</v>
      </c>
      <c r="B5131" s="110">
        <f>IF(ISNA(VLOOKUP($A5131, 'NAV Daily'!$A$1:$D$9941, 4, 0)),B5130, VLOOKUP($A5131, 'NAV Daily'!$A$1:$D$9941, 4, 0))</f>
        <v>3114.3089</v>
      </c>
      <c r="C5131" s="110">
        <f>IF(IFERROR(VLOOKUP($A5131, JCI!A:E, 5, 0),C5130)="null",C5130, IFERROR(VLOOKUP( $A5131, JCI!A:E, 5, 0),C5130))</f>
        <v>6480.2758789999998</v>
      </c>
      <c r="D5131" s="6">
        <f>IF(ISNA(VLOOKUP($A5131,ICBI!$C$1:$D$10000, 2, 0)),D5130, VLOOKUP($A5131, ICBI!$C$1:$D$10000, 2, 0))</f>
        <v>249.724409642897</v>
      </c>
      <c r="E5131" s="2">
        <f t="shared" si="266"/>
        <v>43543</v>
      </c>
      <c r="F5131" s="3">
        <f t="shared" si="267"/>
        <v>3114.3089</v>
      </c>
      <c r="G5131" s="3">
        <f t="shared" si="268"/>
        <v>5920.2447229598592</v>
      </c>
      <c r="H5131" s="6">
        <f>IF(ISNA(VLOOKUP($A5131, 'NAV Daily'!$A$1:$B$9941, 2, 0)/1000000000),H5130, VLOOKUP($A5131, 'NAV Daily'!$A$1:$B$9941, 2, 0)/1000000000)</f>
        <v>92.593438254139997</v>
      </c>
    </row>
    <row r="5132" spans="1:8" customFormat="1" x14ac:dyDescent="0.25">
      <c r="A5132" s="2">
        <v>43544</v>
      </c>
      <c r="B5132" s="110">
        <f>IF(ISNA(VLOOKUP($A5132, 'NAV Daily'!$A$1:$D$9941, 4, 0)),B5131, VLOOKUP($A5132, 'NAV Daily'!$A$1:$D$9941, 4, 0))</f>
        <v>3108.7294999999999</v>
      </c>
      <c r="C5132" s="110">
        <f>IF(IFERROR(VLOOKUP($A5132, JCI!A:E, 5, 0),C5131)="null",C5131, IFERROR(VLOOKUP( $A5132, JCI!A:E, 5, 0),C5131))</f>
        <v>6482.7099609999996</v>
      </c>
      <c r="D5132" s="6">
        <f>IF(ISNA(VLOOKUP($A5132,ICBI!$C$1:$D$10000, 2, 0)),D5131, VLOOKUP($A5132, ICBI!$C$1:$D$10000, 2, 0))</f>
        <v>250.26905857719501</v>
      </c>
      <c r="E5132" s="2">
        <f t="shared" si="266"/>
        <v>43544</v>
      </c>
      <c r="F5132" s="3">
        <f t="shared" si="267"/>
        <v>3108.7294999999999</v>
      </c>
      <c r="G5132" s="3">
        <f t="shared" si="268"/>
        <v>5922.4684494469439</v>
      </c>
      <c r="H5132" s="6">
        <f>IF(ISNA(VLOOKUP($A5132, 'NAV Daily'!$A$1:$B$9941, 2, 0)/1000000000),H5131, VLOOKUP($A5132, 'NAV Daily'!$A$1:$B$9941, 2, 0)/1000000000)</f>
        <v>90.231497445710005</v>
      </c>
    </row>
    <row r="5133" spans="1:8" customFormat="1" x14ac:dyDescent="0.25">
      <c r="A5133" s="2">
        <v>43545</v>
      </c>
      <c r="B5133" s="110">
        <f>IF(ISNA(VLOOKUP($A5133, 'NAV Daily'!$A$1:$D$9941, 4, 0)),B5132, VLOOKUP($A5133, 'NAV Daily'!$A$1:$D$9941, 4, 0))</f>
        <v>3113.7006999999999</v>
      </c>
      <c r="C5133" s="110">
        <f>IF(IFERROR(VLOOKUP($A5133, JCI!A:E, 5, 0),C5132)="null",C5132, IFERROR(VLOOKUP( $A5133, JCI!A:E, 5, 0),C5132))</f>
        <v>6501.7758789999998</v>
      </c>
      <c r="D5133" s="6">
        <f>IF(ISNA(VLOOKUP($A5133,ICBI!$C$1:$D$10000, 2, 0)),D5132, VLOOKUP($A5133, ICBI!$C$1:$D$10000, 2, 0))</f>
        <v>251.836547519725</v>
      </c>
      <c r="E5133" s="2">
        <f t="shared" si="266"/>
        <v>43545</v>
      </c>
      <c r="F5133" s="3">
        <f t="shared" si="267"/>
        <v>3113.7006999999999</v>
      </c>
      <c r="G5133" s="3">
        <f t="shared" si="268"/>
        <v>5939.8866740002641</v>
      </c>
      <c r="H5133" s="6">
        <f>IF(ISNA(VLOOKUP($A5133, 'NAV Daily'!$A$1:$B$9941, 2, 0)/1000000000),H5132, VLOOKUP($A5133, 'NAV Daily'!$A$1:$B$9941, 2, 0)/1000000000)</f>
        <v>90.375786138119992</v>
      </c>
    </row>
    <row r="5134" spans="1:8" customFormat="1" x14ac:dyDescent="0.25">
      <c r="A5134" s="2">
        <v>43546</v>
      </c>
      <c r="B5134" s="110">
        <f>IF(ISNA(VLOOKUP($A5134, 'NAV Daily'!$A$1:$D$9941, 4, 0)),B5133, VLOOKUP($A5134, 'NAV Daily'!$A$1:$D$9941, 4, 0))</f>
        <v>3118.0236</v>
      </c>
      <c r="C5134" s="110">
        <f>IF(IFERROR(VLOOKUP($A5134, JCI!A:E, 5, 0),C5133)="null",C5133, IFERROR(VLOOKUP( $A5134, JCI!A:E, 5, 0),C5133))</f>
        <v>6525.2739259999998</v>
      </c>
      <c r="D5134" s="6">
        <f>IF(ISNA(VLOOKUP($A5134,ICBI!$C$1:$D$10000, 2, 0)),D5133, VLOOKUP($A5134, ICBI!$C$1:$D$10000, 2, 0))</f>
        <v>251.72750600181399</v>
      </c>
      <c r="E5134" s="2">
        <f t="shared" si="266"/>
        <v>43546</v>
      </c>
      <c r="F5134" s="3">
        <f t="shared" si="267"/>
        <v>3118.0236</v>
      </c>
      <c r="G5134" s="3">
        <f t="shared" si="268"/>
        <v>5961.3539990569689</v>
      </c>
      <c r="H5134" s="6">
        <f>IF(ISNA(VLOOKUP($A5134, 'NAV Daily'!$A$1:$B$9941, 2, 0)/1000000000),H5133, VLOOKUP($A5134, 'NAV Daily'!$A$1:$B$9941, 2, 0)/1000000000)</f>
        <v>92.904592931279993</v>
      </c>
    </row>
    <row r="5135" spans="1:8" customFormat="1" x14ac:dyDescent="0.25">
      <c r="A5135" s="2">
        <v>43547</v>
      </c>
      <c r="B5135" s="110">
        <f>IF(ISNA(VLOOKUP($A5135, 'NAV Daily'!$A$1:$D$9941, 4, 0)),B5134, VLOOKUP($A5135, 'NAV Daily'!$A$1:$D$9941, 4, 0))</f>
        <v>3118.0236</v>
      </c>
      <c r="C5135" s="110">
        <f>IF(IFERROR(VLOOKUP($A5135, JCI!A:E, 5, 0),C5134)="null",C5134, IFERROR(VLOOKUP( $A5135, JCI!A:E, 5, 0),C5134))</f>
        <v>6525.2739259999998</v>
      </c>
      <c r="D5135" s="6">
        <f>IF(ISNA(VLOOKUP($A5135,ICBI!$C$1:$D$10000, 2, 0)),D5134, VLOOKUP($A5135, ICBI!$C$1:$D$10000, 2, 0))</f>
        <v>251.781893760554</v>
      </c>
      <c r="E5135" s="2">
        <f t="shared" si="266"/>
        <v>43547</v>
      </c>
      <c r="F5135" s="3">
        <f t="shared" si="267"/>
        <v>3118.0236</v>
      </c>
      <c r="G5135" s="3">
        <f t="shared" si="268"/>
        <v>5961.3539990569689</v>
      </c>
      <c r="H5135" s="6">
        <f>IF(ISNA(VLOOKUP($A5135, 'NAV Daily'!$A$1:$B$9941, 2, 0)/1000000000),H5134, VLOOKUP($A5135, 'NAV Daily'!$A$1:$B$9941, 2, 0)/1000000000)</f>
        <v>92.904592931279993</v>
      </c>
    </row>
    <row r="5136" spans="1:8" customFormat="1" x14ac:dyDescent="0.25">
      <c r="A5136" s="2">
        <v>43548</v>
      </c>
      <c r="B5136" s="110">
        <f>IF(ISNA(VLOOKUP($A5136, 'NAV Daily'!$A$1:$D$9941, 4, 0)),B5135, VLOOKUP($A5136, 'NAV Daily'!$A$1:$D$9941, 4, 0))</f>
        <v>3118.0236</v>
      </c>
      <c r="C5136" s="110">
        <f>IF(IFERROR(VLOOKUP($A5136, JCI!A:E, 5, 0),C5135)="null",C5135, IFERROR(VLOOKUP( $A5136, JCI!A:E, 5, 0),C5135))</f>
        <v>6525.2739259999998</v>
      </c>
      <c r="D5136" s="6">
        <f>IF(ISNA(VLOOKUP($A5136,ICBI!$C$1:$D$10000, 2, 0)),D5135, VLOOKUP($A5136, ICBI!$C$1:$D$10000, 2, 0))</f>
        <v>251.836286339558</v>
      </c>
      <c r="E5136" s="2">
        <f t="shared" si="266"/>
        <v>43548</v>
      </c>
      <c r="F5136" s="3">
        <f t="shared" si="267"/>
        <v>3118.0236</v>
      </c>
      <c r="G5136" s="3">
        <f t="shared" si="268"/>
        <v>5961.3539990569689</v>
      </c>
      <c r="H5136" s="6">
        <f>IF(ISNA(VLOOKUP($A5136, 'NAV Daily'!$A$1:$B$9941, 2, 0)/1000000000),H5135, VLOOKUP($A5136, 'NAV Daily'!$A$1:$B$9941, 2, 0)/1000000000)</f>
        <v>92.904592931279993</v>
      </c>
    </row>
    <row r="5137" spans="1:8" customFormat="1" x14ac:dyDescent="0.25">
      <c r="A5137" s="2">
        <v>43549</v>
      </c>
      <c r="B5137" s="110">
        <f>IF(ISNA(VLOOKUP($A5137, 'NAV Daily'!$A$1:$D$9941, 4, 0)),B5136, VLOOKUP($A5137, 'NAV Daily'!$A$1:$D$9941, 4, 0))</f>
        <v>3110.6736999999998</v>
      </c>
      <c r="C5137" s="110">
        <f>IF(IFERROR(VLOOKUP($A5137, JCI!A:E, 5, 0),C5136)="null",C5136, IFERROR(VLOOKUP( $A5137, JCI!A:E, 5, 0),C5136))</f>
        <v>6411.2509769999997</v>
      </c>
      <c r="D5137" s="6">
        <f>IF(ISNA(VLOOKUP($A5137,ICBI!$C$1:$D$10000, 2, 0)),D5136, VLOOKUP($A5137, ICBI!$C$1:$D$10000, 2, 0))</f>
        <v>251.29440988868299</v>
      </c>
      <c r="E5137" s="2">
        <f t="shared" si="266"/>
        <v>43549</v>
      </c>
      <c r="F5137" s="3">
        <f t="shared" si="267"/>
        <v>3110.6736999999998</v>
      </c>
      <c r="G5137" s="3">
        <f t="shared" si="268"/>
        <v>5857.1850138597301</v>
      </c>
      <c r="H5137" s="6">
        <f>IF(ISNA(VLOOKUP($A5137, 'NAV Daily'!$A$1:$B$9941, 2, 0)/1000000000),H5136, VLOOKUP($A5137, 'NAV Daily'!$A$1:$B$9941, 2, 0)/1000000000)</f>
        <v>97.035315397109997</v>
      </c>
    </row>
    <row r="5138" spans="1:8" customFormat="1" x14ac:dyDescent="0.25">
      <c r="A5138" s="2">
        <v>43550</v>
      </c>
      <c r="B5138" s="110">
        <f>IF(ISNA(VLOOKUP($A5138, 'NAV Daily'!$A$1:$D$9941, 4, 0)),B5137, VLOOKUP($A5138, 'NAV Daily'!$A$1:$D$9941, 4, 0))</f>
        <v>3117.7869000000001</v>
      </c>
      <c r="C5138" s="110">
        <f>IF(IFERROR(VLOOKUP($A5138, JCI!A:E, 5, 0),C5137)="null",C5137, IFERROR(VLOOKUP( $A5138, JCI!A:E, 5, 0),C5137))</f>
        <v>6469.9990230000003</v>
      </c>
      <c r="D5138" s="6">
        <f>IF(ISNA(VLOOKUP($A5138,ICBI!$C$1:$D$10000, 2, 0)),D5137, VLOOKUP($A5138, ICBI!$C$1:$D$10000, 2, 0))</f>
        <v>251.86494687293501</v>
      </c>
      <c r="E5138" s="2">
        <f t="shared" si="266"/>
        <v>43550</v>
      </c>
      <c r="F5138" s="3">
        <f t="shared" si="267"/>
        <v>3117.7869000000001</v>
      </c>
      <c r="G5138" s="3">
        <f t="shared" si="268"/>
        <v>5910.8560019179386</v>
      </c>
      <c r="H5138" s="6">
        <f>IF(ISNA(VLOOKUP($A5138, 'NAV Daily'!$A$1:$B$9941, 2, 0)/1000000000),H5137, VLOOKUP($A5138, 'NAV Daily'!$A$1:$B$9941, 2, 0)/1000000000)</f>
        <v>97.257207172130009</v>
      </c>
    </row>
    <row r="5139" spans="1:8" customFormat="1" x14ac:dyDescent="0.25">
      <c r="A5139" s="2">
        <v>43551</v>
      </c>
      <c r="B5139" s="110">
        <f>IF(ISNA(VLOOKUP($A5139, 'NAV Daily'!$A$1:$D$9941, 4, 0)),B5138, VLOOKUP($A5139, 'NAV Daily'!$A$1:$D$9941, 4, 0))</f>
        <v>3110.5428000000002</v>
      </c>
      <c r="C5139" s="110">
        <f>IF(IFERROR(VLOOKUP($A5139, JCI!A:E, 5, 0),C5138)="null",C5138, IFERROR(VLOOKUP( $A5139, JCI!A:E, 5, 0),C5138))</f>
        <v>6444.7377930000002</v>
      </c>
      <c r="D5139" s="6">
        <f>IF(ISNA(VLOOKUP($A5139,ICBI!$C$1:$D$10000, 2, 0)),D5138, VLOOKUP($A5139, ICBI!$C$1:$D$10000, 2, 0))</f>
        <v>251.59505245836201</v>
      </c>
      <c r="E5139" s="2">
        <f t="shared" si="266"/>
        <v>43551</v>
      </c>
      <c r="F5139" s="3">
        <f t="shared" si="267"/>
        <v>3110.5428000000002</v>
      </c>
      <c r="G5139" s="3">
        <f t="shared" si="268"/>
        <v>5887.7778696909427</v>
      </c>
      <c r="H5139" s="6">
        <f>IF(ISNA(VLOOKUP($A5139, 'NAV Daily'!$A$1:$B$9941, 2, 0)/1000000000),H5138, VLOOKUP($A5139, 'NAV Daily'!$A$1:$B$9941, 2, 0)/1000000000)</f>
        <v>97.031234656350009</v>
      </c>
    </row>
    <row r="5140" spans="1:8" customFormat="1" x14ac:dyDescent="0.25">
      <c r="A5140" s="2">
        <v>43552</v>
      </c>
      <c r="B5140" s="110">
        <f>IF(ISNA(VLOOKUP($A5140, 'NAV Daily'!$A$1:$D$9941, 4, 0)),B5139, VLOOKUP($A5140, 'NAV Daily'!$A$1:$D$9941, 4, 0))</f>
        <v>3118.5093000000002</v>
      </c>
      <c r="C5140" s="110">
        <f>IF(IFERROR(VLOOKUP($A5140, JCI!A:E, 5, 0),C5139)="null",C5139, IFERROR(VLOOKUP( $A5140, JCI!A:E, 5, 0),C5139))</f>
        <v>6480.7880859999996</v>
      </c>
      <c r="D5140" s="6">
        <f>IF(ISNA(VLOOKUP($A5140,ICBI!$C$1:$D$10000, 2, 0)),D5139, VLOOKUP($A5140, ICBI!$C$1:$D$10000, 2, 0))</f>
        <v>251.051071799326</v>
      </c>
      <c r="E5140" s="2">
        <f t="shared" si="266"/>
        <v>43552</v>
      </c>
      <c r="F5140" s="3">
        <f t="shared" si="267"/>
        <v>3118.5093000000002</v>
      </c>
      <c r="G5140" s="3">
        <f t="shared" si="268"/>
        <v>5920.7126645792332</v>
      </c>
      <c r="H5140" s="6">
        <f>IF(ISNA(VLOOKUP($A5140, 'NAV Daily'!$A$1:$B$9941, 2, 0)/1000000000),H5139, VLOOKUP($A5140, 'NAV Daily'!$A$1:$B$9941, 2, 0)/1000000000)</f>
        <v>101.69101228235</v>
      </c>
    </row>
    <row r="5141" spans="1:8" customFormat="1" x14ac:dyDescent="0.25">
      <c r="A5141" s="2">
        <v>43553</v>
      </c>
      <c r="B5141" s="110">
        <f>IF(ISNA(VLOOKUP($A5141, 'NAV Daily'!$A$1:$D$9941, 4, 0)),B5140, VLOOKUP($A5141, 'NAV Daily'!$A$1:$D$9941, 4, 0))</f>
        <v>3114.9220999999998</v>
      </c>
      <c r="C5141" s="110">
        <f>IF(IFERROR(VLOOKUP($A5141, JCI!A:E, 5, 0),C5140)="null",C5140, IFERROR(VLOOKUP( $A5141, JCI!A:E, 5, 0),C5140))</f>
        <v>6468.7548829999996</v>
      </c>
      <c r="D5141" s="6">
        <f>IF(ISNA(VLOOKUP($A5141,ICBI!$C$1:$D$10000, 2, 0)),D5140, VLOOKUP($A5141, ICBI!$C$1:$D$10000, 2, 0))</f>
        <v>251.406464494457</v>
      </c>
      <c r="E5141" s="2">
        <f t="shared" si="266"/>
        <v>43553</v>
      </c>
      <c r="F5141" s="3">
        <f t="shared" si="267"/>
        <v>3114.9220999999998</v>
      </c>
      <c r="G5141" s="3">
        <f t="shared" si="268"/>
        <v>5909.7193815938726</v>
      </c>
      <c r="H5141" s="6">
        <f>IF(ISNA(VLOOKUP($A5141, 'NAV Daily'!$A$1:$B$9941, 2, 0)/1000000000),H5140, VLOOKUP($A5141, 'NAV Daily'!$A$1:$B$9941, 2, 0)/1000000000)</f>
        <v>105.76920652063001</v>
      </c>
    </row>
    <row r="5142" spans="1:8" customFormat="1" x14ac:dyDescent="0.25">
      <c r="A5142" s="2">
        <v>43554</v>
      </c>
      <c r="B5142" s="110">
        <f>IF(ISNA(VLOOKUP($A5142, 'NAV Daily'!$A$1:$D$9941, 4, 0)),B5141, VLOOKUP($A5142, 'NAV Daily'!$A$1:$D$9941, 4, 0))</f>
        <v>3114.9220999999998</v>
      </c>
      <c r="C5142" s="110">
        <f>IF(IFERROR(VLOOKUP($A5142, JCI!A:E, 5, 0),C5141)="null",C5141, IFERROR(VLOOKUP( $A5142, JCI!A:E, 5, 0),C5141))</f>
        <v>6468.7548829999996</v>
      </c>
      <c r="D5142" s="6">
        <f>IF(ISNA(VLOOKUP($A5142,ICBI!$C$1:$D$10000, 2, 0)),D5141, VLOOKUP($A5142, ICBI!$C$1:$D$10000, 2, 0))</f>
        <v>251.461040513998</v>
      </c>
      <c r="E5142" s="2">
        <f t="shared" si="266"/>
        <v>43554</v>
      </c>
      <c r="F5142" s="3">
        <f t="shared" si="267"/>
        <v>3114.9220999999998</v>
      </c>
      <c r="G5142" s="3">
        <f t="shared" si="268"/>
        <v>5909.7193815938726</v>
      </c>
      <c r="H5142" s="6">
        <f>IF(ISNA(VLOOKUP($A5142, 'NAV Daily'!$A$1:$B$9941, 2, 0)/1000000000),H5141, VLOOKUP($A5142, 'NAV Daily'!$A$1:$B$9941, 2, 0)/1000000000)</f>
        <v>105.76920652063001</v>
      </c>
    </row>
    <row r="5143" spans="1:8" customFormat="1" x14ac:dyDescent="0.25">
      <c r="A5143" s="2">
        <v>43555</v>
      </c>
      <c r="B5143" s="110">
        <f>IF(ISNA(VLOOKUP($A5143, 'NAV Daily'!$A$1:$D$9941, 4, 0)),B5142, VLOOKUP($A5143, 'NAV Daily'!$A$1:$D$9941, 4, 0))</f>
        <v>3114.9220999999998</v>
      </c>
      <c r="C5143" s="110">
        <f>IF(IFERROR(VLOOKUP($A5143, JCI!A:E, 5, 0),C5142)="null",C5142, IFERROR(VLOOKUP( $A5143, JCI!A:E, 5, 0),C5142))</f>
        <v>6468.7548829999996</v>
      </c>
      <c r="D5143" s="6">
        <f>IF(ISNA(VLOOKUP($A5143,ICBI!$C$1:$D$10000, 2, 0)),D5142, VLOOKUP($A5143, ICBI!$C$1:$D$10000, 2, 0))</f>
        <v>251.51562144097301</v>
      </c>
      <c r="E5143" s="2">
        <f t="shared" si="266"/>
        <v>43555</v>
      </c>
      <c r="F5143" s="3">
        <f t="shared" si="267"/>
        <v>3114.9220999999998</v>
      </c>
      <c r="G5143" s="3">
        <f t="shared" si="268"/>
        <v>5909.7193815938726</v>
      </c>
      <c r="H5143" s="6">
        <f>IF(ISNA(VLOOKUP($A5143, 'NAV Daily'!$A$1:$B$9941, 2, 0)/1000000000),H5142, VLOOKUP($A5143, 'NAV Daily'!$A$1:$B$9941, 2, 0)/1000000000)</f>
        <v>105.76920652063001</v>
      </c>
    </row>
    <row r="5144" spans="1:8" customFormat="1" x14ac:dyDescent="0.25">
      <c r="A5144" s="2">
        <v>43556</v>
      </c>
      <c r="B5144" s="110">
        <f>IF(ISNA(VLOOKUP($A5144, 'NAV Daily'!$A$1:$D$9941, 4, 0)),B5143, VLOOKUP($A5144, 'NAV Daily'!$A$1:$D$9941, 4, 0))</f>
        <v>3113.9962</v>
      </c>
      <c r="C5144" s="110">
        <f>IF(IFERROR(VLOOKUP($A5144, JCI!A:E, 5, 0),C5143)="null",C5143, IFERROR(VLOOKUP( $A5144, JCI!A:E, 5, 0),C5143))</f>
        <v>6452.6108400000003</v>
      </c>
      <c r="D5144" s="6">
        <f>IF(ISNA(VLOOKUP($A5144,ICBI!$C$1:$D$10000, 2, 0)),D5143, VLOOKUP($A5144, ICBI!$C$1:$D$10000, 2, 0))</f>
        <v>251.85020096421599</v>
      </c>
      <c r="E5144" s="2">
        <f t="shared" si="266"/>
        <v>43556</v>
      </c>
      <c r="F5144" s="3">
        <f t="shared" si="267"/>
        <v>3113.9962</v>
      </c>
      <c r="G5144" s="3">
        <f t="shared" si="268"/>
        <v>5894.9705210264228</v>
      </c>
      <c r="H5144" s="6">
        <f>IF(ISNA(VLOOKUP($A5144, 'NAV Daily'!$A$1:$B$9941, 2, 0)/1000000000),H5143, VLOOKUP($A5144, 'NAV Daily'!$A$1:$B$9941, 2, 0)/1000000000)</f>
        <v>105.73776730327</v>
      </c>
    </row>
    <row r="5145" spans="1:8" customFormat="1" x14ac:dyDescent="0.25">
      <c r="A5145" s="2">
        <v>43557</v>
      </c>
      <c r="B5145" s="110">
        <f>IF(ISNA(VLOOKUP($A5145, 'NAV Daily'!$A$1:$D$9941, 4, 0)),B5144, VLOOKUP($A5145, 'NAV Daily'!$A$1:$D$9941, 4, 0))</f>
        <v>3116.4140000000002</v>
      </c>
      <c r="C5145" s="110">
        <f>IF(IFERROR(VLOOKUP($A5145, JCI!A:E, 5, 0),C5144)="null",C5144, IFERROR(VLOOKUP( $A5145, JCI!A:E, 5, 0),C5144))</f>
        <v>6476.0659180000002</v>
      </c>
      <c r="D5145" s="6">
        <f>IF(ISNA(VLOOKUP($A5145,ICBI!$C$1:$D$10000, 2, 0)),D5144, VLOOKUP($A5145, ICBI!$C$1:$D$10000, 2, 0))</f>
        <v>251.75921708883101</v>
      </c>
      <c r="E5145" s="2">
        <f t="shared" si="266"/>
        <v>43557</v>
      </c>
      <c r="F5145" s="3">
        <f t="shared" si="267"/>
        <v>3116.4140000000002</v>
      </c>
      <c r="G5145" s="3">
        <f t="shared" si="268"/>
        <v>5916.3985905019981</v>
      </c>
      <c r="H5145" s="6">
        <f>IF(ISNA(VLOOKUP($A5145, 'NAV Daily'!$A$1:$B$9941, 2, 0)/1000000000),H5144, VLOOKUP($A5145, 'NAV Daily'!$A$1:$B$9941, 2, 0)/1000000000)</f>
        <v>116.85842712848</v>
      </c>
    </row>
    <row r="5146" spans="1:8" customFormat="1" x14ac:dyDescent="0.25">
      <c r="A5146" s="2">
        <v>43558</v>
      </c>
      <c r="B5146" s="110">
        <f>IF(ISNA(VLOOKUP($A5146, 'NAV Daily'!$A$1:$D$9941, 4, 0)),B5145, VLOOKUP($A5146, 'NAV Daily'!$A$1:$D$9941, 4, 0))</f>
        <v>3116.4140000000002</v>
      </c>
      <c r="C5146" s="110">
        <f>IF(IFERROR(VLOOKUP($A5146, JCI!A:E, 5, 0),C5145)="null",C5145, IFERROR(VLOOKUP( $A5146, JCI!A:E, 5, 0),C5145))</f>
        <v>6476.0659180000002</v>
      </c>
      <c r="D5146" s="6">
        <f>IF(ISNA(VLOOKUP($A5146,ICBI!$C$1:$D$10000, 2, 0)),D5145, VLOOKUP($A5146, ICBI!$C$1:$D$10000, 2, 0))</f>
        <v>251.81379869889</v>
      </c>
      <c r="E5146" s="2">
        <f t="shared" si="266"/>
        <v>43558</v>
      </c>
      <c r="F5146" s="3">
        <f t="shared" si="267"/>
        <v>3116.4140000000002</v>
      </c>
      <c r="G5146" s="3">
        <f t="shared" si="268"/>
        <v>5916.3985905019981</v>
      </c>
      <c r="H5146" s="6">
        <f>IF(ISNA(VLOOKUP($A5146, 'NAV Daily'!$A$1:$B$9941, 2, 0)/1000000000),H5145, VLOOKUP($A5146, 'NAV Daily'!$A$1:$B$9941, 2, 0)/1000000000)</f>
        <v>116.85842712848</v>
      </c>
    </row>
    <row r="5147" spans="1:8" customFormat="1" x14ac:dyDescent="0.25">
      <c r="A5147" s="2">
        <v>43559</v>
      </c>
      <c r="B5147" s="110">
        <f>IF(ISNA(VLOOKUP($A5147, 'NAV Daily'!$A$1:$D$9941, 4, 0)),B5146, VLOOKUP($A5147, 'NAV Daily'!$A$1:$D$9941, 4, 0))</f>
        <v>3127.3555000000001</v>
      </c>
      <c r="C5147" s="110">
        <f>IF(IFERROR(VLOOKUP($A5147, JCI!A:E, 5, 0),C5146)="null",C5146, IFERROR(VLOOKUP( $A5147, JCI!A:E, 5, 0),C5146))</f>
        <v>6494.6298829999996</v>
      </c>
      <c r="D5147" s="6">
        <f>IF(ISNA(VLOOKUP($A5147,ICBI!$C$1:$D$10000, 2, 0)),D5146, VLOOKUP($A5147, ICBI!$C$1:$D$10000, 2, 0))</f>
        <v>252.176049670597</v>
      </c>
      <c r="E5147" s="2">
        <f t="shared" si="266"/>
        <v>43559</v>
      </c>
      <c r="F5147" s="3">
        <f t="shared" si="267"/>
        <v>3127.3555000000001</v>
      </c>
      <c r="G5147" s="3">
        <f t="shared" si="268"/>
        <v>5933.3582412762207</v>
      </c>
      <c r="H5147" s="6">
        <f>IF(ISNA(VLOOKUP($A5147, 'NAV Daily'!$A$1:$B$9941, 2, 0)/1000000000),H5146, VLOOKUP($A5147, 'NAV Daily'!$A$1:$B$9941, 2, 0)/1000000000)</f>
        <v>121.03297935745</v>
      </c>
    </row>
    <row r="5148" spans="1:8" customFormat="1" x14ac:dyDescent="0.25">
      <c r="A5148" s="2">
        <v>43560</v>
      </c>
      <c r="B5148" s="110">
        <f>IF(ISNA(VLOOKUP($A5148, 'NAV Daily'!$A$1:$D$9941, 4, 0)),B5147, VLOOKUP($A5148, 'NAV Daily'!$A$1:$D$9941, 4, 0))</f>
        <v>3135.6722</v>
      </c>
      <c r="C5148" s="110">
        <f>IF(IFERROR(VLOOKUP($A5148, JCI!A:E, 5, 0),C5147)="null",C5147, IFERROR(VLOOKUP( $A5148, JCI!A:E, 5, 0),C5147))</f>
        <v>6474.0180659999996</v>
      </c>
      <c r="D5148" s="6">
        <f>IF(ISNA(VLOOKUP($A5148,ICBI!$C$1:$D$10000, 2, 0)),D5147, VLOOKUP($A5148, ICBI!$C$1:$D$10000, 2, 0))</f>
        <v>252.351074844691</v>
      </c>
      <c r="E5148" s="2">
        <f t="shared" si="266"/>
        <v>43560</v>
      </c>
      <c r="F5148" s="3">
        <f t="shared" si="267"/>
        <v>3135.6722</v>
      </c>
      <c r="G5148" s="3">
        <f t="shared" si="268"/>
        <v>5914.5277156777183</v>
      </c>
      <c r="H5148" s="6">
        <f>IF(ISNA(VLOOKUP($A5148, 'NAV Daily'!$A$1:$B$9941, 2, 0)/1000000000),H5147, VLOOKUP($A5148, 'NAV Daily'!$A$1:$B$9941, 2, 0)/1000000000)</f>
        <v>121.35484914828</v>
      </c>
    </row>
    <row r="5149" spans="1:8" customFormat="1" x14ac:dyDescent="0.25">
      <c r="A5149" s="2">
        <v>43561</v>
      </c>
      <c r="B5149" s="110">
        <f>IF(ISNA(VLOOKUP($A5149, 'NAV Daily'!$A$1:$D$9941, 4, 0)),B5148, VLOOKUP($A5149, 'NAV Daily'!$A$1:$D$9941, 4, 0))</f>
        <v>3135.6722</v>
      </c>
      <c r="C5149" s="110">
        <f>IF(IFERROR(VLOOKUP($A5149, JCI!A:E, 5, 0),C5148)="null",C5148, IFERROR(VLOOKUP( $A5149, JCI!A:E, 5, 0),C5148))</f>
        <v>6474.0180659999996</v>
      </c>
      <c r="D5149" s="6">
        <f>IF(ISNA(VLOOKUP($A5149,ICBI!$C$1:$D$10000, 2, 0)),D5148, VLOOKUP($A5149, ICBI!$C$1:$D$10000, 2, 0))</f>
        <v>252.405662818259</v>
      </c>
      <c r="E5149" s="2">
        <f t="shared" si="266"/>
        <v>43561</v>
      </c>
      <c r="F5149" s="3">
        <f t="shared" si="267"/>
        <v>3135.6722</v>
      </c>
      <c r="G5149" s="3">
        <f t="shared" si="268"/>
        <v>5914.5277156777183</v>
      </c>
      <c r="H5149" s="6">
        <f>IF(ISNA(VLOOKUP($A5149, 'NAV Daily'!$A$1:$B$9941, 2, 0)/1000000000),H5148, VLOOKUP($A5149, 'NAV Daily'!$A$1:$B$9941, 2, 0)/1000000000)</f>
        <v>121.35484914828</v>
      </c>
    </row>
    <row r="5150" spans="1:8" customFormat="1" x14ac:dyDescent="0.25">
      <c r="A5150" s="2">
        <v>43562</v>
      </c>
      <c r="B5150" s="110">
        <f>IF(ISNA(VLOOKUP($A5150, 'NAV Daily'!$A$1:$D$9941, 4, 0)),B5149, VLOOKUP($A5150, 'NAV Daily'!$A$1:$D$9941, 4, 0))</f>
        <v>3135.6722</v>
      </c>
      <c r="C5150" s="110">
        <f>IF(IFERROR(VLOOKUP($A5150, JCI!A:E, 5, 0),C5149)="null",C5149, IFERROR(VLOOKUP( $A5150, JCI!A:E, 5, 0),C5149))</f>
        <v>6474.0180659999996</v>
      </c>
      <c r="D5150" s="6">
        <f>IF(ISNA(VLOOKUP($A5150,ICBI!$C$1:$D$10000, 2, 0)),D5149, VLOOKUP($A5150, ICBI!$C$1:$D$10000, 2, 0))</f>
        <v>252.460254558061</v>
      </c>
      <c r="E5150" s="2">
        <f t="shared" si="266"/>
        <v>43562</v>
      </c>
      <c r="F5150" s="3">
        <f t="shared" si="267"/>
        <v>3135.6722</v>
      </c>
      <c r="G5150" s="3">
        <f t="shared" si="268"/>
        <v>5914.5277156777183</v>
      </c>
      <c r="H5150" s="6">
        <f>IF(ISNA(VLOOKUP($A5150, 'NAV Daily'!$A$1:$B$9941, 2, 0)/1000000000),H5149, VLOOKUP($A5150, 'NAV Daily'!$A$1:$B$9941, 2, 0)/1000000000)</f>
        <v>121.35484914828</v>
      </c>
    </row>
    <row r="5151" spans="1:8" customFormat="1" x14ac:dyDescent="0.25">
      <c r="A5151" s="2">
        <v>43563</v>
      </c>
      <c r="B5151" s="110">
        <f>IF(ISNA(VLOOKUP($A5151, 'NAV Daily'!$A$1:$D$9941, 4, 0)),B5150, VLOOKUP($A5151, 'NAV Daily'!$A$1:$D$9941, 4, 0))</f>
        <v>3133.8355999999999</v>
      </c>
      <c r="C5151" s="110">
        <f>IF(IFERROR(VLOOKUP($A5151, JCI!A:E, 5, 0),C5150)="null",C5150, IFERROR(VLOOKUP( $A5151, JCI!A:E, 5, 0),C5150))</f>
        <v>6425.7338870000003</v>
      </c>
      <c r="D5151" s="6">
        <f>IF(ISNA(VLOOKUP($A5151,ICBI!$C$1:$D$10000, 2, 0)),D5150, VLOOKUP($A5151, ICBI!$C$1:$D$10000, 2, 0))</f>
        <v>252.20512128281399</v>
      </c>
      <c r="E5151" s="2">
        <f t="shared" si="266"/>
        <v>43563</v>
      </c>
      <c r="F5151" s="3">
        <f t="shared" si="267"/>
        <v>3133.8355999999999</v>
      </c>
      <c r="G5151" s="3">
        <f t="shared" si="268"/>
        <v>5870.4162980058982</v>
      </c>
      <c r="H5151" s="6">
        <f>IF(ISNA(VLOOKUP($A5151, 'NAV Daily'!$A$1:$B$9941, 2, 0)/1000000000),H5150, VLOOKUP($A5151, 'NAV Daily'!$A$1:$B$9941, 2, 0)/1000000000)</f>
        <v>120.98394422336</v>
      </c>
    </row>
    <row r="5152" spans="1:8" customFormat="1" x14ac:dyDescent="0.25">
      <c r="A5152" s="2">
        <v>43564</v>
      </c>
      <c r="B5152" s="110">
        <f>IF(ISNA(VLOOKUP($A5152, 'NAV Daily'!$A$1:$D$9941, 4, 0)),B5151, VLOOKUP($A5152, 'NAV Daily'!$A$1:$D$9941, 4, 0))</f>
        <v>3142.6763999999998</v>
      </c>
      <c r="C5152" s="110">
        <f>IF(IFERROR(VLOOKUP($A5152, JCI!A:E, 5, 0),C5151)="null",C5151, IFERROR(VLOOKUP( $A5152, JCI!A:E, 5, 0),C5151))</f>
        <v>6484.3481449999999</v>
      </c>
      <c r="D5152" s="6">
        <f>IF(ISNA(VLOOKUP($A5152,ICBI!$C$1:$D$10000, 2, 0)),D5151, VLOOKUP($A5152, ICBI!$C$1:$D$10000, 2, 0))</f>
        <v>251.906468661481</v>
      </c>
      <c r="E5152" s="2">
        <f t="shared" si="266"/>
        <v>43564</v>
      </c>
      <c r="F5152" s="3">
        <f t="shared" si="267"/>
        <v>3142.6763999999998</v>
      </c>
      <c r="G5152" s="3">
        <f t="shared" si="268"/>
        <v>5923.9650601410458</v>
      </c>
      <c r="H5152" s="6">
        <f>IF(ISNA(VLOOKUP($A5152, 'NAV Daily'!$A$1:$B$9941, 2, 0)/1000000000),H5151, VLOOKUP($A5152, 'NAV Daily'!$A$1:$B$9941, 2, 0)/1000000000)</f>
        <v>121.32524895827001</v>
      </c>
    </row>
    <row r="5153" spans="1:8" customFormat="1" x14ac:dyDescent="0.25">
      <c r="A5153" s="2">
        <v>43565</v>
      </c>
      <c r="B5153" s="110">
        <f>IF(ISNA(VLOOKUP($A5153, 'NAV Daily'!$A$1:$D$9941, 4, 0)),B5152, VLOOKUP($A5153, 'NAV Daily'!$A$1:$D$9941, 4, 0))</f>
        <v>3141.6871999999998</v>
      </c>
      <c r="C5153" s="110">
        <f>IF(IFERROR(VLOOKUP($A5153, JCI!A:E, 5, 0),C5152)="null",C5152, IFERROR(VLOOKUP( $A5153, JCI!A:E, 5, 0),C5152))</f>
        <v>6478.326172</v>
      </c>
      <c r="D5153" s="6">
        <f>IF(ISNA(VLOOKUP($A5153,ICBI!$C$1:$D$10000, 2, 0)),D5152, VLOOKUP($A5153, ICBI!$C$1:$D$10000, 2, 0))</f>
        <v>251.84375000379899</v>
      </c>
      <c r="E5153" s="2">
        <f t="shared" si="266"/>
        <v>43565</v>
      </c>
      <c r="F5153" s="3">
        <f t="shared" si="267"/>
        <v>3141.6871999999998</v>
      </c>
      <c r="G5153" s="3">
        <f t="shared" si="268"/>
        <v>5918.4635113581317</v>
      </c>
      <c r="H5153" s="6">
        <f>IF(ISNA(VLOOKUP($A5153, 'NAV Daily'!$A$1:$B$9941, 2, 0)/1000000000),H5152, VLOOKUP($A5153, 'NAV Daily'!$A$1:$B$9941, 2, 0)/1000000000)</f>
        <v>121.28706098007001</v>
      </c>
    </row>
    <row r="5154" spans="1:8" customFormat="1" x14ac:dyDescent="0.25">
      <c r="A5154" s="2">
        <v>43566</v>
      </c>
      <c r="B5154" s="110">
        <f>IF(ISNA(VLOOKUP($A5154, 'NAV Daily'!$A$1:$D$9941, 4, 0)),B5153, VLOOKUP($A5154, 'NAV Daily'!$A$1:$D$9941, 4, 0))</f>
        <v>3136.4232999999999</v>
      </c>
      <c r="C5154" s="110">
        <f>IF(IFERROR(VLOOKUP($A5154, JCI!A:E, 5, 0),C5153)="null",C5153, IFERROR(VLOOKUP( $A5154, JCI!A:E, 5, 0),C5153))</f>
        <v>6410.1660160000001</v>
      </c>
      <c r="D5154" s="6">
        <f>IF(ISNA(VLOOKUP($A5154,ICBI!$C$1:$D$10000, 2, 0)),D5153, VLOOKUP($A5154, ICBI!$C$1:$D$10000, 2, 0))</f>
        <v>251.73921671438001</v>
      </c>
      <c r="E5154" s="2">
        <f t="shared" si="266"/>
        <v>43566</v>
      </c>
      <c r="F5154" s="3">
        <f t="shared" si="267"/>
        <v>3136.4232999999999</v>
      </c>
      <c r="G5154" s="3">
        <f t="shared" si="268"/>
        <v>5856.1938161461148</v>
      </c>
      <c r="H5154" s="6">
        <f>IF(ISNA(VLOOKUP($A5154, 'NAV Daily'!$A$1:$B$9941, 2, 0)/1000000000),H5153, VLOOKUP($A5154, 'NAV Daily'!$A$1:$B$9941, 2, 0)/1000000000)</f>
        <v>126.07546704085</v>
      </c>
    </row>
    <row r="5155" spans="1:8" customFormat="1" x14ac:dyDescent="0.25">
      <c r="A5155" s="2">
        <v>43567</v>
      </c>
      <c r="B5155" s="110">
        <f>IF(ISNA(VLOOKUP($A5155, 'NAV Daily'!$A$1:$D$9941, 4, 0)),B5154, VLOOKUP($A5155, 'NAV Daily'!$A$1:$D$9941, 4, 0))</f>
        <v>3138.1410999999998</v>
      </c>
      <c r="C5155" s="110">
        <f>IF(IFERROR(VLOOKUP($A5155, JCI!A:E, 5, 0),C5154)="null",C5154, IFERROR(VLOOKUP( $A5155, JCI!A:E, 5, 0),C5154))</f>
        <v>6405.8662109999996</v>
      </c>
      <c r="D5155" s="6">
        <f>IF(ISNA(VLOOKUP($A5155,ICBI!$C$1:$D$10000, 2, 0)),D5154, VLOOKUP($A5155, ICBI!$C$1:$D$10000, 2, 0))</f>
        <v>251.60751110995199</v>
      </c>
      <c r="E5155" s="2">
        <f t="shared" si="266"/>
        <v>43567</v>
      </c>
      <c r="F5155" s="3">
        <f t="shared" si="267"/>
        <v>3138.1410999999998</v>
      </c>
      <c r="G5155" s="3">
        <f t="shared" si="268"/>
        <v>5852.2656040859611</v>
      </c>
      <c r="H5155" s="6">
        <f>IF(ISNA(VLOOKUP($A5155, 'NAV Daily'!$A$1:$B$9941, 2, 0)/1000000000),H5154, VLOOKUP($A5155, 'NAV Daily'!$A$1:$B$9941, 2, 0)/1000000000)</f>
        <v>126.14451880739</v>
      </c>
    </row>
    <row r="5156" spans="1:8" customFormat="1" x14ac:dyDescent="0.25">
      <c r="A5156" s="2">
        <v>43568</v>
      </c>
      <c r="B5156" s="110">
        <f>IF(ISNA(VLOOKUP($A5156, 'NAV Daily'!$A$1:$D$9941, 4, 0)),B5155, VLOOKUP($A5156, 'NAV Daily'!$A$1:$D$9941, 4, 0))</f>
        <v>3138.1410999999998</v>
      </c>
      <c r="C5156" s="110">
        <f>IF(IFERROR(VLOOKUP($A5156, JCI!A:E, 5, 0),C5155)="null",C5155, IFERROR(VLOOKUP( $A5156, JCI!A:E, 5, 0),C5155))</f>
        <v>6405.8662109999996</v>
      </c>
      <c r="D5156" s="6">
        <f>IF(ISNA(VLOOKUP($A5156,ICBI!$C$1:$D$10000, 2, 0)),D5155, VLOOKUP($A5156, ICBI!$C$1:$D$10000, 2, 0))</f>
        <v>251.66212657505301</v>
      </c>
      <c r="E5156" s="2">
        <f t="shared" si="266"/>
        <v>43568</v>
      </c>
      <c r="F5156" s="3">
        <f t="shared" si="267"/>
        <v>3138.1410999999998</v>
      </c>
      <c r="G5156" s="3">
        <f t="shared" si="268"/>
        <v>5852.2656040859611</v>
      </c>
      <c r="H5156" s="6">
        <f>IF(ISNA(VLOOKUP($A5156, 'NAV Daily'!$A$1:$B$9941, 2, 0)/1000000000),H5155, VLOOKUP($A5156, 'NAV Daily'!$A$1:$B$9941, 2, 0)/1000000000)</f>
        <v>126.14451880739</v>
      </c>
    </row>
    <row r="5157" spans="1:8" customFormat="1" x14ac:dyDescent="0.25">
      <c r="A5157" s="2">
        <v>43569</v>
      </c>
      <c r="B5157" s="110">
        <f>IF(ISNA(VLOOKUP($A5157, 'NAV Daily'!$A$1:$D$9941, 4, 0)),B5156, VLOOKUP($A5157, 'NAV Daily'!$A$1:$D$9941, 4, 0))</f>
        <v>3138.1410999999998</v>
      </c>
      <c r="C5157" s="110">
        <f>IF(IFERROR(VLOOKUP($A5157, JCI!A:E, 5, 0),C5156)="null",C5156, IFERROR(VLOOKUP( $A5157, JCI!A:E, 5, 0),C5156))</f>
        <v>6405.8662109999996</v>
      </c>
      <c r="D5157" s="6">
        <f>IF(ISNA(VLOOKUP($A5157,ICBI!$C$1:$D$10000, 2, 0)),D5156, VLOOKUP($A5157, ICBI!$C$1:$D$10000, 2, 0))</f>
        <v>251.716745982014</v>
      </c>
      <c r="E5157" s="2">
        <f t="shared" si="266"/>
        <v>43569</v>
      </c>
      <c r="F5157" s="3">
        <f t="shared" si="267"/>
        <v>3138.1410999999998</v>
      </c>
      <c r="G5157" s="3">
        <f t="shared" si="268"/>
        <v>5852.2656040859611</v>
      </c>
      <c r="H5157" s="6">
        <f>IF(ISNA(VLOOKUP($A5157, 'NAV Daily'!$A$1:$B$9941, 2, 0)/1000000000),H5156, VLOOKUP($A5157, 'NAV Daily'!$A$1:$B$9941, 2, 0)/1000000000)</f>
        <v>126.14451880739</v>
      </c>
    </row>
    <row r="5158" spans="1:8" customFormat="1" x14ac:dyDescent="0.25">
      <c r="A5158" s="2">
        <v>43570</v>
      </c>
      <c r="B5158" s="110">
        <f>IF(ISNA(VLOOKUP($A5158, 'NAV Daily'!$A$1:$D$9941, 4, 0)),B5157, VLOOKUP($A5158, 'NAV Daily'!$A$1:$D$9941, 4, 0))</f>
        <v>3143.0409</v>
      </c>
      <c r="C5158" s="110">
        <f>IF(IFERROR(VLOOKUP($A5158, JCI!A:E, 5, 0),C5157)="null",C5157, IFERROR(VLOOKUP( $A5158, JCI!A:E, 5, 0),C5157))</f>
        <v>6435.1508789999998</v>
      </c>
      <c r="D5158" s="6">
        <f>IF(ISNA(VLOOKUP($A5158,ICBI!$C$1:$D$10000, 2, 0)),D5157, VLOOKUP($A5158, ICBI!$C$1:$D$10000, 2, 0))</f>
        <v>252.13774100243799</v>
      </c>
      <c r="E5158" s="2">
        <f t="shared" si="266"/>
        <v>43570</v>
      </c>
      <c r="F5158" s="3">
        <f t="shared" si="267"/>
        <v>3143.0409</v>
      </c>
      <c r="G5158" s="3">
        <f t="shared" si="268"/>
        <v>5879.0194652529617</v>
      </c>
      <c r="H5158" s="6">
        <f>IF(ISNA(VLOOKUP($A5158, 'NAV Daily'!$A$1:$B$9941, 2, 0)/1000000000),H5157, VLOOKUP($A5158, 'NAV Daily'!$A$1:$B$9941, 2, 0)/1000000000)</f>
        <v>126.34147420066</v>
      </c>
    </row>
    <row r="5159" spans="1:8" customFormat="1" x14ac:dyDescent="0.25">
      <c r="A5159" s="2">
        <v>43571</v>
      </c>
      <c r="B5159" s="110">
        <f>IF(ISNA(VLOOKUP($A5159, 'NAV Daily'!$A$1:$D$9941, 4, 0)),B5158, VLOOKUP($A5159, 'NAV Daily'!$A$1:$D$9941, 4, 0))</f>
        <v>3147.9205999999999</v>
      </c>
      <c r="C5159" s="110">
        <f>IF(IFERROR(VLOOKUP($A5159, JCI!A:E, 5, 0),C5158)="null",C5158, IFERROR(VLOOKUP( $A5159, JCI!A:E, 5, 0),C5158))</f>
        <v>6481.5410160000001</v>
      </c>
      <c r="D5159" s="6">
        <f>IF(ISNA(VLOOKUP($A5159,ICBI!$C$1:$D$10000, 2, 0)),D5158, VLOOKUP($A5159, ICBI!$C$1:$D$10000, 2, 0))</f>
        <v>252.69870914266301</v>
      </c>
      <c r="E5159" s="2">
        <f t="shared" si="266"/>
        <v>43571</v>
      </c>
      <c r="F5159" s="3">
        <f t="shared" si="267"/>
        <v>3147.9205999999999</v>
      </c>
      <c r="G5159" s="3">
        <f t="shared" si="268"/>
        <v>5921.4005257046692</v>
      </c>
      <c r="H5159" s="6">
        <f>IF(ISNA(VLOOKUP($A5159, 'NAV Daily'!$A$1:$B$9941, 2, 0)/1000000000),H5158, VLOOKUP($A5159, 'NAV Daily'!$A$1:$B$9941, 2, 0)/1000000000)</f>
        <v>120.52831206681</v>
      </c>
    </row>
    <row r="5160" spans="1:8" customFormat="1" x14ac:dyDescent="0.25">
      <c r="A5160" s="2">
        <v>43572</v>
      </c>
      <c r="B5160" s="110">
        <f>IF(ISNA(VLOOKUP($A5160, 'NAV Daily'!$A$1:$D$9941, 4, 0)),B5159, VLOOKUP($A5160, 'NAV Daily'!$A$1:$D$9941, 4, 0))</f>
        <v>3147.9205999999999</v>
      </c>
      <c r="C5160" s="110">
        <f>IF(IFERROR(VLOOKUP($A5160, JCI!A:E, 5, 0),C5159)="null",C5159, IFERROR(VLOOKUP( $A5160, JCI!A:E, 5, 0),C5159))</f>
        <v>6481.5410160000001</v>
      </c>
      <c r="D5160" s="6">
        <f>IF(ISNA(VLOOKUP($A5160,ICBI!$C$1:$D$10000, 2, 0)),D5159, VLOOKUP($A5160, ICBI!$C$1:$D$10000, 2, 0))</f>
        <v>252.75340266951599</v>
      </c>
      <c r="E5160" s="2">
        <f t="shared" si="266"/>
        <v>43572</v>
      </c>
      <c r="F5160" s="3">
        <f t="shared" si="267"/>
        <v>3147.9205999999999</v>
      </c>
      <c r="G5160" s="3">
        <f t="shared" si="268"/>
        <v>5921.4005257046692</v>
      </c>
      <c r="H5160" s="6">
        <f>IF(ISNA(VLOOKUP($A5160, 'NAV Daily'!$A$1:$B$9941, 2, 0)/1000000000),H5159, VLOOKUP($A5160, 'NAV Daily'!$A$1:$B$9941, 2, 0)/1000000000)</f>
        <v>120.52831206681</v>
      </c>
    </row>
    <row r="5161" spans="1:8" customFormat="1" x14ac:dyDescent="0.25">
      <c r="A5161" s="2">
        <v>43573</v>
      </c>
      <c r="B5161" s="110">
        <f>IF(ISNA(VLOOKUP($A5161, 'NAV Daily'!$A$1:$D$9941, 4, 0)),B5160, VLOOKUP($A5161, 'NAV Daily'!$A$1:$D$9941, 4, 0))</f>
        <v>3153.3424</v>
      </c>
      <c r="C5161" s="110">
        <f>IF(IFERROR(VLOOKUP($A5161, JCI!A:E, 5, 0),C5160)="null",C5160, IFERROR(VLOOKUP( $A5161, JCI!A:E, 5, 0),C5160))</f>
        <v>6507.2211909999996</v>
      </c>
      <c r="D5161" s="6">
        <f>IF(ISNA(VLOOKUP($A5161,ICBI!$C$1:$D$10000, 2, 0)),D5160, VLOOKUP($A5161, ICBI!$C$1:$D$10000, 2, 0))</f>
        <v>253.18622037878001</v>
      </c>
      <c r="E5161" s="2">
        <f t="shared" si="266"/>
        <v>43573</v>
      </c>
      <c r="F5161" s="3">
        <f t="shared" si="267"/>
        <v>3153.3424</v>
      </c>
      <c r="G5161" s="3">
        <f t="shared" si="268"/>
        <v>5944.8613973353213</v>
      </c>
      <c r="H5161" s="6">
        <f>IF(ISNA(VLOOKUP($A5161, 'NAV Daily'!$A$1:$B$9941, 2, 0)/1000000000),H5160, VLOOKUP($A5161, 'NAV Daily'!$A$1:$B$9941, 2, 0)/1000000000)</f>
        <v>120.73590251602</v>
      </c>
    </row>
    <row r="5162" spans="1:8" customFormat="1" x14ac:dyDescent="0.25">
      <c r="A5162" s="2">
        <v>43574</v>
      </c>
      <c r="B5162" s="110">
        <f>IF(ISNA(VLOOKUP($A5162, 'NAV Daily'!$A$1:$D$9941, 4, 0)),B5161, VLOOKUP($A5162, 'NAV Daily'!$A$1:$D$9941, 4, 0))</f>
        <v>3153.3424</v>
      </c>
      <c r="C5162" s="110">
        <f>IF(IFERROR(VLOOKUP($A5162, JCI!A:E, 5, 0),C5161)="null",C5161, IFERROR(VLOOKUP( $A5162, JCI!A:E, 5, 0),C5161))</f>
        <v>6507.2211909999996</v>
      </c>
      <c r="D5162" s="6">
        <f>IF(ISNA(VLOOKUP($A5162,ICBI!$C$1:$D$10000, 2, 0)),D5161, VLOOKUP($A5162, ICBI!$C$1:$D$10000, 2, 0))</f>
        <v>253.24091544942601</v>
      </c>
      <c r="E5162" s="2">
        <f t="shared" si="266"/>
        <v>43574</v>
      </c>
      <c r="F5162" s="3">
        <f t="shared" si="267"/>
        <v>3153.3424</v>
      </c>
      <c r="G5162" s="3">
        <f t="shared" si="268"/>
        <v>5944.8613973353213</v>
      </c>
      <c r="H5162" s="6">
        <f>IF(ISNA(VLOOKUP($A5162, 'NAV Daily'!$A$1:$B$9941, 2, 0)/1000000000),H5161, VLOOKUP($A5162, 'NAV Daily'!$A$1:$B$9941, 2, 0)/1000000000)</f>
        <v>120.73590251602</v>
      </c>
    </row>
    <row r="5163" spans="1:8" customFormat="1" x14ac:dyDescent="0.25">
      <c r="A5163" s="2">
        <v>43575</v>
      </c>
      <c r="B5163" s="110">
        <f>IF(ISNA(VLOOKUP($A5163, 'NAV Daily'!$A$1:$D$9941, 4, 0)),B5162, VLOOKUP($A5163, 'NAV Daily'!$A$1:$D$9941, 4, 0))</f>
        <v>3153.3424</v>
      </c>
      <c r="C5163" s="110">
        <f>IF(IFERROR(VLOOKUP($A5163, JCI!A:E, 5, 0),C5162)="null",C5162, IFERROR(VLOOKUP( $A5163, JCI!A:E, 5, 0),C5162))</f>
        <v>6507.2211909999996</v>
      </c>
      <c r="D5163" s="6">
        <f>IF(ISNA(VLOOKUP($A5163,ICBI!$C$1:$D$10000, 2, 0)),D5162, VLOOKUP($A5163, ICBI!$C$1:$D$10000, 2, 0))</f>
        <v>253.295610993899</v>
      </c>
      <c r="E5163" s="2">
        <f t="shared" si="266"/>
        <v>43575</v>
      </c>
      <c r="F5163" s="3">
        <f t="shared" si="267"/>
        <v>3153.3424</v>
      </c>
      <c r="G5163" s="3">
        <f t="shared" si="268"/>
        <v>5944.8613973353213</v>
      </c>
      <c r="H5163" s="6">
        <f>IF(ISNA(VLOOKUP($A5163, 'NAV Daily'!$A$1:$B$9941, 2, 0)/1000000000),H5162, VLOOKUP($A5163, 'NAV Daily'!$A$1:$B$9941, 2, 0)/1000000000)</f>
        <v>120.73590251602</v>
      </c>
    </row>
    <row r="5164" spans="1:8" customFormat="1" x14ac:dyDescent="0.25">
      <c r="A5164" s="2">
        <v>43576</v>
      </c>
      <c r="B5164" s="110">
        <f>IF(ISNA(VLOOKUP($A5164, 'NAV Daily'!$A$1:$D$9941, 4, 0)),B5163, VLOOKUP($A5164, 'NAV Daily'!$A$1:$D$9941, 4, 0))</f>
        <v>3153.3424</v>
      </c>
      <c r="C5164" s="110">
        <f>IF(IFERROR(VLOOKUP($A5164, JCI!A:E, 5, 0),C5163)="null",C5163, IFERROR(VLOOKUP( $A5164, JCI!A:E, 5, 0),C5163))</f>
        <v>6507.2211909999996</v>
      </c>
      <c r="D5164" s="6">
        <f>IF(ISNA(VLOOKUP($A5164,ICBI!$C$1:$D$10000, 2, 0)),D5163, VLOOKUP($A5164, ICBI!$C$1:$D$10000, 2, 0))</f>
        <v>253.35030653837299</v>
      </c>
      <c r="E5164" s="2">
        <f t="shared" si="266"/>
        <v>43576</v>
      </c>
      <c r="F5164" s="3">
        <f t="shared" si="267"/>
        <v>3153.3424</v>
      </c>
      <c r="G5164" s="3">
        <f t="shared" si="268"/>
        <v>5944.8613973353213</v>
      </c>
      <c r="H5164" s="6">
        <f>IF(ISNA(VLOOKUP($A5164, 'NAV Daily'!$A$1:$B$9941, 2, 0)/1000000000),H5163, VLOOKUP($A5164, 'NAV Daily'!$A$1:$B$9941, 2, 0)/1000000000)</f>
        <v>120.73590251602</v>
      </c>
    </row>
    <row r="5165" spans="1:8" customFormat="1" x14ac:dyDescent="0.25">
      <c r="A5165" s="2">
        <v>43577</v>
      </c>
      <c r="B5165" s="110">
        <f>IF(ISNA(VLOOKUP($A5165, 'NAV Daily'!$A$1:$D$9941, 4, 0)),B5164, VLOOKUP($A5165, 'NAV Daily'!$A$1:$D$9941, 4, 0))</f>
        <v>3149.7916</v>
      </c>
      <c r="C5165" s="110">
        <f>IF(IFERROR(VLOOKUP($A5165, JCI!A:E, 5, 0),C5164)="null",C5164, IFERROR(VLOOKUP( $A5165, JCI!A:E, 5, 0),C5164))</f>
        <v>6414.7431640000004</v>
      </c>
      <c r="D5165" s="6">
        <f>IF(ISNA(VLOOKUP($A5165,ICBI!$C$1:$D$10000, 2, 0)),D5164, VLOOKUP($A5165, ICBI!$C$1:$D$10000, 2, 0))</f>
        <v>252.98809391162101</v>
      </c>
      <c r="E5165" s="2">
        <f t="shared" si="266"/>
        <v>43577</v>
      </c>
      <c r="F5165" s="3">
        <f t="shared" si="267"/>
        <v>3149.7916</v>
      </c>
      <c r="G5165" s="3">
        <f t="shared" si="268"/>
        <v>5860.3754029796346</v>
      </c>
      <c r="H5165" s="6">
        <f>IF(ISNA(VLOOKUP($A5165, 'NAV Daily'!$A$1:$B$9941, 2, 0)/1000000000),H5164, VLOOKUP($A5165, 'NAV Daily'!$A$1:$B$9941, 2, 0)/1000000000)</f>
        <v>120.59994944086</v>
      </c>
    </row>
    <row r="5166" spans="1:8" customFormat="1" x14ac:dyDescent="0.25">
      <c r="A5166" s="2">
        <v>43578</v>
      </c>
      <c r="B5166" s="110">
        <f>IF(ISNA(VLOOKUP($A5166, 'NAV Daily'!$A$1:$D$9941, 4, 0)),B5165, VLOOKUP($A5166, 'NAV Daily'!$A$1:$D$9941, 4, 0))</f>
        <v>3157.5324000000001</v>
      </c>
      <c r="C5166" s="110">
        <f>IF(IFERROR(VLOOKUP($A5166, JCI!A:E, 5, 0),C5165)="null",C5165, IFERROR(VLOOKUP( $A5166, JCI!A:E, 5, 0),C5165))</f>
        <v>6462.8217770000001</v>
      </c>
      <c r="D5166" s="6">
        <f>IF(ISNA(VLOOKUP($A5166,ICBI!$C$1:$D$10000, 2, 0)),D5165, VLOOKUP($A5166, ICBI!$C$1:$D$10000, 2, 0))</f>
        <v>252.87312364353801</v>
      </c>
      <c r="E5166" s="2">
        <f t="shared" si="266"/>
        <v>43578</v>
      </c>
      <c r="F5166" s="3">
        <f t="shared" si="267"/>
        <v>3157.5324000000001</v>
      </c>
      <c r="G5166" s="3">
        <f t="shared" si="268"/>
        <v>5904.2990198464531</v>
      </c>
      <c r="H5166" s="6">
        <f>IF(ISNA(VLOOKUP($A5166, 'NAV Daily'!$A$1:$B$9941, 2, 0)/1000000000),H5165, VLOOKUP($A5166, 'NAV Daily'!$A$1:$B$9941, 2, 0)/1000000000)</f>
        <v>132.12385466786</v>
      </c>
    </row>
    <row r="5167" spans="1:8" customFormat="1" x14ac:dyDescent="0.25">
      <c r="A5167" s="2">
        <v>43579</v>
      </c>
      <c r="B5167" s="110">
        <f>IF(ISNA(VLOOKUP($A5167, 'NAV Daily'!$A$1:$D$9941, 4, 0)),B5166, VLOOKUP($A5167, 'NAV Daily'!$A$1:$D$9941, 4, 0))</f>
        <v>3155.4580999999998</v>
      </c>
      <c r="C5167" s="110">
        <f>IF(IFERROR(VLOOKUP($A5167, JCI!A:E, 5, 0),C5166)="null",C5166, IFERROR(VLOOKUP( $A5167, JCI!A:E, 5, 0),C5166))</f>
        <v>6447.8847660000001</v>
      </c>
      <c r="D5167" s="6">
        <f>IF(ISNA(VLOOKUP($A5167,ICBI!$C$1:$D$10000, 2, 0)),D5166, VLOOKUP($A5167, ICBI!$C$1:$D$10000, 2, 0))</f>
        <v>252.54809121253999</v>
      </c>
      <c r="E5167" s="2">
        <f t="shared" si="266"/>
        <v>43579</v>
      </c>
      <c r="F5167" s="3">
        <f t="shared" si="267"/>
        <v>3155.4580999999998</v>
      </c>
      <c r="G5167" s="3">
        <f t="shared" si="268"/>
        <v>5890.6528785091514</v>
      </c>
      <c r="H5167" s="6">
        <f>IF(ISNA(VLOOKUP($A5167, 'NAV Daily'!$A$1:$B$9941, 2, 0)/1000000000),H5166, VLOOKUP($A5167, 'NAV Daily'!$A$1:$B$9941, 2, 0)/1000000000)</f>
        <v>132.50774581331001</v>
      </c>
    </row>
    <row r="5168" spans="1:8" customFormat="1" x14ac:dyDescent="0.25">
      <c r="A5168" s="2">
        <v>43580</v>
      </c>
      <c r="B5168" s="110">
        <f>IF(ISNA(VLOOKUP($A5168, 'NAV Daily'!$A$1:$D$9941, 4, 0)),B5167, VLOOKUP($A5168, 'NAV Daily'!$A$1:$D$9941, 4, 0))</f>
        <v>3148.9978000000001</v>
      </c>
      <c r="C5168" s="110">
        <f>IF(IFERROR(VLOOKUP($A5168, JCI!A:E, 5, 0),C5167)="null",C5167, IFERROR(VLOOKUP( $A5168, JCI!A:E, 5, 0),C5167))</f>
        <v>6372.7871089999999</v>
      </c>
      <c r="D5168" s="6">
        <f>IF(ISNA(VLOOKUP($A5168,ICBI!$C$1:$D$10000, 2, 0)),D5167, VLOOKUP($A5168, ICBI!$C$1:$D$10000, 2, 0))</f>
        <v>251.96013084927799</v>
      </c>
      <c r="E5168" s="2">
        <f t="shared" si="266"/>
        <v>43580</v>
      </c>
      <c r="F5168" s="3">
        <f t="shared" si="267"/>
        <v>3148.9978000000001</v>
      </c>
      <c r="G5168" s="3">
        <f t="shared" si="268"/>
        <v>5822.0452272513303</v>
      </c>
      <c r="H5168" s="6">
        <f>IF(ISNA(VLOOKUP($A5168, 'NAV Daily'!$A$1:$B$9941, 2, 0)/1000000000),H5167, VLOOKUP($A5168, 'NAV Daily'!$A$1:$B$9941, 2, 0)/1000000000)</f>
        <v>134.28226214987001</v>
      </c>
    </row>
    <row r="5169" spans="1:8" customFormat="1" x14ac:dyDescent="0.25">
      <c r="A5169" s="2">
        <v>43581</v>
      </c>
      <c r="B5169" s="110">
        <f>IF(ISNA(VLOOKUP($A5169, 'NAV Daily'!$A$1:$D$9941, 4, 0)),B5168, VLOOKUP($A5169, 'NAV Daily'!$A$1:$D$9941, 4, 0))</f>
        <v>3149.4888999999998</v>
      </c>
      <c r="C5169" s="110">
        <f>IF(IFERROR(VLOOKUP($A5169, JCI!A:E, 5, 0),C5168)="null",C5168, IFERROR(VLOOKUP( $A5169, JCI!A:E, 5, 0),C5168))</f>
        <v>6401.080078</v>
      </c>
      <c r="D5169" s="6">
        <f>IF(ISNA(VLOOKUP($A5169,ICBI!$C$1:$D$10000, 2, 0)),D5168, VLOOKUP($A5169, ICBI!$C$1:$D$10000, 2, 0))</f>
        <v>251.696979868098</v>
      </c>
      <c r="E5169" s="2">
        <f t="shared" si="266"/>
        <v>43581</v>
      </c>
      <c r="F5169" s="3">
        <f t="shared" si="267"/>
        <v>3149.4888999999998</v>
      </c>
      <c r="G5169" s="3">
        <f t="shared" si="268"/>
        <v>5847.8930929204325</v>
      </c>
      <c r="H5169" s="6">
        <f>IF(ISNA(VLOOKUP($A5169, 'NAV Daily'!$A$1:$B$9941, 2, 0)/1000000000),H5168, VLOOKUP($A5169, 'NAV Daily'!$A$1:$B$9941, 2, 0)/1000000000)</f>
        <v>139.9270788275</v>
      </c>
    </row>
    <row r="5170" spans="1:8" customFormat="1" x14ac:dyDescent="0.25">
      <c r="A5170" s="2">
        <v>43582</v>
      </c>
      <c r="B5170" s="110">
        <f>IF(ISNA(VLOOKUP($A5170, 'NAV Daily'!$A$1:$D$9941, 4, 0)),B5169, VLOOKUP($A5170, 'NAV Daily'!$A$1:$D$9941, 4, 0))</f>
        <v>3149.4888999999998</v>
      </c>
      <c r="C5170" s="110">
        <f>IF(IFERROR(VLOOKUP($A5170, JCI!A:E, 5, 0),C5169)="null",C5169, IFERROR(VLOOKUP( $A5170, JCI!A:E, 5, 0),C5169))</f>
        <v>6401.080078</v>
      </c>
      <c r="D5170" s="6">
        <f>IF(ISNA(VLOOKUP($A5170,ICBI!$C$1:$D$10000, 2, 0)),D5169, VLOOKUP($A5170, ICBI!$C$1:$D$10000, 2, 0))</f>
        <v>251.75167827724499</v>
      </c>
      <c r="E5170" s="2">
        <f t="shared" si="266"/>
        <v>43582</v>
      </c>
      <c r="F5170" s="3">
        <f t="shared" si="267"/>
        <v>3149.4888999999998</v>
      </c>
      <c r="G5170" s="3">
        <f t="shared" si="268"/>
        <v>5847.8930929204325</v>
      </c>
      <c r="H5170" s="6">
        <f>IF(ISNA(VLOOKUP($A5170, 'NAV Daily'!$A$1:$B$9941, 2, 0)/1000000000),H5169, VLOOKUP($A5170, 'NAV Daily'!$A$1:$B$9941, 2, 0)/1000000000)</f>
        <v>139.9270788275</v>
      </c>
    </row>
    <row r="5171" spans="1:8" customFormat="1" x14ac:dyDescent="0.25">
      <c r="A5171" s="2">
        <v>43583</v>
      </c>
      <c r="B5171" s="110">
        <f>IF(ISNA(VLOOKUP($A5171, 'NAV Daily'!$A$1:$D$9941, 4, 0)),B5170, VLOOKUP($A5171, 'NAV Daily'!$A$1:$D$9941, 4, 0))</f>
        <v>3149.4888999999998</v>
      </c>
      <c r="C5171" s="110">
        <f>IF(IFERROR(VLOOKUP($A5171, JCI!A:E, 5, 0),C5170)="null",C5170, IFERROR(VLOOKUP( $A5171, JCI!A:E, 5, 0),C5170))</f>
        <v>6401.080078</v>
      </c>
      <c r="D5171" s="6">
        <f>IF(ISNA(VLOOKUP($A5171,ICBI!$C$1:$D$10000, 2, 0)),D5170, VLOOKUP($A5171, ICBI!$C$1:$D$10000, 2, 0))</f>
        <v>251.806377856664</v>
      </c>
      <c r="E5171" s="2">
        <f t="shared" si="266"/>
        <v>43583</v>
      </c>
      <c r="F5171" s="3">
        <f t="shared" si="267"/>
        <v>3149.4888999999998</v>
      </c>
      <c r="G5171" s="3">
        <f t="shared" si="268"/>
        <v>5847.8930929204325</v>
      </c>
      <c r="H5171" s="6">
        <f>IF(ISNA(VLOOKUP($A5171, 'NAV Daily'!$A$1:$B$9941, 2, 0)/1000000000),H5170, VLOOKUP($A5171, 'NAV Daily'!$A$1:$B$9941, 2, 0)/1000000000)</f>
        <v>139.9270788275</v>
      </c>
    </row>
    <row r="5172" spans="1:8" customFormat="1" x14ac:dyDescent="0.25">
      <c r="A5172" s="2">
        <v>43584</v>
      </c>
      <c r="B5172" s="110">
        <f>IF(ISNA(VLOOKUP($A5172, 'NAV Daily'!$A$1:$D$9941, 4, 0)),B5171, VLOOKUP($A5172, 'NAV Daily'!$A$1:$D$9941, 4, 0))</f>
        <v>3153.6806999999999</v>
      </c>
      <c r="C5172" s="110">
        <f>IF(IFERROR(VLOOKUP($A5172, JCI!A:E, 5, 0),C5171)="null",C5171, IFERROR(VLOOKUP( $A5172, JCI!A:E, 5, 0),C5171))</f>
        <v>6425.8950199999999</v>
      </c>
      <c r="D5172" s="6">
        <f>IF(ISNA(VLOOKUP($A5172,ICBI!$C$1:$D$10000, 2, 0)),D5171, VLOOKUP($A5172, ICBI!$C$1:$D$10000, 2, 0))</f>
        <v>251.62904785056301</v>
      </c>
      <c r="E5172" s="2">
        <f t="shared" si="266"/>
        <v>43584</v>
      </c>
      <c r="F5172" s="3">
        <f t="shared" si="267"/>
        <v>3153.6806999999999</v>
      </c>
      <c r="G5172" s="3">
        <f t="shared" si="268"/>
        <v>5870.5635057499439</v>
      </c>
      <c r="H5172" s="6">
        <f>IF(ISNA(VLOOKUP($A5172, 'NAV Daily'!$A$1:$B$9941, 2, 0)/1000000000),H5171, VLOOKUP($A5172, 'NAV Daily'!$A$1:$B$9941, 2, 0)/1000000000)</f>
        <v>141.06608347672</v>
      </c>
    </row>
    <row r="5173" spans="1:8" customFormat="1" x14ac:dyDescent="0.25">
      <c r="A5173" s="2">
        <v>43585</v>
      </c>
      <c r="B5173" s="110">
        <f>IF(ISNA(VLOOKUP($A5173, 'NAV Daily'!$A$1:$D$9941, 4, 0)),B5172, VLOOKUP($A5173, 'NAV Daily'!$A$1:$D$9941, 4, 0))</f>
        <v>3147.8211999999999</v>
      </c>
      <c r="C5173" s="110">
        <f>IF(IFERROR(VLOOKUP($A5173, JCI!A:E, 5, 0),C5172)="null",C5172, IFERROR(VLOOKUP( $A5173, JCI!A:E, 5, 0),C5172))</f>
        <v>6455.3520509999998</v>
      </c>
      <c r="D5173" s="6">
        <f>IF(ISNA(VLOOKUP($A5173,ICBI!$C$1:$D$10000, 2, 0)),D5172, VLOOKUP($A5173, ICBI!$C$1:$D$10000, 2, 0))</f>
        <v>250.89649788591501</v>
      </c>
      <c r="E5173" s="2">
        <f t="shared" si="266"/>
        <v>43585</v>
      </c>
      <c r="F5173" s="3">
        <f t="shared" si="267"/>
        <v>3147.8211999999999</v>
      </c>
      <c r="G5173" s="3">
        <f t="shared" si="268"/>
        <v>5897.4748341544873</v>
      </c>
      <c r="H5173" s="6">
        <f>IF(ISNA(VLOOKUP($A5173, 'NAV Daily'!$A$1:$B$9941, 2, 0)/1000000000),H5172, VLOOKUP($A5173, 'NAV Daily'!$A$1:$B$9941, 2, 0)/1000000000)</f>
        <v>152.19378204291002</v>
      </c>
    </row>
    <row r="5174" spans="1:8" customFormat="1" x14ac:dyDescent="0.25">
      <c r="A5174" s="2">
        <v>43586</v>
      </c>
      <c r="B5174" s="110">
        <f>IF(ISNA(VLOOKUP($A5174, 'NAV Daily'!$A$1:$D$9941, 4, 0)),B5173, VLOOKUP($A5174, 'NAV Daily'!$A$1:$D$9941, 4, 0))</f>
        <v>3147.8211999999999</v>
      </c>
      <c r="C5174" s="110">
        <f>IF(IFERROR(VLOOKUP($A5174, JCI!A:E, 5, 0),C5173)="null",C5173, IFERROR(VLOOKUP( $A5174, JCI!A:E, 5, 0),C5173))</f>
        <v>6455.3520509999998</v>
      </c>
      <c r="D5174" s="6">
        <f>IF(ISNA(VLOOKUP($A5174,ICBI!$C$1:$D$10000, 2, 0)),D5173, VLOOKUP($A5174, ICBI!$C$1:$D$10000, 2, 0))</f>
        <v>250.951074268013</v>
      </c>
      <c r="E5174" s="2">
        <f t="shared" si="266"/>
        <v>43586</v>
      </c>
      <c r="F5174" s="3">
        <f t="shared" si="267"/>
        <v>3147.8211999999999</v>
      </c>
      <c r="G5174" s="3">
        <f t="shared" si="268"/>
        <v>5897.4748341544873</v>
      </c>
      <c r="H5174" s="6">
        <f>IF(ISNA(VLOOKUP($A5174, 'NAV Daily'!$A$1:$B$9941, 2, 0)/1000000000),H5173, VLOOKUP($A5174, 'NAV Daily'!$A$1:$B$9941, 2, 0)/1000000000)</f>
        <v>152.19378204291002</v>
      </c>
    </row>
    <row r="5175" spans="1:8" customFormat="1" x14ac:dyDescent="0.25">
      <c r="A5175" s="2">
        <v>43587</v>
      </c>
      <c r="B5175" s="110">
        <f>IF(ISNA(VLOOKUP($A5175, 'NAV Daily'!$A$1:$D$9941, 4, 0)),B5174, VLOOKUP($A5175, 'NAV Daily'!$A$1:$D$9941, 4, 0))</f>
        <v>3151.8247000000001</v>
      </c>
      <c r="C5175" s="110">
        <f>IF(IFERROR(VLOOKUP($A5175, JCI!A:E, 5, 0),C5174)="null",C5174, IFERROR(VLOOKUP( $A5175, JCI!A:E, 5, 0),C5174))</f>
        <v>6374.421875</v>
      </c>
      <c r="D5175" s="6">
        <f>IF(ISNA(VLOOKUP($A5175,ICBI!$C$1:$D$10000, 2, 0)),D5174, VLOOKUP($A5175, ICBI!$C$1:$D$10000, 2, 0))</f>
        <v>250.881124307059</v>
      </c>
      <c r="E5175" s="2">
        <f t="shared" si="266"/>
        <v>43587</v>
      </c>
      <c r="F5175" s="3">
        <f t="shared" si="267"/>
        <v>3151.8247000000001</v>
      </c>
      <c r="G5175" s="3">
        <f t="shared" si="268"/>
        <v>5823.5387153320053</v>
      </c>
      <c r="H5175" s="6">
        <f>IF(ISNA(VLOOKUP($A5175, 'NAV Daily'!$A$1:$B$9941, 2, 0)/1000000000),H5174, VLOOKUP($A5175, 'NAV Daily'!$A$1:$B$9941, 2, 0)/1000000000)</f>
        <v>152.38734900295998</v>
      </c>
    </row>
    <row r="5176" spans="1:8" customFormat="1" x14ac:dyDescent="0.25">
      <c r="A5176" s="2">
        <v>43588</v>
      </c>
      <c r="B5176" s="110">
        <f>IF(ISNA(VLOOKUP($A5176, 'NAV Daily'!$A$1:$D$9941, 4, 0)),B5175, VLOOKUP($A5176, 'NAV Daily'!$A$1:$D$9941, 4, 0))</f>
        <v>3147.2280000000001</v>
      </c>
      <c r="C5176" s="110">
        <f>IF(IFERROR(VLOOKUP($A5176, JCI!A:E, 5, 0),C5175)="null",C5175, IFERROR(VLOOKUP( $A5176, JCI!A:E, 5, 0),C5175))</f>
        <v>6319.4589839999999</v>
      </c>
      <c r="D5176" s="6">
        <f>IF(ISNA(VLOOKUP($A5176,ICBI!$C$1:$D$10000, 2, 0)),D5175, VLOOKUP($A5176, ICBI!$C$1:$D$10000, 2, 0))</f>
        <v>250.316137803266</v>
      </c>
      <c r="E5176" s="2">
        <f t="shared" si="266"/>
        <v>43588</v>
      </c>
      <c r="F5176" s="3">
        <f t="shared" si="267"/>
        <v>3147.2280000000001</v>
      </c>
      <c r="G5176" s="3">
        <f t="shared" si="268"/>
        <v>5773.3257658407902</v>
      </c>
      <c r="H5176" s="6">
        <f>IF(ISNA(VLOOKUP($A5176, 'NAV Daily'!$A$1:$B$9941, 2, 0)/1000000000),H5175, VLOOKUP($A5176, 'NAV Daily'!$A$1:$B$9941, 2, 0)/1000000000)</f>
        <v>152.16510389392002</v>
      </c>
    </row>
    <row r="5177" spans="1:8" customFormat="1" x14ac:dyDescent="0.25">
      <c r="A5177" s="2">
        <v>43589</v>
      </c>
      <c r="B5177" s="110">
        <f>IF(ISNA(VLOOKUP($A5177, 'NAV Daily'!$A$1:$D$9941, 4, 0)),B5176, VLOOKUP($A5177, 'NAV Daily'!$A$1:$D$9941, 4, 0))</f>
        <v>3147.2280000000001</v>
      </c>
      <c r="C5177" s="110">
        <f>IF(IFERROR(VLOOKUP($A5177, JCI!A:E, 5, 0),C5176)="null",C5176, IFERROR(VLOOKUP( $A5177, JCI!A:E, 5, 0),C5176))</f>
        <v>6319.4589839999999</v>
      </c>
      <c r="D5177" s="6">
        <f>IF(ISNA(VLOOKUP($A5177,ICBI!$C$1:$D$10000, 2, 0)),D5176, VLOOKUP($A5177, ICBI!$C$1:$D$10000, 2, 0))</f>
        <v>250.37071813032</v>
      </c>
      <c r="E5177" s="2">
        <f t="shared" si="266"/>
        <v>43589</v>
      </c>
      <c r="F5177" s="3">
        <f t="shared" si="267"/>
        <v>3147.2280000000001</v>
      </c>
      <c r="G5177" s="3">
        <f t="shared" si="268"/>
        <v>5773.3257658407902</v>
      </c>
      <c r="H5177" s="6">
        <f>IF(ISNA(VLOOKUP($A5177, 'NAV Daily'!$A$1:$B$9941, 2, 0)/1000000000),H5176, VLOOKUP($A5177, 'NAV Daily'!$A$1:$B$9941, 2, 0)/1000000000)</f>
        <v>152.16510389392002</v>
      </c>
    </row>
    <row r="5178" spans="1:8" customFormat="1" x14ac:dyDescent="0.25">
      <c r="A5178" s="2">
        <v>43590</v>
      </c>
      <c r="B5178" s="110">
        <f>IF(ISNA(VLOOKUP($A5178, 'NAV Daily'!$A$1:$D$9941, 4, 0)),B5177, VLOOKUP($A5178, 'NAV Daily'!$A$1:$D$9941, 4, 0))</f>
        <v>3147.2280000000001</v>
      </c>
      <c r="C5178" s="110">
        <f>IF(IFERROR(VLOOKUP($A5178, JCI!A:E, 5, 0),C5177)="null",C5177, IFERROR(VLOOKUP( $A5178, JCI!A:E, 5, 0),C5177))</f>
        <v>6319.4589839999999</v>
      </c>
      <c r="D5178" s="6">
        <f>IF(ISNA(VLOOKUP($A5178,ICBI!$C$1:$D$10000, 2, 0)),D5177, VLOOKUP($A5178, ICBI!$C$1:$D$10000, 2, 0))</f>
        <v>250.42529987118601</v>
      </c>
      <c r="E5178" s="2">
        <f t="shared" si="266"/>
        <v>43590</v>
      </c>
      <c r="F5178" s="3">
        <f t="shared" si="267"/>
        <v>3147.2280000000001</v>
      </c>
      <c r="G5178" s="3">
        <f t="shared" si="268"/>
        <v>5773.3257658407902</v>
      </c>
      <c r="H5178" s="6">
        <f>IF(ISNA(VLOOKUP($A5178, 'NAV Daily'!$A$1:$B$9941, 2, 0)/1000000000),H5177, VLOOKUP($A5178, 'NAV Daily'!$A$1:$B$9941, 2, 0)/1000000000)</f>
        <v>152.16510389392002</v>
      </c>
    </row>
    <row r="5179" spans="1:8" customFormat="1" x14ac:dyDescent="0.25">
      <c r="A5179" s="2">
        <v>43591</v>
      </c>
      <c r="B5179" s="110">
        <f>IF(ISNA(VLOOKUP($A5179, 'NAV Daily'!$A$1:$D$9941, 4, 0)),B5178, VLOOKUP($A5179, 'NAV Daily'!$A$1:$D$9941, 4, 0))</f>
        <v>3142.2606999999998</v>
      </c>
      <c r="C5179" s="110">
        <f>IF(IFERROR(VLOOKUP($A5179, JCI!A:E, 5, 0),C5178)="null",C5178, IFERROR(VLOOKUP( $A5179, JCI!A:E, 5, 0),C5178))</f>
        <v>6256.3520509999998</v>
      </c>
      <c r="D5179" s="6">
        <f>IF(ISNA(VLOOKUP($A5179,ICBI!$C$1:$D$10000, 2, 0)),D5178, VLOOKUP($A5179, ICBI!$C$1:$D$10000, 2, 0))</f>
        <v>249.544947909359</v>
      </c>
      <c r="E5179" s="2">
        <f t="shared" si="266"/>
        <v>43591</v>
      </c>
      <c r="F5179" s="3">
        <f t="shared" si="267"/>
        <v>3142.2606999999998</v>
      </c>
      <c r="G5179" s="3">
        <f t="shared" si="268"/>
        <v>5715.6725896409698</v>
      </c>
      <c r="H5179" s="6">
        <f>IF(ISNA(VLOOKUP($A5179, 'NAV Daily'!$A$1:$B$9941, 2, 0)/1000000000),H5178, VLOOKUP($A5179, 'NAV Daily'!$A$1:$B$9941, 2, 0)/1000000000)</f>
        <v>151.92493764129998</v>
      </c>
    </row>
    <row r="5180" spans="1:8" customFormat="1" x14ac:dyDescent="0.25">
      <c r="A5180" s="2">
        <v>43592</v>
      </c>
      <c r="B5180" s="110">
        <f>IF(ISNA(VLOOKUP($A5180, 'NAV Daily'!$A$1:$D$9941, 4, 0)),B5179, VLOOKUP($A5180, 'NAV Daily'!$A$1:$D$9941, 4, 0))</f>
        <v>3141.9081999999999</v>
      </c>
      <c r="C5180" s="110">
        <f>IF(IFERROR(VLOOKUP($A5180, JCI!A:E, 5, 0),C5179)="null",C5179, IFERROR(VLOOKUP( $A5180, JCI!A:E, 5, 0),C5179))</f>
        <v>6297.3178710000002</v>
      </c>
      <c r="D5180" s="6">
        <f>IF(ISNA(VLOOKUP($A5180,ICBI!$C$1:$D$10000, 2, 0)),D5179, VLOOKUP($A5180, ICBI!$C$1:$D$10000, 2, 0))</f>
        <v>249.16454494138</v>
      </c>
      <c r="E5180" s="2">
        <f t="shared" si="266"/>
        <v>43592</v>
      </c>
      <c r="F5180" s="3">
        <f t="shared" si="267"/>
        <v>3141.9081999999999</v>
      </c>
      <c r="G5180" s="3">
        <f t="shared" si="268"/>
        <v>5753.0981073512048</v>
      </c>
      <c r="H5180" s="6">
        <f>IF(ISNA(VLOOKUP($A5180, 'NAV Daily'!$A$1:$B$9941, 2, 0)/1000000000),H5179, VLOOKUP($A5180, 'NAV Daily'!$A$1:$B$9941, 2, 0)/1000000000)</f>
        <v>155.00754694624999</v>
      </c>
    </row>
    <row r="5181" spans="1:8" customFormat="1" x14ac:dyDescent="0.25">
      <c r="A5181" s="2">
        <v>43593</v>
      </c>
      <c r="B5181" s="110">
        <f>IF(ISNA(VLOOKUP($A5181, 'NAV Daily'!$A$1:$D$9941, 4, 0)),B5180, VLOOKUP($A5181, 'NAV Daily'!$A$1:$D$9941, 4, 0))</f>
        <v>3136.096</v>
      </c>
      <c r="C5181" s="110">
        <f>IF(IFERROR(VLOOKUP($A5181, JCI!A:E, 5, 0),C5180)="null",C5180, IFERROR(VLOOKUP( $A5181, JCI!A:E, 5, 0),C5180))</f>
        <v>6270.2021480000003</v>
      </c>
      <c r="D5181" s="6">
        <f>IF(ISNA(VLOOKUP($A5181,ICBI!$C$1:$D$10000, 2, 0)),D5180, VLOOKUP($A5181, ICBI!$C$1:$D$10000, 2, 0))</f>
        <v>248.45607213120101</v>
      </c>
      <c r="E5181" s="2">
        <f t="shared" si="266"/>
        <v>43593</v>
      </c>
      <c r="F5181" s="3">
        <f t="shared" si="267"/>
        <v>3136.096</v>
      </c>
      <c r="G5181" s="3">
        <f t="shared" si="268"/>
        <v>5728.3257490446385</v>
      </c>
      <c r="H5181" s="6">
        <f>IF(ISNA(VLOOKUP($A5181, 'NAV Daily'!$A$1:$B$9941, 2, 0)/1000000000),H5180, VLOOKUP($A5181, 'NAV Daily'!$A$1:$B$9941, 2, 0)/1000000000)</f>
        <v>154.72079850645002</v>
      </c>
    </row>
    <row r="5182" spans="1:8" customFormat="1" x14ac:dyDescent="0.25">
      <c r="A5182" s="2">
        <v>43594</v>
      </c>
      <c r="B5182" s="110">
        <f>IF(ISNA(VLOOKUP($A5182, 'NAV Daily'!$A$1:$D$9941, 4, 0)),B5181, VLOOKUP($A5182, 'NAV Daily'!$A$1:$D$9941, 4, 0))</f>
        <v>3213.2602000000002</v>
      </c>
      <c r="C5182" s="110">
        <f>IF(IFERROR(VLOOKUP($A5182, JCI!A:E, 5, 0),C5181)="null",C5181, IFERROR(VLOOKUP( $A5182, JCI!A:E, 5, 0),C5181))</f>
        <v>6198.8041990000002</v>
      </c>
      <c r="D5182" s="6">
        <f>IF(ISNA(VLOOKUP($A5182,ICBI!$C$1:$D$10000, 2, 0)),D5181, VLOOKUP($A5182, ICBI!$C$1:$D$10000, 2, 0))</f>
        <v>248.271553716841</v>
      </c>
      <c r="E5182" s="2">
        <f t="shared" si="266"/>
        <v>43594</v>
      </c>
      <c r="F5182" s="3">
        <f t="shared" si="267"/>
        <v>3213.2602000000002</v>
      </c>
      <c r="G5182" s="3">
        <f t="shared" si="268"/>
        <v>5663.0980737589007</v>
      </c>
      <c r="H5182" s="6">
        <f>IF(ISNA(VLOOKUP($A5182, 'NAV Daily'!$A$1:$B$9941, 2, 0)/1000000000),H5181, VLOOKUP($A5182, 'NAV Daily'!$A$1:$B$9941, 2, 0)/1000000000)</f>
        <v>158.52772992982997</v>
      </c>
    </row>
    <row r="5183" spans="1:8" customFormat="1" x14ac:dyDescent="0.25">
      <c r="A5183" s="2">
        <v>43595</v>
      </c>
      <c r="B5183" s="110">
        <f>IF(ISNA(VLOOKUP($A5183, 'NAV Daily'!$A$1:$D$9941, 4, 0)),B5182, VLOOKUP($A5183, 'NAV Daily'!$A$1:$D$9941, 4, 0))</f>
        <v>3210.6437999999998</v>
      </c>
      <c r="C5183" s="110">
        <f>IF(IFERROR(VLOOKUP($A5183, JCI!A:E, 5, 0),C5182)="null",C5182, IFERROR(VLOOKUP( $A5183, JCI!A:E, 5, 0),C5182))</f>
        <v>6209.1181640000004</v>
      </c>
      <c r="D5183" s="6">
        <f>IF(ISNA(VLOOKUP($A5183,ICBI!$C$1:$D$10000, 2, 0)),D5182, VLOOKUP($A5183, ICBI!$C$1:$D$10000, 2, 0))</f>
        <v>248.72487909016201</v>
      </c>
      <c r="E5183" s="2">
        <f t="shared" si="266"/>
        <v>43595</v>
      </c>
      <c r="F5183" s="3">
        <f t="shared" si="267"/>
        <v>3210.6437999999998</v>
      </c>
      <c r="G5183" s="3">
        <f t="shared" si="268"/>
        <v>5672.5206968083176</v>
      </c>
      <c r="H5183" s="6">
        <f>IF(ISNA(VLOOKUP($A5183, 'NAV Daily'!$A$1:$B$9941, 2, 0)/1000000000),H5182, VLOOKUP($A5183, 'NAV Daily'!$A$1:$B$9941, 2, 0)/1000000000)</f>
        <v>161.57206323055999</v>
      </c>
    </row>
    <row r="5184" spans="1:8" customFormat="1" x14ac:dyDescent="0.25">
      <c r="A5184" s="2">
        <v>43596</v>
      </c>
      <c r="B5184" s="110">
        <f>IF(ISNA(VLOOKUP($A5184, 'NAV Daily'!$A$1:$D$9941, 4, 0)),B5183, VLOOKUP($A5184, 'NAV Daily'!$A$1:$D$9941, 4, 0))</f>
        <v>3210.6437999999998</v>
      </c>
      <c r="C5184" s="110">
        <f>IF(IFERROR(VLOOKUP($A5184, JCI!A:E, 5, 0),C5183)="null",C5183, IFERROR(VLOOKUP( $A5184, JCI!A:E, 5, 0),C5183))</f>
        <v>6209.1181640000004</v>
      </c>
      <c r="D5184" s="6">
        <f>IF(ISNA(VLOOKUP($A5184,ICBI!$C$1:$D$10000, 2, 0)),D5183, VLOOKUP($A5184, ICBI!$C$1:$D$10000, 2, 0))</f>
        <v>248.76602468372101</v>
      </c>
      <c r="E5184" s="2">
        <f t="shared" si="266"/>
        <v>43596</v>
      </c>
      <c r="F5184" s="3">
        <f t="shared" si="267"/>
        <v>3210.6437999999998</v>
      </c>
      <c r="G5184" s="3">
        <f t="shared" si="268"/>
        <v>5672.5206968083176</v>
      </c>
      <c r="H5184" s="6">
        <f>IF(ISNA(VLOOKUP($A5184, 'NAV Daily'!$A$1:$B$9941, 2, 0)/1000000000),H5183, VLOOKUP($A5184, 'NAV Daily'!$A$1:$B$9941, 2, 0)/1000000000)</f>
        <v>161.57206323055999</v>
      </c>
    </row>
    <row r="5185" spans="1:8" customFormat="1" x14ac:dyDescent="0.25">
      <c r="A5185" s="2">
        <v>43597</v>
      </c>
      <c r="B5185" s="110">
        <f>IF(ISNA(VLOOKUP($A5185, 'NAV Daily'!$A$1:$D$9941, 4, 0)),B5184, VLOOKUP($A5185, 'NAV Daily'!$A$1:$D$9941, 4, 0))</f>
        <v>3210.6437999999998</v>
      </c>
      <c r="C5185" s="110">
        <f>IF(IFERROR(VLOOKUP($A5185, JCI!A:E, 5, 0),C5184)="null",C5184, IFERROR(VLOOKUP( $A5185, JCI!A:E, 5, 0),C5184))</f>
        <v>6209.1181640000004</v>
      </c>
      <c r="D5185" s="6">
        <f>IF(ISNA(VLOOKUP($A5185,ICBI!$C$1:$D$10000, 2, 0)),D5184, VLOOKUP($A5185, ICBI!$C$1:$D$10000, 2, 0))</f>
        <v>248.82072973975599</v>
      </c>
      <c r="E5185" s="2">
        <f t="shared" si="266"/>
        <v>43597</v>
      </c>
      <c r="F5185" s="3">
        <f t="shared" si="267"/>
        <v>3210.6437999999998</v>
      </c>
      <c r="G5185" s="3">
        <f t="shared" si="268"/>
        <v>5672.5206968083176</v>
      </c>
      <c r="H5185" s="6">
        <f>IF(ISNA(VLOOKUP($A5185, 'NAV Daily'!$A$1:$B$9941, 2, 0)/1000000000),H5184, VLOOKUP($A5185, 'NAV Daily'!$A$1:$B$9941, 2, 0)/1000000000)</f>
        <v>161.57206323055999</v>
      </c>
    </row>
    <row r="5186" spans="1:8" customFormat="1" x14ac:dyDescent="0.25">
      <c r="A5186" s="2">
        <v>43598</v>
      </c>
      <c r="B5186" s="110">
        <f>IF(ISNA(VLOOKUP($A5186, 'NAV Daily'!$A$1:$D$9941, 4, 0)),B5185, VLOOKUP($A5186, 'NAV Daily'!$A$1:$D$9941, 4, 0))</f>
        <v>3210.1188999999999</v>
      </c>
      <c r="C5186" s="110">
        <f>IF(IFERROR(VLOOKUP($A5186, JCI!A:E, 5, 0),C5185)="null",C5185, IFERROR(VLOOKUP( $A5186, JCI!A:E, 5, 0),C5185))</f>
        <v>6135.3959960000002</v>
      </c>
      <c r="D5186" s="6">
        <f>IF(ISNA(VLOOKUP($A5186,ICBI!$C$1:$D$10000, 2, 0)),D5185, VLOOKUP($A5186, ICBI!$C$1:$D$10000, 2, 0))</f>
        <v>248.690811325667</v>
      </c>
      <c r="E5186" s="2">
        <f t="shared" si="266"/>
        <v>43598</v>
      </c>
      <c r="F5186" s="3">
        <f t="shared" si="267"/>
        <v>3210.1188999999999</v>
      </c>
      <c r="G5186" s="3">
        <f t="shared" si="268"/>
        <v>5605.1696635781536</v>
      </c>
      <c r="H5186" s="6">
        <f>IF(ISNA(VLOOKUP($A5186, 'NAV Daily'!$A$1:$B$9941, 2, 0)/1000000000),H5185, VLOOKUP($A5186, 'NAV Daily'!$A$1:$B$9941, 2, 0)/1000000000)</f>
        <v>161.54564917714001</v>
      </c>
    </row>
    <row r="5187" spans="1:8" customFormat="1" x14ac:dyDescent="0.25">
      <c r="A5187" s="2">
        <v>43599</v>
      </c>
      <c r="B5187" s="110">
        <f>IF(ISNA(VLOOKUP($A5187, 'NAV Daily'!$A$1:$D$9941, 4, 0)),B5186, VLOOKUP($A5187, 'NAV Daily'!$A$1:$D$9941, 4, 0))</f>
        <v>3214.8779</v>
      </c>
      <c r="C5187" s="110">
        <f>IF(IFERROR(VLOOKUP($A5187, JCI!A:E, 5, 0),C5186)="null",C5186, IFERROR(VLOOKUP( $A5187, JCI!A:E, 5, 0),C5186))</f>
        <v>6071.2021480000003</v>
      </c>
      <c r="D5187" s="6">
        <f>IF(ISNA(VLOOKUP($A5187,ICBI!$C$1:$D$10000, 2, 0)),D5186, VLOOKUP($A5187, ICBI!$C$1:$D$10000, 2, 0))</f>
        <v>248.26617453571399</v>
      </c>
      <c r="E5187" s="2">
        <f t="shared" ref="E5187:E5250" si="269">IF($A5187&gt;$K$1, $K$1, $A5187)</f>
        <v>43599</v>
      </c>
      <c r="F5187" s="3">
        <f t="shared" ref="F5187:F5250" si="270">IF($A5187&gt;$K$1, F5186, $B5187)</f>
        <v>3214.8779</v>
      </c>
      <c r="G5187" s="3">
        <f t="shared" ref="G5187:G5250" si="271">IF(ISERROR(IF($A5187&gt;$K$1, G5186, $C5187/$C$2*1000)),G5186, IF($A5187&gt;$K$1, G5186, $C5187/$C$2*1000))</f>
        <v>5546.5235045311192</v>
      </c>
      <c r="H5187" s="6">
        <f>IF(ISNA(VLOOKUP($A5187, 'NAV Daily'!$A$1:$B$9941, 2, 0)/1000000000),H5186, VLOOKUP($A5187, 'NAV Daily'!$A$1:$B$9941, 2, 0)/1000000000)</f>
        <v>161.78513921714003</v>
      </c>
    </row>
    <row r="5188" spans="1:8" customFormat="1" x14ac:dyDescent="0.25">
      <c r="A5188" s="2">
        <v>43600</v>
      </c>
      <c r="B5188" s="110">
        <f>IF(ISNA(VLOOKUP($A5188, 'NAV Daily'!$A$1:$D$9941, 4, 0)),B5187, VLOOKUP($A5188, 'NAV Daily'!$A$1:$D$9941, 4, 0))</f>
        <v>3202.1815999999999</v>
      </c>
      <c r="C5188" s="110">
        <f>IF(IFERROR(VLOOKUP($A5188, JCI!A:E, 5, 0),C5187)="null",C5187, IFERROR(VLOOKUP( $A5188, JCI!A:E, 5, 0),C5187))</f>
        <v>5980.8847660000001</v>
      </c>
      <c r="D5188" s="6">
        <f>IF(ISNA(VLOOKUP($A5188,ICBI!$C$1:$D$10000, 2, 0)),D5187, VLOOKUP($A5188, ICBI!$C$1:$D$10000, 2, 0))</f>
        <v>248.81143977686401</v>
      </c>
      <c r="E5188" s="2">
        <f t="shared" si="269"/>
        <v>43600</v>
      </c>
      <c r="F5188" s="3">
        <f t="shared" si="270"/>
        <v>3202.1815999999999</v>
      </c>
      <c r="G5188" s="3">
        <f t="shared" si="271"/>
        <v>5464.0114303291857</v>
      </c>
      <c r="H5188" s="6">
        <f>IF(ISNA(VLOOKUP($A5188, 'NAV Daily'!$A$1:$B$9941, 2, 0)/1000000000),H5187, VLOOKUP($A5188, 'NAV Daily'!$A$1:$B$9941, 2, 0)/1000000000)</f>
        <v>167.5807000547</v>
      </c>
    </row>
    <row r="5189" spans="1:8" customFormat="1" x14ac:dyDescent="0.25">
      <c r="A5189" s="2">
        <v>43601</v>
      </c>
      <c r="B5189" s="110">
        <f>IF(ISNA(VLOOKUP($A5189, 'NAV Daily'!$A$1:$D$9941, 4, 0)),B5188, VLOOKUP($A5189, 'NAV Daily'!$A$1:$D$9941, 4, 0))</f>
        <v>3199.2132000000001</v>
      </c>
      <c r="C5189" s="110">
        <f>IF(IFERROR(VLOOKUP($A5189, JCI!A:E, 5, 0),C5188)="null",C5188, IFERROR(VLOOKUP( $A5189, JCI!A:E, 5, 0),C5188))</f>
        <v>5895.7377930000002</v>
      </c>
      <c r="D5189" s="6">
        <f>IF(ISNA(VLOOKUP($A5189,ICBI!$C$1:$D$10000, 2, 0)),D5188, VLOOKUP($A5189, ICBI!$C$1:$D$10000, 2, 0))</f>
        <v>248.830042036891</v>
      </c>
      <c r="E5189" s="2">
        <f t="shared" si="269"/>
        <v>43601</v>
      </c>
      <c r="F5189" s="3">
        <f t="shared" si="270"/>
        <v>3199.2132000000001</v>
      </c>
      <c r="G5189" s="3">
        <f t="shared" si="271"/>
        <v>5386.2229338219904</v>
      </c>
      <c r="H5189" s="6">
        <f>IF(ISNA(VLOOKUP($A5189, 'NAV Daily'!$A$1:$B$9941, 2, 0)/1000000000),H5188, VLOOKUP($A5189, 'NAV Daily'!$A$1:$B$9941, 2, 0)/1000000000)</f>
        <v>167.42535339301998</v>
      </c>
    </row>
    <row r="5190" spans="1:8" customFormat="1" x14ac:dyDescent="0.25">
      <c r="A5190" s="2">
        <v>43602</v>
      </c>
      <c r="B5190" s="110">
        <f>IF(ISNA(VLOOKUP($A5190, 'NAV Daily'!$A$1:$D$9941, 4, 0)),B5189, VLOOKUP($A5190, 'NAV Daily'!$A$1:$D$9941, 4, 0))</f>
        <v>3199.6790000000001</v>
      </c>
      <c r="C5190" s="110">
        <f>IF(IFERROR(VLOOKUP($A5190, JCI!A:E, 5, 0),C5189)="null",C5189, IFERROR(VLOOKUP( $A5190, JCI!A:E, 5, 0),C5189))</f>
        <v>5826.8681640000004</v>
      </c>
      <c r="D5190" s="6">
        <f>IF(ISNA(VLOOKUP($A5190,ICBI!$C$1:$D$10000, 2, 0)),D5189, VLOOKUP($A5190, ICBI!$C$1:$D$10000, 2, 0))</f>
        <v>248.51622252381</v>
      </c>
      <c r="E5190" s="2">
        <f t="shared" si="269"/>
        <v>43602</v>
      </c>
      <c r="F5190" s="3">
        <f t="shared" si="270"/>
        <v>3199.6790000000001</v>
      </c>
      <c r="G5190" s="3">
        <f t="shared" si="271"/>
        <v>5323.3050788922756</v>
      </c>
      <c r="H5190" s="6">
        <f>IF(ISNA(VLOOKUP($A5190, 'NAV Daily'!$A$1:$B$9941, 2, 0)/1000000000),H5189, VLOOKUP($A5190, 'NAV Daily'!$A$1:$B$9941, 2, 0)/1000000000)</f>
        <v>167.44973187322</v>
      </c>
    </row>
    <row r="5191" spans="1:8" customFormat="1" x14ac:dyDescent="0.25">
      <c r="A5191" s="2">
        <v>43603</v>
      </c>
      <c r="B5191" s="110">
        <f>IF(ISNA(VLOOKUP($A5191, 'NAV Daily'!$A$1:$D$9941, 4, 0)),B5190, VLOOKUP($A5191, 'NAV Daily'!$A$1:$D$9941, 4, 0))</f>
        <v>3199.6790000000001</v>
      </c>
      <c r="C5191" s="110">
        <f>IF(IFERROR(VLOOKUP($A5191, JCI!A:E, 5, 0),C5190)="null",C5190, IFERROR(VLOOKUP( $A5191, JCI!A:E, 5, 0),C5190))</f>
        <v>5826.8681640000004</v>
      </c>
      <c r="D5191" s="6">
        <f>IF(ISNA(VLOOKUP($A5191,ICBI!$C$1:$D$10000, 2, 0)),D5190, VLOOKUP($A5191, ICBI!$C$1:$D$10000, 2, 0))</f>
        <v>248.57136620755301</v>
      </c>
      <c r="E5191" s="2">
        <f t="shared" si="269"/>
        <v>43603</v>
      </c>
      <c r="F5191" s="3">
        <f t="shared" si="270"/>
        <v>3199.6790000000001</v>
      </c>
      <c r="G5191" s="3">
        <f t="shared" si="271"/>
        <v>5323.3050788922756</v>
      </c>
      <c r="H5191" s="6">
        <f>IF(ISNA(VLOOKUP($A5191, 'NAV Daily'!$A$1:$B$9941, 2, 0)/1000000000),H5190, VLOOKUP($A5191, 'NAV Daily'!$A$1:$B$9941, 2, 0)/1000000000)</f>
        <v>167.44973187322</v>
      </c>
    </row>
    <row r="5192" spans="1:8" customFormat="1" x14ac:dyDescent="0.25">
      <c r="A5192" s="2">
        <v>43604</v>
      </c>
      <c r="B5192" s="110">
        <f>IF(ISNA(VLOOKUP($A5192, 'NAV Daily'!$A$1:$D$9941, 4, 0)),B5191, VLOOKUP($A5192, 'NAV Daily'!$A$1:$D$9941, 4, 0))</f>
        <v>3199.6790000000001</v>
      </c>
      <c r="C5192" s="110">
        <f>IF(IFERROR(VLOOKUP($A5192, JCI!A:E, 5, 0),C5191)="null",C5191, IFERROR(VLOOKUP( $A5192, JCI!A:E, 5, 0),C5191))</f>
        <v>5826.8681640000004</v>
      </c>
      <c r="D5192" s="6">
        <f>IF(ISNA(VLOOKUP($A5192,ICBI!$C$1:$D$10000, 2, 0)),D5191, VLOOKUP($A5192, ICBI!$C$1:$D$10000, 2, 0))</f>
        <v>248.62651161405699</v>
      </c>
      <c r="E5192" s="2">
        <f t="shared" si="269"/>
        <v>43604</v>
      </c>
      <c r="F5192" s="3">
        <f t="shared" si="270"/>
        <v>3199.6790000000001</v>
      </c>
      <c r="G5192" s="3">
        <f t="shared" si="271"/>
        <v>5323.3050788922756</v>
      </c>
      <c r="H5192" s="6">
        <f>IF(ISNA(VLOOKUP($A5192, 'NAV Daily'!$A$1:$B$9941, 2, 0)/1000000000),H5191, VLOOKUP($A5192, 'NAV Daily'!$A$1:$B$9941, 2, 0)/1000000000)</f>
        <v>167.44973187322</v>
      </c>
    </row>
    <row r="5193" spans="1:8" customFormat="1" x14ac:dyDescent="0.25">
      <c r="A5193" s="2">
        <v>43605</v>
      </c>
      <c r="B5193" s="110">
        <f>IF(ISNA(VLOOKUP($A5193, 'NAV Daily'!$A$1:$D$9941, 4, 0)),B5192, VLOOKUP($A5193, 'NAV Daily'!$A$1:$D$9941, 4, 0))</f>
        <v>3192.3676</v>
      </c>
      <c r="C5193" s="110">
        <f>IF(IFERROR(VLOOKUP($A5193, JCI!A:E, 5, 0),C5192)="null",C5192, IFERROR(VLOOKUP( $A5193, JCI!A:E, 5, 0),C5192))</f>
        <v>5907.1210940000001</v>
      </c>
      <c r="D5193" s="6">
        <f>IF(ISNA(VLOOKUP($A5193,ICBI!$C$1:$D$10000, 2, 0)),D5192, VLOOKUP($A5193, ICBI!$C$1:$D$10000, 2, 0))</f>
        <v>248.24131450435999</v>
      </c>
      <c r="E5193" s="2">
        <f t="shared" si="269"/>
        <v>43605</v>
      </c>
      <c r="F5193" s="3">
        <f t="shared" si="270"/>
        <v>3192.3676</v>
      </c>
      <c r="G5193" s="3">
        <f t="shared" si="271"/>
        <v>5396.6224799113015</v>
      </c>
      <c r="H5193" s="6">
        <f>IF(ISNA(VLOOKUP($A5193, 'NAV Daily'!$A$1:$B$9941, 2, 0)/1000000000),H5192, VLOOKUP($A5193, 'NAV Daily'!$A$1:$B$9941, 2, 0)/1000000000)</f>
        <v>170.32962918929002</v>
      </c>
    </row>
    <row r="5194" spans="1:8" customFormat="1" x14ac:dyDescent="0.25">
      <c r="A5194" s="2">
        <v>43606</v>
      </c>
      <c r="B5194" s="110">
        <f>IF(ISNA(VLOOKUP($A5194, 'NAV Daily'!$A$1:$D$9941, 4, 0)),B5193, VLOOKUP($A5194, 'NAV Daily'!$A$1:$D$9941, 4, 0))</f>
        <v>3213.5362</v>
      </c>
      <c r="C5194" s="110">
        <f>IF(IFERROR(VLOOKUP($A5194, JCI!A:E, 5, 0),C5193)="null",C5193, IFERROR(VLOOKUP( $A5194, JCI!A:E, 5, 0),C5193))</f>
        <v>5951.3720700000003</v>
      </c>
      <c r="D5194" s="6">
        <f>IF(ISNA(VLOOKUP($A5194,ICBI!$C$1:$D$10000, 2, 0)),D5193, VLOOKUP($A5194, ICBI!$C$1:$D$10000, 2, 0))</f>
        <v>247.98815029455301</v>
      </c>
      <c r="E5194" s="2">
        <f t="shared" si="269"/>
        <v>43606</v>
      </c>
      <c r="F5194" s="3">
        <f t="shared" si="270"/>
        <v>3213.5362</v>
      </c>
      <c r="G5194" s="3">
        <f t="shared" si="271"/>
        <v>5437.0492475430292</v>
      </c>
      <c r="H5194" s="6">
        <f>IF(ISNA(VLOOKUP($A5194, 'NAV Daily'!$A$1:$B$9941, 2, 0)/1000000000),H5193, VLOOKUP($A5194, 'NAV Daily'!$A$1:$B$9941, 2, 0)/1000000000)</f>
        <v>173.1703618924</v>
      </c>
    </row>
    <row r="5195" spans="1:8" customFormat="1" x14ac:dyDescent="0.25">
      <c r="A5195" s="2">
        <v>43607</v>
      </c>
      <c r="B5195" s="110">
        <f>IF(ISNA(VLOOKUP($A5195, 'NAV Daily'!$A$1:$D$9941, 4, 0)),B5194, VLOOKUP($A5195, 'NAV Daily'!$A$1:$D$9941, 4, 0))</f>
        <v>3203.9809</v>
      </c>
      <c r="C5195" s="110">
        <f>IF(IFERROR(VLOOKUP($A5195, JCI!A:E, 5, 0),C5194)="null",C5194, IFERROR(VLOOKUP( $A5195, JCI!A:E, 5, 0),C5194))</f>
        <v>5939.6362300000001</v>
      </c>
      <c r="D5195" s="6">
        <f>IF(ISNA(VLOOKUP($A5195,ICBI!$C$1:$D$10000, 2, 0)),D5194, VLOOKUP($A5195, ICBI!$C$1:$D$10000, 2, 0))</f>
        <v>248.07484799429599</v>
      </c>
      <c r="E5195" s="2">
        <f t="shared" si="269"/>
        <v>43607</v>
      </c>
      <c r="F5195" s="3">
        <f t="shared" si="270"/>
        <v>3203.9809</v>
      </c>
      <c r="G5195" s="3">
        <f t="shared" si="271"/>
        <v>5426.3276291849816</v>
      </c>
      <c r="H5195" s="6">
        <f>IF(ISNA(VLOOKUP($A5195, 'NAV Daily'!$A$1:$B$9941, 2, 0)/1000000000),H5194, VLOOKUP($A5195, 'NAV Daily'!$A$1:$B$9941, 2, 0)/1000000000)</f>
        <v>172.65544601522001</v>
      </c>
    </row>
    <row r="5196" spans="1:8" customFormat="1" x14ac:dyDescent="0.25">
      <c r="A5196" s="2">
        <v>43608</v>
      </c>
      <c r="B5196" s="110">
        <f>IF(ISNA(VLOOKUP($A5196, 'NAV Daily'!$A$1:$D$9941, 4, 0)),B5195, VLOOKUP($A5196, 'NAV Daily'!$A$1:$D$9941, 4, 0))</f>
        <v>3217.7159999999999</v>
      </c>
      <c r="C5196" s="110">
        <f>IF(IFERROR(VLOOKUP($A5196, JCI!A:E, 5, 0),C5195)="null",C5195, IFERROR(VLOOKUP( $A5196, JCI!A:E, 5, 0),C5195))</f>
        <v>6032.6958009999998</v>
      </c>
      <c r="D5196" s="6">
        <f>IF(ISNA(VLOOKUP($A5196,ICBI!$C$1:$D$10000, 2, 0)),D5195, VLOOKUP($A5196, ICBI!$C$1:$D$10000, 2, 0))</f>
        <v>249.46419427640899</v>
      </c>
      <c r="E5196" s="2">
        <f t="shared" si="269"/>
        <v>43608</v>
      </c>
      <c r="F5196" s="3">
        <f t="shared" si="270"/>
        <v>3217.7159999999999</v>
      </c>
      <c r="G5196" s="3">
        <f t="shared" si="271"/>
        <v>5511.3449099953596</v>
      </c>
      <c r="H5196" s="6">
        <f>IF(ISNA(VLOOKUP($A5196, 'NAV Daily'!$A$1:$B$9941, 2, 0)/1000000000),H5195, VLOOKUP($A5196, 'NAV Daily'!$A$1:$B$9941, 2, 0)/1000000000)</f>
        <v>173.39559865920998</v>
      </c>
    </row>
    <row r="5197" spans="1:8" customFormat="1" x14ac:dyDescent="0.25">
      <c r="A5197" s="2">
        <v>43609</v>
      </c>
      <c r="B5197" s="110">
        <f>IF(ISNA(VLOOKUP($A5197, 'NAV Daily'!$A$1:$D$9941, 4, 0)),B5196, VLOOKUP($A5197, 'NAV Daily'!$A$1:$D$9941, 4, 0))</f>
        <v>3221.6698999999999</v>
      </c>
      <c r="C5197" s="110">
        <f>IF(IFERROR(VLOOKUP($A5197, JCI!A:E, 5, 0),C5196)="null",C5196, IFERROR(VLOOKUP( $A5197, JCI!A:E, 5, 0),C5196))</f>
        <v>6057.3530270000001</v>
      </c>
      <c r="D5197" s="6">
        <f>IF(ISNA(VLOOKUP($A5197,ICBI!$C$1:$D$10000, 2, 0)),D5196, VLOOKUP($A5197, ICBI!$C$1:$D$10000, 2, 0))</f>
        <v>250.15830842394399</v>
      </c>
      <c r="E5197" s="2">
        <f t="shared" si="269"/>
        <v>43609</v>
      </c>
      <c r="F5197" s="3">
        <f t="shared" si="270"/>
        <v>3221.6698999999999</v>
      </c>
      <c r="G5197" s="3">
        <f t="shared" si="271"/>
        <v>5533.8712367806711</v>
      </c>
      <c r="H5197" s="6">
        <f>IF(ISNA(VLOOKUP($A5197, 'NAV Daily'!$A$1:$B$9941, 2, 0)/1000000000),H5196, VLOOKUP($A5197, 'NAV Daily'!$A$1:$B$9941, 2, 0)/1000000000)</f>
        <v>178.11419834779002</v>
      </c>
    </row>
    <row r="5198" spans="1:8" customFormat="1" x14ac:dyDescent="0.25">
      <c r="A5198" s="2">
        <v>43610</v>
      </c>
      <c r="B5198" s="110">
        <f>IF(ISNA(VLOOKUP($A5198, 'NAV Daily'!$A$1:$D$9941, 4, 0)),B5197, VLOOKUP($A5198, 'NAV Daily'!$A$1:$D$9941, 4, 0))</f>
        <v>3221.6698999999999</v>
      </c>
      <c r="C5198" s="110">
        <f>IF(IFERROR(VLOOKUP($A5198, JCI!A:E, 5, 0),C5197)="null",C5197, IFERROR(VLOOKUP( $A5198, JCI!A:E, 5, 0),C5197))</f>
        <v>6057.3530270000001</v>
      </c>
      <c r="D5198" s="6">
        <f>IF(ISNA(VLOOKUP($A5198,ICBI!$C$1:$D$10000, 2, 0)),D5197, VLOOKUP($A5198, ICBI!$C$1:$D$10000, 2, 0))</f>
        <v>250.21346739904001</v>
      </c>
      <c r="E5198" s="2">
        <f t="shared" si="269"/>
        <v>43610</v>
      </c>
      <c r="F5198" s="3">
        <f t="shared" si="270"/>
        <v>3221.6698999999999</v>
      </c>
      <c r="G5198" s="3">
        <f t="shared" si="271"/>
        <v>5533.8712367806711</v>
      </c>
      <c r="H5198" s="6">
        <f>IF(ISNA(VLOOKUP($A5198, 'NAV Daily'!$A$1:$B$9941, 2, 0)/1000000000),H5197, VLOOKUP($A5198, 'NAV Daily'!$A$1:$B$9941, 2, 0)/1000000000)</f>
        <v>178.11419834779002</v>
      </c>
    </row>
    <row r="5199" spans="1:8" customFormat="1" x14ac:dyDescent="0.25">
      <c r="A5199" s="2">
        <v>43611</v>
      </c>
      <c r="B5199" s="110">
        <f>IF(ISNA(VLOOKUP($A5199, 'NAV Daily'!$A$1:$D$9941, 4, 0)),B5198, VLOOKUP($A5199, 'NAV Daily'!$A$1:$D$9941, 4, 0))</f>
        <v>3221.6698999999999</v>
      </c>
      <c r="C5199" s="110">
        <f>IF(IFERROR(VLOOKUP($A5199, JCI!A:E, 5, 0),C5198)="null",C5198, IFERROR(VLOOKUP( $A5199, JCI!A:E, 5, 0),C5198))</f>
        <v>6057.3530270000001</v>
      </c>
      <c r="D5199" s="6">
        <f>IF(ISNA(VLOOKUP($A5199,ICBI!$C$1:$D$10000, 2, 0)),D5198, VLOOKUP($A5199, ICBI!$C$1:$D$10000, 2, 0))</f>
        <v>250.26862794646601</v>
      </c>
      <c r="E5199" s="2">
        <f t="shared" si="269"/>
        <v>43611</v>
      </c>
      <c r="F5199" s="3">
        <f t="shared" si="270"/>
        <v>3221.6698999999999</v>
      </c>
      <c r="G5199" s="3">
        <f t="shared" si="271"/>
        <v>5533.8712367806711</v>
      </c>
      <c r="H5199" s="6">
        <f>IF(ISNA(VLOOKUP($A5199, 'NAV Daily'!$A$1:$B$9941, 2, 0)/1000000000),H5198, VLOOKUP($A5199, 'NAV Daily'!$A$1:$B$9941, 2, 0)/1000000000)</f>
        <v>178.11419834779002</v>
      </c>
    </row>
    <row r="5200" spans="1:8" customFormat="1" x14ac:dyDescent="0.25">
      <c r="A5200" s="2">
        <v>43612</v>
      </c>
      <c r="B5200" s="110">
        <f>IF(ISNA(VLOOKUP($A5200, 'NAV Daily'!$A$1:$D$9941, 4, 0)),B5199, VLOOKUP($A5200, 'NAV Daily'!$A$1:$D$9941, 4, 0))</f>
        <v>3285.8701000000001</v>
      </c>
      <c r="C5200" s="110">
        <f>IF(IFERROR(VLOOKUP($A5200, JCI!A:E, 5, 0),C5199)="null",C5199, IFERROR(VLOOKUP( $A5200, JCI!A:E, 5, 0),C5199))</f>
        <v>6098.9741210000002</v>
      </c>
      <c r="D5200" s="6">
        <f>IF(ISNA(VLOOKUP($A5200,ICBI!$C$1:$D$10000, 2, 0)),D5199, VLOOKUP($A5200, ICBI!$C$1:$D$10000, 2, 0))</f>
        <v>250.758366871259</v>
      </c>
      <c r="E5200" s="2">
        <f t="shared" si="269"/>
        <v>43612</v>
      </c>
      <c r="F5200" s="3">
        <f t="shared" si="270"/>
        <v>3285.8701000000001</v>
      </c>
      <c r="G5200" s="3">
        <f t="shared" si="271"/>
        <v>5571.8953991339786</v>
      </c>
      <c r="H5200" s="6">
        <f>IF(ISNA(VLOOKUP($A5200, 'NAV Daily'!$A$1:$B$9941, 2, 0)/1000000000),H5199, VLOOKUP($A5200, 'NAV Daily'!$A$1:$B$9941, 2, 0)/1000000000)</f>
        <v>181.66359070202</v>
      </c>
    </row>
    <row r="5201" spans="1:8" customFormat="1" x14ac:dyDescent="0.25">
      <c r="A5201" s="2">
        <v>43613</v>
      </c>
      <c r="B5201" s="110">
        <f>IF(ISNA(VLOOKUP($A5201, 'NAV Daily'!$A$1:$D$9941, 4, 0)),B5200, VLOOKUP($A5201, 'NAV Daily'!$A$1:$D$9941, 4, 0))</f>
        <v>3270.2539000000002</v>
      </c>
      <c r="C5201" s="110">
        <f>IF(IFERROR(VLOOKUP($A5201, JCI!A:E, 5, 0),C5200)="null",C5200, IFERROR(VLOOKUP( $A5201, JCI!A:E, 5, 0),C5200))</f>
        <v>6033.1420900000003</v>
      </c>
      <c r="D5201" s="6">
        <f>IF(ISNA(VLOOKUP($A5201,ICBI!$C$1:$D$10000, 2, 0)),D5200, VLOOKUP($A5201, ICBI!$C$1:$D$10000, 2, 0))</f>
        <v>250.15005733704601</v>
      </c>
      <c r="E5201" s="2">
        <f t="shared" si="269"/>
        <v>43613</v>
      </c>
      <c r="F5201" s="3">
        <f t="shared" si="270"/>
        <v>3270.2539000000002</v>
      </c>
      <c r="G5201" s="3">
        <f t="shared" si="271"/>
        <v>5511.7526303064233</v>
      </c>
      <c r="H5201" s="6">
        <f>IF(ISNA(VLOOKUP($A5201, 'NAV Daily'!$A$1:$B$9941, 2, 0)/1000000000),H5200, VLOOKUP($A5201, 'NAV Daily'!$A$1:$B$9941, 2, 0)/1000000000)</f>
        <v>180.80022871132002</v>
      </c>
    </row>
    <row r="5202" spans="1:8" customFormat="1" x14ac:dyDescent="0.25">
      <c r="A5202" s="2">
        <v>43614</v>
      </c>
      <c r="B5202" s="110">
        <f>IF(ISNA(VLOOKUP($A5202, 'NAV Daily'!$A$1:$D$9941, 4, 0)),B5201, VLOOKUP($A5202, 'NAV Daily'!$A$1:$D$9941, 4, 0))</f>
        <v>3275.2109999999998</v>
      </c>
      <c r="C5202" s="110">
        <f>IF(IFERROR(VLOOKUP($A5202, JCI!A:E, 5, 0),C5201)="null",C5201, IFERROR(VLOOKUP( $A5202, JCI!A:E, 5, 0),C5201))</f>
        <v>6104.1059569999998</v>
      </c>
      <c r="D5202" s="6">
        <f>IF(ISNA(VLOOKUP($A5202,ICBI!$C$1:$D$10000, 2, 0)),D5201, VLOOKUP($A5202, ICBI!$C$1:$D$10000, 2, 0))</f>
        <v>249.70876087587899</v>
      </c>
      <c r="E5202" s="2">
        <f t="shared" si="269"/>
        <v>43614</v>
      </c>
      <c r="F5202" s="3">
        <f t="shared" si="270"/>
        <v>3275.2109999999998</v>
      </c>
      <c r="G5202" s="3">
        <f t="shared" si="271"/>
        <v>5576.5837373413915</v>
      </c>
      <c r="H5202" s="6">
        <f>IF(ISNA(VLOOKUP($A5202, 'NAV Daily'!$A$1:$B$9941, 2, 0)/1000000000),H5201, VLOOKUP($A5202, 'NAV Daily'!$A$1:$B$9941, 2, 0)/1000000000)</f>
        <v>182.67671125643</v>
      </c>
    </row>
    <row r="5203" spans="1:8" customFormat="1" x14ac:dyDescent="0.25">
      <c r="A5203" s="2">
        <v>43615</v>
      </c>
      <c r="B5203" s="110">
        <f>IF(ISNA(VLOOKUP($A5203, 'NAV Daily'!$A$1:$D$9941, 4, 0)),B5202, VLOOKUP($A5203, 'NAV Daily'!$A$1:$D$9941, 4, 0))</f>
        <v>3275.2109999999998</v>
      </c>
      <c r="C5203" s="110">
        <f>IF(IFERROR(VLOOKUP($A5203, JCI!A:E, 5, 0),C5202)="null",C5202, IFERROR(VLOOKUP( $A5203, JCI!A:E, 5, 0),C5202))</f>
        <v>6104.1059569999998</v>
      </c>
      <c r="D5203" s="6">
        <f>IF(ISNA(VLOOKUP($A5203,ICBI!$C$1:$D$10000, 2, 0)),D5202, VLOOKUP($A5203, ICBI!$C$1:$D$10000, 2, 0))</f>
        <v>249.76381108899699</v>
      </c>
      <c r="E5203" s="2">
        <f t="shared" si="269"/>
        <v>43615</v>
      </c>
      <c r="F5203" s="3">
        <f t="shared" si="270"/>
        <v>3275.2109999999998</v>
      </c>
      <c r="G5203" s="3">
        <f t="shared" si="271"/>
        <v>5576.5837373413915</v>
      </c>
      <c r="H5203" s="6">
        <f>IF(ISNA(VLOOKUP($A5203, 'NAV Daily'!$A$1:$B$9941, 2, 0)/1000000000),H5202, VLOOKUP($A5203, 'NAV Daily'!$A$1:$B$9941, 2, 0)/1000000000)</f>
        <v>182.67671125643</v>
      </c>
    </row>
    <row r="5204" spans="1:8" customFormat="1" x14ac:dyDescent="0.25">
      <c r="A5204" s="2">
        <v>43616</v>
      </c>
      <c r="B5204" s="110">
        <f>IF(ISNA(VLOOKUP($A5204, 'NAV Daily'!$A$1:$D$9941, 4, 0)),B5203, VLOOKUP($A5204, 'NAV Daily'!$A$1:$D$9941, 4, 0))</f>
        <v>3305.5954000000002</v>
      </c>
      <c r="C5204" s="110">
        <f>IF(IFERROR(VLOOKUP($A5204, JCI!A:E, 5, 0),C5203)="null",C5203, IFERROR(VLOOKUP( $A5204, JCI!A:E, 5, 0),C5203))</f>
        <v>6209.1171880000002</v>
      </c>
      <c r="D5204" s="6">
        <f>IF(ISNA(VLOOKUP($A5204,ICBI!$C$1:$D$10000, 2, 0)),D5203, VLOOKUP($A5204, ICBI!$C$1:$D$10000, 2, 0))</f>
        <v>250.81189459782399</v>
      </c>
      <c r="E5204" s="2">
        <f t="shared" si="269"/>
        <v>43616</v>
      </c>
      <c r="F5204" s="3">
        <f t="shared" si="270"/>
        <v>3305.5954000000002</v>
      </c>
      <c r="G5204" s="3">
        <f t="shared" si="271"/>
        <v>5672.5198051550988</v>
      </c>
      <c r="H5204" s="6">
        <f>IF(ISNA(VLOOKUP($A5204, 'NAV Daily'!$A$1:$B$9941, 2, 0)/1000000000),H5203, VLOOKUP($A5204, 'NAV Daily'!$A$1:$B$9941, 2, 0)/1000000000)</f>
        <v>216.76921357073999</v>
      </c>
    </row>
    <row r="5205" spans="1:8" customFormat="1" x14ac:dyDescent="0.25">
      <c r="A5205" s="2">
        <v>43617</v>
      </c>
      <c r="B5205" s="110">
        <f>IF(ISNA(VLOOKUP($A5205, 'NAV Daily'!$A$1:$D$9941, 4, 0)),B5204, VLOOKUP($A5205, 'NAV Daily'!$A$1:$D$9941, 4, 0))</f>
        <v>3305.5954000000002</v>
      </c>
      <c r="C5205" s="110">
        <f>IF(IFERROR(VLOOKUP($A5205, JCI!A:E, 5, 0),C5204)="null",C5204, IFERROR(VLOOKUP( $A5205, JCI!A:E, 5, 0),C5204))</f>
        <v>6209.1171880000002</v>
      </c>
      <c r="D5205" s="6">
        <f>IF(ISNA(VLOOKUP($A5205,ICBI!$C$1:$D$10000, 2, 0)),D5204, VLOOKUP($A5205, ICBI!$C$1:$D$10000, 2, 0))</f>
        <v>250.859882880859</v>
      </c>
      <c r="E5205" s="2">
        <f t="shared" si="269"/>
        <v>43617</v>
      </c>
      <c r="F5205" s="3">
        <f t="shared" si="270"/>
        <v>3305.5954000000002</v>
      </c>
      <c r="G5205" s="3">
        <f t="shared" si="271"/>
        <v>5672.5198051550988</v>
      </c>
      <c r="H5205" s="6">
        <f>IF(ISNA(VLOOKUP($A5205, 'NAV Daily'!$A$1:$B$9941, 2, 0)/1000000000),H5204, VLOOKUP($A5205, 'NAV Daily'!$A$1:$B$9941, 2, 0)/1000000000)</f>
        <v>216.76921357073999</v>
      </c>
    </row>
    <row r="5206" spans="1:8" customFormat="1" x14ac:dyDescent="0.25">
      <c r="A5206" s="2">
        <v>43618</v>
      </c>
      <c r="B5206" s="110">
        <f>IF(ISNA(VLOOKUP($A5206, 'NAV Daily'!$A$1:$D$9941, 4, 0)),B5205, VLOOKUP($A5206, 'NAV Daily'!$A$1:$D$9941, 4, 0))</f>
        <v>3305.5954000000002</v>
      </c>
      <c r="C5206" s="110">
        <f>IF(IFERROR(VLOOKUP($A5206, JCI!A:E, 5, 0),C5205)="null",C5205, IFERROR(VLOOKUP( $A5206, JCI!A:E, 5, 0),C5205))</f>
        <v>6209.1171880000002</v>
      </c>
      <c r="D5206" s="6">
        <f>IF(ISNA(VLOOKUP($A5206,ICBI!$C$1:$D$10000, 2, 0)),D5205, VLOOKUP($A5206, ICBI!$C$1:$D$10000, 2, 0))</f>
        <v>250.915051854441</v>
      </c>
      <c r="E5206" s="2">
        <f t="shared" si="269"/>
        <v>43618</v>
      </c>
      <c r="F5206" s="3">
        <f t="shared" si="270"/>
        <v>3305.5954000000002</v>
      </c>
      <c r="G5206" s="3">
        <f t="shared" si="271"/>
        <v>5672.5198051550988</v>
      </c>
      <c r="H5206" s="6">
        <f>IF(ISNA(VLOOKUP($A5206, 'NAV Daily'!$A$1:$B$9941, 2, 0)/1000000000),H5205, VLOOKUP($A5206, 'NAV Daily'!$A$1:$B$9941, 2, 0)/1000000000)</f>
        <v>216.76921357073999</v>
      </c>
    </row>
    <row r="5207" spans="1:8" customFormat="1" x14ac:dyDescent="0.25">
      <c r="A5207" s="2">
        <v>43619</v>
      </c>
      <c r="B5207" s="110">
        <f>IF(ISNA(VLOOKUP($A5207, 'NAV Daily'!$A$1:$D$9941, 4, 0)),B5206, VLOOKUP($A5207, 'NAV Daily'!$A$1:$D$9941, 4, 0))</f>
        <v>3305.5954000000002</v>
      </c>
      <c r="C5207" s="110">
        <f>IF(IFERROR(VLOOKUP($A5207, JCI!A:E, 5, 0),C5206)="null",C5206, IFERROR(VLOOKUP( $A5207, JCI!A:E, 5, 0),C5206))</f>
        <v>6209.1171880000002</v>
      </c>
      <c r="D5207" s="6">
        <f>IF(ISNA(VLOOKUP($A5207,ICBI!$C$1:$D$10000, 2, 0)),D5206, VLOOKUP($A5207, ICBI!$C$1:$D$10000, 2, 0))</f>
        <v>250.97022216577801</v>
      </c>
      <c r="E5207" s="2">
        <f t="shared" si="269"/>
        <v>43619</v>
      </c>
      <c r="F5207" s="3">
        <f t="shared" si="270"/>
        <v>3305.5954000000002</v>
      </c>
      <c r="G5207" s="3">
        <f t="shared" si="271"/>
        <v>5672.5198051550988</v>
      </c>
      <c r="H5207" s="6">
        <f>IF(ISNA(VLOOKUP($A5207, 'NAV Daily'!$A$1:$B$9941, 2, 0)/1000000000),H5206, VLOOKUP($A5207, 'NAV Daily'!$A$1:$B$9941, 2, 0)/1000000000)</f>
        <v>216.76921357073999</v>
      </c>
    </row>
    <row r="5208" spans="1:8" customFormat="1" x14ac:dyDescent="0.25">
      <c r="A5208" s="2">
        <v>43620</v>
      </c>
      <c r="B5208" s="110">
        <f>IF(ISNA(VLOOKUP($A5208, 'NAV Daily'!$A$1:$D$9941, 4, 0)),B5207, VLOOKUP($A5208, 'NAV Daily'!$A$1:$D$9941, 4, 0))</f>
        <v>3305.5954000000002</v>
      </c>
      <c r="C5208" s="110">
        <f>IF(IFERROR(VLOOKUP($A5208, JCI!A:E, 5, 0),C5207)="null",C5207, IFERROR(VLOOKUP( $A5208, JCI!A:E, 5, 0),C5207))</f>
        <v>6209.1171880000002</v>
      </c>
      <c r="D5208" s="6">
        <f>IF(ISNA(VLOOKUP($A5208,ICBI!$C$1:$D$10000, 2, 0)),D5207, VLOOKUP($A5208, ICBI!$C$1:$D$10000, 2, 0))</f>
        <v>251.02539264954001</v>
      </c>
      <c r="E5208" s="2">
        <f t="shared" si="269"/>
        <v>43620</v>
      </c>
      <c r="F5208" s="3">
        <f t="shared" si="270"/>
        <v>3305.5954000000002</v>
      </c>
      <c r="G5208" s="3">
        <f t="shared" si="271"/>
        <v>5672.5198051550988</v>
      </c>
      <c r="H5208" s="6">
        <f>IF(ISNA(VLOOKUP($A5208, 'NAV Daily'!$A$1:$B$9941, 2, 0)/1000000000),H5207, VLOOKUP($A5208, 'NAV Daily'!$A$1:$B$9941, 2, 0)/1000000000)</f>
        <v>216.76921357073999</v>
      </c>
    </row>
    <row r="5209" spans="1:8" customFormat="1" x14ac:dyDescent="0.25">
      <c r="A5209" s="2">
        <v>43621</v>
      </c>
      <c r="B5209" s="110">
        <f>IF(ISNA(VLOOKUP($A5209, 'NAV Daily'!$A$1:$D$9941, 4, 0)),B5208, VLOOKUP($A5209, 'NAV Daily'!$A$1:$D$9941, 4, 0))</f>
        <v>3305.5954000000002</v>
      </c>
      <c r="C5209" s="110">
        <f>IF(IFERROR(VLOOKUP($A5209, JCI!A:E, 5, 0),C5208)="null",C5208, IFERROR(VLOOKUP( $A5209, JCI!A:E, 5, 0),C5208))</f>
        <v>6209.1171880000002</v>
      </c>
      <c r="D5209" s="6">
        <f>IF(ISNA(VLOOKUP($A5209,ICBI!$C$1:$D$10000, 2, 0)),D5208, VLOOKUP($A5209, ICBI!$C$1:$D$10000, 2, 0))</f>
        <v>251.08056404161499</v>
      </c>
      <c r="E5209" s="2">
        <f t="shared" si="269"/>
        <v>43621</v>
      </c>
      <c r="F5209" s="3">
        <f t="shared" si="270"/>
        <v>3305.5954000000002</v>
      </c>
      <c r="G5209" s="3">
        <f t="shared" si="271"/>
        <v>5672.5198051550988</v>
      </c>
      <c r="H5209" s="6">
        <f>IF(ISNA(VLOOKUP($A5209, 'NAV Daily'!$A$1:$B$9941, 2, 0)/1000000000),H5208, VLOOKUP($A5209, 'NAV Daily'!$A$1:$B$9941, 2, 0)/1000000000)</f>
        <v>216.76921357073999</v>
      </c>
    </row>
    <row r="5210" spans="1:8" customFormat="1" x14ac:dyDescent="0.25">
      <c r="A5210" s="2">
        <v>43622</v>
      </c>
      <c r="B5210" s="110">
        <f>IF(ISNA(VLOOKUP($A5210, 'NAV Daily'!$A$1:$D$9941, 4, 0)),B5209, VLOOKUP($A5210, 'NAV Daily'!$A$1:$D$9941, 4, 0))</f>
        <v>3305.5954000000002</v>
      </c>
      <c r="C5210" s="110">
        <f>IF(IFERROR(VLOOKUP($A5210, JCI!A:E, 5, 0),C5209)="null",C5209, IFERROR(VLOOKUP( $A5210, JCI!A:E, 5, 0),C5209))</f>
        <v>6209.1171880000002</v>
      </c>
      <c r="D5210" s="6">
        <f>IF(ISNA(VLOOKUP($A5210,ICBI!$C$1:$D$10000, 2, 0)),D5209, VLOOKUP($A5210, ICBI!$C$1:$D$10000, 2, 0))</f>
        <v>251.13440417039101</v>
      </c>
      <c r="E5210" s="2">
        <f t="shared" si="269"/>
        <v>43622</v>
      </c>
      <c r="F5210" s="3">
        <f t="shared" si="270"/>
        <v>3305.5954000000002</v>
      </c>
      <c r="G5210" s="3">
        <f t="shared" si="271"/>
        <v>5672.5198051550988</v>
      </c>
      <c r="H5210" s="6">
        <f>IF(ISNA(VLOOKUP($A5210, 'NAV Daily'!$A$1:$B$9941, 2, 0)/1000000000),H5209, VLOOKUP($A5210, 'NAV Daily'!$A$1:$B$9941, 2, 0)/1000000000)</f>
        <v>216.76921357073999</v>
      </c>
    </row>
    <row r="5211" spans="1:8" customFormat="1" x14ac:dyDescent="0.25">
      <c r="A5211" s="2">
        <v>43623</v>
      </c>
      <c r="B5211" s="110">
        <f>IF(ISNA(VLOOKUP($A5211, 'NAV Daily'!$A$1:$D$9941, 4, 0)),B5210, VLOOKUP($A5211, 'NAV Daily'!$A$1:$D$9941, 4, 0))</f>
        <v>3305.5954000000002</v>
      </c>
      <c r="C5211" s="110">
        <f>IF(IFERROR(VLOOKUP($A5211, JCI!A:E, 5, 0),C5210)="null",C5210, IFERROR(VLOOKUP( $A5211, JCI!A:E, 5, 0),C5210))</f>
        <v>6209.1171880000002</v>
      </c>
      <c r="D5211" s="6">
        <f>IF(ISNA(VLOOKUP($A5211,ICBI!$C$1:$D$10000, 2, 0)),D5210, VLOOKUP($A5211, ICBI!$C$1:$D$10000, 2, 0))</f>
        <v>251.18958258965199</v>
      </c>
      <c r="E5211" s="2">
        <f t="shared" si="269"/>
        <v>43623</v>
      </c>
      <c r="F5211" s="3">
        <f t="shared" si="270"/>
        <v>3305.5954000000002</v>
      </c>
      <c r="G5211" s="3">
        <f t="shared" si="271"/>
        <v>5672.5198051550988</v>
      </c>
      <c r="H5211" s="6">
        <f>IF(ISNA(VLOOKUP($A5211, 'NAV Daily'!$A$1:$B$9941, 2, 0)/1000000000),H5210, VLOOKUP($A5211, 'NAV Daily'!$A$1:$B$9941, 2, 0)/1000000000)</f>
        <v>216.76921357073999</v>
      </c>
    </row>
    <row r="5212" spans="1:8" customFormat="1" x14ac:dyDescent="0.25">
      <c r="A5212" s="2">
        <v>43624</v>
      </c>
      <c r="B5212" s="110">
        <f>IF(ISNA(VLOOKUP($A5212, 'NAV Daily'!$A$1:$D$9941, 4, 0)),B5211, VLOOKUP($A5212, 'NAV Daily'!$A$1:$D$9941, 4, 0))</f>
        <v>3305.5954000000002</v>
      </c>
      <c r="C5212" s="110">
        <f>IF(IFERROR(VLOOKUP($A5212, JCI!A:E, 5, 0),C5211)="null",C5211, IFERROR(VLOOKUP( $A5212, JCI!A:E, 5, 0),C5211))</f>
        <v>6209.1171880000002</v>
      </c>
      <c r="D5212" s="6">
        <f>IF(ISNA(VLOOKUP($A5212,ICBI!$C$1:$D$10000, 2, 0)),D5211, VLOOKUP($A5212, ICBI!$C$1:$D$10000, 2, 0))</f>
        <v>251.24476100891201</v>
      </c>
      <c r="E5212" s="2">
        <f t="shared" si="269"/>
        <v>43624</v>
      </c>
      <c r="F5212" s="3">
        <f t="shared" si="270"/>
        <v>3305.5954000000002</v>
      </c>
      <c r="G5212" s="3">
        <f t="shared" si="271"/>
        <v>5672.5198051550988</v>
      </c>
      <c r="H5212" s="6">
        <f>IF(ISNA(VLOOKUP($A5212, 'NAV Daily'!$A$1:$B$9941, 2, 0)/1000000000),H5211, VLOOKUP($A5212, 'NAV Daily'!$A$1:$B$9941, 2, 0)/1000000000)</f>
        <v>216.76921357073999</v>
      </c>
    </row>
    <row r="5213" spans="1:8" customFormat="1" x14ac:dyDescent="0.25">
      <c r="A5213" s="2">
        <v>43625</v>
      </c>
      <c r="B5213" s="110">
        <f>IF(ISNA(VLOOKUP($A5213, 'NAV Daily'!$A$1:$D$9941, 4, 0)),B5212, VLOOKUP($A5213, 'NAV Daily'!$A$1:$D$9941, 4, 0))</f>
        <v>3305.5954000000002</v>
      </c>
      <c r="C5213" s="110">
        <f>IF(IFERROR(VLOOKUP($A5213, JCI!A:E, 5, 0),C5212)="null",C5212, IFERROR(VLOOKUP( $A5213, JCI!A:E, 5, 0),C5212))</f>
        <v>6209.1171880000002</v>
      </c>
      <c r="D5213" s="6">
        <f>IF(ISNA(VLOOKUP($A5213,ICBI!$C$1:$D$10000, 2, 0)),D5212, VLOOKUP($A5213, ICBI!$C$1:$D$10000, 2, 0))</f>
        <v>251.29994100197999</v>
      </c>
      <c r="E5213" s="2">
        <f t="shared" si="269"/>
        <v>43625</v>
      </c>
      <c r="F5213" s="3">
        <f t="shared" si="270"/>
        <v>3305.5954000000002</v>
      </c>
      <c r="G5213" s="3">
        <f t="shared" si="271"/>
        <v>5672.5198051550988</v>
      </c>
      <c r="H5213" s="6">
        <f>IF(ISNA(VLOOKUP($A5213, 'NAV Daily'!$A$1:$B$9941, 2, 0)/1000000000),H5212, VLOOKUP($A5213, 'NAV Daily'!$A$1:$B$9941, 2, 0)/1000000000)</f>
        <v>216.76921357073999</v>
      </c>
    </row>
    <row r="5214" spans="1:8" customFormat="1" x14ac:dyDescent="0.25">
      <c r="A5214" s="2">
        <v>43626</v>
      </c>
      <c r="B5214" s="110">
        <f>IF(ISNA(VLOOKUP($A5214, 'NAV Daily'!$A$1:$D$9941, 4, 0)),B5213, VLOOKUP($A5214, 'NAV Daily'!$A$1:$D$9941, 4, 0))</f>
        <v>3338.7863000000002</v>
      </c>
      <c r="C5214" s="110">
        <f>IF(IFERROR(VLOOKUP($A5214, JCI!A:E, 5, 0),C5213)="null",C5213, IFERROR(VLOOKUP( $A5214, JCI!A:E, 5, 0),C5213))</f>
        <v>6289.6098629999997</v>
      </c>
      <c r="D5214" s="6">
        <f>IF(ISNA(VLOOKUP($A5214,ICBI!$C$1:$D$10000, 2, 0)),D5213, VLOOKUP($A5214, ICBI!$C$1:$D$10000, 2, 0))</f>
        <v>253.13939420022501</v>
      </c>
      <c r="E5214" s="2">
        <f t="shared" si="269"/>
        <v>43626</v>
      </c>
      <c r="F5214" s="3">
        <f t="shared" si="270"/>
        <v>3338.7863000000002</v>
      </c>
      <c r="G5214" s="3">
        <f t="shared" si="271"/>
        <v>5746.0562321998068</v>
      </c>
      <c r="H5214" s="6">
        <f>IF(ISNA(VLOOKUP($A5214, 'NAV Daily'!$A$1:$B$9941, 2, 0)/1000000000),H5213, VLOOKUP($A5214, 'NAV Daily'!$A$1:$B$9941, 2, 0)/1000000000)</f>
        <v>235.81343389806719</v>
      </c>
    </row>
    <row r="5215" spans="1:8" customFormat="1" x14ac:dyDescent="0.25">
      <c r="A5215" s="2">
        <v>43627</v>
      </c>
      <c r="B5215" s="110">
        <f>IF(ISNA(VLOOKUP($A5215, 'NAV Daily'!$A$1:$D$9941, 4, 0)),B5214, VLOOKUP($A5215, 'NAV Daily'!$A$1:$D$9941, 4, 0))</f>
        <v>3338.2114999999999</v>
      </c>
      <c r="C5215" s="110">
        <f>IF(IFERROR(VLOOKUP($A5215, JCI!A:E, 5, 0),C5214)="null",C5214, IFERROR(VLOOKUP( $A5215, JCI!A:E, 5, 0),C5214))</f>
        <v>6305.9921880000002</v>
      </c>
      <c r="D5215" s="6">
        <f>IF(ISNA(VLOOKUP($A5215,ICBI!$C$1:$D$10000, 2, 0)),D5214, VLOOKUP($A5215, ICBI!$C$1:$D$10000, 2, 0))</f>
        <v>253.946191233234</v>
      </c>
      <c r="E5215" s="2">
        <f t="shared" si="269"/>
        <v>43627</v>
      </c>
      <c r="F5215" s="3">
        <f t="shared" si="270"/>
        <v>3338.2114999999999</v>
      </c>
      <c r="G5215" s="3">
        <f t="shared" si="271"/>
        <v>5761.0227822266907</v>
      </c>
      <c r="H5215" s="6">
        <f>IF(ISNA(VLOOKUP($A5215, 'NAV Daily'!$A$1:$B$9941, 2, 0)/1000000000),H5214, VLOOKUP($A5215, 'NAV Daily'!$A$1:$B$9941, 2, 0)/1000000000)</f>
        <v>235.7728415755038</v>
      </c>
    </row>
    <row r="5216" spans="1:8" customFormat="1" x14ac:dyDescent="0.25">
      <c r="A5216" s="2">
        <v>43628</v>
      </c>
      <c r="B5216" s="110">
        <f>IF(ISNA(VLOOKUP($A5216, 'NAV Daily'!$A$1:$D$9941, 4, 0)),B5215, VLOOKUP($A5216, 'NAV Daily'!$A$1:$D$9941, 4, 0))</f>
        <v>3334.9868000000001</v>
      </c>
      <c r="C5216" s="110">
        <f>IF(IFERROR(VLOOKUP($A5216, JCI!A:E, 5, 0),C5215)="null",C5215, IFERROR(VLOOKUP( $A5216, JCI!A:E, 5, 0),C5215))</f>
        <v>6276.1767579999996</v>
      </c>
      <c r="D5216" s="6">
        <f>IF(ISNA(VLOOKUP($A5216,ICBI!$C$1:$D$10000, 2, 0)),D5215, VLOOKUP($A5216, ICBI!$C$1:$D$10000, 2, 0))</f>
        <v>254.168232505014</v>
      </c>
      <c r="E5216" s="2">
        <f t="shared" si="269"/>
        <v>43628</v>
      </c>
      <c r="F5216" s="3">
        <f t="shared" si="270"/>
        <v>3334.9868000000001</v>
      </c>
      <c r="G5216" s="3">
        <f t="shared" si="271"/>
        <v>5733.7840279797774</v>
      </c>
      <c r="H5216" s="6">
        <f>IF(ISNA(VLOOKUP($A5216, 'NAV Daily'!$A$1:$B$9941, 2, 0)/1000000000),H5215, VLOOKUP($A5216, 'NAV Daily'!$A$1:$B$9941, 2, 0)/1000000000)</f>
        <v>235.54508419109382</v>
      </c>
    </row>
    <row r="5217" spans="1:8" customFormat="1" x14ac:dyDescent="0.25">
      <c r="A5217" s="2">
        <v>43629</v>
      </c>
      <c r="B5217" s="110">
        <f>IF(ISNA(VLOOKUP($A5217, 'NAV Daily'!$A$1:$D$9941, 4, 0)),B5216, VLOOKUP($A5217, 'NAV Daily'!$A$1:$D$9941, 4, 0))</f>
        <v>3351.7323999999999</v>
      </c>
      <c r="C5217" s="110">
        <f>IF(IFERROR(VLOOKUP($A5217, JCI!A:E, 5, 0),C5216)="null",C5216, IFERROR(VLOOKUP( $A5217, JCI!A:E, 5, 0),C5216))</f>
        <v>6273.0820309999999</v>
      </c>
      <c r="D5217" s="6">
        <f>IF(ISNA(VLOOKUP($A5217,ICBI!$C$1:$D$10000, 2, 0)),D5216, VLOOKUP($A5217, ICBI!$C$1:$D$10000, 2, 0))</f>
        <v>255.174436854302</v>
      </c>
      <c r="E5217" s="2">
        <f t="shared" si="269"/>
        <v>43629</v>
      </c>
      <c r="F5217" s="3">
        <f t="shared" si="270"/>
        <v>3351.7323999999999</v>
      </c>
      <c r="G5217" s="3">
        <f t="shared" si="271"/>
        <v>5730.9567500161775</v>
      </c>
      <c r="H5217" s="6">
        <f>IF(ISNA(VLOOKUP($A5217, 'NAV Daily'!$A$1:$B$9941, 2, 0)/1000000000),H5216, VLOOKUP($A5217, 'NAV Daily'!$A$1:$B$9941, 2, 0)/1000000000)</f>
        <v>236.72780028922378</v>
      </c>
    </row>
    <row r="5218" spans="1:8" customFormat="1" x14ac:dyDescent="0.25">
      <c r="A5218" s="2">
        <v>43630</v>
      </c>
      <c r="B5218" s="110">
        <f>IF(ISNA(VLOOKUP($A5218, 'NAV Daily'!$A$1:$D$9941, 4, 0)),B5217, VLOOKUP($A5218, 'NAV Daily'!$A$1:$D$9941, 4, 0))</f>
        <v>3360.62</v>
      </c>
      <c r="C5218" s="110">
        <f>IF(IFERROR(VLOOKUP($A5218, JCI!A:E, 5, 0),C5217)="null",C5217, IFERROR(VLOOKUP( $A5218, JCI!A:E, 5, 0),C5217))</f>
        <v>6250.2651370000003</v>
      </c>
      <c r="D5218" s="6">
        <f>IF(ISNA(VLOOKUP($A5218,ICBI!$C$1:$D$10000, 2, 0)),D5217, VLOOKUP($A5218, ICBI!$C$1:$D$10000, 2, 0))</f>
        <v>255.192034906667</v>
      </c>
      <c r="E5218" s="2">
        <f t="shared" si="269"/>
        <v>43630</v>
      </c>
      <c r="F5218" s="3">
        <f t="shared" si="270"/>
        <v>3360.62</v>
      </c>
      <c r="G5218" s="3">
        <f t="shared" si="271"/>
        <v>5710.1117121165435</v>
      </c>
      <c r="H5218" s="6">
        <f>IF(ISNA(VLOOKUP($A5218, 'NAV Daily'!$A$1:$B$9941, 2, 0)/1000000000),H5217, VLOOKUP($A5218, 'NAV Daily'!$A$1:$B$9941, 2, 0)/1000000000)</f>
        <v>237.3555145212438</v>
      </c>
    </row>
    <row r="5219" spans="1:8" customFormat="1" x14ac:dyDescent="0.25">
      <c r="A5219" s="2">
        <v>43631</v>
      </c>
      <c r="B5219" s="110">
        <f>IF(ISNA(VLOOKUP($A5219, 'NAV Daily'!$A$1:$D$9941, 4, 0)),B5218, VLOOKUP($A5219, 'NAV Daily'!$A$1:$D$9941, 4, 0))</f>
        <v>3360.62</v>
      </c>
      <c r="C5219" s="110">
        <f>IF(IFERROR(VLOOKUP($A5219, JCI!A:E, 5, 0),C5218)="null",C5218, IFERROR(VLOOKUP( $A5219, JCI!A:E, 5, 0),C5218))</f>
        <v>6250.2651370000003</v>
      </c>
      <c r="D5219" s="6">
        <f>IF(ISNA(VLOOKUP($A5219,ICBI!$C$1:$D$10000, 2, 0)),D5218, VLOOKUP($A5219, ICBI!$C$1:$D$10000, 2, 0))</f>
        <v>255.247245275061</v>
      </c>
      <c r="E5219" s="2">
        <f t="shared" si="269"/>
        <v>43631</v>
      </c>
      <c r="F5219" s="3">
        <f t="shared" si="270"/>
        <v>3360.62</v>
      </c>
      <c r="G5219" s="3">
        <f t="shared" si="271"/>
        <v>5710.1117121165435</v>
      </c>
      <c r="H5219" s="6">
        <f>IF(ISNA(VLOOKUP($A5219, 'NAV Daily'!$A$1:$B$9941, 2, 0)/1000000000),H5218, VLOOKUP($A5219, 'NAV Daily'!$A$1:$B$9941, 2, 0)/1000000000)</f>
        <v>237.3555145212438</v>
      </c>
    </row>
    <row r="5220" spans="1:8" customFormat="1" x14ac:dyDescent="0.25">
      <c r="A5220" s="2">
        <v>43632</v>
      </c>
      <c r="B5220" s="110">
        <f>IF(ISNA(VLOOKUP($A5220, 'NAV Daily'!$A$1:$D$9941, 4, 0)),B5219, VLOOKUP($A5220, 'NAV Daily'!$A$1:$D$9941, 4, 0))</f>
        <v>3360.62</v>
      </c>
      <c r="C5220" s="110">
        <f>IF(IFERROR(VLOOKUP($A5220, JCI!A:E, 5, 0),C5219)="null",C5219, IFERROR(VLOOKUP( $A5220, JCI!A:E, 5, 0),C5219))</f>
        <v>6250.2651370000003</v>
      </c>
      <c r="D5220" s="6">
        <f>IF(ISNA(VLOOKUP($A5220,ICBI!$C$1:$D$10000, 2, 0)),D5219, VLOOKUP($A5220, ICBI!$C$1:$D$10000, 2, 0))</f>
        <v>255.30254542993001</v>
      </c>
      <c r="E5220" s="2">
        <f t="shared" si="269"/>
        <v>43632</v>
      </c>
      <c r="F5220" s="3">
        <f t="shared" si="270"/>
        <v>3360.62</v>
      </c>
      <c r="G5220" s="3">
        <f t="shared" si="271"/>
        <v>5710.1117121165435</v>
      </c>
      <c r="H5220" s="6">
        <f>IF(ISNA(VLOOKUP($A5220, 'NAV Daily'!$A$1:$B$9941, 2, 0)/1000000000),H5219, VLOOKUP($A5220, 'NAV Daily'!$A$1:$B$9941, 2, 0)/1000000000)</f>
        <v>237.3555145212438</v>
      </c>
    </row>
    <row r="5221" spans="1:8" customFormat="1" x14ac:dyDescent="0.25">
      <c r="A5221" s="2">
        <v>43633</v>
      </c>
      <c r="B5221" s="110">
        <f>IF(ISNA(VLOOKUP($A5221, 'NAV Daily'!$A$1:$D$9941, 4, 0)),B5220, VLOOKUP($A5221, 'NAV Daily'!$A$1:$D$9941, 4, 0))</f>
        <v>3345.7129</v>
      </c>
      <c r="C5221" s="110">
        <f>IF(IFERROR(VLOOKUP($A5221, JCI!A:E, 5, 0),C5220)="null",C5220, IFERROR(VLOOKUP( $A5221, JCI!A:E, 5, 0),C5220))</f>
        <v>6190.5249020000001</v>
      </c>
      <c r="D5221" s="6">
        <f>IF(ISNA(VLOOKUP($A5221,ICBI!$C$1:$D$10000, 2, 0)),D5220, VLOOKUP($A5221, ICBI!$C$1:$D$10000, 2, 0))</f>
        <v>255.61319955810299</v>
      </c>
      <c r="E5221" s="2">
        <f t="shared" si="269"/>
        <v>43633</v>
      </c>
      <c r="F5221" s="3">
        <f t="shared" si="270"/>
        <v>3345.7129</v>
      </c>
      <c r="G5221" s="3">
        <f t="shared" si="271"/>
        <v>5655.5342809066697</v>
      </c>
      <c r="H5221" s="6">
        <f>IF(ISNA(VLOOKUP($A5221, 'NAV Daily'!$A$1:$B$9941, 2, 0)/1000000000),H5220, VLOOKUP($A5221, 'NAV Daily'!$A$1:$B$9941, 2, 0)/1000000000)</f>
        <v>237.29821310002382</v>
      </c>
    </row>
    <row r="5222" spans="1:8" customFormat="1" x14ac:dyDescent="0.25">
      <c r="A5222" s="2">
        <v>43634</v>
      </c>
      <c r="B5222" s="110">
        <f>IF(ISNA(VLOOKUP($A5222, 'NAV Daily'!$A$1:$D$9941, 4, 0)),B5221, VLOOKUP($A5222, 'NAV Daily'!$A$1:$D$9941, 4, 0))</f>
        <v>3357.9625999999998</v>
      </c>
      <c r="C5222" s="110">
        <f>IF(IFERROR(VLOOKUP($A5222, JCI!A:E, 5, 0),C5221)="null",C5221, IFERROR(VLOOKUP( $A5222, JCI!A:E, 5, 0),C5221))</f>
        <v>6257.330078</v>
      </c>
      <c r="D5222" s="6">
        <f>IF(ISNA(VLOOKUP($A5222,ICBI!$C$1:$D$10000, 2, 0)),D5221, VLOOKUP($A5222, ICBI!$C$1:$D$10000, 2, 0))</f>
        <v>256.03640168768197</v>
      </c>
      <c r="E5222" s="2">
        <f t="shared" si="269"/>
        <v>43634</v>
      </c>
      <c r="F5222" s="3">
        <f t="shared" si="270"/>
        <v>3357.9625999999998</v>
      </c>
      <c r="G5222" s="3">
        <f t="shared" si="271"/>
        <v>5716.5660946851649</v>
      </c>
      <c r="H5222" s="6">
        <f>IF(ISNA(VLOOKUP($A5222, 'NAV Daily'!$A$1:$B$9941, 2, 0)/1000000000),H5221, VLOOKUP($A5222, 'NAV Daily'!$A$1:$B$9941, 2, 0)/1000000000)</f>
        <v>241.52930536084</v>
      </c>
    </row>
    <row r="5223" spans="1:8" customFormat="1" x14ac:dyDescent="0.25">
      <c r="A5223" s="2">
        <v>43635</v>
      </c>
      <c r="B5223" s="110">
        <f>IF(ISNA(VLOOKUP($A5223, 'NAV Daily'!$A$1:$D$9941, 4, 0)),B5222, VLOOKUP($A5223, 'NAV Daily'!$A$1:$D$9941, 4, 0))</f>
        <v>3384.34</v>
      </c>
      <c r="C5223" s="110">
        <f>IF(IFERROR(VLOOKUP($A5223, JCI!A:E, 5, 0),C5222)="null",C5222, IFERROR(VLOOKUP( $A5223, JCI!A:E, 5, 0),C5222))</f>
        <v>6339.2622069999998</v>
      </c>
      <c r="D5223" s="6">
        <f>IF(ISNA(VLOOKUP($A5223,ICBI!$C$1:$D$10000, 2, 0)),D5222, VLOOKUP($A5223, ICBI!$C$1:$D$10000, 2, 0))</f>
        <v>257.00344499613601</v>
      </c>
      <c r="E5223" s="2">
        <f t="shared" si="269"/>
        <v>43635</v>
      </c>
      <c r="F5223" s="3">
        <f t="shared" si="270"/>
        <v>3384.34</v>
      </c>
      <c r="G5223" s="3">
        <f t="shared" si="271"/>
        <v>5791.4175768458235</v>
      </c>
      <c r="H5223" s="6">
        <f>IF(ISNA(VLOOKUP($A5223, 'NAV Daily'!$A$1:$B$9941, 2, 0)/1000000000),H5222, VLOOKUP($A5223, 'NAV Daily'!$A$1:$B$9941, 2, 0)/1000000000)</f>
        <v>248.4658366698238</v>
      </c>
    </row>
    <row r="5224" spans="1:8" customFormat="1" x14ac:dyDescent="0.25">
      <c r="A5224" s="2">
        <v>43636</v>
      </c>
      <c r="B5224" s="110">
        <f>IF(ISNA(VLOOKUP($A5224, 'NAV Daily'!$A$1:$D$9941, 4, 0)),B5223, VLOOKUP($A5224, 'NAV Daily'!$A$1:$D$9941, 4, 0))</f>
        <v>3401.5122000000001</v>
      </c>
      <c r="C5224" s="110">
        <f>IF(IFERROR(VLOOKUP($A5224, JCI!A:E, 5, 0),C5223)="null",C5223, IFERROR(VLOOKUP( $A5224, JCI!A:E, 5, 0),C5223))</f>
        <v>6335.6982420000004</v>
      </c>
      <c r="D5224" s="6">
        <f>IF(ISNA(VLOOKUP($A5224,ICBI!$C$1:$D$10000, 2, 0)),D5223, VLOOKUP($A5224, ICBI!$C$1:$D$10000, 2, 0))</f>
        <v>258.63002709051398</v>
      </c>
      <c r="E5224" s="2">
        <f t="shared" si="269"/>
        <v>43636</v>
      </c>
      <c r="F5224" s="3">
        <f t="shared" si="270"/>
        <v>3401.5122000000001</v>
      </c>
      <c r="G5224" s="3">
        <f t="shared" si="271"/>
        <v>5788.1616128439773</v>
      </c>
      <c r="H5224" s="6">
        <f>IF(ISNA(VLOOKUP($A5224, 'NAV Daily'!$A$1:$B$9941, 2, 0)/1000000000),H5223, VLOOKUP($A5224, 'NAV Daily'!$A$1:$B$9941, 2, 0)/1000000000)</f>
        <v>249.7265583653838</v>
      </c>
    </row>
    <row r="5225" spans="1:8" customFormat="1" x14ac:dyDescent="0.25">
      <c r="A5225" s="2">
        <v>43637</v>
      </c>
      <c r="B5225" s="110">
        <f>IF(ISNA(VLOOKUP($A5225, 'NAV Daily'!$A$1:$D$9941, 4, 0)),B5224, VLOOKUP($A5225, 'NAV Daily'!$A$1:$D$9941, 4, 0))</f>
        <v>3441.4850999999999</v>
      </c>
      <c r="C5225" s="110">
        <f>IF(IFERROR(VLOOKUP($A5225, JCI!A:E, 5, 0),C5224)="null",C5224, IFERROR(VLOOKUP( $A5225, JCI!A:E, 5, 0),C5224))</f>
        <v>6315.4360349999997</v>
      </c>
      <c r="D5225" s="6">
        <f>IF(ISNA(VLOOKUP($A5225,ICBI!$C$1:$D$10000, 2, 0)),D5224, VLOOKUP($A5225, ICBI!$C$1:$D$10000, 2, 0))</f>
        <v>258.64228289110201</v>
      </c>
      <c r="E5225" s="2">
        <f t="shared" si="269"/>
        <v>43637</v>
      </c>
      <c r="F5225" s="3">
        <f t="shared" si="270"/>
        <v>3441.4850999999999</v>
      </c>
      <c r="G5225" s="3">
        <f t="shared" si="271"/>
        <v>5769.650483640974</v>
      </c>
      <c r="H5225" s="6">
        <f>IF(ISNA(VLOOKUP($A5225, 'NAV Daily'!$A$1:$B$9941, 2, 0)/1000000000),H5224, VLOOKUP($A5225, 'NAV Daily'!$A$1:$B$9941, 2, 0)/1000000000)</f>
        <v>252.6612216152738</v>
      </c>
    </row>
    <row r="5226" spans="1:8" customFormat="1" x14ac:dyDescent="0.25">
      <c r="A5226" s="2">
        <v>43638</v>
      </c>
      <c r="B5226" s="110">
        <f>IF(ISNA(VLOOKUP($A5226, 'NAV Daily'!$A$1:$D$9941, 4, 0)),B5225, VLOOKUP($A5226, 'NAV Daily'!$A$1:$D$9941, 4, 0))</f>
        <v>3441.4850999999999</v>
      </c>
      <c r="C5226" s="110">
        <f>IF(IFERROR(VLOOKUP($A5226, JCI!A:E, 5, 0),C5225)="null",C5225, IFERROR(VLOOKUP( $A5226, JCI!A:E, 5, 0),C5225))</f>
        <v>6315.4360349999997</v>
      </c>
      <c r="D5226" s="6">
        <f>IF(ISNA(VLOOKUP($A5226,ICBI!$C$1:$D$10000, 2, 0)),D5225, VLOOKUP($A5226, ICBI!$C$1:$D$10000, 2, 0))</f>
        <v>258.69759410188999</v>
      </c>
      <c r="E5226" s="2">
        <f t="shared" si="269"/>
        <v>43638</v>
      </c>
      <c r="F5226" s="3">
        <f t="shared" si="270"/>
        <v>3441.4850999999999</v>
      </c>
      <c r="G5226" s="3">
        <f t="shared" si="271"/>
        <v>5769.650483640974</v>
      </c>
      <c r="H5226" s="6">
        <f>IF(ISNA(VLOOKUP($A5226, 'NAV Daily'!$A$1:$B$9941, 2, 0)/1000000000),H5225, VLOOKUP($A5226, 'NAV Daily'!$A$1:$B$9941, 2, 0)/1000000000)</f>
        <v>252.6612216152738</v>
      </c>
    </row>
    <row r="5227" spans="1:8" customFormat="1" x14ac:dyDescent="0.25">
      <c r="A5227" s="2">
        <v>43639</v>
      </c>
      <c r="B5227" s="110">
        <f>IF(ISNA(VLOOKUP($A5227, 'NAV Daily'!$A$1:$D$9941, 4, 0)),B5226, VLOOKUP($A5227, 'NAV Daily'!$A$1:$D$9941, 4, 0))</f>
        <v>3441.4850999999999</v>
      </c>
      <c r="C5227" s="110">
        <f>IF(IFERROR(VLOOKUP($A5227, JCI!A:E, 5, 0),C5226)="null",C5226, IFERROR(VLOOKUP( $A5227, JCI!A:E, 5, 0),C5226))</f>
        <v>6315.4360349999997</v>
      </c>
      <c r="D5227" s="6">
        <f>IF(ISNA(VLOOKUP($A5227,ICBI!$C$1:$D$10000, 2, 0)),D5226, VLOOKUP($A5227, ICBI!$C$1:$D$10000, 2, 0))</f>
        <v>258.74888145803402</v>
      </c>
      <c r="E5227" s="2">
        <f t="shared" si="269"/>
        <v>43639</v>
      </c>
      <c r="F5227" s="3">
        <f t="shared" si="270"/>
        <v>3441.4850999999999</v>
      </c>
      <c r="G5227" s="3">
        <f t="shared" si="271"/>
        <v>5769.650483640974</v>
      </c>
      <c r="H5227" s="6">
        <f>IF(ISNA(VLOOKUP($A5227, 'NAV Daily'!$A$1:$B$9941, 2, 0)/1000000000),H5226, VLOOKUP($A5227, 'NAV Daily'!$A$1:$B$9941, 2, 0)/1000000000)</f>
        <v>252.6612216152738</v>
      </c>
    </row>
    <row r="5228" spans="1:8" customFormat="1" x14ac:dyDescent="0.25">
      <c r="A5228" s="2">
        <v>43640</v>
      </c>
      <c r="B5228" s="110">
        <f>IF(ISNA(VLOOKUP($A5228, 'NAV Daily'!$A$1:$D$9941, 4, 0)),B5227, VLOOKUP($A5228, 'NAV Daily'!$A$1:$D$9941, 4, 0))</f>
        <v>3384.578</v>
      </c>
      <c r="C5228" s="110">
        <f>IF(IFERROR(VLOOKUP($A5228, JCI!A:E, 5, 0),C5227)="null",C5227, IFERROR(VLOOKUP( $A5228, JCI!A:E, 5, 0),C5227))</f>
        <v>6288.4648440000001</v>
      </c>
      <c r="D5228" s="6">
        <f>IF(ISNA(VLOOKUP($A5228,ICBI!$C$1:$D$10000, 2, 0)),D5227, VLOOKUP($A5228, ICBI!$C$1:$D$10000, 2, 0))</f>
        <v>258.47592546254401</v>
      </c>
      <c r="E5228" s="2">
        <f t="shared" si="269"/>
        <v>43640</v>
      </c>
      <c r="F5228" s="3">
        <f t="shared" si="270"/>
        <v>3384.578</v>
      </c>
      <c r="G5228" s="3">
        <f t="shared" si="271"/>
        <v>5745.0101667515128</v>
      </c>
      <c r="H5228" s="6">
        <f>IF(ISNA(VLOOKUP($A5228, 'NAV Daily'!$A$1:$B$9941, 2, 0)/1000000000),H5227, VLOOKUP($A5228, 'NAV Daily'!$A$1:$B$9941, 2, 0)/1000000000)</f>
        <v>251.43369980394439</v>
      </c>
    </row>
    <row r="5229" spans="1:8" customFormat="1" x14ac:dyDescent="0.25">
      <c r="A5229" s="2">
        <v>43641</v>
      </c>
      <c r="B5229" s="110">
        <f>IF(ISNA(VLOOKUP($A5229, 'NAV Daily'!$A$1:$D$9941, 4, 0)),B5228, VLOOKUP($A5229, 'NAV Daily'!$A$1:$D$9941, 4, 0))</f>
        <v>3405.4692</v>
      </c>
      <c r="C5229" s="110">
        <f>IF(IFERROR(VLOOKUP($A5229, JCI!A:E, 5, 0),C5228)="null",C5228, IFERROR(VLOOKUP( $A5229, JCI!A:E, 5, 0),C5228))</f>
        <v>6320.4448240000002</v>
      </c>
      <c r="D5229" s="6">
        <f>IF(ISNA(VLOOKUP($A5229,ICBI!$C$1:$D$10000, 2, 0)),D5228, VLOOKUP($A5229, ICBI!$C$1:$D$10000, 2, 0))</f>
        <v>259.09784333460499</v>
      </c>
      <c r="E5229" s="2">
        <f t="shared" si="269"/>
        <v>43641</v>
      </c>
      <c r="F5229" s="3">
        <f t="shared" si="270"/>
        <v>3405.4692</v>
      </c>
      <c r="G5229" s="3">
        <f t="shared" si="271"/>
        <v>5774.2264086786354</v>
      </c>
      <c r="H5229" s="6">
        <f>IF(ISNA(VLOOKUP($A5229, 'NAV Daily'!$A$1:$B$9941, 2, 0)/1000000000),H5228, VLOOKUP($A5229, 'NAV Daily'!$A$1:$B$9941, 2, 0)/1000000000)</f>
        <v>257.61406060496449</v>
      </c>
    </row>
    <row r="5230" spans="1:8" customFormat="1" x14ac:dyDescent="0.25">
      <c r="A5230" s="2">
        <v>43642</v>
      </c>
      <c r="B5230" s="110">
        <f>IF(ISNA(VLOOKUP($A5230, 'NAV Daily'!$A$1:$D$9941, 4, 0)),B5229, VLOOKUP($A5230, 'NAV Daily'!$A$1:$D$9941, 4, 0))</f>
        <v>3398.4852999999998</v>
      </c>
      <c r="C5230" s="110">
        <f>IF(IFERROR(VLOOKUP($A5230, JCI!A:E, 5, 0),C5229)="null",C5229, IFERROR(VLOOKUP( $A5230, JCI!A:E, 5, 0),C5229))</f>
        <v>6310.4887699999999</v>
      </c>
      <c r="D5230" s="6">
        <f>IF(ISNA(VLOOKUP($A5230,ICBI!$C$1:$D$10000, 2, 0)),D5229, VLOOKUP($A5230, ICBI!$C$1:$D$10000, 2, 0))</f>
        <v>259.437635487926</v>
      </c>
      <c r="E5230" s="2">
        <f t="shared" si="269"/>
        <v>43642</v>
      </c>
      <c r="F5230" s="3">
        <f t="shared" si="270"/>
        <v>3398.4852999999998</v>
      </c>
      <c r="G5230" s="3">
        <f t="shared" si="271"/>
        <v>5765.1307656449781</v>
      </c>
      <c r="H5230" s="6">
        <f>IF(ISNA(VLOOKUP($A5230, 'NAV Daily'!$A$1:$B$9941, 2, 0)/1000000000),H5229, VLOOKUP($A5230, 'NAV Daily'!$A$1:$B$9941, 2, 0)/1000000000)</f>
        <v>272.10488371002441</v>
      </c>
    </row>
    <row r="5231" spans="1:8" customFormat="1" x14ac:dyDescent="0.25">
      <c r="A5231" s="2">
        <v>43643</v>
      </c>
      <c r="B5231" s="110">
        <f>IF(ISNA(VLOOKUP($A5231, 'NAV Daily'!$A$1:$D$9941, 4, 0)),B5230, VLOOKUP($A5231, 'NAV Daily'!$A$1:$D$9941, 4, 0))</f>
        <v>3404.0770000000002</v>
      </c>
      <c r="C5231" s="110">
        <f>IF(IFERROR(VLOOKUP($A5231, JCI!A:E, 5, 0),C5230)="null",C5230, IFERROR(VLOOKUP( $A5231, JCI!A:E, 5, 0),C5230))</f>
        <v>6352.7099609999996</v>
      </c>
      <c r="D5231" s="6">
        <f>IF(ISNA(VLOOKUP($A5231,ICBI!$C$1:$D$10000, 2, 0)),D5230, VLOOKUP($A5231, ICBI!$C$1:$D$10000, 2, 0))</f>
        <v>259.74155358714199</v>
      </c>
      <c r="E5231" s="2">
        <f t="shared" si="269"/>
        <v>43643</v>
      </c>
      <c r="F5231" s="3">
        <f t="shared" si="270"/>
        <v>3404.0770000000002</v>
      </c>
      <c r="G5231" s="3">
        <f t="shared" si="271"/>
        <v>5803.7031640863552</v>
      </c>
      <c r="H5231" s="6">
        <f>IF(ISNA(VLOOKUP($A5231, 'NAV Daily'!$A$1:$B$9941, 2, 0)/1000000000),H5230, VLOOKUP($A5231, 'NAV Daily'!$A$1:$B$9941, 2, 0)/1000000000)</f>
        <v>276.05835412106899</v>
      </c>
    </row>
    <row r="5232" spans="1:8" customFormat="1" x14ac:dyDescent="0.25">
      <c r="A5232" s="2">
        <v>43644</v>
      </c>
      <c r="B5232" s="110">
        <f>IF(ISNA(VLOOKUP($A5232, 'NAV Daily'!$A$1:$D$9941, 4, 0)),B5231, VLOOKUP($A5232, 'NAV Daily'!$A$1:$D$9941, 4, 0))</f>
        <v>3420.2192</v>
      </c>
      <c r="C5232" s="110">
        <f>IF(IFERROR(VLOOKUP($A5232, JCI!A:E, 5, 0),C5231)="null",C5231, IFERROR(VLOOKUP( $A5232, JCI!A:E, 5, 0),C5231))</f>
        <v>6358.6289059999999</v>
      </c>
      <c r="D5232" s="6">
        <f>IF(ISNA(VLOOKUP($A5232,ICBI!$C$1:$D$10000, 2, 0)),D5231, VLOOKUP($A5232, ICBI!$C$1:$D$10000, 2, 0))</f>
        <v>260.27748805209001</v>
      </c>
      <c r="E5232" s="2">
        <f t="shared" si="269"/>
        <v>43644</v>
      </c>
      <c r="F5232" s="3">
        <f t="shared" si="270"/>
        <v>3420.2192</v>
      </c>
      <c r="G5232" s="3">
        <f t="shared" si="271"/>
        <v>5809.1105886398827</v>
      </c>
      <c r="H5232" s="6">
        <f>IF(ISNA(VLOOKUP($A5232, 'NAV Daily'!$A$1:$B$9941, 2, 0)/1000000000),H5231, VLOOKUP($A5232, 'NAV Daily'!$A$1:$B$9941, 2, 0)/1000000000)</f>
        <v>277.86980047080999</v>
      </c>
    </row>
    <row r="5233" spans="1:8" customFormat="1" x14ac:dyDescent="0.25">
      <c r="A5233" s="2">
        <v>43645</v>
      </c>
      <c r="B5233" s="110">
        <f>IF(ISNA(VLOOKUP($A5233, 'NAV Daily'!$A$1:$D$9941, 4, 0)),B5232, VLOOKUP($A5233, 'NAV Daily'!$A$1:$D$9941, 4, 0))</f>
        <v>3420.2192</v>
      </c>
      <c r="C5233" s="110">
        <f>IF(IFERROR(VLOOKUP($A5233, JCI!A:E, 5, 0),C5232)="null",C5232, IFERROR(VLOOKUP( $A5233, JCI!A:E, 5, 0),C5232))</f>
        <v>6358.6289059999999</v>
      </c>
      <c r="D5233" s="6">
        <f>IF(ISNA(VLOOKUP($A5233,ICBI!$C$1:$D$10000, 2, 0)),D5232, VLOOKUP($A5233, ICBI!$C$1:$D$10000, 2, 0))</f>
        <v>260.33283996776601</v>
      </c>
      <c r="E5233" s="2">
        <f t="shared" si="269"/>
        <v>43645</v>
      </c>
      <c r="F5233" s="3">
        <f t="shared" si="270"/>
        <v>3420.2192</v>
      </c>
      <c r="G5233" s="3">
        <f t="shared" si="271"/>
        <v>5809.1105886398827</v>
      </c>
      <c r="H5233" s="6">
        <f>IF(ISNA(VLOOKUP($A5233, 'NAV Daily'!$A$1:$B$9941, 2, 0)/1000000000),H5232, VLOOKUP($A5233, 'NAV Daily'!$A$1:$B$9941, 2, 0)/1000000000)</f>
        <v>277.86980047080999</v>
      </c>
    </row>
    <row r="5234" spans="1:8" customFormat="1" x14ac:dyDescent="0.25">
      <c r="A5234" s="2">
        <v>43646</v>
      </c>
      <c r="B5234" s="110">
        <f>IF(ISNA(VLOOKUP($A5234, 'NAV Daily'!$A$1:$D$9941, 4, 0)),B5233, VLOOKUP($A5234, 'NAV Daily'!$A$1:$D$9941, 4, 0))</f>
        <v>3420.2192</v>
      </c>
      <c r="C5234" s="110">
        <f>IF(IFERROR(VLOOKUP($A5234, JCI!A:E, 5, 0),C5233)="null",C5233, IFERROR(VLOOKUP( $A5234, JCI!A:E, 5, 0),C5233))</f>
        <v>6358.6289059999999</v>
      </c>
      <c r="D5234" s="6">
        <f>IF(ISNA(VLOOKUP($A5234,ICBI!$C$1:$D$10000, 2, 0)),D5233, VLOOKUP($A5234, ICBI!$C$1:$D$10000, 2, 0))</f>
        <v>260.38819267341398</v>
      </c>
      <c r="E5234" s="2">
        <f t="shared" si="269"/>
        <v>43646</v>
      </c>
      <c r="F5234" s="3">
        <f t="shared" si="270"/>
        <v>3420.2192</v>
      </c>
      <c r="G5234" s="3">
        <f t="shared" si="271"/>
        <v>5809.1105886398827</v>
      </c>
      <c r="H5234" s="6">
        <f>IF(ISNA(VLOOKUP($A5234, 'NAV Daily'!$A$1:$B$9941, 2, 0)/1000000000),H5233, VLOOKUP($A5234, 'NAV Daily'!$A$1:$B$9941, 2, 0)/1000000000)</f>
        <v>277.86980047080999</v>
      </c>
    </row>
    <row r="5235" spans="1:8" customFormat="1" x14ac:dyDescent="0.25">
      <c r="A5235" s="2">
        <v>43647</v>
      </c>
      <c r="B5235" s="110">
        <f>IF(ISNA(VLOOKUP($A5235, 'NAV Daily'!$A$1:$D$9941, 4, 0)),B5234, VLOOKUP($A5235, 'NAV Daily'!$A$1:$D$9941, 4, 0))</f>
        <v>3421.6950000000002</v>
      </c>
      <c r="C5235" s="110">
        <f>IF(IFERROR(VLOOKUP($A5235, JCI!A:E, 5, 0),C5234)="null",C5234, IFERROR(VLOOKUP( $A5235, JCI!A:E, 5, 0),C5234))</f>
        <v>6379.6879879999997</v>
      </c>
      <c r="D5235" s="6">
        <f>IF(ISNA(VLOOKUP($A5235,ICBI!$C$1:$D$10000, 2, 0)),D5234, VLOOKUP($A5235, ICBI!$C$1:$D$10000, 2, 0))</f>
        <v>260.39349944992</v>
      </c>
      <c r="E5235" s="2">
        <f t="shared" si="269"/>
        <v>43647</v>
      </c>
      <c r="F5235" s="3">
        <f t="shared" si="270"/>
        <v>3421.6950000000002</v>
      </c>
      <c r="G5235" s="3">
        <f t="shared" si="271"/>
        <v>5828.3497262026667</v>
      </c>
      <c r="H5235" s="6">
        <f>IF(ISNA(VLOOKUP($A5235, 'NAV Daily'!$A$1:$B$9941, 2, 0)/1000000000),H5234, VLOOKUP($A5235, 'NAV Daily'!$A$1:$B$9941, 2, 0)/1000000000)</f>
        <v>277.98969613217997</v>
      </c>
    </row>
    <row r="5236" spans="1:8" customFormat="1" x14ac:dyDescent="0.25">
      <c r="A5236" s="2">
        <v>43648</v>
      </c>
      <c r="B5236" s="110">
        <f>IF(ISNA(VLOOKUP($A5236, 'NAV Daily'!$A$1:$D$9941, 4, 0)),B5235, VLOOKUP($A5236, 'NAV Daily'!$A$1:$D$9941, 4, 0))</f>
        <v>3423.0738000000001</v>
      </c>
      <c r="C5236" s="110">
        <f>IF(IFERROR(VLOOKUP($A5236, JCI!A:E, 5, 0),C5235)="null",C5235, IFERROR(VLOOKUP( $A5236, JCI!A:E, 5, 0),C5235))</f>
        <v>6384.8979490000002</v>
      </c>
      <c r="D5236" s="6">
        <f>IF(ISNA(VLOOKUP($A5236,ICBI!$C$1:$D$10000, 2, 0)),D5235, VLOOKUP($A5236, ICBI!$C$1:$D$10000, 2, 0))</f>
        <v>260.84783011344399</v>
      </c>
      <c r="E5236" s="2">
        <f t="shared" si="269"/>
        <v>43648</v>
      </c>
      <c r="F5236" s="3">
        <f t="shared" si="270"/>
        <v>3423.0738000000001</v>
      </c>
      <c r="G5236" s="3">
        <f t="shared" si="271"/>
        <v>5833.1094377786876</v>
      </c>
      <c r="H5236" s="6">
        <f>IF(ISNA(VLOOKUP($A5236, 'NAV Daily'!$A$1:$B$9941, 2, 0)/1000000000),H5235, VLOOKUP($A5236, 'NAV Daily'!$A$1:$B$9941, 2, 0)/1000000000)</f>
        <v>278.10171050627002</v>
      </c>
    </row>
    <row r="5237" spans="1:8" customFormat="1" x14ac:dyDescent="0.25">
      <c r="A5237" s="2">
        <v>43649</v>
      </c>
      <c r="B5237" s="110">
        <f>IF(ISNA(VLOOKUP($A5237, 'NAV Daily'!$A$1:$D$9941, 4, 0)),B5236, VLOOKUP($A5237, 'NAV Daily'!$A$1:$D$9941, 4, 0))</f>
        <v>3414.7788</v>
      </c>
      <c r="C5237" s="110">
        <f>IF(IFERROR(VLOOKUP($A5237, JCI!A:E, 5, 0),C5236)="null",C5236, IFERROR(VLOOKUP( $A5237, JCI!A:E, 5, 0),C5236))</f>
        <v>6362.6220700000003</v>
      </c>
      <c r="D5237" s="6">
        <f>IF(ISNA(VLOOKUP($A5237,ICBI!$C$1:$D$10000, 2, 0)),D5236, VLOOKUP($A5237, ICBI!$C$1:$D$10000, 2, 0))</f>
        <v>261.76399695415898</v>
      </c>
      <c r="E5237" s="2">
        <f t="shared" si="269"/>
        <v>43649</v>
      </c>
      <c r="F5237" s="3">
        <f t="shared" si="270"/>
        <v>3414.7788</v>
      </c>
      <c r="G5237" s="3">
        <f t="shared" si="271"/>
        <v>5812.7586598856651</v>
      </c>
      <c r="H5237" s="6">
        <f>IF(ISNA(VLOOKUP($A5237, 'NAV Daily'!$A$1:$B$9941, 2, 0)/1000000000),H5236, VLOOKUP($A5237, 'NAV Daily'!$A$1:$B$9941, 2, 0)/1000000000)</f>
        <v>277.42779890092999</v>
      </c>
    </row>
    <row r="5238" spans="1:8" customFormat="1" x14ac:dyDescent="0.25">
      <c r="A5238" s="2">
        <v>43650</v>
      </c>
      <c r="B5238" s="110">
        <f>IF(ISNA(VLOOKUP($A5238, 'NAV Daily'!$A$1:$D$9941, 4, 0)),B5237, VLOOKUP($A5238, 'NAV Daily'!$A$1:$D$9941, 4, 0))</f>
        <v>3400.7460999999998</v>
      </c>
      <c r="C5238" s="110">
        <f>IF(IFERROR(VLOOKUP($A5238, JCI!A:E, 5, 0),C5237)="null",C5237, IFERROR(VLOOKUP( $A5238, JCI!A:E, 5, 0),C5237))</f>
        <v>6375.966797</v>
      </c>
      <c r="D5238" s="6">
        <f>IF(ISNA(VLOOKUP($A5238,ICBI!$C$1:$D$10000, 2, 0)),D5237, VLOOKUP($A5238, ICBI!$C$1:$D$10000, 2, 0))</f>
        <v>262.49957757457298</v>
      </c>
      <c r="E5238" s="2">
        <f t="shared" si="269"/>
        <v>43650</v>
      </c>
      <c r="F5238" s="3">
        <f t="shared" si="270"/>
        <v>3400.7460999999998</v>
      </c>
      <c r="G5238" s="3">
        <f t="shared" si="271"/>
        <v>5824.9501238103885</v>
      </c>
      <c r="H5238" s="6">
        <f>IF(ISNA(VLOOKUP($A5238, 'NAV Daily'!$A$1:$B$9941, 2, 0)/1000000000),H5237, VLOOKUP($A5238, 'NAV Daily'!$A$1:$B$9941, 2, 0)/1000000000)</f>
        <v>276.28773721036998</v>
      </c>
    </row>
    <row r="5239" spans="1:8" customFormat="1" x14ac:dyDescent="0.25">
      <c r="A5239" s="2">
        <v>43651</v>
      </c>
      <c r="B5239" s="110">
        <f>IF(ISNA(VLOOKUP($A5239, 'NAV Daily'!$A$1:$D$9941, 4, 0)),B5238, VLOOKUP($A5239, 'NAV Daily'!$A$1:$D$9941, 4, 0))</f>
        <v>3392.1700999999998</v>
      </c>
      <c r="C5239" s="110">
        <f>IF(IFERROR(VLOOKUP($A5239, JCI!A:E, 5, 0),C5238)="null",C5238, IFERROR(VLOOKUP( $A5239, JCI!A:E, 5, 0),C5238))</f>
        <v>6373.4770509999998</v>
      </c>
      <c r="D5239" s="6">
        <f>IF(ISNA(VLOOKUP($A5239,ICBI!$C$1:$D$10000, 2, 0)),D5238, VLOOKUP($A5239, ICBI!$C$1:$D$10000, 2, 0))</f>
        <v>262.82275813570499</v>
      </c>
      <c r="E5239" s="2">
        <f t="shared" si="269"/>
        <v>43651</v>
      </c>
      <c r="F5239" s="3">
        <f t="shared" si="270"/>
        <v>3392.1700999999998</v>
      </c>
      <c r="G5239" s="3">
        <f t="shared" si="271"/>
        <v>5822.67554385527</v>
      </c>
      <c r="H5239" s="6">
        <f>IF(ISNA(VLOOKUP($A5239, 'NAV Daily'!$A$1:$B$9941, 2, 0)/1000000000),H5238, VLOOKUP($A5239, 'NAV Daily'!$A$1:$B$9941, 2, 0)/1000000000)</f>
        <v>275.59099805334</v>
      </c>
    </row>
    <row r="5240" spans="1:8" customFormat="1" x14ac:dyDescent="0.25">
      <c r="A5240" s="2">
        <v>43652</v>
      </c>
      <c r="B5240" s="110">
        <f>IF(ISNA(VLOOKUP($A5240, 'NAV Daily'!$A$1:$D$9941, 4, 0)),B5239, VLOOKUP($A5240, 'NAV Daily'!$A$1:$D$9941, 4, 0))</f>
        <v>3392.1700999999998</v>
      </c>
      <c r="C5240" s="110">
        <f>IF(IFERROR(VLOOKUP($A5240, JCI!A:E, 5, 0),C5239)="null",C5239, IFERROR(VLOOKUP( $A5240, JCI!A:E, 5, 0),C5239))</f>
        <v>6373.4770509999998</v>
      </c>
      <c r="D5240" s="6">
        <f>IF(ISNA(VLOOKUP($A5240,ICBI!$C$1:$D$10000, 2, 0)),D5239, VLOOKUP($A5240, ICBI!$C$1:$D$10000, 2, 0))</f>
        <v>262.87812144914</v>
      </c>
      <c r="E5240" s="2">
        <f t="shared" si="269"/>
        <v>43652</v>
      </c>
      <c r="F5240" s="3">
        <f t="shared" si="270"/>
        <v>3392.1700999999998</v>
      </c>
      <c r="G5240" s="3">
        <f t="shared" si="271"/>
        <v>5822.67554385527</v>
      </c>
      <c r="H5240" s="6">
        <f>IF(ISNA(VLOOKUP($A5240, 'NAV Daily'!$A$1:$B$9941, 2, 0)/1000000000),H5239, VLOOKUP($A5240, 'NAV Daily'!$A$1:$B$9941, 2, 0)/1000000000)</f>
        <v>275.59099805334</v>
      </c>
    </row>
    <row r="5241" spans="1:8" customFormat="1" x14ac:dyDescent="0.25">
      <c r="A5241" s="2">
        <v>43653</v>
      </c>
      <c r="B5241" s="110">
        <f>IF(ISNA(VLOOKUP($A5241, 'NAV Daily'!$A$1:$D$9941, 4, 0)),B5240, VLOOKUP($A5241, 'NAV Daily'!$A$1:$D$9941, 4, 0))</f>
        <v>3392.1700999999998</v>
      </c>
      <c r="C5241" s="110">
        <f>IF(IFERROR(VLOOKUP($A5241, JCI!A:E, 5, 0),C5240)="null",C5240, IFERROR(VLOOKUP( $A5241, JCI!A:E, 5, 0),C5240))</f>
        <v>6373.4770509999998</v>
      </c>
      <c r="D5241" s="6">
        <f>IF(ISNA(VLOOKUP($A5241,ICBI!$C$1:$D$10000, 2, 0)),D5240, VLOOKUP($A5241, ICBI!$C$1:$D$10000, 2, 0))</f>
        <v>262.933488296191</v>
      </c>
      <c r="E5241" s="2">
        <f t="shared" si="269"/>
        <v>43653</v>
      </c>
      <c r="F5241" s="3">
        <f t="shared" si="270"/>
        <v>3392.1700999999998</v>
      </c>
      <c r="G5241" s="3">
        <f t="shared" si="271"/>
        <v>5822.67554385527</v>
      </c>
      <c r="H5241" s="6">
        <f>IF(ISNA(VLOOKUP($A5241, 'NAV Daily'!$A$1:$B$9941, 2, 0)/1000000000),H5240, VLOOKUP($A5241, 'NAV Daily'!$A$1:$B$9941, 2, 0)/1000000000)</f>
        <v>275.59099805334</v>
      </c>
    </row>
    <row r="5242" spans="1:8" customFormat="1" x14ac:dyDescent="0.25">
      <c r="A5242" s="2">
        <v>43654</v>
      </c>
      <c r="B5242" s="110">
        <f>IF(ISNA(VLOOKUP($A5242, 'NAV Daily'!$A$1:$D$9941, 4, 0)),B5241, VLOOKUP($A5242, 'NAV Daily'!$A$1:$D$9941, 4, 0))</f>
        <v>3404.2896999999998</v>
      </c>
      <c r="C5242" s="110">
        <f>IF(IFERROR(VLOOKUP($A5242, JCI!A:E, 5, 0),C5241)="null",C5241, IFERROR(VLOOKUP( $A5242, JCI!A:E, 5, 0),C5241))</f>
        <v>6351.8271480000003</v>
      </c>
      <c r="D5242" s="6">
        <f>IF(ISNA(VLOOKUP($A5242,ICBI!$C$1:$D$10000, 2, 0)),D5241, VLOOKUP($A5242, ICBI!$C$1:$D$10000, 2, 0))</f>
        <v>262.82686252787101</v>
      </c>
      <c r="E5242" s="2">
        <f t="shared" si="269"/>
        <v>43654</v>
      </c>
      <c r="F5242" s="3">
        <f t="shared" si="270"/>
        <v>3404.2896999999998</v>
      </c>
      <c r="G5242" s="3">
        <f t="shared" si="271"/>
        <v>5802.8966445643164</v>
      </c>
      <c r="H5242" s="6">
        <f>IF(ISNA(VLOOKUP($A5242, 'NAV Daily'!$A$1:$B$9941, 2, 0)/1000000000),H5241, VLOOKUP($A5242, 'NAV Daily'!$A$1:$B$9941, 2, 0)/1000000000)</f>
        <v>276.57562830234002</v>
      </c>
    </row>
    <row r="5243" spans="1:8" customFormat="1" x14ac:dyDescent="0.25">
      <c r="A5243" s="2">
        <v>43655</v>
      </c>
      <c r="B5243" s="110">
        <f>IF(ISNA(VLOOKUP($A5243, 'NAV Daily'!$A$1:$D$9941, 4, 0)),B5242, VLOOKUP($A5243, 'NAV Daily'!$A$1:$D$9941, 4, 0))</f>
        <v>3421.3825000000002</v>
      </c>
      <c r="C5243" s="110">
        <f>IF(IFERROR(VLOOKUP($A5243, JCI!A:E, 5, 0),C5242)="null",C5242, IFERROR(VLOOKUP( $A5243, JCI!A:E, 5, 0),C5242))</f>
        <v>6388.3232420000004</v>
      </c>
      <c r="D5243" s="6">
        <f>IF(ISNA(VLOOKUP($A5243,ICBI!$C$1:$D$10000, 2, 0)),D5242, VLOOKUP($A5243, ICBI!$C$1:$D$10000, 2, 0))</f>
        <v>262.78226158343898</v>
      </c>
      <c r="E5243" s="2">
        <f t="shared" si="269"/>
        <v>43655</v>
      </c>
      <c r="F5243" s="3">
        <f t="shared" si="270"/>
        <v>3421.3825000000002</v>
      </c>
      <c r="G5243" s="3">
        <f t="shared" si="271"/>
        <v>5836.2387139370621</v>
      </c>
      <c r="H5243" s="6">
        <f>IF(ISNA(VLOOKUP($A5243, 'NAV Daily'!$A$1:$B$9941, 2, 0)/1000000000),H5242, VLOOKUP($A5243, 'NAV Daily'!$A$1:$B$9941, 2, 0)/1000000000)</f>
        <v>283.99443082561999</v>
      </c>
    </row>
    <row r="5244" spans="1:8" customFormat="1" x14ac:dyDescent="0.25">
      <c r="A5244" s="2">
        <v>43656</v>
      </c>
      <c r="B5244" s="110">
        <f>IF(ISNA(VLOOKUP($A5244, 'NAV Daily'!$A$1:$D$9941, 4, 0)),B5243, VLOOKUP($A5244, 'NAV Daily'!$A$1:$D$9941, 4, 0))</f>
        <v>3411.2678000000001</v>
      </c>
      <c r="C5244" s="110">
        <f>IF(IFERROR(VLOOKUP($A5244, JCI!A:E, 5, 0),C5243)="null",C5243, IFERROR(VLOOKUP( $A5244, JCI!A:E, 5, 0),C5243))</f>
        <v>6410.6831050000001</v>
      </c>
      <c r="D5244" s="6">
        <f>IF(ISNA(VLOOKUP($A5244,ICBI!$C$1:$D$10000, 2, 0)),D5243, VLOOKUP($A5244, ICBI!$C$1:$D$10000, 2, 0))</f>
        <v>262.52191787867002</v>
      </c>
      <c r="E5244" s="2">
        <f t="shared" si="269"/>
        <v>43656</v>
      </c>
      <c r="F5244" s="3">
        <f t="shared" si="270"/>
        <v>3411.2678000000001</v>
      </c>
      <c r="G5244" s="3">
        <f t="shared" si="271"/>
        <v>5856.6662178587439</v>
      </c>
      <c r="H5244" s="6">
        <f>IF(ISNA(VLOOKUP($A5244, 'NAV Daily'!$A$1:$B$9941, 2, 0)/1000000000),H5243, VLOOKUP($A5244, 'NAV Daily'!$A$1:$B$9941, 2, 0)/1000000000)</f>
        <v>284.25160435365001</v>
      </c>
    </row>
    <row r="5245" spans="1:8" customFormat="1" x14ac:dyDescent="0.25">
      <c r="A5245" s="2">
        <v>43657</v>
      </c>
      <c r="B5245" s="110">
        <f>IF(ISNA(VLOOKUP($A5245, 'NAV Daily'!$A$1:$D$9941, 4, 0)),B5244, VLOOKUP($A5245, 'NAV Daily'!$A$1:$D$9941, 4, 0))</f>
        <v>3412.2363999999998</v>
      </c>
      <c r="C5245" s="110">
        <f>IF(IFERROR(VLOOKUP($A5245, JCI!A:E, 5, 0),C5244)="null",C5244, IFERROR(VLOOKUP( $A5245, JCI!A:E, 5, 0),C5244))</f>
        <v>6417.0659180000002</v>
      </c>
      <c r="D5245" s="6">
        <f>IF(ISNA(VLOOKUP($A5245,ICBI!$C$1:$D$10000, 2, 0)),D5244, VLOOKUP($A5245, ICBI!$C$1:$D$10000, 2, 0))</f>
        <v>263.60962174211198</v>
      </c>
      <c r="E5245" s="2">
        <f t="shared" si="269"/>
        <v>43657</v>
      </c>
      <c r="F5245" s="3">
        <f t="shared" si="270"/>
        <v>3412.2363999999998</v>
      </c>
      <c r="G5245" s="3">
        <f t="shared" si="271"/>
        <v>5862.4974225306532</v>
      </c>
      <c r="H5245" s="6">
        <f>IF(ISNA(VLOOKUP($A5245, 'NAV Daily'!$A$1:$B$9941, 2, 0)/1000000000),H5244, VLOOKUP($A5245, 'NAV Daily'!$A$1:$B$9941, 2, 0)/1000000000)</f>
        <v>286.03279958335997</v>
      </c>
    </row>
    <row r="5246" spans="1:8" customFormat="1" x14ac:dyDescent="0.25">
      <c r="A5246" s="2">
        <v>43658</v>
      </c>
      <c r="B5246" s="110">
        <f>IF(ISNA(VLOOKUP($A5246, 'NAV Daily'!$A$1:$D$9941, 4, 0)),B5245, VLOOKUP($A5246, 'NAV Daily'!$A$1:$D$9941, 4, 0))</f>
        <v>3397.7840000000001</v>
      </c>
      <c r="C5246" s="110">
        <f>IF(IFERROR(VLOOKUP($A5246, JCI!A:E, 5, 0),C5245)="null",C5245, IFERROR(VLOOKUP( $A5246, JCI!A:E, 5, 0),C5245))</f>
        <v>6373.3452150000003</v>
      </c>
      <c r="D5246" s="6">
        <f>IF(ISNA(VLOOKUP($A5246,ICBI!$C$1:$D$10000, 2, 0)),D5245, VLOOKUP($A5246, ICBI!$C$1:$D$10000, 2, 0))</f>
        <v>263.83272961241101</v>
      </c>
      <c r="E5246" s="2">
        <f t="shared" si="269"/>
        <v>43658</v>
      </c>
      <c r="F5246" s="3">
        <f t="shared" si="270"/>
        <v>3397.7840000000001</v>
      </c>
      <c r="G5246" s="3">
        <f t="shared" si="271"/>
        <v>5822.5551012386486</v>
      </c>
      <c r="H5246" s="6">
        <f>IF(ISNA(VLOOKUP($A5246, 'NAV Daily'!$A$1:$B$9941, 2, 0)/1000000000),H5245, VLOOKUP($A5246, 'NAV Daily'!$A$1:$B$9941, 2, 0)/1000000000)</f>
        <v>288.70479786134001</v>
      </c>
    </row>
    <row r="5247" spans="1:8" customFormat="1" x14ac:dyDescent="0.25">
      <c r="A5247" s="2">
        <v>43659</v>
      </c>
      <c r="B5247" s="110">
        <f>IF(ISNA(VLOOKUP($A5247, 'NAV Daily'!$A$1:$D$9941, 4, 0)),B5246, VLOOKUP($A5247, 'NAV Daily'!$A$1:$D$9941, 4, 0))</f>
        <v>3397.7840000000001</v>
      </c>
      <c r="C5247" s="110">
        <f>IF(IFERROR(VLOOKUP($A5247, JCI!A:E, 5, 0),C5246)="null",C5246, IFERROR(VLOOKUP( $A5247, JCI!A:E, 5, 0),C5246))</f>
        <v>6373.3452150000003</v>
      </c>
      <c r="D5247" s="6">
        <f>IF(ISNA(VLOOKUP($A5247,ICBI!$C$1:$D$10000, 2, 0)),D5246, VLOOKUP($A5247, ICBI!$C$1:$D$10000, 2, 0))</f>
        <v>263.88809807846002</v>
      </c>
      <c r="E5247" s="2">
        <f t="shared" si="269"/>
        <v>43659</v>
      </c>
      <c r="F5247" s="3">
        <f t="shared" si="270"/>
        <v>3397.7840000000001</v>
      </c>
      <c r="G5247" s="3">
        <f t="shared" si="271"/>
        <v>5822.5551012386486</v>
      </c>
      <c r="H5247" s="6">
        <f>IF(ISNA(VLOOKUP($A5247, 'NAV Daily'!$A$1:$B$9941, 2, 0)/1000000000),H5246, VLOOKUP($A5247, 'NAV Daily'!$A$1:$B$9941, 2, 0)/1000000000)</f>
        <v>288.70479786134001</v>
      </c>
    </row>
    <row r="5248" spans="1:8" customFormat="1" x14ac:dyDescent="0.25">
      <c r="A5248" s="2">
        <v>43660</v>
      </c>
      <c r="B5248" s="110">
        <f>IF(ISNA(VLOOKUP($A5248, 'NAV Daily'!$A$1:$D$9941, 4, 0)),B5247, VLOOKUP($A5248, 'NAV Daily'!$A$1:$D$9941, 4, 0))</f>
        <v>3397.7840000000001</v>
      </c>
      <c r="C5248" s="110">
        <f>IF(IFERROR(VLOOKUP($A5248, JCI!A:E, 5, 0),C5247)="null",C5247, IFERROR(VLOOKUP( $A5248, JCI!A:E, 5, 0),C5247))</f>
        <v>6373.3452150000003</v>
      </c>
      <c r="D5248" s="6">
        <f>IF(ISNA(VLOOKUP($A5248,ICBI!$C$1:$D$10000, 2, 0)),D5247, VLOOKUP($A5248, ICBI!$C$1:$D$10000, 2, 0))</f>
        <v>263.943470216408</v>
      </c>
      <c r="E5248" s="2">
        <f t="shared" si="269"/>
        <v>43660</v>
      </c>
      <c r="F5248" s="3">
        <f t="shared" si="270"/>
        <v>3397.7840000000001</v>
      </c>
      <c r="G5248" s="3">
        <f t="shared" si="271"/>
        <v>5822.5551012386486</v>
      </c>
      <c r="H5248" s="6">
        <f>IF(ISNA(VLOOKUP($A5248, 'NAV Daily'!$A$1:$B$9941, 2, 0)/1000000000),H5247, VLOOKUP($A5248, 'NAV Daily'!$A$1:$B$9941, 2, 0)/1000000000)</f>
        <v>288.70479786134001</v>
      </c>
    </row>
    <row r="5249" spans="1:8" customFormat="1" x14ac:dyDescent="0.25">
      <c r="A5249" s="2">
        <v>43661</v>
      </c>
      <c r="B5249" s="110">
        <f>IF(ISNA(VLOOKUP($A5249, 'NAV Daily'!$A$1:$D$9941, 4, 0)),B5248, VLOOKUP($A5249, 'NAV Daily'!$A$1:$D$9941, 4, 0))</f>
        <v>3408.3582000000001</v>
      </c>
      <c r="C5249" s="110">
        <f>IF(IFERROR(VLOOKUP($A5249, JCI!A:E, 5, 0),C5248)="null",C5248, IFERROR(VLOOKUP( $A5249, JCI!A:E, 5, 0),C5248))</f>
        <v>6418.2338870000003</v>
      </c>
      <c r="D5249" s="6">
        <f>IF(ISNA(VLOOKUP($A5249,ICBI!$C$1:$D$10000, 2, 0)),D5248, VLOOKUP($A5249, ICBI!$C$1:$D$10000, 2, 0))</f>
        <v>265.56660325445199</v>
      </c>
      <c r="E5249" s="2">
        <f t="shared" si="269"/>
        <v>43661</v>
      </c>
      <c r="F5249" s="3">
        <f t="shared" si="270"/>
        <v>3408.3582000000001</v>
      </c>
      <c r="G5249" s="3">
        <f t="shared" si="271"/>
        <v>5863.56445461971</v>
      </c>
      <c r="H5249" s="6">
        <f>IF(ISNA(VLOOKUP($A5249, 'NAV Daily'!$A$1:$B$9941, 2, 0)/1000000000),H5248, VLOOKUP($A5249, 'NAV Daily'!$A$1:$B$9941, 2, 0)/1000000000)</f>
        <v>289.60327128456998</v>
      </c>
    </row>
    <row r="5250" spans="1:8" customFormat="1" x14ac:dyDescent="0.25">
      <c r="A5250" s="2">
        <v>43662</v>
      </c>
      <c r="B5250" s="110">
        <f>IF(ISNA(VLOOKUP($A5250, 'NAV Daily'!$A$1:$D$9941, 4, 0)),B5249, VLOOKUP($A5250, 'NAV Daily'!$A$1:$D$9941, 4, 0))</f>
        <v>3407.9366</v>
      </c>
      <c r="C5250" s="110">
        <f>IF(IFERROR(VLOOKUP($A5250, JCI!A:E, 5, 0),C5249)="null",C5249, IFERROR(VLOOKUP( $A5250, JCI!A:E, 5, 0),C5249))</f>
        <v>6401.8798829999996</v>
      </c>
      <c r="D5250" s="6">
        <f>IF(ISNA(VLOOKUP($A5250,ICBI!$C$1:$D$10000, 2, 0)),D5249, VLOOKUP($A5250, ICBI!$C$1:$D$10000, 2, 0))</f>
        <v>265.87258390693597</v>
      </c>
      <c r="E5250" s="2">
        <f t="shared" si="269"/>
        <v>43662</v>
      </c>
      <c r="F5250" s="3">
        <f t="shared" si="270"/>
        <v>3407.9366</v>
      </c>
      <c r="G5250" s="3">
        <f t="shared" si="271"/>
        <v>5848.6237780670308</v>
      </c>
      <c r="H5250" s="6">
        <f>IF(ISNA(VLOOKUP($A5250, 'NAV Daily'!$A$1:$B$9941, 2, 0)/1000000000),H5249, VLOOKUP($A5250, 'NAV Daily'!$A$1:$B$9941, 2, 0)/1000000000)</f>
        <v>289.56745176607001</v>
      </c>
    </row>
    <row r="5251" spans="1:8" customFormat="1" x14ac:dyDescent="0.25">
      <c r="A5251" s="2">
        <v>43663</v>
      </c>
      <c r="B5251" s="110">
        <f>IF(ISNA(VLOOKUP($A5251, 'NAV Daily'!$A$1:$D$9941, 4, 0)),B5250, VLOOKUP($A5251, 'NAV Daily'!$A$1:$D$9941, 4, 0))</f>
        <v>3403.4472000000001</v>
      </c>
      <c r="C5251" s="110">
        <f>IF(IFERROR(VLOOKUP($A5251, JCI!A:E, 5, 0),C5250)="null",C5250, IFERROR(VLOOKUP( $A5251, JCI!A:E, 5, 0),C5250))</f>
        <v>6394.6088870000003</v>
      </c>
      <c r="D5251" s="6">
        <f>IF(ISNA(VLOOKUP($A5251,ICBI!$C$1:$D$10000, 2, 0)),D5250, VLOOKUP($A5251, ICBI!$C$1:$D$10000, 2, 0))</f>
        <v>265.72891379704902</v>
      </c>
      <c r="E5251" s="2">
        <f t="shared" ref="E5251:E5314" si="272">IF($A5251&gt;$K$1, $K$1, $A5251)</f>
        <v>43663</v>
      </c>
      <c r="F5251" s="3">
        <f t="shared" ref="F5251:F5314" si="273">IF($A5251&gt;$K$1, F5250, $B5251)</f>
        <v>3403.4472000000001</v>
      </c>
      <c r="G5251" s="3">
        <f t="shared" ref="G5251:G5314" si="274">IF(ISERROR(IF($A5251&gt;$K$1, G5250, $C5251/$C$2*1000)),G5250, IF($A5251&gt;$K$1, G5250, $C5251/$C$2*1000))</f>
        <v>5841.9811479532182</v>
      </c>
      <c r="H5251" s="6">
        <f>IF(ISNA(VLOOKUP($A5251, 'NAV Daily'!$A$1:$B$9941, 2, 0)/1000000000),H5250, VLOOKUP($A5251, 'NAV Daily'!$A$1:$B$9941, 2, 0)/1000000000)</f>
        <v>289.18599356068</v>
      </c>
    </row>
    <row r="5252" spans="1:8" customFormat="1" x14ac:dyDescent="0.25">
      <c r="A5252" s="2">
        <v>43664</v>
      </c>
      <c r="B5252" s="110">
        <f>IF(ISNA(VLOOKUP($A5252, 'NAV Daily'!$A$1:$D$9941, 4, 0)),B5251, VLOOKUP($A5252, 'NAV Daily'!$A$1:$D$9941, 4, 0))</f>
        <v>3432.8308999999999</v>
      </c>
      <c r="C5252" s="110">
        <f>IF(IFERROR(VLOOKUP($A5252, JCI!A:E, 5, 0),C5251)="null",C5251, IFERROR(VLOOKUP( $A5252, JCI!A:E, 5, 0),C5251))</f>
        <v>6403.2939450000003</v>
      </c>
      <c r="D5252" s="6">
        <f>IF(ISNA(VLOOKUP($A5252,ICBI!$C$1:$D$10000, 2, 0)),D5251, VLOOKUP($A5252, ICBI!$C$1:$D$10000, 2, 0))</f>
        <v>265.90305288721902</v>
      </c>
      <c r="E5252" s="2">
        <f t="shared" si="272"/>
        <v>43664</v>
      </c>
      <c r="F5252" s="3">
        <f t="shared" si="273"/>
        <v>3432.8308999999999</v>
      </c>
      <c r="G5252" s="3">
        <f t="shared" si="274"/>
        <v>5849.9156355820132</v>
      </c>
      <c r="H5252" s="6">
        <f>IF(ISNA(VLOOKUP($A5252, 'NAV Daily'!$A$1:$B$9941, 2, 0)/1000000000),H5251, VLOOKUP($A5252, 'NAV Daily'!$A$1:$B$9941, 2, 0)/1000000000)</f>
        <v>291.68267685528002</v>
      </c>
    </row>
    <row r="5253" spans="1:8" customFormat="1" x14ac:dyDescent="0.25">
      <c r="A5253" s="2">
        <v>43665</v>
      </c>
      <c r="B5253" s="110">
        <f>IF(ISNA(VLOOKUP($A5253, 'NAV Daily'!$A$1:$D$9941, 4, 0)),B5252, VLOOKUP($A5253, 'NAV Daily'!$A$1:$D$9941, 4, 0))</f>
        <v>3424.8182000000002</v>
      </c>
      <c r="C5253" s="110">
        <f>IF(IFERROR(VLOOKUP($A5253, JCI!A:E, 5, 0),C5252)="null",C5252, IFERROR(VLOOKUP( $A5253, JCI!A:E, 5, 0),C5252))</f>
        <v>6456.5390630000002</v>
      </c>
      <c r="D5253" s="6">
        <f>IF(ISNA(VLOOKUP($A5253,ICBI!$C$1:$D$10000, 2, 0)),D5252, VLOOKUP($A5253, ICBI!$C$1:$D$10000, 2, 0))</f>
        <v>265.71780613571002</v>
      </c>
      <c r="E5253" s="2">
        <f t="shared" si="272"/>
        <v>43665</v>
      </c>
      <c r="F5253" s="3">
        <f t="shared" si="273"/>
        <v>3424.8182000000002</v>
      </c>
      <c r="G5253" s="3">
        <f t="shared" si="274"/>
        <v>5898.5592635306921</v>
      </c>
      <c r="H5253" s="6">
        <f>IF(ISNA(VLOOKUP($A5253, 'NAV Daily'!$A$1:$B$9941, 2, 0)/1000000000),H5252, VLOOKUP($A5253, 'NAV Daily'!$A$1:$B$9941, 2, 0)/1000000000)</f>
        <v>293.89508681865004</v>
      </c>
    </row>
    <row r="5254" spans="1:8" customFormat="1" x14ac:dyDescent="0.25">
      <c r="A5254" s="2">
        <v>43666</v>
      </c>
      <c r="B5254" s="110">
        <f>IF(ISNA(VLOOKUP($A5254, 'NAV Daily'!$A$1:$D$9941, 4, 0)),B5253, VLOOKUP($A5254, 'NAV Daily'!$A$1:$D$9941, 4, 0))</f>
        <v>3424.8182000000002</v>
      </c>
      <c r="C5254" s="110">
        <f>IF(IFERROR(VLOOKUP($A5254, JCI!A:E, 5, 0),C5253)="null",C5253, IFERROR(VLOOKUP( $A5254, JCI!A:E, 5, 0),C5253))</f>
        <v>6456.5390630000002</v>
      </c>
      <c r="D5254" s="6">
        <f>IF(ISNA(VLOOKUP($A5254,ICBI!$C$1:$D$10000, 2, 0)),D5253, VLOOKUP($A5254, ICBI!$C$1:$D$10000, 2, 0))</f>
        <v>265.77327714481697</v>
      </c>
      <c r="E5254" s="2">
        <f t="shared" si="272"/>
        <v>43666</v>
      </c>
      <c r="F5254" s="3">
        <f t="shared" si="273"/>
        <v>3424.8182000000002</v>
      </c>
      <c r="G5254" s="3">
        <f t="shared" si="274"/>
        <v>5898.5592635306921</v>
      </c>
      <c r="H5254" s="6">
        <f>IF(ISNA(VLOOKUP($A5254, 'NAV Daily'!$A$1:$B$9941, 2, 0)/1000000000),H5253, VLOOKUP($A5254, 'NAV Daily'!$A$1:$B$9941, 2, 0)/1000000000)</f>
        <v>293.89508681865004</v>
      </c>
    </row>
    <row r="5255" spans="1:8" customFormat="1" x14ac:dyDescent="0.25">
      <c r="A5255" s="2">
        <v>43667</v>
      </c>
      <c r="B5255" s="110">
        <f>IF(ISNA(VLOOKUP($A5255, 'NAV Daily'!$A$1:$D$9941, 4, 0)),B5254, VLOOKUP($A5255, 'NAV Daily'!$A$1:$D$9941, 4, 0))</f>
        <v>3424.8182000000002</v>
      </c>
      <c r="C5255" s="110">
        <f>IF(IFERROR(VLOOKUP($A5255, JCI!A:E, 5, 0),C5254)="null",C5254, IFERROR(VLOOKUP( $A5255, JCI!A:E, 5, 0),C5254))</f>
        <v>6456.5390630000002</v>
      </c>
      <c r="D5255" s="6">
        <f>IF(ISNA(VLOOKUP($A5255,ICBI!$C$1:$D$10000, 2, 0)),D5254, VLOOKUP($A5255, ICBI!$C$1:$D$10000, 2, 0))</f>
        <v>265.82874815392398</v>
      </c>
      <c r="E5255" s="2">
        <f t="shared" si="272"/>
        <v>43667</v>
      </c>
      <c r="F5255" s="3">
        <f t="shared" si="273"/>
        <v>3424.8182000000002</v>
      </c>
      <c r="G5255" s="3">
        <f t="shared" si="274"/>
        <v>5898.5592635306921</v>
      </c>
      <c r="H5255" s="6">
        <f>IF(ISNA(VLOOKUP($A5255, 'NAV Daily'!$A$1:$B$9941, 2, 0)/1000000000),H5254, VLOOKUP($A5255, 'NAV Daily'!$A$1:$B$9941, 2, 0)/1000000000)</f>
        <v>293.89508681865004</v>
      </c>
    </row>
    <row r="5256" spans="1:8" customFormat="1" x14ac:dyDescent="0.25">
      <c r="A5256" s="2">
        <v>43668</v>
      </c>
      <c r="B5256" s="110">
        <f>IF(ISNA(VLOOKUP($A5256, 'NAV Daily'!$A$1:$D$9941, 4, 0)),B5255, VLOOKUP($A5256, 'NAV Daily'!$A$1:$D$9941, 4, 0))</f>
        <v>3422.5234</v>
      </c>
      <c r="C5256" s="110">
        <f>IF(IFERROR(VLOOKUP($A5256, JCI!A:E, 5, 0),C5255)="null",C5255, IFERROR(VLOOKUP( $A5256, JCI!A:E, 5, 0),C5255))</f>
        <v>6433.546875</v>
      </c>
      <c r="D5256" s="6">
        <f>IF(ISNA(VLOOKUP($A5256,ICBI!$C$1:$D$10000, 2, 0)),D5255, VLOOKUP($A5256, ICBI!$C$1:$D$10000, 2, 0))</f>
        <v>265.27743832858602</v>
      </c>
      <c r="E5256" s="2">
        <f t="shared" si="272"/>
        <v>43668</v>
      </c>
      <c r="F5256" s="3">
        <f t="shared" si="273"/>
        <v>3422.5234</v>
      </c>
      <c r="G5256" s="3">
        <f t="shared" si="274"/>
        <v>5877.5540806931194</v>
      </c>
      <c r="H5256" s="6">
        <f>IF(ISNA(VLOOKUP($A5256, 'NAV Daily'!$A$1:$B$9941, 2, 0)/1000000000),H5255, VLOOKUP($A5256, 'NAV Daily'!$A$1:$B$9941, 2, 0)/1000000000)</f>
        <v>296.29641370914004</v>
      </c>
    </row>
    <row r="5257" spans="1:8" customFormat="1" x14ac:dyDescent="0.25">
      <c r="A5257" s="2">
        <v>43669</v>
      </c>
      <c r="B5257" s="110">
        <f>IF(ISNA(VLOOKUP($A5257, 'NAV Daily'!$A$1:$D$9941, 4, 0)),B5256, VLOOKUP($A5257, 'NAV Daily'!$A$1:$D$9941, 4, 0))</f>
        <v>3418.7375000000002</v>
      </c>
      <c r="C5257" s="110">
        <f>IF(IFERROR(VLOOKUP($A5257, JCI!A:E, 5, 0),C5256)="null",C5256, IFERROR(VLOOKUP( $A5257, JCI!A:E, 5, 0),C5256))</f>
        <v>6403.8100590000004</v>
      </c>
      <c r="D5257" s="6">
        <f>IF(ISNA(VLOOKUP($A5257,ICBI!$C$1:$D$10000, 2, 0)),D5256, VLOOKUP($A5257, ICBI!$C$1:$D$10000, 2, 0))</f>
        <v>264.69308308733201</v>
      </c>
      <c r="E5257" s="2">
        <f t="shared" si="272"/>
        <v>43669</v>
      </c>
      <c r="F5257" s="3">
        <f t="shared" si="273"/>
        <v>3418.7375000000002</v>
      </c>
      <c r="G5257" s="3">
        <f t="shared" si="274"/>
        <v>5850.3871465550028</v>
      </c>
      <c r="H5257" s="6">
        <f>IF(ISNA(VLOOKUP($A5257, 'NAV Daily'!$A$1:$B$9941, 2, 0)/1000000000),H5256, VLOOKUP($A5257, 'NAV Daily'!$A$1:$B$9941, 2, 0)/1000000000)</f>
        <v>295.96866332993</v>
      </c>
    </row>
    <row r="5258" spans="1:8" customFormat="1" x14ac:dyDescent="0.25">
      <c r="A5258" s="2">
        <v>43670</v>
      </c>
      <c r="B5258" s="110">
        <f>IF(ISNA(VLOOKUP($A5258, 'NAV Daily'!$A$1:$D$9941, 4, 0)),B5257, VLOOKUP($A5258, 'NAV Daily'!$A$1:$D$9941, 4, 0))</f>
        <v>3447.4045999999998</v>
      </c>
      <c r="C5258" s="110">
        <f>IF(IFERROR(VLOOKUP($A5258, JCI!A:E, 5, 0),C5257)="null",C5257, IFERROR(VLOOKUP( $A5258, JCI!A:E, 5, 0),C5257))</f>
        <v>6384.9868159999996</v>
      </c>
      <c r="D5258" s="6">
        <f>IF(ISNA(VLOOKUP($A5258,ICBI!$C$1:$D$10000, 2, 0)),D5257, VLOOKUP($A5258, ICBI!$C$1:$D$10000, 2, 0))</f>
        <v>264.60920558488903</v>
      </c>
      <c r="E5258" s="2">
        <f t="shared" si="272"/>
        <v>43670</v>
      </c>
      <c r="F5258" s="3">
        <f t="shared" si="273"/>
        <v>3447.4045999999998</v>
      </c>
      <c r="G5258" s="3">
        <f t="shared" si="274"/>
        <v>5833.1906248141804</v>
      </c>
      <c r="H5258" s="6">
        <f>IF(ISNA(VLOOKUP($A5258, 'NAV Daily'!$A$1:$B$9941, 2, 0)/1000000000),H5257, VLOOKUP($A5258, 'NAV Daily'!$A$1:$B$9941, 2, 0)/1000000000)</f>
        <v>298.45044881596999</v>
      </c>
    </row>
    <row r="5259" spans="1:8" customFormat="1" x14ac:dyDescent="0.25">
      <c r="A5259" s="2">
        <v>43671</v>
      </c>
      <c r="B5259" s="110">
        <f>IF(ISNA(VLOOKUP($A5259, 'NAV Daily'!$A$1:$D$9941, 4, 0)),B5258, VLOOKUP($A5259, 'NAV Daily'!$A$1:$D$9941, 4, 0))</f>
        <v>3423.3339000000001</v>
      </c>
      <c r="C5259" s="110">
        <f>IF(IFERROR(VLOOKUP($A5259, JCI!A:E, 5, 0),C5258)="null",C5258, IFERROR(VLOOKUP( $A5259, JCI!A:E, 5, 0),C5258))</f>
        <v>6401.3652339999999</v>
      </c>
      <c r="D5259" s="6">
        <f>IF(ISNA(VLOOKUP($A5259,ICBI!$C$1:$D$10000, 2, 0)),D5258, VLOOKUP($A5259, ICBI!$C$1:$D$10000, 2, 0))</f>
        <v>265.19139884635098</v>
      </c>
      <c r="E5259" s="2">
        <f t="shared" si="272"/>
        <v>43671</v>
      </c>
      <c r="F5259" s="3">
        <f t="shared" si="273"/>
        <v>3423.3339000000001</v>
      </c>
      <c r="G5259" s="3">
        <f t="shared" si="274"/>
        <v>5848.1536054874505</v>
      </c>
      <c r="H5259" s="6">
        <f>IF(ISNA(VLOOKUP($A5259, 'NAV Daily'!$A$1:$B$9941, 2, 0)/1000000000),H5258, VLOOKUP($A5259, 'NAV Daily'!$A$1:$B$9941, 2, 0)/1000000000)</f>
        <v>296.36658189699</v>
      </c>
    </row>
    <row r="5260" spans="1:8" customFormat="1" x14ac:dyDescent="0.25">
      <c r="A5260" s="2">
        <v>43672</v>
      </c>
      <c r="B5260" s="110">
        <f>IF(ISNA(VLOOKUP($A5260, 'NAV Daily'!$A$1:$D$9941, 4, 0)),B5259, VLOOKUP($A5260, 'NAV Daily'!$A$1:$D$9941, 4, 0))</f>
        <v>3407.3989000000001</v>
      </c>
      <c r="C5260" s="110">
        <f>IF(IFERROR(VLOOKUP($A5260, JCI!A:E, 5, 0),C5259)="null",C5259, IFERROR(VLOOKUP( $A5260, JCI!A:E, 5, 0),C5259))</f>
        <v>6325.2368159999996</v>
      </c>
      <c r="D5260" s="6">
        <f>IF(ISNA(VLOOKUP($A5260,ICBI!$C$1:$D$10000, 2, 0)),D5259, VLOOKUP($A5260, ICBI!$C$1:$D$10000, 2, 0))</f>
        <v>265.06246820186698</v>
      </c>
      <c r="E5260" s="2">
        <f t="shared" si="272"/>
        <v>43672</v>
      </c>
      <c r="F5260" s="3">
        <f t="shared" si="273"/>
        <v>3407.3989000000001</v>
      </c>
      <c r="G5260" s="3">
        <f t="shared" si="274"/>
        <v>5778.6042725042171</v>
      </c>
      <c r="H5260" s="6">
        <f>IF(ISNA(VLOOKUP($A5260, 'NAV Daily'!$A$1:$B$9941, 2, 0)/1000000000),H5259, VLOOKUP($A5260, 'NAV Daily'!$A$1:$B$9941, 2, 0)/1000000000)</f>
        <v>294.98705001134999</v>
      </c>
    </row>
    <row r="5261" spans="1:8" customFormat="1" x14ac:dyDescent="0.25">
      <c r="A5261" s="2">
        <v>43673</v>
      </c>
      <c r="B5261" s="110">
        <f>IF(ISNA(VLOOKUP($A5261, 'NAV Daily'!$A$1:$D$9941, 4, 0)),B5260, VLOOKUP($A5261, 'NAV Daily'!$A$1:$D$9941, 4, 0))</f>
        <v>3407.3989000000001</v>
      </c>
      <c r="C5261" s="110">
        <f>IF(IFERROR(VLOOKUP($A5261, JCI!A:E, 5, 0),C5260)="null",C5260, IFERROR(VLOOKUP( $A5261, JCI!A:E, 5, 0),C5260))</f>
        <v>6325.2368159999996</v>
      </c>
      <c r="D5261" s="6">
        <f>IF(ISNA(VLOOKUP($A5261,ICBI!$C$1:$D$10000, 2, 0)),D5260, VLOOKUP($A5261, ICBI!$C$1:$D$10000, 2, 0))</f>
        <v>265.11794272892598</v>
      </c>
      <c r="E5261" s="2">
        <f t="shared" si="272"/>
        <v>43673</v>
      </c>
      <c r="F5261" s="3">
        <f t="shared" si="273"/>
        <v>3407.3989000000001</v>
      </c>
      <c r="G5261" s="3">
        <f t="shared" si="274"/>
        <v>5778.6042725042171</v>
      </c>
      <c r="H5261" s="6">
        <f>IF(ISNA(VLOOKUP($A5261, 'NAV Daily'!$A$1:$B$9941, 2, 0)/1000000000),H5260, VLOOKUP($A5261, 'NAV Daily'!$A$1:$B$9941, 2, 0)/1000000000)</f>
        <v>294.98705001134999</v>
      </c>
    </row>
    <row r="5262" spans="1:8" customFormat="1" x14ac:dyDescent="0.25">
      <c r="A5262" s="2">
        <v>43674</v>
      </c>
      <c r="B5262" s="110">
        <f>IF(ISNA(VLOOKUP($A5262, 'NAV Daily'!$A$1:$D$9941, 4, 0)),B5261, VLOOKUP($A5262, 'NAV Daily'!$A$1:$D$9941, 4, 0))</f>
        <v>3407.3989000000001</v>
      </c>
      <c r="C5262" s="110">
        <f>IF(IFERROR(VLOOKUP($A5262, JCI!A:E, 5, 0),C5261)="null",C5261, IFERROR(VLOOKUP( $A5262, JCI!A:E, 5, 0),C5261))</f>
        <v>6325.2368159999996</v>
      </c>
      <c r="D5262" s="6">
        <f>IF(ISNA(VLOOKUP($A5262,ICBI!$C$1:$D$10000, 2, 0)),D5261, VLOOKUP($A5262, ICBI!$C$1:$D$10000, 2, 0))</f>
        <v>265.17341834465202</v>
      </c>
      <c r="E5262" s="2">
        <f t="shared" si="272"/>
        <v>43674</v>
      </c>
      <c r="F5262" s="3">
        <f t="shared" si="273"/>
        <v>3407.3989000000001</v>
      </c>
      <c r="G5262" s="3">
        <f t="shared" si="274"/>
        <v>5778.6042725042171</v>
      </c>
      <c r="H5262" s="6">
        <f>IF(ISNA(VLOOKUP($A5262, 'NAV Daily'!$A$1:$B$9941, 2, 0)/1000000000),H5261, VLOOKUP($A5262, 'NAV Daily'!$A$1:$B$9941, 2, 0)/1000000000)</f>
        <v>294.98705001134999</v>
      </c>
    </row>
    <row r="5263" spans="1:8" customFormat="1" x14ac:dyDescent="0.25">
      <c r="A5263" s="2">
        <v>43675</v>
      </c>
      <c r="B5263" s="110">
        <f>IF(ISNA(VLOOKUP($A5263, 'NAV Daily'!$A$1:$D$9941, 4, 0)),B5262, VLOOKUP($A5263, 'NAV Daily'!$A$1:$D$9941, 4, 0))</f>
        <v>3396.7462</v>
      </c>
      <c r="C5263" s="110">
        <f>IF(IFERROR(VLOOKUP($A5263, JCI!A:E, 5, 0),C5262)="null",C5262, IFERROR(VLOOKUP( $A5263, JCI!A:E, 5, 0),C5262))</f>
        <v>6299.0351559999999</v>
      </c>
      <c r="D5263" s="6">
        <f>IF(ISNA(VLOOKUP($A5263,ICBI!$C$1:$D$10000, 2, 0)),D5262, VLOOKUP($A5263, ICBI!$C$1:$D$10000, 2, 0))</f>
        <v>264.56383974699099</v>
      </c>
      <c r="E5263" s="2">
        <f t="shared" si="272"/>
        <v>43675</v>
      </c>
      <c r="F5263" s="3">
        <f t="shared" si="273"/>
        <v>3396.7462</v>
      </c>
      <c r="G5263" s="3">
        <f t="shared" si="274"/>
        <v>5754.6669830671308</v>
      </c>
      <c r="H5263" s="6">
        <f>IF(ISNA(VLOOKUP($A5263, 'NAV Daily'!$A$1:$B$9941, 2, 0)/1000000000),H5262, VLOOKUP($A5263, 'NAV Daily'!$A$1:$B$9941, 2, 0)/1000000000)</f>
        <v>294.06482324287998</v>
      </c>
    </row>
    <row r="5264" spans="1:8" customFormat="1" x14ac:dyDescent="0.25">
      <c r="A5264" s="2">
        <v>43676</v>
      </c>
      <c r="B5264" s="110">
        <f>IF(ISNA(VLOOKUP($A5264, 'NAV Daily'!$A$1:$D$9941, 4, 0)),B5263, VLOOKUP($A5264, 'NAV Daily'!$A$1:$D$9941, 4, 0))</f>
        <v>3418.2332000000001</v>
      </c>
      <c r="C5264" s="110">
        <f>IF(IFERROR(VLOOKUP($A5264, JCI!A:E, 5, 0),C5263)="null",C5263, IFERROR(VLOOKUP( $A5264, JCI!A:E, 5, 0),C5263))</f>
        <v>6376.9960940000001</v>
      </c>
      <c r="D5264" s="6">
        <f>IF(ISNA(VLOOKUP($A5264,ICBI!$C$1:$D$10000, 2, 0)),D5263, VLOOKUP($A5264, ICBI!$C$1:$D$10000, 2, 0))</f>
        <v>264.22292810317998</v>
      </c>
      <c r="E5264" s="2">
        <f t="shared" si="272"/>
        <v>43676</v>
      </c>
      <c r="F5264" s="3">
        <f t="shared" si="273"/>
        <v>3418.2332000000001</v>
      </c>
      <c r="G5264" s="3">
        <f t="shared" si="274"/>
        <v>5825.8904680559717</v>
      </c>
      <c r="H5264" s="6">
        <f>IF(ISNA(VLOOKUP($A5264, 'NAV Daily'!$A$1:$B$9941, 2, 0)/1000000000),H5263, VLOOKUP($A5264, 'NAV Daily'!$A$1:$B$9941, 2, 0)/1000000000)</f>
        <v>297.43449328667998</v>
      </c>
    </row>
    <row r="5265" spans="1:8" customFormat="1" x14ac:dyDescent="0.25">
      <c r="A5265" s="2">
        <v>43677</v>
      </c>
      <c r="B5265" s="110">
        <f>IF(ISNA(VLOOKUP($A5265, 'NAV Daily'!$A$1:$D$9941, 4, 0)),B5264, VLOOKUP($A5265, 'NAV Daily'!$A$1:$D$9941, 4, 0))</f>
        <v>3416.3163</v>
      </c>
      <c r="C5265" s="110">
        <f>IF(IFERROR(VLOOKUP($A5265, JCI!A:E, 5, 0),C5264)="null",C5264, IFERROR(VLOOKUP( $A5265, JCI!A:E, 5, 0),C5264))</f>
        <v>6390.5048829999996</v>
      </c>
      <c r="D5265" s="6">
        <f>IF(ISNA(VLOOKUP($A5265,ICBI!$C$1:$D$10000, 2, 0)),D5264, VLOOKUP($A5265, ICBI!$C$1:$D$10000, 2, 0))</f>
        <v>263.56342653626098</v>
      </c>
      <c r="E5265" s="2">
        <f t="shared" si="272"/>
        <v>43677</v>
      </c>
      <c r="F5265" s="3">
        <f t="shared" si="273"/>
        <v>3416.3163</v>
      </c>
      <c r="G5265" s="3">
        <f t="shared" si="274"/>
        <v>5838.2318155979792</v>
      </c>
      <c r="H5265" s="6">
        <f>IF(ISNA(VLOOKUP($A5265, 'NAV Daily'!$A$1:$B$9941, 2, 0)/1000000000),H5264, VLOOKUP($A5265, 'NAV Daily'!$A$1:$B$9941, 2, 0)/1000000000)</f>
        <v>297.26769151334997</v>
      </c>
    </row>
    <row r="5266" spans="1:8" customFormat="1" x14ac:dyDescent="0.25">
      <c r="A5266" s="2">
        <v>43678</v>
      </c>
      <c r="B5266" s="110">
        <f>IF(ISNA(VLOOKUP($A5266, 'NAV Daily'!$A$1:$D$9941, 4, 0)),B5265, VLOOKUP($A5266, 'NAV Daily'!$A$1:$D$9941, 4, 0))</f>
        <v>3411.8105999999998</v>
      </c>
      <c r="C5266" s="110">
        <f>IF(IFERROR(VLOOKUP($A5266, JCI!A:E, 5, 0),C5265)="null",C5265, IFERROR(VLOOKUP( $A5266, JCI!A:E, 5, 0),C5265))</f>
        <v>6381.5419920000004</v>
      </c>
      <c r="D5266" s="6">
        <f>IF(ISNA(VLOOKUP($A5266,ICBI!$C$1:$D$10000, 2, 0)),D5265, VLOOKUP($A5266, ICBI!$C$1:$D$10000, 2, 0))</f>
        <v>262.57471962390298</v>
      </c>
      <c r="E5266" s="2">
        <f t="shared" si="272"/>
        <v>43678</v>
      </c>
      <c r="F5266" s="3">
        <f t="shared" si="273"/>
        <v>3411.8105999999998</v>
      </c>
      <c r="G5266" s="3">
        <f t="shared" si="274"/>
        <v>5830.0435055420503</v>
      </c>
      <c r="H5266" s="6">
        <f>IF(ISNA(VLOOKUP($A5266, 'NAV Daily'!$A$1:$B$9941, 2, 0)/1000000000),H5265, VLOOKUP($A5266, 'NAV Daily'!$A$1:$B$9941, 2, 0)/1000000000)</f>
        <v>298.37365626105998</v>
      </c>
    </row>
    <row r="5267" spans="1:8" customFormat="1" x14ac:dyDescent="0.25">
      <c r="A5267" s="2">
        <v>43679</v>
      </c>
      <c r="B5267" s="110">
        <f>IF(ISNA(VLOOKUP($A5267, 'NAV Daily'!$A$1:$D$9941, 4, 0)),B5266, VLOOKUP($A5267, 'NAV Daily'!$A$1:$D$9941, 4, 0))</f>
        <v>3402.8607000000002</v>
      </c>
      <c r="C5267" s="110">
        <f>IF(IFERROR(VLOOKUP($A5267, JCI!A:E, 5, 0),C5266)="null",C5266, IFERROR(VLOOKUP( $A5267, JCI!A:E, 5, 0),C5266))</f>
        <v>6340.1801759999998</v>
      </c>
      <c r="D5267" s="6">
        <f>IF(ISNA(VLOOKUP($A5267,ICBI!$C$1:$D$10000, 2, 0)),D5266, VLOOKUP($A5267, ICBI!$C$1:$D$10000, 2, 0))</f>
        <v>261.04528431322001</v>
      </c>
      <c r="E5267" s="2">
        <f t="shared" si="272"/>
        <v>43679</v>
      </c>
      <c r="F5267" s="3">
        <f t="shared" si="273"/>
        <v>3402.8607000000002</v>
      </c>
      <c r="G5267" s="3">
        <f t="shared" si="274"/>
        <v>5792.2562141553408</v>
      </c>
      <c r="H5267" s="6">
        <f>IF(ISNA(VLOOKUP($A5267, 'NAV Daily'!$A$1:$B$9941, 2, 0)/1000000000),H5266, VLOOKUP($A5267, 'NAV Daily'!$A$1:$B$9941, 2, 0)/1000000000)</f>
        <v>302.07915751952004</v>
      </c>
    </row>
    <row r="5268" spans="1:8" customFormat="1" x14ac:dyDescent="0.25">
      <c r="A5268" s="2">
        <v>43680</v>
      </c>
      <c r="B5268" s="110">
        <f>IF(ISNA(VLOOKUP($A5268, 'NAV Daily'!$A$1:$D$9941, 4, 0)),B5267, VLOOKUP($A5268, 'NAV Daily'!$A$1:$D$9941, 4, 0))</f>
        <v>3402.8607000000002</v>
      </c>
      <c r="C5268" s="110">
        <f>IF(IFERROR(VLOOKUP($A5268, JCI!A:E, 5, 0),C5267)="null",C5267, IFERROR(VLOOKUP( $A5268, JCI!A:E, 5, 0),C5267))</f>
        <v>6340.1801759999998</v>
      </c>
      <c r="D5268" s="6">
        <f>IF(ISNA(VLOOKUP($A5268,ICBI!$C$1:$D$10000, 2, 0)),D5267, VLOOKUP($A5268, ICBI!$C$1:$D$10000, 2, 0))</f>
        <v>261.100755638762</v>
      </c>
      <c r="E5268" s="2">
        <f t="shared" si="272"/>
        <v>43680</v>
      </c>
      <c r="F5268" s="3">
        <f t="shared" si="273"/>
        <v>3402.8607000000002</v>
      </c>
      <c r="G5268" s="3">
        <f t="shared" si="274"/>
        <v>5792.2562141553408</v>
      </c>
      <c r="H5268" s="6">
        <f>IF(ISNA(VLOOKUP($A5268, 'NAV Daily'!$A$1:$B$9941, 2, 0)/1000000000),H5267, VLOOKUP($A5268, 'NAV Daily'!$A$1:$B$9941, 2, 0)/1000000000)</f>
        <v>302.07915751952004</v>
      </c>
    </row>
    <row r="5269" spans="1:8" customFormat="1" x14ac:dyDescent="0.25">
      <c r="A5269" s="2">
        <v>43681</v>
      </c>
      <c r="B5269" s="110">
        <f>IF(ISNA(VLOOKUP($A5269, 'NAV Daily'!$A$1:$D$9941, 4, 0)),B5268, VLOOKUP($A5269, 'NAV Daily'!$A$1:$D$9941, 4, 0))</f>
        <v>3402.8607000000002</v>
      </c>
      <c r="C5269" s="110">
        <f>IF(IFERROR(VLOOKUP($A5269, JCI!A:E, 5, 0),C5268)="null",C5268, IFERROR(VLOOKUP( $A5269, JCI!A:E, 5, 0),C5268))</f>
        <v>6340.1801759999998</v>
      </c>
      <c r="D5269" s="6">
        <f>IF(ISNA(VLOOKUP($A5269,ICBI!$C$1:$D$10000, 2, 0)),D5268, VLOOKUP($A5269, ICBI!$C$1:$D$10000, 2, 0))</f>
        <v>261.15622973903902</v>
      </c>
      <c r="E5269" s="2">
        <f t="shared" si="272"/>
        <v>43681</v>
      </c>
      <c r="F5269" s="3">
        <f t="shared" si="273"/>
        <v>3402.8607000000002</v>
      </c>
      <c r="G5269" s="3">
        <f t="shared" si="274"/>
        <v>5792.2562141553408</v>
      </c>
      <c r="H5269" s="6">
        <f>IF(ISNA(VLOOKUP($A5269, 'NAV Daily'!$A$1:$B$9941, 2, 0)/1000000000),H5268, VLOOKUP($A5269, 'NAV Daily'!$A$1:$B$9941, 2, 0)/1000000000)</f>
        <v>302.07915751952004</v>
      </c>
    </row>
    <row r="5270" spans="1:8" customFormat="1" x14ac:dyDescent="0.25">
      <c r="A5270" s="2">
        <v>43682</v>
      </c>
      <c r="B5270" s="110">
        <f>IF(ISNA(VLOOKUP($A5270, 'NAV Daily'!$A$1:$D$9941, 4, 0)),B5269, VLOOKUP($A5270, 'NAV Daily'!$A$1:$D$9941, 4, 0))</f>
        <v>3370.0239000000001</v>
      </c>
      <c r="C5270" s="110">
        <f>IF(IFERROR(VLOOKUP($A5270, JCI!A:E, 5, 0),C5269)="null",C5269, IFERROR(VLOOKUP( $A5270, JCI!A:E, 5, 0),C5269))</f>
        <v>6175.703125</v>
      </c>
      <c r="D5270" s="6">
        <f>IF(ISNA(VLOOKUP($A5270,ICBI!$C$1:$D$10000, 2, 0)),D5269, VLOOKUP($A5270, ICBI!$C$1:$D$10000, 2, 0))</f>
        <v>260.006418972934</v>
      </c>
      <c r="E5270" s="2">
        <f t="shared" si="272"/>
        <v>43682</v>
      </c>
      <c r="F5270" s="3">
        <f t="shared" si="273"/>
        <v>3370.0239000000001</v>
      </c>
      <c r="G5270" s="3">
        <f t="shared" si="274"/>
        <v>5641.9934149454693</v>
      </c>
      <c r="H5270" s="6">
        <f>IF(ISNA(VLOOKUP($A5270, 'NAV Daily'!$A$1:$B$9941, 2, 0)/1000000000),H5269, VLOOKUP($A5270, 'NAV Daily'!$A$1:$B$9941, 2, 0)/1000000000)</f>
        <v>308.37442237332999</v>
      </c>
    </row>
    <row r="5271" spans="1:8" customFormat="1" x14ac:dyDescent="0.25">
      <c r="A5271" s="2">
        <v>43683</v>
      </c>
      <c r="B5271" s="110">
        <f>IF(ISNA(VLOOKUP($A5271, 'NAV Daily'!$A$1:$D$9941, 4, 0)),B5270, VLOOKUP($A5271, 'NAV Daily'!$A$1:$D$9941, 4, 0))</f>
        <v>3352.0659000000001</v>
      </c>
      <c r="C5271" s="110">
        <f>IF(IFERROR(VLOOKUP($A5271, JCI!A:E, 5, 0),C5270)="null",C5270, IFERROR(VLOOKUP( $A5271, JCI!A:E, 5, 0),C5270))</f>
        <v>6119.4711909999996</v>
      </c>
      <c r="D5271" s="6">
        <f>IF(ISNA(VLOOKUP($A5271,ICBI!$C$1:$D$10000, 2, 0)),D5270, VLOOKUP($A5271, ICBI!$C$1:$D$10000, 2, 0))</f>
        <v>259.614307470315</v>
      </c>
      <c r="E5271" s="2">
        <f t="shared" si="272"/>
        <v>43683</v>
      </c>
      <c r="F5271" s="3">
        <f t="shared" si="273"/>
        <v>3352.0659000000001</v>
      </c>
      <c r="G5271" s="3">
        <f t="shared" si="274"/>
        <v>5590.6210942694088</v>
      </c>
      <c r="H5271" s="6">
        <f>IF(ISNA(VLOOKUP($A5271, 'NAV Daily'!$A$1:$B$9941, 2, 0)/1000000000),H5270, VLOOKUP($A5271, 'NAV Daily'!$A$1:$B$9941, 2, 0)/1000000000)</f>
        <v>306.73117269715999</v>
      </c>
    </row>
    <row r="5272" spans="1:8" customFormat="1" x14ac:dyDescent="0.25">
      <c r="A5272" s="2">
        <v>43684</v>
      </c>
      <c r="B5272" s="110">
        <f>IF(ISNA(VLOOKUP($A5272, 'NAV Daily'!$A$1:$D$9941, 4, 0)),B5271, VLOOKUP($A5272, 'NAV Daily'!$A$1:$D$9941, 4, 0))</f>
        <v>3355.8128999999999</v>
      </c>
      <c r="C5272" s="110">
        <f>IF(IFERROR(VLOOKUP($A5272, JCI!A:E, 5, 0),C5271)="null",C5271, IFERROR(VLOOKUP( $A5272, JCI!A:E, 5, 0),C5271))</f>
        <v>6204.1948240000002</v>
      </c>
      <c r="D5272" s="6">
        <f>IF(ISNA(VLOOKUP($A5272,ICBI!$C$1:$D$10000, 2, 0)),D5271, VLOOKUP($A5272, ICBI!$C$1:$D$10000, 2, 0))</f>
        <v>260.38411372965197</v>
      </c>
      <c r="E5272" s="2">
        <f t="shared" si="272"/>
        <v>43684</v>
      </c>
      <c r="F5272" s="3">
        <f t="shared" si="273"/>
        <v>3355.8128999999999</v>
      </c>
      <c r="G5272" s="3">
        <f t="shared" si="274"/>
        <v>5668.0228361927238</v>
      </c>
      <c r="H5272" s="6">
        <f>IF(ISNA(VLOOKUP($A5272, 'NAV Daily'!$A$1:$B$9941, 2, 0)/1000000000),H5271, VLOOKUP($A5272, 'NAV Daily'!$A$1:$B$9941, 2, 0)/1000000000)</f>
        <v>309.07627459929</v>
      </c>
    </row>
    <row r="5273" spans="1:8" customFormat="1" x14ac:dyDescent="0.25">
      <c r="A5273" s="2">
        <v>43685</v>
      </c>
      <c r="B5273" s="110">
        <f>IF(ISNA(VLOOKUP($A5273, 'NAV Daily'!$A$1:$D$9941, 4, 0)),B5272, VLOOKUP($A5273, 'NAV Daily'!$A$1:$D$9941, 4, 0))</f>
        <v>3378.0432999999998</v>
      </c>
      <c r="C5273" s="110">
        <f>IF(IFERROR(VLOOKUP($A5273, JCI!A:E, 5, 0),C5272)="null",C5272, IFERROR(VLOOKUP( $A5273, JCI!A:E, 5, 0),C5272))</f>
        <v>6274.6708980000003</v>
      </c>
      <c r="D5273" s="6">
        <f>IF(ISNA(VLOOKUP($A5273,ICBI!$C$1:$D$10000, 2, 0)),D5272, VLOOKUP($A5273, ICBI!$C$1:$D$10000, 2, 0))</f>
        <v>262.831129429962</v>
      </c>
      <c r="E5273" s="2">
        <f t="shared" si="272"/>
        <v>43685</v>
      </c>
      <c r="F5273" s="3">
        <f t="shared" si="273"/>
        <v>3378.0432999999998</v>
      </c>
      <c r="G5273" s="3">
        <f t="shared" si="274"/>
        <v>5732.4083057289081</v>
      </c>
      <c r="H5273" s="6">
        <f>IF(ISNA(VLOOKUP($A5273, 'NAV Daily'!$A$1:$B$9941, 2, 0)/1000000000),H5272, VLOOKUP($A5273, 'NAV Daily'!$A$1:$B$9941, 2, 0)/1000000000)</f>
        <v>313.53963533384001</v>
      </c>
    </row>
    <row r="5274" spans="1:8" customFormat="1" x14ac:dyDescent="0.25">
      <c r="A5274" s="2">
        <v>43686</v>
      </c>
      <c r="B5274" s="110">
        <f>IF(ISNA(VLOOKUP($A5274, 'NAV Daily'!$A$1:$D$9941, 4, 0)),B5273, VLOOKUP($A5274, 'NAV Daily'!$A$1:$D$9941, 4, 0))</f>
        <v>3388.1804999999999</v>
      </c>
      <c r="C5274" s="110">
        <f>IF(IFERROR(VLOOKUP($A5274, JCI!A:E, 5, 0),C5273)="null",C5273, IFERROR(VLOOKUP( $A5274, JCI!A:E, 5, 0),C5273))</f>
        <v>6282.1318359999996</v>
      </c>
      <c r="D5274" s="6">
        <f>IF(ISNA(VLOOKUP($A5274,ICBI!$C$1:$D$10000, 2, 0)),D5273, VLOOKUP($A5274, ICBI!$C$1:$D$10000, 2, 0))</f>
        <v>263.29466230249898</v>
      </c>
      <c r="E5274" s="2">
        <f t="shared" si="272"/>
        <v>43686</v>
      </c>
      <c r="F5274" s="3">
        <f t="shared" si="273"/>
        <v>3388.1804999999999</v>
      </c>
      <c r="G5274" s="3">
        <f t="shared" si="274"/>
        <v>5739.2244628875824</v>
      </c>
      <c r="H5274" s="6">
        <f>IF(ISNA(VLOOKUP($A5274, 'NAV Daily'!$A$1:$B$9941, 2, 0)/1000000000),H5273, VLOOKUP($A5274, 'NAV Daily'!$A$1:$B$9941, 2, 0)/1000000000)</f>
        <v>316.48653900440002</v>
      </c>
    </row>
    <row r="5275" spans="1:8" customFormat="1" x14ac:dyDescent="0.25">
      <c r="A5275" s="2">
        <v>43687</v>
      </c>
      <c r="B5275" s="110">
        <f>IF(ISNA(VLOOKUP($A5275, 'NAV Daily'!$A$1:$D$9941, 4, 0)),B5274, VLOOKUP($A5275, 'NAV Daily'!$A$1:$D$9941, 4, 0))</f>
        <v>3388.1804999999999</v>
      </c>
      <c r="C5275" s="110">
        <f>IF(IFERROR(VLOOKUP($A5275, JCI!A:E, 5, 0),C5274)="null",C5274, IFERROR(VLOOKUP( $A5275, JCI!A:E, 5, 0),C5274))</f>
        <v>6282.1318359999996</v>
      </c>
      <c r="D5275" s="6">
        <f>IF(ISNA(VLOOKUP($A5275,ICBI!$C$1:$D$10000, 2, 0)),D5274, VLOOKUP($A5275, ICBI!$C$1:$D$10000, 2, 0))</f>
        <v>263.35014133911</v>
      </c>
      <c r="E5275" s="2">
        <f t="shared" si="272"/>
        <v>43687</v>
      </c>
      <c r="F5275" s="3">
        <f t="shared" si="273"/>
        <v>3388.1804999999999</v>
      </c>
      <c r="G5275" s="3">
        <f t="shared" si="274"/>
        <v>5739.2244628875824</v>
      </c>
      <c r="H5275" s="6">
        <f>IF(ISNA(VLOOKUP($A5275, 'NAV Daily'!$A$1:$B$9941, 2, 0)/1000000000),H5274, VLOOKUP($A5275, 'NAV Daily'!$A$1:$B$9941, 2, 0)/1000000000)</f>
        <v>316.48653900440002</v>
      </c>
    </row>
    <row r="5276" spans="1:8" customFormat="1" x14ac:dyDescent="0.25">
      <c r="A5276" s="2">
        <v>43688</v>
      </c>
      <c r="B5276" s="110">
        <f>IF(ISNA(VLOOKUP($A5276, 'NAV Daily'!$A$1:$D$9941, 4, 0)),B5275, VLOOKUP($A5276, 'NAV Daily'!$A$1:$D$9941, 4, 0))</f>
        <v>3388.1804999999999</v>
      </c>
      <c r="C5276" s="110">
        <f>IF(IFERROR(VLOOKUP($A5276, JCI!A:E, 5, 0),C5275)="null",C5275, IFERROR(VLOOKUP( $A5276, JCI!A:E, 5, 0),C5275))</f>
        <v>6282.1318359999996</v>
      </c>
      <c r="D5276" s="6">
        <f>IF(ISNA(VLOOKUP($A5276,ICBI!$C$1:$D$10000, 2, 0)),D5275, VLOOKUP($A5276, ICBI!$C$1:$D$10000, 2, 0))</f>
        <v>263.40562395707599</v>
      </c>
      <c r="E5276" s="2">
        <f t="shared" si="272"/>
        <v>43688</v>
      </c>
      <c r="F5276" s="3">
        <f t="shared" si="273"/>
        <v>3388.1804999999999</v>
      </c>
      <c r="G5276" s="3">
        <f t="shared" si="274"/>
        <v>5739.2244628875824</v>
      </c>
      <c r="H5276" s="6">
        <f>IF(ISNA(VLOOKUP($A5276, 'NAV Daily'!$A$1:$B$9941, 2, 0)/1000000000),H5275, VLOOKUP($A5276, 'NAV Daily'!$A$1:$B$9941, 2, 0)/1000000000)</f>
        <v>316.48653900440002</v>
      </c>
    </row>
    <row r="5277" spans="1:8" customFormat="1" x14ac:dyDescent="0.25">
      <c r="A5277" s="2">
        <v>43689</v>
      </c>
      <c r="B5277" s="110">
        <f>IF(ISNA(VLOOKUP($A5277, 'NAV Daily'!$A$1:$D$9941, 4, 0)),B5276, VLOOKUP($A5277, 'NAV Daily'!$A$1:$D$9941, 4, 0))</f>
        <v>3379.3744999999999</v>
      </c>
      <c r="C5277" s="110">
        <f>IF(IFERROR(VLOOKUP($A5277, JCI!A:E, 5, 0),C5276)="null",C5276, IFERROR(VLOOKUP( $A5277, JCI!A:E, 5, 0),C5276))</f>
        <v>6250.5952150000003</v>
      </c>
      <c r="D5277" s="6">
        <f>IF(ISNA(VLOOKUP($A5277,ICBI!$C$1:$D$10000, 2, 0)),D5276, VLOOKUP($A5277, ICBI!$C$1:$D$10000, 2, 0))</f>
        <v>263.28547420706701</v>
      </c>
      <c r="E5277" s="2">
        <f t="shared" si="272"/>
        <v>43689</v>
      </c>
      <c r="F5277" s="3">
        <f t="shared" si="273"/>
        <v>3379.3744999999999</v>
      </c>
      <c r="G5277" s="3">
        <f t="shared" si="274"/>
        <v>5710.4132644847077</v>
      </c>
      <c r="H5277" s="6">
        <f>IF(ISNA(VLOOKUP($A5277, 'NAV Daily'!$A$1:$B$9941, 2, 0)/1000000000),H5276, VLOOKUP($A5277, 'NAV Daily'!$A$1:$B$9941, 2, 0)/1000000000)</f>
        <v>318.65618025569</v>
      </c>
    </row>
    <row r="5278" spans="1:8" customFormat="1" x14ac:dyDescent="0.25">
      <c r="A5278" s="2">
        <v>43690</v>
      </c>
      <c r="B5278" s="110">
        <f>IF(ISNA(VLOOKUP($A5278, 'NAV Daily'!$A$1:$D$9941, 4, 0)),B5277, VLOOKUP($A5278, 'NAV Daily'!$A$1:$D$9941, 4, 0))</f>
        <v>3366.6464999999998</v>
      </c>
      <c r="C5278" s="110">
        <f>IF(IFERROR(VLOOKUP($A5278, JCI!A:E, 5, 0),C5277)="null",C5277, IFERROR(VLOOKUP( $A5278, JCI!A:E, 5, 0),C5277))</f>
        <v>6210.9619140000004</v>
      </c>
      <c r="D5278" s="6">
        <f>IF(ISNA(VLOOKUP($A5278,ICBI!$C$1:$D$10000, 2, 0)),D5277, VLOOKUP($A5278, ICBI!$C$1:$D$10000, 2, 0))</f>
        <v>262.17301263785799</v>
      </c>
      <c r="E5278" s="2">
        <f t="shared" si="272"/>
        <v>43690</v>
      </c>
      <c r="F5278" s="3">
        <f t="shared" si="273"/>
        <v>3366.6464999999998</v>
      </c>
      <c r="G5278" s="3">
        <f t="shared" si="274"/>
        <v>5674.2051083074221</v>
      </c>
      <c r="H5278" s="6">
        <f>IF(ISNA(VLOOKUP($A5278, 'NAV Daily'!$A$1:$B$9941, 2, 0)/1000000000),H5277, VLOOKUP($A5278, 'NAV Daily'!$A$1:$B$9941, 2, 0)/1000000000)</f>
        <v>317.45600813340997</v>
      </c>
    </row>
    <row r="5279" spans="1:8" customFormat="1" x14ac:dyDescent="0.25">
      <c r="A5279" s="2">
        <v>43691</v>
      </c>
      <c r="B5279" s="110">
        <f>IF(ISNA(VLOOKUP($A5279, 'NAV Daily'!$A$1:$D$9941, 4, 0)),B5278, VLOOKUP($A5279, 'NAV Daily'!$A$1:$D$9941, 4, 0))</f>
        <v>3365.3231999999998</v>
      </c>
      <c r="C5279" s="110">
        <f>IF(IFERROR(VLOOKUP($A5279, JCI!A:E, 5, 0),C5278)="null",C5278, IFERROR(VLOOKUP( $A5279, JCI!A:E, 5, 0),C5278))</f>
        <v>6267.3349609999996</v>
      </c>
      <c r="D5279" s="6">
        <f>IF(ISNA(VLOOKUP($A5279,ICBI!$C$1:$D$10000, 2, 0)),D5278, VLOOKUP($A5279, ICBI!$C$1:$D$10000, 2, 0))</f>
        <v>262.70846016769798</v>
      </c>
      <c r="E5279" s="2">
        <f t="shared" si="272"/>
        <v>43691</v>
      </c>
      <c r="F5279" s="3">
        <f t="shared" si="273"/>
        <v>3365.3231999999998</v>
      </c>
      <c r="G5279" s="3">
        <f t="shared" si="274"/>
        <v>5725.7063468735823</v>
      </c>
      <c r="H5279" s="6">
        <f>IF(ISNA(VLOOKUP($A5279, 'NAV Daily'!$A$1:$B$9941, 2, 0)/1000000000),H5278, VLOOKUP($A5279, 'NAV Daily'!$A$1:$B$9941, 2, 0)/1000000000)</f>
        <v>317.3312219092</v>
      </c>
    </row>
    <row r="5280" spans="1:8" customFormat="1" x14ac:dyDescent="0.25">
      <c r="A5280" s="2">
        <v>43692</v>
      </c>
      <c r="B5280" s="110">
        <f>IF(ISNA(VLOOKUP($A5280, 'NAV Daily'!$A$1:$D$9941, 4, 0)),B5279, VLOOKUP($A5280, 'NAV Daily'!$A$1:$D$9941, 4, 0))</f>
        <v>3386.0158999999999</v>
      </c>
      <c r="C5280" s="110">
        <f>IF(IFERROR(VLOOKUP($A5280, JCI!A:E, 5, 0),C5279)="null",C5279, IFERROR(VLOOKUP( $A5280, JCI!A:E, 5, 0),C5279))</f>
        <v>6257.5859380000002</v>
      </c>
      <c r="D5280" s="6">
        <f>IF(ISNA(VLOOKUP($A5280,ICBI!$C$1:$D$10000, 2, 0)),D5279, VLOOKUP($A5280, ICBI!$C$1:$D$10000, 2, 0))</f>
        <v>262.41548411346997</v>
      </c>
      <c r="E5280" s="2">
        <f t="shared" si="272"/>
        <v>43692</v>
      </c>
      <c r="F5280" s="3">
        <f t="shared" si="273"/>
        <v>3386.0158999999999</v>
      </c>
      <c r="G5280" s="3">
        <f t="shared" si="274"/>
        <v>5716.7998430383368</v>
      </c>
      <c r="H5280" s="6">
        <f>IF(ISNA(VLOOKUP($A5280, 'NAV Daily'!$A$1:$B$9941, 2, 0)/1000000000),H5279, VLOOKUP($A5280, 'NAV Daily'!$A$1:$B$9941, 2, 0)/1000000000)</f>
        <v>319.28243454355999</v>
      </c>
    </row>
    <row r="5281" spans="1:8" customFormat="1" x14ac:dyDescent="0.25">
      <c r="A5281" s="2">
        <v>43693</v>
      </c>
      <c r="B5281" s="110">
        <f>IF(ISNA(VLOOKUP($A5281, 'NAV Daily'!$A$1:$D$9941, 4, 0)),B5280, VLOOKUP($A5281, 'NAV Daily'!$A$1:$D$9941, 4, 0))</f>
        <v>3376.8305</v>
      </c>
      <c r="C5281" s="110">
        <f>IF(IFERROR(VLOOKUP($A5281, JCI!A:E, 5, 0),C5280)="null",C5280, IFERROR(VLOOKUP( $A5281, JCI!A:E, 5, 0),C5280))</f>
        <v>6286.6572269999997</v>
      </c>
      <c r="D5281" s="6">
        <f>IF(ISNA(VLOOKUP($A5281,ICBI!$C$1:$D$10000, 2, 0)),D5280, VLOOKUP($A5281, ICBI!$C$1:$D$10000, 2, 0))</f>
        <v>263.07092540871002</v>
      </c>
      <c r="E5281" s="2">
        <f t="shared" si="272"/>
        <v>43693</v>
      </c>
      <c r="F5281" s="3">
        <f t="shared" si="273"/>
        <v>3376.8305</v>
      </c>
      <c r="G5281" s="3">
        <f t="shared" si="274"/>
        <v>5743.3587656066848</v>
      </c>
      <c r="H5281" s="6">
        <f>IF(ISNA(VLOOKUP($A5281, 'NAV Daily'!$A$1:$B$9941, 2, 0)/1000000000),H5280, VLOOKUP($A5281, 'NAV Daily'!$A$1:$B$9941, 2, 0)/1000000000)</f>
        <v>326.3945985222</v>
      </c>
    </row>
    <row r="5282" spans="1:8" customFormat="1" x14ac:dyDescent="0.25">
      <c r="A5282" s="2">
        <v>43694</v>
      </c>
      <c r="B5282" s="110">
        <f>IF(ISNA(VLOOKUP($A5282, 'NAV Daily'!$A$1:$D$9941, 4, 0)),B5281, VLOOKUP($A5282, 'NAV Daily'!$A$1:$D$9941, 4, 0))</f>
        <v>3376.8305</v>
      </c>
      <c r="C5282" s="110">
        <f>IF(IFERROR(VLOOKUP($A5282, JCI!A:E, 5, 0),C5281)="null",C5281, IFERROR(VLOOKUP( $A5282, JCI!A:E, 5, 0),C5281))</f>
        <v>6286.6572269999997</v>
      </c>
      <c r="D5282" s="6">
        <f>IF(ISNA(VLOOKUP($A5282,ICBI!$C$1:$D$10000, 2, 0)),D5281, VLOOKUP($A5282, ICBI!$C$1:$D$10000, 2, 0))</f>
        <v>263.12650084679802</v>
      </c>
      <c r="E5282" s="2">
        <f t="shared" si="272"/>
        <v>43694</v>
      </c>
      <c r="F5282" s="3">
        <f t="shared" si="273"/>
        <v>3376.8305</v>
      </c>
      <c r="G5282" s="3">
        <f t="shared" si="274"/>
        <v>5743.3587656066848</v>
      </c>
      <c r="H5282" s="6">
        <f>IF(ISNA(VLOOKUP($A5282, 'NAV Daily'!$A$1:$B$9941, 2, 0)/1000000000),H5281, VLOOKUP($A5282, 'NAV Daily'!$A$1:$B$9941, 2, 0)/1000000000)</f>
        <v>326.3945985222</v>
      </c>
    </row>
    <row r="5283" spans="1:8" customFormat="1" x14ac:dyDescent="0.25">
      <c r="A5283" s="2">
        <v>43695</v>
      </c>
      <c r="B5283" s="110">
        <f>IF(ISNA(VLOOKUP($A5283, 'NAV Daily'!$A$1:$D$9941, 4, 0)),B5282, VLOOKUP($A5283, 'NAV Daily'!$A$1:$D$9941, 4, 0))</f>
        <v>3376.8305</v>
      </c>
      <c r="C5283" s="110">
        <f>IF(IFERROR(VLOOKUP($A5283, JCI!A:E, 5, 0),C5282)="null",C5282, IFERROR(VLOOKUP( $A5283, JCI!A:E, 5, 0),C5282))</f>
        <v>6286.6572269999997</v>
      </c>
      <c r="D5283" s="6">
        <f>IF(ISNA(VLOOKUP($A5283,ICBI!$C$1:$D$10000, 2, 0)),D5282, VLOOKUP($A5283, ICBI!$C$1:$D$10000, 2, 0))</f>
        <v>263.18207647656698</v>
      </c>
      <c r="E5283" s="2">
        <f t="shared" si="272"/>
        <v>43695</v>
      </c>
      <c r="F5283" s="3">
        <f t="shared" si="273"/>
        <v>3376.8305</v>
      </c>
      <c r="G5283" s="3">
        <f t="shared" si="274"/>
        <v>5743.3587656066848</v>
      </c>
      <c r="H5283" s="6">
        <f>IF(ISNA(VLOOKUP($A5283, 'NAV Daily'!$A$1:$B$9941, 2, 0)/1000000000),H5282, VLOOKUP($A5283, 'NAV Daily'!$A$1:$B$9941, 2, 0)/1000000000)</f>
        <v>326.3945985222</v>
      </c>
    </row>
    <row r="5284" spans="1:8" customFormat="1" x14ac:dyDescent="0.25">
      <c r="A5284" s="2">
        <v>43696</v>
      </c>
      <c r="B5284" s="110">
        <f>IF(ISNA(VLOOKUP($A5284, 'NAV Daily'!$A$1:$D$9941, 4, 0)),B5283, VLOOKUP($A5284, 'NAV Daily'!$A$1:$D$9941, 4, 0))</f>
        <v>3403.8667999999998</v>
      </c>
      <c r="C5284" s="110">
        <f>IF(IFERROR(VLOOKUP($A5284, JCI!A:E, 5, 0),C5283)="null",C5283, IFERROR(VLOOKUP( $A5284, JCI!A:E, 5, 0),C5283))</f>
        <v>6296.7148440000001</v>
      </c>
      <c r="D5284" s="6">
        <f>IF(ISNA(VLOOKUP($A5284,ICBI!$C$1:$D$10000, 2, 0)),D5283, VLOOKUP($A5284, ICBI!$C$1:$D$10000, 2, 0))</f>
        <v>264.08944458086597</v>
      </c>
      <c r="E5284" s="2">
        <f t="shared" si="272"/>
        <v>43696</v>
      </c>
      <c r="F5284" s="3">
        <f t="shared" si="273"/>
        <v>3403.8667999999998</v>
      </c>
      <c r="G5284" s="3">
        <f t="shared" si="274"/>
        <v>5752.5471944763194</v>
      </c>
      <c r="H5284" s="6">
        <f>IF(ISNA(VLOOKUP($A5284, 'NAV Daily'!$A$1:$B$9941, 2, 0)/1000000000),H5283, VLOOKUP($A5284, 'NAV Daily'!$A$1:$B$9941, 2, 0)/1000000000)</f>
        <v>330.11665026226001</v>
      </c>
    </row>
    <row r="5285" spans="1:8" customFormat="1" x14ac:dyDescent="0.25">
      <c r="A5285" s="2">
        <v>43697</v>
      </c>
      <c r="B5285" s="110">
        <f>IF(ISNA(VLOOKUP($A5285, 'NAV Daily'!$A$1:$D$9941, 4, 0)),B5284, VLOOKUP($A5285, 'NAV Daily'!$A$1:$D$9941, 4, 0))</f>
        <v>3396.8555000000001</v>
      </c>
      <c r="C5285" s="110">
        <f>IF(IFERROR(VLOOKUP($A5285, JCI!A:E, 5, 0),C5284)="null",C5284, IFERROR(VLOOKUP( $A5285, JCI!A:E, 5, 0),C5284))</f>
        <v>6295.7377930000002</v>
      </c>
      <c r="D5285" s="6">
        <f>IF(ISNA(VLOOKUP($A5285,ICBI!$C$1:$D$10000, 2, 0)),D5284, VLOOKUP($A5285, ICBI!$C$1:$D$10000, 2, 0))</f>
        <v>263.895729613958</v>
      </c>
      <c r="E5285" s="2">
        <f t="shared" si="272"/>
        <v>43697</v>
      </c>
      <c r="F5285" s="3">
        <f t="shared" si="273"/>
        <v>3396.8555000000001</v>
      </c>
      <c r="G5285" s="3">
        <f t="shared" si="274"/>
        <v>5751.654581085344</v>
      </c>
      <c r="H5285" s="6">
        <f>IF(ISNA(VLOOKUP($A5285, 'NAV Daily'!$A$1:$B$9941, 2, 0)/1000000000),H5284, VLOOKUP($A5285, 'NAV Daily'!$A$1:$B$9941, 2, 0)/1000000000)</f>
        <v>331.73194517151001</v>
      </c>
    </row>
    <row r="5286" spans="1:8" customFormat="1" x14ac:dyDescent="0.25">
      <c r="A5286" s="2">
        <v>43698</v>
      </c>
      <c r="B5286" s="110">
        <f>IF(ISNA(VLOOKUP($A5286, 'NAV Daily'!$A$1:$D$9941, 4, 0)),B5285, VLOOKUP($A5286, 'NAV Daily'!$A$1:$D$9941, 4, 0))</f>
        <v>3397.3029999999999</v>
      </c>
      <c r="C5286" s="110">
        <f>IF(IFERROR(VLOOKUP($A5286, JCI!A:E, 5, 0),C5285)="null",C5285, IFERROR(VLOOKUP( $A5286, JCI!A:E, 5, 0),C5285))</f>
        <v>6252.966797</v>
      </c>
      <c r="D5286" s="6">
        <f>IF(ISNA(VLOOKUP($A5286,ICBI!$C$1:$D$10000, 2, 0)),D5285, VLOOKUP($A5286, ICBI!$C$1:$D$10000, 2, 0))</f>
        <v>264.36937528593501</v>
      </c>
      <c r="E5286" s="2">
        <f t="shared" si="272"/>
        <v>43698</v>
      </c>
      <c r="F5286" s="3">
        <f t="shared" si="273"/>
        <v>3397.3029999999999</v>
      </c>
      <c r="G5286" s="3">
        <f t="shared" si="274"/>
        <v>5712.5798922769081</v>
      </c>
      <c r="H5286" s="6">
        <f>IF(ISNA(VLOOKUP($A5286, 'NAV Daily'!$A$1:$B$9941, 2, 0)/1000000000),H5285, VLOOKUP($A5286, 'NAV Daily'!$A$1:$B$9941, 2, 0)/1000000000)</f>
        <v>331.77564693825002</v>
      </c>
    </row>
    <row r="5287" spans="1:8" customFormat="1" x14ac:dyDescent="0.25">
      <c r="A5287" s="2">
        <v>43699</v>
      </c>
      <c r="B5287" s="110">
        <f>IF(ISNA(VLOOKUP($A5287, 'NAV Daily'!$A$1:$D$9941, 4, 0)),B5286, VLOOKUP($A5287, 'NAV Daily'!$A$1:$D$9941, 4, 0))</f>
        <v>3409.3672999999999</v>
      </c>
      <c r="C5287" s="110">
        <f>IF(IFERROR(VLOOKUP($A5287, JCI!A:E, 5, 0),C5286)="null",C5286, IFERROR(VLOOKUP( $A5287, JCI!A:E, 5, 0),C5286))</f>
        <v>6239.2451170000004</v>
      </c>
      <c r="D5287" s="6">
        <f>IF(ISNA(VLOOKUP($A5287,ICBI!$C$1:$D$10000, 2, 0)),D5286, VLOOKUP($A5287, ICBI!$C$1:$D$10000, 2, 0))</f>
        <v>265.104771336792</v>
      </c>
      <c r="E5287" s="2">
        <f t="shared" si="272"/>
        <v>43699</v>
      </c>
      <c r="F5287" s="3">
        <f t="shared" si="273"/>
        <v>3409.3672999999999</v>
      </c>
      <c r="G5287" s="3">
        <f t="shared" si="274"/>
        <v>5700.0440519628564</v>
      </c>
      <c r="H5287" s="6">
        <f>IF(ISNA(VLOOKUP($A5287, 'NAV Daily'!$A$1:$B$9941, 2, 0)/1000000000),H5286, VLOOKUP($A5287, 'NAV Daily'!$A$1:$B$9941, 2, 0)/1000000000)</f>
        <v>337.87122388736998</v>
      </c>
    </row>
    <row r="5288" spans="1:8" customFormat="1" x14ac:dyDescent="0.25">
      <c r="A5288" s="2">
        <v>43700</v>
      </c>
      <c r="B5288" s="110">
        <f>IF(ISNA(VLOOKUP($A5288, 'NAV Daily'!$A$1:$D$9941, 4, 0)),B5287, VLOOKUP($A5288, 'NAV Daily'!$A$1:$D$9941, 4, 0))</f>
        <v>3412.37</v>
      </c>
      <c r="C5288" s="110">
        <f>IF(IFERROR(VLOOKUP($A5288, JCI!A:E, 5, 0),C5287)="null",C5287, IFERROR(VLOOKUP( $A5288, JCI!A:E, 5, 0),C5287))</f>
        <v>6255.5971680000002</v>
      </c>
      <c r="D5288" s="6">
        <f>IF(ISNA(VLOOKUP($A5288,ICBI!$C$1:$D$10000, 2, 0)),D5287, VLOOKUP($A5288, ICBI!$C$1:$D$10000, 2, 0))</f>
        <v>264.86714230129098</v>
      </c>
      <c r="E5288" s="2">
        <f t="shared" si="272"/>
        <v>43700</v>
      </c>
      <c r="F5288" s="3">
        <f t="shared" si="273"/>
        <v>3412.37</v>
      </c>
      <c r="G5288" s="3">
        <f t="shared" si="274"/>
        <v>5714.982944295517</v>
      </c>
      <c r="H5288" s="6">
        <f>IF(ISNA(VLOOKUP($A5288, 'NAV Daily'!$A$1:$B$9941, 2, 0)/1000000000),H5287, VLOOKUP($A5288, 'NAV Daily'!$A$1:$B$9941, 2, 0)/1000000000)</f>
        <v>339.97038088662998</v>
      </c>
    </row>
    <row r="5289" spans="1:8" customFormat="1" x14ac:dyDescent="0.25">
      <c r="A5289" s="2">
        <v>43701</v>
      </c>
      <c r="B5289" s="110">
        <f>IF(ISNA(VLOOKUP($A5289, 'NAV Daily'!$A$1:$D$9941, 4, 0)),B5288, VLOOKUP($A5289, 'NAV Daily'!$A$1:$D$9941, 4, 0))</f>
        <v>3412.37</v>
      </c>
      <c r="C5289" s="110">
        <f>IF(IFERROR(VLOOKUP($A5289, JCI!A:E, 5, 0),C5288)="null",C5288, IFERROR(VLOOKUP( $A5289, JCI!A:E, 5, 0),C5288))</f>
        <v>6255.5971680000002</v>
      </c>
      <c r="D5289" s="6">
        <f>IF(ISNA(VLOOKUP($A5289,ICBI!$C$1:$D$10000, 2, 0)),D5288, VLOOKUP($A5289, ICBI!$C$1:$D$10000, 2, 0))</f>
        <v>264.92273164660298</v>
      </c>
      <c r="E5289" s="2">
        <f t="shared" si="272"/>
        <v>43701</v>
      </c>
      <c r="F5289" s="3">
        <f t="shared" si="273"/>
        <v>3412.37</v>
      </c>
      <c r="G5289" s="3">
        <f t="shared" si="274"/>
        <v>5714.982944295517</v>
      </c>
      <c r="H5289" s="6">
        <f>IF(ISNA(VLOOKUP($A5289, 'NAV Daily'!$A$1:$B$9941, 2, 0)/1000000000),H5288, VLOOKUP($A5289, 'NAV Daily'!$A$1:$B$9941, 2, 0)/1000000000)</f>
        <v>339.97038088662998</v>
      </c>
    </row>
    <row r="5290" spans="1:8" customFormat="1" x14ac:dyDescent="0.25">
      <c r="A5290" s="2">
        <v>43702</v>
      </c>
      <c r="B5290" s="110">
        <f>IF(ISNA(VLOOKUP($A5290, 'NAV Daily'!$A$1:$D$9941, 4, 0)),B5289, VLOOKUP($A5290, 'NAV Daily'!$A$1:$D$9941, 4, 0))</f>
        <v>3412.37</v>
      </c>
      <c r="C5290" s="110">
        <f>IF(IFERROR(VLOOKUP($A5290, JCI!A:E, 5, 0),C5289)="null",C5289, IFERROR(VLOOKUP( $A5290, JCI!A:E, 5, 0),C5289))</f>
        <v>6255.5971680000002</v>
      </c>
      <c r="D5290" s="6">
        <f>IF(ISNA(VLOOKUP($A5290,ICBI!$C$1:$D$10000, 2, 0)),D5289, VLOOKUP($A5290, ICBI!$C$1:$D$10000, 2, 0))</f>
        <v>264.978323597491</v>
      </c>
      <c r="E5290" s="2">
        <f t="shared" si="272"/>
        <v>43702</v>
      </c>
      <c r="F5290" s="3">
        <f t="shared" si="273"/>
        <v>3412.37</v>
      </c>
      <c r="G5290" s="3">
        <f t="shared" si="274"/>
        <v>5714.982944295517</v>
      </c>
      <c r="H5290" s="6">
        <f>IF(ISNA(VLOOKUP($A5290, 'NAV Daily'!$A$1:$B$9941, 2, 0)/1000000000),H5289, VLOOKUP($A5290, 'NAV Daily'!$A$1:$B$9941, 2, 0)/1000000000)</f>
        <v>339.97038088662998</v>
      </c>
    </row>
    <row r="5291" spans="1:8" customFormat="1" x14ac:dyDescent="0.25">
      <c r="A5291" s="2">
        <v>43703</v>
      </c>
      <c r="B5291" s="110">
        <f>IF(ISNA(VLOOKUP($A5291, 'NAV Daily'!$A$1:$D$9941, 4, 0)),B5290, VLOOKUP($A5291, 'NAV Daily'!$A$1:$D$9941, 4, 0))</f>
        <v>3390.8132999999998</v>
      </c>
      <c r="C5291" s="110">
        <f>IF(IFERROR(VLOOKUP($A5291, JCI!A:E, 5, 0),C5290)="null",C5290, IFERROR(VLOOKUP( $A5291, JCI!A:E, 5, 0),C5290))</f>
        <v>6214.5097660000001</v>
      </c>
      <c r="D5291" s="6">
        <f>IF(ISNA(VLOOKUP($A5291,ICBI!$C$1:$D$10000, 2, 0)),D5290, VLOOKUP($A5291, ICBI!$C$1:$D$10000, 2, 0))</f>
        <v>264.79424685994297</v>
      </c>
      <c r="E5291" s="2">
        <f t="shared" si="272"/>
        <v>43703</v>
      </c>
      <c r="F5291" s="3">
        <f t="shared" si="273"/>
        <v>3390.8132999999998</v>
      </c>
      <c r="G5291" s="3">
        <f t="shared" si="274"/>
        <v>5677.4463518089378</v>
      </c>
      <c r="H5291" s="6">
        <f>IF(ISNA(VLOOKUP($A5291, 'NAV Daily'!$A$1:$B$9941, 2, 0)/1000000000),H5290, VLOOKUP($A5291, 'NAV Daily'!$A$1:$B$9941, 2, 0)/1000000000)</f>
        <v>341.15155361979998</v>
      </c>
    </row>
    <row r="5292" spans="1:8" customFormat="1" x14ac:dyDescent="0.25">
      <c r="A5292" s="2">
        <v>43704</v>
      </c>
      <c r="B5292" s="110">
        <f>IF(ISNA(VLOOKUP($A5292, 'NAV Daily'!$A$1:$D$9941, 4, 0)),B5291, VLOOKUP($A5292, 'NAV Daily'!$A$1:$D$9941, 4, 0))</f>
        <v>3403.3685999999998</v>
      </c>
      <c r="C5292" s="110">
        <f>IF(IFERROR(VLOOKUP($A5292, JCI!A:E, 5, 0),C5291)="null",C5291, IFERROR(VLOOKUP( $A5292, JCI!A:E, 5, 0),C5291))</f>
        <v>6278.1708980000003</v>
      </c>
      <c r="D5292" s="6">
        <f>IF(ISNA(VLOOKUP($A5292,ICBI!$C$1:$D$10000, 2, 0)),D5291, VLOOKUP($A5292, ICBI!$C$1:$D$10000, 2, 0))</f>
        <v>264.54796016616501</v>
      </c>
      <c r="E5292" s="2">
        <f t="shared" si="272"/>
        <v>43704</v>
      </c>
      <c r="F5292" s="3">
        <f t="shared" si="273"/>
        <v>3403.3685999999998</v>
      </c>
      <c r="G5292" s="3">
        <f t="shared" si="274"/>
        <v>5735.6058326424627</v>
      </c>
      <c r="H5292" s="6">
        <f>IF(ISNA(VLOOKUP($A5292, 'NAV Daily'!$A$1:$B$9941, 2, 0)/1000000000),H5291, VLOOKUP($A5292, 'NAV Daily'!$A$1:$B$9941, 2, 0)/1000000000)</f>
        <v>375.53693835434996</v>
      </c>
    </row>
    <row r="5293" spans="1:8" customFormat="1" x14ac:dyDescent="0.25">
      <c r="A5293" s="2">
        <v>43705</v>
      </c>
      <c r="B5293" s="110">
        <f>IF(ISNA(VLOOKUP($A5293, 'NAV Daily'!$A$1:$D$9941, 4, 0)),B5292, VLOOKUP($A5293, 'NAV Daily'!$A$1:$D$9941, 4, 0))</f>
        <v>3392.7984000000001</v>
      </c>
      <c r="C5293" s="110">
        <f>IF(IFERROR(VLOOKUP($A5293, JCI!A:E, 5, 0),C5292)="null",C5292, IFERROR(VLOOKUP( $A5293, JCI!A:E, 5, 0),C5292))</f>
        <v>6281.6459960000002</v>
      </c>
      <c r="D5293" s="6">
        <f>IF(ISNA(VLOOKUP($A5293,ICBI!$C$1:$D$10000, 2, 0)),D5292, VLOOKUP($A5293, ICBI!$C$1:$D$10000, 2, 0))</f>
        <v>264.183773421941</v>
      </c>
      <c r="E5293" s="2">
        <f t="shared" si="272"/>
        <v>43705</v>
      </c>
      <c r="F5293" s="3">
        <f t="shared" si="273"/>
        <v>3392.7984000000001</v>
      </c>
      <c r="G5293" s="3">
        <f t="shared" si="274"/>
        <v>5738.780609608817</v>
      </c>
      <c r="H5293" s="6">
        <f>IF(ISNA(VLOOKUP($A5293, 'NAV Daily'!$A$1:$B$9941, 2, 0)/1000000000),H5292, VLOOKUP($A5293, 'NAV Daily'!$A$1:$B$9941, 2, 0)/1000000000)</f>
        <v>375.16810584094003</v>
      </c>
    </row>
    <row r="5294" spans="1:8" customFormat="1" x14ac:dyDescent="0.25">
      <c r="A5294" s="2">
        <v>43706</v>
      </c>
      <c r="B5294" s="110">
        <f>IF(ISNA(VLOOKUP($A5294, 'NAV Daily'!$A$1:$D$9941, 4, 0)),B5293, VLOOKUP($A5294, 'NAV Daily'!$A$1:$D$9941, 4, 0))</f>
        <v>3399.7927</v>
      </c>
      <c r="C5294" s="110">
        <f>IF(IFERROR(VLOOKUP($A5294, JCI!A:E, 5, 0),C5293)="null",C5293, IFERROR(VLOOKUP( $A5294, JCI!A:E, 5, 0),C5293))</f>
        <v>6289.1191410000001</v>
      </c>
      <c r="D5294" s="6">
        <f>IF(ISNA(VLOOKUP($A5294,ICBI!$C$1:$D$10000, 2, 0)),D5293, VLOOKUP($A5294, ICBI!$C$1:$D$10000, 2, 0))</f>
        <v>263.86005159004498</v>
      </c>
      <c r="E5294" s="2">
        <f t="shared" si="272"/>
        <v>43706</v>
      </c>
      <c r="F5294" s="3">
        <f t="shared" si="273"/>
        <v>3399.7927</v>
      </c>
      <c r="G5294" s="3">
        <f t="shared" si="274"/>
        <v>5745.6079188277863</v>
      </c>
      <c r="H5294" s="6">
        <f>IF(ISNA(VLOOKUP($A5294, 'NAV Daily'!$A$1:$B$9941, 2, 0)/1000000000),H5293, VLOOKUP($A5294, 'NAV Daily'!$A$1:$B$9941, 2, 0)/1000000000)</f>
        <v>384.45904304538999</v>
      </c>
    </row>
    <row r="5295" spans="1:8" customFormat="1" x14ac:dyDescent="0.25">
      <c r="A5295" s="2">
        <v>43707</v>
      </c>
      <c r="B5295" s="110">
        <f>IF(ISNA(VLOOKUP($A5295, 'NAV Daily'!$A$1:$D$9941, 4, 0)),B5294, VLOOKUP($A5295, 'NAV Daily'!$A$1:$D$9941, 4, 0))</f>
        <v>3395.6124</v>
      </c>
      <c r="C5295" s="110">
        <f>IF(IFERROR(VLOOKUP($A5295, JCI!A:E, 5, 0),C5294)="null",C5294, IFERROR(VLOOKUP( $A5295, JCI!A:E, 5, 0),C5294))</f>
        <v>6328.4702150000003</v>
      </c>
      <c r="D5295" s="6">
        <f>IF(ISNA(VLOOKUP($A5295,ICBI!$C$1:$D$10000, 2, 0)),D5294, VLOOKUP($A5295, ICBI!$C$1:$D$10000, 2, 0))</f>
        <v>264.00974276235399</v>
      </c>
      <c r="E5295" s="2">
        <f t="shared" si="272"/>
        <v>43707</v>
      </c>
      <c r="F5295" s="3">
        <f t="shared" si="273"/>
        <v>3395.6124</v>
      </c>
      <c r="G5295" s="3">
        <f t="shared" si="274"/>
        <v>5781.5582383112924</v>
      </c>
      <c r="H5295" s="6">
        <f>IF(ISNA(VLOOKUP($A5295, 'NAV Daily'!$A$1:$B$9941, 2, 0)/1000000000),H5294, VLOOKUP($A5295, 'NAV Daily'!$A$1:$B$9941, 2, 0)/1000000000)</f>
        <v>389.57943926261999</v>
      </c>
    </row>
    <row r="5296" spans="1:8" customFormat="1" x14ac:dyDescent="0.25">
      <c r="A5296" s="2">
        <v>43708</v>
      </c>
      <c r="B5296" s="110">
        <f>IF(ISNA(VLOOKUP($A5296, 'NAV Daily'!$A$1:$D$9941, 4, 0)),B5295, VLOOKUP($A5296, 'NAV Daily'!$A$1:$D$9941, 4, 0))</f>
        <v>3395.6124</v>
      </c>
      <c r="C5296" s="110">
        <f>IF(IFERROR(VLOOKUP($A5296, JCI!A:E, 5, 0),C5295)="null",C5295, IFERROR(VLOOKUP( $A5296, JCI!A:E, 5, 0),C5295))</f>
        <v>6328.4702150000003</v>
      </c>
      <c r="D5296" s="6">
        <f>IF(ISNA(VLOOKUP($A5296,ICBI!$C$1:$D$10000, 2, 0)),D5295, VLOOKUP($A5296, ICBI!$C$1:$D$10000, 2, 0))</f>
        <v>264.00974276235399</v>
      </c>
      <c r="E5296" s="2">
        <f t="shared" si="272"/>
        <v>43708</v>
      </c>
      <c r="F5296" s="3">
        <f t="shared" si="273"/>
        <v>3395.6124</v>
      </c>
      <c r="G5296" s="3">
        <f t="shared" si="274"/>
        <v>5781.5582383112924</v>
      </c>
      <c r="H5296" s="6">
        <f>IF(ISNA(VLOOKUP($A5296, 'NAV Daily'!$A$1:$B$9941, 2, 0)/1000000000),H5295, VLOOKUP($A5296, 'NAV Daily'!$A$1:$B$9941, 2, 0)/1000000000)</f>
        <v>389.57943926261999</v>
      </c>
    </row>
    <row r="5297" spans="1:8" customFormat="1" x14ac:dyDescent="0.25">
      <c r="A5297" s="2">
        <v>43709</v>
      </c>
      <c r="B5297" s="110">
        <f>IF(ISNA(VLOOKUP($A5297, 'NAV Daily'!$A$1:$D$9941, 4, 0)),B5296, VLOOKUP($A5297, 'NAV Daily'!$A$1:$D$9941, 4, 0))</f>
        <v>3395.6124</v>
      </c>
      <c r="C5297" s="110">
        <f>IF(IFERROR(VLOOKUP($A5297, JCI!A:E, 5, 0),C5296)="null",C5296, IFERROR(VLOOKUP( $A5297, JCI!A:E, 5, 0),C5296))</f>
        <v>6328.4702150000003</v>
      </c>
      <c r="D5297" s="6">
        <f>IF(ISNA(VLOOKUP($A5297,ICBI!$C$1:$D$10000, 2, 0)),D5296, VLOOKUP($A5297, ICBI!$C$1:$D$10000, 2, 0))</f>
        <v>264.116188954405</v>
      </c>
      <c r="E5297" s="2">
        <f t="shared" si="272"/>
        <v>43709</v>
      </c>
      <c r="F5297" s="3">
        <f t="shared" si="273"/>
        <v>3395.6124</v>
      </c>
      <c r="G5297" s="3">
        <f t="shared" si="274"/>
        <v>5781.5582383112924</v>
      </c>
      <c r="H5297" s="6">
        <f>IF(ISNA(VLOOKUP($A5297, 'NAV Daily'!$A$1:$B$9941, 2, 0)/1000000000),H5296, VLOOKUP($A5297, 'NAV Daily'!$A$1:$B$9941, 2, 0)/1000000000)</f>
        <v>389.57943926261999</v>
      </c>
    </row>
    <row r="5298" spans="1:8" customFormat="1" x14ac:dyDescent="0.25">
      <c r="A5298" s="2">
        <v>43710</v>
      </c>
      <c r="B5298" s="110">
        <f>IF(ISNA(VLOOKUP($A5298, 'NAV Daily'!$A$1:$D$9941, 4, 0)),B5297, VLOOKUP($A5298, 'NAV Daily'!$A$1:$D$9941, 4, 0))</f>
        <v>3404.5221999999999</v>
      </c>
      <c r="C5298" s="110">
        <f>IF(IFERROR(VLOOKUP($A5298, JCI!A:E, 5, 0),C5297)="null",C5297, IFERROR(VLOOKUP( $A5298, JCI!A:E, 5, 0),C5297))</f>
        <v>6290.5458980000003</v>
      </c>
      <c r="D5298" s="6">
        <f>IF(ISNA(VLOOKUP($A5298,ICBI!$C$1:$D$10000, 2, 0)),D5297, VLOOKUP($A5298, ICBI!$C$1:$D$10000, 2, 0))</f>
        <v>264.61167677343002</v>
      </c>
      <c r="E5298" s="2">
        <f t="shared" si="272"/>
        <v>43710</v>
      </c>
      <c r="F5298" s="3">
        <f t="shared" si="273"/>
        <v>3404.5221999999999</v>
      </c>
      <c r="G5298" s="3">
        <f t="shared" si="274"/>
        <v>5746.9113742296731</v>
      </c>
      <c r="H5298" s="6">
        <f>IF(ISNA(VLOOKUP($A5298, 'NAV Daily'!$A$1:$B$9941, 2, 0)/1000000000),H5297, VLOOKUP($A5298, 'NAV Daily'!$A$1:$B$9941, 2, 0)/1000000000)</f>
        <v>393.91031874861</v>
      </c>
    </row>
    <row r="5299" spans="1:8" customFormat="1" x14ac:dyDescent="0.25">
      <c r="A5299" s="2">
        <v>43711</v>
      </c>
      <c r="B5299" s="110">
        <f>IF(ISNA(VLOOKUP($A5299, 'NAV Daily'!$A$1:$D$9941, 4, 0)),B5298, VLOOKUP($A5299, 'NAV Daily'!$A$1:$D$9941, 4, 0))</f>
        <v>3391.8833</v>
      </c>
      <c r="C5299" s="110">
        <f>IF(IFERROR(VLOOKUP($A5299, JCI!A:E, 5, 0),C5298)="null",C5298, IFERROR(VLOOKUP( $A5299, JCI!A:E, 5, 0),C5298))</f>
        <v>6261.5898440000001</v>
      </c>
      <c r="D5299" s="6">
        <f>IF(ISNA(VLOOKUP($A5299,ICBI!$C$1:$D$10000, 2, 0)),D5298, VLOOKUP($A5299, ICBI!$C$1:$D$10000, 2, 0))</f>
        <v>264.30819120437502</v>
      </c>
      <c r="E5299" s="2">
        <f t="shared" si="272"/>
        <v>43711</v>
      </c>
      <c r="F5299" s="3">
        <f t="shared" si="273"/>
        <v>3391.8833</v>
      </c>
      <c r="G5299" s="3">
        <f t="shared" si="274"/>
        <v>5720.4577279510058</v>
      </c>
      <c r="H5299" s="6">
        <f>IF(ISNA(VLOOKUP($A5299, 'NAV Daily'!$A$1:$B$9941, 2, 0)/1000000000),H5298, VLOOKUP($A5299, 'NAV Daily'!$A$1:$B$9941, 2, 0)/1000000000)</f>
        <v>402.31122122979997</v>
      </c>
    </row>
    <row r="5300" spans="1:8" customFormat="1" x14ac:dyDescent="0.25">
      <c r="A5300" s="2">
        <v>43712</v>
      </c>
      <c r="B5300" s="110">
        <f>IF(ISNA(VLOOKUP($A5300, 'NAV Daily'!$A$1:$D$9941, 4, 0)),B5299, VLOOKUP($A5300, 'NAV Daily'!$A$1:$D$9941, 4, 0))</f>
        <v>3397.7530000000002</v>
      </c>
      <c r="C5300" s="110">
        <f>IF(IFERROR(VLOOKUP($A5300, JCI!A:E, 5, 0),C5299)="null",C5299, IFERROR(VLOOKUP( $A5300, JCI!A:E, 5, 0),C5299))</f>
        <v>6269.6640630000002</v>
      </c>
      <c r="D5300" s="6">
        <f>IF(ISNA(VLOOKUP($A5300,ICBI!$C$1:$D$10000, 2, 0)),D5299, VLOOKUP($A5300, ICBI!$C$1:$D$10000, 2, 0))</f>
        <v>264.52732119796002</v>
      </c>
      <c r="E5300" s="2">
        <f t="shared" si="272"/>
        <v>43712</v>
      </c>
      <c r="F5300" s="3">
        <f t="shared" si="273"/>
        <v>3397.7530000000002</v>
      </c>
      <c r="G5300" s="3">
        <f t="shared" si="274"/>
        <v>5727.8341658248446</v>
      </c>
      <c r="H5300" s="6">
        <f>IF(ISNA(VLOOKUP($A5300, 'NAV Daily'!$A$1:$B$9941, 2, 0)/1000000000),H5299, VLOOKUP($A5300, 'NAV Daily'!$A$1:$B$9941, 2, 0)/1000000000)</f>
        <v>422.04030113645001</v>
      </c>
    </row>
    <row r="5301" spans="1:8" customFormat="1" x14ac:dyDescent="0.25">
      <c r="A5301" s="2">
        <v>43713</v>
      </c>
      <c r="B5301" s="110">
        <f>IF(ISNA(VLOOKUP($A5301, 'NAV Daily'!$A$1:$D$9941, 4, 0)),B5300, VLOOKUP($A5301, 'NAV Daily'!$A$1:$D$9941, 4, 0))</f>
        <v>3401.3939999999998</v>
      </c>
      <c r="C5301" s="110">
        <f>IF(IFERROR(VLOOKUP($A5301, JCI!A:E, 5, 0),C5300)="null",C5300, IFERROR(VLOOKUP( $A5301, JCI!A:E, 5, 0),C5300))</f>
        <v>6306.8032229999999</v>
      </c>
      <c r="D5301" s="6">
        <f>IF(ISNA(VLOOKUP($A5301,ICBI!$C$1:$D$10000, 2, 0)),D5300, VLOOKUP($A5301, ICBI!$C$1:$D$10000, 2, 0))</f>
        <v>264.905780221052</v>
      </c>
      <c r="E5301" s="2">
        <f t="shared" si="272"/>
        <v>43713</v>
      </c>
      <c r="F5301" s="3">
        <f t="shared" si="273"/>
        <v>3401.3939999999998</v>
      </c>
      <c r="G5301" s="3">
        <f t="shared" si="274"/>
        <v>5761.7637268667868</v>
      </c>
      <c r="H5301" s="6">
        <f>IF(ISNA(VLOOKUP($A5301, 'NAV Daily'!$A$1:$B$9941, 2, 0)/1000000000),H5300, VLOOKUP($A5301, 'NAV Daily'!$A$1:$B$9941, 2, 0)/1000000000)</f>
        <v>422.99308838093998</v>
      </c>
    </row>
    <row r="5302" spans="1:8" customFormat="1" x14ac:dyDescent="0.25">
      <c r="A5302" s="2">
        <v>43714</v>
      </c>
      <c r="B5302" s="110">
        <f>IF(ISNA(VLOOKUP($A5302, 'NAV Daily'!$A$1:$D$9941, 4, 0)),B5301, VLOOKUP($A5302, 'NAV Daily'!$A$1:$D$9941, 4, 0))</f>
        <v>3401.8993</v>
      </c>
      <c r="C5302" s="110">
        <f>IF(IFERROR(VLOOKUP($A5302, JCI!A:E, 5, 0),C5301)="null",C5301, IFERROR(VLOOKUP( $A5302, JCI!A:E, 5, 0),C5301))</f>
        <v>6308.9501950000003</v>
      </c>
      <c r="D5302" s="6">
        <f>IF(ISNA(VLOOKUP($A5302,ICBI!$C$1:$D$10000, 2, 0)),D5301, VLOOKUP($A5302, ICBI!$C$1:$D$10000, 2, 0))</f>
        <v>264.63015944932403</v>
      </c>
      <c r="E5302" s="2">
        <f t="shared" si="272"/>
        <v>43714</v>
      </c>
      <c r="F5302" s="3">
        <f t="shared" si="273"/>
        <v>3401.8993</v>
      </c>
      <c r="G5302" s="3">
        <f t="shared" si="274"/>
        <v>5763.7251556532583</v>
      </c>
      <c r="H5302" s="6">
        <f>IF(ISNA(VLOOKUP($A5302, 'NAV Daily'!$A$1:$B$9941, 2, 0)/1000000000),H5301, VLOOKUP($A5302, 'NAV Daily'!$A$1:$B$9941, 2, 0)/1000000000)</f>
        <v>423.05593891284002</v>
      </c>
    </row>
    <row r="5303" spans="1:8" customFormat="1" x14ac:dyDescent="0.25">
      <c r="A5303" s="2">
        <v>43715</v>
      </c>
      <c r="B5303" s="110">
        <f>IF(ISNA(VLOOKUP($A5303, 'NAV Daily'!$A$1:$D$9941, 4, 0)),B5302, VLOOKUP($A5303, 'NAV Daily'!$A$1:$D$9941, 4, 0))</f>
        <v>3401.8993</v>
      </c>
      <c r="C5303" s="110">
        <f>IF(IFERROR(VLOOKUP($A5303, JCI!A:E, 5, 0),C5302)="null",C5302, IFERROR(VLOOKUP( $A5303, JCI!A:E, 5, 0),C5302))</f>
        <v>6308.9501950000003</v>
      </c>
      <c r="D5303" s="6">
        <f>IF(ISNA(VLOOKUP($A5303,ICBI!$C$1:$D$10000, 2, 0)),D5302, VLOOKUP($A5303, ICBI!$C$1:$D$10000, 2, 0))</f>
        <v>264.68704921648202</v>
      </c>
      <c r="E5303" s="2">
        <f t="shared" si="272"/>
        <v>43715</v>
      </c>
      <c r="F5303" s="3">
        <f t="shared" si="273"/>
        <v>3401.8993</v>
      </c>
      <c r="G5303" s="3">
        <f t="shared" si="274"/>
        <v>5763.7251556532583</v>
      </c>
      <c r="H5303" s="6">
        <f>IF(ISNA(VLOOKUP($A5303, 'NAV Daily'!$A$1:$B$9941, 2, 0)/1000000000),H5302, VLOOKUP($A5303, 'NAV Daily'!$A$1:$B$9941, 2, 0)/1000000000)</f>
        <v>423.05593891284002</v>
      </c>
    </row>
    <row r="5304" spans="1:8" customFormat="1" x14ac:dyDescent="0.25">
      <c r="A5304" s="2">
        <v>43716</v>
      </c>
      <c r="B5304" s="110">
        <f>IF(ISNA(VLOOKUP($A5304, 'NAV Daily'!$A$1:$D$9941, 4, 0)),B5303, VLOOKUP($A5304, 'NAV Daily'!$A$1:$D$9941, 4, 0))</f>
        <v>3401.8993</v>
      </c>
      <c r="C5304" s="110">
        <f>IF(IFERROR(VLOOKUP($A5304, JCI!A:E, 5, 0),C5303)="null",C5303, IFERROR(VLOOKUP( $A5304, JCI!A:E, 5, 0),C5303))</f>
        <v>6308.9501950000003</v>
      </c>
      <c r="D5304" s="6">
        <f>IF(ISNA(VLOOKUP($A5304,ICBI!$C$1:$D$10000, 2, 0)),D5303, VLOOKUP($A5304, ICBI!$C$1:$D$10000, 2, 0))</f>
        <v>264.74393898364002</v>
      </c>
      <c r="E5304" s="2">
        <f t="shared" si="272"/>
        <v>43716</v>
      </c>
      <c r="F5304" s="3">
        <f t="shared" si="273"/>
        <v>3401.8993</v>
      </c>
      <c r="G5304" s="3">
        <f t="shared" si="274"/>
        <v>5763.7251556532583</v>
      </c>
      <c r="H5304" s="6">
        <f>IF(ISNA(VLOOKUP($A5304, 'NAV Daily'!$A$1:$B$9941, 2, 0)/1000000000),H5303, VLOOKUP($A5304, 'NAV Daily'!$A$1:$B$9941, 2, 0)/1000000000)</f>
        <v>423.05593891284002</v>
      </c>
    </row>
    <row r="5305" spans="1:8" customFormat="1" x14ac:dyDescent="0.25">
      <c r="A5305" s="2">
        <v>43717</v>
      </c>
      <c r="B5305" s="110">
        <f>IF(ISNA(VLOOKUP($A5305, 'NAV Daily'!$A$1:$D$9941, 4, 0)),B5304, VLOOKUP($A5305, 'NAV Daily'!$A$1:$D$9941, 4, 0))</f>
        <v>3408.8004000000001</v>
      </c>
      <c r="C5305" s="110">
        <f>IF(IFERROR(VLOOKUP($A5305, JCI!A:E, 5, 0),C5304)="null",C5304, IFERROR(VLOOKUP( $A5305, JCI!A:E, 5, 0),C5304))</f>
        <v>6326.2128910000001</v>
      </c>
      <c r="D5305" s="6">
        <f>IF(ISNA(VLOOKUP($A5305,ICBI!$C$1:$D$10000, 2, 0)),D5304, VLOOKUP($A5305, ICBI!$C$1:$D$10000, 2, 0))</f>
        <v>265.37281443498603</v>
      </c>
      <c r="E5305" s="2">
        <f t="shared" si="272"/>
        <v>43717</v>
      </c>
      <c r="F5305" s="3">
        <f t="shared" si="273"/>
        <v>3408.8004000000001</v>
      </c>
      <c r="G5305" s="3">
        <f t="shared" si="274"/>
        <v>5779.4959942419737</v>
      </c>
      <c r="H5305" s="6">
        <f>IF(ISNA(VLOOKUP($A5305, 'NAV Daily'!$A$1:$B$9941, 2, 0)/1000000000),H5304, VLOOKUP($A5305, 'NAV Daily'!$A$1:$B$9941, 2, 0)/1000000000)</f>
        <v>423.91414581388</v>
      </c>
    </row>
    <row r="5306" spans="1:8" customFormat="1" x14ac:dyDescent="0.25">
      <c r="A5306" s="2">
        <v>43718</v>
      </c>
      <c r="B5306" s="110">
        <f>IF(ISNA(VLOOKUP($A5306, 'NAV Daily'!$A$1:$D$9941, 4, 0)),B5305, VLOOKUP($A5306, 'NAV Daily'!$A$1:$D$9941, 4, 0))</f>
        <v>3412.9231</v>
      </c>
      <c r="C5306" s="110">
        <f>IF(IFERROR(VLOOKUP($A5306, JCI!A:E, 5, 0),C5305)="null",C5305, IFERROR(VLOOKUP( $A5306, JCI!A:E, 5, 0),C5305))</f>
        <v>6336.6728519999997</v>
      </c>
      <c r="D5306" s="6">
        <f>IF(ISNA(VLOOKUP($A5306,ICBI!$C$1:$D$10000, 2, 0)),D5305, VLOOKUP($A5306, ICBI!$C$1:$D$10000, 2, 0))</f>
        <v>265.71860570794701</v>
      </c>
      <c r="E5306" s="2">
        <f t="shared" si="272"/>
        <v>43718</v>
      </c>
      <c r="F5306" s="3">
        <f t="shared" si="273"/>
        <v>3412.9231</v>
      </c>
      <c r="G5306" s="3">
        <f t="shared" si="274"/>
        <v>5789.0519961883247</v>
      </c>
      <c r="H5306" s="6">
        <f>IF(ISNA(VLOOKUP($A5306, 'NAV Daily'!$A$1:$B$9941, 2, 0)/1000000000),H5305, VLOOKUP($A5306, 'NAV Daily'!$A$1:$B$9941, 2, 0)/1000000000)</f>
        <v>425.92864746682</v>
      </c>
    </row>
    <row r="5307" spans="1:8" customFormat="1" x14ac:dyDescent="0.25">
      <c r="A5307" s="2">
        <v>43719</v>
      </c>
      <c r="B5307" s="110">
        <f>IF(ISNA(VLOOKUP($A5307, 'NAV Daily'!$A$1:$D$9941, 4, 0)),B5306, VLOOKUP($A5307, 'NAV Daily'!$A$1:$D$9941, 4, 0))</f>
        <v>3412.7948000000001</v>
      </c>
      <c r="C5307" s="110">
        <f>IF(IFERROR(VLOOKUP($A5307, JCI!A:E, 5, 0),C5306)="null",C5306, IFERROR(VLOOKUP( $A5307, JCI!A:E, 5, 0),C5306))</f>
        <v>6381.9541019999997</v>
      </c>
      <c r="D5307" s="6">
        <f>IF(ISNA(VLOOKUP($A5307,ICBI!$C$1:$D$10000, 2, 0)),D5306, VLOOKUP($A5307, ICBI!$C$1:$D$10000, 2, 0))</f>
        <v>265.55092400166598</v>
      </c>
      <c r="E5307" s="2">
        <f t="shared" si="272"/>
        <v>43719</v>
      </c>
      <c r="F5307" s="3">
        <f t="shared" si="273"/>
        <v>3412.7948000000001</v>
      </c>
      <c r="G5307" s="3">
        <f t="shared" si="274"/>
        <v>5830.4200006324336</v>
      </c>
      <c r="H5307" s="6">
        <f>IF(ISNA(VLOOKUP($A5307, 'NAV Daily'!$A$1:$B$9941, 2, 0)/1000000000),H5306, VLOOKUP($A5307, 'NAV Daily'!$A$1:$B$9941, 2, 0)/1000000000)</f>
        <v>427.61257242296</v>
      </c>
    </row>
    <row r="5308" spans="1:8" customFormat="1" x14ac:dyDescent="0.25">
      <c r="A5308" s="2">
        <v>43720</v>
      </c>
      <c r="B5308" s="110">
        <f>IF(ISNA(VLOOKUP($A5308, 'NAV Daily'!$A$1:$D$9941, 4, 0)),B5307, VLOOKUP($A5308, 'NAV Daily'!$A$1:$D$9941, 4, 0))</f>
        <v>3414.5994000000001</v>
      </c>
      <c r="C5308" s="110">
        <f>IF(IFERROR(VLOOKUP($A5308, JCI!A:E, 5, 0),C5307)="null",C5307, IFERROR(VLOOKUP( $A5308, JCI!A:E, 5, 0),C5307))</f>
        <v>6342.173828</v>
      </c>
      <c r="D5308" s="6">
        <f>IF(ISNA(VLOOKUP($A5308,ICBI!$C$1:$D$10000, 2, 0)),D5307, VLOOKUP($A5308, ICBI!$C$1:$D$10000, 2, 0))</f>
        <v>265.872321911293</v>
      </c>
      <c r="E5308" s="2">
        <f t="shared" si="272"/>
        <v>43720</v>
      </c>
      <c r="F5308" s="3">
        <f t="shared" si="273"/>
        <v>3414.5994000000001</v>
      </c>
      <c r="G5308" s="3">
        <f t="shared" si="274"/>
        <v>5794.0775729914149</v>
      </c>
      <c r="H5308" s="6">
        <f>IF(ISNA(VLOOKUP($A5308, 'NAV Daily'!$A$1:$B$9941, 2, 0)/1000000000),H5307, VLOOKUP($A5308, 'NAV Daily'!$A$1:$B$9941, 2, 0)/1000000000)</f>
        <v>428.83921688074997</v>
      </c>
    </row>
    <row r="5309" spans="1:8" customFormat="1" x14ac:dyDescent="0.25">
      <c r="A5309" s="2">
        <v>43721</v>
      </c>
      <c r="B5309" s="110">
        <f>IF(ISNA(VLOOKUP($A5309, 'NAV Daily'!$A$1:$D$9941, 4, 0)),B5308, VLOOKUP($A5309, 'NAV Daily'!$A$1:$D$9941, 4, 0))</f>
        <v>3420.2348999999999</v>
      </c>
      <c r="C5309" s="110">
        <f>IF(IFERROR(VLOOKUP($A5309, JCI!A:E, 5, 0),C5308)="null",C5308, IFERROR(VLOOKUP( $A5309, JCI!A:E, 5, 0),C5308))</f>
        <v>6334.8427730000003</v>
      </c>
      <c r="D5309" s="6">
        <f>IF(ISNA(VLOOKUP($A5309,ICBI!$C$1:$D$10000, 2, 0)),D5308, VLOOKUP($A5309, ICBI!$C$1:$D$10000, 2, 0))</f>
        <v>266.72466393831098</v>
      </c>
      <c r="E5309" s="2">
        <f t="shared" si="272"/>
        <v>43721</v>
      </c>
      <c r="F5309" s="3">
        <f t="shared" si="273"/>
        <v>3420.2348999999999</v>
      </c>
      <c r="G5309" s="3">
        <f t="shared" si="274"/>
        <v>5787.3800742293452</v>
      </c>
      <c r="H5309" s="6">
        <f>IF(ISNA(VLOOKUP($A5309, 'NAV Daily'!$A$1:$B$9941, 2, 0)/1000000000),H5308, VLOOKUP($A5309, 'NAV Daily'!$A$1:$B$9941, 2, 0)/1000000000)</f>
        <v>431.55027487115996</v>
      </c>
    </row>
    <row r="5310" spans="1:8" customFormat="1" x14ac:dyDescent="0.25">
      <c r="A5310" s="2">
        <v>43722</v>
      </c>
      <c r="B5310" s="110">
        <f>IF(ISNA(VLOOKUP($A5310, 'NAV Daily'!$A$1:$D$9941, 4, 0)),B5309, VLOOKUP($A5310, 'NAV Daily'!$A$1:$D$9941, 4, 0))</f>
        <v>3420.2348999999999</v>
      </c>
      <c r="C5310" s="110">
        <f>IF(IFERROR(VLOOKUP($A5310, JCI!A:E, 5, 0),C5309)="null",C5309, IFERROR(VLOOKUP( $A5310, JCI!A:E, 5, 0),C5309))</f>
        <v>6334.8427730000003</v>
      </c>
      <c r="D5310" s="6">
        <f>IF(ISNA(VLOOKUP($A5310,ICBI!$C$1:$D$10000, 2, 0)),D5309, VLOOKUP($A5310, ICBI!$C$1:$D$10000, 2, 0))</f>
        <v>266.78157777783798</v>
      </c>
      <c r="E5310" s="2">
        <f t="shared" si="272"/>
        <v>43722</v>
      </c>
      <c r="F5310" s="3">
        <f t="shared" si="273"/>
        <v>3420.2348999999999</v>
      </c>
      <c r="G5310" s="3">
        <f t="shared" si="274"/>
        <v>5787.3800742293452</v>
      </c>
      <c r="H5310" s="6">
        <f>IF(ISNA(VLOOKUP($A5310, 'NAV Daily'!$A$1:$B$9941, 2, 0)/1000000000),H5309, VLOOKUP($A5310, 'NAV Daily'!$A$1:$B$9941, 2, 0)/1000000000)</f>
        <v>431.55027487115996</v>
      </c>
    </row>
    <row r="5311" spans="1:8" customFormat="1" x14ac:dyDescent="0.25">
      <c r="A5311" s="2">
        <v>43723</v>
      </c>
      <c r="B5311" s="110">
        <f>IF(ISNA(VLOOKUP($A5311, 'NAV Daily'!$A$1:$D$9941, 4, 0)),B5310, VLOOKUP($A5311, 'NAV Daily'!$A$1:$D$9941, 4, 0))</f>
        <v>3420.2348999999999</v>
      </c>
      <c r="C5311" s="110">
        <f>IF(IFERROR(VLOOKUP($A5311, JCI!A:E, 5, 0),C5310)="null",C5310, IFERROR(VLOOKUP( $A5311, JCI!A:E, 5, 0),C5310))</f>
        <v>6334.8427730000003</v>
      </c>
      <c r="D5311" s="6">
        <f>IF(ISNA(VLOOKUP($A5311,ICBI!$C$1:$D$10000, 2, 0)),D5310, VLOOKUP($A5311, ICBI!$C$1:$D$10000, 2, 0))</f>
        <v>266.83849318653898</v>
      </c>
      <c r="E5311" s="2">
        <f t="shared" si="272"/>
        <v>43723</v>
      </c>
      <c r="F5311" s="3">
        <f t="shared" si="273"/>
        <v>3420.2348999999999</v>
      </c>
      <c r="G5311" s="3">
        <f t="shared" si="274"/>
        <v>5787.3800742293452</v>
      </c>
      <c r="H5311" s="6">
        <f>IF(ISNA(VLOOKUP($A5311, 'NAV Daily'!$A$1:$B$9941, 2, 0)/1000000000),H5310, VLOOKUP($A5311, 'NAV Daily'!$A$1:$B$9941, 2, 0)/1000000000)</f>
        <v>431.55027487115996</v>
      </c>
    </row>
    <row r="5312" spans="1:8" customFormat="1" x14ac:dyDescent="0.25">
      <c r="A5312" s="2">
        <v>43724</v>
      </c>
      <c r="B5312" s="110">
        <f>IF(ISNA(VLOOKUP($A5312, 'NAV Daily'!$A$1:$D$9941, 4, 0)),B5311, VLOOKUP($A5312, 'NAV Daily'!$A$1:$D$9941, 4, 0))</f>
        <v>3423.1756999999998</v>
      </c>
      <c r="C5312" s="110">
        <f>IF(IFERROR(VLOOKUP($A5312, JCI!A:E, 5, 0),C5311)="null",C5311, IFERROR(VLOOKUP( $A5312, JCI!A:E, 5, 0),C5311))</f>
        <v>6219.4350590000004</v>
      </c>
      <c r="D5312" s="6">
        <f>IF(ISNA(VLOOKUP($A5312,ICBI!$C$1:$D$10000, 2, 0)),D5311, VLOOKUP($A5312, ICBI!$C$1:$D$10000, 2, 0))</f>
        <v>266.35102116217399</v>
      </c>
      <c r="E5312" s="2">
        <f t="shared" si="272"/>
        <v>43724</v>
      </c>
      <c r="F5312" s="3">
        <f t="shared" si="273"/>
        <v>3423.1756999999998</v>
      </c>
      <c r="G5312" s="3">
        <f t="shared" si="274"/>
        <v>5681.9459966445502</v>
      </c>
      <c r="H5312" s="6">
        <f>IF(ISNA(VLOOKUP($A5312, 'NAV Daily'!$A$1:$B$9941, 2, 0)/1000000000),H5311, VLOOKUP($A5312, 'NAV Daily'!$A$1:$B$9941, 2, 0)/1000000000)</f>
        <v>458.94454735690005</v>
      </c>
    </row>
    <row r="5313" spans="1:8" customFormat="1" x14ac:dyDescent="0.25">
      <c r="A5313" s="2">
        <v>43725</v>
      </c>
      <c r="B5313" s="110">
        <f>IF(ISNA(VLOOKUP($A5313, 'NAV Daily'!$A$1:$D$9941, 4, 0)),B5312, VLOOKUP($A5313, 'NAV Daily'!$A$1:$D$9941, 4, 0))</f>
        <v>3427.9020999999998</v>
      </c>
      <c r="C5313" s="110">
        <f>IF(IFERROR(VLOOKUP($A5313, JCI!A:E, 5, 0),C5312)="null",C5312, IFERROR(VLOOKUP( $A5313, JCI!A:E, 5, 0),C5312))</f>
        <v>6236.6899409999996</v>
      </c>
      <c r="D5313" s="6">
        <f>IF(ISNA(VLOOKUP($A5313,ICBI!$C$1:$D$10000, 2, 0)),D5312, VLOOKUP($A5313, ICBI!$C$1:$D$10000, 2, 0))</f>
        <v>266.50444194174298</v>
      </c>
      <c r="E5313" s="2">
        <f t="shared" si="272"/>
        <v>43725</v>
      </c>
      <c r="F5313" s="3">
        <f t="shared" si="273"/>
        <v>3427.9020999999998</v>
      </c>
      <c r="G5313" s="3">
        <f t="shared" si="274"/>
        <v>5697.7096965260362</v>
      </c>
      <c r="H5313" s="6">
        <f>IF(ISNA(VLOOKUP($A5313, 'NAV Daily'!$A$1:$B$9941, 2, 0)/1000000000),H5312, VLOOKUP($A5313, 'NAV Daily'!$A$1:$B$9941, 2, 0)/1000000000)</f>
        <v>461.58097818867998</v>
      </c>
    </row>
    <row r="5314" spans="1:8" customFormat="1" x14ac:dyDescent="0.25">
      <c r="A5314" s="2">
        <v>43726</v>
      </c>
      <c r="B5314" s="110">
        <f>IF(ISNA(VLOOKUP($A5314, 'NAV Daily'!$A$1:$D$9941, 4, 0)),B5313, VLOOKUP($A5314, 'NAV Daily'!$A$1:$D$9941, 4, 0))</f>
        <v>3438.2366999999999</v>
      </c>
      <c r="C5314" s="110">
        <f>IF(IFERROR(VLOOKUP($A5314, JCI!A:E, 5, 0),C5313)="null",C5313, IFERROR(VLOOKUP( $A5314, JCI!A:E, 5, 0),C5313))</f>
        <v>6276.6328130000002</v>
      </c>
      <c r="D5314" s="6">
        <f>IF(ISNA(VLOOKUP($A5314,ICBI!$C$1:$D$10000, 2, 0)),D5313, VLOOKUP($A5314, ICBI!$C$1:$D$10000, 2, 0))</f>
        <v>266.78005054490598</v>
      </c>
      <c r="E5314" s="2">
        <f t="shared" si="272"/>
        <v>43726</v>
      </c>
      <c r="F5314" s="3">
        <f t="shared" si="273"/>
        <v>3438.2366999999999</v>
      </c>
      <c r="G5314" s="3">
        <f t="shared" si="274"/>
        <v>5734.2006703045099</v>
      </c>
      <c r="H5314" s="6">
        <f>IF(ISNA(VLOOKUP($A5314, 'NAV Daily'!$A$1:$B$9941, 2, 0)/1000000000),H5313, VLOOKUP($A5314, 'NAV Daily'!$A$1:$B$9941, 2, 0)/1000000000)</f>
        <v>467.08493949709003</v>
      </c>
    </row>
    <row r="5315" spans="1:8" customFormat="1" x14ac:dyDescent="0.25">
      <c r="A5315" s="2">
        <v>43727</v>
      </c>
      <c r="B5315" s="110">
        <f>IF(ISNA(VLOOKUP($A5315, 'NAV Daily'!$A$1:$D$9941, 4, 0)),B5314, VLOOKUP($A5315, 'NAV Daily'!$A$1:$D$9941, 4, 0))</f>
        <v>3437.8721</v>
      </c>
      <c r="C5315" s="110">
        <f>IF(IFERROR(VLOOKUP($A5315, JCI!A:E, 5, 0),C5314)="null",C5314, IFERROR(VLOOKUP( $A5315, JCI!A:E, 5, 0),C5314))</f>
        <v>6244.4702150000003</v>
      </c>
      <c r="D5315" s="6">
        <f>IF(ISNA(VLOOKUP($A5315,ICBI!$C$1:$D$10000, 2, 0)),D5314, VLOOKUP($A5315, ICBI!$C$1:$D$10000, 2, 0))</f>
        <v>266.82884104430701</v>
      </c>
      <c r="E5315" s="2">
        <f t="shared" ref="E5315:E5378" si="275">IF($A5315&gt;$K$1, $K$1, $A5315)</f>
        <v>43727</v>
      </c>
      <c r="F5315" s="3">
        <f t="shared" ref="F5315:F5378" si="276">IF($A5315&gt;$K$1, F5314, $B5315)</f>
        <v>3437.8721</v>
      </c>
      <c r="G5315" s="3">
        <f t="shared" ref="G5315:G5378" si="277">IF(ISERROR(IF($A5315&gt;$K$1, G5314, $C5315/$C$2*1000)),G5314, IF($A5315&gt;$K$1, G5314, $C5315/$C$2*1000))</f>
        <v>5704.8175923859881</v>
      </c>
      <c r="H5315" s="6">
        <f>IF(ISNA(VLOOKUP($A5315, 'NAV Daily'!$A$1:$B$9941, 2, 0)/1000000000),H5314, VLOOKUP($A5315, 'NAV Daily'!$A$1:$B$9941, 2, 0)/1000000000)</f>
        <v>457.03647274522996</v>
      </c>
    </row>
    <row r="5316" spans="1:8" customFormat="1" x14ac:dyDescent="0.25">
      <c r="A5316" s="2">
        <v>43728</v>
      </c>
      <c r="B5316" s="110">
        <f>IF(ISNA(VLOOKUP($A5316, 'NAV Daily'!$A$1:$D$9941, 4, 0)),B5315, VLOOKUP($A5316, 'NAV Daily'!$A$1:$D$9941, 4, 0))</f>
        <v>3447.1246000000001</v>
      </c>
      <c r="C5316" s="110">
        <f>IF(IFERROR(VLOOKUP($A5316, JCI!A:E, 5, 0),C5315)="null",C5315, IFERROR(VLOOKUP( $A5316, JCI!A:E, 5, 0),C5315))</f>
        <v>6231.4731449999999</v>
      </c>
      <c r="D5316" s="6">
        <f>IF(ISNA(VLOOKUP($A5316,ICBI!$C$1:$D$10000, 2, 0)),D5315, VLOOKUP($A5316, ICBI!$C$1:$D$10000, 2, 0))</f>
        <v>266.61191811234102</v>
      </c>
      <c r="E5316" s="2">
        <f t="shared" si="275"/>
        <v>43728</v>
      </c>
      <c r="F5316" s="3">
        <f t="shared" si="276"/>
        <v>3447.1246000000001</v>
      </c>
      <c r="G5316" s="3">
        <f t="shared" si="277"/>
        <v>5692.9437406367442</v>
      </c>
      <c r="H5316" s="6">
        <f>IF(ISNA(VLOOKUP($A5316, 'NAV Daily'!$A$1:$B$9941, 2, 0)/1000000000),H5315, VLOOKUP($A5316, 'NAV Daily'!$A$1:$B$9941, 2, 0)/1000000000)</f>
        <v>458.26650766268</v>
      </c>
    </row>
    <row r="5317" spans="1:8" customFormat="1" x14ac:dyDescent="0.25">
      <c r="A5317" s="2">
        <v>43729</v>
      </c>
      <c r="B5317" s="110">
        <f>IF(ISNA(VLOOKUP($A5317, 'NAV Daily'!$A$1:$D$9941, 4, 0)),B5316, VLOOKUP($A5317, 'NAV Daily'!$A$1:$D$9941, 4, 0))</f>
        <v>3447.1246000000001</v>
      </c>
      <c r="C5317" s="110">
        <f>IF(IFERROR(VLOOKUP($A5317, JCI!A:E, 5, 0),C5316)="null",C5316, IFERROR(VLOOKUP( $A5317, JCI!A:E, 5, 0),C5316))</f>
        <v>6231.4731449999999</v>
      </c>
      <c r="D5317" s="6">
        <f>IF(ISNA(VLOOKUP($A5317,ICBI!$C$1:$D$10000, 2, 0)),D5316, VLOOKUP($A5317, ICBI!$C$1:$D$10000, 2, 0))</f>
        <v>266.66828961841799</v>
      </c>
      <c r="E5317" s="2">
        <f t="shared" si="275"/>
        <v>43729</v>
      </c>
      <c r="F5317" s="3">
        <f t="shared" si="276"/>
        <v>3447.1246000000001</v>
      </c>
      <c r="G5317" s="3">
        <f t="shared" si="277"/>
        <v>5692.9437406367442</v>
      </c>
      <c r="H5317" s="6">
        <f>IF(ISNA(VLOOKUP($A5317, 'NAV Daily'!$A$1:$B$9941, 2, 0)/1000000000),H5316, VLOOKUP($A5317, 'NAV Daily'!$A$1:$B$9941, 2, 0)/1000000000)</f>
        <v>458.26650766268</v>
      </c>
    </row>
    <row r="5318" spans="1:8" customFormat="1" x14ac:dyDescent="0.25">
      <c r="A5318" s="2">
        <v>43730</v>
      </c>
      <c r="B5318" s="110">
        <f>IF(ISNA(VLOOKUP($A5318, 'NAV Daily'!$A$1:$D$9941, 4, 0)),B5317, VLOOKUP($A5318, 'NAV Daily'!$A$1:$D$9941, 4, 0))</f>
        <v>3447.1246000000001</v>
      </c>
      <c r="C5318" s="110">
        <f>IF(IFERROR(VLOOKUP($A5318, JCI!A:E, 5, 0),C5317)="null",C5317, IFERROR(VLOOKUP( $A5318, JCI!A:E, 5, 0),C5317))</f>
        <v>6231.4731449999999</v>
      </c>
      <c r="D5318" s="6">
        <f>IF(ISNA(VLOOKUP($A5318,ICBI!$C$1:$D$10000, 2, 0)),D5317, VLOOKUP($A5318, ICBI!$C$1:$D$10000, 2, 0))</f>
        <v>266.72466494727399</v>
      </c>
      <c r="E5318" s="2">
        <f t="shared" si="275"/>
        <v>43730</v>
      </c>
      <c r="F5318" s="3">
        <f t="shared" si="276"/>
        <v>3447.1246000000001</v>
      </c>
      <c r="G5318" s="3">
        <f t="shared" si="277"/>
        <v>5692.9437406367442</v>
      </c>
      <c r="H5318" s="6">
        <f>IF(ISNA(VLOOKUP($A5318, 'NAV Daily'!$A$1:$B$9941, 2, 0)/1000000000),H5317, VLOOKUP($A5318, 'NAV Daily'!$A$1:$B$9941, 2, 0)/1000000000)</f>
        <v>458.26650766268</v>
      </c>
    </row>
    <row r="5319" spans="1:8" customFormat="1" x14ac:dyDescent="0.25">
      <c r="A5319" s="2">
        <v>43731</v>
      </c>
      <c r="B5319" s="110">
        <f>IF(ISNA(VLOOKUP($A5319, 'NAV Daily'!$A$1:$D$9941, 4, 0)),B5318, VLOOKUP($A5319, 'NAV Daily'!$A$1:$D$9941, 4, 0))</f>
        <v>3447.7053000000001</v>
      </c>
      <c r="C5319" s="110">
        <f>IF(IFERROR(VLOOKUP($A5319, JCI!A:E, 5, 0),C5318)="null",C5318, IFERROR(VLOOKUP( $A5319, JCI!A:E, 5, 0),C5318))</f>
        <v>6206.1992190000001</v>
      </c>
      <c r="D5319" s="6">
        <f>IF(ISNA(VLOOKUP($A5319,ICBI!$C$1:$D$10000, 2, 0)),D5318, VLOOKUP($A5319, ICBI!$C$1:$D$10000, 2, 0))</f>
        <v>266.72380538462102</v>
      </c>
      <c r="E5319" s="2">
        <f t="shared" si="275"/>
        <v>43731</v>
      </c>
      <c r="F5319" s="3">
        <f t="shared" si="276"/>
        <v>3447.7053000000001</v>
      </c>
      <c r="G5319" s="3">
        <f t="shared" si="277"/>
        <v>5669.8540096092647</v>
      </c>
      <c r="H5319" s="6">
        <f>IF(ISNA(VLOOKUP($A5319, 'NAV Daily'!$A$1:$B$9941, 2, 0)/1000000000),H5318, VLOOKUP($A5319, 'NAV Daily'!$A$1:$B$9941, 2, 0)/1000000000)</f>
        <v>458.34370536441998</v>
      </c>
    </row>
    <row r="5320" spans="1:8" customFormat="1" x14ac:dyDescent="0.25">
      <c r="A5320" s="2">
        <v>43732</v>
      </c>
      <c r="B5320" s="110">
        <f>IF(ISNA(VLOOKUP($A5320, 'NAV Daily'!$A$1:$D$9941, 4, 0)),B5319, VLOOKUP($A5320, 'NAV Daily'!$A$1:$D$9941, 4, 0))</f>
        <v>3449.0628999999999</v>
      </c>
      <c r="C5320" s="110">
        <f>IF(IFERROR(VLOOKUP($A5320, JCI!A:E, 5, 0),C5319)="null",C5319, IFERROR(VLOOKUP( $A5320, JCI!A:E, 5, 0),C5319))</f>
        <v>6137.6079099999997</v>
      </c>
      <c r="D5320" s="6">
        <f>IF(ISNA(VLOOKUP($A5320,ICBI!$C$1:$D$10000, 2, 0)),D5319, VLOOKUP($A5320, ICBI!$C$1:$D$10000, 2, 0))</f>
        <v>266.51456770890297</v>
      </c>
      <c r="E5320" s="2">
        <f t="shared" si="275"/>
        <v>43732</v>
      </c>
      <c r="F5320" s="3">
        <f t="shared" si="276"/>
        <v>3449.0628999999999</v>
      </c>
      <c r="G5320" s="3">
        <f t="shared" si="277"/>
        <v>5607.1904220197157</v>
      </c>
      <c r="H5320" s="6">
        <f>IF(ISNA(VLOOKUP($A5320, 'NAV Daily'!$A$1:$B$9941, 2, 0)/1000000000),H5319, VLOOKUP($A5320, 'NAV Daily'!$A$1:$B$9941, 2, 0)/1000000000)</f>
        <v>458.52419613990003</v>
      </c>
    </row>
    <row r="5321" spans="1:8" customFormat="1" x14ac:dyDescent="0.25">
      <c r="A5321" s="2">
        <v>43733</v>
      </c>
      <c r="B5321" s="110">
        <f>IF(ISNA(VLOOKUP($A5321, 'NAV Daily'!$A$1:$D$9941, 4, 0)),B5320, VLOOKUP($A5321, 'NAV Daily'!$A$1:$D$9941, 4, 0))</f>
        <v>3447.5848000000001</v>
      </c>
      <c r="C5321" s="110">
        <f>IF(IFERROR(VLOOKUP($A5321, JCI!A:E, 5, 0),C5320)="null",C5320, IFERROR(VLOOKUP( $A5321, JCI!A:E, 5, 0),C5320))</f>
        <v>6146.4038090000004</v>
      </c>
      <c r="D5321" s="6">
        <f>IF(ISNA(VLOOKUP($A5321,ICBI!$C$1:$D$10000, 2, 0)),D5320, VLOOKUP($A5321, ICBI!$C$1:$D$10000, 2, 0))</f>
        <v>266.19291291838499</v>
      </c>
      <c r="E5321" s="2">
        <f t="shared" si="275"/>
        <v>43733</v>
      </c>
      <c r="F5321" s="3">
        <f t="shared" si="276"/>
        <v>3447.5848000000001</v>
      </c>
      <c r="G5321" s="3">
        <f t="shared" si="277"/>
        <v>5615.2261716715466</v>
      </c>
      <c r="H5321" s="6">
        <f>IF(ISNA(VLOOKUP($A5321, 'NAV Daily'!$A$1:$B$9941, 2, 0)/1000000000),H5320, VLOOKUP($A5321, 'NAV Daily'!$A$1:$B$9941, 2, 0)/1000000000)</f>
        <v>458.52760138260999</v>
      </c>
    </row>
    <row r="5322" spans="1:8" customFormat="1" x14ac:dyDescent="0.25">
      <c r="A5322" s="2">
        <v>43734</v>
      </c>
      <c r="B5322" s="110">
        <f>IF(ISNA(VLOOKUP($A5322, 'NAV Daily'!$A$1:$D$9941, 4, 0)),B5321, VLOOKUP($A5322, 'NAV Daily'!$A$1:$D$9941, 4, 0))</f>
        <v>3443.8287999999998</v>
      </c>
      <c r="C5322" s="110">
        <f>IF(IFERROR(VLOOKUP($A5322, JCI!A:E, 5, 0),C5321)="null",C5321, IFERROR(VLOOKUP( $A5322, JCI!A:E, 5, 0),C5321))</f>
        <v>6230.3339839999999</v>
      </c>
      <c r="D5322" s="6">
        <f>IF(ISNA(VLOOKUP($A5322,ICBI!$C$1:$D$10000, 2, 0)),D5321, VLOOKUP($A5322, ICBI!$C$1:$D$10000, 2, 0))</f>
        <v>266.39255082791402</v>
      </c>
      <c r="E5322" s="2">
        <f t="shared" si="275"/>
        <v>43734</v>
      </c>
      <c r="F5322" s="3">
        <f t="shared" si="276"/>
        <v>3443.8287999999998</v>
      </c>
      <c r="G5322" s="3">
        <f t="shared" si="277"/>
        <v>5691.9030269349241</v>
      </c>
      <c r="H5322" s="6">
        <f>IF(ISNA(VLOOKUP($A5322, 'NAV Daily'!$A$1:$B$9941, 2, 0)/1000000000),H5321, VLOOKUP($A5322, 'NAV Daily'!$A$1:$B$9941, 2, 0)/1000000000)</f>
        <v>464.82064902827</v>
      </c>
    </row>
    <row r="5323" spans="1:8" customFormat="1" x14ac:dyDescent="0.25">
      <c r="A5323" s="2">
        <v>43735</v>
      </c>
      <c r="B5323" s="110">
        <f>IF(ISNA(VLOOKUP($A5323, 'NAV Daily'!$A$1:$D$9941, 4, 0)),B5322, VLOOKUP($A5323, 'NAV Daily'!$A$1:$D$9941, 4, 0))</f>
        <v>3443.0194000000001</v>
      </c>
      <c r="C5323" s="110">
        <f>IF(IFERROR(VLOOKUP($A5323, JCI!A:E, 5, 0),C5322)="null",C5322, IFERROR(VLOOKUP( $A5323, JCI!A:E, 5, 0),C5322))</f>
        <v>6196.8891599999997</v>
      </c>
      <c r="D5323" s="6">
        <f>IF(ISNA(VLOOKUP($A5323,ICBI!$C$1:$D$10000, 2, 0)),D5322, VLOOKUP($A5323, ICBI!$C$1:$D$10000, 2, 0))</f>
        <v>266.51988538082799</v>
      </c>
      <c r="E5323" s="2">
        <f t="shared" si="275"/>
        <v>43735</v>
      </c>
      <c r="F5323" s="3">
        <f t="shared" si="276"/>
        <v>3443.0194000000001</v>
      </c>
      <c r="G5323" s="3">
        <f t="shared" si="277"/>
        <v>5661.3485341180412</v>
      </c>
      <c r="H5323" s="6">
        <f>IF(ISNA(VLOOKUP($A5323, 'NAV Daily'!$A$1:$B$9941, 2, 0)/1000000000),H5322, VLOOKUP($A5323, 'NAV Daily'!$A$1:$B$9941, 2, 0)/1000000000)</f>
        <v>461.71210625607</v>
      </c>
    </row>
    <row r="5324" spans="1:8" customFormat="1" x14ac:dyDescent="0.25">
      <c r="A5324" s="2">
        <v>43736</v>
      </c>
      <c r="B5324" s="110">
        <f>IF(ISNA(VLOOKUP($A5324, 'NAV Daily'!$A$1:$D$9941, 4, 0)),B5323, VLOOKUP($A5324, 'NAV Daily'!$A$1:$D$9941, 4, 0))</f>
        <v>3443.0194000000001</v>
      </c>
      <c r="C5324" s="110">
        <f>IF(IFERROR(VLOOKUP($A5324, JCI!A:E, 5, 0),C5323)="null",C5323, IFERROR(VLOOKUP( $A5324, JCI!A:E, 5, 0),C5323))</f>
        <v>6196.8891599999997</v>
      </c>
      <c r="D5324" s="6">
        <f>IF(ISNA(VLOOKUP($A5324,ICBI!$C$1:$D$10000, 2, 0)),D5323, VLOOKUP($A5324, ICBI!$C$1:$D$10000, 2, 0))</f>
        <v>266.576274781027</v>
      </c>
      <c r="E5324" s="2">
        <f t="shared" si="275"/>
        <v>43736</v>
      </c>
      <c r="F5324" s="3">
        <f t="shared" si="276"/>
        <v>3443.0194000000001</v>
      </c>
      <c r="G5324" s="3">
        <f t="shared" si="277"/>
        <v>5661.3485341180412</v>
      </c>
      <c r="H5324" s="6">
        <f>IF(ISNA(VLOOKUP($A5324, 'NAV Daily'!$A$1:$B$9941, 2, 0)/1000000000),H5323, VLOOKUP($A5324, 'NAV Daily'!$A$1:$B$9941, 2, 0)/1000000000)</f>
        <v>461.71210625607</v>
      </c>
    </row>
    <row r="5325" spans="1:8" customFormat="1" x14ac:dyDescent="0.25">
      <c r="A5325" s="2">
        <v>43737</v>
      </c>
      <c r="B5325" s="110">
        <f>IF(ISNA(VLOOKUP($A5325, 'NAV Daily'!$A$1:$D$9941, 4, 0)),B5324, VLOOKUP($A5325, 'NAV Daily'!$A$1:$D$9941, 4, 0))</f>
        <v>3443.0194000000001</v>
      </c>
      <c r="C5325" s="110">
        <f>IF(IFERROR(VLOOKUP($A5325, JCI!A:E, 5, 0),C5324)="null",C5324, IFERROR(VLOOKUP( $A5325, JCI!A:E, 5, 0),C5324))</f>
        <v>6196.8891599999997</v>
      </c>
      <c r="D5325" s="6">
        <f>IF(ISNA(VLOOKUP($A5325,ICBI!$C$1:$D$10000, 2, 0)),D5324, VLOOKUP($A5325, ICBI!$C$1:$D$10000, 2, 0))</f>
        <v>266.63267096272301</v>
      </c>
      <c r="E5325" s="2">
        <f t="shared" si="275"/>
        <v>43737</v>
      </c>
      <c r="F5325" s="3">
        <f t="shared" si="276"/>
        <v>3443.0194000000001</v>
      </c>
      <c r="G5325" s="3">
        <f t="shared" si="277"/>
        <v>5661.3485341180412</v>
      </c>
      <c r="H5325" s="6">
        <f>IF(ISNA(VLOOKUP($A5325, 'NAV Daily'!$A$1:$B$9941, 2, 0)/1000000000),H5324, VLOOKUP($A5325, 'NAV Daily'!$A$1:$B$9941, 2, 0)/1000000000)</f>
        <v>461.71210625607</v>
      </c>
    </row>
    <row r="5326" spans="1:8" customFormat="1" x14ac:dyDescent="0.25">
      <c r="A5326" s="2">
        <v>43738</v>
      </c>
      <c r="B5326" s="110">
        <f>IF(ISNA(VLOOKUP($A5326, 'NAV Daily'!$A$1:$D$9941, 4, 0)),B5325, VLOOKUP($A5326, 'NAV Daily'!$A$1:$D$9941, 4, 0))</f>
        <v>3417.6462000000001</v>
      </c>
      <c r="C5326" s="110">
        <f>IF(IFERROR(VLOOKUP($A5326, JCI!A:E, 5, 0),C5325)="null",C5325, IFERROR(VLOOKUP( $A5326, JCI!A:E, 5, 0),C5325))</f>
        <v>6169.1020509999998</v>
      </c>
      <c r="D5326" s="6">
        <f>IF(ISNA(VLOOKUP($A5326,ICBI!$C$1:$D$10000, 2, 0)),D5325, VLOOKUP($A5326, ICBI!$C$1:$D$10000, 2, 0))</f>
        <v>266.841845799113</v>
      </c>
      <c r="E5326" s="2">
        <f t="shared" si="275"/>
        <v>43738</v>
      </c>
      <c r="F5326" s="3">
        <f t="shared" si="276"/>
        <v>3417.6462000000001</v>
      </c>
      <c r="G5326" s="3">
        <f t="shared" si="277"/>
        <v>5635.9628115816513</v>
      </c>
      <c r="H5326" s="6">
        <f>IF(ISNA(VLOOKUP($A5326, 'NAV Daily'!$A$1:$B$9941, 2, 0)/1000000000),H5325, VLOOKUP($A5326, 'NAV Daily'!$A$1:$B$9941, 2, 0)/1000000000)</f>
        <v>462.28006035016</v>
      </c>
    </row>
    <row r="5327" spans="1:8" customFormat="1" x14ac:dyDescent="0.25">
      <c r="A5327" s="2">
        <v>43739</v>
      </c>
      <c r="B5327" s="110">
        <f>IF(ISNA(VLOOKUP($A5327, 'NAV Daily'!$A$1:$D$9941, 4, 0)),B5326, VLOOKUP($A5327, 'NAV Daily'!$A$1:$D$9941, 4, 0))</f>
        <v>3429.1799000000001</v>
      </c>
      <c r="C5327" s="110">
        <f>IF(IFERROR(VLOOKUP($A5327, JCI!A:E, 5, 0),C5326)="null",C5326, IFERROR(VLOOKUP( $A5327, JCI!A:E, 5, 0),C5326))</f>
        <v>6138.25</v>
      </c>
      <c r="D5327" s="6">
        <f>IF(ISNA(VLOOKUP($A5327,ICBI!$C$1:$D$10000, 2, 0)),D5326, VLOOKUP($A5327, ICBI!$C$1:$D$10000, 2, 0))</f>
        <v>266.89356589062101</v>
      </c>
      <c r="E5327" s="2">
        <f t="shared" si="275"/>
        <v>43739</v>
      </c>
      <c r="F5327" s="3">
        <f t="shared" si="276"/>
        <v>3429.1799000000001</v>
      </c>
      <c r="G5327" s="3">
        <f t="shared" si="277"/>
        <v>5607.7770220356933</v>
      </c>
      <c r="H5327" s="6">
        <f>IF(ISNA(VLOOKUP($A5327, 'NAV Daily'!$A$1:$B$9941, 2, 0)/1000000000),H5326, VLOOKUP($A5327, 'NAV Daily'!$A$1:$B$9941, 2, 0)/1000000000)</f>
        <v>470.06106673421004</v>
      </c>
    </row>
    <row r="5328" spans="1:8" customFormat="1" x14ac:dyDescent="0.25">
      <c r="A5328" s="2">
        <v>43740</v>
      </c>
      <c r="B5328" s="110">
        <f>IF(ISNA(VLOOKUP($A5328, 'NAV Daily'!$A$1:$D$9941, 4, 0)),B5327, VLOOKUP($A5328, 'NAV Daily'!$A$1:$D$9941, 4, 0))</f>
        <v>3443.3672999999999</v>
      </c>
      <c r="C5328" s="110">
        <f>IF(IFERROR(VLOOKUP($A5328, JCI!A:E, 5, 0),C5327)="null",C5327, IFERROR(VLOOKUP( $A5328, JCI!A:E, 5, 0),C5327))</f>
        <v>6055.4248049999997</v>
      </c>
      <c r="D5328" s="6">
        <f>IF(ISNA(VLOOKUP($A5328,ICBI!$C$1:$D$10000, 2, 0)),D5327, VLOOKUP($A5328, ICBI!$C$1:$D$10000, 2, 0))</f>
        <v>267.12507357908203</v>
      </c>
      <c r="E5328" s="2">
        <f t="shared" si="275"/>
        <v>43740</v>
      </c>
      <c r="F5328" s="3">
        <f t="shared" si="276"/>
        <v>3443.3672999999999</v>
      </c>
      <c r="G5328" s="3">
        <f t="shared" si="277"/>
        <v>5532.109653426297</v>
      </c>
      <c r="H5328" s="6">
        <f>IF(ISNA(VLOOKUP($A5328, 'NAV Daily'!$A$1:$B$9941, 2, 0)/1000000000),H5327, VLOOKUP($A5328, 'NAV Daily'!$A$1:$B$9941, 2, 0)/1000000000)</f>
        <v>483.55341057125003</v>
      </c>
    </row>
    <row r="5329" spans="1:8" customFormat="1" x14ac:dyDescent="0.25">
      <c r="A5329" s="2">
        <v>43741</v>
      </c>
      <c r="B5329" s="110">
        <f>IF(ISNA(VLOOKUP($A5329, 'NAV Daily'!$A$1:$D$9941, 4, 0)),B5328, VLOOKUP($A5329, 'NAV Daily'!$A$1:$D$9941, 4, 0))</f>
        <v>3443.5358000000001</v>
      </c>
      <c r="C5329" s="110">
        <f>IF(IFERROR(VLOOKUP($A5329, JCI!A:E, 5, 0),C5328)="null",C5328, IFERROR(VLOOKUP( $A5329, JCI!A:E, 5, 0),C5328))</f>
        <v>6038.5288090000004</v>
      </c>
      <c r="D5329" s="6">
        <f>IF(ISNA(VLOOKUP($A5329,ICBI!$C$1:$D$10000, 2, 0)),D5328, VLOOKUP($A5329, ICBI!$C$1:$D$10000, 2, 0))</f>
        <v>267.26222251153803</v>
      </c>
      <c r="E5329" s="2">
        <f t="shared" si="275"/>
        <v>43741</v>
      </c>
      <c r="F5329" s="3">
        <f t="shared" si="276"/>
        <v>3443.5358000000001</v>
      </c>
      <c r="G5329" s="3">
        <f t="shared" si="277"/>
        <v>5516.6738243002101</v>
      </c>
      <c r="H5329" s="6">
        <f>IF(ISNA(VLOOKUP($A5329, 'NAV Daily'!$A$1:$B$9941, 2, 0)/1000000000),H5328, VLOOKUP($A5329, 'NAV Daily'!$A$1:$B$9941, 2, 0)/1000000000)</f>
        <v>483.57706983662001</v>
      </c>
    </row>
    <row r="5330" spans="1:8" customFormat="1" x14ac:dyDescent="0.25">
      <c r="A5330" s="2">
        <v>43742</v>
      </c>
      <c r="B5330" s="110">
        <f>IF(ISNA(VLOOKUP($A5330, 'NAV Daily'!$A$1:$D$9941, 4, 0)),B5329, VLOOKUP($A5330, 'NAV Daily'!$A$1:$D$9941, 4, 0))</f>
        <v>3458.9349000000002</v>
      </c>
      <c r="C5330" s="110">
        <f>IF(IFERROR(VLOOKUP($A5330, JCI!A:E, 5, 0),C5329)="null",C5329, IFERROR(VLOOKUP( $A5330, JCI!A:E, 5, 0),C5329))</f>
        <v>6061.251953</v>
      </c>
      <c r="D5330" s="6">
        <f>IF(ISNA(VLOOKUP($A5330,ICBI!$C$1:$D$10000, 2, 0)),D5329, VLOOKUP($A5330, ICBI!$C$1:$D$10000, 2, 0))</f>
        <v>267.66872435169603</v>
      </c>
      <c r="E5330" s="2">
        <f t="shared" si="275"/>
        <v>43742</v>
      </c>
      <c r="F5330" s="3">
        <f t="shared" si="276"/>
        <v>3458.9349000000002</v>
      </c>
      <c r="G5330" s="3">
        <f t="shared" si="277"/>
        <v>5537.433214157516</v>
      </c>
      <c r="H5330" s="6">
        <f>IF(ISNA(VLOOKUP($A5330, 'NAV Daily'!$A$1:$B$9941, 2, 0)/1000000000),H5329, VLOOKUP($A5330, 'NAV Daily'!$A$1:$B$9941, 2, 0)/1000000000)</f>
        <v>485.23391165717999</v>
      </c>
    </row>
    <row r="5331" spans="1:8" customFormat="1" x14ac:dyDescent="0.25">
      <c r="A5331" s="2">
        <v>43743</v>
      </c>
      <c r="B5331" s="110">
        <f>IF(ISNA(VLOOKUP($A5331, 'NAV Daily'!$A$1:$D$9941, 4, 0)),B5330, VLOOKUP($A5331, 'NAV Daily'!$A$1:$D$9941, 4, 0))</f>
        <v>3458.9349000000002</v>
      </c>
      <c r="C5331" s="110">
        <f>IF(IFERROR(VLOOKUP($A5331, JCI!A:E, 5, 0),C5330)="null",C5330, IFERROR(VLOOKUP( $A5331, JCI!A:E, 5, 0),C5330))</f>
        <v>6061.251953</v>
      </c>
      <c r="D5331" s="6">
        <f>IF(ISNA(VLOOKUP($A5331,ICBI!$C$1:$D$10000, 2, 0)),D5330, VLOOKUP($A5331, ICBI!$C$1:$D$10000, 2, 0))</f>
        <v>267.72509133184701</v>
      </c>
      <c r="E5331" s="2">
        <f t="shared" si="275"/>
        <v>43743</v>
      </c>
      <c r="F5331" s="3">
        <f t="shared" si="276"/>
        <v>3458.9349000000002</v>
      </c>
      <c r="G5331" s="3">
        <f t="shared" si="277"/>
        <v>5537.433214157516</v>
      </c>
      <c r="H5331" s="6">
        <f>IF(ISNA(VLOOKUP($A5331, 'NAV Daily'!$A$1:$B$9941, 2, 0)/1000000000),H5330, VLOOKUP($A5331, 'NAV Daily'!$A$1:$B$9941, 2, 0)/1000000000)</f>
        <v>485.23391165717999</v>
      </c>
    </row>
    <row r="5332" spans="1:8" customFormat="1" x14ac:dyDescent="0.25">
      <c r="A5332" s="2">
        <v>43744</v>
      </c>
      <c r="B5332" s="110">
        <f>IF(ISNA(VLOOKUP($A5332, 'NAV Daily'!$A$1:$D$9941, 4, 0)),B5331, VLOOKUP($A5332, 'NAV Daily'!$A$1:$D$9941, 4, 0))</f>
        <v>3458.9349000000002</v>
      </c>
      <c r="C5332" s="110">
        <f>IF(IFERROR(VLOOKUP($A5332, JCI!A:E, 5, 0),C5331)="null",C5331, IFERROR(VLOOKUP( $A5332, JCI!A:E, 5, 0),C5331))</f>
        <v>6061.251953</v>
      </c>
      <c r="D5332" s="6">
        <f>IF(ISNA(VLOOKUP($A5332,ICBI!$C$1:$D$10000, 2, 0)),D5331, VLOOKUP($A5332, ICBI!$C$1:$D$10000, 2, 0))</f>
        <v>267.78145976006499</v>
      </c>
      <c r="E5332" s="2">
        <f t="shared" si="275"/>
        <v>43744</v>
      </c>
      <c r="F5332" s="3">
        <f t="shared" si="276"/>
        <v>3458.9349000000002</v>
      </c>
      <c r="G5332" s="3">
        <f t="shared" si="277"/>
        <v>5537.433214157516</v>
      </c>
      <c r="H5332" s="6">
        <f>IF(ISNA(VLOOKUP($A5332, 'NAV Daily'!$A$1:$B$9941, 2, 0)/1000000000),H5331, VLOOKUP($A5332, 'NAV Daily'!$A$1:$B$9941, 2, 0)/1000000000)</f>
        <v>485.23391165717999</v>
      </c>
    </row>
    <row r="5333" spans="1:8" customFormat="1" x14ac:dyDescent="0.25">
      <c r="A5333" s="2">
        <v>43745</v>
      </c>
      <c r="B5333" s="110">
        <f>IF(ISNA(VLOOKUP($A5333, 'NAV Daily'!$A$1:$D$9941, 4, 0)),B5332, VLOOKUP($A5333, 'NAV Daily'!$A$1:$D$9941, 4, 0))</f>
        <v>3458.7296000000001</v>
      </c>
      <c r="C5333" s="110">
        <f>IF(IFERROR(VLOOKUP($A5333, JCI!A:E, 5, 0),C5332)="null",C5332, IFERROR(VLOOKUP( $A5333, JCI!A:E, 5, 0),C5332))</f>
        <v>6000.5820309999999</v>
      </c>
      <c r="D5333" s="6">
        <f>IF(ISNA(VLOOKUP($A5333,ICBI!$C$1:$D$10000, 2, 0)),D5332, VLOOKUP($A5333, ICBI!$C$1:$D$10000, 2, 0))</f>
        <v>267.72693844128202</v>
      </c>
      <c r="E5333" s="2">
        <f t="shared" si="275"/>
        <v>43745</v>
      </c>
      <c r="F5333" s="3">
        <f t="shared" si="276"/>
        <v>3458.7296000000001</v>
      </c>
      <c r="G5333" s="3">
        <f t="shared" si="277"/>
        <v>5482.0064403180177</v>
      </c>
      <c r="H5333" s="6">
        <f>IF(ISNA(VLOOKUP($A5333, 'NAV Daily'!$A$1:$B$9941, 2, 0)/1000000000),H5332, VLOOKUP($A5333, 'NAV Daily'!$A$1:$B$9941, 2, 0)/1000000000)</f>
        <v>485.20510808112999</v>
      </c>
    </row>
    <row r="5334" spans="1:8" customFormat="1" x14ac:dyDescent="0.25">
      <c r="A5334" s="2">
        <v>43746</v>
      </c>
      <c r="B5334" s="110">
        <f>IF(ISNA(VLOOKUP($A5334, 'NAV Daily'!$A$1:$D$9941, 4, 0)),B5333, VLOOKUP($A5334, 'NAV Daily'!$A$1:$D$9941, 4, 0))</f>
        <v>3459.0446999999999</v>
      </c>
      <c r="C5334" s="110">
        <f>IF(IFERROR(VLOOKUP($A5334, JCI!A:E, 5, 0),C5333)="null",C5333, IFERROR(VLOOKUP( $A5334, JCI!A:E, 5, 0),C5333))</f>
        <v>6039.6010740000002</v>
      </c>
      <c r="D5334" s="6">
        <f>IF(ISNA(VLOOKUP($A5334,ICBI!$C$1:$D$10000, 2, 0)),D5333, VLOOKUP($A5334, ICBI!$C$1:$D$10000, 2, 0))</f>
        <v>267.66938844875898</v>
      </c>
      <c r="E5334" s="2">
        <f t="shared" si="275"/>
        <v>43746</v>
      </c>
      <c r="F5334" s="3">
        <f t="shared" si="276"/>
        <v>3459.0446999999999</v>
      </c>
      <c r="G5334" s="3">
        <f t="shared" si="277"/>
        <v>5517.6534232133417</v>
      </c>
      <c r="H5334" s="6">
        <f>IF(ISNA(VLOOKUP($A5334, 'NAV Daily'!$A$1:$B$9941, 2, 0)/1000000000),H5333, VLOOKUP($A5334, 'NAV Daily'!$A$1:$B$9941, 2, 0)/1000000000)</f>
        <v>485.24932070325002</v>
      </c>
    </row>
    <row r="5335" spans="1:8" customFormat="1" x14ac:dyDescent="0.25">
      <c r="A5335" s="2">
        <v>43747</v>
      </c>
      <c r="B5335" s="110">
        <f>IF(ISNA(VLOOKUP($A5335, 'NAV Daily'!$A$1:$D$9941, 4, 0)),B5334, VLOOKUP($A5335, 'NAV Daily'!$A$1:$D$9941, 4, 0))</f>
        <v>3451.723</v>
      </c>
      <c r="C5335" s="110">
        <f>IF(IFERROR(VLOOKUP($A5335, JCI!A:E, 5, 0),C5334)="null",C5334, IFERROR(VLOOKUP( $A5335, JCI!A:E, 5, 0),C5334))</f>
        <v>6029.1601559999999</v>
      </c>
      <c r="D5335" s="6">
        <f>IF(ISNA(VLOOKUP($A5335,ICBI!$C$1:$D$10000, 2, 0)),D5334, VLOOKUP($A5335, ICBI!$C$1:$D$10000, 2, 0))</f>
        <v>267.52436775650102</v>
      </c>
      <c r="E5335" s="2">
        <f t="shared" si="275"/>
        <v>43747</v>
      </c>
      <c r="F5335" s="3">
        <f t="shared" si="276"/>
        <v>3451.723</v>
      </c>
      <c r="G5335" s="3">
        <f t="shared" si="277"/>
        <v>5508.1148185541379</v>
      </c>
      <c r="H5335" s="6">
        <f>IF(ISNA(VLOOKUP($A5335, 'NAV Daily'!$A$1:$B$9941, 2, 0)/1000000000),H5334, VLOOKUP($A5335, 'NAV Daily'!$A$1:$B$9941, 2, 0)/1000000000)</f>
        <v>484.52156307308002</v>
      </c>
    </row>
    <row r="5336" spans="1:8" customFormat="1" x14ac:dyDescent="0.25">
      <c r="A5336" s="2">
        <v>43748</v>
      </c>
      <c r="B5336" s="110">
        <f>IF(ISNA(VLOOKUP($A5336, 'NAV Daily'!$A$1:$D$9941, 4, 0)),B5335, VLOOKUP($A5336, 'NAV Daily'!$A$1:$D$9941, 4, 0))</f>
        <v>3448.9272999999998</v>
      </c>
      <c r="C5336" s="110">
        <f>IF(IFERROR(VLOOKUP($A5336, JCI!A:E, 5, 0),C5335)="null",C5335, IFERROR(VLOOKUP( $A5336, JCI!A:E, 5, 0),C5335))</f>
        <v>6023.6411129999997</v>
      </c>
      <c r="D5336" s="6">
        <f>IF(ISNA(VLOOKUP($A5336,ICBI!$C$1:$D$10000, 2, 0)),D5335, VLOOKUP($A5336, ICBI!$C$1:$D$10000, 2, 0))</f>
        <v>267.54044812726698</v>
      </c>
      <c r="E5336" s="2">
        <f t="shared" si="275"/>
        <v>43748</v>
      </c>
      <c r="F5336" s="3">
        <f t="shared" si="276"/>
        <v>3448.9272999999998</v>
      </c>
      <c r="G5336" s="3">
        <f t="shared" si="277"/>
        <v>5503.0727361171193</v>
      </c>
      <c r="H5336" s="6">
        <f>IF(ISNA(VLOOKUP($A5336, 'NAV Daily'!$A$1:$B$9941, 2, 0)/1000000000),H5335, VLOOKUP($A5336, 'NAV Daily'!$A$1:$B$9941, 2, 0)/1000000000)</f>
        <v>484.12912231823998</v>
      </c>
    </row>
    <row r="5337" spans="1:8" customFormat="1" x14ac:dyDescent="0.25">
      <c r="A5337" s="2">
        <v>43749</v>
      </c>
      <c r="B5337" s="110">
        <f>IF(ISNA(VLOOKUP($A5337, 'NAV Daily'!$A$1:$D$9941, 4, 0)),B5336, VLOOKUP($A5337, 'NAV Daily'!$A$1:$D$9941, 4, 0))</f>
        <v>3455.1397999999999</v>
      </c>
      <c r="C5337" s="110">
        <f>IF(IFERROR(VLOOKUP($A5337, JCI!A:E, 5, 0),C5336)="null",C5336, IFERROR(VLOOKUP( $A5337, JCI!A:E, 5, 0),C5336))</f>
        <v>6105.7998049999997</v>
      </c>
      <c r="D5337" s="6">
        <f>IF(ISNA(VLOOKUP($A5337,ICBI!$C$1:$D$10000, 2, 0)),D5336, VLOOKUP($A5337, ICBI!$C$1:$D$10000, 2, 0))</f>
        <v>267.782491263954</v>
      </c>
      <c r="E5337" s="2">
        <f t="shared" si="275"/>
        <v>43749</v>
      </c>
      <c r="F5337" s="3">
        <f t="shared" si="276"/>
        <v>3455.1397999999999</v>
      </c>
      <c r="G5337" s="3">
        <f t="shared" si="277"/>
        <v>5578.1312015035255</v>
      </c>
      <c r="H5337" s="6">
        <f>IF(ISNA(VLOOKUP($A5337, 'NAV Daily'!$A$1:$B$9941, 2, 0)/1000000000),H5336, VLOOKUP($A5337, 'NAV Daily'!$A$1:$B$9941, 2, 0)/1000000000)</f>
        <v>483.99937685946003</v>
      </c>
    </row>
    <row r="5338" spans="1:8" customFormat="1" x14ac:dyDescent="0.25">
      <c r="A5338" s="2">
        <v>43750</v>
      </c>
      <c r="B5338" s="110">
        <f>IF(ISNA(VLOOKUP($A5338, 'NAV Daily'!$A$1:$D$9941, 4, 0)),B5337, VLOOKUP($A5338, 'NAV Daily'!$A$1:$D$9941, 4, 0))</f>
        <v>3455.1397999999999</v>
      </c>
      <c r="C5338" s="110">
        <f>IF(IFERROR(VLOOKUP($A5338, JCI!A:E, 5, 0),C5337)="null",C5337, IFERROR(VLOOKUP( $A5338, JCI!A:E, 5, 0),C5337))</f>
        <v>6105.7998049999997</v>
      </c>
      <c r="D5338" s="6">
        <f>IF(ISNA(VLOOKUP($A5338,ICBI!$C$1:$D$10000, 2, 0)),D5337, VLOOKUP($A5338, ICBI!$C$1:$D$10000, 2, 0))</f>
        <v>267.838860246595</v>
      </c>
      <c r="E5338" s="2">
        <f t="shared" si="275"/>
        <v>43750</v>
      </c>
      <c r="F5338" s="3">
        <f t="shared" si="276"/>
        <v>3455.1397999999999</v>
      </c>
      <c r="G5338" s="3">
        <f t="shared" si="277"/>
        <v>5578.1312015035255</v>
      </c>
      <c r="H5338" s="6">
        <f>IF(ISNA(VLOOKUP($A5338, 'NAV Daily'!$A$1:$B$9941, 2, 0)/1000000000),H5337, VLOOKUP($A5338, 'NAV Daily'!$A$1:$B$9941, 2, 0)/1000000000)</f>
        <v>483.99937685946003</v>
      </c>
    </row>
    <row r="5339" spans="1:8" customFormat="1" x14ac:dyDescent="0.25">
      <c r="A5339" s="2">
        <v>43751</v>
      </c>
      <c r="B5339" s="110">
        <f>IF(ISNA(VLOOKUP($A5339, 'NAV Daily'!$A$1:$D$9941, 4, 0)),B5338, VLOOKUP($A5339, 'NAV Daily'!$A$1:$D$9941, 4, 0))</f>
        <v>3455.1397999999999</v>
      </c>
      <c r="C5339" s="110">
        <f>IF(IFERROR(VLOOKUP($A5339, JCI!A:E, 5, 0),C5338)="null",C5338, IFERROR(VLOOKUP( $A5339, JCI!A:E, 5, 0),C5338))</f>
        <v>6105.7998049999997</v>
      </c>
      <c r="D5339" s="6">
        <f>IF(ISNA(VLOOKUP($A5339,ICBI!$C$1:$D$10000, 2, 0)),D5338, VLOOKUP($A5339, ICBI!$C$1:$D$10000, 2, 0))</f>
        <v>267.89523134847599</v>
      </c>
      <c r="E5339" s="2">
        <f t="shared" si="275"/>
        <v>43751</v>
      </c>
      <c r="F5339" s="3">
        <f t="shared" si="276"/>
        <v>3455.1397999999999</v>
      </c>
      <c r="G5339" s="3">
        <f t="shared" si="277"/>
        <v>5578.1312015035255</v>
      </c>
      <c r="H5339" s="6">
        <f>IF(ISNA(VLOOKUP($A5339, 'NAV Daily'!$A$1:$B$9941, 2, 0)/1000000000),H5338, VLOOKUP($A5339, 'NAV Daily'!$A$1:$B$9941, 2, 0)/1000000000)</f>
        <v>483.99937685946003</v>
      </c>
    </row>
    <row r="5340" spans="1:8" customFormat="1" x14ac:dyDescent="0.25">
      <c r="A5340" s="2">
        <v>43752</v>
      </c>
      <c r="B5340" s="110">
        <f>IF(ISNA(VLOOKUP($A5340, 'NAV Daily'!$A$1:$D$9941, 4, 0)),B5339, VLOOKUP($A5340, 'NAV Daily'!$A$1:$D$9941, 4, 0))</f>
        <v>3439.2882</v>
      </c>
      <c r="C5340" s="110">
        <f>IF(IFERROR(VLOOKUP($A5340, JCI!A:E, 5, 0),C5339)="null",C5339, IFERROR(VLOOKUP( $A5340, JCI!A:E, 5, 0),C5339))</f>
        <v>6126.876953</v>
      </c>
      <c r="D5340" s="6">
        <f>IF(ISNA(VLOOKUP($A5340,ICBI!$C$1:$D$10000, 2, 0)),D5339, VLOOKUP($A5340, ICBI!$C$1:$D$10000, 2, 0))</f>
        <v>268.35644275653101</v>
      </c>
      <c r="E5340" s="2">
        <f t="shared" si="275"/>
        <v>43752</v>
      </c>
      <c r="F5340" s="3">
        <f t="shared" si="276"/>
        <v>3439.2882</v>
      </c>
      <c r="G5340" s="3">
        <f t="shared" si="277"/>
        <v>5597.3868437866595</v>
      </c>
      <c r="H5340" s="6">
        <f>IF(ISNA(VLOOKUP($A5340, 'NAV Daily'!$A$1:$B$9941, 2, 0)/1000000000),H5339, VLOOKUP($A5340, 'NAV Daily'!$A$1:$B$9941, 2, 0)/1000000000)</f>
        <v>481.77887295736997</v>
      </c>
    </row>
    <row r="5341" spans="1:8" customFormat="1" x14ac:dyDescent="0.25">
      <c r="A5341" s="2">
        <v>43753</v>
      </c>
      <c r="B5341" s="110">
        <f>IF(ISNA(VLOOKUP($A5341, 'NAV Daily'!$A$1:$D$9941, 4, 0)),B5340, VLOOKUP($A5341, 'NAV Daily'!$A$1:$D$9941, 4, 0))</f>
        <v>3441.4452999999999</v>
      </c>
      <c r="C5341" s="110">
        <f>IF(IFERROR(VLOOKUP($A5341, JCI!A:E, 5, 0),C5340)="null",C5340, IFERROR(VLOOKUP( $A5341, JCI!A:E, 5, 0),C5340))</f>
        <v>6158.1660160000001</v>
      </c>
      <c r="D5341" s="6">
        <f>IF(ISNA(VLOOKUP($A5341,ICBI!$C$1:$D$10000, 2, 0)),D5340, VLOOKUP($A5341, ICBI!$C$1:$D$10000, 2, 0))</f>
        <v>268.67001955392499</v>
      </c>
      <c r="E5341" s="2">
        <f t="shared" si="275"/>
        <v>43753</v>
      </c>
      <c r="F5341" s="3">
        <f t="shared" si="276"/>
        <v>3441.4452999999999</v>
      </c>
      <c r="G5341" s="3">
        <f t="shared" si="277"/>
        <v>5625.9718783702019</v>
      </c>
      <c r="H5341" s="6">
        <f>IF(ISNA(VLOOKUP($A5341, 'NAV Daily'!$A$1:$B$9941, 2, 0)/1000000000),H5340, VLOOKUP($A5341, 'NAV Daily'!$A$1:$B$9941, 2, 0)/1000000000)</f>
        <v>482.08104186441</v>
      </c>
    </row>
    <row r="5342" spans="1:8" customFormat="1" x14ac:dyDescent="0.25">
      <c r="A5342" s="2">
        <v>43754</v>
      </c>
      <c r="B5342" s="110">
        <f>IF(ISNA(VLOOKUP($A5342, 'NAV Daily'!$A$1:$D$9941, 4, 0)),B5341, VLOOKUP($A5342, 'NAV Daily'!$A$1:$D$9941, 4, 0))</f>
        <v>3443.1891000000001</v>
      </c>
      <c r="C5342" s="110">
        <f>IF(IFERROR(VLOOKUP($A5342, JCI!A:E, 5, 0),C5341)="null",C5341, IFERROR(VLOOKUP( $A5342, JCI!A:E, 5, 0),C5341))</f>
        <v>6169.591797</v>
      </c>
      <c r="D5342" s="6">
        <f>IF(ISNA(VLOOKUP($A5342,ICBI!$C$1:$D$10000, 2, 0)),D5341, VLOOKUP($A5342, ICBI!$C$1:$D$10000, 2, 0))</f>
        <v>268.96443239709703</v>
      </c>
      <c r="E5342" s="2">
        <f t="shared" si="275"/>
        <v>43754</v>
      </c>
      <c r="F5342" s="3">
        <f t="shared" si="276"/>
        <v>3443.1891000000001</v>
      </c>
      <c r="G5342" s="3">
        <f t="shared" si="277"/>
        <v>5636.4102333004521</v>
      </c>
      <c r="H5342" s="6">
        <f>IF(ISNA(VLOOKUP($A5342, 'NAV Daily'!$A$1:$B$9941, 2, 0)/1000000000),H5341, VLOOKUP($A5342, 'NAV Daily'!$A$1:$B$9941, 2, 0)/1000000000)</f>
        <v>489.4289184607</v>
      </c>
    </row>
    <row r="5343" spans="1:8" customFormat="1" x14ac:dyDescent="0.25">
      <c r="A5343" s="2">
        <v>43755</v>
      </c>
      <c r="B5343" s="110">
        <f>IF(ISNA(VLOOKUP($A5343, 'NAV Daily'!$A$1:$D$9941, 4, 0)),B5342, VLOOKUP($A5343, 'NAV Daily'!$A$1:$D$9941, 4, 0))</f>
        <v>3444.0311999999999</v>
      </c>
      <c r="C5343" s="110">
        <f>IF(IFERROR(VLOOKUP($A5343, JCI!A:E, 5, 0),C5342)="null",C5342, IFERROR(VLOOKUP( $A5343, JCI!A:E, 5, 0),C5342))</f>
        <v>6181.0141599999997</v>
      </c>
      <c r="D5343" s="6">
        <f>IF(ISNA(VLOOKUP($A5343,ICBI!$C$1:$D$10000, 2, 0)),D5342, VLOOKUP($A5343, ICBI!$C$1:$D$10000, 2, 0))</f>
        <v>269.08380701088601</v>
      </c>
      <c r="E5343" s="2">
        <f t="shared" si="275"/>
        <v>43755</v>
      </c>
      <c r="F5343" s="3">
        <f t="shared" si="276"/>
        <v>3444.0311999999999</v>
      </c>
      <c r="G5343" s="3">
        <f t="shared" si="277"/>
        <v>5646.8454656172771</v>
      </c>
      <c r="H5343" s="6">
        <f>IF(ISNA(VLOOKUP($A5343, 'NAV Daily'!$A$1:$B$9941, 2, 0)/1000000000),H5342, VLOOKUP($A5343, 'NAV Daily'!$A$1:$B$9941, 2, 0)/1000000000)</f>
        <v>504.55227310874</v>
      </c>
    </row>
    <row r="5344" spans="1:8" customFormat="1" x14ac:dyDescent="0.25">
      <c r="A5344" s="2">
        <v>43756</v>
      </c>
      <c r="B5344" s="110">
        <f>IF(ISNA(VLOOKUP($A5344, 'NAV Daily'!$A$1:$D$9941, 4, 0)),B5343, VLOOKUP($A5344, 'NAV Daily'!$A$1:$D$9941, 4, 0))</f>
        <v>3445.6179999999999</v>
      </c>
      <c r="C5344" s="110">
        <f>IF(IFERROR(VLOOKUP($A5344, JCI!A:E, 5, 0),C5343)="null",C5343, IFERROR(VLOOKUP( $A5344, JCI!A:E, 5, 0),C5343))</f>
        <v>6191.9467770000001</v>
      </c>
      <c r="D5344" s="6">
        <f>IF(ISNA(VLOOKUP($A5344,ICBI!$C$1:$D$10000, 2, 0)),D5343, VLOOKUP($A5344, ICBI!$C$1:$D$10000, 2, 0))</f>
        <v>269.21569842562099</v>
      </c>
      <c r="E5344" s="2">
        <f t="shared" si="275"/>
        <v>43756</v>
      </c>
      <c r="F5344" s="3">
        <f t="shared" si="276"/>
        <v>3445.6179999999999</v>
      </c>
      <c r="G5344" s="3">
        <f t="shared" si="277"/>
        <v>5656.8332762153013</v>
      </c>
      <c r="H5344" s="6">
        <f>IF(ISNA(VLOOKUP($A5344, 'NAV Daily'!$A$1:$B$9941, 2, 0)/1000000000),H5343, VLOOKUP($A5344, 'NAV Daily'!$A$1:$B$9941, 2, 0)/1000000000)</f>
        <v>505.88524916952002</v>
      </c>
    </row>
    <row r="5345" spans="1:8" customFormat="1" x14ac:dyDescent="0.25">
      <c r="A5345" s="2">
        <v>43757</v>
      </c>
      <c r="B5345" s="110">
        <f>IF(ISNA(VLOOKUP($A5345, 'NAV Daily'!$A$1:$D$9941, 4, 0)),B5344, VLOOKUP($A5345, 'NAV Daily'!$A$1:$D$9941, 4, 0))</f>
        <v>3445.6179999999999</v>
      </c>
      <c r="C5345" s="110">
        <f>IF(IFERROR(VLOOKUP($A5345, JCI!A:E, 5, 0),C5344)="null",C5344, IFERROR(VLOOKUP( $A5345, JCI!A:E, 5, 0),C5344))</f>
        <v>6191.9467770000001</v>
      </c>
      <c r="D5345" s="6">
        <f>IF(ISNA(VLOOKUP($A5345,ICBI!$C$1:$D$10000, 2, 0)),D5344, VLOOKUP($A5345, ICBI!$C$1:$D$10000, 2, 0))</f>
        <v>269.27213345146203</v>
      </c>
      <c r="E5345" s="2">
        <f t="shared" si="275"/>
        <v>43757</v>
      </c>
      <c r="F5345" s="3">
        <f t="shared" si="276"/>
        <v>3445.6179999999999</v>
      </c>
      <c r="G5345" s="3">
        <f t="shared" si="277"/>
        <v>5656.8332762153013</v>
      </c>
      <c r="H5345" s="6">
        <f>IF(ISNA(VLOOKUP($A5345, 'NAV Daily'!$A$1:$B$9941, 2, 0)/1000000000),H5344, VLOOKUP($A5345, 'NAV Daily'!$A$1:$B$9941, 2, 0)/1000000000)</f>
        <v>505.88524916952002</v>
      </c>
    </row>
    <row r="5346" spans="1:8" customFormat="1" x14ac:dyDescent="0.25">
      <c r="A5346" s="2">
        <v>43758</v>
      </c>
      <c r="B5346" s="110">
        <f>IF(ISNA(VLOOKUP($A5346, 'NAV Daily'!$A$1:$D$9941, 4, 0)),B5345, VLOOKUP($A5346, 'NAV Daily'!$A$1:$D$9941, 4, 0))</f>
        <v>3445.6179999999999</v>
      </c>
      <c r="C5346" s="110">
        <f>IF(IFERROR(VLOOKUP($A5346, JCI!A:E, 5, 0),C5345)="null",C5345, IFERROR(VLOOKUP( $A5346, JCI!A:E, 5, 0),C5345))</f>
        <v>6191.9467770000001</v>
      </c>
      <c r="D5346" s="6">
        <f>IF(ISNA(VLOOKUP($A5346,ICBI!$C$1:$D$10000, 2, 0)),D5345, VLOOKUP($A5346, ICBI!$C$1:$D$10000, 2, 0))</f>
        <v>269.32856919134298</v>
      </c>
      <c r="E5346" s="2">
        <f t="shared" si="275"/>
        <v>43758</v>
      </c>
      <c r="F5346" s="3">
        <f t="shared" si="276"/>
        <v>3445.6179999999999</v>
      </c>
      <c r="G5346" s="3">
        <f t="shared" si="277"/>
        <v>5656.8332762153013</v>
      </c>
      <c r="H5346" s="6">
        <f>IF(ISNA(VLOOKUP($A5346, 'NAV Daily'!$A$1:$B$9941, 2, 0)/1000000000),H5345, VLOOKUP($A5346, 'NAV Daily'!$A$1:$B$9941, 2, 0)/1000000000)</f>
        <v>505.88524916952002</v>
      </c>
    </row>
    <row r="5347" spans="1:8" customFormat="1" x14ac:dyDescent="0.25">
      <c r="A5347" s="2">
        <v>43759</v>
      </c>
      <c r="B5347" s="110">
        <f>IF(ISNA(VLOOKUP($A5347, 'NAV Daily'!$A$1:$D$9941, 4, 0)),B5346, VLOOKUP($A5347, 'NAV Daily'!$A$1:$D$9941, 4, 0))</f>
        <v>3444.0509000000002</v>
      </c>
      <c r="C5347" s="110">
        <f>IF(IFERROR(VLOOKUP($A5347, JCI!A:E, 5, 0),C5346)="null",C5346, IFERROR(VLOOKUP( $A5347, JCI!A:E, 5, 0),C5346))</f>
        <v>6198.9868159999996</v>
      </c>
      <c r="D5347" s="6">
        <f>IF(ISNA(VLOOKUP($A5347,ICBI!$C$1:$D$10000, 2, 0)),D5346, VLOOKUP($A5347, ICBI!$C$1:$D$10000, 2, 0))</f>
        <v>269.84406145516402</v>
      </c>
      <c r="E5347" s="2">
        <f t="shared" si="275"/>
        <v>43759</v>
      </c>
      <c r="F5347" s="3">
        <f t="shared" si="276"/>
        <v>3444.0509000000002</v>
      </c>
      <c r="G5347" s="3">
        <f t="shared" si="277"/>
        <v>5663.2649088367216</v>
      </c>
      <c r="H5347" s="6">
        <f>IF(ISNA(VLOOKUP($A5347, 'NAV Daily'!$A$1:$B$9941, 2, 0)/1000000000),H5346, VLOOKUP($A5347, 'NAV Daily'!$A$1:$B$9941, 2, 0)/1000000000)</f>
        <v>505.65517711355</v>
      </c>
    </row>
    <row r="5348" spans="1:8" customFormat="1" x14ac:dyDescent="0.25">
      <c r="A5348" s="2">
        <v>43760</v>
      </c>
      <c r="B5348" s="110">
        <f>IF(ISNA(VLOOKUP($A5348, 'NAV Daily'!$A$1:$D$9941, 4, 0)),B5347, VLOOKUP($A5348, 'NAV Daily'!$A$1:$D$9941, 4, 0))</f>
        <v>3447.4893999999999</v>
      </c>
      <c r="C5348" s="110">
        <f>IF(IFERROR(VLOOKUP($A5348, JCI!A:E, 5, 0),C5347)="null",C5347, IFERROR(VLOOKUP( $A5348, JCI!A:E, 5, 0),C5347))</f>
        <v>6225.4970700000003</v>
      </c>
      <c r="D5348" s="6">
        <f>IF(ISNA(VLOOKUP($A5348,ICBI!$C$1:$D$10000, 2, 0)),D5347, VLOOKUP($A5348, ICBI!$C$1:$D$10000, 2, 0))</f>
        <v>270.28436903691897</v>
      </c>
      <c r="E5348" s="2">
        <f t="shared" si="275"/>
        <v>43760</v>
      </c>
      <c r="F5348" s="3">
        <f t="shared" si="276"/>
        <v>3447.4893999999999</v>
      </c>
      <c r="G5348" s="3">
        <f t="shared" si="277"/>
        <v>5687.484123308197</v>
      </c>
      <c r="H5348" s="6">
        <f>IF(ISNA(VLOOKUP($A5348, 'NAV Daily'!$A$1:$B$9941, 2, 0)/1000000000),H5347, VLOOKUP($A5348, 'NAV Daily'!$A$1:$B$9941, 2, 0)/1000000000)</f>
        <v>508.16200351088003</v>
      </c>
    </row>
    <row r="5349" spans="1:8" customFormat="1" x14ac:dyDescent="0.25">
      <c r="A5349" s="2">
        <v>43761</v>
      </c>
      <c r="B5349" s="110">
        <f>IF(ISNA(VLOOKUP($A5349, 'NAV Daily'!$A$1:$D$9941, 4, 0)),B5348, VLOOKUP($A5349, 'NAV Daily'!$A$1:$D$9941, 4, 0))</f>
        <v>3454.7076999999999</v>
      </c>
      <c r="C5349" s="110">
        <f>IF(IFERROR(VLOOKUP($A5349, JCI!A:E, 5, 0),C5348)="null",C5348, IFERROR(VLOOKUP( $A5349, JCI!A:E, 5, 0),C5348))</f>
        <v>6257.8061520000001</v>
      </c>
      <c r="D5349" s="6">
        <f>IF(ISNA(VLOOKUP($A5349,ICBI!$C$1:$D$10000, 2, 0)),D5348, VLOOKUP($A5349, ICBI!$C$1:$D$10000, 2, 0))</f>
        <v>270.59255203219499</v>
      </c>
      <c r="E5349" s="2">
        <f t="shared" si="275"/>
        <v>43761</v>
      </c>
      <c r="F5349" s="3">
        <f t="shared" si="276"/>
        <v>3454.7076999999999</v>
      </c>
      <c r="G5349" s="3">
        <f t="shared" si="277"/>
        <v>5717.0010259502633</v>
      </c>
      <c r="H5349" s="6">
        <f>IF(ISNA(VLOOKUP($A5349, 'NAV Daily'!$A$1:$B$9941, 2, 0)/1000000000),H5348, VLOOKUP($A5349, 'NAV Daily'!$A$1:$B$9941, 2, 0)/1000000000)</f>
        <v>509.22598782132002</v>
      </c>
    </row>
    <row r="5350" spans="1:8" customFormat="1" x14ac:dyDescent="0.25">
      <c r="A5350" s="2">
        <v>43762</v>
      </c>
      <c r="B5350" s="110">
        <f>IF(ISNA(VLOOKUP($A5350, 'NAV Daily'!$A$1:$D$9941, 4, 0)),B5349, VLOOKUP($A5350, 'NAV Daily'!$A$1:$D$9941, 4, 0))</f>
        <v>3456.3555999999999</v>
      </c>
      <c r="C5350" s="110">
        <f>IF(IFERROR(VLOOKUP($A5350, JCI!A:E, 5, 0),C5349)="null",C5349, IFERROR(VLOOKUP( $A5350, JCI!A:E, 5, 0),C5349))</f>
        <v>6339.6469729999999</v>
      </c>
      <c r="D5350" s="6">
        <f>IF(ISNA(VLOOKUP($A5350,ICBI!$C$1:$D$10000, 2, 0)),D5349, VLOOKUP($A5350, ICBI!$C$1:$D$10000, 2, 0))</f>
        <v>270.71769345395899</v>
      </c>
      <c r="E5350" s="2">
        <f t="shared" si="275"/>
        <v>43762</v>
      </c>
      <c r="F5350" s="3">
        <f t="shared" si="276"/>
        <v>3456.3555999999999</v>
      </c>
      <c r="G5350" s="3">
        <f t="shared" si="277"/>
        <v>5791.7690910288011</v>
      </c>
      <c r="H5350" s="6">
        <f>IF(ISNA(VLOOKUP($A5350, 'NAV Daily'!$A$1:$B$9941, 2, 0)/1000000000),H5349, VLOOKUP($A5350, 'NAV Daily'!$A$1:$B$9941, 2, 0)/1000000000)</f>
        <v>512.47032905596006</v>
      </c>
    </row>
    <row r="5351" spans="1:8" customFormat="1" x14ac:dyDescent="0.25">
      <c r="A5351" s="2">
        <v>43763</v>
      </c>
      <c r="B5351" s="110">
        <f>IF(ISNA(VLOOKUP($A5351, 'NAV Daily'!$A$1:$D$9941, 4, 0)),B5350, VLOOKUP($A5351, 'NAV Daily'!$A$1:$D$9941, 4, 0))</f>
        <v>3455.5187000000001</v>
      </c>
      <c r="C5351" s="110">
        <f>IF(IFERROR(VLOOKUP($A5351, JCI!A:E, 5, 0),C5350)="null",C5350, IFERROR(VLOOKUP( $A5351, JCI!A:E, 5, 0),C5350))</f>
        <v>6252.3452150000003</v>
      </c>
      <c r="D5351" s="6">
        <f>IF(ISNA(VLOOKUP($A5351,ICBI!$C$1:$D$10000, 2, 0)),D5350, VLOOKUP($A5351, ICBI!$C$1:$D$10000, 2, 0))</f>
        <v>270.93195968033598</v>
      </c>
      <c r="E5351" s="2">
        <f t="shared" si="275"/>
        <v>43763</v>
      </c>
      <c r="F5351" s="3">
        <f t="shared" si="276"/>
        <v>3455.5187000000001</v>
      </c>
      <c r="G5351" s="3">
        <f t="shared" si="277"/>
        <v>5712.012027941485</v>
      </c>
      <c r="H5351" s="6">
        <f>IF(ISNA(VLOOKUP($A5351, 'NAV Daily'!$A$1:$B$9941, 2, 0)/1000000000),H5350, VLOOKUP($A5351, 'NAV Daily'!$A$1:$B$9941, 2, 0)/1000000000)</f>
        <v>513.84587389286003</v>
      </c>
    </row>
    <row r="5352" spans="1:8" customFormat="1" x14ac:dyDescent="0.25">
      <c r="A5352" s="2">
        <v>43764</v>
      </c>
      <c r="B5352" s="110">
        <f>IF(ISNA(VLOOKUP($A5352, 'NAV Daily'!$A$1:$D$9941, 4, 0)),B5351, VLOOKUP($A5352, 'NAV Daily'!$A$1:$D$9941, 4, 0))</f>
        <v>3455.5187000000001</v>
      </c>
      <c r="C5352" s="110">
        <f>IF(IFERROR(VLOOKUP($A5352, JCI!A:E, 5, 0),C5351)="null",C5351, IFERROR(VLOOKUP( $A5352, JCI!A:E, 5, 0),C5351))</f>
        <v>6252.3452150000003</v>
      </c>
      <c r="D5352" s="6">
        <f>IF(ISNA(VLOOKUP($A5352,ICBI!$C$1:$D$10000, 2, 0)),D5351, VLOOKUP($A5352, ICBI!$C$1:$D$10000, 2, 0))</f>
        <v>270.98839903473299</v>
      </c>
      <c r="E5352" s="2">
        <f t="shared" si="275"/>
        <v>43764</v>
      </c>
      <c r="F5352" s="3">
        <f t="shared" si="276"/>
        <v>3455.5187000000001</v>
      </c>
      <c r="G5352" s="3">
        <f t="shared" si="277"/>
        <v>5712.012027941485</v>
      </c>
      <c r="H5352" s="6">
        <f>IF(ISNA(VLOOKUP($A5352, 'NAV Daily'!$A$1:$B$9941, 2, 0)/1000000000),H5351, VLOOKUP($A5352, 'NAV Daily'!$A$1:$B$9941, 2, 0)/1000000000)</f>
        <v>513.84587389286003</v>
      </c>
    </row>
    <row r="5353" spans="1:8" customFormat="1" x14ac:dyDescent="0.25">
      <c r="A5353" s="2">
        <v>43765</v>
      </c>
      <c r="B5353" s="110">
        <f>IF(ISNA(VLOOKUP($A5353, 'NAV Daily'!$A$1:$D$9941, 4, 0)),B5352, VLOOKUP($A5353, 'NAV Daily'!$A$1:$D$9941, 4, 0))</f>
        <v>3455.5187000000001</v>
      </c>
      <c r="C5353" s="110">
        <f>IF(IFERROR(VLOOKUP($A5353, JCI!A:E, 5, 0),C5352)="null",C5352, IFERROR(VLOOKUP( $A5353, JCI!A:E, 5, 0),C5352))</f>
        <v>6252.3452150000003</v>
      </c>
      <c r="D5353" s="6">
        <f>IF(ISNA(VLOOKUP($A5353,ICBI!$C$1:$D$10000, 2, 0)),D5352, VLOOKUP($A5353, ICBI!$C$1:$D$10000, 2, 0))</f>
        <v>271.04483979793002</v>
      </c>
      <c r="E5353" s="2">
        <f t="shared" si="275"/>
        <v>43765</v>
      </c>
      <c r="F5353" s="3">
        <f t="shared" si="276"/>
        <v>3455.5187000000001</v>
      </c>
      <c r="G5353" s="3">
        <f t="shared" si="277"/>
        <v>5712.012027941485</v>
      </c>
      <c r="H5353" s="6">
        <f>IF(ISNA(VLOOKUP($A5353, 'NAV Daily'!$A$1:$B$9941, 2, 0)/1000000000),H5352, VLOOKUP($A5353, 'NAV Daily'!$A$1:$B$9941, 2, 0)/1000000000)</f>
        <v>513.84587389286003</v>
      </c>
    </row>
    <row r="5354" spans="1:8" customFormat="1" x14ac:dyDescent="0.25">
      <c r="A5354" s="2">
        <v>43766</v>
      </c>
      <c r="B5354" s="110">
        <f>IF(ISNA(VLOOKUP($A5354, 'NAV Daily'!$A$1:$D$9941, 4, 0)),B5353, VLOOKUP($A5354, 'NAV Daily'!$A$1:$D$9941, 4, 0))</f>
        <v>3459.2197000000001</v>
      </c>
      <c r="C5354" s="110">
        <f>IF(IFERROR(VLOOKUP($A5354, JCI!A:E, 5, 0),C5353)="null",C5353, IFERROR(VLOOKUP( $A5354, JCI!A:E, 5, 0),C5353))</f>
        <v>6265.3837890000004</v>
      </c>
      <c r="D5354" s="6">
        <f>IF(ISNA(VLOOKUP($A5354,ICBI!$C$1:$D$10000, 2, 0)),D5353, VLOOKUP($A5354, ICBI!$C$1:$D$10000, 2, 0))</f>
        <v>271.36625968918003</v>
      </c>
      <c r="E5354" s="2">
        <f t="shared" si="275"/>
        <v>43766</v>
      </c>
      <c r="F5354" s="3">
        <f t="shared" si="276"/>
        <v>3459.2197000000001</v>
      </c>
      <c r="G5354" s="3">
        <f t="shared" si="277"/>
        <v>5723.9237968784473</v>
      </c>
      <c r="H5354" s="6">
        <f>IF(ISNA(VLOOKUP($A5354, 'NAV Daily'!$A$1:$B$9941, 2, 0)/1000000000),H5353, VLOOKUP($A5354, 'NAV Daily'!$A$1:$B$9941, 2, 0)/1000000000)</f>
        <v>512.39407507757005</v>
      </c>
    </row>
    <row r="5355" spans="1:8" customFormat="1" x14ac:dyDescent="0.25">
      <c r="A5355" s="2">
        <v>43767</v>
      </c>
      <c r="B5355" s="110">
        <f>IF(ISNA(VLOOKUP($A5355, 'NAV Daily'!$A$1:$D$9941, 4, 0)),B5354, VLOOKUP($A5355, 'NAV Daily'!$A$1:$D$9941, 4, 0))</f>
        <v>3460.7928000000002</v>
      </c>
      <c r="C5355" s="110">
        <f>IF(IFERROR(VLOOKUP($A5355, JCI!A:E, 5, 0),C5354)="null",C5354, IFERROR(VLOOKUP( $A5355, JCI!A:E, 5, 0),C5354))</f>
        <v>6281.1381840000004</v>
      </c>
      <c r="D5355" s="6">
        <f>IF(ISNA(VLOOKUP($A5355,ICBI!$C$1:$D$10000, 2, 0)),D5354, VLOOKUP($A5355, ICBI!$C$1:$D$10000, 2, 0))</f>
        <v>271.594838520537</v>
      </c>
      <c r="E5355" s="2">
        <f t="shared" si="275"/>
        <v>43767</v>
      </c>
      <c r="F5355" s="3">
        <f t="shared" si="276"/>
        <v>3460.7928000000002</v>
      </c>
      <c r="G5355" s="3">
        <f t="shared" si="277"/>
        <v>5738.3166831696672</v>
      </c>
      <c r="H5355" s="6">
        <f>IF(ISNA(VLOOKUP($A5355, 'NAV Daily'!$A$1:$B$9941, 2, 0)/1000000000),H5354, VLOOKUP($A5355, 'NAV Daily'!$A$1:$B$9941, 2, 0)/1000000000)</f>
        <v>517.62936248554001</v>
      </c>
    </row>
    <row r="5356" spans="1:8" customFormat="1" x14ac:dyDescent="0.25">
      <c r="A5356" s="2">
        <v>43768</v>
      </c>
      <c r="B5356" s="110">
        <f>IF(ISNA(VLOOKUP($A5356, 'NAV Daily'!$A$1:$D$9941, 4, 0)),B5355, VLOOKUP($A5356, 'NAV Daily'!$A$1:$D$9941, 4, 0))</f>
        <v>3460.5610000000001</v>
      </c>
      <c r="C5356" s="110">
        <f>IF(IFERROR(VLOOKUP($A5356, JCI!A:E, 5, 0),C5355)="null",C5355, IFERROR(VLOOKUP( $A5356, JCI!A:E, 5, 0),C5355))</f>
        <v>6295.7470700000003</v>
      </c>
      <c r="D5356" s="6">
        <f>IF(ISNA(VLOOKUP($A5356,ICBI!$C$1:$D$10000, 2, 0)),D5355, VLOOKUP($A5356, ICBI!$C$1:$D$10000, 2, 0))</f>
        <v>272.10585426351003</v>
      </c>
      <c r="E5356" s="2">
        <f t="shared" si="275"/>
        <v>43768</v>
      </c>
      <c r="F5356" s="3">
        <f t="shared" si="276"/>
        <v>3460.5610000000001</v>
      </c>
      <c r="G5356" s="3">
        <f t="shared" si="277"/>
        <v>5751.6630563588233</v>
      </c>
      <c r="H5356" s="6">
        <f>IF(ISNA(VLOOKUP($A5356, 'NAV Daily'!$A$1:$B$9941, 2, 0)/1000000000),H5355, VLOOKUP($A5356, 'NAV Daily'!$A$1:$B$9941, 2, 0)/1000000000)</f>
        <v>520.09453606117995</v>
      </c>
    </row>
    <row r="5357" spans="1:8" customFormat="1" x14ac:dyDescent="0.25">
      <c r="A5357" s="2">
        <v>43769</v>
      </c>
      <c r="B5357" s="110">
        <f>IF(ISNA(VLOOKUP($A5357, 'NAV Daily'!$A$1:$D$9941, 4, 0)),B5356, VLOOKUP($A5357, 'NAV Daily'!$A$1:$D$9941, 4, 0))</f>
        <v>3435.0675000000001</v>
      </c>
      <c r="C5357" s="110">
        <f>IF(IFERROR(VLOOKUP($A5357, JCI!A:E, 5, 0),C5356)="null",C5356, IFERROR(VLOOKUP( $A5357, JCI!A:E, 5, 0),C5356))</f>
        <v>6228.3168949999999</v>
      </c>
      <c r="D5357" s="6">
        <f>IF(ISNA(VLOOKUP($A5357,ICBI!$C$1:$D$10000, 2, 0)),D5356, VLOOKUP($A5357, ICBI!$C$1:$D$10000, 2, 0))</f>
        <v>272.558234444932</v>
      </c>
      <c r="E5357" s="2">
        <f t="shared" si="275"/>
        <v>43769</v>
      </c>
      <c r="F5357" s="3">
        <f t="shared" si="276"/>
        <v>3435.0675000000001</v>
      </c>
      <c r="G5357" s="3">
        <f t="shared" si="277"/>
        <v>5690.0602565450572</v>
      </c>
      <c r="H5357" s="6">
        <f>IF(ISNA(VLOOKUP($A5357, 'NAV Daily'!$A$1:$B$9941, 2, 0)/1000000000),H5356, VLOOKUP($A5357, 'NAV Daily'!$A$1:$B$9941, 2, 0)/1000000000)</f>
        <v>516.75938545588997</v>
      </c>
    </row>
    <row r="5358" spans="1:8" customFormat="1" x14ac:dyDescent="0.25">
      <c r="A5358" s="2">
        <v>43770</v>
      </c>
      <c r="B5358" s="110">
        <f>IF(ISNA(VLOOKUP($A5358, 'NAV Daily'!$A$1:$D$9941, 4, 0)),B5357, VLOOKUP($A5358, 'NAV Daily'!$A$1:$D$9941, 4, 0))</f>
        <v>3455.1351</v>
      </c>
      <c r="C5358" s="110">
        <f>IF(IFERROR(VLOOKUP($A5358, JCI!A:E, 5, 0),C5357)="null",C5357, IFERROR(VLOOKUP( $A5358, JCI!A:E, 5, 0),C5357))</f>
        <v>6207.1909180000002</v>
      </c>
      <c r="D5358" s="6">
        <f>IF(ISNA(VLOOKUP($A5358,ICBI!$C$1:$D$10000, 2, 0)),D5357, VLOOKUP($A5358, ICBI!$C$1:$D$10000, 2, 0))</f>
        <v>272.36623372479698</v>
      </c>
      <c r="E5358" s="2">
        <f t="shared" si="275"/>
        <v>43770</v>
      </c>
      <c r="F5358" s="3">
        <f t="shared" si="276"/>
        <v>3455.1351</v>
      </c>
      <c r="G5358" s="3">
        <f t="shared" si="277"/>
        <v>5670.7600051071631</v>
      </c>
      <c r="H5358" s="6">
        <f>IF(ISNA(VLOOKUP($A5358, 'NAV Daily'!$A$1:$B$9941, 2, 0)/1000000000),H5357, VLOOKUP($A5358, 'NAV Daily'!$A$1:$B$9941, 2, 0)/1000000000)</f>
        <v>530.84253792414006</v>
      </c>
    </row>
    <row r="5359" spans="1:8" customFormat="1" x14ac:dyDescent="0.25">
      <c r="A5359" s="2">
        <v>43771</v>
      </c>
      <c r="B5359" s="110">
        <f>IF(ISNA(VLOOKUP($A5359, 'NAV Daily'!$A$1:$D$9941, 4, 0)),B5358, VLOOKUP($A5359, 'NAV Daily'!$A$1:$D$9941, 4, 0))</f>
        <v>3455.1351</v>
      </c>
      <c r="C5359" s="110">
        <f>IF(IFERROR(VLOOKUP($A5359, JCI!A:E, 5, 0),C5358)="null",C5358, IFERROR(VLOOKUP( $A5359, JCI!A:E, 5, 0),C5358))</f>
        <v>6207.1909180000002</v>
      </c>
      <c r="D5359" s="6">
        <f>IF(ISNA(VLOOKUP($A5359,ICBI!$C$1:$D$10000, 2, 0)),D5358, VLOOKUP($A5359, ICBI!$C$1:$D$10000, 2, 0))</f>
        <v>272.42271262332201</v>
      </c>
      <c r="E5359" s="2">
        <f t="shared" si="275"/>
        <v>43771</v>
      </c>
      <c r="F5359" s="3">
        <f t="shared" si="276"/>
        <v>3455.1351</v>
      </c>
      <c r="G5359" s="3">
        <f t="shared" si="277"/>
        <v>5670.7600051071631</v>
      </c>
      <c r="H5359" s="6">
        <f>IF(ISNA(VLOOKUP($A5359, 'NAV Daily'!$A$1:$B$9941, 2, 0)/1000000000),H5358, VLOOKUP($A5359, 'NAV Daily'!$A$1:$B$9941, 2, 0)/1000000000)</f>
        <v>530.84253792414006</v>
      </c>
    </row>
    <row r="5360" spans="1:8" customFormat="1" x14ac:dyDescent="0.25">
      <c r="A5360" s="2">
        <v>43772</v>
      </c>
      <c r="B5360" s="110">
        <f>IF(ISNA(VLOOKUP($A5360, 'NAV Daily'!$A$1:$D$9941, 4, 0)),B5359, VLOOKUP($A5360, 'NAV Daily'!$A$1:$D$9941, 4, 0))</f>
        <v>3455.1351</v>
      </c>
      <c r="C5360" s="110">
        <f>IF(IFERROR(VLOOKUP($A5360, JCI!A:E, 5, 0),C5359)="null",C5359, IFERROR(VLOOKUP( $A5360, JCI!A:E, 5, 0),C5359))</f>
        <v>6207.1909180000002</v>
      </c>
      <c r="D5360" s="6">
        <f>IF(ISNA(VLOOKUP($A5360,ICBI!$C$1:$D$10000, 2, 0)),D5359, VLOOKUP($A5360, ICBI!$C$1:$D$10000, 2, 0))</f>
        <v>272.47919262942798</v>
      </c>
      <c r="E5360" s="2">
        <f t="shared" si="275"/>
        <v>43772</v>
      </c>
      <c r="F5360" s="3">
        <f t="shared" si="276"/>
        <v>3455.1351</v>
      </c>
      <c r="G5360" s="3">
        <f t="shared" si="277"/>
        <v>5670.7600051071631</v>
      </c>
      <c r="H5360" s="6">
        <f>IF(ISNA(VLOOKUP($A5360, 'NAV Daily'!$A$1:$B$9941, 2, 0)/1000000000),H5359, VLOOKUP($A5360, 'NAV Daily'!$A$1:$B$9941, 2, 0)/1000000000)</f>
        <v>530.84253792414006</v>
      </c>
    </row>
    <row r="5361" spans="1:8" customFormat="1" x14ac:dyDescent="0.25">
      <c r="A5361" s="2">
        <v>43773</v>
      </c>
      <c r="B5361" s="110">
        <f>IF(ISNA(VLOOKUP($A5361, 'NAV Daily'!$A$1:$D$9941, 4, 0)),B5360, VLOOKUP($A5361, 'NAV Daily'!$A$1:$D$9941, 4, 0))</f>
        <v>3457.7806999999998</v>
      </c>
      <c r="C5361" s="110">
        <f>IF(IFERROR(VLOOKUP($A5361, JCI!A:E, 5, 0),C5360)="null",C5360, IFERROR(VLOOKUP( $A5361, JCI!A:E, 5, 0),C5360))</f>
        <v>6180.3442379999997</v>
      </c>
      <c r="D5361" s="6">
        <f>IF(ISNA(VLOOKUP($A5361,ICBI!$C$1:$D$10000, 2, 0)),D5360, VLOOKUP($A5361, ICBI!$C$1:$D$10000, 2, 0))</f>
        <v>272.71211769315198</v>
      </c>
      <c r="E5361" s="2">
        <f t="shared" si="275"/>
        <v>43773</v>
      </c>
      <c r="F5361" s="3">
        <f t="shared" si="276"/>
        <v>3457.7806999999998</v>
      </c>
      <c r="G5361" s="3">
        <f t="shared" si="277"/>
        <v>5646.2334388672825</v>
      </c>
      <c r="H5361" s="6">
        <f>IF(ISNA(VLOOKUP($A5361, 'NAV Daily'!$A$1:$B$9941, 2, 0)/1000000000),H5360, VLOOKUP($A5361, 'NAV Daily'!$A$1:$B$9941, 2, 0)/1000000000)</f>
        <v>531.24900751225005</v>
      </c>
    </row>
    <row r="5362" spans="1:8" customFormat="1" x14ac:dyDescent="0.25">
      <c r="A5362" s="2">
        <v>43774</v>
      </c>
      <c r="B5362" s="110">
        <f>IF(ISNA(VLOOKUP($A5362, 'NAV Daily'!$A$1:$D$9941, 4, 0)),B5361, VLOOKUP($A5362, 'NAV Daily'!$A$1:$D$9941, 4, 0))</f>
        <v>3446.9785999999999</v>
      </c>
      <c r="C5362" s="110">
        <f>IF(IFERROR(VLOOKUP($A5362, JCI!A:E, 5, 0),C5361)="null",C5361, IFERROR(VLOOKUP( $A5362, JCI!A:E, 5, 0),C5361))</f>
        <v>6264.1518550000001</v>
      </c>
      <c r="D5362" s="6">
        <f>IF(ISNA(VLOOKUP($A5362,ICBI!$C$1:$D$10000, 2, 0)),D5361, VLOOKUP($A5362, ICBI!$C$1:$D$10000, 2, 0))</f>
        <v>273.02529932652402</v>
      </c>
      <c r="E5362" s="2">
        <f t="shared" si="275"/>
        <v>43774</v>
      </c>
      <c r="F5362" s="3">
        <f t="shared" si="276"/>
        <v>3446.9785999999999</v>
      </c>
      <c r="G5362" s="3">
        <f t="shared" si="277"/>
        <v>5722.7983277010981</v>
      </c>
      <c r="H5362" s="6">
        <f>IF(ISNA(VLOOKUP($A5362, 'NAV Daily'!$A$1:$B$9941, 2, 0)/1000000000),H5361, VLOOKUP($A5362, 'NAV Daily'!$A$1:$B$9941, 2, 0)/1000000000)</f>
        <v>532.77938826936997</v>
      </c>
    </row>
    <row r="5363" spans="1:8" customFormat="1" x14ac:dyDescent="0.25">
      <c r="A5363" s="2">
        <v>43775</v>
      </c>
      <c r="B5363" s="110">
        <f>IF(ISNA(VLOOKUP($A5363, 'NAV Daily'!$A$1:$D$9941, 4, 0)),B5362, VLOOKUP($A5363, 'NAV Daily'!$A$1:$D$9941, 4, 0))</f>
        <v>3431.2134000000001</v>
      </c>
      <c r="C5363" s="110">
        <f>IF(IFERROR(VLOOKUP($A5363, JCI!A:E, 5, 0),C5362)="null",C5362, IFERROR(VLOOKUP( $A5363, JCI!A:E, 5, 0),C5362))</f>
        <v>6217.544922</v>
      </c>
      <c r="D5363" s="6">
        <f>IF(ISNA(VLOOKUP($A5363,ICBI!$C$1:$D$10000, 2, 0)),D5362, VLOOKUP($A5363, ICBI!$C$1:$D$10000, 2, 0))</f>
        <v>273.03405683033401</v>
      </c>
      <c r="E5363" s="2">
        <f t="shared" si="275"/>
        <v>43775</v>
      </c>
      <c r="F5363" s="3">
        <f t="shared" si="276"/>
        <v>3431.2134000000001</v>
      </c>
      <c r="G5363" s="3">
        <f t="shared" si="277"/>
        <v>5680.219206950891</v>
      </c>
      <c r="H5363" s="6">
        <f>IF(ISNA(VLOOKUP($A5363, 'NAV Daily'!$A$1:$B$9941, 2, 0)/1000000000),H5362, VLOOKUP($A5363, 'NAV Daily'!$A$1:$B$9941, 2, 0)/1000000000)</f>
        <v>527.85409325315993</v>
      </c>
    </row>
    <row r="5364" spans="1:8" customFormat="1" x14ac:dyDescent="0.25">
      <c r="A5364" s="2">
        <v>43776</v>
      </c>
      <c r="B5364" s="110">
        <f>IF(ISNA(VLOOKUP($A5364, 'NAV Daily'!$A$1:$D$9941, 4, 0)),B5363, VLOOKUP($A5364, 'NAV Daily'!$A$1:$D$9941, 4, 0))</f>
        <v>3441.268</v>
      </c>
      <c r="C5364" s="110">
        <f>IF(IFERROR(VLOOKUP($A5364, JCI!A:E, 5, 0),C5363)="null",C5363, IFERROR(VLOOKUP( $A5364, JCI!A:E, 5, 0),C5363))</f>
        <v>6165.6240230000003</v>
      </c>
      <c r="D5364" s="6">
        <f>IF(ISNA(VLOOKUP($A5364,ICBI!$C$1:$D$10000, 2, 0)),D5363, VLOOKUP($A5364, ICBI!$C$1:$D$10000, 2, 0))</f>
        <v>273.21660396480701</v>
      </c>
      <c r="E5364" s="2">
        <f t="shared" si="275"/>
        <v>43776</v>
      </c>
      <c r="F5364" s="3">
        <f t="shared" si="276"/>
        <v>3441.268</v>
      </c>
      <c r="G5364" s="3">
        <f t="shared" si="277"/>
        <v>5632.7853578284812</v>
      </c>
      <c r="H5364" s="6">
        <f>IF(ISNA(VLOOKUP($A5364, 'NAV Daily'!$A$1:$B$9941, 2, 0)/1000000000),H5363, VLOOKUP($A5364, 'NAV Daily'!$A$1:$B$9941, 2, 0)/1000000000)</f>
        <v>532.91113261154999</v>
      </c>
    </row>
    <row r="5365" spans="1:8" customFormat="1" x14ac:dyDescent="0.25">
      <c r="A5365" s="2">
        <v>43777</v>
      </c>
      <c r="B5365" s="110">
        <f>IF(ISNA(VLOOKUP($A5365, 'NAV Daily'!$A$1:$D$9941, 4, 0)),B5364, VLOOKUP($A5365, 'NAV Daily'!$A$1:$D$9941, 4, 0))</f>
        <v>3442.3912999999998</v>
      </c>
      <c r="C5365" s="110">
        <f>IF(IFERROR(VLOOKUP($A5365, JCI!A:E, 5, 0),C5364)="null",C5364, IFERROR(VLOOKUP( $A5365, JCI!A:E, 5, 0),C5364))</f>
        <v>6177.9858400000003</v>
      </c>
      <c r="D5365" s="6">
        <f>IF(ISNA(VLOOKUP($A5365,ICBI!$C$1:$D$10000, 2, 0)),D5364, VLOOKUP($A5365, ICBI!$C$1:$D$10000, 2, 0))</f>
        <v>273.69641439769703</v>
      </c>
      <c r="E5365" s="2">
        <f t="shared" si="275"/>
        <v>43777</v>
      </c>
      <c r="F5365" s="3">
        <f t="shared" si="276"/>
        <v>3442.3912999999998</v>
      </c>
      <c r="G5365" s="3">
        <f t="shared" si="277"/>
        <v>5644.078855702176</v>
      </c>
      <c r="H5365" s="6">
        <f>IF(ISNA(VLOOKUP($A5365, 'NAV Daily'!$A$1:$B$9941, 2, 0)/1000000000),H5364, VLOOKUP($A5365, 'NAV Daily'!$A$1:$B$9941, 2, 0)/1000000000)</f>
        <v>534.88567010048996</v>
      </c>
    </row>
    <row r="5366" spans="1:8" customFormat="1" x14ac:dyDescent="0.25">
      <c r="A5366" s="2">
        <v>43778</v>
      </c>
      <c r="B5366" s="110">
        <f>IF(ISNA(VLOOKUP($A5366, 'NAV Daily'!$A$1:$D$9941, 4, 0)),B5365, VLOOKUP($A5366, 'NAV Daily'!$A$1:$D$9941, 4, 0))</f>
        <v>3442.3912999999998</v>
      </c>
      <c r="C5366" s="110">
        <f>IF(IFERROR(VLOOKUP($A5366, JCI!A:E, 5, 0),C5365)="null",C5365, IFERROR(VLOOKUP( $A5366, JCI!A:E, 5, 0),C5365))</f>
        <v>6177.9858400000003</v>
      </c>
      <c r="D5366" s="6">
        <f>IF(ISNA(VLOOKUP($A5366,ICBI!$C$1:$D$10000, 2, 0)),D5365, VLOOKUP($A5366, ICBI!$C$1:$D$10000, 2, 0))</f>
        <v>273.75289925505001</v>
      </c>
      <c r="E5366" s="2">
        <f t="shared" si="275"/>
        <v>43778</v>
      </c>
      <c r="F5366" s="3">
        <f t="shared" si="276"/>
        <v>3442.3912999999998</v>
      </c>
      <c r="G5366" s="3">
        <f t="shared" si="277"/>
        <v>5644.078855702176</v>
      </c>
      <c r="H5366" s="6">
        <f>IF(ISNA(VLOOKUP($A5366, 'NAV Daily'!$A$1:$B$9941, 2, 0)/1000000000),H5365, VLOOKUP($A5366, 'NAV Daily'!$A$1:$B$9941, 2, 0)/1000000000)</f>
        <v>534.88567010048996</v>
      </c>
    </row>
    <row r="5367" spans="1:8" customFormat="1" x14ac:dyDescent="0.25">
      <c r="A5367" s="2">
        <v>43779</v>
      </c>
      <c r="B5367" s="110">
        <f>IF(ISNA(VLOOKUP($A5367, 'NAV Daily'!$A$1:$D$9941, 4, 0)),B5366, VLOOKUP($A5367, 'NAV Daily'!$A$1:$D$9941, 4, 0))</f>
        <v>3442.3912999999998</v>
      </c>
      <c r="C5367" s="110">
        <f>IF(IFERROR(VLOOKUP($A5367, JCI!A:E, 5, 0),C5366)="null",C5366, IFERROR(VLOOKUP( $A5367, JCI!A:E, 5, 0),C5366))</f>
        <v>6177.9858400000003</v>
      </c>
      <c r="D5367" s="6">
        <f>IF(ISNA(VLOOKUP($A5367,ICBI!$C$1:$D$10000, 2, 0)),D5366, VLOOKUP($A5367, ICBI!$C$1:$D$10000, 2, 0))</f>
        <v>273.80938660972799</v>
      </c>
      <c r="E5367" s="2">
        <f t="shared" si="275"/>
        <v>43779</v>
      </c>
      <c r="F5367" s="3">
        <f t="shared" si="276"/>
        <v>3442.3912999999998</v>
      </c>
      <c r="G5367" s="3">
        <f t="shared" si="277"/>
        <v>5644.078855702176</v>
      </c>
      <c r="H5367" s="6">
        <f>IF(ISNA(VLOOKUP($A5367, 'NAV Daily'!$A$1:$B$9941, 2, 0)/1000000000),H5366, VLOOKUP($A5367, 'NAV Daily'!$A$1:$B$9941, 2, 0)/1000000000)</f>
        <v>534.88567010048996</v>
      </c>
    </row>
    <row r="5368" spans="1:8" customFormat="1" x14ac:dyDescent="0.25">
      <c r="A5368" s="2">
        <v>43780</v>
      </c>
      <c r="B5368" s="110">
        <f>IF(ISNA(VLOOKUP($A5368, 'NAV Daily'!$A$1:$D$9941, 4, 0)),B5367, VLOOKUP($A5368, 'NAV Daily'!$A$1:$D$9941, 4, 0))</f>
        <v>3443.0513999999998</v>
      </c>
      <c r="C5368" s="110">
        <f>IF(IFERROR(VLOOKUP($A5368, JCI!A:E, 5, 0),C5367)="null",C5367, IFERROR(VLOOKUP( $A5368, JCI!A:E, 5, 0),C5367))</f>
        <v>6148.7402339999999</v>
      </c>
      <c r="D5368" s="6">
        <f>IF(ISNA(VLOOKUP($A5368,ICBI!$C$1:$D$10000, 2, 0)),D5367, VLOOKUP($A5368, ICBI!$C$1:$D$10000, 2, 0))</f>
        <v>273.49674232616098</v>
      </c>
      <c r="E5368" s="2">
        <f t="shared" si="275"/>
        <v>43780</v>
      </c>
      <c r="F5368" s="3">
        <f t="shared" si="276"/>
        <v>3443.0513999999998</v>
      </c>
      <c r="G5368" s="3">
        <f t="shared" si="277"/>
        <v>5617.3606807626884</v>
      </c>
      <c r="H5368" s="6">
        <f>IF(ISNA(VLOOKUP($A5368, 'NAV Daily'!$A$1:$B$9941, 2, 0)/1000000000),H5367, VLOOKUP($A5368, 'NAV Daily'!$A$1:$B$9941, 2, 0)/1000000000)</f>
        <v>537.98882321120004</v>
      </c>
    </row>
    <row r="5369" spans="1:8" customFormat="1" x14ac:dyDescent="0.25">
      <c r="A5369" s="2">
        <v>43781</v>
      </c>
      <c r="B5369" s="110">
        <f>IF(ISNA(VLOOKUP($A5369, 'NAV Daily'!$A$1:$D$9941, 4, 0)),B5368, VLOOKUP($A5369, 'NAV Daily'!$A$1:$D$9941, 4, 0))</f>
        <v>3434.5940999999998</v>
      </c>
      <c r="C5369" s="110">
        <f>IF(IFERROR(VLOOKUP($A5369, JCI!A:E, 5, 0),C5368)="null",C5368, IFERROR(VLOOKUP( $A5369, JCI!A:E, 5, 0),C5368))</f>
        <v>6180.9921880000002</v>
      </c>
      <c r="D5369" s="6">
        <f>IF(ISNA(VLOOKUP($A5369,ICBI!$C$1:$D$10000, 2, 0)),D5368, VLOOKUP($A5369, ICBI!$C$1:$D$10000, 2, 0))</f>
        <v>273.29114372678299</v>
      </c>
      <c r="E5369" s="2">
        <f t="shared" si="275"/>
        <v>43781</v>
      </c>
      <c r="F5369" s="3">
        <f t="shared" si="276"/>
        <v>3434.5940999999998</v>
      </c>
      <c r="G5369" s="3">
        <f t="shared" si="277"/>
        <v>5646.8253924568935</v>
      </c>
      <c r="H5369" s="6">
        <f>IF(ISNA(VLOOKUP($A5369, 'NAV Daily'!$A$1:$B$9941, 2, 0)/1000000000),H5368, VLOOKUP($A5369, 'NAV Daily'!$A$1:$B$9941, 2, 0)/1000000000)</f>
        <v>537.61500486140994</v>
      </c>
    </row>
    <row r="5370" spans="1:8" customFormat="1" x14ac:dyDescent="0.25">
      <c r="A5370" s="2">
        <v>43782</v>
      </c>
      <c r="B5370" s="110">
        <f>IF(ISNA(VLOOKUP($A5370, 'NAV Daily'!$A$1:$D$9941, 4, 0)),B5369, VLOOKUP($A5370, 'NAV Daily'!$A$1:$D$9941, 4, 0))</f>
        <v>3441.88</v>
      </c>
      <c r="C5370" s="110">
        <f>IF(IFERROR(VLOOKUP($A5370, JCI!A:E, 5, 0),C5369)="null",C5369, IFERROR(VLOOKUP( $A5370, JCI!A:E, 5, 0),C5369))</f>
        <v>6142.5009769999997</v>
      </c>
      <c r="D5370" s="6">
        <f>IF(ISNA(VLOOKUP($A5370,ICBI!$C$1:$D$10000, 2, 0)),D5369, VLOOKUP($A5370, ICBI!$C$1:$D$10000, 2, 0))</f>
        <v>272.82572215046002</v>
      </c>
      <c r="E5370" s="2">
        <f t="shared" si="275"/>
        <v>43782</v>
      </c>
      <c r="F5370" s="3">
        <f t="shared" si="276"/>
        <v>3441.88</v>
      </c>
      <c r="G5370" s="3">
        <f t="shared" si="277"/>
        <v>5611.6606258546644</v>
      </c>
      <c r="H5370" s="6">
        <f>IF(ISNA(VLOOKUP($A5370, 'NAV Daily'!$A$1:$B$9941, 2, 0)/1000000000),H5369, VLOOKUP($A5370, 'NAV Daily'!$A$1:$B$9941, 2, 0)/1000000000)</f>
        <v>539.50704153652998</v>
      </c>
    </row>
    <row r="5371" spans="1:8" customFormat="1" x14ac:dyDescent="0.25">
      <c r="A5371" s="2">
        <v>43783</v>
      </c>
      <c r="B5371" s="110">
        <f>IF(ISNA(VLOOKUP($A5371, 'NAV Daily'!$A$1:$D$9941, 4, 0)),B5370, VLOOKUP($A5371, 'NAV Daily'!$A$1:$D$9941, 4, 0))</f>
        <v>3441.4117999999999</v>
      </c>
      <c r="C5371" s="110">
        <f>IF(IFERROR(VLOOKUP($A5371, JCI!A:E, 5, 0),C5370)="null",C5370, IFERROR(VLOOKUP( $A5371, JCI!A:E, 5, 0),C5370))</f>
        <v>6098.9501950000003</v>
      </c>
      <c r="D5371" s="6">
        <f>IF(ISNA(VLOOKUP($A5371,ICBI!$C$1:$D$10000, 2, 0)),D5370, VLOOKUP($A5371, ICBI!$C$1:$D$10000, 2, 0))</f>
        <v>272.87290821741601</v>
      </c>
      <c r="E5371" s="2">
        <f t="shared" si="275"/>
        <v>43783</v>
      </c>
      <c r="F5371" s="3">
        <f t="shared" si="276"/>
        <v>3441.4117999999999</v>
      </c>
      <c r="G5371" s="3">
        <f t="shared" si="277"/>
        <v>5571.873540839998</v>
      </c>
      <c r="H5371" s="6">
        <f>IF(ISNA(VLOOKUP($A5371, 'NAV Daily'!$A$1:$B$9941, 2, 0)/1000000000),H5370, VLOOKUP($A5371, 'NAV Daily'!$A$1:$B$9941, 2, 0)/1000000000)</f>
        <v>553.73170634107998</v>
      </c>
    </row>
    <row r="5372" spans="1:8" customFormat="1" x14ac:dyDescent="0.25">
      <c r="A5372" s="2">
        <v>43784</v>
      </c>
      <c r="B5372" s="110">
        <f>IF(ISNA(VLOOKUP($A5372, 'NAV Daily'!$A$1:$D$9941, 4, 0)),B5371, VLOOKUP($A5372, 'NAV Daily'!$A$1:$D$9941, 4, 0))</f>
        <v>3446.7564000000002</v>
      </c>
      <c r="C5372" s="110">
        <f>IF(IFERROR(VLOOKUP($A5372, JCI!A:E, 5, 0),C5371)="null",C5371, IFERROR(VLOOKUP( $A5372, JCI!A:E, 5, 0),C5371))</f>
        <v>6128.3452150000003</v>
      </c>
      <c r="D5372" s="6">
        <f>IF(ISNA(VLOOKUP($A5372,ICBI!$C$1:$D$10000, 2, 0)),D5371, VLOOKUP($A5372, ICBI!$C$1:$D$10000, 2, 0))</f>
        <v>273.126487987063</v>
      </c>
      <c r="E5372" s="2">
        <f t="shared" si="275"/>
        <v>43784</v>
      </c>
      <c r="F5372" s="3">
        <f t="shared" si="276"/>
        <v>3446.7564000000002</v>
      </c>
      <c r="G5372" s="3">
        <f t="shared" si="277"/>
        <v>5598.7282172898449</v>
      </c>
      <c r="H5372" s="6">
        <f>IF(ISNA(VLOOKUP($A5372, 'NAV Daily'!$A$1:$B$9941, 2, 0)/1000000000),H5371, VLOOKUP($A5372, 'NAV Daily'!$A$1:$B$9941, 2, 0)/1000000000)</f>
        <v>555.69338769756007</v>
      </c>
    </row>
    <row r="5373" spans="1:8" customFormat="1" x14ac:dyDescent="0.25">
      <c r="A5373" s="2">
        <v>43785</v>
      </c>
      <c r="B5373" s="110">
        <f>IF(ISNA(VLOOKUP($A5373, 'NAV Daily'!$A$1:$D$9941, 4, 0)),B5372, VLOOKUP($A5373, 'NAV Daily'!$A$1:$D$9941, 4, 0))</f>
        <v>3446.7564000000002</v>
      </c>
      <c r="C5373" s="110">
        <f>IF(IFERROR(VLOOKUP($A5373, JCI!A:E, 5, 0),C5372)="null",C5372, IFERROR(VLOOKUP( $A5373, JCI!A:E, 5, 0),C5372))</f>
        <v>6128.3452150000003</v>
      </c>
      <c r="D5373" s="6">
        <f>IF(ISNA(VLOOKUP($A5373,ICBI!$C$1:$D$10000, 2, 0)),D5372, VLOOKUP($A5373, ICBI!$C$1:$D$10000, 2, 0))</f>
        <v>273.18405083065301</v>
      </c>
      <c r="E5373" s="2">
        <f t="shared" si="275"/>
        <v>43785</v>
      </c>
      <c r="F5373" s="3">
        <f t="shared" si="276"/>
        <v>3446.7564000000002</v>
      </c>
      <c r="G5373" s="3">
        <f t="shared" si="277"/>
        <v>5598.7282172898449</v>
      </c>
      <c r="H5373" s="6">
        <f>IF(ISNA(VLOOKUP($A5373, 'NAV Daily'!$A$1:$B$9941, 2, 0)/1000000000),H5372, VLOOKUP($A5373, 'NAV Daily'!$A$1:$B$9941, 2, 0)/1000000000)</f>
        <v>555.69338769756007</v>
      </c>
    </row>
    <row r="5374" spans="1:8" customFormat="1" x14ac:dyDescent="0.25">
      <c r="A5374" s="2">
        <v>43786</v>
      </c>
      <c r="B5374" s="110">
        <f>IF(ISNA(VLOOKUP($A5374, 'NAV Daily'!$A$1:$D$9941, 4, 0)),B5373, VLOOKUP($A5374, 'NAV Daily'!$A$1:$D$9941, 4, 0))</f>
        <v>3446.7564000000002</v>
      </c>
      <c r="C5374" s="110">
        <f>IF(IFERROR(VLOOKUP($A5374, JCI!A:E, 5, 0),C5373)="null",C5373, IFERROR(VLOOKUP( $A5374, JCI!A:E, 5, 0),C5373))</f>
        <v>6128.3452150000003</v>
      </c>
      <c r="D5374" s="6">
        <f>IF(ISNA(VLOOKUP($A5374,ICBI!$C$1:$D$10000, 2, 0)),D5373, VLOOKUP($A5374, ICBI!$C$1:$D$10000, 2, 0))</f>
        <v>273.24161514485297</v>
      </c>
      <c r="E5374" s="2">
        <f t="shared" si="275"/>
        <v>43786</v>
      </c>
      <c r="F5374" s="3">
        <f t="shared" si="276"/>
        <v>3446.7564000000002</v>
      </c>
      <c r="G5374" s="3">
        <f t="shared" si="277"/>
        <v>5598.7282172898449</v>
      </c>
      <c r="H5374" s="6">
        <f>IF(ISNA(VLOOKUP($A5374, 'NAV Daily'!$A$1:$B$9941, 2, 0)/1000000000),H5373, VLOOKUP($A5374, 'NAV Daily'!$A$1:$B$9941, 2, 0)/1000000000)</f>
        <v>555.69338769756007</v>
      </c>
    </row>
    <row r="5375" spans="1:8" customFormat="1" x14ac:dyDescent="0.25">
      <c r="A5375" s="2">
        <v>43787</v>
      </c>
      <c r="B5375" s="110">
        <f>IF(ISNA(VLOOKUP($A5375, 'NAV Daily'!$A$1:$D$9941, 4, 0)),B5374, VLOOKUP($A5375, 'NAV Daily'!$A$1:$D$9941, 4, 0))</f>
        <v>3455.1905000000002</v>
      </c>
      <c r="C5375" s="110">
        <f>IF(IFERROR(VLOOKUP($A5375, JCI!A:E, 5, 0),C5374)="null",C5374, IFERROR(VLOOKUP( $A5375, JCI!A:E, 5, 0),C5374))</f>
        <v>6122.625</v>
      </c>
      <c r="D5375" s="6">
        <f>IF(ISNA(VLOOKUP($A5375,ICBI!$C$1:$D$10000, 2, 0)),D5374, VLOOKUP($A5375, ICBI!$C$1:$D$10000, 2, 0))</f>
        <v>273.297917869218</v>
      </c>
      <c r="E5375" s="2">
        <f t="shared" si="275"/>
        <v>43787</v>
      </c>
      <c r="F5375" s="3">
        <f t="shared" si="276"/>
        <v>3455.1905000000002</v>
      </c>
      <c r="G5375" s="3">
        <f t="shared" si="277"/>
        <v>5593.5023483144687</v>
      </c>
      <c r="H5375" s="6">
        <f>IF(ISNA(VLOOKUP($A5375, 'NAV Daily'!$A$1:$B$9941, 2, 0)/1000000000),H5374, VLOOKUP($A5375, 'NAV Daily'!$A$1:$B$9941, 2, 0)/1000000000)</f>
        <v>550.03602093377003</v>
      </c>
    </row>
    <row r="5376" spans="1:8" customFormat="1" x14ac:dyDescent="0.25">
      <c r="A5376" s="2">
        <v>43788</v>
      </c>
      <c r="B5376" s="110">
        <f>IF(ISNA(VLOOKUP($A5376, 'NAV Daily'!$A$1:$D$9941, 4, 0)),B5375, VLOOKUP($A5376, 'NAV Daily'!$A$1:$D$9941, 4, 0))</f>
        <v>3457.4418999999998</v>
      </c>
      <c r="C5376" s="110">
        <f>IF(IFERROR(VLOOKUP($A5376, JCI!A:E, 5, 0),C5375)="null",C5375, IFERROR(VLOOKUP( $A5376, JCI!A:E, 5, 0),C5375))</f>
        <v>6152.0898440000001</v>
      </c>
      <c r="D5376" s="6">
        <f>IF(ISNA(VLOOKUP($A5376,ICBI!$C$1:$D$10000, 2, 0)),D5375, VLOOKUP($A5376, ICBI!$C$1:$D$10000, 2, 0))</f>
        <v>273.35670131895102</v>
      </c>
      <c r="E5376" s="2">
        <f t="shared" si="275"/>
        <v>43788</v>
      </c>
      <c r="F5376" s="3">
        <f t="shared" si="276"/>
        <v>3457.4418999999998</v>
      </c>
      <c r="G5376" s="3">
        <f t="shared" si="277"/>
        <v>5620.4208145126631</v>
      </c>
      <c r="H5376" s="6">
        <f>IF(ISNA(VLOOKUP($A5376, 'NAV Daily'!$A$1:$B$9941, 2, 0)/1000000000),H5375, VLOOKUP($A5376, 'NAV Daily'!$A$1:$B$9941, 2, 0)/1000000000)</f>
        <v>555.59780321148003</v>
      </c>
    </row>
    <row r="5377" spans="1:8" customFormat="1" x14ac:dyDescent="0.25">
      <c r="A5377" s="2">
        <v>43789</v>
      </c>
      <c r="B5377" s="110">
        <f>IF(ISNA(VLOOKUP($A5377, 'NAV Daily'!$A$1:$D$9941, 4, 0)),B5376, VLOOKUP($A5377, 'NAV Daily'!$A$1:$D$9941, 4, 0))</f>
        <v>3456.6359000000002</v>
      </c>
      <c r="C5377" s="110">
        <f>IF(IFERROR(VLOOKUP($A5377, JCI!A:E, 5, 0),C5376)="null",C5376, IFERROR(VLOOKUP( $A5377, JCI!A:E, 5, 0),C5376))</f>
        <v>6155.1088870000003</v>
      </c>
      <c r="D5377" s="6">
        <f>IF(ISNA(VLOOKUP($A5377,ICBI!$C$1:$D$10000, 2, 0)),D5376, VLOOKUP($A5377, ICBI!$C$1:$D$10000, 2, 0))</f>
        <v>273.36071542879199</v>
      </c>
      <c r="E5377" s="2">
        <f t="shared" si="275"/>
        <v>43789</v>
      </c>
      <c r="F5377" s="3">
        <f t="shared" si="276"/>
        <v>3456.6359000000002</v>
      </c>
      <c r="G5377" s="3">
        <f t="shared" si="277"/>
        <v>5623.1789491542859</v>
      </c>
      <c r="H5377" s="6">
        <f>IF(ISNA(VLOOKUP($A5377, 'NAV Daily'!$A$1:$B$9941, 2, 0)/1000000000),H5376, VLOOKUP($A5377, 'NAV Daily'!$A$1:$B$9941, 2, 0)/1000000000)</f>
        <v>565.46596294897995</v>
      </c>
    </row>
    <row r="5378" spans="1:8" customFormat="1" x14ac:dyDescent="0.25">
      <c r="A5378" s="2">
        <v>43790</v>
      </c>
      <c r="B5378" s="110">
        <f>IF(ISNA(VLOOKUP($A5378, 'NAV Daily'!$A$1:$D$9941, 4, 0)),B5377, VLOOKUP($A5378, 'NAV Daily'!$A$1:$D$9941, 4, 0))</f>
        <v>3460.9155999999998</v>
      </c>
      <c r="C5378" s="110">
        <f>IF(IFERROR(VLOOKUP($A5378, JCI!A:E, 5, 0),C5377)="null",C5377, IFERROR(VLOOKUP( $A5378, JCI!A:E, 5, 0),C5377))</f>
        <v>6117.3637699999999</v>
      </c>
      <c r="D5378" s="6">
        <f>IF(ISNA(VLOOKUP($A5378,ICBI!$C$1:$D$10000, 2, 0)),D5377, VLOOKUP($A5378, ICBI!$C$1:$D$10000, 2, 0))</f>
        <v>272.938429899992</v>
      </c>
      <c r="E5378" s="2">
        <f t="shared" si="275"/>
        <v>43790</v>
      </c>
      <c r="F5378" s="3">
        <f t="shared" si="276"/>
        <v>3460.9155999999998</v>
      </c>
      <c r="G5378" s="3">
        <f t="shared" si="277"/>
        <v>5588.6957984506398</v>
      </c>
      <c r="H5378" s="6">
        <f>IF(ISNA(VLOOKUP($A5378, 'NAV Daily'!$A$1:$B$9941, 2, 0)/1000000000),H5377, VLOOKUP($A5378, 'NAV Daily'!$A$1:$B$9941, 2, 0)/1000000000)</f>
        <v>571.17225326398</v>
      </c>
    </row>
    <row r="5379" spans="1:8" customFormat="1" x14ac:dyDescent="0.25">
      <c r="A5379" s="2">
        <v>43791</v>
      </c>
      <c r="B5379" s="110">
        <f>IF(ISNA(VLOOKUP($A5379, 'NAV Daily'!$A$1:$D$9941, 4, 0)),B5378, VLOOKUP($A5379, 'NAV Daily'!$A$1:$D$9941, 4, 0))</f>
        <v>3452.5967000000001</v>
      </c>
      <c r="C5379" s="110">
        <f>IF(IFERROR(VLOOKUP($A5379, JCI!A:E, 5, 0),C5378)="null",C5378, IFERROR(VLOOKUP( $A5379, JCI!A:E, 5, 0),C5378))</f>
        <v>6100.2421880000002</v>
      </c>
      <c r="D5379" s="6">
        <f>IF(ISNA(VLOOKUP($A5379,ICBI!$C$1:$D$10000, 2, 0)),D5378, VLOOKUP($A5379, ICBI!$C$1:$D$10000, 2, 0))</f>
        <v>272.97205020518197</v>
      </c>
      <c r="E5379" s="2">
        <f t="shared" ref="E5379:E5442" si="278">IF($A5379&gt;$K$1, $K$1, $A5379)</f>
        <v>43791</v>
      </c>
      <c r="F5379" s="3">
        <f t="shared" ref="F5379:F5442" si="279">IF($A5379&gt;$K$1, F5378, $B5379)</f>
        <v>3452.5967000000001</v>
      </c>
      <c r="G5379" s="3">
        <f t="shared" ref="G5379:G5442" si="280">IF(ISERROR(IF($A5379&gt;$K$1, G5378, $C5379/$C$2*1000)),G5378, IF($A5379&gt;$K$1, G5378, $C5379/$C$2*1000))</f>
        <v>5573.0538786656043</v>
      </c>
      <c r="H5379" s="6">
        <f>IF(ISNA(VLOOKUP($A5379, 'NAV Daily'!$A$1:$B$9941, 2, 0)/1000000000),H5378, VLOOKUP($A5379, 'NAV Daily'!$A$1:$B$9941, 2, 0)/1000000000)</f>
        <v>576.18395479173</v>
      </c>
    </row>
    <row r="5380" spans="1:8" customFormat="1" x14ac:dyDescent="0.25">
      <c r="A5380" s="2">
        <v>43792</v>
      </c>
      <c r="B5380" s="110">
        <f>IF(ISNA(VLOOKUP($A5380, 'NAV Daily'!$A$1:$D$9941, 4, 0)),B5379, VLOOKUP($A5380, 'NAV Daily'!$A$1:$D$9941, 4, 0))</f>
        <v>3452.5967000000001</v>
      </c>
      <c r="C5380" s="110">
        <f>IF(IFERROR(VLOOKUP($A5380, JCI!A:E, 5, 0),C5379)="null",C5379, IFERROR(VLOOKUP( $A5380, JCI!A:E, 5, 0),C5379))</f>
        <v>6100.2421880000002</v>
      </c>
      <c r="D5380" s="6">
        <f>IF(ISNA(VLOOKUP($A5380,ICBI!$C$1:$D$10000, 2, 0)),D5379, VLOOKUP($A5380, ICBI!$C$1:$D$10000, 2, 0))</f>
        <v>273.02962470336797</v>
      </c>
      <c r="E5380" s="2">
        <f t="shared" si="278"/>
        <v>43792</v>
      </c>
      <c r="F5380" s="3">
        <f t="shared" si="279"/>
        <v>3452.5967000000001</v>
      </c>
      <c r="G5380" s="3">
        <f t="shared" si="280"/>
        <v>5573.0538786656043</v>
      </c>
      <c r="H5380" s="6">
        <f>IF(ISNA(VLOOKUP($A5380, 'NAV Daily'!$A$1:$B$9941, 2, 0)/1000000000),H5379, VLOOKUP($A5380, 'NAV Daily'!$A$1:$B$9941, 2, 0)/1000000000)</f>
        <v>576.18395479173</v>
      </c>
    </row>
    <row r="5381" spans="1:8" customFormat="1" x14ac:dyDescent="0.25">
      <c r="A5381" s="2">
        <v>43793</v>
      </c>
      <c r="B5381" s="110">
        <f>IF(ISNA(VLOOKUP($A5381, 'NAV Daily'!$A$1:$D$9941, 4, 0)),B5380, VLOOKUP($A5381, 'NAV Daily'!$A$1:$D$9941, 4, 0))</f>
        <v>3452.5967000000001</v>
      </c>
      <c r="C5381" s="110">
        <f>IF(IFERROR(VLOOKUP($A5381, JCI!A:E, 5, 0),C5380)="null",C5380, IFERROR(VLOOKUP( $A5381, JCI!A:E, 5, 0),C5380))</f>
        <v>6100.2421880000002</v>
      </c>
      <c r="D5381" s="6">
        <f>IF(ISNA(VLOOKUP($A5381,ICBI!$C$1:$D$10000, 2, 0)),D5380, VLOOKUP($A5381, ICBI!$C$1:$D$10000, 2, 0))</f>
        <v>273.08720277977199</v>
      </c>
      <c r="E5381" s="2">
        <f t="shared" si="278"/>
        <v>43793</v>
      </c>
      <c r="F5381" s="3">
        <f t="shared" si="279"/>
        <v>3452.5967000000001</v>
      </c>
      <c r="G5381" s="3">
        <f t="shared" si="280"/>
        <v>5573.0538786656043</v>
      </c>
      <c r="H5381" s="6">
        <f>IF(ISNA(VLOOKUP($A5381, 'NAV Daily'!$A$1:$B$9941, 2, 0)/1000000000),H5380, VLOOKUP($A5381, 'NAV Daily'!$A$1:$B$9941, 2, 0)/1000000000)</f>
        <v>576.18395479173</v>
      </c>
    </row>
    <row r="5382" spans="1:8" customFormat="1" x14ac:dyDescent="0.25">
      <c r="A5382" s="2">
        <v>43794</v>
      </c>
      <c r="B5382" s="110">
        <f>IF(ISNA(VLOOKUP($A5382, 'NAV Daily'!$A$1:$D$9941, 4, 0)),B5381, VLOOKUP($A5382, 'NAV Daily'!$A$1:$D$9941, 4, 0))</f>
        <v>3454.2845000000002</v>
      </c>
      <c r="C5382" s="110">
        <f>IF(IFERROR(VLOOKUP($A5382, JCI!A:E, 5, 0),C5381)="null",C5381, IFERROR(VLOOKUP( $A5382, JCI!A:E, 5, 0),C5381))</f>
        <v>6070.7622069999998</v>
      </c>
      <c r="D5382" s="6">
        <f>IF(ISNA(VLOOKUP($A5382,ICBI!$C$1:$D$10000, 2, 0)),D5381, VLOOKUP($A5382, ICBI!$C$1:$D$10000, 2, 0))</f>
        <v>273.23292345613498</v>
      </c>
      <c r="E5382" s="2">
        <f t="shared" si="278"/>
        <v>43794</v>
      </c>
      <c r="F5382" s="3">
        <f t="shared" si="279"/>
        <v>3454.2845000000002</v>
      </c>
      <c r="G5382" s="3">
        <f t="shared" si="280"/>
        <v>5546.1215836202982</v>
      </c>
      <c r="H5382" s="6">
        <f>IF(ISNA(VLOOKUP($A5382, 'NAV Daily'!$A$1:$B$9941, 2, 0)/1000000000),H5381, VLOOKUP($A5382, 'NAV Daily'!$A$1:$B$9941, 2, 0)/1000000000)</f>
        <v>584.4695326213199</v>
      </c>
    </row>
    <row r="5383" spans="1:8" customFormat="1" x14ac:dyDescent="0.25">
      <c r="A5383" s="2">
        <v>43795</v>
      </c>
      <c r="B5383" s="110">
        <f>IF(ISNA(VLOOKUP($A5383, 'NAV Daily'!$A$1:$D$9941, 4, 0)),B5382, VLOOKUP($A5383, 'NAV Daily'!$A$1:$D$9941, 4, 0))</f>
        <v>3447.2995000000001</v>
      </c>
      <c r="C5383" s="110">
        <f>IF(IFERROR(VLOOKUP($A5383, JCI!A:E, 5, 0),C5382)="null",C5382, IFERROR(VLOOKUP( $A5383, JCI!A:E, 5, 0),C5382))</f>
        <v>6026.1879879999997</v>
      </c>
      <c r="D5383" s="6">
        <f>IF(ISNA(VLOOKUP($A5383,ICBI!$C$1:$D$10000, 2, 0)),D5382, VLOOKUP($A5383, ICBI!$C$1:$D$10000, 2, 0))</f>
        <v>273.20941343168698</v>
      </c>
      <c r="E5383" s="2">
        <f t="shared" si="278"/>
        <v>43795</v>
      </c>
      <c r="F5383" s="3">
        <f t="shared" si="279"/>
        <v>3447.2995000000001</v>
      </c>
      <c r="G5383" s="3">
        <f t="shared" si="280"/>
        <v>5505.3995079336792</v>
      </c>
      <c r="H5383" s="6">
        <f>IF(ISNA(VLOOKUP($A5383, 'NAV Daily'!$A$1:$B$9941, 2, 0)/1000000000),H5382, VLOOKUP($A5383, 'NAV Daily'!$A$1:$B$9941, 2, 0)/1000000000)</f>
        <v>582.88848117945997</v>
      </c>
    </row>
    <row r="5384" spans="1:8" customFormat="1" x14ac:dyDescent="0.25">
      <c r="A5384" s="2">
        <v>43796</v>
      </c>
      <c r="B5384" s="110">
        <f>IF(ISNA(VLOOKUP($A5384, 'NAV Daily'!$A$1:$D$9941, 4, 0)),B5383, VLOOKUP($A5384, 'NAV Daily'!$A$1:$D$9941, 4, 0))</f>
        <v>3451.9238</v>
      </c>
      <c r="C5384" s="110">
        <f>IF(IFERROR(VLOOKUP($A5384, JCI!A:E, 5, 0),C5383)="null",C5383, IFERROR(VLOOKUP( $A5384, JCI!A:E, 5, 0),C5383))</f>
        <v>6023.0390630000002</v>
      </c>
      <c r="D5384" s="6">
        <f>IF(ISNA(VLOOKUP($A5384,ICBI!$C$1:$D$10000, 2, 0)),D5383, VLOOKUP($A5384, ICBI!$C$1:$D$10000, 2, 0))</f>
        <v>273.04052236492498</v>
      </c>
      <c r="E5384" s="2">
        <f t="shared" si="278"/>
        <v>43796</v>
      </c>
      <c r="F5384" s="3">
        <f t="shared" si="279"/>
        <v>3451.9238</v>
      </c>
      <c r="G5384" s="3">
        <f t="shared" si="280"/>
        <v>5502.522715809032</v>
      </c>
      <c r="H5384" s="6">
        <f>IF(ISNA(VLOOKUP($A5384, 'NAV Daily'!$A$1:$B$9941, 2, 0)/1000000000),H5383, VLOOKUP($A5384, 'NAV Daily'!$A$1:$B$9941, 2, 0)/1000000000)</f>
        <v>583.67038261460993</v>
      </c>
    </row>
    <row r="5385" spans="1:8" customFormat="1" x14ac:dyDescent="0.25">
      <c r="A5385" s="2">
        <v>43797</v>
      </c>
      <c r="B5385" s="110">
        <f>IF(ISNA(VLOOKUP($A5385, 'NAV Daily'!$A$1:$D$9941, 4, 0)),B5384, VLOOKUP($A5385, 'NAV Daily'!$A$1:$D$9941, 4, 0))</f>
        <v>3453.1487999999999</v>
      </c>
      <c r="C5385" s="110">
        <f>IF(IFERROR(VLOOKUP($A5385, JCI!A:E, 5, 0),C5384)="null",C5384, IFERROR(VLOOKUP( $A5385, JCI!A:E, 5, 0),C5384))</f>
        <v>5953.0600590000004</v>
      </c>
      <c r="D5385" s="6">
        <f>IF(ISNA(VLOOKUP($A5385,ICBI!$C$1:$D$10000, 2, 0)),D5384, VLOOKUP($A5385, ICBI!$C$1:$D$10000, 2, 0))</f>
        <v>273.19663278623</v>
      </c>
      <c r="E5385" s="2">
        <f t="shared" si="278"/>
        <v>43797</v>
      </c>
      <c r="F5385" s="3">
        <f t="shared" si="279"/>
        <v>3453.1487999999999</v>
      </c>
      <c r="G5385" s="3">
        <f t="shared" si="280"/>
        <v>5438.5913590451109</v>
      </c>
      <c r="H5385" s="6">
        <f>IF(ISNA(VLOOKUP($A5385, 'NAV Daily'!$A$1:$B$9941, 2, 0)/1000000000),H5384, VLOOKUP($A5385, 'NAV Daily'!$A$1:$B$9941, 2, 0)/1000000000)</f>
        <v>580.37626961891999</v>
      </c>
    </row>
    <row r="5386" spans="1:8" customFormat="1" x14ac:dyDescent="0.25">
      <c r="A5386" s="2">
        <v>43798</v>
      </c>
      <c r="B5386" s="110">
        <f>IF(ISNA(VLOOKUP($A5386, 'NAV Daily'!$A$1:$D$9941, 4, 0)),B5385, VLOOKUP($A5386, 'NAV Daily'!$A$1:$D$9941, 4, 0))</f>
        <v>3458.4099000000001</v>
      </c>
      <c r="C5386" s="110">
        <f>IF(IFERROR(VLOOKUP($A5386, JCI!A:E, 5, 0),C5385)="null",C5385, IFERROR(VLOOKUP( $A5386, JCI!A:E, 5, 0),C5385))</f>
        <v>6011.830078</v>
      </c>
      <c r="D5386" s="6">
        <f>IF(ISNA(VLOOKUP($A5386,ICBI!$C$1:$D$10000, 2, 0)),D5385, VLOOKUP($A5386, ICBI!$C$1:$D$10000, 2, 0))</f>
        <v>273.21543132003097</v>
      </c>
      <c r="E5386" s="2">
        <f t="shared" si="278"/>
        <v>43798</v>
      </c>
      <c r="F5386" s="3">
        <f t="shared" si="279"/>
        <v>3458.4099000000001</v>
      </c>
      <c r="G5386" s="3">
        <f t="shared" si="280"/>
        <v>5492.2824211772822</v>
      </c>
      <c r="H5386" s="6">
        <f>IF(ISNA(VLOOKUP($A5386, 'NAV Daily'!$A$1:$B$9941, 2, 0)/1000000000),H5385, VLOOKUP($A5386, 'NAV Daily'!$A$1:$B$9941, 2, 0)/1000000000)</f>
        <v>583.26354992061999</v>
      </c>
    </row>
    <row r="5387" spans="1:8" customFormat="1" x14ac:dyDescent="0.25">
      <c r="A5387" s="2">
        <v>43799</v>
      </c>
      <c r="B5387" s="110">
        <f>IF(ISNA(VLOOKUP($A5387, 'NAV Daily'!$A$1:$D$9941, 4, 0)),B5386, VLOOKUP($A5387, 'NAV Daily'!$A$1:$D$9941, 4, 0))</f>
        <v>3458.4099000000001</v>
      </c>
      <c r="C5387" s="110">
        <f>IF(IFERROR(VLOOKUP($A5387, JCI!A:E, 5, 0),C5386)="null",C5386, IFERROR(VLOOKUP( $A5387, JCI!A:E, 5, 0),C5386))</f>
        <v>6011.830078</v>
      </c>
      <c r="D5387" s="6">
        <f>IF(ISNA(VLOOKUP($A5387,ICBI!$C$1:$D$10000, 2, 0)),D5386, VLOOKUP($A5387, ICBI!$C$1:$D$10000, 2, 0))</f>
        <v>273.21543132003097</v>
      </c>
      <c r="E5387" s="2">
        <f t="shared" si="278"/>
        <v>43799</v>
      </c>
      <c r="F5387" s="3">
        <f t="shared" si="279"/>
        <v>3458.4099000000001</v>
      </c>
      <c r="G5387" s="3">
        <f t="shared" si="280"/>
        <v>5492.2824211772822</v>
      </c>
      <c r="H5387" s="6">
        <f>IF(ISNA(VLOOKUP($A5387, 'NAV Daily'!$A$1:$B$9941, 2, 0)/1000000000),H5386, VLOOKUP($A5387, 'NAV Daily'!$A$1:$B$9941, 2, 0)/1000000000)</f>
        <v>583.26354992061999</v>
      </c>
    </row>
    <row r="5388" spans="1:8" customFormat="1" x14ac:dyDescent="0.25">
      <c r="A5388" s="2">
        <v>43800</v>
      </c>
      <c r="B5388" s="110">
        <f>IF(ISNA(VLOOKUP($A5388, 'NAV Daily'!$A$1:$D$9941, 4, 0)),B5387, VLOOKUP($A5388, 'NAV Daily'!$A$1:$D$9941, 4, 0))</f>
        <v>3458.4099000000001</v>
      </c>
      <c r="C5388" s="110">
        <f>IF(IFERROR(VLOOKUP($A5388, JCI!A:E, 5, 0),C5387)="null",C5387, IFERROR(VLOOKUP( $A5388, JCI!A:E, 5, 0),C5387))</f>
        <v>6011.830078</v>
      </c>
      <c r="D5388" s="6">
        <f>IF(ISNA(VLOOKUP($A5388,ICBI!$C$1:$D$10000, 2, 0)),D5387, VLOOKUP($A5388, ICBI!$C$1:$D$10000, 2, 0))</f>
        <v>273.33021951684202</v>
      </c>
      <c r="E5388" s="2">
        <f t="shared" si="278"/>
        <v>43800</v>
      </c>
      <c r="F5388" s="3">
        <f t="shared" si="279"/>
        <v>3458.4099000000001</v>
      </c>
      <c r="G5388" s="3">
        <f t="shared" si="280"/>
        <v>5492.2824211772822</v>
      </c>
      <c r="H5388" s="6">
        <f>IF(ISNA(VLOOKUP($A5388, 'NAV Daily'!$A$1:$B$9941, 2, 0)/1000000000),H5387, VLOOKUP($A5388, 'NAV Daily'!$A$1:$B$9941, 2, 0)/1000000000)</f>
        <v>583.26354992061999</v>
      </c>
    </row>
    <row r="5389" spans="1:8" customFormat="1" x14ac:dyDescent="0.25">
      <c r="A5389" s="2">
        <v>43801</v>
      </c>
      <c r="B5389" s="110">
        <f>IF(ISNA(VLOOKUP($A5389, 'NAV Daily'!$A$1:$D$9941, 4, 0)),B5388, VLOOKUP($A5389, 'NAV Daily'!$A$1:$D$9941, 4, 0))</f>
        <v>3462.6527000000001</v>
      </c>
      <c r="C5389" s="110">
        <f>IF(IFERROR(VLOOKUP($A5389, JCI!A:E, 5, 0),C5388)="null",C5388, IFERROR(VLOOKUP( $A5389, JCI!A:E, 5, 0),C5388))</f>
        <v>6130.0551759999998</v>
      </c>
      <c r="D5389" s="6">
        <f>IF(ISNA(VLOOKUP($A5389,ICBI!$C$1:$D$10000, 2, 0)),D5388, VLOOKUP($A5389, ICBI!$C$1:$D$10000, 2, 0))</f>
        <v>272.40696537615901</v>
      </c>
      <c r="E5389" s="2">
        <f t="shared" si="278"/>
        <v>43801</v>
      </c>
      <c r="F5389" s="3">
        <f t="shared" si="279"/>
        <v>3462.6527000000001</v>
      </c>
      <c r="G5389" s="3">
        <f t="shared" si="280"/>
        <v>5600.2904019523103</v>
      </c>
      <c r="H5389" s="6">
        <f>IF(ISNA(VLOOKUP($A5389, 'NAV Daily'!$A$1:$B$9941, 2, 0)/1000000000),H5388, VLOOKUP($A5389, 'NAV Daily'!$A$1:$B$9941, 2, 0)/1000000000)</f>
        <v>583.97911238643997</v>
      </c>
    </row>
    <row r="5390" spans="1:8" customFormat="1" x14ac:dyDescent="0.25">
      <c r="A5390" s="2">
        <v>43802</v>
      </c>
      <c r="B5390" s="110">
        <f>IF(ISNA(VLOOKUP($A5390, 'NAV Daily'!$A$1:$D$9941, 4, 0)),B5389, VLOOKUP($A5390, 'NAV Daily'!$A$1:$D$9941, 4, 0))</f>
        <v>3467.44</v>
      </c>
      <c r="C5390" s="110">
        <f>IF(IFERROR(VLOOKUP($A5390, JCI!A:E, 5, 0),C5389)="null",C5389, IFERROR(VLOOKUP( $A5390, JCI!A:E, 5, 0),C5389))</f>
        <v>6133.8959960000002</v>
      </c>
      <c r="D5390" s="6">
        <f>IF(ISNA(VLOOKUP($A5390,ICBI!$C$1:$D$10000, 2, 0)),D5389, VLOOKUP($A5390, ICBI!$C$1:$D$10000, 2, 0))</f>
        <v>272.41316888012102</v>
      </c>
      <c r="E5390" s="2">
        <f t="shared" si="278"/>
        <v>43802</v>
      </c>
      <c r="F5390" s="3">
        <f t="shared" si="279"/>
        <v>3467.44</v>
      </c>
      <c r="G5390" s="3">
        <f t="shared" si="280"/>
        <v>5603.7992949009158</v>
      </c>
      <c r="H5390" s="6">
        <f>IF(ISNA(VLOOKUP($A5390, 'NAV Daily'!$A$1:$B$9941, 2, 0)/1000000000),H5389, VLOOKUP($A5390, 'NAV Daily'!$A$1:$B$9941, 2, 0)/1000000000)</f>
        <v>592.89769226089004</v>
      </c>
    </row>
    <row r="5391" spans="1:8" customFormat="1" x14ac:dyDescent="0.25">
      <c r="A5391" s="2">
        <v>43803</v>
      </c>
      <c r="B5391" s="110">
        <f>IF(ISNA(VLOOKUP($A5391, 'NAV Daily'!$A$1:$D$9941, 4, 0)),B5390, VLOOKUP($A5391, 'NAV Daily'!$A$1:$D$9941, 4, 0))</f>
        <v>3468.7840999999999</v>
      </c>
      <c r="C5391" s="110">
        <f>IF(IFERROR(VLOOKUP($A5391, JCI!A:E, 5, 0),C5390)="null",C5390, IFERROR(VLOOKUP( $A5391, JCI!A:E, 5, 0),C5390))</f>
        <v>6112.8789059999999</v>
      </c>
      <c r="D5391" s="6">
        <f>IF(ISNA(VLOOKUP($A5391,ICBI!$C$1:$D$10000, 2, 0)),D5390, VLOOKUP($A5391, ICBI!$C$1:$D$10000, 2, 0))</f>
        <v>272.49937179040302</v>
      </c>
      <c r="E5391" s="2">
        <f t="shared" si="278"/>
        <v>43803</v>
      </c>
      <c r="F5391" s="3">
        <f t="shared" si="279"/>
        <v>3468.7840999999999</v>
      </c>
      <c r="G5391" s="3">
        <f t="shared" si="280"/>
        <v>5584.5985203524606</v>
      </c>
      <c r="H5391" s="6">
        <f>IF(ISNA(VLOOKUP($A5391, 'NAV Daily'!$A$1:$B$9941, 2, 0)/1000000000),H5390, VLOOKUP($A5391, 'NAV Daily'!$A$1:$B$9941, 2, 0)/1000000000)</f>
        <v>595.12829599451004</v>
      </c>
    </row>
    <row r="5392" spans="1:8" customFormat="1" x14ac:dyDescent="0.25">
      <c r="A5392" s="2">
        <v>43804</v>
      </c>
      <c r="B5392" s="110">
        <f>IF(ISNA(VLOOKUP($A5392, 'NAV Daily'!$A$1:$D$9941, 4, 0)),B5391, VLOOKUP($A5392, 'NAV Daily'!$A$1:$D$9941, 4, 0))</f>
        <v>3473.1795000000002</v>
      </c>
      <c r="C5392" s="110">
        <f>IF(IFERROR(VLOOKUP($A5392, JCI!A:E, 5, 0),C5391)="null",C5391, IFERROR(VLOOKUP( $A5392, JCI!A:E, 5, 0),C5391))</f>
        <v>6152.1171880000002</v>
      </c>
      <c r="D5392" s="6">
        <f>IF(ISNA(VLOOKUP($A5392,ICBI!$C$1:$D$10000, 2, 0)),D5391, VLOOKUP($A5392, ICBI!$C$1:$D$10000, 2, 0))</f>
        <v>272.93409921976502</v>
      </c>
      <c r="E5392" s="2">
        <f t="shared" si="278"/>
        <v>43804</v>
      </c>
      <c r="F5392" s="3">
        <f t="shared" si="279"/>
        <v>3473.1795000000002</v>
      </c>
      <c r="G5392" s="3">
        <f t="shared" si="280"/>
        <v>5620.4457954200707</v>
      </c>
      <c r="H5392" s="6">
        <f>IF(ISNA(VLOOKUP($A5392, 'NAV Daily'!$A$1:$B$9941, 2, 0)/1000000000),H5391, VLOOKUP($A5392, 'NAV Daily'!$A$1:$B$9941, 2, 0)/1000000000)</f>
        <v>601.89000695646996</v>
      </c>
    </row>
    <row r="5393" spans="1:8" customFormat="1" x14ac:dyDescent="0.25">
      <c r="A5393" s="2">
        <v>43805</v>
      </c>
      <c r="B5393" s="110">
        <f>IF(ISNA(VLOOKUP($A5393, 'NAV Daily'!$A$1:$D$9941, 4, 0)),B5392, VLOOKUP($A5393, 'NAV Daily'!$A$1:$D$9941, 4, 0))</f>
        <v>3473.7811000000002</v>
      </c>
      <c r="C5393" s="110">
        <f>IF(IFERROR(VLOOKUP($A5393, JCI!A:E, 5, 0),C5392)="null",C5392, IFERROR(VLOOKUP( $A5393, JCI!A:E, 5, 0),C5392))</f>
        <v>6186.8681640000004</v>
      </c>
      <c r="D5393" s="6">
        <f>IF(ISNA(VLOOKUP($A5393,ICBI!$C$1:$D$10000, 2, 0)),D5392, VLOOKUP($A5393, ICBI!$C$1:$D$10000, 2, 0))</f>
        <v>273.19160130531901</v>
      </c>
      <c r="E5393" s="2">
        <f t="shared" si="278"/>
        <v>43805</v>
      </c>
      <c r="F5393" s="3">
        <f t="shared" si="279"/>
        <v>3473.7811000000002</v>
      </c>
      <c r="G5393" s="3">
        <f t="shared" si="280"/>
        <v>5652.1935614292934</v>
      </c>
      <c r="H5393" s="6">
        <f>IF(ISNA(VLOOKUP($A5393, 'NAV Daily'!$A$1:$B$9941, 2, 0)/1000000000),H5392, VLOOKUP($A5393, 'NAV Daily'!$A$1:$B$9941, 2, 0)/1000000000)</f>
        <v>607.4951992880799</v>
      </c>
    </row>
    <row r="5394" spans="1:8" customFormat="1" x14ac:dyDescent="0.25">
      <c r="A5394" s="2">
        <v>43806</v>
      </c>
      <c r="B5394" s="110">
        <f>IF(ISNA(VLOOKUP($A5394, 'NAV Daily'!$A$1:$D$9941, 4, 0)),B5393, VLOOKUP($A5394, 'NAV Daily'!$A$1:$D$9941, 4, 0))</f>
        <v>3473.7811000000002</v>
      </c>
      <c r="C5394" s="110">
        <f>IF(IFERROR(VLOOKUP($A5394, JCI!A:E, 5, 0),C5393)="null",C5393, IFERROR(VLOOKUP( $A5394, JCI!A:E, 5, 0),C5393))</f>
        <v>6186.8681640000004</v>
      </c>
      <c r="D5394" s="6">
        <f>IF(ISNA(VLOOKUP($A5394,ICBI!$C$1:$D$10000, 2, 0)),D5393, VLOOKUP($A5394, ICBI!$C$1:$D$10000, 2, 0))</f>
        <v>273.24899094716102</v>
      </c>
      <c r="E5394" s="2">
        <f t="shared" si="278"/>
        <v>43806</v>
      </c>
      <c r="F5394" s="3">
        <f t="shared" si="279"/>
        <v>3473.7811000000002</v>
      </c>
      <c r="G5394" s="3">
        <f t="shared" si="280"/>
        <v>5652.1935614292934</v>
      </c>
      <c r="H5394" s="6">
        <f>IF(ISNA(VLOOKUP($A5394, 'NAV Daily'!$A$1:$B$9941, 2, 0)/1000000000),H5393, VLOOKUP($A5394, 'NAV Daily'!$A$1:$B$9941, 2, 0)/1000000000)</f>
        <v>607.4951992880799</v>
      </c>
    </row>
    <row r="5395" spans="1:8" customFormat="1" x14ac:dyDescent="0.25">
      <c r="A5395" s="2">
        <v>43807</v>
      </c>
      <c r="B5395" s="110">
        <f>IF(ISNA(VLOOKUP($A5395, 'NAV Daily'!$A$1:$D$9941, 4, 0)),B5394, VLOOKUP($A5395, 'NAV Daily'!$A$1:$D$9941, 4, 0))</f>
        <v>3473.7811000000002</v>
      </c>
      <c r="C5395" s="110">
        <f>IF(IFERROR(VLOOKUP($A5395, JCI!A:E, 5, 0),C5394)="null",C5394, IFERROR(VLOOKUP( $A5395, JCI!A:E, 5, 0),C5394))</f>
        <v>6186.8681640000004</v>
      </c>
      <c r="D5395" s="6">
        <f>IF(ISNA(VLOOKUP($A5395,ICBI!$C$1:$D$10000, 2, 0)),D5394, VLOOKUP($A5395, ICBI!$C$1:$D$10000, 2, 0))</f>
        <v>273.30638058900399</v>
      </c>
      <c r="E5395" s="2">
        <f t="shared" si="278"/>
        <v>43807</v>
      </c>
      <c r="F5395" s="3">
        <f t="shared" si="279"/>
        <v>3473.7811000000002</v>
      </c>
      <c r="G5395" s="3">
        <f t="shared" si="280"/>
        <v>5652.1935614292934</v>
      </c>
      <c r="H5395" s="6">
        <f>IF(ISNA(VLOOKUP($A5395, 'NAV Daily'!$A$1:$B$9941, 2, 0)/1000000000),H5394, VLOOKUP($A5395, 'NAV Daily'!$A$1:$B$9941, 2, 0)/1000000000)</f>
        <v>607.4951992880799</v>
      </c>
    </row>
    <row r="5396" spans="1:8" customFormat="1" x14ac:dyDescent="0.25">
      <c r="A5396" s="2">
        <v>43808</v>
      </c>
      <c r="B5396" s="110">
        <f>IF(ISNA(VLOOKUP($A5396, 'NAV Daily'!$A$1:$D$9941, 4, 0)),B5395, VLOOKUP($A5396, 'NAV Daily'!$A$1:$D$9941, 4, 0))</f>
        <v>3480.4621000000002</v>
      </c>
      <c r="C5396" s="110">
        <f>IF(IFERROR(VLOOKUP($A5396, JCI!A:E, 5, 0),C5395)="null",C5395, IFERROR(VLOOKUP( $A5396, JCI!A:E, 5, 0),C5395))</f>
        <v>6193.7910160000001</v>
      </c>
      <c r="D5396" s="6">
        <f>IF(ISNA(VLOOKUP($A5396,ICBI!$C$1:$D$10000, 2, 0)),D5395, VLOOKUP($A5396, ICBI!$C$1:$D$10000, 2, 0))</f>
        <v>273.341212329597</v>
      </c>
      <c r="E5396" s="2">
        <f t="shared" si="278"/>
        <v>43808</v>
      </c>
      <c r="F5396" s="3">
        <f t="shared" si="279"/>
        <v>3480.4621000000002</v>
      </c>
      <c r="G5396" s="3">
        <f t="shared" si="280"/>
        <v>5658.5181344545945</v>
      </c>
      <c r="H5396" s="6">
        <f>IF(ISNA(VLOOKUP($A5396, 'NAV Daily'!$A$1:$B$9941, 2, 0)/1000000000),H5395, VLOOKUP($A5396, 'NAV Daily'!$A$1:$B$9941, 2, 0)/1000000000)</f>
        <v>611.46896423752003</v>
      </c>
    </row>
    <row r="5397" spans="1:8" customFormat="1" x14ac:dyDescent="0.25">
      <c r="A5397" s="2">
        <v>43809</v>
      </c>
      <c r="B5397" s="110">
        <f>IF(ISNA(VLOOKUP($A5397, 'NAV Daily'!$A$1:$D$9941, 4, 0)),B5396, VLOOKUP($A5397, 'NAV Daily'!$A$1:$D$9941, 4, 0))</f>
        <v>3480.5254</v>
      </c>
      <c r="C5397" s="110">
        <f>IF(IFERROR(VLOOKUP($A5397, JCI!A:E, 5, 0),C5396)="null",C5396, IFERROR(VLOOKUP( $A5397, JCI!A:E, 5, 0),C5396))</f>
        <v>6183.5048829999996</v>
      </c>
      <c r="D5397" s="6">
        <f>IF(ISNA(VLOOKUP($A5397,ICBI!$C$1:$D$10000, 2, 0)),D5396, VLOOKUP($A5397, ICBI!$C$1:$D$10000, 2, 0))</f>
        <v>273.470135075651</v>
      </c>
      <c r="E5397" s="2">
        <f t="shared" si="278"/>
        <v>43809</v>
      </c>
      <c r="F5397" s="3">
        <f t="shared" si="279"/>
        <v>3480.5254</v>
      </c>
      <c r="G5397" s="3">
        <f t="shared" si="280"/>
        <v>5649.1209381391936</v>
      </c>
      <c r="H5397" s="6">
        <f>IF(ISNA(VLOOKUP($A5397, 'NAV Daily'!$A$1:$B$9941, 2, 0)/1000000000),H5396, VLOOKUP($A5397, 'NAV Daily'!$A$1:$B$9941, 2, 0)/1000000000)</f>
        <v>611.48008144676999</v>
      </c>
    </row>
    <row r="5398" spans="1:8" customFormat="1" x14ac:dyDescent="0.25">
      <c r="A5398" s="2">
        <v>43810</v>
      </c>
      <c r="B5398" s="110">
        <f>IF(ISNA(VLOOKUP($A5398, 'NAV Daily'!$A$1:$D$9941, 4, 0)),B5397, VLOOKUP($A5398, 'NAV Daily'!$A$1:$D$9941, 4, 0))</f>
        <v>3475.5907000000002</v>
      </c>
      <c r="C5398" s="110">
        <f>IF(IFERROR(VLOOKUP($A5398, JCI!A:E, 5, 0),C5397)="null",C5397, IFERROR(VLOOKUP( $A5398, JCI!A:E, 5, 0),C5397))</f>
        <v>6180.0991210000002</v>
      </c>
      <c r="D5398" s="6">
        <f>IF(ISNA(VLOOKUP($A5398,ICBI!$C$1:$D$10000, 2, 0)),D5397, VLOOKUP($A5398, ICBI!$C$1:$D$10000, 2, 0))</f>
        <v>273.17957655424698</v>
      </c>
      <c r="E5398" s="2">
        <f t="shared" si="278"/>
        <v>43810</v>
      </c>
      <c r="F5398" s="3">
        <f t="shared" si="279"/>
        <v>3475.5907000000002</v>
      </c>
      <c r="G5398" s="3">
        <f t="shared" si="280"/>
        <v>5646.0095050945774</v>
      </c>
      <c r="H5398" s="6">
        <f>IF(ISNA(VLOOKUP($A5398, 'NAV Daily'!$A$1:$B$9941, 2, 0)/1000000000),H5397, VLOOKUP($A5398, 'NAV Daily'!$A$1:$B$9941, 2, 0)/1000000000)</f>
        <v>619.10106952331</v>
      </c>
    </row>
    <row r="5399" spans="1:8" customFormat="1" x14ac:dyDescent="0.25">
      <c r="A5399" s="2">
        <v>43811</v>
      </c>
      <c r="B5399" s="110">
        <f>IF(ISNA(VLOOKUP($A5399, 'NAV Daily'!$A$1:$D$9941, 4, 0)),B5398, VLOOKUP($A5399, 'NAV Daily'!$A$1:$D$9941, 4, 0))</f>
        <v>3468.5185000000001</v>
      </c>
      <c r="C5399" s="110">
        <f>IF(IFERROR(VLOOKUP($A5399, JCI!A:E, 5, 0),C5398)="null",C5398, IFERROR(VLOOKUP( $A5399, JCI!A:E, 5, 0),C5398))</f>
        <v>6139.3969729999999</v>
      </c>
      <c r="D5399" s="6">
        <f>IF(ISNA(VLOOKUP($A5399,ICBI!$C$1:$D$10000, 2, 0)),D5398, VLOOKUP($A5399, ICBI!$C$1:$D$10000, 2, 0))</f>
        <v>272.47221468547701</v>
      </c>
      <c r="E5399" s="2">
        <f t="shared" si="278"/>
        <v>43811</v>
      </c>
      <c r="F5399" s="3">
        <f t="shared" si="279"/>
        <v>3468.5185000000001</v>
      </c>
      <c r="G5399" s="3">
        <f t="shared" si="280"/>
        <v>5608.8248726175843</v>
      </c>
      <c r="H5399" s="6">
        <f>IF(ISNA(VLOOKUP($A5399, 'NAV Daily'!$A$1:$B$9941, 2, 0)/1000000000),H5398, VLOOKUP($A5399, 'NAV Daily'!$A$1:$B$9941, 2, 0)/1000000000)</f>
        <v>618.83928449331006</v>
      </c>
    </row>
    <row r="5400" spans="1:8" customFormat="1" x14ac:dyDescent="0.25">
      <c r="A5400" s="2">
        <v>43812</v>
      </c>
      <c r="B5400" s="110">
        <f>IF(ISNA(VLOOKUP($A5400, 'NAV Daily'!$A$1:$D$9941, 4, 0)),B5399, VLOOKUP($A5400, 'NAV Daily'!$A$1:$D$9941, 4, 0))</f>
        <v>3468.3959</v>
      </c>
      <c r="C5400" s="110">
        <f>IF(IFERROR(VLOOKUP($A5400, JCI!A:E, 5, 0),C5399)="null",C5399, IFERROR(VLOOKUP( $A5400, JCI!A:E, 5, 0),C5399))</f>
        <v>6197.3178710000002</v>
      </c>
      <c r="D5400" s="6">
        <f>IF(ISNA(VLOOKUP($A5400,ICBI!$C$1:$D$10000, 2, 0)),D5399, VLOOKUP($A5400, ICBI!$C$1:$D$10000, 2, 0))</f>
        <v>272.44880860523398</v>
      </c>
      <c r="E5400" s="2">
        <f t="shared" si="278"/>
        <v>43812</v>
      </c>
      <c r="F5400" s="3">
        <f t="shared" si="279"/>
        <v>3468.3959</v>
      </c>
      <c r="G5400" s="3">
        <f t="shared" si="280"/>
        <v>5661.7401955353662</v>
      </c>
      <c r="H5400" s="6">
        <f>IF(ISNA(VLOOKUP($A5400, 'NAV Daily'!$A$1:$B$9941, 2, 0)/1000000000),H5399, VLOOKUP($A5400, 'NAV Daily'!$A$1:$B$9941, 2, 0)/1000000000)</f>
        <v>618.8174083350699</v>
      </c>
    </row>
    <row r="5401" spans="1:8" customFormat="1" x14ac:dyDescent="0.25">
      <c r="A5401" s="2">
        <v>43813</v>
      </c>
      <c r="B5401" s="110">
        <f>IF(ISNA(VLOOKUP($A5401, 'NAV Daily'!$A$1:$D$9941, 4, 0)),B5400, VLOOKUP($A5401, 'NAV Daily'!$A$1:$D$9941, 4, 0))</f>
        <v>3468.3959</v>
      </c>
      <c r="C5401" s="110">
        <f>IF(IFERROR(VLOOKUP($A5401, JCI!A:E, 5, 0),C5400)="null",C5400, IFERROR(VLOOKUP( $A5401, JCI!A:E, 5, 0),C5400))</f>
        <v>6197.3178710000002</v>
      </c>
      <c r="D5401" s="6">
        <f>IF(ISNA(VLOOKUP($A5401,ICBI!$C$1:$D$10000, 2, 0)),D5400, VLOOKUP($A5401, ICBI!$C$1:$D$10000, 2, 0))</f>
        <v>272.50619089970797</v>
      </c>
      <c r="E5401" s="2">
        <f t="shared" si="278"/>
        <v>43813</v>
      </c>
      <c r="F5401" s="3">
        <f t="shared" si="279"/>
        <v>3468.3959</v>
      </c>
      <c r="G5401" s="3">
        <f t="shared" si="280"/>
        <v>5661.7401955353662</v>
      </c>
      <c r="H5401" s="6">
        <f>IF(ISNA(VLOOKUP($A5401, 'NAV Daily'!$A$1:$B$9941, 2, 0)/1000000000),H5400, VLOOKUP($A5401, 'NAV Daily'!$A$1:$B$9941, 2, 0)/1000000000)</f>
        <v>618.8174083350699</v>
      </c>
    </row>
    <row r="5402" spans="1:8" customFormat="1" x14ac:dyDescent="0.25">
      <c r="A5402" s="2">
        <v>43814</v>
      </c>
      <c r="B5402" s="110">
        <f>IF(ISNA(VLOOKUP($A5402, 'NAV Daily'!$A$1:$D$9941, 4, 0)),B5401, VLOOKUP($A5402, 'NAV Daily'!$A$1:$D$9941, 4, 0))</f>
        <v>3468.3959</v>
      </c>
      <c r="C5402" s="110">
        <f>IF(IFERROR(VLOOKUP($A5402, JCI!A:E, 5, 0),C5401)="null",C5401, IFERROR(VLOOKUP( $A5402, JCI!A:E, 5, 0),C5401))</f>
        <v>6197.3178710000002</v>
      </c>
      <c r="D5402" s="6">
        <f>IF(ISNA(VLOOKUP($A5402,ICBI!$C$1:$D$10000, 2, 0)),D5401, VLOOKUP($A5402, ICBI!$C$1:$D$10000, 2, 0))</f>
        <v>272.56357472970802</v>
      </c>
      <c r="E5402" s="2">
        <f t="shared" si="278"/>
        <v>43814</v>
      </c>
      <c r="F5402" s="3">
        <f t="shared" si="279"/>
        <v>3468.3959</v>
      </c>
      <c r="G5402" s="3">
        <f t="shared" si="280"/>
        <v>5661.7401955353662</v>
      </c>
      <c r="H5402" s="6">
        <f>IF(ISNA(VLOOKUP($A5402, 'NAV Daily'!$A$1:$B$9941, 2, 0)/1000000000),H5401, VLOOKUP($A5402, 'NAV Daily'!$A$1:$B$9941, 2, 0)/1000000000)</f>
        <v>618.8174083350699</v>
      </c>
    </row>
    <row r="5403" spans="1:8" customFormat="1" x14ac:dyDescent="0.25">
      <c r="A5403" s="2">
        <v>43815</v>
      </c>
      <c r="B5403" s="110">
        <f>IF(ISNA(VLOOKUP($A5403, 'NAV Daily'!$A$1:$D$9941, 4, 0)),B5402, VLOOKUP($A5403, 'NAV Daily'!$A$1:$D$9941, 4, 0))</f>
        <v>3467.4830999999999</v>
      </c>
      <c r="C5403" s="110">
        <f>IF(IFERROR(VLOOKUP($A5403, JCI!A:E, 5, 0),C5402)="null",C5402, IFERROR(VLOOKUP( $A5403, JCI!A:E, 5, 0),C5402))</f>
        <v>6211.591797</v>
      </c>
      <c r="D5403" s="6">
        <f>IF(ISNA(VLOOKUP($A5403,ICBI!$C$1:$D$10000, 2, 0)),D5402, VLOOKUP($A5403, ICBI!$C$1:$D$10000, 2, 0))</f>
        <v>272.07206862442501</v>
      </c>
      <c r="E5403" s="2">
        <f t="shared" si="278"/>
        <v>43815</v>
      </c>
      <c r="F5403" s="3">
        <f t="shared" si="279"/>
        <v>3467.4830999999999</v>
      </c>
      <c r="G5403" s="3">
        <f t="shared" si="280"/>
        <v>5674.7805562631047</v>
      </c>
      <c r="H5403" s="6">
        <f>IF(ISNA(VLOOKUP($A5403, 'NAV Daily'!$A$1:$B$9941, 2, 0)/1000000000),H5402, VLOOKUP($A5403, 'NAV Daily'!$A$1:$B$9941, 2, 0)/1000000000)</f>
        <v>618.65454715113003</v>
      </c>
    </row>
    <row r="5404" spans="1:8" customFormat="1" x14ac:dyDescent="0.25">
      <c r="A5404" s="2">
        <v>43816</v>
      </c>
      <c r="B5404" s="110">
        <f>IF(ISNA(VLOOKUP($A5404, 'NAV Daily'!$A$1:$D$9941, 4, 0)),B5403, VLOOKUP($A5404, 'NAV Daily'!$A$1:$D$9941, 4, 0))</f>
        <v>3459.1475</v>
      </c>
      <c r="C5404" s="110">
        <f>IF(IFERROR(VLOOKUP($A5404, JCI!A:E, 5, 0),C5403)="null",C5403, IFERROR(VLOOKUP( $A5404, JCI!A:E, 5, 0),C5403))</f>
        <v>6244.3520509999998</v>
      </c>
      <c r="D5404" s="6">
        <f>IF(ISNA(VLOOKUP($A5404,ICBI!$C$1:$D$10000, 2, 0)),D5403, VLOOKUP($A5404, ICBI!$C$1:$D$10000, 2, 0))</f>
        <v>271.20068198944102</v>
      </c>
      <c r="E5404" s="2">
        <f t="shared" si="278"/>
        <v>43816</v>
      </c>
      <c r="F5404" s="3">
        <f t="shared" si="279"/>
        <v>3459.1475</v>
      </c>
      <c r="G5404" s="3">
        <f t="shared" si="280"/>
        <v>5704.7096402230691</v>
      </c>
      <c r="H5404" s="6">
        <f>IF(ISNA(VLOOKUP($A5404, 'NAV Daily'!$A$1:$B$9941, 2, 0)/1000000000),H5403, VLOOKUP($A5404, 'NAV Daily'!$A$1:$B$9941, 2, 0)/1000000000)</f>
        <v>614.17456489359995</v>
      </c>
    </row>
    <row r="5405" spans="1:8" customFormat="1" x14ac:dyDescent="0.25">
      <c r="A5405" s="2">
        <v>43817</v>
      </c>
      <c r="B5405" s="110">
        <f>IF(ISNA(VLOOKUP($A5405, 'NAV Daily'!$A$1:$D$9941, 4, 0)),B5404, VLOOKUP($A5405, 'NAV Daily'!$A$1:$D$9941, 4, 0))</f>
        <v>3461.9061999999999</v>
      </c>
      <c r="C5405" s="110">
        <f>IF(IFERROR(VLOOKUP($A5405, JCI!A:E, 5, 0),C5404)="null",C5404, IFERROR(VLOOKUP( $A5405, JCI!A:E, 5, 0),C5404))</f>
        <v>6287.25</v>
      </c>
      <c r="D5405" s="6">
        <f>IF(ISNA(VLOOKUP($A5405,ICBI!$C$1:$D$10000, 2, 0)),D5404, VLOOKUP($A5405, ICBI!$C$1:$D$10000, 2, 0))</f>
        <v>271.333620418029</v>
      </c>
      <c r="E5405" s="2">
        <f t="shared" si="278"/>
        <v>43817</v>
      </c>
      <c r="F5405" s="3">
        <f t="shared" si="279"/>
        <v>3461.9061999999999</v>
      </c>
      <c r="G5405" s="3">
        <f t="shared" si="280"/>
        <v>5743.900310641292</v>
      </c>
      <c r="H5405" s="6">
        <f>IF(ISNA(VLOOKUP($A5405, 'NAV Daily'!$A$1:$B$9941, 2, 0)/1000000000),H5404, VLOOKUP($A5405, 'NAV Daily'!$A$1:$B$9941, 2, 0)/1000000000)</f>
        <v>619.56826834650997</v>
      </c>
    </row>
    <row r="5406" spans="1:8" customFormat="1" x14ac:dyDescent="0.25">
      <c r="A5406" s="2">
        <v>43818</v>
      </c>
      <c r="B5406" s="110">
        <f>IF(ISNA(VLOOKUP($A5406, 'NAV Daily'!$A$1:$D$9941, 4, 0)),B5405, VLOOKUP($A5406, 'NAV Daily'!$A$1:$D$9941, 4, 0))</f>
        <v>3467.9854</v>
      </c>
      <c r="C5406" s="110">
        <f>IF(IFERROR(VLOOKUP($A5406, JCI!A:E, 5, 0),C5405)="null",C5405, IFERROR(VLOOKUP( $A5406, JCI!A:E, 5, 0),C5405))</f>
        <v>6249.9301759999998</v>
      </c>
      <c r="D5406" s="6">
        <f>IF(ISNA(VLOOKUP($A5406,ICBI!$C$1:$D$10000, 2, 0)),D5405, VLOOKUP($A5406, ICBI!$C$1:$D$10000, 2, 0))</f>
        <v>272.14213642270602</v>
      </c>
      <c r="E5406" s="2">
        <f t="shared" si="278"/>
        <v>43818</v>
      </c>
      <c r="F5406" s="3">
        <f t="shared" si="279"/>
        <v>3467.9854</v>
      </c>
      <c r="G5406" s="3">
        <f t="shared" si="280"/>
        <v>5709.8056987415466</v>
      </c>
      <c r="H5406" s="6">
        <f>IF(ISNA(VLOOKUP($A5406, 'NAV Daily'!$A$1:$B$9941, 2, 0)/1000000000),H5405, VLOOKUP($A5406, 'NAV Daily'!$A$1:$B$9941, 2, 0)/1000000000)</f>
        <v>598.6176147315</v>
      </c>
    </row>
    <row r="5407" spans="1:8" customFormat="1" x14ac:dyDescent="0.25">
      <c r="A5407" s="2">
        <v>43819</v>
      </c>
      <c r="B5407" s="110">
        <f>IF(ISNA(VLOOKUP($A5407, 'NAV Daily'!$A$1:$D$9941, 4, 0)),B5406, VLOOKUP($A5407, 'NAV Daily'!$A$1:$D$9941, 4, 0))</f>
        <v>3469.5297</v>
      </c>
      <c r="C5407" s="110">
        <f>IF(IFERROR(VLOOKUP($A5407, JCI!A:E, 5, 0),C5406)="null",C5406, IFERROR(VLOOKUP( $A5407, JCI!A:E, 5, 0),C5406))</f>
        <v>6284.3720700000003</v>
      </c>
      <c r="D5407" s="6">
        <f>IF(ISNA(VLOOKUP($A5407,ICBI!$C$1:$D$10000, 2, 0)),D5406, VLOOKUP($A5407, ICBI!$C$1:$D$10000, 2, 0))</f>
        <v>272.815604310791</v>
      </c>
      <c r="E5407" s="2">
        <f t="shared" si="278"/>
        <v>43819</v>
      </c>
      <c r="F5407" s="3">
        <f t="shared" si="279"/>
        <v>3469.5297</v>
      </c>
      <c r="G5407" s="3">
        <f t="shared" si="280"/>
        <v>5741.2710938897717</v>
      </c>
      <c r="H5407" s="6">
        <f>IF(ISNA(VLOOKUP($A5407, 'NAV Daily'!$A$1:$B$9941, 2, 0)/1000000000),H5406, VLOOKUP($A5407, 'NAV Daily'!$A$1:$B$9941, 2, 0)/1000000000)</f>
        <v>600.38484749243992</v>
      </c>
    </row>
    <row r="5408" spans="1:8" customFormat="1" x14ac:dyDescent="0.25">
      <c r="A5408" s="2">
        <v>43820</v>
      </c>
      <c r="B5408" s="110">
        <f>IF(ISNA(VLOOKUP($A5408, 'NAV Daily'!$A$1:$D$9941, 4, 0)),B5407, VLOOKUP($A5408, 'NAV Daily'!$A$1:$D$9941, 4, 0))</f>
        <v>3469.5297</v>
      </c>
      <c r="C5408" s="110">
        <f>IF(IFERROR(VLOOKUP($A5408, JCI!A:E, 5, 0),C5407)="null",C5407, IFERROR(VLOOKUP( $A5408, JCI!A:E, 5, 0),C5407))</f>
        <v>6284.3720700000003</v>
      </c>
      <c r="D5408" s="6">
        <f>IF(ISNA(VLOOKUP($A5408,ICBI!$C$1:$D$10000, 2, 0)),D5407, VLOOKUP($A5408, ICBI!$C$1:$D$10000, 2, 0))</f>
        <v>272.87281286718701</v>
      </c>
      <c r="E5408" s="2">
        <f t="shared" si="278"/>
        <v>43820</v>
      </c>
      <c r="F5408" s="3">
        <f t="shared" si="279"/>
        <v>3469.5297</v>
      </c>
      <c r="G5408" s="3">
        <f t="shared" si="280"/>
        <v>5741.2710938897717</v>
      </c>
      <c r="H5408" s="6">
        <f>IF(ISNA(VLOOKUP($A5408, 'NAV Daily'!$A$1:$B$9941, 2, 0)/1000000000),H5407, VLOOKUP($A5408, 'NAV Daily'!$A$1:$B$9941, 2, 0)/1000000000)</f>
        <v>600.38484749243992</v>
      </c>
    </row>
    <row r="5409" spans="1:8" customFormat="1" x14ac:dyDescent="0.25">
      <c r="A5409" s="2">
        <v>43821</v>
      </c>
      <c r="B5409" s="110">
        <f>IF(ISNA(VLOOKUP($A5409, 'NAV Daily'!$A$1:$D$9941, 4, 0)),B5408, VLOOKUP($A5409, 'NAV Daily'!$A$1:$D$9941, 4, 0))</f>
        <v>3469.5297</v>
      </c>
      <c r="C5409" s="110">
        <f>IF(IFERROR(VLOOKUP($A5409, JCI!A:E, 5, 0),C5408)="null",C5408, IFERROR(VLOOKUP( $A5409, JCI!A:E, 5, 0),C5408))</f>
        <v>6284.3720700000003</v>
      </c>
      <c r="D5409" s="6">
        <f>IF(ISNA(VLOOKUP($A5409,ICBI!$C$1:$D$10000, 2, 0)),D5408, VLOOKUP($A5409, ICBI!$C$1:$D$10000, 2, 0))</f>
        <v>272.93002515436899</v>
      </c>
      <c r="E5409" s="2">
        <f t="shared" si="278"/>
        <v>43821</v>
      </c>
      <c r="F5409" s="3">
        <f t="shared" si="279"/>
        <v>3469.5297</v>
      </c>
      <c r="G5409" s="3">
        <f t="shared" si="280"/>
        <v>5741.2710938897717</v>
      </c>
      <c r="H5409" s="6">
        <f>IF(ISNA(VLOOKUP($A5409, 'NAV Daily'!$A$1:$B$9941, 2, 0)/1000000000),H5408, VLOOKUP($A5409, 'NAV Daily'!$A$1:$B$9941, 2, 0)/1000000000)</f>
        <v>600.38484749243992</v>
      </c>
    </row>
    <row r="5410" spans="1:8" customFormat="1" x14ac:dyDescent="0.25">
      <c r="A5410" s="2">
        <v>43822</v>
      </c>
      <c r="B5410" s="110">
        <f>IF(ISNA(VLOOKUP($A5410, 'NAV Daily'!$A$1:$D$9941, 4, 0)),B5409, VLOOKUP($A5410, 'NAV Daily'!$A$1:$D$9941, 4, 0))</f>
        <v>3471.7698</v>
      </c>
      <c r="C5410" s="110">
        <f>IF(IFERROR(VLOOKUP($A5410, JCI!A:E, 5, 0),C5409)="null",C5409, IFERROR(VLOOKUP( $A5410, JCI!A:E, 5, 0),C5409))</f>
        <v>6305.9101559999999</v>
      </c>
      <c r="D5410" s="6">
        <f>IF(ISNA(VLOOKUP($A5410,ICBI!$C$1:$D$10000, 2, 0)),D5409, VLOOKUP($A5410, ICBI!$C$1:$D$10000, 2, 0))</f>
        <v>273.50523875262598</v>
      </c>
      <c r="E5410" s="2">
        <f t="shared" si="278"/>
        <v>43822</v>
      </c>
      <c r="F5410" s="3">
        <f t="shared" si="279"/>
        <v>3471.7698</v>
      </c>
      <c r="G5410" s="3">
        <f t="shared" si="280"/>
        <v>5760.9478395044698</v>
      </c>
      <c r="H5410" s="6">
        <f>IF(ISNA(VLOOKUP($A5410, 'NAV Daily'!$A$1:$B$9941, 2, 0)/1000000000),H5409, VLOOKUP($A5410, 'NAV Daily'!$A$1:$B$9941, 2, 0)/1000000000)</f>
        <v>616.78282486606008</v>
      </c>
    </row>
    <row r="5411" spans="1:8" customFormat="1" x14ac:dyDescent="0.25">
      <c r="A5411" s="2">
        <v>43823</v>
      </c>
      <c r="B5411" s="110">
        <f>IF(ISNA(VLOOKUP($A5411, 'NAV Daily'!$A$1:$D$9941, 4, 0)),B5410, VLOOKUP($A5411, 'NAV Daily'!$A$1:$D$9941, 4, 0))</f>
        <v>3471.7698</v>
      </c>
      <c r="C5411" s="110">
        <f>IF(IFERROR(VLOOKUP($A5411, JCI!A:E, 5, 0),C5410)="null",C5410, IFERROR(VLOOKUP( $A5411, JCI!A:E, 5, 0),C5410))</f>
        <v>6305.9101559999999</v>
      </c>
      <c r="D5411" s="6">
        <f>IF(ISNA(VLOOKUP($A5411,ICBI!$C$1:$D$10000, 2, 0)),D5410, VLOOKUP($A5411, ICBI!$C$1:$D$10000, 2, 0))</f>
        <v>273.56245784047599</v>
      </c>
      <c r="E5411" s="2">
        <f t="shared" si="278"/>
        <v>43823</v>
      </c>
      <c r="F5411" s="3">
        <f t="shared" si="279"/>
        <v>3471.7698</v>
      </c>
      <c r="G5411" s="3">
        <f t="shared" si="280"/>
        <v>5760.9478395044698</v>
      </c>
      <c r="H5411" s="6">
        <f>IF(ISNA(VLOOKUP($A5411, 'NAV Daily'!$A$1:$B$9941, 2, 0)/1000000000),H5410, VLOOKUP($A5411, 'NAV Daily'!$A$1:$B$9941, 2, 0)/1000000000)</f>
        <v>616.78282486606008</v>
      </c>
    </row>
    <row r="5412" spans="1:8" customFormat="1" x14ac:dyDescent="0.25">
      <c r="A5412" s="2">
        <v>43824</v>
      </c>
      <c r="B5412" s="110">
        <f>IF(ISNA(VLOOKUP($A5412, 'NAV Daily'!$A$1:$D$9941, 4, 0)),B5411, VLOOKUP($A5412, 'NAV Daily'!$A$1:$D$9941, 4, 0))</f>
        <v>3471.7698</v>
      </c>
      <c r="C5412" s="110">
        <f>IF(IFERROR(VLOOKUP($A5412, JCI!A:E, 5, 0),C5411)="null",C5411, IFERROR(VLOOKUP( $A5412, JCI!A:E, 5, 0),C5411))</f>
        <v>6305.9101559999999</v>
      </c>
      <c r="D5412" s="6">
        <f>IF(ISNA(VLOOKUP($A5412,ICBI!$C$1:$D$10000, 2, 0)),D5411, VLOOKUP($A5412, ICBI!$C$1:$D$10000, 2, 0))</f>
        <v>273.61967768726203</v>
      </c>
      <c r="E5412" s="2">
        <f t="shared" si="278"/>
        <v>43824</v>
      </c>
      <c r="F5412" s="3">
        <f t="shared" si="279"/>
        <v>3471.7698</v>
      </c>
      <c r="G5412" s="3">
        <f t="shared" si="280"/>
        <v>5760.9478395044698</v>
      </c>
      <c r="H5412" s="6">
        <f>IF(ISNA(VLOOKUP($A5412, 'NAV Daily'!$A$1:$B$9941, 2, 0)/1000000000),H5411, VLOOKUP($A5412, 'NAV Daily'!$A$1:$B$9941, 2, 0)/1000000000)</f>
        <v>616.78282486606008</v>
      </c>
    </row>
    <row r="5413" spans="1:8" customFormat="1" x14ac:dyDescent="0.25">
      <c r="A5413" s="2">
        <v>43825</v>
      </c>
      <c r="B5413" s="110">
        <f>IF(ISNA(VLOOKUP($A5413, 'NAV Daily'!$A$1:$D$9941, 4, 0)),B5412, VLOOKUP($A5413, 'NAV Daily'!$A$1:$D$9941, 4, 0))</f>
        <v>3476.8861999999999</v>
      </c>
      <c r="C5413" s="110">
        <f>IF(IFERROR(VLOOKUP($A5413, JCI!A:E, 5, 0),C5412)="null",C5412, IFERROR(VLOOKUP( $A5413, JCI!A:E, 5, 0),C5412))</f>
        <v>6319.4428710000002</v>
      </c>
      <c r="D5413" s="6">
        <f>IF(ISNA(VLOOKUP($A5413,ICBI!$C$1:$D$10000, 2, 0)),D5412, VLOOKUP($A5413, ICBI!$C$1:$D$10000, 2, 0))</f>
        <v>273.97188308664801</v>
      </c>
      <c r="E5413" s="2">
        <f t="shared" si="278"/>
        <v>43825</v>
      </c>
      <c r="F5413" s="3">
        <f t="shared" si="279"/>
        <v>3476.8861999999999</v>
      </c>
      <c r="G5413" s="3">
        <f t="shared" si="280"/>
        <v>5773.3110453404588</v>
      </c>
      <c r="H5413" s="6">
        <f>IF(ISNA(VLOOKUP($A5413, 'NAV Daily'!$A$1:$B$9941, 2, 0)/1000000000),H5412, VLOOKUP($A5413, 'NAV Daily'!$A$1:$B$9941, 2, 0)/1000000000)</f>
        <v>617.6917946474</v>
      </c>
    </row>
    <row r="5414" spans="1:8" customFormat="1" x14ac:dyDescent="0.25">
      <c r="A5414" s="2">
        <v>43826</v>
      </c>
      <c r="B5414" s="110">
        <f>IF(ISNA(VLOOKUP($A5414, 'NAV Daily'!$A$1:$D$9941, 4, 0)),B5413, VLOOKUP($A5414, 'NAV Daily'!$A$1:$D$9941, 4, 0))</f>
        <v>3478.6419000000001</v>
      </c>
      <c r="C5414" s="110">
        <f>IF(IFERROR(VLOOKUP($A5414, JCI!A:E, 5, 0),C5413)="null",C5413, IFERROR(VLOOKUP( $A5414, JCI!A:E, 5, 0),C5413))</f>
        <v>6329.3139650000003</v>
      </c>
      <c r="D5414" s="6">
        <f>IF(ISNA(VLOOKUP($A5414,ICBI!$C$1:$D$10000, 2, 0)),D5413, VLOOKUP($A5414, ICBI!$C$1:$D$10000, 2, 0))</f>
        <v>274.18469103625102</v>
      </c>
      <c r="E5414" s="2">
        <f t="shared" si="278"/>
        <v>43826</v>
      </c>
      <c r="F5414" s="3">
        <f t="shared" si="279"/>
        <v>3478.6419000000001</v>
      </c>
      <c r="G5414" s="3">
        <f t="shared" si="280"/>
        <v>5782.329070692238</v>
      </c>
      <c r="H5414" s="6">
        <f>IF(ISNA(VLOOKUP($A5414, 'NAV Daily'!$A$1:$B$9941, 2, 0)/1000000000),H5413, VLOOKUP($A5414, 'NAV Daily'!$A$1:$B$9941, 2, 0)/1000000000)</f>
        <v>630.00975675154007</v>
      </c>
    </row>
    <row r="5415" spans="1:8" customFormat="1" x14ac:dyDescent="0.25">
      <c r="A5415" s="2">
        <v>43827</v>
      </c>
      <c r="B5415" s="110">
        <f>IF(ISNA(VLOOKUP($A5415, 'NAV Daily'!$A$1:$D$9941, 4, 0)),B5414, VLOOKUP($A5415, 'NAV Daily'!$A$1:$D$9941, 4, 0))</f>
        <v>3478.6419000000001</v>
      </c>
      <c r="C5415" s="110">
        <f>IF(IFERROR(VLOOKUP($A5415, JCI!A:E, 5, 0),C5414)="null",C5414, IFERROR(VLOOKUP( $A5415, JCI!A:E, 5, 0),C5414))</f>
        <v>6329.3139650000003</v>
      </c>
      <c r="D5415" s="6">
        <f>IF(ISNA(VLOOKUP($A5415,ICBI!$C$1:$D$10000, 2, 0)),D5414, VLOOKUP($A5415, ICBI!$C$1:$D$10000, 2, 0))</f>
        <v>274.24191753238398</v>
      </c>
      <c r="E5415" s="2">
        <f t="shared" si="278"/>
        <v>43827</v>
      </c>
      <c r="F5415" s="3">
        <f t="shared" si="279"/>
        <v>3478.6419000000001</v>
      </c>
      <c r="G5415" s="3">
        <f t="shared" si="280"/>
        <v>5782.329070692238</v>
      </c>
      <c r="H5415" s="6">
        <f>IF(ISNA(VLOOKUP($A5415, 'NAV Daily'!$A$1:$B$9941, 2, 0)/1000000000),H5414, VLOOKUP($A5415, 'NAV Daily'!$A$1:$B$9941, 2, 0)/1000000000)</f>
        <v>630.00975675154007</v>
      </c>
    </row>
    <row r="5416" spans="1:8" customFormat="1" x14ac:dyDescent="0.25">
      <c r="A5416" s="2">
        <v>43828</v>
      </c>
      <c r="B5416" s="110">
        <f>IF(ISNA(VLOOKUP($A5416, 'NAV Daily'!$A$1:$D$9941, 4, 0)),B5415, VLOOKUP($A5416, 'NAV Daily'!$A$1:$D$9941, 4, 0))</f>
        <v>3478.6419000000001</v>
      </c>
      <c r="C5416" s="110">
        <f>IF(IFERROR(VLOOKUP($A5416, JCI!A:E, 5, 0),C5415)="null",C5415, IFERROR(VLOOKUP( $A5416, JCI!A:E, 5, 0),C5415))</f>
        <v>6329.3139650000003</v>
      </c>
      <c r="D5416" s="6">
        <f>IF(ISNA(VLOOKUP($A5416,ICBI!$C$1:$D$10000, 2, 0)),D5415, VLOOKUP($A5416, ICBI!$C$1:$D$10000, 2, 0))</f>
        <v>274.29915037028502</v>
      </c>
      <c r="E5416" s="2">
        <f t="shared" si="278"/>
        <v>43828</v>
      </c>
      <c r="F5416" s="3">
        <f t="shared" si="279"/>
        <v>3478.6419000000001</v>
      </c>
      <c r="G5416" s="3">
        <f t="shared" si="280"/>
        <v>5782.329070692238</v>
      </c>
      <c r="H5416" s="6">
        <f>IF(ISNA(VLOOKUP($A5416, 'NAV Daily'!$A$1:$B$9941, 2, 0)/1000000000),H5415, VLOOKUP($A5416, 'NAV Daily'!$A$1:$B$9941, 2, 0)/1000000000)</f>
        <v>630.00975675154007</v>
      </c>
    </row>
    <row r="5417" spans="1:8" customFormat="1" x14ac:dyDescent="0.25">
      <c r="A5417" s="2">
        <v>43829</v>
      </c>
      <c r="B5417" s="110">
        <f>IF(ISNA(VLOOKUP($A5417, 'NAV Daily'!$A$1:$D$9941, 4, 0)),B5416, VLOOKUP($A5417, 'NAV Daily'!$A$1:$D$9941, 4, 0))</f>
        <v>3475.8989999999999</v>
      </c>
      <c r="C5417" s="110">
        <f>IF(IFERROR(VLOOKUP($A5417, JCI!A:E, 5, 0),C5416)="null",C5416, IFERROR(VLOOKUP( $A5417, JCI!A:E, 5, 0),C5416))</f>
        <v>6299.5390630000002</v>
      </c>
      <c r="D5417" s="6">
        <f>IF(ISNA(VLOOKUP($A5417,ICBI!$C$1:$D$10000, 2, 0)),D5416, VLOOKUP($A5417, ICBI!$C$1:$D$10000, 2, 0))</f>
        <v>274.47578041509001</v>
      </c>
      <c r="E5417" s="2">
        <f t="shared" si="278"/>
        <v>43829</v>
      </c>
      <c r="F5417" s="3">
        <f t="shared" si="279"/>
        <v>3475.8989999999999</v>
      </c>
      <c r="G5417" s="3">
        <f t="shared" si="280"/>
        <v>5755.1273419798254</v>
      </c>
      <c r="H5417" s="6">
        <f>IF(ISNA(VLOOKUP($A5417, 'NAV Daily'!$A$1:$B$9941, 2, 0)/1000000000),H5416, VLOOKUP($A5417, 'NAV Daily'!$A$1:$B$9941, 2, 0)/1000000000)</f>
        <v>666.48381470779009</v>
      </c>
    </row>
    <row r="5418" spans="1:8" customFormat="1" x14ac:dyDescent="0.25">
      <c r="A5418" s="2">
        <v>43830</v>
      </c>
      <c r="B5418" s="110">
        <f>IF(ISNA(VLOOKUP($A5418, 'NAV Daily'!$A$1:$D$9941, 4, 0)),B5417, VLOOKUP($A5418, 'NAV Daily'!$A$1:$D$9941, 4, 0))</f>
        <v>3475.8989999999999</v>
      </c>
      <c r="C5418" s="110">
        <f>IF(IFERROR(VLOOKUP($A5418, JCI!A:E, 5, 0),C5417)="null",C5417, IFERROR(VLOOKUP( $A5418, JCI!A:E, 5, 0),C5417))</f>
        <v>6299.5390630000002</v>
      </c>
      <c r="D5418" s="6">
        <f>IF(ISNA(VLOOKUP($A5418,ICBI!$C$1:$D$10000, 2, 0)),D5417, VLOOKUP($A5418, ICBI!$C$1:$D$10000, 2, 0))</f>
        <v>274.53288710195</v>
      </c>
      <c r="E5418" s="2">
        <f t="shared" si="278"/>
        <v>43829</v>
      </c>
      <c r="F5418" s="3">
        <f t="shared" si="279"/>
        <v>3475.8989999999999</v>
      </c>
      <c r="G5418" s="3">
        <f t="shared" si="280"/>
        <v>5755.1273419798254</v>
      </c>
      <c r="H5418" s="6">
        <f>IF(ISNA(VLOOKUP($A5418, 'NAV Daily'!$A$1:$B$9941, 2, 0)/1000000000),H5417, VLOOKUP($A5418, 'NAV Daily'!$A$1:$B$9941, 2, 0)/1000000000)</f>
        <v>666.48381470779009</v>
      </c>
    </row>
    <row r="5419" spans="1:8" customFormat="1" x14ac:dyDescent="0.25">
      <c r="A5419" s="2">
        <v>43831</v>
      </c>
      <c r="B5419" s="110">
        <f>IF(ISNA(VLOOKUP($A5419, 'NAV Daily'!$A$1:$D$9941, 4, 0)),B5418, VLOOKUP($A5419, 'NAV Daily'!$A$1:$D$9941, 4, 0))</f>
        <v>3475.8989999999999</v>
      </c>
      <c r="C5419" s="110">
        <f>IF(IFERROR(VLOOKUP($A5419, JCI!A:E, 5, 0),C5418)="null",C5418, IFERROR(VLOOKUP( $A5419, JCI!A:E, 5, 0),C5418))</f>
        <v>6299.5390630000002</v>
      </c>
      <c r="D5419" s="6">
        <f>IF(ISNA(VLOOKUP($A5419,ICBI!$C$1:$D$10000, 2, 0)),D5418, VLOOKUP($A5419, ICBI!$C$1:$D$10000, 2, 0))</f>
        <v>274.53288710195</v>
      </c>
      <c r="E5419" s="2">
        <f t="shared" si="278"/>
        <v>43829</v>
      </c>
      <c r="F5419" s="3">
        <f t="shared" si="279"/>
        <v>3475.8989999999999</v>
      </c>
      <c r="G5419" s="3">
        <f t="shared" si="280"/>
        <v>5755.1273419798254</v>
      </c>
      <c r="H5419" s="6">
        <f>IF(ISNA(VLOOKUP($A5419, 'NAV Daily'!$A$1:$B$9941, 2, 0)/1000000000),H5418, VLOOKUP($A5419, 'NAV Daily'!$A$1:$B$9941, 2, 0)/1000000000)</f>
        <v>666.48381470779009</v>
      </c>
    </row>
    <row r="5420" spans="1:8" customFormat="1" x14ac:dyDescent="0.25">
      <c r="A5420" s="2">
        <v>43832</v>
      </c>
      <c r="B5420" s="110">
        <f>IF(ISNA(VLOOKUP($A5420, 'NAV Daily'!$A$1:$D$9941, 4, 0)),B5419, VLOOKUP($A5420, 'NAV Daily'!$A$1:$D$9941, 4, 0))</f>
        <v>3475.8989999999999</v>
      </c>
      <c r="C5420" s="110">
        <f>IF(IFERROR(VLOOKUP($A5420, JCI!A:E, 5, 0),C5419)="null",C5419, IFERROR(VLOOKUP( $A5420, JCI!A:E, 5, 0),C5419))</f>
        <v>6283.5810549999997</v>
      </c>
      <c r="D5420" s="6">
        <f>IF(ISNA(VLOOKUP($A5420,ICBI!$C$1:$D$10000, 2, 0)),D5419, VLOOKUP($A5420, ICBI!$C$1:$D$10000, 2, 0))</f>
        <v>274.53288710195</v>
      </c>
      <c r="E5420" s="2">
        <f t="shared" si="278"/>
        <v>43829</v>
      </c>
      <c r="F5420" s="3">
        <f t="shared" si="279"/>
        <v>3475.8989999999999</v>
      </c>
      <c r="G5420" s="3">
        <f t="shared" si="280"/>
        <v>5755.1273419798254</v>
      </c>
      <c r="H5420" s="6">
        <f>IF(ISNA(VLOOKUP($A5420, 'NAV Daily'!$A$1:$B$9941, 2, 0)/1000000000),H5419, VLOOKUP($A5420, 'NAV Daily'!$A$1:$B$9941, 2, 0)/1000000000)</f>
        <v>666.48381470779009</v>
      </c>
    </row>
    <row r="5421" spans="1:8" customFormat="1" x14ac:dyDescent="0.25">
      <c r="A5421" s="2">
        <v>43833</v>
      </c>
      <c r="B5421" s="110">
        <f>IF(ISNA(VLOOKUP($A5421, 'NAV Daily'!$A$1:$D$9941, 4, 0)),B5420, VLOOKUP($A5421, 'NAV Daily'!$A$1:$D$9941, 4, 0))</f>
        <v>3475.8989999999999</v>
      </c>
      <c r="C5421" s="110">
        <f>IF(IFERROR(VLOOKUP($A5421, JCI!A:E, 5, 0),C5420)="null",C5420, IFERROR(VLOOKUP( $A5421, JCI!A:E, 5, 0),C5420))</f>
        <v>6323.4658200000003</v>
      </c>
      <c r="D5421" s="6">
        <f>IF(ISNA(VLOOKUP($A5421,ICBI!$C$1:$D$10000, 2, 0)),D5420, VLOOKUP($A5421, ICBI!$C$1:$D$10000, 2, 0))</f>
        <v>274.53288710195</v>
      </c>
      <c r="E5421" s="2">
        <f t="shared" si="278"/>
        <v>43829</v>
      </c>
      <c r="F5421" s="3">
        <f t="shared" si="279"/>
        <v>3475.8989999999999</v>
      </c>
      <c r="G5421" s="3">
        <f t="shared" si="280"/>
        <v>5755.1273419798254</v>
      </c>
      <c r="H5421" s="6">
        <f>IF(ISNA(VLOOKUP($A5421, 'NAV Daily'!$A$1:$B$9941, 2, 0)/1000000000),H5420, VLOOKUP($A5421, 'NAV Daily'!$A$1:$B$9941, 2, 0)/1000000000)</f>
        <v>666.48381470779009</v>
      </c>
    </row>
    <row r="5422" spans="1:8" customFormat="1" x14ac:dyDescent="0.25">
      <c r="A5422" s="2">
        <v>43834</v>
      </c>
      <c r="B5422" s="110">
        <f>IF(ISNA(VLOOKUP($A5422, 'NAV Daily'!$A$1:$D$9941, 4, 0)),B5421, VLOOKUP($A5422, 'NAV Daily'!$A$1:$D$9941, 4, 0))</f>
        <v>3475.8989999999999</v>
      </c>
      <c r="C5422" s="110">
        <f>IF(IFERROR(VLOOKUP($A5422, JCI!A:E, 5, 0),C5421)="null",C5421, IFERROR(VLOOKUP( $A5422, JCI!A:E, 5, 0),C5421))</f>
        <v>6323.4658200000003</v>
      </c>
      <c r="D5422" s="6">
        <f>IF(ISNA(VLOOKUP($A5422,ICBI!$C$1:$D$10000, 2, 0)),D5421, VLOOKUP($A5422, ICBI!$C$1:$D$10000, 2, 0))</f>
        <v>274.53288710195</v>
      </c>
      <c r="E5422" s="2">
        <f t="shared" si="278"/>
        <v>43829</v>
      </c>
      <c r="F5422" s="3">
        <f t="shared" si="279"/>
        <v>3475.8989999999999</v>
      </c>
      <c r="G5422" s="3">
        <f t="shared" si="280"/>
        <v>5755.1273419798254</v>
      </c>
      <c r="H5422" s="6">
        <f>IF(ISNA(VLOOKUP($A5422, 'NAV Daily'!$A$1:$B$9941, 2, 0)/1000000000),H5421, VLOOKUP($A5422, 'NAV Daily'!$A$1:$B$9941, 2, 0)/1000000000)</f>
        <v>666.48381470779009</v>
      </c>
    </row>
    <row r="5423" spans="1:8" customFormat="1" x14ac:dyDescent="0.25">
      <c r="A5423" s="2">
        <v>43835</v>
      </c>
      <c r="B5423" s="110">
        <f>IF(ISNA(VLOOKUP($A5423, 'NAV Daily'!$A$1:$D$9941, 4, 0)),B5422, VLOOKUP($A5423, 'NAV Daily'!$A$1:$D$9941, 4, 0))</f>
        <v>3475.8989999999999</v>
      </c>
      <c r="C5423" s="110">
        <f>IF(IFERROR(VLOOKUP($A5423, JCI!A:E, 5, 0),C5422)="null",C5422, IFERROR(VLOOKUP( $A5423, JCI!A:E, 5, 0),C5422))</f>
        <v>6323.4658200000003</v>
      </c>
      <c r="D5423" s="6">
        <f>IF(ISNA(VLOOKUP($A5423,ICBI!$C$1:$D$10000, 2, 0)),D5422, VLOOKUP($A5423, ICBI!$C$1:$D$10000, 2, 0))</f>
        <v>274.53288710195</v>
      </c>
      <c r="E5423" s="2">
        <f t="shared" si="278"/>
        <v>43829</v>
      </c>
      <c r="F5423" s="3">
        <f t="shared" si="279"/>
        <v>3475.8989999999999</v>
      </c>
      <c r="G5423" s="3">
        <f t="shared" si="280"/>
        <v>5755.1273419798254</v>
      </c>
      <c r="H5423" s="6">
        <f>IF(ISNA(VLOOKUP($A5423, 'NAV Daily'!$A$1:$B$9941, 2, 0)/1000000000),H5422, VLOOKUP($A5423, 'NAV Daily'!$A$1:$B$9941, 2, 0)/1000000000)</f>
        <v>666.48381470779009</v>
      </c>
    </row>
    <row r="5424" spans="1:8" customFormat="1" x14ac:dyDescent="0.25">
      <c r="A5424" s="2">
        <v>43836</v>
      </c>
      <c r="B5424" s="110">
        <f>IF(ISNA(VLOOKUP($A5424, 'NAV Daily'!$A$1:$D$9941, 4, 0)),B5423, VLOOKUP($A5424, 'NAV Daily'!$A$1:$D$9941, 4, 0))</f>
        <v>3475.8989999999999</v>
      </c>
      <c r="C5424" s="110">
        <f>IF(IFERROR(VLOOKUP($A5424, JCI!A:E, 5, 0),C5423)="null",C5423, IFERROR(VLOOKUP( $A5424, JCI!A:E, 5, 0),C5423))</f>
        <v>6257.4028319999998</v>
      </c>
      <c r="D5424" s="6">
        <f>IF(ISNA(VLOOKUP($A5424,ICBI!$C$1:$D$10000, 2, 0)),D5423, VLOOKUP($A5424, ICBI!$C$1:$D$10000, 2, 0))</f>
        <v>274.53288710195</v>
      </c>
      <c r="E5424" s="2">
        <f t="shared" si="278"/>
        <v>43829</v>
      </c>
      <c r="F5424" s="3">
        <f t="shared" si="279"/>
        <v>3475.8989999999999</v>
      </c>
      <c r="G5424" s="3">
        <f t="shared" si="280"/>
        <v>5755.1273419798254</v>
      </c>
      <c r="H5424" s="6">
        <f>IF(ISNA(VLOOKUP($A5424, 'NAV Daily'!$A$1:$B$9941, 2, 0)/1000000000),H5423, VLOOKUP($A5424, 'NAV Daily'!$A$1:$B$9941, 2, 0)/1000000000)</f>
        <v>666.48381470779009</v>
      </c>
    </row>
    <row r="5425" spans="1:8" customFormat="1" x14ac:dyDescent="0.25">
      <c r="A5425" s="2">
        <v>43837</v>
      </c>
      <c r="B5425" s="110">
        <f>IF(ISNA(VLOOKUP($A5425, 'NAV Daily'!$A$1:$D$9941, 4, 0)),B5424, VLOOKUP($A5425, 'NAV Daily'!$A$1:$D$9941, 4, 0))</f>
        <v>3475.8989999999999</v>
      </c>
      <c r="C5425" s="110">
        <f>IF(IFERROR(VLOOKUP($A5425, JCI!A:E, 5, 0),C5424)="null",C5424, IFERROR(VLOOKUP( $A5425, JCI!A:E, 5, 0),C5424))</f>
        <v>6279.3461909999996</v>
      </c>
      <c r="D5425" s="6">
        <f>IF(ISNA(VLOOKUP($A5425,ICBI!$C$1:$D$10000, 2, 0)),D5424, VLOOKUP($A5425, ICBI!$C$1:$D$10000, 2, 0))</f>
        <v>274.53288710195</v>
      </c>
      <c r="E5425" s="2">
        <f t="shared" si="278"/>
        <v>43829</v>
      </c>
      <c r="F5425" s="3">
        <f t="shared" si="279"/>
        <v>3475.8989999999999</v>
      </c>
      <c r="G5425" s="3">
        <f t="shared" si="280"/>
        <v>5755.1273419798254</v>
      </c>
      <c r="H5425" s="6">
        <f>IF(ISNA(VLOOKUP($A5425, 'NAV Daily'!$A$1:$B$9941, 2, 0)/1000000000),H5424, VLOOKUP($A5425, 'NAV Daily'!$A$1:$B$9941, 2, 0)/1000000000)</f>
        <v>666.48381470779009</v>
      </c>
    </row>
    <row r="5426" spans="1:8" customFormat="1" x14ac:dyDescent="0.25">
      <c r="A5426" s="2">
        <v>43838</v>
      </c>
      <c r="B5426" s="110">
        <f>IF(ISNA(VLOOKUP($A5426, 'NAV Daily'!$A$1:$D$9941, 4, 0)),B5425, VLOOKUP($A5426, 'NAV Daily'!$A$1:$D$9941, 4, 0))</f>
        <v>3475.8989999999999</v>
      </c>
      <c r="C5426" s="110">
        <f>IF(IFERROR(VLOOKUP($A5426, JCI!A:E, 5, 0),C5425)="null",C5425, IFERROR(VLOOKUP( $A5426, JCI!A:E, 5, 0),C5425))</f>
        <v>6225.6860349999997</v>
      </c>
      <c r="D5426" s="6">
        <f>IF(ISNA(VLOOKUP($A5426,ICBI!$C$1:$D$10000, 2, 0)),D5425, VLOOKUP($A5426, ICBI!$C$1:$D$10000, 2, 0))</f>
        <v>274.53288710195</v>
      </c>
      <c r="E5426" s="2">
        <f t="shared" si="278"/>
        <v>43829</v>
      </c>
      <c r="F5426" s="3">
        <f t="shared" si="279"/>
        <v>3475.8989999999999</v>
      </c>
      <c r="G5426" s="3">
        <f t="shared" si="280"/>
        <v>5755.1273419798254</v>
      </c>
      <c r="H5426" s="6">
        <f>IF(ISNA(VLOOKUP($A5426, 'NAV Daily'!$A$1:$B$9941, 2, 0)/1000000000),H5425, VLOOKUP($A5426, 'NAV Daily'!$A$1:$B$9941, 2, 0)/1000000000)</f>
        <v>666.48381470779009</v>
      </c>
    </row>
    <row r="5427" spans="1:8" customFormat="1" x14ac:dyDescent="0.25">
      <c r="A5427" s="2">
        <v>43839</v>
      </c>
      <c r="B5427" s="110">
        <f>IF(ISNA(VLOOKUP($A5427, 'NAV Daily'!$A$1:$D$9941, 4, 0)),B5426, VLOOKUP($A5427, 'NAV Daily'!$A$1:$D$9941, 4, 0))</f>
        <v>3475.8989999999999</v>
      </c>
      <c r="C5427" s="110">
        <f>IF(IFERROR(VLOOKUP($A5427, JCI!A:E, 5, 0),C5426)="null",C5426, IFERROR(VLOOKUP( $A5427, JCI!A:E, 5, 0),C5426))</f>
        <v>6225.6860349999997</v>
      </c>
      <c r="D5427" s="6">
        <f>IF(ISNA(VLOOKUP($A5427,ICBI!$C$1:$D$10000, 2, 0)),D5426, VLOOKUP($A5427, ICBI!$C$1:$D$10000, 2, 0))</f>
        <v>274.53288710195</v>
      </c>
      <c r="E5427" s="2">
        <f t="shared" si="278"/>
        <v>43829</v>
      </c>
      <c r="F5427" s="3">
        <f t="shared" si="279"/>
        <v>3475.8989999999999</v>
      </c>
      <c r="G5427" s="3">
        <f t="shared" si="280"/>
        <v>5755.1273419798254</v>
      </c>
      <c r="H5427" s="6">
        <f>IF(ISNA(VLOOKUP($A5427, 'NAV Daily'!$A$1:$B$9941, 2, 0)/1000000000),H5426, VLOOKUP($A5427, 'NAV Daily'!$A$1:$B$9941, 2, 0)/1000000000)</f>
        <v>666.48381470779009</v>
      </c>
    </row>
    <row r="5428" spans="1:8" customFormat="1" x14ac:dyDescent="0.25">
      <c r="A5428" s="2">
        <v>43840</v>
      </c>
      <c r="B5428" s="110">
        <f>IF(ISNA(VLOOKUP($A5428, 'NAV Daily'!$A$1:$D$9941, 4, 0)),B5427, VLOOKUP($A5428, 'NAV Daily'!$A$1:$D$9941, 4, 0))</f>
        <v>3475.8989999999999</v>
      </c>
      <c r="C5428" s="110">
        <f>IF(IFERROR(VLOOKUP($A5428, JCI!A:E, 5, 0),C5427)="null",C5427, IFERROR(VLOOKUP( $A5428, JCI!A:E, 5, 0),C5427))</f>
        <v>6225.6860349999997</v>
      </c>
      <c r="D5428" s="6">
        <f>IF(ISNA(VLOOKUP($A5428,ICBI!$C$1:$D$10000, 2, 0)),D5427, VLOOKUP($A5428, ICBI!$C$1:$D$10000, 2, 0))</f>
        <v>274.53288710195</v>
      </c>
      <c r="E5428" s="2">
        <f t="shared" si="278"/>
        <v>43829</v>
      </c>
      <c r="F5428" s="3">
        <f t="shared" si="279"/>
        <v>3475.8989999999999</v>
      </c>
      <c r="G5428" s="3">
        <f t="shared" si="280"/>
        <v>5755.1273419798254</v>
      </c>
      <c r="H5428" s="6">
        <f>IF(ISNA(VLOOKUP($A5428, 'NAV Daily'!$A$1:$B$9941, 2, 0)/1000000000),H5427, VLOOKUP($A5428, 'NAV Daily'!$A$1:$B$9941, 2, 0)/1000000000)</f>
        <v>666.48381470779009</v>
      </c>
    </row>
    <row r="5429" spans="1:8" customFormat="1" x14ac:dyDescent="0.25">
      <c r="A5429" s="2">
        <v>43841</v>
      </c>
      <c r="B5429" s="110">
        <f>IF(ISNA(VLOOKUP($A5429, 'NAV Daily'!$A$1:$D$9941, 4, 0)),B5428, VLOOKUP($A5429, 'NAV Daily'!$A$1:$D$9941, 4, 0))</f>
        <v>3475.8989999999999</v>
      </c>
      <c r="C5429" s="110">
        <f>IF(IFERROR(VLOOKUP($A5429, JCI!A:E, 5, 0),C5428)="null",C5428, IFERROR(VLOOKUP( $A5429, JCI!A:E, 5, 0),C5428))</f>
        <v>6225.6860349999997</v>
      </c>
      <c r="D5429" s="6">
        <f>IF(ISNA(VLOOKUP($A5429,ICBI!$C$1:$D$10000, 2, 0)),D5428, VLOOKUP($A5429, ICBI!$C$1:$D$10000, 2, 0))</f>
        <v>274.53288710195</v>
      </c>
      <c r="E5429" s="2">
        <f t="shared" si="278"/>
        <v>43829</v>
      </c>
      <c r="F5429" s="3">
        <f t="shared" si="279"/>
        <v>3475.8989999999999</v>
      </c>
      <c r="G5429" s="3">
        <f t="shared" si="280"/>
        <v>5755.1273419798254</v>
      </c>
      <c r="H5429" s="6">
        <f>IF(ISNA(VLOOKUP($A5429, 'NAV Daily'!$A$1:$B$9941, 2, 0)/1000000000),H5428, VLOOKUP($A5429, 'NAV Daily'!$A$1:$B$9941, 2, 0)/1000000000)</f>
        <v>666.48381470779009</v>
      </c>
    </row>
    <row r="5430" spans="1:8" customFormat="1" x14ac:dyDescent="0.25">
      <c r="A5430" s="2">
        <v>43842</v>
      </c>
      <c r="B5430" s="110">
        <f>IF(ISNA(VLOOKUP($A5430, 'NAV Daily'!$A$1:$D$9941, 4, 0)),B5429, VLOOKUP($A5430, 'NAV Daily'!$A$1:$D$9941, 4, 0))</f>
        <v>3475.8989999999999</v>
      </c>
      <c r="C5430" s="110">
        <f>IF(IFERROR(VLOOKUP($A5430, JCI!A:E, 5, 0),C5429)="null",C5429, IFERROR(VLOOKUP( $A5430, JCI!A:E, 5, 0),C5429))</f>
        <v>6225.6860349999997</v>
      </c>
      <c r="D5430" s="6">
        <f>IF(ISNA(VLOOKUP($A5430,ICBI!$C$1:$D$10000, 2, 0)),D5429, VLOOKUP($A5430, ICBI!$C$1:$D$10000, 2, 0))</f>
        <v>274.53288710195</v>
      </c>
      <c r="E5430" s="2">
        <f t="shared" si="278"/>
        <v>43829</v>
      </c>
      <c r="F5430" s="3">
        <f t="shared" si="279"/>
        <v>3475.8989999999999</v>
      </c>
      <c r="G5430" s="3">
        <f t="shared" si="280"/>
        <v>5755.1273419798254</v>
      </c>
      <c r="H5430" s="6">
        <f>IF(ISNA(VLOOKUP($A5430, 'NAV Daily'!$A$1:$B$9941, 2, 0)/1000000000),H5429, VLOOKUP($A5430, 'NAV Daily'!$A$1:$B$9941, 2, 0)/1000000000)</f>
        <v>666.48381470779009</v>
      </c>
    </row>
    <row r="5431" spans="1:8" customFormat="1" x14ac:dyDescent="0.25">
      <c r="A5431" s="2">
        <v>43843</v>
      </c>
      <c r="B5431" s="110">
        <f>IF(ISNA(VLOOKUP($A5431, 'NAV Daily'!$A$1:$D$9941, 4, 0)),B5430, VLOOKUP($A5431, 'NAV Daily'!$A$1:$D$9941, 4, 0))</f>
        <v>3475.8989999999999</v>
      </c>
      <c r="C5431" s="110">
        <f>IF(IFERROR(VLOOKUP($A5431, JCI!A:E, 5, 0),C5430)="null",C5430, IFERROR(VLOOKUP( $A5431, JCI!A:E, 5, 0),C5430))</f>
        <v>6225.6860349999997</v>
      </c>
      <c r="D5431" s="6">
        <f>IF(ISNA(VLOOKUP($A5431,ICBI!$C$1:$D$10000, 2, 0)),D5430, VLOOKUP($A5431, ICBI!$C$1:$D$10000, 2, 0))</f>
        <v>274.53288710195</v>
      </c>
      <c r="E5431" s="2">
        <f t="shared" si="278"/>
        <v>43829</v>
      </c>
      <c r="F5431" s="3">
        <f t="shared" si="279"/>
        <v>3475.8989999999999</v>
      </c>
      <c r="G5431" s="3">
        <f t="shared" si="280"/>
        <v>5755.1273419798254</v>
      </c>
      <c r="H5431" s="6">
        <f>IF(ISNA(VLOOKUP($A5431, 'NAV Daily'!$A$1:$B$9941, 2, 0)/1000000000),H5430, VLOOKUP($A5431, 'NAV Daily'!$A$1:$B$9941, 2, 0)/1000000000)</f>
        <v>666.48381470779009</v>
      </c>
    </row>
    <row r="5432" spans="1:8" customFormat="1" x14ac:dyDescent="0.25">
      <c r="A5432" s="2">
        <v>43844</v>
      </c>
      <c r="B5432" s="110">
        <f>IF(ISNA(VLOOKUP($A5432, 'NAV Daily'!$A$1:$D$9941, 4, 0)),B5431, VLOOKUP($A5432, 'NAV Daily'!$A$1:$D$9941, 4, 0))</f>
        <v>3475.8989999999999</v>
      </c>
      <c r="C5432" s="110">
        <f>IF(IFERROR(VLOOKUP($A5432, JCI!A:E, 5, 0),C5431)="null",C5431, IFERROR(VLOOKUP( $A5432, JCI!A:E, 5, 0),C5431))</f>
        <v>6225.6860349999997</v>
      </c>
      <c r="D5432" s="6">
        <f>IF(ISNA(VLOOKUP($A5432,ICBI!$C$1:$D$10000, 2, 0)),D5431, VLOOKUP($A5432, ICBI!$C$1:$D$10000, 2, 0))</f>
        <v>274.53288710195</v>
      </c>
      <c r="E5432" s="2">
        <f t="shared" si="278"/>
        <v>43829</v>
      </c>
      <c r="F5432" s="3">
        <f t="shared" si="279"/>
        <v>3475.8989999999999</v>
      </c>
      <c r="G5432" s="3">
        <f t="shared" si="280"/>
        <v>5755.1273419798254</v>
      </c>
      <c r="H5432" s="6">
        <f>IF(ISNA(VLOOKUP($A5432, 'NAV Daily'!$A$1:$B$9941, 2, 0)/1000000000),H5431, VLOOKUP($A5432, 'NAV Daily'!$A$1:$B$9941, 2, 0)/1000000000)</f>
        <v>666.48381470779009</v>
      </c>
    </row>
    <row r="5433" spans="1:8" customFormat="1" x14ac:dyDescent="0.25">
      <c r="A5433" s="2">
        <v>43845</v>
      </c>
      <c r="B5433" s="110">
        <f>IF(ISNA(VLOOKUP($A5433, 'NAV Daily'!$A$1:$D$9941, 4, 0)),B5432, VLOOKUP($A5433, 'NAV Daily'!$A$1:$D$9941, 4, 0))</f>
        <v>3475.8989999999999</v>
      </c>
      <c r="C5433" s="110">
        <f>IF(IFERROR(VLOOKUP($A5433, JCI!A:E, 5, 0),C5432)="null",C5432, IFERROR(VLOOKUP( $A5433, JCI!A:E, 5, 0),C5432))</f>
        <v>6225.6860349999997</v>
      </c>
      <c r="D5433" s="6">
        <f>IF(ISNA(VLOOKUP($A5433,ICBI!$C$1:$D$10000, 2, 0)),D5432, VLOOKUP($A5433, ICBI!$C$1:$D$10000, 2, 0))</f>
        <v>274.53288710195</v>
      </c>
      <c r="E5433" s="2">
        <f t="shared" si="278"/>
        <v>43829</v>
      </c>
      <c r="F5433" s="3">
        <f t="shared" si="279"/>
        <v>3475.8989999999999</v>
      </c>
      <c r="G5433" s="3">
        <f t="shared" si="280"/>
        <v>5755.1273419798254</v>
      </c>
      <c r="H5433" s="6">
        <f>IF(ISNA(VLOOKUP($A5433, 'NAV Daily'!$A$1:$B$9941, 2, 0)/1000000000),H5432, VLOOKUP($A5433, 'NAV Daily'!$A$1:$B$9941, 2, 0)/1000000000)</f>
        <v>666.48381470779009</v>
      </c>
    </row>
    <row r="5434" spans="1:8" customFormat="1" x14ac:dyDescent="0.25">
      <c r="A5434" s="2">
        <v>43846</v>
      </c>
      <c r="B5434" s="110">
        <f>IF(ISNA(VLOOKUP($A5434, 'NAV Daily'!$A$1:$D$9941, 4, 0)),B5433, VLOOKUP($A5434, 'NAV Daily'!$A$1:$D$9941, 4, 0))</f>
        <v>3475.8989999999999</v>
      </c>
      <c r="C5434" s="110">
        <f>IF(IFERROR(VLOOKUP($A5434, JCI!A:E, 5, 0),C5433)="null",C5433, IFERROR(VLOOKUP( $A5434, JCI!A:E, 5, 0),C5433))</f>
        <v>6225.6860349999997</v>
      </c>
      <c r="D5434" s="6">
        <f>IF(ISNA(VLOOKUP($A5434,ICBI!$C$1:$D$10000, 2, 0)),D5433, VLOOKUP($A5434, ICBI!$C$1:$D$10000, 2, 0))</f>
        <v>274.53288710195</v>
      </c>
      <c r="E5434" s="2">
        <f t="shared" si="278"/>
        <v>43829</v>
      </c>
      <c r="F5434" s="3">
        <f t="shared" si="279"/>
        <v>3475.8989999999999</v>
      </c>
      <c r="G5434" s="3">
        <f t="shared" si="280"/>
        <v>5755.1273419798254</v>
      </c>
      <c r="H5434" s="6">
        <f>IF(ISNA(VLOOKUP($A5434, 'NAV Daily'!$A$1:$B$9941, 2, 0)/1000000000),H5433, VLOOKUP($A5434, 'NAV Daily'!$A$1:$B$9941, 2, 0)/1000000000)</f>
        <v>666.48381470779009</v>
      </c>
    </row>
    <row r="5435" spans="1:8" customFormat="1" x14ac:dyDescent="0.25">
      <c r="A5435" s="2">
        <v>43847</v>
      </c>
      <c r="B5435" s="110">
        <f>IF(ISNA(VLOOKUP($A5435, 'NAV Daily'!$A$1:$D$9941, 4, 0)),B5434, VLOOKUP($A5435, 'NAV Daily'!$A$1:$D$9941, 4, 0))</f>
        <v>3475.8989999999999</v>
      </c>
      <c r="C5435" s="110">
        <f>IF(IFERROR(VLOOKUP($A5435, JCI!A:E, 5, 0),C5434)="null",C5434, IFERROR(VLOOKUP( $A5435, JCI!A:E, 5, 0),C5434))</f>
        <v>6225.6860349999997</v>
      </c>
      <c r="D5435" s="6">
        <f>IF(ISNA(VLOOKUP($A5435,ICBI!$C$1:$D$10000, 2, 0)),D5434, VLOOKUP($A5435, ICBI!$C$1:$D$10000, 2, 0))</f>
        <v>274.53288710195</v>
      </c>
      <c r="E5435" s="2">
        <f t="shared" si="278"/>
        <v>43829</v>
      </c>
      <c r="F5435" s="3">
        <f t="shared" si="279"/>
        <v>3475.8989999999999</v>
      </c>
      <c r="G5435" s="3">
        <f t="shared" si="280"/>
        <v>5755.1273419798254</v>
      </c>
      <c r="H5435" s="6">
        <f>IF(ISNA(VLOOKUP($A5435, 'NAV Daily'!$A$1:$B$9941, 2, 0)/1000000000),H5434, VLOOKUP($A5435, 'NAV Daily'!$A$1:$B$9941, 2, 0)/1000000000)</f>
        <v>666.48381470779009</v>
      </c>
    </row>
    <row r="5436" spans="1:8" customFormat="1" x14ac:dyDescent="0.25">
      <c r="A5436" s="2">
        <v>43848</v>
      </c>
      <c r="B5436" s="110">
        <f>IF(ISNA(VLOOKUP($A5436, 'NAV Daily'!$A$1:$D$9941, 4, 0)),B5435, VLOOKUP($A5436, 'NAV Daily'!$A$1:$D$9941, 4, 0))</f>
        <v>3475.8989999999999</v>
      </c>
      <c r="C5436" s="110">
        <f>IF(IFERROR(VLOOKUP($A5436, JCI!A:E, 5, 0),C5435)="null",C5435, IFERROR(VLOOKUP( $A5436, JCI!A:E, 5, 0),C5435))</f>
        <v>6225.6860349999997</v>
      </c>
      <c r="D5436" s="6">
        <f>IF(ISNA(VLOOKUP($A5436,ICBI!$C$1:$D$10000, 2, 0)),D5435, VLOOKUP($A5436, ICBI!$C$1:$D$10000, 2, 0))</f>
        <v>274.53288710195</v>
      </c>
      <c r="E5436" s="2">
        <f t="shared" si="278"/>
        <v>43829</v>
      </c>
      <c r="F5436" s="3">
        <f t="shared" si="279"/>
        <v>3475.8989999999999</v>
      </c>
      <c r="G5436" s="3">
        <f t="shared" si="280"/>
        <v>5755.1273419798254</v>
      </c>
      <c r="H5436" s="6">
        <f>IF(ISNA(VLOOKUP($A5436, 'NAV Daily'!$A$1:$B$9941, 2, 0)/1000000000),H5435, VLOOKUP($A5436, 'NAV Daily'!$A$1:$B$9941, 2, 0)/1000000000)</f>
        <v>666.48381470779009</v>
      </c>
    </row>
    <row r="5437" spans="1:8" customFormat="1" x14ac:dyDescent="0.25">
      <c r="A5437" s="2">
        <v>43849</v>
      </c>
      <c r="B5437" s="110">
        <f>IF(ISNA(VLOOKUP($A5437, 'NAV Daily'!$A$1:$D$9941, 4, 0)),B5436, VLOOKUP($A5437, 'NAV Daily'!$A$1:$D$9941, 4, 0))</f>
        <v>3475.8989999999999</v>
      </c>
      <c r="C5437" s="110">
        <f>IF(IFERROR(VLOOKUP($A5437, JCI!A:E, 5, 0),C5436)="null",C5436, IFERROR(VLOOKUP( $A5437, JCI!A:E, 5, 0),C5436))</f>
        <v>6225.6860349999997</v>
      </c>
      <c r="D5437" s="6">
        <f>IF(ISNA(VLOOKUP($A5437,ICBI!$C$1:$D$10000, 2, 0)),D5436, VLOOKUP($A5437, ICBI!$C$1:$D$10000, 2, 0))</f>
        <v>274.53288710195</v>
      </c>
      <c r="E5437" s="2">
        <f t="shared" si="278"/>
        <v>43829</v>
      </c>
      <c r="F5437" s="3">
        <f t="shared" si="279"/>
        <v>3475.8989999999999</v>
      </c>
      <c r="G5437" s="3">
        <f t="shared" si="280"/>
        <v>5755.1273419798254</v>
      </c>
      <c r="H5437" s="6">
        <f>IF(ISNA(VLOOKUP($A5437, 'NAV Daily'!$A$1:$B$9941, 2, 0)/1000000000),H5436, VLOOKUP($A5437, 'NAV Daily'!$A$1:$B$9941, 2, 0)/1000000000)</f>
        <v>666.48381470779009</v>
      </c>
    </row>
    <row r="5438" spans="1:8" customFormat="1" x14ac:dyDescent="0.25">
      <c r="A5438" s="2">
        <v>43850</v>
      </c>
      <c r="B5438" s="110">
        <f>IF(ISNA(VLOOKUP($A5438, 'NAV Daily'!$A$1:$D$9941, 4, 0)),B5437, VLOOKUP($A5438, 'NAV Daily'!$A$1:$D$9941, 4, 0))</f>
        <v>3475.8989999999999</v>
      </c>
      <c r="C5438" s="110">
        <f>IF(IFERROR(VLOOKUP($A5438, JCI!A:E, 5, 0),C5437)="null",C5437, IFERROR(VLOOKUP( $A5438, JCI!A:E, 5, 0),C5437))</f>
        <v>6225.6860349999997</v>
      </c>
      <c r="D5438" s="6">
        <f>IF(ISNA(VLOOKUP($A5438,ICBI!$C$1:$D$10000, 2, 0)),D5437, VLOOKUP($A5438, ICBI!$C$1:$D$10000, 2, 0))</f>
        <v>274.53288710195</v>
      </c>
      <c r="E5438" s="2">
        <f t="shared" si="278"/>
        <v>43829</v>
      </c>
      <c r="F5438" s="3">
        <f t="shared" si="279"/>
        <v>3475.8989999999999</v>
      </c>
      <c r="G5438" s="3">
        <f t="shared" si="280"/>
        <v>5755.1273419798254</v>
      </c>
      <c r="H5438" s="6">
        <f>IF(ISNA(VLOOKUP($A5438, 'NAV Daily'!$A$1:$B$9941, 2, 0)/1000000000),H5437, VLOOKUP($A5438, 'NAV Daily'!$A$1:$B$9941, 2, 0)/1000000000)</f>
        <v>666.48381470779009</v>
      </c>
    </row>
    <row r="5439" spans="1:8" customFormat="1" x14ac:dyDescent="0.25">
      <c r="A5439" s="2">
        <v>43851</v>
      </c>
      <c r="B5439" s="110">
        <f>IF(ISNA(VLOOKUP($A5439, 'NAV Daily'!$A$1:$D$9941, 4, 0)),B5438, VLOOKUP($A5439, 'NAV Daily'!$A$1:$D$9941, 4, 0))</f>
        <v>3475.8989999999999</v>
      </c>
      <c r="C5439" s="110">
        <f>IF(IFERROR(VLOOKUP($A5439, JCI!A:E, 5, 0),C5438)="null",C5438, IFERROR(VLOOKUP( $A5439, JCI!A:E, 5, 0),C5438))</f>
        <v>6225.6860349999997</v>
      </c>
      <c r="D5439" s="6">
        <f>IF(ISNA(VLOOKUP($A5439,ICBI!$C$1:$D$10000, 2, 0)),D5438, VLOOKUP($A5439, ICBI!$C$1:$D$10000, 2, 0))</f>
        <v>274.53288710195</v>
      </c>
      <c r="E5439" s="2">
        <f t="shared" si="278"/>
        <v>43829</v>
      </c>
      <c r="F5439" s="3">
        <f t="shared" si="279"/>
        <v>3475.8989999999999</v>
      </c>
      <c r="G5439" s="3">
        <f t="shared" si="280"/>
        <v>5755.1273419798254</v>
      </c>
      <c r="H5439" s="6">
        <f>IF(ISNA(VLOOKUP($A5439, 'NAV Daily'!$A$1:$B$9941, 2, 0)/1000000000),H5438, VLOOKUP($A5439, 'NAV Daily'!$A$1:$B$9941, 2, 0)/1000000000)</f>
        <v>666.48381470779009</v>
      </c>
    </row>
    <row r="5440" spans="1:8" customFormat="1" x14ac:dyDescent="0.25">
      <c r="A5440" s="2">
        <v>43852</v>
      </c>
      <c r="B5440" s="110">
        <f>IF(ISNA(VLOOKUP($A5440, 'NAV Daily'!$A$1:$D$9941, 4, 0)),B5439, VLOOKUP($A5440, 'NAV Daily'!$A$1:$D$9941, 4, 0))</f>
        <v>3475.8989999999999</v>
      </c>
      <c r="C5440" s="110">
        <f>IF(IFERROR(VLOOKUP($A5440, JCI!A:E, 5, 0),C5439)="null",C5439, IFERROR(VLOOKUP( $A5440, JCI!A:E, 5, 0),C5439))</f>
        <v>6225.6860349999997</v>
      </c>
      <c r="D5440" s="6">
        <f>IF(ISNA(VLOOKUP($A5440,ICBI!$C$1:$D$10000, 2, 0)),D5439, VLOOKUP($A5440, ICBI!$C$1:$D$10000, 2, 0))</f>
        <v>274.53288710195</v>
      </c>
      <c r="E5440" s="2">
        <f t="shared" si="278"/>
        <v>43829</v>
      </c>
      <c r="F5440" s="3">
        <f t="shared" si="279"/>
        <v>3475.8989999999999</v>
      </c>
      <c r="G5440" s="3">
        <f t="shared" si="280"/>
        <v>5755.1273419798254</v>
      </c>
      <c r="H5440" s="6">
        <f>IF(ISNA(VLOOKUP($A5440, 'NAV Daily'!$A$1:$B$9941, 2, 0)/1000000000),H5439, VLOOKUP($A5440, 'NAV Daily'!$A$1:$B$9941, 2, 0)/1000000000)</f>
        <v>666.48381470779009</v>
      </c>
    </row>
    <row r="5441" spans="1:8" customFormat="1" x14ac:dyDescent="0.25">
      <c r="A5441" s="2">
        <v>43853</v>
      </c>
      <c r="B5441" s="110">
        <f>IF(ISNA(VLOOKUP($A5441, 'NAV Daily'!$A$1:$D$9941, 4, 0)),B5440, VLOOKUP($A5441, 'NAV Daily'!$A$1:$D$9941, 4, 0))</f>
        <v>3475.8989999999999</v>
      </c>
      <c r="C5441" s="110">
        <f>IF(IFERROR(VLOOKUP($A5441, JCI!A:E, 5, 0),C5440)="null",C5440, IFERROR(VLOOKUP( $A5441, JCI!A:E, 5, 0),C5440))</f>
        <v>6225.6860349999997</v>
      </c>
      <c r="D5441" s="6">
        <f>IF(ISNA(VLOOKUP($A5441,ICBI!$C$1:$D$10000, 2, 0)),D5440, VLOOKUP($A5441, ICBI!$C$1:$D$10000, 2, 0))</f>
        <v>274.53288710195</v>
      </c>
      <c r="E5441" s="2">
        <f t="shared" si="278"/>
        <v>43829</v>
      </c>
      <c r="F5441" s="3">
        <f t="shared" si="279"/>
        <v>3475.8989999999999</v>
      </c>
      <c r="G5441" s="3">
        <f t="shared" si="280"/>
        <v>5755.1273419798254</v>
      </c>
      <c r="H5441" s="6">
        <f>IF(ISNA(VLOOKUP($A5441, 'NAV Daily'!$A$1:$B$9941, 2, 0)/1000000000),H5440, VLOOKUP($A5441, 'NAV Daily'!$A$1:$B$9941, 2, 0)/1000000000)</f>
        <v>666.48381470779009</v>
      </c>
    </row>
    <row r="5442" spans="1:8" customFormat="1" x14ac:dyDescent="0.25">
      <c r="A5442" s="2">
        <v>43854</v>
      </c>
      <c r="B5442" s="110">
        <f>IF(ISNA(VLOOKUP($A5442, 'NAV Daily'!$A$1:$D$9941, 4, 0)),B5441, VLOOKUP($A5442, 'NAV Daily'!$A$1:$D$9941, 4, 0))</f>
        <v>3475.8989999999999</v>
      </c>
      <c r="C5442" s="110">
        <f>IF(IFERROR(VLOOKUP($A5442, JCI!A:E, 5, 0),C5441)="null",C5441, IFERROR(VLOOKUP( $A5442, JCI!A:E, 5, 0),C5441))</f>
        <v>6225.6860349999997</v>
      </c>
      <c r="D5442" s="6">
        <f>IF(ISNA(VLOOKUP($A5442,ICBI!$C$1:$D$10000, 2, 0)),D5441, VLOOKUP($A5442, ICBI!$C$1:$D$10000, 2, 0))</f>
        <v>274.53288710195</v>
      </c>
      <c r="E5442" s="2">
        <f t="shared" si="278"/>
        <v>43829</v>
      </c>
      <c r="F5442" s="3">
        <f t="shared" si="279"/>
        <v>3475.8989999999999</v>
      </c>
      <c r="G5442" s="3">
        <f t="shared" si="280"/>
        <v>5755.1273419798254</v>
      </c>
      <c r="H5442" s="6">
        <f>IF(ISNA(VLOOKUP($A5442, 'NAV Daily'!$A$1:$B$9941, 2, 0)/1000000000),H5441, VLOOKUP($A5442, 'NAV Daily'!$A$1:$B$9941, 2, 0)/1000000000)</f>
        <v>666.48381470779009</v>
      </c>
    </row>
    <row r="5443" spans="1:8" customFormat="1" x14ac:dyDescent="0.25">
      <c r="A5443" s="2">
        <v>43855</v>
      </c>
      <c r="B5443" s="110">
        <f>IF(ISNA(VLOOKUP($A5443, 'NAV Daily'!$A$1:$D$9941, 4, 0)),B5442, VLOOKUP($A5443, 'NAV Daily'!$A$1:$D$9941, 4, 0))</f>
        <v>3475.8989999999999</v>
      </c>
      <c r="C5443" s="110">
        <f>IF(IFERROR(VLOOKUP($A5443, JCI!A:E, 5, 0),C5442)="null",C5442, IFERROR(VLOOKUP( $A5443, JCI!A:E, 5, 0),C5442))</f>
        <v>6225.6860349999997</v>
      </c>
      <c r="D5443" s="6">
        <f>IF(ISNA(VLOOKUP($A5443,ICBI!$C$1:$D$10000, 2, 0)),D5442, VLOOKUP($A5443, ICBI!$C$1:$D$10000, 2, 0))</f>
        <v>274.53288710195</v>
      </c>
      <c r="E5443" s="2">
        <f t="shared" ref="E5443:E5506" si="281">IF($A5443&gt;$K$1, $K$1, $A5443)</f>
        <v>43829</v>
      </c>
      <c r="F5443" s="3">
        <f t="shared" ref="F5443:F5506" si="282">IF($A5443&gt;$K$1, F5442, $B5443)</f>
        <v>3475.8989999999999</v>
      </c>
      <c r="G5443" s="3">
        <f t="shared" ref="G5443:G5506" si="283">IF(ISERROR(IF($A5443&gt;$K$1, G5442, $C5443/$C$2*1000)),G5442, IF($A5443&gt;$K$1, G5442, $C5443/$C$2*1000))</f>
        <v>5755.1273419798254</v>
      </c>
      <c r="H5443" s="6">
        <f>IF(ISNA(VLOOKUP($A5443, 'NAV Daily'!$A$1:$B$9941, 2, 0)/1000000000),H5442, VLOOKUP($A5443, 'NAV Daily'!$A$1:$B$9941, 2, 0)/1000000000)</f>
        <v>666.48381470779009</v>
      </c>
    </row>
    <row r="5444" spans="1:8" customFormat="1" x14ac:dyDescent="0.25">
      <c r="A5444" s="2">
        <v>43856</v>
      </c>
      <c r="B5444" s="110">
        <f>IF(ISNA(VLOOKUP($A5444, 'NAV Daily'!$A$1:$D$9941, 4, 0)),B5443, VLOOKUP($A5444, 'NAV Daily'!$A$1:$D$9941, 4, 0))</f>
        <v>3475.8989999999999</v>
      </c>
      <c r="C5444" s="110">
        <f>IF(IFERROR(VLOOKUP($A5444, JCI!A:E, 5, 0),C5443)="null",C5443, IFERROR(VLOOKUP( $A5444, JCI!A:E, 5, 0),C5443))</f>
        <v>6225.6860349999997</v>
      </c>
      <c r="D5444" s="6">
        <f>IF(ISNA(VLOOKUP($A5444,ICBI!$C$1:$D$10000, 2, 0)),D5443, VLOOKUP($A5444, ICBI!$C$1:$D$10000, 2, 0))</f>
        <v>274.53288710195</v>
      </c>
      <c r="E5444" s="2">
        <f t="shared" si="281"/>
        <v>43829</v>
      </c>
      <c r="F5444" s="3">
        <f t="shared" si="282"/>
        <v>3475.8989999999999</v>
      </c>
      <c r="G5444" s="3">
        <f t="shared" si="283"/>
        <v>5755.1273419798254</v>
      </c>
      <c r="H5444" s="6">
        <f>IF(ISNA(VLOOKUP($A5444, 'NAV Daily'!$A$1:$B$9941, 2, 0)/1000000000),H5443, VLOOKUP($A5444, 'NAV Daily'!$A$1:$B$9941, 2, 0)/1000000000)</f>
        <v>666.48381470779009</v>
      </c>
    </row>
    <row r="5445" spans="1:8" customFormat="1" x14ac:dyDescent="0.25">
      <c r="A5445" s="2">
        <v>43857</v>
      </c>
      <c r="B5445" s="110">
        <f>IF(ISNA(VLOOKUP($A5445, 'NAV Daily'!$A$1:$D$9941, 4, 0)),B5444, VLOOKUP($A5445, 'NAV Daily'!$A$1:$D$9941, 4, 0))</f>
        <v>3475.8989999999999</v>
      </c>
      <c r="C5445" s="110">
        <f>IF(IFERROR(VLOOKUP($A5445, JCI!A:E, 5, 0),C5444)="null",C5444, IFERROR(VLOOKUP( $A5445, JCI!A:E, 5, 0),C5444))</f>
        <v>6225.6860349999997</v>
      </c>
      <c r="D5445" s="6">
        <f>IF(ISNA(VLOOKUP($A5445,ICBI!$C$1:$D$10000, 2, 0)),D5444, VLOOKUP($A5445, ICBI!$C$1:$D$10000, 2, 0))</f>
        <v>274.53288710195</v>
      </c>
      <c r="E5445" s="2">
        <f t="shared" si="281"/>
        <v>43829</v>
      </c>
      <c r="F5445" s="3">
        <f t="shared" si="282"/>
        <v>3475.8989999999999</v>
      </c>
      <c r="G5445" s="3">
        <f t="shared" si="283"/>
        <v>5755.1273419798254</v>
      </c>
      <c r="H5445" s="6">
        <f>IF(ISNA(VLOOKUP($A5445, 'NAV Daily'!$A$1:$B$9941, 2, 0)/1000000000),H5444, VLOOKUP($A5445, 'NAV Daily'!$A$1:$B$9941, 2, 0)/1000000000)</f>
        <v>666.48381470779009</v>
      </c>
    </row>
    <row r="5446" spans="1:8" customFormat="1" x14ac:dyDescent="0.25">
      <c r="A5446" s="2">
        <v>43858</v>
      </c>
      <c r="B5446" s="110">
        <f>IF(ISNA(VLOOKUP($A5446, 'NAV Daily'!$A$1:$D$9941, 4, 0)),B5445, VLOOKUP($A5446, 'NAV Daily'!$A$1:$D$9941, 4, 0))</f>
        <v>3475.8989999999999</v>
      </c>
      <c r="C5446" s="110">
        <f>IF(IFERROR(VLOOKUP($A5446, JCI!A:E, 5, 0),C5445)="null",C5445, IFERROR(VLOOKUP( $A5446, JCI!A:E, 5, 0),C5445))</f>
        <v>6225.6860349999997</v>
      </c>
      <c r="D5446" s="6">
        <f>IF(ISNA(VLOOKUP($A5446,ICBI!$C$1:$D$10000, 2, 0)),D5445, VLOOKUP($A5446, ICBI!$C$1:$D$10000, 2, 0))</f>
        <v>274.53288710195</v>
      </c>
      <c r="E5446" s="2">
        <f t="shared" si="281"/>
        <v>43829</v>
      </c>
      <c r="F5446" s="3">
        <f t="shared" si="282"/>
        <v>3475.8989999999999</v>
      </c>
      <c r="G5446" s="3">
        <f t="shared" si="283"/>
        <v>5755.1273419798254</v>
      </c>
      <c r="H5446" s="6">
        <f>IF(ISNA(VLOOKUP($A5446, 'NAV Daily'!$A$1:$B$9941, 2, 0)/1000000000),H5445, VLOOKUP($A5446, 'NAV Daily'!$A$1:$B$9941, 2, 0)/1000000000)</f>
        <v>666.48381470779009</v>
      </c>
    </row>
    <row r="5447" spans="1:8" customFormat="1" x14ac:dyDescent="0.25">
      <c r="A5447" s="2">
        <v>43859</v>
      </c>
      <c r="B5447" s="110">
        <f>IF(ISNA(VLOOKUP($A5447, 'NAV Daily'!$A$1:$D$9941, 4, 0)),B5446, VLOOKUP($A5447, 'NAV Daily'!$A$1:$D$9941, 4, 0))</f>
        <v>3475.8989999999999</v>
      </c>
      <c r="C5447" s="110">
        <f>IF(IFERROR(VLOOKUP($A5447, JCI!A:E, 5, 0),C5446)="null",C5446, IFERROR(VLOOKUP( $A5447, JCI!A:E, 5, 0),C5446))</f>
        <v>6225.6860349999997</v>
      </c>
      <c r="D5447" s="6">
        <f>IF(ISNA(VLOOKUP($A5447,ICBI!$C$1:$D$10000, 2, 0)),D5446, VLOOKUP($A5447, ICBI!$C$1:$D$10000, 2, 0))</f>
        <v>274.53288710195</v>
      </c>
      <c r="E5447" s="2">
        <f t="shared" si="281"/>
        <v>43829</v>
      </c>
      <c r="F5447" s="3">
        <f t="shared" si="282"/>
        <v>3475.8989999999999</v>
      </c>
      <c r="G5447" s="3">
        <f t="shared" si="283"/>
        <v>5755.1273419798254</v>
      </c>
      <c r="H5447" s="6">
        <f>IF(ISNA(VLOOKUP($A5447, 'NAV Daily'!$A$1:$B$9941, 2, 0)/1000000000),H5446, VLOOKUP($A5447, 'NAV Daily'!$A$1:$B$9941, 2, 0)/1000000000)</f>
        <v>666.48381470779009</v>
      </c>
    </row>
    <row r="5448" spans="1:8" customFormat="1" x14ac:dyDescent="0.25">
      <c r="A5448" s="2">
        <v>43860</v>
      </c>
      <c r="B5448" s="110">
        <f>IF(ISNA(VLOOKUP($A5448, 'NAV Daily'!$A$1:$D$9941, 4, 0)),B5447, VLOOKUP($A5448, 'NAV Daily'!$A$1:$D$9941, 4, 0))</f>
        <v>3475.8989999999999</v>
      </c>
      <c r="C5448" s="110">
        <f>IF(IFERROR(VLOOKUP($A5448, JCI!A:E, 5, 0),C5447)="null",C5447, IFERROR(VLOOKUP( $A5448, JCI!A:E, 5, 0),C5447))</f>
        <v>6225.6860349999997</v>
      </c>
      <c r="D5448" s="6">
        <f>IF(ISNA(VLOOKUP($A5448,ICBI!$C$1:$D$10000, 2, 0)),D5447, VLOOKUP($A5448, ICBI!$C$1:$D$10000, 2, 0))</f>
        <v>274.53288710195</v>
      </c>
      <c r="E5448" s="2">
        <f t="shared" si="281"/>
        <v>43829</v>
      </c>
      <c r="F5448" s="3">
        <f t="shared" si="282"/>
        <v>3475.8989999999999</v>
      </c>
      <c r="G5448" s="3">
        <f t="shared" si="283"/>
        <v>5755.1273419798254</v>
      </c>
      <c r="H5448" s="6">
        <f>IF(ISNA(VLOOKUP($A5448, 'NAV Daily'!$A$1:$B$9941, 2, 0)/1000000000),H5447, VLOOKUP($A5448, 'NAV Daily'!$A$1:$B$9941, 2, 0)/1000000000)</f>
        <v>666.48381470779009</v>
      </c>
    </row>
    <row r="5449" spans="1:8" customFormat="1" x14ac:dyDescent="0.25">
      <c r="A5449" s="2">
        <v>43861</v>
      </c>
      <c r="B5449" s="110">
        <f>IF(ISNA(VLOOKUP($A5449, 'NAV Daily'!$A$1:$D$9941, 4, 0)),B5448, VLOOKUP($A5449, 'NAV Daily'!$A$1:$D$9941, 4, 0))</f>
        <v>3475.8989999999999</v>
      </c>
      <c r="C5449" s="110">
        <f>IF(IFERROR(VLOOKUP($A5449, JCI!A:E, 5, 0),C5448)="null",C5448, IFERROR(VLOOKUP( $A5449, JCI!A:E, 5, 0),C5448))</f>
        <v>6225.6860349999997</v>
      </c>
      <c r="D5449" s="6">
        <f>IF(ISNA(VLOOKUP($A5449,ICBI!$C$1:$D$10000, 2, 0)),D5448, VLOOKUP($A5449, ICBI!$C$1:$D$10000, 2, 0))</f>
        <v>274.53288710195</v>
      </c>
      <c r="E5449" s="2">
        <f t="shared" si="281"/>
        <v>43829</v>
      </c>
      <c r="F5449" s="3">
        <f t="shared" si="282"/>
        <v>3475.8989999999999</v>
      </c>
      <c r="G5449" s="3">
        <f t="shared" si="283"/>
        <v>5755.1273419798254</v>
      </c>
      <c r="H5449" s="6">
        <f>IF(ISNA(VLOOKUP($A5449, 'NAV Daily'!$A$1:$B$9941, 2, 0)/1000000000),H5448, VLOOKUP($A5449, 'NAV Daily'!$A$1:$B$9941, 2, 0)/1000000000)</f>
        <v>666.48381470779009</v>
      </c>
    </row>
    <row r="5450" spans="1:8" customFormat="1" x14ac:dyDescent="0.25">
      <c r="A5450" s="2">
        <v>43862</v>
      </c>
      <c r="B5450" s="110">
        <f>IF(ISNA(VLOOKUP($A5450, 'NAV Daily'!$A$1:$D$9941, 4, 0)),B5449, VLOOKUP($A5450, 'NAV Daily'!$A$1:$D$9941, 4, 0))</f>
        <v>3475.8989999999999</v>
      </c>
      <c r="C5450" s="110">
        <f>IF(IFERROR(VLOOKUP($A5450, JCI!A:E, 5, 0),C5449)="null",C5449, IFERROR(VLOOKUP( $A5450, JCI!A:E, 5, 0),C5449))</f>
        <v>6225.6860349999997</v>
      </c>
      <c r="D5450" s="6">
        <f>IF(ISNA(VLOOKUP($A5450,ICBI!$C$1:$D$10000, 2, 0)),D5449, VLOOKUP($A5450, ICBI!$C$1:$D$10000, 2, 0))</f>
        <v>274.53288710195</v>
      </c>
      <c r="E5450" s="2">
        <f t="shared" si="281"/>
        <v>43829</v>
      </c>
      <c r="F5450" s="3">
        <f t="shared" si="282"/>
        <v>3475.8989999999999</v>
      </c>
      <c r="G5450" s="3">
        <f t="shared" si="283"/>
        <v>5755.1273419798254</v>
      </c>
      <c r="H5450" s="6">
        <f>IF(ISNA(VLOOKUP($A5450, 'NAV Daily'!$A$1:$B$9941, 2, 0)/1000000000),H5449, VLOOKUP($A5450, 'NAV Daily'!$A$1:$B$9941, 2, 0)/1000000000)</f>
        <v>666.48381470779009</v>
      </c>
    </row>
    <row r="5451" spans="1:8" customFormat="1" x14ac:dyDescent="0.25">
      <c r="A5451" s="2">
        <v>43863</v>
      </c>
      <c r="B5451" s="110">
        <f>IF(ISNA(VLOOKUP($A5451, 'NAV Daily'!$A$1:$D$9941, 4, 0)),B5450, VLOOKUP($A5451, 'NAV Daily'!$A$1:$D$9941, 4, 0))</f>
        <v>3475.8989999999999</v>
      </c>
      <c r="C5451" s="110">
        <f>IF(IFERROR(VLOOKUP($A5451, JCI!A:E, 5, 0),C5450)="null",C5450, IFERROR(VLOOKUP( $A5451, JCI!A:E, 5, 0),C5450))</f>
        <v>6225.6860349999997</v>
      </c>
      <c r="D5451" s="6">
        <f>IF(ISNA(VLOOKUP($A5451,ICBI!$C$1:$D$10000, 2, 0)),D5450, VLOOKUP($A5451, ICBI!$C$1:$D$10000, 2, 0))</f>
        <v>274.53288710195</v>
      </c>
      <c r="E5451" s="2">
        <f t="shared" si="281"/>
        <v>43829</v>
      </c>
      <c r="F5451" s="3">
        <f t="shared" si="282"/>
        <v>3475.8989999999999</v>
      </c>
      <c r="G5451" s="3">
        <f t="shared" si="283"/>
        <v>5755.1273419798254</v>
      </c>
      <c r="H5451" s="6">
        <f>IF(ISNA(VLOOKUP($A5451, 'NAV Daily'!$A$1:$B$9941, 2, 0)/1000000000),H5450, VLOOKUP($A5451, 'NAV Daily'!$A$1:$B$9941, 2, 0)/1000000000)</f>
        <v>666.48381470779009</v>
      </c>
    </row>
    <row r="5452" spans="1:8" customFormat="1" x14ac:dyDescent="0.25">
      <c r="A5452" s="2">
        <v>43864</v>
      </c>
      <c r="B5452" s="110">
        <f>IF(ISNA(VLOOKUP($A5452, 'NAV Daily'!$A$1:$D$9941, 4, 0)),B5451, VLOOKUP($A5452, 'NAV Daily'!$A$1:$D$9941, 4, 0))</f>
        <v>3475.8989999999999</v>
      </c>
      <c r="C5452" s="110">
        <f>IF(IFERROR(VLOOKUP($A5452, JCI!A:E, 5, 0),C5451)="null",C5451, IFERROR(VLOOKUP( $A5452, JCI!A:E, 5, 0),C5451))</f>
        <v>6225.6860349999997</v>
      </c>
      <c r="D5452" s="6">
        <f>IF(ISNA(VLOOKUP($A5452,ICBI!$C$1:$D$10000, 2, 0)),D5451, VLOOKUP($A5452, ICBI!$C$1:$D$10000, 2, 0))</f>
        <v>274.53288710195</v>
      </c>
      <c r="E5452" s="2">
        <f t="shared" si="281"/>
        <v>43829</v>
      </c>
      <c r="F5452" s="3">
        <f t="shared" si="282"/>
        <v>3475.8989999999999</v>
      </c>
      <c r="G5452" s="3">
        <f t="shared" si="283"/>
        <v>5755.1273419798254</v>
      </c>
      <c r="H5452" s="6">
        <f>IF(ISNA(VLOOKUP($A5452, 'NAV Daily'!$A$1:$B$9941, 2, 0)/1000000000),H5451, VLOOKUP($A5452, 'NAV Daily'!$A$1:$B$9941, 2, 0)/1000000000)</f>
        <v>666.48381470779009</v>
      </c>
    </row>
    <row r="5453" spans="1:8" customFormat="1" x14ac:dyDescent="0.25">
      <c r="A5453" s="2">
        <v>43865</v>
      </c>
      <c r="B5453" s="110">
        <f>IF(ISNA(VLOOKUP($A5453, 'NAV Daily'!$A$1:$D$9941, 4, 0)),B5452, VLOOKUP($A5453, 'NAV Daily'!$A$1:$D$9941, 4, 0))</f>
        <v>3475.8989999999999</v>
      </c>
      <c r="C5453" s="110">
        <f>IF(IFERROR(VLOOKUP($A5453, JCI!A:E, 5, 0),C5452)="null",C5452, IFERROR(VLOOKUP( $A5453, JCI!A:E, 5, 0),C5452))</f>
        <v>6225.6860349999997</v>
      </c>
      <c r="D5453" s="6">
        <f>IF(ISNA(VLOOKUP($A5453,ICBI!$C$1:$D$10000, 2, 0)),D5452, VLOOKUP($A5453, ICBI!$C$1:$D$10000, 2, 0))</f>
        <v>274.53288710195</v>
      </c>
      <c r="E5453" s="2">
        <f t="shared" si="281"/>
        <v>43829</v>
      </c>
      <c r="F5453" s="3">
        <f t="shared" si="282"/>
        <v>3475.8989999999999</v>
      </c>
      <c r="G5453" s="3">
        <f t="shared" si="283"/>
        <v>5755.1273419798254</v>
      </c>
      <c r="H5453" s="6">
        <f>IF(ISNA(VLOOKUP($A5453, 'NAV Daily'!$A$1:$B$9941, 2, 0)/1000000000),H5452, VLOOKUP($A5453, 'NAV Daily'!$A$1:$B$9941, 2, 0)/1000000000)</f>
        <v>666.48381470779009</v>
      </c>
    </row>
    <row r="5454" spans="1:8" customFormat="1" x14ac:dyDescent="0.25">
      <c r="A5454" s="2">
        <v>43866</v>
      </c>
      <c r="B5454" s="110">
        <f>IF(ISNA(VLOOKUP($A5454, 'NAV Daily'!$A$1:$D$9941, 4, 0)),B5453, VLOOKUP($A5454, 'NAV Daily'!$A$1:$D$9941, 4, 0))</f>
        <v>3475.8989999999999</v>
      </c>
      <c r="C5454" s="110">
        <f>IF(IFERROR(VLOOKUP($A5454, JCI!A:E, 5, 0),C5453)="null",C5453, IFERROR(VLOOKUP( $A5454, JCI!A:E, 5, 0),C5453))</f>
        <v>6225.6860349999997</v>
      </c>
      <c r="D5454" s="6">
        <f>IF(ISNA(VLOOKUP($A5454,ICBI!$C$1:$D$10000, 2, 0)),D5453, VLOOKUP($A5454, ICBI!$C$1:$D$10000, 2, 0))</f>
        <v>274.53288710195</v>
      </c>
      <c r="E5454" s="2">
        <f t="shared" si="281"/>
        <v>43829</v>
      </c>
      <c r="F5454" s="3">
        <f t="shared" si="282"/>
        <v>3475.8989999999999</v>
      </c>
      <c r="G5454" s="3">
        <f t="shared" si="283"/>
        <v>5755.1273419798254</v>
      </c>
      <c r="H5454" s="6">
        <f>IF(ISNA(VLOOKUP($A5454, 'NAV Daily'!$A$1:$B$9941, 2, 0)/1000000000),H5453, VLOOKUP($A5454, 'NAV Daily'!$A$1:$B$9941, 2, 0)/1000000000)</f>
        <v>666.48381470779009</v>
      </c>
    </row>
    <row r="5455" spans="1:8" customFormat="1" x14ac:dyDescent="0.25">
      <c r="A5455" s="2">
        <v>43867</v>
      </c>
      <c r="B5455" s="110">
        <f>IF(ISNA(VLOOKUP($A5455, 'NAV Daily'!$A$1:$D$9941, 4, 0)),B5454, VLOOKUP($A5455, 'NAV Daily'!$A$1:$D$9941, 4, 0))</f>
        <v>3475.8989999999999</v>
      </c>
      <c r="C5455" s="110">
        <f>IF(IFERROR(VLOOKUP($A5455, JCI!A:E, 5, 0),C5454)="null",C5454, IFERROR(VLOOKUP( $A5455, JCI!A:E, 5, 0),C5454))</f>
        <v>6225.6860349999997</v>
      </c>
      <c r="D5455" s="6">
        <f>IF(ISNA(VLOOKUP($A5455,ICBI!$C$1:$D$10000, 2, 0)),D5454, VLOOKUP($A5455, ICBI!$C$1:$D$10000, 2, 0))</f>
        <v>274.53288710195</v>
      </c>
      <c r="E5455" s="2">
        <f t="shared" si="281"/>
        <v>43829</v>
      </c>
      <c r="F5455" s="3">
        <f t="shared" si="282"/>
        <v>3475.8989999999999</v>
      </c>
      <c r="G5455" s="3">
        <f t="shared" si="283"/>
        <v>5755.1273419798254</v>
      </c>
      <c r="H5455" s="6">
        <f>IF(ISNA(VLOOKUP($A5455, 'NAV Daily'!$A$1:$B$9941, 2, 0)/1000000000),H5454, VLOOKUP($A5455, 'NAV Daily'!$A$1:$B$9941, 2, 0)/1000000000)</f>
        <v>666.48381470779009</v>
      </c>
    </row>
    <row r="5456" spans="1:8" customFormat="1" x14ac:dyDescent="0.25">
      <c r="A5456" s="2">
        <v>43868</v>
      </c>
      <c r="B5456" s="110">
        <f>IF(ISNA(VLOOKUP($A5456, 'NAV Daily'!$A$1:$D$9941, 4, 0)),B5455, VLOOKUP($A5456, 'NAV Daily'!$A$1:$D$9941, 4, 0))</f>
        <v>3475.8989999999999</v>
      </c>
      <c r="C5456" s="110">
        <f>IF(IFERROR(VLOOKUP($A5456, JCI!A:E, 5, 0),C5455)="null",C5455, IFERROR(VLOOKUP( $A5456, JCI!A:E, 5, 0),C5455))</f>
        <v>6225.6860349999997</v>
      </c>
      <c r="D5456" s="6">
        <f>IF(ISNA(VLOOKUP($A5456,ICBI!$C$1:$D$10000, 2, 0)),D5455, VLOOKUP($A5456, ICBI!$C$1:$D$10000, 2, 0))</f>
        <v>274.53288710195</v>
      </c>
      <c r="E5456" s="2">
        <f t="shared" si="281"/>
        <v>43829</v>
      </c>
      <c r="F5456" s="3">
        <f t="shared" si="282"/>
        <v>3475.8989999999999</v>
      </c>
      <c r="G5456" s="3">
        <f t="shared" si="283"/>
        <v>5755.1273419798254</v>
      </c>
      <c r="H5456" s="6">
        <f>IF(ISNA(VLOOKUP($A5456, 'NAV Daily'!$A$1:$B$9941, 2, 0)/1000000000),H5455, VLOOKUP($A5456, 'NAV Daily'!$A$1:$B$9941, 2, 0)/1000000000)</f>
        <v>666.48381470779009</v>
      </c>
    </row>
    <row r="5457" spans="1:8" customFormat="1" x14ac:dyDescent="0.25">
      <c r="A5457" s="2">
        <v>43869</v>
      </c>
      <c r="B5457" s="110">
        <f>IF(ISNA(VLOOKUP($A5457, 'NAV Daily'!$A$1:$D$9941, 4, 0)),B5456, VLOOKUP($A5457, 'NAV Daily'!$A$1:$D$9941, 4, 0))</f>
        <v>3475.8989999999999</v>
      </c>
      <c r="C5457" s="110">
        <f>IF(IFERROR(VLOOKUP($A5457, JCI!A:E, 5, 0),C5456)="null",C5456, IFERROR(VLOOKUP( $A5457, JCI!A:E, 5, 0),C5456))</f>
        <v>6225.6860349999997</v>
      </c>
      <c r="D5457" s="6">
        <f>IF(ISNA(VLOOKUP($A5457,ICBI!$C$1:$D$10000, 2, 0)),D5456, VLOOKUP($A5457, ICBI!$C$1:$D$10000, 2, 0))</f>
        <v>274.53288710195</v>
      </c>
      <c r="E5457" s="2">
        <f t="shared" si="281"/>
        <v>43829</v>
      </c>
      <c r="F5457" s="3">
        <f t="shared" si="282"/>
        <v>3475.8989999999999</v>
      </c>
      <c r="G5457" s="3">
        <f t="shared" si="283"/>
        <v>5755.1273419798254</v>
      </c>
      <c r="H5457" s="6">
        <f>IF(ISNA(VLOOKUP($A5457, 'NAV Daily'!$A$1:$B$9941, 2, 0)/1000000000),H5456, VLOOKUP($A5457, 'NAV Daily'!$A$1:$B$9941, 2, 0)/1000000000)</f>
        <v>666.48381470779009</v>
      </c>
    </row>
    <row r="5458" spans="1:8" customFormat="1" x14ac:dyDescent="0.25">
      <c r="A5458" s="2">
        <v>43870</v>
      </c>
      <c r="B5458" s="110">
        <f>IF(ISNA(VLOOKUP($A5458, 'NAV Daily'!$A$1:$D$9941, 4, 0)),B5457, VLOOKUP($A5458, 'NAV Daily'!$A$1:$D$9941, 4, 0))</f>
        <v>3475.8989999999999</v>
      </c>
      <c r="C5458" s="110">
        <f>IF(IFERROR(VLOOKUP($A5458, JCI!A:E, 5, 0),C5457)="null",C5457, IFERROR(VLOOKUP( $A5458, JCI!A:E, 5, 0),C5457))</f>
        <v>6225.6860349999997</v>
      </c>
      <c r="D5458" s="6">
        <f>IF(ISNA(VLOOKUP($A5458,ICBI!$C$1:$D$10000, 2, 0)),D5457, VLOOKUP($A5458, ICBI!$C$1:$D$10000, 2, 0))</f>
        <v>274.53288710195</v>
      </c>
      <c r="E5458" s="2">
        <f t="shared" si="281"/>
        <v>43829</v>
      </c>
      <c r="F5458" s="3">
        <f t="shared" si="282"/>
        <v>3475.8989999999999</v>
      </c>
      <c r="G5458" s="3">
        <f t="shared" si="283"/>
        <v>5755.1273419798254</v>
      </c>
      <c r="H5458" s="6">
        <f>IF(ISNA(VLOOKUP($A5458, 'NAV Daily'!$A$1:$B$9941, 2, 0)/1000000000),H5457, VLOOKUP($A5458, 'NAV Daily'!$A$1:$B$9941, 2, 0)/1000000000)</f>
        <v>666.48381470779009</v>
      </c>
    </row>
    <row r="5459" spans="1:8" customFormat="1" x14ac:dyDescent="0.25">
      <c r="A5459" s="2">
        <v>43871</v>
      </c>
      <c r="B5459" s="110">
        <f>IF(ISNA(VLOOKUP($A5459, 'NAV Daily'!$A$1:$D$9941, 4, 0)),B5458, VLOOKUP($A5459, 'NAV Daily'!$A$1:$D$9941, 4, 0))</f>
        <v>3475.8989999999999</v>
      </c>
      <c r="C5459" s="110">
        <f>IF(IFERROR(VLOOKUP($A5459, JCI!A:E, 5, 0),C5458)="null",C5458, IFERROR(VLOOKUP( $A5459, JCI!A:E, 5, 0),C5458))</f>
        <v>6225.6860349999997</v>
      </c>
      <c r="D5459" s="6">
        <f>IF(ISNA(VLOOKUP($A5459,ICBI!$C$1:$D$10000, 2, 0)),D5458, VLOOKUP($A5459, ICBI!$C$1:$D$10000, 2, 0))</f>
        <v>274.53288710195</v>
      </c>
      <c r="E5459" s="2">
        <f t="shared" si="281"/>
        <v>43829</v>
      </c>
      <c r="F5459" s="3">
        <f t="shared" si="282"/>
        <v>3475.8989999999999</v>
      </c>
      <c r="G5459" s="3">
        <f t="shared" si="283"/>
        <v>5755.1273419798254</v>
      </c>
      <c r="H5459" s="6">
        <f>IF(ISNA(VLOOKUP($A5459, 'NAV Daily'!$A$1:$B$9941, 2, 0)/1000000000),H5458, VLOOKUP($A5459, 'NAV Daily'!$A$1:$B$9941, 2, 0)/1000000000)</f>
        <v>666.48381470779009</v>
      </c>
    </row>
    <row r="5460" spans="1:8" customFormat="1" x14ac:dyDescent="0.25">
      <c r="A5460" s="2">
        <v>43872</v>
      </c>
      <c r="B5460" s="110">
        <f>IF(ISNA(VLOOKUP($A5460, 'NAV Daily'!$A$1:$D$9941, 4, 0)),B5459, VLOOKUP($A5460, 'NAV Daily'!$A$1:$D$9941, 4, 0))</f>
        <v>3475.8989999999999</v>
      </c>
      <c r="C5460" s="110">
        <f>IF(IFERROR(VLOOKUP($A5460, JCI!A:E, 5, 0),C5459)="null",C5459, IFERROR(VLOOKUP( $A5460, JCI!A:E, 5, 0),C5459))</f>
        <v>6225.6860349999997</v>
      </c>
      <c r="D5460" s="6">
        <f>IF(ISNA(VLOOKUP($A5460,ICBI!$C$1:$D$10000, 2, 0)),D5459, VLOOKUP($A5460, ICBI!$C$1:$D$10000, 2, 0))</f>
        <v>274.53288710195</v>
      </c>
      <c r="E5460" s="2">
        <f t="shared" si="281"/>
        <v>43829</v>
      </c>
      <c r="F5460" s="3">
        <f t="shared" si="282"/>
        <v>3475.8989999999999</v>
      </c>
      <c r="G5460" s="3">
        <f t="shared" si="283"/>
        <v>5755.1273419798254</v>
      </c>
      <c r="H5460" s="6">
        <f>IF(ISNA(VLOOKUP($A5460, 'NAV Daily'!$A$1:$B$9941, 2, 0)/1000000000),H5459, VLOOKUP($A5460, 'NAV Daily'!$A$1:$B$9941, 2, 0)/1000000000)</f>
        <v>666.48381470779009</v>
      </c>
    </row>
    <row r="5461" spans="1:8" customFormat="1" x14ac:dyDescent="0.25">
      <c r="A5461" s="2">
        <v>43873</v>
      </c>
      <c r="B5461" s="110">
        <f>IF(ISNA(VLOOKUP($A5461, 'NAV Daily'!$A$1:$D$9941, 4, 0)),B5460, VLOOKUP($A5461, 'NAV Daily'!$A$1:$D$9941, 4, 0))</f>
        <v>3475.8989999999999</v>
      </c>
      <c r="C5461" s="110">
        <f>IF(IFERROR(VLOOKUP($A5461, JCI!A:E, 5, 0),C5460)="null",C5460, IFERROR(VLOOKUP( $A5461, JCI!A:E, 5, 0),C5460))</f>
        <v>6225.6860349999997</v>
      </c>
      <c r="D5461" s="6">
        <f>IF(ISNA(VLOOKUP($A5461,ICBI!$C$1:$D$10000, 2, 0)),D5460, VLOOKUP($A5461, ICBI!$C$1:$D$10000, 2, 0))</f>
        <v>274.53288710195</v>
      </c>
      <c r="E5461" s="2">
        <f t="shared" si="281"/>
        <v>43829</v>
      </c>
      <c r="F5461" s="3">
        <f t="shared" si="282"/>
        <v>3475.8989999999999</v>
      </c>
      <c r="G5461" s="3">
        <f t="shared" si="283"/>
        <v>5755.1273419798254</v>
      </c>
      <c r="H5461" s="6">
        <f>IF(ISNA(VLOOKUP($A5461, 'NAV Daily'!$A$1:$B$9941, 2, 0)/1000000000),H5460, VLOOKUP($A5461, 'NAV Daily'!$A$1:$B$9941, 2, 0)/1000000000)</f>
        <v>666.48381470779009</v>
      </c>
    </row>
    <row r="5462" spans="1:8" customFormat="1" x14ac:dyDescent="0.25">
      <c r="A5462" s="2">
        <v>43874</v>
      </c>
      <c r="B5462" s="110">
        <f>IF(ISNA(VLOOKUP($A5462, 'NAV Daily'!$A$1:$D$9941, 4, 0)),B5461, VLOOKUP($A5462, 'NAV Daily'!$A$1:$D$9941, 4, 0))</f>
        <v>3475.8989999999999</v>
      </c>
      <c r="C5462" s="110">
        <f>IF(IFERROR(VLOOKUP($A5462, JCI!A:E, 5, 0),C5461)="null",C5461, IFERROR(VLOOKUP( $A5462, JCI!A:E, 5, 0),C5461))</f>
        <v>6225.6860349999997</v>
      </c>
      <c r="D5462" s="6">
        <f>IF(ISNA(VLOOKUP($A5462,ICBI!$C$1:$D$10000, 2, 0)),D5461, VLOOKUP($A5462, ICBI!$C$1:$D$10000, 2, 0))</f>
        <v>274.53288710195</v>
      </c>
      <c r="E5462" s="2">
        <f t="shared" si="281"/>
        <v>43829</v>
      </c>
      <c r="F5462" s="3">
        <f t="shared" si="282"/>
        <v>3475.8989999999999</v>
      </c>
      <c r="G5462" s="3">
        <f t="shared" si="283"/>
        <v>5755.1273419798254</v>
      </c>
      <c r="H5462" s="6">
        <f>IF(ISNA(VLOOKUP($A5462, 'NAV Daily'!$A$1:$B$9941, 2, 0)/1000000000),H5461, VLOOKUP($A5462, 'NAV Daily'!$A$1:$B$9941, 2, 0)/1000000000)</f>
        <v>666.48381470779009</v>
      </c>
    </row>
    <row r="5463" spans="1:8" customFormat="1" x14ac:dyDescent="0.25">
      <c r="A5463" s="2">
        <v>43875</v>
      </c>
      <c r="B5463" s="110">
        <f>IF(ISNA(VLOOKUP($A5463, 'NAV Daily'!$A$1:$D$9941, 4, 0)),B5462, VLOOKUP($A5463, 'NAV Daily'!$A$1:$D$9941, 4, 0))</f>
        <v>3475.8989999999999</v>
      </c>
      <c r="C5463" s="110">
        <f>IF(IFERROR(VLOOKUP($A5463, JCI!A:E, 5, 0),C5462)="null",C5462, IFERROR(VLOOKUP( $A5463, JCI!A:E, 5, 0),C5462))</f>
        <v>6225.6860349999997</v>
      </c>
      <c r="D5463" s="6">
        <f>IF(ISNA(VLOOKUP($A5463,ICBI!$C$1:$D$10000, 2, 0)),D5462, VLOOKUP($A5463, ICBI!$C$1:$D$10000, 2, 0))</f>
        <v>274.53288710195</v>
      </c>
      <c r="E5463" s="2">
        <f t="shared" si="281"/>
        <v>43829</v>
      </c>
      <c r="F5463" s="3">
        <f t="shared" si="282"/>
        <v>3475.8989999999999</v>
      </c>
      <c r="G5463" s="3">
        <f t="shared" si="283"/>
        <v>5755.1273419798254</v>
      </c>
      <c r="H5463" s="6">
        <f>IF(ISNA(VLOOKUP($A5463, 'NAV Daily'!$A$1:$B$9941, 2, 0)/1000000000),H5462, VLOOKUP($A5463, 'NAV Daily'!$A$1:$B$9941, 2, 0)/1000000000)</f>
        <v>666.48381470779009</v>
      </c>
    </row>
    <row r="5464" spans="1:8" customFormat="1" x14ac:dyDescent="0.25">
      <c r="A5464" s="2">
        <v>43876</v>
      </c>
      <c r="B5464" s="110">
        <f>IF(ISNA(VLOOKUP($A5464, 'NAV Daily'!$A$1:$D$9941, 4, 0)),B5463, VLOOKUP($A5464, 'NAV Daily'!$A$1:$D$9941, 4, 0))</f>
        <v>3475.8989999999999</v>
      </c>
      <c r="C5464" s="110">
        <f>IF(IFERROR(VLOOKUP($A5464, JCI!A:E, 5, 0),C5463)="null",C5463, IFERROR(VLOOKUP( $A5464, JCI!A:E, 5, 0),C5463))</f>
        <v>6225.6860349999997</v>
      </c>
      <c r="D5464" s="6">
        <f>IF(ISNA(VLOOKUP($A5464,ICBI!$C$1:$D$10000, 2, 0)),D5463, VLOOKUP($A5464, ICBI!$C$1:$D$10000, 2, 0))</f>
        <v>274.53288710195</v>
      </c>
      <c r="E5464" s="2">
        <f t="shared" si="281"/>
        <v>43829</v>
      </c>
      <c r="F5464" s="3">
        <f t="shared" si="282"/>
        <v>3475.8989999999999</v>
      </c>
      <c r="G5464" s="3">
        <f t="shared" si="283"/>
        <v>5755.1273419798254</v>
      </c>
      <c r="H5464" s="6">
        <f>IF(ISNA(VLOOKUP($A5464, 'NAV Daily'!$A$1:$B$9941, 2, 0)/1000000000),H5463, VLOOKUP($A5464, 'NAV Daily'!$A$1:$B$9941, 2, 0)/1000000000)</f>
        <v>666.48381470779009</v>
      </c>
    </row>
    <row r="5465" spans="1:8" customFormat="1" x14ac:dyDescent="0.25">
      <c r="A5465" s="2">
        <v>43877</v>
      </c>
      <c r="B5465" s="110">
        <f>IF(ISNA(VLOOKUP($A5465, 'NAV Daily'!$A$1:$D$9941, 4, 0)),B5464, VLOOKUP($A5465, 'NAV Daily'!$A$1:$D$9941, 4, 0))</f>
        <v>3475.8989999999999</v>
      </c>
      <c r="C5465" s="110">
        <f>IF(IFERROR(VLOOKUP($A5465, JCI!A:E, 5, 0),C5464)="null",C5464, IFERROR(VLOOKUP( $A5465, JCI!A:E, 5, 0),C5464))</f>
        <v>6225.6860349999997</v>
      </c>
      <c r="D5465" s="6">
        <f>IF(ISNA(VLOOKUP($A5465,ICBI!$C$1:$D$10000, 2, 0)),D5464, VLOOKUP($A5465, ICBI!$C$1:$D$10000, 2, 0))</f>
        <v>274.53288710195</v>
      </c>
      <c r="E5465" s="2">
        <f t="shared" si="281"/>
        <v>43829</v>
      </c>
      <c r="F5465" s="3">
        <f t="shared" si="282"/>
        <v>3475.8989999999999</v>
      </c>
      <c r="G5465" s="3">
        <f t="shared" si="283"/>
        <v>5755.1273419798254</v>
      </c>
      <c r="H5465" s="6">
        <f>IF(ISNA(VLOOKUP($A5465, 'NAV Daily'!$A$1:$B$9941, 2, 0)/1000000000),H5464, VLOOKUP($A5465, 'NAV Daily'!$A$1:$B$9941, 2, 0)/1000000000)</f>
        <v>666.48381470779009</v>
      </c>
    </row>
    <row r="5466" spans="1:8" customFormat="1" x14ac:dyDescent="0.25">
      <c r="A5466" s="2">
        <v>43878</v>
      </c>
      <c r="B5466" s="110">
        <f>IF(ISNA(VLOOKUP($A5466, 'NAV Daily'!$A$1:$D$9941, 4, 0)),B5465, VLOOKUP($A5466, 'NAV Daily'!$A$1:$D$9941, 4, 0))</f>
        <v>3475.8989999999999</v>
      </c>
      <c r="C5466" s="110">
        <f>IF(IFERROR(VLOOKUP($A5466, JCI!A:E, 5, 0),C5465)="null",C5465, IFERROR(VLOOKUP( $A5466, JCI!A:E, 5, 0),C5465))</f>
        <v>6225.6860349999997</v>
      </c>
      <c r="D5466" s="6">
        <f>IF(ISNA(VLOOKUP($A5466,ICBI!$C$1:$D$10000, 2, 0)),D5465, VLOOKUP($A5466, ICBI!$C$1:$D$10000, 2, 0))</f>
        <v>274.53288710195</v>
      </c>
      <c r="E5466" s="2">
        <f t="shared" si="281"/>
        <v>43829</v>
      </c>
      <c r="F5466" s="3">
        <f t="shared" si="282"/>
        <v>3475.8989999999999</v>
      </c>
      <c r="G5466" s="3">
        <f t="shared" si="283"/>
        <v>5755.1273419798254</v>
      </c>
      <c r="H5466" s="6">
        <f>IF(ISNA(VLOOKUP($A5466, 'NAV Daily'!$A$1:$B$9941, 2, 0)/1000000000),H5465, VLOOKUP($A5466, 'NAV Daily'!$A$1:$B$9941, 2, 0)/1000000000)</f>
        <v>666.48381470779009</v>
      </c>
    </row>
    <row r="5467" spans="1:8" customFormat="1" x14ac:dyDescent="0.25">
      <c r="A5467" s="2">
        <v>43879</v>
      </c>
      <c r="B5467" s="110">
        <f>IF(ISNA(VLOOKUP($A5467, 'NAV Daily'!$A$1:$D$9941, 4, 0)),B5466, VLOOKUP($A5467, 'NAV Daily'!$A$1:$D$9941, 4, 0))</f>
        <v>3475.8989999999999</v>
      </c>
      <c r="C5467" s="110">
        <f>IF(IFERROR(VLOOKUP($A5467, JCI!A:E, 5, 0),C5466)="null",C5466, IFERROR(VLOOKUP( $A5467, JCI!A:E, 5, 0),C5466))</f>
        <v>6225.6860349999997</v>
      </c>
      <c r="D5467" s="6">
        <f>IF(ISNA(VLOOKUP($A5467,ICBI!$C$1:$D$10000, 2, 0)),D5466, VLOOKUP($A5467, ICBI!$C$1:$D$10000, 2, 0))</f>
        <v>274.53288710195</v>
      </c>
      <c r="E5467" s="2">
        <f t="shared" si="281"/>
        <v>43829</v>
      </c>
      <c r="F5467" s="3">
        <f t="shared" si="282"/>
        <v>3475.8989999999999</v>
      </c>
      <c r="G5467" s="3">
        <f t="shared" si="283"/>
        <v>5755.1273419798254</v>
      </c>
      <c r="H5467" s="6">
        <f>IF(ISNA(VLOOKUP($A5467, 'NAV Daily'!$A$1:$B$9941, 2, 0)/1000000000),H5466, VLOOKUP($A5467, 'NAV Daily'!$A$1:$B$9941, 2, 0)/1000000000)</f>
        <v>666.48381470779009</v>
      </c>
    </row>
    <row r="5468" spans="1:8" customFormat="1" x14ac:dyDescent="0.25">
      <c r="A5468" s="2">
        <v>43880</v>
      </c>
      <c r="B5468" s="110">
        <f>IF(ISNA(VLOOKUP($A5468, 'NAV Daily'!$A$1:$D$9941, 4, 0)),B5467, VLOOKUP($A5468, 'NAV Daily'!$A$1:$D$9941, 4, 0))</f>
        <v>3475.8989999999999</v>
      </c>
      <c r="C5468" s="110">
        <f>IF(IFERROR(VLOOKUP($A5468, JCI!A:E, 5, 0),C5467)="null",C5467, IFERROR(VLOOKUP( $A5468, JCI!A:E, 5, 0),C5467))</f>
        <v>6225.6860349999997</v>
      </c>
      <c r="D5468" s="6">
        <f>IF(ISNA(VLOOKUP($A5468,ICBI!$C$1:$D$10000, 2, 0)),D5467, VLOOKUP($A5468, ICBI!$C$1:$D$10000, 2, 0))</f>
        <v>274.53288710195</v>
      </c>
      <c r="E5468" s="2">
        <f t="shared" si="281"/>
        <v>43829</v>
      </c>
      <c r="F5468" s="3">
        <f t="shared" si="282"/>
        <v>3475.8989999999999</v>
      </c>
      <c r="G5468" s="3">
        <f t="shared" si="283"/>
        <v>5755.1273419798254</v>
      </c>
      <c r="H5468" s="6">
        <f>IF(ISNA(VLOOKUP($A5468, 'NAV Daily'!$A$1:$B$9941, 2, 0)/1000000000),H5467, VLOOKUP($A5468, 'NAV Daily'!$A$1:$B$9941, 2, 0)/1000000000)</f>
        <v>666.48381470779009</v>
      </c>
    </row>
    <row r="5469" spans="1:8" customFormat="1" x14ac:dyDescent="0.25">
      <c r="A5469" s="2">
        <v>43881</v>
      </c>
      <c r="B5469" s="110">
        <f>IF(ISNA(VLOOKUP($A5469, 'NAV Daily'!$A$1:$D$9941, 4, 0)),B5468, VLOOKUP($A5469, 'NAV Daily'!$A$1:$D$9941, 4, 0))</f>
        <v>3475.8989999999999</v>
      </c>
      <c r="C5469" s="110">
        <f>IF(IFERROR(VLOOKUP($A5469, JCI!A:E, 5, 0),C5468)="null",C5468, IFERROR(VLOOKUP( $A5469, JCI!A:E, 5, 0),C5468))</f>
        <v>6225.6860349999997</v>
      </c>
      <c r="D5469" s="6">
        <f>IF(ISNA(VLOOKUP($A5469,ICBI!$C$1:$D$10000, 2, 0)),D5468, VLOOKUP($A5469, ICBI!$C$1:$D$10000, 2, 0))</f>
        <v>274.53288710195</v>
      </c>
      <c r="E5469" s="2">
        <f t="shared" si="281"/>
        <v>43829</v>
      </c>
      <c r="F5469" s="3">
        <f t="shared" si="282"/>
        <v>3475.8989999999999</v>
      </c>
      <c r="G5469" s="3">
        <f t="shared" si="283"/>
        <v>5755.1273419798254</v>
      </c>
      <c r="H5469" s="6">
        <f>IF(ISNA(VLOOKUP($A5469, 'NAV Daily'!$A$1:$B$9941, 2, 0)/1000000000),H5468, VLOOKUP($A5469, 'NAV Daily'!$A$1:$B$9941, 2, 0)/1000000000)</f>
        <v>666.48381470779009</v>
      </c>
    </row>
    <row r="5470" spans="1:8" customFormat="1" x14ac:dyDescent="0.25">
      <c r="A5470" s="2">
        <v>43882</v>
      </c>
      <c r="B5470" s="110">
        <f>IF(ISNA(VLOOKUP($A5470, 'NAV Daily'!$A$1:$D$9941, 4, 0)),B5469, VLOOKUP($A5470, 'NAV Daily'!$A$1:$D$9941, 4, 0))</f>
        <v>3475.8989999999999</v>
      </c>
      <c r="C5470" s="110">
        <f>IF(IFERROR(VLOOKUP($A5470, JCI!A:E, 5, 0),C5469)="null",C5469, IFERROR(VLOOKUP( $A5470, JCI!A:E, 5, 0),C5469))</f>
        <v>6225.6860349999997</v>
      </c>
      <c r="D5470" s="6">
        <f>IF(ISNA(VLOOKUP($A5470,ICBI!$C$1:$D$10000, 2, 0)),D5469, VLOOKUP($A5470, ICBI!$C$1:$D$10000, 2, 0))</f>
        <v>274.53288710195</v>
      </c>
      <c r="E5470" s="2">
        <f t="shared" si="281"/>
        <v>43829</v>
      </c>
      <c r="F5470" s="3">
        <f t="shared" si="282"/>
        <v>3475.8989999999999</v>
      </c>
      <c r="G5470" s="3">
        <f t="shared" si="283"/>
        <v>5755.1273419798254</v>
      </c>
      <c r="H5470" s="6">
        <f>IF(ISNA(VLOOKUP($A5470, 'NAV Daily'!$A$1:$B$9941, 2, 0)/1000000000),H5469, VLOOKUP($A5470, 'NAV Daily'!$A$1:$B$9941, 2, 0)/1000000000)</f>
        <v>666.48381470779009</v>
      </c>
    </row>
    <row r="5471" spans="1:8" customFormat="1" x14ac:dyDescent="0.25">
      <c r="A5471" s="2">
        <v>43883</v>
      </c>
      <c r="B5471" s="110">
        <f>IF(ISNA(VLOOKUP($A5471, 'NAV Daily'!$A$1:$D$9941, 4, 0)),B5470, VLOOKUP($A5471, 'NAV Daily'!$A$1:$D$9941, 4, 0))</f>
        <v>3475.8989999999999</v>
      </c>
      <c r="C5471" s="110">
        <f>IF(IFERROR(VLOOKUP($A5471, JCI!A:E, 5, 0),C5470)="null",C5470, IFERROR(VLOOKUP( $A5471, JCI!A:E, 5, 0),C5470))</f>
        <v>6225.6860349999997</v>
      </c>
      <c r="D5471" s="6">
        <f>IF(ISNA(VLOOKUP($A5471,ICBI!$C$1:$D$10000, 2, 0)),D5470, VLOOKUP($A5471, ICBI!$C$1:$D$10000, 2, 0))</f>
        <v>274.53288710195</v>
      </c>
      <c r="E5471" s="2">
        <f t="shared" si="281"/>
        <v>43829</v>
      </c>
      <c r="F5471" s="3">
        <f t="shared" si="282"/>
        <v>3475.8989999999999</v>
      </c>
      <c r="G5471" s="3">
        <f t="shared" si="283"/>
        <v>5755.1273419798254</v>
      </c>
      <c r="H5471" s="6">
        <f>IF(ISNA(VLOOKUP($A5471, 'NAV Daily'!$A$1:$B$9941, 2, 0)/1000000000),H5470, VLOOKUP($A5471, 'NAV Daily'!$A$1:$B$9941, 2, 0)/1000000000)</f>
        <v>666.48381470779009</v>
      </c>
    </row>
    <row r="5472" spans="1:8" customFormat="1" x14ac:dyDescent="0.25">
      <c r="A5472" s="2">
        <v>43884</v>
      </c>
      <c r="B5472" s="110">
        <f>IF(ISNA(VLOOKUP($A5472, 'NAV Daily'!$A$1:$D$9941, 4, 0)),B5471, VLOOKUP($A5472, 'NAV Daily'!$A$1:$D$9941, 4, 0))</f>
        <v>3475.8989999999999</v>
      </c>
      <c r="C5472" s="110">
        <f>IF(IFERROR(VLOOKUP($A5472, JCI!A:E, 5, 0),C5471)="null",C5471, IFERROR(VLOOKUP( $A5472, JCI!A:E, 5, 0),C5471))</f>
        <v>6225.6860349999997</v>
      </c>
      <c r="D5472" s="6">
        <f>IF(ISNA(VLOOKUP($A5472,ICBI!$C$1:$D$10000, 2, 0)),D5471, VLOOKUP($A5472, ICBI!$C$1:$D$10000, 2, 0))</f>
        <v>274.53288710195</v>
      </c>
      <c r="E5472" s="2">
        <f t="shared" si="281"/>
        <v>43829</v>
      </c>
      <c r="F5472" s="3">
        <f t="shared" si="282"/>
        <v>3475.8989999999999</v>
      </c>
      <c r="G5472" s="3">
        <f t="shared" si="283"/>
        <v>5755.1273419798254</v>
      </c>
      <c r="H5472" s="6">
        <f>IF(ISNA(VLOOKUP($A5472, 'NAV Daily'!$A$1:$B$9941, 2, 0)/1000000000),H5471, VLOOKUP($A5472, 'NAV Daily'!$A$1:$B$9941, 2, 0)/1000000000)</f>
        <v>666.48381470779009</v>
      </c>
    </row>
    <row r="5473" spans="1:8" customFormat="1" x14ac:dyDescent="0.25">
      <c r="A5473" s="2">
        <v>43885</v>
      </c>
      <c r="B5473" s="110">
        <f>IF(ISNA(VLOOKUP($A5473, 'NAV Daily'!$A$1:$D$9941, 4, 0)),B5472, VLOOKUP($A5473, 'NAV Daily'!$A$1:$D$9941, 4, 0))</f>
        <v>3475.8989999999999</v>
      </c>
      <c r="C5473" s="110">
        <f>IF(IFERROR(VLOOKUP($A5473, JCI!A:E, 5, 0),C5472)="null",C5472, IFERROR(VLOOKUP( $A5473, JCI!A:E, 5, 0),C5472))</f>
        <v>6225.6860349999997</v>
      </c>
      <c r="D5473" s="6">
        <f>IF(ISNA(VLOOKUP($A5473,ICBI!$C$1:$D$10000, 2, 0)),D5472, VLOOKUP($A5473, ICBI!$C$1:$D$10000, 2, 0))</f>
        <v>274.53288710195</v>
      </c>
      <c r="E5473" s="2">
        <f t="shared" si="281"/>
        <v>43829</v>
      </c>
      <c r="F5473" s="3">
        <f t="shared" si="282"/>
        <v>3475.8989999999999</v>
      </c>
      <c r="G5473" s="3">
        <f t="shared" si="283"/>
        <v>5755.1273419798254</v>
      </c>
      <c r="H5473" s="6">
        <f>IF(ISNA(VLOOKUP($A5473, 'NAV Daily'!$A$1:$B$9941, 2, 0)/1000000000),H5472, VLOOKUP($A5473, 'NAV Daily'!$A$1:$B$9941, 2, 0)/1000000000)</f>
        <v>666.48381470779009</v>
      </c>
    </row>
    <row r="5474" spans="1:8" customFormat="1" x14ac:dyDescent="0.25">
      <c r="A5474" s="2">
        <v>43886</v>
      </c>
      <c r="B5474" s="110">
        <f>IF(ISNA(VLOOKUP($A5474, 'NAV Daily'!$A$1:$D$9941, 4, 0)),B5473, VLOOKUP($A5474, 'NAV Daily'!$A$1:$D$9941, 4, 0))</f>
        <v>3475.8989999999999</v>
      </c>
      <c r="C5474" s="110">
        <f>IF(IFERROR(VLOOKUP($A5474, JCI!A:E, 5, 0),C5473)="null",C5473, IFERROR(VLOOKUP( $A5474, JCI!A:E, 5, 0),C5473))</f>
        <v>6225.6860349999997</v>
      </c>
      <c r="D5474" s="6">
        <f>IF(ISNA(VLOOKUP($A5474,ICBI!$C$1:$D$10000, 2, 0)),D5473, VLOOKUP($A5474, ICBI!$C$1:$D$10000, 2, 0))</f>
        <v>274.53288710195</v>
      </c>
      <c r="E5474" s="2">
        <f t="shared" si="281"/>
        <v>43829</v>
      </c>
      <c r="F5474" s="3">
        <f t="shared" si="282"/>
        <v>3475.8989999999999</v>
      </c>
      <c r="G5474" s="3">
        <f t="shared" si="283"/>
        <v>5755.1273419798254</v>
      </c>
      <c r="H5474" s="6">
        <f>IF(ISNA(VLOOKUP($A5474, 'NAV Daily'!$A$1:$B$9941, 2, 0)/1000000000),H5473, VLOOKUP($A5474, 'NAV Daily'!$A$1:$B$9941, 2, 0)/1000000000)</f>
        <v>666.48381470779009</v>
      </c>
    </row>
    <row r="5475" spans="1:8" customFormat="1" x14ac:dyDescent="0.25">
      <c r="A5475" s="2">
        <v>43887</v>
      </c>
      <c r="B5475" s="110">
        <f>IF(ISNA(VLOOKUP($A5475, 'NAV Daily'!$A$1:$D$9941, 4, 0)),B5474, VLOOKUP($A5475, 'NAV Daily'!$A$1:$D$9941, 4, 0))</f>
        <v>3475.8989999999999</v>
      </c>
      <c r="C5475" s="110">
        <f>IF(IFERROR(VLOOKUP($A5475, JCI!A:E, 5, 0),C5474)="null",C5474, IFERROR(VLOOKUP( $A5475, JCI!A:E, 5, 0),C5474))</f>
        <v>6225.6860349999997</v>
      </c>
      <c r="D5475" s="6">
        <f>IF(ISNA(VLOOKUP($A5475,ICBI!$C$1:$D$10000, 2, 0)),D5474, VLOOKUP($A5475, ICBI!$C$1:$D$10000, 2, 0))</f>
        <v>274.53288710195</v>
      </c>
      <c r="E5475" s="2">
        <f t="shared" si="281"/>
        <v>43829</v>
      </c>
      <c r="F5475" s="3">
        <f t="shared" si="282"/>
        <v>3475.8989999999999</v>
      </c>
      <c r="G5475" s="3">
        <f t="shared" si="283"/>
        <v>5755.1273419798254</v>
      </c>
      <c r="H5475" s="6">
        <f>IF(ISNA(VLOOKUP($A5475, 'NAV Daily'!$A$1:$B$9941, 2, 0)/1000000000),H5474, VLOOKUP($A5475, 'NAV Daily'!$A$1:$B$9941, 2, 0)/1000000000)</f>
        <v>666.48381470779009</v>
      </c>
    </row>
    <row r="5476" spans="1:8" customFormat="1" x14ac:dyDescent="0.25">
      <c r="A5476" s="2">
        <v>43888</v>
      </c>
      <c r="B5476" s="110">
        <f>IF(ISNA(VLOOKUP($A5476, 'NAV Daily'!$A$1:$D$9941, 4, 0)),B5475, VLOOKUP($A5476, 'NAV Daily'!$A$1:$D$9941, 4, 0))</f>
        <v>3475.8989999999999</v>
      </c>
      <c r="C5476" s="110">
        <f>IF(IFERROR(VLOOKUP($A5476, JCI!A:E, 5, 0),C5475)="null",C5475, IFERROR(VLOOKUP( $A5476, JCI!A:E, 5, 0),C5475))</f>
        <v>6225.6860349999997</v>
      </c>
      <c r="D5476" s="6">
        <f>IF(ISNA(VLOOKUP($A5476,ICBI!$C$1:$D$10000, 2, 0)),D5475, VLOOKUP($A5476, ICBI!$C$1:$D$10000, 2, 0))</f>
        <v>274.53288710195</v>
      </c>
      <c r="E5476" s="2">
        <f t="shared" si="281"/>
        <v>43829</v>
      </c>
      <c r="F5476" s="3">
        <f t="shared" si="282"/>
        <v>3475.8989999999999</v>
      </c>
      <c r="G5476" s="3">
        <f t="shared" si="283"/>
        <v>5755.1273419798254</v>
      </c>
      <c r="H5476" s="6">
        <f>IF(ISNA(VLOOKUP($A5476, 'NAV Daily'!$A$1:$B$9941, 2, 0)/1000000000),H5475, VLOOKUP($A5476, 'NAV Daily'!$A$1:$B$9941, 2, 0)/1000000000)</f>
        <v>666.48381470779009</v>
      </c>
    </row>
    <row r="5477" spans="1:8" customFormat="1" x14ac:dyDescent="0.25">
      <c r="A5477" s="2">
        <v>43889</v>
      </c>
      <c r="B5477" s="110">
        <f>IF(ISNA(VLOOKUP($A5477, 'NAV Daily'!$A$1:$D$9941, 4, 0)),B5476, VLOOKUP($A5477, 'NAV Daily'!$A$1:$D$9941, 4, 0))</f>
        <v>3475.8989999999999</v>
      </c>
      <c r="C5477" s="110">
        <f>IF(IFERROR(VLOOKUP($A5477, JCI!A:E, 5, 0),C5476)="null",C5476, IFERROR(VLOOKUP( $A5477, JCI!A:E, 5, 0),C5476))</f>
        <v>6225.6860349999997</v>
      </c>
      <c r="D5477" s="6">
        <f>IF(ISNA(VLOOKUP($A5477,ICBI!$C$1:$D$10000, 2, 0)),D5476, VLOOKUP($A5477, ICBI!$C$1:$D$10000, 2, 0))</f>
        <v>274.53288710195</v>
      </c>
      <c r="E5477" s="2">
        <f t="shared" si="281"/>
        <v>43829</v>
      </c>
      <c r="F5477" s="3">
        <f t="shared" si="282"/>
        <v>3475.8989999999999</v>
      </c>
      <c r="G5477" s="3">
        <f t="shared" si="283"/>
        <v>5755.1273419798254</v>
      </c>
      <c r="H5477" s="6">
        <f>IF(ISNA(VLOOKUP($A5477, 'NAV Daily'!$A$1:$B$9941, 2, 0)/1000000000),H5476, VLOOKUP($A5477, 'NAV Daily'!$A$1:$B$9941, 2, 0)/1000000000)</f>
        <v>666.48381470779009</v>
      </c>
    </row>
    <row r="5478" spans="1:8" customFormat="1" x14ac:dyDescent="0.25">
      <c r="A5478" s="2">
        <v>43890</v>
      </c>
      <c r="B5478" s="110">
        <f>IF(ISNA(VLOOKUP($A5478, 'NAV Daily'!$A$1:$D$9941, 4, 0)),B5477, VLOOKUP($A5478, 'NAV Daily'!$A$1:$D$9941, 4, 0))</f>
        <v>3475.8989999999999</v>
      </c>
      <c r="C5478" s="110">
        <f>IF(IFERROR(VLOOKUP($A5478, JCI!A:E, 5, 0),C5477)="null",C5477, IFERROR(VLOOKUP( $A5478, JCI!A:E, 5, 0),C5477))</f>
        <v>6225.6860349999997</v>
      </c>
      <c r="D5478" s="6">
        <f>IF(ISNA(VLOOKUP($A5478,ICBI!$C$1:$D$10000, 2, 0)),D5477, VLOOKUP($A5478, ICBI!$C$1:$D$10000, 2, 0))</f>
        <v>274.53288710195</v>
      </c>
      <c r="E5478" s="2">
        <f t="shared" si="281"/>
        <v>43829</v>
      </c>
      <c r="F5478" s="3">
        <f t="shared" si="282"/>
        <v>3475.8989999999999</v>
      </c>
      <c r="G5478" s="3">
        <f t="shared" si="283"/>
        <v>5755.1273419798254</v>
      </c>
      <c r="H5478" s="6">
        <f>IF(ISNA(VLOOKUP($A5478, 'NAV Daily'!$A$1:$B$9941, 2, 0)/1000000000),H5477, VLOOKUP($A5478, 'NAV Daily'!$A$1:$B$9941, 2, 0)/1000000000)</f>
        <v>666.48381470779009</v>
      </c>
    </row>
    <row r="5479" spans="1:8" customFormat="1" x14ac:dyDescent="0.25">
      <c r="A5479" s="2">
        <v>43891</v>
      </c>
      <c r="B5479" s="110">
        <f>IF(ISNA(VLOOKUP($A5479, 'NAV Daily'!$A$1:$D$9941, 4, 0)),B5478, VLOOKUP($A5479, 'NAV Daily'!$A$1:$D$9941, 4, 0))</f>
        <v>3475.8989999999999</v>
      </c>
      <c r="C5479" s="110">
        <f>IF(IFERROR(VLOOKUP($A5479, JCI!A:E, 5, 0),C5478)="null",C5478, IFERROR(VLOOKUP( $A5479, JCI!A:E, 5, 0),C5478))</f>
        <v>6225.6860349999997</v>
      </c>
      <c r="D5479" s="6">
        <f>IF(ISNA(VLOOKUP($A5479,ICBI!$C$1:$D$10000, 2, 0)),D5478, VLOOKUP($A5479, ICBI!$C$1:$D$10000, 2, 0))</f>
        <v>274.53288710195</v>
      </c>
      <c r="E5479" s="2">
        <f t="shared" si="281"/>
        <v>43829</v>
      </c>
      <c r="F5479" s="3">
        <f t="shared" si="282"/>
        <v>3475.8989999999999</v>
      </c>
      <c r="G5479" s="3">
        <f t="shared" si="283"/>
        <v>5755.1273419798254</v>
      </c>
      <c r="H5479" s="6">
        <f>IF(ISNA(VLOOKUP($A5479, 'NAV Daily'!$A$1:$B$9941, 2, 0)/1000000000),H5478, VLOOKUP($A5479, 'NAV Daily'!$A$1:$B$9941, 2, 0)/1000000000)</f>
        <v>666.48381470779009</v>
      </c>
    </row>
    <row r="5480" spans="1:8" customFormat="1" x14ac:dyDescent="0.25">
      <c r="A5480" s="2">
        <v>43892</v>
      </c>
      <c r="B5480" s="110">
        <f>IF(ISNA(VLOOKUP($A5480, 'NAV Daily'!$A$1:$D$9941, 4, 0)),B5479, VLOOKUP($A5480, 'NAV Daily'!$A$1:$D$9941, 4, 0))</f>
        <v>3475.8989999999999</v>
      </c>
      <c r="C5480" s="110">
        <f>IF(IFERROR(VLOOKUP($A5480, JCI!A:E, 5, 0),C5479)="null",C5479, IFERROR(VLOOKUP( $A5480, JCI!A:E, 5, 0),C5479))</f>
        <v>6225.6860349999997</v>
      </c>
      <c r="D5480" s="6">
        <f>IF(ISNA(VLOOKUP($A5480,ICBI!$C$1:$D$10000, 2, 0)),D5479, VLOOKUP($A5480, ICBI!$C$1:$D$10000, 2, 0))</f>
        <v>274.53288710195</v>
      </c>
      <c r="E5480" s="2">
        <f t="shared" si="281"/>
        <v>43829</v>
      </c>
      <c r="F5480" s="3">
        <f t="shared" si="282"/>
        <v>3475.8989999999999</v>
      </c>
      <c r="G5480" s="3">
        <f t="shared" si="283"/>
        <v>5755.1273419798254</v>
      </c>
      <c r="H5480" s="6">
        <f>IF(ISNA(VLOOKUP($A5480, 'NAV Daily'!$A$1:$B$9941, 2, 0)/1000000000),H5479, VLOOKUP($A5480, 'NAV Daily'!$A$1:$B$9941, 2, 0)/1000000000)</f>
        <v>666.48381470779009</v>
      </c>
    </row>
    <row r="5481" spans="1:8" customFormat="1" x14ac:dyDescent="0.25">
      <c r="A5481" s="2">
        <v>43893</v>
      </c>
      <c r="B5481" s="110">
        <f>IF(ISNA(VLOOKUP($A5481, 'NAV Daily'!$A$1:$D$9941, 4, 0)),B5480, VLOOKUP($A5481, 'NAV Daily'!$A$1:$D$9941, 4, 0))</f>
        <v>3475.8989999999999</v>
      </c>
      <c r="C5481" s="110">
        <f>IF(IFERROR(VLOOKUP($A5481, JCI!A:E, 5, 0),C5480)="null",C5480, IFERROR(VLOOKUP( $A5481, JCI!A:E, 5, 0),C5480))</f>
        <v>6225.6860349999997</v>
      </c>
      <c r="D5481" s="6">
        <f>IF(ISNA(VLOOKUP($A5481,ICBI!$C$1:$D$10000, 2, 0)),D5480, VLOOKUP($A5481, ICBI!$C$1:$D$10000, 2, 0))</f>
        <v>274.53288710195</v>
      </c>
      <c r="E5481" s="2">
        <f t="shared" si="281"/>
        <v>43829</v>
      </c>
      <c r="F5481" s="3">
        <f t="shared" si="282"/>
        <v>3475.8989999999999</v>
      </c>
      <c r="G5481" s="3">
        <f t="shared" si="283"/>
        <v>5755.1273419798254</v>
      </c>
      <c r="H5481" s="6">
        <f>IF(ISNA(VLOOKUP($A5481, 'NAV Daily'!$A$1:$B$9941, 2, 0)/1000000000),H5480, VLOOKUP($A5481, 'NAV Daily'!$A$1:$B$9941, 2, 0)/1000000000)</f>
        <v>666.48381470779009</v>
      </c>
    </row>
    <row r="5482" spans="1:8" customFormat="1" x14ac:dyDescent="0.25">
      <c r="A5482" s="2">
        <v>43894</v>
      </c>
      <c r="B5482" s="110">
        <f>IF(ISNA(VLOOKUP($A5482, 'NAV Daily'!$A$1:$D$9941, 4, 0)),B5481, VLOOKUP($A5482, 'NAV Daily'!$A$1:$D$9941, 4, 0))</f>
        <v>3475.8989999999999</v>
      </c>
      <c r="C5482" s="110">
        <f>IF(IFERROR(VLOOKUP($A5482, JCI!A:E, 5, 0),C5481)="null",C5481, IFERROR(VLOOKUP( $A5482, JCI!A:E, 5, 0),C5481))</f>
        <v>6225.6860349999997</v>
      </c>
      <c r="D5482" s="6">
        <f>IF(ISNA(VLOOKUP($A5482,ICBI!$C$1:$D$10000, 2, 0)),D5481, VLOOKUP($A5482, ICBI!$C$1:$D$10000, 2, 0))</f>
        <v>274.53288710195</v>
      </c>
      <c r="E5482" s="2">
        <f t="shared" si="281"/>
        <v>43829</v>
      </c>
      <c r="F5482" s="3">
        <f t="shared" si="282"/>
        <v>3475.8989999999999</v>
      </c>
      <c r="G5482" s="3">
        <f t="shared" si="283"/>
        <v>5755.1273419798254</v>
      </c>
      <c r="H5482" s="6">
        <f>IF(ISNA(VLOOKUP($A5482, 'NAV Daily'!$A$1:$B$9941, 2, 0)/1000000000),H5481, VLOOKUP($A5482, 'NAV Daily'!$A$1:$B$9941, 2, 0)/1000000000)</f>
        <v>666.48381470779009</v>
      </c>
    </row>
    <row r="5483" spans="1:8" customFormat="1" x14ac:dyDescent="0.25">
      <c r="A5483" s="2">
        <v>43895</v>
      </c>
      <c r="B5483" s="110">
        <f>IF(ISNA(VLOOKUP($A5483, 'NAV Daily'!$A$1:$D$9941, 4, 0)),B5482, VLOOKUP($A5483, 'NAV Daily'!$A$1:$D$9941, 4, 0))</f>
        <v>3475.8989999999999</v>
      </c>
      <c r="C5483" s="110">
        <f>IF(IFERROR(VLOOKUP($A5483, JCI!A:E, 5, 0),C5482)="null",C5482, IFERROR(VLOOKUP( $A5483, JCI!A:E, 5, 0),C5482))</f>
        <v>6225.6860349999997</v>
      </c>
      <c r="D5483" s="6">
        <f>IF(ISNA(VLOOKUP($A5483,ICBI!$C$1:$D$10000, 2, 0)),D5482, VLOOKUP($A5483, ICBI!$C$1:$D$10000, 2, 0))</f>
        <v>274.53288710195</v>
      </c>
      <c r="E5483" s="2">
        <f t="shared" si="281"/>
        <v>43829</v>
      </c>
      <c r="F5483" s="3">
        <f t="shared" si="282"/>
        <v>3475.8989999999999</v>
      </c>
      <c r="G5483" s="3">
        <f t="shared" si="283"/>
        <v>5755.1273419798254</v>
      </c>
      <c r="H5483" s="6">
        <f>IF(ISNA(VLOOKUP($A5483, 'NAV Daily'!$A$1:$B$9941, 2, 0)/1000000000),H5482, VLOOKUP($A5483, 'NAV Daily'!$A$1:$B$9941, 2, 0)/1000000000)</f>
        <v>666.48381470779009</v>
      </c>
    </row>
    <row r="5484" spans="1:8" customFormat="1" x14ac:dyDescent="0.25">
      <c r="A5484" s="2">
        <v>43896</v>
      </c>
      <c r="B5484" s="110">
        <f>IF(ISNA(VLOOKUP($A5484, 'NAV Daily'!$A$1:$D$9941, 4, 0)),B5483, VLOOKUP($A5484, 'NAV Daily'!$A$1:$D$9941, 4, 0))</f>
        <v>3475.8989999999999</v>
      </c>
      <c r="C5484" s="110">
        <f>IF(IFERROR(VLOOKUP($A5484, JCI!A:E, 5, 0),C5483)="null",C5483, IFERROR(VLOOKUP( $A5484, JCI!A:E, 5, 0),C5483))</f>
        <v>6225.6860349999997</v>
      </c>
      <c r="D5484" s="6">
        <f>IF(ISNA(VLOOKUP($A5484,ICBI!$C$1:$D$10000, 2, 0)),D5483, VLOOKUP($A5484, ICBI!$C$1:$D$10000, 2, 0))</f>
        <v>274.53288710195</v>
      </c>
      <c r="E5484" s="2">
        <f t="shared" si="281"/>
        <v>43829</v>
      </c>
      <c r="F5484" s="3">
        <f t="shared" si="282"/>
        <v>3475.8989999999999</v>
      </c>
      <c r="G5484" s="3">
        <f t="shared" si="283"/>
        <v>5755.1273419798254</v>
      </c>
      <c r="H5484" s="6">
        <f>IF(ISNA(VLOOKUP($A5484, 'NAV Daily'!$A$1:$B$9941, 2, 0)/1000000000),H5483, VLOOKUP($A5484, 'NAV Daily'!$A$1:$B$9941, 2, 0)/1000000000)</f>
        <v>666.48381470779009</v>
      </c>
    </row>
    <row r="5485" spans="1:8" customFormat="1" x14ac:dyDescent="0.25">
      <c r="A5485" s="2">
        <v>43897</v>
      </c>
      <c r="B5485" s="110">
        <f>IF(ISNA(VLOOKUP($A5485, 'NAV Daily'!$A$1:$D$9941, 4, 0)),B5484, VLOOKUP($A5485, 'NAV Daily'!$A$1:$D$9941, 4, 0))</f>
        <v>3475.8989999999999</v>
      </c>
      <c r="C5485" s="110">
        <f>IF(IFERROR(VLOOKUP($A5485, JCI!A:E, 5, 0),C5484)="null",C5484, IFERROR(VLOOKUP( $A5485, JCI!A:E, 5, 0),C5484))</f>
        <v>6225.6860349999997</v>
      </c>
      <c r="D5485" s="6">
        <f>IF(ISNA(VLOOKUP($A5485,ICBI!$C$1:$D$10000, 2, 0)),D5484, VLOOKUP($A5485, ICBI!$C$1:$D$10000, 2, 0))</f>
        <v>274.53288710195</v>
      </c>
      <c r="E5485" s="2">
        <f t="shared" si="281"/>
        <v>43829</v>
      </c>
      <c r="F5485" s="3">
        <f t="shared" si="282"/>
        <v>3475.8989999999999</v>
      </c>
      <c r="G5485" s="3">
        <f t="shared" si="283"/>
        <v>5755.1273419798254</v>
      </c>
      <c r="H5485" s="6">
        <f>IF(ISNA(VLOOKUP($A5485, 'NAV Daily'!$A$1:$B$9941, 2, 0)/1000000000),H5484, VLOOKUP($A5485, 'NAV Daily'!$A$1:$B$9941, 2, 0)/1000000000)</f>
        <v>666.48381470779009</v>
      </c>
    </row>
    <row r="5486" spans="1:8" customFormat="1" x14ac:dyDescent="0.25">
      <c r="A5486" s="2">
        <v>43898</v>
      </c>
      <c r="B5486" s="110">
        <f>IF(ISNA(VLOOKUP($A5486, 'NAV Daily'!$A$1:$D$9941, 4, 0)),B5485, VLOOKUP($A5486, 'NAV Daily'!$A$1:$D$9941, 4, 0))</f>
        <v>3475.8989999999999</v>
      </c>
      <c r="C5486" s="110">
        <f>IF(IFERROR(VLOOKUP($A5486, JCI!A:E, 5, 0),C5485)="null",C5485, IFERROR(VLOOKUP( $A5486, JCI!A:E, 5, 0),C5485))</f>
        <v>6225.6860349999997</v>
      </c>
      <c r="D5486" s="6">
        <f>IF(ISNA(VLOOKUP($A5486,ICBI!$C$1:$D$10000, 2, 0)),D5485, VLOOKUP($A5486, ICBI!$C$1:$D$10000, 2, 0))</f>
        <v>274.53288710195</v>
      </c>
      <c r="E5486" s="2">
        <f t="shared" si="281"/>
        <v>43829</v>
      </c>
      <c r="F5486" s="3">
        <f t="shared" si="282"/>
        <v>3475.8989999999999</v>
      </c>
      <c r="G5486" s="3">
        <f t="shared" si="283"/>
        <v>5755.1273419798254</v>
      </c>
      <c r="H5486" s="6">
        <f>IF(ISNA(VLOOKUP($A5486, 'NAV Daily'!$A$1:$B$9941, 2, 0)/1000000000),H5485, VLOOKUP($A5486, 'NAV Daily'!$A$1:$B$9941, 2, 0)/1000000000)</f>
        <v>666.48381470779009</v>
      </c>
    </row>
    <row r="5487" spans="1:8" customFormat="1" x14ac:dyDescent="0.25">
      <c r="A5487" s="2">
        <v>43899</v>
      </c>
      <c r="B5487" s="110">
        <f>IF(ISNA(VLOOKUP($A5487, 'NAV Daily'!$A$1:$D$9941, 4, 0)),B5486, VLOOKUP($A5487, 'NAV Daily'!$A$1:$D$9941, 4, 0))</f>
        <v>3475.8989999999999</v>
      </c>
      <c r="C5487" s="110">
        <f>IF(IFERROR(VLOOKUP($A5487, JCI!A:E, 5, 0),C5486)="null",C5486, IFERROR(VLOOKUP( $A5487, JCI!A:E, 5, 0),C5486))</f>
        <v>6225.6860349999997</v>
      </c>
      <c r="D5487" s="6">
        <f>IF(ISNA(VLOOKUP($A5487,ICBI!$C$1:$D$10000, 2, 0)),D5486, VLOOKUP($A5487, ICBI!$C$1:$D$10000, 2, 0))</f>
        <v>274.53288710195</v>
      </c>
      <c r="E5487" s="2">
        <f t="shared" si="281"/>
        <v>43829</v>
      </c>
      <c r="F5487" s="3">
        <f t="shared" si="282"/>
        <v>3475.8989999999999</v>
      </c>
      <c r="G5487" s="3">
        <f t="shared" si="283"/>
        <v>5755.1273419798254</v>
      </c>
      <c r="H5487" s="6">
        <f>IF(ISNA(VLOOKUP($A5487, 'NAV Daily'!$A$1:$B$9941, 2, 0)/1000000000),H5486, VLOOKUP($A5487, 'NAV Daily'!$A$1:$B$9941, 2, 0)/1000000000)</f>
        <v>666.48381470779009</v>
      </c>
    </row>
    <row r="5488" spans="1:8" customFormat="1" x14ac:dyDescent="0.25">
      <c r="A5488" s="2">
        <v>43900</v>
      </c>
      <c r="B5488" s="110">
        <f>IF(ISNA(VLOOKUP($A5488, 'NAV Daily'!$A$1:$D$9941, 4, 0)),B5487, VLOOKUP($A5488, 'NAV Daily'!$A$1:$D$9941, 4, 0))</f>
        <v>3475.8989999999999</v>
      </c>
      <c r="C5488" s="110">
        <f>IF(IFERROR(VLOOKUP($A5488, JCI!A:E, 5, 0),C5487)="null",C5487, IFERROR(VLOOKUP( $A5488, JCI!A:E, 5, 0),C5487))</f>
        <v>6225.6860349999997</v>
      </c>
      <c r="D5488" s="6">
        <f>IF(ISNA(VLOOKUP($A5488,ICBI!$C$1:$D$10000, 2, 0)),D5487, VLOOKUP($A5488, ICBI!$C$1:$D$10000, 2, 0))</f>
        <v>274.53288710195</v>
      </c>
      <c r="E5488" s="2">
        <f t="shared" si="281"/>
        <v>43829</v>
      </c>
      <c r="F5488" s="3">
        <f t="shared" si="282"/>
        <v>3475.8989999999999</v>
      </c>
      <c r="G5488" s="3">
        <f t="shared" si="283"/>
        <v>5755.1273419798254</v>
      </c>
      <c r="H5488" s="6">
        <f>IF(ISNA(VLOOKUP($A5488, 'NAV Daily'!$A$1:$B$9941, 2, 0)/1000000000),H5487, VLOOKUP($A5488, 'NAV Daily'!$A$1:$B$9941, 2, 0)/1000000000)</f>
        <v>666.48381470779009</v>
      </c>
    </row>
    <row r="5489" spans="1:8" customFormat="1" x14ac:dyDescent="0.25">
      <c r="A5489" s="2">
        <v>43901</v>
      </c>
      <c r="B5489" s="110">
        <f>IF(ISNA(VLOOKUP($A5489, 'NAV Daily'!$A$1:$D$9941, 4, 0)),B5488, VLOOKUP($A5489, 'NAV Daily'!$A$1:$D$9941, 4, 0))</f>
        <v>3475.8989999999999</v>
      </c>
      <c r="C5489" s="110">
        <f>IF(IFERROR(VLOOKUP($A5489, JCI!A:E, 5, 0),C5488)="null",C5488, IFERROR(VLOOKUP( $A5489, JCI!A:E, 5, 0),C5488))</f>
        <v>6225.6860349999997</v>
      </c>
      <c r="D5489" s="6">
        <f>IF(ISNA(VLOOKUP($A5489,ICBI!$C$1:$D$10000, 2, 0)),D5488, VLOOKUP($A5489, ICBI!$C$1:$D$10000, 2, 0))</f>
        <v>274.53288710195</v>
      </c>
      <c r="E5489" s="2">
        <f t="shared" si="281"/>
        <v>43829</v>
      </c>
      <c r="F5489" s="3">
        <f t="shared" si="282"/>
        <v>3475.8989999999999</v>
      </c>
      <c r="G5489" s="3">
        <f t="shared" si="283"/>
        <v>5755.1273419798254</v>
      </c>
      <c r="H5489" s="6">
        <f>IF(ISNA(VLOOKUP($A5489, 'NAV Daily'!$A$1:$B$9941, 2, 0)/1000000000),H5488, VLOOKUP($A5489, 'NAV Daily'!$A$1:$B$9941, 2, 0)/1000000000)</f>
        <v>666.48381470779009</v>
      </c>
    </row>
    <row r="5490" spans="1:8" customFormat="1" x14ac:dyDescent="0.25">
      <c r="A5490" s="2">
        <v>43902</v>
      </c>
      <c r="B5490" s="110">
        <f>IF(ISNA(VLOOKUP($A5490, 'NAV Daily'!$A$1:$D$9941, 4, 0)),B5489, VLOOKUP($A5490, 'NAV Daily'!$A$1:$D$9941, 4, 0))</f>
        <v>3475.8989999999999</v>
      </c>
      <c r="C5490" s="110">
        <f>IF(IFERROR(VLOOKUP($A5490, JCI!A:E, 5, 0),C5489)="null",C5489, IFERROR(VLOOKUP( $A5490, JCI!A:E, 5, 0),C5489))</f>
        <v>6225.6860349999997</v>
      </c>
      <c r="D5490" s="6">
        <f>IF(ISNA(VLOOKUP($A5490,ICBI!$C$1:$D$10000, 2, 0)),D5489, VLOOKUP($A5490, ICBI!$C$1:$D$10000, 2, 0))</f>
        <v>274.53288710195</v>
      </c>
      <c r="E5490" s="2">
        <f t="shared" si="281"/>
        <v>43829</v>
      </c>
      <c r="F5490" s="3">
        <f t="shared" si="282"/>
        <v>3475.8989999999999</v>
      </c>
      <c r="G5490" s="3">
        <f t="shared" si="283"/>
        <v>5755.1273419798254</v>
      </c>
      <c r="H5490" s="6">
        <f>IF(ISNA(VLOOKUP($A5490, 'NAV Daily'!$A$1:$B$9941, 2, 0)/1000000000),H5489, VLOOKUP($A5490, 'NAV Daily'!$A$1:$B$9941, 2, 0)/1000000000)</f>
        <v>666.48381470779009</v>
      </c>
    </row>
    <row r="5491" spans="1:8" customFormat="1" x14ac:dyDescent="0.25">
      <c r="A5491" s="2">
        <v>43903</v>
      </c>
      <c r="B5491" s="110">
        <f>IF(ISNA(VLOOKUP($A5491, 'NAV Daily'!$A$1:$D$9941, 4, 0)),B5490, VLOOKUP($A5491, 'NAV Daily'!$A$1:$D$9941, 4, 0))</f>
        <v>3475.8989999999999</v>
      </c>
      <c r="C5491" s="110">
        <f>IF(IFERROR(VLOOKUP($A5491, JCI!A:E, 5, 0),C5490)="null",C5490, IFERROR(VLOOKUP( $A5491, JCI!A:E, 5, 0),C5490))</f>
        <v>6225.6860349999997</v>
      </c>
      <c r="D5491" s="6">
        <f>IF(ISNA(VLOOKUP($A5491,ICBI!$C$1:$D$10000, 2, 0)),D5490, VLOOKUP($A5491, ICBI!$C$1:$D$10000, 2, 0))</f>
        <v>274.53288710195</v>
      </c>
      <c r="E5491" s="2">
        <f t="shared" si="281"/>
        <v>43829</v>
      </c>
      <c r="F5491" s="3">
        <f t="shared" si="282"/>
        <v>3475.8989999999999</v>
      </c>
      <c r="G5491" s="3">
        <f t="shared" si="283"/>
        <v>5755.1273419798254</v>
      </c>
      <c r="H5491" s="6">
        <f>IF(ISNA(VLOOKUP($A5491, 'NAV Daily'!$A$1:$B$9941, 2, 0)/1000000000),H5490, VLOOKUP($A5491, 'NAV Daily'!$A$1:$B$9941, 2, 0)/1000000000)</f>
        <v>666.48381470779009</v>
      </c>
    </row>
    <row r="5492" spans="1:8" customFormat="1" x14ac:dyDescent="0.25">
      <c r="A5492" s="2">
        <v>43904</v>
      </c>
      <c r="B5492" s="110">
        <f>IF(ISNA(VLOOKUP($A5492, 'NAV Daily'!$A$1:$D$9941, 4, 0)),B5491, VLOOKUP($A5492, 'NAV Daily'!$A$1:$D$9941, 4, 0))</f>
        <v>3475.8989999999999</v>
      </c>
      <c r="C5492" s="110">
        <f>IF(IFERROR(VLOOKUP($A5492, JCI!A:E, 5, 0),C5491)="null",C5491, IFERROR(VLOOKUP( $A5492, JCI!A:E, 5, 0),C5491))</f>
        <v>6225.6860349999997</v>
      </c>
      <c r="D5492" s="6">
        <f>IF(ISNA(VLOOKUP($A5492,ICBI!$C$1:$D$10000, 2, 0)),D5491, VLOOKUP($A5492, ICBI!$C$1:$D$10000, 2, 0))</f>
        <v>274.53288710195</v>
      </c>
      <c r="E5492" s="2">
        <f t="shared" si="281"/>
        <v>43829</v>
      </c>
      <c r="F5492" s="3">
        <f t="shared" si="282"/>
        <v>3475.8989999999999</v>
      </c>
      <c r="G5492" s="3">
        <f t="shared" si="283"/>
        <v>5755.1273419798254</v>
      </c>
      <c r="H5492" s="6">
        <f>IF(ISNA(VLOOKUP($A5492, 'NAV Daily'!$A$1:$B$9941, 2, 0)/1000000000),H5491, VLOOKUP($A5492, 'NAV Daily'!$A$1:$B$9941, 2, 0)/1000000000)</f>
        <v>666.48381470779009</v>
      </c>
    </row>
    <row r="5493" spans="1:8" customFormat="1" x14ac:dyDescent="0.25">
      <c r="A5493" s="2">
        <v>43905</v>
      </c>
      <c r="B5493" s="110">
        <f>IF(ISNA(VLOOKUP($A5493, 'NAV Daily'!$A$1:$D$9941, 4, 0)),B5492, VLOOKUP($A5493, 'NAV Daily'!$A$1:$D$9941, 4, 0))</f>
        <v>3475.8989999999999</v>
      </c>
      <c r="C5493" s="110">
        <f>IF(IFERROR(VLOOKUP($A5493, JCI!A:E, 5, 0),C5492)="null",C5492, IFERROR(VLOOKUP( $A5493, JCI!A:E, 5, 0),C5492))</f>
        <v>6225.6860349999997</v>
      </c>
      <c r="D5493" s="6">
        <f>IF(ISNA(VLOOKUP($A5493,ICBI!$C$1:$D$10000, 2, 0)),D5492, VLOOKUP($A5493, ICBI!$C$1:$D$10000, 2, 0))</f>
        <v>274.53288710195</v>
      </c>
      <c r="E5493" s="2">
        <f t="shared" si="281"/>
        <v>43829</v>
      </c>
      <c r="F5493" s="3">
        <f t="shared" si="282"/>
        <v>3475.8989999999999</v>
      </c>
      <c r="G5493" s="3">
        <f t="shared" si="283"/>
        <v>5755.1273419798254</v>
      </c>
      <c r="H5493" s="6">
        <f>IF(ISNA(VLOOKUP($A5493, 'NAV Daily'!$A$1:$B$9941, 2, 0)/1000000000),H5492, VLOOKUP($A5493, 'NAV Daily'!$A$1:$B$9941, 2, 0)/1000000000)</f>
        <v>666.48381470779009</v>
      </c>
    </row>
    <row r="5494" spans="1:8" customFormat="1" x14ac:dyDescent="0.25">
      <c r="A5494" s="2">
        <v>43906</v>
      </c>
      <c r="B5494" s="110">
        <f>IF(ISNA(VLOOKUP($A5494, 'NAV Daily'!$A$1:$D$9941, 4, 0)),B5493, VLOOKUP($A5494, 'NAV Daily'!$A$1:$D$9941, 4, 0))</f>
        <v>3475.8989999999999</v>
      </c>
      <c r="C5494" s="110">
        <f>IF(IFERROR(VLOOKUP($A5494, JCI!A:E, 5, 0),C5493)="null",C5493, IFERROR(VLOOKUP( $A5494, JCI!A:E, 5, 0),C5493))</f>
        <v>6225.6860349999997</v>
      </c>
      <c r="D5494" s="6">
        <f>IF(ISNA(VLOOKUP($A5494,ICBI!$C$1:$D$10000, 2, 0)),D5493, VLOOKUP($A5494, ICBI!$C$1:$D$10000, 2, 0))</f>
        <v>274.53288710195</v>
      </c>
      <c r="E5494" s="2">
        <f t="shared" si="281"/>
        <v>43829</v>
      </c>
      <c r="F5494" s="3">
        <f t="shared" si="282"/>
        <v>3475.8989999999999</v>
      </c>
      <c r="G5494" s="3">
        <f t="shared" si="283"/>
        <v>5755.1273419798254</v>
      </c>
      <c r="H5494" s="6">
        <f>IF(ISNA(VLOOKUP($A5494, 'NAV Daily'!$A$1:$B$9941, 2, 0)/1000000000),H5493, VLOOKUP($A5494, 'NAV Daily'!$A$1:$B$9941, 2, 0)/1000000000)</f>
        <v>666.48381470779009</v>
      </c>
    </row>
    <row r="5495" spans="1:8" customFormat="1" x14ac:dyDescent="0.25">
      <c r="A5495" s="2">
        <v>43907</v>
      </c>
      <c r="B5495" s="110">
        <f>IF(ISNA(VLOOKUP($A5495, 'NAV Daily'!$A$1:$D$9941, 4, 0)),B5494, VLOOKUP($A5495, 'NAV Daily'!$A$1:$D$9941, 4, 0))</f>
        <v>3475.8989999999999</v>
      </c>
      <c r="C5495" s="110">
        <f>IF(IFERROR(VLOOKUP($A5495, JCI!A:E, 5, 0),C5494)="null",C5494, IFERROR(VLOOKUP( $A5495, JCI!A:E, 5, 0),C5494))</f>
        <v>6225.6860349999997</v>
      </c>
      <c r="D5495" s="6">
        <f>IF(ISNA(VLOOKUP($A5495,ICBI!$C$1:$D$10000, 2, 0)),D5494, VLOOKUP($A5495, ICBI!$C$1:$D$10000, 2, 0))</f>
        <v>274.53288710195</v>
      </c>
      <c r="E5495" s="2">
        <f t="shared" si="281"/>
        <v>43829</v>
      </c>
      <c r="F5495" s="3">
        <f t="shared" si="282"/>
        <v>3475.8989999999999</v>
      </c>
      <c r="G5495" s="3">
        <f t="shared" si="283"/>
        <v>5755.1273419798254</v>
      </c>
      <c r="H5495" s="6">
        <f>IF(ISNA(VLOOKUP($A5495, 'NAV Daily'!$A$1:$B$9941, 2, 0)/1000000000),H5494, VLOOKUP($A5495, 'NAV Daily'!$A$1:$B$9941, 2, 0)/1000000000)</f>
        <v>666.48381470779009</v>
      </c>
    </row>
    <row r="5496" spans="1:8" customFormat="1" x14ac:dyDescent="0.25">
      <c r="A5496" s="2">
        <v>43908</v>
      </c>
      <c r="B5496" s="110">
        <f>IF(ISNA(VLOOKUP($A5496, 'NAV Daily'!$A$1:$D$9941, 4, 0)),B5495, VLOOKUP($A5496, 'NAV Daily'!$A$1:$D$9941, 4, 0))</f>
        <v>3475.8989999999999</v>
      </c>
      <c r="C5496" s="110">
        <f>IF(IFERROR(VLOOKUP($A5496, JCI!A:E, 5, 0),C5495)="null",C5495, IFERROR(VLOOKUP( $A5496, JCI!A:E, 5, 0),C5495))</f>
        <v>6225.6860349999997</v>
      </c>
      <c r="D5496" s="6">
        <f>IF(ISNA(VLOOKUP($A5496,ICBI!$C$1:$D$10000, 2, 0)),D5495, VLOOKUP($A5496, ICBI!$C$1:$D$10000, 2, 0))</f>
        <v>274.53288710195</v>
      </c>
      <c r="E5496" s="2">
        <f t="shared" si="281"/>
        <v>43829</v>
      </c>
      <c r="F5496" s="3">
        <f t="shared" si="282"/>
        <v>3475.8989999999999</v>
      </c>
      <c r="G5496" s="3">
        <f t="shared" si="283"/>
        <v>5755.1273419798254</v>
      </c>
      <c r="H5496" s="6">
        <f>IF(ISNA(VLOOKUP($A5496, 'NAV Daily'!$A$1:$B$9941, 2, 0)/1000000000),H5495, VLOOKUP($A5496, 'NAV Daily'!$A$1:$B$9941, 2, 0)/1000000000)</f>
        <v>666.48381470779009</v>
      </c>
    </row>
    <row r="5497" spans="1:8" customFormat="1" x14ac:dyDescent="0.25">
      <c r="A5497" s="2">
        <v>43909</v>
      </c>
      <c r="B5497" s="110">
        <f>IF(ISNA(VLOOKUP($A5497, 'NAV Daily'!$A$1:$D$9941, 4, 0)),B5496, VLOOKUP($A5497, 'NAV Daily'!$A$1:$D$9941, 4, 0))</f>
        <v>3475.8989999999999</v>
      </c>
      <c r="C5497" s="110">
        <f>IF(IFERROR(VLOOKUP($A5497, JCI!A:E, 5, 0),C5496)="null",C5496, IFERROR(VLOOKUP( $A5497, JCI!A:E, 5, 0),C5496))</f>
        <v>6225.6860349999997</v>
      </c>
      <c r="D5497" s="6">
        <f>IF(ISNA(VLOOKUP($A5497,ICBI!$C$1:$D$10000, 2, 0)),D5496, VLOOKUP($A5497, ICBI!$C$1:$D$10000, 2, 0))</f>
        <v>274.53288710195</v>
      </c>
      <c r="E5497" s="2">
        <f t="shared" si="281"/>
        <v>43829</v>
      </c>
      <c r="F5497" s="3">
        <f t="shared" si="282"/>
        <v>3475.8989999999999</v>
      </c>
      <c r="G5497" s="3">
        <f t="shared" si="283"/>
        <v>5755.1273419798254</v>
      </c>
      <c r="H5497" s="6">
        <f>IF(ISNA(VLOOKUP($A5497, 'NAV Daily'!$A$1:$B$9941, 2, 0)/1000000000),H5496, VLOOKUP($A5497, 'NAV Daily'!$A$1:$B$9941, 2, 0)/1000000000)</f>
        <v>666.48381470779009</v>
      </c>
    </row>
    <row r="5498" spans="1:8" customFormat="1" x14ac:dyDescent="0.25">
      <c r="A5498" s="2">
        <v>43910</v>
      </c>
      <c r="B5498" s="110">
        <f>IF(ISNA(VLOOKUP($A5498, 'NAV Daily'!$A$1:$D$9941, 4, 0)),B5497, VLOOKUP($A5498, 'NAV Daily'!$A$1:$D$9941, 4, 0))</f>
        <v>3475.8989999999999</v>
      </c>
      <c r="C5498" s="110">
        <f>IF(IFERROR(VLOOKUP($A5498, JCI!A:E, 5, 0),C5497)="null",C5497, IFERROR(VLOOKUP( $A5498, JCI!A:E, 5, 0),C5497))</f>
        <v>6225.6860349999997</v>
      </c>
      <c r="D5498" s="6">
        <f>IF(ISNA(VLOOKUP($A5498,ICBI!$C$1:$D$10000, 2, 0)),D5497, VLOOKUP($A5498, ICBI!$C$1:$D$10000, 2, 0))</f>
        <v>274.53288710195</v>
      </c>
      <c r="E5498" s="2">
        <f t="shared" si="281"/>
        <v>43829</v>
      </c>
      <c r="F5498" s="3">
        <f t="shared" si="282"/>
        <v>3475.8989999999999</v>
      </c>
      <c r="G5498" s="3">
        <f t="shared" si="283"/>
        <v>5755.1273419798254</v>
      </c>
      <c r="H5498" s="6">
        <f>IF(ISNA(VLOOKUP($A5498, 'NAV Daily'!$A$1:$B$9941, 2, 0)/1000000000),H5497, VLOOKUP($A5498, 'NAV Daily'!$A$1:$B$9941, 2, 0)/1000000000)</f>
        <v>666.48381470779009</v>
      </c>
    </row>
    <row r="5499" spans="1:8" customFormat="1" x14ac:dyDescent="0.25">
      <c r="A5499" s="2">
        <v>43911</v>
      </c>
      <c r="B5499" s="110">
        <f>IF(ISNA(VLOOKUP($A5499, 'NAV Daily'!$A$1:$D$9941, 4, 0)),B5498, VLOOKUP($A5499, 'NAV Daily'!$A$1:$D$9941, 4, 0))</f>
        <v>3475.8989999999999</v>
      </c>
      <c r="C5499" s="110">
        <f>IF(IFERROR(VLOOKUP($A5499, JCI!A:E, 5, 0),C5498)="null",C5498, IFERROR(VLOOKUP( $A5499, JCI!A:E, 5, 0),C5498))</f>
        <v>6225.6860349999997</v>
      </c>
      <c r="D5499" s="6">
        <f>IF(ISNA(VLOOKUP($A5499,ICBI!$C$1:$D$10000, 2, 0)),D5498, VLOOKUP($A5499, ICBI!$C$1:$D$10000, 2, 0))</f>
        <v>274.53288710195</v>
      </c>
      <c r="E5499" s="2">
        <f t="shared" si="281"/>
        <v>43829</v>
      </c>
      <c r="F5499" s="3">
        <f t="shared" si="282"/>
        <v>3475.8989999999999</v>
      </c>
      <c r="G5499" s="3">
        <f t="shared" si="283"/>
        <v>5755.1273419798254</v>
      </c>
      <c r="H5499" s="6">
        <f>IF(ISNA(VLOOKUP($A5499, 'NAV Daily'!$A$1:$B$9941, 2, 0)/1000000000),H5498, VLOOKUP($A5499, 'NAV Daily'!$A$1:$B$9941, 2, 0)/1000000000)</f>
        <v>666.48381470779009</v>
      </c>
    </row>
    <row r="5500" spans="1:8" customFormat="1" x14ac:dyDescent="0.25">
      <c r="A5500" s="2">
        <v>43912</v>
      </c>
      <c r="B5500" s="110">
        <f>IF(ISNA(VLOOKUP($A5500, 'NAV Daily'!$A$1:$D$9941, 4, 0)),B5499, VLOOKUP($A5500, 'NAV Daily'!$A$1:$D$9941, 4, 0))</f>
        <v>3475.8989999999999</v>
      </c>
      <c r="C5500" s="110">
        <f>IF(IFERROR(VLOOKUP($A5500, JCI!A:E, 5, 0),C5499)="null",C5499, IFERROR(VLOOKUP( $A5500, JCI!A:E, 5, 0),C5499))</f>
        <v>6225.6860349999997</v>
      </c>
      <c r="D5500" s="6">
        <f>IF(ISNA(VLOOKUP($A5500,ICBI!$C$1:$D$10000, 2, 0)),D5499, VLOOKUP($A5500, ICBI!$C$1:$D$10000, 2, 0))</f>
        <v>274.53288710195</v>
      </c>
      <c r="E5500" s="2">
        <f t="shared" si="281"/>
        <v>43829</v>
      </c>
      <c r="F5500" s="3">
        <f t="shared" si="282"/>
        <v>3475.8989999999999</v>
      </c>
      <c r="G5500" s="3">
        <f t="shared" si="283"/>
        <v>5755.1273419798254</v>
      </c>
      <c r="H5500" s="6">
        <f>IF(ISNA(VLOOKUP($A5500, 'NAV Daily'!$A$1:$B$9941, 2, 0)/1000000000),H5499, VLOOKUP($A5500, 'NAV Daily'!$A$1:$B$9941, 2, 0)/1000000000)</f>
        <v>666.48381470779009</v>
      </c>
    </row>
    <row r="5501" spans="1:8" customFormat="1" x14ac:dyDescent="0.25">
      <c r="A5501" s="2">
        <v>43913</v>
      </c>
      <c r="B5501" s="110">
        <f>IF(ISNA(VLOOKUP($A5501, 'NAV Daily'!$A$1:$D$9941, 4, 0)),B5500, VLOOKUP($A5501, 'NAV Daily'!$A$1:$D$9941, 4, 0))</f>
        <v>3475.8989999999999</v>
      </c>
      <c r="C5501" s="110">
        <f>IF(IFERROR(VLOOKUP($A5501, JCI!A:E, 5, 0),C5500)="null",C5500, IFERROR(VLOOKUP( $A5501, JCI!A:E, 5, 0),C5500))</f>
        <v>6225.6860349999997</v>
      </c>
      <c r="D5501" s="6">
        <f>IF(ISNA(VLOOKUP($A5501,ICBI!$C$1:$D$10000, 2, 0)),D5500, VLOOKUP($A5501, ICBI!$C$1:$D$10000, 2, 0))</f>
        <v>274.53288710195</v>
      </c>
      <c r="E5501" s="2">
        <f t="shared" si="281"/>
        <v>43829</v>
      </c>
      <c r="F5501" s="3">
        <f t="shared" si="282"/>
        <v>3475.8989999999999</v>
      </c>
      <c r="G5501" s="3">
        <f t="shared" si="283"/>
        <v>5755.1273419798254</v>
      </c>
      <c r="H5501" s="6">
        <f>IF(ISNA(VLOOKUP($A5501, 'NAV Daily'!$A$1:$B$9941, 2, 0)/1000000000),H5500, VLOOKUP($A5501, 'NAV Daily'!$A$1:$B$9941, 2, 0)/1000000000)</f>
        <v>666.48381470779009</v>
      </c>
    </row>
    <row r="5502" spans="1:8" customFormat="1" x14ac:dyDescent="0.25">
      <c r="A5502" s="2">
        <v>43914</v>
      </c>
      <c r="B5502" s="110">
        <f>IF(ISNA(VLOOKUP($A5502, 'NAV Daily'!$A$1:$D$9941, 4, 0)),B5501, VLOOKUP($A5502, 'NAV Daily'!$A$1:$D$9941, 4, 0))</f>
        <v>3475.8989999999999</v>
      </c>
      <c r="C5502" s="110">
        <f>IF(IFERROR(VLOOKUP($A5502, JCI!A:E, 5, 0),C5501)="null",C5501, IFERROR(VLOOKUP( $A5502, JCI!A:E, 5, 0),C5501))</f>
        <v>6225.6860349999997</v>
      </c>
      <c r="D5502" s="6">
        <f>IF(ISNA(VLOOKUP($A5502,ICBI!$C$1:$D$10000, 2, 0)),D5501, VLOOKUP($A5502, ICBI!$C$1:$D$10000, 2, 0))</f>
        <v>274.53288710195</v>
      </c>
      <c r="E5502" s="2">
        <f t="shared" si="281"/>
        <v>43829</v>
      </c>
      <c r="F5502" s="3">
        <f t="shared" si="282"/>
        <v>3475.8989999999999</v>
      </c>
      <c r="G5502" s="3">
        <f t="shared" si="283"/>
        <v>5755.1273419798254</v>
      </c>
      <c r="H5502" s="6">
        <f>IF(ISNA(VLOOKUP($A5502, 'NAV Daily'!$A$1:$B$9941, 2, 0)/1000000000),H5501, VLOOKUP($A5502, 'NAV Daily'!$A$1:$B$9941, 2, 0)/1000000000)</f>
        <v>666.48381470779009</v>
      </c>
    </row>
    <row r="5503" spans="1:8" customFormat="1" x14ac:dyDescent="0.25">
      <c r="A5503" s="2">
        <v>43915</v>
      </c>
      <c r="B5503" s="110">
        <f>IF(ISNA(VLOOKUP($A5503, 'NAV Daily'!$A$1:$D$9941, 4, 0)),B5502, VLOOKUP($A5503, 'NAV Daily'!$A$1:$D$9941, 4, 0))</f>
        <v>3475.8989999999999</v>
      </c>
      <c r="C5503" s="110">
        <f>IF(IFERROR(VLOOKUP($A5503, JCI!A:E, 5, 0),C5502)="null",C5502, IFERROR(VLOOKUP( $A5503, JCI!A:E, 5, 0),C5502))</f>
        <v>6225.6860349999997</v>
      </c>
      <c r="D5503" s="6">
        <f>IF(ISNA(VLOOKUP($A5503,ICBI!$C$1:$D$10000, 2, 0)),D5502, VLOOKUP($A5503, ICBI!$C$1:$D$10000, 2, 0))</f>
        <v>274.53288710195</v>
      </c>
      <c r="E5503" s="2">
        <f t="shared" si="281"/>
        <v>43829</v>
      </c>
      <c r="F5503" s="3">
        <f t="shared" si="282"/>
        <v>3475.8989999999999</v>
      </c>
      <c r="G5503" s="3">
        <f t="shared" si="283"/>
        <v>5755.1273419798254</v>
      </c>
      <c r="H5503" s="6">
        <f>IF(ISNA(VLOOKUP($A5503, 'NAV Daily'!$A$1:$B$9941, 2, 0)/1000000000),H5502, VLOOKUP($A5503, 'NAV Daily'!$A$1:$B$9941, 2, 0)/1000000000)</f>
        <v>666.48381470779009</v>
      </c>
    </row>
    <row r="5504" spans="1:8" customFormat="1" x14ac:dyDescent="0.25">
      <c r="A5504" s="2">
        <v>43916</v>
      </c>
      <c r="B5504" s="110">
        <f>IF(ISNA(VLOOKUP($A5504, 'NAV Daily'!$A$1:$D$9941, 4, 0)),B5503, VLOOKUP($A5504, 'NAV Daily'!$A$1:$D$9941, 4, 0))</f>
        <v>3475.8989999999999</v>
      </c>
      <c r="C5504" s="110">
        <f>IF(IFERROR(VLOOKUP($A5504, JCI!A:E, 5, 0),C5503)="null",C5503, IFERROR(VLOOKUP( $A5504, JCI!A:E, 5, 0),C5503))</f>
        <v>6225.6860349999997</v>
      </c>
      <c r="D5504" s="6">
        <f>IF(ISNA(VLOOKUP($A5504,ICBI!$C$1:$D$10000, 2, 0)),D5503, VLOOKUP($A5504, ICBI!$C$1:$D$10000, 2, 0))</f>
        <v>274.53288710195</v>
      </c>
      <c r="E5504" s="2">
        <f t="shared" si="281"/>
        <v>43829</v>
      </c>
      <c r="F5504" s="3">
        <f t="shared" si="282"/>
        <v>3475.8989999999999</v>
      </c>
      <c r="G5504" s="3">
        <f t="shared" si="283"/>
        <v>5755.1273419798254</v>
      </c>
      <c r="H5504" s="6">
        <f>IF(ISNA(VLOOKUP($A5504, 'NAV Daily'!$A$1:$B$9941, 2, 0)/1000000000),H5503, VLOOKUP($A5504, 'NAV Daily'!$A$1:$B$9941, 2, 0)/1000000000)</f>
        <v>666.48381470779009</v>
      </c>
    </row>
    <row r="5505" spans="1:8" customFormat="1" x14ac:dyDescent="0.25">
      <c r="A5505" s="2">
        <v>43917</v>
      </c>
      <c r="B5505" s="110">
        <f>IF(ISNA(VLOOKUP($A5505, 'NAV Daily'!$A$1:$D$9941, 4, 0)),B5504, VLOOKUP($A5505, 'NAV Daily'!$A$1:$D$9941, 4, 0))</f>
        <v>3475.8989999999999</v>
      </c>
      <c r="C5505" s="110">
        <f>IF(IFERROR(VLOOKUP($A5505, JCI!A:E, 5, 0),C5504)="null",C5504, IFERROR(VLOOKUP( $A5505, JCI!A:E, 5, 0),C5504))</f>
        <v>6225.6860349999997</v>
      </c>
      <c r="D5505" s="6">
        <f>IF(ISNA(VLOOKUP($A5505,ICBI!$C$1:$D$10000, 2, 0)),D5504, VLOOKUP($A5505, ICBI!$C$1:$D$10000, 2, 0))</f>
        <v>274.53288710195</v>
      </c>
      <c r="E5505" s="2">
        <f t="shared" si="281"/>
        <v>43829</v>
      </c>
      <c r="F5505" s="3">
        <f t="shared" si="282"/>
        <v>3475.8989999999999</v>
      </c>
      <c r="G5505" s="3">
        <f t="shared" si="283"/>
        <v>5755.1273419798254</v>
      </c>
      <c r="H5505" s="6">
        <f>IF(ISNA(VLOOKUP($A5505, 'NAV Daily'!$A$1:$B$9941, 2, 0)/1000000000),H5504, VLOOKUP($A5505, 'NAV Daily'!$A$1:$B$9941, 2, 0)/1000000000)</f>
        <v>666.48381470779009</v>
      </c>
    </row>
    <row r="5506" spans="1:8" customFormat="1" x14ac:dyDescent="0.25">
      <c r="A5506" s="2">
        <v>43918</v>
      </c>
      <c r="B5506" s="110">
        <f>IF(ISNA(VLOOKUP($A5506, 'NAV Daily'!$A$1:$D$9941, 4, 0)),B5505, VLOOKUP($A5506, 'NAV Daily'!$A$1:$D$9941, 4, 0))</f>
        <v>3475.8989999999999</v>
      </c>
      <c r="C5506" s="110">
        <f>IF(IFERROR(VLOOKUP($A5506, JCI!A:E, 5, 0),C5505)="null",C5505, IFERROR(VLOOKUP( $A5506, JCI!A:E, 5, 0),C5505))</f>
        <v>6225.6860349999997</v>
      </c>
      <c r="D5506" s="6">
        <f>IF(ISNA(VLOOKUP($A5506,ICBI!$C$1:$D$10000, 2, 0)),D5505, VLOOKUP($A5506, ICBI!$C$1:$D$10000, 2, 0))</f>
        <v>274.53288710195</v>
      </c>
      <c r="E5506" s="2">
        <f t="shared" si="281"/>
        <v>43829</v>
      </c>
      <c r="F5506" s="3">
        <f t="shared" si="282"/>
        <v>3475.8989999999999</v>
      </c>
      <c r="G5506" s="3">
        <f t="shared" si="283"/>
        <v>5755.1273419798254</v>
      </c>
      <c r="H5506" s="6">
        <f>IF(ISNA(VLOOKUP($A5506, 'NAV Daily'!$A$1:$B$9941, 2, 0)/1000000000),H5505, VLOOKUP($A5506, 'NAV Daily'!$A$1:$B$9941, 2, 0)/1000000000)</f>
        <v>666.48381470779009</v>
      </c>
    </row>
    <row r="5507" spans="1:8" customFormat="1" x14ac:dyDescent="0.25">
      <c r="A5507" s="2">
        <v>43919</v>
      </c>
      <c r="B5507" s="110">
        <f>IF(ISNA(VLOOKUP($A5507, 'NAV Daily'!$A$1:$D$9941, 4, 0)),B5506, VLOOKUP($A5507, 'NAV Daily'!$A$1:$D$9941, 4, 0))</f>
        <v>3475.8989999999999</v>
      </c>
      <c r="C5507" s="110">
        <f>IF(IFERROR(VLOOKUP($A5507, JCI!A:E, 5, 0),C5506)="null",C5506, IFERROR(VLOOKUP( $A5507, JCI!A:E, 5, 0),C5506))</f>
        <v>6225.6860349999997</v>
      </c>
      <c r="D5507" s="6">
        <f>IF(ISNA(VLOOKUP($A5507,ICBI!$C$1:$D$10000, 2, 0)),D5506, VLOOKUP($A5507, ICBI!$C$1:$D$10000, 2, 0))</f>
        <v>274.53288710195</v>
      </c>
      <c r="E5507" s="2">
        <f t="shared" ref="E5507:E5570" si="284">IF($A5507&gt;$K$1, $K$1, $A5507)</f>
        <v>43829</v>
      </c>
      <c r="F5507" s="3">
        <f t="shared" ref="F5507:F5570" si="285">IF($A5507&gt;$K$1, F5506, $B5507)</f>
        <v>3475.8989999999999</v>
      </c>
      <c r="G5507" s="3">
        <f t="shared" ref="G5507:G5570" si="286">IF(ISERROR(IF($A5507&gt;$K$1, G5506, $C5507/$C$2*1000)),G5506, IF($A5507&gt;$K$1, G5506, $C5507/$C$2*1000))</f>
        <v>5755.1273419798254</v>
      </c>
      <c r="H5507" s="6">
        <f>IF(ISNA(VLOOKUP($A5507, 'NAV Daily'!$A$1:$B$9941, 2, 0)/1000000000),H5506, VLOOKUP($A5507, 'NAV Daily'!$A$1:$B$9941, 2, 0)/1000000000)</f>
        <v>666.48381470779009</v>
      </c>
    </row>
    <row r="5508" spans="1:8" customFormat="1" x14ac:dyDescent="0.25">
      <c r="A5508" s="2">
        <v>43920</v>
      </c>
      <c r="B5508" s="110">
        <f>IF(ISNA(VLOOKUP($A5508, 'NAV Daily'!$A$1:$D$9941, 4, 0)),B5507, VLOOKUP($A5508, 'NAV Daily'!$A$1:$D$9941, 4, 0))</f>
        <v>3475.8989999999999</v>
      </c>
      <c r="C5508" s="110">
        <f>IF(IFERROR(VLOOKUP($A5508, JCI!A:E, 5, 0),C5507)="null",C5507, IFERROR(VLOOKUP( $A5508, JCI!A:E, 5, 0),C5507))</f>
        <v>6225.6860349999997</v>
      </c>
      <c r="D5508" s="6">
        <f>IF(ISNA(VLOOKUP($A5508,ICBI!$C$1:$D$10000, 2, 0)),D5507, VLOOKUP($A5508, ICBI!$C$1:$D$10000, 2, 0))</f>
        <v>274.53288710195</v>
      </c>
      <c r="E5508" s="2">
        <f t="shared" si="284"/>
        <v>43829</v>
      </c>
      <c r="F5508" s="3">
        <f t="shared" si="285"/>
        <v>3475.8989999999999</v>
      </c>
      <c r="G5508" s="3">
        <f t="shared" si="286"/>
        <v>5755.1273419798254</v>
      </c>
      <c r="H5508" s="6">
        <f>IF(ISNA(VLOOKUP($A5508, 'NAV Daily'!$A$1:$B$9941, 2, 0)/1000000000),H5507, VLOOKUP($A5508, 'NAV Daily'!$A$1:$B$9941, 2, 0)/1000000000)</f>
        <v>666.48381470779009</v>
      </c>
    </row>
    <row r="5509" spans="1:8" customFormat="1" x14ac:dyDescent="0.25">
      <c r="A5509" s="2">
        <v>43921</v>
      </c>
      <c r="B5509" s="110">
        <f>IF(ISNA(VLOOKUP($A5509, 'NAV Daily'!$A$1:$D$9941, 4, 0)),B5508, VLOOKUP($A5509, 'NAV Daily'!$A$1:$D$9941, 4, 0))</f>
        <v>3475.8989999999999</v>
      </c>
      <c r="C5509" s="110">
        <f>IF(IFERROR(VLOOKUP($A5509, JCI!A:E, 5, 0),C5508)="null",C5508, IFERROR(VLOOKUP( $A5509, JCI!A:E, 5, 0),C5508))</f>
        <v>6225.6860349999997</v>
      </c>
      <c r="D5509" s="6">
        <f>IF(ISNA(VLOOKUP($A5509,ICBI!$C$1:$D$10000, 2, 0)),D5508, VLOOKUP($A5509, ICBI!$C$1:$D$10000, 2, 0))</f>
        <v>274.53288710195</v>
      </c>
      <c r="E5509" s="2">
        <f t="shared" si="284"/>
        <v>43829</v>
      </c>
      <c r="F5509" s="3">
        <f t="shared" si="285"/>
        <v>3475.8989999999999</v>
      </c>
      <c r="G5509" s="3">
        <f t="shared" si="286"/>
        <v>5755.1273419798254</v>
      </c>
      <c r="H5509" s="6">
        <f>IF(ISNA(VLOOKUP($A5509, 'NAV Daily'!$A$1:$B$9941, 2, 0)/1000000000),H5508, VLOOKUP($A5509, 'NAV Daily'!$A$1:$B$9941, 2, 0)/1000000000)</f>
        <v>666.48381470779009</v>
      </c>
    </row>
    <row r="5510" spans="1:8" customFormat="1" x14ac:dyDescent="0.25">
      <c r="A5510" s="2">
        <v>43922</v>
      </c>
      <c r="B5510" s="110">
        <f>IF(ISNA(VLOOKUP($A5510, 'NAV Daily'!$A$1:$D$9941, 4, 0)),B5509, VLOOKUP($A5510, 'NAV Daily'!$A$1:$D$9941, 4, 0))</f>
        <v>3475.8989999999999</v>
      </c>
      <c r="C5510" s="110">
        <f>IF(IFERROR(VLOOKUP($A5510, JCI!A:E, 5, 0),C5509)="null",C5509, IFERROR(VLOOKUP( $A5510, JCI!A:E, 5, 0),C5509))</f>
        <v>6225.6860349999997</v>
      </c>
      <c r="D5510" s="6">
        <f>IF(ISNA(VLOOKUP($A5510,ICBI!$C$1:$D$10000, 2, 0)),D5509, VLOOKUP($A5510, ICBI!$C$1:$D$10000, 2, 0))</f>
        <v>274.53288710195</v>
      </c>
      <c r="E5510" s="2">
        <f t="shared" si="284"/>
        <v>43829</v>
      </c>
      <c r="F5510" s="3">
        <f t="shared" si="285"/>
        <v>3475.8989999999999</v>
      </c>
      <c r="G5510" s="3">
        <f t="shared" si="286"/>
        <v>5755.1273419798254</v>
      </c>
      <c r="H5510" s="6">
        <f>IF(ISNA(VLOOKUP($A5510, 'NAV Daily'!$A$1:$B$9941, 2, 0)/1000000000),H5509, VLOOKUP($A5510, 'NAV Daily'!$A$1:$B$9941, 2, 0)/1000000000)</f>
        <v>666.48381470779009</v>
      </c>
    </row>
    <row r="5511" spans="1:8" customFormat="1" x14ac:dyDescent="0.25">
      <c r="A5511" s="2">
        <v>43923</v>
      </c>
      <c r="B5511" s="110">
        <f>IF(ISNA(VLOOKUP($A5511, 'NAV Daily'!$A$1:$D$9941, 4, 0)),B5510, VLOOKUP($A5511, 'NAV Daily'!$A$1:$D$9941, 4, 0))</f>
        <v>3475.8989999999999</v>
      </c>
      <c r="C5511" s="110">
        <f>IF(IFERROR(VLOOKUP($A5511, JCI!A:E, 5, 0),C5510)="null",C5510, IFERROR(VLOOKUP( $A5511, JCI!A:E, 5, 0),C5510))</f>
        <v>6225.6860349999997</v>
      </c>
      <c r="D5511" s="6">
        <f>IF(ISNA(VLOOKUP($A5511,ICBI!$C$1:$D$10000, 2, 0)),D5510, VLOOKUP($A5511, ICBI!$C$1:$D$10000, 2, 0))</f>
        <v>274.53288710195</v>
      </c>
      <c r="E5511" s="2">
        <f t="shared" si="284"/>
        <v>43829</v>
      </c>
      <c r="F5511" s="3">
        <f t="shared" si="285"/>
        <v>3475.8989999999999</v>
      </c>
      <c r="G5511" s="3">
        <f t="shared" si="286"/>
        <v>5755.1273419798254</v>
      </c>
      <c r="H5511" s="6">
        <f>IF(ISNA(VLOOKUP($A5511, 'NAV Daily'!$A$1:$B$9941, 2, 0)/1000000000),H5510, VLOOKUP($A5511, 'NAV Daily'!$A$1:$B$9941, 2, 0)/1000000000)</f>
        <v>666.48381470779009</v>
      </c>
    </row>
    <row r="5512" spans="1:8" customFormat="1" x14ac:dyDescent="0.25">
      <c r="A5512" s="2">
        <v>43924</v>
      </c>
      <c r="B5512" s="110">
        <f>IF(ISNA(VLOOKUP($A5512, 'NAV Daily'!$A$1:$D$9941, 4, 0)),B5511, VLOOKUP($A5512, 'NAV Daily'!$A$1:$D$9941, 4, 0))</f>
        <v>3475.8989999999999</v>
      </c>
      <c r="C5512" s="110">
        <f>IF(IFERROR(VLOOKUP($A5512, JCI!A:E, 5, 0),C5511)="null",C5511, IFERROR(VLOOKUP( $A5512, JCI!A:E, 5, 0),C5511))</f>
        <v>6225.6860349999997</v>
      </c>
      <c r="D5512" s="6">
        <f>IF(ISNA(VLOOKUP($A5512,ICBI!$C$1:$D$10000, 2, 0)),D5511, VLOOKUP($A5512, ICBI!$C$1:$D$10000, 2, 0))</f>
        <v>274.53288710195</v>
      </c>
      <c r="E5512" s="2">
        <f t="shared" si="284"/>
        <v>43829</v>
      </c>
      <c r="F5512" s="3">
        <f t="shared" si="285"/>
        <v>3475.8989999999999</v>
      </c>
      <c r="G5512" s="3">
        <f t="shared" si="286"/>
        <v>5755.1273419798254</v>
      </c>
      <c r="H5512" s="6">
        <f>IF(ISNA(VLOOKUP($A5512, 'NAV Daily'!$A$1:$B$9941, 2, 0)/1000000000),H5511, VLOOKUP($A5512, 'NAV Daily'!$A$1:$B$9941, 2, 0)/1000000000)</f>
        <v>666.48381470779009</v>
      </c>
    </row>
    <row r="5513" spans="1:8" customFormat="1" x14ac:dyDescent="0.25">
      <c r="A5513" s="2">
        <v>43925</v>
      </c>
      <c r="B5513" s="110">
        <f>IF(ISNA(VLOOKUP($A5513, 'NAV Daily'!$A$1:$D$9941, 4, 0)),B5512, VLOOKUP($A5513, 'NAV Daily'!$A$1:$D$9941, 4, 0))</f>
        <v>3475.8989999999999</v>
      </c>
      <c r="C5513" s="110">
        <f>IF(IFERROR(VLOOKUP($A5513, JCI!A:E, 5, 0),C5512)="null",C5512, IFERROR(VLOOKUP( $A5513, JCI!A:E, 5, 0),C5512))</f>
        <v>6225.6860349999997</v>
      </c>
      <c r="D5513" s="6">
        <f>IF(ISNA(VLOOKUP($A5513,ICBI!$C$1:$D$10000, 2, 0)),D5512, VLOOKUP($A5513, ICBI!$C$1:$D$10000, 2, 0))</f>
        <v>274.53288710195</v>
      </c>
      <c r="E5513" s="2">
        <f t="shared" si="284"/>
        <v>43829</v>
      </c>
      <c r="F5513" s="3">
        <f t="shared" si="285"/>
        <v>3475.8989999999999</v>
      </c>
      <c r="G5513" s="3">
        <f t="shared" si="286"/>
        <v>5755.1273419798254</v>
      </c>
      <c r="H5513" s="6">
        <f>IF(ISNA(VLOOKUP($A5513, 'NAV Daily'!$A$1:$B$9941, 2, 0)/1000000000),H5512, VLOOKUP($A5513, 'NAV Daily'!$A$1:$B$9941, 2, 0)/1000000000)</f>
        <v>666.48381470779009</v>
      </c>
    </row>
    <row r="5514" spans="1:8" customFormat="1" x14ac:dyDescent="0.25">
      <c r="A5514" s="2">
        <v>43926</v>
      </c>
      <c r="B5514" s="110">
        <f>IF(ISNA(VLOOKUP($A5514, 'NAV Daily'!$A$1:$D$9941, 4, 0)),B5513, VLOOKUP($A5514, 'NAV Daily'!$A$1:$D$9941, 4, 0))</f>
        <v>3475.8989999999999</v>
      </c>
      <c r="C5514" s="110">
        <f>IF(IFERROR(VLOOKUP($A5514, JCI!A:E, 5, 0),C5513)="null",C5513, IFERROR(VLOOKUP( $A5514, JCI!A:E, 5, 0),C5513))</f>
        <v>6225.6860349999997</v>
      </c>
      <c r="D5514" s="6">
        <f>IF(ISNA(VLOOKUP($A5514,ICBI!$C$1:$D$10000, 2, 0)),D5513, VLOOKUP($A5514, ICBI!$C$1:$D$10000, 2, 0))</f>
        <v>274.53288710195</v>
      </c>
      <c r="E5514" s="2">
        <f t="shared" si="284"/>
        <v>43829</v>
      </c>
      <c r="F5514" s="3">
        <f t="shared" si="285"/>
        <v>3475.8989999999999</v>
      </c>
      <c r="G5514" s="3">
        <f t="shared" si="286"/>
        <v>5755.1273419798254</v>
      </c>
      <c r="H5514" s="6">
        <f>IF(ISNA(VLOOKUP($A5514, 'NAV Daily'!$A$1:$B$9941, 2, 0)/1000000000),H5513, VLOOKUP($A5514, 'NAV Daily'!$A$1:$B$9941, 2, 0)/1000000000)</f>
        <v>666.48381470779009</v>
      </c>
    </row>
    <row r="5515" spans="1:8" customFormat="1" x14ac:dyDescent="0.25">
      <c r="A5515" s="2">
        <v>43927</v>
      </c>
      <c r="B5515" s="110">
        <f>IF(ISNA(VLOOKUP($A5515, 'NAV Daily'!$A$1:$D$9941, 4, 0)),B5514, VLOOKUP($A5515, 'NAV Daily'!$A$1:$D$9941, 4, 0))</f>
        <v>3475.8989999999999</v>
      </c>
      <c r="C5515" s="110">
        <f>IF(IFERROR(VLOOKUP($A5515, JCI!A:E, 5, 0),C5514)="null",C5514, IFERROR(VLOOKUP( $A5515, JCI!A:E, 5, 0),C5514))</f>
        <v>6225.6860349999997</v>
      </c>
      <c r="D5515" s="6">
        <f>IF(ISNA(VLOOKUP($A5515,ICBI!$C$1:$D$10000, 2, 0)),D5514, VLOOKUP($A5515, ICBI!$C$1:$D$10000, 2, 0))</f>
        <v>274.53288710195</v>
      </c>
      <c r="E5515" s="2">
        <f t="shared" si="284"/>
        <v>43829</v>
      </c>
      <c r="F5515" s="3">
        <f t="shared" si="285"/>
        <v>3475.8989999999999</v>
      </c>
      <c r="G5515" s="3">
        <f t="shared" si="286"/>
        <v>5755.1273419798254</v>
      </c>
      <c r="H5515" s="6">
        <f>IF(ISNA(VLOOKUP($A5515, 'NAV Daily'!$A$1:$B$9941, 2, 0)/1000000000),H5514, VLOOKUP($A5515, 'NAV Daily'!$A$1:$B$9941, 2, 0)/1000000000)</f>
        <v>666.48381470779009</v>
      </c>
    </row>
    <row r="5516" spans="1:8" customFormat="1" x14ac:dyDescent="0.25">
      <c r="A5516" s="2">
        <v>43928</v>
      </c>
      <c r="B5516" s="110">
        <f>IF(ISNA(VLOOKUP($A5516, 'NAV Daily'!$A$1:$D$9941, 4, 0)),B5515, VLOOKUP($A5516, 'NAV Daily'!$A$1:$D$9941, 4, 0))</f>
        <v>3475.8989999999999</v>
      </c>
      <c r="C5516" s="110">
        <f>IF(IFERROR(VLOOKUP($A5516, JCI!A:E, 5, 0),C5515)="null",C5515, IFERROR(VLOOKUP( $A5516, JCI!A:E, 5, 0),C5515))</f>
        <v>6225.6860349999997</v>
      </c>
      <c r="D5516" s="6">
        <f>IF(ISNA(VLOOKUP($A5516,ICBI!$C$1:$D$10000, 2, 0)),D5515, VLOOKUP($A5516, ICBI!$C$1:$D$10000, 2, 0))</f>
        <v>274.53288710195</v>
      </c>
      <c r="E5516" s="2">
        <f t="shared" si="284"/>
        <v>43829</v>
      </c>
      <c r="F5516" s="3">
        <f t="shared" si="285"/>
        <v>3475.8989999999999</v>
      </c>
      <c r="G5516" s="3">
        <f t="shared" si="286"/>
        <v>5755.1273419798254</v>
      </c>
      <c r="H5516" s="6">
        <f>IF(ISNA(VLOOKUP($A5516, 'NAV Daily'!$A$1:$B$9941, 2, 0)/1000000000),H5515, VLOOKUP($A5516, 'NAV Daily'!$A$1:$B$9941, 2, 0)/1000000000)</f>
        <v>666.48381470779009</v>
      </c>
    </row>
    <row r="5517" spans="1:8" customFormat="1" x14ac:dyDescent="0.25">
      <c r="A5517" s="2">
        <v>43929</v>
      </c>
      <c r="B5517" s="110">
        <f>IF(ISNA(VLOOKUP($A5517, 'NAV Daily'!$A$1:$D$9941, 4, 0)),B5516, VLOOKUP($A5517, 'NAV Daily'!$A$1:$D$9941, 4, 0))</f>
        <v>3475.8989999999999</v>
      </c>
      <c r="C5517" s="110">
        <f>IF(IFERROR(VLOOKUP($A5517, JCI!A:E, 5, 0),C5516)="null",C5516, IFERROR(VLOOKUP( $A5517, JCI!A:E, 5, 0),C5516))</f>
        <v>6225.6860349999997</v>
      </c>
      <c r="D5517" s="6">
        <f>IF(ISNA(VLOOKUP($A5517,ICBI!$C$1:$D$10000, 2, 0)),D5516, VLOOKUP($A5517, ICBI!$C$1:$D$10000, 2, 0))</f>
        <v>274.53288710195</v>
      </c>
      <c r="E5517" s="2">
        <f t="shared" si="284"/>
        <v>43829</v>
      </c>
      <c r="F5517" s="3">
        <f t="shared" si="285"/>
        <v>3475.8989999999999</v>
      </c>
      <c r="G5517" s="3">
        <f t="shared" si="286"/>
        <v>5755.1273419798254</v>
      </c>
      <c r="H5517" s="6">
        <f>IF(ISNA(VLOOKUP($A5517, 'NAV Daily'!$A$1:$B$9941, 2, 0)/1000000000),H5516, VLOOKUP($A5517, 'NAV Daily'!$A$1:$B$9941, 2, 0)/1000000000)</f>
        <v>666.48381470779009</v>
      </c>
    </row>
    <row r="5518" spans="1:8" customFormat="1" x14ac:dyDescent="0.25">
      <c r="A5518" s="2">
        <v>43930</v>
      </c>
      <c r="B5518" s="110">
        <f>IF(ISNA(VLOOKUP($A5518, 'NAV Daily'!$A$1:$D$9941, 4, 0)),B5517, VLOOKUP($A5518, 'NAV Daily'!$A$1:$D$9941, 4, 0))</f>
        <v>3475.8989999999999</v>
      </c>
      <c r="C5518" s="110">
        <f>IF(IFERROR(VLOOKUP($A5518, JCI!A:E, 5, 0),C5517)="null",C5517, IFERROR(VLOOKUP( $A5518, JCI!A:E, 5, 0),C5517))</f>
        <v>6225.6860349999997</v>
      </c>
      <c r="D5518" s="6">
        <f>IF(ISNA(VLOOKUP($A5518,ICBI!$C$1:$D$10000, 2, 0)),D5517, VLOOKUP($A5518, ICBI!$C$1:$D$10000, 2, 0))</f>
        <v>274.53288710195</v>
      </c>
      <c r="E5518" s="2">
        <f t="shared" si="284"/>
        <v>43829</v>
      </c>
      <c r="F5518" s="3">
        <f t="shared" si="285"/>
        <v>3475.8989999999999</v>
      </c>
      <c r="G5518" s="3">
        <f t="shared" si="286"/>
        <v>5755.1273419798254</v>
      </c>
      <c r="H5518" s="6">
        <f>IF(ISNA(VLOOKUP($A5518, 'NAV Daily'!$A$1:$B$9941, 2, 0)/1000000000),H5517, VLOOKUP($A5518, 'NAV Daily'!$A$1:$B$9941, 2, 0)/1000000000)</f>
        <v>666.48381470779009</v>
      </c>
    </row>
    <row r="5519" spans="1:8" customFormat="1" x14ac:dyDescent="0.25">
      <c r="A5519" s="2">
        <v>43931</v>
      </c>
      <c r="B5519" s="110">
        <f>IF(ISNA(VLOOKUP($A5519, 'NAV Daily'!$A$1:$D$9941, 4, 0)),B5518, VLOOKUP($A5519, 'NAV Daily'!$A$1:$D$9941, 4, 0))</f>
        <v>3475.8989999999999</v>
      </c>
      <c r="C5519" s="110">
        <f>IF(IFERROR(VLOOKUP($A5519, JCI!A:E, 5, 0),C5518)="null",C5518, IFERROR(VLOOKUP( $A5519, JCI!A:E, 5, 0),C5518))</f>
        <v>6225.6860349999997</v>
      </c>
      <c r="D5519" s="6">
        <f>IF(ISNA(VLOOKUP($A5519,ICBI!$C$1:$D$10000, 2, 0)),D5518, VLOOKUP($A5519, ICBI!$C$1:$D$10000, 2, 0))</f>
        <v>274.53288710195</v>
      </c>
      <c r="E5519" s="2">
        <f t="shared" si="284"/>
        <v>43829</v>
      </c>
      <c r="F5519" s="3">
        <f t="shared" si="285"/>
        <v>3475.8989999999999</v>
      </c>
      <c r="G5519" s="3">
        <f t="shared" si="286"/>
        <v>5755.1273419798254</v>
      </c>
      <c r="H5519" s="6">
        <f>IF(ISNA(VLOOKUP($A5519, 'NAV Daily'!$A$1:$B$9941, 2, 0)/1000000000),H5518, VLOOKUP($A5519, 'NAV Daily'!$A$1:$B$9941, 2, 0)/1000000000)</f>
        <v>666.48381470779009</v>
      </c>
    </row>
    <row r="5520" spans="1:8" customFormat="1" x14ac:dyDescent="0.25">
      <c r="A5520" s="2">
        <v>43932</v>
      </c>
      <c r="B5520" s="110">
        <f>IF(ISNA(VLOOKUP($A5520, 'NAV Daily'!$A$1:$D$9941, 4, 0)),B5519, VLOOKUP($A5520, 'NAV Daily'!$A$1:$D$9941, 4, 0))</f>
        <v>3475.8989999999999</v>
      </c>
      <c r="C5520" s="110">
        <f>IF(IFERROR(VLOOKUP($A5520, JCI!A:E, 5, 0),C5519)="null",C5519, IFERROR(VLOOKUP( $A5520, JCI!A:E, 5, 0),C5519))</f>
        <v>6225.6860349999997</v>
      </c>
      <c r="D5520" s="6">
        <f>IF(ISNA(VLOOKUP($A5520,ICBI!$C$1:$D$10000, 2, 0)),D5519, VLOOKUP($A5520, ICBI!$C$1:$D$10000, 2, 0))</f>
        <v>274.53288710195</v>
      </c>
      <c r="E5520" s="2">
        <f t="shared" si="284"/>
        <v>43829</v>
      </c>
      <c r="F5520" s="3">
        <f t="shared" si="285"/>
        <v>3475.8989999999999</v>
      </c>
      <c r="G5520" s="3">
        <f t="shared" si="286"/>
        <v>5755.1273419798254</v>
      </c>
      <c r="H5520" s="6">
        <f>IF(ISNA(VLOOKUP($A5520, 'NAV Daily'!$A$1:$B$9941, 2, 0)/1000000000),H5519, VLOOKUP($A5520, 'NAV Daily'!$A$1:$B$9941, 2, 0)/1000000000)</f>
        <v>666.48381470779009</v>
      </c>
    </row>
    <row r="5521" spans="1:8" customFormat="1" x14ac:dyDescent="0.25">
      <c r="A5521" s="2">
        <v>43933</v>
      </c>
      <c r="B5521" s="110">
        <f>IF(ISNA(VLOOKUP($A5521, 'NAV Daily'!$A$1:$D$9941, 4, 0)),B5520, VLOOKUP($A5521, 'NAV Daily'!$A$1:$D$9941, 4, 0))</f>
        <v>3475.8989999999999</v>
      </c>
      <c r="C5521" s="110">
        <f>IF(IFERROR(VLOOKUP($A5521, JCI!A:E, 5, 0),C5520)="null",C5520, IFERROR(VLOOKUP( $A5521, JCI!A:E, 5, 0),C5520))</f>
        <v>6225.6860349999997</v>
      </c>
      <c r="D5521" s="6">
        <f>IF(ISNA(VLOOKUP($A5521,ICBI!$C$1:$D$10000, 2, 0)),D5520, VLOOKUP($A5521, ICBI!$C$1:$D$10000, 2, 0))</f>
        <v>274.53288710195</v>
      </c>
      <c r="E5521" s="2">
        <f t="shared" si="284"/>
        <v>43829</v>
      </c>
      <c r="F5521" s="3">
        <f t="shared" si="285"/>
        <v>3475.8989999999999</v>
      </c>
      <c r="G5521" s="3">
        <f t="shared" si="286"/>
        <v>5755.1273419798254</v>
      </c>
      <c r="H5521" s="6">
        <f>IF(ISNA(VLOOKUP($A5521, 'NAV Daily'!$A$1:$B$9941, 2, 0)/1000000000),H5520, VLOOKUP($A5521, 'NAV Daily'!$A$1:$B$9941, 2, 0)/1000000000)</f>
        <v>666.48381470779009</v>
      </c>
    </row>
    <row r="5522" spans="1:8" customFormat="1" x14ac:dyDescent="0.25">
      <c r="A5522" s="2">
        <v>43934</v>
      </c>
      <c r="B5522" s="110">
        <f>IF(ISNA(VLOOKUP($A5522, 'NAV Daily'!$A$1:$D$9941, 4, 0)),B5521, VLOOKUP($A5522, 'NAV Daily'!$A$1:$D$9941, 4, 0))</f>
        <v>3475.8989999999999</v>
      </c>
      <c r="C5522" s="110">
        <f>IF(IFERROR(VLOOKUP($A5522, JCI!A:E, 5, 0),C5521)="null",C5521, IFERROR(VLOOKUP( $A5522, JCI!A:E, 5, 0),C5521))</f>
        <v>6225.6860349999997</v>
      </c>
      <c r="D5522" s="6">
        <f>IF(ISNA(VLOOKUP($A5522,ICBI!$C$1:$D$10000, 2, 0)),D5521, VLOOKUP($A5522, ICBI!$C$1:$D$10000, 2, 0))</f>
        <v>274.53288710195</v>
      </c>
      <c r="E5522" s="2">
        <f t="shared" si="284"/>
        <v>43829</v>
      </c>
      <c r="F5522" s="3">
        <f t="shared" si="285"/>
        <v>3475.8989999999999</v>
      </c>
      <c r="G5522" s="3">
        <f t="shared" si="286"/>
        <v>5755.1273419798254</v>
      </c>
      <c r="H5522" s="6">
        <f>IF(ISNA(VLOOKUP($A5522, 'NAV Daily'!$A$1:$B$9941, 2, 0)/1000000000),H5521, VLOOKUP($A5522, 'NAV Daily'!$A$1:$B$9941, 2, 0)/1000000000)</f>
        <v>666.48381470779009</v>
      </c>
    </row>
    <row r="5523" spans="1:8" customFormat="1" x14ac:dyDescent="0.25">
      <c r="A5523" s="2">
        <v>43935</v>
      </c>
      <c r="B5523" s="110">
        <f>IF(ISNA(VLOOKUP($A5523, 'NAV Daily'!$A$1:$D$9941, 4, 0)),B5522, VLOOKUP($A5523, 'NAV Daily'!$A$1:$D$9941, 4, 0))</f>
        <v>3475.8989999999999</v>
      </c>
      <c r="C5523" s="110">
        <f>IF(IFERROR(VLOOKUP($A5523, JCI!A:E, 5, 0),C5522)="null",C5522, IFERROR(VLOOKUP( $A5523, JCI!A:E, 5, 0),C5522))</f>
        <v>6225.6860349999997</v>
      </c>
      <c r="D5523" s="6">
        <f>IF(ISNA(VLOOKUP($A5523,ICBI!$C$1:$D$10000, 2, 0)),D5522, VLOOKUP($A5523, ICBI!$C$1:$D$10000, 2, 0))</f>
        <v>274.53288710195</v>
      </c>
      <c r="E5523" s="2">
        <f t="shared" si="284"/>
        <v>43829</v>
      </c>
      <c r="F5523" s="3">
        <f t="shared" si="285"/>
        <v>3475.8989999999999</v>
      </c>
      <c r="G5523" s="3">
        <f t="shared" si="286"/>
        <v>5755.1273419798254</v>
      </c>
      <c r="H5523" s="6">
        <f>IF(ISNA(VLOOKUP($A5523, 'NAV Daily'!$A$1:$B$9941, 2, 0)/1000000000),H5522, VLOOKUP($A5523, 'NAV Daily'!$A$1:$B$9941, 2, 0)/1000000000)</f>
        <v>666.48381470779009</v>
      </c>
    </row>
    <row r="5524" spans="1:8" customFormat="1" x14ac:dyDescent="0.25">
      <c r="A5524" s="2">
        <v>43936</v>
      </c>
      <c r="B5524" s="110">
        <f>IF(ISNA(VLOOKUP($A5524, 'NAV Daily'!$A$1:$D$9941, 4, 0)),B5523, VLOOKUP($A5524, 'NAV Daily'!$A$1:$D$9941, 4, 0))</f>
        <v>3475.8989999999999</v>
      </c>
      <c r="C5524" s="110">
        <f>IF(IFERROR(VLOOKUP($A5524, JCI!A:E, 5, 0),C5523)="null",C5523, IFERROR(VLOOKUP( $A5524, JCI!A:E, 5, 0),C5523))</f>
        <v>6225.6860349999997</v>
      </c>
      <c r="D5524" s="6">
        <f>IF(ISNA(VLOOKUP($A5524,ICBI!$C$1:$D$10000, 2, 0)),D5523, VLOOKUP($A5524, ICBI!$C$1:$D$10000, 2, 0))</f>
        <v>274.53288710195</v>
      </c>
      <c r="E5524" s="2">
        <f t="shared" si="284"/>
        <v>43829</v>
      </c>
      <c r="F5524" s="3">
        <f t="shared" si="285"/>
        <v>3475.8989999999999</v>
      </c>
      <c r="G5524" s="3">
        <f t="shared" si="286"/>
        <v>5755.1273419798254</v>
      </c>
      <c r="H5524" s="6">
        <f>IF(ISNA(VLOOKUP($A5524, 'NAV Daily'!$A$1:$B$9941, 2, 0)/1000000000),H5523, VLOOKUP($A5524, 'NAV Daily'!$A$1:$B$9941, 2, 0)/1000000000)</f>
        <v>666.48381470779009</v>
      </c>
    </row>
    <row r="5525" spans="1:8" customFormat="1" x14ac:dyDescent="0.25">
      <c r="A5525" s="2">
        <v>43937</v>
      </c>
      <c r="B5525" s="110">
        <f>IF(ISNA(VLOOKUP($A5525, 'NAV Daily'!$A$1:$D$9941, 4, 0)),B5524, VLOOKUP($A5525, 'NAV Daily'!$A$1:$D$9941, 4, 0))</f>
        <v>3475.8989999999999</v>
      </c>
      <c r="C5525" s="110">
        <f>IF(IFERROR(VLOOKUP($A5525, JCI!A:E, 5, 0),C5524)="null",C5524, IFERROR(VLOOKUP( $A5525, JCI!A:E, 5, 0),C5524))</f>
        <v>6225.6860349999997</v>
      </c>
      <c r="D5525" s="6">
        <f>IF(ISNA(VLOOKUP($A5525,ICBI!$C$1:$D$10000, 2, 0)),D5524, VLOOKUP($A5525, ICBI!$C$1:$D$10000, 2, 0))</f>
        <v>274.53288710195</v>
      </c>
      <c r="E5525" s="2">
        <f t="shared" si="284"/>
        <v>43829</v>
      </c>
      <c r="F5525" s="3">
        <f t="shared" si="285"/>
        <v>3475.8989999999999</v>
      </c>
      <c r="G5525" s="3">
        <f t="shared" si="286"/>
        <v>5755.1273419798254</v>
      </c>
      <c r="H5525" s="6">
        <f>IF(ISNA(VLOOKUP($A5525, 'NAV Daily'!$A$1:$B$9941, 2, 0)/1000000000),H5524, VLOOKUP($A5525, 'NAV Daily'!$A$1:$B$9941, 2, 0)/1000000000)</f>
        <v>666.48381470779009</v>
      </c>
    </row>
    <row r="5526" spans="1:8" customFormat="1" x14ac:dyDescent="0.25">
      <c r="A5526" s="2">
        <v>43938</v>
      </c>
      <c r="B5526" s="110">
        <f>IF(ISNA(VLOOKUP($A5526, 'NAV Daily'!$A$1:$D$9941, 4, 0)),B5525, VLOOKUP($A5526, 'NAV Daily'!$A$1:$D$9941, 4, 0))</f>
        <v>3475.8989999999999</v>
      </c>
      <c r="C5526" s="110">
        <f>IF(IFERROR(VLOOKUP($A5526, JCI!A:E, 5, 0),C5525)="null",C5525, IFERROR(VLOOKUP( $A5526, JCI!A:E, 5, 0),C5525))</f>
        <v>6225.6860349999997</v>
      </c>
      <c r="D5526" s="6">
        <f>IF(ISNA(VLOOKUP($A5526,ICBI!$C$1:$D$10000, 2, 0)),D5525, VLOOKUP($A5526, ICBI!$C$1:$D$10000, 2, 0))</f>
        <v>274.53288710195</v>
      </c>
      <c r="E5526" s="2">
        <f t="shared" si="284"/>
        <v>43829</v>
      </c>
      <c r="F5526" s="3">
        <f t="shared" si="285"/>
        <v>3475.8989999999999</v>
      </c>
      <c r="G5526" s="3">
        <f t="shared" si="286"/>
        <v>5755.1273419798254</v>
      </c>
      <c r="H5526" s="6">
        <f>IF(ISNA(VLOOKUP($A5526, 'NAV Daily'!$A$1:$B$9941, 2, 0)/1000000000),H5525, VLOOKUP($A5526, 'NAV Daily'!$A$1:$B$9941, 2, 0)/1000000000)</f>
        <v>666.48381470779009</v>
      </c>
    </row>
    <row r="5527" spans="1:8" customFormat="1" x14ac:dyDescent="0.25">
      <c r="A5527" s="2">
        <v>43939</v>
      </c>
      <c r="B5527" s="110">
        <f>IF(ISNA(VLOOKUP($A5527, 'NAV Daily'!$A$1:$D$9941, 4, 0)),B5526, VLOOKUP($A5527, 'NAV Daily'!$A$1:$D$9941, 4, 0))</f>
        <v>3475.8989999999999</v>
      </c>
      <c r="C5527" s="110">
        <f>IF(IFERROR(VLOOKUP($A5527, JCI!A:E, 5, 0),C5526)="null",C5526, IFERROR(VLOOKUP( $A5527, JCI!A:E, 5, 0),C5526))</f>
        <v>6225.6860349999997</v>
      </c>
      <c r="D5527" s="6">
        <f>IF(ISNA(VLOOKUP($A5527,ICBI!$C$1:$D$10000, 2, 0)),D5526, VLOOKUP($A5527, ICBI!$C$1:$D$10000, 2, 0))</f>
        <v>274.53288710195</v>
      </c>
      <c r="E5527" s="2">
        <f t="shared" si="284"/>
        <v>43829</v>
      </c>
      <c r="F5527" s="3">
        <f t="shared" si="285"/>
        <v>3475.8989999999999</v>
      </c>
      <c r="G5527" s="3">
        <f t="shared" si="286"/>
        <v>5755.1273419798254</v>
      </c>
      <c r="H5527" s="6">
        <f>IF(ISNA(VLOOKUP($A5527, 'NAV Daily'!$A$1:$B$9941, 2, 0)/1000000000),H5526, VLOOKUP($A5527, 'NAV Daily'!$A$1:$B$9941, 2, 0)/1000000000)</f>
        <v>666.48381470779009</v>
      </c>
    </row>
    <row r="5528" spans="1:8" customFormat="1" x14ac:dyDescent="0.25">
      <c r="A5528" s="2">
        <v>43940</v>
      </c>
      <c r="B5528" s="110">
        <f>IF(ISNA(VLOOKUP($A5528, 'NAV Daily'!$A$1:$D$9941, 4, 0)),B5527, VLOOKUP($A5528, 'NAV Daily'!$A$1:$D$9941, 4, 0))</f>
        <v>3475.8989999999999</v>
      </c>
      <c r="C5528" s="110">
        <f>IF(IFERROR(VLOOKUP($A5528, JCI!A:E, 5, 0),C5527)="null",C5527, IFERROR(VLOOKUP( $A5528, JCI!A:E, 5, 0),C5527))</f>
        <v>6225.6860349999997</v>
      </c>
      <c r="D5528" s="6">
        <f>IF(ISNA(VLOOKUP($A5528,ICBI!$C$1:$D$10000, 2, 0)),D5527, VLOOKUP($A5528, ICBI!$C$1:$D$10000, 2, 0))</f>
        <v>274.53288710195</v>
      </c>
      <c r="E5528" s="2">
        <f t="shared" si="284"/>
        <v>43829</v>
      </c>
      <c r="F5528" s="3">
        <f t="shared" si="285"/>
        <v>3475.8989999999999</v>
      </c>
      <c r="G5528" s="3">
        <f t="shared" si="286"/>
        <v>5755.1273419798254</v>
      </c>
      <c r="H5528" s="6">
        <f>IF(ISNA(VLOOKUP($A5528, 'NAV Daily'!$A$1:$B$9941, 2, 0)/1000000000),H5527, VLOOKUP($A5528, 'NAV Daily'!$A$1:$B$9941, 2, 0)/1000000000)</f>
        <v>666.48381470779009</v>
      </c>
    </row>
    <row r="5529" spans="1:8" customFormat="1" x14ac:dyDescent="0.25">
      <c r="A5529" s="2">
        <v>43941</v>
      </c>
      <c r="B5529" s="110">
        <f>IF(ISNA(VLOOKUP($A5529, 'NAV Daily'!$A$1:$D$9941, 4, 0)),B5528, VLOOKUP($A5529, 'NAV Daily'!$A$1:$D$9941, 4, 0))</f>
        <v>3475.8989999999999</v>
      </c>
      <c r="C5529" s="110">
        <f>IF(IFERROR(VLOOKUP($A5529, JCI!A:E, 5, 0),C5528)="null",C5528, IFERROR(VLOOKUP( $A5529, JCI!A:E, 5, 0),C5528))</f>
        <v>6225.6860349999997</v>
      </c>
      <c r="D5529" s="6">
        <f>IF(ISNA(VLOOKUP($A5529,ICBI!$C$1:$D$10000, 2, 0)),D5528, VLOOKUP($A5529, ICBI!$C$1:$D$10000, 2, 0))</f>
        <v>274.53288710195</v>
      </c>
      <c r="E5529" s="2">
        <f t="shared" si="284"/>
        <v>43829</v>
      </c>
      <c r="F5529" s="3">
        <f t="shared" si="285"/>
        <v>3475.8989999999999</v>
      </c>
      <c r="G5529" s="3">
        <f t="shared" si="286"/>
        <v>5755.1273419798254</v>
      </c>
      <c r="H5529" s="6">
        <f>IF(ISNA(VLOOKUP($A5529, 'NAV Daily'!$A$1:$B$9941, 2, 0)/1000000000),H5528, VLOOKUP($A5529, 'NAV Daily'!$A$1:$B$9941, 2, 0)/1000000000)</f>
        <v>666.48381470779009</v>
      </c>
    </row>
    <row r="5530" spans="1:8" customFormat="1" x14ac:dyDescent="0.25">
      <c r="A5530" s="2">
        <v>43942</v>
      </c>
      <c r="B5530" s="110">
        <f>IF(ISNA(VLOOKUP($A5530, 'NAV Daily'!$A$1:$D$9941, 4, 0)),B5529, VLOOKUP($A5530, 'NAV Daily'!$A$1:$D$9941, 4, 0))</f>
        <v>3475.8989999999999</v>
      </c>
      <c r="C5530" s="110">
        <f>IF(IFERROR(VLOOKUP($A5530, JCI!A:E, 5, 0),C5529)="null",C5529, IFERROR(VLOOKUP( $A5530, JCI!A:E, 5, 0),C5529))</f>
        <v>6225.6860349999997</v>
      </c>
      <c r="D5530" s="6">
        <f>IF(ISNA(VLOOKUP($A5530,ICBI!$C$1:$D$10000, 2, 0)),D5529, VLOOKUP($A5530, ICBI!$C$1:$D$10000, 2, 0))</f>
        <v>274.53288710195</v>
      </c>
      <c r="E5530" s="2">
        <f t="shared" si="284"/>
        <v>43829</v>
      </c>
      <c r="F5530" s="3">
        <f t="shared" si="285"/>
        <v>3475.8989999999999</v>
      </c>
      <c r="G5530" s="3">
        <f t="shared" si="286"/>
        <v>5755.1273419798254</v>
      </c>
      <c r="H5530" s="6">
        <f>IF(ISNA(VLOOKUP($A5530, 'NAV Daily'!$A$1:$B$9941, 2, 0)/1000000000),H5529, VLOOKUP($A5530, 'NAV Daily'!$A$1:$B$9941, 2, 0)/1000000000)</f>
        <v>666.48381470779009</v>
      </c>
    </row>
    <row r="5531" spans="1:8" customFormat="1" x14ac:dyDescent="0.25">
      <c r="A5531" s="2">
        <v>43943</v>
      </c>
      <c r="B5531" s="110">
        <f>IF(ISNA(VLOOKUP($A5531, 'NAV Daily'!$A$1:$D$9941, 4, 0)),B5530, VLOOKUP($A5531, 'NAV Daily'!$A$1:$D$9941, 4, 0))</f>
        <v>3475.8989999999999</v>
      </c>
      <c r="C5531" s="110">
        <f>IF(IFERROR(VLOOKUP($A5531, JCI!A:E, 5, 0),C5530)="null",C5530, IFERROR(VLOOKUP( $A5531, JCI!A:E, 5, 0),C5530))</f>
        <v>6225.6860349999997</v>
      </c>
      <c r="D5531" s="6">
        <f>IF(ISNA(VLOOKUP($A5531,ICBI!$C$1:$D$10000, 2, 0)),D5530, VLOOKUP($A5531, ICBI!$C$1:$D$10000, 2, 0))</f>
        <v>274.53288710195</v>
      </c>
      <c r="E5531" s="2">
        <f t="shared" si="284"/>
        <v>43829</v>
      </c>
      <c r="F5531" s="3">
        <f t="shared" si="285"/>
        <v>3475.8989999999999</v>
      </c>
      <c r="G5531" s="3">
        <f t="shared" si="286"/>
        <v>5755.1273419798254</v>
      </c>
      <c r="H5531" s="6">
        <f>IF(ISNA(VLOOKUP($A5531, 'NAV Daily'!$A$1:$B$9941, 2, 0)/1000000000),H5530, VLOOKUP($A5531, 'NAV Daily'!$A$1:$B$9941, 2, 0)/1000000000)</f>
        <v>666.48381470779009</v>
      </c>
    </row>
    <row r="5532" spans="1:8" customFormat="1" x14ac:dyDescent="0.25">
      <c r="A5532" s="2">
        <v>43944</v>
      </c>
      <c r="B5532" s="110">
        <f>IF(ISNA(VLOOKUP($A5532, 'NAV Daily'!$A$1:$D$9941, 4, 0)),B5531, VLOOKUP($A5532, 'NAV Daily'!$A$1:$D$9941, 4, 0))</f>
        <v>3475.8989999999999</v>
      </c>
      <c r="C5532" s="110">
        <f>IF(IFERROR(VLOOKUP($A5532, JCI!A:E, 5, 0),C5531)="null",C5531, IFERROR(VLOOKUP( $A5532, JCI!A:E, 5, 0),C5531))</f>
        <v>6225.6860349999997</v>
      </c>
      <c r="D5532" s="6">
        <f>IF(ISNA(VLOOKUP($A5532,ICBI!$C$1:$D$10000, 2, 0)),D5531, VLOOKUP($A5532, ICBI!$C$1:$D$10000, 2, 0))</f>
        <v>274.53288710195</v>
      </c>
      <c r="E5532" s="2">
        <f t="shared" si="284"/>
        <v>43829</v>
      </c>
      <c r="F5532" s="3">
        <f t="shared" si="285"/>
        <v>3475.8989999999999</v>
      </c>
      <c r="G5532" s="3">
        <f t="shared" si="286"/>
        <v>5755.1273419798254</v>
      </c>
      <c r="H5532" s="6">
        <f>IF(ISNA(VLOOKUP($A5532, 'NAV Daily'!$A$1:$B$9941, 2, 0)/1000000000),H5531, VLOOKUP($A5532, 'NAV Daily'!$A$1:$B$9941, 2, 0)/1000000000)</f>
        <v>666.48381470779009</v>
      </c>
    </row>
    <row r="5533" spans="1:8" customFormat="1" x14ac:dyDescent="0.25">
      <c r="A5533" s="2">
        <v>43945</v>
      </c>
      <c r="B5533" s="110">
        <f>IF(ISNA(VLOOKUP($A5533, 'NAV Daily'!$A$1:$D$9941, 4, 0)),B5532, VLOOKUP($A5533, 'NAV Daily'!$A$1:$D$9941, 4, 0))</f>
        <v>3475.8989999999999</v>
      </c>
      <c r="C5533" s="110">
        <f>IF(IFERROR(VLOOKUP($A5533, JCI!A:E, 5, 0),C5532)="null",C5532, IFERROR(VLOOKUP( $A5533, JCI!A:E, 5, 0),C5532))</f>
        <v>6225.6860349999997</v>
      </c>
      <c r="D5533" s="6">
        <f>IF(ISNA(VLOOKUP($A5533,ICBI!$C$1:$D$10000, 2, 0)),D5532, VLOOKUP($A5533, ICBI!$C$1:$D$10000, 2, 0))</f>
        <v>274.53288710195</v>
      </c>
      <c r="E5533" s="2">
        <f t="shared" si="284"/>
        <v>43829</v>
      </c>
      <c r="F5533" s="3">
        <f t="shared" si="285"/>
        <v>3475.8989999999999</v>
      </c>
      <c r="G5533" s="3">
        <f t="shared" si="286"/>
        <v>5755.1273419798254</v>
      </c>
      <c r="H5533" s="6">
        <f>IF(ISNA(VLOOKUP($A5533, 'NAV Daily'!$A$1:$B$9941, 2, 0)/1000000000),H5532, VLOOKUP($A5533, 'NAV Daily'!$A$1:$B$9941, 2, 0)/1000000000)</f>
        <v>666.48381470779009</v>
      </c>
    </row>
    <row r="5534" spans="1:8" customFormat="1" x14ac:dyDescent="0.25">
      <c r="A5534" s="2">
        <v>43946</v>
      </c>
      <c r="B5534" s="110">
        <f>IF(ISNA(VLOOKUP($A5534, 'NAV Daily'!$A$1:$D$9941, 4, 0)),B5533, VLOOKUP($A5534, 'NAV Daily'!$A$1:$D$9941, 4, 0))</f>
        <v>3475.8989999999999</v>
      </c>
      <c r="C5534" s="110">
        <f>IF(IFERROR(VLOOKUP($A5534, JCI!A:E, 5, 0),C5533)="null",C5533, IFERROR(VLOOKUP( $A5534, JCI!A:E, 5, 0),C5533))</f>
        <v>6225.6860349999997</v>
      </c>
      <c r="D5534" s="6">
        <f>IF(ISNA(VLOOKUP($A5534,ICBI!$C$1:$D$10000, 2, 0)),D5533, VLOOKUP($A5534, ICBI!$C$1:$D$10000, 2, 0))</f>
        <v>274.53288710195</v>
      </c>
      <c r="E5534" s="2">
        <f t="shared" si="284"/>
        <v>43829</v>
      </c>
      <c r="F5534" s="3">
        <f t="shared" si="285"/>
        <v>3475.8989999999999</v>
      </c>
      <c r="G5534" s="3">
        <f t="shared" si="286"/>
        <v>5755.1273419798254</v>
      </c>
      <c r="H5534" s="6">
        <f>IF(ISNA(VLOOKUP($A5534, 'NAV Daily'!$A$1:$B$9941, 2, 0)/1000000000),H5533, VLOOKUP($A5534, 'NAV Daily'!$A$1:$B$9941, 2, 0)/1000000000)</f>
        <v>666.48381470779009</v>
      </c>
    </row>
    <row r="5535" spans="1:8" customFormat="1" x14ac:dyDescent="0.25">
      <c r="A5535" s="2">
        <v>43947</v>
      </c>
      <c r="B5535" s="110">
        <f>IF(ISNA(VLOOKUP($A5535, 'NAV Daily'!$A$1:$D$9941, 4, 0)),B5534, VLOOKUP($A5535, 'NAV Daily'!$A$1:$D$9941, 4, 0))</f>
        <v>3475.8989999999999</v>
      </c>
      <c r="C5535" s="110">
        <f>IF(IFERROR(VLOOKUP($A5535, JCI!A:E, 5, 0),C5534)="null",C5534, IFERROR(VLOOKUP( $A5535, JCI!A:E, 5, 0),C5534))</f>
        <v>6225.6860349999997</v>
      </c>
      <c r="D5535" s="6">
        <f>IF(ISNA(VLOOKUP($A5535,ICBI!$C$1:$D$10000, 2, 0)),D5534, VLOOKUP($A5535, ICBI!$C$1:$D$10000, 2, 0))</f>
        <v>274.53288710195</v>
      </c>
      <c r="E5535" s="2">
        <f t="shared" si="284"/>
        <v>43829</v>
      </c>
      <c r="F5535" s="3">
        <f t="shared" si="285"/>
        <v>3475.8989999999999</v>
      </c>
      <c r="G5535" s="3">
        <f t="shared" si="286"/>
        <v>5755.1273419798254</v>
      </c>
      <c r="H5535" s="6">
        <f>IF(ISNA(VLOOKUP($A5535, 'NAV Daily'!$A$1:$B$9941, 2, 0)/1000000000),H5534, VLOOKUP($A5535, 'NAV Daily'!$A$1:$B$9941, 2, 0)/1000000000)</f>
        <v>666.48381470779009</v>
      </c>
    </row>
    <row r="5536" spans="1:8" customFormat="1" x14ac:dyDescent="0.25">
      <c r="A5536" s="2">
        <v>43948</v>
      </c>
      <c r="B5536" s="110">
        <f>IF(ISNA(VLOOKUP($A5536, 'NAV Daily'!$A$1:$D$9941, 4, 0)),B5535, VLOOKUP($A5536, 'NAV Daily'!$A$1:$D$9941, 4, 0))</f>
        <v>3475.8989999999999</v>
      </c>
      <c r="C5536" s="110">
        <f>IF(IFERROR(VLOOKUP($A5536, JCI!A:E, 5, 0),C5535)="null",C5535, IFERROR(VLOOKUP( $A5536, JCI!A:E, 5, 0),C5535))</f>
        <v>6225.6860349999997</v>
      </c>
      <c r="D5536" s="6">
        <f>IF(ISNA(VLOOKUP($A5536,ICBI!$C$1:$D$10000, 2, 0)),D5535, VLOOKUP($A5536, ICBI!$C$1:$D$10000, 2, 0))</f>
        <v>274.53288710195</v>
      </c>
      <c r="E5536" s="2">
        <f t="shared" si="284"/>
        <v>43829</v>
      </c>
      <c r="F5536" s="3">
        <f t="shared" si="285"/>
        <v>3475.8989999999999</v>
      </c>
      <c r="G5536" s="3">
        <f t="shared" si="286"/>
        <v>5755.1273419798254</v>
      </c>
      <c r="H5536" s="6">
        <f>IF(ISNA(VLOOKUP($A5536, 'NAV Daily'!$A$1:$B$9941, 2, 0)/1000000000),H5535, VLOOKUP($A5536, 'NAV Daily'!$A$1:$B$9941, 2, 0)/1000000000)</f>
        <v>666.48381470779009</v>
      </c>
    </row>
    <row r="5537" spans="1:8" customFormat="1" x14ac:dyDescent="0.25">
      <c r="A5537" s="2">
        <v>43949</v>
      </c>
      <c r="B5537" s="110">
        <f>IF(ISNA(VLOOKUP($A5537, 'NAV Daily'!$A$1:$D$9941, 4, 0)),B5536, VLOOKUP($A5537, 'NAV Daily'!$A$1:$D$9941, 4, 0))</f>
        <v>3475.8989999999999</v>
      </c>
      <c r="C5537" s="110">
        <f>IF(IFERROR(VLOOKUP($A5537, JCI!A:E, 5, 0),C5536)="null",C5536, IFERROR(VLOOKUP( $A5537, JCI!A:E, 5, 0),C5536))</f>
        <v>6225.6860349999997</v>
      </c>
      <c r="D5537" s="6">
        <f>IF(ISNA(VLOOKUP($A5537,ICBI!$C$1:$D$10000, 2, 0)),D5536, VLOOKUP($A5537, ICBI!$C$1:$D$10000, 2, 0))</f>
        <v>274.53288710195</v>
      </c>
      <c r="E5537" s="2">
        <f t="shared" si="284"/>
        <v>43829</v>
      </c>
      <c r="F5537" s="3">
        <f t="shared" si="285"/>
        <v>3475.8989999999999</v>
      </c>
      <c r="G5537" s="3">
        <f t="shared" si="286"/>
        <v>5755.1273419798254</v>
      </c>
      <c r="H5537" s="6">
        <f>IF(ISNA(VLOOKUP($A5537, 'NAV Daily'!$A$1:$B$9941, 2, 0)/1000000000),H5536, VLOOKUP($A5537, 'NAV Daily'!$A$1:$B$9941, 2, 0)/1000000000)</f>
        <v>666.48381470779009</v>
      </c>
    </row>
    <row r="5538" spans="1:8" customFormat="1" x14ac:dyDescent="0.25">
      <c r="A5538" s="2">
        <v>43950</v>
      </c>
      <c r="B5538" s="110">
        <f>IF(ISNA(VLOOKUP($A5538, 'NAV Daily'!$A$1:$D$9941, 4, 0)),B5537, VLOOKUP($A5538, 'NAV Daily'!$A$1:$D$9941, 4, 0))</f>
        <v>3475.8989999999999</v>
      </c>
      <c r="C5538" s="110">
        <f>IF(IFERROR(VLOOKUP($A5538, JCI!A:E, 5, 0),C5537)="null",C5537, IFERROR(VLOOKUP( $A5538, JCI!A:E, 5, 0),C5537))</f>
        <v>6225.6860349999997</v>
      </c>
      <c r="D5538" s="6">
        <f>IF(ISNA(VLOOKUP($A5538,ICBI!$C$1:$D$10000, 2, 0)),D5537, VLOOKUP($A5538, ICBI!$C$1:$D$10000, 2, 0))</f>
        <v>274.53288710195</v>
      </c>
      <c r="E5538" s="2">
        <f t="shared" si="284"/>
        <v>43829</v>
      </c>
      <c r="F5538" s="3">
        <f t="shared" si="285"/>
        <v>3475.8989999999999</v>
      </c>
      <c r="G5538" s="3">
        <f t="shared" si="286"/>
        <v>5755.1273419798254</v>
      </c>
      <c r="H5538" s="6">
        <f>IF(ISNA(VLOOKUP($A5538, 'NAV Daily'!$A$1:$B$9941, 2, 0)/1000000000),H5537, VLOOKUP($A5538, 'NAV Daily'!$A$1:$B$9941, 2, 0)/1000000000)</f>
        <v>666.48381470779009</v>
      </c>
    </row>
    <row r="5539" spans="1:8" customFormat="1" x14ac:dyDescent="0.25">
      <c r="A5539" s="2">
        <v>43951</v>
      </c>
      <c r="B5539" s="110">
        <f>IF(ISNA(VLOOKUP($A5539, 'NAV Daily'!$A$1:$D$9941, 4, 0)),B5538, VLOOKUP($A5539, 'NAV Daily'!$A$1:$D$9941, 4, 0))</f>
        <v>3475.8989999999999</v>
      </c>
      <c r="C5539" s="110">
        <f>IF(IFERROR(VLOOKUP($A5539, JCI!A:E, 5, 0),C5538)="null",C5538, IFERROR(VLOOKUP( $A5539, JCI!A:E, 5, 0),C5538))</f>
        <v>6225.6860349999997</v>
      </c>
      <c r="D5539" s="6">
        <f>IF(ISNA(VLOOKUP($A5539,ICBI!$C$1:$D$10000, 2, 0)),D5538, VLOOKUP($A5539, ICBI!$C$1:$D$10000, 2, 0))</f>
        <v>274.53288710195</v>
      </c>
      <c r="E5539" s="2">
        <f t="shared" si="284"/>
        <v>43829</v>
      </c>
      <c r="F5539" s="3">
        <f t="shared" si="285"/>
        <v>3475.8989999999999</v>
      </c>
      <c r="G5539" s="3">
        <f t="shared" si="286"/>
        <v>5755.1273419798254</v>
      </c>
      <c r="H5539" s="6">
        <f>IF(ISNA(VLOOKUP($A5539, 'NAV Daily'!$A$1:$B$9941, 2, 0)/1000000000),H5538, VLOOKUP($A5539, 'NAV Daily'!$A$1:$B$9941, 2, 0)/1000000000)</f>
        <v>666.48381470779009</v>
      </c>
    </row>
    <row r="5540" spans="1:8" customFormat="1" x14ac:dyDescent="0.25">
      <c r="A5540" s="2">
        <v>43952</v>
      </c>
      <c r="B5540" s="110">
        <f>IF(ISNA(VLOOKUP($A5540, 'NAV Daily'!$A$1:$D$9941, 4, 0)),B5539, VLOOKUP($A5540, 'NAV Daily'!$A$1:$D$9941, 4, 0))</f>
        <v>3475.8989999999999</v>
      </c>
      <c r="C5540" s="110">
        <f>IF(IFERROR(VLOOKUP($A5540, JCI!A:E, 5, 0),C5539)="null",C5539, IFERROR(VLOOKUP( $A5540, JCI!A:E, 5, 0),C5539))</f>
        <v>6225.6860349999997</v>
      </c>
      <c r="D5540" s="6">
        <f>IF(ISNA(VLOOKUP($A5540,ICBI!$C$1:$D$10000, 2, 0)),D5539, VLOOKUP($A5540, ICBI!$C$1:$D$10000, 2, 0))</f>
        <v>274.53288710195</v>
      </c>
      <c r="E5540" s="2">
        <f t="shared" si="284"/>
        <v>43829</v>
      </c>
      <c r="F5540" s="3">
        <f t="shared" si="285"/>
        <v>3475.8989999999999</v>
      </c>
      <c r="G5540" s="3">
        <f t="shared" si="286"/>
        <v>5755.1273419798254</v>
      </c>
      <c r="H5540" s="6">
        <f>IF(ISNA(VLOOKUP($A5540, 'NAV Daily'!$A$1:$B$9941, 2, 0)/1000000000),H5539, VLOOKUP($A5540, 'NAV Daily'!$A$1:$B$9941, 2, 0)/1000000000)</f>
        <v>666.48381470779009</v>
      </c>
    </row>
    <row r="5541" spans="1:8" customFormat="1" x14ac:dyDescent="0.25">
      <c r="A5541" s="2">
        <v>43953</v>
      </c>
      <c r="B5541" s="110">
        <f>IF(ISNA(VLOOKUP($A5541, 'NAV Daily'!$A$1:$D$9941, 4, 0)),B5540, VLOOKUP($A5541, 'NAV Daily'!$A$1:$D$9941, 4, 0))</f>
        <v>3475.8989999999999</v>
      </c>
      <c r="C5541" s="110">
        <f>IF(IFERROR(VLOOKUP($A5541, JCI!A:E, 5, 0),C5540)="null",C5540, IFERROR(VLOOKUP( $A5541, JCI!A:E, 5, 0),C5540))</f>
        <v>6225.6860349999997</v>
      </c>
      <c r="D5541" s="6">
        <f>IF(ISNA(VLOOKUP($A5541,ICBI!$C$1:$D$10000, 2, 0)),D5540, VLOOKUP($A5541, ICBI!$C$1:$D$10000, 2, 0))</f>
        <v>274.53288710195</v>
      </c>
      <c r="E5541" s="2">
        <f t="shared" si="284"/>
        <v>43829</v>
      </c>
      <c r="F5541" s="3">
        <f t="shared" si="285"/>
        <v>3475.8989999999999</v>
      </c>
      <c r="G5541" s="3">
        <f t="shared" si="286"/>
        <v>5755.1273419798254</v>
      </c>
      <c r="H5541" s="6">
        <f>IF(ISNA(VLOOKUP($A5541, 'NAV Daily'!$A$1:$B$9941, 2, 0)/1000000000),H5540, VLOOKUP($A5541, 'NAV Daily'!$A$1:$B$9941, 2, 0)/1000000000)</f>
        <v>666.48381470779009</v>
      </c>
    </row>
    <row r="5542" spans="1:8" customFormat="1" x14ac:dyDescent="0.25">
      <c r="A5542" s="2">
        <v>43954</v>
      </c>
      <c r="B5542" s="110">
        <f>IF(ISNA(VLOOKUP($A5542, 'NAV Daily'!$A$1:$D$9941, 4, 0)),B5541, VLOOKUP($A5542, 'NAV Daily'!$A$1:$D$9941, 4, 0))</f>
        <v>3475.8989999999999</v>
      </c>
      <c r="C5542" s="110">
        <f>IF(IFERROR(VLOOKUP($A5542, JCI!A:E, 5, 0),C5541)="null",C5541, IFERROR(VLOOKUP( $A5542, JCI!A:E, 5, 0),C5541))</f>
        <v>6225.6860349999997</v>
      </c>
      <c r="D5542" s="6">
        <f>IF(ISNA(VLOOKUP($A5542,ICBI!$C$1:$D$10000, 2, 0)),D5541, VLOOKUP($A5542, ICBI!$C$1:$D$10000, 2, 0))</f>
        <v>274.53288710195</v>
      </c>
      <c r="E5542" s="2">
        <f t="shared" si="284"/>
        <v>43829</v>
      </c>
      <c r="F5542" s="3">
        <f t="shared" si="285"/>
        <v>3475.8989999999999</v>
      </c>
      <c r="G5542" s="3">
        <f t="shared" si="286"/>
        <v>5755.1273419798254</v>
      </c>
      <c r="H5542" s="6">
        <f>IF(ISNA(VLOOKUP($A5542, 'NAV Daily'!$A$1:$B$9941, 2, 0)/1000000000),H5541, VLOOKUP($A5542, 'NAV Daily'!$A$1:$B$9941, 2, 0)/1000000000)</f>
        <v>666.48381470779009</v>
      </c>
    </row>
    <row r="5543" spans="1:8" customFormat="1" x14ac:dyDescent="0.25">
      <c r="A5543" s="2">
        <v>43955</v>
      </c>
      <c r="B5543" s="110">
        <f>IF(ISNA(VLOOKUP($A5543, 'NAV Daily'!$A$1:$D$9941, 4, 0)),B5542, VLOOKUP($A5543, 'NAV Daily'!$A$1:$D$9941, 4, 0))</f>
        <v>3475.8989999999999</v>
      </c>
      <c r="C5543" s="110">
        <f>IF(IFERROR(VLOOKUP($A5543, JCI!A:E, 5, 0),C5542)="null",C5542, IFERROR(VLOOKUP( $A5543, JCI!A:E, 5, 0),C5542))</f>
        <v>6225.6860349999997</v>
      </c>
      <c r="D5543" s="6">
        <f>IF(ISNA(VLOOKUP($A5543,ICBI!$C$1:$D$10000, 2, 0)),D5542, VLOOKUP($A5543, ICBI!$C$1:$D$10000, 2, 0))</f>
        <v>274.53288710195</v>
      </c>
      <c r="E5543" s="2">
        <f t="shared" si="284"/>
        <v>43829</v>
      </c>
      <c r="F5543" s="3">
        <f t="shared" si="285"/>
        <v>3475.8989999999999</v>
      </c>
      <c r="G5543" s="3">
        <f t="shared" si="286"/>
        <v>5755.1273419798254</v>
      </c>
      <c r="H5543" s="6">
        <f>IF(ISNA(VLOOKUP($A5543, 'NAV Daily'!$A$1:$B$9941, 2, 0)/1000000000),H5542, VLOOKUP($A5543, 'NAV Daily'!$A$1:$B$9941, 2, 0)/1000000000)</f>
        <v>666.48381470779009</v>
      </c>
    </row>
    <row r="5544" spans="1:8" customFormat="1" x14ac:dyDescent="0.25">
      <c r="A5544" s="2">
        <v>43956</v>
      </c>
      <c r="B5544" s="110">
        <f>IF(ISNA(VLOOKUP($A5544, 'NAV Daily'!$A$1:$D$9941, 4, 0)),B5543, VLOOKUP($A5544, 'NAV Daily'!$A$1:$D$9941, 4, 0))</f>
        <v>3475.8989999999999</v>
      </c>
      <c r="C5544" s="110">
        <f>IF(IFERROR(VLOOKUP($A5544, JCI!A:E, 5, 0),C5543)="null",C5543, IFERROR(VLOOKUP( $A5544, JCI!A:E, 5, 0),C5543))</f>
        <v>6225.6860349999997</v>
      </c>
      <c r="D5544" s="6">
        <f>IF(ISNA(VLOOKUP($A5544,ICBI!$C$1:$D$10000, 2, 0)),D5543, VLOOKUP($A5544, ICBI!$C$1:$D$10000, 2, 0))</f>
        <v>274.53288710195</v>
      </c>
      <c r="E5544" s="2">
        <f t="shared" si="284"/>
        <v>43829</v>
      </c>
      <c r="F5544" s="3">
        <f t="shared" si="285"/>
        <v>3475.8989999999999</v>
      </c>
      <c r="G5544" s="3">
        <f t="shared" si="286"/>
        <v>5755.1273419798254</v>
      </c>
      <c r="H5544" s="6">
        <f>IF(ISNA(VLOOKUP($A5544, 'NAV Daily'!$A$1:$B$9941, 2, 0)/1000000000),H5543, VLOOKUP($A5544, 'NAV Daily'!$A$1:$B$9941, 2, 0)/1000000000)</f>
        <v>666.48381470779009</v>
      </c>
    </row>
    <row r="5545" spans="1:8" customFormat="1" x14ac:dyDescent="0.25">
      <c r="A5545" s="2">
        <v>43957</v>
      </c>
      <c r="B5545" s="110">
        <f>IF(ISNA(VLOOKUP($A5545, 'NAV Daily'!$A$1:$D$9941, 4, 0)),B5544, VLOOKUP($A5545, 'NAV Daily'!$A$1:$D$9941, 4, 0))</f>
        <v>3475.8989999999999</v>
      </c>
      <c r="C5545" s="110">
        <f>IF(IFERROR(VLOOKUP($A5545, JCI!A:E, 5, 0),C5544)="null",C5544, IFERROR(VLOOKUP( $A5545, JCI!A:E, 5, 0),C5544))</f>
        <v>6225.6860349999997</v>
      </c>
      <c r="D5545" s="6">
        <f>IF(ISNA(VLOOKUP($A5545,ICBI!$C$1:$D$10000, 2, 0)),D5544, VLOOKUP($A5545, ICBI!$C$1:$D$10000, 2, 0))</f>
        <v>274.53288710195</v>
      </c>
      <c r="E5545" s="2">
        <f t="shared" si="284"/>
        <v>43829</v>
      </c>
      <c r="F5545" s="3">
        <f t="shared" si="285"/>
        <v>3475.8989999999999</v>
      </c>
      <c r="G5545" s="3">
        <f t="shared" si="286"/>
        <v>5755.1273419798254</v>
      </c>
      <c r="H5545" s="6">
        <f>IF(ISNA(VLOOKUP($A5545, 'NAV Daily'!$A$1:$B$9941, 2, 0)/1000000000),H5544, VLOOKUP($A5545, 'NAV Daily'!$A$1:$B$9941, 2, 0)/1000000000)</f>
        <v>666.48381470779009</v>
      </c>
    </row>
    <row r="5546" spans="1:8" customFormat="1" x14ac:dyDescent="0.25">
      <c r="A5546" s="2">
        <v>43958</v>
      </c>
      <c r="B5546" s="110">
        <f>IF(ISNA(VLOOKUP($A5546, 'NAV Daily'!$A$1:$D$9941, 4, 0)),B5545, VLOOKUP($A5546, 'NAV Daily'!$A$1:$D$9941, 4, 0))</f>
        <v>3475.8989999999999</v>
      </c>
      <c r="C5546" s="110">
        <f>IF(IFERROR(VLOOKUP($A5546, JCI!A:E, 5, 0),C5545)="null",C5545, IFERROR(VLOOKUP( $A5546, JCI!A:E, 5, 0),C5545))</f>
        <v>6225.6860349999997</v>
      </c>
      <c r="D5546" s="6">
        <f>IF(ISNA(VLOOKUP($A5546,ICBI!$C$1:$D$10000, 2, 0)),D5545, VLOOKUP($A5546, ICBI!$C$1:$D$10000, 2, 0))</f>
        <v>274.53288710195</v>
      </c>
      <c r="E5546" s="2">
        <f t="shared" si="284"/>
        <v>43829</v>
      </c>
      <c r="F5546" s="3">
        <f t="shared" si="285"/>
        <v>3475.8989999999999</v>
      </c>
      <c r="G5546" s="3">
        <f t="shared" si="286"/>
        <v>5755.1273419798254</v>
      </c>
      <c r="H5546" s="6">
        <f>IF(ISNA(VLOOKUP($A5546, 'NAV Daily'!$A$1:$B$9941, 2, 0)/1000000000),H5545, VLOOKUP($A5546, 'NAV Daily'!$A$1:$B$9941, 2, 0)/1000000000)</f>
        <v>666.48381470779009</v>
      </c>
    </row>
    <row r="5547" spans="1:8" customFormat="1" x14ac:dyDescent="0.25">
      <c r="A5547" s="2">
        <v>43959</v>
      </c>
      <c r="B5547" s="110">
        <f>IF(ISNA(VLOOKUP($A5547, 'NAV Daily'!$A$1:$D$9941, 4, 0)),B5546, VLOOKUP($A5547, 'NAV Daily'!$A$1:$D$9941, 4, 0))</f>
        <v>3475.8989999999999</v>
      </c>
      <c r="C5547" s="110">
        <f>IF(IFERROR(VLOOKUP($A5547, JCI!A:E, 5, 0),C5546)="null",C5546, IFERROR(VLOOKUP( $A5547, JCI!A:E, 5, 0),C5546))</f>
        <v>6225.6860349999997</v>
      </c>
      <c r="D5547" s="6">
        <f>IF(ISNA(VLOOKUP($A5547,ICBI!$C$1:$D$10000, 2, 0)),D5546, VLOOKUP($A5547, ICBI!$C$1:$D$10000, 2, 0))</f>
        <v>274.53288710195</v>
      </c>
      <c r="E5547" s="2">
        <f t="shared" si="284"/>
        <v>43829</v>
      </c>
      <c r="F5547" s="3">
        <f t="shared" si="285"/>
        <v>3475.8989999999999</v>
      </c>
      <c r="G5547" s="3">
        <f t="shared" si="286"/>
        <v>5755.1273419798254</v>
      </c>
      <c r="H5547" s="6">
        <f>IF(ISNA(VLOOKUP($A5547, 'NAV Daily'!$A$1:$B$9941, 2, 0)/1000000000),H5546, VLOOKUP($A5547, 'NAV Daily'!$A$1:$B$9941, 2, 0)/1000000000)</f>
        <v>666.48381470779009</v>
      </c>
    </row>
    <row r="5548" spans="1:8" customFormat="1" x14ac:dyDescent="0.25">
      <c r="A5548" s="2">
        <v>43960</v>
      </c>
      <c r="B5548" s="110">
        <f>IF(ISNA(VLOOKUP($A5548, 'NAV Daily'!$A$1:$D$9941, 4, 0)),B5547, VLOOKUP($A5548, 'NAV Daily'!$A$1:$D$9941, 4, 0))</f>
        <v>3475.8989999999999</v>
      </c>
      <c r="C5548" s="110">
        <f>IF(IFERROR(VLOOKUP($A5548, JCI!A:E, 5, 0),C5547)="null",C5547, IFERROR(VLOOKUP( $A5548, JCI!A:E, 5, 0),C5547))</f>
        <v>6225.6860349999997</v>
      </c>
      <c r="D5548" s="6">
        <f>IF(ISNA(VLOOKUP($A5548,ICBI!$C$1:$D$10000, 2, 0)),D5547, VLOOKUP($A5548, ICBI!$C$1:$D$10000, 2, 0))</f>
        <v>274.53288710195</v>
      </c>
      <c r="E5548" s="2">
        <f t="shared" si="284"/>
        <v>43829</v>
      </c>
      <c r="F5548" s="3">
        <f t="shared" si="285"/>
        <v>3475.8989999999999</v>
      </c>
      <c r="G5548" s="3">
        <f t="shared" si="286"/>
        <v>5755.1273419798254</v>
      </c>
      <c r="H5548" s="6">
        <f>IF(ISNA(VLOOKUP($A5548, 'NAV Daily'!$A$1:$B$9941, 2, 0)/1000000000),H5547, VLOOKUP($A5548, 'NAV Daily'!$A$1:$B$9941, 2, 0)/1000000000)</f>
        <v>666.48381470779009</v>
      </c>
    </row>
    <row r="5549" spans="1:8" customFormat="1" x14ac:dyDescent="0.25">
      <c r="A5549" s="2">
        <v>43961</v>
      </c>
      <c r="B5549" s="110">
        <f>IF(ISNA(VLOOKUP($A5549, 'NAV Daily'!$A$1:$D$9941, 4, 0)),B5548, VLOOKUP($A5549, 'NAV Daily'!$A$1:$D$9941, 4, 0))</f>
        <v>3475.8989999999999</v>
      </c>
      <c r="C5549" s="110">
        <f>IF(IFERROR(VLOOKUP($A5549, JCI!A:E, 5, 0),C5548)="null",C5548, IFERROR(VLOOKUP( $A5549, JCI!A:E, 5, 0),C5548))</f>
        <v>6225.6860349999997</v>
      </c>
      <c r="D5549" s="6">
        <f>IF(ISNA(VLOOKUP($A5549,ICBI!$C$1:$D$10000, 2, 0)),D5548, VLOOKUP($A5549, ICBI!$C$1:$D$10000, 2, 0))</f>
        <v>274.53288710195</v>
      </c>
      <c r="E5549" s="2">
        <f t="shared" si="284"/>
        <v>43829</v>
      </c>
      <c r="F5549" s="3">
        <f t="shared" si="285"/>
        <v>3475.8989999999999</v>
      </c>
      <c r="G5549" s="3">
        <f t="shared" si="286"/>
        <v>5755.1273419798254</v>
      </c>
      <c r="H5549" s="6">
        <f>IF(ISNA(VLOOKUP($A5549, 'NAV Daily'!$A$1:$B$9941, 2, 0)/1000000000),H5548, VLOOKUP($A5549, 'NAV Daily'!$A$1:$B$9941, 2, 0)/1000000000)</f>
        <v>666.48381470779009</v>
      </c>
    </row>
    <row r="5550" spans="1:8" customFormat="1" x14ac:dyDescent="0.25">
      <c r="A5550" s="2">
        <v>43962</v>
      </c>
      <c r="B5550" s="110">
        <f>IF(ISNA(VLOOKUP($A5550, 'NAV Daily'!$A$1:$D$9941, 4, 0)),B5549, VLOOKUP($A5550, 'NAV Daily'!$A$1:$D$9941, 4, 0))</f>
        <v>3475.8989999999999</v>
      </c>
      <c r="C5550" s="110">
        <f>IF(IFERROR(VLOOKUP($A5550, JCI!A:E, 5, 0),C5549)="null",C5549, IFERROR(VLOOKUP( $A5550, JCI!A:E, 5, 0),C5549))</f>
        <v>6225.6860349999997</v>
      </c>
      <c r="D5550" s="6">
        <f>IF(ISNA(VLOOKUP($A5550,ICBI!$C$1:$D$10000, 2, 0)),D5549, VLOOKUP($A5550, ICBI!$C$1:$D$10000, 2, 0))</f>
        <v>274.53288710195</v>
      </c>
      <c r="E5550" s="2">
        <f t="shared" si="284"/>
        <v>43829</v>
      </c>
      <c r="F5550" s="3">
        <f t="shared" si="285"/>
        <v>3475.8989999999999</v>
      </c>
      <c r="G5550" s="3">
        <f t="shared" si="286"/>
        <v>5755.1273419798254</v>
      </c>
      <c r="H5550" s="6">
        <f>IF(ISNA(VLOOKUP($A5550, 'NAV Daily'!$A$1:$B$9941, 2, 0)/1000000000),H5549, VLOOKUP($A5550, 'NAV Daily'!$A$1:$B$9941, 2, 0)/1000000000)</f>
        <v>666.48381470779009</v>
      </c>
    </row>
    <row r="5551" spans="1:8" customFormat="1" x14ac:dyDescent="0.25">
      <c r="A5551" s="2">
        <v>43963</v>
      </c>
      <c r="B5551" s="110">
        <f>IF(ISNA(VLOOKUP($A5551, 'NAV Daily'!$A$1:$D$9941, 4, 0)),B5550, VLOOKUP($A5551, 'NAV Daily'!$A$1:$D$9941, 4, 0))</f>
        <v>3475.8989999999999</v>
      </c>
      <c r="C5551" s="110">
        <f>IF(IFERROR(VLOOKUP($A5551, JCI!A:E, 5, 0),C5550)="null",C5550, IFERROR(VLOOKUP( $A5551, JCI!A:E, 5, 0),C5550))</f>
        <v>6225.6860349999997</v>
      </c>
      <c r="D5551" s="6">
        <f>IF(ISNA(VLOOKUP($A5551,ICBI!$C$1:$D$10000, 2, 0)),D5550, VLOOKUP($A5551, ICBI!$C$1:$D$10000, 2, 0))</f>
        <v>274.53288710195</v>
      </c>
      <c r="E5551" s="2">
        <f t="shared" si="284"/>
        <v>43829</v>
      </c>
      <c r="F5551" s="3">
        <f t="shared" si="285"/>
        <v>3475.8989999999999</v>
      </c>
      <c r="G5551" s="3">
        <f t="shared" si="286"/>
        <v>5755.1273419798254</v>
      </c>
      <c r="H5551" s="6">
        <f>IF(ISNA(VLOOKUP($A5551, 'NAV Daily'!$A$1:$B$9941, 2, 0)/1000000000),H5550, VLOOKUP($A5551, 'NAV Daily'!$A$1:$B$9941, 2, 0)/1000000000)</f>
        <v>666.48381470779009</v>
      </c>
    </row>
    <row r="5552" spans="1:8" customFormat="1" x14ac:dyDescent="0.25">
      <c r="A5552" s="2">
        <v>43964</v>
      </c>
      <c r="B5552" s="110">
        <f>IF(ISNA(VLOOKUP($A5552, 'NAV Daily'!$A$1:$D$9941, 4, 0)),B5551, VLOOKUP($A5552, 'NAV Daily'!$A$1:$D$9941, 4, 0))</f>
        <v>3475.8989999999999</v>
      </c>
      <c r="C5552" s="110">
        <f>IF(IFERROR(VLOOKUP($A5552, JCI!A:E, 5, 0),C5551)="null",C5551, IFERROR(VLOOKUP( $A5552, JCI!A:E, 5, 0),C5551))</f>
        <v>6225.6860349999997</v>
      </c>
      <c r="D5552" s="6">
        <f>IF(ISNA(VLOOKUP($A5552,ICBI!$C$1:$D$10000, 2, 0)),D5551, VLOOKUP($A5552, ICBI!$C$1:$D$10000, 2, 0))</f>
        <v>274.53288710195</v>
      </c>
      <c r="E5552" s="2">
        <f t="shared" si="284"/>
        <v>43829</v>
      </c>
      <c r="F5552" s="3">
        <f t="shared" si="285"/>
        <v>3475.8989999999999</v>
      </c>
      <c r="G5552" s="3">
        <f t="shared" si="286"/>
        <v>5755.1273419798254</v>
      </c>
      <c r="H5552" s="6">
        <f>IF(ISNA(VLOOKUP($A5552, 'NAV Daily'!$A$1:$B$9941, 2, 0)/1000000000),H5551, VLOOKUP($A5552, 'NAV Daily'!$A$1:$B$9941, 2, 0)/1000000000)</f>
        <v>666.48381470779009</v>
      </c>
    </row>
    <row r="5553" spans="1:8" customFormat="1" x14ac:dyDescent="0.25">
      <c r="A5553" s="2">
        <v>43965</v>
      </c>
      <c r="B5553" s="110">
        <f>IF(ISNA(VLOOKUP($A5553, 'NAV Daily'!$A$1:$D$9941, 4, 0)),B5552, VLOOKUP($A5553, 'NAV Daily'!$A$1:$D$9941, 4, 0))</f>
        <v>3475.8989999999999</v>
      </c>
      <c r="C5553" s="110">
        <f>IF(IFERROR(VLOOKUP($A5553, JCI!A:E, 5, 0),C5552)="null",C5552, IFERROR(VLOOKUP( $A5553, JCI!A:E, 5, 0),C5552))</f>
        <v>6225.6860349999997</v>
      </c>
      <c r="D5553" s="6">
        <f>IF(ISNA(VLOOKUP($A5553,ICBI!$C$1:$D$10000, 2, 0)),D5552, VLOOKUP($A5553, ICBI!$C$1:$D$10000, 2, 0))</f>
        <v>274.53288710195</v>
      </c>
      <c r="E5553" s="2">
        <f t="shared" si="284"/>
        <v>43829</v>
      </c>
      <c r="F5553" s="3">
        <f t="shared" si="285"/>
        <v>3475.8989999999999</v>
      </c>
      <c r="G5553" s="3">
        <f t="shared" si="286"/>
        <v>5755.1273419798254</v>
      </c>
      <c r="H5553" s="6">
        <f>IF(ISNA(VLOOKUP($A5553, 'NAV Daily'!$A$1:$B$9941, 2, 0)/1000000000),H5552, VLOOKUP($A5553, 'NAV Daily'!$A$1:$B$9941, 2, 0)/1000000000)</f>
        <v>666.48381470779009</v>
      </c>
    </row>
    <row r="5554" spans="1:8" customFormat="1" x14ac:dyDescent="0.25">
      <c r="A5554" s="2">
        <v>43966</v>
      </c>
      <c r="B5554" s="110">
        <f>IF(ISNA(VLOOKUP($A5554, 'NAV Daily'!$A$1:$D$9941, 4, 0)),B5553, VLOOKUP($A5554, 'NAV Daily'!$A$1:$D$9941, 4, 0))</f>
        <v>3475.8989999999999</v>
      </c>
      <c r="C5554" s="110">
        <f>IF(IFERROR(VLOOKUP($A5554, JCI!A:E, 5, 0),C5553)="null",C5553, IFERROR(VLOOKUP( $A5554, JCI!A:E, 5, 0),C5553))</f>
        <v>6225.6860349999997</v>
      </c>
      <c r="D5554" s="6">
        <f>IF(ISNA(VLOOKUP($A5554,ICBI!$C$1:$D$10000, 2, 0)),D5553, VLOOKUP($A5554, ICBI!$C$1:$D$10000, 2, 0))</f>
        <v>274.53288710195</v>
      </c>
      <c r="E5554" s="2">
        <f t="shared" si="284"/>
        <v>43829</v>
      </c>
      <c r="F5554" s="3">
        <f t="shared" si="285"/>
        <v>3475.8989999999999</v>
      </c>
      <c r="G5554" s="3">
        <f t="shared" si="286"/>
        <v>5755.1273419798254</v>
      </c>
      <c r="H5554" s="6">
        <f>IF(ISNA(VLOOKUP($A5554, 'NAV Daily'!$A$1:$B$9941, 2, 0)/1000000000),H5553, VLOOKUP($A5554, 'NAV Daily'!$A$1:$B$9941, 2, 0)/1000000000)</f>
        <v>666.48381470779009</v>
      </c>
    </row>
    <row r="5555" spans="1:8" customFormat="1" x14ac:dyDescent="0.25">
      <c r="A5555" s="2">
        <v>43967</v>
      </c>
      <c r="B5555" s="110">
        <f>IF(ISNA(VLOOKUP($A5555, 'NAV Daily'!$A$1:$D$9941, 4, 0)),B5554, VLOOKUP($A5555, 'NAV Daily'!$A$1:$D$9941, 4, 0))</f>
        <v>3475.8989999999999</v>
      </c>
      <c r="C5555" s="110">
        <f>IF(IFERROR(VLOOKUP($A5555, JCI!A:E, 5, 0),C5554)="null",C5554, IFERROR(VLOOKUP( $A5555, JCI!A:E, 5, 0),C5554))</f>
        <v>6225.6860349999997</v>
      </c>
      <c r="D5555" s="6">
        <f>IF(ISNA(VLOOKUP($A5555,ICBI!$C$1:$D$10000, 2, 0)),D5554, VLOOKUP($A5555, ICBI!$C$1:$D$10000, 2, 0))</f>
        <v>274.53288710195</v>
      </c>
      <c r="E5555" s="2">
        <f t="shared" si="284"/>
        <v>43829</v>
      </c>
      <c r="F5555" s="3">
        <f t="shared" si="285"/>
        <v>3475.8989999999999</v>
      </c>
      <c r="G5555" s="3">
        <f t="shared" si="286"/>
        <v>5755.1273419798254</v>
      </c>
      <c r="H5555" s="6">
        <f>IF(ISNA(VLOOKUP($A5555, 'NAV Daily'!$A$1:$B$9941, 2, 0)/1000000000),H5554, VLOOKUP($A5555, 'NAV Daily'!$A$1:$B$9941, 2, 0)/1000000000)</f>
        <v>666.48381470779009</v>
      </c>
    </row>
    <row r="5556" spans="1:8" customFormat="1" x14ac:dyDescent="0.25">
      <c r="A5556" s="2">
        <v>43968</v>
      </c>
      <c r="B5556" s="110">
        <f>IF(ISNA(VLOOKUP($A5556, 'NAV Daily'!$A$1:$D$9941, 4, 0)),B5555, VLOOKUP($A5556, 'NAV Daily'!$A$1:$D$9941, 4, 0))</f>
        <v>3475.8989999999999</v>
      </c>
      <c r="C5556" s="110">
        <f>IF(IFERROR(VLOOKUP($A5556, JCI!A:E, 5, 0),C5555)="null",C5555, IFERROR(VLOOKUP( $A5556, JCI!A:E, 5, 0),C5555))</f>
        <v>6225.6860349999997</v>
      </c>
      <c r="D5556" s="6">
        <f>IF(ISNA(VLOOKUP($A5556,ICBI!$C$1:$D$10000, 2, 0)),D5555, VLOOKUP($A5556, ICBI!$C$1:$D$10000, 2, 0))</f>
        <v>274.53288710195</v>
      </c>
      <c r="E5556" s="2">
        <f t="shared" si="284"/>
        <v>43829</v>
      </c>
      <c r="F5556" s="3">
        <f t="shared" si="285"/>
        <v>3475.8989999999999</v>
      </c>
      <c r="G5556" s="3">
        <f t="shared" si="286"/>
        <v>5755.1273419798254</v>
      </c>
      <c r="H5556" s="6">
        <f>IF(ISNA(VLOOKUP($A5556, 'NAV Daily'!$A$1:$B$9941, 2, 0)/1000000000),H5555, VLOOKUP($A5556, 'NAV Daily'!$A$1:$B$9941, 2, 0)/1000000000)</f>
        <v>666.48381470779009</v>
      </c>
    </row>
    <row r="5557" spans="1:8" customFormat="1" x14ac:dyDescent="0.25">
      <c r="A5557" s="2">
        <v>43969</v>
      </c>
      <c r="B5557" s="110">
        <f>IF(ISNA(VLOOKUP($A5557, 'NAV Daily'!$A$1:$D$9941, 4, 0)),B5556, VLOOKUP($A5557, 'NAV Daily'!$A$1:$D$9941, 4, 0))</f>
        <v>3475.8989999999999</v>
      </c>
      <c r="C5557" s="110">
        <f>IF(IFERROR(VLOOKUP($A5557, JCI!A:E, 5, 0),C5556)="null",C5556, IFERROR(VLOOKUP( $A5557, JCI!A:E, 5, 0),C5556))</f>
        <v>6225.6860349999997</v>
      </c>
      <c r="D5557" s="6">
        <f>IF(ISNA(VLOOKUP($A5557,ICBI!$C$1:$D$10000, 2, 0)),D5556, VLOOKUP($A5557, ICBI!$C$1:$D$10000, 2, 0))</f>
        <v>274.53288710195</v>
      </c>
      <c r="E5557" s="2">
        <f t="shared" si="284"/>
        <v>43829</v>
      </c>
      <c r="F5557" s="3">
        <f t="shared" si="285"/>
        <v>3475.8989999999999</v>
      </c>
      <c r="G5557" s="3">
        <f t="shared" si="286"/>
        <v>5755.1273419798254</v>
      </c>
      <c r="H5557" s="6">
        <f>IF(ISNA(VLOOKUP($A5557, 'NAV Daily'!$A$1:$B$9941, 2, 0)/1000000000),H5556, VLOOKUP($A5557, 'NAV Daily'!$A$1:$B$9941, 2, 0)/1000000000)</f>
        <v>666.48381470779009</v>
      </c>
    </row>
    <row r="5558" spans="1:8" customFormat="1" x14ac:dyDescent="0.25">
      <c r="A5558" s="2">
        <v>43970</v>
      </c>
      <c r="B5558" s="110">
        <f>IF(ISNA(VLOOKUP($A5558, 'NAV Daily'!$A$1:$D$9941, 4, 0)),B5557, VLOOKUP($A5558, 'NAV Daily'!$A$1:$D$9941, 4, 0))</f>
        <v>3475.8989999999999</v>
      </c>
      <c r="C5558" s="110">
        <f>IF(IFERROR(VLOOKUP($A5558, JCI!A:E, 5, 0),C5557)="null",C5557, IFERROR(VLOOKUP( $A5558, JCI!A:E, 5, 0),C5557))</f>
        <v>6225.6860349999997</v>
      </c>
      <c r="D5558" s="6">
        <f>IF(ISNA(VLOOKUP($A5558,ICBI!$C$1:$D$10000, 2, 0)),D5557, VLOOKUP($A5558, ICBI!$C$1:$D$10000, 2, 0))</f>
        <v>274.53288710195</v>
      </c>
      <c r="E5558" s="2">
        <f t="shared" si="284"/>
        <v>43829</v>
      </c>
      <c r="F5558" s="3">
        <f t="shared" si="285"/>
        <v>3475.8989999999999</v>
      </c>
      <c r="G5558" s="3">
        <f t="shared" si="286"/>
        <v>5755.1273419798254</v>
      </c>
      <c r="H5558" s="6">
        <f>IF(ISNA(VLOOKUP($A5558, 'NAV Daily'!$A$1:$B$9941, 2, 0)/1000000000),H5557, VLOOKUP($A5558, 'NAV Daily'!$A$1:$B$9941, 2, 0)/1000000000)</f>
        <v>666.48381470779009</v>
      </c>
    </row>
    <row r="5559" spans="1:8" customFormat="1" x14ac:dyDescent="0.25">
      <c r="A5559" s="2">
        <v>43971</v>
      </c>
      <c r="B5559" s="110">
        <f>IF(ISNA(VLOOKUP($A5559, 'NAV Daily'!$A$1:$D$9941, 4, 0)),B5558, VLOOKUP($A5559, 'NAV Daily'!$A$1:$D$9941, 4, 0))</f>
        <v>3475.8989999999999</v>
      </c>
      <c r="C5559" s="110">
        <f>IF(IFERROR(VLOOKUP($A5559, JCI!A:E, 5, 0),C5558)="null",C5558, IFERROR(VLOOKUP( $A5559, JCI!A:E, 5, 0),C5558))</f>
        <v>6225.6860349999997</v>
      </c>
      <c r="D5559" s="6">
        <f>IF(ISNA(VLOOKUP($A5559,ICBI!$C$1:$D$10000, 2, 0)),D5558, VLOOKUP($A5559, ICBI!$C$1:$D$10000, 2, 0))</f>
        <v>274.53288710195</v>
      </c>
      <c r="E5559" s="2">
        <f t="shared" si="284"/>
        <v>43829</v>
      </c>
      <c r="F5559" s="3">
        <f t="shared" si="285"/>
        <v>3475.8989999999999</v>
      </c>
      <c r="G5559" s="3">
        <f t="shared" si="286"/>
        <v>5755.1273419798254</v>
      </c>
      <c r="H5559" s="6">
        <f>IF(ISNA(VLOOKUP($A5559, 'NAV Daily'!$A$1:$B$9941, 2, 0)/1000000000),H5558, VLOOKUP($A5559, 'NAV Daily'!$A$1:$B$9941, 2, 0)/1000000000)</f>
        <v>666.48381470779009</v>
      </c>
    </row>
    <row r="5560" spans="1:8" customFormat="1" x14ac:dyDescent="0.25">
      <c r="A5560" s="2">
        <v>43972</v>
      </c>
      <c r="B5560" s="110">
        <f>IF(ISNA(VLOOKUP($A5560, 'NAV Daily'!$A$1:$D$9941, 4, 0)),B5559, VLOOKUP($A5560, 'NAV Daily'!$A$1:$D$9941, 4, 0))</f>
        <v>3475.8989999999999</v>
      </c>
      <c r="C5560" s="110">
        <f>IF(IFERROR(VLOOKUP($A5560, JCI!A:E, 5, 0),C5559)="null",C5559, IFERROR(VLOOKUP( $A5560, JCI!A:E, 5, 0),C5559))</f>
        <v>6225.6860349999997</v>
      </c>
      <c r="D5560" s="6">
        <f>IF(ISNA(VLOOKUP($A5560,ICBI!$C$1:$D$10000, 2, 0)),D5559, VLOOKUP($A5560, ICBI!$C$1:$D$10000, 2, 0))</f>
        <v>274.53288710195</v>
      </c>
      <c r="E5560" s="2">
        <f t="shared" si="284"/>
        <v>43829</v>
      </c>
      <c r="F5560" s="3">
        <f t="shared" si="285"/>
        <v>3475.8989999999999</v>
      </c>
      <c r="G5560" s="3">
        <f t="shared" si="286"/>
        <v>5755.1273419798254</v>
      </c>
      <c r="H5560" s="6">
        <f>IF(ISNA(VLOOKUP($A5560, 'NAV Daily'!$A$1:$B$9941, 2, 0)/1000000000),H5559, VLOOKUP($A5560, 'NAV Daily'!$A$1:$B$9941, 2, 0)/1000000000)</f>
        <v>666.48381470779009</v>
      </c>
    </row>
    <row r="5561" spans="1:8" customFormat="1" x14ac:dyDescent="0.25">
      <c r="A5561" s="2">
        <v>43973</v>
      </c>
      <c r="B5561" s="110">
        <f>IF(ISNA(VLOOKUP($A5561, 'NAV Daily'!$A$1:$D$9941, 4, 0)),B5560, VLOOKUP($A5561, 'NAV Daily'!$A$1:$D$9941, 4, 0))</f>
        <v>3475.8989999999999</v>
      </c>
      <c r="C5561" s="110">
        <f>IF(IFERROR(VLOOKUP($A5561, JCI!A:E, 5, 0),C5560)="null",C5560, IFERROR(VLOOKUP( $A5561, JCI!A:E, 5, 0),C5560))</f>
        <v>6225.6860349999997</v>
      </c>
      <c r="D5561" s="6">
        <f>IF(ISNA(VLOOKUP($A5561,ICBI!$C$1:$D$10000, 2, 0)),D5560, VLOOKUP($A5561, ICBI!$C$1:$D$10000, 2, 0))</f>
        <v>274.53288710195</v>
      </c>
      <c r="E5561" s="2">
        <f t="shared" si="284"/>
        <v>43829</v>
      </c>
      <c r="F5561" s="3">
        <f t="shared" si="285"/>
        <v>3475.8989999999999</v>
      </c>
      <c r="G5561" s="3">
        <f t="shared" si="286"/>
        <v>5755.1273419798254</v>
      </c>
      <c r="H5561" s="6">
        <f>IF(ISNA(VLOOKUP($A5561, 'NAV Daily'!$A$1:$B$9941, 2, 0)/1000000000),H5560, VLOOKUP($A5561, 'NAV Daily'!$A$1:$B$9941, 2, 0)/1000000000)</f>
        <v>666.48381470779009</v>
      </c>
    </row>
    <row r="5562" spans="1:8" customFormat="1" x14ac:dyDescent="0.25">
      <c r="A5562" s="2">
        <v>43974</v>
      </c>
      <c r="B5562" s="110">
        <f>IF(ISNA(VLOOKUP($A5562, 'NAV Daily'!$A$1:$D$9941, 4, 0)),B5561, VLOOKUP($A5562, 'NAV Daily'!$A$1:$D$9941, 4, 0))</f>
        <v>3475.8989999999999</v>
      </c>
      <c r="C5562" s="110">
        <f>IF(IFERROR(VLOOKUP($A5562, JCI!A:E, 5, 0),C5561)="null",C5561, IFERROR(VLOOKUP( $A5562, JCI!A:E, 5, 0),C5561))</f>
        <v>6225.6860349999997</v>
      </c>
      <c r="D5562" s="6">
        <f>IF(ISNA(VLOOKUP($A5562,ICBI!$C$1:$D$10000, 2, 0)),D5561, VLOOKUP($A5562, ICBI!$C$1:$D$10000, 2, 0))</f>
        <v>274.53288710195</v>
      </c>
      <c r="E5562" s="2">
        <f t="shared" si="284"/>
        <v>43829</v>
      </c>
      <c r="F5562" s="3">
        <f t="shared" si="285"/>
        <v>3475.8989999999999</v>
      </c>
      <c r="G5562" s="3">
        <f t="shared" si="286"/>
        <v>5755.1273419798254</v>
      </c>
      <c r="H5562" s="6">
        <f>IF(ISNA(VLOOKUP($A5562, 'NAV Daily'!$A$1:$B$9941, 2, 0)/1000000000),H5561, VLOOKUP($A5562, 'NAV Daily'!$A$1:$B$9941, 2, 0)/1000000000)</f>
        <v>666.48381470779009</v>
      </c>
    </row>
    <row r="5563" spans="1:8" customFormat="1" x14ac:dyDescent="0.25">
      <c r="A5563" s="2">
        <v>43975</v>
      </c>
      <c r="B5563" s="110">
        <f>IF(ISNA(VLOOKUP($A5563, 'NAV Daily'!$A$1:$D$9941, 4, 0)),B5562, VLOOKUP($A5563, 'NAV Daily'!$A$1:$D$9941, 4, 0))</f>
        <v>3475.8989999999999</v>
      </c>
      <c r="C5563" s="110">
        <f>IF(IFERROR(VLOOKUP($A5563, JCI!A:E, 5, 0),C5562)="null",C5562, IFERROR(VLOOKUP( $A5563, JCI!A:E, 5, 0),C5562))</f>
        <v>6225.6860349999997</v>
      </c>
      <c r="D5563" s="6">
        <f>IF(ISNA(VLOOKUP($A5563,ICBI!$C$1:$D$10000, 2, 0)),D5562, VLOOKUP($A5563, ICBI!$C$1:$D$10000, 2, 0))</f>
        <v>274.53288710195</v>
      </c>
      <c r="E5563" s="2">
        <f t="shared" si="284"/>
        <v>43829</v>
      </c>
      <c r="F5563" s="3">
        <f t="shared" si="285"/>
        <v>3475.8989999999999</v>
      </c>
      <c r="G5563" s="3">
        <f t="shared" si="286"/>
        <v>5755.1273419798254</v>
      </c>
      <c r="H5563" s="6">
        <f>IF(ISNA(VLOOKUP($A5563, 'NAV Daily'!$A$1:$B$9941, 2, 0)/1000000000),H5562, VLOOKUP($A5563, 'NAV Daily'!$A$1:$B$9941, 2, 0)/1000000000)</f>
        <v>666.48381470779009</v>
      </c>
    </row>
    <row r="5564" spans="1:8" customFormat="1" x14ac:dyDescent="0.25">
      <c r="A5564" s="2">
        <v>43976</v>
      </c>
      <c r="B5564" s="110">
        <f>IF(ISNA(VLOOKUP($A5564, 'NAV Daily'!$A$1:$D$9941, 4, 0)),B5563, VLOOKUP($A5564, 'NAV Daily'!$A$1:$D$9941, 4, 0))</f>
        <v>3475.8989999999999</v>
      </c>
      <c r="C5564" s="110">
        <f>IF(IFERROR(VLOOKUP($A5564, JCI!A:E, 5, 0),C5563)="null",C5563, IFERROR(VLOOKUP( $A5564, JCI!A:E, 5, 0),C5563))</f>
        <v>6225.6860349999997</v>
      </c>
      <c r="D5564" s="6">
        <f>IF(ISNA(VLOOKUP($A5564,ICBI!$C$1:$D$10000, 2, 0)),D5563, VLOOKUP($A5564, ICBI!$C$1:$D$10000, 2, 0))</f>
        <v>274.53288710195</v>
      </c>
      <c r="E5564" s="2">
        <f t="shared" si="284"/>
        <v>43829</v>
      </c>
      <c r="F5564" s="3">
        <f t="shared" si="285"/>
        <v>3475.8989999999999</v>
      </c>
      <c r="G5564" s="3">
        <f t="shared" si="286"/>
        <v>5755.1273419798254</v>
      </c>
      <c r="H5564" s="6">
        <f>IF(ISNA(VLOOKUP($A5564, 'NAV Daily'!$A$1:$B$9941, 2, 0)/1000000000),H5563, VLOOKUP($A5564, 'NAV Daily'!$A$1:$B$9941, 2, 0)/1000000000)</f>
        <v>666.48381470779009</v>
      </c>
    </row>
    <row r="5565" spans="1:8" customFormat="1" x14ac:dyDescent="0.25">
      <c r="A5565" s="2">
        <v>43977</v>
      </c>
      <c r="B5565" s="110">
        <f>IF(ISNA(VLOOKUP($A5565, 'NAV Daily'!$A$1:$D$9941, 4, 0)),B5564, VLOOKUP($A5565, 'NAV Daily'!$A$1:$D$9941, 4, 0))</f>
        <v>3475.8989999999999</v>
      </c>
      <c r="C5565" s="110">
        <f>IF(IFERROR(VLOOKUP($A5565, JCI!A:E, 5, 0),C5564)="null",C5564, IFERROR(VLOOKUP( $A5565, JCI!A:E, 5, 0),C5564))</f>
        <v>6225.6860349999997</v>
      </c>
      <c r="D5565" s="6">
        <f>IF(ISNA(VLOOKUP($A5565,ICBI!$C$1:$D$10000, 2, 0)),D5564, VLOOKUP($A5565, ICBI!$C$1:$D$10000, 2, 0))</f>
        <v>274.53288710195</v>
      </c>
      <c r="E5565" s="2">
        <f t="shared" si="284"/>
        <v>43829</v>
      </c>
      <c r="F5565" s="3">
        <f t="shared" si="285"/>
        <v>3475.8989999999999</v>
      </c>
      <c r="G5565" s="3">
        <f t="shared" si="286"/>
        <v>5755.1273419798254</v>
      </c>
      <c r="H5565" s="6">
        <f>IF(ISNA(VLOOKUP($A5565, 'NAV Daily'!$A$1:$B$9941, 2, 0)/1000000000),H5564, VLOOKUP($A5565, 'NAV Daily'!$A$1:$B$9941, 2, 0)/1000000000)</f>
        <v>666.48381470779009</v>
      </c>
    </row>
    <row r="5566" spans="1:8" customFormat="1" x14ac:dyDescent="0.25">
      <c r="A5566" s="2">
        <v>43978</v>
      </c>
      <c r="B5566" s="110">
        <f>IF(ISNA(VLOOKUP($A5566, 'NAV Daily'!$A$1:$D$9941, 4, 0)),B5565, VLOOKUP($A5566, 'NAV Daily'!$A$1:$D$9941, 4, 0))</f>
        <v>3475.8989999999999</v>
      </c>
      <c r="C5566" s="110">
        <f>IF(IFERROR(VLOOKUP($A5566, JCI!A:E, 5, 0),C5565)="null",C5565, IFERROR(VLOOKUP( $A5566, JCI!A:E, 5, 0),C5565))</f>
        <v>6225.6860349999997</v>
      </c>
      <c r="D5566" s="6">
        <f>IF(ISNA(VLOOKUP($A5566,ICBI!$C$1:$D$10000, 2, 0)),D5565, VLOOKUP($A5566, ICBI!$C$1:$D$10000, 2, 0))</f>
        <v>274.53288710195</v>
      </c>
      <c r="E5566" s="2">
        <f t="shared" si="284"/>
        <v>43829</v>
      </c>
      <c r="F5566" s="3">
        <f t="shared" si="285"/>
        <v>3475.8989999999999</v>
      </c>
      <c r="G5566" s="3">
        <f t="shared" si="286"/>
        <v>5755.1273419798254</v>
      </c>
      <c r="H5566" s="6">
        <f>IF(ISNA(VLOOKUP($A5566, 'NAV Daily'!$A$1:$B$9941, 2, 0)/1000000000),H5565, VLOOKUP($A5566, 'NAV Daily'!$A$1:$B$9941, 2, 0)/1000000000)</f>
        <v>666.48381470779009</v>
      </c>
    </row>
    <row r="5567" spans="1:8" customFormat="1" x14ac:dyDescent="0.25">
      <c r="A5567" s="2">
        <v>43979</v>
      </c>
      <c r="B5567" s="110">
        <f>IF(ISNA(VLOOKUP($A5567, 'NAV Daily'!$A$1:$D$9941, 4, 0)),B5566, VLOOKUP($A5567, 'NAV Daily'!$A$1:$D$9941, 4, 0))</f>
        <v>3475.8989999999999</v>
      </c>
      <c r="C5567" s="110">
        <f>IF(IFERROR(VLOOKUP($A5567, JCI!A:E, 5, 0),C5566)="null",C5566, IFERROR(VLOOKUP( $A5567, JCI!A:E, 5, 0),C5566))</f>
        <v>6225.6860349999997</v>
      </c>
      <c r="D5567" s="6">
        <f>IF(ISNA(VLOOKUP($A5567,ICBI!$C$1:$D$10000, 2, 0)),D5566, VLOOKUP($A5567, ICBI!$C$1:$D$10000, 2, 0))</f>
        <v>274.53288710195</v>
      </c>
      <c r="E5567" s="2">
        <f t="shared" si="284"/>
        <v>43829</v>
      </c>
      <c r="F5567" s="3">
        <f t="shared" si="285"/>
        <v>3475.8989999999999</v>
      </c>
      <c r="G5567" s="3">
        <f t="shared" si="286"/>
        <v>5755.1273419798254</v>
      </c>
      <c r="H5567" s="6">
        <f>IF(ISNA(VLOOKUP($A5567, 'NAV Daily'!$A$1:$B$9941, 2, 0)/1000000000),H5566, VLOOKUP($A5567, 'NAV Daily'!$A$1:$B$9941, 2, 0)/1000000000)</f>
        <v>666.48381470779009</v>
      </c>
    </row>
    <row r="5568" spans="1:8" customFormat="1" x14ac:dyDescent="0.25">
      <c r="A5568" s="2">
        <v>43980</v>
      </c>
      <c r="B5568" s="110">
        <f>IF(ISNA(VLOOKUP($A5568, 'NAV Daily'!$A$1:$D$9941, 4, 0)),B5567, VLOOKUP($A5568, 'NAV Daily'!$A$1:$D$9941, 4, 0))</f>
        <v>3475.8989999999999</v>
      </c>
      <c r="C5568" s="110">
        <f>IF(IFERROR(VLOOKUP($A5568, JCI!A:E, 5, 0),C5567)="null",C5567, IFERROR(VLOOKUP( $A5568, JCI!A:E, 5, 0),C5567))</f>
        <v>6225.6860349999997</v>
      </c>
      <c r="D5568" s="6">
        <f>IF(ISNA(VLOOKUP($A5568,ICBI!$C$1:$D$10000, 2, 0)),D5567, VLOOKUP($A5568, ICBI!$C$1:$D$10000, 2, 0))</f>
        <v>274.53288710195</v>
      </c>
      <c r="E5568" s="2">
        <f t="shared" si="284"/>
        <v>43829</v>
      </c>
      <c r="F5568" s="3">
        <f t="shared" si="285"/>
        <v>3475.8989999999999</v>
      </c>
      <c r="G5568" s="3">
        <f t="shared" si="286"/>
        <v>5755.1273419798254</v>
      </c>
      <c r="H5568" s="6">
        <f>IF(ISNA(VLOOKUP($A5568, 'NAV Daily'!$A$1:$B$9941, 2, 0)/1000000000),H5567, VLOOKUP($A5568, 'NAV Daily'!$A$1:$B$9941, 2, 0)/1000000000)</f>
        <v>666.48381470779009</v>
      </c>
    </row>
    <row r="5569" spans="1:8" customFormat="1" x14ac:dyDescent="0.25">
      <c r="A5569" s="2">
        <v>43981</v>
      </c>
      <c r="B5569" s="110">
        <f>IF(ISNA(VLOOKUP($A5569, 'NAV Daily'!$A$1:$D$9941, 4, 0)),B5568, VLOOKUP($A5569, 'NAV Daily'!$A$1:$D$9941, 4, 0))</f>
        <v>3475.8989999999999</v>
      </c>
      <c r="C5569" s="110">
        <f>IF(IFERROR(VLOOKUP($A5569, JCI!A:E, 5, 0),C5568)="null",C5568, IFERROR(VLOOKUP( $A5569, JCI!A:E, 5, 0),C5568))</f>
        <v>6225.6860349999997</v>
      </c>
      <c r="D5569" s="6">
        <f>IF(ISNA(VLOOKUP($A5569,ICBI!$C$1:$D$10000, 2, 0)),D5568, VLOOKUP($A5569, ICBI!$C$1:$D$10000, 2, 0))</f>
        <v>274.53288710195</v>
      </c>
      <c r="E5569" s="2">
        <f t="shared" si="284"/>
        <v>43829</v>
      </c>
      <c r="F5569" s="3">
        <f t="shared" si="285"/>
        <v>3475.8989999999999</v>
      </c>
      <c r="G5569" s="3">
        <f t="shared" si="286"/>
        <v>5755.1273419798254</v>
      </c>
      <c r="H5569" s="6">
        <f>IF(ISNA(VLOOKUP($A5569, 'NAV Daily'!$A$1:$B$9941, 2, 0)/1000000000),H5568, VLOOKUP($A5569, 'NAV Daily'!$A$1:$B$9941, 2, 0)/1000000000)</f>
        <v>666.48381470779009</v>
      </c>
    </row>
    <row r="5570" spans="1:8" customFormat="1" x14ac:dyDescent="0.25">
      <c r="A5570" s="2">
        <v>43982</v>
      </c>
      <c r="B5570" s="110">
        <f>IF(ISNA(VLOOKUP($A5570, 'NAV Daily'!$A$1:$D$9941, 4, 0)),B5569, VLOOKUP($A5570, 'NAV Daily'!$A$1:$D$9941, 4, 0))</f>
        <v>3475.8989999999999</v>
      </c>
      <c r="C5570" s="110">
        <f>IF(IFERROR(VLOOKUP($A5570, JCI!A:E, 5, 0),C5569)="null",C5569, IFERROR(VLOOKUP( $A5570, JCI!A:E, 5, 0),C5569))</f>
        <v>6225.6860349999997</v>
      </c>
      <c r="D5570" s="6">
        <f>IF(ISNA(VLOOKUP($A5570,ICBI!$C$1:$D$10000, 2, 0)),D5569, VLOOKUP($A5570, ICBI!$C$1:$D$10000, 2, 0))</f>
        <v>274.53288710195</v>
      </c>
      <c r="E5570" s="2">
        <f t="shared" si="284"/>
        <v>43829</v>
      </c>
      <c r="F5570" s="3">
        <f t="shared" si="285"/>
        <v>3475.8989999999999</v>
      </c>
      <c r="G5570" s="3">
        <f t="shared" si="286"/>
        <v>5755.1273419798254</v>
      </c>
      <c r="H5570" s="6">
        <f>IF(ISNA(VLOOKUP($A5570, 'NAV Daily'!$A$1:$B$9941, 2, 0)/1000000000),H5569, VLOOKUP($A5570, 'NAV Daily'!$A$1:$B$9941, 2, 0)/1000000000)</f>
        <v>666.48381470779009</v>
      </c>
    </row>
    <row r="5571" spans="1:8" customFormat="1" x14ac:dyDescent="0.25">
      <c r="A5571" s="2">
        <v>43983</v>
      </c>
      <c r="B5571" s="110">
        <f>IF(ISNA(VLOOKUP($A5571, 'NAV Daily'!$A$1:$D$9941, 4, 0)),B5570, VLOOKUP($A5571, 'NAV Daily'!$A$1:$D$9941, 4, 0))</f>
        <v>3475.8989999999999</v>
      </c>
      <c r="C5571" s="110">
        <f>IF(IFERROR(VLOOKUP($A5571, JCI!A:E, 5, 0),C5570)="null",C5570, IFERROR(VLOOKUP( $A5571, JCI!A:E, 5, 0),C5570))</f>
        <v>6225.6860349999997</v>
      </c>
      <c r="D5571" s="6">
        <f>IF(ISNA(VLOOKUP($A5571,ICBI!$C$1:$D$10000, 2, 0)),D5570, VLOOKUP($A5571, ICBI!$C$1:$D$10000, 2, 0))</f>
        <v>274.53288710195</v>
      </c>
      <c r="E5571" s="2">
        <f t="shared" ref="E5571:E5634" si="287">IF($A5571&gt;$K$1, $K$1, $A5571)</f>
        <v>43829</v>
      </c>
      <c r="F5571" s="3">
        <f t="shared" ref="F5571:F5634" si="288">IF($A5571&gt;$K$1, F5570, $B5571)</f>
        <v>3475.8989999999999</v>
      </c>
      <c r="G5571" s="3">
        <f t="shared" ref="G5571:G5634" si="289">IF(ISERROR(IF($A5571&gt;$K$1, G5570, $C5571/$C$2*1000)),G5570, IF($A5571&gt;$K$1, G5570, $C5571/$C$2*1000))</f>
        <v>5755.1273419798254</v>
      </c>
      <c r="H5571" s="6">
        <f>IF(ISNA(VLOOKUP($A5571, 'NAV Daily'!$A$1:$B$9941, 2, 0)/1000000000),H5570, VLOOKUP($A5571, 'NAV Daily'!$A$1:$B$9941, 2, 0)/1000000000)</f>
        <v>666.48381470779009</v>
      </c>
    </row>
    <row r="5572" spans="1:8" customFormat="1" x14ac:dyDescent="0.25">
      <c r="A5572" s="2">
        <v>43984</v>
      </c>
      <c r="B5572" s="110">
        <f>IF(ISNA(VLOOKUP($A5572, 'NAV Daily'!$A$1:$D$9941, 4, 0)),B5571, VLOOKUP($A5572, 'NAV Daily'!$A$1:$D$9941, 4, 0))</f>
        <v>3475.8989999999999</v>
      </c>
      <c r="C5572" s="110">
        <f>IF(IFERROR(VLOOKUP($A5572, JCI!A:E, 5, 0),C5571)="null",C5571, IFERROR(VLOOKUP( $A5572, JCI!A:E, 5, 0),C5571))</f>
        <v>6225.6860349999997</v>
      </c>
      <c r="D5572" s="6">
        <f>IF(ISNA(VLOOKUP($A5572,ICBI!$C$1:$D$10000, 2, 0)),D5571, VLOOKUP($A5572, ICBI!$C$1:$D$10000, 2, 0))</f>
        <v>274.53288710195</v>
      </c>
      <c r="E5572" s="2">
        <f t="shared" si="287"/>
        <v>43829</v>
      </c>
      <c r="F5572" s="3">
        <f t="shared" si="288"/>
        <v>3475.8989999999999</v>
      </c>
      <c r="G5572" s="3">
        <f t="shared" si="289"/>
        <v>5755.1273419798254</v>
      </c>
      <c r="H5572" s="6">
        <f>IF(ISNA(VLOOKUP($A5572, 'NAV Daily'!$A$1:$B$9941, 2, 0)/1000000000),H5571, VLOOKUP($A5572, 'NAV Daily'!$A$1:$B$9941, 2, 0)/1000000000)</f>
        <v>666.48381470779009</v>
      </c>
    </row>
    <row r="5573" spans="1:8" customFormat="1" x14ac:dyDescent="0.25">
      <c r="A5573" s="2">
        <v>43985</v>
      </c>
      <c r="B5573" s="110">
        <f>IF(ISNA(VLOOKUP($A5573, 'NAV Daily'!$A$1:$D$9941, 4, 0)),B5572, VLOOKUP($A5573, 'NAV Daily'!$A$1:$D$9941, 4, 0))</f>
        <v>3475.8989999999999</v>
      </c>
      <c r="C5573" s="110">
        <f>IF(IFERROR(VLOOKUP($A5573, JCI!A:E, 5, 0),C5572)="null",C5572, IFERROR(VLOOKUP( $A5573, JCI!A:E, 5, 0),C5572))</f>
        <v>6225.6860349999997</v>
      </c>
      <c r="D5573" s="6">
        <f>IF(ISNA(VLOOKUP($A5573,ICBI!$C$1:$D$10000, 2, 0)),D5572, VLOOKUP($A5573, ICBI!$C$1:$D$10000, 2, 0))</f>
        <v>274.53288710195</v>
      </c>
      <c r="E5573" s="2">
        <f t="shared" si="287"/>
        <v>43829</v>
      </c>
      <c r="F5573" s="3">
        <f t="shared" si="288"/>
        <v>3475.8989999999999</v>
      </c>
      <c r="G5573" s="3">
        <f t="shared" si="289"/>
        <v>5755.1273419798254</v>
      </c>
      <c r="H5573" s="6">
        <f>IF(ISNA(VLOOKUP($A5573, 'NAV Daily'!$A$1:$B$9941, 2, 0)/1000000000),H5572, VLOOKUP($A5573, 'NAV Daily'!$A$1:$B$9941, 2, 0)/1000000000)</f>
        <v>666.48381470779009</v>
      </c>
    </row>
    <row r="5574" spans="1:8" customFormat="1" x14ac:dyDescent="0.25">
      <c r="A5574" s="2">
        <v>43986</v>
      </c>
      <c r="B5574" s="110">
        <f>IF(ISNA(VLOOKUP($A5574, 'NAV Daily'!$A$1:$D$9941, 4, 0)),B5573, VLOOKUP($A5574, 'NAV Daily'!$A$1:$D$9941, 4, 0))</f>
        <v>3475.8989999999999</v>
      </c>
      <c r="C5574" s="110">
        <f>IF(IFERROR(VLOOKUP($A5574, JCI!A:E, 5, 0),C5573)="null",C5573, IFERROR(VLOOKUP( $A5574, JCI!A:E, 5, 0),C5573))</f>
        <v>6225.6860349999997</v>
      </c>
      <c r="D5574" s="6">
        <f>IF(ISNA(VLOOKUP($A5574,ICBI!$C$1:$D$10000, 2, 0)),D5573, VLOOKUP($A5574, ICBI!$C$1:$D$10000, 2, 0))</f>
        <v>274.53288710195</v>
      </c>
      <c r="E5574" s="2">
        <f t="shared" si="287"/>
        <v>43829</v>
      </c>
      <c r="F5574" s="3">
        <f t="shared" si="288"/>
        <v>3475.8989999999999</v>
      </c>
      <c r="G5574" s="3">
        <f t="shared" si="289"/>
        <v>5755.1273419798254</v>
      </c>
      <c r="H5574" s="6">
        <f>IF(ISNA(VLOOKUP($A5574, 'NAV Daily'!$A$1:$B$9941, 2, 0)/1000000000),H5573, VLOOKUP($A5574, 'NAV Daily'!$A$1:$B$9941, 2, 0)/1000000000)</f>
        <v>666.48381470779009</v>
      </c>
    </row>
    <row r="5575" spans="1:8" customFormat="1" x14ac:dyDescent="0.25">
      <c r="A5575" s="2">
        <v>43987</v>
      </c>
      <c r="B5575" s="110">
        <f>IF(ISNA(VLOOKUP($A5575, 'NAV Daily'!$A$1:$D$9941, 4, 0)),B5574, VLOOKUP($A5575, 'NAV Daily'!$A$1:$D$9941, 4, 0))</f>
        <v>3475.8989999999999</v>
      </c>
      <c r="C5575" s="110">
        <f>IF(IFERROR(VLOOKUP($A5575, JCI!A:E, 5, 0),C5574)="null",C5574, IFERROR(VLOOKUP( $A5575, JCI!A:E, 5, 0),C5574))</f>
        <v>6225.6860349999997</v>
      </c>
      <c r="D5575" s="6">
        <f>IF(ISNA(VLOOKUP($A5575,ICBI!$C$1:$D$10000, 2, 0)),D5574, VLOOKUP($A5575, ICBI!$C$1:$D$10000, 2, 0))</f>
        <v>274.53288710195</v>
      </c>
      <c r="E5575" s="2">
        <f t="shared" si="287"/>
        <v>43829</v>
      </c>
      <c r="F5575" s="3">
        <f t="shared" si="288"/>
        <v>3475.8989999999999</v>
      </c>
      <c r="G5575" s="3">
        <f t="shared" si="289"/>
        <v>5755.1273419798254</v>
      </c>
      <c r="H5575" s="6">
        <f>IF(ISNA(VLOOKUP($A5575, 'NAV Daily'!$A$1:$B$9941, 2, 0)/1000000000),H5574, VLOOKUP($A5575, 'NAV Daily'!$A$1:$B$9941, 2, 0)/1000000000)</f>
        <v>666.48381470779009</v>
      </c>
    </row>
    <row r="5576" spans="1:8" customFormat="1" x14ac:dyDescent="0.25">
      <c r="A5576" s="2">
        <v>43988</v>
      </c>
      <c r="B5576" s="110">
        <f>IF(ISNA(VLOOKUP($A5576, 'NAV Daily'!$A$1:$D$9941, 4, 0)),B5575, VLOOKUP($A5576, 'NAV Daily'!$A$1:$D$9941, 4, 0))</f>
        <v>3475.8989999999999</v>
      </c>
      <c r="C5576" s="110">
        <f>IF(IFERROR(VLOOKUP($A5576, JCI!A:E, 5, 0),C5575)="null",C5575, IFERROR(VLOOKUP( $A5576, JCI!A:E, 5, 0),C5575))</f>
        <v>6225.6860349999997</v>
      </c>
      <c r="D5576" s="6">
        <f>IF(ISNA(VLOOKUP($A5576,ICBI!$C$1:$D$10000, 2, 0)),D5575, VLOOKUP($A5576, ICBI!$C$1:$D$10000, 2, 0))</f>
        <v>274.53288710195</v>
      </c>
      <c r="E5576" s="2">
        <f t="shared" si="287"/>
        <v>43829</v>
      </c>
      <c r="F5576" s="3">
        <f t="shared" si="288"/>
        <v>3475.8989999999999</v>
      </c>
      <c r="G5576" s="3">
        <f t="shared" si="289"/>
        <v>5755.1273419798254</v>
      </c>
      <c r="H5576" s="6">
        <f>IF(ISNA(VLOOKUP($A5576, 'NAV Daily'!$A$1:$B$9941, 2, 0)/1000000000),H5575, VLOOKUP($A5576, 'NAV Daily'!$A$1:$B$9941, 2, 0)/1000000000)</f>
        <v>666.48381470779009</v>
      </c>
    </row>
    <row r="5577" spans="1:8" customFormat="1" x14ac:dyDescent="0.25">
      <c r="A5577" s="2">
        <v>43989</v>
      </c>
      <c r="B5577" s="110">
        <f>IF(ISNA(VLOOKUP($A5577, 'NAV Daily'!$A$1:$D$9941, 4, 0)),B5576, VLOOKUP($A5577, 'NAV Daily'!$A$1:$D$9941, 4, 0))</f>
        <v>3475.8989999999999</v>
      </c>
      <c r="C5577" s="110">
        <f>IF(IFERROR(VLOOKUP($A5577, JCI!A:E, 5, 0),C5576)="null",C5576, IFERROR(VLOOKUP( $A5577, JCI!A:E, 5, 0),C5576))</f>
        <v>6225.6860349999997</v>
      </c>
      <c r="D5577" s="6">
        <f>IF(ISNA(VLOOKUP($A5577,ICBI!$C$1:$D$10000, 2, 0)),D5576, VLOOKUP($A5577, ICBI!$C$1:$D$10000, 2, 0))</f>
        <v>274.53288710195</v>
      </c>
      <c r="E5577" s="2">
        <f t="shared" si="287"/>
        <v>43829</v>
      </c>
      <c r="F5577" s="3">
        <f t="shared" si="288"/>
        <v>3475.8989999999999</v>
      </c>
      <c r="G5577" s="3">
        <f t="shared" si="289"/>
        <v>5755.1273419798254</v>
      </c>
      <c r="H5577" s="6">
        <f>IF(ISNA(VLOOKUP($A5577, 'NAV Daily'!$A$1:$B$9941, 2, 0)/1000000000),H5576, VLOOKUP($A5577, 'NAV Daily'!$A$1:$B$9941, 2, 0)/1000000000)</f>
        <v>666.48381470779009</v>
      </c>
    </row>
    <row r="5578" spans="1:8" customFormat="1" x14ac:dyDescent="0.25">
      <c r="A5578" s="2">
        <v>43990</v>
      </c>
      <c r="B5578" s="110">
        <f>IF(ISNA(VLOOKUP($A5578, 'NAV Daily'!$A$1:$D$9941, 4, 0)),B5577, VLOOKUP($A5578, 'NAV Daily'!$A$1:$D$9941, 4, 0))</f>
        <v>3475.8989999999999</v>
      </c>
      <c r="C5578" s="110">
        <f>IF(IFERROR(VLOOKUP($A5578, JCI!A:E, 5, 0),C5577)="null",C5577, IFERROR(VLOOKUP( $A5578, JCI!A:E, 5, 0),C5577))</f>
        <v>6225.6860349999997</v>
      </c>
      <c r="D5578" s="6">
        <f>IF(ISNA(VLOOKUP($A5578,ICBI!$C$1:$D$10000, 2, 0)),D5577, VLOOKUP($A5578, ICBI!$C$1:$D$10000, 2, 0))</f>
        <v>274.53288710195</v>
      </c>
      <c r="E5578" s="2">
        <f t="shared" si="287"/>
        <v>43829</v>
      </c>
      <c r="F5578" s="3">
        <f t="shared" si="288"/>
        <v>3475.8989999999999</v>
      </c>
      <c r="G5578" s="3">
        <f t="shared" si="289"/>
        <v>5755.1273419798254</v>
      </c>
      <c r="H5578" s="6">
        <f>IF(ISNA(VLOOKUP($A5578, 'NAV Daily'!$A$1:$B$9941, 2, 0)/1000000000),H5577, VLOOKUP($A5578, 'NAV Daily'!$A$1:$B$9941, 2, 0)/1000000000)</f>
        <v>666.48381470779009</v>
      </c>
    </row>
    <row r="5579" spans="1:8" customFormat="1" x14ac:dyDescent="0.25">
      <c r="A5579" s="2">
        <v>43991</v>
      </c>
      <c r="B5579" s="110">
        <f>IF(ISNA(VLOOKUP($A5579, 'NAV Daily'!$A$1:$D$9941, 4, 0)),B5578, VLOOKUP($A5579, 'NAV Daily'!$A$1:$D$9941, 4, 0))</f>
        <v>3475.8989999999999</v>
      </c>
      <c r="C5579" s="110">
        <f>IF(IFERROR(VLOOKUP($A5579, JCI!A:E, 5, 0),C5578)="null",C5578, IFERROR(VLOOKUP( $A5579, JCI!A:E, 5, 0),C5578))</f>
        <v>6225.6860349999997</v>
      </c>
      <c r="D5579" s="6">
        <f>IF(ISNA(VLOOKUP($A5579,ICBI!$C$1:$D$10000, 2, 0)),D5578, VLOOKUP($A5579, ICBI!$C$1:$D$10000, 2, 0))</f>
        <v>274.53288710195</v>
      </c>
      <c r="E5579" s="2">
        <f t="shared" si="287"/>
        <v>43829</v>
      </c>
      <c r="F5579" s="3">
        <f t="shared" si="288"/>
        <v>3475.8989999999999</v>
      </c>
      <c r="G5579" s="3">
        <f t="shared" si="289"/>
        <v>5755.1273419798254</v>
      </c>
      <c r="H5579" s="6">
        <f>IF(ISNA(VLOOKUP($A5579, 'NAV Daily'!$A$1:$B$9941, 2, 0)/1000000000),H5578, VLOOKUP($A5579, 'NAV Daily'!$A$1:$B$9941, 2, 0)/1000000000)</f>
        <v>666.48381470779009</v>
      </c>
    </row>
    <row r="5580" spans="1:8" customFormat="1" x14ac:dyDescent="0.25">
      <c r="A5580" s="2">
        <v>43992</v>
      </c>
      <c r="B5580" s="110">
        <f>IF(ISNA(VLOOKUP($A5580, 'NAV Daily'!$A$1:$D$9941, 4, 0)),B5579, VLOOKUP($A5580, 'NAV Daily'!$A$1:$D$9941, 4, 0))</f>
        <v>3475.8989999999999</v>
      </c>
      <c r="C5580" s="110">
        <f>IF(IFERROR(VLOOKUP($A5580, JCI!A:E, 5, 0),C5579)="null",C5579, IFERROR(VLOOKUP( $A5580, JCI!A:E, 5, 0),C5579))</f>
        <v>6225.6860349999997</v>
      </c>
      <c r="D5580" s="6">
        <f>IF(ISNA(VLOOKUP($A5580,ICBI!$C$1:$D$10000, 2, 0)),D5579, VLOOKUP($A5580, ICBI!$C$1:$D$10000, 2, 0))</f>
        <v>274.53288710195</v>
      </c>
      <c r="E5580" s="2">
        <f t="shared" si="287"/>
        <v>43829</v>
      </c>
      <c r="F5580" s="3">
        <f t="shared" si="288"/>
        <v>3475.8989999999999</v>
      </c>
      <c r="G5580" s="3">
        <f t="shared" si="289"/>
        <v>5755.1273419798254</v>
      </c>
      <c r="H5580" s="6">
        <f>IF(ISNA(VLOOKUP($A5580, 'NAV Daily'!$A$1:$B$9941, 2, 0)/1000000000),H5579, VLOOKUP($A5580, 'NAV Daily'!$A$1:$B$9941, 2, 0)/1000000000)</f>
        <v>666.48381470779009</v>
      </c>
    </row>
    <row r="5581" spans="1:8" customFormat="1" x14ac:dyDescent="0.25">
      <c r="A5581" s="2">
        <v>43993</v>
      </c>
      <c r="B5581" s="110">
        <f>IF(ISNA(VLOOKUP($A5581, 'NAV Daily'!$A$1:$D$9941, 4, 0)),B5580, VLOOKUP($A5581, 'NAV Daily'!$A$1:$D$9941, 4, 0))</f>
        <v>3475.8989999999999</v>
      </c>
      <c r="C5581" s="110">
        <f>IF(IFERROR(VLOOKUP($A5581, JCI!A:E, 5, 0),C5580)="null",C5580, IFERROR(VLOOKUP( $A5581, JCI!A:E, 5, 0),C5580))</f>
        <v>6225.6860349999997</v>
      </c>
      <c r="D5581" s="6">
        <f>IF(ISNA(VLOOKUP($A5581,ICBI!$C$1:$D$10000, 2, 0)),D5580, VLOOKUP($A5581, ICBI!$C$1:$D$10000, 2, 0))</f>
        <v>274.53288710195</v>
      </c>
      <c r="E5581" s="2">
        <f t="shared" si="287"/>
        <v>43829</v>
      </c>
      <c r="F5581" s="3">
        <f t="shared" si="288"/>
        <v>3475.8989999999999</v>
      </c>
      <c r="G5581" s="3">
        <f t="shared" si="289"/>
        <v>5755.1273419798254</v>
      </c>
      <c r="H5581" s="6">
        <f>IF(ISNA(VLOOKUP($A5581, 'NAV Daily'!$A$1:$B$9941, 2, 0)/1000000000),H5580, VLOOKUP($A5581, 'NAV Daily'!$A$1:$B$9941, 2, 0)/1000000000)</f>
        <v>666.48381470779009</v>
      </c>
    </row>
    <row r="5582" spans="1:8" customFormat="1" x14ac:dyDescent="0.25">
      <c r="A5582" s="2">
        <v>43994</v>
      </c>
      <c r="B5582" s="110">
        <f>IF(ISNA(VLOOKUP($A5582, 'NAV Daily'!$A$1:$D$9941, 4, 0)),B5581, VLOOKUP($A5582, 'NAV Daily'!$A$1:$D$9941, 4, 0))</f>
        <v>3475.8989999999999</v>
      </c>
      <c r="C5582" s="110">
        <f>IF(IFERROR(VLOOKUP($A5582, JCI!A:E, 5, 0),C5581)="null",C5581, IFERROR(VLOOKUP( $A5582, JCI!A:E, 5, 0),C5581))</f>
        <v>6225.6860349999997</v>
      </c>
      <c r="D5582" s="6">
        <f>IF(ISNA(VLOOKUP($A5582,ICBI!$C$1:$D$10000, 2, 0)),D5581, VLOOKUP($A5582, ICBI!$C$1:$D$10000, 2, 0))</f>
        <v>274.53288710195</v>
      </c>
      <c r="E5582" s="2">
        <f t="shared" si="287"/>
        <v>43829</v>
      </c>
      <c r="F5582" s="3">
        <f t="shared" si="288"/>
        <v>3475.8989999999999</v>
      </c>
      <c r="G5582" s="3">
        <f t="shared" si="289"/>
        <v>5755.1273419798254</v>
      </c>
      <c r="H5582" s="6">
        <f>IF(ISNA(VLOOKUP($A5582, 'NAV Daily'!$A$1:$B$9941, 2, 0)/1000000000),H5581, VLOOKUP($A5582, 'NAV Daily'!$A$1:$B$9941, 2, 0)/1000000000)</f>
        <v>666.48381470779009</v>
      </c>
    </row>
    <row r="5583" spans="1:8" customFormat="1" x14ac:dyDescent="0.25">
      <c r="A5583" s="2">
        <v>43995</v>
      </c>
      <c r="B5583" s="110">
        <f>IF(ISNA(VLOOKUP($A5583, 'NAV Daily'!$A$1:$D$9941, 4, 0)),B5582, VLOOKUP($A5583, 'NAV Daily'!$A$1:$D$9941, 4, 0))</f>
        <v>3475.8989999999999</v>
      </c>
      <c r="C5583" s="110">
        <f>IF(IFERROR(VLOOKUP($A5583, JCI!A:E, 5, 0),C5582)="null",C5582, IFERROR(VLOOKUP( $A5583, JCI!A:E, 5, 0),C5582))</f>
        <v>6225.6860349999997</v>
      </c>
      <c r="D5583" s="6">
        <f>IF(ISNA(VLOOKUP($A5583,ICBI!$C$1:$D$10000, 2, 0)),D5582, VLOOKUP($A5583, ICBI!$C$1:$D$10000, 2, 0))</f>
        <v>274.53288710195</v>
      </c>
      <c r="E5583" s="2">
        <f t="shared" si="287"/>
        <v>43829</v>
      </c>
      <c r="F5583" s="3">
        <f t="shared" si="288"/>
        <v>3475.8989999999999</v>
      </c>
      <c r="G5583" s="3">
        <f t="shared" si="289"/>
        <v>5755.1273419798254</v>
      </c>
      <c r="H5583" s="6">
        <f>IF(ISNA(VLOOKUP($A5583, 'NAV Daily'!$A$1:$B$9941, 2, 0)/1000000000),H5582, VLOOKUP($A5583, 'NAV Daily'!$A$1:$B$9941, 2, 0)/1000000000)</f>
        <v>666.48381470779009</v>
      </c>
    </row>
    <row r="5584" spans="1:8" customFormat="1" x14ac:dyDescent="0.25">
      <c r="A5584" s="2">
        <v>43996</v>
      </c>
      <c r="B5584" s="110">
        <f>IF(ISNA(VLOOKUP($A5584, 'NAV Daily'!$A$1:$D$9941, 4, 0)),B5583, VLOOKUP($A5584, 'NAV Daily'!$A$1:$D$9941, 4, 0))</f>
        <v>3475.8989999999999</v>
      </c>
      <c r="C5584" s="110">
        <f>IF(IFERROR(VLOOKUP($A5584, JCI!A:E, 5, 0),C5583)="null",C5583, IFERROR(VLOOKUP( $A5584, JCI!A:E, 5, 0),C5583))</f>
        <v>6225.6860349999997</v>
      </c>
      <c r="D5584" s="6">
        <f>IF(ISNA(VLOOKUP($A5584,ICBI!$C$1:$D$10000, 2, 0)),D5583, VLOOKUP($A5584, ICBI!$C$1:$D$10000, 2, 0))</f>
        <v>274.53288710195</v>
      </c>
      <c r="E5584" s="2">
        <f t="shared" si="287"/>
        <v>43829</v>
      </c>
      <c r="F5584" s="3">
        <f t="shared" si="288"/>
        <v>3475.8989999999999</v>
      </c>
      <c r="G5584" s="3">
        <f t="shared" si="289"/>
        <v>5755.1273419798254</v>
      </c>
      <c r="H5584" s="6">
        <f>IF(ISNA(VLOOKUP($A5584, 'NAV Daily'!$A$1:$B$9941, 2, 0)/1000000000),H5583, VLOOKUP($A5584, 'NAV Daily'!$A$1:$B$9941, 2, 0)/1000000000)</f>
        <v>666.48381470779009</v>
      </c>
    </row>
    <row r="5585" spans="1:8" customFormat="1" x14ac:dyDescent="0.25">
      <c r="A5585" s="2">
        <v>43997</v>
      </c>
      <c r="B5585" s="110">
        <f>IF(ISNA(VLOOKUP($A5585, 'NAV Daily'!$A$1:$D$9941, 4, 0)),B5584, VLOOKUP($A5585, 'NAV Daily'!$A$1:$D$9941, 4, 0))</f>
        <v>3475.8989999999999</v>
      </c>
      <c r="C5585" s="110">
        <f>IF(IFERROR(VLOOKUP($A5585, JCI!A:E, 5, 0),C5584)="null",C5584, IFERROR(VLOOKUP( $A5585, JCI!A:E, 5, 0),C5584))</f>
        <v>6225.6860349999997</v>
      </c>
      <c r="D5585" s="6">
        <f>IF(ISNA(VLOOKUP($A5585,ICBI!$C$1:$D$10000, 2, 0)),D5584, VLOOKUP($A5585, ICBI!$C$1:$D$10000, 2, 0))</f>
        <v>274.53288710195</v>
      </c>
      <c r="E5585" s="2">
        <f t="shared" si="287"/>
        <v>43829</v>
      </c>
      <c r="F5585" s="3">
        <f t="shared" si="288"/>
        <v>3475.8989999999999</v>
      </c>
      <c r="G5585" s="3">
        <f t="shared" si="289"/>
        <v>5755.1273419798254</v>
      </c>
      <c r="H5585" s="6">
        <f>IF(ISNA(VLOOKUP($A5585, 'NAV Daily'!$A$1:$B$9941, 2, 0)/1000000000),H5584, VLOOKUP($A5585, 'NAV Daily'!$A$1:$B$9941, 2, 0)/1000000000)</f>
        <v>666.48381470779009</v>
      </c>
    </row>
    <row r="5586" spans="1:8" customFormat="1" x14ac:dyDescent="0.25">
      <c r="A5586" s="2">
        <v>43998</v>
      </c>
      <c r="B5586" s="110">
        <f>IF(ISNA(VLOOKUP($A5586, 'NAV Daily'!$A$1:$D$9941, 4, 0)),B5585, VLOOKUP($A5586, 'NAV Daily'!$A$1:$D$9941, 4, 0))</f>
        <v>3475.8989999999999</v>
      </c>
      <c r="C5586" s="110">
        <f>IF(IFERROR(VLOOKUP($A5586, JCI!A:E, 5, 0),C5585)="null",C5585, IFERROR(VLOOKUP( $A5586, JCI!A:E, 5, 0),C5585))</f>
        <v>6225.6860349999997</v>
      </c>
      <c r="D5586" s="6">
        <f>IF(ISNA(VLOOKUP($A5586,ICBI!$C$1:$D$10000, 2, 0)),D5585, VLOOKUP($A5586, ICBI!$C$1:$D$10000, 2, 0))</f>
        <v>274.53288710195</v>
      </c>
      <c r="E5586" s="2">
        <f t="shared" si="287"/>
        <v>43829</v>
      </c>
      <c r="F5586" s="3">
        <f t="shared" si="288"/>
        <v>3475.8989999999999</v>
      </c>
      <c r="G5586" s="3">
        <f t="shared" si="289"/>
        <v>5755.1273419798254</v>
      </c>
      <c r="H5586" s="6">
        <f>IF(ISNA(VLOOKUP($A5586, 'NAV Daily'!$A$1:$B$9941, 2, 0)/1000000000),H5585, VLOOKUP($A5586, 'NAV Daily'!$A$1:$B$9941, 2, 0)/1000000000)</f>
        <v>666.48381470779009</v>
      </c>
    </row>
    <row r="5587" spans="1:8" customFormat="1" x14ac:dyDescent="0.25">
      <c r="A5587" s="2">
        <v>43999</v>
      </c>
      <c r="B5587" s="110">
        <f>IF(ISNA(VLOOKUP($A5587, 'NAV Daily'!$A$1:$D$9941, 4, 0)),B5586, VLOOKUP($A5587, 'NAV Daily'!$A$1:$D$9941, 4, 0))</f>
        <v>3475.8989999999999</v>
      </c>
      <c r="C5587" s="110">
        <f>IF(IFERROR(VLOOKUP($A5587, JCI!A:E, 5, 0),C5586)="null",C5586, IFERROR(VLOOKUP( $A5587, JCI!A:E, 5, 0),C5586))</f>
        <v>6225.6860349999997</v>
      </c>
      <c r="D5587" s="6">
        <f>IF(ISNA(VLOOKUP($A5587,ICBI!$C$1:$D$10000, 2, 0)),D5586, VLOOKUP($A5587, ICBI!$C$1:$D$10000, 2, 0))</f>
        <v>274.53288710195</v>
      </c>
      <c r="E5587" s="2">
        <f t="shared" si="287"/>
        <v>43829</v>
      </c>
      <c r="F5587" s="3">
        <f t="shared" si="288"/>
        <v>3475.8989999999999</v>
      </c>
      <c r="G5587" s="3">
        <f t="shared" si="289"/>
        <v>5755.1273419798254</v>
      </c>
      <c r="H5587" s="6">
        <f>IF(ISNA(VLOOKUP($A5587, 'NAV Daily'!$A$1:$B$9941, 2, 0)/1000000000),H5586, VLOOKUP($A5587, 'NAV Daily'!$A$1:$B$9941, 2, 0)/1000000000)</f>
        <v>666.48381470779009</v>
      </c>
    </row>
    <row r="5588" spans="1:8" customFormat="1" x14ac:dyDescent="0.25">
      <c r="A5588" s="2">
        <v>44000</v>
      </c>
      <c r="B5588" s="110">
        <f>IF(ISNA(VLOOKUP($A5588, 'NAV Daily'!$A$1:$D$9941, 4, 0)),B5587, VLOOKUP($A5588, 'NAV Daily'!$A$1:$D$9941, 4, 0))</f>
        <v>3475.8989999999999</v>
      </c>
      <c r="C5588" s="110">
        <f>IF(IFERROR(VLOOKUP($A5588, JCI!A:E, 5, 0),C5587)="null",C5587, IFERROR(VLOOKUP( $A5588, JCI!A:E, 5, 0),C5587))</f>
        <v>6225.6860349999997</v>
      </c>
      <c r="D5588" s="6">
        <f>IF(ISNA(VLOOKUP($A5588,ICBI!$C$1:$D$10000, 2, 0)),D5587, VLOOKUP($A5588, ICBI!$C$1:$D$10000, 2, 0))</f>
        <v>274.53288710195</v>
      </c>
      <c r="E5588" s="2">
        <f t="shared" si="287"/>
        <v>43829</v>
      </c>
      <c r="F5588" s="3">
        <f t="shared" si="288"/>
        <v>3475.8989999999999</v>
      </c>
      <c r="G5588" s="3">
        <f t="shared" si="289"/>
        <v>5755.1273419798254</v>
      </c>
      <c r="H5588" s="6">
        <f>IF(ISNA(VLOOKUP($A5588, 'NAV Daily'!$A$1:$B$9941, 2, 0)/1000000000),H5587, VLOOKUP($A5588, 'NAV Daily'!$A$1:$B$9941, 2, 0)/1000000000)</f>
        <v>666.48381470779009</v>
      </c>
    </row>
    <row r="5589" spans="1:8" customFormat="1" x14ac:dyDescent="0.25">
      <c r="A5589" s="2">
        <v>44001</v>
      </c>
      <c r="B5589" s="110">
        <f>IF(ISNA(VLOOKUP($A5589, 'NAV Daily'!$A$1:$D$9941, 4, 0)),B5588, VLOOKUP($A5589, 'NAV Daily'!$A$1:$D$9941, 4, 0))</f>
        <v>3475.8989999999999</v>
      </c>
      <c r="C5589" s="110">
        <f>IF(IFERROR(VLOOKUP($A5589, JCI!A:E, 5, 0),C5588)="null",C5588, IFERROR(VLOOKUP( $A5589, JCI!A:E, 5, 0),C5588))</f>
        <v>6225.6860349999997</v>
      </c>
      <c r="D5589" s="6">
        <f>IF(ISNA(VLOOKUP($A5589,ICBI!$C$1:$D$10000, 2, 0)),D5588, VLOOKUP($A5589, ICBI!$C$1:$D$10000, 2, 0))</f>
        <v>274.53288710195</v>
      </c>
      <c r="E5589" s="2">
        <f t="shared" si="287"/>
        <v>43829</v>
      </c>
      <c r="F5589" s="3">
        <f t="shared" si="288"/>
        <v>3475.8989999999999</v>
      </c>
      <c r="G5589" s="3">
        <f t="shared" si="289"/>
        <v>5755.1273419798254</v>
      </c>
      <c r="H5589" s="6">
        <f>IF(ISNA(VLOOKUP($A5589, 'NAV Daily'!$A$1:$B$9941, 2, 0)/1000000000),H5588, VLOOKUP($A5589, 'NAV Daily'!$A$1:$B$9941, 2, 0)/1000000000)</f>
        <v>666.48381470779009</v>
      </c>
    </row>
    <row r="5590" spans="1:8" customFormat="1" x14ac:dyDescent="0.25">
      <c r="A5590" s="2">
        <v>44002</v>
      </c>
      <c r="B5590" s="110">
        <f>IF(ISNA(VLOOKUP($A5590, 'NAV Daily'!$A$1:$D$9941, 4, 0)),B5589, VLOOKUP($A5590, 'NAV Daily'!$A$1:$D$9941, 4, 0))</f>
        <v>3475.8989999999999</v>
      </c>
      <c r="C5590" s="110">
        <f>IF(IFERROR(VLOOKUP($A5590, JCI!A:E, 5, 0),C5589)="null",C5589, IFERROR(VLOOKUP( $A5590, JCI!A:E, 5, 0),C5589))</f>
        <v>6225.6860349999997</v>
      </c>
      <c r="D5590" s="6">
        <f>IF(ISNA(VLOOKUP($A5590,ICBI!$C$1:$D$10000, 2, 0)),D5589, VLOOKUP($A5590, ICBI!$C$1:$D$10000, 2, 0))</f>
        <v>274.53288710195</v>
      </c>
      <c r="E5590" s="2">
        <f t="shared" si="287"/>
        <v>43829</v>
      </c>
      <c r="F5590" s="3">
        <f t="shared" si="288"/>
        <v>3475.8989999999999</v>
      </c>
      <c r="G5590" s="3">
        <f t="shared" si="289"/>
        <v>5755.1273419798254</v>
      </c>
      <c r="H5590" s="6">
        <f>IF(ISNA(VLOOKUP($A5590, 'NAV Daily'!$A$1:$B$9941, 2, 0)/1000000000),H5589, VLOOKUP($A5590, 'NAV Daily'!$A$1:$B$9941, 2, 0)/1000000000)</f>
        <v>666.48381470779009</v>
      </c>
    </row>
    <row r="5591" spans="1:8" customFormat="1" x14ac:dyDescent="0.25">
      <c r="A5591" s="2">
        <v>44003</v>
      </c>
      <c r="B5591" s="110">
        <f>IF(ISNA(VLOOKUP($A5591, 'NAV Daily'!$A$1:$D$9941, 4, 0)),B5590, VLOOKUP($A5591, 'NAV Daily'!$A$1:$D$9941, 4, 0))</f>
        <v>3475.8989999999999</v>
      </c>
      <c r="C5591" s="110">
        <f>IF(IFERROR(VLOOKUP($A5591, JCI!A:E, 5, 0),C5590)="null",C5590, IFERROR(VLOOKUP( $A5591, JCI!A:E, 5, 0),C5590))</f>
        <v>6225.6860349999997</v>
      </c>
      <c r="D5591" s="6">
        <f>IF(ISNA(VLOOKUP($A5591,ICBI!$C$1:$D$10000, 2, 0)),D5590, VLOOKUP($A5591, ICBI!$C$1:$D$10000, 2, 0))</f>
        <v>274.53288710195</v>
      </c>
      <c r="E5591" s="2">
        <f t="shared" si="287"/>
        <v>43829</v>
      </c>
      <c r="F5591" s="3">
        <f t="shared" si="288"/>
        <v>3475.8989999999999</v>
      </c>
      <c r="G5591" s="3">
        <f t="shared" si="289"/>
        <v>5755.1273419798254</v>
      </c>
      <c r="H5591" s="6">
        <f>IF(ISNA(VLOOKUP($A5591, 'NAV Daily'!$A$1:$B$9941, 2, 0)/1000000000),H5590, VLOOKUP($A5591, 'NAV Daily'!$A$1:$B$9941, 2, 0)/1000000000)</f>
        <v>666.48381470779009</v>
      </c>
    </row>
    <row r="5592" spans="1:8" customFormat="1" x14ac:dyDescent="0.25">
      <c r="A5592" s="2">
        <v>44004</v>
      </c>
      <c r="B5592" s="110">
        <f>IF(ISNA(VLOOKUP($A5592, 'NAV Daily'!$A$1:$D$9941, 4, 0)),B5591, VLOOKUP($A5592, 'NAV Daily'!$A$1:$D$9941, 4, 0))</f>
        <v>3475.8989999999999</v>
      </c>
      <c r="C5592" s="110">
        <f>IF(IFERROR(VLOOKUP($A5592, JCI!A:E, 5, 0),C5591)="null",C5591, IFERROR(VLOOKUP( $A5592, JCI!A:E, 5, 0),C5591))</f>
        <v>6225.6860349999997</v>
      </c>
      <c r="D5592" s="6">
        <f>IF(ISNA(VLOOKUP($A5592,ICBI!$C$1:$D$10000, 2, 0)),D5591, VLOOKUP($A5592, ICBI!$C$1:$D$10000, 2, 0))</f>
        <v>274.53288710195</v>
      </c>
      <c r="E5592" s="2">
        <f t="shared" si="287"/>
        <v>43829</v>
      </c>
      <c r="F5592" s="3">
        <f t="shared" si="288"/>
        <v>3475.8989999999999</v>
      </c>
      <c r="G5592" s="3">
        <f t="shared" si="289"/>
        <v>5755.1273419798254</v>
      </c>
      <c r="H5592" s="6">
        <f>IF(ISNA(VLOOKUP($A5592, 'NAV Daily'!$A$1:$B$9941, 2, 0)/1000000000),H5591, VLOOKUP($A5592, 'NAV Daily'!$A$1:$B$9941, 2, 0)/1000000000)</f>
        <v>666.48381470779009</v>
      </c>
    </row>
    <row r="5593" spans="1:8" customFormat="1" x14ac:dyDescent="0.25">
      <c r="A5593" s="2">
        <v>44005</v>
      </c>
      <c r="B5593" s="110">
        <f>IF(ISNA(VLOOKUP($A5593, 'NAV Daily'!$A$1:$D$9941, 4, 0)),B5592, VLOOKUP($A5593, 'NAV Daily'!$A$1:$D$9941, 4, 0))</f>
        <v>3475.8989999999999</v>
      </c>
      <c r="C5593" s="110">
        <f>IF(IFERROR(VLOOKUP($A5593, JCI!A:E, 5, 0),C5592)="null",C5592, IFERROR(VLOOKUP( $A5593, JCI!A:E, 5, 0),C5592))</f>
        <v>6225.6860349999997</v>
      </c>
      <c r="D5593" s="6">
        <f>IF(ISNA(VLOOKUP($A5593,ICBI!$C$1:$D$10000, 2, 0)),D5592, VLOOKUP($A5593, ICBI!$C$1:$D$10000, 2, 0))</f>
        <v>274.53288710195</v>
      </c>
      <c r="E5593" s="2">
        <f t="shared" si="287"/>
        <v>43829</v>
      </c>
      <c r="F5593" s="3">
        <f t="shared" si="288"/>
        <v>3475.8989999999999</v>
      </c>
      <c r="G5593" s="3">
        <f t="shared" si="289"/>
        <v>5755.1273419798254</v>
      </c>
      <c r="H5593" s="6">
        <f>IF(ISNA(VLOOKUP($A5593, 'NAV Daily'!$A$1:$B$9941, 2, 0)/1000000000),H5592, VLOOKUP($A5593, 'NAV Daily'!$A$1:$B$9941, 2, 0)/1000000000)</f>
        <v>666.48381470779009</v>
      </c>
    </row>
    <row r="5594" spans="1:8" customFormat="1" x14ac:dyDescent="0.25">
      <c r="A5594" s="2">
        <v>44006</v>
      </c>
      <c r="B5594" s="110">
        <f>IF(ISNA(VLOOKUP($A5594, 'NAV Daily'!$A$1:$D$9941, 4, 0)),B5593, VLOOKUP($A5594, 'NAV Daily'!$A$1:$D$9941, 4, 0))</f>
        <v>3475.8989999999999</v>
      </c>
      <c r="C5594" s="110">
        <f>IF(IFERROR(VLOOKUP($A5594, JCI!A:E, 5, 0),C5593)="null",C5593, IFERROR(VLOOKUP( $A5594, JCI!A:E, 5, 0),C5593))</f>
        <v>6225.6860349999997</v>
      </c>
      <c r="D5594" s="6">
        <f>IF(ISNA(VLOOKUP($A5594,ICBI!$C$1:$D$10000, 2, 0)),D5593, VLOOKUP($A5594, ICBI!$C$1:$D$10000, 2, 0))</f>
        <v>274.53288710195</v>
      </c>
      <c r="E5594" s="2">
        <f t="shared" si="287"/>
        <v>43829</v>
      </c>
      <c r="F5594" s="3">
        <f t="shared" si="288"/>
        <v>3475.8989999999999</v>
      </c>
      <c r="G5594" s="3">
        <f t="shared" si="289"/>
        <v>5755.1273419798254</v>
      </c>
      <c r="H5594" s="6">
        <f>IF(ISNA(VLOOKUP($A5594, 'NAV Daily'!$A$1:$B$9941, 2, 0)/1000000000),H5593, VLOOKUP($A5594, 'NAV Daily'!$A$1:$B$9941, 2, 0)/1000000000)</f>
        <v>666.48381470779009</v>
      </c>
    </row>
    <row r="5595" spans="1:8" customFormat="1" x14ac:dyDescent="0.25">
      <c r="A5595" s="2">
        <v>44007</v>
      </c>
      <c r="B5595" s="110">
        <f>IF(ISNA(VLOOKUP($A5595, 'NAV Daily'!$A$1:$D$9941, 4, 0)),B5594, VLOOKUP($A5595, 'NAV Daily'!$A$1:$D$9941, 4, 0))</f>
        <v>3475.8989999999999</v>
      </c>
      <c r="C5595" s="110">
        <f>IF(IFERROR(VLOOKUP($A5595, JCI!A:E, 5, 0),C5594)="null",C5594, IFERROR(VLOOKUP( $A5595, JCI!A:E, 5, 0),C5594))</f>
        <v>6225.6860349999997</v>
      </c>
      <c r="D5595" s="6">
        <f>IF(ISNA(VLOOKUP($A5595,ICBI!$C$1:$D$10000, 2, 0)),D5594, VLOOKUP($A5595, ICBI!$C$1:$D$10000, 2, 0))</f>
        <v>274.53288710195</v>
      </c>
      <c r="E5595" s="2">
        <f t="shared" si="287"/>
        <v>43829</v>
      </c>
      <c r="F5595" s="3">
        <f t="shared" si="288"/>
        <v>3475.8989999999999</v>
      </c>
      <c r="G5595" s="3">
        <f t="shared" si="289"/>
        <v>5755.1273419798254</v>
      </c>
      <c r="H5595" s="6">
        <f>IF(ISNA(VLOOKUP($A5595, 'NAV Daily'!$A$1:$B$9941, 2, 0)/1000000000),H5594, VLOOKUP($A5595, 'NAV Daily'!$A$1:$B$9941, 2, 0)/1000000000)</f>
        <v>666.48381470779009</v>
      </c>
    </row>
    <row r="5596" spans="1:8" customFormat="1" x14ac:dyDescent="0.25">
      <c r="A5596" s="2">
        <v>44008</v>
      </c>
      <c r="B5596" s="110">
        <f>IF(ISNA(VLOOKUP($A5596, 'NAV Daily'!$A$1:$D$9941, 4, 0)),B5595, VLOOKUP($A5596, 'NAV Daily'!$A$1:$D$9941, 4, 0))</f>
        <v>3475.8989999999999</v>
      </c>
      <c r="C5596" s="110">
        <f>IF(IFERROR(VLOOKUP($A5596, JCI!A:E, 5, 0),C5595)="null",C5595, IFERROR(VLOOKUP( $A5596, JCI!A:E, 5, 0),C5595))</f>
        <v>6225.6860349999997</v>
      </c>
      <c r="D5596" s="6">
        <f>IF(ISNA(VLOOKUP($A5596,ICBI!$C$1:$D$10000, 2, 0)),D5595, VLOOKUP($A5596, ICBI!$C$1:$D$10000, 2, 0))</f>
        <v>274.53288710195</v>
      </c>
      <c r="E5596" s="2">
        <f t="shared" si="287"/>
        <v>43829</v>
      </c>
      <c r="F5596" s="3">
        <f t="shared" si="288"/>
        <v>3475.8989999999999</v>
      </c>
      <c r="G5596" s="3">
        <f t="shared" si="289"/>
        <v>5755.1273419798254</v>
      </c>
      <c r="H5596" s="6">
        <f>IF(ISNA(VLOOKUP($A5596, 'NAV Daily'!$A$1:$B$9941, 2, 0)/1000000000),H5595, VLOOKUP($A5596, 'NAV Daily'!$A$1:$B$9941, 2, 0)/1000000000)</f>
        <v>666.48381470779009</v>
      </c>
    </row>
    <row r="5597" spans="1:8" customFormat="1" x14ac:dyDescent="0.25">
      <c r="A5597" s="2">
        <v>44009</v>
      </c>
      <c r="B5597" s="110">
        <f>IF(ISNA(VLOOKUP($A5597, 'NAV Daily'!$A$1:$D$9941, 4, 0)),B5596, VLOOKUP($A5597, 'NAV Daily'!$A$1:$D$9941, 4, 0))</f>
        <v>3475.8989999999999</v>
      </c>
      <c r="C5597" s="110">
        <f>IF(IFERROR(VLOOKUP($A5597, JCI!A:E, 5, 0),C5596)="null",C5596, IFERROR(VLOOKUP( $A5597, JCI!A:E, 5, 0),C5596))</f>
        <v>6225.6860349999997</v>
      </c>
      <c r="D5597" s="6">
        <f>IF(ISNA(VLOOKUP($A5597,ICBI!$C$1:$D$10000, 2, 0)),D5596, VLOOKUP($A5597, ICBI!$C$1:$D$10000, 2, 0))</f>
        <v>274.53288710195</v>
      </c>
      <c r="E5597" s="2">
        <f t="shared" si="287"/>
        <v>43829</v>
      </c>
      <c r="F5597" s="3">
        <f t="shared" si="288"/>
        <v>3475.8989999999999</v>
      </c>
      <c r="G5597" s="3">
        <f t="shared" si="289"/>
        <v>5755.1273419798254</v>
      </c>
      <c r="H5597" s="6">
        <f>IF(ISNA(VLOOKUP($A5597, 'NAV Daily'!$A$1:$B$9941, 2, 0)/1000000000),H5596, VLOOKUP($A5597, 'NAV Daily'!$A$1:$B$9941, 2, 0)/1000000000)</f>
        <v>666.48381470779009</v>
      </c>
    </row>
    <row r="5598" spans="1:8" customFormat="1" x14ac:dyDescent="0.25">
      <c r="A5598" s="2">
        <v>44010</v>
      </c>
      <c r="B5598" s="110">
        <f>IF(ISNA(VLOOKUP($A5598, 'NAV Daily'!$A$1:$D$9941, 4, 0)),B5597, VLOOKUP($A5598, 'NAV Daily'!$A$1:$D$9941, 4, 0))</f>
        <v>3475.8989999999999</v>
      </c>
      <c r="C5598" s="110">
        <f>IF(IFERROR(VLOOKUP($A5598, JCI!A:E, 5, 0),C5597)="null",C5597, IFERROR(VLOOKUP( $A5598, JCI!A:E, 5, 0),C5597))</f>
        <v>6225.6860349999997</v>
      </c>
      <c r="D5598" s="6">
        <f>IF(ISNA(VLOOKUP($A5598,ICBI!$C$1:$D$10000, 2, 0)),D5597, VLOOKUP($A5598, ICBI!$C$1:$D$10000, 2, 0))</f>
        <v>274.53288710195</v>
      </c>
      <c r="E5598" s="2">
        <f t="shared" si="287"/>
        <v>43829</v>
      </c>
      <c r="F5598" s="3">
        <f t="shared" si="288"/>
        <v>3475.8989999999999</v>
      </c>
      <c r="G5598" s="3">
        <f t="shared" si="289"/>
        <v>5755.1273419798254</v>
      </c>
      <c r="H5598" s="6">
        <f>IF(ISNA(VLOOKUP($A5598, 'NAV Daily'!$A$1:$B$9941, 2, 0)/1000000000),H5597, VLOOKUP($A5598, 'NAV Daily'!$A$1:$B$9941, 2, 0)/1000000000)</f>
        <v>666.48381470779009</v>
      </c>
    </row>
    <row r="5599" spans="1:8" customFormat="1" x14ac:dyDescent="0.25">
      <c r="A5599" s="2">
        <v>44011</v>
      </c>
      <c r="B5599" s="110">
        <f>IF(ISNA(VLOOKUP($A5599, 'NAV Daily'!$A$1:$D$9941, 4, 0)),B5598, VLOOKUP($A5599, 'NAV Daily'!$A$1:$D$9941, 4, 0))</f>
        <v>3475.8989999999999</v>
      </c>
      <c r="C5599" s="110">
        <f>IF(IFERROR(VLOOKUP($A5599, JCI!A:E, 5, 0),C5598)="null",C5598, IFERROR(VLOOKUP( $A5599, JCI!A:E, 5, 0),C5598))</f>
        <v>6225.6860349999997</v>
      </c>
      <c r="D5599" s="6">
        <f>IF(ISNA(VLOOKUP($A5599,ICBI!$C$1:$D$10000, 2, 0)),D5598, VLOOKUP($A5599, ICBI!$C$1:$D$10000, 2, 0))</f>
        <v>274.53288710195</v>
      </c>
      <c r="E5599" s="2">
        <f t="shared" si="287"/>
        <v>43829</v>
      </c>
      <c r="F5599" s="3">
        <f t="shared" si="288"/>
        <v>3475.8989999999999</v>
      </c>
      <c r="G5599" s="3">
        <f t="shared" si="289"/>
        <v>5755.1273419798254</v>
      </c>
      <c r="H5599" s="6">
        <f>IF(ISNA(VLOOKUP($A5599, 'NAV Daily'!$A$1:$B$9941, 2, 0)/1000000000),H5598, VLOOKUP($A5599, 'NAV Daily'!$A$1:$B$9941, 2, 0)/1000000000)</f>
        <v>666.48381470779009</v>
      </c>
    </row>
    <row r="5600" spans="1:8" customFormat="1" x14ac:dyDescent="0.25">
      <c r="A5600" s="2">
        <v>44012</v>
      </c>
      <c r="B5600" s="110">
        <f>IF(ISNA(VLOOKUP($A5600, 'NAV Daily'!$A$1:$D$9941, 4, 0)),B5599, VLOOKUP($A5600, 'NAV Daily'!$A$1:$D$9941, 4, 0))</f>
        <v>3475.8989999999999</v>
      </c>
      <c r="C5600" s="110">
        <f>IF(IFERROR(VLOOKUP($A5600, JCI!A:E, 5, 0),C5599)="null",C5599, IFERROR(VLOOKUP( $A5600, JCI!A:E, 5, 0),C5599))</f>
        <v>6225.6860349999997</v>
      </c>
      <c r="D5600" s="6">
        <f>IF(ISNA(VLOOKUP($A5600,ICBI!$C$1:$D$10000, 2, 0)),D5599, VLOOKUP($A5600, ICBI!$C$1:$D$10000, 2, 0))</f>
        <v>274.53288710195</v>
      </c>
      <c r="E5600" s="2">
        <f t="shared" si="287"/>
        <v>43829</v>
      </c>
      <c r="F5600" s="3">
        <f t="shared" si="288"/>
        <v>3475.8989999999999</v>
      </c>
      <c r="G5600" s="3">
        <f t="shared" si="289"/>
        <v>5755.1273419798254</v>
      </c>
      <c r="H5600" s="6">
        <f>IF(ISNA(VLOOKUP($A5600, 'NAV Daily'!$A$1:$B$9941, 2, 0)/1000000000),H5599, VLOOKUP($A5600, 'NAV Daily'!$A$1:$B$9941, 2, 0)/1000000000)</f>
        <v>666.48381470779009</v>
      </c>
    </row>
    <row r="5601" spans="1:8" customFormat="1" x14ac:dyDescent="0.25">
      <c r="A5601" s="2">
        <v>44013</v>
      </c>
      <c r="B5601" s="110">
        <f>IF(ISNA(VLOOKUP($A5601, 'NAV Daily'!$A$1:$D$9941, 4, 0)),B5600, VLOOKUP($A5601, 'NAV Daily'!$A$1:$D$9941, 4, 0))</f>
        <v>3475.8989999999999</v>
      </c>
      <c r="C5601" s="110">
        <f>IF(IFERROR(VLOOKUP($A5601, JCI!A:E, 5, 0),C5600)="null",C5600, IFERROR(VLOOKUP( $A5601, JCI!A:E, 5, 0),C5600))</f>
        <v>6225.6860349999997</v>
      </c>
      <c r="D5601" s="6">
        <f>IF(ISNA(VLOOKUP($A5601,ICBI!$C$1:$D$10000, 2, 0)),D5600, VLOOKUP($A5601, ICBI!$C$1:$D$10000, 2, 0))</f>
        <v>274.53288710195</v>
      </c>
      <c r="E5601" s="2">
        <f t="shared" si="287"/>
        <v>43829</v>
      </c>
      <c r="F5601" s="3">
        <f t="shared" si="288"/>
        <v>3475.8989999999999</v>
      </c>
      <c r="G5601" s="3">
        <f t="shared" si="289"/>
        <v>5755.1273419798254</v>
      </c>
      <c r="H5601" s="6">
        <f>IF(ISNA(VLOOKUP($A5601, 'NAV Daily'!$A$1:$B$9941, 2, 0)/1000000000),H5600, VLOOKUP($A5601, 'NAV Daily'!$A$1:$B$9941, 2, 0)/1000000000)</f>
        <v>666.48381470779009</v>
      </c>
    </row>
    <row r="5602" spans="1:8" customFormat="1" x14ac:dyDescent="0.25">
      <c r="A5602" s="2">
        <v>44014</v>
      </c>
      <c r="B5602" s="110">
        <f>IF(ISNA(VLOOKUP($A5602, 'NAV Daily'!$A$1:$D$9941, 4, 0)),B5601, VLOOKUP($A5602, 'NAV Daily'!$A$1:$D$9941, 4, 0))</f>
        <v>3475.8989999999999</v>
      </c>
      <c r="C5602" s="110">
        <f>IF(IFERROR(VLOOKUP($A5602, JCI!A:E, 5, 0),C5601)="null",C5601, IFERROR(VLOOKUP( $A5602, JCI!A:E, 5, 0),C5601))</f>
        <v>6225.6860349999997</v>
      </c>
      <c r="D5602" s="6">
        <f>IF(ISNA(VLOOKUP($A5602,ICBI!$C$1:$D$10000, 2, 0)),D5601, VLOOKUP($A5602, ICBI!$C$1:$D$10000, 2, 0))</f>
        <v>274.53288710195</v>
      </c>
      <c r="E5602" s="2">
        <f t="shared" si="287"/>
        <v>43829</v>
      </c>
      <c r="F5602" s="3">
        <f t="shared" si="288"/>
        <v>3475.8989999999999</v>
      </c>
      <c r="G5602" s="3">
        <f t="shared" si="289"/>
        <v>5755.1273419798254</v>
      </c>
      <c r="H5602" s="6">
        <f>IF(ISNA(VLOOKUP($A5602, 'NAV Daily'!$A$1:$B$9941, 2, 0)/1000000000),H5601, VLOOKUP($A5602, 'NAV Daily'!$A$1:$B$9941, 2, 0)/1000000000)</f>
        <v>666.48381470779009</v>
      </c>
    </row>
    <row r="5603" spans="1:8" customFormat="1" x14ac:dyDescent="0.25">
      <c r="A5603" s="2">
        <v>44015</v>
      </c>
      <c r="B5603" s="110">
        <f>IF(ISNA(VLOOKUP($A5603, 'NAV Daily'!$A$1:$D$9941, 4, 0)),B5602, VLOOKUP($A5603, 'NAV Daily'!$A$1:$D$9941, 4, 0))</f>
        <v>3475.8989999999999</v>
      </c>
      <c r="C5603" s="110">
        <f>IF(IFERROR(VLOOKUP($A5603, JCI!A:E, 5, 0),C5602)="null",C5602, IFERROR(VLOOKUP( $A5603, JCI!A:E, 5, 0),C5602))</f>
        <v>6225.6860349999997</v>
      </c>
      <c r="D5603" s="6">
        <f>IF(ISNA(VLOOKUP($A5603,ICBI!$C$1:$D$10000, 2, 0)),D5602, VLOOKUP($A5603, ICBI!$C$1:$D$10000, 2, 0))</f>
        <v>274.53288710195</v>
      </c>
      <c r="E5603" s="2">
        <f t="shared" si="287"/>
        <v>43829</v>
      </c>
      <c r="F5603" s="3">
        <f t="shared" si="288"/>
        <v>3475.8989999999999</v>
      </c>
      <c r="G5603" s="3">
        <f t="shared" si="289"/>
        <v>5755.1273419798254</v>
      </c>
      <c r="H5603" s="6">
        <f>IF(ISNA(VLOOKUP($A5603, 'NAV Daily'!$A$1:$B$9941, 2, 0)/1000000000),H5602, VLOOKUP($A5603, 'NAV Daily'!$A$1:$B$9941, 2, 0)/1000000000)</f>
        <v>666.48381470779009</v>
      </c>
    </row>
    <row r="5604" spans="1:8" customFormat="1" x14ac:dyDescent="0.25">
      <c r="A5604" s="2">
        <v>44016</v>
      </c>
      <c r="B5604" s="110">
        <f>IF(ISNA(VLOOKUP($A5604, 'NAV Daily'!$A$1:$D$9941, 4, 0)),B5603, VLOOKUP($A5604, 'NAV Daily'!$A$1:$D$9941, 4, 0))</f>
        <v>3475.8989999999999</v>
      </c>
      <c r="C5604" s="110">
        <f>IF(IFERROR(VLOOKUP($A5604, JCI!A:E, 5, 0),C5603)="null",C5603, IFERROR(VLOOKUP( $A5604, JCI!A:E, 5, 0),C5603))</f>
        <v>6225.6860349999997</v>
      </c>
      <c r="D5604" s="6">
        <f>IF(ISNA(VLOOKUP($A5604,ICBI!$C$1:$D$10000, 2, 0)),D5603, VLOOKUP($A5604, ICBI!$C$1:$D$10000, 2, 0))</f>
        <v>274.53288710195</v>
      </c>
      <c r="E5604" s="2">
        <f t="shared" si="287"/>
        <v>43829</v>
      </c>
      <c r="F5604" s="3">
        <f t="shared" si="288"/>
        <v>3475.8989999999999</v>
      </c>
      <c r="G5604" s="3">
        <f t="shared" si="289"/>
        <v>5755.1273419798254</v>
      </c>
      <c r="H5604" s="6">
        <f>IF(ISNA(VLOOKUP($A5604, 'NAV Daily'!$A$1:$B$9941, 2, 0)/1000000000),H5603, VLOOKUP($A5604, 'NAV Daily'!$A$1:$B$9941, 2, 0)/1000000000)</f>
        <v>666.48381470779009</v>
      </c>
    </row>
    <row r="5605" spans="1:8" customFormat="1" x14ac:dyDescent="0.25">
      <c r="A5605" s="2">
        <v>44017</v>
      </c>
      <c r="B5605" s="110">
        <f>IF(ISNA(VLOOKUP($A5605, 'NAV Daily'!$A$1:$D$9941, 4, 0)),B5604, VLOOKUP($A5605, 'NAV Daily'!$A$1:$D$9941, 4, 0))</f>
        <v>3475.8989999999999</v>
      </c>
      <c r="C5605" s="110">
        <f>IF(IFERROR(VLOOKUP($A5605, JCI!A:E, 5, 0),C5604)="null",C5604, IFERROR(VLOOKUP( $A5605, JCI!A:E, 5, 0),C5604))</f>
        <v>6225.6860349999997</v>
      </c>
      <c r="D5605" s="6">
        <f>IF(ISNA(VLOOKUP($A5605,ICBI!$C$1:$D$10000, 2, 0)),D5604, VLOOKUP($A5605, ICBI!$C$1:$D$10000, 2, 0))</f>
        <v>274.53288710195</v>
      </c>
      <c r="E5605" s="2">
        <f t="shared" si="287"/>
        <v>43829</v>
      </c>
      <c r="F5605" s="3">
        <f t="shared" si="288"/>
        <v>3475.8989999999999</v>
      </c>
      <c r="G5605" s="3">
        <f t="shared" si="289"/>
        <v>5755.1273419798254</v>
      </c>
      <c r="H5605" s="6">
        <f>IF(ISNA(VLOOKUP($A5605, 'NAV Daily'!$A$1:$B$9941, 2, 0)/1000000000),H5604, VLOOKUP($A5605, 'NAV Daily'!$A$1:$B$9941, 2, 0)/1000000000)</f>
        <v>666.48381470779009</v>
      </c>
    </row>
    <row r="5606" spans="1:8" customFormat="1" x14ac:dyDescent="0.25">
      <c r="A5606" s="2">
        <v>44018</v>
      </c>
      <c r="B5606" s="110">
        <f>IF(ISNA(VLOOKUP($A5606, 'NAV Daily'!$A$1:$D$9941, 4, 0)),B5605, VLOOKUP($A5606, 'NAV Daily'!$A$1:$D$9941, 4, 0))</f>
        <v>3475.8989999999999</v>
      </c>
      <c r="C5606" s="110">
        <f>IF(IFERROR(VLOOKUP($A5606, JCI!A:E, 5, 0),C5605)="null",C5605, IFERROR(VLOOKUP( $A5606, JCI!A:E, 5, 0),C5605))</f>
        <v>6225.6860349999997</v>
      </c>
      <c r="D5606" s="6">
        <f>IF(ISNA(VLOOKUP($A5606,ICBI!$C$1:$D$10000, 2, 0)),D5605, VLOOKUP($A5606, ICBI!$C$1:$D$10000, 2, 0))</f>
        <v>274.53288710195</v>
      </c>
      <c r="E5606" s="2">
        <f t="shared" si="287"/>
        <v>43829</v>
      </c>
      <c r="F5606" s="3">
        <f t="shared" si="288"/>
        <v>3475.8989999999999</v>
      </c>
      <c r="G5606" s="3">
        <f t="shared" si="289"/>
        <v>5755.1273419798254</v>
      </c>
      <c r="H5606" s="6">
        <f>IF(ISNA(VLOOKUP($A5606, 'NAV Daily'!$A$1:$B$9941, 2, 0)/1000000000),H5605, VLOOKUP($A5606, 'NAV Daily'!$A$1:$B$9941, 2, 0)/1000000000)</f>
        <v>666.48381470779009</v>
      </c>
    </row>
    <row r="5607" spans="1:8" customFormat="1" x14ac:dyDescent="0.25">
      <c r="A5607" s="2">
        <v>44019</v>
      </c>
      <c r="B5607" s="110">
        <f>IF(ISNA(VLOOKUP($A5607, 'NAV Daily'!$A$1:$D$9941, 4, 0)),B5606, VLOOKUP($A5607, 'NAV Daily'!$A$1:$D$9941, 4, 0))</f>
        <v>3475.8989999999999</v>
      </c>
      <c r="C5607" s="110">
        <f>IF(IFERROR(VLOOKUP($A5607, JCI!A:E, 5, 0),C5606)="null",C5606, IFERROR(VLOOKUP( $A5607, JCI!A:E, 5, 0),C5606))</f>
        <v>6225.6860349999997</v>
      </c>
      <c r="D5607" s="6">
        <f>IF(ISNA(VLOOKUP($A5607,ICBI!$C$1:$D$10000, 2, 0)),D5606, VLOOKUP($A5607, ICBI!$C$1:$D$10000, 2, 0))</f>
        <v>274.53288710195</v>
      </c>
      <c r="E5607" s="2">
        <f t="shared" si="287"/>
        <v>43829</v>
      </c>
      <c r="F5607" s="3">
        <f t="shared" si="288"/>
        <v>3475.8989999999999</v>
      </c>
      <c r="G5607" s="3">
        <f t="shared" si="289"/>
        <v>5755.1273419798254</v>
      </c>
      <c r="H5607" s="6">
        <f>IF(ISNA(VLOOKUP($A5607, 'NAV Daily'!$A$1:$B$9941, 2, 0)/1000000000),H5606, VLOOKUP($A5607, 'NAV Daily'!$A$1:$B$9941, 2, 0)/1000000000)</f>
        <v>666.48381470779009</v>
      </c>
    </row>
    <row r="5608" spans="1:8" customFormat="1" x14ac:dyDescent="0.25">
      <c r="A5608" s="2">
        <v>44020</v>
      </c>
      <c r="B5608" s="110">
        <f>IF(ISNA(VLOOKUP($A5608, 'NAV Daily'!$A$1:$D$9941, 4, 0)),B5607, VLOOKUP($A5608, 'NAV Daily'!$A$1:$D$9941, 4, 0))</f>
        <v>3475.8989999999999</v>
      </c>
      <c r="C5608" s="110">
        <f>IF(IFERROR(VLOOKUP($A5608, JCI!A:E, 5, 0),C5607)="null",C5607, IFERROR(VLOOKUP( $A5608, JCI!A:E, 5, 0),C5607))</f>
        <v>6225.6860349999997</v>
      </c>
      <c r="D5608" s="6">
        <f>IF(ISNA(VLOOKUP($A5608,ICBI!$C$1:$D$10000, 2, 0)),D5607, VLOOKUP($A5608, ICBI!$C$1:$D$10000, 2, 0))</f>
        <v>274.53288710195</v>
      </c>
      <c r="E5608" s="2">
        <f t="shared" si="287"/>
        <v>43829</v>
      </c>
      <c r="F5608" s="3">
        <f t="shared" si="288"/>
        <v>3475.8989999999999</v>
      </c>
      <c r="G5608" s="3">
        <f t="shared" si="289"/>
        <v>5755.1273419798254</v>
      </c>
      <c r="H5608" s="6">
        <f>IF(ISNA(VLOOKUP($A5608, 'NAV Daily'!$A$1:$B$9941, 2, 0)/1000000000),H5607, VLOOKUP($A5608, 'NAV Daily'!$A$1:$B$9941, 2, 0)/1000000000)</f>
        <v>666.48381470779009</v>
      </c>
    </row>
    <row r="5609" spans="1:8" customFormat="1" x14ac:dyDescent="0.25">
      <c r="A5609" s="2">
        <v>44021</v>
      </c>
      <c r="B5609" s="110">
        <f>IF(ISNA(VLOOKUP($A5609, 'NAV Daily'!$A$1:$D$9941, 4, 0)),B5608, VLOOKUP($A5609, 'NAV Daily'!$A$1:$D$9941, 4, 0))</f>
        <v>3475.8989999999999</v>
      </c>
      <c r="C5609" s="110">
        <f>IF(IFERROR(VLOOKUP($A5609, JCI!A:E, 5, 0),C5608)="null",C5608, IFERROR(VLOOKUP( $A5609, JCI!A:E, 5, 0),C5608))</f>
        <v>6225.6860349999997</v>
      </c>
      <c r="D5609" s="6">
        <f>IF(ISNA(VLOOKUP($A5609,ICBI!$C$1:$D$10000, 2, 0)),D5608, VLOOKUP($A5609, ICBI!$C$1:$D$10000, 2, 0))</f>
        <v>274.53288710195</v>
      </c>
      <c r="E5609" s="2">
        <f t="shared" si="287"/>
        <v>43829</v>
      </c>
      <c r="F5609" s="3">
        <f t="shared" si="288"/>
        <v>3475.8989999999999</v>
      </c>
      <c r="G5609" s="3">
        <f t="shared" si="289"/>
        <v>5755.1273419798254</v>
      </c>
      <c r="H5609" s="6">
        <f>IF(ISNA(VLOOKUP($A5609, 'NAV Daily'!$A$1:$B$9941, 2, 0)/1000000000),H5608, VLOOKUP($A5609, 'NAV Daily'!$A$1:$B$9941, 2, 0)/1000000000)</f>
        <v>666.48381470779009</v>
      </c>
    </row>
    <row r="5610" spans="1:8" customFormat="1" x14ac:dyDescent="0.25">
      <c r="A5610" s="2">
        <v>44022</v>
      </c>
      <c r="B5610" s="110">
        <f>IF(ISNA(VLOOKUP($A5610, 'NAV Daily'!$A$1:$D$9941, 4, 0)),B5609, VLOOKUP($A5610, 'NAV Daily'!$A$1:$D$9941, 4, 0))</f>
        <v>3475.8989999999999</v>
      </c>
      <c r="C5610" s="110">
        <f>IF(IFERROR(VLOOKUP($A5610, JCI!A:E, 5, 0),C5609)="null",C5609, IFERROR(VLOOKUP( $A5610, JCI!A:E, 5, 0),C5609))</f>
        <v>6225.6860349999997</v>
      </c>
      <c r="D5610" s="6">
        <f>IF(ISNA(VLOOKUP($A5610,ICBI!$C$1:$D$10000, 2, 0)),D5609, VLOOKUP($A5610, ICBI!$C$1:$D$10000, 2, 0))</f>
        <v>274.53288710195</v>
      </c>
      <c r="E5610" s="2">
        <f t="shared" si="287"/>
        <v>43829</v>
      </c>
      <c r="F5610" s="3">
        <f t="shared" si="288"/>
        <v>3475.8989999999999</v>
      </c>
      <c r="G5610" s="3">
        <f t="shared" si="289"/>
        <v>5755.1273419798254</v>
      </c>
      <c r="H5610" s="6">
        <f>IF(ISNA(VLOOKUP($A5610, 'NAV Daily'!$A$1:$B$9941, 2, 0)/1000000000),H5609, VLOOKUP($A5610, 'NAV Daily'!$A$1:$B$9941, 2, 0)/1000000000)</f>
        <v>666.48381470779009</v>
      </c>
    </row>
    <row r="5611" spans="1:8" customFormat="1" x14ac:dyDescent="0.25">
      <c r="A5611" s="2">
        <v>44023</v>
      </c>
      <c r="B5611" s="110">
        <f>IF(ISNA(VLOOKUP($A5611, 'NAV Daily'!$A$1:$D$9941, 4, 0)),B5610, VLOOKUP($A5611, 'NAV Daily'!$A$1:$D$9941, 4, 0))</f>
        <v>3475.8989999999999</v>
      </c>
      <c r="C5611" s="110">
        <f>IF(IFERROR(VLOOKUP($A5611, JCI!A:E, 5, 0),C5610)="null",C5610, IFERROR(VLOOKUP( $A5611, JCI!A:E, 5, 0),C5610))</f>
        <v>6225.6860349999997</v>
      </c>
      <c r="D5611" s="6">
        <f>IF(ISNA(VLOOKUP($A5611,ICBI!$C$1:$D$10000, 2, 0)),D5610, VLOOKUP($A5611, ICBI!$C$1:$D$10000, 2, 0))</f>
        <v>274.53288710195</v>
      </c>
      <c r="E5611" s="2">
        <f t="shared" si="287"/>
        <v>43829</v>
      </c>
      <c r="F5611" s="3">
        <f t="shared" si="288"/>
        <v>3475.8989999999999</v>
      </c>
      <c r="G5611" s="3">
        <f t="shared" si="289"/>
        <v>5755.1273419798254</v>
      </c>
      <c r="H5611" s="6">
        <f>IF(ISNA(VLOOKUP($A5611, 'NAV Daily'!$A$1:$B$9941, 2, 0)/1000000000),H5610, VLOOKUP($A5611, 'NAV Daily'!$A$1:$B$9941, 2, 0)/1000000000)</f>
        <v>666.48381470779009</v>
      </c>
    </row>
    <row r="5612" spans="1:8" customFormat="1" x14ac:dyDescent="0.25">
      <c r="A5612" s="2">
        <v>44024</v>
      </c>
      <c r="B5612" s="110">
        <f>IF(ISNA(VLOOKUP($A5612, 'NAV Daily'!$A$1:$D$9941, 4, 0)),B5611, VLOOKUP($A5612, 'NAV Daily'!$A$1:$D$9941, 4, 0))</f>
        <v>3475.8989999999999</v>
      </c>
      <c r="C5612" s="110">
        <f>IF(IFERROR(VLOOKUP($A5612, JCI!A:E, 5, 0),C5611)="null",C5611, IFERROR(VLOOKUP( $A5612, JCI!A:E, 5, 0),C5611))</f>
        <v>6225.6860349999997</v>
      </c>
      <c r="D5612" s="6">
        <f>IF(ISNA(VLOOKUP($A5612,ICBI!$C$1:$D$10000, 2, 0)),D5611, VLOOKUP($A5612, ICBI!$C$1:$D$10000, 2, 0))</f>
        <v>274.53288710195</v>
      </c>
      <c r="E5612" s="2">
        <f t="shared" si="287"/>
        <v>43829</v>
      </c>
      <c r="F5612" s="3">
        <f t="shared" si="288"/>
        <v>3475.8989999999999</v>
      </c>
      <c r="G5612" s="3">
        <f t="shared" si="289"/>
        <v>5755.1273419798254</v>
      </c>
      <c r="H5612" s="6">
        <f>IF(ISNA(VLOOKUP($A5612, 'NAV Daily'!$A$1:$B$9941, 2, 0)/1000000000),H5611, VLOOKUP($A5612, 'NAV Daily'!$A$1:$B$9941, 2, 0)/1000000000)</f>
        <v>666.48381470779009</v>
      </c>
    </row>
    <row r="5613" spans="1:8" customFormat="1" x14ac:dyDescent="0.25">
      <c r="A5613" s="2">
        <v>44025</v>
      </c>
      <c r="B5613" s="110">
        <f>IF(ISNA(VLOOKUP($A5613, 'NAV Daily'!$A$1:$D$9941, 4, 0)),B5612, VLOOKUP($A5613, 'NAV Daily'!$A$1:$D$9941, 4, 0))</f>
        <v>3475.8989999999999</v>
      </c>
      <c r="C5613" s="110">
        <f>IF(IFERROR(VLOOKUP($A5613, JCI!A:E, 5, 0),C5612)="null",C5612, IFERROR(VLOOKUP( $A5613, JCI!A:E, 5, 0),C5612))</f>
        <v>6225.6860349999997</v>
      </c>
      <c r="D5613" s="6">
        <f>IF(ISNA(VLOOKUP($A5613,ICBI!$C$1:$D$10000, 2, 0)),D5612, VLOOKUP($A5613, ICBI!$C$1:$D$10000, 2, 0))</f>
        <v>274.53288710195</v>
      </c>
      <c r="E5613" s="2">
        <f t="shared" si="287"/>
        <v>43829</v>
      </c>
      <c r="F5613" s="3">
        <f t="shared" si="288"/>
        <v>3475.8989999999999</v>
      </c>
      <c r="G5613" s="3">
        <f t="shared" si="289"/>
        <v>5755.1273419798254</v>
      </c>
      <c r="H5613" s="6">
        <f>IF(ISNA(VLOOKUP($A5613, 'NAV Daily'!$A$1:$B$9941, 2, 0)/1000000000),H5612, VLOOKUP($A5613, 'NAV Daily'!$A$1:$B$9941, 2, 0)/1000000000)</f>
        <v>666.48381470779009</v>
      </c>
    </row>
    <row r="5614" spans="1:8" customFormat="1" x14ac:dyDescent="0.25">
      <c r="A5614" s="2">
        <v>44026</v>
      </c>
      <c r="B5614" s="110">
        <f>IF(ISNA(VLOOKUP($A5614, 'NAV Daily'!$A$1:$D$9941, 4, 0)),B5613, VLOOKUP($A5614, 'NAV Daily'!$A$1:$D$9941, 4, 0))</f>
        <v>3475.8989999999999</v>
      </c>
      <c r="C5614" s="110">
        <f>IF(IFERROR(VLOOKUP($A5614, JCI!A:E, 5, 0),C5613)="null",C5613, IFERROR(VLOOKUP( $A5614, JCI!A:E, 5, 0),C5613))</f>
        <v>6225.6860349999997</v>
      </c>
      <c r="D5614" s="6">
        <f>IF(ISNA(VLOOKUP($A5614,ICBI!$C$1:$D$10000, 2, 0)),D5613, VLOOKUP($A5614, ICBI!$C$1:$D$10000, 2, 0))</f>
        <v>274.53288710195</v>
      </c>
      <c r="E5614" s="2">
        <f t="shared" si="287"/>
        <v>43829</v>
      </c>
      <c r="F5614" s="3">
        <f t="shared" si="288"/>
        <v>3475.8989999999999</v>
      </c>
      <c r="G5614" s="3">
        <f t="shared" si="289"/>
        <v>5755.1273419798254</v>
      </c>
      <c r="H5614" s="6">
        <f>IF(ISNA(VLOOKUP($A5614, 'NAV Daily'!$A$1:$B$9941, 2, 0)/1000000000),H5613, VLOOKUP($A5614, 'NAV Daily'!$A$1:$B$9941, 2, 0)/1000000000)</f>
        <v>666.48381470779009</v>
      </c>
    </row>
    <row r="5615" spans="1:8" customFormat="1" x14ac:dyDescent="0.25">
      <c r="A5615" s="2">
        <v>44027</v>
      </c>
      <c r="B5615" s="110">
        <f>IF(ISNA(VLOOKUP($A5615, 'NAV Daily'!$A$1:$D$9941, 4, 0)),B5614, VLOOKUP($A5615, 'NAV Daily'!$A$1:$D$9941, 4, 0))</f>
        <v>3475.8989999999999</v>
      </c>
      <c r="C5615" s="110">
        <f>IF(IFERROR(VLOOKUP($A5615, JCI!A:E, 5, 0),C5614)="null",C5614, IFERROR(VLOOKUP( $A5615, JCI!A:E, 5, 0),C5614))</f>
        <v>6225.6860349999997</v>
      </c>
      <c r="D5615" s="6">
        <f>IF(ISNA(VLOOKUP($A5615,ICBI!$C$1:$D$10000, 2, 0)),D5614, VLOOKUP($A5615, ICBI!$C$1:$D$10000, 2, 0))</f>
        <v>274.53288710195</v>
      </c>
      <c r="E5615" s="2">
        <f t="shared" si="287"/>
        <v>43829</v>
      </c>
      <c r="F5615" s="3">
        <f t="shared" si="288"/>
        <v>3475.8989999999999</v>
      </c>
      <c r="G5615" s="3">
        <f t="shared" si="289"/>
        <v>5755.1273419798254</v>
      </c>
      <c r="H5615" s="6">
        <f>IF(ISNA(VLOOKUP($A5615, 'NAV Daily'!$A$1:$B$9941, 2, 0)/1000000000),H5614, VLOOKUP($A5615, 'NAV Daily'!$A$1:$B$9941, 2, 0)/1000000000)</f>
        <v>666.48381470779009</v>
      </c>
    </row>
    <row r="5616" spans="1:8" customFormat="1" x14ac:dyDescent="0.25">
      <c r="A5616" s="2">
        <v>44028</v>
      </c>
      <c r="B5616" s="110">
        <f>IF(ISNA(VLOOKUP($A5616, 'NAV Daily'!$A$1:$D$9941, 4, 0)),B5615, VLOOKUP($A5616, 'NAV Daily'!$A$1:$D$9941, 4, 0))</f>
        <v>3475.8989999999999</v>
      </c>
      <c r="C5616" s="110">
        <f>IF(IFERROR(VLOOKUP($A5616, JCI!A:E, 5, 0),C5615)="null",C5615, IFERROR(VLOOKUP( $A5616, JCI!A:E, 5, 0),C5615))</f>
        <v>6225.6860349999997</v>
      </c>
      <c r="D5616" s="6">
        <f>IF(ISNA(VLOOKUP($A5616,ICBI!$C$1:$D$10000, 2, 0)),D5615, VLOOKUP($A5616, ICBI!$C$1:$D$10000, 2, 0))</f>
        <v>274.53288710195</v>
      </c>
      <c r="E5616" s="2">
        <f t="shared" si="287"/>
        <v>43829</v>
      </c>
      <c r="F5616" s="3">
        <f t="shared" si="288"/>
        <v>3475.8989999999999</v>
      </c>
      <c r="G5616" s="3">
        <f t="shared" si="289"/>
        <v>5755.1273419798254</v>
      </c>
      <c r="H5616" s="6">
        <f>IF(ISNA(VLOOKUP($A5616, 'NAV Daily'!$A$1:$B$9941, 2, 0)/1000000000),H5615, VLOOKUP($A5616, 'NAV Daily'!$A$1:$B$9941, 2, 0)/1000000000)</f>
        <v>666.48381470779009</v>
      </c>
    </row>
    <row r="5617" spans="1:8" customFormat="1" x14ac:dyDescent="0.25">
      <c r="A5617" s="2">
        <v>44029</v>
      </c>
      <c r="B5617" s="110">
        <f>IF(ISNA(VLOOKUP($A5617, 'NAV Daily'!$A$1:$D$9941, 4, 0)),B5616, VLOOKUP($A5617, 'NAV Daily'!$A$1:$D$9941, 4, 0))</f>
        <v>3475.8989999999999</v>
      </c>
      <c r="C5617" s="110">
        <f>IF(IFERROR(VLOOKUP($A5617, JCI!A:E, 5, 0),C5616)="null",C5616, IFERROR(VLOOKUP( $A5617, JCI!A:E, 5, 0),C5616))</f>
        <v>6225.6860349999997</v>
      </c>
      <c r="D5617" s="6">
        <f>IF(ISNA(VLOOKUP($A5617,ICBI!$C$1:$D$10000, 2, 0)),D5616, VLOOKUP($A5617, ICBI!$C$1:$D$10000, 2, 0))</f>
        <v>274.53288710195</v>
      </c>
      <c r="E5617" s="2">
        <f t="shared" si="287"/>
        <v>43829</v>
      </c>
      <c r="F5617" s="3">
        <f t="shared" si="288"/>
        <v>3475.8989999999999</v>
      </c>
      <c r="G5617" s="3">
        <f t="shared" si="289"/>
        <v>5755.1273419798254</v>
      </c>
      <c r="H5617" s="6">
        <f>IF(ISNA(VLOOKUP($A5617, 'NAV Daily'!$A$1:$B$9941, 2, 0)/1000000000),H5616, VLOOKUP($A5617, 'NAV Daily'!$A$1:$B$9941, 2, 0)/1000000000)</f>
        <v>666.48381470779009</v>
      </c>
    </row>
    <row r="5618" spans="1:8" customFormat="1" x14ac:dyDescent="0.25">
      <c r="A5618" s="2">
        <v>44030</v>
      </c>
      <c r="B5618" s="110">
        <f>IF(ISNA(VLOOKUP($A5618, 'NAV Daily'!$A$1:$D$9941, 4, 0)),B5617, VLOOKUP($A5618, 'NAV Daily'!$A$1:$D$9941, 4, 0))</f>
        <v>3475.8989999999999</v>
      </c>
      <c r="C5618" s="110">
        <f>IF(IFERROR(VLOOKUP($A5618, JCI!A:E, 5, 0),C5617)="null",C5617, IFERROR(VLOOKUP( $A5618, JCI!A:E, 5, 0),C5617))</f>
        <v>6225.6860349999997</v>
      </c>
      <c r="D5618" s="6">
        <f>IF(ISNA(VLOOKUP($A5618,ICBI!$C$1:$D$10000, 2, 0)),D5617, VLOOKUP($A5618, ICBI!$C$1:$D$10000, 2, 0))</f>
        <v>274.53288710195</v>
      </c>
      <c r="E5618" s="2">
        <f t="shared" si="287"/>
        <v>43829</v>
      </c>
      <c r="F5618" s="3">
        <f t="shared" si="288"/>
        <v>3475.8989999999999</v>
      </c>
      <c r="G5618" s="3">
        <f t="shared" si="289"/>
        <v>5755.1273419798254</v>
      </c>
      <c r="H5618" s="6">
        <f>IF(ISNA(VLOOKUP($A5618, 'NAV Daily'!$A$1:$B$9941, 2, 0)/1000000000),H5617, VLOOKUP($A5618, 'NAV Daily'!$A$1:$B$9941, 2, 0)/1000000000)</f>
        <v>666.48381470779009</v>
      </c>
    </row>
    <row r="5619" spans="1:8" customFormat="1" x14ac:dyDescent="0.25">
      <c r="A5619" s="2">
        <v>44031</v>
      </c>
      <c r="B5619" s="110">
        <f>IF(ISNA(VLOOKUP($A5619, 'NAV Daily'!$A$1:$D$9941, 4, 0)),B5618, VLOOKUP($A5619, 'NAV Daily'!$A$1:$D$9941, 4, 0))</f>
        <v>3475.8989999999999</v>
      </c>
      <c r="C5619" s="110">
        <f>IF(IFERROR(VLOOKUP($A5619, JCI!A:E, 5, 0),C5618)="null",C5618, IFERROR(VLOOKUP( $A5619, JCI!A:E, 5, 0),C5618))</f>
        <v>6225.6860349999997</v>
      </c>
      <c r="D5619" s="6">
        <f>IF(ISNA(VLOOKUP($A5619,ICBI!$C$1:$D$10000, 2, 0)),D5618, VLOOKUP($A5619, ICBI!$C$1:$D$10000, 2, 0))</f>
        <v>274.53288710195</v>
      </c>
      <c r="E5619" s="2">
        <f t="shared" si="287"/>
        <v>43829</v>
      </c>
      <c r="F5619" s="3">
        <f t="shared" si="288"/>
        <v>3475.8989999999999</v>
      </c>
      <c r="G5619" s="3">
        <f t="shared" si="289"/>
        <v>5755.1273419798254</v>
      </c>
      <c r="H5619" s="6">
        <f>IF(ISNA(VLOOKUP($A5619, 'NAV Daily'!$A$1:$B$9941, 2, 0)/1000000000),H5618, VLOOKUP($A5619, 'NAV Daily'!$A$1:$B$9941, 2, 0)/1000000000)</f>
        <v>666.48381470779009</v>
      </c>
    </row>
    <row r="5620" spans="1:8" customFormat="1" x14ac:dyDescent="0.25">
      <c r="A5620" s="2">
        <v>44032</v>
      </c>
      <c r="B5620" s="110">
        <f>IF(ISNA(VLOOKUP($A5620, 'NAV Daily'!$A$1:$D$9941, 4, 0)),B5619, VLOOKUP($A5620, 'NAV Daily'!$A$1:$D$9941, 4, 0))</f>
        <v>3475.8989999999999</v>
      </c>
      <c r="C5620" s="110">
        <f>IF(IFERROR(VLOOKUP($A5620, JCI!A:E, 5, 0),C5619)="null",C5619, IFERROR(VLOOKUP( $A5620, JCI!A:E, 5, 0),C5619))</f>
        <v>6225.6860349999997</v>
      </c>
      <c r="D5620" s="6">
        <f>IF(ISNA(VLOOKUP($A5620,ICBI!$C$1:$D$10000, 2, 0)),D5619, VLOOKUP($A5620, ICBI!$C$1:$D$10000, 2, 0))</f>
        <v>274.53288710195</v>
      </c>
      <c r="E5620" s="2">
        <f t="shared" si="287"/>
        <v>43829</v>
      </c>
      <c r="F5620" s="3">
        <f t="shared" si="288"/>
        <v>3475.8989999999999</v>
      </c>
      <c r="G5620" s="3">
        <f t="shared" si="289"/>
        <v>5755.1273419798254</v>
      </c>
      <c r="H5620" s="6">
        <f>IF(ISNA(VLOOKUP($A5620, 'NAV Daily'!$A$1:$B$9941, 2, 0)/1000000000),H5619, VLOOKUP($A5620, 'NAV Daily'!$A$1:$B$9941, 2, 0)/1000000000)</f>
        <v>666.48381470779009</v>
      </c>
    </row>
    <row r="5621" spans="1:8" customFormat="1" x14ac:dyDescent="0.25">
      <c r="A5621" s="2">
        <v>44033</v>
      </c>
      <c r="B5621" s="110">
        <f>IF(ISNA(VLOOKUP($A5621, 'NAV Daily'!$A$1:$D$9941, 4, 0)),B5620, VLOOKUP($A5621, 'NAV Daily'!$A$1:$D$9941, 4, 0))</f>
        <v>3475.8989999999999</v>
      </c>
      <c r="C5621" s="110">
        <f>IF(IFERROR(VLOOKUP($A5621, JCI!A:E, 5, 0),C5620)="null",C5620, IFERROR(VLOOKUP( $A5621, JCI!A:E, 5, 0),C5620))</f>
        <v>6225.6860349999997</v>
      </c>
      <c r="D5621" s="6">
        <f>IF(ISNA(VLOOKUP($A5621,ICBI!$C$1:$D$10000, 2, 0)),D5620, VLOOKUP($A5621, ICBI!$C$1:$D$10000, 2, 0))</f>
        <v>274.53288710195</v>
      </c>
      <c r="E5621" s="2">
        <f t="shared" si="287"/>
        <v>43829</v>
      </c>
      <c r="F5621" s="3">
        <f t="shared" si="288"/>
        <v>3475.8989999999999</v>
      </c>
      <c r="G5621" s="3">
        <f t="shared" si="289"/>
        <v>5755.1273419798254</v>
      </c>
      <c r="H5621" s="6">
        <f>IF(ISNA(VLOOKUP($A5621, 'NAV Daily'!$A$1:$B$9941, 2, 0)/1000000000),H5620, VLOOKUP($A5621, 'NAV Daily'!$A$1:$B$9941, 2, 0)/1000000000)</f>
        <v>666.48381470779009</v>
      </c>
    </row>
    <row r="5622" spans="1:8" customFormat="1" x14ac:dyDescent="0.25">
      <c r="A5622" s="2">
        <v>44034</v>
      </c>
      <c r="B5622" s="110">
        <f>IF(ISNA(VLOOKUP($A5622, 'NAV Daily'!$A$1:$D$9941, 4, 0)),B5621, VLOOKUP($A5622, 'NAV Daily'!$A$1:$D$9941, 4, 0))</f>
        <v>3475.8989999999999</v>
      </c>
      <c r="C5622" s="110">
        <f>IF(IFERROR(VLOOKUP($A5622, JCI!A:E, 5, 0),C5621)="null",C5621, IFERROR(VLOOKUP( $A5622, JCI!A:E, 5, 0),C5621))</f>
        <v>6225.6860349999997</v>
      </c>
      <c r="D5622" s="6">
        <f>IF(ISNA(VLOOKUP($A5622,ICBI!$C$1:$D$10000, 2, 0)),D5621, VLOOKUP($A5622, ICBI!$C$1:$D$10000, 2, 0))</f>
        <v>274.53288710195</v>
      </c>
      <c r="E5622" s="2">
        <f t="shared" si="287"/>
        <v>43829</v>
      </c>
      <c r="F5622" s="3">
        <f t="shared" si="288"/>
        <v>3475.8989999999999</v>
      </c>
      <c r="G5622" s="3">
        <f t="shared" si="289"/>
        <v>5755.1273419798254</v>
      </c>
      <c r="H5622" s="6">
        <f>IF(ISNA(VLOOKUP($A5622, 'NAV Daily'!$A$1:$B$9941, 2, 0)/1000000000),H5621, VLOOKUP($A5622, 'NAV Daily'!$A$1:$B$9941, 2, 0)/1000000000)</f>
        <v>666.48381470779009</v>
      </c>
    </row>
    <row r="5623" spans="1:8" customFormat="1" x14ac:dyDescent="0.25">
      <c r="A5623" s="2">
        <v>44035</v>
      </c>
      <c r="B5623" s="110">
        <f>IF(ISNA(VLOOKUP($A5623, 'NAV Daily'!$A$1:$D$9941, 4, 0)),B5622, VLOOKUP($A5623, 'NAV Daily'!$A$1:$D$9941, 4, 0))</f>
        <v>3475.8989999999999</v>
      </c>
      <c r="C5623" s="110">
        <f>IF(IFERROR(VLOOKUP($A5623, JCI!A:E, 5, 0),C5622)="null",C5622, IFERROR(VLOOKUP( $A5623, JCI!A:E, 5, 0),C5622))</f>
        <v>6225.6860349999997</v>
      </c>
      <c r="D5623" s="6">
        <f>IF(ISNA(VLOOKUP($A5623,ICBI!$C$1:$D$10000, 2, 0)),D5622, VLOOKUP($A5623, ICBI!$C$1:$D$10000, 2, 0))</f>
        <v>274.53288710195</v>
      </c>
      <c r="E5623" s="2">
        <f t="shared" si="287"/>
        <v>43829</v>
      </c>
      <c r="F5623" s="3">
        <f t="shared" si="288"/>
        <v>3475.8989999999999</v>
      </c>
      <c r="G5623" s="3">
        <f t="shared" si="289"/>
        <v>5755.1273419798254</v>
      </c>
      <c r="H5623" s="6">
        <f>IF(ISNA(VLOOKUP($A5623, 'NAV Daily'!$A$1:$B$9941, 2, 0)/1000000000),H5622, VLOOKUP($A5623, 'NAV Daily'!$A$1:$B$9941, 2, 0)/1000000000)</f>
        <v>666.48381470779009</v>
      </c>
    </row>
    <row r="5624" spans="1:8" customFormat="1" x14ac:dyDescent="0.25">
      <c r="A5624" s="2">
        <v>44036</v>
      </c>
      <c r="B5624" s="110">
        <f>IF(ISNA(VLOOKUP($A5624, 'NAV Daily'!$A$1:$D$9941, 4, 0)),B5623, VLOOKUP($A5624, 'NAV Daily'!$A$1:$D$9941, 4, 0))</f>
        <v>3475.8989999999999</v>
      </c>
      <c r="C5624" s="110">
        <f>IF(IFERROR(VLOOKUP($A5624, JCI!A:E, 5, 0),C5623)="null",C5623, IFERROR(VLOOKUP( $A5624, JCI!A:E, 5, 0),C5623))</f>
        <v>6225.6860349999997</v>
      </c>
      <c r="D5624" s="6">
        <f>IF(ISNA(VLOOKUP($A5624,ICBI!$C$1:$D$10000, 2, 0)),D5623, VLOOKUP($A5624, ICBI!$C$1:$D$10000, 2, 0))</f>
        <v>274.53288710195</v>
      </c>
      <c r="E5624" s="2">
        <f t="shared" si="287"/>
        <v>43829</v>
      </c>
      <c r="F5624" s="3">
        <f t="shared" si="288"/>
        <v>3475.8989999999999</v>
      </c>
      <c r="G5624" s="3">
        <f t="shared" si="289"/>
        <v>5755.1273419798254</v>
      </c>
      <c r="H5624" s="6">
        <f>IF(ISNA(VLOOKUP($A5624, 'NAV Daily'!$A$1:$B$9941, 2, 0)/1000000000),H5623, VLOOKUP($A5624, 'NAV Daily'!$A$1:$B$9941, 2, 0)/1000000000)</f>
        <v>666.48381470779009</v>
      </c>
    </row>
    <row r="5625" spans="1:8" customFormat="1" x14ac:dyDescent="0.25">
      <c r="A5625" s="2">
        <v>44037</v>
      </c>
      <c r="B5625" s="110">
        <f>IF(ISNA(VLOOKUP($A5625, 'NAV Daily'!$A$1:$D$9941, 4, 0)),B5624, VLOOKUP($A5625, 'NAV Daily'!$A$1:$D$9941, 4, 0))</f>
        <v>3475.8989999999999</v>
      </c>
      <c r="C5625" s="110">
        <f>IF(IFERROR(VLOOKUP($A5625, JCI!A:E, 5, 0),C5624)="null",C5624, IFERROR(VLOOKUP( $A5625, JCI!A:E, 5, 0),C5624))</f>
        <v>6225.6860349999997</v>
      </c>
      <c r="D5625" s="6">
        <f>IF(ISNA(VLOOKUP($A5625,ICBI!$C$1:$D$10000, 2, 0)),D5624, VLOOKUP($A5625, ICBI!$C$1:$D$10000, 2, 0))</f>
        <v>274.53288710195</v>
      </c>
      <c r="E5625" s="2">
        <f t="shared" si="287"/>
        <v>43829</v>
      </c>
      <c r="F5625" s="3">
        <f t="shared" si="288"/>
        <v>3475.8989999999999</v>
      </c>
      <c r="G5625" s="3">
        <f t="shared" si="289"/>
        <v>5755.1273419798254</v>
      </c>
      <c r="H5625" s="6">
        <f>IF(ISNA(VLOOKUP($A5625, 'NAV Daily'!$A$1:$B$9941, 2, 0)/1000000000),H5624, VLOOKUP($A5625, 'NAV Daily'!$A$1:$B$9941, 2, 0)/1000000000)</f>
        <v>666.48381470779009</v>
      </c>
    </row>
    <row r="5626" spans="1:8" customFormat="1" x14ac:dyDescent="0.25">
      <c r="A5626" s="2">
        <v>44038</v>
      </c>
      <c r="B5626" s="110">
        <f>IF(ISNA(VLOOKUP($A5626, 'NAV Daily'!$A$1:$D$9941, 4, 0)),B5625, VLOOKUP($A5626, 'NAV Daily'!$A$1:$D$9941, 4, 0))</f>
        <v>3475.8989999999999</v>
      </c>
      <c r="C5626" s="110">
        <f>IF(IFERROR(VLOOKUP($A5626, JCI!A:E, 5, 0),C5625)="null",C5625, IFERROR(VLOOKUP( $A5626, JCI!A:E, 5, 0),C5625))</f>
        <v>6225.6860349999997</v>
      </c>
      <c r="D5626" s="6">
        <f>IF(ISNA(VLOOKUP($A5626,ICBI!$C$1:$D$10000, 2, 0)),D5625, VLOOKUP($A5626, ICBI!$C$1:$D$10000, 2, 0))</f>
        <v>274.53288710195</v>
      </c>
      <c r="E5626" s="2">
        <f t="shared" si="287"/>
        <v>43829</v>
      </c>
      <c r="F5626" s="3">
        <f t="shared" si="288"/>
        <v>3475.8989999999999</v>
      </c>
      <c r="G5626" s="3">
        <f t="shared" si="289"/>
        <v>5755.1273419798254</v>
      </c>
      <c r="H5626" s="6">
        <f>IF(ISNA(VLOOKUP($A5626, 'NAV Daily'!$A$1:$B$9941, 2, 0)/1000000000),H5625, VLOOKUP($A5626, 'NAV Daily'!$A$1:$B$9941, 2, 0)/1000000000)</f>
        <v>666.48381470779009</v>
      </c>
    </row>
    <row r="5627" spans="1:8" customFormat="1" x14ac:dyDescent="0.25">
      <c r="A5627" s="2">
        <v>44039</v>
      </c>
      <c r="B5627" s="110">
        <f>IF(ISNA(VLOOKUP($A5627, 'NAV Daily'!$A$1:$D$9941, 4, 0)),B5626, VLOOKUP($A5627, 'NAV Daily'!$A$1:$D$9941, 4, 0))</f>
        <v>3475.8989999999999</v>
      </c>
      <c r="C5627" s="110">
        <f>IF(IFERROR(VLOOKUP($A5627, JCI!A:E, 5, 0),C5626)="null",C5626, IFERROR(VLOOKUP( $A5627, JCI!A:E, 5, 0),C5626))</f>
        <v>6225.6860349999997</v>
      </c>
      <c r="D5627" s="6">
        <f>IF(ISNA(VLOOKUP($A5627,ICBI!$C$1:$D$10000, 2, 0)),D5626, VLOOKUP($A5627, ICBI!$C$1:$D$10000, 2, 0))</f>
        <v>274.53288710195</v>
      </c>
      <c r="E5627" s="2">
        <f t="shared" si="287"/>
        <v>43829</v>
      </c>
      <c r="F5627" s="3">
        <f t="shared" si="288"/>
        <v>3475.8989999999999</v>
      </c>
      <c r="G5627" s="3">
        <f t="shared" si="289"/>
        <v>5755.1273419798254</v>
      </c>
      <c r="H5627" s="6">
        <f>IF(ISNA(VLOOKUP($A5627, 'NAV Daily'!$A$1:$B$9941, 2, 0)/1000000000),H5626, VLOOKUP($A5627, 'NAV Daily'!$A$1:$B$9941, 2, 0)/1000000000)</f>
        <v>666.48381470779009</v>
      </c>
    </row>
    <row r="5628" spans="1:8" customFormat="1" x14ac:dyDescent="0.25">
      <c r="A5628" s="2">
        <v>44040</v>
      </c>
      <c r="B5628" s="110">
        <f>IF(ISNA(VLOOKUP($A5628, 'NAV Daily'!$A$1:$D$9941, 4, 0)),B5627, VLOOKUP($A5628, 'NAV Daily'!$A$1:$D$9941, 4, 0))</f>
        <v>3475.8989999999999</v>
      </c>
      <c r="C5628" s="110">
        <f>IF(IFERROR(VLOOKUP($A5628, JCI!A:E, 5, 0),C5627)="null",C5627, IFERROR(VLOOKUP( $A5628, JCI!A:E, 5, 0),C5627))</f>
        <v>6225.6860349999997</v>
      </c>
      <c r="D5628" s="6">
        <f>IF(ISNA(VLOOKUP($A5628,ICBI!$C$1:$D$10000, 2, 0)),D5627, VLOOKUP($A5628, ICBI!$C$1:$D$10000, 2, 0))</f>
        <v>274.53288710195</v>
      </c>
      <c r="E5628" s="2">
        <f t="shared" si="287"/>
        <v>43829</v>
      </c>
      <c r="F5628" s="3">
        <f t="shared" si="288"/>
        <v>3475.8989999999999</v>
      </c>
      <c r="G5628" s="3">
        <f t="shared" si="289"/>
        <v>5755.1273419798254</v>
      </c>
      <c r="H5628" s="6">
        <f>IF(ISNA(VLOOKUP($A5628, 'NAV Daily'!$A$1:$B$9941, 2, 0)/1000000000),H5627, VLOOKUP($A5628, 'NAV Daily'!$A$1:$B$9941, 2, 0)/1000000000)</f>
        <v>666.48381470779009</v>
      </c>
    </row>
    <row r="5629" spans="1:8" customFormat="1" x14ac:dyDescent="0.25">
      <c r="A5629" s="2">
        <v>44041</v>
      </c>
      <c r="B5629" s="110">
        <f>IF(ISNA(VLOOKUP($A5629, 'NAV Daily'!$A$1:$D$9941, 4, 0)),B5628, VLOOKUP($A5629, 'NAV Daily'!$A$1:$D$9941, 4, 0))</f>
        <v>3475.8989999999999</v>
      </c>
      <c r="C5629" s="110">
        <f>IF(IFERROR(VLOOKUP($A5629, JCI!A:E, 5, 0),C5628)="null",C5628, IFERROR(VLOOKUP( $A5629, JCI!A:E, 5, 0),C5628))</f>
        <v>6225.6860349999997</v>
      </c>
      <c r="D5629" s="6">
        <f>IF(ISNA(VLOOKUP($A5629,ICBI!$C$1:$D$10000, 2, 0)),D5628, VLOOKUP($A5629, ICBI!$C$1:$D$10000, 2, 0))</f>
        <v>274.53288710195</v>
      </c>
      <c r="E5629" s="2">
        <f t="shared" si="287"/>
        <v>43829</v>
      </c>
      <c r="F5629" s="3">
        <f t="shared" si="288"/>
        <v>3475.8989999999999</v>
      </c>
      <c r="G5629" s="3">
        <f t="shared" si="289"/>
        <v>5755.1273419798254</v>
      </c>
      <c r="H5629" s="6">
        <f>IF(ISNA(VLOOKUP($A5629, 'NAV Daily'!$A$1:$B$9941, 2, 0)/1000000000),H5628, VLOOKUP($A5629, 'NAV Daily'!$A$1:$B$9941, 2, 0)/1000000000)</f>
        <v>666.48381470779009</v>
      </c>
    </row>
    <row r="5630" spans="1:8" customFormat="1" x14ac:dyDescent="0.25">
      <c r="A5630" s="2">
        <v>44042</v>
      </c>
      <c r="B5630" s="110">
        <f>IF(ISNA(VLOOKUP($A5630, 'NAV Daily'!$A$1:$D$9941, 4, 0)),B5629, VLOOKUP($A5630, 'NAV Daily'!$A$1:$D$9941, 4, 0))</f>
        <v>3475.8989999999999</v>
      </c>
      <c r="C5630" s="110">
        <f>IF(IFERROR(VLOOKUP($A5630, JCI!A:E, 5, 0),C5629)="null",C5629, IFERROR(VLOOKUP( $A5630, JCI!A:E, 5, 0),C5629))</f>
        <v>6225.6860349999997</v>
      </c>
      <c r="D5630" s="6">
        <f>IF(ISNA(VLOOKUP($A5630,ICBI!$C$1:$D$10000, 2, 0)),D5629, VLOOKUP($A5630, ICBI!$C$1:$D$10000, 2, 0))</f>
        <v>274.53288710195</v>
      </c>
      <c r="E5630" s="2">
        <f t="shared" si="287"/>
        <v>43829</v>
      </c>
      <c r="F5630" s="3">
        <f t="shared" si="288"/>
        <v>3475.8989999999999</v>
      </c>
      <c r="G5630" s="3">
        <f t="shared" si="289"/>
        <v>5755.1273419798254</v>
      </c>
      <c r="H5630" s="6">
        <f>IF(ISNA(VLOOKUP($A5630, 'NAV Daily'!$A$1:$B$9941, 2, 0)/1000000000),H5629, VLOOKUP($A5630, 'NAV Daily'!$A$1:$B$9941, 2, 0)/1000000000)</f>
        <v>666.48381470779009</v>
      </c>
    </row>
    <row r="5631" spans="1:8" customFormat="1" x14ac:dyDescent="0.25">
      <c r="A5631" s="2">
        <v>44043</v>
      </c>
      <c r="B5631" s="110">
        <f>IF(ISNA(VLOOKUP($A5631, 'NAV Daily'!$A$1:$D$9941, 4, 0)),B5630, VLOOKUP($A5631, 'NAV Daily'!$A$1:$D$9941, 4, 0))</f>
        <v>3475.8989999999999</v>
      </c>
      <c r="C5631" s="110">
        <f>IF(IFERROR(VLOOKUP($A5631, JCI!A:E, 5, 0),C5630)="null",C5630, IFERROR(VLOOKUP( $A5631, JCI!A:E, 5, 0),C5630))</f>
        <v>6225.6860349999997</v>
      </c>
      <c r="D5631" s="6">
        <f>IF(ISNA(VLOOKUP($A5631,ICBI!$C$1:$D$10000, 2, 0)),D5630, VLOOKUP($A5631, ICBI!$C$1:$D$10000, 2, 0))</f>
        <v>274.53288710195</v>
      </c>
      <c r="E5631" s="2">
        <f t="shared" si="287"/>
        <v>43829</v>
      </c>
      <c r="F5631" s="3">
        <f t="shared" si="288"/>
        <v>3475.8989999999999</v>
      </c>
      <c r="G5631" s="3">
        <f t="shared" si="289"/>
        <v>5755.1273419798254</v>
      </c>
      <c r="H5631" s="6">
        <f>IF(ISNA(VLOOKUP($A5631, 'NAV Daily'!$A$1:$B$9941, 2, 0)/1000000000),H5630, VLOOKUP($A5631, 'NAV Daily'!$A$1:$B$9941, 2, 0)/1000000000)</f>
        <v>666.48381470779009</v>
      </c>
    </row>
    <row r="5632" spans="1:8" customFormat="1" x14ac:dyDescent="0.25">
      <c r="A5632" s="2">
        <v>44044</v>
      </c>
      <c r="B5632" s="110">
        <f>IF(ISNA(VLOOKUP($A5632, 'NAV Daily'!$A$1:$D$9941, 4, 0)),B5631, VLOOKUP($A5632, 'NAV Daily'!$A$1:$D$9941, 4, 0))</f>
        <v>3475.8989999999999</v>
      </c>
      <c r="C5632" s="110">
        <f>IF(IFERROR(VLOOKUP($A5632, JCI!A:E, 5, 0),C5631)="null",C5631, IFERROR(VLOOKUP( $A5632, JCI!A:E, 5, 0),C5631))</f>
        <v>6225.6860349999997</v>
      </c>
      <c r="D5632" s="6">
        <f>IF(ISNA(VLOOKUP($A5632,ICBI!$C$1:$D$10000, 2, 0)),D5631, VLOOKUP($A5632, ICBI!$C$1:$D$10000, 2, 0))</f>
        <v>274.53288710195</v>
      </c>
      <c r="E5632" s="2">
        <f t="shared" si="287"/>
        <v>43829</v>
      </c>
      <c r="F5632" s="3">
        <f t="shared" si="288"/>
        <v>3475.8989999999999</v>
      </c>
      <c r="G5632" s="3">
        <f t="shared" si="289"/>
        <v>5755.1273419798254</v>
      </c>
      <c r="H5632" s="6">
        <f>IF(ISNA(VLOOKUP($A5632, 'NAV Daily'!$A$1:$B$9941, 2, 0)/1000000000),H5631, VLOOKUP($A5632, 'NAV Daily'!$A$1:$B$9941, 2, 0)/1000000000)</f>
        <v>666.48381470779009</v>
      </c>
    </row>
    <row r="5633" spans="1:8" customFormat="1" x14ac:dyDescent="0.25">
      <c r="A5633" s="2">
        <v>44045</v>
      </c>
      <c r="B5633" s="110">
        <f>IF(ISNA(VLOOKUP($A5633, 'NAV Daily'!$A$1:$D$9941, 4, 0)),B5632, VLOOKUP($A5633, 'NAV Daily'!$A$1:$D$9941, 4, 0))</f>
        <v>3475.8989999999999</v>
      </c>
      <c r="C5633" s="110">
        <f>IF(IFERROR(VLOOKUP($A5633, JCI!A:E, 5, 0),C5632)="null",C5632, IFERROR(VLOOKUP( $A5633, JCI!A:E, 5, 0),C5632))</f>
        <v>6225.6860349999997</v>
      </c>
      <c r="D5633" s="6">
        <f>IF(ISNA(VLOOKUP($A5633,ICBI!$C$1:$D$10000, 2, 0)),D5632, VLOOKUP($A5633, ICBI!$C$1:$D$10000, 2, 0))</f>
        <v>274.53288710195</v>
      </c>
      <c r="E5633" s="2">
        <f t="shared" si="287"/>
        <v>43829</v>
      </c>
      <c r="F5633" s="3">
        <f t="shared" si="288"/>
        <v>3475.8989999999999</v>
      </c>
      <c r="G5633" s="3">
        <f t="shared" si="289"/>
        <v>5755.1273419798254</v>
      </c>
      <c r="H5633" s="6">
        <f>IF(ISNA(VLOOKUP($A5633, 'NAV Daily'!$A$1:$B$9941, 2, 0)/1000000000),H5632, VLOOKUP($A5633, 'NAV Daily'!$A$1:$B$9941, 2, 0)/1000000000)</f>
        <v>666.48381470779009</v>
      </c>
    </row>
    <row r="5634" spans="1:8" customFormat="1" x14ac:dyDescent="0.25">
      <c r="A5634" s="2">
        <v>44046</v>
      </c>
      <c r="B5634" s="110">
        <f>IF(ISNA(VLOOKUP($A5634, 'NAV Daily'!$A$1:$D$9941, 4, 0)),B5633, VLOOKUP($A5634, 'NAV Daily'!$A$1:$D$9941, 4, 0))</f>
        <v>3475.8989999999999</v>
      </c>
      <c r="C5634" s="110">
        <f>IF(IFERROR(VLOOKUP($A5634, JCI!A:E, 5, 0),C5633)="null",C5633, IFERROR(VLOOKUP( $A5634, JCI!A:E, 5, 0),C5633))</f>
        <v>6225.6860349999997</v>
      </c>
      <c r="D5634" s="6">
        <f>IF(ISNA(VLOOKUP($A5634,ICBI!$C$1:$D$10000, 2, 0)),D5633, VLOOKUP($A5634, ICBI!$C$1:$D$10000, 2, 0))</f>
        <v>274.53288710195</v>
      </c>
      <c r="E5634" s="2">
        <f t="shared" si="287"/>
        <v>43829</v>
      </c>
      <c r="F5634" s="3">
        <f t="shared" si="288"/>
        <v>3475.8989999999999</v>
      </c>
      <c r="G5634" s="3">
        <f t="shared" si="289"/>
        <v>5755.1273419798254</v>
      </c>
      <c r="H5634" s="6">
        <f>IF(ISNA(VLOOKUP($A5634, 'NAV Daily'!$A$1:$B$9941, 2, 0)/1000000000),H5633, VLOOKUP($A5634, 'NAV Daily'!$A$1:$B$9941, 2, 0)/1000000000)</f>
        <v>666.48381470779009</v>
      </c>
    </row>
    <row r="5635" spans="1:8" customFormat="1" x14ac:dyDescent="0.25">
      <c r="A5635" s="2">
        <v>44047</v>
      </c>
      <c r="B5635" s="110">
        <f>IF(ISNA(VLOOKUP($A5635, 'NAV Daily'!$A$1:$D$9941, 4, 0)),B5634, VLOOKUP($A5635, 'NAV Daily'!$A$1:$D$9941, 4, 0))</f>
        <v>3475.8989999999999</v>
      </c>
      <c r="C5635" s="110">
        <f>IF(IFERROR(VLOOKUP($A5635, JCI!A:E, 5, 0),C5634)="null",C5634, IFERROR(VLOOKUP( $A5635, JCI!A:E, 5, 0),C5634))</f>
        <v>6225.6860349999997</v>
      </c>
      <c r="D5635" s="6">
        <f>IF(ISNA(VLOOKUP($A5635,ICBI!$C$1:$D$10000, 2, 0)),D5634, VLOOKUP($A5635, ICBI!$C$1:$D$10000, 2, 0))</f>
        <v>274.53288710195</v>
      </c>
      <c r="E5635" s="2">
        <f t="shared" ref="E5635:E5698" si="290">IF($A5635&gt;$K$1, $K$1, $A5635)</f>
        <v>43829</v>
      </c>
      <c r="F5635" s="3">
        <f t="shared" ref="F5635:F5698" si="291">IF($A5635&gt;$K$1, F5634, $B5635)</f>
        <v>3475.8989999999999</v>
      </c>
      <c r="G5635" s="3">
        <f t="shared" ref="G5635:G5698" si="292">IF(ISERROR(IF($A5635&gt;$K$1, G5634, $C5635/$C$2*1000)),G5634, IF($A5635&gt;$K$1, G5634, $C5635/$C$2*1000))</f>
        <v>5755.1273419798254</v>
      </c>
      <c r="H5635" s="6">
        <f>IF(ISNA(VLOOKUP($A5635, 'NAV Daily'!$A$1:$B$9941, 2, 0)/1000000000),H5634, VLOOKUP($A5635, 'NAV Daily'!$A$1:$B$9941, 2, 0)/1000000000)</f>
        <v>666.48381470779009</v>
      </c>
    </row>
    <row r="5636" spans="1:8" customFormat="1" x14ac:dyDescent="0.25">
      <c r="A5636" s="2">
        <v>44048</v>
      </c>
      <c r="B5636" s="110">
        <f>IF(ISNA(VLOOKUP($A5636, 'NAV Daily'!$A$1:$D$9941, 4, 0)),B5635, VLOOKUP($A5636, 'NAV Daily'!$A$1:$D$9941, 4, 0))</f>
        <v>3475.8989999999999</v>
      </c>
      <c r="C5636" s="110">
        <f>IF(IFERROR(VLOOKUP($A5636, JCI!A:E, 5, 0),C5635)="null",C5635, IFERROR(VLOOKUP( $A5636, JCI!A:E, 5, 0),C5635))</f>
        <v>6225.6860349999997</v>
      </c>
      <c r="D5636" s="6">
        <f>IF(ISNA(VLOOKUP($A5636,ICBI!$C$1:$D$10000, 2, 0)),D5635, VLOOKUP($A5636, ICBI!$C$1:$D$10000, 2, 0))</f>
        <v>274.53288710195</v>
      </c>
      <c r="E5636" s="2">
        <f t="shared" si="290"/>
        <v>43829</v>
      </c>
      <c r="F5636" s="3">
        <f t="shared" si="291"/>
        <v>3475.8989999999999</v>
      </c>
      <c r="G5636" s="3">
        <f t="shared" si="292"/>
        <v>5755.1273419798254</v>
      </c>
      <c r="H5636" s="6">
        <f>IF(ISNA(VLOOKUP($A5636, 'NAV Daily'!$A$1:$B$9941, 2, 0)/1000000000),H5635, VLOOKUP($A5636, 'NAV Daily'!$A$1:$B$9941, 2, 0)/1000000000)</f>
        <v>666.48381470779009</v>
      </c>
    </row>
    <row r="5637" spans="1:8" customFormat="1" x14ac:dyDescent="0.25">
      <c r="A5637" s="2">
        <v>44049</v>
      </c>
      <c r="B5637" s="110">
        <f>IF(ISNA(VLOOKUP($A5637, 'NAV Daily'!$A$1:$D$9941, 4, 0)),B5636, VLOOKUP($A5637, 'NAV Daily'!$A$1:$D$9941, 4, 0))</f>
        <v>3475.8989999999999</v>
      </c>
      <c r="C5637" s="110">
        <f>IF(IFERROR(VLOOKUP($A5637, JCI!A:E, 5, 0),C5636)="null",C5636, IFERROR(VLOOKUP( $A5637, JCI!A:E, 5, 0),C5636))</f>
        <v>6225.6860349999997</v>
      </c>
      <c r="D5637" s="6">
        <f>IF(ISNA(VLOOKUP($A5637,ICBI!$C$1:$D$10000, 2, 0)),D5636, VLOOKUP($A5637, ICBI!$C$1:$D$10000, 2, 0))</f>
        <v>274.53288710195</v>
      </c>
      <c r="E5637" s="2">
        <f t="shared" si="290"/>
        <v>43829</v>
      </c>
      <c r="F5637" s="3">
        <f t="shared" si="291"/>
        <v>3475.8989999999999</v>
      </c>
      <c r="G5637" s="3">
        <f t="shared" si="292"/>
        <v>5755.1273419798254</v>
      </c>
      <c r="H5637" s="6">
        <f>IF(ISNA(VLOOKUP($A5637, 'NAV Daily'!$A$1:$B$9941, 2, 0)/1000000000),H5636, VLOOKUP($A5637, 'NAV Daily'!$A$1:$B$9941, 2, 0)/1000000000)</f>
        <v>666.48381470779009</v>
      </c>
    </row>
    <row r="5638" spans="1:8" customFormat="1" x14ac:dyDescent="0.25">
      <c r="A5638" s="2">
        <v>44050</v>
      </c>
      <c r="B5638" s="110">
        <f>IF(ISNA(VLOOKUP($A5638, 'NAV Daily'!$A$1:$D$9941, 4, 0)),B5637, VLOOKUP($A5638, 'NAV Daily'!$A$1:$D$9941, 4, 0))</f>
        <v>3475.8989999999999</v>
      </c>
      <c r="C5638" s="110">
        <f>IF(IFERROR(VLOOKUP($A5638, JCI!A:E, 5, 0),C5637)="null",C5637, IFERROR(VLOOKUP( $A5638, JCI!A:E, 5, 0),C5637))</f>
        <v>6225.6860349999997</v>
      </c>
      <c r="D5638" s="6">
        <f>IF(ISNA(VLOOKUP($A5638,ICBI!$C$1:$D$10000, 2, 0)),D5637, VLOOKUP($A5638, ICBI!$C$1:$D$10000, 2, 0))</f>
        <v>274.53288710195</v>
      </c>
      <c r="E5638" s="2">
        <f t="shared" si="290"/>
        <v>43829</v>
      </c>
      <c r="F5638" s="3">
        <f t="shared" si="291"/>
        <v>3475.8989999999999</v>
      </c>
      <c r="G5638" s="3">
        <f t="shared" si="292"/>
        <v>5755.1273419798254</v>
      </c>
      <c r="H5638" s="6">
        <f>IF(ISNA(VLOOKUP($A5638, 'NAV Daily'!$A$1:$B$9941, 2, 0)/1000000000),H5637, VLOOKUP($A5638, 'NAV Daily'!$A$1:$B$9941, 2, 0)/1000000000)</f>
        <v>666.48381470779009</v>
      </c>
    </row>
    <row r="5639" spans="1:8" customFormat="1" x14ac:dyDescent="0.25">
      <c r="A5639" s="2">
        <v>44051</v>
      </c>
      <c r="B5639" s="110">
        <f>IF(ISNA(VLOOKUP($A5639, 'NAV Daily'!$A$1:$D$9941, 4, 0)),B5638, VLOOKUP($A5639, 'NAV Daily'!$A$1:$D$9941, 4, 0))</f>
        <v>3475.8989999999999</v>
      </c>
      <c r="C5639" s="110">
        <f>IF(IFERROR(VLOOKUP($A5639, JCI!A:E, 5, 0),C5638)="null",C5638, IFERROR(VLOOKUP( $A5639, JCI!A:E, 5, 0),C5638))</f>
        <v>6225.6860349999997</v>
      </c>
      <c r="D5639" s="6">
        <f>IF(ISNA(VLOOKUP($A5639,ICBI!$C$1:$D$10000, 2, 0)),D5638, VLOOKUP($A5639, ICBI!$C$1:$D$10000, 2, 0))</f>
        <v>274.53288710195</v>
      </c>
      <c r="E5639" s="2">
        <f t="shared" si="290"/>
        <v>43829</v>
      </c>
      <c r="F5639" s="3">
        <f t="shared" si="291"/>
        <v>3475.8989999999999</v>
      </c>
      <c r="G5639" s="3">
        <f t="shared" si="292"/>
        <v>5755.1273419798254</v>
      </c>
      <c r="H5639" s="6">
        <f>IF(ISNA(VLOOKUP($A5639, 'NAV Daily'!$A$1:$B$9941, 2, 0)/1000000000),H5638, VLOOKUP($A5639, 'NAV Daily'!$A$1:$B$9941, 2, 0)/1000000000)</f>
        <v>666.48381470779009</v>
      </c>
    </row>
    <row r="5640" spans="1:8" customFormat="1" x14ac:dyDescent="0.25">
      <c r="A5640" s="2">
        <v>44052</v>
      </c>
      <c r="B5640" s="110">
        <f>IF(ISNA(VLOOKUP($A5640, 'NAV Daily'!$A$1:$D$9941, 4, 0)),B5639, VLOOKUP($A5640, 'NAV Daily'!$A$1:$D$9941, 4, 0))</f>
        <v>3475.8989999999999</v>
      </c>
      <c r="C5640" s="110">
        <f>IF(IFERROR(VLOOKUP($A5640, JCI!A:E, 5, 0),C5639)="null",C5639, IFERROR(VLOOKUP( $A5640, JCI!A:E, 5, 0),C5639))</f>
        <v>6225.6860349999997</v>
      </c>
      <c r="D5640" s="6">
        <f>IF(ISNA(VLOOKUP($A5640,ICBI!$C$1:$D$10000, 2, 0)),D5639, VLOOKUP($A5640, ICBI!$C$1:$D$10000, 2, 0))</f>
        <v>274.53288710195</v>
      </c>
      <c r="E5640" s="2">
        <f t="shared" si="290"/>
        <v>43829</v>
      </c>
      <c r="F5640" s="3">
        <f t="shared" si="291"/>
        <v>3475.8989999999999</v>
      </c>
      <c r="G5640" s="3">
        <f t="shared" si="292"/>
        <v>5755.1273419798254</v>
      </c>
      <c r="H5640" s="6">
        <f>IF(ISNA(VLOOKUP($A5640, 'NAV Daily'!$A$1:$B$9941, 2, 0)/1000000000),H5639, VLOOKUP($A5640, 'NAV Daily'!$A$1:$B$9941, 2, 0)/1000000000)</f>
        <v>666.48381470779009</v>
      </c>
    </row>
    <row r="5641" spans="1:8" customFormat="1" x14ac:dyDescent="0.25">
      <c r="A5641" s="2">
        <v>44053</v>
      </c>
      <c r="B5641" s="110">
        <f>IF(ISNA(VLOOKUP($A5641, 'NAV Daily'!$A$1:$D$9941, 4, 0)),B5640, VLOOKUP($A5641, 'NAV Daily'!$A$1:$D$9941, 4, 0))</f>
        <v>3475.8989999999999</v>
      </c>
      <c r="C5641" s="110">
        <f>IF(IFERROR(VLOOKUP($A5641, JCI!A:E, 5, 0),C5640)="null",C5640, IFERROR(VLOOKUP( $A5641, JCI!A:E, 5, 0),C5640))</f>
        <v>6225.6860349999997</v>
      </c>
      <c r="D5641" s="6">
        <f>IF(ISNA(VLOOKUP($A5641,ICBI!$C$1:$D$10000, 2, 0)),D5640, VLOOKUP($A5641, ICBI!$C$1:$D$10000, 2, 0))</f>
        <v>274.53288710195</v>
      </c>
      <c r="E5641" s="2">
        <f t="shared" si="290"/>
        <v>43829</v>
      </c>
      <c r="F5641" s="3">
        <f t="shared" si="291"/>
        <v>3475.8989999999999</v>
      </c>
      <c r="G5641" s="3">
        <f t="shared" si="292"/>
        <v>5755.1273419798254</v>
      </c>
      <c r="H5641" s="6">
        <f>IF(ISNA(VLOOKUP($A5641, 'NAV Daily'!$A$1:$B$9941, 2, 0)/1000000000),H5640, VLOOKUP($A5641, 'NAV Daily'!$A$1:$B$9941, 2, 0)/1000000000)</f>
        <v>666.48381470779009</v>
      </c>
    </row>
    <row r="5642" spans="1:8" customFormat="1" x14ac:dyDescent="0.25">
      <c r="A5642" s="2">
        <v>44054</v>
      </c>
      <c r="B5642" s="110">
        <f>IF(ISNA(VLOOKUP($A5642, 'NAV Daily'!$A$1:$D$9941, 4, 0)),B5641, VLOOKUP($A5642, 'NAV Daily'!$A$1:$D$9941, 4, 0))</f>
        <v>3475.8989999999999</v>
      </c>
      <c r="C5642" s="110">
        <f>IF(IFERROR(VLOOKUP($A5642, JCI!A:E, 5, 0),C5641)="null",C5641, IFERROR(VLOOKUP( $A5642, JCI!A:E, 5, 0),C5641))</f>
        <v>6225.6860349999997</v>
      </c>
      <c r="D5642" s="6">
        <f>IF(ISNA(VLOOKUP($A5642,ICBI!$C$1:$D$10000, 2, 0)),D5641, VLOOKUP($A5642, ICBI!$C$1:$D$10000, 2, 0))</f>
        <v>274.53288710195</v>
      </c>
      <c r="E5642" s="2">
        <f t="shared" si="290"/>
        <v>43829</v>
      </c>
      <c r="F5642" s="3">
        <f t="shared" si="291"/>
        <v>3475.8989999999999</v>
      </c>
      <c r="G5642" s="3">
        <f t="shared" si="292"/>
        <v>5755.1273419798254</v>
      </c>
      <c r="H5642" s="6">
        <f>IF(ISNA(VLOOKUP($A5642, 'NAV Daily'!$A$1:$B$9941, 2, 0)/1000000000),H5641, VLOOKUP($A5642, 'NAV Daily'!$A$1:$B$9941, 2, 0)/1000000000)</f>
        <v>666.48381470779009</v>
      </c>
    </row>
    <row r="5643" spans="1:8" customFormat="1" x14ac:dyDescent="0.25">
      <c r="A5643" s="2">
        <v>44055</v>
      </c>
      <c r="B5643" s="110">
        <f>IF(ISNA(VLOOKUP($A5643, 'NAV Daily'!$A$1:$D$9941, 4, 0)),B5642, VLOOKUP($A5643, 'NAV Daily'!$A$1:$D$9941, 4, 0))</f>
        <v>3475.8989999999999</v>
      </c>
      <c r="C5643" s="110">
        <f>IF(IFERROR(VLOOKUP($A5643, JCI!A:E, 5, 0),C5642)="null",C5642, IFERROR(VLOOKUP( $A5643, JCI!A:E, 5, 0),C5642))</f>
        <v>6225.6860349999997</v>
      </c>
      <c r="D5643" s="6">
        <f>IF(ISNA(VLOOKUP($A5643,ICBI!$C$1:$D$10000, 2, 0)),D5642, VLOOKUP($A5643, ICBI!$C$1:$D$10000, 2, 0))</f>
        <v>274.53288710195</v>
      </c>
      <c r="E5643" s="2">
        <f t="shared" si="290"/>
        <v>43829</v>
      </c>
      <c r="F5643" s="3">
        <f t="shared" si="291"/>
        <v>3475.8989999999999</v>
      </c>
      <c r="G5643" s="3">
        <f t="shared" si="292"/>
        <v>5755.1273419798254</v>
      </c>
      <c r="H5643" s="6">
        <f>IF(ISNA(VLOOKUP($A5643, 'NAV Daily'!$A$1:$B$9941, 2, 0)/1000000000),H5642, VLOOKUP($A5643, 'NAV Daily'!$A$1:$B$9941, 2, 0)/1000000000)</f>
        <v>666.48381470779009</v>
      </c>
    </row>
    <row r="5644" spans="1:8" customFormat="1" x14ac:dyDescent="0.25">
      <c r="A5644" s="2">
        <v>44056</v>
      </c>
      <c r="B5644" s="110">
        <f>IF(ISNA(VLOOKUP($A5644, 'NAV Daily'!$A$1:$D$9941, 4, 0)),B5643, VLOOKUP($A5644, 'NAV Daily'!$A$1:$D$9941, 4, 0))</f>
        <v>3475.8989999999999</v>
      </c>
      <c r="C5644" s="110">
        <f>IF(IFERROR(VLOOKUP($A5644, JCI!A:E, 5, 0),C5643)="null",C5643, IFERROR(VLOOKUP( $A5644, JCI!A:E, 5, 0),C5643))</f>
        <v>6225.6860349999997</v>
      </c>
      <c r="D5644" s="6">
        <f>IF(ISNA(VLOOKUP($A5644,ICBI!$C$1:$D$10000, 2, 0)),D5643, VLOOKUP($A5644, ICBI!$C$1:$D$10000, 2, 0))</f>
        <v>274.53288710195</v>
      </c>
      <c r="E5644" s="2">
        <f t="shared" si="290"/>
        <v>43829</v>
      </c>
      <c r="F5644" s="3">
        <f t="shared" si="291"/>
        <v>3475.8989999999999</v>
      </c>
      <c r="G5644" s="3">
        <f t="shared" si="292"/>
        <v>5755.1273419798254</v>
      </c>
      <c r="H5644" s="6">
        <f>IF(ISNA(VLOOKUP($A5644, 'NAV Daily'!$A$1:$B$9941, 2, 0)/1000000000),H5643, VLOOKUP($A5644, 'NAV Daily'!$A$1:$B$9941, 2, 0)/1000000000)</f>
        <v>666.48381470779009</v>
      </c>
    </row>
    <row r="5645" spans="1:8" customFormat="1" x14ac:dyDescent="0.25">
      <c r="A5645" s="2">
        <v>44057</v>
      </c>
      <c r="B5645" s="110">
        <f>IF(ISNA(VLOOKUP($A5645, 'NAV Daily'!$A$1:$D$9941, 4, 0)),B5644, VLOOKUP($A5645, 'NAV Daily'!$A$1:$D$9941, 4, 0))</f>
        <v>3475.8989999999999</v>
      </c>
      <c r="C5645" s="110">
        <f>IF(IFERROR(VLOOKUP($A5645, JCI!A:E, 5, 0),C5644)="null",C5644, IFERROR(VLOOKUP( $A5645, JCI!A:E, 5, 0),C5644))</f>
        <v>6225.6860349999997</v>
      </c>
      <c r="D5645" s="6">
        <f>IF(ISNA(VLOOKUP($A5645,ICBI!$C$1:$D$10000, 2, 0)),D5644, VLOOKUP($A5645, ICBI!$C$1:$D$10000, 2, 0))</f>
        <v>274.53288710195</v>
      </c>
      <c r="E5645" s="2">
        <f t="shared" si="290"/>
        <v>43829</v>
      </c>
      <c r="F5645" s="3">
        <f t="shared" si="291"/>
        <v>3475.8989999999999</v>
      </c>
      <c r="G5645" s="3">
        <f t="shared" si="292"/>
        <v>5755.1273419798254</v>
      </c>
      <c r="H5645" s="6">
        <f>IF(ISNA(VLOOKUP($A5645, 'NAV Daily'!$A$1:$B$9941, 2, 0)/1000000000),H5644, VLOOKUP($A5645, 'NAV Daily'!$A$1:$B$9941, 2, 0)/1000000000)</f>
        <v>666.48381470779009</v>
      </c>
    </row>
    <row r="5646" spans="1:8" customFormat="1" x14ac:dyDescent="0.25">
      <c r="A5646" s="2">
        <v>44058</v>
      </c>
      <c r="B5646" s="110">
        <f>IF(ISNA(VLOOKUP($A5646, 'NAV Daily'!$A$1:$D$9941, 4, 0)),B5645, VLOOKUP($A5646, 'NAV Daily'!$A$1:$D$9941, 4, 0))</f>
        <v>3475.8989999999999</v>
      </c>
      <c r="C5646" s="110">
        <f>IF(IFERROR(VLOOKUP($A5646, JCI!A:E, 5, 0),C5645)="null",C5645, IFERROR(VLOOKUP( $A5646, JCI!A:E, 5, 0),C5645))</f>
        <v>6225.6860349999997</v>
      </c>
      <c r="D5646" s="6">
        <f>IF(ISNA(VLOOKUP($A5646,ICBI!$C$1:$D$10000, 2, 0)),D5645, VLOOKUP($A5646, ICBI!$C$1:$D$10000, 2, 0))</f>
        <v>274.53288710195</v>
      </c>
      <c r="E5646" s="2">
        <f t="shared" si="290"/>
        <v>43829</v>
      </c>
      <c r="F5646" s="3">
        <f t="shared" si="291"/>
        <v>3475.8989999999999</v>
      </c>
      <c r="G5646" s="3">
        <f t="shared" si="292"/>
        <v>5755.1273419798254</v>
      </c>
      <c r="H5646" s="6">
        <f>IF(ISNA(VLOOKUP($A5646, 'NAV Daily'!$A$1:$B$9941, 2, 0)/1000000000),H5645, VLOOKUP($A5646, 'NAV Daily'!$A$1:$B$9941, 2, 0)/1000000000)</f>
        <v>666.48381470779009</v>
      </c>
    </row>
    <row r="5647" spans="1:8" customFormat="1" x14ac:dyDescent="0.25">
      <c r="A5647" s="2">
        <v>44059</v>
      </c>
      <c r="B5647" s="110">
        <f>IF(ISNA(VLOOKUP($A5647, 'NAV Daily'!$A$1:$D$9941, 4, 0)),B5646, VLOOKUP($A5647, 'NAV Daily'!$A$1:$D$9941, 4, 0))</f>
        <v>3475.8989999999999</v>
      </c>
      <c r="C5647" s="110">
        <f>IF(IFERROR(VLOOKUP($A5647, JCI!A:E, 5, 0),C5646)="null",C5646, IFERROR(VLOOKUP( $A5647, JCI!A:E, 5, 0),C5646))</f>
        <v>6225.6860349999997</v>
      </c>
      <c r="D5647" s="6">
        <f>IF(ISNA(VLOOKUP($A5647,ICBI!$C$1:$D$10000, 2, 0)),D5646, VLOOKUP($A5647, ICBI!$C$1:$D$10000, 2, 0))</f>
        <v>274.53288710195</v>
      </c>
      <c r="E5647" s="2">
        <f t="shared" si="290"/>
        <v>43829</v>
      </c>
      <c r="F5647" s="3">
        <f t="shared" si="291"/>
        <v>3475.8989999999999</v>
      </c>
      <c r="G5647" s="3">
        <f t="shared" si="292"/>
        <v>5755.1273419798254</v>
      </c>
      <c r="H5647" s="6">
        <f>IF(ISNA(VLOOKUP($A5647, 'NAV Daily'!$A$1:$B$9941, 2, 0)/1000000000),H5646, VLOOKUP($A5647, 'NAV Daily'!$A$1:$B$9941, 2, 0)/1000000000)</f>
        <v>666.48381470779009</v>
      </c>
    </row>
    <row r="5648" spans="1:8" customFormat="1" x14ac:dyDescent="0.25">
      <c r="A5648" s="2">
        <v>44060</v>
      </c>
      <c r="B5648" s="110">
        <f>IF(ISNA(VLOOKUP($A5648, 'NAV Daily'!$A$1:$D$9941, 4, 0)),B5647, VLOOKUP($A5648, 'NAV Daily'!$A$1:$D$9941, 4, 0))</f>
        <v>3475.8989999999999</v>
      </c>
      <c r="C5648" s="110">
        <f>IF(IFERROR(VLOOKUP($A5648, JCI!A:E, 5, 0),C5647)="null",C5647, IFERROR(VLOOKUP( $A5648, JCI!A:E, 5, 0),C5647))</f>
        <v>6225.6860349999997</v>
      </c>
      <c r="D5648" s="6">
        <f>IF(ISNA(VLOOKUP($A5648,ICBI!$C$1:$D$10000, 2, 0)),D5647, VLOOKUP($A5648, ICBI!$C$1:$D$10000, 2, 0))</f>
        <v>274.53288710195</v>
      </c>
      <c r="E5648" s="2">
        <f t="shared" si="290"/>
        <v>43829</v>
      </c>
      <c r="F5648" s="3">
        <f t="shared" si="291"/>
        <v>3475.8989999999999</v>
      </c>
      <c r="G5648" s="3">
        <f t="shared" si="292"/>
        <v>5755.1273419798254</v>
      </c>
      <c r="H5648" s="6">
        <f>IF(ISNA(VLOOKUP($A5648, 'NAV Daily'!$A$1:$B$9941, 2, 0)/1000000000),H5647, VLOOKUP($A5648, 'NAV Daily'!$A$1:$B$9941, 2, 0)/1000000000)</f>
        <v>666.48381470779009</v>
      </c>
    </row>
    <row r="5649" spans="1:8" customFormat="1" x14ac:dyDescent="0.25">
      <c r="A5649" s="2">
        <v>44061</v>
      </c>
      <c r="B5649" s="110">
        <f>IF(ISNA(VLOOKUP($A5649, 'NAV Daily'!$A$1:$D$9941, 4, 0)),B5648, VLOOKUP($A5649, 'NAV Daily'!$A$1:$D$9941, 4, 0))</f>
        <v>3475.8989999999999</v>
      </c>
      <c r="C5649" s="110">
        <f>IF(IFERROR(VLOOKUP($A5649, JCI!A:E, 5, 0),C5648)="null",C5648, IFERROR(VLOOKUP( $A5649, JCI!A:E, 5, 0),C5648))</f>
        <v>6225.6860349999997</v>
      </c>
      <c r="D5649" s="6">
        <f>IF(ISNA(VLOOKUP($A5649,ICBI!$C$1:$D$10000, 2, 0)),D5648, VLOOKUP($A5649, ICBI!$C$1:$D$10000, 2, 0))</f>
        <v>274.53288710195</v>
      </c>
      <c r="E5649" s="2">
        <f t="shared" si="290"/>
        <v>43829</v>
      </c>
      <c r="F5649" s="3">
        <f t="shared" si="291"/>
        <v>3475.8989999999999</v>
      </c>
      <c r="G5649" s="3">
        <f t="shared" si="292"/>
        <v>5755.1273419798254</v>
      </c>
      <c r="H5649" s="6">
        <f>IF(ISNA(VLOOKUP($A5649, 'NAV Daily'!$A$1:$B$9941, 2, 0)/1000000000),H5648, VLOOKUP($A5649, 'NAV Daily'!$A$1:$B$9941, 2, 0)/1000000000)</f>
        <v>666.48381470779009</v>
      </c>
    </row>
    <row r="5650" spans="1:8" customFormat="1" x14ac:dyDescent="0.25">
      <c r="A5650" s="2">
        <v>44062</v>
      </c>
      <c r="B5650" s="110">
        <f>IF(ISNA(VLOOKUP($A5650, 'NAV Daily'!$A$1:$D$9941, 4, 0)),B5649, VLOOKUP($A5650, 'NAV Daily'!$A$1:$D$9941, 4, 0))</f>
        <v>3475.8989999999999</v>
      </c>
      <c r="C5650" s="110">
        <f>IF(IFERROR(VLOOKUP($A5650, JCI!A:E, 5, 0),C5649)="null",C5649, IFERROR(VLOOKUP( $A5650, JCI!A:E, 5, 0),C5649))</f>
        <v>6225.6860349999997</v>
      </c>
      <c r="D5650" s="6">
        <f>IF(ISNA(VLOOKUP($A5650,ICBI!$C$1:$D$10000, 2, 0)),D5649, VLOOKUP($A5650, ICBI!$C$1:$D$10000, 2, 0))</f>
        <v>274.53288710195</v>
      </c>
      <c r="E5650" s="2">
        <f t="shared" si="290"/>
        <v>43829</v>
      </c>
      <c r="F5650" s="3">
        <f t="shared" si="291"/>
        <v>3475.8989999999999</v>
      </c>
      <c r="G5650" s="3">
        <f t="shared" si="292"/>
        <v>5755.1273419798254</v>
      </c>
      <c r="H5650" s="6">
        <f>IF(ISNA(VLOOKUP($A5650, 'NAV Daily'!$A$1:$B$9941, 2, 0)/1000000000),H5649, VLOOKUP($A5650, 'NAV Daily'!$A$1:$B$9941, 2, 0)/1000000000)</f>
        <v>666.48381470779009</v>
      </c>
    </row>
    <row r="5651" spans="1:8" customFormat="1" x14ac:dyDescent="0.25">
      <c r="A5651" s="2">
        <v>44063</v>
      </c>
      <c r="B5651" s="110">
        <f>IF(ISNA(VLOOKUP($A5651, 'NAV Daily'!$A$1:$D$9941, 4, 0)),B5650, VLOOKUP($A5651, 'NAV Daily'!$A$1:$D$9941, 4, 0))</f>
        <v>3475.8989999999999</v>
      </c>
      <c r="C5651" s="110">
        <f>IF(IFERROR(VLOOKUP($A5651, JCI!A:E, 5, 0),C5650)="null",C5650, IFERROR(VLOOKUP( $A5651, JCI!A:E, 5, 0),C5650))</f>
        <v>6225.6860349999997</v>
      </c>
      <c r="D5651" s="6">
        <f>IF(ISNA(VLOOKUP($A5651,ICBI!$C$1:$D$10000, 2, 0)),D5650, VLOOKUP($A5651, ICBI!$C$1:$D$10000, 2, 0))</f>
        <v>274.53288710195</v>
      </c>
      <c r="E5651" s="2">
        <f t="shared" si="290"/>
        <v>43829</v>
      </c>
      <c r="F5651" s="3">
        <f t="shared" si="291"/>
        <v>3475.8989999999999</v>
      </c>
      <c r="G5651" s="3">
        <f t="shared" si="292"/>
        <v>5755.1273419798254</v>
      </c>
      <c r="H5651" s="6">
        <f>IF(ISNA(VLOOKUP($A5651, 'NAV Daily'!$A$1:$B$9941, 2, 0)/1000000000),H5650, VLOOKUP($A5651, 'NAV Daily'!$A$1:$B$9941, 2, 0)/1000000000)</f>
        <v>666.48381470779009</v>
      </c>
    </row>
    <row r="5652" spans="1:8" customFormat="1" x14ac:dyDescent="0.25">
      <c r="A5652" s="2">
        <v>44064</v>
      </c>
      <c r="B5652" s="110">
        <f>IF(ISNA(VLOOKUP($A5652, 'NAV Daily'!$A$1:$D$9941, 4, 0)),B5651, VLOOKUP($A5652, 'NAV Daily'!$A$1:$D$9941, 4, 0))</f>
        <v>3475.8989999999999</v>
      </c>
      <c r="C5652" s="110">
        <f>IF(IFERROR(VLOOKUP($A5652, JCI!A:E, 5, 0),C5651)="null",C5651, IFERROR(VLOOKUP( $A5652, JCI!A:E, 5, 0),C5651))</f>
        <v>6225.6860349999997</v>
      </c>
      <c r="D5652" s="6">
        <f>IF(ISNA(VLOOKUP($A5652,ICBI!$C$1:$D$10000, 2, 0)),D5651, VLOOKUP($A5652, ICBI!$C$1:$D$10000, 2, 0))</f>
        <v>274.53288710195</v>
      </c>
      <c r="E5652" s="2">
        <f t="shared" si="290"/>
        <v>43829</v>
      </c>
      <c r="F5652" s="3">
        <f t="shared" si="291"/>
        <v>3475.8989999999999</v>
      </c>
      <c r="G5652" s="3">
        <f t="shared" si="292"/>
        <v>5755.1273419798254</v>
      </c>
      <c r="H5652" s="6">
        <f>IF(ISNA(VLOOKUP($A5652, 'NAV Daily'!$A$1:$B$9941, 2, 0)/1000000000),H5651, VLOOKUP($A5652, 'NAV Daily'!$A$1:$B$9941, 2, 0)/1000000000)</f>
        <v>666.48381470779009</v>
      </c>
    </row>
    <row r="5653" spans="1:8" customFormat="1" x14ac:dyDescent="0.25">
      <c r="A5653" s="2">
        <v>44065</v>
      </c>
      <c r="B5653" s="110">
        <f>IF(ISNA(VLOOKUP($A5653, 'NAV Daily'!$A$1:$D$9941, 4, 0)),B5652, VLOOKUP($A5653, 'NAV Daily'!$A$1:$D$9941, 4, 0))</f>
        <v>3475.8989999999999</v>
      </c>
      <c r="C5653" s="110">
        <f>IF(IFERROR(VLOOKUP($A5653, JCI!A:E, 5, 0),C5652)="null",C5652, IFERROR(VLOOKUP( $A5653, JCI!A:E, 5, 0),C5652))</f>
        <v>6225.6860349999997</v>
      </c>
      <c r="D5653" s="6">
        <f>IF(ISNA(VLOOKUP($A5653,ICBI!$C$1:$D$10000, 2, 0)),D5652, VLOOKUP($A5653, ICBI!$C$1:$D$10000, 2, 0))</f>
        <v>274.53288710195</v>
      </c>
      <c r="E5653" s="2">
        <f t="shared" si="290"/>
        <v>43829</v>
      </c>
      <c r="F5653" s="3">
        <f t="shared" si="291"/>
        <v>3475.8989999999999</v>
      </c>
      <c r="G5653" s="3">
        <f t="shared" si="292"/>
        <v>5755.1273419798254</v>
      </c>
      <c r="H5653" s="6">
        <f>IF(ISNA(VLOOKUP($A5653, 'NAV Daily'!$A$1:$B$9941, 2, 0)/1000000000),H5652, VLOOKUP($A5653, 'NAV Daily'!$A$1:$B$9941, 2, 0)/1000000000)</f>
        <v>666.48381470779009</v>
      </c>
    </row>
    <row r="5654" spans="1:8" customFormat="1" x14ac:dyDescent="0.25">
      <c r="A5654" s="2">
        <v>44066</v>
      </c>
      <c r="B5654" s="110">
        <f>IF(ISNA(VLOOKUP($A5654, 'NAV Daily'!$A$1:$D$9941, 4, 0)),B5653, VLOOKUP($A5654, 'NAV Daily'!$A$1:$D$9941, 4, 0))</f>
        <v>3475.8989999999999</v>
      </c>
      <c r="C5654" s="110">
        <f>IF(IFERROR(VLOOKUP($A5654, JCI!A:E, 5, 0),C5653)="null",C5653, IFERROR(VLOOKUP( $A5654, JCI!A:E, 5, 0),C5653))</f>
        <v>6225.6860349999997</v>
      </c>
      <c r="D5654" s="6">
        <f>IF(ISNA(VLOOKUP($A5654,ICBI!$C$1:$D$10000, 2, 0)),D5653, VLOOKUP($A5654, ICBI!$C$1:$D$10000, 2, 0))</f>
        <v>274.53288710195</v>
      </c>
      <c r="E5654" s="2">
        <f t="shared" si="290"/>
        <v>43829</v>
      </c>
      <c r="F5654" s="3">
        <f t="shared" si="291"/>
        <v>3475.8989999999999</v>
      </c>
      <c r="G5654" s="3">
        <f t="shared" si="292"/>
        <v>5755.1273419798254</v>
      </c>
      <c r="H5654" s="6">
        <f>IF(ISNA(VLOOKUP($A5654, 'NAV Daily'!$A$1:$B$9941, 2, 0)/1000000000),H5653, VLOOKUP($A5654, 'NAV Daily'!$A$1:$B$9941, 2, 0)/1000000000)</f>
        <v>666.48381470779009</v>
      </c>
    </row>
    <row r="5655" spans="1:8" customFormat="1" x14ac:dyDescent="0.25">
      <c r="A5655" s="2">
        <v>44067</v>
      </c>
      <c r="B5655" s="110">
        <f>IF(ISNA(VLOOKUP($A5655, 'NAV Daily'!$A$1:$D$9941, 4, 0)),B5654, VLOOKUP($A5655, 'NAV Daily'!$A$1:$D$9941, 4, 0))</f>
        <v>3475.8989999999999</v>
      </c>
      <c r="C5655" s="110">
        <f>IF(IFERROR(VLOOKUP($A5655, JCI!A:E, 5, 0),C5654)="null",C5654, IFERROR(VLOOKUP( $A5655, JCI!A:E, 5, 0),C5654))</f>
        <v>6225.6860349999997</v>
      </c>
      <c r="D5655" s="6">
        <f>IF(ISNA(VLOOKUP($A5655,ICBI!$C$1:$D$10000, 2, 0)),D5654, VLOOKUP($A5655, ICBI!$C$1:$D$10000, 2, 0))</f>
        <v>274.53288710195</v>
      </c>
      <c r="E5655" s="2">
        <f t="shared" si="290"/>
        <v>43829</v>
      </c>
      <c r="F5655" s="3">
        <f t="shared" si="291"/>
        <v>3475.8989999999999</v>
      </c>
      <c r="G5655" s="3">
        <f t="shared" si="292"/>
        <v>5755.1273419798254</v>
      </c>
      <c r="H5655" s="6">
        <f>IF(ISNA(VLOOKUP($A5655, 'NAV Daily'!$A$1:$B$9941, 2, 0)/1000000000),H5654, VLOOKUP($A5655, 'NAV Daily'!$A$1:$B$9941, 2, 0)/1000000000)</f>
        <v>666.48381470779009</v>
      </c>
    </row>
    <row r="5656" spans="1:8" customFormat="1" x14ac:dyDescent="0.25">
      <c r="A5656" s="2">
        <v>44068</v>
      </c>
      <c r="B5656" s="110">
        <f>IF(ISNA(VLOOKUP($A5656, 'NAV Daily'!$A$1:$D$9941, 4, 0)),B5655, VLOOKUP($A5656, 'NAV Daily'!$A$1:$D$9941, 4, 0))</f>
        <v>3475.8989999999999</v>
      </c>
      <c r="C5656" s="110">
        <f>IF(IFERROR(VLOOKUP($A5656, JCI!A:E, 5, 0),C5655)="null",C5655, IFERROR(VLOOKUP( $A5656, JCI!A:E, 5, 0),C5655))</f>
        <v>6225.6860349999997</v>
      </c>
      <c r="D5656" s="6">
        <f>IF(ISNA(VLOOKUP($A5656,ICBI!$C$1:$D$10000, 2, 0)),D5655, VLOOKUP($A5656, ICBI!$C$1:$D$10000, 2, 0))</f>
        <v>274.53288710195</v>
      </c>
      <c r="E5656" s="2">
        <f t="shared" si="290"/>
        <v>43829</v>
      </c>
      <c r="F5656" s="3">
        <f t="shared" si="291"/>
        <v>3475.8989999999999</v>
      </c>
      <c r="G5656" s="3">
        <f t="shared" si="292"/>
        <v>5755.1273419798254</v>
      </c>
      <c r="H5656" s="6">
        <f>IF(ISNA(VLOOKUP($A5656, 'NAV Daily'!$A$1:$B$9941, 2, 0)/1000000000),H5655, VLOOKUP($A5656, 'NAV Daily'!$A$1:$B$9941, 2, 0)/1000000000)</f>
        <v>666.48381470779009</v>
      </c>
    </row>
    <row r="5657" spans="1:8" customFormat="1" x14ac:dyDescent="0.25">
      <c r="A5657" s="2">
        <v>44069</v>
      </c>
      <c r="B5657" s="110">
        <f>IF(ISNA(VLOOKUP($A5657, 'NAV Daily'!$A$1:$D$9941, 4, 0)),B5656, VLOOKUP($A5657, 'NAV Daily'!$A$1:$D$9941, 4, 0))</f>
        <v>3475.8989999999999</v>
      </c>
      <c r="C5657" s="110">
        <f>IF(IFERROR(VLOOKUP($A5657, JCI!A:E, 5, 0),C5656)="null",C5656, IFERROR(VLOOKUP( $A5657, JCI!A:E, 5, 0),C5656))</f>
        <v>6225.6860349999997</v>
      </c>
      <c r="D5657" s="6">
        <f>IF(ISNA(VLOOKUP($A5657,ICBI!$C$1:$D$10000, 2, 0)),D5656, VLOOKUP($A5657, ICBI!$C$1:$D$10000, 2, 0))</f>
        <v>274.53288710195</v>
      </c>
      <c r="E5657" s="2">
        <f t="shared" si="290"/>
        <v>43829</v>
      </c>
      <c r="F5657" s="3">
        <f t="shared" si="291"/>
        <v>3475.8989999999999</v>
      </c>
      <c r="G5657" s="3">
        <f t="shared" si="292"/>
        <v>5755.1273419798254</v>
      </c>
      <c r="H5657" s="6">
        <f>IF(ISNA(VLOOKUP($A5657, 'NAV Daily'!$A$1:$B$9941, 2, 0)/1000000000),H5656, VLOOKUP($A5657, 'NAV Daily'!$A$1:$B$9941, 2, 0)/1000000000)</f>
        <v>666.48381470779009</v>
      </c>
    </row>
    <row r="5658" spans="1:8" customFormat="1" x14ac:dyDescent="0.25">
      <c r="A5658" s="2">
        <v>44070</v>
      </c>
      <c r="B5658" s="110">
        <f>IF(ISNA(VLOOKUP($A5658, 'NAV Daily'!$A$1:$D$9941, 4, 0)),B5657, VLOOKUP($A5658, 'NAV Daily'!$A$1:$D$9941, 4, 0))</f>
        <v>3475.8989999999999</v>
      </c>
      <c r="C5658" s="110">
        <f>IF(IFERROR(VLOOKUP($A5658, JCI!A:E, 5, 0),C5657)="null",C5657, IFERROR(VLOOKUP( $A5658, JCI!A:E, 5, 0),C5657))</f>
        <v>6225.6860349999997</v>
      </c>
      <c r="D5658" s="6">
        <f>IF(ISNA(VLOOKUP($A5658,ICBI!$C$1:$D$10000, 2, 0)),D5657, VLOOKUP($A5658, ICBI!$C$1:$D$10000, 2, 0))</f>
        <v>274.53288710195</v>
      </c>
      <c r="E5658" s="2">
        <f t="shared" si="290"/>
        <v>43829</v>
      </c>
      <c r="F5658" s="3">
        <f t="shared" si="291"/>
        <v>3475.8989999999999</v>
      </c>
      <c r="G5658" s="3">
        <f t="shared" si="292"/>
        <v>5755.1273419798254</v>
      </c>
      <c r="H5658" s="6">
        <f>IF(ISNA(VLOOKUP($A5658, 'NAV Daily'!$A$1:$B$9941, 2, 0)/1000000000),H5657, VLOOKUP($A5658, 'NAV Daily'!$A$1:$B$9941, 2, 0)/1000000000)</f>
        <v>666.48381470779009</v>
      </c>
    </row>
    <row r="5659" spans="1:8" customFormat="1" x14ac:dyDescent="0.25">
      <c r="A5659" s="2">
        <v>44071</v>
      </c>
      <c r="B5659" s="110">
        <f>IF(ISNA(VLOOKUP($A5659, 'NAV Daily'!$A$1:$D$9941, 4, 0)),B5658, VLOOKUP($A5659, 'NAV Daily'!$A$1:$D$9941, 4, 0))</f>
        <v>3475.8989999999999</v>
      </c>
      <c r="C5659" s="110">
        <f>IF(IFERROR(VLOOKUP($A5659, JCI!A:E, 5, 0),C5658)="null",C5658, IFERROR(VLOOKUP( $A5659, JCI!A:E, 5, 0),C5658))</f>
        <v>6225.6860349999997</v>
      </c>
      <c r="D5659" s="6">
        <f>IF(ISNA(VLOOKUP($A5659,ICBI!$C$1:$D$10000, 2, 0)),D5658, VLOOKUP($A5659, ICBI!$C$1:$D$10000, 2, 0))</f>
        <v>274.53288710195</v>
      </c>
      <c r="E5659" s="2">
        <f t="shared" si="290"/>
        <v>43829</v>
      </c>
      <c r="F5659" s="3">
        <f t="shared" si="291"/>
        <v>3475.8989999999999</v>
      </c>
      <c r="G5659" s="3">
        <f t="shared" si="292"/>
        <v>5755.1273419798254</v>
      </c>
      <c r="H5659" s="6">
        <f>IF(ISNA(VLOOKUP($A5659, 'NAV Daily'!$A$1:$B$9941, 2, 0)/1000000000),H5658, VLOOKUP($A5659, 'NAV Daily'!$A$1:$B$9941, 2, 0)/1000000000)</f>
        <v>666.48381470779009</v>
      </c>
    </row>
    <row r="5660" spans="1:8" customFormat="1" x14ac:dyDescent="0.25">
      <c r="A5660" s="2">
        <v>44072</v>
      </c>
      <c r="B5660" s="110">
        <f>IF(ISNA(VLOOKUP($A5660, 'NAV Daily'!$A$1:$D$9941, 4, 0)),B5659, VLOOKUP($A5660, 'NAV Daily'!$A$1:$D$9941, 4, 0))</f>
        <v>3475.8989999999999</v>
      </c>
      <c r="C5660" s="110">
        <f>IF(IFERROR(VLOOKUP($A5660, JCI!A:E, 5, 0),C5659)="null",C5659, IFERROR(VLOOKUP( $A5660, JCI!A:E, 5, 0),C5659))</f>
        <v>6225.6860349999997</v>
      </c>
      <c r="D5660" s="6">
        <f>IF(ISNA(VLOOKUP($A5660,ICBI!$C$1:$D$10000, 2, 0)),D5659, VLOOKUP($A5660, ICBI!$C$1:$D$10000, 2, 0))</f>
        <v>274.53288710195</v>
      </c>
      <c r="E5660" s="2">
        <f t="shared" si="290"/>
        <v>43829</v>
      </c>
      <c r="F5660" s="3">
        <f t="shared" si="291"/>
        <v>3475.8989999999999</v>
      </c>
      <c r="G5660" s="3">
        <f t="shared" si="292"/>
        <v>5755.1273419798254</v>
      </c>
      <c r="H5660" s="6">
        <f>IF(ISNA(VLOOKUP($A5660, 'NAV Daily'!$A$1:$B$9941, 2, 0)/1000000000),H5659, VLOOKUP($A5660, 'NAV Daily'!$A$1:$B$9941, 2, 0)/1000000000)</f>
        <v>666.48381470779009</v>
      </c>
    </row>
    <row r="5661" spans="1:8" customFormat="1" x14ac:dyDescent="0.25">
      <c r="A5661" s="2">
        <v>44073</v>
      </c>
      <c r="B5661" s="110">
        <f>IF(ISNA(VLOOKUP($A5661, 'NAV Daily'!$A$1:$D$9941, 4, 0)),B5660, VLOOKUP($A5661, 'NAV Daily'!$A$1:$D$9941, 4, 0))</f>
        <v>3475.8989999999999</v>
      </c>
      <c r="C5661" s="110">
        <f>IF(IFERROR(VLOOKUP($A5661, JCI!A:E, 5, 0),C5660)="null",C5660, IFERROR(VLOOKUP( $A5661, JCI!A:E, 5, 0),C5660))</f>
        <v>6225.6860349999997</v>
      </c>
      <c r="D5661" s="6">
        <f>IF(ISNA(VLOOKUP($A5661,ICBI!$C$1:$D$10000, 2, 0)),D5660, VLOOKUP($A5661, ICBI!$C$1:$D$10000, 2, 0))</f>
        <v>274.53288710195</v>
      </c>
      <c r="E5661" s="2">
        <f t="shared" si="290"/>
        <v>43829</v>
      </c>
      <c r="F5661" s="3">
        <f t="shared" si="291"/>
        <v>3475.8989999999999</v>
      </c>
      <c r="G5661" s="3">
        <f t="shared" si="292"/>
        <v>5755.1273419798254</v>
      </c>
      <c r="H5661" s="6">
        <f>IF(ISNA(VLOOKUP($A5661, 'NAV Daily'!$A$1:$B$9941, 2, 0)/1000000000),H5660, VLOOKUP($A5661, 'NAV Daily'!$A$1:$B$9941, 2, 0)/1000000000)</f>
        <v>666.48381470779009</v>
      </c>
    </row>
    <row r="5662" spans="1:8" customFormat="1" x14ac:dyDescent="0.25">
      <c r="A5662" s="2">
        <v>44074</v>
      </c>
      <c r="B5662" s="110">
        <f>IF(ISNA(VLOOKUP($A5662, 'NAV Daily'!$A$1:$D$9941, 4, 0)),B5661, VLOOKUP($A5662, 'NAV Daily'!$A$1:$D$9941, 4, 0))</f>
        <v>3475.8989999999999</v>
      </c>
      <c r="C5662" s="110">
        <f>IF(IFERROR(VLOOKUP($A5662, JCI!A:E, 5, 0),C5661)="null",C5661, IFERROR(VLOOKUP( $A5662, JCI!A:E, 5, 0),C5661))</f>
        <v>6225.6860349999997</v>
      </c>
      <c r="D5662" s="6">
        <f>IF(ISNA(VLOOKUP($A5662,ICBI!$C$1:$D$10000, 2, 0)),D5661, VLOOKUP($A5662, ICBI!$C$1:$D$10000, 2, 0))</f>
        <v>274.53288710195</v>
      </c>
      <c r="E5662" s="2">
        <f t="shared" si="290"/>
        <v>43829</v>
      </c>
      <c r="F5662" s="3">
        <f t="shared" si="291"/>
        <v>3475.8989999999999</v>
      </c>
      <c r="G5662" s="3">
        <f t="shared" si="292"/>
        <v>5755.1273419798254</v>
      </c>
      <c r="H5662" s="6">
        <f>IF(ISNA(VLOOKUP($A5662, 'NAV Daily'!$A$1:$B$9941, 2, 0)/1000000000),H5661, VLOOKUP($A5662, 'NAV Daily'!$A$1:$B$9941, 2, 0)/1000000000)</f>
        <v>666.48381470779009</v>
      </c>
    </row>
    <row r="5663" spans="1:8" customFormat="1" x14ac:dyDescent="0.25">
      <c r="A5663" s="2">
        <v>44075</v>
      </c>
      <c r="B5663" s="110">
        <f>IF(ISNA(VLOOKUP($A5663, 'NAV Daily'!$A$1:$D$9941, 4, 0)),B5662, VLOOKUP($A5663, 'NAV Daily'!$A$1:$D$9941, 4, 0))</f>
        <v>3475.8989999999999</v>
      </c>
      <c r="C5663" s="110">
        <f>IF(IFERROR(VLOOKUP($A5663, JCI!A:E, 5, 0),C5662)="null",C5662, IFERROR(VLOOKUP( $A5663, JCI!A:E, 5, 0),C5662))</f>
        <v>6225.6860349999997</v>
      </c>
      <c r="D5663" s="6">
        <f>IF(ISNA(VLOOKUP($A5663,ICBI!$C$1:$D$10000, 2, 0)),D5662, VLOOKUP($A5663, ICBI!$C$1:$D$10000, 2, 0))</f>
        <v>274.53288710195</v>
      </c>
      <c r="E5663" s="2">
        <f t="shared" si="290"/>
        <v>43829</v>
      </c>
      <c r="F5663" s="3">
        <f t="shared" si="291"/>
        <v>3475.8989999999999</v>
      </c>
      <c r="G5663" s="3">
        <f t="shared" si="292"/>
        <v>5755.1273419798254</v>
      </c>
      <c r="H5663" s="6">
        <f>IF(ISNA(VLOOKUP($A5663, 'NAV Daily'!$A$1:$B$9941, 2, 0)/1000000000),H5662, VLOOKUP($A5663, 'NAV Daily'!$A$1:$B$9941, 2, 0)/1000000000)</f>
        <v>666.48381470779009</v>
      </c>
    </row>
    <row r="5664" spans="1:8" customFormat="1" x14ac:dyDescent="0.25">
      <c r="A5664" s="2">
        <v>44076</v>
      </c>
      <c r="B5664" s="110">
        <f>IF(ISNA(VLOOKUP($A5664, 'NAV Daily'!$A$1:$D$9941, 4, 0)),B5663, VLOOKUP($A5664, 'NAV Daily'!$A$1:$D$9941, 4, 0))</f>
        <v>3475.8989999999999</v>
      </c>
      <c r="C5664" s="110">
        <f>IF(IFERROR(VLOOKUP($A5664, JCI!A:E, 5, 0),C5663)="null",C5663, IFERROR(VLOOKUP( $A5664, JCI!A:E, 5, 0),C5663))</f>
        <v>6225.6860349999997</v>
      </c>
      <c r="D5664" s="6">
        <f>IF(ISNA(VLOOKUP($A5664,ICBI!$C$1:$D$10000, 2, 0)),D5663, VLOOKUP($A5664, ICBI!$C$1:$D$10000, 2, 0))</f>
        <v>274.53288710195</v>
      </c>
      <c r="E5664" s="2">
        <f t="shared" si="290"/>
        <v>43829</v>
      </c>
      <c r="F5664" s="3">
        <f t="shared" si="291"/>
        <v>3475.8989999999999</v>
      </c>
      <c r="G5664" s="3">
        <f t="shared" si="292"/>
        <v>5755.1273419798254</v>
      </c>
      <c r="H5664" s="6">
        <f>IF(ISNA(VLOOKUP($A5664, 'NAV Daily'!$A$1:$B$9941, 2, 0)/1000000000),H5663, VLOOKUP($A5664, 'NAV Daily'!$A$1:$B$9941, 2, 0)/1000000000)</f>
        <v>666.48381470779009</v>
      </c>
    </row>
    <row r="5665" spans="1:8" customFormat="1" x14ac:dyDescent="0.25">
      <c r="A5665" s="2">
        <v>44077</v>
      </c>
      <c r="B5665" s="110">
        <f>IF(ISNA(VLOOKUP($A5665, 'NAV Daily'!$A$1:$D$9941, 4, 0)),B5664, VLOOKUP($A5665, 'NAV Daily'!$A$1:$D$9941, 4, 0))</f>
        <v>3475.8989999999999</v>
      </c>
      <c r="C5665" s="110">
        <f>IF(IFERROR(VLOOKUP($A5665, JCI!A:E, 5, 0),C5664)="null",C5664, IFERROR(VLOOKUP( $A5665, JCI!A:E, 5, 0),C5664))</f>
        <v>6225.6860349999997</v>
      </c>
      <c r="D5665" s="6">
        <f>IF(ISNA(VLOOKUP($A5665,ICBI!$C$1:$D$10000, 2, 0)),D5664, VLOOKUP($A5665, ICBI!$C$1:$D$10000, 2, 0))</f>
        <v>274.53288710195</v>
      </c>
      <c r="E5665" s="2">
        <f t="shared" si="290"/>
        <v>43829</v>
      </c>
      <c r="F5665" s="3">
        <f t="shared" si="291"/>
        <v>3475.8989999999999</v>
      </c>
      <c r="G5665" s="3">
        <f t="shared" si="292"/>
        <v>5755.1273419798254</v>
      </c>
      <c r="H5665" s="6">
        <f>IF(ISNA(VLOOKUP($A5665, 'NAV Daily'!$A$1:$B$9941, 2, 0)/1000000000),H5664, VLOOKUP($A5665, 'NAV Daily'!$A$1:$B$9941, 2, 0)/1000000000)</f>
        <v>666.48381470779009</v>
      </c>
    </row>
    <row r="5666" spans="1:8" customFormat="1" x14ac:dyDescent="0.25">
      <c r="A5666" s="2">
        <v>44078</v>
      </c>
      <c r="B5666" s="110">
        <f>IF(ISNA(VLOOKUP($A5666, 'NAV Daily'!$A$1:$D$9941, 4, 0)),B5665, VLOOKUP($A5666, 'NAV Daily'!$A$1:$D$9941, 4, 0))</f>
        <v>3475.8989999999999</v>
      </c>
      <c r="C5666" s="110">
        <f>IF(IFERROR(VLOOKUP($A5666, JCI!A:E, 5, 0),C5665)="null",C5665, IFERROR(VLOOKUP( $A5666, JCI!A:E, 5, 0),C5665))</f>
        <v>6225.6860349999997</v>
      </c>
      <c r="D5666" s="6">
        <f>IF(ISNA(VLOOKUP($A5666,ICBI!$C$1:$D$10000, 2, 0)),D5665, VLOOKUP($A5666, ICBI!$C$1:$D$10000, 2, 0))</f>
        <v>274.53288710195</v>
      </c>
      <c r="E5666" s="2">
        <f t="shared" si="290"/>
        <v>43829</v>
      </c>
      <c r="F5666" s="3">
        <f t="shared" si="291"/>
        <v>3475.8989999999999</v>
      </c>
      <c r="G5666" s="3">
        <f t="shared" si="292"/>
        <v>5755.1273419798254</v>
      </c>
      <c r="H5666" s="6">
        <f>IF(ISNA(VLOOKUP($A5666, 'NAV Daily'!$A$1:$B$9941, 2, 0)/1000000000),H5665, VLOOKUP($A5666, 'NAV Daily'!$A$1:$B$9941, 2, 0)/1000000000)</f>
        <v>666.48381470779009</v>
      </c>
    </row>
    <row r="5667" spans="1:8" customFormat="1" x14ac:dyDescent="0.25">
      <c r="A5667" s="2">
        <v>44079</v>
      </c>
      <c r="B5667" s="110">
        <f>IF(ISNA(VLOOKUP($A5667, 'NAV Daily'!$A$1:$D$9941, 4, 0)),B5666, VLOOKUP($A5667, 'NAV Daily'!$A$1:$D$9941, 4, 0))</f>
        <v>3475.8989999999999</v>
      </c>
      <c r="C5667" s="110">
        <f>IF(IFERROR(VLOOKUP($A5667, JCI!A:E, 5, 0),C5666)="null",C5666, IFERROR(VLOOKUP( $A5667, JCI!A:E, 5, 0),C5666))</f>
        <v>6225.6860349999997</v>
      </c>
      <c r="D5667" s="6">
        <f>IF(ISNA(VLOOKUP($A5667,ICBI!$C$1:$D$10000, 2, 0)),D5666, VLOOKUP($A5667, ICBI!$C$1:$D$10000, 2, 0))</f>
        <v>274.53288710195</v>
      </c>
      <c r="E5667" s="2">
        <f t="shared" si="290"/>
        <v>43829</v>
      </c>
      <c r="F5667" s="3">
        <f t="shared" si="291"/>
        <v>3475.8989999999999</v>
      </c>
      <c r="G5667" s="3">
        <f t="shared" si="292"/>
        <v>5755.1273419798254</v>
      </c>
      <c r="H5667" s="6">
        <f>IF(ISNA(VLOOKUP($A5667, 'NAV Daily'!$A$1:$B$9941, 2, 0)/1000000000),H5666, VLOOKUP($A5667, 'NAV Daily'!$A$1:$B$9941, 2, 0)/1000000000)</f>
        <v>666.48381470779009</v>
      </c>
    </row>
    <row r="5668" spans="1:8" customFormat="1" x14ac:dyDescent="0.25">
      <c r="A5668" s="2">
        <v>44080</v>
      </c>
      <c r="B5668" s="110">
        <f>IF(ISNA(VLOOKUP($A5668, 'NAV Daily'!$A$1:$D$9941, 4, 0)),B5667, VLOOKUP($A5668, 'NAV Daily'!$A$1:$D$9941, 4, 0))</f>
        <v>3475.8989999999999</v>
      </c>
      <c r="C5668" s="110">
        <f>IF(IFERROR(VLOOKUP($A5668, JCI!A:E, 5, 0),C5667)="null",C5667, IFERROR(VLOOKUP( $A5668, JCI!A:E, 5, 0),C5667))</f>
        <v>6225.6860349999997</v>
      </c>
      <c r="D5668" s="6">
        <f>IF(ISNA(VLOOKUP($A5668,ICBI!$C$1:$D$10000, 2, 0)),D5667, VLOOKUP($A5668, ICBI!$C$1:$D$10000, 2, 0))</f>
        <v>274.53288710195</v>
      </c>
      <c r="E5668" s="2">
        <f t="shared" si="290"/>
        <v>43829</v>
      </c>
      <c r="F5668" s="3">
        <f t="shared" si="291"/>
        <v>3475.8989999999999</v>
      </c>
      <c r="G5668" s="3">
        <f t="shared" si="292"/>
        <v>5755.1273419798254</v>
      </c>
      <c r="H5668" s="6">
        <f>IF(ISNA(VLOOKUP($A5668, 'NAV Daily'!$A$1:$B$9941, 2, 0)/1000000000),H5667, VLOOKUP($A5668, 'NAV Daily'!$A$1:$B$9941, 2, 0)/1000000000)</f>
        <v>666.48381470779009</v>
      </c>
    </row>
    <row r="5669" spans="1:8" customFormat="1" x14ac:dyDescent="0.25">
      <c r="A5669" s="2">
        <v>44081</v>
      </c>
      <c r="B5669" s="110">
        <f>IF(ISNA(VLOOKUP($A5669, 'NAV Daily'!$A$1:$D$9941, 4, 0)),B5668, VLOOKUP($A5669, 'NAV Daily'!$A$1:$D$9941, 4, 0))</f>
        <v>3475.8989999999999</v>
      </c>
      <c r="C5669" s="110">
        <f>IF(IFERROR(VLOOKUP($A5669, JCI!A:E, 5, 0),C5668)="null",C5668, IFERROR(VLOOKUP( $A5669, JCI!A:E, 5, 0),C5668))</f>
        <v>6225.6860349999997</v>
      </c>
      <c r="D5669" s="6">
        <f>IF(ISNA(VLOOKUP($A5669,ICBI!$C$1:$D$10000, 2, 0)),D5668, VLOOKUP($A5669, ICBI!$C$1:$D$10000, 2, 0))</f>
        <v>274.53288710195</v>
      </c>
      <c r="E5669" s="2">
        <f t="shared" si="290"/>
        <v>43829</v>
      </c>
      <c r="F5669" s="3">
        <f t="shared" si="291"/>
        <v>3475.8989999999999</v>
      </c>
      <c r="G5669" s="3">
        <f t="shared" si="292"/>
        <v>5755.1273419798254</v>
      </c>
      <c r="H5669" s="6">
        <f>IF(ISNA(VLOOKUP($A5669, 'NAV Daily'!$A$1:$B$9941, 2, 0)/1000000000),H5668, VLOOKUP($A5669, 'NAV Daily'!$A$1:$B$9941, 2, 0)/1000000000)</f>
        <v>666.48381470779009</v>
      </c>
    </row>
    <row r="5670" spans="1:8" customFormat="1" x14ac:dyDescent="0.25">
      <c r="A5670" s="2">
        <v>44082</v>
      </c>
      <c r="B5670" s="110">
        <f>IF(ISNA(VLOOKUP($A5670, 'NAV Daily'!$A$1:$D$9941, 4, 0)),B5669, VLOOKUP($A5670, 'NAV Daily'!$A$1:$D$9941, 4, 0))</f>
        <v>3475.8989999999999</v>
      </c>
      <c r="C5670" s="110">
        <f>IF(IFERROR(VLOOKUP($A5670, JCI!A:E, 5, 0),C5669)="null",C5669, IFERROR(VLOOKUP( $A5670, JCI!A:E, 5, 0),C5669))</f>
        <v>6225.6860349999997</v>
      </c>
      <c r="D5670" s="6">
        <f>IF(ISNA(VLOOKUP($A5670,ICBI!$C$1:$D$10000, 2, 0)),D5669, VLOOKUP($A5670, ICBI!$C$1:$D$10000, 2, 0))</f>
        <v>274.53288710195</v>
      </c>
      <c r="E5670" s="2">
        <f t="shared" si="290"/>
        <v>43829</v>
      </c>
      <c r="F5670" s="3">
        <f t="shared" si="291"/>
        <v>3475.8989999999999</v>
      </c>
      <c r="G5670" s="3">
        <f t="shared" si="292"/>
        <v>5755.1273419798254</v>
      </c>
      <c r="H5670" s="6">
        <f>IF(ISNA(VLOOKUP($A5670, 'NAV Daily'!$A$1:$B$9941, 2, 0)/1000000000),H5669, VLOOKUP($A5670, 'NAV Daily'!$A$1:$B$9941, 2, 0)/1000000000)</f>
        <v>666.48381470779009</v>
      </c>
    </row>
    <row r="5671" spans="1:8" customFormat="1" x14ac:dyDescent="0.25">
      <c r="A5671" s="2">
        <v>44083</v>
      </c>
      <c r="B5671" s="110">
        <f>IF(ISNA(VLOOKUP($A5671, 'NAV Daily'!$A$1:$D$9941, 4, 0)),B5670, VLOOKUP($A5671, 'NAV Daily'!$A$1:$D$9941, 4, 0))</f>
        <v>3475.8989999999999</v>
      </c>
      <c r="C5671" s="110">
        <f>IF(IFERROR(VLOOKUP($A5671, JCI!A:E, 5, 0),C5670)="null",C5670, IFERROR(VLOOKUP( $A5671, JCI!A:E, 5, 0),C5670))</f>
        <v>6225.6860349999997</v>
      </c>
      <c r="D5671" s="6">
        <f>IF(ISNA(VLOOKUP($A5671,ICBI!$C$1:$D$10000, 2, 0)),D5670, VLOOKUP($A5671, ICBI!$C$1:$D$10000, 2, 0))</f>
        <v>274.53288710195</v>
      </c>
      <c r="E5671" s="2">
        <f t="shared" si="290"/>
        <v>43829</v>
      </c>
      <c r="F5671" s="3">
        <f t="shared" si="291"/>
        <v>3475.8989999999999</v>
      </c>
      <c r="G5671" s="3">
        <f t="shared" si="292"/>
        <v>5755.1273419798254</v>
      </c>
      <c r="H5671" s="6">
        <f>IF(ISNA(VLOOKUP($A5671, 'NAV Daily'!$A$1:$B$9941, 2, 0)/1000000000),H5670, VLOOKUP($A5671, 'NAV Daily'!$A$1:$B$9941, 2, 0)/1000000000)</f>
        <v>666.48381470779009</v>
      </c>
    </row>
    <row r="5672" spans="1:8" customFormat="1" x14ac:dyDescent="0.25">
      <c r="A5672" s="2">
        <v>44084</v>
      </c>
      <c r="B5672" s="110">
        <f>IF(ISNA(VLOOKUP($A5672, 'NAV Daily'!$A$1:$D$9941, 4, 0)),B5671, VLOOKUP($A5672, 'NAV Daily'!$A$1:$D$9941, 4, 0))</f>
        <v>3475.8989999999999</v>
      </c>
      <c r="C5672" s="110">
        <f>IF(IFERROR(VLOOKUP($A5672, JCI!A:E, 5, 0),C5671)="null",C5671, IFERROR(VLOOKUP( $A5672, JCI!A:E, 5, 0),C5671))</f>
        <v>6225.6860349999997</v>
      </c>
      <c r="D5672" s="6">
        <f>IF(ISNA(VLOOKUP($A5672,ICBI!$C$1:$D$10000, 2, 0)),D5671, VLOOKUP($A5672, ICBI!$C$1:$D$10000, 2, 0))</f>
        <v>274.53288710195</v>
      </c>
      <c r="E5672" s="2">
        <f t="shared" si="290"/>
        <v>43829</v>
      </c>
      <c r="F5672" s="3">
        <f t="shared" si="291"/>
        <v>3475.8989999999999</v>
      </c>
      <c r="G5672" s="3">
        <f t="shared" si="292"/>
        <v>5755.1273419798254</v>
      </c>
      <c r="H5672" s="6">
        <f>IF(ISNA(VLOOKUP($A5672, 'NAV Daily'!$A$1:$B$9941, 2, 0)/1000000000),H5671, VLOOKUP($A5672, 'NAV Daily'!$A$1:$B$9941, 2, 0)/1000000000)</f>
        <v>666.48381470779009</v>
      </c>
    </row>
    <row r="5673" spans="1:8" customFormat="1" x14ac:dyDescent="0.25">
      <c r="A5673" s="2">
        <v>44085</v>
      </c>
      <c r="B5673" s="110">
        <f>IF(ISNA(VLOOKUP($A5673, 'NAV Daily'!$A$1:$D$9941, 4, 0)),B5672, VLOOKUP($A5673, 'NAV Daily'!$A$1:$D$9941, 4, 0))</f>
        <v>3475.8989999999999</v>
      </c>
      <c r="C5673" s="110">
        <f>IF(IFERROR(VLOOKUP($A5673, JCI!A:E, 5, 0),C5672)="null",C5672, IFERROR(VLOOKUP( $A5673, JCI!A:E, 5, 0),C5672))</f>
        <v>6225.6860349999997</v>
      </c>
      <c r="D5673" s="6">
        <f>IF(ISNA(VLOOKUP($A5673,ICBI!$C$1:$D$10000, 2, 0)),D5672, VLOOKUP($A5673, ICBI!$C$1:$D$10000, 2, 0))</f>
        <v>274.53288710195</v>
      </c>
      <c r="E5673" s="2">
        <f t="shared" si="290"/>
        <v>43829</v>
      </c>
      <c r="F5673" s="3">
        <f t="shared" si="291"/>
        <v>3475.8989999999999</v>
      </c>
      <c r="G5673" s="3">
        <f t="shared" si="292"/>
        <v>5755.1273419798254</v>
      </c>
      <c r="H5673" s="6">
        <f>IF(ISNA(VLOOKUP($A5673, 'NAV Daily'!$A$1:$B$9941, 2, 0)/1000000000),H5672, VLOOKUP($A5673, 'NAV Daily'!$A$1:$B$9941, 2, 0)/1000000000)</f>
        <v>666.48381470779009</v>
      </c>
    </row>
    <row r="5674" spans="1:8" customFormat="1" x14ac:dyDescent="0.25">
      <c r="A5674" s="2">
        <v>44086</v>
      </c>
      <c r="B5674" s="110">
        <f>IF(ISNA(VLOOKUP($A5674, 'NAV Daily'!$A$1:$D$9941, 4, 0)),B5673, VLOOKUP($A5674, 'NAV Daily'!$A$1:$D$9941, 4, 0))</f>
        <v>3475.8989999999999</v>
      </c>
      <c r="C5674" s="110">
        <f>IF(IFERROR(VLOOKUP($A5674, JCI!A:E, 5, 0),C5673)="null",C5673, IFERROR(VLOOKUP( $A5674, JCI!A:E, 5, 0),C5673))</f>
        <v>6225.6860349999997</v>
      </c>
      <c r="D5674" s="6">
        <f>IF(ISNA(VLOOKUP($A5674,ICBI!$C$1:$D$10000, 2, 0)),D5673, VLOOKUP($A5674, ICBI!$C$1:$D$10000, 2, 0))</f>
        <v>274.53288710195</v>
      </c>
      <c r="E5674" s="2">
        <f t="shared" si="290"/>
        <v>43829</v>
      </c>
      <c r="F5674" s="3">
        <f t="shared" si="291"/>
        <v>3475.8989999999999</v>
      </c>
      <c r="G5674" s="3">
        <f t="shared" si="292"/>
        <v>5755.1273419798254</v>
      </c>
      <c r="H5674" s="6">
        <f>IF(ISNA(VLOOKUP($A5674, 'NAV Daily'!$A$1:$B$9941, 2, 0)/1000000000),H5673, VLOOKUP($A5674, 'NAV Daily'!$A$1:$B$9941, 2, 0)/1000000000)</f>
        <v>666.48381470779009</v>
      </c>
    </row>
    <row r="5675" spans="1:8" customFormat="1" x14ac:dyDescent="0.25">
      <c r="A5675" s="2">
        <v>44087</v>
      </c>
      <c r="B5675" s="110">
        <f>IF(ISNA(VLOOKUP($A5675, 'NAV Daily'!$A$1:$D$9941, 4, 0)),B5674, VLOOKUP($A5675, 'NAV Daily'!$A$1:$D$9941, 4, 0))</f>
        <v>3475.8989999999999</v>
      </c>
      <c r="C5675" s="110">
        <f>IF(IFERROR(VLOOKUP($A5675, JCI!A:E, 5, 0),C5674)="null",C5674, IFERROR(VLOOKUP( $A5675, JCI!A:E, 5, 0),C5674))</f>
        <v>6225.6860349999997</v>
      </c>
      <c r="D5675" s="6">
        <f>IF(ISNA(VLOOKUP($A5675,ICBI!$C$1:$D$10000, 2, 0)),D5674, VLOOKUP($A5675, ICBI!$C$1:$D$10000, 2, 0))</f>
        <v>274.53288710195</v>
      </c>
      <c r="E5675" s="2">
        <f t="shared" si="290"/>
        <v>43829</v>
      </c>
      <c r="F5675" s="3">
        <f t="shared" si="291"/>
        <v>3475.8989999999999</v>
      </c>
      <c r="G5675" s="3">
        <f t="shared" si="292"/>
        <v>5755.1273419798254</v>
      </c>
      <c r="H5675" s="6">
        <f>IF(ISNA(VLOOKUP($A5675, 'NAV Daily'!$A$1:$B$9941, 2, 0)/1000000000),H5674, VLOOKUP($A5675, 'NAV Daily'!$A$1:$B$9941, 2, 0)/1000000000)</f>
        <v>666.48381470779009</v>
      </c>
    </row>
    <row r="5676" spans="1:8" customFormat="1" x14ac:dyDescent="0.25">
      <c r="A5676" s="2">
        <v>44088</v>
      </c>
      <c r="B5676" s="110">
        <f>IF(ISNA(VLOOKUP($A5676, 'NAV Daily'!$A$1:$D$9941, 4, 0)),B5675, VLOOKUP($A5676, 'NAV Daily'!$A$1:$D$9941, 4, 0))</f>
        <v>3475.8989999999999</v>
      </c>
      <c r="C5676" s="110">
        <f>IF(IFERROR(VLOOKUP($A5676, JCI!A:E, 5, 0),C5675)="null",C5675, IFERROR(VLOOKUP( $A5676, JCI!A:E, 5, 0),C5675))</f>
        <v>6225.6860349999997</v>
      </c>
      <c r="D5676" s="6">
        <f>IF(ISNA(VLOOKUP($A5676,ICBI!$C$1:$D$10000, 2, 0)),D5675, VLOOKUP($A5676, ICBI!$C$1:$D$10000, 2, 0))</f>
        <v>274.53288710195</v>
      </c>
      <c r="E5676" s="2">
        <f t="shared" si="290"/>
        <v>43829</v>
      </c>
      <c r="F5676" s="3">
        <f t="shared" si="291"/>
        <v>3475.8989999999999</v>
      </c>
      <c r="G5676" s="3">
        <f t="shared" si="292"/>
        <v>5755.1273419798254</v>
      </c>
      <c r="H5676" s="6">
        <f>IF(ISNA(VLOOKUP($A5676, 'NAV Daily'!$A$1:$B$9941, 2, 0)/1000000000),H5675, VLOOKUP($A5676, 'NAV Daily'!$A$1:$B$9941, 2, 0)/1000000000)</f>
        <v>666.48381470779009</v>
      </c>
    </row>
    <row r="5677" spans="1:8" customFormat="1" x14ac:dyDescent="0.25">
      <c r="A5677" s="2">
        <v>44089</v>
      </c>
      <c r="B5677" s="110">
        <f>IF(ISNA(VLOOKUP($A5677, 'NAV Daily'!$A$1:$D$9941, 4, 0)),B5676, VLOOKUP($A5677, 'NAV Daily'!$A$1:$D$9941, 4, 0))</f>
        <v>3475.8989999999999</v>
      </c>
      <c r="C5677" s="110">
        <f>IF(IFERROR(VLOOKUP($A5677, JCI!A:E, 5, 0),C5676)="null",C5676, IFERROR(VLOOKUP( $A5677, JCI!A:E, 5, 0),C5676))</f>
        <v>6225.6860349999997</v>
      </c>
      <c r="D5677" s="6">
        <f>IF(ISNA(VLOOKUP($A5677,ICBI!$C$1:$D$10000, 2, 0)),D5676, VLOOKUP($A5677, ICBI!$C$1:$D$10000, 2, 0))</f>
        <v>274.53288710195</v>
      </c>
      <c r="E5677" s="2">
        <f t="shared" si="290"/>
        <v>43829</v>
      </c>
      <c r="F5677" s="3">
        <f t="shared" si="291"/>
        <v>3475.8989999999999</v>
      </c>
      <c r="G5677" s="3">
        <f t="shared" si="292"/>
        <v>5755.1273419798254</v>
      </c>
      <c r="H5677" s="6">
        <f>IF(ISNA(VLOOKUP($A5677, 'NAV Daily'!$A$1:$B$9941, 2, 0)/1000000000),H5676, VLOOKUP($A5677, 'NAV Daily'!$A$1:$B$9941, 2, 0)/1000000000)</f>
        <v>666.48381470779009</v>
      </c>
    </row>
    <row r="5678" spans="1:8" customFormat="1" x14ac:dyDescent="0.25">
      <c r="A5678" s="2">
        <v>44090</v>
      </c>
      <c r="B5678" s="110">
        <f>IF(ISNA(VLOOKUP($A5678, 'NAV Daily'!$A$1:$D$9941, 4, 0)),B5677, VLOOKUP($A5678, 'NAV Daily'!$A$1:$D$9941, 4, 0))</f>
        <v>3475.8989999999999</v>
      </c>
      <c r="C5678" s="110">
        <f>IF(IFERROR(VLOOKUP($A5678, JCI!A:E, 5, 0),C5677)="null",C5677, IFERROR(VLOOKUP( $A5678, JCI!A:E, 5, 0),C5677))</f>
        <v>6225.6860349999997</v>
      </c>
      <c r="D5678" s="6">
        <f>IF(ISNA(VLOOKUP($A5678,ICBI!$C$1:$D$10000, 2, 0)),D5677, VLOOKUP($A5678, ICBI!$C$1:$D$10000, 2, 0))</f>
        <v>274.53288710195</v>
      </c>
      <c r="E5678" s="2">
        <f t="shared" si="290"/>
        <v>43829</v>
      </c>
      <c r="F5678" s="3">
        <f t="shared" si="291"/>
        <v>3475.8989999999999</v>
      </c>
      <c r="G5678" s="3">
        <f t="shared" si="292"/>
        <v>5755.1273419798254</v>
      </c>
      <c r="H5678" s="6">
        <f>IF(ISNA(VLOOKUP($A5678, 'NAV Daily'!$A$1:$B$9941, 2, 0)/1000000000),H5677, VLOOKUP($A5678, 'NAV Daily'!$A$1:$B$9941, 2, 0)/1000000000)</f>
        <v>666.48381470779009</v>
      </c>
    </row>
    <row r="5679" spans="1:8" customFormat="1" x14ac:dyDescent="0.25">
      <c r="A5679" s="2">
        <v>44091</v>
      </c>
      <c r="B5679" s="110">
        <f>IF(ISNA(VLOOKUP($A5679, 'NAV Daily'!$A$1:$D$9941, 4, 0)),B5678, VLOOKUP($A5679, 'NAV Daily'!$A$1:$D$9941, 4, 0))</f>
        <v>3475.8989999999999</v>
      </c>
      <c r="C5679" s="110">
        <f>IF(IFERROR(VLOOKUP($A5679, JCI!A:E, 5, 0),C5678)="null",C5678, IFERROR(VLOOKUP( $A5679, JCI!A:E, 5, 0),C5678))</f>
        <v>6225.6860349999997</v>
      </c>
      <c r="D5679" s="6">
        <f>IF(ISNA(VLOOKUP($A5679,ICBI!$C$1:$D$10000, 2, 0)),D5678, VLOOKUP($A5679, ICBI!$C$1:$D$10000, 2, 0))</f>
        <v>274.53288710195</v>
      </c>
      <c r="E5679" s="2">
        <f t="shared" si="290"/>
        <v>43829</v>
      </c>
      <c r="F5679" s="3">
        <f t="shared" si="291"/>
        <v>3475.8989999999999</v>
      </c>
      <c r="G5679" s="3">
        <f t="shared" si="292"/>
        <v>5755.1273419798254</v>
      </c>
      <c r="H5679" s="6">
        <f>IF(ISNA(VLOOKUP($A5679, 'NAV Daily'!$A$1:$B$9941, 2, 0)/1000000000),H5678, VLOOKUP($A5679, 'NAV Daily'!$A$1:$B$9941, 2, 0)/1000000000)</f>
        <v>666.48381470779009</v>
      </c>
    </row>
    <row r="5680" spans="1:8" customFormat="1" x14ac:dyDescent="0.25">
      <c r="A5680" s="2">
        <v>44092</v>
      </c>
      <c r="B5680" s="110">
        <f>IF(ISNA(VLOOKUP($A5680, 'NAV Daily'!$A$1:$D$9941, 4, 0)),B5679, VLOOKUP($A5680, 'NAV Daily'!$A$1:$D$9941, 4, 0))</f>
        <v>3475.8989999999999</v>
      </c>
      <c r="C5680" s="110">
        <f>IF(IFERROR(VLOOKUP($A5680, JCI!A:E, 5, 0),C5679)="null",C5679, IFERROR(VLOOKUP( $A5680, JCI!A:E, 5, 0),C5679))</f>
        <v>6225.6860349999997</v>
      </c>
      <c r="D5680" s="6">
        <f>IF(ISNA(VLOOKUP($A5680,ICBI!$C$1:$D$10000, 2, 0)),D5679, VLOOKUP($A5680, ICBI!$C$1:$D$10000, 2, 0))</f>
        <v>274.53288710195</v>
      </c>
      <c r="E5680" s="2">
        <f t="shared" si="290"/>
        <v>43829</v>
      </c>
      <c r="F5680" s="3">
        <f t="shared" si="291"/>
        <v>3475.8989999999999</v>
      </c>
      <c r="G5680" s="3">
        <f t="shared" si="292"/>
        <v>5755.1273419798254</v>
      </c>
      <c r="H5680" s="6">
        <f>IF(ISNA(VLOOKUP($A5680, 'NAV Daily'!$A$1:$B$9941, 2, 0)/1000000000),H5679, VLOOKUP($A5680, 'NAV Daily'!$A$1:$B$9941, 2, 0)/1000000000)</f>
        <v>666.48381470779009</v>
      </c>
    </row>
    <row r="5681" spans="1:8" customFormat="1" x14ac:dyDescent="0.25">
      <c r="A5681" s="2">
        <v>44093</v>
      </c>
      <c r="B5681" s="110">
        <f>IF(ISNA(VLOOKUP($A5681, 'NAV Daily'!$A$1:$D$9941, 4, 0)),B5680, VLOOKUP($A5681, 'NAV Daily'!$A$1:$D$9941, 4, 0))</f>
        <v>3475.8989999999999</v>
      </c>
      <c r="C5681" s="110">
        <f>IF(IFERROR(VLOOKUP($A5681, JCI!A:E, 5, 0),C5680)="null",C5680, IFERROR(VLOOKUP( $A5681, JCI!A:E, 5, 0),C5680))</f>
        <v>6225.6860349999997</v>
      </c>
      <c r="D5681" s="6">
        <f>IF(ISNA(VLOOKUP($A5681,ICBI!$C$1:$D$10000, 2, 0)),D5680, VLOOKUP($A5681, ICBI!$C$1:$D$10000, 2, 0))</f>
        <v>274.53288710195</v>
      </c>
      <c r="E5681" s="2">
        <f t="shared" si="290"/>
        <v>43829</v>
      </c>
      <c r="F5681" s="3">
        <f t="shared" si="291"/>
        <v>3475.8989999999999</v>
      </c>
      <c r="G5681" s="3">
        <f t="shared" si="292"/>
        <v>5755.1273419798254</v>
      </c>
      <c r="H5681" s="6">
        <f>IF(ISNA(VLOOKUP($A5681, 'NAV Daily'!$A$1:$B$9941, 2, 0)/1000000000),H5680, VLOOKUP($A5681, 'NAV Daily'!$A$1:$B$9941, 2, 0)/1000000000)</f>
        <v>666.48381470779009</v>
      </c>
    </row>
    <row r="5682" spans="1:8" customFormat="1" x14ac:dyDescent="0.25">
      <c r="A5682" s="2">
        <v>44094</v>
      </c>
      <c r="B5682" s="110">
        <f>IF(ISNA(VLOOKUP($A5682, 'NAV Daily'!$A$1:$D$9941, 4, 0)),B5681, VLOOKUP($A5682, 'NAV Daily'!$A$1:$D$9941, 4, 0))</f>
        <v>3475.8989999999999</v>
      </c>
      <c r="C5682" s="110">
        <f>IF(IFERROR(VLOOKUP($A5682, JCI!A:E, 5, 0),C5681)="null",C5681, IFERROR(VLOOKUP( $A5682, JCI!A:E, 5, 0),C5681))</f>
        <v>6225.6860349999997</v>
      </c>
      <c r="D5682" s="6">
        <f>IF(ISNA(VLOOKUP($A5682,ICBI!$C$1:$D$10000, 2, 0)),D5681, VLOOKUP($A5682, ICBI!$C$1:$D$10000, 2, 0))</f>
        <v>274.53288710195</v>
      </c>
      <c r="E5682" s="2">
        <f t="shared" si="290"/>
        <v>43829</v>
      </c>
      <c r="F5682" s="3">
        <f t="shared" si="291"/>
        <v>3475.8989999999999</v>
      </c>
      <c r="G5682" s="3">
        <f t="shared" si="292"/>
        <v>5755.1273419798254</v>
      </c>
      <c r="H5682" s="6">
        <f>IF(ISNA(VLOOKUP($A5682, 'NAV Daily'!$A$1:$B$9941, 2, 0)/1000000000),H5681, VLOOKUP($A5682, 'NAV Daily'!$A$1:$B$9941, 2, 0)/1000000000)</f>
        <v>666.48381470779009</v>
      </c>
    </row>
    <row r="5683" spans="1:8" customFormat="1" x14ac:dyDescent="0.25">
      <c r="A5683" s="2">
        <v>44095</v>
      </c>
      <c r="B5683" s="110">
        <f>IF(ISNA(VLOOKUP($A5683, 'NAV Daily'!$A$1:$D$9941, 4, 0)),B5682, VLOOKUP($A5683, 'NAV Daily'!$A$1:$D$9941, 4, 0))</f>
        <v>3475.8989999999999</v>
      </c>
      <c r="C5683" s="110">
        <f>IF(IFERROR(VLOOKUP($A5683, JCI!A:E, 5, 0),C5682)="null",C5682, IFERROR(VLOOKUP( $A5683, JCI!A:E, 5, 0),C5682))</f>
        <v>6225.6860349999997</v>
      </c>
      <c r="D5683" s="6">
        <f>IF(ISNA(VLOOKUP($A5683,ICBI!$C$1:$D$10000, 2, 0)),D5682, VLOOKUP($A5683, ICBI!$C$1:$D$10000, 2, 0))</f>
        <v>274.53288710195</v>
      </c>
      <c r="E5683" s="2">
        <f t="shared" si="290"/>
        <v>43829</v>
      </c>
      <c r="F5683" s="3">
        <f t="shared" si="291"/>
        <v>3475.8989999999999</v>
      </c>
      <c r="G5683" s="3">
        <f t="shared" si="292"/>
        <v>5755.1273419798254</v>
      </c>
      <c r="H5683" s="6">
        <f>IF(ISNA(VLOOKUP($A5683, 'NAV Daily'!$A$1:$B$9941, 2, 0)/1000000000),H5682, VLOOKUP($A5683, 'NAV Daily'!$A$1:$B$9941, 2, 0)/1000000000)</f>
        <v>666.48381470779009</v>
      </c>
    </row>
    <row r="5684" spans="1:8" customFormat="1" x14ac:dyDescent="0.25">
      <c r="A5684" s="2">
        <v>44096</v>
      </c>
      <c r="B5684" s="110">
        <f>IF(ISNA(VLOOKUP($A5684, 'NAV Daily'!$A$1:$D$9941, 4, 0)),B5683, VLOOKUP($A5684, 'NAV Daily'!$A$1:$D$9941, 4, 0))</f>
        <v>3475.8989999999999</v>
      </c>
      <c r="C5684" s="110">
        <f>IF(IFERROR(VLOOKUP($A5684, JCI!A:E, 5, 0),C5683)="null",C5683, IFERROR(VLOOKUP( $A5684, JCI!A:E, 5, 0),C5683))</f>
        <v>6225.6860349999997</v>
      </c>
      <c r="D5684" s="6">
        <f>IF(ISNA(VLOOKUP($A5684,ICBI!$C$1:$D$10000, 2, 0)),D5683, VLOOKUP($A5684, ICBI!$C$1:$D$10000, 2, 0))</f>
        <v>274.53288710195</v>
      </c>
      <c r="E5684" s="2">
        <f t="shared" si="290"/>
        <v>43829</v>
      </c>
      <c r="F5684" s="3">
        <f t="shared" si="291"/>
        <v>3475.8989999999999</v>
      </c>
      <c r="G5684" s="3">
        <f t="shared" si="292"/>
        <v>5755.1273419798254</v>
      </c>
      <c r="H5684" s="6">
        <f>IF(ISNA(VLOOKUP($A5684, 'NAV Daily'!$A$1:$B$9941, 2, 0)/1000000000),H5683, VLOOKUP($A5684, 'NAV Daily'!$A$1:$B$9941, 2, 0)/1000000000)</f>
        <v>666.48381470779009</v>
      </c>
    </row>
    <row r="5685" spans="1:8" customFormat="1" x14ac:dyDescent="0.25">
      <c r="A5685" s="2">
        <v>44097</v>
      </c>
      <c r="B5685" s="110">
        <f>IF(ISNA(VLOOKUP($A5685, 'NAV Daily'!$A$1:$D$9941, 4, 0)),B5684, VLOOKUP($A5685, 'NAV Daily'!$A$1:$D$9941, 4, 0))</f>
        <v>3475.8989999999999</v>
      </c>
      <c r="C5685" s="110">
        <f>IF(IFERROR(VLOOKUP($A5685, JCI!A:E, 5, 0),C5684)="null",C5684, IFERROR(VLOOKUP( $A5685, JCI!A:E, 5, 0),C5684))</f>
        <v>6225.6860349999997</v>
      </c>
      <c r="D5685" s="6">
        <f>IF(ISNA(VLOOKUP($A5685,ICBI!$C$1:$D$10000, 2, 0)),D5684, VLOOKUP($A5685, ICBI!$C$1:$D$10000, 2, 0))</f>
        <v>274.53288710195</v>
      </c>
      <c r="E5685" s="2">
        <f t="shared" si="290"/>
        <v>43829</v>
      </c>
      <c r="F5685" s="3">
        <f t="shared" si="291"/>
        <v>3475.8989999999999</v>
      </c>
      <c r="G5685" s="3">
        <f t="shared" si="292"/>
        <v>5755.1273419798254</v>
      </c>
      <c r="H5685" s="6">
        <f>IF(ISNA(VLOOKUP($A5685, 'NAV Daily'!$A$1:$B$9941, 2, 0)/1000000000),H5684, VLOOKUP($A5685, 'NAV Daily'!$A$1:$B$9941, 2, 0)/1000000000)</f>
        <v>666.48381470779009</v>
      </c>
    </row>
    <row r="5686" spans="1:8" customFormat="1" x14ac:dyDescent="0.25">
      <c r="A5686" s="2">
        <v>44098</v>
      </c>
      <c r="B5686" s="110">
        <f>IF(ISNA(VLOOKUP($A5686, 'NAV Daily'!$A$1:$D$9941, 4, 0)),B5685, VLOOKUP($A5686, 'NAV Daily'!$A$1:$D$9941, 4, 0))</f>
        <v>3475.8989999999999</v>
      </c>
      <c r="C5686" s="110">
        <f>IF(IFERROR(VLOOKUP($A5686, JCI!A:E, 5, 0),C5685)="null",C5685, IFERROR(VLOOKUP( $A5686, JCI!A:E, 5, 0),C5685))</f>
        <v>6225.6860349999997</v>
      </c>
      <c r="D5686" s="6">
        <f>IF(ISNA(VLOOKUP($A5686,ICBI!$C$1:$D$10000, 2, 0)),D5685, VLOOKUP($A5686, ICBI!$C$1:$D$10000, 2, 0))</f>
        <v>274.53288710195</v>
      </c>
      <c r="E5686" s="2">
        <f t="shared" si="290"/>
        <v>43829</v>
      </c>
      <c r="F5686" s="3">
        <f t="shared" si="291"/>
        <v>3475.8989999999999</v>
      </c>
      <c r="G5686" s="3">
        <f t="shared" si="292"/>
        <v>5755.1273419798254</v>
      </c>
      <c r="H5686" s="6">
        <f>IF(ISNA(VLOOKUP($A5686, 'NAV Daily'!$A$1:$B$9941, 2, 0)/1000000000),H5685, VLOOKUP($A5686, 'NAV Daily'!$A$1:$B$9941, 2, 0)/1000000000)</f>
        <v>666.48381470779009</v>
      </c>
    </row>
    <row r="5687" spans="1:8" customFormat="1" x14ac:dyDescent="0.25">
      <c r="A5687" s="2">
        <v>44099</v>
      </c>
      <c r="B5687" s="110">
        <f>IF(ISNA(VLOOKUP($A5687, 'NAV Daily'!$A$1:$D$9941, 4, 0)),B5686, VLOOKUP($A5687, 'NAV Daily'!$A$1:$D$9941, 4, 0))</f>
        <v>3475.8989999999999</v>
      </c>
      <c r="C5687" s="110">
        <f>IF(IFERROR(VLOOKUP($A5687, JCI!A:E, 5, 0),C5686)="null",C5686, IFERROR(VLOOKUP( $A5687, JCI!A:E, 5, 0),C5686))</f>
        <v>6225.6860349999997</v>
      </c>
      <c r="D5687" s="6">
        <f>IF(ISNA(VLOOKUP($A5687,ICBI!$C$1:$D$10000, 2, 0)),D5686, VLOOKUP($A5687, ICBI!$C$1:$D$10000, 2, 0))</f>
        <v>274.53288710195</v>
      </c>
      <c r="E5687" s="2">
        <f t="shared" si="290"/>
        <v>43829</v>
      </c>
      <c r="F5687" s="3">
        <f t="shared" si="291"/>
        <v>3475.8989999999999</v>
      </c>
      <c r="G5687" s="3">
        <f t="shared" si="292"/>
        <v>5755.1273419798254</v>
      </c>
      <c r="H5687" s="6">
        <f>IF(ISNA(VLOOKUP($A5687, 'NAV Daily'!$A$1:$B$9941, 2, 0)/1000000000),H5686, VLOOKUP($A5687, 'NAV Daily'!$A$1:$B$9941, 2, 0)/1000000000)</f>
        <v>666.48381470779009</v>
      </c>
    </row>
    <row r="5688" spans="1:8" customFormat="1" x14ac:dyDescent="0.25">
      <c r="A5688" s="2">
        <v>44100</v>
      </c>
      <c r="B5688" s="110">
        <f>IF(ISNA(VLOOKUP($A5688, 'NAV Daily'!$A$1:$D$9941, 4, 0)),B5687, VLOOKUP($A5688, 'NAV Daily'!$A$1:$D$9941, 4, 0))</f>
        <v>3475.8989999999999</v>
      </c>
      <c r="C5688" s="110">
        <f>IF(IFERROR(VLOOKUP($A5688, JCI!A:E, 5, 0),C5687)="null",C5687, IFERROR(VLOOKUP( $A5688, JCI!A:E, 5, 0),C5687))</f>
        <v>6225.6860349999997</v>
      </c>
      <c r="D5688" s="6">
        <f>IF(ISNA(VLOOKUP($A5688,ICBI!$C$1:$D$10000, 2, 0)),D5687, VLOOKUP($A5688, ICBI!$C$1:$D$10000, 2, 0))</f>
        <v>274.53288710195</v>
      </c>
      <c r="E5688" s="2">
        <f t="shared" si="290"/>
        <v>43829</v>
      </c>
      <c r="F5688" s="3">
        <f t="shared" si="291"/>
        <v>3475.8989999999999</v>
      </c>
      <c r="G5688" s="3">
        <f t="shared" si="292"/>
        <v>5755.1273419798254</v>
      </c>
      <c r="H5688" s="6">
        <f>IF(ISNA(VLOOKUP($A5688, 'NAV Daily'!$A$1:$B$9941, 2, 0)/1000000000),H5687, VLOOKUP($A5688, 'NAV Daily'!$A$1:$B$9941, 2, 0)/1000000000)</f>
        <v>666.48381470779009</v>
      </c>
    </row>
    <row r="5689" spans="1:8" customFormat="1" x14ac:dyDescent="0.25">
      <c r="A5689" s="2">
        <v>44101</v>
      </c>
      <c r="B5689" s="110">
        <f>IF(ISNA(VLOOKUP($A5689, 'NAV Daily'!$A$1:$D$9941, 4, 0)),B5688, VLOOKUP($A5689, 'NAV Daily'!$A$1:$D$9941, 4, 0))</f>
        <v>3475.8989999999999</v>
      </c>
      <c r="C5689" s="110">
        <f>IF(IFERROR(VLOOKUP($A5689, JCI!A:E, 5, 0),C5688)="null",C5688, IFERROR(VLOOKUP( $A5689, JCI!A:E, 5, 0),C5688))</f>
        <v>6225.6860349999997</v>
      </c>
      <c r="D5689" s="6">
        <f>IF(ISNA(VLOOKUP($A5689,ICBI!$C$1:$D$10000, 2, 0)),D5688, VLOOKUP($A5689, ICBI!$C$1:$D$10000, 2, 0))</f>
        <v>274.53288710195</v>
      </c>
      <c r="E5689" s="2">
        <f t="shared" si="290"/>
        <v>43829</v>
      </c>
      <c r="F5689" s="3">
        <f t="shared" si="291"/>
        <v>3475.8989999999999</v>
      </c>
      <c r="G5689" s="3">
        <f t="shared" si="292"/>
        <v>5755.1273419798254</v>
      </c>
      <c r="H5689" s="6">
        <f>IF(ISNA(VLOOKUP($A5689, 'NAV Daily'!$A$1:$B$9941, 2, 0)/1000000000),H5688, VLOOKUP($A5689, 'NAV Daily'!$A$1:$B$9941, 2, 0)/1000000000)</f>
        <v>666.48381470779009</v>
      </c>
    </row>
    <row r="5690" spans="1:8" customFormat="1" x14ac:dyDescent="0.25">
      <c r="A5690" s="2">
        <v>44102</v>
      </c>
      <c r="B5690" s="110">
        <f>IF(ISNA(VLOOKUP($A5690, 'NAV Daily'!$A$1:$D$9941, 4, 0)),B5689, VLOOKUP($A5690, 'NAV Daily'!$A$1:$D$9941, 4, 0))</f>
        <v>3475.8989999999999</v>
      </c>
      <c r="C5690" s="110">
        <f>IF(IFERROR(VLOOKUP($A5690, JCI!A:E, 5, 0),C5689)="null",C5689, IFERROR(VLOOKUP( $A5690, JCI!A:E, 5, 0),C5689))</f>
        <v>6225.6860349999997</v>
      </c>
      <c r="D5690" s="6">
        <f>IF(ISNA(VLOOKUP($A5690,ICBI!$C$1:$D$10000, 2, 0)),D5689, VLOOKUP($A5690, ICBI!$C$1:$D$10000, 2, 0))</f>
        <v>274.53288710195</v>
      </c>
      <c r="E5690" s="2">
        <f t="shared" si="290"/>
        <v>43829</v>
      </c>
      <c r="F5690" s="3">
        <f t="shared" si="291"/>
        <v>3475.8989999999999</v>
      </c>
      <c r="G5690" s="3">
        <f t="shared" si="292"/>
        <v>5755.1273419798254</v>
      </c>
      <c r="H5690" s="6">
        <f>IF(ISNA(VLOOKUP($A5690, 'NAV Daily'!$A$1:$B$9941, 2, 0)/1000000000),H5689, VLOOKUP($A5690, 'NAV Daily'!$A$1:$B$9941, 2, 0)/1000000000)</f>
        <v>666.48381470779009</v>
      </c>
    </row>
    <row r="5691" spans="1:8" customFormat="1" x14ac:dyDescent="0.25">
      <c r="A5691" s="2">
        <v>44103</v>
      </c>
      <c r="B5691" s="110">
        <f>IF(ISNA(VLOOKUP($A5691, 'NAV Daily'!$A$1:$D$9941, 4, 0)),B5690, VLOOKUP($A5691, 'NAV Daily'!$A$1:$D$9941, 4, 0))</f>
        <v>3475.8989999999999</v>
      </c>
      <c r="C5691" s="110">
        <f>IF(IFERROR(VLOOKUP($A5691, JCI!A:E, 5, 0),C5690)="null",C5690, IFERROR(VLOOKUP( $A5691, JCI!A:E, 5, 0),C5690))</f>
        <v>6225.6860349999997</v>
      </c>
      <c r="D5691" s="6">
        <f>IF(ISNA(VLOOKUP($A5691,ICBI!$C$1:$D$10000, 2, 0)),D5690, VLOOKUP($A5691, ICBI!$C$1:$D$10000, 2, 0))</f>
        <v>274.53288710195</v>
      </c>
      <c r="E5691" s="2">
        <f t="shared" si="290"/>
        <v>43829</v>
      </c>
      <c r="F5691" s="3">
        <f t="shared" si="291"/>
        <v>3475.8989999999999</v>
      </c>
      <c r="G5691" s="3">
        <f t="shared" si="292"/>
        <v>5755.1273419798254</v>
      </c>
      <c r="H5691" s="6">
        <f>IF(ISNA(VLOOKUP($A5691, 'NAV Daily'!$A$1:$B$9941, 2, 0)/1000000000),H5690, VLOOKUP($A5691, 'NAV Daily'!$A$1:$B$9941, 2, 0)/1000000000)</f>
        <v>666.48381470779009</v>
      </c>
    </row>
    <row r="5692" spans="1:8" customFormat="1" x14ac:dyDescent="0.25">
      <c r="A5692" s="2">
        <v>44104</v>
      </c>
      <c r="B5692" s="110">
        <f>IF(ISNA(VLOOKUP($A5692, 'NAV Daily'!$A$1:$D$9941, 4, 0)),B5691, VLOOKUP($A5692, 'NAV Daily'!$A$1:$D$9941, 4, 0))</f>
        <v>3475.8989999999999</v>
      </c>
      <c r="C5692" s="110">
        <f>IF(IFERROR(VLOOKUP($A5692, JCI!A:E, 5, 0),C5691)="null",C5691, IFERROR(VLOOKUP( $A5692, JCI!A:E, 5, 0),C5691))</f>
        <v>6225.6860349999997</v>
      </c>
      <c r="D5692" s="6">
        <f>IF(ISNA(VLOOKUP($A5692,ICBI!$C$1:$D$10000, 2, 0)),D5691, VLOOKUP($A5692, ICBI!$C$1:$D$10000, 2, 0))</f>
        <v>274.53288710195</v>
      </c>
      <c r="E5692" s="2">
        <f t="shared" si="290"/>
        <v>43829</v>
      </c>
      <c r="F5692" s="3">
        <f t="shared" si="291"/>
        <v>3475.8989999999999</v>
      </c>
      <c r="G5692" s="3">
        <f t="shared" si="292"/>
        <v>5755.1273419798254</v>
      </c>
      <c r="H5692" s="6">
        <f>IF(ISNA(VLOOKUP($A5692, 'NAV Daily'!$A$1:$B$9941, 2, 0)/1000000000),H5691, VLOOKUP($A5692, 'NAV Daily'!$A$1:$B$9941, 2, 0)/1000000000)</f>
        <v>666.48381470779009</v>
      </c>
    </row>
    <row r="5693" spans="1:8" customFormat="1" x14ac:dyDescent="0.25">
      <c r="A5693" s="2">
        <v>44105</v>
      </c>
      <c r="B5693" s="110">
        <f>IF(ISNA(VLOOKUP($A5693, 'NAV Daily'!$A$1:$D$9941, 4, 0)),B5692, VLOOKUP($A5693, 'NAV Daily'!$A$1:$D$9941, 4, 0))</f>
        <v>3475.8989999999999</v>
      </c>
      <c r="C5693" s="110">
        <f>IF(IFERROR(VLOOKUP($A5693, JCI!A:E, 5, 0),C5692)="null",C5692, IFERROR(VLOOKUP( $A5693, JCI!A:E, 5, 0),C5692))</f>
        <v>6225.6860349999997</v>
      </c>
      <c r="D5693" s="6">
        <f>IF(ISNA(VLOOKUP($A5693,ICBI!$C$1:$D$10000, 2, 0)),D5692, VLOOKUP($A5693, ICBI!$C$1:$D$10000, 2, 0))</f>
        <v>274.53288710195</v>
      </c>
      <c r="E5693" s="2">
        <f t="shared" si="290"/>
        <v>43829</v>
      </c>
      <c r="F5693" s="3">
        <f t="shared" si="291"/>
        <v>3475.8989999999999</v>
      </c>
      <c r="G5693" s="3">
        <f t="shared" si="292"/>
        <v>5755.1273419798254</v>
      </c>
      <c r="H5693" s="6">
        <f>IF(ISNA(VLOOKUP($A5693, 'NAV Daily'!$A$1:$B$9941, 2, 0)/1000000000),H5692, VLOOKUP($A5693, 'NAV Daily'!$A$1:$B$9941, 2, 0)/1000000000)</f>
        <v>666.48381470779009</v>
      </c>
    </row>
    <row r="5694" spans="1:8" customFormat="1" x14ac:dyDescent="0.25">
      <c r="A5694" s="2">
        <v>44106</v>
      </c>
      <c r="B5694" s="110">
        <f>IF(ISNA(VLOOKUP($A5694, 'NAV Daily'!$A$1:$D$9941, 4, 0)),B5693, VLOOKUP($A5694, 'NAV Daily'!$A$1:$D$9941, 4, 0))</f>
        <v>3475.8989999999999</v>
      </c>
      <c r="C5694" s="110">
        <f>IF(IFERROR(VLOOKUP($A5694, JCI!A:E, 5, 0),C5693)="null",C5693, IFERROR(VLOOKUP( $A5694, JCI!A:E, 5, 0),C5693))</f>
        <v>6225.6860349999997</v>
      </c>
      <c r="D5694" s="6">
        <f>IF(ISNA(VLOOKUP($A5694,ICBI!$C$1:$D$10000, 2, 0)),D5693, VLOOKUP($A5694, ICBI!$C$1:$D$10000, 2, 0))</f>
        <v>274.53288710195</v>
      </c>
      <c r="E5694" s="2">
        <f t="shared" si="290"/>
        <v>43829</v>
      </c>
      <c r="F5694" s="3">
        <f t="shared" si="291"/>
        <v>3475.8989999999999</v>
      </c>
      <c r="G5694" s="3">
        <f t="shared" si="292"/>
        <v>5755.1273419798254</v>
      </c>
      <c r="H5694" s="6">
        <f>IF(ISNA(VLOOKUP($A5694, 'NAV Daily'!$A$1:$B$9941, 2, 0)/1000000000),H5693, VLOOKUP($A5694, 'NAV Daily'!$A$1:$B$9941, 2, 0)/1000000000)</f>
        <v>666.48381470779009</v>
      </c>
    </row>
    <row r="5695" spans="1:8" customFormat="1" x14ac:dyDescent="0.25">
      <c r="A5695" s="2">
        <v>44107</v>
      </c>
      <c r="B5695" s="110">
        <f>IF(ISNA(VLOOKUP($A5695, 'NAV Daily'!$A$1:$D$9941, 4, 0)),B5694, VLOOKUP($A5695, 'NAV Daily'!$A$1:$D$9941, 4, 0))</f>
        <v>3475.8989999999999</v>
      </c>
      <c r="C5695" s="110">
        <f>IF(IFERROR(VLOOKUP($A5695, JCI!A:E, 5, 0),C5694)="null",C5694, IFERROR(VLOOKUP( $A5695, JCI!A:E, 5, 0),C5694))</f>
        <v>6225.6860349999997</v>
      </c>
      <c r="D5695" s="6">
        <f>IF(ISNA(VLOOKUP($A5695,ICBI!$C$1:$D$10000, 2, 0)),D5694, VLOOKUP($A5695, ICBI!$C$1:$D$10000, 2, 0))</f>
        <v>274.53288710195</v>
      </c>
      <c r="E5695" s="2">
        <f t="shared" si="290"/>
        <v>43829</v>
      </c>
      <c r="F5695" s="3">
        <f t="shared" si="291"/>
        <v>3475.8989999999999</v>
      </c>
      <c r="G5695" s="3">
        <f t="shared" si="292"/>
        <v>5755.1273419798254</v>
      </c>
      <c r="H5695" s="6">
        <f>IF(ISNA(VLOOKUP($A5695, 'NAV Daily'!$A$1:$B$9941, 2, 0)/1000000000),H5694, VLOOKUP($A5695, 'NAV Daily'!$A$1:$B$9941, 2, 0)/1000000000)</f>
        <v>666.48381470779009</v>
      </c>
    </row>
    <row r="5696" spans="1:8" customFormat="1" x14ac:dyDescent="0.25">
      <c r="A5696" s="2">
        <v>44108</v>
      </c>
      <c r="B5696" s="110">
        <f>IF(ISNA(VLOOKUP($A5696, 'NAV Daily'!$A$1:$D$9941, 4, 0)),B5695, VLOOKUP($A5696, 'NAV Daily'!$A$1:$D$9941, 4, 0))</f>
        <v>3475.8989999999999</v>
      </c>
      <c r="C5696" s="110">
        <f>IF(IFERROR(VLOOKUP($A5696, JCI!A:E, 5, 0),C5695)="null",C5695, IFERROR(VLOOKUP( $A5696, JCI!A:E, 5, 0),C5695))</f>
        <v>6225.6860349999997</v>
      </c>
      <c r="D5696" s="6">
        <f>IF(ISNA(VLOOKUP($A5696,ICBI!$C$1:$D$10000, 2, 0)),D5695, VLOOKUP($A5696, ICBI!$C$1:$D$10000, 2, 0))</f>
        <v>274.53288710195</v>
      </c>
      <c r="E5696" s="2">
        <f t="shared" si="290"/>
        <v>43829</v>
      </c>
      <c r="F5696" s="3">
        <f t="shared" si="291"/>
        <v>3475.8989999999999</v>
      </c>
      <c r="G5696" s="3">
        <f t="shared" si="292"/>
        <v>5755.1273419798254</v>
      </c>
      <c r="H5696" s="6">
        <f>IF(ISNA(VLOOKUP($A5696, 'NAV Daily'!$A$1:$B$9941, 2, 0)/1000000000),H5695, VLOOKUP($A5696, 'NAV Daily'!$A$1:$B$9941, 2, 0)/1000000000)</f>
        <v>666.48381470779009</v>
      </c>
    </row>
    <row r="5697" spans="1:8" customFormat="1" x14ac:dyDescent="0.25">
      <c r="A5697" s="2">
        <v>44109</v>
      </c>
      <c r="B5697" s="110">
        <f>IF(ISNA(VLOOKUP($A5697, 'NAV Daily'!$A$1:$D$9941, 4, 0)),B5696, VLOOKUP($A5697, 'NAV Daily'!$A$1:$D$9941, 4, 0))</f>
        <v>3475.8989999999999</v>
      </c>
      <c r="C5697" s="110">
        <f>IF(IFERROR(VLOOKUP($A5697, JCI!A:E, 5, 0),C5696)="null",C5696, IFERROR(VLOOKUP( $A5697, JCI!A:E, 5, 0),C5696))</f>
        <v>6225.6860349999997</v>
      </c>
      <c r="D5697" s="6">
        <f>IF(ISNA(VLOOKUP($A5697,ICBI!$C$1:$D$10000, 2, 0)),D5696, VLOOKUP($A5697, ICBI!$C$1:$D$10000, 2, 0))</f>
        <v>274.53288710195</v>
      </c>
      <c r="E5697" s="2">
        <f t="shared" si="290"/>
        <v>43829</v>
      </c>
      <c r="F5697" s="3">
        <f t="shared" si="291"/>
        <v>3475.8989999999999</v>
      </c>
      <c r="G5697" s="3">
        <f t="shared" si="292"/>
        <v>5755.1273419798254</v>
      </c>
      <c r="H5697" s="6">
        <f>IF(ISNA(VLOOKUP($A5697, 'NAV Daily'!$A$1:$B$9941, 2, 0)/1000000000),H5696, VLOOKUP($A5697, 'NAV Daily'!$A$1:$B$9941, 2, 0)/1000000000)</f>
        <v>666.48381470779009</v>
      </c>
    </row>
    <row r="5698" spans="1:8" customFormat="1" x14ac:dyDescent="0.25">
      <c r="A5698" s="2">
        <v>44110</v>
      </c>
      <c r="B5698" s="110">
        <f>IF(ISNA(VLOOKUP($A5698, 'NAV Daily'!$A$1:$D$9941, 4, 0)),B5697, VLOOKUP($A5698, 'NAV Daily'!$A$1:$D$9941, 4, 0))</f>
        <v>3475.8989999999999</v>
      </c>
      <c r="C5698" s="110">
        <f>IF(IFERROR(VLOOKUP($A5698, JCI!A:E, 5, 0),C5697)="null",C5697, IFERROR(VLOOKUP( $A5698, JCI!A:E, 5, 0),C5697))</f>
        <v>6225.6860349999997</v>
      </c>
      <c r="D5698" s="6">
        <f>IF(ISNA(VLOOKUP($A5698,ICBI!$C$1:$D$10000, 2, 0)),D5697, VLOOKUP($A5698, ICBI!$C$1:$D$10000, 2, 0))</f>
        <v>274.53288710195</v>
      </c>
      <c r="E5698" s="2">
        <f t="shared" si="290"/>
        <v>43829</v>
      </c>
      <c r="F5698" s="3">
        <f t="shared" si="291"/>
        <v>3475.8989999999999</v>
      </c>
      <c r="G5698" s="3">
        <f t="shared" si="292"/>
        <v>5755.1273419798254</v>
      </c>
      <c r="H5698" s="6">
        <f>IF(ISNA(VLOOKUP($A5698, 'NAV Daily'!$A$1:$B$9941, 2, 0)/1000000000),H5697, VLOOKUP($A5698, 'NAV Daily'!$A$1:$B$9941, 2, 0)/1000000000)</f>
        <v>666.48381470779009</v>
      </c>
    </row>
    <row r="5699" spans="1:8" customFormat="1" x14ac:dyDescent="0.25">
      <c r="A5699" s="2">
        <v>44111</v>
      </c>
      <c r="B5699" s="110">
        <f>IF(ISNA(VLOOKUP($A5699, 'NAV Daily'!$A$1:$D$9941, 4, 0)),B5698, VLOOKUP($A5699, 'NAV Daily'!$A$1:$D$9941, 4, 0))</f>
        <v>3475.8989999999999</v>
      </c>
      <c r="C5699" s="110">
        <f>IF(IFERROR(VLOOKUP($A5699, JCI!A:E, 5, 0),C5698)="null",C5698, IFERROR(VLOOKUP( $A5699, JCI!A:E, 5, 0),C5698))</f>
        <v>6225.6860349999997</v>
      </c>
      <c r="D5699" s="6">
        <f>IF(ISNA(VLOOKUP($A5699,ICBI!$C$1:$D$10000, 2, 0)),D5698, VLOOKUP($A5699, ICBI!$C$1:$D$10000, 2, 0))</f>
        <v>274.53288710195</v>
      </c>
      <c r="E5699" s="2">
        <f t="shared" ref="E5699:E5762" si="293">IF($A5699&gt;$K$1, $K$1, $A5699)</f>
        <v>43829</v>
      </c>
      <c r="F5699" s="3">
        <f t="shared" ref="F5699:F5762" si="294">IF($A5699&gt;$K$1, F5698, $B5699)</f>
        <v>3475.8989999999999</v>
      </c>
      <c r="G5699" s="3">
        <f t="shared" ref="G5699:G5762" si="295">IF(ISERROR(IF($A5699&gt;$K$1, G5698, $C5699/$C$2*1000)),G5698, IF($A5699&gt;$K$1, G5698, $C5699/$C$2*1000))</f>
        <v>5755.1273419798254</v>
      </c>
      <c r="H5699" s="6">
        <f>IF(ISNA(VLOOKUP($A5699, 'NAV Daily'!$A$1:$B$9941, 2, 0)/1000000000),H5698, VLOOKUP($A5699, 'NAV Daily'!$A$1:$B$9941, 2, 0)/1000000000)</f>
        <v>666.48381470779009</v>
      </c>
    </row>
    <row r="5700" spans="1:8" customFormat="1" x14ac:dyDescent="0.25">
      <c r="A5700" s="2">
        <v>44112</v>
      </c>
      <c r="B5700" s="110">
        <f>IF(ISNA(VLOOKUP($A5700, 'NAV Daily'!$A$1:$D$9941, 4, 0)),B5699, VLOOKUP($A5700, 'NAV Daily'!$A$1:$D$9941, 4, 0))</f>
        <v>3475.8989999999999</v>
      </c>
      <c r="C5700" s="110">
        <f>IF(IFERROR(VLOOKUP($A5700, JCI!A:E, 5, 0),C5699)="null",C5699, IFERROR(VLOOKUP( $A5700, JCI!A:E, 5, 0),C5699))</f>
        <v>6225.6860349999997</v>
      </c>
      <c r="D5700" s="6">
        <f>IF(ISNA(VLOOKUP($A5700,ICBI!$C$1:$D$10000, 2, 0)),D5699, VLOOKUP($A5700, ICBI!$C$1:$D$10000, 2, 0))</f>
        <v>274.53288710195</v>
      </c>
      <c r="E5700" s="2">
        <f t="shared" si="293"/>
        <v>43829</v>
      </c>
      <c r="F5700" s="3">
        <f t="shared" si="294"/>
        <v>3475.8989999999999</v>
      </c>
      <c r="G5700" s="3">
        <f t="shared" si="295"/>
        <v>5755.1273419798254</v>
      </c>
      <c r="H5700" s="6">
        <f>IF(ISNA(VLOOKUP($A5700, 'NAV Daily'!$A$1:$B$9941, 2, 0)/1000000000),H5699, VLOOKUP($A5700, 'NAV Daily'!$A$1:$B$9941, 2, 0)/1000000000)</f>
        <v>666.48381470779009</v>
      </c>
    </row>
    <row r="5701" spans="1:8" customFormat="1" x14ac:dyDescent="0.25">
      <c r="A5701" s="2">
        <v>44113</v>
      </c>
      <c r="B5701" s="110">
        <f>IF(ISNA(VLOOKUP($A5701, 'NAV Daily'!$A$1:$D$9941, 4, 0)),B5700, VLOOKUP($A5701, 'NAV Daily'!$A$1:$D$9941, 4, 0))</f>
        <v>3475.8989999999999</v>
      </c>
      <c r="C5701" s="110">
        <f>IF(IFERROR(VLOOKUP($A5701, JCI!A:E, 5, 0),C5700)="null",C5700, IFERROR(VLOOKUP( $A5701, JCI!A:E, 5, 0),C5700))</f>
        <v>6225.6860349999997</v>
      </c>
      <c r="D5701" s="6">
        <f>IF(ISNA(VLOOKUP($A5701,ICBI!$C$1:$D$10000, 2, 0)),D5700, VLOOKUP($A5701, ICBI!$C$1:$D$10000, 2, 0))</f>
        <v>274.53288710195</v>
      </c>
      <c r="E5701" s="2">
        <f t="shared" si="293"/>
        <v>43829</v>
      </c>
      <c r="F5701" s="3">
        <f t="shared" si="294"/>
        <v>3475.8989999999999</v>
      </c>
      <c r="G5701" s="3">
        <f t="shared" si="295"/>
        <v>5755.1273419798254</v>
      </c>
      <c r="H5701" s="6">
        <f>IF(ISNA(VLOOKUP($A5701, 'NAV Daily'!$A$1:$B$9941, 2, 0)/1000000000),H5700, VLOOKUP($A5701, 'NAV Daily'!$A$1:$B$9941, 2, 0)/1000000000)</f>
        <v>666.48381470779009</v>
      </c>
    </row>
    <row r="5702" spans="1:8" customFormat="1" x14ac:dyDescent="0.25">
      <c r="A5702" s="2">
        <v>44114</v>
      </c>
      <c r="B5702" s="110">
        <f>IF(ISNA(VLOOKUP($A5702, 'NAV Daily'!$A$1:$D$9941, 4, 0)),B5701, VLOOKUP($A5702, 'NAV Daily'!$A$1:$D$9941, 4, 0))</f>
        <v>3475.8989999999999</v>
      </c>
      <c r="C5702" s="110">
        <f>IF(IFERROR(VLOOKUP($A5702, JCI!A:E, 5, 0),C5701)="null",C5701, IFERROR(VLOOKUP( $A5702, JCI!A:E, 5, 0),C5701))</f>
        <v>6225.6860349999997</v>
      </c>
      <c r="D5702" s="6">
        <f>IF(ISNA(VLOOKUP($A5702,ICBI!$C$1:$D$10000, 2, 0)),D5701, VLOOKUP($A5702, ICBI!$C$1:$D$10000, 2, 0))</f>
        <v>274.53288710195</v>
      </c>
      <c r="E5702" s="2">
        <f t="shared" si="293"/>
        <v>43829</v>
      </c>
      <c r="F5702" s="3">
        <f t="shared" si="294"/>
        <v>3475.8989999999999</v>
      </c>
      <c r="G5702" s="3">
        <f t="shared" si="295"/>
        <v>5755.1273419798254</v>
      </c>
      <c r="H5702" s="6">
        <f>IF(ISNA(VLOOKUP($A5702, 'NAV Daily'!$A$1:$B$9941, 2, 0)/1000000000),H5701, VLOOKUP($A5702, 'NAV Daily'!$A$1:$B$9941, 2, 0)/1000000000)</f>
        <v>666.48381470779009</v>
      </c>
    </row>
    <row r="5703" spans="1:8" customFormat="1" x14ac:dyDescent="0.25">
      <c r="A5703" s="2">
        <v>44115</v>
      </c>
      <c r="B5703" s="110">
        <f>IF(ISNA(VLOOKUP($A5703, 'NAV Daily'!$A$1:$D$9941, 4, 0)),B5702, VLOOKUP($A5703, 'NAV Daily'!$A$1:$D$9941, 4, 0))</f>
        <v>3475.8989999999999</v>
      </c>
      <c r="C5703" s="110">
        <f>IF(IFERROR(VLOOKUP($A5703, JCI!A:E, 5, 0),C5702)="null",C5702, IFERROR(VLOOKUP( $A5703, JCI!A:E, 5, 0),C5702))</f>
        <v>6225.6860349999997</v>
      </c>
      <c r="D5703" s="6">
        <f>IF(ISNA(VLOOKUP($A5703,ICBI!$C$1:$D$10000, 2, 0)),D5702, VLOOKUP($A5703, ICBI!$C$1:$D$10000, 2, 0))</f>
        <v>274.53288710195</v>
      </c>
      <c r="E5703" s="2">
        <f t="shared" si="293"/>
        <v>43829</v>
      </c>
      <c r="F5703" s="3">
        <f t="shared" si="294"/>
        <v>3475.8989999999999</v>
      </c>
      <c r="G5703" s="3">
        <f t="shared" si="295"/>
        <v>5755.1273419798254</v>
      </c>
      <c r="H5703" s="6">
        <f>IF(ISNA(VLOOKUP($A5703, 'NAV Daily'!$A$1:$B$9941, 2, 0)/1000000000),H5702, VLOOKUP($A5703, 'NAV Daily'!$A$1:$B$9941, 2, 0)/1000000000)</f>
        <v>666.48381470779009</v>
      </c>
    </row>
    <row r="5704" spans="1:8" customFormat="1" x14ac:dyDescent="0.25">
      <c r="A5704" s="2">
        <v>44116</v>
      </c>
      <c r="B5704" s="110">
        <f>IF(ISNA(VLOOKUP($A5704, 'NAV Daily'!$A$1:$D$9941, 4, 0)),B5703, VLOOKUP($A5704, 'NAV Daily'!$A$1:$D$9941, 4, 0))</f>
        <v>3475.8989999999999</v>
      </c>
      <c r="C5704" s="110">
        <f>IF(IFERROR(VLOOKUP($A5704, JCI!A:E, 5, 0),C5703)="null",C5703, IFERROR(VLOOKUP( $A5704, JCI!A:E, 5, 0),C5703))</f>
        <v>6225.6860349999997</v>
      </c>
      <c r="D5704" s="6">
        <f>IF(ISNA(VLOOKUP($A5704,ICBI!$C$1:$D$10000, 2, 0)),D5703, VLOOKUP($A5704, ICBI!$C$1:$D$10000, 2, 0))</f>
        <v>274.53288710195</v>
      </c>
      <c r="E5704" s="2">
        <f t="shared" si="293"/>
        <v>43829</v>
      </c>
      <c r="F5704" s="3">
        <f t="shared" si="294"/>
        <v>3475.8989999999999</v>
      </c>
      <c r="G5704" s="3">
        <f t="shared" si="295"/>
        <v>5755.1273419798254</v>
      </c>
      <c r="H5704" s="6">
        <f>IF(ISNA(VLOOKUP($A5704, 'NAV Daily'!$A$1:$B$9941, 2, 0)/1000000000),H5703, VLOOKUP($A5704, 'NAV Daily'!$A$1:$B$9941, 2, 0)/1000000000)</f>
        <v>666.48381470779009</v>
      </c>
    </row>
    <row r="5705" spans="1:8" customFormat="1" x14ac:dyDescent="0.25">
      <c r="A5705" s="2">
        <v>44117</v>
      </c>
      <c r="B5705" s="110">
        <f>IF(ISNA(VLOOKUP($A5705, 'NAV Daily'!$A$1:$D$9941, 4, 0)),B5704, VLOOKUP($A5705, 'NAV Daily'!$A$1:$D$9941, 4, 0))</f>
        <v>3475.8989999999999</v>
      </c>
      <c r="C5705" s="110">
        <f>IF(IFERROR(VLOOKUP($A5705, JCI!A:E, 5, 0),C5704)="null",C5704, IFERROR(VLOOKUP( $A5705, JCI!A:E, 5, 0),C5704))</f>
        <v>6225.6860349999997</v>
      </c>
      <c r="D5705" s="6">
        <f>IF(ISNA(VLOOKUP($A5705,ICBI!$C$1:$D$10000, 2, 0)),D5704, VLOOKUP($A5705, ICBI!$C$1:$D$10000, 2, 0))</f>
        <v>274.53288710195</v>
      </c>
      <c r="E5705" s="2">
        <f t="shared" si="293"/>
        <v>43829</v>
      </c>
      <c r="F5705" s="3">
        <f t="shared" si="294"/>
        <v>3475.8989999999999</v>
      </c>
      <c r="G5705" s="3">
        <f t="shared" si="295"/>
        <v>5755.1273419798254</v>
      </c>
      <c r="H5705" s="6">
        <f>IF(ISNA(VLOOKUP($A5705, 'NAV Daily'!$A$1:$B$9941, 2, 0)/1000000000),H5704, VLOOKUP($A5705, 'NAV Daily'!$A$1:$B$9941, 2, 0)/1000000000)</f>
        <v>666.48381470779009</v>
      </c>
    </row>
    <row r="5706" spans="1:8" customFormat="1" x14ac:dyDescent="0.25">
      <c r="A5706" s="2">
        <v>44118</v>
      </c>
      <c r="B5706" s="110">
        <f>IF(ISNA(VLOOKUP($A5706, 'NAV Daily'!$A$1:$D$9941, 4, 0)),B5705, VLOOKUP($A5706, 'NAV Daily'!$A$1:$D$9941, 4, 0))</f>
        <v>3475.8989999999999</v>
      </c>
      <c r="C5706" s="110">
        <f>IF(IFERROR(VLOOKUP($A5706, JCI!A:E, 5, 0),C5705)="null",C5705, IFERROR(VLOOKUP( $A5706, JCI!A:E, 5, 0),C5705))</f>
        <v>6225.6860349999997</v>
      </c>
      <c r="D5706" s="6">
        <f>IF(ISNA(VLOOKUP($A5706,ICBI!$C$1:$D$10000, 2, 0)),D5705, VLOOKUP($A5706, ICBI!$C$1:$D$10000, 2, 0))</f>
        <v>274.53288710195</v>
      </c>
      <c r="E5706" s="2">
        <f t="shared" si="293"/>
        <v>43829</v>
      </c>
      <c r="F5706" s="3">
        <f t="shared" si="294"/>
        <v>3475.8989999999999</v>
      </c>
      <c r="G5706" s="3">
        <f t="shared" si="295"/>
        <v>5755.1273419798254</v>
      </c>
      <c r="H5706" s="6">
        <f>IF(ISNA(VLOOKUP($A5706, 'NAV Daily'!$A$1:$B$9941, 2, 0)/1000000000),H5705, VLOOKUP($A5706, 'NAV Daily'!$A$1:$B$9941, 2, 0)/1000000000)</f>
        <v>666.48381470779009</v>
      </c>
    </row>
    <row r="5707" spans="1:8" customFormat="1" x14ac:dyDescent="0.25">
      <c r="A5707" s="2">
        <v>44119</v>
      </c>
      <c r="B5707" s="110">
        <f>IF(ISNA(VLOOKUP($A5707, 'NAV Daily'!$A$1:$D$9941, 4, 0)),B5706, VLOOKUP($A5707, 'NAV Daily'!$A$1:$D$9941, 4, 0))</f>
        <v>3475.8989999999999</v>
      </c>
      <c r="C5707" s="110">
        <f>IF(IFERROR(VLOOKUP($A5707, JCI!A:E, 5, 0),C5706)="null",C5706, IFERROR(VLOOKUP( $A5707, JCI!A:E, 5, 0),C5706))</f>
        <v>6225.6860349999997</v>
      </c>
      <c r="D5707" s="6">
        <f>IF(ISNA(VLOOKUP($A5707,ICBI!$C$1:$D$10000, 2, 0)),D5706, VLOOKUP($A5707, ICBI!$C$1:$D$10000, 2, 0))</f>
        <v>274.53288710195</v>
      </c>
      <c r="E5707" s="2">
        <f t="shared" si="293"/>
        <v>43829</v>
      </c>
      <c r="F5707" s="3">
        <f t="shared" si="294"/>
        <v>3475.8989999999999</v>
      </c>
      <c r="G5707" s="3">
        <f t="shared" si="295"/>
        <v>5755.1273419798254</v>
      </c>
      <c r="H5707" s="6">
        <f>IF(ISNA(VLOOKUP($A5707, 'NAV Daily'!$A$1:$B$9941, 2, 0)/1000000000),H5706, VLOOKUP($A5707, 'NAV Daily'!$A$1:$B$9941, 2, 0)/1000000000)</f>
        <v>666.48381470779009</v>
      </c>
    </row>
    <row r="5708" spans="1:8" customFormat="1" x14ac:dyDescent="0.25">
      <c r="A5708" s="2">
        <v>44120</v>
      </c>
      <c r="B5708" s="110">
        <f>IF(ISNA(VLOOKUP($A5708, 'NAV Daily'!$A$1:$D$9941, 4, 0)),B5707, VLOOKUP($A5708, 'NAV Daily'!$A$1:$D$9941, 4, 0))</f>
        <v>3475.8989999999999</v>
      </c>
      <c r="C5708" s="110">
        <f>IF(IFERROR(VLOOKUP($A5708, JCI!A:E, 5, 0),C5707)="null",C5707, IFERROR(VLOOKUP( $A5708, JCI!A:E, 5, 0),C5707))</f>
        <v>6225.6860349999997</v>
      </c>
      <c r="D5708" s="6">
        <f>IF(ISNA(VLOOKUP($A5708,ICBI!$C$1:$D$10000, 2, 0)),D5707, VLOOKUP($A5708, ICBI!$C$1:$D$10000, 2, 0))</f>
        <v>274.53288710195</v>
      </c>
      <c r="E5708" s="2">
        <f t="shared" si="293"/>
        <v>43829</v>
      </c>
      <c r="F5708" s="3">
        <f t="shared" si="294"/>
        <v>3475.8989999999999</v>
      </c>
      <c r="G5708" s="3">
        <f t="shared" si="295"/>
        <v>5755.1273419798254</v>
      </c>
      <c r="H5708" s="6">
        <f>IF(ISNA(VLOOKUP($A5708, 'NAV Daily'!$A$1:$B$9941, 2, 0)/1000000000),H5707, VLOOKUP($A5708, 'NAV Daily'!$A$1:$B$9941, 2, 0)/1000000000)</f>
        <v>666.48381470779009</v>
      </c>
    </row>
    <row r="5709" spans="1:8" customFormat="1" x14ac:dyDescent="0.25">
      <c r="A5709" s="2">
        <v>44121</v>
      </c>
      <c r="B5709" s="110">
        <f>IF(ISNA(VLOOKUP($A5709, 'NAV Daily'!$A$1:$D$9941, 4, 0)),B5708, VLOOKUP($A5709, 'NAV Daily'!$A$1:$D$9941, 4, 0))</f>
        <v>3475.8989999999999</v>
      </c>
      <c r="C5709" s="110">
        <f>IF(IFERROR(VLOOKUP($A5709, JCI!A:E, 5, 0),C5708)="null",C5708, IFERROR(VLOOKUP( $A5709, JCI!A:E, 5, 0),C5708))</f>
        <v>6225.6860349999997</v>
      </c>
      <c r="D5709" s="6">
        <f>IF(ISNA(VLOOKUP($A5709,ICBI!$C$1:$D$10000, 2, 0)),D5708, VLOOKUP($A5709, ICBI!$C$1:$D$10000, 2, 0))</f>
        <v>274.53288710195</v>
      </c>
      <c r="E5709" s="2">
        <f t="shared" si="293"/>
        <v>43829</v>
      </c>
      <c r="F5709" s="3">
        <f t="shared" si="294"/>
        <v>3475.8989999999999</v>
      </c>
      <c r="G5709" s="3">
        <f t="shared" si="295"/>
        <v>5755.1273419798254</v>
      </c>
      <c r="H5709" s="6">
        <f>IF(ISNA(VLOOKUP($A5709, 'NAV Daily'!$A$1:$B$9941, 2, 0)/1000000000),H5708, VLOOKUP($A5709, 'NAV Daily'!$A$1:$B$9941, 2, 0)/1000000000)</f>
        <v>666.48381470779009</v>
      </c>
    </row>
    <row r="5710" spans="1:8" customFormat="1" x14ac:dyDescent="0.25">
      <c r="A5710" s="2">
        <v>44122</v>
      </c>
      <c r="B5710" s="110">
        <f>IF(ISNA(VLOOKUP($A5710, 'NAV Daily'!$A$1:$D$9941, 4, 0)),B5709, VLOOKUP($A5710, 'NAV Daily'!$A$1:$D$9941, 4, 0))</f>
        <v>3475.8989999999999</v>
      </c>
      <c r="C5710" s="110">
        <f>IF(IFERROR(VLOOKUP($A5710, JCI!A:E, 5, 0),C5709)="null",C5709, IFERROR(VLOOKUP( $A5710, JCI!A:E, 5, 0),C5709))</f>
        <v>6225.6860349999997</v>
      </c>
      <c r="D5710" s="6">
        <f>IF(ISNA(VLOOKUP($A5710,ICBI!$C$1:$D$10000, 2, 0)),D5709, VLOOKUP($A5710, ICBI!$C$1:$D$10000, 2, 0))</f>
        <v>274.53288710195</v>
      </c>
      <c r="E5710" s="2">
        <f t="shared" si="293"/>
        <v>43829</v>
      </c>
      <c r="F5710" s="3">
        <f t="shared" si="294"/>
        <v>3475.8989999999999</v>
      </c>
      <c r="G5710" s="3">
        <f t="shared" si="295"/>
        <v>5755.1273419798254</v>
      </c>
      <c r="H5710" s="6">
        <f>IF(ISNA(VLOOKUP($A5710, 'NAV Daily'!$A$1:$B$9941, 2, 0)/1000000000),H5709, VLOOKUP($A5710, 'NAV Daily'!$A$1:$B$9941, 2, 0)/1000000000)</f>
        <v>666.48381470779009</v>
      </c>
    </row>
    <row r="5711" spans="1:8" customFormat="1" x14ac:dyDescent="0.25">
      <c r="A5711" s="2">
        <v>44123</v>
      </c>
      <c r="B5711" s="110">
        <f>IF(ISNA(VLOOKUP($A5711, 'NAV Daily'!$A$1:$D$9941, 4, 0)),B5710, VLOOKUP($A5711, 'NAV Daily'!$A$1:$D$9941, 4, 0))</f>
        <v>3475.8989999999999</v>
      </c>
      <c r="C5711" s="110">
        <f>IF(IFERROR(VLOOKUP($A5711, JCI!A:E, 5, 0),C5710)="null",C5710, IFERROR(VLOOKUP( $A5711, JCI!A:E, 5, 0),C5710))</f>
        <v>6225.6860349999997</v>
      </c>
      <c r="D5711" s="6">
        <f>IF(ISNA(VLOOKUP($A5711,ICBI!$C$1:$D$10000, 2, 0)),D5710, VLOOKUP($A5711, ICBI!$C$1:$D$10000, 2, 0))</f>
        <v>274.53288710195</v>
      </c>
      <c r="E5711" s="2">
        <f t="shared" si="293"/>
        <v>43829</v>
      </c>
      <c r="F5711" s="3">
        <f t="shared" si="294"/>
        <v>3475.8989999999999</v>
      </c>
      <c r="G5711" s="3">
        <f t="shared" si="295"/>
        <v>5755.1273419798254</v>
      </c>
      <c r="H5711" s="6">
        <f>IF(ISNA(VLOOKUP($A5711, 'NAV Daily'!$A$1:$B$9941, 2, 0)/1000000000),H5710, VLOOKUP($A5711, 'NAV Daily'!$A$1:$B$9941, 2, 0)/1000000000)</f>
        <v>666.48381470779009</v>
      </c>
    </row>
    <row r="5712" spans="1:8" customFormat="1" x14ac:dyDescent="0.25">
      <c r="A5712" s="2">
        <v>44124</v>
      </c>
      <c r="B5712" s="110">
        <f>IF(ISNA(VLOOKUP($A5712, 'NAV Daily'!$A$1:$D$9941, 4, 0)),B5711, VLOOKUP($A5712, 'NAV Daily'!$A$1:$D$9941, 4, 0))</f>
        <v>3475.8989999999999</v>
      </c>
      <c r="C5712" s="110">
        <f>IF(IFERROR(VLOOKUP($A5712, JCI!A:E, 5, 0),C5711)="null",C5711, IFERROR(VLOOKUP( $A5712, JCI!A:E, 5, 0),C5711))</f>
        <v>6225.6860349999997</v>
      </c>
      <c r="D5712" s="6">
        <f>IF(ISNA(VLOOKUP($A5712,ICBI!$C$1:$D$10000, 2, 0)),D5711, VLOOKUP($A5712, ICBI!$C$1:$D$10000, 2, 0))</f>
        <v>274.53288710195</v>
      </c>
      <c r="E5712" s="2">
        <f t="shared" si="293"/>
        <v>43829</v>
      </c>
      <c r="F5712" s="3">
        <f t="shared" si="294"/>
        <v>3475.8989999999999</v>
      </c>
      <c r="G5712" s="3">
        <f t="shared" si="295"/>
        <v>5755.1273419798254</v>
      </c>
      <c r="H5712" s="6">
        <f>IF(ISNA(VLOOKUP($A5712, 'NAV Daily'!$A$1:$B$9941, 2, 0)/1000000000),H5711, VLOOKUP($A5712, 'NAV Daily'!$A$1:$B$9941, 2, 0)/1000000000)</f>
        <v>666.48381470779009</v>
      </c>
    </row>
    <row r="5713" spans="1:8" customFormat="1" x14ac:dyDescent="0.25">
      <c r="A5713" s="2">
        <v>44125</v>
      </c>
      <c r="B5713" s="110">
        <f>IF(ISNA(VLOOKUP($A5713, 'NAV Daily'!$A$1:$D$9941, 4, 0)),B5712, VLOOKUP($A5713, 'NAV Daily'!$A$1:$D$9941, 4, 0))</f>
        <v>3475.8989999999999</v>
      </c>
      <c r="C5713" s="110">
        <f>IF(IFERROR(VLOOKUP($A5713, JCI!A:E, 5, 0),C5712)="null",C5712, IFERROR(VLOOKUP( $A5713, JCI!A:E, 5, 0),C5712))</f>
        <v>6225.6860349999997</v>
      </c>
      <c r="D5713" s="6">
        <f>IF(ISNA(VLOOKUP($A5713,ICBI!$C$1:$D$10000, 2, 0)),D5712, VLOOKUP($A5713, ICBI!$C$1:$D$10000, 2, 0))</f>
        <v>274.53288710195</v>
      </c>
      <c r="E5713" s="2">
        <f t="shared" si="293"/>
        <v>43829</v>
      </c>
      <c r="F5713" s="3">
        <f t="shared" si="294"/>
        <v>3475.8989999999999</v>
      </c>
      <c r="G5713" s="3">
        <f t="shared" si="295"/>
        <v>5755.1273419798254</v>
      </c>
      <c r="H5713" s="6">
        <f>IF(ISNA(VLOOKUP($A5713, 'NAV Daily'!$A$1:$B$9941, 2, 0)/1000000000),H5712, VLOOKUP($A5713, 'NAV Daily'!$A$1:$B$9941, 2, 0)/1000000000)</f>
        <v>666.48381470779009</v>
      </c>
    </row>
    <row r="5714" spans="1:8" customFormat="1" x14ac:dyDescent="0.25">
      <c r="A5714" s="2">
        <v>44126</v>
      </c>
      <c r="B5714" s="110">
        <f>IF(ISNA(VLOOKUP($A5714, 'NAV Daily'!$A$1:$D$9941, 4, 0)),B5713, VLOOKUP($A5714, 'NAV Daily'!$A$1:$D$9941, 4, 0))</f>
        <v>3475.8989999999999</v>
      </c>
      <c r="C5714" s="110">
        <f>IF(IFERROR(VLOOKUP($A5714, JCI!A:E, 5, 0),C5713)="null",C5713, IFERROR(VLOOKUP( $A5714, JCI!A:E, 5, 0),C5713))</f>
        <v>6225.6860349999997</v>
      </c>
      <c r="D5714" s="6">
        <f>IF(ISNA(VLOOKUP($A5714,ICBI!$C$1:$D$10000, 2, 0)),D5713, VLOOKUP($A5714, ICBI!$C$1:$D$10000, 2, 0))</f>
        <v>274.53288710195</v>
      </c>
      <c r="E5714" s="2">
        <f t="shared" si="293"/>
        <v>43829</v>
      </c>
      <c r="F5714" s="3">
        <f t="shared" si="294"/>
        <v>3475.8989999999999</v>
      </c>
      <c r="G5714" s="3">
        <f t="shared" si="295"/>
        <v>5755.1273419798254</v>
      </c>
      <c r="H5714" s="6">
        <f>IF(ISNA(VLOOKUP($A5714, 'NAV Daily'!$A$1:$B$9941, 2, 0)/1000000000),H5713, VLOOKUP($A5714, 'NAV Daily'!$A$1:$B$9941, 2, 0)/1000000000)</f>
        <v>666.48381470779009</v>
      </c>
    </row>
    <row r="5715" spans="1:8" customFormat="1" x14ac:dyDescent="0.25">
      <c r="A5715" s="2">
        <v>44127</v>
      </c>
      <c r="B5715" s="110">
        <f>IF(ISNA(VLOOKUP($A5715, 'NAV Daily'!$A$1:$D$9941, 4, 0)),B5714, VLOOKUP($A5715, 'NAV Daily'!$A$1:$D$9941, 4, 0))</f>
        <v>3475.8989999999999</v>
      </c>
      <c r="C5715" s="110">
        <f>IF(IFERROR(VLOOKUP($A5715, JCI!A:E, 5, 0),C5714)="null",C5714, IFERROR(VLOOKUP( $A5715, JCI!A:E, 5, 0),C5714))</f>
        <v>6225.6860349999997</v>
      </c>
      <c r="D5715" s="6">
        <f>IF(ISNA(VLOOKUP($A5715,ICBI!$C$1:$D$10000, 2, 0)),D5714, VLOOKUP($A5715, ICBI!$C$1:$D$10000, 2, 0))</f>
        <v>274.53288710195</v>
      </c>
      <c r="E5715" s="2">
        <f t="shared" si="293"/>
        <v>43829</v>
      </c>
      <c r="F5715" s="3">
        <f t="shared" si="294"/>
        <v>3475.8989999999999</v>
      </c>
      <c r="G5715" s="3">
        <f t="shared" si="295"/>
        <v>5755.1273419798254</v>
      </c>
      <c r="H5715" s="6">
        <f>IF(ISNA(VLOOKUP($A5715, 'NAV Daily'!$A$1:$B$9941, 2, 0)/1000000000),H5714, VLOOKUP($A5715, 'NAV Daily'!$A$1:$B$9941, 2, 0)/1000000000)</f>
        <v>666.48381470779009</v>
      </c>
    </row>
    <row r="5716" spans="1:8" customFormat="1" x14ac:dyDescent="0.25">
      <c r="A5716" s="2">
        <v>44128</v>
      </c>
      <c r="B5716" s="110">
        <f>IF(ISNA(VLOOKUP($A5716, 'NAV Daily'!$A$1:$D$9941, 4, 0)),B5715, VLOOKUP($A5716, 'NAV Daily'!$A$1:$D$9941, 4, 0))</f>
        <v>3475.8989999999999</v>
      </c>
      <c r="C5716" s="110">
        <f>IF(IFERROR(VLOOKUP($A5716, JCI!A:E, 5, 0),C5715)="null",C5715, IFERROR(VLOOKUP( $A5716, JCI!A:E, 5, 0),C5715))</f>
        <v>6225.6860349999997</v>
      </c>
      <c r="D5716" s="6">
        <f>IF(ISNA(VLOOKUP($A5716,ICBI!$C$1:$D$10000, 2, 0)),D5715, VLOOKUP($A5716, ICBI!$C$1:$D$10000, 2, 0))</f>
        <v>274.53288710195</v>
      </c>
      <c r="E5716" s="2">
        <f t="shared" si="293"/>
        <v>43829</v>
      </c>
      <c r="F5716" s="3">
        <f t="shared" si="294"/>
        <v>3475.8989999999999</v>
      </c>
      <c r="G5716" s="3">
        <f t="shared" si="295"/>
        <v>5755.1273419798254</v>
      </c>
      <c r="H5716" s="6">
        <f>IF(ISNA(VLOOKUP($A5716, 'NAV Daily'!$A$1:$B$9941, 2, 0)/1000000000),H5715, VLOOKUP($A5716, 'NAV Daily'!$A$1:$B$9941, 2, 0)/1000000000)</f>
        <v>666.48381470779009</v>
      </c>
    </row>
    <row r="5717" spans="1:8" customFormat="1" x14ac:dyDescent="0.25">
      <c r="A5717" s="2">
        <v>44129</v>
      </c>
      <c r="B5717" s="110">
        <f>IF(ISNA(VLOOKUP($A5717, 'NAV Daily'!$A$1:$D$9941, 4, 0)),B5716, VLOOKUP($A5717, 'NAV Daily'!$A$1:$D$9941, 4, 0))</f>
        <v>3475.8989999999999</v>
      </c>
      <c r="C5717" s="110">
        <f>IF(IFERROR(VLOOKUP($A5717, JCI!A:E, 5, 0),C5716)="null",C5716, IFERROR(VLOOKUP( $A5717, JCI!A:E, 5, 0),C5716))</f>
        <v>6225.6860349999997</v>
      </c>
      <c r="D5717" s="6">
        <f>IF(ISNA(VLOOKUP($A5717,ICBI!$C$1:$D$10000, 2, 0)),D5716, VLOOKUP($A5717, ICBI!$C$1:$D$10000, 2, 0))</f>
        <v>274.53288710195</v>
      </c>
      <c r="E5717" s="2">
        <f t="shared" si="293"/>
        <v>43829</v>
      </c>
      <c r="F5717" s="3">
        <f t="shared" si="294"/>
        <v>3475.8989999999999</v>
      </c>
      <c r="G5717" s="3">
        <f t="shared" si="295"/>
        <v>5755.1273419798254</v>
      </c>
      <c r="H5717" s="6">
        <f>IF(ISNA(VLOOKUP($A5717, 'NAV Daily'!$A$1:$B$9941, 2, 0)/1000000000),H5716, VLOOKUP($A5717, 'NAV Daily'!$A$1:$B$9941, 2, 0)/1000000000)</f>
        <v>666.48381470779009</v>
      </c>
    </row>
    <row r="5718" spans="1:8" customFormat="1" x14ac:dyDescent="0.25">
      <c r="A5718" s="2">
        <v>44130</v>
      </c>
      <c r="B5718" s="110">
        <f>IF(ISNA(VLOOKUP($A5718, 'NAV Daily'!$A$1:$D$9941, 4, 0)),B5717, VLOOKUP($A5718, 'NAV Daily'!$A$1:$D$9941, 4, 0))</f>
        <v>3475.8989999999999</v>
      </c>
      <c r="C5718" s="110">
        <f>IF(IFERROR(VLOOKUP($A5718, JCI!A:E, 5, 0),C5717)="null",C5717, IFERROR(VLOOKUP( $A5718, JCI!A:E, 5, 0),C5717))</f>
        <v>6225.6860349999997</v>
      </c>
      <c r="D5718" s="6">
        <f>IF(ISNA(VLOOKUP($A5718,ICBI!$C$1:$D$10000, 2, 0)),D5717, VLOOKUP($A5718, ICBI!$C$1:$D$10000, 2, 0))</f>
        <v>274.53288710195</v>
      </c>
      <c r="E5718" s="2">
        <f t="shared" si="293"/>
        <v>43829</v>
      </c>
      <c r="F5718" s="3">
        <f t="shared" si="294"/>
        <v>3475.8989999999999</v>
      </c>
      <c r="G5718" s="3">
        <f t="shared" si="295"/>
        <v>5755.1273419798254</v>
      </c>
      <c r="H5718" s="6">
        <f>IF(ISNA(VLOOKUP($A5718, 'NAV Daily'!$A$1:$B$9941, 2, 0)/1000000000),H5717, VLOOKUP($A5718, 'NAV Daily'!$A$1:$B$9941, 2, 0)/1000000000)</f>
        <v>666.48381470779009</v>
      </c>
    </row>
    <row r="5719" spans="1:8" customFormat="1" x14ac:dyDescent="0.25">
      <c r="A5719" s="2">
        <v>44131</v>
      </c>
      <c r="B5719" s="110">
        <f>IF(ISNA(VLOOKUP($A5719, 'NAV Daily'!$A$1:$D$9941, 4, 0)),B5718, VLOOKUP($A5719, 'NAV Daily'!$A$1:$D$9941, 4, 0))</f>
        <v>3475.8989999999999</v>
      </c>
      <c r="C5719" s="110">
        <f>IF(IFERROR(VLOOKUP($A5719, JCI!A:E, 5, 0),C5718)="null",C5718, IFERROR(VLOOKUP( $A5719, JCI!A:E, 5, 0),C5718))</f>
        <v>6225.6860349999997</v>
      </c>
      <c r="D5719" s="6">
        <f>IF(ISNA(VLOOKUP($A5719,ICBI!$C$1:$D$10000, 2, 0)),D5718, VLOOKUP($A5719, ICBI!$C$1:$D$10000, 2, 0))</f>
        <v>274.53288710195</v>
      </c>
      <c r="E5719" s="2">
        <f t="shared" si="293"/>
        <v>43829</v>
      </c>
      <c r="F5719" s="3">
        <f t="shared" si="294"/>
        <v>3475.8989999999999</v>
      </c>
      <c r="G5719" s="3">
        <f t="shared" si="295"/>
        <v>5755.1273419798254</v>
      </c>
      <c r="H5719" s="6">
        <f>IF(ISNA(VLOOKUP($A5719, 'NAV Daily'!$A$1:$B$9941, 2, 0)/1000000000),H5718, VLOOKUP($A5719, 'NAV Daily'!$A$1:$B$9941, 2, 0)/1000000000)</f>
        <v>666.48381470779009</v>
      </c>
    </row>
    <row r="5720" spans="1:8" customFormat="1" x14ac:dyDescent="0.25">
      <c r="A5720" s="2">
        <v>44132</v>
      </c>
      <c r="B5720" s="110">
        <f>IF(ISNA(VLOOKUP($A5720, 'NAV Daily'!$A$1:$D$9941, 4, 0)),B5719, VLOOKUP($A5720, 'NAV Daily'!$A$1:$D$9941, 4, 0))</f>
        <v>3475.8989999999999</v>
      </c>
      <c r="C5720" s="110">
        <f>IF(IFERROR(VLOOKUP($A5720, JCI!A:E, 5, 0),C5719)="null",C5719, IFERROR(VLOOKUP( $A5720, JCI!A:E, 5, 0),C5719))</f>
        <v>6225.6860349999997</v>
      </c>
      <c r="D5720" s="6">
        <f>IF(ISNA(VLOOKUP($A5720,ICBI!$C$1:$D$10000, 2, 0)),D5719, VLOOKUP($A5720, ICBI!$C$1:$D$10000, 2, 0))</f>
        <v>274.53288710195</v>
      </c>
      <c r="E5720" s="2">
        <f t="shared" si="293"/>
        <v>43829</v>
      </c>
      <c r="F5720" s="3">
        <f t="shared" si="294"/>
        <v>3475.8989999999999</v>
      </c>
      <c r="G5720" s="3">
        <f t="shared" si="295"/>
        <v>5755.1273419798254</v>
      </c>
      <c r="H5720" s="6">
        <f>IF(ISNA(VLOOKUP($A5720, 'NAV Daily'!$A$1:$B$9941, 2, 0)/1000000000),H5719, VLOOKUP($A5720, 'NAV Daily'!$A$1:$B$9941, 2, 0)/1000000000)</f>
        <v>666.48381470779009</v>
      </c>
    </row>
    <row r="5721" spans="1:8" customFormat="1" x14ac:dyDescent="0.25">
      <c r="A5721" s="2">
        <v>44133</v>
      </c>
      <c r="B5721" s="110">
        <f>IF(ISNA(VLOOKUP($A5721, 'NAV Daily'!$A$1:$D$9941, 4, 0)),B5720, VLOOKUP($A5721, 'NAV Daily'!$A$1:$D$9941, 4, 0))</f>
        <v>3475.8989999999999</v>
      </c>
      <c r="C5721" s="110">
        <f>IF(IFERROR(VLOOKUP($A5721, JCI!A:E, 5, 0),C5720)="null",C5720, IFERROR(VLOOKUP( $A5721, JCI!A:E, 5, 0),C5720))</f>
        <v>6225.6860349999997</v>
      </c>
      <c r="D5721" s="6">
        <f>IF(ISNA(VLOOKUP($A5721,ICBI!$C$1:$D$10000, 2, 0)),D5720, VLOOKUP($A5721, ICBI!$C$1:$D$10000, 2, 0))</f>
        <v>274.53288710195</v>
      </c>
      <c r="E5721" s="2">
        <f t="shared" si="293"/>
        <v>43829</v>
      </c>
      <c r="F5721" s="3">
        <f t="shared" si="294"/>
        <v>3475.8989999999999</v>
      </c>
      <c r="G5721" s="3">
        <f t="shared" si="295"/>
        <v>5755.1273419798254</v>
      </c>
      <c r="H5721" s="6">
        <f>IF(ISNA(VLOOKUP($A5721, 'NAV Daily'!$A$1:$B$9941, 2, 0)/1000000000),H5720, VLOOKUP($A5721, 'NAV Daily'!$A$1:$B$9941, 2, 0)/1000000000)</f>
        <v>666.48381470779009</v>
      </c>
    </row>
    <row r="5722" spans="1:8" customFormat="1" x14ac:dyDescent="0.25">
      <c r="A5722" s="2">
        <v>44134</v>
      </c>
      <c r="B5722" s="110">
        <f>IF(ISNA(VLOOKUP($A5722, 'NAV Daily'!$A$1:$D$9941, 4, 0)),B5721, VLOOKUP($A5722, 'NAV Daily'!$A$1:$D$9941, 4, 0))</f>
        <v>3475.8989999999999</v>
      </c>
      <c r="C5722" s="110">
        <f>IF(IFERROR(VLOOKUP($A5722, JCI!A:E, 5, 0),C5721)="null",C5721, IFERROR(VLOOKUP( $A5722, JCI!A:E, 5, 0),C5721))</f>
        <v>6225.6860349999997</v>
      </c>
      <c r="D5722" s="6">
        <f>IF(ISNA(VLOOKUP($A5722,ICBI!$C$1:$D$10000, 2, 0)),D5721, VLOOKUP($A5722, ICBI!$C$1:$D$10000, 2, 0))</f>
        <v>274.53288710195</v>
      </c>
      <c r="E5722" s="2">
        <f t="shared" si="293"/>
        <v>43829</v>
      </c>
      <c r="F5722" s="3">
        <f t="shared" si="294"/>
        <v>3475.8989999999999</v>
      </c>
      <c r="G5722" s="3">
        <f t="shared" si="295"/>
        <v>5755.1273419798254</v>
      </c>
      <c r="H5722" s="6">
        <f>IF(ISNA(VLOOKUP($A5722, 'NAV Daily'!$A$1:$B$9941, 2, 0)/1000000000),H5721, VLOOKUP($A5722, 'NAV Daily'!$A$1:$B$9941, 2, 0)/1000000000)</f>
        <v>666.48381470779009</v>
      </c>
    </row>
    <row r="5723" spans="1:8" customFormat="1" x14ac:dyDescent="0.25">
      <c r="A5723" s="2">
        <v>44135</v>
      </c>
      <c r="B5723" s="110">
        <f>IF(ISNA(VLOOKUP($A5723, 'NAV Daily'!$A$1:$D$9941, 4, 0)),B5722, VLOOKUP($A5723, 'NAV Daily'!$A$1:$D$9941, 4, 0))</f>
        <v>3475.8989999999999</v>
      </c>
      <c r="C5723" s="110">
        <f>IF(IFERROR(VLOOKUP($A5723, JCI!A:E, 5, 0),C5722)="null",C5722, IFERROR(VLOOKUP( $A5723, JCI!A:E, 5, 0),C5722))</f>
        <v>6225.6860349999997</v>
      </c>
      <c r="D5723" s="6">
        <f>IF(ISNA(VLOOKUP($A5723,ICBI!$C$1:$D$10000, 2, 0)),D5722, VLOOKUP($A5723, ICBI!$C$1:$D$10000, 2, 0))</f>
        <v>274.53288710195</v>
      </c>
      <c r="E5723" s="2">
        <f t="shared" si="293"/>
        <v>43829</v>
      </c>
      <c r="F5723" s="3">
        <f t="shared" si="294"/>
        <v>3475.8989999999999</v>
      </c>
      <c r="G5723" s="3">
        <f t="shared" si="295"/>
        <v>5755.1273419798254</v>
      </c>
      <c r="H5723" s="6">
        <f>IF(ISNA(VLOOKUP($A5723, 'NAV Daily'!$A$1:$B$9941, 2, 0)/1000000000),H5722, VLOOKUP($A5723, 'NAV Daily'!$A$1:$B$9941, 2, 0)/1000000000)</f>
        <v>666.48381470779009</v>
      </c>
    </row>
    <row r="5724" spans="1:8" customFormat="1" x14ac:dyDescent="0.25">
      <c r="A5724" s="2">
        <v>44136</v>
      </c>
      <c r="B5724" s="110">
        <f>IF(ISNA(VLOOKUP($A5724, 'NAV Daily'!$A$1:$D$9941, 4, 0)),B5723, VLOOKUP($A5724, 'NAV Daily'!$A$1:$D$9941, 4, 0))</f>
        <v>3475.8989999999999</v>
      </c>
      <c r="C5724" s="110">
        <f>IF(IFERROR(VLOOKUP($A5724, JCI!A:E, 5, 0),C5723)="null",C5723, IFERROR(VLOOKUP( $A5724, JCI!A:E, 5, 0),C5723))</f>
        <v>6225.6860349999997</v>
      </c>
      <c r="D5724" s="6">
        <f>IF(ISNA(VLOOKUP($A5724,ICBI!$C$1:$D$10000, 2, 0)),D5723, VLOOKUP($A5724, ICBI!$C$1:$D$10000, 2, 0))</f>
        <v>274.53288710195</v>
      </c>
      <c r="E5724" s="2">
        <f t="shared" si="293"/>
        <v>43829</v>
      </c>
      <c r="F5724" s="3">
        <f t="shared" si="294"/>
        <v>3475.8989999999999</v>
      </c>
      <c r="G5724" s="3">
        <f t="shared" si="295"/>
        <v>5755.1273419798254</v>
      </c>
      <c r="H5724" s="6">
        <f>IF(ISNA(VLOOKUP($A5724, 'NAV Daily'!$A$1:$B$9941, 2, 0)/1000000000),H5723, VLOOKUP($A5724, 'NAV Daily'!$A$1:$B$9941, 2, 0)/1000000000)</f>
        <v>666.48381470779009</v>
      </c>
    </row>
    <row r="5725" spans="1:8" customFormat="1" x14ac:dyDescent="0.25">
      <c r="A5725" s="2">
        <v>44137</v>
      </c>
      <c r="B5725" s="110">
        <f>IF(ISNA(VLOOKUP($A5725, 'NAV Daily'!$A$1:$D$9941, 4, 0)),B5724, VLOOKUP($A5725, 'NAV Daily'!$A$1:$D$9941, 4, 0))</f>
        <v>3475.8989999999999</v>
      </c>
      <c r="C5725" s="110">
        <f>IF(IFERROR(VLOOKUP($A5725, JCI!A:E, 5, 0),C5724)="null",C5724, IFERROR(VLOOKUP( $A5725, JCI!A:E, 5, 0),C5724))</f>
        <v>6225.6860349999997</v>
      </c>
      <c r="D5725" s="6">
        <f>IF(ISNA(VLOOKUP($A5725,ICBI!$C$1:$D$10000, 2, 0)),D5724, VLOOKUP($A5725, ICBI!$C$1:$D$10000, 2, 0))</f>
        <v>274.53288710195</v>
      </c>
      <c r="E5725" s="2">
        <f t="shared" si="293"/>
        <v>43829</v>
      </c>
      <c r="F5725" s="3">
        <f t="shared" si="294"/>
        <v>3475.8989999999999</v>
      </c>
      <c r="G5725" s="3">
        <f t="shared" si="295"/>
        <v>5755.1273419798254</v>
      </c>
      <c r="H5725" s="6">
        <f>IF(ISNA(VLOOKUP($A5725, 'NAV Daily'!$A$1:$B$9941, 2, 0)/1000000000),H5724, VLOOKUP($A5725, 'NAV Daily'!$A$1:$B$9941, 2, 0)/1000000000)</f>
        <v>666.48381470779009</v>
      </c>
    </row>
    <row r="5726" spans="1:8" customFormat="1" x14ac:dyDescent="0.25">
      <c r="A5726" s="2">
        <v>44138</v>
      </c>
      <c r="B5726" s="110">
        <f>IF(ISNA(VLOOKUP($A5726, 'NAV Daily'!$A$1:$D$9941, 4, 0)),B5725, VLOOKUP($A5726, 'NAV Daily'!$A$1:$D$9941, 4, 0))</f>
        <v>3475.8989999999999</v>
      </c>
      <c r="C5726" s="110">
        <f>IF(IFERROR(VLOOKUP($A5726, JCI!A:E, 5, 0),C5725)="null",C5725, IFERROR(VLOOKUP( $A5726, JCI!A:E, 5, 0),C5725))</f>
        <v>6225.6860349999997</v>
      </c>
      <c r="D5726" s="6">
        <f>IF(ISNA(VLOOKUP($A5726,ICBI!$C$1:$D$10000, 2, 0)),D5725, VLOOKUP($A5726, ICBI!$C$1:$D$10000, 2, 0))</f>
        <v>274.53288710195</v>
      </c>
      <c r="E5726" s="2">
        <f t="shared" si="293"/>
        <v>43829</v>
      </c>
      <c r="F5726" s="3">
        <f t="shared" si="294"/>
        <v>3475.8989999999999</v>
      </c>
      <c r="G5726" s="3">
        <f t="shared" si="295"/>
        <v>5755.1273419798254</v>
      </c>
      <c r="H5726" s="6">
        <f>IF(ISNA(VLOOKUP($A5726, 'NAV Daily'!$A$1:$B$9941, 2, 0)/1000000000),H5725, VLOOKUP($A5726, 'NAV Daily'!$A$1:$B$9941, 2, 0)/1000000000)</f>
        <v>666.48381470779009</v>
      </c>
    </row>
    <row r="5727" spans="1:8" customFormat="1" x14ac:dyDescent="0.25">
      <c r="A5727" s="2">
        <v>44139</v>
      </c>
      <c r="B5727" s="110">
        <f>IF(ISNA(VLOOKUP($A5727, 'NAV Daily'!$A$1:$D$9941, 4, 0)),B5726, VLOOKUP($A5727, 'NAV Daily'!$A$1:$D$9941, 4, 0))</f>
        <v>3475.8989999999999</v>
      </c>
      <c r="C5727" s="110">
        <f>IF(IFERROR(VLOOKUP($A5727, JCI!A:E, 5, 0),C5726)="null",C5726, IFERROR(VLOOKUP( $A5727, JCI!A:E, 5, 0),C5726))</f>
        <v>6225.6860349999997</v>
      </c>
      <c r="D5727" s="6">
        <f>IF(ISNA(VLOOKUP($A5727,ICBI!$C$1:$D$10000, 2, 0)),D5726, VLOOKUP($A5727, ICBI!$C$1:$D$10000, 2, 0))</f>
        <v>274.53288710195</v>
      </c>
      <c r="E5727" s="2">
        <f t="shared" si="293"/>
        <v>43829</v>
      </c>
      <c r="F5727" s="3">
        <f t="shared" si="294"/>
        <v>3475.8989999999999</v>
      </c>
      <c r="G5727" s="3">
        <f t="shared" si="295"/>
        <v>5755.1273419798254</v>
      </c>
      <c r="H5727" s="6">
        <f>IF(ISNA(VLOOKUP($A5727, 'NAV Daily'!$A$1:$B$9941, 2, 0)/1000000000),H5726, VLOOKUP($A5727, 'NAV Daily'!$A$1:$B$9941, 2, 0)/1000000000)</f>
        <v>666.48381470779009</v>
      </c>
    </row>
    <row r="5728" spans="1:8" customFormat="1" x14ac:dyDescent="0.25">
      <c r="A5728" s="2">
        <v>44140</v>
      </c>
      <c r="B5728" s="110">
        <f>IF(ISNA(VLOOKUP($A5728, 'NAV Daily'!$A$1:$D$9941, 4, 0)),B5727, VLOOKUP($A5728, 'NAV Daily'!$A$1:$D$9941, 4, 0))</f>
        <v>3475.8989999999999</v>
      </c>
      <c r="C5728" s="110">
        <f>IF(IFERROR(VLOOKUP($A5728, JCI!A:E, 5, 0),C5727)="null",C5727, IFERROR(VLOOKUP( $A5728, JCI!A:E, 5, 0),C5727))</f>
        <v>6225.6860349999997</v>
      </c>
      <c r="D5728" s="6">
        <f>IF(ISNA(VLOOKUP($A5728,ICBI!$C$1:$D$10000, 2, 0)),D5727, VLOOKUP($A5728, ICBI!$C$1:$D$10000, 2, 0))</f>
        <v>274.53288710195</v>
      </c>
      <c r="E5728" s="2">
        <f t="shared" si="293"/>
        <v>43829</v>
      </c>
      <c r="F5728" s="3">
        <f t="shared" si="294"/>
        <v>3475.8989999999999</v>
      </c>
      <c r="G5728" s="3">
        <f t="shared" si="295"/>
        <v>5755.1273419798254</v>
      </c>
      <c r="H5728" s="6">
        <f>IF(ISNA(VLOOKUP($A5728, 'NAV Daily'!$A$1:$B$9941, 2, 0)/1000000000),H5727, VLOOKUP($A5728, 'NAV Daily'!$A$1:$B$9941, 2, 0)/1000000000)</f>
        <v>666.48381470779009</v>
      </c>
    </row>
    <row r="5729" spans="1:8" customFormat="1" x14ac:dyDescent="0.25">
      <c r="A5729" s="2">
        <v>44141</v>
      </c>
      <c r="B5729" s="110">
        <f>IF(ISNA(VLOOKUP($A5729, 'NAV Daily'!$A$1:$D$9941, 4, 0)),B5728, VLOOKUP($A5729, 'NAV Daily'!$A$1:$D$9941, 4, 0))</f>
        <v>3475.8989999999999</v>
      </c>
      <c r="C5729" s="110">
        <f>IF(IFERROR(VLOOKUP($A5729, JCI!A:E, 5, 0),C5728)="null",C5728, IFERROR(VLOOKUP( $A5729, JCI!A:E, 5, 0),C5728))</f>
        <v>6225.6860349999997</v>
      </c>
      <c r="D5729" s="6">
        <f>IF(ISNA(VLOOKUP($A5729,ICBI!$C$1:$D$10000, 2, 0)),D5728, VLOOKUP($A5729, ICBI!$C$1:$D$10000, 2, 0))</f>
        <v>274.53288710195</v>
      </c>
      <c r="E5729" s="2">
        <f t="shared" si="293"/>
        <v>43829</v>
      </c>
      <c r="F5729" s="3">
        <f t="shared" si="294"/>
        <v>3475.8989999999999</v>
      </c>
      <c r="G5729" s="3">
        <f t="shared" si="295"/>
        <v>5755.1273419798254</v>
      </c>
      <c r="H5729" s="6">
        <f>IF(ISNA(VLOOKUP($A5729, 'NAV Daily'!$A$1:$B$9941, 2, 0)/1000000000),H5728, VLOOKUP($A5729, 'NAV Daily'!$A$1:$B$9941, 2, 0)/1000000000)</f>
        <v>666.48381470779009</v>
      </c>
    </row>
    <row r="5730" spans="1:8" customFormat="1" x14ac:dyDescent="0.25">
      <c r="A5730" s="2">
        <v>44142</v>
      </c>
      <c r="B5730" s="110">
        <f>IF(ISNA(VLOOKUP($A5730, 'NAV Daily'!$A$1:$D$9941, 4, 0)),B5729, VLOOKUP($A5730, 'NAV Daily'!$A$1:$D$9941, 4, 0))</f>
        <v>3475.8989999999999</v>
      </c>
      <c r="C5730" s="110">
        <f>IF(IFERROR(VLOOKUP($A5730, JCI!A:E, 5, 0),C5729)="null",C5729, IFERROR(VLOOKUP( $A5730, JCI!A:E, 5, 0),C5729))</f>
        <v>6225.6860349999997</v>
      </c>
      <c r="D5730" s="6">
        <f>IF(ISNA(VLOOKUP($A5730,ICBI!$C$1:$D$10000, 2, 0)),D5729, VLOOKUP($A5730, ICBI!$C$1:$D$10000, 2, 0))</f>
        <v>274.53288710195</v>
      </c>
      <c r="E5730" s="2">
        <f t="shared" si="293"/>
        <v>43829</v>
      </c>
      <c r="F5730" s="3">
        <f t="shared" si="294"/>
        <v>3475.8989999999999</v>
      </c>
      <c r="G5730" s="3">
        <f t="shared" si="295"/>
        <v>5755.1273419798254</v>
      </c>
      <c r="H5730" s="6">
        <f>IF(ISNA(VLOOKUP($A5730, 'NAV Daily'!$A$1:$B$9941, 2, 0)/1000000000),H5729, VLOOKUP($A5730, 'NAV Daily'!$A$1:$B$9941, 2, 0)/1000000000)</f>
        <v>666.48381470779009</v>
      </c>
    </row>
    <row r="5731" spans="1:8" customFormat="1" x14ac:dyDescent="0.25">
      <c r="A5731" s="2">
        <v>44143</v>
      </c>
      <c r="B5731" s="110">
        <f>IF(ISNA(VLOOKUP($A5731, 'NAV Daily'!$A$1:$D$9941, 4, 0)),B5730, VLOOKUP($A5731, 'NAV Daily'!$A$1:$D$9941, 4, 0))</f>
        <v>3475.8989999999999</v>
      </c>
      <c r="C5731" s="110">
        <f>IF(IFERROR(VLOOKUP($A5731, JCI!A:E, 5, 0),C5730)="null",C5730, IFERROR(VLOOKUP( $A5731, JCI!A:E, 5, 0),C5730))</f>
        <v>6225.6860349999997</v>
      </c>
      <c r="D5731" s="6">
        <f>IF(ISNA(VLOOKUP($A5731,ICBI!$C$1:$D$10000, 2, 0)),D5730, VLOOKUP($A5731, ICBI!$C$1:$D$10000, 2, 0))</f>
        <v>274.53288710195</v>
      </c>
      <c r="E5731" s="2">
        <f t="shared" si="293"/>
        <v>43829</v>
      </c>
      <c r="F5731" s="3">
        <f t="shared" si="294"/>
        <v>3475.8989999999999</v>
      </c>
      <c r="G5731" s="3">
        <f t="shared" si="295"/>
        <v>5755.1273419798254</v>
      </c>
      <c r="H5731" s="6">
        <f>IF(ISNA(VLOOKUP($A5731, 'NAV Daily'!$A$1:$B$9941, 2, 0)/1000000000),H5730, VLOOKUP($A5731, 'NAV Daily'!$A$1:$B$9941, 2, 0)/1000000000)</f>
        <v>666.48381470779009</v>
      </c>
    </row>
    <row r="5732" spans="1:8" customFormat="1" x14ac:dyDescent="0.25">
      <c r="A5732" s="2">
        <v>44144</v>
      </c>
      <c r="B5732" s="110">
        <f>IF(ISNA(VLOOKUP($A5732, 'NAV Daily'!$A$1:$D$9941, 4, 0)),B5731, VLOOKUP($A5732, 'NAV Daily'!$A$1:$D$9941, 4, 0))</f>
        <v>3475.8989999999999</v>
      </c>
      <c r="C5732" s="110">
        <f>IF(IFERROR(VLOOKUP($A5732, JCI!A:E, 5, 0),C5731)="null",C5731, IFERROR(VLOOKUP( $A5732, JCI!A:E, 5, 0),C5731))</f>
        <v>6225.6860349999997</v>
      </c>
      <c r="D5732" s="6">
        <f>IF(ISNA(VLOOKUP($A5732,ICBI!$C$1:$D$10000, 2, 0)),D5731, VLOOKUP($A5732, ICBI!$C$1:$D$10000, 2, 0))</f>
        <v>274.53288710195</v>
      </c>
      <c r="E5732" s="2">
        <f t="shared" si="293"/>
        <v>43829</v>
      </c>
      <c r="F5732" s="3">
        <f t="shared" si="294"/>
        <v>3475.8989999999999</v>
      </c>
      <c r="G5732" s="3">
        <f t="shared" si="295"/>
        <v>5755.1273419798254</v>
      </c>
      <c r="H5732" s="6">
        <f>IF(ISNA(VLOOKUP($A5732, 'NAV Daily'!$A$1:$B$9941, 2, 0)/1000000000),H5731, VLOOKUP($A5732, 'NAV Daily'!$A$1:$B$9941, 2, 0)/1000000000)</f>
        <v>666.48381470779009</v>
      </c>
    </row>
    <row r="5733" spans="1:8" customFormat="1" x14ac:dyDescent="0.25">
      <c r="A5733" s="2">
        <v>44145</v>
      </c>
      <c r="B5733" s="110">
        <f>IF(ISNA(VLOOKUP($A5733, 'NAV Daily'!$A$1:$D$9941, 4, 0)),B5732, VLOOKUP($A5733, 'NAV Daily'!$A$1:$D$9941, 4, 0))</f>
        <v>3475.8989999999999</v>
      </c>
      <c r="C5733" s="110">
        <f>IF(IFERROR(VLOOKUP($A5733, JCI!A:E, 5, 0),C5732)="null",C5732, IFERROR(VLOOKUP( $A5733, JCI!A:E, 5, 0),C5732))</f>
        <v>6225.6860349999997</v>
      </c>
      <c r="D5733" s="6">
        <f>IF(ISNA(VLOOKUP($A5733,ICBI!$C$1:$D$10000, 2, 0)),D5732, VLOOKUP($A5733, ICBI!$C$1:$D$10000, 2, 0))</f>
        <v>274.53288710195</v>
      </c>
      <c r="E5733" s="2">
        <f t="shared" si="293"/>
        <v>43829</v>
      </c>
      <c r="F5733" s="3">
        <f t="shared" si="294"/>
        <v>3475.8989999999999</v>
      </c>
      <c r="G5733" s="3">
        <f t="shared" si="295"/>
        <v>5755.1273419798254</v>
      </c>
      <c r="H5733" s="6">
        <f>IF(ISNA(VLOOKUP($A5733, 'NAV Daily'!$A$1:$B$9941, 2, 0)/1000000000),H5732, VLOOKUP($A5733, 'NAV Daily'!$A$1:$B$9941, 2, 0)/1000000000)</f>
        <v>666.48381470779009</v>
      </c>
    </row>
    <row r="5734" spans="1:8" customFormat="1" x14ac:dyDescent="0.25">
      <c r="A5734" s="2">
        <v>44146</v>
      </c>
      <c r="B5734" s="110">
        <f>IF(ISNA(VLOOKUP($A5734, 'NAV Daily'!$A$1:$D$9941, 4, 0)),B5733, VLOOKUP($A5734, 'NAV Daily'!$A$1:$D$9941, 4, 0))</f>
        <v>3475.8989999999999</v>
      </c>
      <c r="C5734" s="110">
        <f>IF(IFERROR(VLOOKUP($A5734, JCI!A:E, 5, 0),C5733)="null",C5733, IFERROR(VLOOKUP( $A5734, JCI!A:E, 5, 0),C5733))</f>
        <v>6225.6860349999997</v>
      </c>
      <c r="D5734" s="6">
        <f>IF(ISNA(VLOOKUP($A5734,ICBI!$C$1:$D$10000, 2, 0)),D5733, VLOOKUP($A5734, ICBI!$C$1:$D$10000, 2, 0))</f>
        <v>274.53288710195</v>
      </c>
      <c r="E5734" s="2">
        <f t="shared" si="293"/>
        <v>43829</v>
      </c>
      <c r="F5734" s="3">
        <f t="shared" si="294"/>
        <v>3475.8989999999999</v>
      </c>
      <c r="G5734" s="3">
        <f t="shared" si="295"/>
        <v>5755.1273419798254</v>
      </c>
      <c r="H5734" s="6">
        <f>IF(ISNA(VLOOKUP($A5734, 'NAV Daily'!$A$1:$B$9941, 2, 0)/1000000000),H5733, VLOOKUP($A5734, 'NAV Daily'!$A$1:$B$9941, 2, 0)/1000000000)</f>
        <v>666.48381470779009</v>
      </c>
    </row>
    <row r="5735" spans="1:8" customFormat="1" x14ac:dyDescent="0.25">
      <c r="A5735" s="2">
        <v>44147</v>
      </c>
      <c r="B5735" s="110">
        <f>IF(ISNA(VLOOKUP($A5735, 'NAV Daily'!$A$1:$D$9941, 4, 0)),B5734, VLOOKUP($A5735, 'NAV Daily'!$A$1:$D$9941, 4, 0))</f>
        <v>3475.8989999999999</v>
      </c>
      <c r="C5735" s="110">
        <f>IF(IFERROR(VLOOKUP($A5735, JCI!A:E, 5, 0),C5734)="null",C5734, IFERROR(VLOOKUP( $A5735, JCI!A:E, 5, 0),C5734))</f>
        <v>6225.6860349999997</v>
      </c>
      <c r="D5735" s="6">
        <f>IF(ISNA(VLOOKUP($A5735,ICBI!$C$1:$D$10000, 2, 0)),D5734, VLOOKUP($A5735, ICBI!$C$1:$D$10000, 2, 0))</f>
        <v>274.53288710195</v>
      </c>
      <c r="E5735" s="2">
        <f t="shared" si="293"/>
        <v>43829</v>
      </c>
      <c r="F5735" s="3">
        <f t="shared" si="294"/>
        <v>3475.8989999999999</v>
      </c>
      <c r="G5735" s="3">
        <f t="shared" si="295"/>
        <v>5755.1273419798254</v>
      </c>
      <c r="H5735" s="6">
        <f>IF(ISNA(VLOOKUP($A5735, 'NAV Daily'!$A$1:$B$9941, 2, 0)/1000000000),H5734, VLOOKUP($A5735, 'NAV Daily'!$A$1:$B$9941, 2, 0)/1000000000)</f>
        <v>666.48381470779009</v>
      </c>
    </row>
    <row r="5736" spans="1:8" customFormat="1" x14ac:dyDescent="0.25">
      <c r="A5736" s="2">
        <v>44148</v>
      </c>
      <c r="B5736" s="110">
        <f>IF(ISNA(VLOOKUP($A5736, 'NAV Daily'!$A$1:$D$9941, 4, 0)),B5735, VLOOKUP($A5736, 'NAV Daily'!$A$1:$D$9941, 4, 0))</f>
        <v>3475.8989999999999</v>
      </c>
      <c r="C5736" s="110">
        <f>IF(IFERROR(VLOOKUP($A5736, JCI!A:E, 5, 0),C5735)="null",C5735, IFERROR(VLOOKUP( $A5736, JCI!A:E, 5, 0),C5735))</f>
        <v>6225.6860349999997</v>
      </c>
      <c r="D5736" s="6">
        <f>IF(ISNA(VLOOKUP($A5736,ICBI!$C$1:$D$10000, 2, 0)),D5735, VLOOKUP($A5736, ICBI!$C$1:$D$10000, 2, 0))</f>
        <v>274.53288710195</v>
      </c>
      <c r="E5736" s="2">
        <f t="shared" si="293"/>
        <v>43829</v>
      </c>
      <c r="F5736" s="3">
        <f t="shared" si="294"/>
        <v>3475.8989999999999</v>
      </c>
      <c r="G5736" s="3">
        <f t="shared" si="295"/>
        <v>5755.1273419798254</v>
      </c>
      <c r="H5736" s="6">
        <f>IF(ISNA(VLOOKUP($A5736, 'NAV Daily'!$A$1:$B$9941, 2, 0)/1000000000),H5735, VLOOKUP($A5736, 'NAV Daily'!$A$1:$B$9941, 2, 0)/1000000000)</f>
        <v>666.48381470779009</v>
      </c>
    </row>
    <row r="5737" spans="1:8" customFormat="1" x14ac:dyDescent="0.25">
      <c r="A5737" s="2">
        <v>44149</v>
      </c>
      <c r="B5737" s="110">
        <f>IF(ISNA(VLOOKUP($A5737, 'NAV Daily'!$A$1:$D$9941, 4, 0)),B5736, VLOOKUP($A5737, 'NAV Daily'!$A$1:$D$9941, 4, 0))</f>
        <v>3475.8989999999999</v>
      </c>
      <c r="C5737" s="110">
        <f>IF(IFERROR(VLOOKUP($A5737, JCI!A:E, 5, 0),C5736)="null",C5736, IFERROR(VLOOKUP( $A5737, JCI!A:E, 5, 0),C5736))</f>
        <v>6225.6860349999997</v>
      </c>
      <c r="D5737" s="6">
        <f>IF(ISNA(VLOOKUP($A5737,ICBI!$C$1:$D$10000, 2, 0)),D5736, VLOOKUP($A5737, ICBI!$C$1:$D$10000, 2, 0))</f>
        <v>274.53288710195</v>
      </c>
      <c r="E5737" s="2">
        <f t="shared" si="293"/>
        <v>43829</v>
      </c>
      <c r="F5737" s="3">
        <f t="shared" si="294"/>
        <v>3475.8989999999999</v>
      </c>
      <c r="G5737" s="3">
        <f t="shared" si="295"/>
        <v>5755.1273419798254</v>
      </c>
      <c r="H5737" s="6">
        <f>IF(ISNA(VLOOKUP($A5737, 'NAV Daily'!$A$1:$B$9941, 2, 0)/1000000000),H5736, VLOOKUP($A5737, 'NAV Daily'!$A$1:$B$9941, 2, 0)/1000000000)</f>
        <v>666.48381470779009</v>
      </c>
    </row>
    <row r="5738" spans="1:8" customFormat="1" x14ac:dyDescent="0.25">
      <c r="A5738" s="2">
        <v>44150</v>
      </c>
      <c r="B5738" s="110">
        <f>IF(ISNA(VLOOKUP($A5738, 'NAV Daily'!$A$1:$D$9941, 4, 0)),B5737, VLOOKUP($A5738, 'NAV Daily'!$A$1:$D$9941, 4, 0))</f>
        <v>3475.8989999999999</v>
      </c>
      <c r="C5738" s="110">
        <f>IF(IFERROR(VLOOKUP($A5738, JCI!A:E, 5, 0),C5737)="null",C5737, IFERROR(VLOOKUP( $A5738, JCI!A:E, 5, 0),C5737))</f>
        <v>6225.6860349999997</v>
      </c>
      <c r="D5738" s="6">
        <f>IF(ISNA(VLOOKUP($A5738,ICBI!$C$1:$D$10000, 2, 0)),D5737, VLOOKUP($A5738, ICBI!$C$1:$D$10000, 2, 0))</f>
        <v>274.53288710195</v>
      </c>
      <c r="E5738" s="2">
        <f t="shared" si="293"/>
        <v>43829</v>
      </c>
      <c r="F5738" s="3">
        <f t="shared" si="294"/>
        <v>3475.8989999999999</v>
      </c>
      <c r="G5738" s="3">
        <f t="shared" si="295"/>
        <v>5755.1273419798254</v>
      </c>
      <c r="H5738" s="6">
        <f>IF(ISNA(VLOOKUP($A5738, 'NAV Daily'!$A$1:$B$9941, 2, 0)/1000000000),H5737, VLOOKUP($A5738, 'NAV Daily'!$A$1:$B$9941, 2, 0)/1000000000)</f>
        <v>666.48381470779009</v>
      </c>
    </row>
    <row r="5739" spans="1:8" customFormat="1" x14ac:dyDescent="0.25">
      <c r="A5739" s="2">
        <v>44151</v>
      </c>
      <c r="B5739" s="110">
        <f>IF(ISNA(VLOOKUP($A5739, 'NAV Daily'!$A$1:$D$9941, 4, 0)),B5738, VLOOKUP($A5739, 'NAV Daily'!$A$1:$D$9941, 4, 0))</f>
        <v>3475.8989999999999</v>
      </c>
      <c r="C5739" s="110">
        <f>IF(IFERROR(VLOOKUP($A5739, JCI!A:E, 5, 0),C5738)="null",C5738, IFERROR(VLOOKUP( $A5739, JCI!A:E, 5, 0),C5738))</f>
        <v>6225.6860349999997</v>
      </c>
      <c r="D5739" s="6">
        <f>IF(ISNA(VLOOKUP($A5739,ICBI!$C$1:$D$10000, 2, 0)),D5738, VLOOKUP($A5739, ICBI!$C$1:$D$10000, 2, 0))</f>
        <v>274.53288710195</v>
      </c>
      <c r="E5739" s="2">
        <f t="shared" si="293"/>
        <v>43829</v>
      </c>
      <c r="F5739" s="3">
        <f t="shared" si="294"/>
        <v>3475.8989999999999</v>
      </c>
      <c r="G5739" s="3">
        <f t="shared" si="295"/>
        <v>5755.1273419798254</v>
      </c>
      <c r="H5739" s="6">
        <f>IF(ISNA(VLOOKUP($A5739, 'NAV Daily'!$A$1:$B$9941, 2, 0)/1000000000),H5738, VLOOKUP($A5739, 'NAV Daily'!$A$1:$B$9941, 2, 0)/1000000000)</f>
        <v>666.48381470779009</v>
      </c>
    </row>
    <row r="5740" spans="1:8" customFormat="1" x14ac:dyDescent="0.25">
      <c r="A5740" s="2">
        <v>44152</v>
      </c>
      <c r="B5740" s="110">
        <f>IF(ISNA(VLOOKUP($A5740, 'NAV Daily'!$A$1:$D$9941, 4, 0)),B5739, VLOOKUP($A5740, 'NAV Daily'!$A$1:$D$9941, 4, 0))</f>
        <v>3475.8989999999999</v>
      </c>
      <c r="C5740" s="110">
        <f>IF(IFERROR(VLOOKUP($A5740, JCI!A:E, 5, 0),C5739)="null",C5739, IFERROR(VLOOKUP( $A5740, JCI!A:E, 5, 0),C5739))</f>
        <v>6225.6860349999997</v>
      </c>
      <c r="D5740" s="6">
        <f>IF(ISNA(VLOOKUP($A5740,ICBI!$C$1:$D$10000, 2, 0)),D5739, VLOOKUP($A5740, ICBI!$C$1:$D$10000, 2, 0))</f>
        <v>274.53288710195</v>
      </c>
      <c r="E5740" s="2">
        <f t="shared" si="293"/>
        <v>43829</v>
      </c>
      <c r="F5740" s="3">
        <f t="shared" si="294"/>
        <v>3475.8989999999999</v>
      </c>
      <c r="G5740" s="3">
        <f t="shared" si="295"/>
        <v>5755.1273419798254</v>
      </c>
      <c r="H5740" s="6">
        <f>IF(ISNA(VLOOKUP($A5740, 'NAV Daily'!$A$1:$B$9941, 2, 0)/1000000000),H5739, VLOOKUP($A5740, 'NAV Daily'!$A$1:$B$9941, 2, 0)/1000000000)</f>
        <v>666.48381470779009</v>
      </c>
    </row>
    <row r="5741" spans="1:8" customFormat="1" x14ac:dyDescent="0.25">
      <c r="A5741" s="2">
        <v>44153</v>
      </c>
      <c r="B5741" s="110">
        <f>IF(ISNA(VLOOKUP($A5741, 'NAV Daily'!$A$1:$D$9941, 4, 0)),B5740, VLOOKUP($A5741, 'NAV Daily'!$A$1:$D$9941, 4, 0))</f>
        <v>3475.8989999999999</v>
      </c>
      <c r="C5741" s="110">
        <f>IF(IFERROR(VLOOKUP($A5741, JCI!A:E, 5, 0),C5740)="null",C5740, IFERROR(VLOOKUP( $A5741, JCI!A:E, 5, 0),C5740))</f>
        <v>6225.6860349999997</v>
      </c>
      <c r="D5741" s="6">
        <f>IF(ISNA(VLOOKUP($A5741,ICBI!$C$1:$D$10000, 2, 0)),D5740, VLOOKUP($A5741, ICBI!$C$1:$D$10000, 2, 0))</f>
        <v>274.53288710195</v>
      </c>
      <c r="E5741" s="2">
        <f t="shared" si="293"/>
        <v>43829</v>
      </c>
      <c r="F5741" s="3">
        <f t="shared" si="294"/>
        <v>3475.8989999999999</v>
      </c>
      <c r="G5741" s="3">
        <f t="shared" si="295"/>
        <v>5755.1273419798254</v>
      </c>
      <c r="H5741" s="6">
        <f>IF(ISNA(VLOOKUP($A5741, 'NAV Daily'!$A$1:$B$9941, 2, 0)/1000000000),H5740, VLOOKUP($A5741, 'NAV Daily'!$A$1:$B$9941, 2, 0)/1000000000)</f>
        <v>666.48381470779009</v>
      </c>
    </row>
    <row r="5742" spans="1:8" customFormat="1" x14ac:dyDescent="0.25">
      <c r="A5742" s="2">
        <v>44154</v>
      </c>
      <c r="B5742" s="110">
        <f>IF(ISNA(VLOOKUP($A5742, 'NAV Daily'!$A$1:$D$9941, 4, 0)),B5741, VLOOKUP($A5742, 'NAV Daily'!$A$1:$D$9941, 4, 0))</f>
        <v>3475.8989999999999</v>
      </c>
      <c r="C5742" s="110">
        <f>IF(IFERROR(VLOOKUP($A5742, JCI!A:E, 5, 0),C5741)="null",C5741, IFERROR(VLOOKUP( $A5742, JCI!A:E, 5, 0),C5741))</f>
        <v>6225.6860349999997</v>
      </c>
      <c r="D5742" s="6">
        <f>IF(ISNA(VLOOKUP($A5742,ICBI!$C$1:$D$10000, 2, 0)),D5741, VLOOKUP($A5742, ICBI!$C$1:$D$10000, 2, 0))</f>
        <v>274.53288710195</v>
      </c>
      <c r="E5742" s="2">
        <f t="shared" si="293"/>
        <v>43829</v>
      </c>
      <c r="F5742" s="3">
        <f t="shared" si="294"/>
        <v>3475.8989999999999</v>
      </c>
      <c r="G5742" s="3">
        <f t="shared" si="295"/>
        <v>5755.1273419798254</v>
      </c>
      <c r="H5742" s="6">
        <f>IF(ISNA(VLOOKUP($A5742, 'NAV Daily'!$A$1:$B$9941, 2, 0)/1000000000),H5741, VLOOKUP($A5742, 'NAV Daily'!$A$1:$B$9941, 2, 0)/1000000000)</f>
        <v>666.48381470779009</v>
      </c>
    </row>
    <row r="5743" spans="1:8" customFormat="1" x14ac:dyDescent="0.25">
      <c r="A5743" s="2">
        <v>44155</v>
      </c>
      <c r="B5743" s="110">
        <f>IF(ISNA(VLOOKUP($A5743, 'NAV Daily'!$A$1:$D$9941, 4, 0)),B5742, VLOOKUP($A5743, 'NAV Daily'!$A$1:$D$9941, 4, 0))</f>
        <v>3475.8989999999999</v>
      </c>
      <c r="C5743" s="110">
        <f>IF(IFERROR(VLOOKUP($A5743, JCI!A:E, 5, 0),C5742)="null",C5742, IFERROR(VLOOKUP( $A5743, JCI!A:E, 5, 0),C5742))</f>
        <v>6225.6860349999997</v>
      </c>
      <c r="D5743" s="6">
        <f>IF(ISNA(VLOOKUP($A5743,ICBI!$C$1:$D$10000, 2, 0)),D5742, VLOOKUP($A5743, ICBI!$C$1:$D$10000, 2, 0))</f>
        <v>274.53288710195</v>
      </c>
      <c r="E5743" s="2">
        <f t="shared" si="293"/>
        <v>43829</v>
      </c>
      <c r="F5743" s="3">
        <f t="shared" si="294"/>
        <v>3475.8989999999999</v>
      </c>
      <c r="G5743" s="3">
        <f t="shared" si="295"/>
        <v>5755.1273419798254</v>
      </c>
      <c r="H5743" s="6">
        <f>IF(ISNA(VLOOKUP($A5743, 'NAV Daily'!$A$1:$B$9941, 2, 0)/1000000000),H5742, VLOOKUP($A5743, 'NAV Daily'!$A$1:$B$9941, 2, 0)/1000000000)</f>
        <v>666.48381470779009</v>
      </c>
    </row>
    <row r="5744" spans="1:8" customFormat="1" x14ac:dyDescent="0.25">
      <c r="A5744" s="2">
        <v>44156</v>
      </c>
      <c r="B5744" s="110">
        <f>IF(ISNA(VLOOKUP($A5744, 'NAV Daily'!$A$1:$D$9941, 4, 0)),B5743, VLOOKUP($A5744, 'NAV Daily'!$A$1:$D$9941, 4, 0))</f>
        <v>3475.8989999999999</v>
      </c>
      <c r="C5744" s="110">
        <f>IF(IFERROR(VLOOKUP($A5744, JCI!A:E, 5, 0),C5743)="null",C5743, IFERROR(VLOOKUP( $A5744, JCI!A:E, 5, 0),C5743))</f>
        <v>6225.6860349999997</v>
      </c>
      <c r="D5744" s="6">
        <f>IF(ISNA(VLOOKUP($A5744,ICBI!$C$1:$D$10000, 2, 0)),D5743, VLOOKUP($A5744, ICBI!$C$1:$D$10000, 2, 0))</f>
        <v>274.53288710195</v>
      </c>
      <c r="E5744" s="2">
        <f t="shared" si="293"/>
        <v>43829</v>
      </c>
      <c r="F5744" s="3">
        <f t="shared" si="294"/>
        <v>3475.8989999999999</v>
      </c>
      <c r="G5744" s="3">
        <f t="shared" si="295"/>
        <v>5755.1273419798254</v>
      </c>
      <c r="H5744" s="6">
        <f>IF(ISNA(VLOOKUP($A5744, 'NAV Daily'!$A$1:$B$9941, 2, 0)/1000000000),H5743, VLOOKUP($A5744, 'NAV Daily'!$A$1:$B$9941, 2, 0)/1000000000)</f>
        <v>666.48381470779009</v>
      </c>
    </row>
    <row r="5745" spans="1:8" customFormat="1" x14ac:dyDescent="0.25">
      <c r="A5745" s="2">
        <v>44157</v>
      </c>
      <c r="B5745" s="110">
        <f>IF(ISNA(VLOOKUP($A5745, 'NAV Daily'!$A$1:$D$9941, 4, 0)),B5744, VLOOKUP($A5745, 'NAV Daily'!$A$1:$D$9941, 4, 0))</f>
        <v>3475.8989999999999</v>
      </c>
      <c r="C5745" s="110">
        <f>IF(IFERROR(VLOOKUP($A5745, JCI!A:E, 5, 0),C5744)="null",C5744, IFERROR(VLOOKUP( $A5745, JCI!A:E, 5, 0),C5744))</f>
        <v>6225.6860349999997</v>
      </c>
      <c r="D5745" s="6">
        <f>IF(ISNA(VLOOKUP($A5745,ICBI!$C$1:$D$10000, 2, 0)),D5744, VLOOKUP($A5745, ICBI!$C$1:$D$10000, 2, 0))</f>
        <v>274.53288710195</v>
      </c>
      <c r="E5745" s="2">
        <f t="shared" si="293"/>
        <v>43829</v>
      </c>
      <c r="F5745" s="3">
        <f t="shared" si="294"/>
        <v>3475.8989999999999</v>
      </c>
      <c r="G5745" s="3">
        <f t="shared" si="295"/>
        <v>5755.1273419798254</v>
      </c>
      <c r="H5745" s="6">
        <f>IF(ISNA(VLOOKUP($A5745, 'NAV Daily'!$A$1:$B$9941, 2, 0)/1000000000),H5744, VLOOKUP($A5745, 'NAV Daily'!$A$1:$B$9941, 2, 0)/1000000000)</f>
        <v>666.48381470779009</v>
      </c>
    </row>
    <row r="5746" spans="1:8" customFormat="1" x14ac:dyDescent="0.25">
      <c r="A5746" s="2">
        <v>44158</v>
      </c>
      <c r="B5746" s="110">
        <f>IF(ISNA(VLOOKUP($A5746, 'NAV Daily'!$A$1:$D$9941, 4, 0)),B5745, VLOOKUP($A5746, 'NAV Daily'!$A$1:$D$9941, 4, 0))</f>
        <v>3475.8989999999999</v>
      </c>
      <c r="C5746" s="110">
        <f>IF(IFERROR(VLOOKUP($A5746, JCI!A:E, 5, 0),C5745)="null",C5745, IFERROR(VLOOKUP( $A5746, JCI!A:E, 5, 0),C5745))</f>
        <v>6225.6860349999997</v>
      </c>
      <c r="D5746" s="6">
        <f>IF(ISNA(VLOOKUP($A5746,ICBI!$C$1:$D$10000, 2, 0)),D5745, VLOOKUP($A5746, ICBI!$C$1:$D$10000, 2, 0))</f>
        <v>274.53288710195</v>
      </c>
      <c r="E5746" s="2">
        <f t="shared" si="293"/>
        <v>43829</v>
      </c>
      <c r="F5746" s="3">
        <f t="shared" si="294"/>
        <v>3475.8989999999999</v>
      </c>
      <c r="G5746" s="3">
        <f t="shared" si="295"/>
        <v>5755.1273419798254</v>
      </c>
      <c r="H5746" s="6">
        <f>IF(ISNA(VLOOKUP($A5746, 'NAV Daily'!$A$1:$B$9941, 2, 0)/1000000000),H5745, VLOOKUP($A5746, 'NAV Daily'!$A$1:$B$9941, 2, 0)/1000000000)</f>
        <v>666.48381470779009</v>
      </c>
    </row>
    <row r="5747" spans="1:8" customFormat="1" x14ac:dyDescent="0.25">
      <c r="A5747" s="2">
        <v>44159</v>
      </c>
      <c r="B5747" s="110">
        <f>IF(ISNA(VLOOKUP($A5747, 'NAV Daily'!$A$1:$D$9941, 4, 0)),B5746, VLOOKUP($A5747, 'NAV Daily'!$A$1:$D$9941, 4, 0))</f>
        <v>3475.8989999999999</v>
      </c>
      <c r="C5747" s="110">
        <f>IF(IFERROR(VLOOKUP($A5747, JCI!A:E, 5, 0),C5746)="null",C5746, IFERROR(VLOOKUP( $A5747, JCI!A:E, 5, 0),C5746))</f>
        <v>6225.6860349999997</v>
      </c>
      <c r="D5747" s="6">
        <f>IF(ISNA(VLOOKUP($A5747,ICBI!$C$1:$D$10000, 2, 0)),D5746, VLOOKUP($A5747, ICBI!$C$1:$D$10000, 2, 0))</f>
        <v>274.53288710195</v>
      </c>
      <c r="E5747" s="2">
        <f t="shared" si="293"/>
        <v>43829</v>
      </c>
      <c r="F5747" s="3">
        <f t="shared" si="294"/>
        <v>3475.8989999999999</v>
      </c>
      <c r="G5747" s="3">
        <f t="shared" si="295"/>
        <v>5755.1273419798254</v>
      </c>
      <c r="H5747" s="6">
        <f>IF(ISNA(VLOOKUP($A5747, 'NAV Daily'!$A$1:$B$9941, 2, 0)/1000000000),H5746, VLOOKUP($A5747, 'NAV Daily'!$A$1:$B$9941, 2, 0)/1000000000)</f>
        <v>666.48381470779009</v>
      </c>
    </row>
    <row r="5748" spans="1:8" customFormat="1" x14ac:dyDescent="0.25">
      <c r="A5748" s="2">
        <v>44160</v>
      </c>
      <c r="B5748" s="110">
        <f>IF(ISNA(VLOOKUP($A5748, 'NAV Daily'!$A$1:$D$9941, 4, 0)),B5747, VLOOKUP($A5748, 'NAV Daily'!$A$1:$D$9941, 4, 0))</f>
        <v>3475.8989999999999</v>
      </c>
      <c r="C5748" s="110">
        <f>IF(IFERROR(VLOOKUP($A5748, JCI!A:E, 5, 0),C5747)="null",C5747, IFERROR(VLOOKUP( $A5748, JCI!A:E, 5, 0),C5747))</f>
        <v>6225.6860349999997</v>
      </c>
      <c r="D5748" s="6">
        <f>IF(ISNA(VLOOKUP($A5748,ICBI!$C$1:$D$10000, 2, 0)),D5747, VLOOKUP($A5748, ICBI!$C$1:$D$10000, 2, 0))</f>
        <v>274.53288710195</v>
      </c>
      <c r="E5748" s="2">
        <f t="shared" si="293"/>
        <v>43829</v>
      </c>
      <c r="F5748" s="3">
        <f t="shared" si="294"/>
        <v>3475.8989999999999</v>
      </c>
      <c r="G5748" s="3">
        <f t="shared" si="295"/>
        <v>5755.1273419798254</v>
      </c>
      <c r="H5748" s="6">
        <f>IF(ISNA(VLOOKUP($A5748, 'NAV Daily'!$A$1:$B$9941, 2, 0)/1000000000),H5747, VLOOKUP($A5748, 'NAV Daily'!$A$1:$B$9941, 2, 0)/1000000000)</f>
        <v>666.48381470779009</v>
      </c>
    </row>
    <row r="5749" spans="1:8" customFormat="1" x14ac:dyDescent="0.25">
      <c r="A5749" s="2">
        <v>44161</v>
      </c>
      <c r="B5749" s="110">
        <f>IF(ISNA(VLOOKUP($A5749, 'NAV Daily'!$A$1:$D$9941, 4, 0)),B5748, VLOOKUP($A5749, 'NAV Daily'!$A$1:$D$9941, 4, 0))</f>
        <v>3475.8989999999999</v>
      </c>
      <c r="C5749" s="110">
        <f>IF(IFERROR(VLOOKUP($A5749, JCI!A:E, 5, 0),C5748)="null",C5748, IFERROR(VLOOKUP( $A5749, JCI!A:E, 5, 0),C5748))</f>
        <v>6225.6860349999997</v>
      </c>
      <c r="D5749" s="6">
        <f>IF(ISNA(VLOOKUP($A5749,ICBI!$C$1:$D$10000, 2, 0)),D5748, VLOOKUP($A5749, ICBI!$C$1:$D$10000, 2, 0))</f>
        <v>274.53288710195</v>
      </c>
      <c r="E5749" s="2">
        <f t="shared" si="293"/>
        <v>43829</v>
      </c>
      <c r="F5749" s="3">
        <f t="shared" si="294"/>
        <v>3475.8989999999999</v>
      </c>
      <c r="G5749" s="3">
        <f t="shared" si="295"/>
        <v>5755.1273419798254</v>
      </c>
      <c r="H5749" s="6">
        <f>IF(ISNA(VLOOKUP($A5749, 'NAV Daily'!$A$1:$B$9941, 2, 0)/1000000000),H5748, VLOOKUP($A5749, 'NAV Daily'!$A$1:$B$9941, 2, 0)/1000000000)</f>
        <v>666.48381470779009</v>
      </c>
    </row>
    <row r="5750" spans="1:8" customFormat="1" x14ac:dyDescent="0.25">
      <c r="A5750" s="2">
        <v>44162</v>
      </c>
      <c r="B5750" s="110">
        <f>IF(ISNA(VLOOKUP($A5750, 'NAV Daily'!$A$1:$D$9941, 4, 0)),B5749, VLOOKUP($A5750, 'NAV Daily'!$A$1:$D$9941, 4, 0))</f>
        <v>3475.8989999999999</v>
      </c>
      <c r="C5750" s="110">
        <f>IF(IFERROR(VLOOKUP($A5750, JCI!A:E, 5, 0),C5749)="null",C5749, IFERROR(VLOOKUP( $A5750, JCI!A:E, 5, 0),C5749))</f>
        <v>6225.6860349999997</v>
      </c>
      <c r="D5750" s="6">
        <f>IF(ISNA(VLOOKUP($A5750,ICBI!$C$1:$D$10000, 2, 0)),D5749, VLOOKUP($A5750, ICBI!$C$1:$D$10000, 2, 0))</f>
        <v>274.53288710195</v>
      </c>
      <c r="E5750" s="2">
        <f t="shared" si="293"/>
        <v>43829</v>
      </c>
      <c r="F5750" s="3">
        <f t="shared" si="294"/>
        <v>3475.8989999999999</v>
      </c>
      <c r="G5750" s="3">
        <f t="shared" si="295"/>
        <v>5755.1273419798254</v>
      </c>
      <c r="H5750" s="6">
        <f>IF(ISNA(VLOOKUP($A5750, 'NAV Daily'!$A$1:$B$9941, 2, 0)/1000000000),H5749, VLOOKUP($A5750, 'NAV Daily'!$A$1:$B$9941, 2, 0)/1000000000)</f>
        <v>666.48381470779009</v>
      </c>
    </row>
    <row r="5751" spans="1:8" customFormat="1" x14ac:dyDescent="0.25">
      <c r="A5751" s="2">
        <v>44163</v>
      </c>
      <c r="B5751" s="110">
        <f>IF(ISNA(VLOOKUP($A5751, 'NAV Daily'!$A$1:$D$9941, 4, 0)),B5750, VLOOKUP($A5751, 'NAV Daily'!$A$1:$D$9941, 4, 0))</f>
        <v>3475.8989999999999</v>
      </c>
      <c r="C5751" s="110">
        <f>IF(IFERROR(VLOOKUP($A5751, JCI!A:E, 5, 0),C5750)="null",C5750, IFERROR(VLOOKUP( $A5751, JCI!A:E, 5, 0),C5750))</f>
        <v>6225.6860349999997</v>
      </c>
      <c r="D5751" s="6">
        <f>IF(ISNA(VLOOKUP($A5751,ICBI!$C$1:$D$10000, 2, 0)),D5750, VLOOKUP($A5751, ICBI!$C$1:$D$10000, 2, 0))</f>
        <v>274.53288710195</v>
      </c>
      <c r="E5751" s="2">
        <f t="shared" si="293"/>
        <v>43829</v>
      </c>
      <c r="F5751" s="3">
        <f t="shared" si="294"/>
        <v>3475.8989999999999</v>
      </c>
      <c r="G5751" s="3">
        <f t="shared" si="295"/>
        <v>5755.1273419798254</v>
      </c>
      <c r="H5751" s="6">
        <f>IF(ISNA(VLOOKUP($A5751, 'NAV Daily'!$A$1:$B$9941, 2, 0)/1000000000),H5750, VLOOKUP($A5751, 'NAV Daily'!$A$1:$B$9941, 2, 0)/1000000000)</f>
        <v>666.48381470779009</v>
      </c>
    </row>
    <row r="5752" spans="1:8" customFormat="1" x14ac:dyDescent="0.25">
      <c r="A5752" s="2">
        <v>44164</v>
      </c>
      <c r="B5752" s="110">
        <f>IF(ISNA(VLOOKUP($A5752, 'NAV Daily'!$A$1:$D$9941, 4, 0)),B5751, VLOOKUP($A5752, 'NAV Daily'!$A$1:$D$9941, 4, 0))</f>
        <v>3475.8989999999999</v>
      </c>
      <c r="C5752" s="110">
        <f>IF(IFERROR(VLOOKUP($A5752, JCI!A:E, 5, 0),C5751)="null",C5751, IFERROR(VLOOKUP( $A5752, JCI!A:E, 5, 0),C5751))</f>
        <v>6225.6860349999997</v>
      </c>
      <c r="D5752" s="6">
        <f>IF(ISNA(VLOOKUP($A5752,ICBI!$C$1:$D$10000, 2, 0)),D5751, VLOOKUP($A5752, ICBI!$C$1:$D$10000, 2, 0))</f>
        <v>274.53288710195</v>
      </c>
      <c r="E5752" s="2">
        <f t="shared" si="293"/>
        <v>43829</v>
      </c>
      <c r="F5752" s="3">
        <f t="shared" si="294"/>
        <v>3475.8989999999999</v>
      </c>
      <c r="G5752" s="3">
        <f t="shared" si="295"/>
        <v>5755.1273419798254</v>
      </c>
      <c r="H5752" s="6">
        <f>IF(ISNA(VLOOKUP($A5752, 'NAV Daily'!$A$1:$B$9941, 2, 0)/1000000000),H5751, VLOOKUP($A5752, 'NAV Daily'!$A$1:$B$9941, 2, 0)/1000000000)</f>
        <v>666.48381470779009</v>
      </c>
    </row>
    <row r="5753" spans="1:8" customFormat="1" x14ac:dyDescent="0.25">
      <c r="A5753" s="2">
        <v>44165</v>
      </c>
      <c r="B5753" s="110">
        <f>IF(ISNA(VLOOKUP($A5753, 'NAV Daily'!$A$1:$D$9941, 4, 0)),B5752, VLOOKUP($A5753, 'NAV Daily'!$A$1:$D$9941, 4, 0))</f>
        <v>3475.8989999999999</v>
      </c>
      <c r="C5753" s="110">
        <f>IF(IFERROR(VLOOKUP($A5753, JCI!A:E, 5, 0),C5752)="null",C5752, IFERROR(VLOOKUP( $A5753, JCI!A:E, 5, 0),C5752))</f>
        <v>6225.6860349999997</v>
      </c>
      <c r="D5753" s="6">
        <f>IF(ISNA(VLOOKUP($A5753,ICBI!$C$1:$D$10000, 2, 0)),D5752, VLOOKUP($A5753, ICBI!$C$1:$D$10000, 2, 0))</f>
        <v>274.53288710195</v>
      </c>
      <c r="E5753" s="2">
        <f t="shared" si="293"/>
        <v>43829</v>
      </c>
      <c r="F5753" s="3">
        <f t="shared" si="294"/>
        <v>3475.8989999999999</v>
      </c>
      <c r="G5753" s="3">
        <f t="shared" si="295"/>
        <v>5755.1273419798254</v>
      </c>
      <c r="H5753" s="6">
        <f>IF(ISNA(VLOOKUP($A5753, 'NAV Daily'!$A$1:$B$9941, 2, 0)/1000000000),H5752, VLOOKUP($A5753, 'NAV Daily'!$A$1:$B$9941, 2, 0)/1000000000)</f>
        <v>666.48381470779009</v>
      </c>
    </row>
    <row r="5754" spans="1:8" customFormat="1" x14ac:dyDescent="0.25">
      <c r="A5754" s="2">
        <v>44166</v>
      </c>
      <c r="B5754" s="110">
        <f>IF(ISNA(VLOOKUP($A5754, 'NAV Daily'!$A$1:$D$9941, 4, 0)),B5753, VLOOKUP($A5754, 'NAV Daily'!$A$1:$D$9941, 4, 0))</f>
        <v>3475.8989999999999</v>
      </c>
      <c r="C5754" s="110">
        <f>IF(IFERROR(VLOOKUP($A5754, JCI!A:E, 5, 0),C5753)="null",C5753, IFERROR(VLOOKUP( $A5754, JCI!A:E, 5, 0),C5753))</f>
        <v>6225.6860349999997</v>
      </c>
      <c r="D5754" s="6">
        <f>IF(ISNA(VLOOKUP($A5754,ICBI!$C$1:$D$10000, 2, 0)),D5753, VLOOKUP($A5754, ICBI!$C$1:$D$10000, 2, 0))</f>
        <v>274.53288710195</v>
      </c>
      <c r="E5754" s="2">
        <f t="shared" si="293"/>
        <v>43829</v>
      </c>
      <c r="F5754" s="3">
        <f t="shared" si="294"/>
        <v>3475.8989999999999</v>
      </c>
      <c r="G5754" s="3">
        <f t="shared" si="295"/>
        <v>5755.1273419798254</v>
      </c>
      <c r="H5754" s="6">
        <f>IF(ISNA(VLOOKUP($A5754, 'NAV Daily'!$A$1:$B$9941, 2, 0)/1000000000),H5753, VLOOKUP($A5754, 'NAV Daily'!$A$1:$B$9941, 2, 0)/1000000000)</f>
        <v>666.48381470779009</v>
      </c>
    </row>
    <row r="5755" spans="1:8" customFormat="1" x14ac:dyDescent="0.25">
      <c r="A5755" s="2">
        <v>44167</v>
      </c>
      <c r="B5755" s="110">
        <f>IF(ISNA(VLOOKUP($A5755, 'NAV Daily'!$A$1:$D$9941, 4, 0)),B5754, VLOOKUP($A5755, 'NAV Daily'!$A$1:$D$9941, 4, 0))</f>
        <v>3475.8989999999999</v>
      </c>
      <c r="C5755" s="110">
        <f>IF(IFERROR(VLOOKUP($A5755, JCI!A:E, 5, 0),C5754)="null",C5754, IFERROR(VLOOKUP( $A5755, JCI!A:E, 5, 0),C5754))</f>
        <v>6225.6860349999997</v>
      </c>
      <c r="D5755" s="6">
        <f>IF(ISNA(VLOOKUP($A5755,ICBI!$C$1:$D$10000, 2, 0)),D5754, VLOOKUP($A5755, ICBI!$C$1:$D$10000, 2, 0))</f>
        <v>274.53288710195</v>
      </c>
      <c r="E5755" s="2">
        <f t="shared" si="293"/>
        <v>43829</v>
      </c>
      <c r="F5755" s="3">
        <f t="shared" si="294"/>
        <v>3475.8989999999999</v>
      </c>
      <c r="G5755" s="3">
        <f t="shared" si="295"/>
        <v>5755.1273419798254</v>
      </c>
      <c r="H5755" s="6">
        <f>IF(ISNA(VLOOKUP($A5755, 'NAV Daily'!$A$1:$B$9941, 2, 0)/1000000000),H5754, VLOOKUP($A5755, 'NAV Daily'!$A$1:$B$9941, 2, 0)/1000000000)</f>
        <v>666.48381470779009</v>
      </c>
    </row>
    <row r="5756" spans="1:8" customFormat="1" x14ac:dyDescent="0.25">
      <c r="A5756" s="2">
        <v>44168</v>
      </c>
      <c r="B5756" s="110">
        <f>IF(ISNA(VLOOKUP($A5756, 'NAV Daily'!$A$1:$D$9941, 4, 0)),B5755, VLOOKUP($A5756, 'NAV Daily'!$A$1:$D$9941, 4, 0))</f>
        <v>3475.8989999999999</v>
      </c>
      <c r="C5756" s="110">
        <f>IF(IFERROR(VLOOKUP($A5756, JCI!A:E, 5, 0),C5755)="null",C5755, IFERROR(VLOOKUP( $A5756, JCI!A:E, 5, 0),C5755))</f>
        <v>6225.6860349999997</v>
      </c>
      <c r="D5756" s="6">
        <f>IF(ISNA(VLOOKUP($A5756,ICBI!$C$1:$D$10000, 2, 0)),D5755, VLOOKUP($A5756, ICBI!$C$1:$D$10000, 2, 0))</f>
        <v>274.53288710195</v>
      </c>
      <c r="E5756" s="2">
        <f t="shared" si="293"/>
        <v>43829</v>
      </c>
      <c r="F5756" s="3">
        <f t="shared" si="294"/>
        <v>3475.8989999999999</v>
      </c>
      <c r="G5756" s="3">
        <f t="shared" si="295"/>
        <v>5755.1273419798254</v>
      </c>
      <c r="H5756" s="6">
        <f>IF(ISNA(VLOOKUP($A5756, 'NAV Daily'!$A$1:$B$9941, 2, 0)/1000000000),H5755, VLOOKUP($A5756, 'NAV Daily'!$A$1:$B$9941, 2, 0)/1000000000)</f>
        <v>666.48381470779009</v>
      </c>
    </row>
    <row r="5757" spans="1:8" customFormat="1" x14ac:dyDescent="0.25">
      <c r="A5757" s="2">
        <v>44169</v>
      </c>
      <c r="B5757" s="110">
        <f>IF(ISNA(VLOOKUP($A5757, 'NAV Daily'!$A$1:$D$9941, 4, 0)),B5756, VLOOKUP($A5757, 'NAV Daily'!$A$1:$D$9941, 4, 0))</f>
        <v>3475.8989999999999</v>
      </c>
      <c r="C5757" s="110">
        <f>IF(IFERROR(VLOOKUP($A5757, JCI!A:E, 5, 0),C5756)="null",C5756, IFERROR(VLOOKUP( $A5757, JCI!A:E, 5, 0),C5756))</f>
        <v>6225.6860349999997</v>
      </c>
      <c r="D5757" s="6">
        <f>IF(ISNA(VLOOKUP($A5757,ICBI!$C$1:$D$10000, 2, 0)),D5756, VLOOKUP($A5757, ICBI!$C$1:$D$10000, 2, 0))</f>
        <v>274.53288710195</v>
      </c>
      <c r="E5757" s="2">
        <f t="shared" si="293"/>
        <v>43829</v>
      </c>
      <c r="F5757" s="3">
        <f t="shared" si="294"/>
        <v>3475.8989999999999</v>
      </c>
      <c r="G5757" s="3">
        <f t="shared" si="295"/>
        <v>5755.1273419798254</v>
      </c>
      <c r="H5757" s="6">
        <f>IF(ISNA(VLOOKUP($A5757, 'NAV Daily'!$A$1:$B$9941, 2, 0)/1000000000),H5756, VLOOKUP($A5757, 'NAV Daily'!$A$1:$B$9941, 2, 0)/1000000000)</f>
        <v>666.48381470779009</v>
      </c>
    </row>
    <row r="5758" spans="1:8" customFormat="1" x14ac:dyDescent="0.25">
      <c r="A5758" s="2">
        <v>44170</v>
      </c>
      <c r="B5758" s="110">
        <f>IF(ISNA(VLOOKUP($A5758, 'NAV Daily'!$A$1:$D$9941, 4, 0)),B5757, VLOOKUP($A5758, 'NAV Daily'!$A$1:$D$9941, 4, 0))</f>
        <v>3475.8989999999999</v>
      </c>
      <c r="C5758" s="110">
        <f>IF(IFERROR(VLOOKUP($A5758, JCI!A:E, 5, 0),C5757)="null",C5757, IFERROR(VLOOKUP( $A5758, JCI!A:E, 5, 0),C5757))</f>
        <v>6225.6860349999997</v>
      </c>
      <c r="D5758" s="6">
        <f>IF(ISNA(VLOOKUP($A5758,ICBI!$C$1:$D$10000, 2, 0)),D5757, VLOOKUP($A5758, ICBI!$C$1:$D$10000, 2, 0))</f>
        <v>274.53288710195</v>
      </c>
      <c r="E5758" s="2">
        <f t="shared" si="293"/>
        <v>43829</v>
      </c>
      <c r="F5758" s="3">
        <f t="shared" si="294"/>
        <v>3475.8989999999999</v>
      </c>
      <c r="G5758" s="3">
        <f t="shared" si="295"/>
        <v>5755.1273419798254</v>
      </c>
      <c r="H5758" s="6">
        <f>IF(ISNA(VLOOKUP($A5758, 'NAV Daily'!$A$1:$B$9941, 2, 0)/1000000000),H5757, VLOOKUP($A5758, 'NAV Daily'!$A$1:$B$9941, 2, 0)/1000000000)</f>
        <v>666.48381470779009</v>
      </c>
    </row>
    <row r="5759" spans="1:8" customFormat="1" x14ac:dyDescent="0.25">
      <c r="A5759" s="2">
        <v>44171</v>
      </c>
      <c r="B5759" s="110">
        <f>IF(ISNA(VLOOKUP($A5759, 'NAV Daily'!$A$1:$D$9941, 4, 0)),B5758, VLOOKUP($A5759, 'NAV Daily'!$A$1:$D$9941, 4, 0))</f>
        <v>3475.8989999999999</v>
      </c>
      <c r="C5759" s="110">
        <f>IF(IFERROR(VLOOKUP($A5759, JCI!A:E, 5, 0),C5758)="null",C5758, IFERROR(VLOOKUP( $A5759, JCI!A:E, 5, 0),C5758))</f>
        <v>6225.6860349999997</v>
      </c>
      <c r="D5759" s="6">
        <f>IF(ISNA(VLOOKUP($A5759,ICBI!$C$1:$D$10000, 2, 0)),D5758, VLOOKUP($A5759, ICBI!$C$1:$D$10000, 2, 0))</f>
        <v>274.53288710195</v>
      </c>
      <c r="E5759" s="2">
        <f t="shared" si="293"/>
        <v>43829</v>
      </c>
      <c r="F5759" s="3">
        <f t="shared" si="294"/>
        <v>3475.8989999999999</v>
      </c>
      <c r="G5759" s="3">
        <f t="shared" si="295"/>
        <v>5755.1273419798254</v>
      </c>
      <c r="H5759" s="6">
        <f>IF(ISNA(VLOOKUP($A5759, 'NAV Daily'!$A$1:$B$9941, 2, 0)/1000000000),H5758, VLOOKUP($A5759, 'NAV Daily'!$A$1:$B$9941, 2, 0)/1000000000)</f>
        <v>666.48381470779009</v>
      </c>
    </row>
    <row r="5760" spans="1:8" customFormat="1" x14ac:dyDescent="0.25">
      <c r="A5760" s="2">
        <v>44172</v>
      </c>
      <c r="B5760" s="110">
        <f>IF(ISNA(VLOOKUP($A5760, 'NAV Daily'!$A$1:$D$9941, 4, 0)),B5759, VLOOKUP($A5760, 'NAV Daily'!$A$1:$D$9941, 4, 0))</f>
        <v>3475.8989999999999</v>
      </c>
      <c r="C5760" s="110">
        <f>IF(IFERROR(VLOOKUP($A5760, JCI!A:E, 5, 0),C5759)="null",C5759, IFERROR(VLOOKUP( $A5760, JCI!A:E, 5, 0),C5759))</f>
        <v>6225.6860349999997</v>
      </c>
      <c r="D5760" s="6">
        <f>IF(ISNA(VLOOKUP($A5760,ICBI!$C$1:$D$10000, 2, 0)),D5759, VLOOKUP($A5760, ICBI!$C$1:$D$10000, 2, 0))</f>
        <v>274.53288710195</v>
      </c>
      <c r="E5760" s="2">
        <f t="shared" si="293"/>
        <v>43829</v>
      </c>
      <c r="F5760" s="3">
        <f t="shared" si="294"/>
        <v>3475.8989999999999</v>
      </c>
      <c r="G5760" s="3">
        <f t="shared" si="295"/>
        <v>5755.1273419798254</v>
      </c>
      <c r="H5760" s="6">
        <f>IF(ISNA(VLOOKUP($A5760, 'NAV Daily'!$A$1:$B$9941, 2, 0)/1000000000),H5759, VLOOKUP($A5760, 'NAV Daily'!$A$1:$B$9941, 2, 0)/1000000000)</f>
        <v>666.48381470779009</v>
      </c>
    </row>
    <row r="5761" spans="1:8" customFormat="1" x14ac:dyDescent="0.25">
      <c r="A5761" s="2">
        <v>44173</v>
      </c>
      <c r="B5761" s="110">
        <f>IF(ISNA(VLOOKUP($A5761, 'NAV Daily'!$A$1:$D$9941, 4, 0)),B5760, VLOOKUP($A5761, 'NAV Daily'!$A$1:$D$9941, 4, 0))</f>
        <v>3475.8989999999999</v>
      </c>
      <c r="C5761" s="110">
        <f>IF(IFERROR(VLOOKUP($A5761, JCI!A:E, 5, 0),C5760)="null",C5760, IFERROR(VLOOKUP( $A5761, JCI!A:E, 5, 0),C5760))</f>
        <v>6225.6860349999997</v>
      </c>
      <c r="D5761" s="6">
        <f>IF(ISNA(VLOOKUP($A5761,ICBI!$C$1:$D$10000, 2, 0)),D5760, VLOOKUP($A5761, ICBI!$C$1:$D$10000, 2, 0))</f>
        <v>274.53288710195</v>
      </c>
      <c r="E5761" s="2">
        <f t="shared" si="293"/>
        <v>43829</v>
      </c>
      <c r="F5761" s="3">
        <f t="shared" si="294"/>
        <v>3475.8989999999999</v>
      </c>
      <c r="G5761" s="3">
        <f t="shared" si="295"/>
        <v>5755.1273419798254</v>
      </c>
      <c r="H5761" s="6">
        <f>IF(ISNA(VLOOKUP($A5761, 'NAV Daily'!$A$1:$B$9941, 2, 0)/1000000000),H5760, VLOOKUP($A5761, 'NAV Daily'!$A$1:$B$9941, 2, 0)/1000000000)</f>
        <v>666.48381470779009</v>
      </c>
    </row>
    <row r="5762" spans="1:8" customFormat="1" x14ac:dyDescent="0.25">
      <c r="A5762" s="2">
        <v>44174</v>
      </c>
      <c r="B5762" s="110">
        <f>IF(ISNA(VLOOKUP($A5762, 'NAV Daily'!$A$1:$D$9941, 4, 0)),B5761, VLOOKUP($A5762, 'NAV Daily'!$A$1:$D$9941, 4, 0))</f>
        <v>3475.8989999999999</v>
      </c>
      <c r="C5762" s="110">
        <f>IF(IFERROR(VLOOKUP($A5762, JCI!A:E, 5, 0),C5761)="null",C5761, IFERROR(VLOOKUP( $A5762, JCI!A:E, 5, 0),C5761))</f>
        <v>6225.6860349999997</v>
      </c>
      <c r="D5762" s="6">
        <f>IF(ISNA(VLOOKUP($A5762,ICBI!$C$1:$D$10000, 2, 0)),D5761, VLOOKUP($A5762, ICBI!$C$1:$D$10000, 2, 0))</f>
        <v>274.53288710195</v>
      </c>
      <c r="E5762" s="2">
        <f t="shared" si="293"/>
        <v>43829</v>
      </c>
      <c r="F5762" s="3">
        <f t="shared" si="294"/>
        <v>3475.8989999999999</v>
      </c>
      <c r="G5762" s="3">
        <f t="shared" si="295"/>
        <v>5755.1273419798254</v>
      </c>
      <c r="H5762" s="6">
        <f>IF(ISNA(VLOOKUP($A5762, 'NAV Daily'!$A$1:$B$9941, 2, 0)/1000000000),H5761, VLOOKUP($A5762, 'NAV Daily'!$A$1:$B$9941, 2, 0)/1000000000)</f>
        <v>666.48381470779009</v>
      </c>
    </row>
    <row r="5763" spans="1:8" customFormat="1" x14ac:dyDescent="0.25">
      <c r="A5763" s="2">
        <v>44175</v>
      </c>
      <c r="B5763" s="110">
        <f>IF(ISNA(VLOOKUP($A5763, 'NAV Daily'!$A$1:$D$9941, 4, 0)),B5762, VLOOKUP($A5763, 'NAV Daily'!$A$1:$D$9941, 4, 0))</f>
        <v>3475.8989999999999</v>
      </c>
      <c r="C5763" s="110">
        <f>IF(IFERROR(VLOOKUP($A5763, JCI!A:E, 5, 0),C5762)="null",C5762, IFERROR(VLOOKUP( $A5763, JCI!A:E, 5, 0),C5762))</f>
        <v>6225.6860349999997</v>
      </c>
      <c r="D5763" s="6">
        <f>IF(ISNA(VLOOKUP($A5763,ICBI!$C$1:$D$10000, 2, 0)),D5762, VLOOKUP($A5763, ICBI!$C$1:$D$10000, 2, 0))</f>
        <v>274.53288710195</v>
      </c>
      <c r="E5763" s="2">
        <f t="shared" ref="E5763:E5826" si="296">IF($A5763&gt;$K$1, $K$1, $A5763)</f>
        <v>43829</v>
      </c>
      <c r="F5763" s="3">
        <f t="shared" ref="F5763:F5826" si="297">IF($A5763&gt;$K$1, F5762, $B5763)</f>
        <v>3475.8989999999999</v>
      </c>
      <c r="G5763" s="3">
        <f t="shared" ref="G5763:G5826" si="298">IF(ISERROR(IF($A5763&gt;$K$1, G5762, $C5763/$C$2*1000)),G5762, IF($A5763&gt;$K$1, G5762, $C5763/$C$2*1000))</f>
        <v>5755.1273419798254</v>
      </c>
      <c r="H5763" s="6">
        <f>IF(ISNA(VLOOKUP($A5763, 'NAV Daily'!$A$1:$B$9941, 2, 0)/1000000000),H5762, VLOOKUP($A5763, 'NAV Daily'!$A$1:$B$9941, 2, 0)/1000000000)</f>
        <v>666.48381470779009</v>
      </c>
    </row>
    <row r="5764" spans="1:8" customFormat="1" x14ac:dyDescent="0.25">
      <c r="A5764" s="2">
        <v>44176</v>
      </c>
      <c r="B5764" s="110">
        <f>IF(ISNA(VLOOKUP($A5764, 'NAV Daily'!$A$1:$D$9941, 4, 0)),B5763, VLOOKUP($A5764, 'NAV Daily'!$A$1:$D$9941, 4, 0))</f>
        <v>3475.8989999999999</v>
      </c>
      <c r="C5764" s="110">
        <f>IF(IFERROR(VLOOKUP($A5764, JCI!A:E, 5, 0),C5763)="null",C5763, IFERROR(VLOOKUP( $A5764, JCI!A:E, 5, 0),C5763))</f>
        <v>6225.6860349999997</v>
      </c>
      <c r="D5764" s="6">
        <f>IF(ISNA(VLOOKUP($A5764,ICBI!$C$1:$D$10000, 2, 0)),D5763, VLOOKUP($A5764, ICBI!$C$1:$D$10000, 2, 0))</f>
        <v>274.53288710195</v>
      </c>
      <c r="E5764" s="2">
        <f t="shared" si="296"/>
        <v>43829</v>
      </c>
      <c r="F5764" s="3">
        <f t="shared" si="297"/>
        <v>3475.8989999999999</v>
      </c>
      <c r="G5764" s="3">
        <f t="shared" si="298"/>
        <v>5755.1273419798254</v>
      </c>
      <c r="H5764" s="6">
        <f>IF(ISNA(VLOOKUP($A5764, 'NAV Daily'!$A$1:$B$9941, 2, 0)/1000000000),H5763, VLOOKUP($A5764, 'NAV Daily'!$A$1:$B$9941, 2, 0)/1000000000)</f>
        <v>666.48381470779009</v>
      </c>
    </row>
    <row r="5765" spans="1:8" customFormat="1" x14ac:dyDescent="0.25">
      <c r="A5765" s="2">
        <v>44177</v>
      </c>
      <c r="B5765" s="110">
        <f>IF(ISNA(VLOOKUP($A5765, 'NAV Daily'!$A$1:$D$9941, 4, 0)),B5764, VLOOKUP($A5765, 'NAV Daily'!$A$1:$D$9941, 4, 0))</f>
        <v>3475.8989999999999</v>
      </c>
      <c r="C5765" s="110">
        <f>IF(IFERROR(VLOOKUP($A5765, JCI!A:E, 5, 0),C5764)="null",C5764, IFERROR(VLOOKUP( $A5765, JCI!A:E, 5, 0),C5764))</f>
        <v>6225.6860349999997</v>
      </c>
      <c r="D5765" s="6">
        <f>IF(ISNA(VLOOKUP($A5765,ICBI!$C$1:$D$10000, 2, 0)),D5764, VLOOKUP($A5765, ICBI!$C$1:$D$10000, 2, 0))</f>
        <v>274.53288710195</v>
      </c>
      <c r="E5765" s="2">
        <f t="shared" si="296"/>
        <v>43829</v>
      </c>
      <c r="F5765" s="3">
        <f t="shared" si="297"/>
        <v>3475.8989999999999</v>
      </c>
      <c r="G5765" s="3">
        <f t="shared" si="298"/>
        <v>5755.1273419798254</v>
      </c>
      <c r="H5765" s="6">
        <f>IF(ISNA(VLOOKUP($A5765, 'NAV Daily'!$A$1:$B$9941, 2, 0)/1000000000),H5764, VLOOKUP($A5765, 'NAV Daily'!$A$1:$B$9941, 2, 0)/1000000000)</f>
        <v>666.48381470779009</v>
      </c>
    </row>
    <row r="5766" spans="1:8" customFormat="1" x14ac:dyDescent="0.25">
      <c r="A5766" s="2">
        <v>44178</v>
      </c>
      <c r="B5766" s="110">
        <f>IF(ISNA(VLOOKUP($A5766, 'NAV Daily'!$A$1:$D$9941, 4, 0)),B5765, VLOOKUP($A5766, 'NAV Daily'!$A$1:$D$9941, 4, 0))</f>
        <v>3475.8989999999999</v>
      </c>
      <c r="C5766" s="110">
        <f>IF(IFERROR(VLOOKUP($A5766, JCI!A:E, 5, 0),C5765)="null",C5765, IFERROR(VLOOKUP( $A5766, JCI!A:E, 5, 0),C5765))</f>
        <v>6225.6860349999997</v>
      </c>
      <c r="D5766" s="6">
        <f>IF(ISNA(VLOOKUP($A5766,ICBI!$C$1:$D$10000, 2, 0)),D5765, VLOOKUP($A5766, ICBI!$C$1:$D$10000, 2, 0))</f>
        <v>274.53288710195</v>
      </c>
      <c r="E5766" s="2">
        <f t="shared" si="296"/>
        <v>43829</v>
      </c>
      <c r="F5766" s="3">
        <f t="shared" si="297"/>
        <v>3475.8989999999999</v>
      </c>
      <c r="G5766" s="3">
        <f t="shared" si="298"/>
        <v>5755.1273419798254</v>
      </c>
      <c r="H5766" s="6">
        <f>IF(ISNA(VLOOKUP($A5766, 'NAV Daily'!$A$1:$B$9941, 2, 0)/1000000000),H5765, VLOOKUP($A5766, 'NAV Daily'!$A$1:$B$9941, 2, 0)/1000000000)</f>
        <v>666.48381470779009</v>
      </c>
    </row>
    <row r="5767" spans="1:8" customFormat="1" x14ac:dyDescent="0.25">
      <c r="A5767" s="2">
        <v>44179</v>
      </c>
      <c r="B5767" s="110">
        <f>IF(ISNA(VLOOKUP($A5767, 'NAV Daily'!$A$1:$D$9941, 4, 0)),B5766, VLOOKUP($A5767, 'NAV Daily'!$A$1:$D$9941, 4, 0))</f>
        <v>3475.8989999999999</v>
      </c>
      <c r="C5767" s="110">
        <f>IF(IFERROR(VLOOKUP($A5767, JCI!A:E, 5, 0),C5766)="null",C5766, IFERROR(VLOOKUP( $A5767, JCI!A:E, 5, 0),C5766))</f>
        <v>6225.6860349999997</v>
      </c>
      <c r="D5767" s="6">
        <f>IF(ISNA(VLOOKUP($A5767,ICBI!$C$1:$D$10000, 2, 0)),D5766, VLOOKUP($A5767, ICBI!$C$1:$D$10000, 2, 0))</f>
        <v>274.53288710195</v>
      </c>
      <c r="E5767" s="2">
        <f t="shared" si="296"/>
        <v>43829</v>
      </c>
      <c r="F5767" s="3">
        <f t="shared" si="297"/>
        <v>3475.8989999999999</v>
      </c>
      <c r="G5767" s="3">
        <f t="shared" si="298"/>
        <v>5755.1273419798254</v>
      </c>
      <c r="H5767" s="6">
        <f>IF(ISNA(VLOOKUP($A5767, 'NAV Daily'!$A$1:$B$9941, 2, 0)/1000000000),H5766, VLOOKUP($A5767, 'NAV Daily'!$A$1:$B$9941, 2, 0)/1000000000)</f>
        <v>666.48381470779009</v>
      </c>
    </row>
    <row r="5768" spans="1:8" customFormat="1" x14ac:dyDescent="0.25">
      <c r="A5768" s="2">
        <v>44180</v>
      </c>
      <c r="B5768" s="110">
        <f>IF(ISNA(VLOOKUP($A5768, 'NAV Daily'!$A$1:$D$9941, 4, 0)),B5767, VLOOKUP($A5768, 'NAV Daily'!$A$1:$D$9941, 4, 0))</f>
        <v>3475.8989999999999</v>
      </c>
      <c r="C5768" s="110">
        <f>IF(IFERROR(VLOOKUP($A5768, JCI!A:E, 5, 0),C5767)="null",C5767, IFERROR(VLOOKUP( $A5768, JCI!A:E, 5, 0),C5767))</f>
        <v>6225.6860349999997</v>
      </c>
      <c r="D5768" s="6">
        <f>IF(ISNA(VLOOKUP($A5768,ICBI!$C$1:$D$10000, 2, 0)),D5767, VLOOKUP($A5768, ICBI!$C$1:$D$10000, 2, 0))</f>
        <v>274.53288710195</v>
      </c>
      <c r="E5768" s="2">
        <f t="shared" si="296"/>
        <v>43829</v>
      </c>
      <c r="F5768" s="3">
        <f t="shared" si="297"/>
        <v>3475.8989999999999</v>
      </c>
      <c r="G5768" s="3">
        <f t="shared" si="298"/>
        <v>5755.1273419798254</v>
      </c>
      <c r="H5768" s="6">
        <f>IF(ISNA(VLOOKUP($A5768, 'NAV Daily'!$A$1:$B$9941, 2, 0)/1000000000),H5767, VLOOKUP($A5768, 'NAV Daily'!$A$1:$B$9941, 2, 0)/1000000000)</f>
        <v>666.48381470779009</v>
      </c>
    </row>
    <row r="5769" spans="1:8" customFormat="1" x14ac:dyDescent="0.25">
      <c r="A5769" s="2">
        <v>44181</v>
      </c>
      <c r="B5769" s="110">
        <f>IF(ISNA(VLOOKUP($A5769, 'NAV Daily'!$A$1:$D$9941, 4, 0)),B5768, VLOOKUP($A5769, 'NAV Daily'!$A$1:$D$9941, 4, 0))</f>
        <v>3475.8989999999999</v>
      </c>
      <c r="C5769" s="110">
        <f>IF(IFERROR(VLOOKUP($A5769, JCI!A:E, 5, 0),C5768)="null",C5768, IFERROR(VLOOKUP( $A5769, JCI!A:E, 5, 0),C5768))</f>
        <v>6225.6860349999997</v>
      </c>
      <c r="D5769" s="6">
        <f>IF(ISNA(VLOOKUP($A5769,ICBI!$C$1:$D$10000, 2, 0)),D5768, VLOOKUP($A5769, ICBI!$C$1:$D$10000, 2, 0))</f>
        <v>274.53288710195</v>
      </c>
      <c r="E5769" s="2">
        <f t="shared" si="296"/>
        <v>43829</v>
      </c>
      <c r="F5769" s="3">
        <f t="shared" si="297"/>
        <v>3475.8989999999999</v>
      </c>
      <c r="G5769" s="3">
        <f t="shared" si="298"/>
        <v>5755.1273419798254</v>
      </c>
      <c r="H5769" s="6">
        <f>IF(ISNA(VLOOKUP($A5769, 'NAV Daily'!$A$1:$B$9941, 2, 0)/1000000000),H5768, VLOOKUP($A5769, 'NAV Daily'!$A$1:$B$9941, 2, 0)/1000000000)</f>
        <v>666.48381470779009</v>
      </c>
    </row>
    <row r="5770" spans="1:8" customFormat="1" x14ac:dyDescent="0.25">
      <c r="A5770" s="2">
        <v>44182</v>
      </c>
      <c r="B5770" s="110">
        <f>IF(ISNA(VLOOKUP($A5770, 'NAV Daily'!$A$1:$D$9941, 4, 0)),B5769, VLOOKUP($A5770, 'NAV Daily'!$A$1:$D$9941, 4, 0))</f>
        <v>3475.8989999999999</v>
      </c>
      <c r="C5770" s="110">
        <f>IF(IFERROR(VLOOKUP($A5770, JCI!A:E, 5, 0),C5769)="null",C5769, IFERROR(VLOOKUP( $A5770, JCI!A:E, 5, 0),C5769))</f>
        <v>6225.6860349999997</v>
      </c>
      <c r="D5770" s="6">
        <f>IF(ISNA(VLOOKUP($A5770,ICBI!$C$1:$D$10000, 2, 0)),D5769, VLOOKUP($A5770, ICBI!$C$1:$D$10000, 2, 0))</f>
        <v>274.53288710195</v>
      </c>
      <c r="E5770" s="2">
        <f t="shared" si="296"/>
        <v>43829</v>
      </c>
      <c r="F5770" s="3">
        <f t="shared" si="297"/>
        <v>3475.8989999999999</v>
      </c>
      <c r="G5770" s="3">
        <f t="shared" si="298"/>
        <v>5755.1273419798254</v>
      </c>
      <c r="H5770" s="6">
        <f>IF(ISNA(VLOOKUP($A5770, 'NAV Daily'!$A$1:$B$9941, 2, 0)/1000000000),H5769, VLOOKUP($A5770, 'NAV Daily'!$A$1:$B$9941, 2, 0)/1000000000)</f>
        <v>666.48381470779009</v>
      </c>
    </row>
    <row r="5771" spans="1:8" customFormat="1" x14ac:dyDescent="0.25">
      <c r="A5771" s="2">
        <v>44183</v>
      </c>
      <c r="B5771" s="110">
        <f>IF(ISNA(VLOOKUP($A5771, 'NAV Daily'!$A$1:$D$9941, 4, 0)),B5770, VLOOKUP($A5771, 'NAV Daily'!$A$1:$D$9941, 4, 0))</f>
        <v>3475.8989999999999</v>
      </c>
      <c r="C5771" s="110">
        <f>IF(IFERROR(VLOOKUP($A5771, JCI!A:E, 5, 0),C5770)="null",C5770, IFERROR(VLOOKUP( $A5771, JCI!A:E, 5, 0),C5770))</f>
        <v>6225.6860349999997</v>
      </c>
      <c r="D5771" s="6">
        <f>IF(ISNA(VLOOKUP($A5771,ICBI!$C$1:$D$10000, 2, 0)),D5770, VLOOKUP($A5771, ICBI!$C$1:$D$10000, 2, 0))</f>
        <v>274.53288710195</v>
      </c>
      <c r="E5771" s="2">
        <f t="shared" si="296"/>
        <v>43829</v>
      </c>
      <c r="F5771" s="3">
        <f t="shared" si="297"/>
        <v>3475.8989999999999</v>
      </c>
      <c r="G5771" s="3">
        <f t="shared" si="298"/>
        <v>5755.1273419798254</v>
      </c>
      <c r="H5771" s="6">
        <f>IF(ISNA(VLOOKUP($A5771, 'NAV Daily'!$A$1:$B$9941, 2, 0)/1000000000),H5770, VLOOKUP($A5771, 'NAV Daily'!$A$1:$B$9941, 2, 0)/1000000000)</f>
        <v>666.48381470779009</v>
      </c>
    </row>
    <row r="5772" spans="1:8" customFormat="1" x14ac:dyDescent="0.25">
      <c r="A5772" s="2">
        <v>44184</v>
      </c>
      <c r="B5772" s="110">
        <f>IF(ISNA(VLOOKUP($A5772, 'NAV Daily'!$A$1:$D$9941, 4, 0)),B5771, VLOOKUP($A5772, 'NAV Daily'!$A$1:$D$9941, 4, 0))</f>
        <v>3475.8989999999999</v>
      </c>
      <c r="C5772" s="110">
        <f>IF(IFERROR(VLOOKUP($A5772, JCI!A:E, 5, 0),C5771)="null",C5771, IFERROR(VLOOKUP( $A5772, JCI!A:E, 5, 0),C5771))</f>
        <v>6225.6860349999997</v>
      </c>
      <c r="D5772" s="6">
        <f>IF(ISNA(VLOOKUP($A5772,ICBI!$C$1:$D$10000, 2, 0)),D5771, VLOOKUP($A5772, ICBI!$C$1:$D$10000, 2, 0))</f>
        <v>274.53288710195</v>
      </c>
      <c r="E5772" s="2">
        <f t="shared" si="296"/>
        <v>43829</v>
      </c>
      <c r="F5772" s="3">
        <f t="shared" si="297"/>
        <v>3475.8989999999999</v>
      </c>
      <c r="G5772" s="3">
        <f t="shared" si="298"/>
        <v>5755.1273419798254</v>
      </c>
      <c r="H5772" s="6">
        <f>IF(ISNA(VLOOKUP($A5772, 'NAV Daily'!$A$1:$B$9941, 2, 0)/1000000000),H5771, VLOOKUP($A5772, 'NAV Daily'!$A$1:$B$9941, 2, 0)/1000000000)</f>
        <v>666.48381470779009</v>
      </c>
    </row>
    <row r="5773" spans="1:8" customFormat="1" x14ac:dyDescent="0.25">
      <c r="A5773" s="2">
        <v>44185</v>
      </c>
      <c r="B5773" s="110">
        <f>IF(ISNA(VLOOKUP($A5773, 'NAV Daily'!$A$1:$D$9941, 4, 0)),B5772, VLOOKUP($A5773, 'NAV Daily'!$A$1:$D$9941, 4, 0))</f>
        <v>3475.8989999999999</v>
      </c>
      <c r="C5773" s="110">
        <f>IF(IFERROR(VLOOKUP($A5773, JCI!A:E, 5, 0),C5772)="null",C5772, IFERROR(VLOOKUP( $A5773, JCI!A:E, 5, 0),C5772))</f>
        <v>6225.6860349999997</v>
      </c>
      <c r="D5773" s="6">
        <f>IF(ISNA(VLOOKUP($A5773,ICBI!$C$1:$D$10000, 2, 0)),D5772, VLOOKUP($A5773, ICBI!$C$1:$D$10000, 2, 0))</f>
        <v>274.53288710195</v>
      </c>
      <c r="E5773" s="2">
        <f t="shared" si="296"/>
        <v>43829</v>
      </c>
      <c r="F5773" s="3">
        <f t="shared" si="297"/>
        <v>3475.8989999999999</v>
      </c>
      <c r="G5773" s="3">
        <f t="shared" si="298"/>
        <v>5755.1273419798254</v>
      </c>
      <c r="H5773" s="6">
        <f>IF(ISNA(VLOOKUP($A5773, 'NAV Daily'!$A$1:$B$9941, 2, 0)/1000000000),H5772, VLOOKUP($A5773, 'NAV Daily'!$A$1:$B$9941, 2, 0)/1000000000)</f>
        <v>666.48381470779009</v>
      </c>
    </row>
    <row r="5774" spans="1:8" customFormat="1" x14ac:dyDescent="0.25">
      <c r="A5774" s="2">
        <v>44186</v>
      </c>
      <c r="B5774" s="110">
        <f>IF(ISNA(VLOOKUP($A5774, 'NAV Daily'!$A$1:$D$9941, 4, 0)),B5773, VLOOKUP($A5774, 'NAV Daily'!$A$1:$D$9941, 4, 0))</f>
        <v>3475.8989999999999</v>
      </c>
      <c r="C5774" s="110">
        <f>IF(IFERROR(VLOOKUP($A5774, JCI!A:E, 5, 0),C5773)="null",C5773, IFERROR(VLOOKUP( $A5774, JCI!A:E, 5, 0),C5773))</f>
        <v>6225.6860349999997</v>
      </c>
      <c r="D5774" s="6">
        <f>IF(ISNA(VLOOKUP($A5774,ICBI!$C$1:$D$10000, 2, 0)),D5773, VLOOKUP($A5774, ICBI!$C$1:$D$10000, 2, 0))</f>
        <v>274.53288710195</v>
      </c>
      <c r="E5774" s="2">
        <f t="shared" si="296"/>
        <v>43829</v>
      </c>
      <c r="F5774" s="3">
        <f t="shared" si="297"/>
        <v>3475.8989999999999</v>
      </c>
      <c r="G5774" s="3">
        <f t="shared" si="298"/>
        <v>5755.1273419798254</v>
      </c>
      <c r="H5774" s="6">
        <f>IF(ISNA(VLOOKUP($A5774, 'NAV Daily'!$A$1:$B$9941, 2, 0)/1000000000),H5773, VLOOKUP($A5774, 'NAV Daily'!$A$1:$B$9941, 2, 0)/1000000000)</f>
        <v>666.48381470779009</v>
      </c>
    </row>
    <row r="5775" spans="1:8" customFormat="1" x14ac:dyDescent="0.25">
      <c r="A5775" s="2">
        <v>44187</v>
      </c>
      <c r="B5775" s="110">
        <f>IF(ISNA(VLOOKUP($A5775, 'NAV Daily'!$A$1:$D$9941, 4, 0)),B5774, VLOOKUP($A5775, 'NAV Daily'!$A$1:$D$9941, 4, 0))</f>
        <v>3475.8989999999999</v>
      </c>
      <c r="C5775" s="110">
        <f>IF(IFERROR(VLOOKUP($A5775, JCI!A:E, 5, 0),C5774)="null",C5774, IFERROR(VLOOKUP( $A5775, JCI!A:E, 5, 0),C5774))</f>
        <v>6225.6860349999997</v>
      </c>
      <c r="D5775" s="6">
        <f>IF(ISNA(VLOOKUP($A5775,ICBI!$C$1:$D$10000, 2, 0)),D5774, VLOOKUP($A5775, ICBI!$C$1:$D$10000, 2, 0))</f>
        <v>274.53288710195</v>
      </c>
      <c r="E5775" s="2">
        <f t="shared" si="296"/>
        <v>43829</v>
      </c>
      <c r="F5775" s="3">
        <f t="shared" si="297"/>
        <v>3475.8989999999999</v>
      </c>
      <c r="G5775" s="3">
        <f t="shared" si="298"/>
        <v>5755.1273419798254</v>
      </c>
      <c r="H5775" s="6">
        <f>IF(ISNA(VLOOKUP($A5775, 'NAV Daily'!$A$1:$B$9941, 2, 0)/1000000000),H5774, VLOOKUP($A5775, 'NAV Daily'!$A$1:$B$9941, 2, 0)/1000000000)</f>
        <v>666.48381470779009</v>
      </c>
    </row>
    <row r="5776" spans="1:8" customFormat="1" x14ac:dyDescent="0.25">
      <c r="A5776" s="2">
        <v>44188</v>
      </c>
      <c r="B5776" s="110">
        <f>IF(ISNA(VLOOKUP($A5776, 'NAV Daily'!$A$1:$D$9941, 4, 0)),B5775, VLOOKUP($A5776, 'NAV Daily'!$A$1:$D$9941, 4, 0))</f>
        <v>3475.8989999999999</v>
      </c>
      <c r="C5776" s="110">
        <f>IF(IFERROR(VLOOKUP($A5776, JCI!A:E, 5, 0),C5775)="null",C5775, IFERROR(VLOOKUP( $A5776, JCI!A:E, 5, 0),C5775))</f>
        <v>6225.6860349999997</v>
      </c>
      <c r="D5776" s="6">
        <f>IF(ISNA(VLOOKUP($A5776,ICBI!$C$1:$D$10000, 2, 0)),D5775, VLOOKUP($A5776, ICBI!$C$1:$D$10000, 2, 0))</f>
        <v>274.53288710195</v>
      </c>
      <c r="E5776" s="2">
        <f t="shared" si="296"/>
        <v>43829</v>
      </c>
      <c r="F5776" s="3">
        <f t="shared" si="297"/>
        <v>3475.8989999999999</v>
      </c>
      <c r="G5776" s="3">
        <f t="shared" si="298"/>
        <v>5755.1273419798254</v>
      </c>
      <c r="H5776" s="6">
        <f>IF(ISNA(VLOOKUP($A5776, 'NAV Daily'!$A$1:$B$9941, 2, 0)/1000000000),H5775, VLOOKUP($A5776, 'NAV Daily'!$A$1:$B$9941, 2, 0)/1000000000)</f>
        <v>666.48381470779009</v>
      </c>
    </row>
    <row r="5777" spans="1:8" customFormat="1" x14ac:dyDescent="0.25">
      <c r="A5777" s="2">
        <v>44189</v>
      </c>
      <c r="B5777" s="110">
        <f>IF(ISNA(VLOOKUP($A5777, 'NAV Daily'!$A$1:$D$9941, 4, 0)),B5776, VLOOKUP($A5777, 'NAV Daily'!$A$1:$D$9941, 4, 0))</f>
        <v>3475.8989999999999</v>
      </c>
      <c r="C5777" s="110">
        <f>IF(IFERROR(VLOOKUP($A5777, JCI!A:E, 5, 0),C5776)="null",C5776, IFERROR(VLOOKUP( $A5777, JCI!A:E, 5, 0),C5776))</f>
        <v>6225.6860349999997</v>
      </c>
      <c r="D5777" s="6">
        <f>IF(ISNA(VLOOKUP($A5777,ICBI!$C$1:$D$10000, 2, 0)),D5776, VLOOKUP($A5777, ICBI!$C$1:$D$10000, 2, 0))</f>
        <v>274.53288710195</v>
      </c>
      <c r="E5777" s="2">
        <f t="shared" si="296"/>
        <v>43829</v>
      </c>
      <c r="F5777" s="3">
        <f t="shared" si="297"/>
        <v>3475.8989999999999</v>
      </c>
      <c r="G5777" s="3">
        <f t="shared" si="298"/>
        <v>5755.1273419798254</v>
      </c>
      <c r="H5777" s="6">
        <f>IF(ISNA(VLOOKUP($A5777, 'NAV Daily'!$A$1:$B$9941, 2, 0)/1000000000),H5776, VLOOKUP($A5777, 'NAV Daily'!$A$1:$B$9941, 2, 0)/1000000000)</f>
        <v>666.48381470779009</v>
      </c>
    </row>
    <row r="5778" spans="1:8" customFormat="1" x14ac:dyDescent="0.25">
      <c r="A5778" s="2">
        <v>44190</v>
      </c>
      <c r="B5778" s="110">
        <f>IF(ISNA(VLOOKUP($A5778, 'NAV Daily'!$A$1:$D$9941, 4, 0)),B5777, VLOOKUP($A5778, 'NAV Daily'!$A$1:$D$9941, 4, 0))</f>
        <v>3475.8989999999999</v>
      </c>
      <c r="C5778" s="110">
        <f>IF(IFERROR(VLOOKUP($A5778, JCI!A:E, 5, 0),C5777)="null",C5777, IFERROR(VLOOKUP( $A5778, JCI!A:E, 5, 0),C5777))</f>
        <v>6225.6860349999997</v>
      </c>
      <c r="D5778" s="6">
        <f>IF(ISNA(VLOOKUP($A5778,ICBI!$C$1:$D$10000, 2, 0)),D5777, VLOOKUP($A5778, ICBI!$C$1:$D$10000, 2, 0))</f>
        <v>274.53288710195</v>
      </c>
      <c r="E5778" s="2">
        <f t="shared" si="296"/>
        <v>43829</v>
      </c>
      <c r="F5778" s="3">
        <f t="shared" si="297"/>
        <v>3475.8989999999999</v>
      </c>
      <c r="G5778" s="3">
        <f t="shared" si="298"/>
        <v>5755.1273419798254</v>
      </c>
      <c r="H5778" s="6">
        <f>IF(ISNA(VLOOKUP($A5778, 'NAV Daily'!$A$1:$B$9941, 2, 0)/1000000000),H5777, VLOOKUP($A5778, 'NAV Daily'!$A$1:$B$9941, 2, 0)/1000000000)</f>
        <v>666.48381470779009</v>
      </c>
    </row>
    <row r="5779" spans="1:8" customFormat="1" x14ac:dyDescent="0.25">
      <c r="A5779" s="2">
        <v>44191</v>
      </c>
      <c r="B5779" s="110">
        <f>IF(ISNA(VLOOKUP($A5779, 'NAV Daily'!$A$1:$D$9941, 4, 0)),B5778, VLOOKUP($A5779, 'NAV Daily'!$A$1:$D$9941, 4, 0))</f>
        <v>3475.8989999999999</v>
      </c>
      <c r="C5779" s="110">
        <f>IF(IFERROR(VLOOKUP($A5779, JCI!A:E, 5, 0),C5778)="null",C5778, IFERROR(VLOOKUP( $A5779, JCI!A:E, 5, 0),C5778))</f>
        <v>6225.6860349999997</v>
      </c>
      <c r="D5779" s="6">
        <f>IF(ISNA(VLOOKUP($A5779,ICBI!$C$1:$D$10000, 2, 0)),D5778, VLOOKUP($A5779, ICBI!$C$1:$D$10000, 2, 0))</f>
        <v>274.53288710195</v>
      </c>
      <c r="E5779" s="2">
        <f t="shared" si="296"/>
        <v>43829</v>
      </c>
      <c r="F5779" s="3">
        <f t="shared" si="297"/>
        <v>3475.8989999999999</v>
      </c>
      <c r="G5779" s="3">
        <f t="shared" si="298"/>
        <v>5755.1273419798254</v>
      </c>
      <c r="H5779" s="6">
        <f>IF(ISNA(VLOOKUP($A5779, 'NAV Daily'!$A$1:$B$9941, 2, 0)/1000000000),H5778, VLOOKUP($A5779, 'NAV Daily'!$A$1:$B$9941, 2, 0)/1000000000)</f>
        <v>666.48381470779009</v>
      </c>
    </row>
    <row r="5780" spans="1:8" customFormat="1" x14ac:dyDescent="0.25">
      <c r="A5780" s="2">
        <v>44192</v>
      </c>
      <c r="B5780" s="110">
        <f>IF(ISNA(VLOOKUP($A5780, 'NAV Daily'!$A$1:$D$9941, 4, 0)),B5779, VLOOKUP($A5780, 'NAV Daily'!$A$1:$D$9941, 4, 0))</f>
        <v>3475.8989999999999</v>
      </c>
      <c r="C5780" s="110">
        <f>IF(IFERROR(VLOOKUP($A5780, JCI!A:E, 5, 0),C5779)="null",C5779, IFERROR(VLOOKUP( $A5780, JCI!A:E, 5, 0),C5779))</f>
        <v>6225.6860349999997</v>
      </c>
      <c r="D5780" s="6">
        <f>IF(ISNA(VLOOKUP($A5780,ICBI!$C$1:$D$10000, 2, 0)),D5779, VLOOKUP($A5780, ICBI!$C$1:$D$10000, 2, 0))</f>
        <v>274.53288710195</v>
      </c>
      <c r="E5780" s="2">
        <f t="shared" si="296"/>
        <v>43829</v>
      </c>
      <c r="F5780" s="3">
        <f t="shared" si="297"/>
        <v>3475.8989999999999</v>
      </c>
      <c r="G5780" s="3">
        <f t="shared" si="298"/>
        <v>5755.1273419798254</v>
      </c>
      <c r="H5780" s="6">
        <f>IF(ISNA(VLOOKUP($A5780, 'NAV Daily'!$A$1:$B$9941, 2, 0)/1000000000),H5779, VLOOKUP($A5780, 'NAV Daily'!$A$1:$B$9941, 2, 0)/1000000000)</f>
        <v>666.48381470779009</v>
      </c>
    </row>
    <row r="5781" spans="1:8" customFormat="1" x14ac:dyDescent="0.25">
      <c r="A5781" s="2">
        <v>44193</v>
      </c>
      <c r="B5781" s="110">
        <f>IF(ISNA(VLOOKUP($A5781, 'NAV Daily'!$A$1:$D$9941, 4, 0)),B5780, VLOOKUP($A5781, 'NAV Daily'!$A$1:$D$9941, 4, 0))</f>
        <v>3475.8989999999999</v>
      </c>
      <c r="C5781" s="110">
        <f>IF(IFERROR(VLOOKUP($A5781, JCI!A:E, 5, 0),C5780)="null",C5780, IFERROR(VLOOKUP( $A5781, JCI!A:E, 5, 0),C5780))</f>
        <v>6225.6860349999997</v>
      </c>
      <c r="D5781" s="6">
        <f>IF(ISNA(VLOOKUP($A5781,ICBI!$C$1:$D$10000, 2, 0)),D5780, VLOOKUP($A5781, ICBI!$C$1:$D$10000, 2, 0))</f>
        <v>274.53288710195</v>
      </c>
      <c r="E5781" s="2">
        <f t="shared" si="296"/>
        <v>43829</v>
      </c>
      <c r="F5781" s="3">
        <f t="shared" si="297"/>
        <v>3475.8989999999999</v>
      </c>
      <c r="G5781" s="3">
        <f t="shared" si="298"/>
        <v>5755.1273419798254</v>
      </c>
      <c r="H5781" s="6">
        <f>IF(ISNA(VLOOKUP($A5781, 'NAV Daily'!$A$1:$B$9941, 2, 0)/1000000000),H5780, VLOOKUP($A5781, 'NAV Daily'!$A$1:$B$9941, 2, 0)/1000000000)</f>
        <v>666.48381470779009</v>
      </c>
    </row>
    <row r="5782" spans="1:8" customFormat="1" x14ac:dyDescent="0.25">
      <c r="A5782" s="2">
        <v>44194</v>
      </c>
      <c r="B5782" s="110">
        <f>IF(ISNA(VLOOKUP($A5782, 'NAV Daily'!$A$1:$D$9941, 4, 0)),B5781, VLOOKUP($A5782, 'NAV Daily'!$A$1:$D$9941, 4, 0))</f>
        <v>3475.8989999999999</v>
      </c>
      <c r="C5782" s="110">
        <f>IF(IFERROR(VLOOKUP($A5782, JCI!A:E, 5, 0),C5781)="null",C5781, IFERROR(VLOOKUP( $A5782, JCI!A:E, 5, 0),C5781))</f>
        <v>6225.6860349999997</v>
      </c>
      <c r="D5782" s="6">
        <f>IF(ISNA(VLOOKUP($A5782,ICBI!$C$1:$D$10000, 2, 0)),D5781, VLOOKUP($A5782, ICBI!$C$1:$D$10000, 2, 0))</f>
        <v>274.53288710195</v>
      </c>
      <c r="E5782" s="2">
        <f t="shared" si="296"/>
        <v>43829</v>
      </c>
      <c r="F5782" s="3">
        <f t="shared" si="297"/>
        <v>3475.8989999999999</v>
      </c>
      <c r="G5782" s="3">
        <f t="shared" si="298"/>
        <v>5755.1273419798254</v>
      </c>
      <c r="H5782" s="6">
        <f>IF(ISNA(VLOOKUP($A5782, 'NAV Daily'!$A$1:$B$9941, 2, 0)/1000000000),H5781, VLOOKUP($A5782, 'NAV Daily'!$A$1:$B$9941, 2, 0)/1000000000)</f>
        <v>666.48381470779009</v>
      </c>
    </row>
    <row r="5783" spans="1:8" customFormat="1" x14ac:dyDescent="0.25">
      <c r="A5783" s="2">
        <v>44195</v>
      </c>
      <c r="B5783" s="110">
        <f>IF(ISNA(VLOOKUP($A5783, 'NAV Daily'!$A$1:$D$9941, 4, 0)),B5782, VLOOKUP($A5783, 'NAV Daily'!$A$1:$D$9941, 4, 0))</f>
        <v>3475.8989999999999</v>
      </c>
      <c r="C5783" s="110">
        <f>IF(IFERROR(VLOOKUP($A5783, JCI!A:E, 5, 0),C5782)="null",C5782, IFERROR(VLOOKUP( $A5783, JCI!A:E, 5, 0),C5782))</f>
        <v>6225.6860349999997</v>
      </c>
      <c r="D5783" s="6">
        <f>IF(ISNA(VLOOKUP($A5783,ICBI!$C$1:$D$10000, 2, 0)),D5782, VLOOKUP($A5783, ICBI!$C$1:$D$10000, 2, 0))</f>
        <v>274.53288710195</v>
      </c>
      <c r="E5783" s="2">
        <f t="shared" si="296"/>
        <v>43829</v>
      </c>
      <c r="F5783" s="3">
        <f t="shared" si="297"/>
        <v>3475.8989999999999</v>
      </c>
      <c r="G5783" s="3">
        <f t="shared" si="298"/>
        <v>5755.1273419798254</v>
      </c>
      <c r="H5783" s="6">
        <f>IF(ISNA(VLOOKUP($A5783, 'NAV Daily'!$A$1:$B$9941, 2, 0)/1000000000),H5782, VLOOKUP($A5783, 'NAV Daily'!$A$1:$B$9941, 2, 0)/1000000000)</f>
        <v>666.48381470779009</v>
      </c>
    </row>
    <row r="5784" spans="1:8" customFormat="1" x14ac:dyDescent="0.25">
      <c r="A5784" s="2">
        <v>44196</v>
      </c>
      <c r="B5784" s="110">
        <f>IF(ISNA(VLOOKUP($A5784, 'NAV Daily'!$A$1:$D$9941, 4, 0)),B5783, VLOOKUP($A5784, 'NAV Daily'!$A$1:$D$9941, 4, 0))</f>
        <v>3475.8989999999999</v>
      </c>
      <c r="C5784" s="110">
        <f>IF(IFERROR(VLOOKUP($A5784, JCI!A:E, 5, 0),C5783)="null",C5783, IFERROR(VLOOKUP( $A5784, JCI!A:E, 5, 0),C5783))</f>
        <v>6225.6860349999997</v>
      </c>
      <c r="D5784" s="6">
        <f>IF(ISNA(VLOOKUP($A5784,ICBI!$C$1:$D$10000, 2, 0)),D5783, VLOOKUP($A5784, ICBI!$C$1:$D$10000, 2, 0))</f>
        <v>274.53288710195</v>
      </c>
      <c r="E5784" s="2">
        <f t="shared" si="296"/>
        <v>43829</v>
      </c>
      <c r="F5784" s="3">
        <f t="shared" si="297"/>
        <v>3475.8989999999999</v>
      </c>
      <c r="G5784" s="3">
        <f t="shared" si="298"/>
        <v>5755.1273419798254</v>
      </c>
      <c r="H5784" s="6">
        <f>IF(ISNA(VLOOKUP($A5784, 'NAV Daily'!$A$1:$B$9941, 2, 0)/1000000000),H5783, VLOOKUP($A5784, 'NAV Daily'!$A$1:$B$9941, 2, 0)/1000000000)</f>
        <v>666.48381470779009</v>
      </c>
    </row>
    <row r="5785" spans="1:8" customFormat="1" x14ac:dyDescent="0.25">
      <c r="A5785" s="2">
        <v>44197</v>
      </c>
      <c r="B5785" s="110">
        <f>IF(ISNA(VLOOKUP($A5785, 'NAV Daily'!$A$1:$D$9941, 4, 0)),B5784, VLOOKUP($A5785, 'NAV Daily'!$A$1:$D$9941, 4, 0))</f>
        <v>3475.8989999999999</v>
      </c>
      <c r="C5785" s="110">
        <f>IF(IFERROR(VLOOKUP($A5785, JCI!A:E, 5, 0),C5784)="null",C5784, IFERROR(VLOOKUP( $A5785, JCI!A:E, 5, 0),C5784))</f>
        <v>6225.6860349999997</v>
      </c>
      <c r="D5785" s="6">
        <f>IF(ISNA(VLOOKUP($A5785,ICBI!$C$1:$D$10000, 2, 0)),D5784, VLOOKUP($A5785, ICBI!$C$1:$D$10000, 2, 0))</f>
        <v>274.53288710195</v>
      </c>
      <c r="E5785" s="2">
        <f t="shared" si="296"/>
        <v>43829</v>
      </c>
      <c r="F5785" s="3">
        <f t="shared" si="297"/>
        <v>3475.8989999999999</v>
      </c>
      <c r="G5785" s="3">
        <f t="shared" si="298"/>
        <v>5755.1273419798254</v>
      </c>
      <c r="H5785" s="6">
        <f>IF(ISNA(VLOOKUP($A5785, 'NAV Daily'!$A$1:$B$9941, 2, 0)/1000000000),H5784, VLOOKUP($A5785, 'NAV Daily'!$A$1:$B$9941, 2, 0)/1000000000)</f>
        <v>666.48381470779009</v>
      </c>
    </row>
    <row r="5786" spans="1:8" customFormat="1" x14ac:dyDescent="0.25">
      <c r="A5786" s="2">
        <v>44198</v>
      </c>
      <c r="B5786" s="110">
        <f>IF(ISNA(VLOOKUP($A5786, 'NAV Daily'!$A$1:$D$9941, 4, 0)),B5785, VLOOKUP($A5786, 'NAV Daily'!$A$1:$D$9941, 4, 0))</f>
        <v>3475.8989999999999</v>
      </c>
      <c r="C5786" s="110">
        <f>IF(IFERROR(VLOOKUP($A5786, JCI!A:E, 5, 0),C5785)="null",C5785, IFERROR(VLOOKUP( $A5786, JCI!A:E, 5, 0),C5785))</f>
        <v>6225.6860349999997</v>
      </c>
      <c r="D5786" s="6">
        <f>IF(ISNA(VLOOKUP($A5786,ICBI!$C$1:$D$10000, 2, 0)),D5785, VLOOKUP($A5786, ICBI!$C$1:$D$10000, 2, 0))</f>
        <v>274.53288710195</v>
      </c>
      <c r="E5786" s="2">
        <f t="shared" si="296"/>
        <v>43829</v>
      </c>
      <c r="F5786" s="3">
        <f t="shared" si="297"/>
        <v>3475.8989999999999</v>
      </c>
      <c r="G5786" s="3">
        <f t="shared" si="298"/>
        <v>5755.1273419798254</v>
      </c>
      <c r="H5786" s="6">
        <f>IF(ISNA(VLOOKUP($A5786, 'NAV Daily'!$A$1:$B$9941, 2, 0)/1000000000),H5785, VLOOKUP($A5786, 'NAV Daily'!$A$1:$B$9941, 2, 0)/1000000000)</f>
        <v>666.48381470779009</v>
      </c>
    </row>
    <row r="5787" spans="1:8" customFormat="1" x14ac:dyDescent="0.25">
      <c r="A5787" s="2">
        <v>44199</v>
      </c>
      <c r="B5787" s="110">
        <f>IF(ISNA(VLOOKUP($A5787, 'NAV Daily'!$A$1:$D$9941, 4, 0)),B5786, VLOOKUP($A5787, 'NAV Daily'!$A$1:$D$9941, 4, 0))</f>
        <v>3475.8989999999999</v>
      </c>
      <c r="C5787" s="110">
        <f>IF(IFERROR(VLOOKUP($A5787, JCI!A:E, 5, 0),C5786)="null",C5786, IFERROR(VLOOKUP( $A5787, JCI!A:E, 5, 0),C5786))</f>
        <v>6225.6860349999997</v>
      </c>
      <c r="D5787" s="6">
        <f>IF(ISNA(VLOOKUP($A5787,ICBI!$C$1:$D$10000, 2, 0)),D5786, VLOOKUP($A5787, ICBI!$C$1:$D$10000, 2, 0))</f>
        <v>274.53288710195</v>
      </c>
      <c r="E5787" s="2">
        <f t="shared" si="296"/>
        <v>43829</v>
      </c>
      <c r="F5787" s="3">
        <f t="shared" si="297"/>
        <v>3475.8989999999999</v>
      </c>
      <c r="G5787" s="3">
        <f t="shared" si="298"/>
        <v>5755.1273419798254</v>
      </c>
      <c r="H5787" s="6">
        <f>IF(ISNA(VLOOKUP($A5787, 'NAV Daily'!$A$1:$B$9941, 2, 0)/1000000000),H5786, VLOOKUP($A5787, 'NAV Daily'!$A$1:$B$9941, 2, 0)/1000000000)</f>
        <v>666.48381470779009</v>
      </c>
    </row>
    <row r="5788" spans="1:8" customFormat="1" x14ac:dyDescent="0.25">
      <c r="A5788" s="2">
        <v>44200</v>
      </c>
      <c r="B5788" s="110">
        <f>IF(ISNA(VLOOKUP($A5788, 'NAV Daily'!$A$1:$D$9941, 4, 0)),B5787, VLOOKUP($A5788, 'NAV Daily'!$A$1:$D$9941, 4, 0))</f>
        <v>3475.8989999999999</v>
      </c>
      <c r="C5788" s="110">
        <f>IF(IFERROR(VLOOKUP($A5788, JCI!A:E, 5, 0),C5787)="null",C5787, IFERROR(VLOOKUP( $A5788, JCI!A:E, 5, 0),C5787))</f>
        <v>6225.6860349999997</v>
      </c>
      <c r="D5788" s="6">
        <f>IF(ISNA(VLOOKUP($A5788,ICBI!$C$1:$D$10000, 2, 0)),D5787, VLOOKUP($A5788, ICBI!$C$1:$D$10000, 2, 0))</f>
        <v>274.53288710195</v>
      </c>
      <c r="E5788" s="2">
        <f t="shared" si="296"/>
        <v>43829</v>
      </c>
      <c r="F5788" s="3">
        <f t="shared" si="297"/>
        <v>3475.8989999999999</v>
      </c>
      <c r="G5788" s="3">
        <f t="shared" si="298"/>
        <v>5755.1273419798254</v>
      </c>
      <c r="H5788" s="6">
        <f>IF(ISNA(VLOOKUP($A5788, 'NAV Daily'!$A$1:$B$9941, 2, 0)/1000000000),H5787, VLOOKUP($A5788, 'NAV Daily'!$A$1:$B$9941, 2, 0)/1000000000)</f>
        <v>666.48381470779009</v>
      </c>
    </row>
    <row r="5789" spans="1:8" customFormat="1" x14ac:dyDescent="0.25">
      <c r="A5789" s="2">
        <v>44201</v>
      </c>
      <c r="B5789" s="110">
        <f>IF(ISNA(VLOOKUP($A5789, 'NAV Daily'!$A$1:$D$9941, 4, 0)),B5788, VLOOKUP($A5789, 'NAV Daily'!$A$1:$D$9941, 4, 0))</f>
        <v>3475.8989999999999</v>
      </c>
      <c r="C5789" s="110">
        <f>IF(IFERROR(VLOOKUP($A5789, JCI!A:E, 5, 0),C5788)="null",C5788, IFERROR(VLOOKUP( $A5789, JCI!A:E, 5, 0),C5788))</f>
        <v>6225.6860349999997</v>
      </c>
      <c r="D5789" s="6">
        <f>IF(ISNA(VLOOKUP($A5789,ICBI!$C$1:$D$10000, 2, 0)),D5788, VLOOKUP($A5789, ICBI!$C$1:$D$10000, 2, 0))</f>
        <v>274.53288710195</v>
      </c>
      <c r="E5789" s="2">
        <f t="shared" si="296"/>
        <v>43829</v>
      </c>
      <c r="F5789" s="3">
        <f t="shared" si="297"/>
        <v>3475.8989999999999</v>
      </c>
      <c r="G5789" s="3">
        <f t="shared" si="298"/>
        <v>5755.1273419798254</v>
      </c>
      <c r="H5789" s="6">
        <f>IF(ISNA(VLOOKUP($A5789, 'NAV Daily'!$A$1:$B$9941, 2, 0)/1000000000),H5788, VLOOKUP($A5789, 'NAV Daily'!$A$1:$B$9941, 2, 0)/1000000000)</f>
        <v>666.48381470779009</v>
      </c>
    </row>
    <row r="5790" spans="1:8" customFormat="1" x14ac:dyDescent="0.25">
      <c r="A5790" s="2">
        <v>44202</v>
      </c>
      <c r="B5790" s="110">
        <f>IF(ISNA(VLOOKUP($A5790, 'NAV Daily'!$A$1:$D$9941, 4, 0)),B5789, VLOOKUP($A5790, 'NAV Daily'!$A$1:$D$9941, 4, 0))</f>
        <v>3475.8989999999999</v>
      </c>
      <c r="C5790" s="110">
        <f>IF(IFERROR(VLOOKUP($A5790, JCI!A:E, 5, 0),C5789)="null",C5789, IFERROR(VLOOKUP( $A5790, JCI!A:E, 5, 0),C5789))</f>
        <v>6225.6860349999997</v>
      </c>
      <c r="D5790" s="6">
        <f>IF(ISNA(VLOOKUP($A5790,ICBI!$C$1:$D$10000, 2, 0)),D5789, VLOOKUP($A5790, ICBI!$C$1:$D$10000, 2, 0))</f>
        <v>274.53288710195</v>
      </c>
      <c r="E5790" s="2">
        <f t="shared" si="296"/>
        <v>43829</v>
      </c>
      <c r="F5790" s="3">
        <f t="shared" si="297"/>
        <v>3475.8989999999999</v>
      </c>
      <c r="G5790" s="3">
        <f t="shared" si="298"/>
        <v>5755.1273419798254</v>
      </c>
      <c r="H5790" s="6">
        <f>IF(ISNA(VLOOKUP($A5790, 'NAV Daily'!$A$1:$B$9941, 2, 0)/1000000000),H5789, VLOOKUP($A5790, 'NAV Daily'!$A$1:$B$9941, 2, 0)/1000000000)</f>
        <v>666.48381470779009</v>
      </c>
    </row>
    <row r="5791" spans="1:8" customFormat="1" x14ac:dyDescent="0.25">
      <c r="A5791" s="2">
        <v>44203</v>
      </c>
      <c r="B5791" s="110">
        <f>IF(ISNA(VLOOKUP($A5791, 'NAV Daily'!$A$1:$D$9941, 4, 0)),B5790, VLOOKUP($A5791, 'NAV Daily'!$A$1:$D$9941, 4, 0))</f>
        <v>3475.8989999999999</v>
      </c>
      <c r="C5791" s="110">
        <f>IF(IFERROR(VLOOKUP($A5791, JCI!A:E, 5, 0),C5790)="null",C5790, IFERROR(VLOOKUP( $A5791, JCI!A:E, 5, 0),C5790))</f>
        <v>6225.6860349999997</v>
      </c>
      <c r="D5791" s="6">
        <f>IF(ISNA(VLOOKUP($A5791,ICBI!$C$1:$D$10000, 2, 0)),D5790, VLOOKUP($A5791, ICBI!$C$1:$D$10000, 2, 0))</f>
        <v>274.53288710195</v>
      </c>
      <c r="E5791" s="2">
        <f t="shared" si="296"/>
        <v>43829</v>
      </c>
      <c r="F5791" s="3">
        <f t="shared" si="297"/>
        <v>3475.8989999999999</v>
      </c>
      <c r="G5791" s="3">
        <f t="shared" si="298"/>
        <v>5755.1273419798254</v>
      </c>
      <c r="H5791" s="6">
        <f>IF(ISNA(VLOOKUP($A5791, 'NAV Daily'!$A$1:$B$9941, 2, 0)/1000000000),H5790, VLOOKUP($A5791, 'NAV Daily'!$A$1:$B$9941, 2, 0)/1000000000)</f>
        <v>666.48381470779009</v>
      </c>
    </row>
    <row r="5792" spans="1:8" customFormat="1" x14ac:dyDescent="0.25">
      <c r="A5792" s="2">
        <v>44204</v>
      </c>
      <c r="B5792" s="110">
        <f>IF(ISNA(VLOOKUP($A5792, 'NAV Daily'!$A$1:$D$9941, 4, 0)),B5791, VLOOKUP($A5792, 'NAV Daily'!$A$1:$D$9941, 4, 0))</f>
        <v>3475.8989999999999</v>
      </c>
      <c r="C5792" s="110">
        <f>IF(IFERROR(VLOOKUP($A5792, JCI!A:E, 5, 0),C5791)="null",C5791, IFERROR(VLOOKUP( $A5792, JCI!A:E, 5, 0),C5791))</f>
        <v>6225.6860349999997</v>
      </c>
      <c r="D5792" s="6">
        <f>IF(ISNA(VLOOKUP($A5792,ICBI!$C$1:$D$10000, 2, 0)),D5791, VLOOKUP($A5792, ICBI!$C$1:$D$10000, 2, 0))</f>
        <v>274.53288710195</v>
      </c>
      <c r="E5792" s="2">
        <f t="shared" si="296"/>
        <v>43829</v>
      </c>
      <c r="F5792" s="3">
        <f t="shared" si="297"/>
        <v>3475.8989999999999</v>
      </c>
      <c r="G5792" s="3">
        <f t="shared" si="298"/>
        <v>5755.1273419798254</v>
      </c>
      <c r="H5792" s="6">
        <f>IF(ISNA(VLOOKUP($A5792, 'NAV Daily'!$A$1:$B$9941, 2, 0)/1000000000),H5791, VLOOKUP($A5792, 'NAV Daily'!$A$1:$B$9941, 2, 0)/1000000000)</f>
        <v>666.48381470779009</v>
      </c>
    </row>
    <row r="5793" spans="1:8" customFormat="1" x14ac:dyDescent="0.25">
      <c r="A5793" s="2">
        <v>44205</v>
      </c>
      <c r="B5793" s="110">
        <f>IF(ISNA(VLOOKUP($A5793, 'NAV Daily'!$A$1:$D$9941, 4, 0)),B5792, VLOOKUP($A5793, 'NAV Daily'!$A$1:$D$9941, 4, 0))</f>
        <v>3475.8989999999999</v>
      </c>
      <c r="C5793" s="110">
        <f>IF(IFERROR(VLOOKUP($A5793, JCI!A:E, 5, 0),C5792)="null",C5792, IFERROR(VLOOKUP( $A5793, JCI!A:E, 5, 0),C5792))</f>
        <v>6225.6860349999997</v>
      </c>
      <c r="D5793" s="6">
        <f>IF(ISNA(VLOOKUP($A5793,ICBI!$C$1:$D$10000, 2, 0)),D5792, VLOOKUP($A5793, ICBI!$C$1:$D$10000, 2, 0))</f>
        <v>274.53288710195</v>
      </c>
      <c r="E5793" s="2">
        <f t="shared" si="296"/>
        <v>43829</v>
      </c>
      <c r="F5793" s="3">
        <f t="shared" si="297"/>
        <v>3475.8989999999999</v>
      </c>
      <c r="G5793" s="3">
        <f t="shared" si="298"/>
        <v>5755.1273419798254</v>
      </c>
      <c r="H5793" s="6">
        <f>IF(ISNA(VLOOKUP($A5793, 'NAV Daily'!$A$1:$B$9941, 2, 0)/1000000000),H5792, VLOOKUP($A5793, 'NAV Daily'!$A$1:$B$9941, 2, 0)/1000000000)</f>
        <v>666.48381470779009</v>
      </c>
    </row>
    <row r="5794" spans="1:8" customFormat="1" x14ac:dyDescent="0.25">
      <c r="A5794" s="2">
        <v>44206</v>
      </c>
      <c r="B5794" s="110">
        <f>IF(ISNA(VLOOKUP($A5794, 'NAV Daily'!$A$1:$D$9941, 4, 0)),B5793, VLOOKUP($A5794, 'NAV Daily'!$A$1:$D$9941, 4, 0))</f>
        <v>3475.8989999999999</v>
      </c>
      <c r="C5794" s="110">
        <f>IF(IFERROR(VLOOKUP($A5794, JCI!A:E, 5, 0),C5793)="null",C5793, IFERROR(VLOOKUP( $A5794, JCI!A:E, 5, 0),C5793))</f>
        <v>6225.6860349999997</v>
      </c>
      <c r="D5794" s="6">
        <f>IF(ISNA(VLOOKUP($A5794,ICBI!$C$1:$D$10000, 2, 0)),D5793, VLOOKUP($A5794, ICBI!$C$1:$D$10000, 2, 0))</f>
        <v>274.53288710195</v>
      </c>
      <c r="E5794" s="2">
        <f t="shared" si="296"/>
        <v>43829</v>
      </c>
      <c r="F5794" s="3">
        <f t="shared" si="297"/>
        <v>3475.8989999999999</v>
      </c>
      <c r="G5794" s="3">
        <f t="shared" si="298"/>
        <v>5755.1273419798254</v>
      </c>
      <c r="H5794" s="6">
        <f>IF(ISNA(VLOOKUP($A5794, 'NAV Daily'!$A$1:$B$9941, 2, 0)/1000000000),H5793, VLOOKUP($A5794, 'NAV Daily'!$A$1:$B$9941, 2, 0)/1000000000)</f>
        <v>666.48381470779009</v>
      </c>
    </row>
    <row r="5795" spans="1:8" customFormat="1" x14ac:dyDescent="0.25">
      <c r="A5795" s="2">
        <v>44207</v>
      </c>
      <c r="B5795" s="110">
        <f>IF(ISNA(VLOOKUP($A5795, 'NAV Daily'!$A$1:$D$9941, 4, 0)),B5794, VLOOKUP($A5795, 'NAV Daily'!$A$1:$D$9941, 4, 0))</f>
        <v>3475.8989999999999</v>
      </c>
      <c r="C5795" s="110">
        <f>IF(IFERROR(VLOOKUP($A5795, JCI!A:E, 5, 0),C5794)="null",C5794, IFERROR(VLOOKUP( $A5795, JCI!A:E, 5, 0),C5794))</f>
        <v>6225.6860349999997</v>
      </c>
      <c r="D5795" s="6">
        <f>IF(ISNA(VLOOKUP($A5795,ICBI!$C$1:$D$10000, 2, 0)),D5794, VLOOKUP($A5795, ICBI!$C$1:$D$10000, 2, 0))</f>
        <v>274.53288710195</v>
      </c>
      <c r="E5795" s="2">
        <f t="shared" si="296"/>
        <v>43829</v>
      </c>
      <c r="F5795" s="3">
        <f t="shared" si="297"/>
        <v>3475.8989999999999</v>
      </c>
      <c r="G5795" s="3">
        <f t="shared" si="298"/>
        <v>5755.1273419798254</v>
      </c>
      <c r="H5795" s="6">
        <f>IF(ISNA(VLOOKUP($A5795, 'NAV Daily'!$A$1:$B$9941, 2, 0)/1000000000),H5794, VLOOKUP($A5795, 'NAV Daily'!$A$1:$B$9941, 2, 0)/1000000000)</f>
        <v>666.48381470779009</v>
      </c>
    </row>
    <row r="5796" spans="1:8" customFormat="1" x14ac:dyDescent="0.25">
      <c r="A5796" s="2">
        <v>44208</v>
      </c>
      <c r="B5796" s="110">
        <f>IF(ISNA(VLOOKUP($A5796, 'NAV Daily'!$A$1:$D$9941, 4, 0)),B5795, VLOOKUP($A5796, 'NAV Daily'!$A$1:$D$9941, 4, 0))</f>
        <v>3475.8989999999999</v>
      </c>
      <c r="C5796" s="110">
        <f>IF(IFERROR(VLOOKUP($A5796, JCI!A:E, 5, 0),C5795)="null",C5795, IFERROR(VLOOKUP( $A5796, JCI!A:E, 5, 0),C5795))</f>
        <v>6225.6860349999997</v>
      </c>
      <c r="D5796" s="6">
        <f>IF(ISNA(VLOOKUP($A5796,ICBI!$C$1:$D$10000, 2, 0)),D5795, VLOOKUP($A5796, ICBI!$C$1:$D$10000, 2, 0))</f>
        <v>274.53288710195</v>
      </c>
      <c r="E5796" s="2">
        <f t="shared" si="296"/>
        <v>43829</v>
      </c>
      <c r="F5796" s="3">
        <f t="shared" si="297"/>
        <v>3475.8989999999999</v>
      </c>
      <c r="G5796" s="3">
        <f t="shared" si="298"/>
        <v>5755.1273419798254</v>
      </c>
      <c r="H5796" s="6">
        <f>IF(ISNA(VLOOKUP($A5796, 'NAV Daily'!$A$1:$B$9941, 2, 0)/1000000000),H5795, VLOOKUP($A5796, 'NAV Daily'!$A$1:$B$9941, 2, 0)/1000000000)</f>
        <v>666.48381470779009</v>
      </c>
    </row>
    <row r="5797" spans="1:8" customFormat="1" x14ac:dyDescent="0.25">
      <c r="A5797" s="2">
        <v>44209</v>
      </c>
      <c r="B5797" s="110">
        <f>IF(ISNA(VLOOKUP($A5797, 'NAV Daily'!$A$1:$D$9941, 4, 0)),B5796, VLOOKUP($A5797, 'NAV Daily'!$A$1:$D$9941, 4, 0))</f>
        <v>3475.8989999999999</v>
      </c>
      <c r="C5797" s="110">
        <f>IF(IFERROR(VLOOKUP($A5797, JCI!A:E, 5, 0),C5796)="null",C5796, IFERROR(VLOOKUP( $A5797, JCI!A:E, 5, 0),C5796))</f>
        <v>6225.6860349999997</v>
      </c>
      <c r="D5797" s="6">
        <f>IF(ISNA(VLOOKUP($A5797,ICBI!$C$1:$D$10000, 2, 0)),D5796, VLOOKUP($A5797, ICBI!$C$1:$D$10000, 2, 0))</f>
        <v>274.53288710195</v>
      </c>
      <c r="E5797" s="2">
        <f t="shared" si="296"/>
        <v>43829</v>
      </c>
      <c r="F5797" s="3">
        <f t="shared" si="297"/>
        <v>3475.8989999999999</v>
      </c>
      <c r="G5797" s="3">
        <f t="shared" si="298"/>
        <v>5755.1273419798254</v>
      </c>
      <c r="H5797" s="6">
        <f>IF(ISNA(VLOOKUP($A5797, 'NAV Daily'!$A$1:$B$9941, 2, 0)/1000000000),H5796, VLOOKUP($A5797, 'NAV Daily'!$A$1:$B$9941, 2, 0)/1000000000)</f>
        <v>666.48381470779009</v>
      </c>
    </row>
    <row r="5798" spans="1:8" customFormat="1" x14ac:dyDescent="0.25">
      <c r="A5798" s="2">
        <v>44210</v>
      </c>
      <c r="B5798" s="110">
        <f>IF(ISNA(VLOOKUP($A5798, 'NAV Daily'!$A$1:$D$9941, 4, 0)),B5797, VLOOKUP($A5798, 'NAV Daily'!$A$1:$D$9941, 4, 0))</f>
        <v>3475.8989999999999</v>
      </c>
      <c r="C5798" s="110">
        <f>IF(IFERROR(VLOOKUP($A5798, JCI!A:E, 5, 0),C5797)="null",C5797, IFERROR(VLOOKUP( $A5798, JCI!A:E, 5, 0),C5797))</f>
        <v>6225.6860349999997</v>
      </c>
      <c r="D5798" s="6">
        <f>IF(ISNA(VLOOKUP($A5798,ICBI!$C$1:$D$10000, 2, 0)),D5797, VLOOKUP($A5798, ICBI!$C$1:$D$10000, 2, 0))</f>
        <v>274.53288710195</v>
      </c>
      <c r="E5798" s="2">
        <f t="shared" si="296"/>
        <v>43829</v>
      </c>
      <c r="F5798" s="3">
        <f t="shared" si="297"/>
        <v>3475.8989999999999</v>
      </c>
      <c r="G5798" s="3">
        <f t="shared" si="298"/>
        <v>5755.1273419798254</v>
      </c>
      <c r="H5798" s="6">
        <f>IF(ISNA(VLOOKUP($A5798, 'NAV Daily'!$A$1:$B$9941, 2, 0)/1000000000),H5797, VLOOKUP($A5798, 'NAV Daily'!$A$1:$B$9941, 2, 0)/1000000000)</f>
        <v>666.48381470779009</v>
      </c>
    </row>
    <row r="5799" spans="1:8" customFormat="1" x14ac:dyDescent="0.25">
      <c r="A5799" s="2">
        <v>44211</v>
      </c>
      <c r="B5799" s="110">
        <f>IF(ISNA(VLOOKUP($A5799, 'NAV Daily'!$A$1:$D$9941, 4, 0)),B5798, VLOOKUP($A5799, 'NAV Daily'!$A$1:$D$9941, 4, 0))</f>
        <v>3475.8989999999999</v>
      </c>
      <c r="C5799" s="110">
        <f>IF(IFERROR(VLOOKUP($A5799, JCI!A:E, 5, 0),C5798)="null",C5798, IFERROR(VLOOKUP( $A5799, JCI!A:E, 5, 0),C5798))</f>
        <v>6225.6860349999997</v>
      </c>
      <c r="D5799" s="6">
        <f>IF(ISNA(VLOOKUP($A5799,ICBI!$C$1:$D$10000, 2, 0)),D5798, VLOOKUP($A5799, ICBI!$C$1:$D$10000, 2, 0))</f>
        <v>274.53288710195</v>
      </c>
      <c r="E5799" s="2">
        <f t="shared" si="296"/>
        <v>43829</v>
      </c>
      <c r="F5799" s="3">
        <f t="shared" si="297"/>
        <v>3475.8989999999999</v>
      </c>
      <c r="G5799" s="3">
        <f t="shared" si="298"/>
        <v>5755.1273419798254</v>
      </c>
      <c r="H5799" s="6">
        <f>IF(ISNA(VLOOKUP($A5799, 'NAV Daily'!$A$1:$B$9941, 2, 0)/1000000000),H5798, VLOOKUP($A5799, 'NAV Daily'!$A$1:$B$9941, 2, 0)/1000000000)</f>
        <v>666.48381470779009</v>
      </c>
    </row>
    <row r="5800" spans="1:8" customFormat="1" x14ac:dyDescent="0.25">
      <c r="A5800" s="2">
        <v>44212</v>
      </c>
      <c r="B5800" s="110">
        <f>IF(ISNA(VLOOKUP($A5800, 'NAV Daily'!$A$1:$D$9941, 4, 0)),B5799, VLOOKUP($A5800, 'NAV Daily'!$A$1:$D$9941, 4, 0))</f>
        <v>3475.8989999999999</v>
      </c>
      <c r="C5800" s="110">
        <f>IF(IFERROR(VLOOKUP($A5800, JCI!A:E, 5, 0),C5799)="null",C5799, IFERROR(VLOOKUP( $A5800, JCI!A:E, 5, 0),C5799))</f>
        <v>6225.6860349999997</v>
      </c>
      <c r="D5800" s="6">
        <f>IF(ISNA(VLOOKUP($A5800,ICBI!$C$1:$D$10000, 2, 0)),D5799, VLOOKUP($A5800, ICBI!$C$1:$D$10000, 2, 0))</f>
        <v>274.53288710195</v>
      </c>
      <c r="E5800" s="2">
        <f t="shared" si="296"/>
        <v>43829</v>
      </c>
      <c r="F5800" s="3">
        <f t="shared" si="297"/>
        <v>3475.8989999999999</v>
      </c>
      <c r="G5800" s="3">
        <f t="shared" si="298"/>
        <v>5755.1273419798254</v>
      </c>
      <c r="H5800" s="6">
        <f>IF(ISNA(VLOOKUP($A5800, 'NAV Daily'!$A$1:$B$9941, 2, 0)/1000000000),H5799, VLOOKUP($A5800, 'NAV Daily'!$A$1:$B$9941, 2, 0)/1000000000)</f>
        <v>666.48381470779009</v>
      </c>
    </row>
    <row r="5801" spans="1:8" customFormat="1" x14ac:dyDescent="0.25">
      <c r="A5801" s="2">
        <v>44213</v>
      </c>
      <c r="B5801" s="110">
        <f>IF(ISNA(VLOOKUP($A5801, 'NAV Daily'!$A$1:$D$9941, 4, 0)),B5800, VLOOKUP($A5801, 'NAV Daily'!$A$1:$D$9941, 4, 0))</f>
        <v>3475.8989999999999</v>
      </c>
      <c r="C5801" s="110">
        <f>IF(IFERROR(VLOOKUP($A5801, JCI!A:E, 5, 0),C5800)="null",C5800, IFERROR(VLOOKUP( $A5801, JCI!A:E, 5, 0),C5800))</f>
        <v>6225.6860349999997</v>
      </c>
      <c r="D5801" s="6">
        <f>IF(ISNA(VLOOKUP($A5801,ICBI!$C$1:$D$10000, 2, 0)),D5800, VLOOKUP($A5801, ICBI!$C$1:$D$10000, 2, 0))</f>
        <v>274.53288710195</v>
      </c>
      <c r="E5801" s="2">
        <f t="shared" si="296"/>
        <v>43829</v>
      </c>
      <c r="F5801" s="3">
        <f t="shared" si="297"/>
        <v>3475.8989999999999</v>
      </c>
      <c r="G5801" s="3">
        <f t="shared" si="298"/>
        <v>5755.1273419798254</v>
      </c>
      <c r="H5801" s="6">
        <f>IF(ISNA(VLOOKUP($A5801, 'NAV Daily'!$A$1:$B$9941, 2, 0)/1000000000),H5800, VLOOKUP($A5801, 'NAV Daily'!$A$1:$B$9941, 2, 0)/1000000000)</f>
        <v>666.48381470779009</v>
      </c>
    </row>
    <row r="5802" spans="1:8" customFormat="1" x14ac:dyDescent="0.25">
      <c r="A5802" s="2">
        <v>44214</v>
      </c>
      <c r="B5802" s="110">
        <f>IF(ISNA(VLOOKUP($A5802, 'NAV Daily'!$A$1:$D$9941, 4, 0)),B5801, VLOOKUP($A5802, 'NAV Daily'!$A$1:$D$9941, 4, 0))</f>
        <v>3475.8989999999999</v>
      </c>
      <c r="C5802" s="110">
        <f>IF(IFERROR(VLOOKUP($A5802, JCI!A:E, 5, 0),C5801)="null",C5801, IFERROR(VLOOKUP( $A5802, JCI!A:E, 5, 0),C5801))</f>
        <v>6225.6860349999997</v>
      </c>
      <c r="D5802" s="6">
        <f>IF(ISNA(VLOOKUP($A5802,ICBI!$C$1:$D$10000, 2, 0)),D5801, VLOOKUP($A5802, ICBI!$C$1:$D$10000, 2, 0))</f>
        <v>274.53288710195</v>
      </c>
      <c r="E5802" s="2">
        <f t="shared" si="296"/>
        <v>43829</v>
      </c>
      <c r="F5802" s="3">
        <f t="shared" si="297"/>
        <v>3475.8989999999999</v>
      </c>
      <c r="G5802" s="3">
        <f t="shared" si="298"/>
        <v>5755.1273419798254</v>
      </c>
      <c r="H5802" s="6">
        <f>IF(ISNA(VLOOKUP($A5802, 'NAV Daily'!$A$1:$B$9941, 2, 0)/1000000000),H5801, VLOOKUP($A5802, 'NAV Daily'!$A$1:$B$9941, 2, 0)/1000000000)</f>
        <v>666.48381470779009</v>
      </c>
    </row>
    <row r="5803" spans="1:8" customFormat="1" x14ac:dyDescent="0.25">
      <c r="A5803" s="2">
        <v>44215</v>
      </c>
      <c r="B5803" s="110">
        <f>IF(ISNA(VLOOKUP($A5803, 'NAV Daily'!$A$1:$D$9941, 4, 0)),B5802, VLOOKUP($A5803, 'NAV Daily'!$A$1:$D$9941, 4, 0))</f>
        <v>3475.8989999999999</v>
      </c>
      <c r="C5803" s="110">
        <f>IF(IFERROR(VLOOKUP($A5803, JCI!A:E, 5, 0),C5802)="null",C5802, IFERROR(VLOOKUP( $A5803, JCI!A:E, 5, 0),C5802))</f>
        <v>6225.6860349999997</v>
      </c>
      <c r="D5803" s="6">
        <f>IF(ISNA(VLOOKUP($A5803,ICBI!$C$1:$D$10000, 2, 0)),D5802, VLOOKUP($A5803, ICBI!$C$1:$D$10000, 2, 0))</f>
        <v>274.53288710195</v>
      </c>
      <c r="E5803" s="2">
        <f t="shared" si="296"/>
        <v>43829</v>
      </c>
      <c r="F5803" s="3">
        <f t="shared" si="297"/>
        <v>3475.8989999999999</v>
      </c>
      <c r="G5803" s="3">
        <f t="shared" si="298"/>
        <v>5755.1273419798254</v>
      </c>
      <c r="H5803" s="6">
        <f>IF(ISNA(VLOOKUP($A5803, 'NAV Daily'!$A$1:$B$9941, 2, 0)/1000000000),H5802, VLOOKUP($A5803, 'NAV Daily'!$A$1:$B$9941, 2, 0)/1000000000)</f>
        <v>666.48381470779009</v>
      </c>
    </row>
    <row r="5804" spans="1:8" customFormat="1" x14ac:dyDescent="0.25">
      <c r="A5804" s="2">
        <v>44216</v>
      </c>
      <c r="B5804" s="110">
        <f>IF(ISNA(VLOOKUP($A5804, 'NAV Daily'!$A$1:$D$9941, 4, 0)),B5803, VLOOKUP($A5804, 'NAV Daily'!$A$1:$D$9941, 4, 0))</f>
        <v>3475.8989999999999</v>
      </c>
      <c r="C5804" s="110">
        <f>IF(IFERROR(VLOOKUP($A5804, JCI!A:E, 5, 0),C5803)="null",C5803, IFERROR(VLOOKUP( $A5804, JCI!A:E, 5, 0),C5803))</f>
        <v>6225.6860349999997</v>
      </c>
      <c r="D5804" s="6">
        <f>IF(ISNA(VLOOKUP($A5804,ICBI!$C$1:$D$10000, 2, 0)),D5803, VLOOKUP($A5804, ICBI!$C$1:$D$10000, 2, 0))</f>
        <v>274.53288710195</v>
      </c>
      <c r="E5804" s="2">
        <f t="shared" si="296"/>
        <v>43829</v>
      </c>
      <c r="F5804" s="3">
        <f t="shared" si="297"/>
        <v>3475.8989999999999</v>
      </c>
      <c r="G5804" s="3">
        <f t="shared" si="298"/>
        <v>5755.1273419798254</v>
      </c>
      <c r="H5804" s="6">
        <f>IF(ISNA(VLOOKUP($A5804, 'NAV Daily'!$A$1:$B$9941, 2, 0)/1000000000),H5803, VLOOKUP($A5804, 'NAV Daily'!$A$1:$B$9941, 2, 0)/1000000000)</f>
        <v>666.48381470779009</v>
      </c>
    </row>
    <row r="5805" spans="1:8" customFormat="1" x14ac:dyDescent="0.25">
      <c r="A5805" s="2">
        <v>44217</v>
      </c>
      <c r="B5805" s="110">
        <f>IF(ISNA(VLOOKUP($A5805, 'NAV Daily'!$A$1:$D$9941, 4, 0)),B5804, VLOOKUP($A5805, 'NAV Daily'!$A$1:$D$9941, 4, 0))</f>
        <v>3475.8989999999999</v>
      </c>
      <c r="C5805" s="110">
        <f>IF(IFERROR(VLOOKUP($A5805, JCI!A:E, 5, 0),C5804)="null",C5804, IFERROR(VLOOKUP( $A5805, JCI!A:E, 5, 0),C5804))</f>
        <v>6225.6860349999997</v>
      </c>
      <c r="D5805" s="6">
        <f>IF(ISNA(VLOOKUP($A5805,ICBI!$C$1:$D$10000, 2, 0)),D5804, VLOOKUP($A5805, ICBI!$C$1:$D$10000, 2, 0))</f>
        <v>274.53288710195</v>
      </c>
      <c r="E5805" s="2">
        <f t="shared" si="296"/>
        <v>43829</v>
      </c>
      <c r="F5805" s="3">
        <f t="shared" si="297"/>
        <v>3475.8989999999999</v>
      </c>
      <c r="G5805" s="3">
        <f t="shared" si="298"/>
        <v>5755.1273419798254</v>
      </c>
      <c r="H5805" s="6">
        <f>IF(ISNA(VLOOKUP($A5805, 'NAV Daily'!$A$1:$B$9941, 2, 0)/1000000000),H5804, VLOOKUP($A5805, 'NAV Daily'!$A$1:$B$9941, 2, 0)/1000000000)</f>
        <v>666.48381470779009</v>
      </c>
    </row>
    <row r="5806" spans="1:8" customFormat="1" x14ac:dyDescent="0.25">
      <c r="A5806" s="2">
        <v>44218</v>
      </c>
      <c r="B5806" s="110">
        <f>IF(ISNA(VLOOKUP($A5806, 'NAV Daily'!$A$1:$D$9941, 4, 0)),B5805, VLOOKUP($A5806, 'NAV Daily'!$A$1:$D$9941, 4, 0))</f>
        <v>3475.8989999999999</v>
      </c>
      <c r="C5806" s="110">
        <f>IF(IFERROR(VLOOKUP($A5806, JCI!A:E, 5, 0),C5805)="null",C5805, IFERROR(VLOOKUP( $A5806, JCI!A:E, 5, 0),C5805))</f>
        <v>6225.6860349999997</v>
      </c>
      <c r="D5806" s="6">
        <f>IF(ISNA(VLOOKUP($A5806,ICBI!$C$1:$D$10000, 2, 0)),D5805, VLOOKUP($A5806, ICBI!$C$1:$D$10000, 2, 0))</f>
        <v>274.53288710195</v>
      </c>
      <c r="E5806" s="2">
        <f t="shared" si="296"/>
        <v>43829</v>
      </c>
      <c r="F5806" s="3">
        <f t="shared" si="297"/>
        <v>3475.8989999999999</v>
      </c>
      <c r="G5806" s="3">
        <f t="shared" si="298"/>
        <v>5755.1273419798254</v>
      </c>
      <c r="H5806" s="6">
        <f>IF(ISNA(VLOOKUP($A5806, 'NAV Daily'!$A$1:$B$9941, 2, 0)/1000000000),H5805, VLOOKUP($A5806, 'NAV Daily'!$A$1:$B$9941, 2, 0)/1000000000)</f>
        <v>666.48381470779009</v>
      </c>
    </row>
    <row r="5807" spans="1:8" customFormat="1" x14ac:dyDescent="0.25">
      <c r="A5807" s="2">
        <v>44219</v>
      </c>
      <c r="B5807" s="110">
        <f>IF(ISNA(VLOOKUP($A5807, 'NAV Daily'!$A$1:$D$9941, 4, 0)),B5806, VLOOKUP($A5807, 'NAV Daily'!$A$1:$D$9941, 4, 0))</f>
        <v>3475.8989999999999</v>
      </c>
      <c r="C5807" s="110">
        <f>IF(IFERROR(VLOOKUP($A5807, JCI!A:E, 5, 0),C5806)="null",C5806, IFERROR(VLOOKUP( $A5807, JCI!A:E, 5, 0),C5806))</f>
        <v>6225.6860349999997</v>
      </c>
      <c r="D5807" s="6">
        <f>IF(ISNA(VLOOKUP($A5807,ICBI!$C$1:$D$10000, 2, 0)),D5806, VLOOKUP($A5807, ICBI!$C$1:$D$10000, 2, 0))</f>
        <v>274.53288710195</v>
      </c>
      <c r="E5807" s="2">
        <f t="shared" si="296"/>
        <v>43829</v>
      </c>
      <c r="F5807" s="3">
        <f t="shared" si="297"/>
        <v>3475.8989999999999</v>
      </c>
      <c r="G5807" s="3">
        <f t="shared" si="298"/>
        <v>5755.1273419798254</v>
      </c>
      <c r="H5807" s="6">
        <f>IF(ISNA(VLOOKUP($A5807, 'NAV Daily'!$A$1:$B$9941, 2, 0)/1000000000),H5806, VLOOKUP($A5807, 'NAV Daily'!$A$1:$B$9941, 2, 0)/1000000000)</f>
        <v>666.48381470779009</v>
      </c>
    </row>
    <row r="5808" spans="1:8" customFormat="1" x14ac:dyDescent="0.25">
      <c r="A5808" s="2">
        <v>44220</v>
      </c>
      <c r="B5808" s="110">
        <f>IF(ISNA(VLOOKUP($A5808, 'NAV Daily'!$A$1:$D$9941, 4, 0)),B5807, VLOOKUP($A5808, 'NAV Daily'!$A$1:$D$9941, 4, 0))</f>
        <v>3475.8989999999999</v>
      </c>
      <c r="C5808" s="110">
        <f>IF(IFERROR(VLOOKUP($A5808, JCI!A:E, 5, 0),C5807)="null",C5807, IFERROR(VLOOKUP( $A5808, JCI!A:E, 5, 0),C5807))</f>
        <v>6225.6860349999997</v>
      </c>
      <c r="D5808" s="6">
        <f>IF(ISNA(VLOOKUP($A5808,ICBI!$C$1:$D$10000, 2, 0)),D5807, VLOOKUP($A5808, ICBI!$C$1:$D$10000, 2, 0))</f>
        <v>274.53288710195</v>
      </c>
      <c r="E5808" s="2">
        <f t="shared" si="296"/>
        <v>43829</v>
      </c>
      <c r="F5808" s="3">
        <f t="shared" si="297"/>
        <v>3475.8989999999999</v>
      </c>
      <c r="G5808" s="3">
        <f t="shared" si="298"/>
        <v>5755.1273419798254</v>
      </c>
      <c r="H5808" s="6">
        <f>IF(ISNA(VLOOKUP($A5808, 'NAV Daily'!$A$1:$B$9941, 2, 0)/1000000000),H5807, VLOOKUP($A5808, 'NAV Daily'!$A$1:$B$9941, 2, 0)/1000000000)</f>
        <v>666.48381470779009</v>
      </c>
    </row>
    <row r="5809" spans="1:8" customFormat="1" x14ac:dyDescent="0.25">
      <c r="A5809" s="2">
        <v>44221</v>
      </c>
      <c r="B5809" s="110">
        <f>IF(ISNA(VLOOKUP($A5809, 'NAV Daily'!$A$1:$D$9941, 4, 0)),B5808, VLOOKUP($A5809, 'NAV Daily'!$A$1:$D$9941, 4, 0))</f>
        <v>3475.8989999999999</v>
      </c>
      <c r="C5809" s="110">
        <f>IF(IFERROR(VLOOKUP($A5809, JCI!A:E, 5, 0),C5808)="null",C5808, IFERROR(VLOOKUP( $A5809, JCI!A:E, 5, 0),C5808))</f>
        <v>6225.6860349999997</v>
      </c>
      <c r="D5809" s="6">
        <f>IF(ISNA(VLOOKUP($A5809,ICBI!$C$1:$D$10000, 2, 0)),D5808, VLOOKUP($A5809, ICBI!$C$1:$D$10000, 2, 0))</f>
        <v>274.53288710195</v>
      </c>
      <c r="E5809" s="2">
        <f t="shared" si="296"/>
        <v>43829</v>
      </c>
      <c r="F5809" s="3">
        <f t="shared" si="297"/>
        <v>3475.8989999999999</v>
      </c>
      <c r="G5809" s="3">
        <f t="shared" si="298"/>
        <v>5755.1273419798254</v>
      </c>
      <c r="H5809" s="6">
        <f>IF(ISNA(VLOOKUP($A5809, 'NAV Daily'!$A$1:$B$9941, 2, 0)/1000000000),H5808, VLOOKUP($A5809, 'NAV Daily'!$A$1:$B$9941, 2, 0)/1000000000)</f>
        <v>666.48381470779009</v>
      </c>
    </row>
    <row r="5810" spans="1:8" customFormat="1" x14ac:dyDescent="0.25">
      <c r="A5810" s="2">
        <v>44222</v>
      </c>
      <c r="B5810" s="110">
        <f>IF(ISNA(VLOOKUP($A5810, 'NAV Daily'!$A$1:$D$9941, 4, 0)),B5809, VLOOKUP($A5810, 'NAV Daily'!$A$1:$D$9941, 4, 0))</f>
        <v>3475.8989999999999</v>
      </c>
      <c r="C5810" s="110">
        <f>IF(IFERROR(VLOOKUP($A5810, JCI!A:E, 5, 0),C5809)="null",C5809, IFERROR(VLOOKUP( $A5810, JCI!A:E, 5, 0),C5809))</f>
        <v>6225.6860349999997</v>
      </c>
      <c r="D5810" s="6">
        <f>IF(ISNA(VLOOKUP($A5810,ICBI!$C$1:$D$10000, 2, 0)),D5809, VLOOKUP($A5810, ICBI!$C$1:$D$10000, 2, 0))</f>
        <v>274.53288710195</v>
      </c>
      <c r="E5810" s="2">
        <f t="shared" si="296"/>
        <v>43829</v>
      </c>
      <c r="F5810" s="3">
        <f t="shared" si="297"/>
        <v>3475.8989999999999</v>
      </c>
      <c r="G5810" s="3">
        <f t="shared" si="298"/>
        <v>5755.1273419798254</v>
      </c>
      <c r="H5810" s="6">
        <f>IF(ISNA(VLOOKUP($A5810, 'NAV Daily'!$A$1:$B$9941, 2, 0)/1000000000),H5809, VLOOKUP($A5810, 'NAV Daily'!$A$1:$B$9941, 2, 0)/1000000000)</f>
        <v>666.48381470779009</v>
      </c>
    </row>
    <row r="5811" spans="1:8" customFormat="1" x14ac:dyDescent="0.25">
      <c r="A5811" s="2">
        <v>44223</v>
      </c>
      <c r="B5811" s="110">
        <f>IF(ISNA(VLOOKUP($A5811, 'NAV Daily'!$A$1:$D$9941, 4, 0)),B5810, VLOOKUP($A5811, 'NAV Daily'!$A$1:$D$9941, 4, 0))</f>
        <v>3475.8989999999999</v>
      </c>
      <c r="C5811" s="110">
        <f>IF(IFERROR(VLOOKUP($A5811, JCI!A:E, 5, 0),C5810)="null",C5810, IFERROR(VLOOKUP( $A5811, JCI!A:E, 5, 0),C5810))</f>
        <v>6225.6860349999997</v>
      </c>
      <c r="D5811" s="6">
        <f>IF(ISNA(VLOOKUP($A5811,ICBI!$C$1:$D$10000, 2, 0)),D5810, VLOOKUP($A5811, ICBI!$C$1:$D$10000, 2, 0))</f>
        <v>274.53288710195</v>
      </c>
      <c r="E5811" s="2">
        <f t="shared" si="296"/>
        <v>43829</v>
      </c>
      <c r="F5811" s="3">
        <f t="shared" si="297"/>
        <v>3475.8989999999999</v>
      </c>
      <c r="G5811" s="3">
        <f t="shared" si="298"/>
        <v>5755.1273419798254</v>
      </c>
      <c r="H5811" s="6">
        <f>IF(ISNA(VLOOKUP($A5811, 'NAV Daily'!$A$1:$B$9941, 2, 0)/1000000000),H5810, VLOOKUP($A5811, 'NAV Daily'!$A$1:$B$9941, 2, 0)/1000000000)</f>
        <v>666.48381470779009</v>
      </c>
    </row>
    <row r="5812" spans="1:8" customFormat="1" x14ac:dyDescent="0.25">
      <c r="A5812" s="2">
        <v>44224</v>
      </c>
      <c r="B5812" s="110">
        <f>IF(ISNA(VLOOKUP($A5812, 'NAV Daily'!$A$1:$D$9941, 4, 0)),B5811, VLOOKUP($A5812, 'NAV Daily'!$A$1:$D$9941, 4, 0))</f>
        <v>3475.8989999999999</v>
      </c>
      <c r="C5812" s="110">
        <f>IF(IFERROR(VLOOKUP($A5812, JCI!A:E, 5, 0),C5811)="null",C5811, IFERROR(VLOOKUP( $A5812, JCI!A:E, 5, 0),C5811))</f>
        <v>6225.6860349999997</v>
      </c>
      <c r="D5812" s="6">
        <f>IF(ISNA(VLOOKUP($A5812,ICBI!$C$1:$D$10000, 2, 0)),D5811, VLOOKUP($A5812, ICBI!$C$1:$D$10000, 2, 0))</f>
        <v>274.53288710195</v>
      </c>
      <c r="E5812" s="2">
        <f t="shared" si="296"/>
        <v>43829</v>
      </c>
      <c r="F5812" s="3">
        <f t="shared" si="297"/>
        <v>3475.8989999999999</v>
      </c>
      <c r="G5812" s="3">
        <f t="shared" si="298"/>
        <v>5755.1273419798254</v>
      </c>
      <c r="H5812" s="6">
        <f>IF(ISNA(VLOOKUP($A5812, 'NAV Daily'!$A$1:$B$9941, 2, 0)/1000000000),H5811, VLOOKUP($A5812, 'NAV Daily'!$A$1:$B$9941, 2, 0)/1000000000)</f>
        <v>666.48381470779009</v>
      </c>
    </row>
    <row r="5813" spans="1:8" customFormat="1" x14ac:dyDescent="0.25">
      <c r="A5813" s="2">
        <v>44225</v>
      </c>
      <c r="B5813" s="110">
        <f>IF(ISNA(VLOOKUP($A5813, 'NAV Daily'!$A$1:$D$9941, 4, 0)),B5812, VLOOKUP($A5813, 'NAV Daily'!$A$1:$D$9941, 4, 0))</f>
        <v>3475.8989999999999</v>
      </c>
      <c r="C5813" s="110">
        <f>IF(IFERROR(VLOOKUP($A5813, JCI!A:E, 5, 0),C5812)="null",C5812, IFERROR(VLOOKUP( $A5813, JCI!A:E, 5, 0),C5812))</f>
        <v>6225.6860349999997</v>
      </c>
      <c r="D5813" s="6">
        <f>IF(ISNA(VLOOKUP($A5813,ICBI!$C$1:$D$10000, 2, 0)),D5812, VLOOKUP($A5813, ICBI!$C$1:$D$10000, 2, 0))</f>
        <v>274.53288710195</v>
      </c>
      <c r="E5813" s="2">
        <f t="shared" si="296"/>
        <v>43829</v>
      </c>
      <c r="F5813" s="3">
        <f t="shared" si="297"/>
        <v>3475.8989999999999</v>
      </c>
      <c r="G5813" s="3">
        <f t="shared" si="298"/>
        <v>5755.1273419798254</v>
      </c>
      <c r="H5813" s="6">
        <f>IF(ISNA(VLOOKUP($A5813, 'NAV Daily'!$A$1:$B$9941, 2, 0)/1000000000),H5812, VLOOKUP($A5813, 'NAV Daily'!$A$1:$B$9941, 2, 0)/1000000000)</f>
        <v>666.48381470779009</v>
      </c>
    </row>
    <row r="5814" spans="1:8" customFormat="1" x14ac:dyDescent="0.25">
      <c r="A5814" s="2">
        <v>44226</v>
      </c>
      <c r="B5814" s="110">
        <f>IF(ISNA(VLOOKUP($A5814, 'NAV Daily'!$A$1:$D$9941, 4, 0)),B5813, VLOOKUP($A5814, 'NAV Daily'!$A$1:$D$9941, 4, 0))</f>
        <v>3475.8989999999999</v>
      </c>
      <c r="C5814" s="110">
        <f>IF(IFERROR(VLOOKUP($A5814, JCI!A:E, 5, 0),C5813)="null",C5813, IFERROR(VLOOKUP( $A5814, JCI!A:E, 5, 0),C5813))</f>
        <v>6225.6860349999997</v>
      </c>
      <c r="D5814" s="6">
        <f>IF(ISNA(VLOOKUP($A5814,ICBI!$C$1:$D$10000, 2, 0)),D5813, VLOOKUP($A5814, ICBI!$C$1:$D$10000, 2, 0))</f>
        <v>274.53288710195</v>
      </c>
      <c r="E5814" s="2">
        <f t="shared" si="296"/>
        <v>43829</v>
      </c>
      <c r="F5814" s="3">
        <f t="shared" si="297"/>
        <v>3475.8989999999999</v>
      </c>
      <c r="G5814" s="3">
        <f t="shared" si="298"/>
        <v>5755.1273419798254</v>
      </c>
      <c r="H5814" s="6">
        <f>IF(ISNA(VLOOKUP($A5814, 'NAV Daily'!$A$1:$B$9941, 2, 0)/1000000000),H5813, VLOOKUP($A5814, 'NAV Daily'!$A$1:$B$9941, 2, 0)/1000000000)</f>
        <v>666.48381470779009</v>
      </c>
    </row>
    <row r="5815" spans="1:8" customFormat="1" x14ac:dyDescent="0.25">
      <c r="A5815" s="2">
        <v>44227</v>
      </c>
      <c r="B5815" s="110">
        <f>IF(ISNA(VLOOKUP($A5815, 'NAV Daily'!$A$1:$D$9941, 4, 0)),B5814, VLOOKUP($A5815, 'NAV Daily'!$A$1:$D$9941, 4, 0))</f>
        <v>3475.8989999999999</v>
      </c>
      <c r="C5815" s="110">
        <f>IF(IFERROR(VLOOKUP($A5815, JCI!A:E, 5, 0),C5814)="null",C5814, IFERROR(VLOOKUP( $A5815, JCI!A:E, 5, 0),C5814))</f>
        <v>6225.6860349999997</v>
      </c>
      <c r="D5815" s="6">
        <f>IF(ISNA(VLOOKUP($A5815,ICBI!$C$1:$D$10000, 2, 0)),D5814, VLOOKUP($A5815, ICBI!$C$1:$D$10000, 2, 0))</f>
        <v>274.53288710195</v>
      </c>
      <c r="E5815" s="2">
        <f t="shared" si="296"/>
        <v>43829</v>
      </c>
      <c r="F5815" s="3">
        <f t="shared" si="297"/>
        <v>3475.8989999999999</v>
      </c>
      <c r="G5815" s="3">
        <f t="shared" si="298"/>
        <v>5755.1273419798254</v>
      </c>
      <c r="H5815" s="6">
        <f>IF(ISNA(VLOOKUP($A5815, 'NAV Daily'!$A$1:$B$9941, 2, 0)/1000000000),H5814, VLOOKUP($A5815, 'NAV Daily'!$A$1:$B$9941, 2, 0)/1000000000)</f>
        <v>666.48381470779009</v>
      </c>
    </row>
    <row r="5816" spans="1:8" customFormat="1" x14ac:dyDescent="0.25">
      <c r="A5816" s="2">
        <v>44228</v>
      </c>
      <c r="B5816" s="110">
        <f>IF(ISNA(VLOOKUP($A5816, 'NAV Daily'!$A$1:$D$9941, 4, 0)),B5815, VLOOKUP($A5816, 'NAV Daily'!$A$1:$D$9941, 4, 0))</f>
        <v>3475.8989999999999</v>
      </c>
      <c r="C5816" s="110">
        <f>IF(IFERROR(VLOOKUP($A5816, JCI!A:E, 5, 0),C5815)="null",C5815, IFERROR(VLOOKUP( $A5816, JCI!A:E, 5, 0),C5815))</f>
        <v>6225.6860349999997</v>
      </c>
      <c r="D5816" s="6">
        <f>IF(ISNA(VLOOKUP($A5816,ICBI!$C$1:$D$10000, 2, 0)),D5815, VLOOKUP($A5816, ICBI!$C$1:$D$10000, 2, 0))</f>
        <v>274.53288710195</v>
      </c>
      <c r="E5816" s="2">
        <f t="shared" si="296"/>
        <v>43829</v>
      </c>
      <c r="F5816" s="3">
        <f t="shared" si="297"/>
        <v>3475.8989999999999</v>
      </c>
      <c r="G5816" s="3">
        <f t="shared" si="298"/>
        <v>5755.1273419798254</v>
      </c>
      <c r="H5816" s="6">
        <f>IF(ISNA(VLOOKUP($A5816, 'NAV Daily'!$A$1:$B$9941, 2, 0)/1000000000),H5815, VLOOKUP($A5816, 'NAV Daily'!$A$1:$B$9941, 2, 0)/1000000000)</f>
        <v>666.48381470779009</v>
      </c>
    </row>
    <row r="5817" spans="1:8" customFormat="1" x14ac:dyDescent="0.25">
      <c r="A5817" s="2">
        <v>44229</v>
      </c>
      <c r="B5817" s="110">
        <f>IF(ISNA(VLOOKUP($A5817, 'NAV Daily'!$A$1:$D$9941, 4, 0)),B5816, VLOOKUP($A5817, 'NAV Daily'!$A$1:$D$9941, 4, 0))</f>
        <v>3475.8989999999999</v>
      </c>
      <c r="C5817" s="110">
        <f>IF(IFERROR(VLOOKUP($A5817, JCI!A:E, 5, 0),C5816)="null",C5816, IFERROR(VLOOKUP( $A5817, JCI!A:E, 5, 0),C5816))</f>
        <v>6225.6860349999997</v>
      </c>
      <c r="D5817" s="6">
        <f>IF(ISNA(VLOOKUP($A5817,ICBI!$C$1:$D$10000, 2, 0)),D5816, VLOOKUP($A5817, ICBI!$C$1:$D$10000, 2, 0))</f>
        <v>274.53288710195</v>
      </c>
      <c r="E5817" s="2">
        <f t="shared" si="296"/>
        <v>43829</v>
      </c>
      <c r="F5817" s="3">
        <f t="shared" si="297"/>
        <v>3475.8989999999999</v>
      </c>
      <c r="G5817" s="3">
        <f t="shared" si="298"/>
        <v>5755.1273419798254</v>
      </c>
      <c r="H5817" s="6">
        <f>IF(ISNA(VLOOKUP($A5817, 'NAV Daily'!$A$1:$B$9941, 2, 0)/1000000000),H5816, VLOOKUP($A5817, 'NAV Daily'!$A$1:$B$9941, 2, 0)/1000000000)</f>
        <v>666.48381470779009</v>
      </c>
    </row>
    <row r="5818" spans="1:8" customFormat="1" x14ac:dyDescent="0.25">
      <c r="A5818" s="2">
        <v>44230</v>
      </c>
      <c r="B5818" s="110">
        <f>IF(ISNA(VLOOKUP($A5818, 'NAV Daily'!$A$1:$D$9941, 4, 0)),B5817, VLOOKUP($A5818, 'NAV Daily'!$A$1:$D$9941, 4, 0))</f>
        <v>3475.8989999999999</v>
      </c>
      <c r="C5818" s="110">
        <f>IF(IFERROR(VLOOKUP($A5818, JCI!A:E, 5, 0),C5817)="null",C5817, IFERROR(VLOOKUP( $A5818, JCI!A:E, 5, 0),C5817))</f>
        <v>6225.6860349999997</v>
      </c>
      <c r="D5818" s="6">
        <f>IF(ISNA(VLOOKUP($A5818,ICBI!$C$1:$D$10000, 2, 0)),D5817, VLOOKUP($A5818, ICBI!$C$1:$D$10000, 2, 0))</f>
        <v>274.53288710195</v>
      </c>
      <c r="E5818" s="2">
        <f t="shared" si="296"/>
        <v>43829</v>
      </c>
      <c r="F5818" s="3">
        <f t="shared" si="297"/>
        <v>3475.8989999999999</v>
      </c>
      <c r="G5818" s="3">
        <f t="shared" si="298"/>
        <v>5755.1273419798254</v>
      </c>
      <c r="H5818" s="6">
        <f>IF(ISNA(VLOOKUP($A5818, 'NAV Daily'!$A$1:$B$9941, 2, 0)/1000000000),H5817, VLOOKUP($A5818, 'NAV Daily'!$A$1:$B$9941, 2, 0)/1000000000)</f>
        <v>666.48381470779009</v>
      </c>
    </row>
    <row r="5819" spans="1:8" customFormat="1" x14ac:dyDescent="0.25">
      <c r="A5819" s="2">
        <v>44231</v>
      </c>
      <c r="B5819" s="110">
        <f>IF(ISNA(VLOOKUP($A5819, 'NAV Daily'!$A$1:$D$9941, 4, 0)),B5818, VLOOKUP($A5819, 'NAV Daily'!$A$1:$D$9941, 4, 0))</f>
        <v>3475.8989999999999</v>
      </c>
      <c r="C5819" s="110">
        <f>IF(IFERROR(VLOOKUP($A5819, JCI!A:E, 5, 0),C5818)="null",C5818, IFERROR(VLOOKUP( $A5819, JCI!A:E, 5, 0),C5818))</f>
        <v>6225.6860349999997</v>
      </c>
      <c r="D5819" s="6">
        <f>IF(ISNA(VLOOKUP($A5819,ICBI!$C$1:$D$10000, 2, 0)),D5818, VLOOKUP($A5819, ICBI!$C$1:$D$10000, 2, 0))</f>
        <v>274.53288710195</v>
      </c>
      <c r="E5819" s="2">
        <f t="shared" si="296"/>
        <v>43829</v>
      </c>
      <c r="F5819" s="3">
        <f t="shared" si="297"/>
        <v>3475.8989999999999</v>
      </c>
      <c r="G5819" s="3">
        <f t="shared" si="298"/>
        <v>5755.1273419798254</v>
      </c>
      <c r="H5819" s="6">
        <f>IF(ISNA(VLOOKUP($A5819, 'NAV Daily'!$A$1:$B$9941, 2, 0)/1000000000),H5818, VLOOKUP($A5819, 'NAV Daily'!$A$1:$B$9941, 2, 0)/1000000000)</f>
        <v>666.48381470779009</v>
      </c>
    </row>
    <row r="5820" spans="1:8" customFormat="1" x14ac:dyDescent="0.25">
      <c r="A5820" s="2">
        <v>44232</v>
      </c>
      <c r="B5820" s="110">
        <f>IF(ISNA(VLOOKUP($A5820, 'NAV Daily'!$A$1:$D$9941, 4, 0)),B5819, VLOOKUP($A5820, 'NAV Daily'!$A$1:$D$9941, 4, 0))</f>
        <v>3475.8989999999999</v>
      </c>
      <c r="C5820" s="110">
        <f>IF(IFERROR(VLOOKUP($A5820, JCI!A:E, 5, 0),C5819)="null",C5819, IFERROR(VLOOKUP( $A5820, JCI!A:E, 5, 0),C5819))</f>
        <v>6225.6860349999997</v>
      </c>
      <c r="D5820" s="6">
        <f>IF(ISNA(VLOOKUP($A5820,ICBI!$C$1:$D$10000, 2, 0)),D5819, VLOOKUP($A5820, ICBI!$C$1:$D$10000, 2, 0))</f>
        <v>274.53288710195</v>
      </c>
      <c r="E5820" s="2">
        <f t="shared" si="296"/>
        <v>43829</v>
      </c>
      <c r="F5820" s="3">
        <f t="shared" si="297"/>
        <v>3475.8989999999999</v>
      </c>
      <c r="G5820" s="3">
        <f t="shared" si="298"/>
        <v>5755.1273419798254</v>
      </c>
      <c r="H5820" s="6">
        <f>IF(ISNA(VLOOKUP($A5820, 'NAV Daily'!$A$1:$B$9941, 2, 0)/1000000000),H5819, VLOOKUP($A5820, 'NAV Daily'!$A$1:$B$9941, 2, 0)/1000000000)</f>
        <v>666.48381470779009</v>
      </c>
    </row>
    <row r="5821" spans="1:8" customFormat="1" x14ac:dyDescent="0.25">
      <c r="A5821" s="2">
        <v>44233</v>
      </c>
      <c r="B5821" s="110">
        <f>IF(ISNA(VLOOKUP($A5821, 'NAV Daily'!$A$1:$D$9941, 4, 0)),B5820, VLOOKUP($A5821, 'NAV Daily'!$A$1:$D$9941, 4, 0))</f>
        <v>3475.8989999999999</v>
      </c>
      <c r="C5821" s="110">
        <f>IF(IFERROR(VLOOKUP($A5821, JCI!A:E, 5, 0),C5820)="null",C5820, IFERROR(VLOOKUP( $A5821, JCI!A:E, 5, 0),C5820))</f>
        <v>6225.6860349999997</v>
      </c>
      <c r="D5821" s="6">
        <f>IF(ISNA(VLOOKUP($A5821,ICBI!$C$1:$D$10000, 2, 0)),D5820, VLOOKUP($A5821, ICBI!$C$1:$D$10000, 2, 0))</f>
        <v>274.53288710195</v>
      </c>
      <c r="E5821" s="2">
        <f t="shared" si="296"/>
        <v>43829</v>
      </c>
      <c r="F5821" s="3">
        <f t="shared" si="297"/>
        <v>3475.8989999999999</v>
      </c>
      <c r="G5821" s="3">
        <f t="shared" si="298"/>
        <v>5755.1273419798254</v>
      </c>
      <c r="H5821" s="6">
        <f>IF(ISNA(VLOOKUP($A5821, 'NAV Daily'!$A$1:$B$9941, 2, 0)/1000000000),H5820, VLOOKUP($A5821, 'NAV Daily'!$A$1:$B$9941, 2, 0)/1000000000)</f>
        <v>666.48381470779009</v>
      </c>
    </row>
    <row r="5822" spans="1:8" customFormat="1" x14ac:dyDescent="0.25">
      <c r="A5822" s="2">
        <v>44234</v>
      </c>
      <c r="B5822" s="110">
        <f>IF(ISNA(VLOOKUP($A5822, 'NAV Daily'!$A$1:$D$9941, 4, 0)),B5821, VLOOKUP($A5822, 'NAV Daily'!$A$1:$D$9941, 4, 0))</f>
        <v>3475.8989999999999</v>
      </c>
      <c r="C5822" s="110">
        <f>IF(IFERROR(VLOOKUP($A5822, JCI!A:E, 5, 0),C5821)="null",C5821, IFERROR(VLOOKUP( $A5822, JCI!A:E, 5, 0),C5821))</f>
        <v>6225.6860349999997</v>
      </c>
      <c r="D5822" s="6">
        <f>IF(ISNA(VLOOKUP($A5822,ICBI!$C$1:$D$10000, 2, 0)),D5821, VLOOKUP($A5822, ICBI!$C$1:$D$10000, 2, 0))</f>
        <v>274.53288710195</v>
      </c>
      <c r="E5822" s="2">
        <f t="shared" si="296"/>
        <v>43829</v>
      </c>
      <c r="F5822" s="3">
        <f t="shared" si="297"/>
        <v>3475.8989999999999</v>
      </c>
      <c r="G5822" s="3">
        <f t="shared" si="298"/>
        <v>5755.1273419798254</v>
      </c>
      <c r="H5822" s="6">
        <f>IF(ISNA(VLOOKUP($A5822, 'NAV Daily'!$A$1:$B$9941, 2, 0)/1000000000),H5821, VLOOKUP($A5822, 'NAV Daily'!$A$1:$B$9941, 2, 0)/1000000000)</f>
        <v>666.48381470779009</v>
      </c>
    </row>
    <row r="5823" spans="1:8" customFormat="1" x14ac:dyDescent="0.25">
      <c r="A5823" s="2">
        <v>44235</v>
      </c>
      <c r="B5823" s="110">
        <f>IF(ISNA(VLOOKUP($A5823, 'NAV Daily'!$A$1:$D$9941, 4, 0)),B5822, VLOOKUP($A5823, 'NAV Daily'!$A$1:$D$9941, 4, 0))</f>
        <v>3475.8989999999999</v>
      </c>
      <c r="C5823" s="110">
        <f>IF(IFERROR(VLOOKUP($A5823, JCI!A:E, 5, 0),C5822)="null",C5822, IFERROR(VLOOKUP( $A5823, JCI!A:E, 5, 0),C5822))</f>
        <v>6225.6860349999997</v>
      </c>
      <c r="D5823" s="6">
        <f>IF(ISNA(VLOOKUP($A5823,ICBI!$C$1:$D$10000, 2, 0)),D5822, VLOOKUP($A5823, ICBI!$C$1:$D$10000, 2, 0))</f>
        <v>274.53288710195</v>
      </c>
      <c r="E5823" s="2">
        <f t="shared" si="296"/>
        <v>43829</v>
      </c>
      <c r="F5823" s="3">
        <f t="shared" si="297"/>
        <v>3475.8989999999999</v>
      </c>
      <c r="G5823" s="3">
        <f t="shared" si="298"/>
        <v>5755.1273419798254</v>
      </c>
      <c r="H5823" s="6">
        <f>IF(ISNA(VLOOKUP($A5823, 'NAV Daily'!$A$1:$B$9941, 2, 0)/1000000000),H5822, VLOOKUP($A5823, 'NAV Daily'!$A$1:$B$9941, 2, 0)/1000000000)</f>
        <v>666.48381470779009</v>
      </c>
    </row>
    <row r="5824" spans="1:8" customFormat="1" x14ac:dyDescent="0.25">
      <c r="A5824" s="2">
        <v>44236</v>
      </c>
      <c r="B5824" s="110">
        <f>IF(ISNA(VLOOKUP($A5824, 'NAV Daily'!$A$1:$D$9941, 4, 0)),B5823, VLOOKUP($A5824, 'NAV Daily'!$A$1:$D$9941, 4, 0))</f>
        <v>3475.8989999999999</v>
      </c>
      <c r="C5824" s="110">
        <f>IF(IFERROR(VLOOKUP($A5824, JCI!A:E, 5, 0),C5823)="null",C5823, IFERROR(VLOOKUP( $A5824, JCI!A:E, 5, 0),C5823))</f>
        <v>6225.6860349999997</v>
      </c>
      <c r="D5824" s="6">
        <f>IF(ISNA(VLOOKUP($A5824,ICBI!$C$1:$D$10000, 2, 0)),D5823, VLOOKUP($A5824, ICBI!$C$1:$D$10000, 2, 0))</f>
        <v>274.53288710195</v>
      </c>
      <c r="E5824" s="2">
        <f t="shared" si="296"/>
        <v>43829</v>
      </c>
      <c r="F5824" s="3">
        <f t="shared" si="297"/>
        <v>3475.8989999999999</v>
      </c>
      <c r="G5824" s="3">
        <f t="shared" si="298"/>
        <v>5755.1273419798254</v>
      </c>
      <c r="H5824" s="6">
        <f>IF(ISNA(VLOOKUP($A5824, 'NAV Daily'!$A$1:$B$9941, 2, 0)/1000000000),H5823, VLOOKUP($A5824, 'NAV Daily'!$A$1:$B$9941, 2, 0)/1000000000)</f>
        <v>666.48381470779009</v>
      </c>
    </row>
    <row r="5825" spans="1:8" customFormat="1" x14ac:dyDescent="0.25">
      <c r="A5825" s="2">
        <v>44237</v>
      </c>
      <c r="B5825" s="110">
        <f>IF(ISNA(VLOOKUP($A5825, 'NAV Daily'!$A$1:$D$9941, 4, 0)),B5824, VLOOKUP($A5825, 'NAV Daily'!$A$1:$D$9941, 4, 0))</f>
        <v>3475.8989999999999</v>
      </c>
      <c r="C5825" s="110">
        <f>IF(IFERROR(VLOOKUP($A5825, JCI!A:E, 5, 0),C5824)="null",C5824, IFERROR(VLOOKUP( $A5825, JCI!A:E, 5, 0),C5824))</f>
        <v>6225.6860349999997</v>
      </c>
      <c r="D5825" s="6">
        <f>IF(ISNA(VLOOKUP($A5825,ICBI!$C$1:$D$10000, 2, 0)),D5824, VLOOKUP($A5825, ICBI!$C$1:$D$10000, 2, 0))</f>
        <v>274.53288710195</v>
      </c>
      <c r="E5825" s="2">
        <f t="shared" si="296"/>
        <v>43829</v>
      </c>
      <c r="F5825" s="3">
        <f t="shared" si="297"/>
        <v>3475.8989999999999</v>
      </c>
      <c r="G5825" s="3">
        <f t="shared" si="298"/>
        <v>5755.1273419798254</v>
      </c>
      <c r="H5825" s="6">
        <f>IF(ISNA(VLOOKUP($A5825, 'NAV Daily'!$A$1:$B$9941, 2, 0)/1000000000),H5824, VLOOKUP($A5825, 'NAV Daily'!$A$1:$B$9941, 2, 0)/1000000000)</f>
        <v>666.48381470779009</v>
      </c>
    </row>
    <row r="5826" spans="1:8" customFormat="1" x14ac:dyDescent="0.25">
      <c r="A5826" s="2">
        <v>44238</v>
      </c>
      <c r="B5826" s="110">
        <f>IF(ISNA(VLOOKUP($A5826, 'NAV Daily'!$A$1:$D$9941, 4, 0)),B5825, VLOOKUP($A5826, 'NAV Daily'!$A$1:$D$9941, 4, 0))</f>
        <v>3475.8989999999999</v>
      </c>
      <c r="C5826" s="110">
        <f>IF(IFERROR(VLOOKUP($A5826, JCI!A:E, 5, 0),C5825)="null",C5825, IFERROR(VLOOKUP( $A5826, JCI!A:E, 5, 0),C5825))</f>
        <v>6225.6860349999997</v>
      </c>
      <c r="D5826" s="6">
        <f>IF(ISNA(VLOOKUP($A5826,ICBI!$C$1:$D$10000, 2, 0)),D5825, VLOOKUP($A5826, ICBI!$C$1:$D$10000, 2, 0))</f>
        <v>274.53288710195</v>
      </c>
      <c r="E5826" s="2">
        <f t="shared" si="296"/>
        <v>43829</v>
      </c>
      <c r="F5826" s="3">
        <f t="shared" si="297"/>
        <v>3475.8989999999999</v>
      </c>
      <c r="G5826" s="3">
        <f t="shared" si="298"/>
        <v>5755.1273419798254</v>
      </c>
      <c r="H5826" s="6">
        <f>IF(ISNA(VLOOKUP($A5826, 'NAV Daily'!$A$1:$B$9941, 2, 0)/1000000000),H5825, VLOOKUP($A5826, 'NAV Daily'!$A$1:$B$9941, 2, 0)/1000000000)</f>
        <v>666.48381470779009</v>
      </c>
    </row>
    <row r="5827" spans="1:8" customFormat="1" x14ac:dyDescent="0.25">
      <c r="A5827" s="2">
        <v>44239</v>
      </c>
      <c r="B5827" s="110">
        <f>IF(ISNA(VLOOKUP($A5827, 'NAV Daily'!$A$1:$D$9941, 4, 0)),B5826, VLOOKUP($A5827, 'NAV Daily'!$A$1:$D$9941, 4, 0))</f>
        <v>3475.8989999999999</v>
      </c>
      <c r="C5827" s="110">
        <f>IF(IFERROR(VLOOKUP($A5827, JCI!A:E, 5, 0),C5826)="null",C5826, IFERROR(VLOOKUP( $A5827, JCI!A:E, 5, 0),C5826))</f>
        <v>6225.6860349999997</v>
      </c>
      <c r="D5827" s="6">
        <f>IF(ISNA(VLOOKUP($A5827,ICBI!$C$1:$D$10000, 2, 0)),D5826, VLOOKUP($A5827, ICBI!$C$1:$D$10000, 2, 0))</f>
        <v>274.53288710195</v>
      </c>
      <c r="E5827" s="2">
        <f t="shared" ref="E5827:E5890" si="299">IF($A5827&gt;$K$1, $K$1, $A5827)</f>
        <v>43829</v>
      </c>
      <c r="F5827" s="3">
        <f t="shared" ref="F5827:F5890" si="300">IF($A5827&gt;$K$1, F5826, $B5827)</f>
        <v>3475.8989999999999</v>
      </c>
      <c r="G5827" s="3">
        <f t="shared" ref="G5827:G5890" si="301">IF(ISERROR(IF($A5827&gt;$K$1, G5826, $C5827/$C$2*1000)),G5826, IF($A5827&gt;$K$1, G5826, $C5827/$C$2*1000))</f>
        <v>5755.1273419798254</v>
      </c>
      <c r="H5827" s="6">
        <f>IF(ISNA(VLOOKUP($A5827, 'NAV Daily'!$A$1:$B$9941, 2, 0)/1000000000),H5826, VLOOKUP($A5827, 'NAV Daily'!$A$1:$B$9941, 2, 0)/1000000000)</f>
        <v>666.48381470779009</v>
      </c>
    </row>
    <row r="5828" spans="1:8" customFormat="1" x14ac:dyDescent="0.25">
      <c r="A5828" s="2">
        <v>44240</v>
      </c>
      <c r="B5828" s="110">
        <f>IF(ISNA(VLOOKUP($A5828, 'NAV Daily'!$A$1:$D$9941, 4, 0)),B5827, VLOOKUP($A5828, 'NAV Daily'!$A$1:$D$9941, 4, 0))</f>
        <v>3475.8989999999999</v>
      </c>
      <c r="C5828" s="110">
        <f>IF(IFERROR(VLOOKUP($A5828, JCI!A:E, 5, 0),C5827)="null",C5827, IFERROR(VLOOKUP( $A5828, JCI!A:E, 5, 0),C5827))</f>
        <v>6225.6860349999997</v>
      </c>
      <c r="D5828" s="6">
        <f>IF(ISNA(VLOOKUP($A5828,ICBI!$C$1:$D$10000, 2, 0)),D5827, VLOOKUP($A5828, ICBI!$C$1:$D$10000, 2, 0))</f>
        <v>274.53288710195</v>
      </c>
      <c r="E5828" s="2">
        <f t="shared" si="299"/>
        <v>43829</v>
      </c>
      <c r="F5828" s="3">
        <f t="shared" si="300"/>
        <v>3475.8989999999999</v>
      </c>
      <c r="G5828" s="3">
        <f t="shared" si="301"/>
        <v>5755.1273419798254</v>
      </c>
      <c r="H5828" s="6">
        <f>IF(ISNA(VLOOKUP($A5828, 'NAV Daily'!$A$1:$B$9941, 2, 0)/1000000000),H5827, VLOOKUP($A5828, 'NAV Daily'!$A$1:$B$9941, 2, 0)/1000000000)</f>
        <v>666.48381470779009</v>
      </c>
    </row>
    <row r="5829" spans="1:8" customFormat="1" x14ac:dyDescent="0.25">
      <c r="A5829" s="2">
        <v>44241</v>
      </c>
      <c r="B5829" s="110">
        <f>IF(ISNA(VLOOKUP($A5829, 'NAV Daily'!$A$1:$D$9941, 4, 0)),B5828, VLOOKUP($A5829, 'NAV Daily'!$A$1:$D$9941, 4, 0))</f>
        <v>3475.8989999999999</v>
      </c>
      <c r="C5829" s="110">
        <f>IF(IFERROR(VLOOKUP($A5829, JCI!A:E, 5, 0),C5828)="null",C5828, IFERROR(VLOOKUP( $A5829, JCI!A:E, 5, 0),C5828))</f>
        <v>6225.6860349999997</v>
      </c>
      <c r="D5829" s="6">
        <f>IF(ISNA(VLOOKUP($A5829,ICBI!$C$1:$D$10000, 2, 0)),D5828, VLOOKUP($A5829, ICBI!$C$1:$D$10000, 2, 0))</f>
        <v>274.53288710195</v>
      </c>
      <c r="E5829" s="2">
        <f t="shared" si="299"/>
        <v>43829</v>
      </c>
      <c r="F5829" s="3">
        <f t="shared" si="300"/>
        <v>3475.8989999999999</v>
      </c>
      <c r="G5829" s="3">
        <f t="shared" si="301"/>
        <v>5755.1273419798254</v>
      </c>
      <c r="H5829" s="6">
        <f>IF(ISNA(VLOOKUP($A5829, 'NAV Daily'!$A$1:$B$9941, 2, 0)/1000000000),H5828, VLOOKUP($A5829, 'NAV Daily'!$A$1:$B$9941, 2, 0)/1000000000)</f>
        <v>666.48381470779009</v>
      </c>
    </row>
    <row r="5830" spans="1:8" customFormat="1" x14ac:dyDescent="0.25">
      <c r="A5830" s="2">
        <v>44242</v>
      </c>
      <c r="B5830" s="110">
        <f>IF(ISNA(VLOOKUP($A5830, 'NAV Daily'!$A$1:$D$9941, 4, 0)),B5829, VLOOKUP($A5830, 'NAV Daily'!$A$1:$D$9941, 4, 0))</f>
        <v>3475.8989999999999</v>
      </c>
      <c r="C5830" s="110">
        <f>IF(IFERROR(VLOOKUP($A5830, JCI!A:E, 5, 0),C5829)="null",C5829, IFERROR(VLOOKUP( $A5830, JCI!A:E, 5, 0),C5829))</f>
        <v>6225.6860349999997</v>
      </c>
      <c r="D5830" s="6">
        <f>IF(ISNA(VLOOKUP($A5830,ICBI!$C$1:$D$10000, 2, 0)),D5829, VLOOKUP($A5830, ICBI!$C$1:$D$10000, 2, 0))</f>
        <v>274.53288710195</v>
      </c>
      <c r="E5830" s="2">
        <f t="shared" si="299"/>
        <v>43829</v>
      </c>
      <c r="F5830" s="3">
        <f t="shared" si="300"/>
        <v>3475.8989999999999</v>
      </c>
      <c r="G5830" s="3">
        <f t="shared" si="301"/>
        <v>5755.1273419798254</v>
      </c>
      <c r="H5830" s="6">
        <f>IF(ISNA(VLOOKUP($A5830, 'NAV Daily'!$A$1:$B$9941, 2, 0)/1000000000),H5829, VLOOKUP($A5830, 'NAV Daily'!$A$1:$B$9941, 2, 0)/1000000000)</f>
        <v>666.48381470779009</v>
      </c>
    </row>
    <row r="5831" spans="1:8" customFormat="1" x14ac:dyDescent="0.25">
      <c r="A5831" s="2">
        <v>44243</v>
      </c>
      <c r="B5831" s="110">
        <f>IF(ISNA(VLOOKUP($A5831, 'NAV Daily'!$A$1:$D$9941, 4, 0)),B5830, VLOOKUP($A5831, 'NAV Daily'!$A$1:$D$9941, 4, 0))</f>
        <v>3475.8989999999999</v>
      </c>
      <c r="C5831" s="110">
        <f>IF(IFERROR(VLOOKUP($A5831, JCI!A:E, 5, 0),C5830)="null",C5830, IFERROR(VLOOKUP( $A5831, JCI!A:E, 5, 0),C5830))</f>
        <v>6225.6860349999997</v>
      </c>
      <c r="D5831" s="6">
        <f>IF(ISNA(VLOOKUP($A5831,ICBI!$C$1:$D$10000, 2, 0)),D5830, VLOOKUP($A5831, ICBI!$C$1:$D$10000, 2, 0))</f>
        <v>274.53288710195</v>
      </c>
      <c r="E5831" s="2">
        <f t="shared" si="299"/>
        <v>43829</v>
      </c>
      <c r="F5831" s="3">
        <f t="shared" si="300"/>
        <v>3475.8989999999999</v>
      </c>
      <c r="G5831" s="3">
        <f t="shared" si="301"/>
        <v>5755.1273419798254</v>
      </c>
      <c r="H5831" s="6">
        <f>IF(ISNA(VLOOKUP($A5831, 'NAV Daily'!$A$1:$B$9941, 2, 0)/1000000000),H5830, VLOOKUP($A5831, 'NAV Daily'!$A$1:$B$9941, 2, 0)/1000000000)</f>
        <v>666.48381470779009</v>
      </c>
    </row>
    <row r="5832" spans="1:8" customFormat="1" x14ac:dyDescent="0.25">
      <c r="A5832" s="2">
        <v>44244</v>
      </c>
      <c r="B5832" s="110">
        <f>IF(ISNA(VLOOKUP($A5832, 'NAV Daily'!$A$1:$D$9941, 4, 0)),B5831, VLOOKUP($A5832, 'NAV Daily'!$A$1:$D$9941, 4, 0))</f>
        <v>3475.8989999999999</v>
      </c>
      <c r="C5832" s="110">
        <f>IF(IFERROR(VLOOKUP($A5832, JCI!A:E, 5, 0),C5831)="null",C5831, IFERROR(VLOOKUP( $A5832, JCI!A:E, 5, 0),C5831))</f>
        <v>6225.6860349999997</v>
      </c>
      <c r="D5832" s="6">
        <f>IF(ISNA(VLOOKUP($A5832,ICBI!$C$1:$D$10000, 2, 0)),D5831, VLOOKUP($A5832, ICBI!$C$1:$D$10000, 2, 0))</f>
        <v>274.53288710195</v>
      </c>
      <c r="E5832" s="2">
        <f t="shared" si="299"/>
        <v>43829</v>
      </c>
      <c r="F5832" s="3">
        <f t="shared" si="300"/>
        <v>3475.8989999999999</v>
      </c>
      <c r="G5832" s="3">
        <f t="shared" si="301"/>
        <v>5755.1273419798254</v>
      </c>
      <c r="H5832" s="6">
        <f>IF(ISNA(VLOOKUP($A5832, 'NAV Daily'!$A$1:$B$9941, 2, 0)/1000000000),H5831, VLOOKUP($A5832, 'NAV Daily'!$A$1:$B$9941, 2, 0)/1000000000)</f>
        <v>666.48381470779009</v>
      </c>
    </row>
    <row r="5833" spans="1:8" customFormat="1" x14ac:dyDescent="0.25">
      <c r="A5833" s="2">
        <v>44245</v>
      </c>
      <c r="B5833" s="110">
        <f>IF(ISNA(VLOOKUP($A5833, 'NAV Daily'!$A$1:$D$9941, 4, 0)),B5832, VLOOKUP($A5833, 'NAV Daily'!$A$1:$D$9941, 4, 0))</f>
        <v>3475.8989999999999</v>
      </c>
      <c r="C5833" s="110">
        <f>IF(IFERROR(VLOOKUP($A5833, JCI!A:E, 5, 0),C5832)="null",C5832, IFERROR(VLOOKUP( $A5833, JCI!A:E, 5, 0),C5832))</f>
        <v>6225.6860349999997</v>
      </c>
      <c r="D5833" s="6">
        <f>IF(ISNA(VLOOKUP($A5833,ICBI!$C$1:$D$10000, 2, 0)),D5832, VLOOKUP($A5833, ICBI!$C$1:$D$10000, 2, 0))</f>
        <v>274.53288710195</v>
      </c>
      <c r="E5833" s="2">
        <f t="shared" si="299"/>
        <v>43829</v>
      </c>
      <c r="F5833" s="3">
        <f t="shared" si="300"/>
        <v>3475.8989999999999</v>
      </c>
      <c r="G5833" s="3">
        <f t="shared" si="301"/>
        <v>5755.1273419798254</v>
      </c>
      <c r="H5833" s="6">
        <f>IF(ISNA(VLOOKUP($A5833, 'NAV Daily'!$A$1:$B$9941, 2, 0)/1000000000),H5832, VLOOKUP($A5833, 'NAV Daily'!$A$1:$B$9941, 2, 0)/1000000000)</f>
        <v>666.48381470779009</v>
      </c>
    </row>
    <row r="5834" spans="1:8" customFormat="1" x14ac:dyDescent="0.25">
      <c r="A5834" s="2">
        <v>44246</v>
      </c>
      <c r="B5834" s="110">
        <f>IF(ISNA(VLOOKUP($A5834, 'NAV Daily'!$A$1:$D$9941, 4, 0)),B5833, VLOOKUP($A5834, 'NAV Daily'!$A$1:$D$9941, 4, 0))</f>
        <v>3475.8989999999999</v>
      </c>
      <c r="C5834" s="110">
        <f>IF(IFERROR(VLOOKUP($A5834, JCI!A:E, 5, 0),C5833)="null",C5833, IFERROR(VLOOKUP( $A5834, JCI!A:E, 5, 0),C5833))</f>
        <v>6225.6860349999997</v>
      </c>
      <c r="D5834" s="6">
        <f>IF(ISNA(VLOOKUP($A5834,ICBI!$C$1:$D$10000, 2, 0)),D5833, VLOOKUP($A5834, ICBI!$C$1:$D$10000, 2, 0))</f>
        <v>274.53288710195</v>
      </c>
      <c r="E5834" s="2">
        <f t="shared" si="299"/>
        <v>43829</v>
      </c>
      <c r="F5834" s="3">
        <f t="shared" si="300"/>
        <v>3475.8989999999999</v>
      </c>
      <c r="G5834" s="3">
        <f t="shared" si="301"/>
        <v>5755.1273419798254</v>
      </c>
      <c r="H5834" s="6">
        <f>IF(ISNA(VLOOKUP($A5834, 'NAV Daily'!$A$1:$B$9941, 2, 0)/1000000000),H5833, VLOOKUP($A5834, 'NAV Daily'!$A$1:$B$9941, 2, 0)/1000000000)</f>
        <v>666.48381470779009</v>
      </c>
    </row>
    <row r="5835" spans="1:8" customFormat="1" x14ac:dyDescent="0.25">
      <c r="A5835" s="2">
        <v>44247</v>
      </c>
      <c r="B5835" s="110">
        <f>IF(ISNA(VLOOKUP($A5835, 'NAV Daily'!$A$1:$D$9941, 4, 0)),B5834, VLOOKUP($A5835, 'NAV Daily'!$A$1:$D$9941, 4, 0))</f>
        <v>3475.8989999999999</v>
      </c>
      <c r="C5835" s="110">
        <f>IF(IFERROR(VLOOKUP($A5835, JCI!A:E, 5, 0),C5834)="null",C5834, IFERROR(VLOOKUP( $A5835, JCI!A:E, 5, 0),C5834))</f>
        <v>6225.6860349999997</v>
      </c>
      <c r="D5835" s="6">
        <f>IF(ISNA(VLOOKUP($A5835,ICBI!$C$1:$D$10000, 2, 0)),D5834, VLOOKUP($A5835, ICBI!$C$1:$D$10000, 2, 0))</f>
        <v>274.53288710195</v>
      </c>
      <c r="E5835" s="2">
        <f t="shared" si="299"/>
        <v>43829</v>
      </c>
      <c r="F5835" s="3">
        <f t="shared" si="300"/>
        <v>3475.8989999999999</v>
      </c>
      <c r="G5835" s="3">
        <f t="shared" si="301"/>
        <v>5755.1273419798254</v>
      </c>
      <c r="H5835" s="6">
        <f>IF(ISNA(VLOOKUP($A5835, 'NAV Daily'!$A$1:$B$9941, 2, 0)/1000000000),H5834, VLOOKUP($A5835, 'NAV Daily'!$A$1:$B$9941, 2, 0)/1000000000)</f>
        <v>666.48381470779009</v>
      </c>
    </row>
    <row r="5836" spans="1:8" customFormat="1" x14ac:dyDescent="0.25">
      <c r="A5836" s="2">
        <v>44248</v>
      </c>
      <c r="B5836" s="110">
        <f>IF(ISNA(VLOOKUP($A5836, 'NAV Daily'!$A$1:$D$9941, 4, 0)),B5835, VLOOKUP($A5836, 'NAV Daily'!$A$1:$D$9941, 4, 0))</f>
        <v>3475.8989999999999</v>
      </c>
      <c r="C5836" s="110">
        <f>IF(IFERROR(VLOOKUP($A5836, JCI!A:E, 5, 0),C5835)="null",C5835, IFERROR(VLOOKUP( $A5836, JCI!A:E, 5, 0),C5835))</f>
        <v>6225.6860349999997</v>
      </c>
      <c r="D5836" s="6">
        <f>IF(ISNA(VLOOKUP($A5836,ICBI!$C$1:$D$10000, 2, 0)),D5835, VLOOKUP($A5836, ICBI!$C$1:$D$10000, 2, 0))</f>
        <v>274.53288710195</v>
      </c>
      <c r="E5836" s="2">
        <f t="shared" si="299"/>
        <v>43829</v>
      </c>
      <c r="F5836" s="3">
        <f t="shared" si="300"/>
        <v>3475.8989999999999</v>
      </c>
      <c r="G5836" s="3">
        <f t="shared" si="301"/>
        <v>5755.1273419798254</v>
      </c>
      <c r="H5836" s="6">
        <f>IF(ISNA(VLOOKUP($A5836, 'NAV Daily'!$A$1:$B$9941, 2, 0)/1000000000),H5835, VLOOKUP($A5836, 'NAV Daily'!$A$1:$B$9941, 2, 0)/1000000000)</f>
        <v>666.48381470779009</v>
      </c>
    </row>
    <row r="5837" spans="1:8" customFormat="1" x14ac:dyDescent="0.25">
      <c r="A5837" s="2">
        <v>44249</v>
      </c>
      <c r="B5837" s="110">
        <f>IF(ISNA(VLOOKUP($A5837, 'NAV Daily'!$A$1:$D$9941, 4, 0)),B5836, VLOOKUP($A5837, 'NAV Daily'!$A$1:$D$9941, 4, 0))</f>
        <v>3475.8989999999999</v>
      </c>
      <c r="C5837" s="110">
        <f>IF(IFERROR(VLOOKUP($A5837, JCI!A:E, 5, 0),C5836)="null",C5836, IFERROR(VLOOKUP( $A5837, JCI!A:E, 5, 0),C5836))</f>
        <v>6225.6860349999997</v>
      </c>
      <c r="D5837" s="6">
        <f>IF(ISNA(VLOOKUP($A5837,ICBI!$C$1:$D$10000, 2, 0)),D5836, VLOOKUP($A5837, ICBI!$C$1:$D$10000, 2, 0))</f>
        <v>274.53288710195</v>
      </c>
      <c r="E5837" s="2">
        <f t="shared" si="299"/>
        <v>43829</v>
      </c>
      <c r="F5837" s="3">
        <f t="shared" si="300"/>
        <v>3475.8989999999999</v>
      </c>
      <c r="G5837" s="3">
        <f t="shared" si="301"/>
        <v>5755.1273419798254</v>
      </c>
      <c r="H5837" s="6">
        <f>IF(ISNA(VLOOKUP($A5837, 'NAV Daily'!$A$1:$B$9941, 2, 0)/1000000000),H5836, VLOOKUP($A5837, 'NAV Daily'!$A$1:$B$9941, 2, 0)/1000000000)</f>
        <v>666.48381470779009</v>
      </c>
    </row>
    <row r="5838" spans="1:8" customFormat="1" x14ac:dyDescent="0.25">
      <c r="A5838" s="2">
        <v>44250</v>
      </c>
      <c r="B5838" s="110">
        <f>IF(ISNA(VLOOKUP($A5838, 'NAV Daily'!$A$1:$D$9941, 4, 0)),B5837, VLOOKUP($A5838, 'NAV Daily'!$A$1:$D$9941, 4, 0))</f>
        <v>3475.8989999999999</v>
      </c>
      <c r="C5838" s="110">
        <f>IF(IFERROR(VLOOKUP($A5838, JCI!A:E, 5, 0),C5837)="null",C5837, IFERROR(VLOOKUP( $A5838, JCI!A:E, 5, 0),C5837))</f>
        <v>6225.6860349999997</v>
      </c>
      <c r="D5838" s="6">
        <f>IF(ISNA(VLOOKUP($A5838,ICBI!$C$1:$D$10000, 2, 0)),D5837, VLOOKUP($A5838, ICBI!$C$1:$D$10000, 2, 0))</f>
        <v>274.53288710195</v>
      </c>
      <c r="E5838" s="2">
        <f t="shared" si="299"/>
        <v>43829</v>
      </c>
      <c r="F5838" s="3">
        <f t="shared" si="300"/>
        <v>3475.8989999999999</v>
      </c>
      <c r="G5838" s="3">
        <f t="shared" si="301"/>
        <v>5755.1273419798254</v>
      </c>
      <c r="H5838" s="6">
        <f>IF(ISNA(VLOOKUP($A5838, 'NAV Daily'!$A$1:$B$9941, 2, 0)/1000000000),H5837, VLOOKUP($A5838, 'NAV Daily'!$A$1:$B$9941, 2, 0)/1000000000)</f>
        <v>666.48381470779009</v>
      </c>
    </row>
    <row r="5839" spans="1:8" customFormat="1" x14ac:dyDescent="0.25">
      <c r="A5839" s="2">
        <v>44251</v>
      </c>
      <c r="B5839" s="110">
        <f>IF(ISNA(VLOOKUP($A5839, 'NAV Daily'!$A$1:$D$9941, 4, 0)),B5838, VLOOKUP($A5839, 'NAV Daily'!$A$1:$D$9941, 4, 0))</f>
        <v>3475.8989999999999</v>
      </c>
      <c r="C5839" s="110">
        <f>IF(IFERROR(VLOOKUP($A5839, JCI!A:E, 5, 0),C5838)="null",C5838, IFERROR(VLOOKUP( $A5839, JCI!A:E, 5, 0),C5838))</f>
        <v>6225.6860349999997</v>
      </c>
      <c r="D5839" s="6">
        <f>IF(ISNA(VLOOKUP($A5839,ICBI!$C$1:$D$10000, 2, 0)),D5838, VLOOKUP($A5839, ICBI!$C$1:$D$10000, 2, 0))</f>
        <v>274.53288710195</v>
      </c>
      <c r="E5839" s="2">
        <f t="shared" si="299"/>
        <v>43829</v>
      </c>
      <c r="F5839" s="3">
        <f t="shared" si="300"/>
        <v>3475.8989999999999</v>
      </c>
      <c r="G5839" s="3">
        <f t="shared" si="301"/>
        <v>5755.1273419798254</v>
      </c>
      <c r="H5839" s="6">
        <f>IF(ISNA(VLOOKUP($A5839, 'NAV Daily'!$A$1:$B$9941, 2, 0)/1000000000),H5838, VLOOKUP($A5839, 'NAV Daily'!$A$1:$B$9941, 2, 0)/1000000000)</f>
        <v>666.48381470779009</v>
      </c>
    </row>
    <row r="5840" spans="1:8" customFormat="1" x14ac:dyDescent="0.25">
      <c r="A5840" s="2">
        <v>44252</v>
      </c>
      <c r="B5840" s="110">
        <f>IF(ISNA(VLOOKUP($A5840, 'NAV Daily'!$A$1:$D$9941, 4, 0)),B5839, VLOOKUP($A5840, 'NAV Daily'!$A$1:$D$9941, 4, 0))</f>
        <v>3475.8989999999999</v>
      </c>
      <c r="C5840" s="110">
        <f>IF(IFERROR(VLOOKUP($A5840, JCI!A:E, 5, 0),C5839)="null",C5839, IFERROR(VLOOKUP( $A5840, JCI!A:E, 5, 0),C5839))</f>
        <v>6225.6860349999997</v>
      </c>
      <c r="D5840" s="6">
        <f>IF(ISNA(VLOOKUP($A5840,ICBI!$C$1:$D$10000, 2, 0)),D5839, VLOOKUP($A5840, ICBI!$C$1:$D$10000, 2, 0))</f>
        <v>274.53288710195</v>
      </c>
      <c r="E5840" s="2">
        <f t="shared" si="299"/>
        <v>43829</v>
      </c>
      <c r="F5840" s="3">
        <f t="shared" si="300"/>
        <v>3475.8989999999999</v>
      </c>
      <c r="G5840" s="3">
        <f t="shared" si="301"/>
        <v>5755.1273419798254</v>
      </c>
      <c r="H5840" s="6">
        <f>IF(ISNA(VLOOKUP($A5840, 'NAV Daily'!$A$1:$B$9941, 2, 0)/1000000000),H5839, VLOOKUP($A5840, 'NAV Daily'!$A$1:$B$9941, 2, 0)/1000000000)</f>
        <v>666.48381470779009</v>
      </c>
    </row>
    <row r="5841" spans="1:8" customFormat="1" x14ac:dyDescent="0.25">
      <c r="A5841" s="2">
        <v>44253</v>
      </c>
      <c r="B5841" s="110">
        <f>IF(ISNA(VLOOKUP($A5841, 'NAV Daily'!$A$1:$D$9941, 4, 0)),B5840, VLOOKUP($A5841, 'NAV Daily'!$A$1:$D$9941, 4, 0))</f>
        <v>3475.8989999999999</v>
      </c>
      <c r="C5841" s="110">
        <f>IF(IFERROR(VLOOKUP($A5841, JCI!A:E, 5, 0),C5840)="null",C5840, IFERROR(VLOOKUP( $A5841, JCI!A:E, 5, 0),C5840))</f>
        <v>6225.6860349999997</v>
      </c>
      <c r="D5841" s="6">
        <f>IF(ISNA(VLOOKUP($A5841,ICBI!$C$1:$D$10000, 2, 0)),D5840, VLOOKUP($A5841, ICBI!$C$1:$D$10000, 2, 0))</f>
        <v>274.53288710195</v>
      </c>
      <c r="E5841" s="2">
        <f t="shared" si="299"/>
        <v>43829</v>
      </c>
      <c r="F5841" s="3">
        <f t="shared" si="300"/>
        <v>3475.8989999999999</v>
      </c>
      <c r="G5841" s="3">
        <f t="shared" si="301"/>
        <v>5755.1273419798254</v>
      </c>
      <c r="H5841" s="6">
        <f>IF(ISNA(VLOOKUP($A5841, 'NAV Daily'!$A$1:$B$9941, 2, 0)/1000000000),H5840, VLOOKUP($A5841, 'NAV Daily'!$A$1:$B$9941, 2, 0)/1000000000)</f>
        <v>666.48381470779009</v>
      </c>
    </row>
    <row r="5842" spans="1:8" customFormat="1" x14ac:dyDescent="0.25">
      <c r="A5842" s="2">
        <v>44254</v>
      </c>
      <c r="B5842" s="110">
        <f>IF(ISNA(VLOOKUP($A5842, 'NAV Daily'!$A$1:$D$9941, 4, 0)),B5841, VLOOKUP($A5842, 'NAV Daily'!$A$1:$D$9941, 4, 0))</f>
        <v>3475.8989999999999</v>
      </c>
      <c r="C5842" s="110">
        <f>IF(IFERROR(VLOOKUP($A5842, JCI!A:E, 5, 0),C5841)="null",C5841, IFERROR(VLOOKUP( $A5842, JCI!A:E, 5, 0),C5841))</f>
        <v>6225.6860349999997</v>
      </c>
      <c r="D5842" s="6">
        <f>IF(ISNA(VLOOKUP($A5842,ICBI!$C$1:$D$10000, 2, 0)),D5841, VLOOKUP($A5842, ICBI!$C$1:$D$10000, 2, 0))</f>
        <v>274.53288710195</v>
      </c>
      <c r="E5842" s="2">
        <f t="shared" si="299"/>
        <v>43829</v>
      </c>
      <c r="F5842" s="3">
        <f t="shared" si="300"/>
        <v>3475.8989999999999</v>
      </c>
      <c r="G5842" s="3">
        <f t="shared" si="301"/>
        <v>5755.1273419798254</v>
      </c>
      <c r="H5842" s="6">
        <f>IF(ISNA(VLOOKUP($A5842, 'NAV Daily'!$A$1:$B$9941, 2, 0)/1000000000),H5841, VLOOKUP($A5842, 'NAV Daily'!$A$1:$B$9941, 2, 0)/1000000000)</f>
        <v>666.48381470779009</v>
      </c>
    </row>
    <row r="5843" spans="1:8" customFormat="1" x14ac:dyDescent="0.25">
      <c r="A5843" s="2">
        <v>44255</v>
      </c>
      <c r="B5843" s="110">
        <f>IF(ISNA(VLOOKUP($A5843, 'NAV Daily'!$A$1:$D$9941, 4, 0)),B5842, VLOOKUP($A5843, 'NAV Daily'!$A$1:$D$9941, 4, 0))</f>
        <v>3475.8989999999999</v>
      </c>
      <c r="C5843" s="110">
        <f>IF(IFERROR(VLOOKUP($A5843, JCI!A:E, 5, 0),C5842)="null",C5842, IFERROR(VLOOKUP( $A5843, JCI!A:E, 5, 0),C5842))</f>
        <v>6225.6860349999997</v>
      </c>
      <c r="D5843" s="6">
        <f>IF(ISNA(VLOOKUP($A5843,ICBI!$C$1:$D$10000, 2, 0)),D5842, VLOOKUP($A5843, ICBI!$C$1:$D$10000, 2, 0))</f>
        <v>274.53288710195</v>
      </c>
      <c r="E5843" s="2">
        <f t="shared" si="299"/>
        <v>43829</v>
      </c>
      <c r="F5843" s="3">
        <f t="shared" si="300"/>
        <v>3475.8989999999999</v>
      </c>
      <c r="G5843" s="3">
        <f t="shared" si="301"/>
        <v>5755.1273419798254</v>
      </c>
      <c r="H5843" s="6">
        <f>IF(ISNA(VLOOKUP($A5843, 'NAV Daily'!$A$1:$B$9941, 2, 0)/1000000000),H5842, VLOOKUP($A5843, 'NAV Daily'!$A$1:$B$9941, 2, 0)/1000000000)</f>
        <v>666.48381470779009</v>
      </c>
    </row>
    <row r="5844" spans="1:8" customFormat="1" x14ac:dyDescent="0.25">
      <c r="A5844" s="2">
        <v>44256</v>
      </c>
      <c r="B5844" s="110">
        <f>IF(ISNA(VLOOKUP($A5844, 'NAV Daily'!$A$1:$D$9941, 4, 0)),B5843, VLOOKUP($A5844, 'NAV Daily'!$A$1:$D$9941, 4, 0))</f>
        <v>3475.8989999999999</v>
      </c>
      <c r="C5844" s="110">
        <f>IF(IFERROR(VLOOKUP($A5844, JCI!A:E, 5, 0),C5843)="null",C5843, IFERROR(VLOOKUP( $A5844, JCI!A:E, 5, 0),C5843))</f>
        <v>6225.6860349999997</v>
      </c>
      <c r="D5844" s="6">
        <f>IF(ISNA(VLOOKUP($A5844,ICBI!$C$1:$D$10000, 2, 0)),D5843, VLOOKUP($A5844, ICBI!$C$1:$D$10000, 2, 0))</f>
        <v>274.53288710195</v>
      </c>
      <c r="E5844" s="2">
        <f t="shared" si="299"/>
        <v>43829</v>
      </c>
      <c r="F5844" s="3">
        <f t="shared" si="300"/>
        <v>3475.8989999999999</v>
      </c>
      <c r="G5844" s="3">
        <f t="shared" si="301"/>
        <v>5755.1273419798254</v>
      </c>
      <c r="H5844" s="6">
        <f>IF(ISNA(VLOOKUP($A5844, 'NAV Daily'!$A$1:$B$9941, 2, 0)/1000000000),H5843, VLOOKUP($A5844, 'NAV Daily'!$A$1:$B$9941, 2, 0)/1000000000)</f>
        <v>666.48381470779009</v>
      </c>
    </row>
    <row r="5845" spans="1:8" customFormat="1" x14ac:dyDescent="0.25">
      <c r="A5845" s="2">
        <v>44257</v>
      </c>
      <c r="B5845" s="110">
        <f>IF(ISNA(VLOOKUP($A5845, 'NAV Daily'!$A$1:$D$9941, 4, 0)),B5844, VLOOKUP($A5845, 'NAV Daily'!$A$1:$D$9941, 4, 0))</f>
        <v>3475.8989999999999</v>
      </c>
      <c r="C5845" s="110">
        <f>IF(IFERROR(VLOOKUP($A5845, JCI!A:E, 5, 0),C5844)="null",C5844, IFERROR(VLOOKUP( $A5845, JCI!A:E, 5, 0),C5844))</f>
        <v>6225.6860349999997</v>
      </c>
      <c r="D5845" s="6">
        <f>IF(ISNA(VLOOKUP($A5845,ICBI!$C$1:$D$10000, 2, 0)),D5844, VLOOKUP($A5845, ICBI!$C$1:$D$10000, 2, 0))</f>
        <v>274.53288710195</v>
      </c>
      <c r="E5845" s="2">
        <f t="shared" si="299"/>
        <v>43829</v>
      </c>
      <c r="F5845" s="3">
        <f t="shared" si="300"/>
        <v>3475.8989999999999</v>
      </c>
      <c r="G5845" s="3">
        <f t="shared" si="301"/>
        <v>5755.1273419798254</v>
      </c>
      <c r="H5845" s="6">
        <f>IF(ISNA(VLOOKUP($A5845, 'NAV Daily'!$A$1:$B$9941, 2, 0)/1000000000),H5844, VLOOKUP($A5845, 'NAV Daily'!$A$1:$B$9941, 2, 0)/1000000000)</f>
        <v>666.48381470779009</v>
      </c>
    </row>
    <row r="5846" spans="1:8" customFormat="1" x14ac:dyDescent="0.25">
      <c r="A5846" s="2">
        <v>44258</v>
      </c>
      <c r="B5846" s="110">
        <f>IF(ISNA(VLOOKUP($A5846, 'NAV Daily'!$A$1:$D$9941, 4, 0)),B5845, VLOOKUP($A5846, 'NAV Daily'!$A$1:$D$9941, 4, 0))</f>
        <v>3475.8989999999999</v>
      </c>
      <c r="C5846" s="110">
        <f>IF(IFERROR(VLOOKUP($A5846, JCI!A:E, 5, 0),C5845)="null",C5845, IFERROR(VLOOKUP( $A5846, JCI!A:E, 5, 0),C5845))</f>
        <v>6225.6860349999997</v>
      </c>
      <c r="D5846" s="6">
        <f>IF(ISNA(VLOOKUP($A5846,ICBI!$C$1:$D$10000, 2, 0)),D5845, VLOOKUP($A5846, ICBI!$C$1:$D$10000, 2, 0))</f>
        <v>274.53288710195</v>
      </c>
      <c r="E5846" s="2">
        <f t="shared" si="299"/>
        <v>43829</v>
      </c>
      <c r="F5846" s="3">
        <f t="shared" si="300"/>
        <v>3475.8989999999999</v>
      </c>
      <c r="G5846" s="3">
        <f t="shared" si="301"/>
        <v>5755.1273419798254</v>
      </c>
      <c r="H5846" s="6">
        <f>IF(ISNA(VLOOKUP($A5846, 'NAV Daily'!$A$1:$B$9941, 2, 0)/1000000000),H5845, VLOOKUP($A5846, 'NAV Daily'!$A$1:$B$9941, 2, 0)/1000000000)</f>
        <v>666.48381470779009</v>
      </c>
    </row>
    <row r="5847" spans="1:8" customFormat="1" x14ac:dyDescent="0.25">
      <c r="A5847" s="2">
        <v>44259</v>
      </c>
      <c r="B5847" s="110">
        <f>IF(ISNA(VLOOKUP($A5847, 'NAV Daily'!$A$1:$D$9941, 4, 0)),B5846, VLOOKUP($A5847, 'NAV Daily'!$A$1:$D$9941, 4, 0))</f>
        <v>3475.8989999999999</v>
      </c>
      <c r="C5847" s="110">
        <f>IF(IFERROR(VLOOKUP($A5847, JCI!A:E, 5, 0),C5846)="null",C5846, IFERROR(VLOOKUP( $A5847, JCI!A:E, 5, 0),C5846))</f>
        <v>6225.6860349999997</v>
      </c>
      <c r="D5847" s="6">
        <f>IF(ISNA(VLOOKUP($A5847,ICBI!$C$1:$D$10000, 2, 0)),D5846, VLOOKUP($A5847, ICBI!$C$1:$D$10000, 2, 0))</f>
        <v>274.53288710195</v>
      </c>
      <c r="E5847" s="2">
        <f t="shared" si="299"/>
        <v>43829</v>
      </c>
      <c r="F5847" s="3">
        <f t="shared" si="300"/>
        <v>3475.8989999999999</v>
      </c>
      <c r="G5847" s="3">
        <f t="shared" si="301"/>
        <v>5755.1273419798254</v>
      </c>
      <c r="H5847" s="6">
        <f>IF(ISNA(VLOOKUP($A5847, 'NAV Daily'!$A$1:$B$9941, 2, 0)/1000000000),H5846, VLOOKUP($A5847, 'NAV Daily'!$A$1:$B$9941, 2, 0)/1000000000)</f>
        <v>666.48381470779009</v>
      </c>
    </row>
    <row r="5848" spans="1:8" customFormat="1" x14ac:dyDescent="0.25">
      <c r="A5848" s="2">
        <v>44260</v>
      </c>
      <c r="B5848" s="110">
        <f>IF(ISNA(VLOOKUP($A5848, 'NAV Daily'!$A$1:$D$9941, 4, 0)),B5847, VLOOKUP($A5848, 'NAV Daily'!$A$1:$D$9941, 4, 0))</f>
        <v>3475.8989999999999</v>
      </c>
      <c r="C5848" s="110">
        <f>IF(IFERROR(VLOOKUP($A5848, JCI!A:E, 5, 0),C5847)="null",C5847, IFERROR(VLOOKUP( $A5848, JCI!A:E, 5, 0),C5847))</f>
        <v>6225.6860349999997</v>
      </c>
      <c r="D5848" s="6">
        <f>IF(ISNA(VLOOKUP($A5848,ICBI!$C$1:$D$10000, 2, 0)),D5847, VLOOKUP($A5848, ICBI!$C$1:$D$10000, 2, 0))</f>
        <v>274.53288710195</v>
      </c>
      <c r="E5848" s="2">
        <f t="shared" si="299"/>
        <v>43829</v>
      </c>
      <c r="F5848" s="3">
        <f t="shared" si="300"/>
        <v>3475.8989999999999</v>
      </c>
      <c r="G5848" s="3">
        <f t="shared" si="301"/>
        <v>5755.1273419798254</v>
      </c>
      <c r="H5848" s="6">
        <f>IF(ISNA(VLOOKUP($A5848, 'NAV Daily'!$A$1:$B$9941, 2, 0)/1000000000),H5847, VLOOKUP($A5848, 'NAV Daily'!$A$1:$B$9941, 2, 0)/1000000000)</f>
        <v>666.48381470779009</v>
      </c>
    </row>
    <row r="5849" spans="1:8" customFormat="1" x14ac:dyDescent="0.25">
      <c r="A5849" s="2">
        <v>44261</v>
      </c>
      <c r="B5849" s="110">
        <f>IF(ISNA(VLOOKUP($A5849, 'NAV Daily'!$A$1:$D$9941, 4, 0)),B5848, VLOOKUP($A5849, 'NAV Daily'!$A$1:$D$9941, 4, 0))</f>
        <v>3475.8989999999999</v>
      </c>
      <c r="C5849" s="110">
        <f>IF(IFERROR(VLOOKUP($A5849, JCI!A:E, 5, 0),C5848)="null",C5848, IFERROR(VLOOKUP( $A5849, JCI!A:E, 5, 0),C5848))</f>
        <v>6225.6860349999997</v>
      </c>
      <c r="D5849" s="6">
        <f>IF(ISNA(VLOOKUP($A5849,ICBI!$C$1:$D$10000, 2, 0)),D5848, VLOOKUP($A5849, ICBI!$C$1:$D$10000, 2, 0))</f>
        <v>274.53288710195</v>
      </c>
      <c r="E5849" s="2">
        <f t="shared" si="299"/>
        <v>43829</v>
      </c>
      <c r="F5849" s="3">
        <f t="shared" si="300"/>
        <v>3475.8989999999999</v>
      </c>
      <c r="G5849" s="3">
        <f t="shared" si="301"/>
        <v>5755.1273419798254</v>
      </c>
      <c r="H5849" s="6">
        <f>IF(ISNA(VLOOKUP($A5849, 'NAV Daily'!$A$1:$B$9941, 2, 0)/1000000000),H5848, VLOOKUP($A5849, 'NAV Daily'!$A$1:$B$9941, 2, 0)/1000000000)</f>
        <v>666.48381470779009</v>
      </c>
    </row>
    <row r="5850" spans="1:8" customFormat="1" x14ac:dyDescent="0.25">
      <c r="A5850" s="2">
        <v>44262</v>
      </c>
      <c r="B5850" s="110">
        <f>IF(ISNA(VLOOKUP($A5850, 'NAV Daily'!$A$1:$D$9941, 4, 0)),B5849, VLOOKUP($A5850, 'NAV Daily'!$A$1:$D$9941, 4, 0))</f>
        <v>3475.8989999999999</v>
      </c>
      <c r="C5850" s="110">
        <f>IF(IFERROR(VLOOKUP($A5850, JCI!A:E, 5, 0),C5849)="null",C5849, IFERROR(VLOOKUP( $A5850, JCI!A:E, 5, 0),C5849))</f>
        <v>6225.6860349999997</v>
      </c>
      <c r="D5850" s="6">
        <f>IF(ISNA(VLOOKUP($A5850,ICBI!$C$1:$D$10000, 2, 0)),D5849, VLOOKUP($A5850, ICBI!$C$1:$D$10000, 2, 0))</f>
        <v>274.53288710195</v>
      </c>
      <c r="E5850" s="2">
        <f t="shared" si="299"/>
        <v>43829</v>
      </c>
      <c r="F5850" s="3">
        <f t="shared" si="300"/>
        <v>3475.8989999999999</v>
      </c>
      <c r="G5850" s="3">
        <f t="shared" si="301"/>
        <v>5755.1273419798254</v>
      </c>
      <c r="H5850" s="6">
        <f>IF(ISNA(VLOOKUP($A5850, 'NAV Daily'!$A$1:$B$9941, 2, 0)/1000000000),H5849, VLOOKUP($A5850, 'NAV Daily'!$A$1:$B$9941, 2, 0)/1000000000)</f>
        <v>666.48381470779009</v>
      </c>
    </row>
    <row r="5851" spans="1:8" customFormat="1" x14ac:dyDescent="0.25">
      <c r="A5851" s="2">
        <v>44263</v>
      </c>
      <c r="B5851" s="110">
        <f>IF(ISNA(VLOOKUP($A5851, 'NAV Daily'!$A$1:$D$9941, 4, 0)),B5850, VLOOKUP($A5851, 'NAV Daily'!$A$1:$D$9941, 4, 0))</f>
        <v>3475.8989999999999</v>
      </c>
      <c r="C5851" s="110">
        <f>IF(IFERROR(VLOOKUP($A5851, JCI!A:E, 5, 0),C5850)="null",C5850, IFERROR(VLOOKUP( $A5851, JCI!A:E, 5, 0),C5850))</f>
        <v>6225.6860349999997</v>
      </c>
      <c r="D5851" s="6">
        <f>IF(ISNA(VLOOKUP($A5851,ICBI!$C$1:$D$10000, 2, 0)),D5850, VLOOKUP($A5851, ICBI!$C$1:$D$10000, 2, 0))</f>
        <v>274.53288710195</v>
      </c>
      <c r="E5851" s="2">
        <f t="shared" si="299"/>
        <v>43829</v>
      </c>
      <c r="F5851" s="3">
        <f t="shared" si="300"/>
        <v>3475.8989999999999</v>
      </c>
      <c r="G5851" s="3">
        <f t="shared" si="301"/>
        <v>5755.1273419798254</v>
      </c>
      <c r="H5851" s="6">
        <f>IF(ISNA(VLOOKUP($A5851, 'NAV Daily'!$A$1:$B$9941, 2, 0)/1000000000),H5850, VLOOKUP($A5851, 'NAV Daily'!$A$1:$B$9941, 2, 0)/1000000000)</f>
        <v>666.48381470779009</v>
      </c>
    </row>
    <row r="5852" spans="1:8" customFormat="1" x14ac:dyDescent="0.25">
      <c r="A5852" s="2">
        <v>44264</v>
      </c>
      <c r="B5852" s="110">
        <f>IF(ISNA(VLOOKUP($A5852, 'NAV Daily'!$A$1:$D$9941, 4, 0)),B5851, VLOOKUP($A5852, 'NAV Daily'!$A$1:$D$9941, 4, 0))</f>
        <v>3475.8989999999999</v>
      </c>
      <c r="C5852" s="110">
        <f>IF(IFERROR(VLOOKUP($A5852, JCI!A:E, 5, 0),C5851)="null",C5851, IFERROR(VLOOKUP( $A5852, JCI!A:E, 5, 0),C5851))</f>
        <v>6225.6860349999997</v>
      </c>
      <c r="D5852" s="6">
        <f>IF(ISNA(VLOOKUP($A5852,ICBI!$C$1:$D$10000, 2, 0)),D5851, VLOOKUP($A5852, ICBI!$C$1:$D$10000, 2, 0))</f>
        <v>274.53288710195</v>
      </c>
      <c r="E5852" s="2">
        <f t="shared" si="299"/>
        <v>43829</v>
      </c>
      <c r="F5852" s="3">
        <f t="shared" si="300"/>
        <v>3475.8989999999999</v>
      </c>
      <c r="G5852" s="3">
        <f t="shared" si="301"/>
        <v>5755.1273419798254</v>
      </c>
      <c r="H5852" s="6">
        <f>IF(ISNA(VLOOKUP($A5852, 'NAV Daily'!$A$1:$B$9941, 2, 0)/1000000000),H5851, VLOOKUP($A5852, 'NAV Daily'!$A$1:$B$9941, 2, 0)/1000000000)</f>
        <v>666.48381470779009</v>
      </c>
    </row>
    <row r="5853" spans="1:8" customFormat="1" x14ac:dyDescent="0.25">
      <c r="A5853" s="2">
        <v>44265</v>
      </c>
      <c r="B5853" s="110">
        <f>IF(ISNA(VLOOKUP($A5853, 'NAV Daily'!$A$1:$D$9941, 4, 0)),B5852, VLOOKUP($A5853, 'NAV Daily'!$A$1:$D$9941, 4, 0))</f>
        <v>3475.8989999999999</v>
      </c>
      <c r="C5853" s="110">
        <f>IF(IFERROR(VLOOKUP($A5853, JCI!A:E, 5, 0),C5852)="null",C5852, IFERROR(VLOOKUP( $A5853, JCI!A:E, 5, 0),C5852))</f>
        <v>6225.6860349999997</v>
      </c>
      <c r="D5853" s="6">
        <f>IF(ISNA(VLOOKUP($A5853,ICBI!$C$1:$D$10000, 2, 0)),D5852, VLOOKUP($A5853, ICBI!$C$1:$D$10000, 2, 0))</f>
        <v>274.53288710195</v>
      </c>
      <c r="E5853" s="2">
        <f t="shared" si="299"/>
        <v>43829</v>
      </c>
      <c r="F5853" s="3">
        <f t="shared" si="300"/>
        <v>3475.8989999999999</v>
      </c>
      <c r="G5853" s="3">
        <f t="shared" si="301"/>
        <v>5755.1273419798254</v>
      </c>
      <c r="H5853" s="6">
        <f>IF(ISNA(VLOOKUP($A5853, 'NAV Daily'!$A$1:$B$9941, 2, 0)/1000000000),H5852, VLOOKUP($A5853, 'NAV Daily'!$A$1:$B$9941, 2, 0)/1000000000)</f>
        <v>666.48381470779009</v>
      </c>
    </row>
    <row r="5854" spans="1:8" customFormat="1" x14ac:dyDescent="0.25">
      <c r="A5854" s="2">
        <v>44266</v>
      </c>
      <c r="B5854" s="110">
        <f>IF(ISNA(VLOOKUP($A5854, 'NAV Daily'!$A$1:$D$9941, 4, 0)),B5853, VLOOKUP($A5854, 'NAV Daily'!$A$1:$D$9941, 4, 0))</f>
        <v>3475.8989999999999</v>
      </c>
      <c r="C5854" s="110">
        <f>IF(IFERROR(VLOOKUP($A5854, JCI!A:E, 5, 0),C5853)="null",C5853, IFERROR(VLOOKUP( $A5854, JCI!A:E, 5, 0),C5853))</f>
        <v>6225.6860349999997</v>
      </c>
      <c r="D5854" s="6">
        <f>IF(ISNA(VLOOKUP($A5854,ICBI!$C$1:$D$10000, 2, 0)),D5853, VLOOKUP($A5854, ICBI!$C$1:$D$10000, 2, 0))</f>
        <v>274.53288710195</v>
      </c>
      <c r="E5854" s="2">
        <f t="shared" si="299"/>
        <v>43829</v>
      </c>
      <c r="F5854" s="3">
        <f t="shared" si="300"/>
        <v>3475.8989999999999</v>
      </c>
      <c r="G5854" s="3">
        <f t="shared" si="301"/>
        <v>5755.1273419798254</v>
      </c>
      <c r="H5854" s="6">
        <f>IF(ISNA(VLOOKUP($A5854, 'NAV Daily'!$A$1:$B$9941, 2, 0)/1000000000),H5853, VLOOKUP($A5854, 'NAV Daily'!$A$1:$B$9941, 2, 0)/1000000000)</f>
        <v>666.48381470779009</v>
      </c>
    </row>
    <row r="5855" spans="1:8" customFormat="1" x14ac:dyDescent="0.25">
      <c r="A5855" s="2">
        <v>44267</v>
      </c>
      <c r="B5855" s="110">
        <f>IF(ISNA(VLOOKUP($A5855, 'NAV Daily'!$A$1:$D$9941, 4, 0)),B5854, VLOOKUP($A5855, 'NAV Daily'!$A$1:$D$9941, 4, 0))</f>
        <v>3475.8989999999999</v>
      </c>
      <c r="C5855" s="110">
        <f>IF(IFERROR(VLOOKUP($A5855, JCI!A:E, 5, 0),C5854)="null",C5854, IFERROR(VLOOKUP( $A5855, JCI!A:E, 5, 0),C5854))</f>
        <v>6225.6860349999997</v>
      </c>
      <c r="D5855" s="6">
        <f>IF(ISNA(VLOOKUP($A5855,ICBI!$C$1:$D$10000, 2, 0)),D5854, VLOOKUP($A5855, ICBI!$C$1:$D$10000, 2, 0))</f>
        <v>274.53288710195</v>
      </c>
      <c r="E5855" s="2">
        <f t="shared" si="299"/>
        <v>43829</v>
      </c>
      <c r="F5855" s="3">
        <f t="shared" si="300"/>
        <v>3475.8989999999999</v>
      </c>
      <c r="G5855" s="3">
        <f t="shared" si="301"/>
        <v>5755.1273419798254</v>
      </c>
      <c r="H5855" s="6">
        <f>IF(ISNA(VLOOKUP($A5855, 'NAV Daily'!$A$1:$B$9941, 2, 0)/1000000000),H5854, VLOOKUP($A5855, 'NAV Daily'!$A$1:$B$9941, 2, 0)/1000000000)</f>
        <v>666.48381470779009</v>
      </c>
    </row>
    <row r="5856" spans="1:8" customFormat="1" x14ac:dyDescent="0.25">
      <c r="A5856" s="2">
        <v>44268</v>
      </c>
      <c r="B5856" s="110">
        <f>IF(ISNA(VLOOKUP($A5856, 'NAV Daily'!$A$1:$D$9941, 4, 0)),B5855, VLOOKUP($A5856, 'NAV Daily'!$A$1:$D$9941, 4, 0))</f>
        <v>3475.8989999999999</v>
      </c>
      <c r="C5856" s="110">
        <f>IF(IFERROR(VLOOKUP($A5856, JCI!A:E, 5, 0),C5855)="null",C5855, IFERROR(VLOOKUP( $A5856, JCI!A:E, 5, 0),C5855))</f>
        <v>6225.6860349999997</v>
      </c>
      <c r="D5856" s="6">
        <f>IF(ISNA(VLOOKUP($A5856,ICBI!$C$1:$D$10000, 2, 0)),D5855, VLOOKUP($A5856, ICBI!$C$1:$D$10000, 2, 0))</f>
        <v>274.53288710195</v>
      </c>
      <c r="E5856" s="2">
        <f t="shared" si="299"/>
        <v>43829</v>
      </c>
      <c r="F5856" s="3">
        <f t="shared" si="300"/>
        <v>3475.8989999999999</v>
      </c>
      <c r="G5856" s="3">
        <f t="shared" si="301"/>
        <v>5755.1273419798254</v>
      </c>
      <c r="H5856" s="6">
        <f>IF(ISNA(VLOOKUP($A5856, 'NAV Daily'!$A$1:$B$9941, 2, 0)/1000000000),H5855, VLOOKUP($A5856, 'NAV Daily'!$A$1:$B$9941, 2, 0)/1000000000)</f>
        <v>666.48381470779009</v>
      </c>
    </row>
    <row r="5857" spans="1:8" customFormat="1" x14ac:dyDescent="0.25">
      <c r="A5857" s="2">
        <v>44269</v>
      </c>
      <c r="B5857" s="110">
        <f>IF(ISNA(VLOOKUP($A5857, 'NAV Daily'!$A$1:$D$9941, 4, 0)),B5856, VLOOKUP($A5857, 'NAV Daily'!$A$1:$D$9941, 4, 0))</f>
        <v>3475.8989999999999</v>
      </c>
      <c r="C5857" s="110">
        <f>IF(IFERROR(VLOOKUP($A5857, JCI!A:E, 5, 0),C5856)="null",C5856, IFERROR(VLOOKUP( $A5857, JCI!A:E, 5, 0),C5856))</f>
        <v>6225.6860349999997</v>
      </c>
      <c r="D5857" s="6">
        <f>IF(ISNA(VLOOKUP($A5857,ICBI!$C$1:$D$10000, 2, 0)),D5856, VLOOKUP($A5857, ICBI!$C$1:$D$10000, 2, 0))</f>
        <v>274.53288710195</v>
      </c>
      <c r="E5857" s="2">
        <f t="shared" si="299"/>
        <v>43829</v>
      </c>
      <c r="F5857" s="3">
        <f t="shared" si="300"/>
        <v>3475.8989999999999</v>
      </c>
      <c r="G5857" s="3">
        <f t="shared" si="301"/>
        <v>5755.1273419798254</v>
      </c>
      <c r="H5857" s="6">
        <f>IF(ISNA(VLOOKUP($A5857, 'NAV Daily'!$A$1:$B$9941, 2, 0)/1000000000),H5856, VLOOKUP($A5857, 'NAV Daily'!$A$1:$B$9941, 2, 0)/1000000000)</f>
        <v>666.48381470779009</v>
      </c>
    </row>
    <row r="5858" spans="1:8" customFormat="1" x14ac:dyDescent="0.25">
      <c r="A5858" s="2">
        <v>44270</v>
      </c>
      <c r="B5858" s="110">
        <f>IF(ISNA(VLOOKUP($A5858, 'NAV Daily'!$A$1:$D$9941, 4, 0)),B5857, VLOOKUP($A5858, 'NAV Daily'!$A$1:$D$9941, 4, 0))</f>
        <v>3475.8989999999999</v>
      </c>
      <c r="C5858" s="110">
        <f>IF(IFERROR(VLOOKUP($A5858, JCI!A:E, 5, 0),C5857)="null",C5857, IFERROR(VLOOKUP( $A5858, JCI!A:E, 5, 0),C5857))</f>
        <v>6225.6860349999997</v>
      </c>
      <c r="D5858" s="6">
        <f>IF(ISNA(VLOOKUP($A5858,ICBI!$C$1:$D$10000, 2, 0)),D5857, VLOOKUP($A5858, ICBI!$C$1:$D$10000, 2, 0))</f>
        <v>274.53288710195</v>
      </c>
      <c r="E5858" s="2">
        <f t="shared" si="299"/>
        <v>43829</v>
      </c>
      <c r="F5858" s="3">
        <f t="shared" si="300"/>
        <v>3475.8989999999999</v>
      </c>
      <c r="G5858" s="3">
        <f t="shared" si="301"/>
        <v>5755.1273419798254</v>
      </c>
      <c r="H5858" s="6">
        <f>IF(ISNA(VLOOKUP($A5858, 'NAV Daily'!$A$1:$B$9941, 2, 0)/1000000000),H5857, VLOOKUP($A5858, 'NAV Daily'!$A$1:$B$9941, 2, 0)/1000000000)</f>
        <v>666.48381470779009</v>
      </c>
    </row>
    <row r="5859" spans="1:8" customFormat="1" x14ac:dyDescent="0.25">
      <c r="A5859" s="2">
        <v>44271</v>
      </c>
      <c r="B5859" s="110">
        <f>IF(ISNA(VLOOKUP($A5859, 'NAV Daily'!$A$1:$D$9941, 4, 0)),B5858, VLOOKUP($A5859, 'NAV Daily'!$A$1:$D$9941, 4, 0))</f>
        <v>3475.8989999999999</v>
      </c>
      <c r="C5859" s="110">
        <f>IF(IFERROR(VLOOKUP($A5859, JCI!A:E, 5, 0),C5858)="null",C5858, IFERROR(VLOOKUP( $A5859, JCI!A:E, 5, 0),C5858))</f>
        <v>6225.6860349999997</v>
      </c>
      <c r="D5859" s="6">
        <f>IF(ISNA(VLOOKUP($A5859,ICBI!$C$1:$D$10000, 2, 0)),D5858, VLOOKUP($A5859, ICBI!$C$1:$D$10000, 2, 0))</f>
        <v>274.53288710195</v>
      </c>
      <c r="E5859" s="2">
        <f t="shared" si="299"/>
        <v>43829</v>
      </c>
      <c r="F5859" s="3">
        <f t="shared" si="300"/>
        <v>3475.8989999999999</v>
      </c>
      <c r="G5859" s="3">
        <f t="shared" si="301"/>
        <v>5755.1273419798254</v>
      </c>
      <c r="H5859" s="6">
        <f>IF(ISNA(VLOOKUP($A5859, 'NAV Daily'!$A$1:$B$9941, 2, 0)/1000000000),H5858, VLOOKUP($A5859, 'NAV Daily'!$A$1:$B$9941, 2, 0)/1000000000)</f>
        <v>666.48381470779009</v>
      </c>
    </row>
    <row r="5860" spans="1:8" customFormat="1" x14ac:dyDescent="0.25">
      <c r="A5860" s="2">
        <v>44272</v>
      </c>
      <c r="B5860" s="110">
        <f>IF(ISNA(VLOOKUP($A5860, 'NAV Daily'!$A$1:$D$9941, 4, 0)),B5859, VLOOKUP($A5860, 'NAV Daily'!$A$1:$D$9941, 4, 0))</f>
        <v>3475.8989999999999</v>
      </c>
      <c r="C5860" s="110">
        <f>IF(IFERROR(VLOOKUP($A5860, JCI!A:E, 5, 0),C5859)="null",C5859, IFERROR(VLOOKUP( $A5860, JCI!A:E, 5, 0),C5859))</f>
        <v>6225.6860349999997</v>
      </c>
      <c r="D5860" s="6">
        <f>IF(ISNA(VLOOKUP($A5860,ICBI!$C$1:$D$10000, 2, 0)),D5859, VLOOKUP($A5860, ICBI!$C$1:$D$10000, 2, 0))</f>
        <v>274.53288710195</v>
      </c>
      <c r="E5860" s="2">
        <f t="shared" si="299"/>
        <v>43829</v>
      </c>
      <c r="F5860" s="3">
        <f t="shared" si="300"/>
        <v>3475.8989999999999</v>
      </c>
      <c r="G5860" s="3">
        <f t="shared" si="301"/>
        <v>5755.1273419798254</v>
      </c>
      <c r="H5860" s="6">
        <f>IF(ISNA(VLOOKUP($A5860, 'NAV Daily'!$A$1:$B$9941, 2, 0)/1000000000),H5859, VLOOKUP($A5860, 'NAV Daily'!$A$1:$B$9941, 2, 0)/1000000000)</f>
        <v>666.48381470779009</v>
      </c>
    </row>
    <row r="5861" spans="1:8" customFormat="1" x14ac:dyDescent="0.25">
      <c r="A5861" s="2">
        <v>44273</v>
      </c>
      <c r="B5861" s="110">
        <f>IF(ISNA(VLOOKUP($A5861, 'NAV Daily'!$A$1:$D$9941, 4, 0)),B5860, VLOOKUP($A5861, 'NAV Daily'!$A$1:$D$9941, 4, 0))</f>
        <v>3475.8989999999999</v>
      </c>
      <c r="C5861" s="110">
        <f>IF(IFERROR(VLOOKUP($A5861, JCI!A:E, 5, 0),C5860)="null",C5860, IFERROR(VLOOKUP( $A5861, JCI!A:E, 5, 0),C5860))</f>
        <v>6225.6860349999997</v>
      </c>
      <c r="D5861" s="6">
        <f>IF(ISNA(VLOOKUP($A5861,ICBI!$C$1:$D$10000, 2, 0)),D5860, VLOOKUP($A5861, ICBI!$C$1:$D$10000, 2, 0))</f>
        <v>274.53288710195</v>
      </c>
      <c r="E5861" s="2">
        <f t="shared" si="299"/>
        <v>43829</v>
      </c>
      <c r="F5861" s="3">
        <f t="shared" si="300"/>
        <v>3475.8989999999999</v>
      </c>
      <c r="G5861" s="3">
        <f t="shared" si="301"/>
        <v>5755.1273419798254</v>
      </c>
      <c r="H5861" s="6">
        <f>IF(ISNA(VLOOKUP($A5861, 'NAV Daily'!$A$1:$B$9941, 2, 0)/1000000000),H5860, VLOOKUP($A5861, 'NAV Daily'!$A$1:$B$9941, 2, 0)/1000000000)</f>
        <v>666.48381470779009</v>
      </c>
    </row>
    <row r="5862" spans="1:8" customFormat="1" x14ac:dyDescent="0.25">
      <c r="A5862" s="2">
        <v>44274</v>
      </c>
      <c r="B5862" s="110">
        <f>IF(ISNA(VLOOKUP($A5862, 'NAV Daily'!$A$1:$D$9941, 4, 0)),B5861, VLOOKUP($A5862, 'NAV Daily'!$A$1:$D$9941, 4, 0))</f>
        <v>3475.8989999999999</v>
      </c>
      <c r="C5862" s="110">
        <f>IF(IFERROR(VLOOKUP($A5862, JCI!A:E, 5, 0),C5861)="null",C5861, IFERROR(VLOOKUP( $A5862, JCI!A:E, 5, 0),C5861))</f>
        <v>6225.6860349999997</v>
      </c>
      <c r="D5862" s="6">
        <f>IF(ISNA(VLOOKUP($A5862,ICBI!$C$1:$D$10000, 2, 0)),D5861, VLOOKUP($A5862, ICBI!$C$1:$D$10000, 2, 0))</f>
        <v>274.53288710195</v>
      </c>
      <c r="E5862" s="2">
        <f t="shared" si="299"/>
        <v>43829</v>
      </c>
      <c r="F5862" s="3">
        <f t="shared" si="300"/>
        <v>3475.8989999999999</v>
      </c>
      <c r="G5862" s="3">
        <f t="shared" si="301"/>
        <v>5755.1273419798254</v>
      </c>
      <c r="H5862" s="6">
        <f>IF(ISNA(VLOOKUP($A5862, 'NAV Daily'!$A$1:$B$9941, 2, 0)/1000000000),H5861, VLOOKUP($A5862, 'NAV Daily'!$A$1:$B$9941, 2, 0)/1000000000)</f>
        <v>666.48381470779009</v>
      </c>
    </row>
    <row r="5863" spans="1:8" customFormat="1" x14ac:dyDescent="0.25">
      <c r="A5863" s="2">
        <v>44275</v>
      </c>
      <c r="B5863" s="110">
        <f>IF(ISNA(VLOOKUP($A5863, 'NAV Daily'!$A$1:$D$9941, 4, 0)),B5862, VLOOKUP($A5863, 'NAV Daily'!$A$1:$D$9941, 4, 0))</f>
        <v>3475.8989999999999</v>
      </c>
      <c r="C5863" s="110">
        <f>IF(IFERROR(VLOOKUP($A5863, JCI!A:E, 5, 0),C5862)="null",C5862, IFERROR(VLOOKUP( $A5863, JCI!A:E, 5, 0),C5862))</f>
        <v>6225.6860349999997</v>
      </c>
      <c r="D5863" s="6">
        <f>IF(ISNA(VLOOKUP($A5863,ICBI!$C$1:$D$10000, 2, 0)),D5862, VLOOKUP($A5863, ICBI!$C$1:$D$10000, 2, 0))</f>
        <v>274.53288710195</v>
      </c>
      <c r="E5863" s="2">
        <f t="shared" si="299"/>
        <v>43829</v>
      </c>
      <c r="F5863" s="3">
        <f t="shared" si="300"/>
        <v>3475.8989999999999</v>
      </c>
      <c r="G5863" s="3">
        <f t="shared" si="301"/>
        <v>5755.1273419798254</v>
      </c>
      <c r="H5863" s="6">
        <f>IF(ISNA(VLOOKUP($A5863, 'NAV Daily'!$A$1:$B$9941, 2, 0)/1000000000),H5862, VLOOKUP($A5863, 'NAV Daily'!$A$1:$B$9941, 2, 0)/1000000000)</f>
        <v>666.48381470779009</v>
      </c>
    </row>
    <row r="5864" spans="1:8" customFormat="1" x14ac:dyDescent="0.25">
      <c r="A5864" s="2">
        <v>44276</v>
      </c>
      <c r="B5864" s="110">
        <f>IF(ISNA(VLOOKUP($A5864, 'NAV Daily'!$A$1:$D$9941, 4, 0)),B5863, VLOOKUP($A5864, 'NAV Daily'!$A$1:$D$9941, 4, 0))</f>
        <v>3475.8989999999999</v>
      </c>
      <c r="C5864" s="110">
        <f>IF(IFERROR(VLOOKUP($A5864, JCI!A:E, 5, 0),C5863)="null",C5863, IFERROR(VLOOKUP( $A5864, JCI!A:E, 5, 0),C5863))</f>
        <v>6225.6860349999997</v>
      </c>
      <c r="D5864" s="6">
        <f>IF(ISNA(VLOOKUP($A5864,ICBI!$C$1:$D$10000, 2, 0)),D5863, VLOOKUP($A5864, ICBI!$C$1:$D$10000, 2, 0))</f>
        <v>274.53288710195</v>
      </c>
      <c r="E5864" s="2">
        <f t="shared" si="299"/>
        <v>43829</v>
      </c>
      <c r="F5864" s="3">
        <f t="shared" si="300"/>
        <v>3475.8989999999999</v>
      </c>
      <c r="G5864" s="3">
        <f t="shared" si="301"/>
        <v>5755.1273419798254</v>
      </c>
      <c r="H5864" s="6">
        <f>IF(ISNA(VLOOKUP($A5864, 'NAV Daily'!$A$1:$B$9941, 2, 0)/1000000000),H5863, VLOOKUP($A5864, 'NAV Daily'!$A$1:$B$9941, 2, 0)/1000000000)</f>
        <v>666.48381470779009</v>
      </c>
    </row>
    <row r="5865" spans="1:8" customFormat="1" x14ac:dyDescent="0.25">
      <c r="A5865" s="2">
        <v>44277</v>
      </c>
      <c r="B5865" s="110">
        <f>IF(ISNA(VLOOKUP($A5865, 'NAV Daily'!$A$1:$D$9941, 4, 0)),B5864, VLOOKUP($A5865, 'NAV Daily'!$A$1:$D$9941, 4, 0))</f>
        <v>3475.8989999999999</v>
      </c>
      <c r="C5865" s="110">
        <f>IF(IFERROR(VLOOKUP($A5865, JCI!A:E, 5, 0),C5864)="null",C5864, IFERROR(VLOOKUP( $A5865, JCI!A:E, 5, 0),C5864))</f>
        <v>6225.6860349999997</v>
      </c>
      <c r="D5865" s="6">
        <f>IF(ISNA(VLOOKUP($A5865,ICBI!$C$1:$D$10000, 2, 0)),D5864, VLOOKUP($A5865, ICBI!$C$1:$D$10000, 2, 0))</f>
        <v>274.53288710195</v>
      </c>
      <c r="E5865" s="2">
        <f t="shared" si="299"/>
        <v>43829</v>
      </c>
      <c r="F5865" s="3">
        <f t="shared" si="300"/>
        <v>3475.8989999999999</v>
      </c>
      <c r="G5865" s="3">
        <f t="shared" si="301"/>
        <v>5755.1273419798254</v>
      </c>
      <c r="H5865" s="6">
        <f>IF(ISNA(VLOOKUP($A5865, 'NAV Daily'!$A$1:$B$9941, 2, 0)/1000000000),H5864, VLOOKUP($A5865, 'NAV Daily'!$A$1:$B$9941, 2, 0)/1000000000)</f>
        <v>666.48381470779009</v>
      </c>
    </row>
    <row r="5866" spans="1:8" customFormat="1" x14ac:dyDescent="0.25">
      <c r="A5866" s="2">
        <v>44278</v>
      </c>
      <c r="B5866" s="110">
        <f>IF(ISNA(VLOOKUP($A5866, 'NAV Daily'!$A$1:$D$9941, 4, 0)),B5865, VLOOKUP($A5866, 'NAV Daily'!$A$1:$D$9941, 4, 0))</f>
        <v>3475.8989999999999</v>
      </c>
      <c r="C5866" s="110">
        <f>IF(IFERROR(VLOOKUP($A5866, JCI!A:E, 5, 0),C5865)="null",C5865, IFERROR(VLOOKUP( $A5866, JCI!A:E, 5, 0),C5865))</f>
        <v>6225.6860349999997</v>
      </c>
      <c r="D5866" s="6">
        <f>IF(ISNA(VLOOKUP($A5866,ICBI!$C$1:$D$10000, 2, 0)),D5865, VLOOKUP($A5866, ICBI!$C$1:$D$10000, 2, 0))</f>
        <v>274.53288710195</v>
      </c>
      <c r="E5866" s="2">
        <f t="shared" si="299"/>
        <v>43829</v>
      </c>
      <c r="F5866" s="3">
        <f t="shared" si="300"/>
        <v>3475.8989999999999</v>
      </c>
      <c r="G5866" s="3">
        <f t="shared" si="301"/>
        <v>5755.1273419798254</v>
      </c>
      <c r="H5866" s="6">
        <f>IF(ISNA(VLOOKUP($A5866, 'NAV Daily'!$A$1:$B$9941, 2, 0)/1000000000),H5865, VLOOKUP($A5866, 'NAV Daily'!$A$1:$B$9941, 2, 0)/1000000000)</f>
        <v>666.48381470779009</v>
      </c>
    </row>
    <row r="5867" spans="1:8" customFormat="1" x14ac:dyDescent="0.25">
      <c r="A5867" s="2">
        <v>44279</v>
      </c>
      <c r="B5867" s="110">
        <f>IF(ISNA(VLOOKUP($A5867, 'NAV Daily'!$A$1:$D$9941, 4, 0)),B5866, VLOOKUP($A5867, 'NAV Daily'!$A$1:$D$9941, 4, 0))</f>
        <v>3475.8989999999999</v>
      </c>
      <c r="C5867" s="110">
        <f>IF(IFERROR(VLOOKUP($A5867, JCI!A:E, 5, 0),C5866)="null",C5866, IFERROR(VLOOKUP( $A5867, JCI!A:E, 5, 0),C5866))</f>
        <v>6225.6860349999997</v>
      </c>
      <c r="D5867" s="6">
        <f>IF(ISNA(VLOOKUP($A5867,ICBI!$C$1:$D$10000, 2, 0)),D5866, VLOOKUP($A5867, ICBI!$C$1:$D$10000, 2, 0))</f>
        <v>274.53288710195</v>
      </c>
      <c r="E5867" s="2">
        <f t="shared" si="299"/>
        <v>43829</v>
      </c>
      <c r="F5867" s="3">
        <f t="shared" si="300"/>
        <v>3475.8989999999999</v>
      </c>
      <c r="G5867" s="3">
        <f t="shared" si="301"/>
        <v>5755.1273419798254</v>
      </c>
      <c r="H5867" s="6">
        <f>IF(ISNA(VLOOKUP($A5867, 'NAV Daily'!$A$1:$B$9941, 2, 0)/1000000000),H5866, VLOOKUP($A5867, 'NAV Daily'!$A$1:$B$9941, 2, 0)/1000000000)</f>
        <v>666.48381470779009</v>
      </c>
    </row>
    <row r="5868" spans="1:8" customFormat="1" x14ac:dyDescent="0.25">
      <c r="A5868" s="2">
        <v>44280</v>
      </c>
      <c r="B5868" s="110">
        <f>IF(ISNA(VLOOKUP($A5868, 'NAV Daily'!$A$1:$D$9941, 4, 0)),B5867, VLOOKUP($A5868, 'NAV Daily'!$A$1:$D$9941, 4, 0))</f>
        <v>3475.8989999999999</v>
      </c>
      <c r="C5868" s="110">
        <f>IF(IFERROR(VLOOKUP($A5868, JCI!A:E, 5, 0),C5867)="null",C5867, IFERROR(VLOOKUP( $A5868, JCI!A:E, 5, 0),C5867))</f>
        <v>6225.6860349999997</v>
      </c>
      <c r="D5868" s="6">
        <f>IF(ISNA(VLOOKUP($A5868,ICBI!$C$1:$D$10000, 2, 0)),D5867, VLOOKUP($A5868, ICBI!$C$1:$D$10000, 2, 0))</f>
        <v>274.53288710195</v>
      </c>
      <c r="E5868" s="2">
        <f t="shared" si="299"/>
        <v>43829</v>
      </c>
      <c r="F5868" s="3">
        <f t="shared" si="300"/>
        <v>3475.8989999999999</v>
      </c>
      <c r="G5868" s="3">
        <f t="shared" si="301"/>
        <v>5755.1273419798254</v>
      </c>
      <c r="H5868" s="6">
        <f>IF(ISNA(VLOOKUP($A5868, 'NAV Daily'!$A$1:$B$9941, 2, 0)/1000000000),H5867, VLOOKUP($A5868, 'NAV Daily'!$A$1:$B$9941, 2, 0)/1000000000)</f>
        <v>666.48381470779009</v>
      </c>
    </row>
    <row r="5869" spans="1:8" customFormat="1" x14ac:dyDescent="0.25">
      <c r="A5869" s="2">
        <v>44281</v>
      </c>
      <c r="B5869" s="110">
        <f>IF(ISNA(VLOOKUP($A5869, 'NAV Daily'!$A$1:$D$9941, 4, 0)),B5868, VLOOKUP($A5869, 'NAV Daily'!$A$1:$D$9941, 4, 0))</f>
        <v>3475.8989999999999</v>
      </c>
      <c r="C5869" s="110">
        <f>IF(IFERROR(VLOOKUP($A5869, JCI!A:E, 5, 0),C5868)="null",C5868, IFERROR(VLOOKUP( $A5869, JCI!A:E, 5, 0),C5868))</f>
        <v>6225.6860349999997</v>
      </c>
      <c r="D5869" s="6">
        <f>IF(ISNA(VLOOKUP($A5869,ICBI!$C$1:$D$10000, 2, 0)),D5868, VLOOKUP($A5869, ICBI!$C$1:$D$10000, 2, 0))</f>
        <v>274.53288710195</v>
      </c>
      <c r="E5869" s="2">
        <f t="shared" si="299"/>
        <v>43829</v>
      </c>
      <c r="F5869" s="3">
        <f t="shared" si="300"/>
        <v>3475.8989999999999</v>
      </c>
      <c r="G5869" s="3">
        <f t="shared" si="301"/>
        <v>5755.1273419798254</v>
      </c>
      <c r="H5869" s="6">
        <f>IF(ISNA(VLOOKUP($A5869, 'NAV Daily'!$A$1:$B$9941, 2, 0)/1000000000),H5868, VLOOKUP($A5869, 'NAV Daily'!$A$1:$B$9941, 2, 0)/1000000000)</f>
        <v>666.48381470779009</v>
      </c>
    </row>
    <row r="5870" spans="1:8" customFormat="1" x14ac:dyDescent="0.25">
      <c r="A5870" s="2">
        <v>44282</v>
      </c>
      <c r="B5870" s="110">
        <f>IF(ISNA(VLOOKUP($A5870, 'NAV Daily'!$A$1:$D$9941, 4, 0)),B5869, VLOOKUP($A5870, 'NAV Daily'!$A$1:$D$9941, 4, 0))</f>
        <v>3475.8989999999999</v>
      </c>
      <c r="C5870" s="110">
        <f>IF(IFERROR(VLOOKUP($A5870, JCI!A:E, 5, 0),C5869)="null",C5869, IFERROR(VLOOKUP( $A5870, JCI!A:E, 5, 0),C5869))</f>
        <v>6225.6860349999997</v>
      </c>
      <c r="D5870" s="6">
        <f>IF(ISNA(VLOOKUP($A5870,ICBI!$C$1:$D$10000, 2, 0)),D5869, VLOOKUP($A5870, ICBI!$C$1:$D$10000, 2, 0))</f>
        <v>274.53288710195</v>
      </c>
      <c r="E5870" s="2">
        <f t="shared" si="299"/>
        <v>43829</v>
      </c>
      <c r="F5870" s="3">
        <f t="shared" si="300"/>
        <v>3475.8989999999999</v>
      </c>
      <c r="G5870" s="3">
        <f t="shared" si="301"/>
        <v>5755.1273419798254</v>
      </c>
      <c r="H5870" s="6">
        <f>IF(ISNA(VLOOKUP($A5870, 'NAV Daily'!$A$1:$B$9941, 2, 0)/1000000000),H5869, VLOOKUP($A5870, 'NAV Daily'!$A$1:$B$9941, 2, 0)/1000000000)</f>
        <v>666.48381470779009</v>
      </c>
    </row>
    <row r="5871" spans="1:8" customFormat="1" x14ac:dyDescent="0.25">
      <c r="A5871" s="2">
        <v>44283</v>
      </c>
      <c r="B5871" s="110">
        <f>IF(ISNA(VLOOKUP($A5871, 'NAV Daily'!$A$1:$D$9941, 4, 0)),B5870, VLOOKUP($A5871, 'NAV Daily'!$A$1:$D$9941, 4, 0))</f>
        <v>3475.8989999999999</v>
      </c>
      <c r="C5871" s="110">
        <f>IF(IFERROR(VLOOKUP($A5871, JCI!A:E, 5, 0),C5870)="null",C5870, IFERROR(VLOOKUP( $A5871, JCI!A:E, 5, 0),C5870))</f>
        <v>6225.6860349999997</v>
      </c>
      <c r="D5871" s="6">
        <f>IF(ISNA(VLOOKUP($A5871,ICBI!$C$1:$D$10000, 2, 0)),D5870, VLOOKUP($A5871, ICBI!$C$1:$D$10000, 2, 0))</f>
        <v>274.53288710195</v>
      </c>
      <c r="E5871" s="2">
        <f t="shared" si="299"/>
        <v>43829</v>
      </c>
      <c r="F5871" s="3">
        <f t="shared" si="300"/>
        <v>3475.8989999999999</v>
      </c>
      <c r="G5871" s="3">
        <f t="shared" si="301"/>
        <v>5755.1273419798254</v>
      </c>
      <c r="H5871" s="6">
        <f>IF(ISNA(VLOOKUP($A5871, 'NAV Daily'!$A$1:$B$9941, 2, 0)/1000000000),H5870, VLOOKUP($A5871, 'NAV Daily'!$A$1:$B$9941, 2, 0)/1000000000)</f>
        <v>666.48381470779009</v>
      </c>
    </row>
    <row r="5872" spans="1:8" customFormat="1" x14ac:dyDescent="0.25">
      <c r="A5872" s="2">
        <v>44284</v>
      </c>
      <c r="B5872" s="110">
        <f>IF(ISNA(VLOOKUP($A5872, 'NAV Daily'!$A$1:$D$9941, 4, 0)),B5871, VLOOKUP($A5872, 'NAV Daily'!$A$1:$D$9941, 4, 0))</f>
        <v>3475.8989999999999</v>
      </c>
      <c r="C5872" s="110">
        <f>IF(IFERROR(VLOOKUP($A5872, JCI!A:E, 5, 0),C5871)="null",C5871, IFERROR(VLOOKUP( $A5872, JCI!A:E, 5, 0),C5871))</f>
        <v>6225.6860349999997</v>
      </c>
      <c r="D5872" s="6">
        <f>IF(ISNA(VLOOKUP($A5872,ICBI!$C$1:$D$10000, 2, 0)),D5871, VLOOKUP($A5872, ICBI!$C$1:$D$10000, 2, 0))</f>
        <v>274.53288710195</v>
      </c>
      <c r="E5872" s="2">
        <f t="shared" si="299"/>
        <v>43829</v>
      </c>
      <c r="F5872" s="3">
        <f t="shared" si="300"/>
        <v>3475.8989999999999</v>
      </c>
      <c r="G5872" s="3">
        <f t="shared" si="301"/>
        <v>5755.1273419798254</v>
      </c>
      <c r="H5872" s="6">
        <f>IF(ISNA(VLOOKUP($A5872, 'NAV Daily'!$A$1:$B$9941, 2, 0)/1000000000),H5871, VLOOKUP($A5872, 'NAV Daily'!$A$1:$B$9941, 2, 0)/1000000000)</f>
        <v>666.48381470779009</v>
      </c>
    </row>
    <row r="5873" spans="1:8" customFormat="1" x14ac:dyDescent="0.25">
      <c r="A5873" s="2">
        <v>44285</v>
      </c>
      <c r="B5873" s="110">
        <f>IF(ISNA(VLOOKUP($A5873, 'NAV Daily'!$A$1:$D$9941, 4, 0)),B5872, VLOOKUP($A5873, 'NAV Daily'!$A$1:$D$9941, 4, 0))</f>
        <v>3475.8989999999999</v>
      </c>
      <c r="C5873" s="110">
        <f>IF(IFERROR(VLOOKUP($A5873, JCI!A:E, 5, 0),C5872)="null",C5872, IFERROR(VLOOKUP( $A5873, JCI!A:E, 5, 0),C5872))</f>
        <v>6225.6860349999997</v>
      </c>
      <c r="D5873" s="6">
        <f>IF(ISNA(VLOOKUP($A5873,ICBI!$C$1:$D$10000, 2, 0)),D5872, VLOOKUP($A5873, ICBI!$C$1:$D$10000, 2, 0))</f>
        <v>274.53288710195</v>
      </c>
      <c r="E5873" s="2">
        <f t="shared" si="299"/>
        <v>43829</v>
      </c>
      <c r="F5873" s="3">
        <f t="shared" si="300"/>
        <v>3475.8989999999999</v>
      </c>
      <c r="G5873" s="3">
        <f t="shared" si="301"/>
        <v>5755.1273419798254</v>
      </c>
      <c r="H5873" s="6">
        <f>IF(ISNA(VLOOKUP($A5873, 'NAV Daily'!$A$1:$B$9941, 2, 0)/1000000000),H5872, VLOOKUP($A5873, 'NAV Daily'!$A$1:$B$9941, 2, 0)/1000000000)</f>
        <v>666.48381470779009</v>
      </c>
    </row>
    <row r="5874" spans="1:8" customFormat="1" x14ac:dyDescent="0.25">
      <c r="A5874" s="2">
        <v>44286</v>
      </c>
      <c r="B5874" s="110">
        <f>IF(ISNA(VLOOKUP($A5874, 'NAV Daily'!$A$1:$D$9941, 4, 0)),B5873, VLOOKUP($A5874, 'NAV Daily'!$A$1:$D$9941, 4, 0))</f>
        <v>3475.8989999999999</v>
      </c>
      <c r="C5874" s="110">
        <f>IF(IFERROR(VLOOKUP($A5874, JCI!A:E, 5, 0),C5873)="null",C5873, IFERROR(VLOOKUP( $A5874, JCI!A:E, 5, 0),C5873))</f>
        <v>6225.6860349999997</v>
      </c>
      <c r="D5874" s="6">
        <f>IF(ISNA(VLOOKUP($A5874,ICBI!$C$1:$D$10000, 2, 0)),D5873, VLOOKUP($A5874, ICBI!$C$1:$D$10000, 2, 0))</f>
        <v>274.53288710195</v>
      </c>
      <c r="E5874" s="2">
        <f t="shared" si="299"/>
        <v>43829</v>
      </c>
      <c r="F5874" s="3">
        <f t="shared" si="300"/>
        <v>3475.8989999999999</v>
      </c>
      <c r="G5874" s="3">
        <f t="shared" si="301"/>
        <v>5755.1273419798254</v>
      </c>
      <c r="H5874" s="6">
        <f>IF(ISNA(VLOOKUP($A5874, 'NAV Daily'!$A$1:$B$9941, 2, 0)/1000000000),H5873, VLOOKUP($A5874, 'NAV Daily'!$A$1:$B$9941, 2, 0)/1000000000)</f>
        <v>666.48381470779009</v>
      </c>
    </row>
    <row r="5875" spans="1:8" customFormat="1" x14ac:dyDescent="0.25">
      <c r="A5875" s="2">
        <v>44287</v>
      </c>
      <c r="B5875" s="110">
        <f>IF(ISNA(VLOOKUP($A5875, 'NAV Daily'!$A$1:$D$9941, 4, 0)),B5874, VLOOKUP($A5875, 'NAV Daily'!$A$1:$D$9941, 4, 0))</f>
        <v>3475.8989999999999</v>
      </c>
      <c r="C5875" s="110">
        <f>IF(IFERROR(VLOOKUP($A5875, JCI!A:E, 5, 0),C5874)="null",C5874, IFERROR(VLOOKUP( $A5875, JCI!A:E, 5, 0),C5874))</f>
        <v>6225.6860349999997</v>
      </c>
      <c r="D5875" s="6">
        <f>IF(ISNA(VLOOKUP($A5875,ICBI!$C$1:$D$10000, 2, 0)),D5874, VLOOKUP($A5875, ICBI!$C$1:$D$10000, 2, 0))</f>
        <v>274.53288710195</v>
      </c>
      <c r="E5875" s="2">
        <f t="shared" si="299"/>
        <v>43829</v>
      </c>
      <c r="F5875" s="3">
        <f t="shared" si="300"/>
        <v>3475.8989999999999</v>
      </c>
      <c r="G5875" s="3">
        <f t="shared" si="301"/>
        <v>5755.1273419798254</v>
      </c>
      <c r="H5875" s="6">
        <f>IF(ISNA(VLOOKUP($A5875, 'NAV Daily'!$A$1:$B$9941, 2, 0)/1000000000),H5874, VLOOKUP($A5875, 'NAV Daily'!$A$1:$B$9941, 2, 0)/1000000000)</f>
        <v>666.48381470779009</v>
      </c>
    </row>
    <row r="5876" spans="1:8" customFormat="1" x14ac:dyDescent="0.25">
      <c r="A5876" s="2">
        <v>44288</v>
      </c>
      <c r="B5876" s="110">
        <f>IF(ISNA(VLOOKUP($A5876, 'NAV Daily'!$A$1:$D$9941, 4, 0)),B5875, VLOOKUP($A5876, 'NAV Daily'!$A$1:$D$9941, 4, 0))</f>
        <v>3475.8989999999999</v>
      </c>
      <c r="C5876" s="110">
        <f>IF(IFERROR(VLOOKUP($A5876, JCI!A:E, 5, 0),C5875)="null",C5875, IFERROR(VLOOKUP( $A5876, JCI!A:E, 5, 0),C5875))</f>
        <v>6225.6860349999997</v>
      </c>
      <c r="D5876" s="6">
        <f>IF(ISNA(VLOOKUP($A5876,ICBI!$C$1:$D$10000, 2, 0)),D5875, VLOOKUP($A5876, ICBI!$C$1:$D$10000, 2, 0))</f>
        <v>274.53288710195</v>
      </c>
      <c r="E5876" s="2">
        <f t="shared" si="299"/>
        <v>43829</v>
      </c>
      <c r="F5876" s="3">
        <f t="shared" si="300"/>
        <v>3475.8989999999999</v>
      </c>
      <c r="G5876" s="3">
        <f t="shared" si="301"/>
        <v>5755.1273419798254</v>
      </c>
      <c r="H5876" s="6">
        <f>IF(ISNA(VLOOKUP($A5876, 'NAV Daily'!$A$1:$B$9941, 2, 0)/1000000000),H5875, VLOOKUP($A5876, 'NAV Daily'!$A$1:$B$9941, 2, 0)/1000000000)</f>
        <v>666.48381470779009</v>
      </c>
    </row>
    <row r="5877" spans="1:8" customFormat="1" x14ac:dyDescent="0.25">
      <c r="A5877" s="2">
        <v>44289</v>
      </c>
      <c r="B5877" s="110">
        <f>IF(ISNA(VLOOKUP($A5877, 'NAV Daily'!$A$1:$D$9941, 4, 0)),B5876, VLOOKUP($A5877, 'NAV Daily'!$A$1:$D$9941, 4, 0))</f>
        <v>3475.8989999999999</v>
      </c>
      <c r="C5877" s="110">
        <f>IF(IFERROR(VLOOKUP($A5877, JCI!A:E, 5, 0),C5876)="null",C5876, IFERROR(VLOOKUP( $A5877, JCI!A:E, 5, 0),C5876))</f>
        <v>6225.6860349999997</v>
      </c>
      <c r="D5877" s="6">
        <f>IF(ISNA(VLOOKUP($A5877,ICBI!$C$1:$D$10000, 2, 0)),D5876, VLOOKUP($A5877, ICBI!$C$1:$D$10000, 2, 0))</f>
        <v>274.53288710195</v>
      </c>
      <c r="E5877" s="2">
        <f t="shared" si="299"/>
        <v>43829</v>
      </c>
      <c r="F5877" s="3">
        <f t="shared" si="300"/>
        <v>3475.8989999999999</v>
      </c>
      <c r="G5877" s="3">
        <f t="shared" si="301"/>
        <v>5755.1273419798254</v>
      </c>
      <c r="H5877" s="6">
        <f>IF(ISNA(VLOOKUP($A5877, 'NAV Daily'!$A$1:$B$9941, 2, 0)/1000000000),H5876, VLOOKUP($A5877, 'NAV Daily'!$A$1:$B$9941, 2, 0)/1000000000)</f>
        <v>666.48381470779009</v>
      </c>
    </row>
    <row r="5878" spans="1:8" customFormat="1" x14ac:dyDescent="0.25">
      <c r="A5878" s="2">
        <v>44290</v>
      </c>
      <c r="B5878" s="110">
        <f>IF(ISNA(VLOOKUP($A5878, 'NAV Daily'!$A$1:$D$9941, 4, 0)),B5877, VLOOKUP($A5878, 'NAV Daily'!$A$1:$D$9941, 4, 0))</f>
        <v>3475.8989999999999</v>
      </c>
      <c r="C5878" s="110">
        <f>IF(IFERROR(VLOOKUP($A5878, JCI!A:E, 5, 0),C5877)="null",C5877, IFERROR(VLOOKUP( $A5878, JCI!A:E, 5, 0),C5877))</f>
        <v>6225.6860349999997</v>
      </c>
      <c r="D5878" s="6">
        <f>IF(ISNA(VLOOKUP($A5878,ICBI!$C$1:$D$10000, 2, 0)),D5877, VLOOKUP($A5878, ICBI!$C$1:$D$10000, 2, 0))</f>
        <v>274.53288710195</v>
      </c>
      <c r="E5878" s="2">
        <f t="shared" si="299"/>
        <v>43829</v>
      </c>
      <c r="F5878" s="3">
        <f t="shared" si="300"/>
        <v>3475.8989999999999</v>
      </c>
      <c r="G5878" s="3">
        <f t="shared" si="301"/>
        <v>5755.1273419798254</v>
      </c>
      <c r="H5878" s="6">
        <f>IF(ISNA(VLOOKUP($A5878, 'NAV Daily'!$A$1:$B$9941, 2, 0)/1000000000),H5877, VLOOKUP($A5878, 'NAV Daily'!$A$1:$B$9941, 2, 0)/1000000000)</f>
        <v>666.48381470779009</v>
      </c>
    </row>
    <row r="5879" spans="1:8" customFormat="1" x14ac:dyDescent="0.25">
      <c r="A5879" s="2">
        <v>44291</v>
      </c>
      <c r="B5879" s="110">
        <f>IF(ISNA(VLOOKUP($A5879, 'NAV Daily'!$A$1:$D$9941, 4, 0)),B5878, VLOOKUP($A5879, 'NAV Daily'!$A$1:$D$9941, 4, 0))</f>
        <v>3475.8989999999999</v>
      </c>
      <c r="C5879" s="110">
        <f>IF(IFERROR(VLOOKUP($A5879, JCI!A:E, 5, 0),C5878)="null",C5878, IFERROR(VLOOKUP( $A5879, JCI!A:E, 5, 0),C5878))</f>
        <v>6225.6860349999997</v>
      </c>
      <c r="D5879" s="6">
        <f>IF(ISNA(VLOOKUP($A5879,ICBI!$C$1:$D$10000, 2, 0)),D5878, VLOOKUP($A5879, ICBI!$C$1:$D$10000, 2, 0))</f>
        <v>274.53288710195</v>
      </c>
      <c r="E5879" s="2">
        <f t="shared" si="299"/>
        <v>43829</v>
      </c>
      <c r="F5879" s="3">
        <f t="shared" si="300"/>
        <v>3475.8989999999999</v>
      </c>
      <c r="G5879" s="3">
        <f t="shared" si="301"/>
        <v>5755.1273419798254</v>
      </c>
      <c r="H5879" s="6">
        <f>IF(ISNA(VLOOKUP($A5879, 'NAV Daily'!$A$1:$B$9941, 2, 0)/1000000000),H5878, VLOOKUP($A5879, 'NAV Daily'!$A$1:$B$9941, 2, 0)/1000000000)</f>
        <v>666.48381470779009</v>
      </c>
    </row>
    <row r="5880" spans="1:8" customFormat="1" x14ac:dyDescent="0.25">
      <c r="A5880" s="2">
        <v>44292</v>
      </c>
      <c r="B5880" s="110">
        <f>IF(ISNA(VLOOKUP($A5880, 'NAV Daily'!$A$1:$D$9941, 4, 0)),B5879, VLOOKUP($A5880, 'NAV Daily'!$A$1:$D$9941, 4, 0))</f>
        <v>3475.8989999999999</v>
      </c>
      <c r="C5880" s="110">
        <f>IF(IFERROR(VLOOKUP($A5880, JCI!A:E, 5, 0),C5879)="null",C5879, IFERROR(VLOOKUP( $A5880, JCI!A:E, 5, 0),C5879))</f>
        <v>6225.6860349999997</v>
      </c>
      <c r="D5880" s="6">
        <f>IF(ISNA(VLOOKUP($A5880,ICBI!$C$1:$D$10000, 2, 0)),D5879, VLOOKUP($A5880, ICBI!$C$1:$D$10000, 2, 0))</f>
        <v>274.53288710195</v>
      </c>
      <c r="E5880" s="2">
        <f t="shared" si="299"/>
        <v>43829</v>
      </c>
      <c r="F5880" s="3">
        <f t="shared" si="300"/>
        <v>3475.8989999999999</v>
      </c>
      <c r="G5880" s="3">
        <f t="shared" si="301"/>
        <v>5755.1273419798254</v>
      </c>
      <c r="H5880" s="6">
        <f>IF(ISNA(VLOOKUP($A5880, 'NAV Daily'!$A$1:$B$9941, 2, 0)/1000000000),H5879, VLOOKUP($A5880, 'NAV Daily'!$A$1:$B$9941, 2, 0)/1000000000)</f>
        <v>666.48381470779009</v>
      </c>
    </row>
    <row r="5881" spans="1:8" customFormat="1" x14ac:dyDescent="0.25">
      <c r="A5881" s="2">
        <v>44293</v>
      </c>
      <c r="B5881" s="110">
        <f>IF(ISNA(VLOOKUP($A5881, 'NAV Daily'!$A$1:$D$9941, 4, 0)),B5880, VLOOKUP($A5881, 'NAV Daily'!$A$1:$D$9941, 4, 0))</f>
        <v>3475.8989999999999</v>
      </c>
      <c r="C5881" s="110">
        <f>IF(IFERROR(VLOOKUP($A5881, JCI!A:E, 5, 0),C5880)="null",C5880, IFERROR(VLOOKUP( $A5881, JCI!A:E, 5, 0),C5880))</f>
        <v>6225.6860349999997</v>
      </c>
      <c r="D5881" s="6">
        <f>IF(ISNA(VLOOKUP($A5881,ICBI!$C$1:$D$10000, 2, 0)),D5880, VLOOKUP($A5881, ICBI!$C$1:$D$10000, 2, 0))</f>
        <v>274.53288710195</v>
      </c>
      <c r="E5881" s="2">
        <f t="shared" si="299"/>
        <v>43829</v>
      </c>
      <c r="F5881" s="3">
        <f t="shared" si="300"/>
        <v>3475.8989999999999</v>
      </c>
      <c r="G5881" s="3">
        <f t="shared" si="301"/>
        <v>5755.1273419798254</v>
      </c>
      <c r="H5881" s="6">
        <f>IF(ISNA(VLOOKUP($A5881, 'NAV Daily'!$A$1:$B$9941, 2, 0)/1000000000),H5880, VLOOKUP($A5881, 'NAV Daily'!$A$1:$B$9941, 2, 0)/1000000000)</f>
        <v>666.48381470779009</v>
      </c>
    </row>
    <row r="5882" spans="1:8" customFormat="1" x14ac:dyDescent="0.25">
      <c r="A5882" s="2">
        <v>44294</v>
      </c>
      <c r="B5882" s="110">
        <f>IF(ISNA(VLOOKUP($A5882, 'NAV Daily'!$A$1:$D$9941, 4, 0)),B5881, VLOOKUP($A5882, 'NAV Daily'!$A$1:$D$9941, 4, 0))</f>
        <v>3475.8989999999999</v>
      </c>
      <c r="C5882" s="110">
        <f>IF(IFERROR(VLOOKUP($A5882, JCI!A:E, 5, 0),C5881)="null",C5881, IFERROR(VLOOKUP( $A5882, JCI!A:E, 5, 0),C5881))</f>
        <v>6225.6860349999997</v>
      </c>
      <c r="D5882" s="6">
        <f>IF(ISNA(VLOOKUP($A5882,ICBI!$C$1:$D$10000, 2, 0)),D5881, VLOOKUP($A5882, ICBI!$C$1:$D$10000, 2, 0))</f>
        <v>274.53288710195</v>
      </c>
      <c r="E5882" s="2">
        <f t="shared" si="299"/>
        <v>43829</v>
      </c>
      <c r="F5882" s="3">
        <f t="shared" si="300"/>
        <v>3475.8989999999999</v>
      </c>
      <c r="G5882" s="3">
        <f t="shared" si="301"/>
        <v>5755.1273419798254</v>
      </c>
      <c r="H5882" s="6">
        <f>IF(ISNA(VLOOKUP($A5882, 'NAV Daily'!$A$1:$B$9941, 2, 0)/1000000000),H5881, VLOOKUP($A5882, 'NAV Daily'!$A$1:$B$9941, 2, 0)/1000000000)</f>
        <v>666.48381470779009</v>
      </c>
    </row>
    <row r="5883" spans="1:8" customFormat="1" x14ac:dyDescent="0.25">
      <c r="A5883" s="2">
        <v>44295</v>
      </c>
      <c r="B5883" s="110">
        <f>IF(ISNA(VLOOKUP($A5883, 'NAV Daily'!$A$1:$D$9941, 4, 0)),B5882, VLOOKUP($A5883, 'NAV Daily'!$A$1:$D$9941, 4, 0))</f>
        <v>3475.8989999999999</v>
      </c>
      <c r="C5883" s="110">
        <f>IF(IFERROR(VLOOKUP($A5883, JCI!A:E, 5, 0),C5882)="null",C5882, IFERROR(VLOOKUP( $A5883, JCI!A:E, 5, 0),C5882))</f>
        <v>6225.6860349999997</v>
      </c>
      <c r="D5883" s="6">
        <f>IF(ISNA(VLOOKUP($A5883,ICBI!$C$1:$D$10000, 2, 0)),D5882, VLOOKUP($A5883, ICBI!$C$1:$D$10000, 2, 0))</f>
        <v>274.53288710195</v>
      </c>
      <c r="E5883" s="2">
        <f t="shared" si="299"/>
        <v>43829</v>
      </c>
      <c r="F5883" s="3">
        <f t="shared" si="300"/>
        <v>3475.8989999999999</v>
      </c>
      <c r="G5883" s="3">
        <f t="shared" si="301"/>
        <v>5755.1273419798254</v>
      </c>
      <c r="H5883" s="6">
        <f>IF(ISNA(VLOOKUP($A5883, 'NAV Daily'!$A$1:$B$9941, 2, 0)/1000000000),H5882, VLOOKUP($A5883, 'NAV Daily'!$A$1:$B$9941, 2, 0)/1000000000)</f>
        <v>666.48381470779009</v>
      </c>
    </row>
    <row r="5884" spans="1:8" customFormat="1" x14ac:dyDescent="0.25">
      <c r="A5884" s="2">
        <v>44296</v>
      </c>
      <c r="B5884" s="110">
        <f>IF(ISNA(VLOOKUP($A5884, 'NAV Daily'!$A$1:$D$9941, 4, 0)),B5883, VLOOKUP($A5884, 'NAV Daily'!$A$1:$D$9941, 4, 0))</f>
        <v>3475.8989999999999</v>
      </c>
      <c r="C5884" s="110">
        <f>IF(IFERROR(VLOOKUP($A5884, JCI!A:E, 5, 0),C5883)="null",C5883, IFERROR(VLOOKUP( $A5884, JCI!A:E, 5, 0),C5883))</f>
        <v>6225.6860349999997</v>
      </c>
      <c r="D5884" s="6">
        <f>IF(ISNA(VLOOKUP($A5884,ICBI!$C$1:$D$10000, 2, 0)),D5883, VLOOKUP($A5884, ICBI!$C$1:$D$10000, 2, 0))</f>
        <v>274.53288710195</v>
      </c>
      <c r="E5884" s="2">
        <f t="shared" si="299"/>
        <v>43829</v>
      </c>
      <c r="F5884" s="3">
        <f t="shared" si="300"/>
        <v>3475.8989999999999</v>
      </c>
      <c r="G5884" s="3">
        <f t="shared" si="301"/>
        <v>5755.1273419798254</v>
      </c>
      <c r="H5884" s="6">
        <f>IF(ISNA(VLOOKUP($A5884, 'NAV Daily'!$A$1:$B$9941, 2, 0)/1000000000),H5883, VLOOKUP($A5884, 'NAV Daily'!$A$1:$B$9941, 2, 0)/1000000000)</f>
        <v>666.48381470779009</v>
      </c>
    </row>
    <row r="5885" spans="1:8" customFormat="1" x14ac:dyDescent="0.25">
      <c r="A5885" s="2">
        <v>44297</v>
      </c>
      <c r="B5885" s="110">
        <f>IF(ISNA(VLOOKUP($A5885, 'NAV Daily'!$A$1:$D$9941, 4, 0)),B5884, VLOOKUP($A5885, 'NAV Daily'!$A$1:$D$9941, 4, 0))</f>
        <v>3475.8989999999999</v>
      </c>
      <c r="C5885" s="110">
        <f>IF(IFERROR(VLOOKUP($A5885, JCI!A:E, 5, 0),C5884)="null",C5884, IFERROR(VLOOKUP( $A5885, JCI!A:E, 5, 0),C5884))</f>
        <v>6225.6860349999997</v>
      </c>
      <c r="D5885" s="6">
        <f>IF(ISNA(VLOOKUP($A5885,ICBI!$C$1:$D$10000, 2, 0)),D5884, VLOOKUP($A5885, ICBI!$C$1:$D$10000, 2, 0))</f>
        <v>274.53288710195</v>
      </c>
      <c r="E5885" s="2">
        <f t="shared" si="299"/>
        <v>43829</v>
      </c>
      <c r="F5885" s="3">
        <f t="shared" si="300"/>
        <v>3475.8989999999999</v>
      </c>
      <c r="G5885" s="3">
        <f t="shared" si="301"/>
        <v>5755.1273419798254</v>
      </c>
      <c r="H5885" s="6">
        <f>IF(ISNA(VLOOKUP($A5885, 'NAV Daily'!$A$1:$B$9941, 2, 0)/1000000000),H5884, VLOOKUP($A5885, 'NAV Daily'!$A$1:$B$9941, 2, 0)/1000000000)</f>
        <v>666.48381470779009</v>
      </c>
    </row>
    <row r="5886" spans="1:8" customFormat="1" x14ac:dyDescent="0.25">
      <c r="A5886" s="2">
        <v>44298</v>
      </c>
      <c r="B5886" s="110">
        <f>IF(ISNA(VLOOKUP($A5886, 'NAV Daily'!$A$1:$D$9941, 4, 0)),B5885, VLOOKUP($A5886, 'NAV Daily'!$A$1:$D$9941, 4, 0))</f>
        <v>3475.8989999999999</v>
      </c>
      <c r="C5886" s="110">
        <f>IF(IFERROR(VLOOKUP($A5886, JCI!A:E, 5, 0),C5885)="null",C5885, IFERROR(VLOOKUP( $A5886, JCI!A:E, 5, 0),C5885))</f>
        <v>6225.6860349999997</v>
      </c>
      <c r="D5886" s="6">
        <f>IF(ISNA(VLOOKUP($A5886,ICBI!$C$1:$D$10000, 2, 0)),D5885, VLOOKUP($A5886, ICBI!$C$1:$D$10000, 2, 0))</f>
        <v>274.53288710195</v>
      </c>
      <c r="E5886" s="2">
        <f t="shared" si="299"/>
        <v>43829</v>
      </c>
      <c r="F5886" s="3">
        <f t="shared" si="300"/>
        <v>3475.8989999999999</v>
      </c>
      <c r="G5886" s="3">
        <f t="shared" si="301"/>
        <v>5755.1273419798254</v>
      </c>
      <c r="H5886" s="6">
        <f>IF(ISNA(VLOOKUP($A5886, 'NAV Daily'!$A$1:$B$9941, 2, 0)/1000000000),H5885, VLOOKUP($A5886, 'NAV Daily'!$A$1:$B$9941, 2, 0)/1000000000)</f>
        <v>666.48381470779009</v>
      </c>
    </row>
    <row r="5887" spans="1:8" customFormat="1" x14ac:dyDescent="0.25">
      <c r="A5887" s="2">
        <v>44299</v>
      </c>
      <c r="B5887" s="110">
        <f>IF(ISNA(VLOOKUP($A5887, 'NAV Daily'!$A$1:$D$9941, 4, 0)),B5886, VLOOKUP($A5887, 'NAV Daily'!$A$1:$D$9941, 4, 0))</f>
        <v>3475.8989999999999</v>
      </c>
      <c r="C5887" s="110">
        <f>IF(IFERROR(VLOOKUP($A5887, JCI!A:E, 5, 0),C5886)="null",C5886, IFERROR(VLOOKUP( $A5887, JCI!A:E, 5, 0),C5886))</f>
        <v>6225.6860349999997</v>
      </c>
      <c r="D5887" s="6">
        <f>IF(ISNA(VLOOKUP($A5887,ICBI!$C$1:$D$10000, 2, 0)),D5886, VLOOKUP($A5887, ICBI!$C$1:$D$10000, 2, 0))</f>
        <v>274.53288710195</v>
      </c>
      <c r="E5887" s="2">
        <f t="shared" si="299"/>
        <v>43829</v>
      </c>
      <c r="F5887" s="3">
        <f t="shared" si="300"/>
        <v>3475.8989999999999</v>
      </c>
      <c r="G5887" s="3">
        <f t="shared" si="301"/>
        <v>5755.1273419798254</v>
      </c>
      <c r="H5887" s="6">
        <f>IF(ISNA(VLOOKUP($A5887, 'NAV Daily'!$A$1:$B$9941, 2, 0)/1000000000),H5886, VLOOKUP($A5887, 'NAV Daily'!$A$1:$B$9941, 2, 0)/1000000000)</f>
        <v>666.48381470779009</v>
      </c>
    </row>
    <row r="5888" spans="1:8" customFormat="1" x14ac:dyDescent="0.25">
      <c r="A5888" s="2">
        <v>44300</v>
      </c>
      <c r="B5888" s="110">
        <f>IF(ISNA(VLOOKUP($A5888, 'NAV Daily'!$A$1:$D$9941, 4, 0)),B5887, VLOOKUP($A5888, 'NAV Daily'!$A$1:$D$9941, 4, 0))</f>
        <v>3475.8989999999999</v>
      </c>
      <c r="C5888" s="110">
        <f>IF(IFERROR(VLOOKUP($A5888, JCI!A:E, 5, 0),C5887)="null",C5887, IFERROR(VLOOKUP( $A5888, JCI!A:E, 5, 0),C5887))</f>
        <v>6225.6860349999997</v>
      </c>
      <c r="D5888" s="6">
        <f>IF(ISNA(VLOOKUP($A5888,ICBI!$C$1:$D$10000, 2, 0)),D5887, VLOOKUP($A5888, ICBI!$C$1:$D$10000, 2, 0))</f>
        <v>274.53288710195</v>
      </c>
      <c r="E5888" s="2">
        <f t="shared" si="299"/>
        <v>43829</v>
      </c>
      <c r="F5888" s="3">
        <f t="shared" si="300"/>
        <v>3475.8989999999999</v>
      </c>
      <c r="G5888" s="3">
        <f t="shared" si="301"/>
        <v>5755.1273419798254</v>
      </c>
      <c r="H5888" s="6">
        <f>IF(ISNA(VLOOKUP($A5888, 'NAV Daily'!$A$1:$B$9941, 2, 0)/1000000000),H5887, VLOOKUP($A5888, 'NAV Daily'!$A$1:$B$9941, 2, 0)/1000000000)</f>
        <v>666.48381470779009</v>
      </c>
    </row>
    <row r="5889" spans="1:8" customFormat="1" x14ac:dyDescent="0.25">
      <c r="A5889" s="2">
        <v>44301</v>
      </c>
      <c r="B5889" s="110">
        <f>IF(ISNA(VLOOKUP($A5889, 'NAV Daily'!$A$1:$D$9941, 4, 0)),B5888, VLOOKUP($A5889, 'NAV Daily'!$A$1:$D$9941, 4, 0))</f>
        <v>3475.8989999999999</v>
      </c>
      <c r="C5889" s="110">
        <f>IF(IFERROR(VLOOKUP($A5889, JCI!A:E, 5, 0),C5888)="null",C5888, IFERROR(VLOOKUP( $A5889, JCI!A:E, 5, 0),C5888))</f>
        <v>6225.6860349999997</v>
      </c>
      <c r="D5889" s="6">
        <f>IF(ISNA(VLOOKUP($A5889,ICBI!$C$1:$D$10000, 2, 0)),D5888, VLOOKUP($A5889, ICBI!$C$1:$D$10000, 2, 0))</f>
        <v>274.53288710195</v>
      </c>
      <c r="E5889" s="2">
        <f t="shared" si="299"/>
        <v>43829</v>
      </c>
      <c r="F5889" s="3">
        <f t="shared" si="300"/>
        <v>3475.8989999999999</v>
      </c>
      <c r="G5889" s="3">
        <f t="shared" si="301"/>
        <v>5755.1273419798254</v>
      </c>
      <c r="H5889" s="6">
        <f>IF(ISNA(VLOOKUP($A5889, 'NAV Daily'!$A$1:$B$9941, 2, 0)/1000000000),H5888, VLOOKUP($A5889, 'NAV Daily'!$A$1:$B$9941, 2, 0)/1000000000)</f>
        <v>666.48381470779009</v>
      </c>
    </row>
    <row r="5890" spans="1:8" customFormat="1" x14ac:dyDescent="0.25">
      <c r="A5890" s="2">
        <v>44302</v>
      </c>
      <c r="B5890" s="110">
        <f>IF(ISNA(VLOOKUP($A5890, 'NAV Daily'!$A$1:$D$9941, 4, 0)),B5889, VLOOKUP($A5890, 'NAV Daily'!$A$1:$D$9941, 4, 0))</f>
        <v>3475.8989999999999</v>
      </c>
      <c r="C5890" s="110">
        <f>IF(IFERROR(VLOOKUP($A5890, JCI!A:E, 5, 0),C5889)="null",C5889, IFERROR(VLOOKUP( $A5890, JCI!A:E, 5, 0),C5889))</f>
        <v>6225.6860349999997</v>
      </c>
      <c r="D5890" s="6">
        <f>IF(ISNA(VLOOKUP($A5890,ICBI!$C$1:$D$10000, 2, 0)),D5889, VLOOKUP($A5890, ICBI!$C$1:$D$10000, 2, 0))</f>
        <v>274.53288710195</v>
      </c>
      <c r="E5890" s="2">
        <f t="shared" si="299"/>
        <v>43829</v>
      </c>
      <c r="F5890" s="3">
        <f t="shared" si="300"/>
        <v>3475.8989999999999</v>
      </c>
      <c r="G5890" s="3">
        <f t="shared" si="301"/>
        <v>5755.1273419798254</v>
      </c>
      <c r="H5890" s="6">
        <f>IF(ISNA(VLOOKUP($A5890, 'NAV Daily'!$A$1:$B$9941, 2, 0)/1000000000),H5889, VLOOKUP($A5890, 'NAV Daily'!$A$1:$B$9941, 2, 0)/1000000000)</f>
        <v>666.48381470779009</v>
      </c>
    </row>
    <row r="5891" spans="1:8" customFormat="1" x14ac:dyDescent="0.25">
      <c r="A5891" s="2">
        <v>44303</v>
      </c>
      <c r="B5891" s="110">
        <f>IF(ISNA(VLOOKUP($A5891, 'NAV Daily'!$A$1:$D$9941, 4, 0)),B5890, VLOOKUP($A5891, 'NAV Daily'!$A$1:$D$9941, 4, 0))</f>
        <v>3475.8989999999999</v>
      </c>
      <c r="C5891" s="110">
        <f>IF(IFERROR(VLOOKUP($A5891, JCI!A:E, 5, 0),C5890)="null",C5890, IFERROR(VLOOKUP( $A5891, JCI!A:E, 5, 0),C5890))</f>
        <v>6225.6860349999997</v>
      </c>
      <c r="D5891" s="6">
        <f>IF(ISNA(VLOOKUP($A5891,ICBI!$C$1:$D$10000, 2, 0)),D5890, VLOOKUP($A5891, ICBI!$C$1:$D$10000, 2, 0))</f>
        <v>274.53288710195</v>
      </c>
      <c r="E5891" s="2">
        <f t="shared" ref="E5891:E5954" si="302">IF($A5891&gt;$K$1, $K$1, $A5891)</f>
        <v>43829</v>
      </c>
      <c r="F5891" s="3">
        <f t="shared" ref="F5891:F5954" si="303">IF($A5891&gt;$K$1, F5890, $B5891)</f>
        <v>3475.8989999999999</v>
      </c>
      <c r="G5891" s="3">
        <f t="shared" ref="G5891:G5954" si="304">IF(ISERROR(IF($A5891&gt;$K$1, G5890, $C5891/$C$2*1000)),G5890, IF($A5891&gt;$K$1, G5890, $C5891/$C$2*1000))</f>
        <v>5755.1273419798254</v>
      </c>
      <c r="H5891" s="6">
        <f>IF(ISNA(VLOOKUP($A5891, 'NAV Daily'!$A$1:$B$9941, 2, 0)/1000000000),H5890, VLOOKUP($A5891, 'NAV Daily'!$A$1:$B$9941, 2, 0)/1000000000)</f>
        <v>666.48381470779009</v>
      </c>
    </row>
    <row r="5892" spans="1:8" customFormat="1" x14ac:dyDescent="0.25">
      <c r="A5892" s="2">
        <v>44304</v>
      </c>
      <c r="B5892" s="110">
        <f>IF(ISNA(VLOOKUP($A5892, 'NAV Daily'!$A$1:$D$9941, 4, 0)),B5891, VLOOKUP($A5892, 'NAV Daily'!$A$1:$D$9941, 4, 0))</f>
        <v>3475.8989999999999</v>
      </c>
      <c r="C5892" s="110">
        <f>IF(IFERROR(VLOOKUP($A5892, JCI!A:E, 5, 0),C5891)="null",C5891, IFERROR(VLOOKUP( $A5892, JCI!A:E, 5, 0),C5891))</f>
        <v>6225.6860349999997</v>
      </c>
      <c r="D5892" s="6">
        <f>IF(ISNA(VLOOKUP($A5892,ICBI!$C$1:$D$10000, 2, 0)),D5891, VLOOKUP($A5892, ICBI!$C$1:$D$10000, 2, 0))</f>
        <v>274.53288710195</v>
      </c>
      <c r="E5892" s="2">
        <f t="shared" si="302"/>
        <v>43829</v>
      </c>
      <c r="F5892" s="3">
        <f t="shared" si="303"/>
        <v>3475.8989999999999</v>
      </c>
      <c r="G5892" s="3">
        <f t="shared" si="304"/>
        <v>5755.1273419798254</v>
      </c>
      <c r="H5892" s="6">
        <f>IF(ISNA(VLOOKUP($A5892, 'NAV Daily'!$A$1:$B$9941, 2, 0)/1000000000),H5891, VLOOKUP($A5892, 'NAV Daily'!$A$1:$B$9941, 2, 0)/1000000000)</f>
        <v>666.48381470779009</v>
      </c>
    </row>
    <row r="5893" spans="1:8" customFormat="1" x14ac:dyDescent="0.25">
      <c r="A5893" s="2">
        <v>44305</v>
      </c>
      <c r="B5893" s="110">
        <f>IF(ISNA(VLOOKUP($A5893, 'NAV Daily'!$A$1:$D$9941, 4, 0)),B5892, VLOOKUP($A5893, 'NAV Daily'!$A$1:$D$9941, 4, 0))</f>
        <v>3475.8989999999999</v>
      </c>
      <c r="C5893" s="110">
        <f>IF(IFERROR(VLOOKUP($A5893, JCI!A:E, 5, 0),C5892)="null",C5892, IFERROR(VLOOKUP( $A5893, JCI!A:E, 5, 0),C5892))</f>
        <v>6225.6860349999997</v>
      </c>
      <c r="D5893" s="6">
        <f>IF(ISNA(VLOOKUP($A5893,ICBI!$C$1:$D$10000, 2, 0)),D5892, VLOOKUP($A5893, ICBI!$C$1:$D$10000, 2, 0))</f>
        <v>274.53288710195</v>
      </c>
      <c r="E5893" s="2">
        <f t="shared" si="302"/>
        <v>43829</v>
      </c>
      <c r="F5893" s="3">
        <f t="shared" si="303"/>
        <v>3475.8989999999999</v>
      </c>
      <c r="G5893" s="3">
        <f t="shared" si="304"/>
        <v>5755.1273419798254</v>
      </c>
      <c r="H5893" s="6">
        <f>IF(ISNA(VLOOKUP($A5893, 'NAV Daily'!$A$1:$B$9941, 2, 0)/1000000000),H5892, VLOOKUP($A5893, 'NAV Daily'!$A$1:$B$9941, 2, 0)/1000000000)</f>
        <v>666.48381470779009</v>
      </c>
    </row>
    <row r="5894" spans="1:8" customFormat="1" x14ac:dyDescent="0.25">
      <c r="A5894" s="2">
        <v>44306</v>
      </c>
      <c r="B5894" s="110">
        <f>IF(ISNA(VLOOKUP($A5894, 'NAV Daily'!$A$1:$D$9941, 4, 0)),B5893, VLOOKUP($A5894, 'NAV Daily'!$A$1:$D$9941, 4, 0))</f>
        <v>3475.8989999999999</v>
      </c>
      <c r="C5894" s="110">
        <f>IF(IFERROR(VLOOKUP($A5894, JCI!A:E, 5, 0),C5893)="null",C5893, IFERROR(VLOOKUP( $A5894, JCI!A:E, 5, 0),C5893))</f>
        <v>6225.6860349999997</v>
      </c>
      <c r="D5894" s="6">
        <f>IF(ISNA(VLOOKUP($A5894,ICBI!$C$1:$D$10000, 2, 0)),D5893, VLOOKUP($A5894, ICBI!$C$1:$D$10000, 2, 0))</f>
        <v>274.53288710195</v>
      </c>
      <c r="E5894" s="2">
        <f t="shared" si="302"/>
        <v>43829</v>
      </c>
      <c r="F5894" s="3">
        <f t="shared" si="303"/>
        <v>3475.8989999999999</v>
      </c>
      <c r="G5894" s="3">
        <f t="shared" si="304"/>
        <v>5755.1273419798254</v>
      </c>
      <c r="H5894" s="6">
        <f>IF(ISNA(VLOOKUP($A5894, 'NAV Daily'!$A$1:$B$9941, 2, 0)/1000000000),H5893, VLOOKUP($A5894, 'NAV Daily'!$A$1:$B$9941, 2, 0)/1000000000)</f>
        <v>666.48381470779009</v>
      </c>
    </row>
    <row r="5895" spans="1:8" customFormat="1" x14ac:dyDescent="0.25">
      <c r="A5895" s="2">
        <v>44307</v>
      </c>
      <c r="B5895" s="110">
        <f>IF(ISNA(VLOOKUP($A5895, 'NAV Daily'!$A$1:$D$9941, 4, 0)),B5894, VLOOKUP($A5895, 'NAV Daily'!$A$1:$D$9941, 4, 0))</f>
        <v>3475.8989999999999</v>
      </c>
      <c r="C5895" s="110">
        <f>IF(IFERROR(VLOOKUP($A5895, JCI!A:E, 5, 0),C5894)="null",C5894, IFERROR(VLOOKUP( $A5895, JCI!A:E, 5, 0),C5894))</f>
        <v>6225.6860349999997</v>
      </c>
      <c r="D5895" s="6">
        <f>IF(ISNA(VLOOKUP($A5895,ICBI!$C$1:$D$10000, 2, 0)),D5894, VLOOKUP($A5895, ICBI!$C$1:$D$10000, 2, 0))</f>
        <v>274.53288710195</v>
      </c>
      <c r="E5895" s="2">
        <f t="shared" si="302"/>
        <v>43829</v>
      </c>
      <c r="F5895" s="3">
        <f t="shared" si="303"/>
        <v>3475.8989999999999</v>
      </c>
      <c r="G5895" s="3">
        <f t="shared" si="304"/>
        <v>5755.1273419798254</v>
      </c>
      <c r="H5895" s="6">
        <f>IF(ISNA(VLOOKUP($A5895, 'NAV Daily'!$A$1:$B$9941, 2, 0)/1000000000),H5894, VLOOKUP($A5895, 'NAV Daily'!$A$1:$B$9941, 2, 0)/1000000000)</f>
        <v>666.48381470779009</v>
      </c>
    </row>
    <row r="5896" spans="1:8" customFormat="1" x14ac:dyDescent="0.25">
      <c r="A5896" s="2">
        <v>44308</v>
      </c>
      <c r="B5896" s="110">
        <f>IF(ISNA(VLOOKUP($A5896, 'NAV Daily'!$A$1:$D$9941, 4, 0)),B5895, VLOOKUP($A5896, 'NAV Daily'!$A$1:$D$9941, 4, 0))</f>
        <v>3475.8989999999999</v>
      </c>
      <c r="C5896" s="110">
        <f>IF(IFERROR(VLOOKUP($A5896, JCI!A:E, 5, 0),C5895)="null",C5895, IFERROR(VLOOKUP( $A5896, JCI!A:E, 5, 0),C5895))</f>
        <v>6225.6860349999997</v>
      </c>
      <c r="D5896" s="6">
        <f>IF(ISNA(VLOOKUP($A5896,ICBI!$C$1:$D$10000, 2, 0)),D5895, VLOOKUP($A5896, ICBI!$C$1:$D$10000, 2, 0))</f>
        <v>274.53288710195</v>
      </c>
      <c r="E5896" s="2">
        <f t="shared" si="302"/>
        <v>43829</v>
      </c>
      <c r="F5896" s="3">
        <f t="shared" si="303"/>
        <v>3475.8989999999999</v>
      </c>
      <c r="G5896" s="3">
        <f t="shared" si="304"/>
        <v>5755.1273419798254</v>
      </c>
      <c r="H5896" s="6">
        <f>IF(ISNA(VLOOKUP($A5896, 'NAV Daily'!$A$1:$B$9941, 2, 0)/1000000000),H5895, VLOOKUP($A5896, 'NAV Daily'!$A$1:$B$9941, 2, 0)/1000000000)</f>
        <v>666.48381470779009</v>
      </c>
    </row>
    <row r="5897" spans="1:8" customFormat="1" x14ac:dyDescent="0.25">
      <c r="A5897" s="2">
        <v>44309</v>
      </c>
      <c r="B5897" s="110">
        <f>IF(ISNA(VLOOKUP($A5897, 'NAV Daily'!$A$1:$D$9941, 4, 0)),B5896, VLOOKUP($A5897, 'NAV Daily'!$A$1:$D$9941, 4, 0))</f>
        <v>3475.8989999999999</v>
      </c>
      <c r="C5897" s="110">
        <f>IF(IFERROR(VLOOKUP($A5897, JCI!A:E, 5, 0),C5896)="null",C5896, IFERROR(VLOOKUP( $A5897, JCI!A:E, 5, 0),C5896))</f>
        <v>6225.6860349999997</v>
      </c>
      <c r="D5897" s="6">
        <f>IF(ISNA(VLOOKUP($A5897,ICBI!$C$1:$D$10000, 2, 0)),D5896, VLOOKUP($A5897, ICBI!$C$1:$D$10000, 2, 0))</f>
        <v>274.53288710195</v>
      </c>
      <c r="E5897" s="2">
        <f t="shared" si="302"/>
        <v>43829</v>
      </c>
      <c r="F5897" s="3">
        <f t="shared" si="303"/>
        <v>3475.8989999999999</v>
      </c>
      <c r="G5897" s="3">
        <f t="shared" si="304"/>
        <v>5755.1273419798254</v>
      </c>
      <c r="H5897" s="6">
        <f>IF(ISNA(VLOOKUP($A5897, 'NAV Daily'!$A$1:$B$9941, 2, 0)/1000000000),H5896, VLOOKUP($A5897, 'NAV Daily'!$A$1:$B$9941, 2, 0)/1000000000)</f>
        <v>666.48381470779009</v>
      </c>
    </row>
    <row r="5898" spans="1:8" customFormat="1" x14ac:dyDescent="0.25">
      <c r="A5898" s="2">
        <v>44310</v>
      </c>
      <c r="B5898" s="110">
        <f>IF(ISNA(VLOOKUP($A5898, 'NAV Daily'!$A$1:$D$9941, 4, 0)),B5897, VLOOKUP($A5898, 'NAV Daily'!$A$1:$D$9941, 4, 0))</f>
        <v>3475.8989999999999</v>
      </c>
      <c r="C5898" s="110">
        <f>IF(IFERROR(VLOOKUP($A5898, JCI!A:E, 5, 0),C5897)="null",C5897, IFERROR(VLOOKUP( $A5898, JCI!A:E, 5, 0),C5897))</f>
        <v>6225.6860349999997</v>
      </c>
      <c r="D5898" s="6">
        <f>IF(ISNA(VLOOKUP($A5898,ICBI!$C$1:$D$10000, 2, 0)),D5897, VLOOKUP($A5898, ICBI!$C$1:$D$10000, 2, 0))</f>
        <v>274.53288710195</v>
      </c>
      <c r="E5898" s="2">
        <f t="shared" si="302"/>
        <v>43829</v>
      </c>
      <c r="F5898" s="3">
        <f t="shared" si="303"/>
        <v>3475.8989999999999</v>
      </c>
      <c r="G5898" s="3">
        <f t="shared" si="304"/>
        <v>5755.1273419798254</v>
      </c>
      <c r="H5898" s="6">
        <f>IF(ISNA(VLOOKUP($A5898, 'NAV Daily'!$A$1:$B$9941, 2, 0)/1000000000),H5897, VLOOKUP($A5898, 'NAV Daily'!$A$1:$B$9941, 2, 0)/1000000000)</f>
        <v>666.48381470779009</v>
      </c>
    </row>
    <row r="5899" spans="1:8" customFormat="1" x14ac:dyDescent="0.25">
      <c r="A5899" s="2">
        <v>44311</v>
      </c>
      <c r="B5899" s="110">
        <f>IF(ISNA(VLOOKUP($A5899, 'NAV Daily'!$A$1:$D$9941, 4, 0)),B5898, VLOOKUP($A5899, 'NAV Daily'!$A$1:$D$9941, 4, 0))</f>
        <v>3475.8989999999999</v>
      </c>
      <c r="C5899" s="110">
        <f>IF(IFERROR(VLOOKUP($A5899, JCI!A:E, 5, 0),C5898)="null",C5898, IFERROR(VLOOKUP( $A5899, JCI!A:E, 5, 0),C5898))</f>
        <v>6225.6860349999997</v>
      </c>
      <c r="D5899" s="6">
        <f>IF(ISNA(VLOOKUP($A5899,ICBI!$C$1:$D$10000, 2, 0)),D5898, VLOOKUP($A5899, ICBI!$C$1:$D$10000, 2, 0))</f>
        <v>274.53288710195</v>
      </c>
      <c r="E5899" s="2">
        <f t="shared" si="302"/>
        <v>43829</v>
      </c>
      <c r="F5899" s="3">
        <f t="shared" si="303"/>
        <v>3475.8989999999999</v>
      </c>
      <c r="G5899" s="3">
        <f t="shared" si="304"/>
        <v>5755.1273419798254</v>
      </c>
      <c r="H5899" s="6">
        <f>IF(ISNA(VLOOKUP($A5899, 'NAV Daily'!$A$1:$B$9941, 2, 0)/1000000000),H5898, VLOOKUP($A5899, 'NAV Daily'!$A$1:$B$9941, 2, 0)/1000000000)</f>
        <v>666.48381470779009</v>
      </c>
    </row>
    <row r="5900" spans="1:8" customFormat="1" x14ac:dyDescent="0.25">
      <c r="A5900" s="2">
        <v>44312</v>
      </c>
      <c r="B5900" s="110">
        <f>IF(ISNA(VLOOKUP($A5900, 'NAV Daily'!$A$1:$D$9941, 4, 0)),B5899, VLOOKUP($A5900, 'NAV Daily'!$A$1:$D$9941, 4, 0))</f>
        <v>3475.8989999999999</v>
      </c>
      <c r="C5900" s="110">
        <f>IF(IFERROR(VLOOKUP($A5900, JCI!A:E, 5, 0),C5899)="null",C5899, IFERROR(VLOOKUP( $A5900, JCI!A:E, 5, 0),C5899))</f>
        <v>6225.6860349999997</v>
      </c>
      <c r="D5900" s="6">
        <f>IF(ISNA(VLOOKUP($A5900,ICBI!$C$1:$D$10000, 2, 0)),D5899, VLOOKUP($A5900, ICBI!$C$1:$D$10000, 2, 0))</f>
        <v>274.53288710195</v>
      </c>
      <c r="E5900" s="2">
        <f t="shared" si="302"/>
        <v>43829</v>
      </c>
      <c r="F5900" s="3">
        <f t="shared" si="303"/>
        <v>3475.8989999999999</v>
      </c>
      <c r="G5900" s="3">
        <f t="shared" si="304"/>
        <v>5755.1273419798254</v>
      </c>
      <c r="H5900" s="6">
        <f>IF(ISNA(VLOOKUP($A5900, 'NAV Daily'!$A$1:$B$9941, 2, 0)/1000000000),H5899, VLOOKUP($A5900, 'NAV Daily'!$A$1:$B$9941, 2, 0)/1000000000)</f>
        <v>666.48381470779009</v>
      </c>
    </row>
    <row r="5901" spans="1:8" customFormat="1" x14ac:dyDescent="0.25">
      <c r="A5901" s="2">
        <v>44313</v>
      </c>
      <c r="B5901" s="110">
        <f>IF(ISNA(VLOOKUP($A5901, 'NAV Daily'!$A$1:$D$9941, 4, 0)),B5900, VLOOKUP($A5901, 'NAV Daily'!$A$1:$D$9941, 4, 0))</f>
        <v>3475.8989999999999</v>
      </c>
      <c r="C5901" s="110">
        <f>IF(IFERROR(VLOOKUP($A5901, JCI!A:E, 5, 0),C5900)="null",C5900, IFERROR(VLOOKUP( $A5901, JCI!A:E, 5, 0),C5900))</f>
        <v>6225.6860349999997</v>
      </c>
      <c r="D5901" s="6">
        <f>IF(ISNA(VLOOKUP($A5901,ICBI!$C$1:$D$10000, 2, 0)),D5900, VLOOKUP($A5901, ICBI!$C$1:$D$10000, 2, 0))</f>
        <v>274.53288710195</v>
      </c>
      <c r="E5901" s="2">
        <f t="shared" si="302"/>
        <v>43829</v>
      </c>
      <c r="F5901" s="3">
        <f t="shared" si="303"/>
        <v>3475.8989999999999</v>
      </c>
      <c r="G5901" s="3">
        <f t="shared" si="304"/>
        <v>5755.1273419798254</v>
      </c>
      <c r="H5901" s="6">
        <f>IF(ISNA(VLOOKUP($A5901, 'NAV Daily'!$A$1:$B$9941, 2, 0)/1000000000),H5900, VLOOKUP($A5901, 'NAV Daily'!$A$1:$B$9941, 2, 0)/1000000000)</f>
        <v>666.48381470779009</v>
      </c>
    </row>
    <row r="5902" spans="1:8" customFormat="1" x14ac:dyDescent="0.25">
      <c r="A5902" s="2">
        <v>44314</v>
      </c>
      <c r="B5902" s="110">
        <f>IF(ISNA(VLOOKUP($A5902, 'NAV Daily'!$A$1:$D$9941, 4, 0)),B5901, VLOOKUP($A5902, 'NAV Daily'!$A$1:$D$9941, 4, 0))</f>
        <v>3475.8989999999999</v>
      </c>
      <c r="C5902" s="110">
        <f>IF(IFERROR(VLOOKUP($A5902, JCI!A:E, 5, 0),C5901)="null",C5901, IFERROR(VLOOKUP( $A5902, JCI!A:E, 5, 0),C5901))</f>
        <v>6225.6860349999997</v>
      </c>
      <c r="D5902" s="6">
        <f>IF(ISNA(VLOOKUP($A5902,ICBI!$C$1:$D$10000, 2, 0)),D5901, VLOOKUP($A5902, ICBI!$C$1:$D$10000, 2, 0))</f>
        <v>274.53288710195</v>
      </c>
      <c r="E5902" s="2">
        <f t="shared" si="302"/>
        <v>43829</v>
      </c>
      <c r="F5902" s="3">
        <f t="shared" si="303"/>
        <v>3475.8989999999999</v>
      </c>
      <c r="G5902" s="3">
        <f t="shared" si="304"/>
        <v>5755.1273419798254</v>
      </c>
      <c r="H5902" s="6">
        <f>IF(ISNA(VLOOKUP($A5902, 'NAV Daily'!$A$1:$B$9941, 2, 0)/1000000000),H5901, VLOOKUP($A5902, 'NAV Daily'!$A$1:$B$9941, 2, 0)/1000000000)</f>
        <v>666.48381470779009</v>
      </c>
    </row>
    <row r="5903" spans="1:8" customFormat="1" x14ac:dyDescent="0.25">
      <c r="A5903" s="2">
        <v>44315</v>
      </c>
      <c r="B5903" s="110">
        <f>IF(ISNA(VLOOKUP($A5903, 'NAV Daily'!$A$1:$D$9941, 4, 0)),B5902, VLOOKUP($A5903, 'NAV Daily'!$A$1:$D$9941, 4, 0))</f>
        <v>3475.8989999999999</v>
      </c>
      <c r="C5903" s="110">
        <f>IF(IFERROR(VLOOKUP($A5903, JCI!A:E, 5, 0),C5902)="null",C5902, IFERROR(VLOOKUP( $A5903, JCI!A:E, 5, 0),C5902))</f>
        <v>6225.6860349999997</v>
      </c>
      <c r="D5903" s="6">
        <f>IF(ISNA(VLOOKUP($A5903,ICBI!$C$1:$D$10000, 2, 0)),D5902, VLOOKUP($A5903, ICBI!$C$1:$D$10000, 2, 0))</f>
        <v>274.53288710195</v>
      </c>
      <c r="E5903" s="2">
        <f t="shared" si="302"/>
        <v>43829</v>
      </c>
      <c r="F5903" s="3">
        <f t="shared" si="303"/>
        <v>3475.8989999999999</v>
      </c>
      <c r="G5903" s="3">
        <f t="shared" si="304"/>
        <v>5755.1273419798254</v>
      </c>
      <c r="H5903" s="6">
        <f>IF(ISNA(VLOOKUP($A5903, 'NAV Daily'!$A$1:$B$9941, 2, 0)/1000000000),H5902, VLOOKUP($A5903, 'NAV Daily'!$A$1:$B$9941, 2, 0)/1000000000)</f>
        <v>666.48381470779009</v>
      </c>
    </row>
    <row r="5904" spans="1:8" customFormat="1" x14ac:dyDescent="0.25">
      <c r="A5904" s="2">
        <v>44316</v>
      </c>
      <c r="B5904" s="110">
        <f>IF(ISNA(VLOOKUP($A5904, 'NAV Daily'!$A$1:$D$9941, 4, 0)),B5903, VLOOKUP($A5904, 'NAV Daily'!$A$1:$D$9941, 4, 0))</f>
        <v>3475.8989999999999</v>
      </c>
      <c r="C5904" s="110">
        <f>IF(IFERROR(VLOOKUP($A5904, JCI!A:E, 5, 0),C5903)="null",C5903, IFERROR(VLOOKUP( $A5904, JCI!A:E, 5, 0),C5903))</f>
        <v>6225.6860349999997</v>
      </c>
      <c r="D5904" s="6">
        <f>IF(ISNA(VLOOKUP($A5904,ICBI!$C$1:$D$10000, 2, 0)),D5903, VLOOKUP($A5904, ICBI!$C$1:$D$10000, 2, 0))</f>
        <v>274.53288710195</v>
      </c>
      <c r="E5904" s="2">
        <f t="shared" si="302"/>
        <v>43829</v>
      </c>
      <c r="F5904" s="3">
        <f t="shared" si="303"/>
        <v>3475.8989999999999</v>
      </c>
      <c r="G5904" s="3">
        <f t="shared" si="304"/>
        <v>5755.1273419798254</v>
      </c>
      <c r="H5904" s="6">
        <f>IF(ISNA(VLOOKUP($A5904, 'NAV Daily'!$A$1:$B$9941, 2, 0)/1000000000),H5903, VLOOKUP($A5904, 'NAV Daily'!$A$1:$B$9941, 2, 0)/1000000000)</f>
        <v>666.48381470779009</v>
      </c>
    </row>
    <row r="5905" spans="1:8" customFormat="1" x14ac:dyDescent="0.25">
      <c r="A5905" s="2">
        <v>44317</v>
      </c>
      <c r="B5905" s="110">
        <f>IF(ISNA(VLOOKUP($A5905, 'NAV Daily'!$A$1:$D$9941, 4, 0)),B5904, VLOOKUP($A5905, 'NAV Daily'!$A$1:$D$9941, 4, 0))</f>
        <v>3475.8989999999999</v>
      </c>
      <c r="C5905" s="110">
        <f>IF(IFERROR(VLOOKUP($A5905, JCI!A:E, 5, 0),C5904)="null",C5904, IFERROR(VLOOKUP( $A5905, JCI!A:E, 5, 0),C5904))</f>
        <v>6225.6860349999997</v>
      </c>
      <c r="D5905" s="6">
        <f>IF(ISNA(VLOOKUP($A5905,ICBI!$C$1:$D$10000, 2, 0)),D5904, VLOOKUP($A5905, ICBI!$C$1:$D$10000, 2, 0))</f>
        <v>274.53288710195</v>
      </c>
      <c r="E5905" s="2">
        <f t="shared" si="302"/>
        <v>43829</v>
      </c>
      <c r="F5905" s="3">
        <f t="shared" si="303"/>
        <v>3475.8989999999999</v>
      </c>
      <c r="G5905" s="3">
        <f t="shared" si="304"/>
        <v>5755.1273419798254</v>
      </c>
      <c r="H5905" s="6">
        <f>IF(ISNA(VLOOKUP($A5905, 'NAV Daily'!$A$1:$B$9941, 2, 0)/1000000000),H5904, VLOOKUP($A5905, 'NAV Daily'!$A$1:$B$9941, 2, 0)/1000000000)</f>
        <v>666.48381470779009</v>
      </c>
    </row>
    <row r="5906" spans="1:8" customFormat="1" x14ac:dyDescent="0.25">
      <c r="A5906" s="2">
        <v>44318</v>
      </c>
      <c r="B5906" s="110">
        <f>IF(ISNA(VLOOKUP($A5906, 'NAV Daily'!$A$1:$D$9941, 4, 0)),B5905, VLOOKUP($A5906, 'NAV Daily'!$A$1:$D$9941, 4, 0))</f>
        <v>3475.8989999999999</v>
      </c>
      <c r="C5906" s="110">
        <f>IF(IFERROR(VLOOKUP($A5906, JCI!A:E, 5, 0),C5905)="null",C5905, IFERROR(VLOOKUP( $A5906, JCI!A:E, 5, 0),C5905))</f>
        <v>6225.6860349999997</v>
      </c>
      <c r="D5906" s="6">
        <f>IF(ISNA(VLOOKUP($A5906,ICBI!$C$1:$D$10000, 2, 0)),D5905, VLOOKUP($A5906, ICBI!$C$1:$D$10000, 2, 0))</f>
        <v>274.53288710195</v>
      </c>
      <c r="E5906" s="2">
        <f t="shared" si="302"/>
        <v>43829</v>
      </c>
      <c r="F5906" s="3">
        <f t="shared" si="303"/>
        <v>3475.8989999999999</v>
      </c>
      <c r="G5906" s="3">
        <f t="shared" si="304"/>
        <v>5755.1273419798254</v>
      </c>
      <c r="H5906" s="6">
        <f>IF(ISNA(VLOOKUP($A5906, 'NAV Daily'!$A$1:$B$9941, 2, 0)/1000000000),H5905, VLOOKUP($A5906, 'NAV Daily'!$A$1:$B$9941, 2, 0)/1000000000)</f>
        <v>666.48381470779009</v>
      </c>
    </row>
    <row r="5907" spans="1:8" customFormat="1" x14ac:dyDescent="0.25">
      <c r="A5907" s="2">
        <v>44319</v>
      </c>
      <c r="B5907" s="110">
        <f>IF(ISNA(VLOOKUP($A5907, 'NAV Daily'!$A$1:$D$9941, 4, 0)),B5906, VLOOKUP($A5907, 'NAV Daily'!$A$1:$D$9941, 4, 0))</f>
        <v>3475.8989999999999</v>
      </c>
      <c r="C5907" s="110">
        <f>IF(IFERROR(VLOOKUP($A5907, JCI!A:E, 5, 0),C5906)="null",C5906, IFERROR(VLOOKUP( $A5907, JCI!A:E, 5, 0),C5906))</f>
        <v>6225.6860349999997</v>
      </c>
      <c r="D5907" s="6">
        <f>IF(ISNA(VLOOKUP($A5907,ICBI!$C$1:$D$10000, 2, 0)),D5906, VLOOKUP($A5907, ICBI!$C$1:$D$10000, 2, 0))</f>
        <v>274.53288710195</v>
      </c>
      <c r="E5907" s="2">
        <f t="shared" si="302"/>
        <v>43829</v>
      </c>
      <c r="F5907" s="3">
        <f t="shared" si="303"/>
        <v>3475.8989999999999</v>
      </c>
      <c r="G5907" s="3">
        <f t="shared" si="304"/>
        <v>5755.1273419798254</v>
      </c>
      <c r="H5907" s="6">
        <f>IF(ISNA(VLOOKUP($A5907, 'NAV Daily'!$A$1:$B$9941, 2, 0)/1000000000),H5906, VLOOKUP($A5907, 'NAV Daily'!$A$1:$B$9941, 2, 0)/1000000000)</f>
        <v>666.48381470779009</v>
      </c>
    </row>
    <row r="5908" spans="1:8" customFormat="1" x14ac:dyDescent="0.25">
      <c r="A5908" s="2">
        <v>44320</v>
      </c>
      <c r="B5908" s="110">
        <f>IF(ISNA(VLOOKUP($A5908, 'NAV Daily'!$A$1:$D$9941, 4, 0)),B5907, VLOOKUP($A5908, 'NAV Daily'!$A$1:$D$9941, 4, 0))</f>
        <v>3475.8989999999999</v>
      </c>
      <c r="C5908" s="110">
        <f>IF(IFERROR(VLOOKUP($A5908, JCI!A:E, 5, 0),C5907)="null",C5907, IFERROR(VLOOKUP( $A5908, JCI!A:E, 5, 0),C5907))</f>
        <v>6225.6860349999997</v>
      </c>
      <c r="D5908" s="6">
        <f>IF(ISNA(VLOOKUP($A5908,ICBI!$C$1:$D$10000, 2, 0)),D5907, VLOOKUP($A5908, ICBI!$C$1:$D$10000, 2, 0))</f>
        <v>274.53288710195</v>
      </c>
      <c r="E5908" s="2">
        <f t="shared" si="302"/>
        <v>43829</v>
      </c>
      <c r="F5908" s="3">
        <f t="shared" si="303"/>
        <v>3475.8989999999999</v>
      </c>
      <c r="G5908" s="3">
        <f t="shared" si="304"/>
        <v>5755.1273419798254</v>
      </c>
      <c r="H5908" s="6">
        <f>IF(ISNA(VLOOKUP($A5908, 'NAV Daily'!$A$1:$B$9941, 2, 0)/1000000000),H5907, VLOOKUP($A5908, 'NAV Daily'!$A$1:$B$9941, 2, 0)/1000000000)</f>
        <v>666.48381470779009</v>
      </c>
    </row>
    <row r="5909" spans="1:8" customFormat="1" x14ac:dyDescent="0.25">
      <c r="A5909" s="2">
        <v>44321</v>
      </c>
      <c r="B5909" s="110">
        <f>IF(ISNA(VLOOKUP($A5909, 'NAV Daily'!$A$1:$D$9941, 4, 0)),B5908, VLOOKUP($A5909, 'NAV Daily'!$A$1:$D$9941, 4, 0))</f>
        <v>3475.8989999999999</v>
      </c>
      <c r="C5909" s="110">
        <f>IF(IFERROR(VLOOKUP($A5909, JCI!A:E, 5, 0),C5908)="null",C5908, IFERROR(VLOOKUP( $A5909, JCI!A:E, 5, 0),C5908))</f>
        <v>6225.6860349999997</v>
      </c>
      <c r="D5909" s="6">
        <f>IF(ISNA(VLOOKUP($A5909,ICBI!$C$1:$D$10000, 2, 0)),D5908, VLOOKUP($A5909, ICBI!$C$1:$D$10000, 2, 0))</f>
        <v>274.53288710195</v>
      </c>
      <c r="E5909" s="2">
        <f t="shared" si="302"/>
        <v>43829</v>
      </c>
      <c r="F5909" s="3">
        <f t="shared" si="303"/>
        <v>3475.8989999999999</v>
      </c>
      <c r="G5909" s="3">
        <f t="shared" si="304"/>
        <v>5755.1273419798254</v>
      </c>
      <c r="H5909" s="6">
        <f>IF(ISNA(VLOOKUP($A5909, 'NAV Daily'!$A$1:$B$9941, 2, 0)/1000000000),H5908, VLOOKUP($A5909, 'NAV Daily'!$A$1:$B$9941, 2, 0)/1000000000)</f>
        <v>666.48381470779009</v>
      </c>
    </row>
    <row r="5910" spans="1:8" customFormat="1" x14ac:dyDescent="0.25">
      <c r="A5910" s="2">
        <v>44322</v>
      </c>
      <c r="B5910" s="110">
        <f>IF(ISNA(VLOOKUP($A5910, 'NAV Daily'!$A$1:$D$9941, 4, 0)),B5909, VLOOKUP($A5910, 'NAV Daily'!$A$1:$D$9941, 4, 0))</f>
        <v>3475.8989999999999</v>
      </c>
      <c r="C5910" s="110">
        <f>IF(IFERROR(VLOOKUP($A5910, JCI!A:E, 5, 0),C5909)="null",C5909, IFERROR(VLOOKUP( $A5910, JCI!A:E, 5, 0),C5909))</f>
        <v>6225.6860349999997</v>
      </c>
      <c r="D5910" s="6">
        <f>IF(ISNA(VLOOKUP($A5910,ICBI!$C$1:$D$10000, 2, 0)),D5909, VLOOKUP($A5910, ICBI!$C$1:$D$10000, 2, 0))</f>
        <v>274.53288710195</v>
      </c>
      <c r="E5910" s="2">
        <f t="shared" si="302"/>
        <v>43829</v>
      </c>
      <c r="F5910" s="3">
        <f t="shared" si="303"/>
        <v>3475.8989999999999</v>
      </c>
      <c r="G5910" s="3">
        <f t="shared" si="304"/>
        <v>5755.1273419798254</v>
      </c>
      <c r="H5910" s="6">
        <f>IF(ISNA(VLOOKUP($A5910, 'NAV Daily'!$A$1:$B$9941, 2, 0)/1000000000),H5909, VLOOKUP($A5910, 'NAV Daily'!$A$1:$B$9941, 2, 0)/1000000000)</f>
        <v>666.48381470779009</v>
      </c>
    </row>
    <row r="5911" spans="1:8" customFormat="1" x14ac:dyDescent="0.25">
      <c r="A5911" s="2">
        <v>44323</v>
      </c>
      <c r="B5911" s="110">
        <f>IF(ISNA(VLOOKUP($A5911, 'NAV Daily'!$A$1:$D$9941, 4, 0)),B5910, VLOOKUP($A5911, 'NAV Daily'!$A$1:$D$9941, 4, 0))</f>
        <v>3475.8989999999999</v>
      </c>
      <c r="C5911" s="110">
        <f>IF(IFERROR(VLOOKUP($A5911, JCI!A:E, 5, 0),C5910)="null",C5910, IFERROR(VLOOKUP( $A5911, JCI!A:E, 5, 0),C5910))</f>
        <v>6225.6860349999997</v>
      </c>
      <c r="D5911" s="6">
        <f>IF(ISNA(VLOOKUP($A5911,ICBI!$C$1:$D$10000, 2, 0)),D5910, VLOOKUP($A5911, ICBI!$C$1:$D$10000, 2, 0))</f>
        <v>274.53288710195</v>
      </c>
      <c r="E5911" s="2">
        <f t="shared" si="302"/>
        <v>43829</v>
      </c>
      <c r="F5911" s="3">
        <f t="shared" si="303"/>
        <v>3475.8989999999999</v>
      </c>
      <c r="G5911" s="3">
        <f t="shared" si="304"/>
        <v>5755.1273419798254</v>
      </c>
      <c r="H5911" s="6">
        <f>IF(ISNA(VLOOKUP($A5911, 'NAV Daily'!$A$1:$B$9941, 2, 0)/1000000000),H5910, VLOOKUP($A5911, 'NAV Daily'!$A$1:$B$9941, 2, 0)/1000000000)</f>
        <v>666.48381470779009</v>
      </c>
    </row>
    <row r="5912" spans="1:8" customFormat="1" x14ac:dyDescent="0.25">
      <c r="A5912" s="2">
        <v>44324</v>
      </c>
      <c r="B5912" s="110">
        <f>IF(ISNA(VLOOKUP($A5912, 'NAV Daily'!$A$1:$D$9941, 4, 0)),B5911, VLOOKUP($A5912, 'NAV Daily'!$A$1:$D$9941, 4, 0))</f>
        <v>3475.8989999999999</v>
      </c>
      <c r="C5912" s="110">
        <f>IF(IFERROR(VLOOKUP($A5912, JCI!A:E, 5, 0),C5911)="null",C5911, IFERROR(VLOOKUP( $A5912, JCI!A:E, 5, 0),C5911))</f>
        <v>6225.6860349999997</v>
      </c>
      <c r="D5912" s="6">
        <f>IF(ISNA(VLOOKUP($A5912,ICBI!$C$1:$D$10000, 2, 0)),D5911, VLOOKUP($A5912, ICBI!$C$1:$D$10000, 2, 0))</f>
        <v>274.53288710195</v>
      </c>
      <c r="E5912" s="2">
        <f t="shared" si="302"/>
        <v>43829</v>
      </c>
      <c r="F5912" s="3">
        <f t="shared" si="303"/>
        <v>3475.8989999999999</v>
      </c>
      <c r="G5912" s="3">
        <f t="shared" si="304"/>
        <v>5755.1273419798254</v>
      </c>
      <c r="H5912" s="6">
        <f>IF(ISNA(VLOOKUP($A5912, 'NAV Daily'!$A$1:$B$9941, 2, 0)/1000000000),H5911, VLOOKUP($A5912, 'NAV Daily'!$A$1:$B$9941, 2, 0)/1000000000)</f>
        <v>666.48381470779009</v>
      </c>
    </row>
    <row r="5913" spans="1:8" customFormat="1" x14ac:dyDescent="0.25">
      <c r="A5913" s="2">
        <v>44325</v>
      </c>
      <c r="B5913" s="110">
        <f>IF(ISNA(VLOOKUP($A5913, 'NAV Daily'!$A$1:$D$9941, 4, 0)),B5912, VLOOKUP($A5913, 'NAV Daily'!$A$1:$D$9941, 4, 0))</f>
        <v>3475.8989999999999</v>
      </c>
      <c r="C5913" s="110">
        <f>IF(IFERROR(VLOOKUP($A5913, JCI!A:E, 5, 0),C5912)="null",C5912, IFERROR(VLOOKUP( $A5913, JCI!A:E, 5, 0),C5912))</f>
        <v>6225.6860349999997</v>
      </c>
      <c r="D5913" s="6">
        <f>IF(ISNA(VLOOKUP($A5913,ICBI!$C$1:$D$10000, 2, 0)),D5912, VLOOKUP($A5913, ICBI!$C$1:$D$10000, 2, 0))</f>
        <v>274.53288710195</v>
      </c>
      <c r="E5913" s="2">
        <f t="shared" si="302"/>
        <v>43829</v>
      </c>
      <c r="F5913" s="3">
        <f t="shared" si="303"/>
        <v>3475.8989999999999</v>
      </c>
      <c r="G5913" s="3">
        <f t="shared" si="304"/>
        <v>5755.1273419798254</v>
      </c>
      <c r="H5913" s="6">
        <f>IF(ISNA(VLOOKUP($A5913, 'NAV Daily'!$A$1:$B$9941, 2, 0)/1000000000),H5912, VLOOKUP($A5913, 'NAV Daily'!$A$1:$B$9941, 2, 0)/1000000000)</f>
        <v>666.48381470779009</v>
      </c>
    </row>
    <row r="5914" spans="1:8" customFormat="1" x14ac:dyDescent="0.25">
      <c r="A5914" s="2">
        <v>44326</v>
      </c>
      <c r="B5914" s="110">
        <f>IF(ISNA(VLOOKUP($A5914, 'NAV Daily'!$A$1:$D$9941, 4, 0)),B5913, VLOOKUP($A5914, 'NAV Daily'!$A$1:$D$9941, 4, 0))</f>
        <v>3475.8989999999999</v>
      </c>
      <c r="C5914" s="110">
        <f>IF(IFERROR(VLOOKUP($A5914, JCI!A:E, 5, 0),C5913)="null",C5913, IFERROR(VLOOKUP( $A5914, JCI!A:E, 5, 0),C5913))</f>
        <v>6225.6860349999997</v>
      </c>
      <c r="D5914" s="6">
        <f>IF(ISNA(VLOOKUP($A5914,ICBI!$C$1:$D$10000, 2, 0)),D5913, VLOOKUP($A5914, ICBI!$C$1:$D$10000, 2, 0))</f>
        <v>274.53288710195</v>
      </c>
      <c r="E5914" s="2">
        <f t="shared" si="302"/>
        <v>43829</v>
      </c>
      <c r="F5914" s="3">
        <f t="shared" si="303"/>
        <v>3475.8989999999999</v>
      </c>
      <c r="G5914" s="3">
        <f t="shared" si="304"/>
        <v>5755.1273419798254</v>
      </c>
      <c r="H5914" s="6">
        <f>IF(ISNA(VLOOKUP($A5914, 'NAV Daily'!$A$1:$B$9941, 2, 0)/1000000000),H5913, VLOOKUP($A5914, 'NAV Daily'!$A$1:$B$9941, 2, 0)/1000000000)</f>
        <v>666.48381470779009</v>
      </c>
    </row>
    <row r="5915" spans="1:8" customFormat="1" x14ac:dyDescent="0.25">
      <c r="A5915" s="2">
        <v>44327</v>
      </c>
      <c r="B5915" s="110">
        <f>IF(ISNA(VLOOKUP($A5915, 'NAV Daily'!$A$1:$D$9941, 4, 0)),B5914, VLOOKUP($A5915, 'NAV Daily'!$A$1:$D$9941, 4, 0))</f>
        <v>3475.8989999999999</v>
      </c>
      <c r="C5915" s="110">
        <f>IF(IFERROR(VLOOKUP($A5915, JCI!A:E, 5, 0),C5914)="null",C5914, IFERROR(VLOOKUP( $A5915, JCI!A:E, 5, 0),C5914))</f>
        <v>6225.6860349999997</v>
      </c>
      <c r="D5915" s="6">
        <f>IF(ISNA(VLOOKUP($A5915,ICBI!$C$1:$D$10000, 2, 0)),D5914, VLOOKUP($A5915, ICBI!$C$1:$D$10000, 2, 0))</f>
        <v>274.53288710195</v>
      </c>
      <c r="E5915" s="2">
        <f t="shared" si="302"/>
        <v>43829</v>
      </c>
      <c r="F5915" s="3">
        <f t="shared" si="303"/>
        <v>3475.8989999999999</v>
      </c>
      <c r="G5915" s="3">
        <f t="shared" si="304"/>
        <v>5755.1273419798254</v>
      </c>
      <c r="H5915" s="6">
        <f>IF(ISNA(VLOOKUP($A5915, 'NAV Daily'!$A$1:$B$9941, 2, 0)/1000000000),H5914, VLOOKUP($A5915, 'NAV Daily'!$A$1:$B$9941, 2, 0)/1000000000)</f>
        <v>666.48381470779009</v>
      </c>
    </row>
    <row r="5916" spans="1:8" customFormat="1" x14ac:dyDescent="0.25">
      <c r="A5916" s="2">
        <v>44328</v>
      </c>
      <c r="B5916" s="110">
        <f>IF(ISNA(VLOOKUP($A5916, 'NAV Daily'!$A$1:$D$9941, 4, 0)),B5915, VLOOKUP($A5916, 'NAV Daily'!$A$1:$D$9941, 4, 0))</f>
        <v>3475.8989999999999</v>
      </c>
      <c r="C5916" s="110">
        <f>IF(IFERROR(VLOOKUP($A5916, JCI!A:E, 5, 0),C5915)="null",C5915, IFERROR(VLOOKUP( $A5916, JCI!A:E, 5, 0),C5915))</f>
        <v>6225.6860349999997</v>
      </c>
      <c r="D5916" s="6">
        <f>IF(ISNA(VLOOKUP($A5916,ICBI!$C$1:$D$10000, 2, 0)),D5915, VLOOKUP($A5916, ICBI!$C$1:$D$10000, 2, 0))</f>
        <v>274.53288710195</v>
      </c>
      <c r="E5916" s="2">
        <f t="shared" si="302"/>
        <v>43829</v>
      </c>
      <c r="F5916" s="3">
        <f t="shared" si="303"/>
        <v>3475.8989999999999</v>
      </c>
      <c r="G5916" s="3">
        <f t="shared" si="304"/>
        <v>5755.1273419798254</v>
      </c>
      <c r="H5916" s="6">
        <f>IF(ISNA(VLOOKUP($A5916, 'NAV Daily'!$A$1:$B$9941, 2, 0)/1000000000),H5915, VLOOKUP($A5916, 'NAV Daily'!$A$1:$B$9941, 2, 0)/1000000000)</f>
        <v>666.48381470779009</v>
      </c>
    </row>
    <row r="5917" spans="1:8" customFormat="1" x14ac:dyDescent="0.25">
      <c r="A5917" s="2">
        <v>44329</v>
      </c>
      <c r="B5917" s="110">
        <f>IF(ISNA(VLOOKUP($A5917, 'NAV Daily'!$A$1:$D$9941, 4, 0)),B5916, VLOOKUP($A5917, 'NAV Daily'!$A$1:$D$9941, 4, 0))</f>
        <v>3475.8989999999999</v>
      </c>
      <c r="C5917" s="110">
        <f>IF(IFERROR(VLOOKUP($A5917, JCI!A:E, 5, 0),C5916)="null",C5916, IFERROR(VLOOKUP( $A5917, JCI!A:E, 5, 0),C5916))</f>
        <v>6225.6860349999997</v>
      </c>
      <c r="D5917" s="6">
        <f>IF(ISNA(VLOOKUP($A5917,ICBI!$C$1:$D$10000, 2, 0)),D5916, VLOOKUP($A5917, ICBI!$C$1:$D$10000, 2, 0))</f>
        <v>274.53288710195</v>
      </c>
      <c r="E5917" s="2">
        <f t="shared" si="302"/>
        <v>43829</v>
      </c>
      <c r="F5917" s="3">
        <f t="shared" si="303"/>
        <v>3475.8989999999999</v>
      </c>
      <c r="G5917" s="3">
        <f t="shared" si="304"/>
        <v>5755.1273419798254</v>
      </c>
      <c r="H5917" s="6">
        <f>IF(ISNA(VLOOKUP($A5917, 'NAV Daily'!$A$1:$B$9941, 2, 0)/1000000000),H5916, VLOOKUP($A5917, 'NAV Daily'!$A$1:$B$9941, 2, 0)/1000000000)</f>
        <v>666.48381470779009</v>
      </c>
    </row>
    <row r="5918" spans="1:8" customFormat="1" x14ac:dyDescent="0.25">
      <c r="A5918" s="2">
        <v>44330</v>
      </c>
      <c r="B5918" s="110">
        <f>IF(ISNA(VLOOKUP($A5918, 'NAV Daily'!$A$1:$D$9941, 4, 0)),B5917, VLOOKUP($A5918, 'NAV Daily'!$A$1:$D$9941, 4, 0))</f>
        <v>3475.8989999999999</v>
      </c>
      <c r="C5918" s="110">
        <f>IF(IFERROR(VLOOKUP($A5918, JCI!A:E, 5, 0),C5917)="null",C5917, IFERROR(VLOOKUP( $A5918, JCI!A:E, 5, 0),C5917))</f>
        <v>6225.6860349999997</v>
      </c>
      <c r="D5918" s="6">
        <f>IF(ISNA(VLOOKUP($A5918,ICBI!$C$1:$D$10000, 2, 0)),D5917, VLOOKUP($A5918, ICBI!$C$1:$D$10000, 2, 0))</f>
        <v>274.53288710195</v>
      </c>
      <c r="E5918" s="2">
        <f t="shared" si="302"/>
        <v>43829</v>
      </c>
      <c r="F5918" s="3">
        <f t="shared" si="303"/>
        <v>3475.8989999999999</v>
      </c>
      <c r="G5918" s="3">
        <f t="shared" si="304"/>
        <v>5755.1273419798254</v>
      </c>
      <c r="H5918" s="6">
        <f>IF(ISNA(VLOOKUP($A5918, 'NAV Daily'!$A$1:$B$9941, 2, 0)/1000000000),H5917, VLOOKUP($A5918, 'NAV Daily'!$A$1:$B$9941, 2, 0)/1000000000)</f>
        <v>666.48381470779009</v>
      </c>
    </row>
    <row r="5919" spans="1:8" customFormat="1" x14ac:dyDescent="0.25">
      <c r="A5919" s="2">
        <v>44331</v>
      </c>
      <c r="B5919" s="110">
        <f>IF(ISNA(VLOOKUP($A5919, 'NAV Daily'!$A$1:$D$9941, 4, 0)),B5918, VLOOKUP($A5919, 'NAV Daily'!$A$1:$D$9941, 4, 0))</f>
        <v>3475.8989999999999</v>
      </c>
      <c r="C5919" s="110">
        <f>IF(IFERROR(VLOOKUP($A5919, JCI!A:E, 5, 0),C5918)="null",C5918, IFERROR(VLOOKUP( $A5919, JCI!A:E, 5, 0),C5918))</f>
        <v>6225.6860349999997</v>
      </c>
      <c r="D5919" s="6">
        <f>IF(ISNA(VLOOKUP($A5919,ICBI!$C$1:$D$10000, 2, 0)),D5918, VLOOKUP($A5919, ICBI!$C$1:$D$10000, 2, 0))</f>
        <v>274.53288710195</v>
      </c>
      <c r="E5919" s="2">
        <f t="shared" si="302"/>
        <v>43829</v>
      </c>
      <c r="F5919" s="3">
        <f t="shared" si="303"/>
        <v>3475.8989999999999</v>
      </c>
      <c r="G5919" s="3">
        <f t="shared" si="304"/>
        <v>5755.1273419798254</v>
      </c>
      <c r="H5919" s="6">
        <f>IF(ISNA(VLOOKUP($A5919, 'NAV Daily'!$A$1:$B$9941, 2, 0)/1000000000),H5918, VLOOKUP($A5919, 'NAV Daily'!$A$1:$B$9941, 2, 0)/1000000000)</f>
        <v>666.48381470779009</v>
      </c>
    </row>
    <row r="5920" spans="1:8" customFormat="1" x14ac:dyDescent="0.25">
      <c r="A5920" s="2">
        <v>44332</v>
      </c>
      <c r="B5920" s="110">
        <f>IF(ISNA(VLOOKUP($A5920, 'NAV Daily'!$A$1:$D$9941, 4, 0)),B5919, VLOOKUP($A5920, 'NAV Daily'!$A$1:$D$9941, 4, 0))</f>
        <v>3475.8989999999999</v>
      </c>
      <c r="C5920" s="110">
        <f>IF(IFERROR(VLOOKUP($A5920, JCI!A:E, 5, 0),C5919)="null",C5919, IFERROR(VLOOKUP( $A5920, JCI!A:E, 5, 0),C5919))</f>
        <v>6225.6860349999997</v>
      </c>
      <c r="D5920" s="6">
        <f>IF(ISNA(VLOOKUP($A5920,ICBI!$C$1:$D$10000, 2, 0)),D5919, VLOOKUP($A5920, ICBI!$C$1:$D$10000, 2, 0))</f>
        <v>274.53288710195</v>
      </c>
      <c r="E5920" s="2">
        <f t="shared" si="302"/>
        <v>43829</v>
      </c>
      <c r="F5920" s="3">
        <f t="shared" si="303"/>
        <v>3475.8989999999999</v>
      </c>
      <c r="G5920" s="3">
        <f t="shared" si="304"/>
        <v>5755.1273419798254</v>
      </c>
      <c r="H5920" s="6">
        <f>IF(ISNA(VLOOKUP($A5920, 'NAV Daily'!$A$1:$B$9941, 2, 0)/1000000000),H5919, VLOOKUP($A5920, 'NAV Daily'!$A$1:$B$9941, 2, 0)/1000000000)</f>
        <v>666.48381470779009</v>
      </c>
    </row>
    <row r="5921" spans="1:8" customFormat="1" x14ac:dyDescent="0.25">
      <c r="A5921" s="2">
        <v>44333</v>
      </c>
      <c r="B5921" s="110">
        <f>IF(ISNA(VLOOKUP($A5921, 'NAV Daily'!$A$1:$D$9941, 4, 0)),B5920, VLOOKUP($A5921, 'NAV Daily'!$A$1:$D$9941, 4, 0))</f>
        <v>3475.8989999999999</v>
      </c>
      <c r="C5921" s="110">
        <f>IF(IFERROR(VLOOKUP($A5921, JCI!A:E, 5, 0),C5920)="null",C5920, IFERROR(VLOOKUP( $A5921, JCI!A:E, 5, 0),C5920))</f>
        <v>6225.6860349999997</v>
      </c>
      <c r="D5921" s="6">
        <f>IF(ISNA(VLOOKUP($A5921,ICBI!$C$1:$D$10000, 2, 0)),D5920, VLOOKUP($A5921, ICBI!$C$1:$D$10000, 2, 0))</f>
        <v>274.53288710195</v>
      </c>
      <c r="E5921" s="2">
        <f t="shared" si="302"/>
        <v>43829</v>
      </c>
      <c r="F5921" s="3">
        <f t="shared" si="303"/>
        <v>3475.8989999999999</v>
      </c>
      <c r="G5921" s="3">
        <f t="shared" si="304"/>
        <v>5755.1273419798254</v>
      </c>
      <c r="H5921" s="6">
        <f>IF(ISNA(VLOOKUP($A5921, 'NAV Daily'!$A$1:$B$9941, 2, 0)/1000000000),H5920, VLOOKUP($A5921, 'NAV Daily'!$A$1:$B$9941, 2, 0)/1000000000)</f>
        <v>666.48381470779009</v>
      </c>
    </row>
    <row r="5922" spans="1:8" customFormat="1" x14ac:dyDescent="0.25">
      <c r="A5922" s="2">
        <v>44334</v>
      </c>
      <c r="B5922" s="110">
        <f>IF(ISNA(VLOOKUP($A5922, 'NAV Daily'!$A$1:$D$9941, 4, 0)),B5921, VLOOKUP($A5922, 'NAV Daily'!$A$1:$D$9941, 4, 0))</f>
        <v>3475.8989999999999</v>
      </c>
      <c r="C5922" s="110">
        <f>IF(IFERROR(VLOOKUP($A5922, JCI!A:E, 5, 0),C5921)="null",C5921, IFERROR(VLOOKUP( $A5922, JCI!A:E, 5, 0),C5921))</f>
        <v>6225.6860349999997</v>
      </c>
      <c r="D5922" s="6">
        <f>IF(ISNA(VLOOKUP($A5922,ICBI!$C$1:$D$10000, 2, 0)),D5921, VLOOKUP($A5922, ICBI!$C$1:$D$10000, 2, 0))</f>
        <v>274.53288710195</v>
      </c>
      <c r="E5922" s="2">
        <f t="shared" si="302"/>
        <v>43829</v>
      </c>
      <c r="F5922" s="3">
        <f t="shared" si="303"/>
        <v>3475.8989999999999</v>
      </c>
      <c r="G5922" s="3">
        <f t="shared" si="304"/>
        <v>5755.1273419798254</v>
      </c>
      <c r="H5922" s="6">
        <f>IF(ISNA(VLOOKUP($A5922, 'NAV Daily'!$A$1:$B$9941, 2, 0)/1000000000),H5921, VLOOKUP($A5922, 'NAV Daily'!$A$1:$B$9941, 2, 0)/1000000000)</f>
        <v>666.48381470779009</v>
      </c>
    </row>
    <row r="5923" spans="1:8" customFormat="1" x14ac:dyDescent="0.25">
      <c r="A5923" s="2">
        <v>44335</v>
      </c>
      <c r="B5923" s="110">
        <f>IF(ISNA(VLOOKUP($A5923, 'NAV Daily'!$A$1:$D$9941, 4, 0)),B5922, VLOOKUP($A5923, 'NAV Daily'!$A$1:$D$9941, 4, 0))</f>
        <v>3475.8989999999999</v>
      </c>
      <c r="C5923" s="110">
        <f>IF(IFERROR(VLOOKUP($A5923, JCI!A:E, 5, 0),C5922)="null",C5922, IFERROR(VLOOKUP( $A5923, JCI!A:E, 5, 0),C5922))</f>
        <v>6225.6860349999997</v>
      </c>
      <c r="D5923" s="6">
        <f>IF(ISNA(VLOOKUP($A5923,ICBI!$C$1:$D$10000, 2, 0)),D5922, VLOOKUP($A5923, ICBI!$C$1:$D$10000, 2, 0))</f>
        <v>274.53288710195</v>
      </c>
      <c r="E5923" s="2">
        <f t="shared" si="302"/>
        <v>43829</v>
      </c>
      <c r="F5923" s="3">
        <f t="shared" si="303"/>
        <v>3475.8989999999999</v>
      </c>
      <c r="G5923" s="3">
        <f t="shared" si="304"/>
        <v>5755.1273419798254</v>
      </c>
      <c r="H5923" s="6">
        <f>IF(ISNA(VLOOKUP($A5923, 'NAV Daily'!$A$1:$B$9941, 2, 0)/1000000000),H5922, VLOOKUP($A5923, 'NAV Daily'!$A$1:$B$9941, 2, 0)/1000000000)</f>
        <v>666.48381470779009</v>
      </c>
    </row>
    <row r="5924" spans="1:8" customFormat="1" x14ac:dyDescent="0.25">
      <c r="A5924" s="2">
        <v>44336</v>
      </c>
      <c r="B5924" s="110">
        <f>IF(ISNA(VLOOKUP($A5924, 'NAV Daily'!$A$1:$D$9941, 4, 0)),B5923, VLOOKUP($A5924, 'NAV Daily'!$A$1:$D$9941, 4, 0))</f>
        <v>3475.8989999999999</v>
      </c>
      <c r="C5924" s="110">
        <f>IF(IFERROR(VLOOKUP($A5924, JCI!A:E, 5, 0),C5923)="null",C5923, IFERROR(VLOOKUP( $A5924, JCI!A:E, 5, 0),C5923))</f>
        <v>6225.6860349999997</v>
      </c>
      <c r="D5924" s="6">
        <f>IF(ISNA(VLOOKUP($A5924,ICBI!$C$1:$D$10000, 2, 0)),D5923, VLOOKUP($A5924, ICBI!$C$1:$D$10000, 2, 0))</f>
        <v>274.53288710195</v>
      </c>
      <c r="E5924" s="2">
        <f t="shared" si="302"/>
        <v>43829</v>
      </c>
      <c r="F5924" s="3">
        <f t="shared" si="303"/>
        <v>3475.8989999999999</v>
      </c>
      <c r="G5924" s="3">
        <f t="shared" si="304"/>
        <v>5755.1273419798254</v>
      </c>
      <c r="H5924" s="6">
        <f>IF(ISNA(VLOOKUP($A5924, 'NAV Daily'!$A$1:$B$9941, 2, 0)/1000000000),H5923, VLOOKUP($A5924, 'NAV Daily'!$A$1:$B$9941, 2, 0)/1000000000)</f>
        <v>666.48381470779009</v>
      </c>
    </row>
    <row r="5925" spans="1:8" customFormat="1" x14ac:dyDescent="0.25">
      <c r="A5925" s="2">
        <v>44337</v>
      </c>
      <c r="B5925" s="110">
        <f>IF(ISNA(VLOOKUP($A5925, 'NAV Daily'!$A$1:$D$9941, 4, 0)),B5924, VLOOKUP($A5925, 'NAV Daily'!$A$1:$D$9941, 4, 0))</f>
        <v>3475.8989999999999</v>
      </c>
      <c r="C5925" s="110">
        <f>IF(IFERROR(VLOOKUP($A5925, JCI!A:E, 5, 0),C5924)="null",C5924, IFERROR(VLOOKUP( $A5925, JCI!A:E, 5, 0),C5924))</f>
        <v>6225.6860349999997</v>
      </c>
      <c r="D5925" s="6">
        <f>IF(ISNA(VLOOKUP($A5925,ICBI!$C$1:$D$10000, 2, 0)),D5924, VLOOKUP($A5925, ICBI!$C$1:$D$10000, 2, 0))</f>
        <v>274.53288710195</v>
      </c>
      <c r="E5925" s="2">
        <f t="shared" si="302"/>
        <v>43829</v>
      </c>
      <c r="F5925" s="3">
        <f t="shared" si="303"/>
        <v>3475.8989999999999</v>
      </c>
      <c r="G5925" s="3">
        <f t="shared" si="304"/>
        <v>5755.1273419798254</v>
      </c>
      <c r="H5925" s="6">
        <f>IF(ISNA(VLOOKUP($A5925, 'NAV Daily'!$A$1:$B$9941, 2, 0)/1000000000),H5924, VLOOKUP($A5925, 'NAV Daily'!$A$1:$B$9941, 2, 0)/1000000000)</f>
        <v>666.48381470779009</v>
      </c>
    </row>
    <row r="5926" spans="1:8" customFormat="1" x14ac:dyDescent="0.25">
      <c r="A5926" s="2">
        <v>44338</v>
      </c>
      <c r="B5926" s="110">
        <f>IF(ISNA(VLOOKUP($A5926, 'NAV Daily'!$A$1:$D$9941, 4, 0)),B5925, VLOOKUP($A5926, 'NAV Daily'!$A$1:$D$9941, 4, 0))</f>
        <v>3475.8989999999999</v>
      </c>
      <c r="C5926" s="110">
        <f>IF(IFERROR(VLOOKUP($A5926, JCI!A:E, 5, 0),C5925)="null",C5925, IFERROR(VLOOKUP( $A5926, JCI!A:E, 5, 0),C5925))</f>
        <v>6225.6860349999997</v>
      </c>
      <c r="D5926" s="6">
        <f>IF(ISNA(VLOOKUP($A5926,ICBI!$C$1:$D$10000, 2, 0)),D5925, VLOOKUP($A5926, ICBI!$C$1:$D$10000, 2, 0))</f>
        <v>274.53288710195</v>
      </c>
      <c r="E5926" s="2">
        <f t="shared" si="302"/>
        <v>43829</v>
      </c>
      <c r="F5926" s="3">
        <f t="shared" si="303"/>
        <v>3475.8989999999999</v>
      </c>
      <c r="G5926" s="3">
        <f t="shared" si="304"/>
        <v>5755.1273419798254</v>
      </c>
      <c r="H5926" s="6">
        <f>IF(ISNA(VLOOKUP($A5926, 'NAV Daily'!$A$1:$B$9941, 2, 0)/1000000000),H5925, VLOOKUP($A5926, 'NAV Daily'!$A$1:$B$9941, 2, 0)/1000000000)</f>
        <v>666.48381470779009</v>
      </c>
    </row>
    <row r="5927" spans="1:8" customFormat="1" x14ac:dyDescent="0.25">
      <c r="A5927" s="2">
        <v>44339</v>
      </c>
      <c r="B5927" s="110">
        <f>IF(ISNA(VLOOKUP($A5927, 'NAV Daily'!$A$1:$D$9941, 4, 0)),B5926, VLOOKUP($A5927, 'NAV Daily'!$A$1:$D$9941, 4, 0))</f>
        <v>3475.8989999999999</v>
      </c>
      <c r="C5927" s="110">
        <f>IF(IFERROR(VLOOKUP($A5927, JCI!A:E, 5, 0),C5926)="null",C5926, IFERROR(VLOOKUP( $A5927, JCI!A:E, 5, 0),C5926))</f>
        <v>6225.6860349999997</v>
      </c>
      <c r="D5927" s="6">
        <f>IF(ISNA(VLOOKUP($A5927,ICBI!$C$1:$D$10000, 2, 0)),D5926, VLOOKUP($A5927, ICBI!$C$1:$D$10000, 2, 0))</f>
        <v>274.53288710195</v>
      </c>
      <c r="E5927" s="2">
        <f t="shared" si="302"/>
        <v>43829</v>
      </c>
      <c r="F5927" s="3">
        <f t="shared" si="303"/>
        <v>3475.8989999999999</v>
      </c>
      <c r="G5927" s="3">
        <f t="shared" si="304"/>
        <v>5755.1273419798254</v>
      </c>
      <c r="H5927" s="6">
        <f>IF(ISNA(VLOOKUP($A5927, 'NAV Daily'!$A$1:$B$9941, 2, 0)/1000000000),H5926, VLOOKUP($A5927, 'NAV Daily'!$A$1:$B$9941, 2, 0)/1000000000)</f>
        <v>666.48381470779009</v>
      </c>
    </row>
    <row r="5928" spans="1:8" customFormat="1" x14ac:dyDescent="0.25">
      <c r="A5928" s="2">
        <v>44340</v>
      </c>
      <c r="B5928" s="110">
        <f>IF(ISNA(VLOOKUP($A5928, 'NAV Daily'!$A$1:$D$9941, 4, 0)),B5927, VLOOKUP($A5928, 'NAV Daily'!$A$1:$D$9941, 4, 0))</f>
        <v>3475.8989999999999</v>
      </c>
      <c r="C5928" s="110">
        <f>IF(IFERROR(VLOOKUP($A5928, JCI!A:E, 5, 0),C5927)="null",C5927, IFERROR(VLOOKUP( $A5928, JCI!A:E, 5, 0),C5927))</f>
        <v>6225.6860349999997</v>
      </c>
      <c r="D5928" s="6">
        <f>IF(ISNA(VLOOKUP($A5928,ICBI!$C$1:$D$10000, 2, 0)),D5927, VLOOKUP($A5928, ICBI!$C$1:$D$10000, 2, 0))</f>
        <v>274.53288710195</v>
      </c>
      <c r="E5928" s="2">
        <f t="shared" si="302"/>
        <v>43829</v>
      </c>
      <c r="F5928" s="3">
        <f t="shared" si="303"/>
        <v>3475.8989999999999</v>
      </c>
      <c r="G5928" s="3">
        <f t="shared" si="304"/>
        <v>5755.1273419798254</v>
      </c>
      <c r="H5928" s="6">
        <f>IF(ISNA(VLOOKUP($A5928, 'NAV Daily'!$A$1:$B$9941, 2, 0)/1000000000),H5927, VLOOKUP($A5928, 'NAV Daily'!$A$1:$B$9941, 2, 0)/1000000000)</f>
        <v>666.48381470779009</v>
      </c>
    </row>
    <row r="5929" spans="1:8" customFormat="1" x14ac:dyDescent="0.25">
      <c r="A5929" s="2">
        <v>44341</v>
      </c>
      <c r="B5929" s="110">
        <f>IF(ISNA(VLOOKUP($A5929, 'NAV Daily'!$A$1:$D$9941, 4, 0)),B5928, VLOOKUP($A5929, 'NAV Daily'!$A$1:$D$9941, 4, 0))</f>
        <v>3475.8989999999999</v>
      </c>
      <c r="C5929" s="110">
        <f>IF(IFERROR(VLOOKUP($A5929, JCI!A:E, 5, 0),C5928)="null",C5928, IFERROR(VLOOKUP( $A5929, JCI!A:E, 5, 0),C5928))</f>
        <v>6225.6860349999997</v>
      </c>
      <c r="D5929" s="6">
        <f>IF(ISNA(VLOOKUP($A5929,ICBI!$C$1:$D$10000, 2, 0)),D5928, VLOOKUP($A5929, ICBI!$C$1:$D$10000, 2, 0))</f>
        <v>274.53288710195</v>
      </c>
      <c r="E5929" s="2">
        <f t="shared" si="302"/>
        <v>43829</v>
      </c>
      <c r="F5929" s="3">
        <f t="shared" si="303"/>
        <v>3475.8989999999999</v>
      </c>
      <c r="G5929" s="3">
        <f t="shared" si="304"/>
        <v>5755.1273419798254</v>
      </c>
      <c r="H5929" s="6">
        <f>IF(ISNA(VLOOKUP($A5929, 'NAV Daily'!$A$1:$B$9941, 2, 0)/1000000000),H5928, VLOOKUP($A5929, 'NAV Daily'!$A$1:$B$9941, 2, 0)/1000000000)</f>
        <v>666.48381470779009</v>
      </c>
    </row>
    <row r="5930" spans="1:8" customFormat="1" x14ac:dyDescent="0.25">
      <c r="A5930" s="2">
        <v>44342</v>
      </c>
      <c r="B5930" s="110">
        <f>IF(ISNA(VLOOKUP($A5930, 'NAV Daily'!$A$1:$D$9941, 4, 0)),B5929, VLOOKUP($A5930, 'NAV Daily'!$A$1:$D$9941, 4, 0))</f>
        <v>3475.8989999999999</v>
      </c>
      <c r="C5930" s="110">
        <f>IF(IFERROR(VLOOKUP($A5930, JCI!A:E, 5, 0),C5929)="null",C5929, IFERROR(VLOOKUP( $A5930, JCI!A:E, 5, 0),C5929))</f>
        <v>6225.6860349999997</v>
      </c>
      <c r="D5930" s="6">
        <f>IF(ISNA(VLOOKUP($A5930,ICBI!$C$1:$D$10000, 2, 0)),D5929, VLOOKUP($A5930, ICBI!$C$1:$D$10000, 2, 0))</f>
        <v>274.53288710195</v>
      </c>
      <c r="E5930" s="2">
        <f t="shared" si="302"/>
        <v>43829</v>
      </c>
      <c r="F5930" s="3">
        <f t="shared" si="303"/>
        <v>3475.8989999999999</v>
      </c>
      <c r="G5930" s="3">
        <f t="shared" si="304"/>
        <v>5755.1273419798254</v>
      </c>
      <c r="H5930" s="6">
        <f>IF(ISNA(VLOOKUP($A5930, 'NAV Daily'!$A$1:$B$9941, 2, 0)/1000000000),H5929, VLOOKUP($A5930, 'NAV Daily'!$A$1:$B$9941, 2, 0)/1000000000)</f>
        <v>666.48381470779009</v>
      </c>
    </row>
    <row r="5931" spans="1:8" customFormat="1" x14ac:dyDescent="0.25">
      <c r="A5931" s="2">
        <v>44343</v>
      </c>
      <c r="B5931" s="110">
        <f>IF(ISNA(VLOOKUP($A5931, 'NAV Daily'!$A$1:$D$9941, 4, 0)),B5930, VLOOKUP($A5931, 'NAV Daily'!$A$1:$D$9941, 4, 0))</f>
        <v>3475.8989999999999</v>
      </c>
      <c r="C5931" s="110">
        <f>IF(IFERROR(VLOOKUP($A5931, JCI!A:E, 5, 0),C5930)="null",C5930, IFERROR(VLOOKUP( $A5931, JCI!A:E, 5, 0),C5930))</f>
        <v>6225.6860349999997</v>
      </c>
      <c r="D5931" s="6">
        <f>IF(ISNA(VLOOKUP($A5931,ICBI!$C$1:$D$10000, 2, 0)),D5930, VLOOKUP($A5931, ICBI!$C$1:$D$10000, 2, 0))</f>
        <v>274.53288710195</v>
      </c>
      <c r="E5931" s="2">
        <f t="shared" si="302"/>
        <v>43829</v>
      </c>
      <c r="F5931" s="3">
        <f t="shared" si="303"/>
        <v>3475.8989999999999</v>
      </c>
      <c r="G5931" s="3">
        <f t="shared" si="304"/>
        <v>5755.1273419798254</v>
      </c>
      <c r="H5931" s="6">
        <f>IF(ISNA(VLOOKUP($A5931, 'NAV Daily'!$A$1:$B$9941, 2, 0)/1000000000),H5930, VLOOKUP($A5931, 'NAV Daily'!$A$1:$B$9941, 2, 0)/1000000000)</f>
        <v>666.48381470779009</v>
      </c>
    </row>
    <row r="5932" spans="1:8" customFormat="1" x14ac:dyDescent="0.25">
      <c r="A5932" s="2">
        <v>44344</v>
      </c>
      <c r="B5932" s="110">
        <f>IF(ISNA(VLOOKUP($A5932, 'NAV Daily'!$A$1:$D$9941, 4, 0)),B5931, VLOOKUP($A5932, 'NAV Daily'!$A$1:$D$9941, 4, 0))</f>
        <v>3475.8989999999999</v>
      </c>
      <c r="C5932" s="110">
        <f>IF(IFERROR(VLOOKUP($A5932, JCI!A:E, 5, 0),C5931)="null",C5931, IFERROR(VLOOKUP( $A5932, JCI!A:E, 5, 0),C5931))</f>
        <v>6225.6860349999997</v>
      </c>
      <c r="D5932" s="6">
        <f>IF(ISNA(VLOOKUP($A5932,ICBI!$C$1:$D$10000, 2, 0)),D5931, VLOOKUP($A5932, ICBI!$C$1:$D$10000, 2, 0))</f>
        <v>274.53288710195</v>
      </c>
      <c r="E5932" s="2">
        <f t="shared" si="302"/>
        <v>43829</v>
      </c>
      <c r="F5932" s="3">
        <f t="shared" si="303"/>
        <v>3475.8989999999999</v>
      </c>
      <c r="G5932" s="3">
        <f t="shared" si="304"/>
        <v>5755.1273419798254</v>
      </c>
      <c r="H5932" s="6">
        <f>IF(ISNA(VLOOKUP($A5932, 'NAV Daily'!$A$1:$B$9941, 2, 0)/1000000000),H5931, VLOOKUP($A5932, 'NAV Daily'!$A$1:$B$9941, 2, 0)/1000000000)</f>
        <v>666.48381470779009</v>
      </c>
    </row>
    <row r="5933" spans="1:8" customFormat="1" x14ac:dyDescent="0.25">
      <c r="A5933" s="2">
        <v>44345</v>
      </c>
      <c r="B5933" s="110">
        <f>IF(ISNA(VLOOKUP($A5933, 'NAV Daily'!$A$1:$D$9941, 4, 0)),B5932, VLOOKUP($A5933, 'NAV Daily'!$A$1:$D$9941, 4, 0))</f>
        <v>3475.8989999999999</v>
      </c>
      <c r="C5933" s="110">
        <f>IF(IFERROR(VLOOKUP($A5933, JCI!A:E, 5, 0),C5932)="null",C5932, IFERROR(VLOOKUP( $A5933, JCI!A:E, 5, 0),C5932))</f>
        <v>6225.6860349999997</v>
      </c>
      <c r="D5933" s="6">
        <f>IF(ISNA(VLOOKUP($A5933,ICBI!$C$1:$D$10000, 2, 0)),D5932, VLOOKUP($A5933, ICBI!$C$1:$D$10000, 2, 0))</f>
        <v>274.53288710195</v>
      </c>
      <c r="E5933" s="2">
        <f t="shared" si="302"/>
        <v>43829</v>
      </c>
      <c r="F5933" s="3">
        <f t="shared" si="303"/>
        <v>3475.8989999999999</v>
      </c>
      <c r="G5933" s="3">
        <f t="shared" si="304"/>
        <v>5755.1273419798254</v>
      </c>
      <c r="H5933" s="6">
        <f>IF(ISNA(VLOOKUP($A5933, 'NAV Daily'!$A$1:$B$9941, 2, 0)/1000000000),H5932, VLOOKUP($A5933, 'NAV Daily'!$A$1:$B$9941, 2, 0)/1000000000)</f>
        <v>666.48381470779009</v>
      </c>
    </row>
    <row r="5934" spans="1:8" customFormat="1" x14ac:dyDescent="0.25">
      <c r="A5934" s="2">
        <v>44346</v>
      </c>
      <c r="B5934" s="110">
        <f>IF(ISNA(VLOOKUP($A5934, 'NAV Daily'!$A$1:$D$9941, 4, 0)),B5933, VLOOKUP($A5934, 'NAV Daily'!$A$1:$D$9941, 4, 0))</f>
        <v>3475.8989999999999</v>
      </c>
      <c r="C5934" s="110">
        <f>IF(IFERROR(VLOOKUP($A5934, JCI!A:E, 5, 0),C5933)="null",C5933, IFERROR(VLOOKUP( $A5934, JCI!A:E, 5, 0),C5933))</f>
        <v>6225.6860349999997</v>
      </c>
      <c r="D5934" s="6">
        <f>IF(ISNA(VLOOKUP($A5934,ICBI!$C$1:$D$10000, 2, 0)),D5933, VLOOKUP($A5934, ICBI!$C$1:$D$10000, 2, 0))</f>
        <v>274.53288710195</v>
      </c>
      <c r="E5934" s="2">
        <f t="shared" si="302"/>
        <v>43829</v>
      </c>
      <c r="F5934" s="3">
        <f t="shared" si="303"/>
        <v>3475.8989999999999</v>
      </c>
      <c r="G5934" s="3">
        <f t="shared" si="304"/>
        <v>5755.1273419798254</v>
      </c>
      <c r="H5934" s="6">
        <f>IF(ISNA(VLOOKUP($A5934, 'NAV Daily'!$A$1:$B$9941, 2, 0)/1000000000),H5933, VLOOKUP($A5934, 'NAV Daily'!$A$1:$B$9941, 2, 0)/1000000000)</f>
        <v>666.48381470779009</v>
      </c>
    </row>
    <row r="5935" spans="1:8" customFormat="1" x14ac:dyDescent="0.25">
      <c r="A5935" s="2">
        <v>44347</v>
      </c>
      <c r="B5935" s="110">
        <f>IF(ISNA(VLOOKUP($A5935, 'NAV Daily'!$A$1:$D$9941, 4, 0)),B5934, VLOOKUP($A5935, 'NAV Daily'!$A$1:$D$9941, 4, 0))</f>
        <v>3475.8989999999999</v>
      </c>
      <c r="C5935" s="110">
        <f>IF(IFERROR(VLOOKUP($A5935, JCI!A:E, 5, 0),C5934)="null",C5934, IFERROR(VLOOKUP( $A5935, JCI!A:E, 5, 0),C5934))</f>
        <v>6225.6860349999997</v>
      </c>
      <c r="D5935" s="6">
        <f>IF(ISNA(VLOOKUP($A5935,ICBI!$C$1:$D$10000, 2, 0)),D5934, VLOOKUP($A5935, ICBI!$C$1:$D$10000, 2, 0))</f>
        <v>274.53288710195</v>
      </c>
      <c r="E5935" s="2">
        <f t="shared" si="302"/>
        <v>43829</v>
      </c>
      <c r="F5935" s="3">
        <f t="shared" si="303"/>
        <v>3475.8989999999999</v>
      </c>
      <c r="G5935" s="3">
        <f t="shared" si="304"/>
        <v>5755.1273419798254</v>
      </c>
      <c r="H5935" s="6">
        <f>IF(ISNA(VLOOKUP($A5935, 'NAV Daily'!$A$1:$B$9941, 2, 0)/1000000000),H5934, VLOOKUP($A5935, 'NAV Daily'!$A$1:$B$9941, 2, 0)/1000000000)</f>
        <v>666.48381470779009</v>
      </c>
    </row>
    <row r="5936" spans="1:8" customFormat="1" x14ac:dyDescent="0.25">
      <c r="A5936" s="2">
        <v>44348</v>
      </c>
      <c r="B5936" s="110">
        <f>IF(ISNA(VLOOKUP($A5936, 'NAV Daily'!$A$1:$D$9941, 4, 0)),B5935, VLOOKUP($A5936, 'NAV Daily'!$A$1:$D$9941, 4, 0))</f>
        <v>3475.8989999999999</v>
      </c>
      <c r="C5936" s="110">
        <f>IF(IFERROR(VLOOKUP($A5936, JCI!A:E, 5, 0),C5935)="null",C5935, IFERROR(VLOOKUP( $A5936, JCI!A:E, 5, 0),C5935))</f>
        <v>6225.6860349999997</v>
      </c>
      <c r="D5936" s="6">
        <f>IF(ISNA(VLOOKUP($A5936,ICBI!$C$1:$D$10000, 2, 0)),D5935, VLOOKUP($A5936, ICBI!$C$1:$D$10000, 2, 0))</f>
        <v>274.53288710195</v>
      </c>
      <c r="E5936" s="2">
        <f t="shared" si="302"/>
        <v>43829</v>
      </c>
      <c r="F5936" s="3">
        <f t="shared" si="303"/>
        <v>3475.8989999999999</v>
      </c>
      <c r="G5936" s="3">
        <f t="shared" si="304"/>
        <v>5755.1273419798254</v>
      </c>
      <c r="H5936" s="6">
        <f>IF(ISNA(VLOOKUP($A5936, 'NAV Daily'!$A$1:$B$9941, 2, 0)/1000000000),H5935, VLOOKUP($A5936, 'NAV Daily'!$A$1:$B$9941, 2, 0)/1000000000)</f>
        <v>666.48381470779009</v>
      </c>
    </row>
    <row r="5937" spans="1:8" customFormat="1" x14ac:dyDescent="0.25">
      <c r="A5937" s="2">
        <v>44349</v>
      </c>
      <c r="B5937" s="110">
        <f>IF(ISNA(VLOOKUP($A5937, 'NAV Daily'!$A$1:$D$9941, 4, 0)),B5936, VLOOKUP($A5937, 'NAV Daily'!$A$1:$D$9941, 4, 0))</f>
        <v>3475.8989999999999</v>
      </c>
      <c r="C5937" s="110">
        <f>IF(IFERROR(VLOOKUP($A5937, JCI!A:E, 5, 0),C5936)="null",C5936, IFERROR(VLOOKUP( $A5937, JCI!A:E, 5, 0),C5936))</f>
        <v>6225.6860349999997</v>
      </c>
      <c r="D5937" s="6">
        <f>IF(ISNA(VLOOKUP($A5937,ICBI!$C$1:$D$10000, 2, 0)),D5936, VLOOKUP($A5937, ICBI!$C$1:$D$10000, 2, 0))</f>
        <v>274.53288710195</v>
      </c>
      <c r="E5937" s="2">
        <f t="shared" si="302"/>
        <v>43829</v>
      </c>
      <c r="F5937" s="3">
        <f t="shared" si="303"/>
        <v>3475.8989999999999</v>
      </c>
      <c r="G5937" s="3">
        <f t="shared" si="304"/>
        <v>5755.1273419798254</v>
      </c>
      <c r="H5937" s="6">
        <f>IF(ISNA(VLOOKUP($A5937, 'NAV Daily'!$A$1:$B$9941, 2, 0)/1000000000),H5936, VLOOKUP($A5937, 'NAV Daily'!$A$1:$B$9941, 2, 0)/1000000000)</f>
        <v>666.48381470779009</v>
      </c>
    </row>
    <row r="5938" spans="1:8" customFormat="1" x14ac:dyDescent="0.25">
      <c r="A5938" s="2">
        <v>44350</v>
      </c>
      <c r="B5938" s="110">
        <f>IF(ISNA(VLOOKUP($A5938, 'NAV Daily'!$A$1:$D$9941, 4, 0)),B5937, VLOOKUP($A5938, 'NAV Daily'!$A$1:$D$9941, 4, 0))</f>
        <v>3475.8989999999999</v>
      </c>
      <c r="C5938" s="110">
        <f>IF(IFERROR(VLOOKUP($A5938, JCI!A:E, 5, 0),C5937)="null",C5937, IFERROR(VLOOKUP( $A5938, JCI!A:E, 5, 0),C5937))</f>
        <v>6225.6860349999997</v>
      </c>
      <c r="D5938" s="6">
        <f>IF(ISNA(VLOOKUP($A5938,ICBI!$C$1:$D$10000, 2, 0)),D5937, VLOOKUP($A5938, ICBI!$C$1:$D$10000, 2, 0))</f>
        <v>274.53288710195</v>
      </c>
      <c r="E5938" s="2">
        <f t="shared" si="302"/>
        <v>43829</v>
      </c>
      <c r="F5938" s="3">
        <f t="shared" si="303"/>
        <v>3475.8989999999999</v>
      </c>
      <c r="G5938" s="3">
        <f t="shared" si="304"/>
        <v>5755.1273419798254</v>
      </c>
      <c r="H5938" s="6">
        <f>IF(ISNA(VLOOKUP($A5938, 'NAV Daily'!$A$1:$B$9941, 2, 0)/1000000000),H5937, VLOOKUP($A5938, 'NAV Daily'!$A$1:$B$9941, 2, 0)/1000000000)</f>
        <v>666.48381470779009</v>
      </c>
    </row>
    <row r="5939" spans="1:8" customFormat="1" x14ac:dyDescent="0.25">
      <c r="A5939" s="2">
        <v>44351</v>
      </c>
      <c r="B5939" s="110">
        <f>IF(ISNA(VLOOKUP($A5939, 'NAV Daily'!$A$1:$D$9941, 4, 0)),B5938, VLOOKUP($A5939, 'NAV Daily'!$A$1:$D$9941, 4, 0))</f>
        <v>3475.8989999999999</v>
      </c>
      <c r="C5939" s="110">
        <f>IF(IFERROR(VLOOKUP($A5939, JCI!A:E, 5, 0),C5938)="null",C5938, IFERROR(VLOOKUP( $A5939, JCI!A:E, 5, 0),C5938))</f>
        <v>6225.6860349999997</v>
      </c>
      <c r="D5939" s="6">
        <f>IF(ISNA(VLOOKUP($A5939,ICBI!$C$1:$D$10000, 2, 0)),D5938, VLOOKUP($A5939, ICBI!$C$1:$D$10000, 2, 0))</f>
        <v>274.53288710195</v>
      </c>
      <c r="E5939" s="2">
        <f t="shared" si="302"/>
        <v>43829</v>
      </c>
      <c r="F5939" s="3">
        <f t="shared" si="303"/>
        <v>3475.8989999999999</v>
      </c>
      <c r="G5939" s="3">
        <f t="shared" si="304"/>
        <v>5755.1273419798254</v>
      </c>
      <c r="H5939" s="6">
        <f>IF(ISNA(VLOOKUP($A5939, 'NAV Daily'!$A$1:$B$9941, 2, 0)/1000000000),H5938, VLOOKUP($A5939, 'NAV Daily'!$A$1:$B$9941, 2, 0)/1000000000)</f>
        <v>666.48381470779009</v>
      </c>
    </row>
    <row r="5940" spans="1:8" customFormat="1" x14ac:dyDescent="0.25">
      <c r="A5940" s="2">
        <v>44352</v>
      </c>
      <c r="B5940" s="110">
        <f>IF(ISNA(VLOOKUP($A5940, 'NAV Daily'!$A$1:$D$9941, 4, 0)),B5939, VLOOKUP($A5940, 'NAV Daily'!$A$1:$D$9941, 4, 0))</f>
        <v>3475.8989999999999</v>
      </c>
      <c r="C5940" s="110">
        <f>IF(IFERROR(VLOOKUP($A5940, JCI!A:E, 5, 0),C5939)="null",C5939, IFERROR(VLOOKUP( $A5940, JCI!A:E, 5, 0),C5939))</f>
        <v>6225.6860349999997</v>
      </c>
      <c r="D5940" s="6">
        <f>IF(ISNA(VLOOKUP($A5940,ICBI!$C$1:$D$10000, 2, 0)),D5939, VLOOKUP($A5940, ICBI!$C$1:$D$10000, 2, 0))</f>
        <v>274.53288710195</v>
      </c>
      <c r="E5940" s="2">
        <f t="shared" si="302"/>
        <v>43829</v>
      </c>
      <c r="F5940" s="3">
        <f t="shared" si="303"/>
        <v>3475.8989999999999</v>
      </c>
      <c r="G5940" s="3">
        <f t="shared" si="304"/>
        <v>5755.1273419798254</v>
      </c>
      <c r="H5940" s="6">
        <f>IF(ISNA(VLOOKUP($A5940, 'NAV Daily'!$A$1:$B$9941, 2, 0)/1000000000),H5939, VLOOKUP($A5940, 'NAV Daily'!$A$1:$B$9941, 2, 0)/1000000000)</f>
        <v>666.48381470779009</v>
      </c>
    </row>
    <row r="5941" spans="1:8" customFormat="1" x14ac:dyDescent="0.25">
      <c r="A5941" s="2">
        <v>44353</v>
      </c>
      <c r="B5941" s="110">
        <f>IF(ISNA(VLOOKUP($A5941, 'NAV Daily'!$A$1:$D$9941, 4, 0)),B5940, VLOOKUP($A5941, 'NAV Daily'!$A$1:$D$9941, 4, 0))</f>
        <v>3475.8989999999999</v>
      </c>
      <c r="C5941" s="110">
        <f>IF(IFERROR(VLOOKUP($A5941, JCI!A:E, 5, 0),C5940)="null",C5940, IFERROR(VLOOKUP( $A5941, JCI!A:E, 5, 0),C5940))</f>
        <v>6225.6860349999997</v>
      </c>
      <c r="D5941" s="6">
        <f>IF(ISNA(VLOOKUP($A5941,ICBI!$C$1:$D$10000, 2, 0)),D5940, VLOOKUP($A5941, ICBI!$C$1:$D$10000, 2, 0))</f>
        <v>274.53288710195</v>
      </c>
      <c r="E5941" s="2">
        <f t="shared" si="302"/>
        <v>43829</v>
      </c>
      <c r="F5941" s="3">
        <f t="shared" si="303"/>
        <v>3475.8989999999999</v>
      </c>
      <c r="G5941" s="3">
        <f t="shared" si="304"/>
        <v>5755.1273419798254</v>
      </c>
      <c r="H5941" s="6">
        <f>IF(ISNA(VLOOKUP($A5941, 'NAV Daily'!$A$1:$B$9941, 2, 0)/1000000000),H5940, VLOOKUP($A5941, 'NAV Daily'!$A$1:$B$9941, 2, 0)/1000000000)</f>
        <v>666.48381470779009</v>
      </c>
    </row>
    <row r="5942" spans="1:8" customFormat="1" x14ac:dyDescent="0.25">
      <c r="A5942" s="2">
        <v>44354</v>
      </c>
      <c r="B5942" s="110">
        <f>IF(ISNA(VLOOKUP($A5942, 'NAV Daily'!$A$1:$D$9941, 4, 0)),B5941, VLOOKUP($A5942, 'NAV Daily'!$A$1:$D$9941, 4, 0))</f>
        <v>3475.8989999999999</v>
      </c>
      <c r="C5942" s="110">
        <f>IF(IFERROR(VLOOKUP($A5942, JCI!A:E, 5, 0),C5941)="null",C5941, IFERROR(VLOOKUP( $A5942, JCI!A:E, 5, 0),C5941))</f>
        <v>6225.6860349999997</v>
      </c>
      <c r="D5942" s="6">
        <f>IF(ISNA(VLOOKUP($A5942,ICBI!$C$1:$D$10000, 2, 0)),D5941, VLOOKUP($A5942, ICBI!$C$1:$D$10000, 2, 0))</f>
        <v>274.53288710195</v>
      </c>
      <c r="E5942" s="2">
        <f t="shared" si="302"/>
        <v>43829</v>
      </c>
      <c r="F5942" s="3">
        <f t="shared" si="303"/>
        <v>3475.8989999999999</v>
      </c>
      <c r="G5942" s="3">
        <f t="shared" si="304"/>
        <v>5755.1273419798254</v>
      </c>
      <c r="H5942" s="6">
        <f>IF(ISNA(VLOOKUP($A5942, 'NAV Daily'!$A$1:$B$9941, 2, 0)/1000000000),H5941, VLOOKUP($A5942, 'NAV Daily'!$A$1:$B$9941, 2, 0)/1000000000)</f>
        <v>666.48381470779009</v>
      </c>
    </row>
    <row r="5943" spans="1:8" customFormat="1" x14ac:dyDescent="0.25">
      <c r="A5943" s="2">
        <v>44355</v>
      </c>
      <c r="B5943" s="110">
        <f>IF(ISNA(VLOOKUP($A5943, 'NAV Daily'!$A$1:$D$9941, 4, 0)),B5942, VLOOKUP($A5943, 'NAV Daily'!$A$1:$D$9941, 4, 0))</f>
        <v>3475.8989999999999</v>
      </c>
      <c r="C5943" s="110">
        <f>IF(IFERROR(VLOOKUP($A5943, JCI!A:E, 5, 0),C5942)="null",C5942, IFERROR(VLOOKUP( $A5943, JCI!A:E, 5, 0),C5942))</f>
        <v>6225.6860349999997</v>
      </c>
      <c r="D5943" s="6">
        <f>IF(ISNA(VLOOKUP($A5943,ICBI!$C$1:$D$10000, 2, 0)),D5942, VLOOKUP($A5943, ICBI!$C$1:$D$10000, 2, 0))</f>
        <v>274.53288710195</v>
      </c>
      <c r="E5943" s="2">
        <f t="shared" si="302"/>
        <v>43829</v>
      </c>
      <c r="F5943" s="3">
        <f t="shared" si="303"/>
        <v>3475.8989999999999</v>
      </c>
      <c r="G5943" s="3">
        <f t="shared" si="304"/>
        <v>5755.1273419798254</v>
      </c>
      <c r="H5943" s="6">
        <f>IF(ISNA(VLOOKUP($A5943, 'NAV Daily'!$A$1:$B$9941, 2, 0)/1000000000),H5942, VLOOKUP($A5943, 'NAV Daily'!$A$1:$B$9941, 2, 0)/1000000000)</f>
        <v>666.48381470779009</v>
      </c>
    </row>
    <row r="5944" spans="1:8" customFormat="1" x14ac:dyDescent="0.25">
      <c r="A5944" s="2">
        <v>44356</v>
      </c>
      <c r="B5944" s="110">
        <f>IF(ISNA(VLOOKUP($A5944, 'NAV Daily'!$A$1:$D$9941, 4, 0)),B5943, VLOOKUP($A5944, 'NAV Daily'!$A$1:$D$9941, 4, 0))</f>
        <v>3475.8989999999999</v>
      </c>
      <c r="C5944" s="110">
        <f>IF(IFERROR(VLOOKUP($A5944, JCI!A:E, 5, 0),C5943)="null",C5943, IFERROR(VLOOKUP( $A5944, JCI!A:E, 5, 0),C5943))</f>
        <v>6225.6860349999997</v>
      </c>
      <c r="D5944" s="6">
        <f>IF(ISNA(VLOOKUP($A5944,ICBI!$C$1:$D$10000, 2, 0)),D5943, VLOOKUP($A5944, ICBI!$C$1:$D$10000, 2, 0))</f>
        <v>274.53288710195</v>
      </c>
      <c r="E5944" s="2">
        <f t="shared" si="302"/>
        <v>43829</v>
      </c>
      <c r="F5944" s="3">
        <f t="shared" si="303"/>
        <v>3475.8989999999999</v>
      </c>
      <c r="G5944" s="3">
        <f t="shared" si="304"/>
        <v>5755.1273419798254</v>
      </c>
      <c r="H5944" s="6">
        <f>IF(ISNA(VLOOKUP($A5944, 'NAV Daily'!$A$1:$B$9941, 2, 0)/1000000000),H5943, VLOOKUP($A5944, 'NAV Daily'!$A$1:$B$9941, 2, 0)/1000000000)</f>
        <v>666.48381470779009</v>
      </c>
    </row>
    <row r="5945" spans="1:8" customFormat="1" x14ac:dyDescent="0.25">
      <c r="A5945" s="2">
        <v>44357</v>
      </c>
      <c r="B5945" s="110">
        <f>IF(ISNA(VLOOKUP($A5945, 'NAV Daily'!$A$1:$D$9941, 4, 0)),B5944, VLOOKUP($A5945, 'NAV Daily'!$A$1:$D$9941, 4, 0))</f>
        <v>3475.8989999999999</v>
      </c>
      <c r="C5945" s="110">
        <f>IF(IFERROR(VLOOKUP($A5945, JCI!A:E, 5, 0),C5944)="null",C5944, IFERROR(VLOOKUP( $A5945, JCI!A:E, 5, 0),C5944))</f>
        <v>6225.6860349999997</v>
      </c>
      <c r="D5945" s="6">
        <f>IF(ISNA(VLOOKUP($A5945,ICBI!$C$1:$D$10000, 2, 0)),D5944, VLOOKUP($A5945, ICBI!$C$1:$D$10000, 2, 0))</f>
        <v>274.53288710195</v>
      </c>
      <c r="E5945" s="2">
        <f t="shared" si="302"/>
        <v>43829</v>
      </c>
      <c r="F5945" s="3">
        <f t="shared" si="303"/>
        <v>3475.8989999999999</v>
      </c>
      <c r="G5945" s="3">
        <f t="shared" si="304"/>
        <v>5755.1273419798254</v>
      </c>
      <c r="H5945" s="6">
        <f>IF(ISNA(VLOOKUP($A5945, 'NAV Daily'!$A$1:$B$9941, 2, 0)/1000000000),H5944, VLOOKUP($A5945, 'NAV Daily'!$A$1:$B$9941, 2, 0)/1000000000)</f>
        <v>666.48381470779009</v>
      </c>
    </row>
    <row r="5946" spans="1:8" customFormat="1" x14ac:dyDescent="0.25">
      <c r="A5946" s="2">
        <v>44358</v>
      </c>
      <c r="B5946" s="110">
        <f>IF(ISNA(VLOOKUP($A5946, 'NAV Daily'!$A$1:$D$9941, 4, 0)),B5945, VLOOKUP($A5946, 'NAV Daily'!$A$1:$D$9941, 4, 0))</f>
        <v>3475.8989999999999</v>
      </c>
      <c r="C5946" s="110">
        <f>IF(IFERROR(VLOOKUP($A5946, JCI!A:E, 5, 0),C5945)="null",C5945, IFERROR(VLOOKUP( $A5946, JCI!A:E, 5, 0),C5945))</f>
        <v>6225.6860349999997</v>
      </c>
      <c r="D5946" s="6">
        <f>IF(ISNA(VLOOKUP($A5946,ICBI!$C$1:$D$10000, 2, 0)),D5945, VLOOKUP($A5946, ICBI!$C$1:$D$10000, 2, 0))</f>
        <v>274.53288710195</v>
      </c>
      <c r="E5946" s="2">
        <f t="shared" si="302"/>
        <v>43829</v>
      </c>
      <c r="F5946" s="3">
        <f t="shared" si="303"/>
        <v>3475.8989999999999</v>
      </c>
      <c r="G5946" s="3">
        <f t="shared" si="304"/>
        <v>5755.1273419798254</v>
      </c>
      <c r="H5946" s="6">
        <f>IF(ISNA(VLOOKUP($A5946, 'NAV Daily'!$A$1:$B$9941, 2, 0)/1000000000),H5945, VLOOKUP($A5946, 'NAV Daily'!$A$1:$B$9941, 2, 0)/1000000000)</f>
        <v>666.48381470779009</v>
      </c>
    </row>
    <row r="5947" spans="1:8" customFormat="1" x14ac:dyDescent="0.25">
      <c r="A5947" s="2">
        <v>44359</v>
      </c>
      <c r="B5947" s="110">
        <f>IF(ISNA(VLOOKUP($A5947, 'NAV Daily'!$A$1:$D$9941, 4, 0)),B5946, VLOOKUP($A5947, 'NAV Daily'!$A$1:$D$9941, 4, 0))</f>
        <v>3475.8989999999999</v>
      </c>
      <c r="C5947" s="110">
        <f>IF(IFERROR(VLOOKUP($A5947, JCI!A:E, 5, 0),C5946)="null",C5946, IFERROR(VLOOKUP( $A5947, JCI!A:E, 5, 0),C5946))</f>
        <v>6225.6860349999997</v>
      </c>
      <c r="D5947" s="6">
        <f>IF(ISNA(VLOOKUP($A5947,ICBI!$C$1:$D$10000, 2, 0)),D5946, VLOOKUP($A5947, ICBI!$C$1:$D$10000, 2, 0))</f>
        <v>274.53288710195</v>
      </c>
      <c r="E5947" s="2">
        <f t="shared" si="302"/>
        <v>43829</v>
      </c>
      <c r="F5947" s="3">
        <f t="shared" si="303"/>
        <v>3475.8989999999999</v>
      </c>
      <c r="G5947" s="3">
        <f t="shared" si="304"/>
        <v>5755.1273419798254</v>
      </c>
      <c r="H5947" s="6">
        <f>IF(ISNA(VLOOKUP($A5947, 'NAV Daily'!$A$1:$B$9941, 2, 0)/1000000000),H5946, VLOOKUP($A5947, 'NAV Daily'!$A$1:$B$9941, 2, 0)/1000000000)</f>
        <v>666.48381470779009</v>
      </c>
    </row>
    <row r="5948" spans="1:8" customFormat="1" x14ac:dyDescent="0.25">
      <c r="A5948" s="2">
        <v>44360</v>
      </c>
      <c r="B5948" s="110">
        <f>IF(ISNA(VLOOKUP($A5948, 'NAV Daily'!$A$1:$D$9941, 4, 0)),B5947, VLOOKUP($A5948, 'NAV Daily'!$A$1:$D$9941, 4, 0))</f>
        <v>3475.8989999999999</v>
      </c>
      <c r="C5948" s="110">
        <f>IF(IFERROR(VLOOKUP($A5948, JCI!A:E, 5, 0),C5947)="null",C5947, IFERROR(VLOOKUP( $A5948, JCI!A:E, 5, 0),C5947))</f>
        <v>6225.6860349999997</v>
      </c>
      <c r="D5948" s="6">
        <f>IF(ISNA(VLOOKUP($A5948,ICBI!$C$1:$D$10000, 2, 0)),D5947, VLOOKUP($A5948, ICBI!$C$1:$D$10000, 2, 0))</f>
        <v>274.53288710195</v>
      </c>
      <c r="E5948" s="2">
        <f t="shared" si="302"/>
        <v>43829</v>
      </c>
      <c r="F5948" s="3">
        <f t="shared" si="303"/>
        <v>3475.8989999999999</v>
      </c>
      <c r="G5948" s="3">
        <f t="shared" si="304"/>
        <v>5755.1273419798254</v>
      </c>
      <c r="H5948" s="6">
        <f>IF(ISNA(VLOOKUP($A5948, 'NAV Daily'!$A$1:$B$9941, 2, 0)/1000000000),H5947, VLOOKUP($A5948, 'NAV Daily'!$A$1:$B$9941, 2, 0)/1000000000)</f>
        <v>666.48381470779009</v>
      </c>
    </row>
    <row r="5949" spans="1:8" customFormat="1" x14ac:dyDescent="0.25">
      <c r="A5949" s="2">
        <v>44361</v>
      </c>
      <c r="B5949" s="110">
        <f>IF(ISNA(VLOOKUP($A5949, 'NAV Daily'!$A$1:$D$9941, 4, 0)),B5948, VLOOKUP($A5949, 'NAV Daily'!$A$1:$D$9941, 4, 0))</f>
        <v>3475.8989999999999</v>
      </c>
      <c r="C5949" s="110">
        <f>IF(IFERROR(VLOOKUP($A5949, JCI!A:E, 5, 0),C5948)="null",C5948, IFERROR(VLOOKUP( $A5949, JCI!A:E, 5, 0),C5948))</f>
        <v>6225.6860349999997</v>
      </c>
      <c r="D5949" s="6">
        <f>IF(ISNA(VLOOKUP($A5949,ICBI!$C$1:$D$10000, 2, 0)),D5948, VLOOKUP($A5949, ICBI!$C$1:$D$10000, 2, 0))</f>
        <v>274.53288710195</v>
      </c>
      <c r="E5949" s="2">
        <f t="shared" si="302"/>
        <v>43829</v>
      </c>
      <c r="F5949" s="3">
        <f t="shared" si="303"/>
        <v>3475.8989999999999</v>
      </c>
      <c r="G5949" s="3">
        <f t="shared" si="304"/>
        <v>5755.1273419798254</v>
      </c>
      <c r="H5949" s="6">
        <f>IF(ISNA(VLOOKUP($A5949, 'NAV Daily'!$A$1:$B$9941, 2, 0)/1000000000),H5948, VLOOKUP($A5949, 'NAV Daily'!$A$1:$B$9941, 2, 0)/1000000000)</f>
        <v>666.48381470779009</v>
      </c>
    </row>
    <row r="5950" spans="1:8" customFormat="1" x14ac:dyDescent="0.25">
      <c r="A5950" s="2">
        <v>44362</v>
      </c>
      <c r="B5950" s="110">
        <f>IF(ISNA(VLOOKUP($A5950, 'NAV Daily'!$A$1:$D$9941, 4, 0)),B5949, VLOOKUP($A5950, 'NAV Daily'!$A$1:$D$9941, 4, 0))</f>
        <v>3475.8989999999999</v>
      </c>
      <c r="C5950" s="110">
        <f>IF(IFERROR(VLOOKUP($A5950, JCI!A:E, 5, 0),C5949)="null",C5949, IFERROR(VLOOKUP( $A5950, JCI!A:E, 5, 0),C5949))</f>
        <v>6225.6860349999997</v>
      </c>
      <c r="D5950" s="6">
        <f>IF(ISNA(VLOOKUP($A5950,ICBI!$C$1:$D$10000, 2, 0)),D5949, VLOOKUP($A5950, ICBI!$C$1:$D$10000, 2, 0))</f>
        <v>274.53288710195</v>
      </c>
      <c r="E5950" s="2">
        <f t="shared" si="302"/>
        <v>43829</v>
      </c>
      <c r="F5950" s="3">
        <f t="shared" si="303"/>
        <v>3475.8989999999999</v>
      </c>
      <c r="G5950" s="3">
        <f t="shared" si="304"/>
        <v>5755.1273419798254</v>
      </c>
      <c r="H5950" s="6">
        <f>IF(ISNA(VLOOKUP($A5950, 'NAV Daily'!$A$1:$B$9941, 2, 0)/1000000000),H5949, VLOOKUP($A5950, 'NAV Daily'!$A$1:$B$9941, 2, 0)/1000000000)</f>
        <v>666.48381470779009</v>
      </c>
    </row>
    <row r="5951" spans="1:8" customFormat="1" x14ac:dyDescent="0.25">
      <c r="A5951" s="2">
        <v>44363</v>
      </c>
      <c r="B5951" s="110">
        <f>IF(ISNA(VLOOKUP($A5951, 'NAV Daily'!$A$1:$D$9941, 4, 0)),B5950, VLOOKUP($A5951, 'NAV Daily'!$A$1:$D$9941, 4, 0))</f>
        <v>3475.8989999999999</v>
      </c>
      <c r="C5951" s="110">
        <f>IF(IFERROR(VLOOKUP($A5951, JCI!A:E, 5, 0),C5950)="null",C5950, IFERROR(VLOOKUP( $A5951, JCI!A:E, 5, 0),C5950))</f>
        <v>6225.6860349999997</v>
      </c>
      <c r="D5951" s="6">
        <f>IF(ISNA(VLOOKUP($A5951,ICBI!$C$1:$D$10000, 2, 0)),D5950, VLOOKUP($A5951, ICBI!$C$1:$D$10000, 2, 0))</f>
        <v>274.53288710195</v>
      </c>
      <c r="E5951" s="2">
        <f t="shared" si="302"/>
        <v>43829</v>
      </c>
      <c r="F5951" s="3">
        <f t="shared" si="303"/>
        <v>3475.8989999999999</v>
      </c>
      <c r="G5951" s="3">
        <f t="shared" si="304"/>
        <v>5755.1273419798254</v>
      </c>
      <c r="H5951" s="6">
        <f>IF(ISNA(VLOOKUP($A5951, 'NAV Daily'!$A$1:$B$9941, 2, 0)/1000000000),H5950, VLOOKUP($A5951, 'NAV Daily'!$A$1:$B$9941, 2, 0)/1000000000)</f>
        <v>666.48381470779009</v>
      </c>
    </row>
    <row r="5952" spans="1:8" customFormat="1" x14ac:dyDescent="0.25">
      <c r="A5952" s="2">
        <v>44364</v>
      </c>
      <c r="B5952" s="110">
        <f>IF(ISNA(VLOOKUP($A5952, 'NAV Daily'!$A$1:$D$9941, 4, 0)),B5951, VLOOKUP($A5952, 'NAV Daily'!$A$1:$D$9941, 4, 0))</f>
        <v>3475.8989999999999</v>
      </c>
      <c r="C5952" s="110">
        <f>IF(IFERROR(VLOOKUP($A5952, JCI!A:E, 5, 0),C5951)="null",C5951, IFERROR(VLOOKUP( $A5952, JCI!A:E, 5, 0),C5951))</f>
        <v>6225.6860349999997</v>
      </c>
      <c r="D5952" s="6">
        <f>IF(ISNA(VLOOKUP($A5952,ICBI!$C$1:$D$10000, 2, 0)),D5951, VLOOKUP($A5952, ICBI!$C$1:$D$10000, 2, 0))</f>
        <v>274.53288710195</v>
      </c>
      <c r="E5952" s="2">
        <f t="shared" si="302"/>
        <v>43829</v>
      </c>
      <c r="F5952" s="3">
        <f t="shared" si="303"/>
        <v>3475.8989999999999</v>
      </c>
      <c r="G5952" s="3">
        <f t="shared" si="304"/>
        <v>5755.1273419798254</v>
      </c>
      <c r="H5952" s="6">
        <f>IF(ISNA(VLOOKUP($A5952, 'NAV Daily'!$A$1:$B$9941, 2, 0)/1000000000),H5951, VLOOKUP($A5952, 'NAV Daily'!$A$1:$B$9941, 2, 0)/1000000000)</f>
        <v>666.48381470779009</v>
      </c>
    </row>
    <row r="5953" spans="1:8" customFormat="1" x14ac:dyDescent="0.25">
      <c r="A5953" s="2">
        <v>44365</v>
      </c>
      <c r="B5953" s="110">
        <f>IF(ISNA(VLOOKUP($A5953, 'NAV Daily'!$A$1:$D$9941, 4, 0)),B5952, VLOOKUP($A5953, 'NAV Daily'!$A$1:$D$9941, 4, 0))</f>
        <v>3475.8989999999999</v>
      </c>
      <c r="C5953" s="110">
        <f>IF(IFERROR(VLOOKUP($A5953, JCI!A:E, 5, 0),C5952)="null",C5952, IFERROR(VLOOKUP( $A5953, JCI!A:E, 5, 0),C5952))</f>
        <v>6225.6860349999997</v>
      </c>
      <c r="D5953" s="6">
        <f>IF(ISNA(VLOOKUP($A5953,ICBI!$C$1:$D$10000, 2, 0)),D5952, VLOOKUP($A5953, ICBI!$C$1:$D$10000, 2, 0))</f>
        <v>274.53288710195</v>
      </c>
      <c r="E5953" s="2">
        <f t="shared" si="302"/>
        <v>43829</v>
      </c>
      <c r="F5953" s="3">
        <f t="shared" si="303"/>
        <v>3475.8989999999999</v>
      </c>
      <c r="G5953" s="3">
        <f t="shared" si="304"/>
        <v>5755.1273419798254</v>
      </c>
      <c r="H5953" s="6">
        <f>IF(ISNA(VLOOKUP($A5953, 'NAV Daily'!$A$1:$B$9941, 2, 0)/1000000000),H5952, VLOOKUP($A5953, 'NAV Daily'!$A$1:$B$9941, 2, 0)/1000000000)</f>
        <v>666.48381470779009</v>
      </c>
    </row>
    <row r="5954" spans="1:8" customFormat="1" x14ac:dyDescent="0.25">
      <c r="A5954" s="2">
        <v>44366</v>
      </c>
      <c r="B5954" s="110">
        <f>IF(ISNA(VLOOKUP($A5954, 'NAV Daily'!$A$1:$D$9941, 4, 0)),B5953, VLOOKUP($A5954, 'NAV Daily'!$A$1:$D$9941, 4, 0))</f>
        <v>3475.8989999999999</v>
      </c>
      <c r="C5954" s="110">
        <f>IF(IFERROR(VLOOKUP($A5954, JCI!A:E, 5, 0),C5953)="null",C5953, IFERROR(VLOOKUP( $A5954, JCI!A:E, 5, 0),C5953))</f>
        <v>6225.6860349999997</v>
      </c>
      <c r="D5954" s="6">
        <f>IF(ISNA(VLOOKUP($A5954,ICBI!$C$1:$D$10000, 2, 0)),D5953, VLOOKUP($A5954, ICBI!$C$1:$D$10000, 2, 0))</f>
        <v>274.53288710195</v>
      </c>
      <c r="E5954" s="2">
        <f t="shared" si="302"/>
        <v>43829</v>
      </c>
      <c r="F5954" s="3">
        <f t="shared" si="303"/>
        <v>3475.8989999999999</v>
      </c>
      <c r="G5954" s="3">
        <f t="shared" si="304"/>
        <v>5755.1273419798254</v>
      </c>
      <c r="H5954" s="6">
        <f>IF(ISNA(VLOOKUP($A5954, 'NAV Daily'!$A$1:$B$9941, 2, 0)/1000000000),H5953, VLOOKUP($A5954, 'NAV Daily'!$A$1:$B$9941, 2, 0)/1000000000)</f>
        <v>666.48381470779009</v>
      </c>
    </row>
    <row r="5955" spans="1:8" customFormat="1" x14ac:dyDescent="0.25">
      <c r="A5955" s="2">
        <v>44367</v>
      </c>
      <c r="B5955" s="110">
        <f>IF(ISNA(VLOOKUP($A5955, 'NAV Daily'!$A$1:$D$9941, 4, 0)),B5954, VLOOKUP($A5955, 'NAV Daily'!$A$1:$D$9941, 4, 0))</f>
        <v>3475.8989999999999</v>
      </c>
      <c r="C5955" s="110">
        <f>IF(IFERROR(VLOOKUP($A5955, JCI!A:E, 5, 0),C5954)="null",C5954, IFERROR(VLOOKUP( $A5955, JCI!A:E, 5, 0),C5954))</f>
        <v>6225.6860349999997</v>
      </c>
      <c r="D5955" s="6">
        <f>IF(ISNA(VLOOKUP($A5955,ICBI!$C$1:$D$10000, 2, 0)),D5954, VLOOKUP($A5955, ICBI!$C$1:$D$10000, 2, 0))</f>
        <v>274.53288710195</v>
      </c>
      <c r="E5955" s="2">
        <f t="shared" ref="E5955:E6018" si="305">IF($A5955&gt;$K$1, $K$1, $A5955)</f>
        <v>43829</v>
      </c>
      <c r="F5955" s="3">
        <f t="shared" ref="F5955:F6018" si="306">IF($A5955&gt;$K$1, F5954, $B5955)</f>
        <v>3475.8989999999999</v>
      </c>
      <c r="G5955" s="3">
        <f t="shared" ref="G5955:G6018" si="307">IF(ISERROR(IF($A5955&gt;$K$1, G5954, $C5955/$C$2*1000)),G5954, IF($A5955&gt;$K$1, G5954, $C5955/$C$2*1000))</f>
        <v>5755.1273419798254</v>
      </c>
      <c r="H5955" s="6">
        <f>IF(ISNA(VLOOKUP($A5955, 'NAV Daily'!$A$1:$B$9941, 2, 0)/1000000000),H5954, VLOOKUP($A5955, 'NAV Daily'!$A$1:$B$9941, 2, 0)/1000000000)</f>
        <v>666.48381470779009</v>
      </c>
    </row>
    <row r="5956" spans="1:8" customFormat="1" x14ac:dyDescent="0.25">
      <c r="A5956" s="2">
        <v>44368</v>
      </c>
      <c r="B5956" s="110">
        <f>IF(ISNA(VLOOKUP($A5956, 'NAV Daily'!$A$1:$D$9941, 4, 0)),B5955, VLOOKUP($A5956, 'NAV Daily'!$A$1:$D$9941, 4, 0))</f>
        <v>3475.8989999999999</v>
      </c>
      <c r="C5956" s="110">
        <f>IF(IFERROR(VLOOKUP($A5956, JCI!A:E, 5, 0),C5955)="null",C5955, IFERROR(VLOOKUP( $A5956, JCI!A:E, 5, 0),C5955))</f>
        <v>6225.6860349999997</v>
      </c>
      <c r="D5956" s="6">
        <f>IF(ISNA(VLOOKUP($A5956,ICBI!$C$1:$D$10000, 2, 0)),D5955, VLOOKUP($A5956, ICBI!$C$1:$D$10000, 2, 0))</f>
        <v>274.53288710195</v>
      </c>
      <c r="E5956" s="2">
        <f t="shared" si="305"/>
        <v>43829</v>
      </c>
      <c r="F5956" s="3">
        <f t="shared" si="306"/>
        <v>3475.8989999999999</v>
      </c>
      <c r="G5956" s="3">
        <f t="shared" si="307"/>
        <v>5755.1273419798254</v>
      </c>
      <c r="H5956" s="6">
        <f>IF(ISNA(VLOOKUP($A5956, 'NAV Daily'!$A$1:$B$9941, 2, 0)/1000000000),H5955, VLOOKUP($A5956, 'NAV Daily'!$A$1:$B$9941, 2, 0)/1000000000)</f>
        <v>666.48381470779009</v>
      </c>
    </row>
    <row r="5957" spans="1:8" customFormat="1" x14ac:dyDescent="0.25">
      <c r="A5957" s="2">
        <v>44369</v>
      </c>
      <c r="B5957" s="110">
        <f>IF(ISNA(VLOOKUP($A5957, 'NAV Daily'!$A$1:$D$9941, 4, 0)),B5956, VLOOKUP($A5957, 'NAV Daily'!$A$1:$D$9941, 4, 0))</f>
        <v>3475.8989999999999</v>
      </c>
      <c r="C5957" s="110">
        <f>IF(IFERROR(VLOOKUP($A5957, JCI!A:E, 5, 0),C5956)="null",C5956, IFERROR(VLOOKUP( $A5957, JCI!A:E, 5, 0),C5956))</f>
        <v>6225.6860349999997</v>
      </c>
      <c r="D5957" s="6">
        <f>IF(ISNA(VLOOKUP($A5957,ICBI!$C$1:$D$10000, 2, 0)),D5956, VLOOKUP($A5957, ICBI!$C$1:$D$10000, 2, 0))</f>
        <v>274.53288710195</v>
      </c>
      <c r="E5957" s="2">
        <f t="shared" si="305"/>
        <v>43829</v>
      </c>
      <c r="F5957" s="3">
        <f t="shared" si="306"/>
        <v>3475.8989999999999</v>
      </c>
      <c r="G5957" s="3">
        <f t="shared" si="307"/>
        <v>5755.1273419798254</v>
      </c>
      <c r="H5957" s="6">
        <f>IF(ISNA(VLOOKUP($A5957, 'NAV Daily'!$A$1:$B$9941, 2, 0)/1000000000),H5956, VLOOKUP($A5957, 'NAV Daily'!$A$1:$B$9941, 2, 0)/1000000000)</f>
        <v>666.48381470779009</v>
      </c>
    </row>
    <row r="5958" spans="1:8" customFormat="1" x14ac:dyDescent="0.25">
      <c r="A5958" s="2">
        <v>44370</v>
      </c>
      <c r="B5958" s="110">
        <f>IF(ISNA(VLOOKUP($A5958, 'NAV Daily'!$A$1:$D$9941, 4, 0)),B5957, VLOOKUP($A5958, 'NAV Daily'!$A$1:$D$9941, 4, 0))</f>
        <v>3475.8989999999999</v>
      </c>
      <c r="C5958" s="110">
        <f>IF(IFERROR(VLOOKUP($A5958, JCI!A:E, 5, 0),C5957)="null",C5957, IFERROR(VLOOKUP( $A5958, JCI!A:E, 5, 0),C5957))</f>
        <v>6225.6860349999997</v>
      </c>
      <c r="D5958" s="6">
        <f>IF(ISNA(VLOOKUP($A5958,ICBI!$C$1:$D$10000, 2, 0)),D5957, VLOOKUP($A5958, ICBI!$C$1:$D$10000, 2, 0))</f>
        <v>274.53288710195</v>
      </c>
      <c r="E5958" s="2">
        <f t="shared" si="305"/>
        <v>43829</v>
      </c>
      <c r="F5958" s="3">
        <f t="shared" si="306"/>
        <v>3475.8989999999999</v>
      </c>
      <c r="G5958" s="3">
        <f t="shared" si="307"/>
        <v>5755.1273419798254</v>
      </c>
      <c r="H5958" s="6">
        <f>IF(ISNA(VLOOKUP($A5958, 'NAV Daily'!$A$1:$B$9941, 2, 0)/1000000000),H5957, VLOOKUP($A5958, 'NAV Daily'!$A$1:$B$9941, 2, 0)/1000000000)</f>
        <v>666.48381470779009</v>
      </c>
    </row>
    <row r="5959" spans="1:8" customFormat="1" x14ac:dyDescent="0.25">
      <c r="A5959" s="2">
        <v>44371</v>
      </c>
      <c r="B5959" s="110">
        <f>IF(ISNA(VLOOKUP($A5959, 'NAV Daily'!$A$1:$D$9941, 4, 0)),B5958, VLOOKUP($A5959, 'NAV Daily'!$A$1:$D$9941, 4, 0))</f>
        <v>3475.8989999999999</v>
      </c>
      <c r="C5959" s="110">
        <f>IF(IFERROR(VLOOKUP($A5959, JCI!A:E, 5, 0),C5958)="null",C5958, IFERROR(VLOOKUP( $A5959, JCI!A:E, 5, 0),C5958))</f>
        <v>6225.6860349999997</v>
      </c>
      <c r="D5959" s="6">
        <f>IF(ISNA(VLOOKUP($A5959,ICBI!$C$1:$D$10000, 2, 0)),D5958, VLOOKUP($A5959, ICBI!$C$1:$D$10000, 2, 0))</f>
        <v>274.53288710195</v>
      </c>
      <c r="E5959" s="2">
        <f t="shared" si="305"/>
        <v>43829</v>
      </c>
      <c r="F5959" s="3">
        <f t="shared" si="306"/>
        <v>3475.8989999999999</v>
      </c>
      <c r="G5959" s="3">
        <f t="shared" si="307"/>
        <v>5755.1273419798254</v>
      </c>
      <c r="H5959" s="6">
        <f>IF(ISNA(VLOOKUP($A5959, 'NAV Daily'!$A$1:$B$9941, 2, 0)/1000000000),H5958, VLOOKUP($A5959, 'NAV Daily'!$A$1:$B$9941, 2, 0)/1000000000)</f>
        <v>666.48381470779009</v>
      </c>
    </row>
    <row r="5960" spans="1:8" customFormat="1" x14ac:dyDescent="0.25">
      <c r="A5960" s="2">
        <v>44372</v>
      </c>
      <c r="B5960" s="110">
        <f>IF(ISNA(VLOOKUP($A5960, 'NAV Daily'!$A$1:$D$9941, 4, 0)),B5959, VLOOKUP($A5960, 'NAV Daily'!$A$1:$D$9941, 4, 0))</f>
        <v>3475.8989999999999</v>
      </c>
      <c r="C5960" s="110">
        <f>IF(IFERROR(VLOOKUP($A5960, JCI!A:E, 5, 0),C5959)="null",C5959, IFERROR(VLOOKUP( $A5960, JCI!A:E, 5, 0),C5959))</f>
        <v>6225.6860349999997</v>
      </c>
      <c r="D5960" s="6">
        <f>IF(ISNA(VLOOKUP($A5960,ICBI!$C$1:$D$10000, 2, 0)),D5959, VLOOKUP($A5960, ICBI!$C$1:$D$10000, 2, 0))</f>
        <v>274.53288710195</v>
      </c>
      <c r="E5960" s="2">
        <f t="shared" si="305"/>
        <v>43829</v>
      </c>
      <c r="F5960" s="3">
        <f t="shared" si="306"/>
        <v>3475.8989999999999</v>
      </c>
      <c r="G5960" s="3">
        <f t="shared" si="307"/>
        <v>5755.1273419798254</v>
      </c>
      <c r="H5960" s="6">
        <f>IF(ISNA(VLOOKUP($A5960, 'NAV Daily'!$A$1:$B$9941, 2, 0)/1000000000),H5959, VLOOKUP($A5960, 'NAV Daily'!$A$1:$B$9941, 2, 0)/1000000000)</f>
        <v>666.48381470779009</v>
      </c>
    </row>
    <row r="5961" spans="1:8" customFormat="1" x14ac:dyDescent="0.25">
      <c r="A5961" s="2">
        <v>44373</v>
      </c>
      <c r="B5961" s="110">
        <f>IF(ISNA(VLOOKUP($A5961, 'NAV Daily'!$A$1:$D$9941, 4, 0)),B5960, VLOOKUP($A5961, 'NAV Daily'!$A$1:$D$9941, 4, 0))</f>
        <v>3475.8989999999999</v>
      </c>
      <c r="C5961" s="110">
        <f>IF(IFERROR(VLOOKUP($A5961, JCI!A:E, 5, 0),C5960)="null",C5960, IFERROR(VLOOKUP( $A5961, JCI!A:E, 5, 0),C5960))</f>
        <v>6225.6860349999997</v>
      </c>
      <c r="D5961" s="6">
        <f>IF(ISNA(VLOOKUP($A5961,ICBI!$C$1:$D$10000, 2, 0)),D5960, VLOOKUP($A5961, ICBI!$C$1:$D$10000, 2, 0))</f>
        <v>274.53288710195</v>
      </c>
      <c r="E5961" s="2">
        <f t="shared" si="305"/>
        <v>43829</v>
      </c>
      <c r="F5961" s="3">
        <f t="shared" si="306"/>
        <v>3475.8989999999999</v>
      </c>
      <c r="G5961" s="3">
        <f t="shared" si="307"/>
        <v>5755.1273419798254</v>
      </c>
      <c r="H5961" s="6">
        <f>IF(ISNA(VLOOKUP($A5961, 'NAV Daily'!$A$1:$B$9941, 2, 0)/1000000000),H5960, VLOOKUP($A5961, 'NAV Daily'!$A$1:$B$9941, 2, 0)/1000000000)</f>
        <v>666.48381470779009</v>
      </c>
    </row>
    <row r="5962" spans="1:8" customFormat="1" x14ac:dyDescent="0.25">
      <c r="A5962" s="2">
        <v>44374</v>
      </c>
      <c r="B5962" s="110">
        <f>IF(ISNA(VLOOKUP($A5962, 'NAV Daily'!$A$1:$D$9941, 4, 0)),B5961, VLOOKUP($A5962, 'NAV Daily'!$A$1:$D$9941, 4, 0))</f>
        <v>3475.8989999999999</v>
      </c>
      <c r="C5962" s="110">
        <f>IF(IFERROR(VLOOKUP($A5962, JCI!A:E, 5, 0),C5961)="null",C5961, IFERROR(VLOOKUP( $A5962, JCI!A:E, 5, 0),C5961))</f>
        <v>6225.6860349999997</v>
      </c>
      <c r="D5962" s="6">
        <f>IF(ISNA(VLOOKUP($A5962,ICBI!$C$1:$D$10000, 2, 0)),D5961, VLOOKUP($A5962, ICBI!$C$1:$D$10000, 2, 0))</f>
        <v>274.53288710195</v>
      </c>
      <c r="E5962" s="2">
        <f t="shared" si="305"/>
        <v>43829</v>
      </c>
      <c r="F5962" s="3">
        <f t="shared" si="306"/>
        <v>3475.8989999999999</v>
      </c>
      <c r="G5962" s="3">
        <f t="shared" si="307"/>
        <v>5755.1273419798254</v>
      </c>
      <c r="H5962" s="6">
        <f>IF(ISNA(VLOOKUP($A5962, 'NAV Daily'!$A$1:$B$9941, 2, 0)/1000000000),H5961, VLOOKUP($A5962, 'NAV Daily'!$A$1:$B$9941, 2, 0)/1000000000)</f>
        <v>666.48381470779009</v>
      </c>
    </row>
    <row r="5963" spans="1:8" customFormat="1" x14ac:dyDescent="0.25">
      <c r="A5963" s="2">
        <v>44375</v>
      </c>
      <c r="B5963" s="110">
        <f>IF(ISNA(VLOOKUP($A5963, 'NAV Daily'!$A$1:$D$9941, 4, 0)),B5962, VLOOKUP($A5963, 'NAV Daily'!$A$1:$D$9941, 4, 0))</f>
        <v>3475.8989999999999</v>
      </c>
      <c r="C5963" s="110">
        <f>IF(IFERROR(VLOOKUP($A5963, JCI!A:E, 5, 0),C5962)="null",C5962, IFERROR(VLOOKUP( $A5963, JCI!A:E, 5, 0),C5962))</f>
        <v>6225.6860349999997</v>
      </c>
      <c r="D5963" s="6">
        <f>IF(ISNA(VLOOKUP($A5963,ICBI!$C$1:$D$10000, 2, 0)),D5962, VLOOKUP($A5963, ICBI!$C$1:$D$10000, 2, 0))</f>
        <v>274.53288710195</v>
      </c>
      <c r="E5963" s="2">
        <f t="shared" si="305"/>
        <v>43829</v>
      </c>
      <c r="F5963" s="3">
        <f t="shared" si="306"/>
        <v>3475.8989999999999</v>
      </c>
      <c r="G5963" s="3">
        <f t="shared" si="307"/>
        <v>5755.1273419798254</v>
      </c>
      <c r="H5963" s="6">
        <f>IF(ISNA(VLOOKUP($A5963, 'NAV Daily'!$A$1:$B$9941, 2, 0)/1000000000),H5962, VLOOKUP($A5963, 'NAV Daily'!$A$1:$B$9941, 2, 0)/1000000000)</f>
        <v>666.48381470779009</v>
      </c>
    </row>
    <row r="5964" spans="1:8" customFormat="1" x14ac:dyDescent="0.25">
      <c r="A5964" s="2">
        <v>44376</v>
      </c>
      <c r="B5964" s="110">
        <f>IF(ISNA(VLOOKUP($A5964, 'NAV Daily'!$A$1:$D$9941, 4, 0)),B5963, VLOOKUP($A5964, 'NAV Daily'!$A$1:$D$9941, 4, 0))</f>
        <v>3475.8989999999999</v>
      </c>
      <c r="C5964" s="110">
        <f>IF(IFERROR(VLOOKUP($A5964, JCI!A:E, 5, 0),C5963)="null",C5963, IFERROR(VLOOKUP( $A5964, JCI!A:E, 5, 0),C5963))</f>
        <v>6225.6860349999997</v>
      </c>
      <c r="D5964" s="6">
        <f>IF(ISNA(VLOOKUP($A5964,ICBI!$C$1:$D$10000, 2, 0)),D5963, VLOOKUP($A5964, ICBI!$C$1:$D$10000, 2, 0))</f>
        <v>274.53288710195</v>
      </c>
      <c r="E5964" s="2">
        <f t="shared" si="305"/>
        <v>43829</v>
      </c>
      <c r="F5964" s="3">
        <f t="shared" si="306"/>
        <v>3475.8989999999999</v>
      </c>
      <c r="G5964" s="3">
        <f t="shared" si="307"/>
        <v>5755.1273419798254</v>
      </c>
      <c r="H5964" s="6">
        <f>IF(ISNA(VLOOKUP($A5964, 'NAV Daily'!$A$1:$B$9941, 2, 0)/1000000000),H5963, VLOOKUP($A5964, 'NAV Daily'!$A$1:$B$9941, 2, 0)/1000000000)</f>
        <v>666.48381470779009</v>
      </c>
    </row>
    <row r="5965" spans="1:8" customFormat="1" x14ac:dyDescent="0.25">
      <c r="A5965" s="2">
        <v>44377</v>
      </c>
      <c r="B5965" s="110">
        <f>IF(ISNA(VLOOKUP($A5965, 'NAV Daily'!$A$1:$D$9941, 4, 0)),B5964, VLOOKUP($A5965, 'NAV Daily'!$A$1:$D$9941, 4, 0))</f>
        <v>3475.8989999999999</v>
      </c>
      <c r="C5965" s="110">
        <f>IF(IFERROR(VLOOKUP($A5965, JCI!A:E, 5, 0),C5964)="null",C5964, IFERROR(VLOOKUP( $A5965, JCI!A:E, 5, 0),C5964))</f>
        <v>6225.6860349999997</v>
      </c>
      <c r="D5965" s="6">
        <f>IF(ISNA(VLOOKUP($A5965,ICBI!$C$1:$D$10000, 2, 0)),D5964, VLOOKUP($A5965, ICBI!$C$1:$D$10000, 2, 0))</f>
        <v>274.53288710195</v>
      </c>
      <c r="E5965" s="2">
        <f t="shared" si="305"/>
        <v>43829</v>
      </c>
      <c r="F5965" s="3">
        <f t="shared" si="306"/>
        <v>3475.8989999999999</v>
      </c>
      <c r="G5965" s="3">
        <f t="shared" si="307"/>
        <v>5755.1273419798254</v>
      </c>
      <c r="H5965" s="6">
        <f>IF(ISNA(VLOOKUP($A5965, 'NAV Daily'!$A$1:$B$9941, 2, 0)/1000000000),H5964, VLOOKUP($A5965, 'NAV Daily'!$A$1:$B$9941, 2, 0)/1000000000)</f>
        <v>666.48381470779009</v>
      </c>
    </row>
    <row r="5966" spans="1:8" customFormat="1" x14ac:dyDescent="0.25">
      <c r="A5966" s="2">
        <v>44378</v>
      </c>
      <c r="B5966" s="110">
        <f>IF(ISNA(VLOOKUP($A5966, 'NAV Daily'!$A$1:$D$9941, 4, 0)),B5965, VLOOKUP($A5966, 'NAV Daily'!$A$1:$D$9941, 4, 0))</f>
        <v>3475.8989999999999</v>
      </c>
      <c r="C5966" s="110">
        <f>IF(IFERROR(VLOOKUP($A5966, JCI!A:E, 5, 0),C5965)="null",C5965, IFERROR(VLOOKUP( $A5966, JCI!A:E, 5, 0),C5965))</f>
        <v>6225.6860349999997</v>
      </c>
      <c r="D5966" s="6">
        <f>IF(ISNA(VLOOKUP($A5966,ICBI!$C$1:$D$10000, 2, 0)),D5965, VLOOKUP($A5966, ICBI!$C$1:$D$10000, 2, 0))</f>
        <v>274.53288710195</v>
      </c>
      <c r="E5966" s="2">
        <f t="shared" si="305"/>
        <v>43829</v>
      </c>
      <c r="F5966" s="3">
        <f t="shared" si="306"/>
        <v>3475.8989999999999</v>
      </c>
      <c r="G5966" s="3">
        <f t="shared" si="307"/>
        <v>5755.1273419798254</v>
      </c>
      <c r="H5966" s="6">
        <f>IF(ISNA(VLOOKUP($A5966, 'NAV Daily'!$A$1:$B$9941, 2, 0)/1000000000),H5965, VLOOKUP($A5966, 'NAV Daily'!$A$1:$B$9941, 2, 0)/1000000000)</f>
        <v>666.48381470779009</v>
      </c>
    </row>
    <row r="5967" spans="1:8" customFormat="1" x14ac:dyDescent="0.25">
      <c r="A5967" s="2">
        <v>44379</v>
      </c>
      <c r="B5967" s="110">
        <f>IF(ISNA(VLOOKUP($A5967, 'NAV Daily'!$A$1:$D$9941, 4, 0)),B5966, VLOOKUP($A5967, 'NAV Daily'!$A$1:$D$9941, 4, 0))</f>
        <v>3475.8989999999999</v>
      </c>
      <c r="C5967" s="110">
        <f>IF(IFERROR(VLOOKUP($A5967, JCI!A:E, 5, 0),C5966)="null",C5966, IFERROR(VLOOKUP( $A5967, JCI!A:E, 5, 0),C5966))</f>
        <v>6225.6860349999997</v>
      </c>
      <c r="D5967" s="6">
        <f>IF(ISNA(VLOOKUP($A5967,ICBI!$C$1:$D$10000, 2, 0)),D5966, VLOOKUP($A5967, ICBI!$C$1:$D$10000, 2, 0))</f>
        <v>274.53288710195</v>
      </c>
      <c r="E5967" s="2">
        <f t="shared" si="305"/>
        <v>43829</v>
      </c>
      <c r="F5967" s="3">
        <f t="shared" si="306"/>
        <v>3475.8989999999999</v>
      </c>
      <c r="G5967" s="3">
        <f t="shared" si="307"/>
        <v>5755.1273419798254</v>
      </c>
      <c r="H5967" s="6">
        <f>IF(ISNA(VLOOKUP($A5967, 'NAV Daily'!$A$1:$B$9941, 2, 0)/1000000000),H5966, VLOOKUP($A5967, 'NAV Daily'!$A$1:$B$9941, 2, 0)/1000000000)</f>
        <v>666.48381470779009</v>
      </c>
    </row>
    <row r="5968" spans="1:8" customFormat="1" x14ac:dyDescent="0.25">
      <c r="A5968" s="2">
        <v>44380</v>
      </c>
      <c r="B5968" s="110">
        <f>IF(ISNA(VLOOKUP($A5968, 'NAV Daily'!$A$1:$D$9941, 4, 0)),B5967, VLOOKUP($A5968, 'NAV Daily'!$A$1:$D$9941, 4, 0))</f>
        <v>3475.8989999999999</v>
      </c>
      <c r="C5968" s="110">
        <f>IF(IFERROR(VLOOKUP($A5968, JCI!A:E, 5, 0),C5967)="null",C5967, IFERROR(VLOOKUP( $A5968, JCI!A:E, 5, 0),C5967))</f>
        <v>6225.6860349999997</v>
      </c>
      <c r="D5968" s="6">
        <f>IF(ISNA(VLOOKUP($A5968,ICBI!$C$1:$D$10000, 2, 0)),D5967, VLOOKUP($A5968, ICBI!$C$1:$D$10000, 2, 0))</f>
        <v>274.53288710195</v>
      </c>
      <c r="E5968" s="2">
        <f t="shared" si="305"/>
        <v>43829</v>
      </c>
      <c r="F5968" s="3">
        <f t="shared" si="306"/>
        <v>3475.8989999999999</v>
      </c>
      <c r="G5968" s="3">
        <f t="shared" si="307"/>
        <v>5755.1273419798254</v>
      </c>
      <c r="H5968" s="6">
        <f>IF(ISNA(VLOOKUP($A5968, 'NAV Daily'!$A$1:$B$9941, 2, 0)/1000000000),H5967, VLOOKUP($A5968, 'NAV Daily'!$A$1:$B$9941, 2, 0)/1000000000)</f>
        <v>666.48381470779009</v>
      </c>
    </row>
    <row r="5969" spans="1:8" customFormat="1" x14ac:dyDescent="0.25">
      <c r="A5969" s="2">
        <v>44381</v>
      </c>
      <c r="B5969" s="110">
        <f>IF(ISNA(VLOOKUP($A5969, 'NAV Daily'!$A$1:$D$9941, 4, 0)),B5968, VLOOKUP($A5969, 'NAV Daily'!$A$1:$D$9941, 4, 0))</f>
        <v>3475.8989999999999</v>
      </c>
      <c r="C5969" s="110">
        <f>IF(IFERROR(VLOOKUP($A5969, JCI!A:E, 5, 0),C5968)="null",C5968, IFERROR(VLOOKUP( $A5969, JCI!A:E, 5, 0),C5968))</f>
        <v>6225.6860349999997</v>
      </c>
      <c r="D5969" s="6">
        <f>IF(ISNA(VLOOKUP($A5969,ICBI!$C$1:$D$10000, 2, 0)),D5968, VLOOKUP($A5969, ICBI!$C$1:$D$10000, 2, 0))</f>
        <v>274.53288710195</v>
      </c>
      <c r="E5969" s="2">
        <f t="shared" si="305"/>
        <v>43829</v>
      </c>
      <c r="F5969" s="3">
        <f t="shared" si="306"/>
        <v>3475.8989999999999</v>
      </c>
      <c r="G5969" s="3">
        <f t="shared" si="307"/>
        <v>5755.1273419798254</v>
      </c>
      <c r="H5969" s="6">
        <f>IF(ISNA(VLOOKUP($A5969, 'NAV Daily'!$A$1:$B$9941, 2, 0)/1000000000),H5968, VLOOKUP($A5969, 'NAV Daily'!$A$1:$B$9941, 2, 0)/1000000000)</f>
        <v>666.48381470779009</v>
      </c>
    </row>
    <row r="5970" spans="1:8" customFormat="1" x14ac:dyDescent="0.25">
      <c r="A5970" s="2">
        <v>44382</v>
      </c>
      <c r="B5970" s="110">
        <f>IF(ISNA(VLOOKUP($A5970, 'NAV Daily'!$A$1:$D$9941, 4, 0)),B5969, VLOOKUP($A5970, 'NAV Daily'!$A$1:$D$9941, 4, 0))</f>
        <v>3475.8989999999999</v>
      </c>
      <c r="C5970" s="110">
        <f>IF(IFERROR(VLOOKUP($A5970, JCI!A:E, 5, 0),C5969)="null",C5969, IFERROR(VLOOKUP( $A5970, JCI!A:E, 5, 0),C5969))</f>
        <v>6225.6860349999997</v>
      </c>
      <c r="D5970" s="6">
        <f>IF(ISNA(VLOOKUP($A5970,ICBI!$C$1:$D$10000, 2, 0)),D5969, VLOOKUP($A5970, ICBI!$C$1:$D$10000, 2, 0))</f>
        <v>274.53288710195</v>
      </c>
      <c r="E5970" s="2">
        <f t="shared" si="305"/>
        <v>43829</v>
      </c>
      <c r="F5970" s="3">
        <f t="shared" si="306"/>
        <v>3475.8989999999999</v>
      </c>
      <c r="G5970" s="3">
        <f t="shared" si="307"/>
        <v>5755.1273419798254</v>
      </c>
      <c r="H5970" s="6">
        <f>IF(ISNA(VLOOKUP($A5970, 'NAV Daily'!$A$1:$B$9941, 2, 0)/1000000000),H5969, VLOOKUP($A5970, 'NAV Daily'!$A$1:$B$9941, 2, 0)/1000000000)</f>
        <v>666.48381470779009</v>
      </c>
    </row>
    <row r="5971" spans="1:8" customFormat="1" x14ac:dyDescent="0.25">
      <c r="A5971" s="2">
        <v>44383</v>
      </c>
      <c r="B5971" s="110">
        <f>IF(ISNA(VLOOKUP($A5971, 'NAV Daily'!$A$1:$D$9941, 4, 0)),B5970, VLOOKUP($A5971, 'NAV Daily'!$A$1:$D$9941, 4, 0))</f>
        <v>3475.8989999999999</v>
      </c>
      <c r="C5971" s="110">
        <f>IF(IFERROR(VLOOKUP($A5971, JCI!A:E, 5, 0),C5970)="null",C5970, IFERROR(VLOOKUP( $A5971, JCI!A:E, 5, 0),C5970))</f>
        <v>6225.6860349999997</v>
      </c>
      <c r="D5971" s="6">
        <f>IF(ISNA(VLOOKUP($A5971,ICBI!$C$1:$D$10000, 2, 0)),D5970, VLOOKUP($A5971, ICBI!$C$1:$D$10000, 2, 0))</f>
        <v>274.53288710195</v>
      </c>
      <c r="E5971" s="2">
        <f t="shared" si="305"/>
        <v>43829</v>
      </c>
      <c r="F5971" s="3">
        <f t="shared" si="306"/>
        <v>3475.8989999999999</v>
      </c>
      <c r="G5971" s="3">
        <f t="shared" si="307"/>
        <v>5755.1273419798254</v>
      </c>
      <c r="H5971" s="6">
        <f>IF(ISNA(VLOOKUP($A5971, 'NAV Daily'!$A$1:$B$9941, 2, 0)/1000000000),H5970, VLOOKUP($A5971, 'NAV Daily'!$A$1:$B$9941, 2, 0)/1000000000)</f>
        <v>666.48381470779009</v>
      </c>
    </row>
    <row r="5972" spans="1:8" customFormat="1" x14ac:dyDescent="0.25">
      <c r="A5972" s="2">
        <v>44384</v>
      </c>
      <c r="B5972" s="110">
        <f>IF(ISNA(VLOOKUP($A5972, 'NAV Daily'!$A$1:$D$9941, 4, 0)),B5971, VLOOKUP($A5972, 'NAV Daily'!$A$1:$D$9941, 4, 0))</f>
        <v>3475.8989999999999</v>
      </c>
      <c r="C5972" s="110">
        <f>IF(IFERROR(VLOOKUP($A5972, JCI!A:E, 5, 0),C5971)="null",C5971, IFERROR(VLOOKUP( $A5972, JCI!A:E, 5, 0),C5971))</f>
        <v>6225.6860349999997</v>
      </c>
      <c r="D5972" s="6">
        <f>IF(ISNA(VLOOKUP($A5972,ICBI!$C$1:$D$10000, 2, 0)),D5971, VLOOKUP($A5972, ICBI!$C$1:$D$10000, 2, 0))</f>
        <v>274.53288710195</v>
      </c>
      <c r="E5972" s="2">
        <f t="shared" si="305"/>
        <v>43829</v>
      </c>
      <c r="F5972" s="3">
        <f t="shared" si="306"/>
        <v>3475.8989999999999</v>
      </c>
      <c r="G5972" s="3">
        <f t="shared" si="307"/>
        <v>5755.1273419798254</v>
      </c>
      <c r="H5972" s="6">
        <f>IF(ISNA(VLOOKUP($A5972, 'NAV Daily'!$A$1:$B$9941, 2, 0)/1000000000),H5971, VLOOKUP($A5972, 'NAV Daily'!$A$1:$B$9941, 2, 0)/1000000000)</f>
        <v>666.48381470779009</v>
      </c>
    </row>
    <row r="5973" spans="1:8" customFormat="1" x14ac:dyDescent="0.25">
      <c r="A5973" s="2">
        <v>44385</v>
      </c>
      <c r="B5973" s="110">
        <f>IF(ISNA(VLOOKUP($A5973, 'NAV Daily'!$A$1:$D$9941, 4, 0)),B5972, VLOOKUP($A5973, 'NAV Daily'!$A$1:$D$9941, 4, 0))</f>
        <v>3475.8989999999999</v>
      </c>
      <c r="C5973" s="110">
        <f>IF(IFERROR(VLOOKUP($A5973, JCI!A:E, 5, 0),C5972)="null",C5972, IFERROR(VLOOKUP( $A5973, JCI!A:E, 5, 0),C5972))</f>
        <v>6225.6860349999997</v>
      </c>
      <c r="D5973" s="6">
        <f>IF(ISNA(VLOOKUP($A5973,ICBI!$C$1:$D$10000, 2, 0)),D5972, VLOOKUP($A5973, ICBI!$C$1:$D$10000, 2, 0))</f>
        <v>274.53288710195</v>
      </c>
      <c r="E5973" s="2">
        <f t="shared" si="305"/>
        <v>43829</v>
      </c>
      <c r="F5973" s="3">
        <f t="shared" si="306"/>
        <v>3475.8989999999999</v>
      </c>
      <c r="G5973" s="3">
        <f t="shared" si="307"/>
        <v>5755.1273419798254</v>
      </c>
      <c r="H5973" s="6">
        <f>IF(ISNA(VLOOKUP($A5973, 'NAV Daily'!$A$1:$B$9941, 2, 0)/1000000000),H5972, VLOOKUP($A5973, 'NAV Daily'!$A$1:$B$9941, 2, 0)/1000000000)</f>
        <v>666.48381470779009</v>
      </c>
    </row>
    <row r="5974" spans="1:8" customFormat="1" x14ac:dyDescent="0.25">
      <c r="A5974" s="2">
        <v>44386</v>
      </c>
      <c r="B5974" s="110">
        <f>IF(ISNA(VLOOKUP($A5974, 'NAV Daily'!$A$1:$D$9941, 4, 0)),B5973, VLOOKUP($A5974, 'NAV Daily'!$A$1:$D$9941, 4, 0))</f>
        <v>3475.8989999999999</v>
      </c>
      <c r="C5974" s="110">
        <f>IF(IFERROR(VLOOKUP($A5974, JCI!A:E, 5, 0),C5973)="null",C5973, IFERROR(VLOOKUP( $A5974, JCI!A:E, 5, 0),C5973))</f>
        <v>6225.6860349999997</v>
      </c>
      <c r="D5974" s="6">
        <f>IF(ISNA(VLOOKUP($A5974,ICBI!$C$1:$D$10000, 2, 0)),D5973, VLOOKUP($A5974, ICBI!$C$1:$D$10000, 2, 0))</f>
        <v>274.53288710195</v>
      </c>
      <c r="E5974" s="2">
        <f t="shared" si="305"/>
        <v>43829</v>
      </c>
      <c r="F5974" s="3">
        <f t="shared" si="306"/>
        <v>3475.8989999999999</v>
      </c>
      <c r="G5974" s="3">
        <f t="shared" si="307"/>
        <v>5755.1273419798254</v>
      </c>
      <c r="H5974" s="6">
        <f>IF(ISNA(VLOOKUP($A5974, 'NAV Daily'!$A$1:$B$9941, 2, 0)/1000000000),H5973, VLOOKUP($A5974, 'NAV Daily'!$A$1:$B$9941, 2, 0)/1000000000)</f>
        <v>666.48381470779009</v>
      </c>
    </row>
    <row r="5975" spans="1:8" customFormat="1" x14ac:dyDescent="0.25">
      <c r="A5975" s="2">
        <v>44387</v>
      </c>
      <c r="B5975" s="110">
        <f>IF(ISNA(VLOOKUP($A5975, 'NAV Daily'!$A$1:$D$9941, 4, 0)),B5974, VLOOKUP($A5975, 'NAV Daily'!$A$1:$D$9941, 4, 0))</f>
        <v>3475.8989999999999</v>
      </c>
      <c r="C5975" s="110">
        <f>IF(IFERROR(VLOOKUP($A5975, JCI!A:E, 5, 0),C5974)="null",C5974, IFERROR(VLOOKUP( $A5975, JCI!A:E, 5, 0),C5974))</f>
        <v>6225.6860349999997</v>
      </c>
      <c r="D5975" s="6">
        <f>IF(ISNA(VLOOKUP($A5975,ICBI!$C$1:$D$10000, 2, 0)),D5974, VLOOKUP($A5975, ICBI!$C$1:$D$10000, 2, 0))</f>
        <v>274.53288710195</v>
      </c>
      <c r="E5975" s="2">
        <f t="shared" si="305"/>
        <v>43829</v>
      </c>
      <c r="F5975" s="3">
        <f t="shared" si="306"/>
        <v>3475.8989999999999</v>
      </c>
      <c r="G5975" s="3">
        <f t="shared" si="307"/>
        <v>5755.1273419798254</v>
      </c>
      <c r="H5975" s="6">
        <f>IF(ISNA(VLOOKUP($A5975, 'NAV Daily'!$A$1:$B$9941, 2, 0)/1000000000),H5974, VLOOKUP($A5975, 'NAV Daily'!$A$1:$B$9941, 2, 0)/1000000000)</f>
        <v>666.48381470779009</v>
      </c>
    </row>
    <row r="5976" spans="1:8" customFormat="1" x14ac:dyDescent="0.25">
      <c r="A5976" s="2">
        <v>44388</v>
      </c>
      <c r="B5976" s="110">
        <f>IF(ISNA(VLOOKUP($A5976, 'NAV Daily'!$A$1:$D$9941, 4, 0)),B5975, VLOOKUP($A5976, 'NAV Daily'!$A$1:$D$9941, 4, 0))</f>
        <v>3475.8989999999999</v>
      </c>
      <c r="C5976" s="110">
        <f>IF(IFERROR(VLOOKUP($A5976, JCI!A:E, 5, 0),C5975)="null",C5975, IFERROR(VLOOKUP( $A5976, JCI!A:E, 5, 0),C5975))</f>
        <v>6225.6860349999997</v>
      </c>
      <c r="D5976" s="6">
        <f>IF(ISNA(VLOOKUP($A5976,ICBI!$C$1:$D$10000, 2, 0)),D5975, VLOOKUP($A5976, ICBI!$C$1:$D$10000, 2, 0))</f>
        <v>274.53288710195</v>
      </c>
      <c r="E5976" s="2">
        <f t="shared" si="305"/>
        <v>43829</v>
      </c>
      <c r="F5976" s="3">
        <f t="shared" si="306"/>
        <v>3475.8989999999999</v>
      </c>
      <c r="G5976" s="3">
        <f t="shared" si="307"/>
        <v>5755.1273419798254</v>
      </c>
      <c r="H5976" s="6">
        <f>IF(ISNA(VLOOKUP($A5976, 'NAV Daily'!$A$1:$B$9941, 2, 0)/1000000000),H5975, VLOOKUP($A5976, 'NAV Daily'!$A$1:$B$9941, 2, 0)/1000000000)</f>
        <v>666.48381470779009</v>
      </c>
    </row>
    <row r="5977" spans="1:8" customFormat="1" x14ac:dyDescent="0.25">
      <c r="A5977" s="2">
        <v>44389</v>
      </c>
      <c r="B5977" s="110">
        <f>IF(ISNA(VLOOKUP($A5977, 'NAV Daily'!$A$1:$D$9941, 4, 0)),B5976, VLOOKUP($A5977, 'NAV Daily'!$A$1:$D$9941, 4, 0))</f>
        <v>3475.8989999999999</v>
      </c>
      <c r="C5977" s="110">
        <f>IF(IFERROR(VLOOKUP($A5977, JCI!A:E, 5, 0),C5976)="null",C5976, IFERROR(VLOOKUP( $A5977, JCI!A:E, 5, 0),C5976))</f>
        <v>6225.6860349999997</v>
      </c>
      <c r="D5977" s="6">
        <f>IF(ISNA(VLOOKUP($A5977,ICBI!$C$1:$D$10000, 2, 0)),D5976, VLOOKUP($A5977, ICBI!$C$1:$D$10000, 2, 0))</f>
        <v>274.53288710195</v>
      </c>
      <c r="E5977" s="2">
        <f t="shared" si="305"/>
        <v>43829</v>
      </c>
      <c r="F5977" s="3">
        <f t="shared" si="306"/>
        <v>3475.8989999999999</v>
      </c>
      <c r="G5977" s="3">
        <f t="shared" si="307"/>
        <v>5755.1273419798254</v>
      </c>
      <c r="H5977" s="6">
        <f>IF(ISNA(VLOOKUP($A5977, 'NAV Daily'!$A$1:$B$9941, 2, 0)/1000000000),H5976, VLOOKUP($A5977, 'NAV Daily'!$A$1:$B$9941, 2, 0)/1000000000)</f>
        <v>666.48381470779009</v>
      </c>
    </row>
    <row r="5978" spans="1:8" customFormat="1" x14ac:dyDescent="0.25">
      <c r="A5978" s="2">
        <v>44390</v>
      </c>
      <c r="B5978" s="110">
        <f>IF(ISNA(VLOOKUP($A5978, 'NAV Daily'!$A$1:$D$9941, 4, 0)),B5977, VLOOKUP($A5978, 'NAV Daily'!$A$1:$D$9941, 4, 0))</f>
        <v>3475.8989999999999</v>
      </c>
      <c r="C5978" s="110">
        <f>IF(IFERROR(VLOOKUP($A5978, JCI!A:E, 5, 0),C5977)="null",C5977, IFERROR(VLOOKUP( $A5978, JCI!A:E, 5, 0),C5977))</f>
        <v>6225.6860349999997</v>
      </c>
      <c r="D5978" s="6">
        <f>IF(ISNA(VLOOKUP($A5978,ICBI!$C$1:$D$10000, 2, 0)),D5977, VLOOKUP($A5978, ICBI!$C$1:$D$10000, 2, 0))</f>
        <v>274.53288710195</v>
      </c>
      <c r="E5978" s="2">
        <f t="shared" si="305"/>
        <v>43829</v>
      </c>
      <c r="F5978" s="3">
        <f t="shared" si="306"/>
        <v>3475.8989999999999</v>
      </c>
      <c r="G5978" s="3">
        <f t="shared" si="307"/>
        <v>5755.1273419798254</v>
      </c>
      <c r="H5978" s="6">
        <f>IF(ISNA(VLOOKUP($A5978, 'NAV Daily'!$A$1:$B$9941, 2, 0)/1000000000),H5977, VLOOKUP($A5978, 'NAV Daily'!$A$1:$B$9941, 2, 0)/1000000000)</f>
        <v>666.48381470779009</v>
      </c>
    </row>
    <row r="5979" spans="1:8" customFormat="1" x14ac:dyDescent="0.25">
      <c r="A5979" s="2">
        <v>44391</v>
      </c>
      <c r="B5979" s="110">
        <f>IF(ISNA(VLOOKUP($A5979, 'NAV Daily'!$A$1:$D$9941, 4, 0)),B5978, VLOOKUP($A5979, 'NAV Daily'!$A$1:$D$9941, 4, 0))</f>
        <v>3475.8989999999999</v>
      </c>
      <c r="C5979" s="110">
        <f>IF(IFERROR(VLOOKUP($A5979, JCI!A:E, 5, 0),C5978)="null",C5978, IFERROR(VLOOKUP( $A5979, JCI!A:E, 5, 0),C5978))</f>
        <v>6225.6860349999997</v>
      </c>
      <c r="D5979" s="6">
        <f>IF(ISNA(VLOOKUP($A5979,ICBI!$C$1:$D$10000, 2, 0)),D5978, VLOOKUP($A5979, ICBI!$C$1:$D$10000, 2, 0))</f>
        <v>274.53288710195</v>
      </c>
      <c r="E5979" s="2">
        <f t="shared" si="305"/>
        <v>43829</v>
      </c>
      <c r="F5979" s="3">
        <f t="shared" si="306"/>
        <v>3475.8989999999999</v>
      </c>
      <c r="G5979" s="3">
        <f t="shared" si="307"/>
        <v>5755.1273419798254</v>
      </c>
      <c r="H5979" s="6">
        <f>IF(ISNA(VLOOKUP($A5979, 'NAV Daily'!$A$1:$B$9941, 2, 0)/1000000000),H5978, VLOOKUP($A5979, 'NAV Daily'!$A$1:$B$9941, 2, 0)/1000000000)</f>
        <v>666.48381470779009</v>
      </c>
    </row>
    <row r="5980" spans="1:8" customFormat="1" x14ac:dyDescent="0.25">
      <c r="A5980" s="2">
        <v>44392</v>
      </c>
      <c r="B5980" s="110">
        <f>IF(ISNA(VLOOKUP($A5980, 'NAV Daily'!$A$1:$D$9941, 4, 0)),B5979, VLOOKUP($A5980, 'NAV Daily'!$A$1:$D$9941, 4, 0))</f>
        <v>3475.8989999999999</v>
      </c>
      <c r="C5980" s="110">
        <f>IF(IFERROR(VLOOKUP($A5980, JCI!A:E, 5, 0),C5979)="null",C5979, IFERROR(VLOOKUP( $A5980, JCI!A:E, 5, 0),C5979))</f>
        <v>6225.6860349999997</v>
      </c>
      <c r="D5980" s="6">
        <f>IF(ISNA(VLOOKUP($A5980,ICBI!$C$1:$D$10000, 2, 0)),D5979, VLOOKUP($A5980, ICBI!$C$1:$D$10000, 2, 0))</f>
        <v>274.53288710195</v>
      </c>
      <c r="E5980" s="2">
        <f t="shared" si="305"/>
        <v>43829</v>
      </c>
      <c r="F5980" s="3">
        <f t="shared" si="306"/>
        <v>3475.8989999999999</v>
      </c>
      <c r="G5980" s="3">
        <f t="shared" si="307"/>
        <v>5755.1273419798254</v>
      </c>
      <c r="H5980" s="6">
        <f>IF(ISNA(VLOOKUP($A5980, 'NAV Daily'!$A$1:$B$9941, 2, 0)/1000000000),H5979, VLOOKUP($A5980, 'NAV Daily'!$A$1:$B$9941, 2, 0)/1000000000)</f>
        <v>666.48381470779009</v>
      </c>
    </row>
    <row r="5981" spans="1:8" customFormat="1" x14ac:dyDescent="0.25">
      <c r="A5981" s="2">
        <v>44393</v>
      </c>
      <c r="B5981" s="110">
        <f>IF(ISNA(VLOOKUP($A5981, 'NAV Daily'!$A$1:$D$9941, 4, 0)),B5980, VLOOKUP($A5981, 'NAV Daily'!$A$1:$D$9941, 4, 0))</f>
        <v>3475.8989999999999</v>
      </c>
      <c r="C5981" s="110">
        <f>IF(IFERROR(VLOOKUP($A5981, JCI!A:E, 5, 0),C5980)="null",C5980, IFERROR(VLOOKUP( $A5981, JCI!A:E, 5, 0),C5980))</f>
        <v>6225.6860349999997</v>
      </c>
      <c r="D5981" s="6">
        <f>IF(ISNA(VLOOKUP($A5981,ICBI!$C$1:$D$10000, 2, 0)),D5980, VLOOKUP($A5981, ICBI!$C$1:$D$10000, 2, 0))</f>
        <v>274.53288710195</v>
      </c>
      <c r="E5981" s="2">
        <f t="shared" si="305"/>
        <v>43829</v>
      </c>
      <c r="F5981" s="3">
        <f t="shared" si="306"/>
        <v>3475.8989999999999</v>
      </c>
      <c r="G5981" s="3">
        <f t="shared" si="307"/>
        <v>5755.1273419798254</v>
      </c>
      <c r="H5981" s="6">
        <f>IF(ISNA(VLOOKUP($A5981, 'NAV Daily'!$A$1:$B$9941, 2, 0)/1000000000),H5980, VLOOKUP($A5981, 'NAV Daily'!$A$1:$B$9941, 2, 0)/1000000000)</f>
        <v>666.48381470779009</v>
      </c>
    </row>
    <row r="5982" spans="1:8" customFormat="1" x14ac:dyDescent="0.25">
      <c r="A5982" s="2">
        <v>44394</v>
      </c>
      <c r="B5982" s="110">
        <f>IF(ISNA(VLOOKUP($A5982, 'NAV Daily'!$A$1:$D$9941, 4, 0)),B5981, VLOOKUP($A5982, 'NAV Daily'!$A$1:$D$9941, 4, 0))</f>
        <v>3475.8989999999999</v>
      </c>
      <c r="C5982" s="110">
        <f>IF(IFERROR(VLOOKUP($A5982, JCI!A:E, 5, 0),C5981)="null",C5981, IFERROR(VLOOKUP( $A5982, JCI!A:E, 5, 0),C5981))</f>
        <v>6225.6860349999997</v>
      </c>
      <c r="D5982" s="6">
        <f>IF(ISNA(VLOOKUP($A5982,ICBI!$C$1:$D$10000, 2, 0)),D5981, VLOOKUP($A5982, ICBI!$C$1:$D$10000, 2, 0))</f>
        <v>274.53288710195</v>
      </c>
      <c r="E5982" s="2">
        <f t="shared" si="305"/>
        <v>43829</v>
      </c>
      <c r="F5982" s="3">
        <f t="shared" si="306"/>
        <v>3475.8989999999999</v>
      </c>
      <c r="G5982" s="3">
        <f t="shared" si="307"/>
        <v>5755.1273419798254</v>
      </c>
      <c r="H5982" s="6">
        <f>IF(ISNA(VLOOKUP($A5982, 'NAV Daily'!$A$1:$B$9941, 2, 0)/1000000000),H5981, VLOOKUP($A5982, 'NAV Daily'!$A$1:$B$9941, 2, 0)/1000000000)</f>
        <v>666.48381470779009</v>
      </c>
    </row>
    <row r="5983" spans="1:8" customFormat="1" x14ac:dyDescent="0.25">
      <c r="A5983" s="2">
        <v>44395</v>
      </c>
      <c r="B5983" s="110">
        <f>IF(ISNA(VLOOKUP($A5983, 'NAV Daily'!$A$1:$D$9941, 4, 0)),B5982, VLOOKUP($A5983, 'NAV Daily'!$A$1:$D$9941, 4, 0))</f>
        <v>3475.8989999999999</v>
      </c>
      <c r="C5983" s="110">
        <f>IF(IFERROR(VLOOKUP($A5983, JCI!A:E, 5, 0),C5982)="null",C5982, IFERROR(VLOOKUP( $A5983, JCI!A:E, 5, 0),C5982))</f>
        <v>6225.6860349999997</v>
      </c>
      <c r="D5983" s="6">
        <f>IF(ISNA(VLOOKUP($A5983,ICBI!$C$1:$D$10000, 2, 0)),D5982, VLOOKUP($A5983, ICBI!$C$1:$D$10000, 2, 0))</f>
        <v>274.53288710195</v>
      </c>
      <c r="E5983" s="2">
        <f t="shared" si="305"/>
        <v>43829</v>
      </c>
      <c r="F5983" s="3">
        <f t="shared" si="306"/>
        <v>3475.8989999999999</v>
      </c>
      <c r="G5983" s="3">
        <f t="shared" si="307"/>
        <v>5755.1273419798254</v>
      </c>
      <c r="H5983" s="6">
        <f>IF(ISNA(VLOOKUP($A5983, 'NAV Daily'!$A$1:$B$9941, 2, 0)/1000000000),H5982, VLOOKUP($A5983, 'NAV Daily'!$A$1:$B$9941, 2, 0)/1000000000)</f>
        <v>666.48381470779009</v>
      </c>
    </row>
    <row r="5984" spans="1:8" customFormat="1" x14ac:dyDescent="0.25">
      <c r="A5984" s="2">
        <v>44396</v>
      </c>
      <c r="B5984" s="110">
        <f>IF(ISNA(VLOOKUP($A5984, 'NAV Daily'!$A$1:$D$9941, 4, 0)),B5983, VLOOKUP($A5984, 'NAV Daily'!$A$1:$D$9941, 4, 0))</f>
        <v>3475.8989999999999</v>
      </c>
      <c r="C5984" s="110">
        <f>IF(IFERROR(VLOOKUP($A5984, JCI!A:E, 5, 0),C5983)="null",C5983, IFERROR(VLOOKUP( $A5984, JCI!A:E, 5, 0),C5983))</f>
        <v>6225.6860349999997</v>
      </c>
      <c r="D5984" s="6">
        <f>IF(ISNA(VLOOKUP($A5984,ICBI!$C$1:$D$10000, 2, 0)),D5983, VLOOKUP($A5984, ICBI!$C$1:$D$10000, 2, 0))</f>
        <v>274.53288710195</v>
      </c>
      <c r="E5984" s="2">
        <f t="shared" si="305"/>
        <v>43829</v>
      </c>
      <c r="F5984" s="3">
        <f t="shared" si="306"/>
        <v>3475.8989999999999</v>
      </c>
      <c r="G5984" s="3">
        <f t="shared" si="307"/>
        <v>5755.1273419798254</v>
      </c>
      <c r="H5984" s="6">
        <f>IF(ISNA(VLOOKUP($A5984, 'NAV Daily'!$A$1:$B$9941, 2, 0)/1000000000),H5983, VLOOKUP($A5984, 'NAV Daily'!$A$1:$B$9941, 2, 0)/1000000000)</f>
        <v>666.48381470779009</v>
      </c>
    </row>
    <row r="5985" spans="1:8" customFormat="1" x14ac:dyDescent="0.25">
      <c r="A5985" s="2">
        <v>44397</v>
      </c>
      <c r="B5985" s="110">
        <f>IF(ISNA(VLOOKUP($A5985, 'NAV Daily'!$A$1:$D$9941, 4, 0)),B5984, VLOOKUP($A5985, 'NAV Daily'!$A$1:$D$9941, 4, 0))</f>
        <v>3475.8989999999999</v>
      </c>
      <c r="C5985" s="110">
        <f>IF(IFERROR(VLOOKUP($A5985, JCI!A:E, 5, 0),C5984)="null",C5984, IFERROR(VLOOKUP( $A5985, JCI!A:E, 5, 0),C5984))</f>
        <v>6225.6860349999997</v>
      </c>
      <c r="D5985" s="6">
        <f>IF(ISNA(VLOOKUP($A5985,ICBI!$C$1:$D$10000, 2, 0)),D5984, VLOOKUP($A5985, ICBI!$C$1:$D$10000, 2, 0))</f>
        <v>274.53288710195</v>
      </c>
      <c r="E5985" s="2">
        <f t="shared" si="305"/>
        <v>43829</v>
      </c>
      <c r="F5985" s="3">
        <f t="shared" si="306"/>
        <v>3475.8989999999999</v>
      </c>
      <c r="G5985" s="3">
        <f t="shared" si="307"/>
        <v>5755.1273419798254</v>
      </c>
      <c r="H5985" s="6">
        <f>IF(ISNA(VLOOKUP($A5985, 'NAV Daily'!$A$1:$B$9941, 2, 0)/1000000000),H5984, VLOOKUP($A5985, 'NAV Daily'!$A$1:$B$9941, 2, 0)/1000000000)</f>
        <v>666.48381470779009</v>
      </c>
    </row>
    <row r="5986" spans="1:8" customFormat="1" x14ac:dyDescent="0.25">
      <c r="A5986" s="2">
        <v>44398</v>
      </c>
      <c r="B5986" s="110">
        <f>IF(ISNA(VLOOKUP($A5986, 'NAV Daily'!$A$1:$D$9941, 4, 0)),B5985, VLOOKUP($A5986, 'NAV Daily'!$A$1:$D$9941, 4, 0))</f>
        <v>3475.8989999999999</v>
      </c>
      <c r="C5986" s="110">
        <f>IF(IFERROR(VLOOKUP($A5986, JCI!A:E, 5, 0),C5985)="null",C5985, IFERROR(VLOOKUP( $A5986, JCI!A:E, 5, 0),C5985))</f>
        <v>6225.6860349999997</v>
      </c>
      <c r="D5986" s="6">
        <f>IF(ISNA(VLOOKUP($A5986,ICBI!$C$1:$D$10000, 2, 0)),D5985, VLOOKUP($A5986, ICBI!$C$1:$D$10000, 2, 0))</f>
        <v>274.53288710195</v>
      </c>
      <c r="E5986" s="2">
        <f t="shared" si="305"/>
        <v>43829</v>
      </c>
      <c r="F5986" s="3">
        <f t="shared" si="306"/>
        <v>3475.8989999999999</v>
      </c>
      <c r="G5986" s="3">
        <f t="shared" si="307"/>
        <v>5755.1273419798254</v>
      </c>
      <c r="H5986" s="6">
        <f>IF(ISNA(VLOOKUP($A5986, 'NAV Daily'!$A$1:$B$9941, 2, 0)/1000000000),H5985, VLOOKUP($A5986, 'NAV Daily'!$A$1:$B$9941, 2, 0)/1000000000)</f>
        <v>666.48381470779009</v>
      </c>
    </row>
    <row r="5987" spans="1:8" customFormat="1" x14ac:dyDescent="0.25">
      <c r="A5987" s="2">
        <v>44399</v>
      </c>
      <c r="B5987" s="110">
        <f>IF(ISNA(VLOOKUP($A5987, 'NAV Daily'!$A$1:$D$9941, 4, 0)),B5986, VLOOKUP($A5987, 'NAV Daily'!$A$1:$D$9941, 4, 0))</f>
        <v>3475.8989999999999</v>
      </c>
      <c r="C5987" s="110">
        <f>IF(IFERROR(VLOOKUP($A5987, JCI!A:E, 5, 0),C5986)="null",C5986, IFERROR(VLOOKUP( $A5987, JCI!A:E, 5, 0),C5986))</f>
        <v>6225.6860349999997</v>
      </c>
      <c r="D5987" s="6">
        <f>IF(ISNA(VLOOKUP($A5987,ICBI!$C$1:$D$10000, 2, 0)),D5986, VLOOKUP($A5987, ICBI!$C$1:$D$10000, 2, 0))</f>
        <v>274.53288710195</v>
      </c>
      <c r="E5987" s="2">
        <f t="shared" si="305"/>
        <v>43829</v>
      </c>
      <c r="F5987" s="3">
        <f t="shared" si="306"/>
        <v>3475.8989999999999</v>
      </c>
      <c r="G5987" s="3">
        <f t="shared" si="307"/>
        <v>5755.1273419798254</v>
      </c>
      <c r="H5987" s="6">
        <f>IF(ISNA(VLOOKUP($A5987, 'NAV Daily'!$A$1:$B$9941, 2, 0)/1000000000),H5986, VLOOKUP($A5987, 'NAV Daily'!$A$1:$B$9941, 2, 0)/1000000000)</f>
        <v>666.48381470779009</v>
      </c>
    </row>
    <row r="5988" spans="1:8" customFormat="1" x14ac:dyDescent="0.25">
      <c r="A5988" s="2">
        <v>44400</v>
      </c>
      <c r="B5988" s="110">
        <f>IF(ISNA(VLOOKUP($A5988, 'NAV Daily'!$A$1:$D$9941, 4, 0)),B5987, VLOOKUP($A5988, 'NAV Daily'!$A$1:$D$9941, 4, 0))</f>
        <v>3475.8989999999999</v>
      </c>
      <c r="C5988" s="110">
        <f>IF(IFERROR(VLOOKUP($A5988, JCI!A:E, 5, 0),C5987)="null",C5987, IFERROR(VLOOKUP( $A5988, JCI!A:E, 5, 0),C5987))</f>
        <v>6225.6860349999997</v>
      </c>
      <c r="D5988" s="6">
        <f>IF(ISNA(VLOOKUP($A5988,ICBI!$C$1:$D$10000, 2, 0)),D5987, VLOOKUP($A5988, ICBI!$C$1:$D$10000, 2, 0))</f>
        <v>274.53288710195</v>
      </c>
      <c r="E5988" s="2">
        <f t="shared" si="305"/>
        <v>43829</v>
      </c>
      <c r="F5988" s="3">
        <f t="shared" si="306"/>
        <v>3475.8989999999999</v>
      </c>
      <c r="G5988" s="3">
        <f t="shared" si="307"/>
        <v>5755.1273419798254</v>
      </c>
      <c r="H5988" s="6">
        <f>IF(ISNA(VLOOKUP($A5988, 'NAV Daily'!$A$1:$B$9941, 2, 0)/1000000000),H5987, VLOOKUP($A5988, 'NAV Daily'!$A$1:$B$9941, 2, 0)/1000000000)</f>
        <v>666.48381470779009</v>
      </c>
    </row>
    <row r="5989" spans="1:8" customFormat="1" x14ac:dyDescent="0.25">
      <c r="A5989" s="2">
        <v>44401</v>
      </c>
      <c r="B5989" s="110">
        <f>IF(ISNA(VLOOKUP($A5989, 'NAV Daily'!$A$1:$D$9941, 4, 0)),B5988, VLOOKUP($A5989, 'NAV Daily'!$A$1:$D$9941, 4, 0))</f>
        <v>3475.8989999999999</v>
      </c>
      <c r="C5989" s="110">
        <f>IF(IFERROR(VLOOKUP($A5989, JCI!A:E, 5, 0),C5988)="null",C5988, IFERROR(VLOOKUP( $A5989, JCI!A:E, 5, 0),C5988))</f>
        <v>6225.6860349999997</v>
      </c>
      <c r="D5989" s="6">
        <f>IF(ISNA(VLOOKUP($A5989,ICBI!$C$1:$D$10000, 2, 0)),D5988, VLOOKUP($A5989, ICBI!$C$1:$D$10000, 2, 0))</f>
        <v>274.53288710195</v>
      </c>
      <c r="E5989" s="2">
        <f t="shared" si="305"/>
        <v>43829</v>
      </c>
      <c r="F5989" s="3">
        <f t="shared" si="306"/>
        <v>3475.8989999999999</v>
      </c>
      <c r="G5989" s="3">
        <f t="shared" si="307"/>
        <v>5755.1273419798254</v>
      </c>
      <c r="H5989" s="6">
        <f>IF(ISNA(VLOOKUP($A5989, 'NAV Daily'!$A$1:$B$9941, 2, 0)/1000000000),H5988, VLOOKUP($A5989, 'NAV Daily'!$A$1:$B$9941, 2, 0)/1000000000)</f>
        <v>666.48381470779009</v>
      </c>
    </row>
    <row r="5990" spans="1:8" customFormat="1" x14ac:dyDescent="0.25">
      <c r="A5990" s="2">
        <v>44402</v>
      </c>
      <c r="B5990" s="110">
        <f>IF(ISNA(VLOOKUP($A5990, 'NAV Daily'!$A$1:$D$9941, 4, 0)),B5989, VLOOKUP($A5990, 'NAV Daily'!$A$1:$D$9941, 4, 0))</f>
        <v>3475.8989999999999</v>
      </c>
      <c r="C5990" s="110">
        <f>IF(IFERROR(VLOOKUP($A5990, JCI!A:E, 5, 0),C5989)="null",C5989, IFERROR(VLOOKUP( $A5990, JCI!A:E, 5, 0),C5989))</f>
        <v>6225.6860349999997</v>
      </c>
      <c r="D5990" s="6">
        <f>IF(ISNA(VLOOKUP($A5990,ICBI!$C$1:$D$10000, 2, 0)),D5989, VLOOKUP($A5990, ICBI!$C$1:$D$10000, 2, 0))</f>
        <v>274.53288710195</v>
      </c>
      <c r="E5990" s="2">
        <f t="shared" si="305"/>
        <v>43829</v>
      </c>
      <c r="F5990" s="3">
        <f t="shared" si="306"/>
        <v>3475.8989999999999</v>
      </c>
      <c r="G5990" s="3">
        <f t="shared" si="307"/>
        <v>5755.1273419798254</v>
      </c>
      <c r="H5990" s="6">
        <f>IF(ISNA(VLOOKUP($A5990, 'NAV Daily'!$A$1:$B$9941, 2, 0)/1000000000),H5989, VLOOKUP($A5990, 'NAV Daily'!$A$1:$B$9941, 2, 0)/1000000000)</f>
        <v>666.48381470779009</v>
      </c>
    </row>
    <row r="5991" spans="1:8" customFormat="1" x14ac:dyDescent="0.25">
      <c r="A5991" s="2">
        <v>44403</v>
      </c>
      <c r="B5991" s="110">
        <f>IF(ISNA(VLOOKUP($A5991, 'NAV Daily'!$A$1:$D$9941, 4, 0)),B5990, VLOOKUP($A5991, 'NAV Daily'!$A$1:$D$9941, 4, 0))</f>
        <v>3475.8989999999999</v>
      </c>
      <c r="C5991" s="110">
        <f>IF(IFERROR(VLOOKUP($A5991, JCI!A:E, 5, 0),C5990)="null",C5990, IFERROR(VLOOKUP( $A5991, JCI!A:E, 5, 0),C5990))</f>
        <v>6225.6860349999997</v>
      </c>
      <c r="D5991" s="6">
        <f>IF(ISNA(VLOOKUP($A5991,ICBI!$C$1:$D$10000, 2, 0)),D5990, VLOOKUP($A5991, ICBI!$C$1:$D$10000, 2, 0))</f>
        <v>274.53288710195</v>
      </c>
      <c r="E5991" s="2">
        <f t="shared" si="305"/>
        <v>43829</v>
      </c>
      <c r="F5991" s="3">
        <f t="shared" si="306"/>
        <v>3475.8989999999999</v>
      </c>
      <c r="G5991" s="3">
        <f t="shared" si="307"/>
        <v>5755.1273419798254</v>
      </c>
      <c r="H5991" s="6">
        <f>IF(ISNA(VLOOKUP($A5991, 'NAV Daily'!$A$1:$B$9941, 2, 0)/1000000000),H5990, VLOOKUP($A5991, 'NAV Daily'!$A$1:$B$9941, 2, 0)/1000000000)</f>
        <v>666.48381470779009</v>
      </c>
    </row>
    <row r="5992" spans="1:8" customFormat="1" x14ac:dyDescent="0.25">
      <c r="A5992" s="2">
        <v>44404</v>
      </c>
      <c r="B5992" s="110">
        <f>IF(ISNA(VLOOKUP($A5992, 'NAV Daily'!$A$1:$D$9941, 4, 0)),B5991, VLOOKUP($A5992, 'NAV Daily'!$A$1:$D$9941, 4, 0))</f>
        <v>3475.8989999999999</v>
      </c>
      <c r="C5992" s="110">
        <f>IF(IFERROR(VLOOKUP($A5992, JCI!A:E, 5, 0),C5991)="null",C5991, IFERROR(VLOOKUP( $A5992, JCI!A:E, 5, 0),C5991))</f>
        <v>6225.6860349999997</v>
      </c>
      <c r="D5992" s="6">
        <f>IF(ISNA(VLOOKUP($A5992,ICBI!$C$1:$D$10000, 2, 0)),D5991, VLOOKUP($A5992, ICBI!$C$1:$D$10000, 2, 0))</f>
        <v>274.53288710195</v>
      </c>
      <c r="E5992" s="2">
        <f t="shared" si="305"/>
        <v>43829</v>
      </c>
      <c r="F5992" s="3">
        <f t="shared" si="306"/>
        <v>3475.8989999999999</v>
      </c>
      <c r="G5992" s="3">
        <f t="shared" si="307"/>
        <v>5755.1273419798254</v>
      </c>
      <c r="H5992" s="6">
        <f>IF(ISNA(VLOOKUP($A5992, 'NAV Daily'!$A$1:$B$9941, 2, 0)/1000000000),H5991, VLOOKUP($A5992, 'NAV Daily'!$A$1:$B$9941, 2, 0)/1000000000)</f>
        <v>666.48381470779009</v>
      </c>
    </row>
    <row r="5993" spans="1:8" customFormat="1" x14ac:dyDescent="0.25">
      <c r="A5993" s="2">
        <v>44405</v>
      </c>
      <c r="B5993" s="110">
        <f>IF(ISNA(VLOOKUP($A5993, 'NAV Daily'!$A$1:$D$9941, 4, 0)),B5992, VLOOKUP($A5993, 'NAV Daily'!$A$1:$D$9941, 4, 0))</f>
        <v>3475.8989999999999</v>
      </c>
      <c r="C5993" s="110">
        <f>IF(IFERROR(VLOOKUP($A5993, JCI!A:E, 5, 0),C5992)="null",C5992, IFERROR(VLOOKUP( $A5993, JCI!A:E, 5, 0),C5992))</f>
        <v>6225.6860349999997</v>
      </c>
      <c r="D5993" s="6">
        <f>IF(ISNA(VLOOKUP($A5993,ICBI!$C$1:$D$10000, 2, 0)),D5992, VLOOKUP($A5993, ICBI!$C$1:$D$10000, 2, 0))</f>
        <v>274.53288710195</v>
      </c>
      <c r="E5993" s="2">
        <f t="shared" si="305"/>
        <v>43829</v>
      </c>
      <c r="F5993" s="3">
        <f t="shared" si="306"/>
        <v>3475.8989999999999</v>
      </c>
      <c r="G5993" s="3">
        <f t="shared" si="307"/>
        <v>5755.1273419798254</v>
      </c>
      <c r="H5993" s="6">
        <f>IF(ISNA(VLOOKUP($A5993, 'NAV Daily'!$A$1:$B$9941, 2, 0)/1000000000),H5992, VLOOKUP($A5993, 'NAV Daily'!$A$1:$B$9941, 2, 0)/1000000000)</f>
        <v>666.48381470779009</v>
      </c>
    </row>
    <row r="5994" spans="1:8" customFormat="1" x14ac:dyDescent="0.25">
      <c r="A5994" s="2">
        <v>44406</v>
      </c>
      <c r="B5994" s="110">
        <f>IF(ISNA(VLOOKUP($A5994, 'NAV Daily'!$A$1:$D$9941, 4, 0)),B5993, VLOOKUP($A5994, 'NAV Daily'!$A$1:$D$9941, 4, 0))</f>
        <v>3475.8989999999999</v>
      </c>
      <c r="C5994" s="110">
        <f>IF(IFERROR(VLOOKUP($A5994, JCI!A:E, 5, 0),C5993)="null",C5993, IFERROR(VLOOKUP( $A5994, JCI!A:E, 5, 0),C5993))</f>
        <v>6225.6860349999997</v>
      </c>
      <c r="D5994" s="6">
        <f>IF(ISNA(VLOOKUP($A5994,ICBI!$C$1:$D$10000, 2, 0)),D5993, VLOOKUP($A5994, ICBI!$C$1:$D$10000, 2, 0))</f>
        <v>274.53288710195</v>
      </c>
      <c r="E5994" s="2">
        <f t="shared" si="305"/>
        <v>43829</v>
      </c>
      <c r="F5994" s="3">
        <f t="shared" si="306"/>
        <v>3475.8989999999999</v>
      </c>
      <c r="G5994" s="3">
        <f t="shared" si="307"/>
        <v>5755.1273419798254</v>
      </c>
      <c r="H5994" s="6">
        <f>IF(ISNA(VLOOKUP($A5994, 'NAV Daily'!$A$1:$B$9941, 2, 0)/1000000000),H5993, VLOOKUP($A5994, 'NAV Daily'!$A$1:$B$9941, 2, 0)/1000000000)</f>
        <v>666.48381470779009</v>
      </c>
    </row>
    <row r="5995" spans="1:8" customFormat="1" x14ac:dyDescent="0.25">
      <c r="A5995" s="2">
        <v>44407</v>
      </c>
      <c r="B5995" s="110">
        <f>IF(ISNA(VLOOKUP($A5995, 'NAV Daily'!$A$1:$D$9941, 4, 0)),B5994, VLOOKUP($A5995, 'NAV Daily'!$A$1:$D$9941, 4, 0))</f>
        <v>3475.8989999999999</v>
      </c>
      <c r="C5995" s="110">
        <f>IF(IFERROR(VLOOKUP($A5995, JCI!A:E, 5, 0),C5994)="null",C5994, IFERROR(VLOOKUP( $A5995, JCI!A:E, 5, 0),C5994))</f>
        <v>6225.6860349999997</v>
      </c>
      <c r="D5995" s="6">
        <f>IF(ISNA(VLOOKUP($A5995,ICBI!$C$1:$D$10000, 2, 0)),D5994, VLOOKUP($A5995, ICBI!$C$1:$D$10000, 2, 0))</f>
        <v>274.53288710195</v>
      </c>
      <c r="E5995" s="2">
        <f t="shared" si="305"/>
        <v>43829</v>
      </c>
      <c r="F5995" s="3">
        <f t="shared" si="306"/>
        <v>3475.8989999999999</v>
      </c>
      <c r="G5995" s="3">
        <f t="shared" si="307"/>
        <v>5755.1273419798254</v>
      </c>
      <c r="H5995" s="6">
        <f>IF(ISNA(VLOOKUP($A5995, 'NAV Daily'!$A$1:$B$9941, 2, 0)/1000000000),H5994, VLOOKUP($A5995, 'NAV Daily'!$A$1:$B$9941, 2, 0)/1000000000)</f>
        <v>666.48381470779009</v>
      </c>
    </row>
    <row r="5996" spans="1:8" customFormat="1" x14ac:dyDescent="0.25">
      <c r="A5996" s="2">
        <v>44408</v>
      </c>
      <c r="B5996" s="110">
        <f>IF(ISNA(VLOOKUP($A5996, 'NAV Daily'!$A$1:$D$9941, 4, 0)),B5995, VLOOKUP($A5996, 'NAV Daily'!$A$1:$D$9941, 4, 0))</f>
        <v>3475.8989999999999</v>
      </c>
      <c r="C5996" s="110">
        <f>IF(IFERROR(VLOOKUP($A5996, JCI!A:E, 5, 0),C5995)="null",C5995, IFERROR(VLOOKUP( $A5996, JCI!A:E, 5, 0),C5995))</f>
        <v>6225.6860349999997</v>
      </c>
      <c r="D5996" s="6">
        <f>IF(ISNA(VLOOKUP($A5996,ICBI!$C$1:$D$10000, 2, 0)),D5995, VLOOKUP($A5996, ICBI!$C$1:$D$10000, 2, 0))</f>
        <v>274.53288710195</v>
      </c>
      <c r="E5996" s="2">
        <f t="shared" si="305"/>
        <v>43829</v>
      </c>
      <c r="F5996" s="3">
        <f t="shared" si="306"/>
        <v>3475.8989999999999</v>
      </c>
      <c r="G5996" s="3">
        <f t="shared" si="307"/>
        <v>5755.1273419798254</v>
      </c>
      <c r="H5996" s="6">
        <f>IF(ISNA(VLOOKUP($A5996, 'NAV Daily'!$A$1:$B$9941, 2, 0)/1000000000),H5995, VLOOKUP($A5996, 'NAV Daily'!$A$1:$B$9941, 2, 0)/1000000000)</f>
        <v>666.48381470779009</v>
      </c>
    </row>
    <row r="5997" spans="1:8" customFormat="1" x14ac:dyDescent="0.25">
      <c r="A5997" s="2">
        <v>44409</v>
      </c>
      <c r="B5997" s="110">
        <f>IF(ISNA(VLOOKUP($A5997, 'NAV Daily'!$A$1:$D$9941, 4, 0)),B5996, VLOOKUP($A5997, 'NAV Daily'!$A$1:$D$9941, 4, 0))</f>
        <v>3475.8989999999999</v>
      </c>
      <c r="C5997" s="110">
        <f>IF(IFERROR(VLOOKUP($A5997, JCI!A:E, 5, 0),C5996)="null",C5996, IFERROR(VLOOKUP( $A5997, JCI!A:E, 5, 0),C5996))</f>
        <v>6225.6860349999997</v>
      </c>
      <c r="D5997" s="6">
        <f>IF(ISNA(VLOOKUP($A5997,ICBI!$C$1:$D$10000, 2, 0)),D5996, VLOOKUP($A5997, ICBI!$C$1:$D$10000, 2, 0))</f>
        <v>274.53288710195</v>
      </c>
      <c r="E5997" s="2">
        <f t="shared" si="305"/>
        <v>43829</v>
      </c>
      <c r="F5997" s="3">
        <f t="shared" si="306"/>
        <v>3475.8989999999999</v>
      </c>
      <c r="G5997" s="3">
        <f t="shared" si="307"/>
        <v>5755.1273419798254</v>
      </c>
      <c r="H5997" s="6">
        <f>IF(ISNA(VLOOKUP($A5997, 'NAV Daily'!$A$1:$B$9941, 2, 0)/1000000000),H5996, VLOOKUP($A5997, 'NAV Daily'!$A$1:$B$9941, 2, 0)/1000000000)</f>
        <v>666.48381470779009</v>
      </c>
    </row>
    <row r="5998" spans="1:8" customFormat="1" x14ac:dyDescent="0.25">
      <c r="A5998" s="2">
        <v>44410</v>
      </c>
      <c r="B5998" s="110">
        <f>IF(ISNA(VLOOKUP($A5998, 'NAV Daily'!$A$1:$D$9941, 4, 0)),B5997, VLOOKUP($A5998, 'NAV Daily'!$A$1:$D$9941, 4, 0))</f>
        <v>3475.8989999999999</v>
      </c>
      <c r="C5998" s="110">
        <f>IF(IFERROR(VLOOKUP($A5998, JCI!A:E, 5, 0),C5997)="null",C5997, IFERROR(VLOOKUP( $A5998, JCI!A:E, 5, 0),C5997))</f>
        <v>6225.6860349999997</v>
      </c>
      <c r="D5998" s="6">
        <f>IF(ISNA(VLOOKUP($A5998,ICBI!$C$1:$D$10000, 2, 0)),D5997, VLOOKUP($A5998, ICBI!$C$1:$D$10000, 2, 0))</f>
        <v>274.53288710195</v>
      </c>
      <c r="E5998" s="2">
        <f t="shared" si="305"/>
        <v>43829</v>
      </c>
      <c r="F5998" s="3">
        <f t="shared" si="306"/>
        <v>3475.8989999999999</v>
      </c>
      <c r="G5998" s="3">
        <f t="shared" si="307"/>
        <v>5755.1273419798254</v>
      </c>
      <c r="H5998" s="6">
        <f>IF(ISNA(VLOOKUP($A5998, 'NAV Daily'!$A$1:$B$9941, 2, 0)/1000000000),H5997, VLOOKUP($A5998, 'NAV Daily'!$A$1:$B$9941, 2, 0)/1000000000)</f>
        <v>666.48381470779009</v>
      </c>
    </row>
    <row r="5999" spans="1:8" customFormat="1" x14ac:dyDescent="0.25">
      <c r="A5999" s="2">
        <v>44411</v>
      </c>
      <c r="B5999" s="110">
        <f>IF(ISNA(VLOOKUP($A5999, 'NAV Daily'!$A$1:$D$9941, 4, 0)),B5998, VLOOKUP($A5999, 'NAV Daily'!$A$1:$D$9941, 4, 0))</f>
        <v>3475.8989999999999</v>
      </c>
      <c r="C5999" s="110">
        <f>IF(IFERROR(VLOOKUP($A5999, JCI!A:E, 5, 0),C5998)="null",C5998, IFERROR(VLOOKUP( $A5999, JCI!A:E, 5, 0),C5998))</f>
        <v>6225.6860349999997</v>
      </c>
      <c r="D5999" s="6">
        <f>IF(ISNA(VLOOKUP($A5999,ICBI!$C$1:$D$10000, 2, 0)),D5998, VLOOKUP($A5999, ICBI!$C$1:$D$10000, 2, 0))</f>
        <v>274.53288710195</v>
      </c>
      <c r="E5999" s="2">
        <f t="shared" si="305"/>
        <v>43829</v>
      </c>
      <c r="F5999" s="3">
        <f t="shared" si="306"/>
        <v>3475.8989999999999</v>
      </c>
      <c r="G5999" s="3">
        <f t="shared" si="307"/>
        <v>5755.1273419798254</v>
      </c>
      <c r="H5999" s="6">
        <f>IF(ISNA(VLOOKUP($A5999, 'NAV Daily'!$A$1:$B$9941, 2, 0)/1000000000),H5998, VLOOKUP($A5999, 'NAV Daily'!$A$1:$B$9941, 2, 0)/1000000000)</f>
        <v>666.48381470779009</v>
      </c>
    </row>
    <row r="6000" spans="1:8" customFormat="1" x14ac:dyDescent="0.25">
      <c r="A6000" s="2">
        <v>44412</v>
      </c>
      <c r="B6000" s="110">
        <f>IF(ISNA(VLOOKUP($A6000, 'NAV Daily'!$A$1:$D$9941, 4, 0)),B5999, VLOOKUP($A6000, 'NAV Daily'!$A$1:$D$9941, 4, 0))</f>
        <v>3475.8989999999999</v>
      </c>
      <c r="C6000" s="110">
        <f>IF(IFERROR(VLOOKUP($A6000, JCI!A:E, 5, 0),C5999)="null",C5999, IFERROR(VLOOKUP( $A6000, JCI!A:E, 5, 0),C5999))</f>
        <v>6225.6860349999997</v>
      </c>
      <c r="D6000" s="6">
        <f>IF(ISNA(VLOOKUP($A6000,ICBI!$C$1:$D$10000, 2, 0)),D5999, VLOOKUP($A6000, ICBI!$C$1:$D$10000, 2, 0))</f>
        <v>274.53288710195</v>
      </c>
      <c r="E6000" s="2">
        <f t="shared" si="305"/>
        <v>43829</v>
      </c>
      <c r="F6000" s="3">
        <f t="shared" si="306"/>
        <v>3475.8989999999999</v>
      </c>
      <c r="G6000" s="3">
        <f t="shared" si="307"/>
        <v>5755.1273419798254</v>
      </c>
      <c r="H6000" s="6">
        <f>IF(ISNA(VLOOKUP($A6000, 'NAV Daily'!$A$1:$B$9941, 2, 0)/1000000000),H5999, VLOOKUP($A6000, 'NAV Daily'!$A$1:$B$9941, 2, 0)/1000000000)</f>
        <v>666.48381470779009</v>
      </c>
    </row>
    <row r="6001" spans="1:8" customFormat="1" x14ac:dyDescent="0.25">
      <c r="A6001" s="2">
        <v>44413</v>
      </c>
      <c r="B6001" s="110">
        <f>IF(ISNA(VLOOKUP($A6001, 'NAV Daily'!$A$1:$D$9941, 4, 0)),B6000, VLOOKUP($A6001, 'NAV Daily'!$A$1:$D$9941, 4, 0))</f>
        <v>3475.8989999999999</v>
      </c>
      <c r="C6001" s="110">
        <f>IF(IFERROR(VLOOKUP($A6001, JCI!A:E, 5, 0),C6000)="null",C6000, IFERROR(VLOOKUP( $A6001, JCI!A:E, 5, 0),C6000))</f>
        <v>6225.6860349999997</v>
      </c>
      <c r="D6001" s="6">
        <f>IF(ISNA(VLOOKUP($A6001,ICBI!$C$1:$D$10000, 2, 0)),D6000, VLOOKUP($A6001, ICBI!$C$1:$D$10000, 2, 0))</f>
        <v>274.53288710195</v>
      </c>
      <c r="E6001" s="2">
        <f t="shared" si="305"/>
        <v>43829</v>
      </c>
      <c r="F6001" s="3">
        <f t="shared" si="306"/>
        <v>3475.8989999999999</v>
      </c>
      <c r="G6001" s="3">
        <f t="shared" si="307"/>
        <v>5755.1273419798254</v>
      </c>
      <c r="H6001" s="6">
        <f>IF(ISNA(VLOOKUP($A6001, 'NAV Daily'!$A$1:$B$9941, 2, 0)/1000000000),H6000, VLOOKUP($A6001, 'NAV Daily'!$A$1:$B$9941, 2, 0)/1000000000)</f>
        <v>666.48381470779009</v>
      </c>
    </row>
    <row r="6002" spans="1:8" customFormat="1" x14ac:dyDescent="0.25">
      <c r="A6002" s="2">
        <v>44414</v>
      </c>
      <c r="B6002" s="110">
        <f>IF(ISNA(VLOOKUP($A6002, 'NAV Daily'!$A$1:$D$9941, 4, 0)),B6001, VLOOKUP($A6002, 'NAV Daily'!$A$1:$D$9941, 4, 0))</f>
        <v>3475.8989999999999</v>
      </c>
      <c r="C6002" s="110">
        <f>IF(IFERROR(VLOOKUP($A6002, JCI!A:E, 5, 0),C6001)="null",C6001, IFERROR(VLOOKUP( $A6002, JCI!A:E, 5, 0),C6001))</f>
        <v>6225.6860349999997</v>
      </c>
      <c r="D6002" s="6">
        <f>IF(ISNA(VLOOKUP($A6002,ICBI!$C$1:$D$10000, 2, 0)),D6001, VLOOKUP($A6002, ICBI!$C$1:$D$10000, 2, 0))</f>
        <v>274.53288710195</v>
      </c>
      <c r="E6002" s="2">
        <f t="shared" si="305"/>
        <v>43829</v>
      </c>
      <c r="F6002" s="3">
        <f t="shared" si="306"/>
        <v>3475.8989999999999</v>
      </c>
      <c r="G6002" s="3">
        <f t="shared" si="307"/>
        <v>5755.1273419798254</v>
      </c>
      <c r="H6002" s="6">
        <f>IF(ISNA(VLOOKUP($A6002, 'NAV Daily'!$A$1:$B$9941, 2, 0)/1000000000),H6001, VLOOKUP($A6002, 'NAV Daily'!$A$1:$B$9941, 2, 0)/1000000000)</f>
        <v>666.48381470779009</v>
      </c>
    </row>
    <row r="6003" spans="1:8" customFormat="1" x14ac:dyDescent="0.25">
      <c r="A6003" s="2">
        <v>44415</v>
      </c>
      <c r="B6003" s="110">
        <f>IF(ISNA(VLOOKUP($A6003, 'NAV Daily'!$A$1:$D$9941, 4, 0)),B6002, VLOOKUP($A6003, 'NAV Daily'!$A$1:$D$9941, 4, 0))</f>
        <v>3475.8989999999999</v>
      </c>
      <c r="C6003" s="110">
        <f>IF(IFERROR(VLOOKUP($A6003, JCI!A:E, 5, 0),C6002)="null",C6002, IFERROR(VLOOKUP( $A6003, JCI!A:E, 5, 0),C6002))</f>
        <v>6225.6860349999997</v>
      </c>
      <c r="D6003" s="6">
        <f>IF(ISNA(VLOOKUP($A6003,ICBI!$C$1:$D$10000, 2, 0)),D6002, VLOOKUP($A6003, ICBI!$C$1:$D$10000, 2, 0))</f>
        <v>274.53288710195</v>
      </c>
      <c r="E6003" s="2">
        <f t="shared" si="305"/>
        <v>43829</v>
      </c>
      <c r="F6003" s="3">
        <f t="shared" si="306"/>
        <v>3475.8989999999999</v>
      </c>
      <c r="G6003" s="3">
        <f t="shared" si="307"/>
        <v>5755.1273419798254</v>
      </c>
      <c r="H6003" s="6">
        <f>IF(ISNA(VLOOKUP($A6003, 'NAV Daily'!$A$1:$B$9941, 2, 0)/1000000000),H6002, VLOOKUP($A6003, 'NAV Daily'!$A$1:$B$9941, 2, 0)/1000000000)</f>
        <v>666.48381470779009</v>
      </c>
    </row>
    <row r="6004" spans="1:8" customFormat="1" x14ac:dyDescent="0.25">
      <c r="A6004" s="2">
        <v>44416</v>
      </c>
      <c r="B6004" s="110">
        <f>IF(ISNA(VLOOKUP($A6004, 'NAV Daily'!$A$1:$D$9941, 4, 0)),B6003, VLOOKUP($A6004, 'NAV Daily'!$A$1:$D$9941, 4, 0))</f>
        <v>3475.8989999999999</v>
      </c>
      <c r="C6004" s="110">
        <f>IF(IFERROR(VLOOKUP($A6004, JCI!A:E, 5, 0),C6003)="null",C6003, IFERROR(VLOOKUP( $A6004, JCI!A:E, 5, 0),C6003))</f>
        <v>6225.6860349999997</v>
      </c>
      <c r="D6004" s="6">
        <f>IF(ISNA(VLOOKUP($A6004,ICBI!$C$1:$D$10000, 2, 0)),D6003, VLOOKUP($A6004, ICBI!$C$1:$D$10000, 2, 0))</f>
        <v>274.53288710195</v>
      </c>
      <c r="E6004" s="2">
        <f t="shared" si="305"/>
        <v>43829</v>
      </c>
      <c r="F6004" s="3">
        <f t="shared" si="306"/>
        <v>3475.8989999999999</v>
      </c>
      <c r="G6004" s="3">
        <f t="shared" si="307"/>
        <v>5755.1273419798254</v>
      </c>
      <c r="H6004" s="6">
        <f>IF(ISNA(VLOOKUP($A6004, 'NAV Daily'!$A$1:$B$9941, 2, 0)/1000000000),H6003, VLOOKUP($A6004, 'NAV Daily'!$A$1:$B$9941, 2, 0)/1000000000)</f>
        <v>666.48381470779009</v>
      </c>
    </row>
    <row r="6005" spans="1:8" customFormat="1" x14ac:dyDescent="0.25">
      <c r="A6005" s="2">
        <v>44417</v>
      </c>
      <c r="B6005" s="110">
        <f>IF(ISNA(VLOOKUP($A6005, 'NAV Daily'!$A$1:$D$9941, 4, 0)),B6004, VLOOKUP($A6005, 'NAV Daily'!$A$1:$D$9941, 4, 0))</f>
        <v>3475.8989999999999</v>
      </c>
      <c r="C6005" s="110">
        <f>IF(IFERROR(VLOOKUP($A6005, JCI!A:E, 5, 0),C6004)="null",C6004, IFERROR(VLOOKUP( $A6005, JCI!A:E, 5, 0),C6004))</f>
        <v>6225.6860349999997</v>
      </c>
      <c r="D6005" s="6">
        <f>IF(ISNA(VLOOKUP($A6005,ICBI!$C$1:$D$10000, 2, 0)),D6004, VLOOKUP($A6005, ICBI!$C$1:$D$10000, 2, 0))</f>
        <v>274.53288710195</v>
      </c>
      <c r="E6005" s="2">
        <f t="shared" si="305"/>
        <v>43829</v>
      </c>
      <c r="F6005" s="3">
        <f t="shared" si="306"/>
        <v>3475.8989999999999</v>
      </c>
      <c r="G6005" s="3">
        <f t="shared" si="307"/>
        <v>5755.1273419798254</v>
      </c>
      <c r="H6005" s="6">
        <f>IF(ISNA(VLOOKUP($A6005, 'NAV Daily'!$A$1:$B$9941, 2, 0)/1000000000),H6004, VLOOKUP($A6005, 'NAV Daily'!$A$1:$B$9941, 2, 0)/1000000000)</f>
        <v>666.48381470779009</v>
      </c>
    </row>
    <row r="6006" spans="1:8" customFormat="1" x14ac:dyDescent="0.25">
      <c r="A6006" s="2">
        <v>44418</v>
      </c>
      <c r="B6006" s="110">
        <f>IF(ISNA(VLOOKUP($A6006, 'NAV Daily'!$A$1:$D$9941, 4, 0)),B6005, VLOOKUP($A6006, 'NAV Daily'!$A$1:$D$9941, 4, 0))</f>
        <v>3475.8989999999999</v>
      </c>
      <c r="C6006" s="110">
        <f>IF(IFERROR(VLOOKUP($A6006, JCI!A:E, 5, 0),C6005)="null",C6005, IFERROR(VLOOKUP( $A6006, JCI!A:E, 5, 0),C6005))</f>
        <v>6225.6860349999997</v>
      </c>
      <c r="D6006" s="6">
        <f>IF(ISNA(VLOOKUP($A6006,ICBI!$C$1:$D$10000, 2, 0)),D6005, VLOOKUP($A6006, ICBI!$C$1:$D$10000, 2, 0))</f>
        <v>274.53288710195</v>
      </c>
      <c r="E6006" s="2">
        <f t="shared" si="305"/>
        <v>43829</v>
      </c>
      <c r="F6006" s="3">
        <f t="shared" si="306"/>
        <v>3475.8989999999999</v>
      </c>
      <c r="G6006" s="3">
        <f t="shared" si="307"/>
        <v>5755.1273419798254</v>
      </c>
      <c r="H6006" s="6">
        <f>IF(ISNA(VLOOKUP($A6006, 'NAV Daily'!$A$1:$B$9941, 2, 0)/1000000000),H6005, VLOOKUP($A6006, 'NAV Daily'!$A$1:$B$9941, 2, 0)/1000000000)</f>
        <v>666.48381470779009</v>
      </c>
    </row>
    <row r="6007" spans="1:8" customFormat="1" x14ac:dyDescent="0.25">
      <c r="A6007" s="2">
        <v>44419</v>
      </c>
      <c r="B6007" s="110">
        <f>IF(ISNA(VLOOKUP($A6007, 'NAV Daily'!$A$1:$D$9941, 4, 0)),B6006, VLOOKUP($A6007, 'NAV Daily'!$A$1:$D$9941, 4, 0))</f>
        <v>3475.8989999999999</v>
      </c>
      <c r="C6007" s="110">
        <f>IF(IFERROR(VLOOKUP($A6007, JCI!A:E, 5, 0),C6006)="null",C6006, IFERROR(VLOOKUP( $A6007, JCI!A:E, 5, 0),C6006))</f>
        <v>6225.6860349999997</v>
      </c>
      <c r="D6007" s="6">
        <f>IF(ISNA(VLOOKUP($A6007,ICBI!$C$1:$D$10000, 2, 0)),D6006, VLOOKUP($A6007, ICBI!$C$1:$D$10000, 2, 0))</f>
        <v>274.53288710195</v>
      </c>
      <c r="E6007" s="2">
        <f t="shared" si="305"/>
        <v>43829</v>
      </c>
      <c r="F6007" s="3">
        <f t="shared" si="306"/>
        <v>3475.8989999999999</v>
      </c>
      <c r="G6007" s="3">
        <f t="shared" si="307"/>
        <v>5755.1273419798254</v>
      </c>
      <c r="H6007" s="6">
        <f>IF(ISNA(VLOOKUP($A6007, 'NAV Daily'!$A$1:$B$9941, 2, 0)/1000000000),H6006, VLOOKUP($A6007, 'NAV Daily'!$A$1:$B$9941, 2, 0)/1000000000)</f>
        <v>666.48381470779009</v>
      </c>
    </row>
    <row r="6008" spans="1:8" customFormat="1" x14ac:dyDescent="0.25">
      <c r="A6008" s="2">
        <v>44420</v>
      </c>
      <c r="B6008" s="110">
        <f>IF(ISNA(VLOOKUP($A6008, 'NAV Daily'!$A$1:$D$9941, 4, 0)),B6007, VLOOKUP($A6008, 'NAV Daily'!$A$1:$D$9941, 4, 0))</f>
        <v>3475.8989999999999</v>
      </c>
      <c r="C6008" s="110">
        <f>IF(IFERROR(VLOOKUP($A6008, JCI!A:E, 5, 0),C6007)="null",C6007, IFERROR(VLOOKUP( $A6008, JCI!A:E, 5, 0),C6007))</f>
        <v>6225.6860349999997</v>
      </c>
      <c r="D6008" s="6">
        <f>IF(ISNA(VLOOKUP($A6008,ICBI!$C$1:$D$10000, 2, 0)),D6007, VLOOKUP($A6008, ICBI!$C$1:$D$10000, 2, 0))</f>
        <v>274.53288710195</v>
      </c>
      <c r="E6008" s="2">
        <f t="shared" si="305"/>
        <v>43829</v>
      </c>
      <c r="F6008" s="3">
        <f t="shared" si="306"/>
        <v>3475.8989999999999</v>
      </c>
      <c r="G6008" s="3">
        <f t="shared" si="307"/>
        <v>5755.1273419798254</v>
      </c>
      <c r="H6008" s="6">
        <f>IF(ISNA(VLOOKUP($A6008, 'NAV Daily'!$A$1:$B$9941, 2, 0)/1000000000),H6007, VLOOKUP($A6008, 'NAV Daily'!$A$1:$B$9941, 2, 0)/1000000000)</f>
        <v>666.48381470779009</v>
      </c>
    </row>
    <row r="6009" spans="1:8" customFormat="1" x14ac:dyDescent="0.25">
      <c r="A6009" s="2">
        <v>44421</v>
      </c>
      <c r="B6009" s="110">
        <f>IF(ISNA(VLOOKUP($A6009, 'NAV Daily'!$A$1:$D$9941, 4, 0)),B6008, VLOOKUP($A6009, 'NAV Daily'!$A$1:$D$9941, 4, 0))</f>
        <v>3475.8989999999999</v>
      </c>
      <c r="C6009" s="110">
        <f>IF(IFERROR(VLOOKUP($A6009, JCI!A:E, 5, 0),C6008)="null",C6008, IFERROR(VLOOKUP( $A6009, JCI!A:E, 5, 0),C6008))</f>
        <v>6225.6860349999997</v>
      </c>
      <c r="D6009" s="6">
        <f>IF(ISNA(VLOOKUP($A6009,ICBI!$C$1:$D$10000, 2, 0)),D6008, VLOOKUP($A6009, ICBI!$C$1:$D$10000, 2, 0))</f>
        <v>274.53288710195</v>
      </c>
      <c r="E6009" s="2">
        <f t="shared" si="305"/>
        <v>43829</v>
      </c>
      <c r="F6009" s="3">
        <f t="shared" si="306"/>
        <v>3475.8989999999999</v>
      </c>
      <c r="G6009" s="3">
        <f t="shared" si="307"/>
        <v>5755.1273419798254</v>
      </c>
      <c r="H6009" s="6">
        <f>IF(ISNA(VLOOKUP($A6009, 'NAV Daily'!$A$1:$B$9941, 2, 0)/1000000000),H6008, VLOOKUP($A6009, 'NAV Daily'!$A$1:$B$9941, 2, 0)/1000000000)</f>
        <v>666.48381470779009</v>
      </c>
    </row>
    <row r="6010" spans="1:8" customFormat="1" x14ac:dyDescent="0.25">
      <c r="A6010" s="2">
        <v>44422</v>
      </c>
      <c r="B6010" s="110">
        <f>IF(ISNA(VLOOKUP($A6010, 'NAV Daily'!$A$1:$D$9941, 4, 0)),B6009, VLOOKUP($A6010, 'NAV Daily'!$A$1:$D$9941, 4, 0))</f>
        <v>3475.8989999999999</v>
      </c>
      <c r="C6010" s="110">
        <f>IF(IFERROR(VLOOKUP($A6010, JCI!A:E, 5, 0),C6009)="null",C6009, IFERROR(VLOOKUP( $A6010, JCI!A:E, 5, 0),C6009))</f>
        <v>6225.6860349999997</v>
      </c>
      <c r="D6010" s="6">
        <f>IF(ISNA(VLOOKUP($A6010,ICBI!$C$1:$D$10000, 2, 0)),D6009, VLOOKUP($A6010, ICBI!$C$1:$D$10000, 2, 0))</f>
        <v>274.53288710195</v>
      </c>
      <c r="E6010" s="2">
        <f t="shared" si="305"/>
        <v>43829</v>
      </c>
      <c r="F6010" s="3">
        <f t="shared" si="306"/>
        <v>3475.8989999999999</v>
      </c>
      <c r="G6010" s="3">
        <f t="shared" si="307"/>
        <v>5755.1273419798254</v>
      </c>
      <c r="H6010" s="6">
        <f>IF(ISNA(VLOOKUP($A6010, 'NAV Daily'!$A$1:$B$9941, 2, 0)/1000000000),H6009, VLOOKUP($A6010, 'NAV Daily'!$A$1:$B$9941, 2, 0)/1000000000)</f>
        <v>666.48381470779009</v>
      </c>
    </row>
    <row r="6011" spans="1:8" customFormat="1" x14ac:dyDescent="0.25">
      <c r="A6011" s="2">
        <v>44423</v>
      </c>
      <c r="B6011" s="110">
        <f>IF(ISNA(VLOOKUP($A6011, 'NAV Daily'!$A$1:$D$9941, 4, 0)),B6010, VLOOKUP($A6011, 'NAV Daily'!$A$1:$D$9941, 4, 0))</f>
        <v>3475.8989999999999</v>
      </c>
      <c r="C6011" s="110">
        <f>IF(IFERROR(VLOOKUP($A6011, JCI!A:E, 5, 0),C6010)="null",C6010, IFERROR(VLOOKUP( $A6011, JCI!A:E, 5, 0),C6010))</f>
        <v>6225.6860349999997</v>
      </c>
      <c r="D6011" s="6">
        <f>IF(ISNA(VLOOKUP($A6011,ICBI!$C$1:$D$10000, 2, 0)),D6010, VLOOKUP($A6011, ICBI!$C$1:$D$10000, 2, 0))</f>
        <v>274.53288710195</v>
      </c>
      <c r="E6011" s="2">
        <f t="shared" si="305"/>
        <v>43829</v>
      </c>
      <c r="F6011" s="3">
        <f t="shared" si="306"/>
        <v>3475.8989999999999</v>
      </c>
      <c r="G6011" s="3">
        <f t="shared" si="307"/>
        <v>5755.1273419798254</v>
      </c>
      <c r="H6011" s="6">
        <f>IF(ISNA(VLOOKUP($A6011, 'NAV Daily'!$A$1:$B$9941, 2, 0)/1000000000),H6010, VLOOKUP($A6011, 'NAV Daily'!$A$1:$B$9941, 2, 0)/1000000000)</f>
        <v>666.48381470779009</v>
      </c>
    </row>
    <row r="6012" spans="1:8" customFormat="1" x14ac:dyDescent="0.25">
      <c r="A6012" s="2">
        <v>44424</v>
      </c>
      <c r="B6012" s="110">
        <f>IF(ISNA(VLOOKUP($A6012, 'NAV Daily'!$A$1:$D$9941, 4, 0)),B6011, VLOOKUP($A6012, 'NAV Daily'!$A$1:$D$9941, 4, 0))</f>
        <v>3475.8989999999999</v>
      </c>
      <c r="C6012" s="110">
        <f>IF(IFERROR(VLOOKUP($A6012, JCI!A:E, 5, 0),C6011)="null",C6011, IFERROR(VLOOKUP( $A6012, JCI!A:E, 5, 0),C6011))</f>
        <v>6225.6860349999997</v>
      </c>
      <c r="D6012" s="6">
        <f>IF(ISNA(VLOOKUP($A6012,ICBI!$C$1:$D$10000, 2, 0)),D6011, VLOOKUP($A6012, ICBI!$C$1:$D$10000, 2, 0))</f>
        <v>274.53288710195</v>
      </c>
      <c r="E6012" s="2">
        <f t="shared" si="305"/>
        <v>43829</v>
      </c>
      <c r="F6012" s="3">
        <f t="shared" si="306"/>
        <v>3475.8989999999999</v>
      </c>
      <c r="G6012" s="3">
        <f t="shared" si="307"/>
        <v>5755.1273419798254</v>
      </c>
      <c r="H6012" s="6">
        <f>IF(ISNA(VLOOKUP($A6012, 'NAV Daily'!$A$1:$B$9941, 2, 0)/1000000000),H6011, VLOOKUP($A6012, 'NAV Daily'!$A$1:$B$9941, 2, 0)/1000000000)</f>
        <v>666.48381470779009</v>
      </c>
    </row>
    <row r="6013" spans="1:8" customFormat="1" x14ac:dyDescent="0.25">
      <c r="A6013" s="2">
        <v>44425</v>
      </c>
      <c r="B6013" s="110">
        <f>IF(ISNA(VLOOKUP($A6013, 'NAV Daily'!$A$1:$D$9941, 4, 0)),B6012, VLOOKUP($A6013, 'NAV Daily'!$A$1:$D$9941, 4, 0))</f>
        <v>3475.8989999999999</v>
      </c>
      <c r="C6013" s="110">
        <f>IF(IFERROR(VLOOKUP($A6013, JCI!A:E, 5, 0),C6012)="null",C6012, IFERROR(VLOOKUP( $A6013, JCI!A:E, 5, 0),C6012))</f>
        <v>6225.6860349999997</v>
      </c>
      <c r="D6013" s="6">
        <f>IF(ISNA(VLOOKUP($A6013,ICBI!$C$1:$D$10000, 2, 0)),D6012, VLOOKUP($A6013, ICBI!$C$1:$D$10000, 2, 0))</f>
        <v>274.53288710195</v>
      </c>
      <c r="E6013" s="2">
        <f t="shared" si="305"/>
        <v>43829</v>
      </c>
      <c r="F6013" s="3">
        <f t="shared" si="306"/>
        <v>3475.8989999999999</v>
      </c>
      <c r="G6013" s="3">
        <f t="shared" si="307"/>
        <v>5755.1273419798254</v>
      </c>
      <c r="H6013" s="6">
        <f>IF(ISNA(VLOOKUP($A6013, 'NAV Daily'!$A$1:$B$9941, 2, 0)/1000000000),H6012, VLOOKUP($A6013, 'NAV Daily'!$A$1:$B$9941, 2, 0)/1000000000)</f>
        <v>666.48381470779009</v>
      </c>
    </row>
    <row r="6014" spans="1:8" customFormat="1" x14ac:dyDescent="0.25">
      <c r="A6014" s="2">
        <v>44426</v>
      </c>
      <c r="B6014" s="110">
        <f>IF(ISNA(VLOOKUP($A6014, 'NAV Daily'!$A$1:$D$9941, 4, 0)),B6013, VLOOKUP($A6014, 'NAV Daily'!$A$1:$D$9941, 4, 0))</f>
        <v>3475.8989999999999</v>
      </c>
      <c r="C6014" s="110">
        <f>IF(IFERROR(VLOOKUP($A6014, JCI!A:E, 5, 0),C6013)="null",C6013, IFERROR(VLOOKUP( $A6014, JCI!A:E, 5, 0),C6013))</f>
        <v>6225.6860349999997</v>
      </c>
      <c r="D6014" s="6">
        <f>IF(ISNA(VLOOKUP($A6014,ICBI!$C$1:$D$10000, 2, 0)),D6013, VLOOKUP($A6014, ICBI!$C$1:$D$10000, 2, 0))</f>
        <v>274.53288710195</v>
      </c>
      <c r="E6014" s="2">
        <f t="shared" si="305"/>
        <v>43829</v>
      </c>
      <c r="F6014" s="3">
        <f t="shared" si="306"/>
        <v>3475.8989999999999</v>
      </c>
      <c r="G6014" s="3">
        <f t="shared" si="307"/>
        <v>5755.1273419798254</v>
      </c>
      <c r="H6014" s="6">
        <f>IF(ISNA(VLOOKUP($A6014, 'NAV Daily'!$A$1:$B$9941, 2, 0)/1000000000),H6013, VLOOKUP($A6014, 'NAV Daily'!$A$1:$B$9941, 2, 0)/1000000000)</f>
        <v>666.48381470779009</v>
      </c>
    </row>
    <row r="6015" spans="1:8" customFormat="1" x14ac:dyDescent="0.25">
      <c r="A6015" s="2">
        <v>44427</v>
      </c>
      <c r="B6015" s="110">
        <f>IF(ISNA(VLOOKUP($A6015, 'NAV Daily'!$A$1:$D$9941, 4, 0)),B6014, VLOOKUP($A6015, 'NAV Daily'!$A$1:$D$9941, 4, 0))</f>
        <v>3475.8989999999999</v>
      </c>
      <c r="C6015" s="110">
        <f>IF(IFERROR(VLOOKUP($A6015, JCI!A:E, 5, 0),C6014)="null",C6014, IFERROR(VLOOKUP( $A6015, JCI!A:E, 5, 0),C6014))</f>
        <v>6225.6860349999997</v>
      </c>
      <c r="D6015" s="6">
        <f>IF(ISNA(VLOOKUP($A6015,ICBI!$C$1:$D$10000, 2, 0)),D6014, VLOOKUP($A6015, ICBI!$C$1:$D$10000, 2, 0))</f>
        <v>274.53288710195</v>
      </c>
      <c r="E6015" s="2">
        <f t="shared" si="305"/>
        <v>43829</v>
      </c>
      <c r="F6015" s="3">
        <f t="shared" si="306"/>
        <v>3475.8989999999999</v>
      </c>
      <c r="G6015" s="3">
        <f t="shared" si="307"/>
        <v>5755.1273419798254</v>
      </c>
      <c r="H6015" s="6">
        <f>IF(ISNA(VLOOKUP($A6015, 'NAV Daily'!$A$1:$B$9941, 2, 0)/1000000000),H6014, VLOOKUP($A6015, 'NAV Daily'!$A$1:$B$9941, 2, 0)/1000000000)</f>
        <v>666.48381470779009</v>
      </c>
    </row>
    <row r="6016" spans="1:8" customFormat="1" x14ac:dyDescent="0.25">
      <c r="A6016" s="2">
        <v>44428</v>
      </c>
      <c r="B6016" s="110">
        <f>IF(ISNA(VLOOKUP($A6016, 'NAV Daily'!$A$1:$D$9941, 4, 0)),B6015, VLOOKUP($A6016, 'NAV Daily'!$A$1:$D$9941, 4, 0))</f>
        <v>3475.8989999999999</v>
      </c>
      <c r="C6016" s="110">
        <f>IF(IFERROR(VLOOKUP($A6016, JCI!A:E, 5, 0),C6015)="null",C6015, IFERROR(VLOOKUP( $A6016, JCI!A:E, 5, 0),C6015))</f>
        <v>6225.6860349999997</v>
      </c>
      <c r="D6016" s="6">
        <f>IF(ISNA(VLOOKUP($A6016,ICBI!$C$1:$D$10000, 2, 0)),D6015, VLOOKUP($A6016, ICBI!$C$1:$D$10000, 2, 0))</f>
        <v>274.53288710195</v>
      </c>
      <c r="E6016" s="2">
        <f t="shared" si="305"/>
        <v>43829</v>
      </c>
      <c r="F6016" s="3">
        <f t="shared" si="306"/>
        <v>3475.8989999999999</v>
      </c>
      <c r="G6016" s="3">
        <f t="shared" si="307"/>
        <v>5755.1273419798254</v>
      </c>
      <c r="H6016" s="6">
        <f>IF(ISNA(VLOOKUP($A6016, 'NAV Daily'!$A$1:$B$9941, 2, 0)/1000000000),H6015, VLOOKUP($A6016, 'NAV Daily'!$A$1:$B$9941, 2, 0)/1000000000)</f>
        <v>666.48381470779009</v>
      </c>
    </row>
    <row r="6017" spans="1:8" customFormat="1" x14ac:dyDescent="0.25">
      <c r="A6017" s="2">
        <v>44429</v>
      </c>
      <c r="B6017" s="110">
        <f>IF(ISNA(VLOOKUP($A6017, 'NAV Daily'!$A$1:$D$9941, 4, 0)),B6016, VLOOKUP($A6017, 'NAV Daily'!$A$1:$D$9941, 4, 0))</f>
        <v>3475.8989999999999</v>
      </c>
      <c r="C6017" s="110">
        <f>IF(IFERROR(VLOOKUP($A6017, JCI!A:E, 5, 0),C6016)="null",C6016, IFERROR(VLOOKUP( $A6017, JCI!A:E, 5, 0),C6016))</f>
        <v>6225.6860349999997</v>
      </c>
      <c r="D6017" s="6">
        <f>IF(ISNA(VLOOKUP($A6017,ICBI!$C$1:$D$10000, 2, 0)),D6016, VLOOKUP($A6017, ICBI!$C$1:$D$10000, 2, 0))</f>
        <v>274.53288710195</v>
      </c>
      <c r="E6017" s="2">
        <f t="shared" si="305"/>
        <v>43829</v>
      </c>
      <c r="F6017" s="3">
        <f t="shared" si="306"/>
        <v>3475.8989999999999</v>
      </c>
      <c r="G6017" s="3">
        <f t="shared" si="307"/>
        <v>5755.1273419798254</v>
      </c>
      <c r="H6017" s="6">
        <f>IF(ISNA(VLOOKUP($A6017, 'NAV Daily'!$A$1:$B$9941, 2, 0)/1000000000),H6016, VLOOKUP($A6017, 'NAV Daily'!$A$1:$B$9941, 2, 0)/1000000000)</f>
        <v>666.48381470779009</v>
      </c>
    </row>
    <row r="6018" spans="1:8" customFormat="1" x14ac:dyDescent="0.25">
      <c r="A6018" s="2">
        <v>44430</v>
      </c>
      <c r="B6018" s="110">
        <f>IF(ISNA(VLOOKUP($A6018, 'NAV Daily'!$A$1:$D$9941, 4, 0)),B6017, VLOOKUP($A6018, 'NAV Daily'!$A$1:$D$9941, 4, 0))</f>
        <v>3475.8989999999999</v>
      </c>
      <c r="C6018" s="110">
        <f>IF(IFERROR(VLOOKUP($A6018, JCI!A:E, 5, 0),C6017)="null",C6017, IFERROR(VLOOKUP( $A6018, JCI!A:E, 5, 0),C6017))</f>
        <v>6225.6860349999997</v>
      </c>
      <c r="D6018" s="6">
        <f>IF(ISNA(VLOOKUP($A6018,ICBI!$C$1:$D$10000, 2, 0)),D6017, VLOOKUP($A6018, ICBI!$C$1:$D$10000, 2, 0))</f>
        <v>274.53288710195</v>
      </c>
      <c r="E6018" s="2">
        <f t="shared" si="305"/>
        <v>43829</v>
      </c>
      <c r="F6018" s="3">
        <f t="shared" si="306"/>
        <v>3475.8989999999999</v>
      </c>
      <c r="G6018" s="3">
        <f t="shared" si="307"/>
        <v>5755.1273419798254</v>
      </c>
      <c r="H6018" s="6">
        <f>IF(ISNA(VLOOKUP($A6018, 'NAV Daily'!$A$1:$B$9941, 2, 0)/1000000000),H6017, VLOOKUP($A6018, 'NAV Daily'!$A$1:$B$9941, 2, 0)/1000000000)</f>
        <v>666.48381470779009</v>
      </c>
    </row>
    <row r="6019" spans="1:8" customFormat="1" x14ac:dyDescent="0.25">
      <c r="A6019" s="2">
        <v>44431</v>
      </c>
      <c r="B6019" s="110">
        <f>IF(ISNA(VLOOKUP($A6019, 'NAV Daily'!$A$1:$D$9941, 4, 0)),B6018, VLOOKUP($A6019, 'NAV Daily'!$A$1:$D$9941, 4, 0))</f>
        <v>3475.8989999999999</v>
      </c>
      <c r="C6019" s="110">
        <f>IF(IFERROR(VLOOKUP($A6019, JCI!A:E, 5, 0),C6018)="null",C6018, IFERROR(VLOOKUP( $A6019, JCI!A:E, 5, 0),C6018))</f>
        <v>6225.6860349999997</v>
      </c>
      <c r="D6019" s="6">
        <f>IF(ISNA(VLOOKUP($A6019,ICBI!$C$1:$D$10000, 2, 0)),D6018, VLOOKUP($A6019, ICBI!$C$1:$D$10000, 2, 0))</f>
        <v>274.53288710195</v>
      </c>
      <c r="E6019" s="2">
        <f t="shared" ref="E6019:E6082" si="308">IF($A6019&gt;$K$1, $K$1, $A6019)</f>
        <v>43829</v>
      </c>
      <c r="F6019" s="3">
        <f t="shared" ref="F6019:F6082" si="309">IF($A6019&gt;$K$1, F6018, $B6019)</f>
        <v>3475.8989999999999</v>
      </c>
      <c r="G6019" s="3">
        <f t="shared" ref="G6019:G6082" si="310">IF(ISERROR(IF($A6019&gt;$K$1, G6018, $C6019/$C$2*1000)),G6018, IF($A6019&gt;$K$1, G6018, $C6019/$C$2*1000))</f>
        <v>5755.1273419798254</v>
      </c>
      <c r="H6019" s="6">
        <f>IF(ISNA(VLOOKUP($A6019, 'NAV Daily'!$A$1:$B$9941, 2, 0)/1000000000),H6018, VLOOKUP($A6019, 'NAV Daily'!$A$1:$B$9941, 2, 0)/1000000000)</f>
        <v>666.48381470779009</v>
      </c>
    </row>
    <row r="6020" spans="1:8" customFormat="1" x14ac:dyDescent="0.25">
      <c r="A6020" s="2">
        <v>44432</v>
      </c>
      <c r="B6020" s="110">
        <f>IF(ISNA(VLOOKUP($A6020, 'NAV Daily'!$A$1:$D$9941, 4, 0)),B6019, VLOOKUP($A6020, 'NAV Daily'!$A$1:$D$9941, 4, 0))</f>
        <v>3475.8989999999999</v>
      </c>
      <c r="C6020" s="110">
        <f>IF(IFERROR(VLOOKUP($A6020, JCI!A:E, 5, 0),C6019)="null",C6019, IFERROR(VLOOKUP( $A6020, JCI!A:E, 5, 0),C6019))</f>
        <v>6225.6860349999997</v>
      </c>
      <c r="D6020" s="6">
        <f>IF(ISNA(VLOOKUP($A6020,ICBI!$C$1:$D$10000, 2, 0)),D6019, VLOOKUP($A6020, ICBI!$C$1:$D$10000, 2, 0))</f>
        <v>274.53288710195</v>
      </c>
      <c r="E6020" s="2">
        <f t="shared" si="308"/>
        <v>43829</v>
      </c>
      <c r="F6020" s="3">
        <f t="shared" si="309"/>
        <v>3475.8989999999999</v>
      </c>
      <c r="G6020" s="3">
        <f t="shared" si="310"/>
        <v>5755.1273419798254</v>
      </c>
      <c r="H6020" s="6">
        <f>IF(ISNA(VLOOKUP($A6020, 'NAV Daily'!$A$1:$B$9941, 2, 0)/1000000000),H6019, VLOOKUP($A6020, 'NAV Daily'!$A$1:$B$9941, 2, 0)/1000000000)</f>
        <v>666.48381470779009</v>
      </c>
    </row>
    <row r="6021" spans="1:8" customFormat="1" x14ac:dyDescent="0.25">
      <c r="A6021" s="2">
        <v>44433</v>
      </c>
      <c r="B6021" s="110">
        <f>IF(ISNA(VLOOKUP($A6021, 'NAV Daily'!$A$1:$D$9941, 4, 0)),B6020, VLOOKUP($A6021, 'NAV Daily'!$A$1:$D$9941, 4, 0))</f>
        <v>3475.8989999999999</v>
      </c>
      <c r="C6021" s="110">
        <f>IF(IFERROR(VLOOKUP($A6021, JCI!A:E, 5, 0),C6020)="null",C6020, IFERROR(VLOOKUP( $A6021, JCI!A:E, 5, 0),C6020))</f>
        <v>6225.6860349999997</v>
      </c>
      <c r="D6021" s="6">
        <f>IF(ISNA(VLOOKUP($A6021,ICBI!$C$1:$D$10000, 2, 0)),D6020, VLOOKUP($A6021, ICBI!$C$1:$D$10000, 2, 0))</f>
        <v>274.53288710195</v>
      </c>
      <c r="E6021" s="2">
        <f t="shared" si="308"/>
        <v>43829</v>
      </c>
      <c r="F6021" s="3">
        <f t="shared" si="309"/>
        <v>3475.8989999999999</v>
      </c>
      <c r="G6021" s="3">
        <f t="shared" si="310"/>
        <v>5755.1273419798254</v>
      </c>
      <c r="H6021" s="6">
        <f>IF(ISNA(VLOOKUP($A6021, 'NAV Daily'!$A$1:$B$9941, 2, 0)/1000000000),H6020, VLOOKUP($A6021, 'NAV Daily'!$A$1:$B$9941, 2, 0)/1000000000)</f>
        <v>666.48381470779009</v>
      </c>
    </row>
    <row r="6022" spans="1:8" customFormat="1" x14ac:dyDescent="0.25">
      <c r="A6022" s="2">
        <v>44434</v>
      </c>
      <c r="B6022" s="110">
        <f>IF(ISNA(VLOOKUP($A6022, 'NAV Daily'!$A$1:$D$9941, 4, 0)),B6021, VLOOKUP($A6022, 'NAV Daily'!$A$1:$D$9941, 4, 0))</f>
        <v>3475.8989999999999</v>
      </c>
      <c r="C6022" s="110">
        <f>IF(IFERROR(VLOOKUP($A6022, JCI!A:E, 5, 0),C6021)="null",C6021, IFERROR(VLOOKUP( $A6022, JCI!A:E, 5, 0),C6021))</f>
        <v>6225.6860349999997</v>
      </c>
      <c r="D6022" s="6">
        <f>IF(ISNA(VLOOKUP($A6022,ICBI!$C$1:$D$10000, 2, 0)),D6021, VLOOKUP($A6022, ICBI!$C$1:$D$10000, 2, 0))</f>
        <v>274.53288710195</v>
      </c>
      <c r="E6022" s="2">
        <f t="shared" si="308"/>
        <v>43829</v>
      </c>
      <c r="F6022" s="3">
        <f t="shared" si="309"/>
        <v>3475.8989999999999</v>
      </c>
      <c r="G6022" s="3">
        <f t="shared" si="310"/>
        <v>5755.1273419798254</v>
      </c>
      <c r="H6022" s="6">
        <f>IF(ISNA(VLOOKUP($A6022, 'NAV Daily'!$A$1:$B$9941, 2, 0)/1000000000),H6021, VLOOKUP($A6022, 'NAV Daily'!$A$1:$B$9941, 2, 0)/1000000000)</f>
        <v>666.48381470779009</v>
      </c>
    </row>
    <row r="6023" spans="1:8" customFormat="1" x14ac:dyDescent="0.25">
      <c r="A6023" s="2">
        <v>44435</v>
      </c>
      <c r="B6023" s="110">
        <f>IF(ISNA(VLOOKUP($A6023, 'NAV Daily'!$A$1:$D$9941, 4, 0)),B6022, VLOOKUP($A6023, 'NAV Daily'!$A$1:$D$9941, 4, 0))</f>
        <v>3475.8989999999999</v>
      </c>
      <c r="C6023" s="110">
        <f>IF(IFERROR(VLOOKUP($A6023, JCI!A:E, 5, 0),C6022)="null",C6022, IFERROR(VLOOKUP( $A6023, JCI!A:E, 5, 0),C6022))</f>
        <v>6225.6860349999997</v>
      </c>
      <c r="D6023" s="6">
        <f>IF(ISNA(VLOOKUP($A6023,ICBI!$C$1:$D$10000, 2, 0)),D6022, VLOOKUP($A6023, ICBI!$C$1:$D$10000, 2, 0))</f>
        <v>274.53288710195</v>
      </c>
      <c r="E6023" s="2">
        <f t="shared" si="308"/>
        <v>43829</v>
      </c>
      <c r="F6023" s="3">
        <f t="shared" si="309"/>
        <v>3475.8989999999999</v>
      </c>
      <c r="G6023" s="3">
        <f t="shared" si="310"/>
        <v>5755.1273419798254</v>
      </c>
      <c r="H6023" s="6">
        <f>IF(ISNA(VLOOKUP($A6023, 'NAV Daily'!$A$1:$B$9941, 2, 0)/1000000000),H6022, VLOOKUP($A6023, 'NAV Daily'!$A$1:$B$9941, 2, 0)/1000000000)</f>
        <v>666.48381470779009</v>
      </c>
    </row>
    <row r="6024" spans="1:8" customFormat="1" x14ac:dyDescent="0.25">
      <c r="A6024" s="2">
        <v>44436</v>
      </c>
      <c r="B6024" s="110">
        <f>IF(ISNA(VLOOKUP($A6024, 'NAV Daily'!$A$1:$D$9941, 4, 0)),B6023, VLOOKUP($A6024, 'NAV Daily'!$A$1:$D$9941, 4, 0))</f>
        <v>3475.8989999999999</v>
      </c>
      <c r="C6024" s="110">
        <f>IF(IFERROR(VLOOKUP($A6024, JCI!A:E, 5, 0),C6023)="null",C6023, IFERROR(VLOOKUP( $A6024, JCI!A:E, 5, 0),C6023))</f>
        <v>6225.6860349999997</v>
      </c>
      <c r="D6024" s="6">
        <f>IF(ISNA(VLOOKUP($A6024,ICBI!$C$1:$D$10000, 2, 0)),D6023, VLOOKUP($A6024, ICBI!$C$1:$D$10000, 2, 0))</f>
        <v>274.53288710195</v>
      </c>
      <c r="E6024" s="2">
        <f t="shared" si="308"/>
        <v>43829</v>
      </c>
      <c r="F6024" s="3">
        <f t="shared" si="309"/>
        <v>3475.8989999999999</v>
      </c>
      <c r="G6024" s="3">
        <f t="shared" si="310"/>
        <v>5755.1273419798254</v>
      </c>
      <c r="H6024" s="6">
        <f>IF(ISNA(VLOOKUP($A6024, 'NAV Daily'!$A$1:$B$9941, 2, 0)/1000000000),H6023, VLOOKUP($A6024, 'NAV Daily'!$A$1:$B$9941, 2, 0)/1000000000)</f>
        <v>666.48381470779009</v>
      </c>
    </row>
    <row r="6025" spans="1:8" customFormat="1" x14ac:dyDescent="0.25">
      <c r="A6025" s="2">
        <v>44437</v>
      </c>
      <c r="B6025" s="110">
        <f>IF(ISNA(VLOOKUP($A6025, 'NAV Daily'!$A$1:$D$9941, 4, 0)),B6024, VLOOKUP($A6025, 'NAV Daily'!$A$1:$D$9941, 4, 0))</f>
        <v>3475.8989999999999</v>
      </c>
      <c r="C6025" s="110">
        <f>IF(IFERROR(VLOOKUP($A6025, JCI!A:E, 5, 0),C6024)="null",C6024, IFERROR(VLOOKUP( $A6025, JCI!A:E, 5, 0),C6024))</f>
        <v>6225.6860349999997</v>
      </c>
      <c r="D6025" s="6">
        <f>IF(ISNA(VLOOKUP($A6025,ICBI!$C$1:$D$10000, 2, 0)),D6024, VLOOKUP($A6025, ICBI!$C$1:$D$10000, 2, 0))</f>
        <v>274.53288710195</v>
      </c>
      <c r="E6025" s="2">
        <f t="shared" si="308"/>
        <v>43829</v>
      </c>
      <c r="F6025" s="3">
        <f t="shared" si="309"/>
        <v>3475.8989999999999</v>
      </c>
      <c r="G6025" s="3">
        <f t="shared" si="310"/>
        <v>5755.1273419798254</v>
      </c>
      <c r="H6025" s="6">
        <f>IF(ISNA(VLOOKUP($A6025, 'NAV Daily'!$A$1:$B$9941, 2, 0)/1000000000),H6024, VLOOKUP($A6025, 'NAV Daily'!$A$1:$B$9941, 2, 0)/1000000000)</f>
        <v>666.48381470779009</v>
      </c>
    </row>
    <row r="6026" spans="1:8" customFormat="1" x14ac:dyDescent="0.25">
      <c r="A6026" s="2">
        <v>44438</v>
      </c>
      <c r="B6026" s="110">
        <f>IF(ISNA(VLOOKUP($A6026, 'NAV Daily'!$A$1:$D$9941, 4, 0)),B6025, VLOOKUP($A6026, 'NAV Daily'!$A$1:$D$9941, 4, 0))</f>
        <v>3475.8989999999999</v>
      </c>
      <c r="C6026" s="110">
        <f>IF(IFERROR(VLOOKUP($A6026, JCI!A:E, 5, 0),C6025)="null",C6025, IFERROR(VLOOKUP( $A6026, JCI!A:E, 5, 0),C6025))</f>
        <v>6225.6860349999997</v>
      </c>
      <c r="D6026" s="6">
        <f>IF(ISNA(VLOOKUP($A6026,ICBI!$C$1:$D$10000, 2, 0)),D6025, VLOOKUP($A6026, ICBI!$C$1:$D$10000, 2, 0))</f>
        <v>274.53288710195</v>
      </c>
      <c r="E6026" s="2">
        <f t="shared" si="308"/>
        <v>43829</v>
      </c>
      <c r="F6026" s="3">
        <f t="shared" si="309"/>
        <v>3475.8989999999999</v>
      </c>
      <c r="G6026" s="3">
        <f t="shared" si="310"/>
        <v>5755.1273419798254</v>
      </c>
      <c r="H6026" s="6">
        <f>IF(ISNA(VLOOKUP($A6026, 'NAV Daily'!$A$1:$B$9941, 2, 0)/1000000000),H6025, VLOOKUP($A6026, 'NAV Daily'!$A$1:$B$9941, 2, 0)/1000000000)</f>
        <v>666.48381470779009</v>
      </c>
    </row>
    <row r="6027" spans="1:8" customFormat="1" x14ac:dyDescent="0.25">
      <c r="A6027" s="2">
        <v>44439</v>
      </c>
      <c r="B6027" s="110">
        <f>IF(ISNA(VLOOKUP($A6027, 'NAV Daily'!$A$1:$D$9941, 4, 0)),B6026, VLOOKUP($A6027, 'NAV Daily'!$A$1:$D$9941, 4, 0))</f>
        <v>3475.8989999999999</v>
      </c>
      <c r="C6027" s="110">
        <f>IF(IFERROR(VLOOKUP($A6027, JCI!A:E, 5, 0),C6026)="null",C6026, IFERROR(VLOOKUP( $A6027, JCI!A:E, 5, 0),C6026))</f>
        <v>6225.6860349999997</v>
      </c>
      <c r="D6027" s="6">
        <f>IF(ISNA(VLOOKUP($A6027,ICBI!$C$1:$D$10000, 2, 0)),D6026, VLOOKUP($A6027, ICBI!$C$1:$D$10000, 2, 0))</f>
        <v>274.53288710195</v>
      </c>
      <c r="E6027" s="2">
        <f t="shared" si="308"/>
        <v>43829</v>
      </c>
      <c r="F6027" s="3">
        <f t="shared" si="309"/>
        <v>3475.8989999999999</v>
      </c>
      <c r="G6027" s="3">
        <f t="shared" si="310"/>
        <v>5755.1273419798254</v>
      </c>
      <c r="H6027" s="6">
        <f>IF(ISNA(VLOOKUP($A6027, 'NAV Daily'!$A$1:$B$9941, 2, 0)/1000000000),H6026, VLOOKUP($A6027, 'NAV Daily'!$A$1:$B$9941, 2, 0)/1000000000)</f>
        <v>666.48381470779009</v>
      </c>
    </row>
    <row r="6028" spans="1:8" customFormat="1" x14ac:dyDescent="0.25">
      <c r="A6028" s="2">
        <v>44440</v>
      </c>
      <c r="B6028" s="110">
        <f>IF(ISNA(VLOOKUP($A6028, 'NAV Daily'!$A$1:$D$9941, 4, 0)),B6027, VLOOKUP($A6028, 'NAV Daily'!$A$1:$D$9941, 4, 0))</f>
        <v>3475.8989999999999</v>
      </c>
      <c r="C6028" s="110">
        <f>IF(IFERROR(VLOOKUP($A6028, JCI!A:E, 5, 0),C6027)="null",C6027, IFERROR(VLOOKUP( $A6028, JCI!A:E, 5, 0),C6027))</f>
        <v>6225.6860349999997</v>
      </c>
      <c r="D6028" s="6">
        <f>IF(ISNA(VLOOKUP($A6028,ICBI!$C$1:$D$10000, 2, 0)),D6027, VLOOKUP($A6028, ICBI!$C$1:$D$10000, 2, 0))</f>
        <v>274.53288710195</v>
      </c>
      <c r="E6028" s="2">
        <f t="shared" si="308"/>
        <v>43829</v>
      </c>
      <c r="F6028" s="3">
        <f t="shared" si="309"/>
        <v>3475.8989999999999</v>
      </c>
      <c r="G6028" s="3">
        <f t="shared" si="310"/>
        <v>5755.1273419798254</v>
      </c>
      <c r="H6028" s="6">
        <f>IF(ISNA(VLOOKUP($A6028, 'NAV Daily'!$A$1:$B$9941, 2, 0)/1000000000),H6027, VLOOKUP($A6028, 'NAV Daily'!$A$1:$B$9941, 2, 0)/1000000000)</f>
        <v>666.48381470779009</v>
      </c>
    </row>
    <row r="6029" spans="1:8" customFormat="1" x14ac:dyDescent="0.25">
      <c r="A6029" s="2">
        <v>44441</v>
      </c>
      <c r="B6029" s="110">
        <f>IF(ISNA(VLOOKUP($A6029, 'NAV Daily'!$A$1:$D$9941, 4, 0)),B6028, VLOOKUP($A6029, 'NAV Daily'!$A$1:$D$9941, 4, 0))</f>
        <v>3475.8989999999999</v>
      </c>
      <c r="C6029" s="110">
        <f>IF(IFERROR(VLOOKUP($A6029, JCI!A:E, 5, 0),C6028)="null",C6028, IFERROR(VLOOKUP( $A6029, JCI!A:E, 5, 0),C6028))</f>
        <v>6225.6860349999997</v>
      </c>
      <c r="D6029" s="6">
        <f>IF(ISNA(VLOOKUP($A6029,ICBI!$C$1:$D$10000, 2, 0)),D6028, VLOOKUP($A6029, ICBI!$C$1:$D$10000, 2, 0))</f>
        <v>274.53288710195</v>
      </c>
      <c r="E6029" s="2">
        <f t="shared" si="308"/>
        <v>43829</v>
      </c>
      <c r="F6029" s="3">
        <f t="shared" si="309"/>
        <v>3475.8989999999999</v>
      </c>
      <c r="G6029" s="3">
        <f t="shared" si="310"/>
        <v>5755.1273419798254</v>
      </c>
      <c r="H6029" s="6">
        <f>IF(ISNA(VLOOKUP($A6029, 'NAV Daily'!$A$1:$B$9941, 2, 0)/1000000000),H6028, VLOOKUP($A6029, 'NAV Daily'!$A$1:$B$9941, 2, 0)/1000000000)</f>
        <v>666.48381470779009</v>
      </c>
    </row>
    <row r="6030" spans="1:8" customFormat="1" x14ac:dyDescent="0.25">
      <c r="A6030" s="2">
        <v>44442</v>
      </c>
      <c r="B6030" s="110">
        <f>IF(ISNA(VLOOKUP($A6030, 'NAV Daily'!$A$1:$D$9941, 4, 0)),B6029, VLOOKUP($A6030, 'NAV Daily'!$A$1:$D$9941, 4, 0))</f>
        <v>3475.8989999999999</v>
      </c>
      <c r="C6030" s="110">
        <f>IF(IFERROR(VLOOKUP($A6030, JCI!A:E, 5, 0),C6029)="null",C6029, IFERROR(VLOOKUP( $A6030, JCI!A:E, 5, 0),C6029))</f>
        <v>6225.6860349999997</v>
      </c>
      <c r="D6030" s="6">
        <f>IF(ISNA(VLOOKUP($A6030,ICBI!$C$1:$D$10000, 2, 0)),D6029, VLOOKUP($A6030, ICBI!$C$1:$D$10000, 2, 0))</f>
        <v>274.53288710195</v>
      </c>
      <c r="E6030" s="2">
        <f t="shared" si="308"/>
        <v>43829</v>
      </c>
      <c r="F6030" s="3">
        <f t="shared" si="309"/>
        <v>3475.8989999999999</v>
      </c>
      <c r="G6030" s="3">
        <f t="shared" si="310"/>
        <v>5755.1273419798254</v>
      </c>
      <c r="H6030" s="6">
        <f>IF(ISNA(VLOOKUP($A6030, 'NAV Daily'!$A$1:$B$9941, 2, 0)/1000000000),H6029, VLOOKUP($A6030, 'NAV Daily'!$A$1:$B$9941, 2, 0)/1000000000)</f>
        <v>666.48381470779009</v>
      </c>
    </row>
    <row r="6031" spans="1:8" customFormat="1" x14ac:dyDescent="0.25">
      <c r="A6031" s="2">
        <v>44443</v>
      </c>
      <c r="B6031" s="110">
        <f>IF(ISNA(VLOOKUP($A6031, 'NAV Daily'!$A$1:$D$9941, 4, 0)),B6030, VLOOKUP($A6031, 'NAV Daily'!$A$1:$D$9941, 4, 0))</f>
        <v>3475.8989999999999</v>
      </c>
      <c r="C6031" s="110">
        <f>IF(IFERROR(VLOOKUP($A6031, JCI!A:E, 5, 0),C6030)="null",C6030, IFERROR(VLOOKUP( $A6031, JCI!A:E, 5, 0),C6030))</f>
        <v>6225.6860349999997</v>
      </c>
      <c r="D6031" s="6">
        <f>IF(ISNA(VLOOKUP($A6031,ICBI!$C$1:$D$10000, 2, 0)),D6030, VLOOKUP($A6031, ICBI!$C$1:$D$10000, 2, 0))</f>
        <v>274.53288710195</v>
      </c>
      <c r="E6031" s="2">
        <f t="shared" si="308"/>
        <v>43829</v>
      </c>
      <c r="F6031" s="3">
        <f t="shared" si="309"/>
        <v>3475.8989999999999</v>
      </c>
      <c r="G6031" s="3">
        <f t="shared" si="310"/>
        <v>5755.1273419798254</v>
      </c>
      <c r="H6031" s="6">
        <f>IF(ISNA(VLOOKUP($A6031, 'NAV Daily'!$A$1:$B$9941, 2, 0)/1000000000),H6030, VLOOKUP($A6031, 'NAV Daily'!$A$1:$B$9941, 2, 0)/1000000000)</f>
        <v>666.48381470779009</v>
      </c>
    </row>
    <row r="6032" spans="1:8" customFormat="1" x14ac:dyDescent="0.25">
      <c r="A6032" s="2">
        <v>44444</v>
      </c>
      <c r="B6032" s="110">
        <f>IF(ISNA(VLOOKUP($A6032, 'NAV Daily'!$A$1:$D$9941, 4, 0)),B6031, VLOOKUP($A6032, 'NAV Daily'!$A$1:$D$9941, 4, 0))</f>
        <v>3475.8989999999999</v>
      </c>
      <c r="C6032" s="110">
        <f>IF(IFERROR(VLOOKUP($A6032, JCI!A:E, 5, 0),C6031)="null",C6031, IFERROR(VLOOKUP( $A6032, JCI!A:E, 5, 0),C6031))</f>
        <v>6225.6860349999997</v>
      </c>
      <c r="D6032" s="6">
        <f>IF(ISNA(VLOOKUP($A6032,ICBI!$C$1:$D$10000, 2, 0)),D6031, VLOOKUP($A6032, ICBI!$C$1:$D$10000, 2, 0))</f>
        <v>274.53288710195</v>
      </c>
      <c r="E6032" s="2">
        <f t="shared" si="308"/>
        <v>43829</v>
      </c>
      <c r="F6032" s="3">
        <f t="shared" si="309"/>
        <v>3475.8989999999999</v>
      </c>
      <c r="G6032" s="3">
        <f t="shared" si="310"/>
        <v>5755.1273419798254</v>
      </c>
      <c r="H6032" s="6">
        <f>IF(ISNA(VLOOKUP($A6032, 'NAV Daily'!$A$1:$B$9941, 2, 0)/1000000000),H6031, VLOOKUP($A6032, 'NAV Daily'!$A$1:$B$9941, 2, 0)/1000000000)</f>
        <v>666.48381470779009</v>
      </c>
    </row>
    <row r="6033" spans="1:8" customFormat="1" x14ac:dyDescent="0.25">
      <c r="A6033" s="2">
        <v>44445</v>
      </c>
      <c r="B6033" s="110">
        <f>IF(ISNA(VLOOKUP($A6033, 'NAV Daily'!$A$1:$D$9941, 4, 0)),B6032, VLOOKUP($A6033, 'NAV Daily'!$A$1:$D$9941, 4, 0))</f>
        <v>3475.8989999999999</v>
      </c>
      <c r="C6033" s="110">
        <f>IF(IFERROR(VLOOKUP($A6033, JCI!A:E, 5, 0),C6032)="null",C6032, IFERROR(VLOOKUP( $A6033, JCI!A:E, 5, 0),C6032))</f>
        <v>6225.6860349999997</v>
      </c>
      <c r="D6033" s="6">
        <f>IF(ISNA(VLOOKUP($A6033,ICBI!$C$1:$D$10000, 2, 0)),D6032, VLOOKUP($A6033, ICBI!$C$1:$D$10000, 2, 0))</f>
        <v>274.53288710195</v>
      </c>
      <c r="E6033" s="2">
        <f t="shared" si="308"/>
        <v>43829</v>
      </c>
      <c r="F6033" s="3">
        <f t="shared" si="309"/>
        <v>3475.8989999999999</v>
      </c>
      <c r="G6033" s="3">
        <f t="shared" si="310"/>
        <v>5755.1273419798254</v>
      </c>
      <c r="H6033" s="6">
        <f>IF(ISNA(VLOOKUP($A6033, 'NAV Daily'!$A$1:$B$9941, 2, 0)/1000000000),H6032, VLOOKUP($A6033, 'NAV Daily'!$A$1:$B$9941, 2, 0)/1000000000)</f>
        <v>666.48381470779009</v>
      </c>
    </row>
    <row r="6034" spans="1:8" customFormat="1" x14ac:dyDescent="0.25">
      <c r="A6034" s="2">
        <v>44446</v>
      </c>
      <c r="B6034" s="110">
        <f>IF(ISNA(VLOOKUP($A6034, 'NAV Daily'!$A$1:$D$9941, 4, 0)),B6033, VLOOKUP($A6034, 'NAV Daily'!$A$1:$D$9941, 4, 0))</f>
        <v>3475.8989999999999</v>
      </c>
      <c r="C6034" s="110">
        <f>IF(IFERROR(VLOOKUP($A6034, JCI!A:E, 5, 0),C6033)="null",C6033, IFERROR(VLOOKUP( $A6034, JCI!A:E, 5, 0),C6033))</f>
        <v>6225.6860349999997</v>
      </c>
      <c r="D6034" s="6">
        <f>IF(ISNA(VLOOKUP($A6034,ICBI!$C$1:$D$10000, 2, 0)),D6033, VLOOKUP($A6034, ICBI!$C$1:$D$10000, 2, 0))</f>
        <v>274.53288710195</v>
      </c>
      <c r="E6034" s="2">
        <f t="shared" si="308"/>
        <v>43829</v>
      </c>
      <c r="F6034" s="3">
        <f t="shared" si="309"/>
        <v>3475.8989999999999</v>
      </c>
      <c r="G6034" s="3">
        <f t="shared" si="310"/>
        <v>5755.1273419798254</v>
      </c>
      <c r="H6034" s="6">
        <f>IF(ISNA(VLOOKUP($A6034, 'NAV Daily'!$A$1:$B$9941, 2, 0)/1000000000),H6033, VLOOKUP($A6034, 'NAV Daily'!$A$1:$B$9941, 2, 0)/1000000000)</f>
        <v>666.48381470779009</v>
      </c>
    </row>
    <row r="6035" spans="1:8" customFormat="1" x14ac:dyDescent="0.25">
      <c r="A6035" s="2">
        <v>44447</v>
      </c>
      <c r="B6035" s="110">
        <f>IF(ISNA(VLOOKUP($A6035, 'NAV Daily'!$A$1:$D$9941, 4, 0)),B6034, VLOOKUP($A6035, 'NAV Daily'!$A$1:$D$9941, 4, 0))</f>
        <v>3475.8989999999999</v>
      </c>
      <c r="C6035" s="110">
        <f>IF(IFERROR(VLOOKUP($A6035, JCI!A:E, 5, 0),C6034)="null",C6034, IFERROR(VLOOKUP( $A6035, JCI!A:E, 5, 0),C6034))</f>
        <v>6225.6860349999997</v>
      </c>
      <c r="D6035" s="6">
        <f>IF(ISNA(VLOOKUP($A6035,ICBI!$C$1:$D$10000, 2, 0)),D6034, VLOOKUP($A6035, ICBI!$C$1:$D$10000, 2, 0))</f>
        <v>274.53288710195</v>
      </c>
      <c r="E6035" s="2">
        <f t="shared" si="308"/>
        <v>43829</v>
      </c>
      <c r="F6035" s="3">
        <f t="shared" si="309"/>
        <v>3475.8989999999999</v>
      </c>
      <c r="G6035" s="3">
        <f t="shared" si="310"/>
        <v>5755.1273419798254</v>
      </c>
      <c r="H6035" s="6">
        <f>IF(ISNA(VLOOKUP($A6035, 'NAV Daily'!$A$1:$B$9941, 2, 0)/1000000000),H6034, VLOOKUP($A6035, 'NAV Daily'!$A$1:$B$9941, 2, 0)/1000000000)</f>
        <v>666.48381470779009</v>
      </c>
    </row>
    <row r="6036" spans="1:8" customFormat="1" x14ac:dyDescent="0.25">
      <c r="A6036" s="2">
        <v>44448</v>
      </c>
      <c r="B6036" s="110">
        <f>IF(ISNA(VLOOKUP($A6036, 'NAV Daily'!$A$1:$D$9941, 4, 0)),B6035, VLOOKUP($A6036, 'NAV Daily'!$A$1:$D$9941, 4, 0))</f>
        <v>3475.8989999999999</v>
      </c>
      <c r="C6036" s="110">
        <f>IF(IFERROR(VLOOKUP($A6036, JCI!A:E, 5, 0),C6035)="null",C6035, IFERROR(VLOOKUP( $A6036, JCI!A:E, 5, 0),C6035))</f>
        <v>6225.6860349999997</v>
      </c>
      <c r="D6036" s="6">
        <f>IF(ISNA(VLOOKUP($A6036,ICBI!$C$1:$D$10000, 2, 0)),D6035, VLOOKUP($A6036, ICBI!$C$1:$D$10000, 2, 0))</f>
        <v>274.53288710195</v>
      </c>
      <c r="E6036" s="2">
        <f t="shared" si="308"/>
        <v>43829</v>
      </c>
      <c r="F6036" s="3">
        <f t="shared" si="309"/>
        <v>3475.8989999999999</v>
      </c>
      <c r="G6036" s="3">
        <f t="shared" si="310"/>
        <v>5755.1273419798254</v>
      </c>
      <c r="H6036" s="6">
        <f>IF(ISNA(VLOOKUP($A6036, 'NAV Daily'!$A$1:$B$9941, 2, 0)/1000000000),H6035, VLOOKUP($A6036, 'NAV Daily'!$A$1:$B$9941, 2, 0)/1000000000)</f>
        <v>666.48381470779009</v>
      </c>
    </row>
    <row r="6037" spans="1:8" customFormat="1" x14ac:dyDescent="0.25">
      <c r="A6037" s="2">
        <v>44449</v>
      </c>
      <c r="B6037" s="110">
        <f>IF(ISNA(VLOOKUP($A6037, 'NAV Daily'!$A$1:$D$9941, 4, 0)),B6036, VLOOKUP($A6037, 'NAV Daily'!$A$1:$D$9941, 4, 0))</f>
        <v>3475.8989999999999</v>
      </c>
      <c r="C6037" s="110">
        <f>IF(IFERROR(VLOOKUP($A6037, JCI!A:E, 5, 0),C6036)="null",C6036, IFERROR(VLOOKUP( $A6037, JCI!A:E, 5, 0),C6036))</f>
        <v>6225.6860349999997</v>
      </c>
      <c r="D6037" s="6">
        <f>IF(ISNA(VLOOKUP($A6037,ICBI!$C$1:$D$10000, 2, 0)),D6036, VLOOKUP($A6037, ICBI!$C$1:$D$10000, 2, 0))</f>
        <v>274.53288710195</v>
      </c>
      <c r="E6037" s="2">
        <f t="shared" si="308"/>
        <v>43829</v>
      </c>
      <c r="F6037" s="3">
        <f t="shared" si="309"/>
        <v>3475.8989999999999</v>
      </c>
      <c r="G6037" s="3">
        <f t="shared" si="310"/>
        <v>5755.1273419798254</v>
      </c>
      <c r="H6037" s="6">
        <f>IF(ISNA(VLOOKUP($A6037, 'NAV Daily'!$A$1:$B$9941, 2, 0)/1000000000),H6036, VLOOKUP($A6037, 'NAV Daily'!$A$1:$B$9941, 2, 0)/1000000000)</f>
        <v>666.48381470779009</v>
      </c>
    </row>
    <row r="6038" spans="1:8" customFormat="1" x14ac:dyDescent="0.25">
      <c r="A6038" s="2">
        <v>44450</v>
      </c>
      <c r="B6038" s="110">
        <f>IF(ISNA(VLOOKUP($A6038, 'NAV Daily'!$A$1:$D$9941, 4, 0)),B6037, VLOOKUP($A6038, 'NAV Daily'!$A$1:$D$9941, 4, 0))</f>
        <v>3475.8989999999999</v>
      </c>
      <c r="C6038" s="110">
        <f>IF(IFERROR(VLOOKUP($A6038, JCI!A:E, 5, 0),C6037)="null",C6037, IFERROR(VLOOKUP( $A6038, JCI!A:E, 5, 0),C6037))</f>
        <v>6225.6860349999997</v>
      </c>
      <c r="D6038" s="6">
        <f>IF(ISNA(VLOOKUP($A6038,ICBI!$C$1:$D$10000, 2, 0)),D6037, VLOOKUP($A6038, ICBI!$C$1:$D$10000, 2, 0))</f>
        <v>274.53288710195</v>
      </c>
      <c r="E6038" s="2">
        <f t="shared" si="308"/>
        <v>43829</v>
      </c>
      <c r="F6038" s="3">
        <f t="shared" si="309"/>
        <v>3475.8989999999999</v>
      </c>
      <c r="G6038" s="3">
        <f t="shared" si="310"/>
        <v>5755.1273419798254</v>
      </c>
      <c r="H6038" s="6">
        <f>IF(ISNA(VLOOKUP($A6038, 'NAV Daily'!$A$1:$B$9941, 2, 0)/1000000000),H6037, VLOOKUP($A6038, 'NAV Daily'!$A$1:$B$9941, 2, 0)/1000000000)</f>
        <v>666.48381470779009</v>
      </c>
    </row>
    <row r="6039" spans="1:8" customFormat="1" x14ac:dyDescent="0.25">
      <c r="A6039" s="2">
        <v>44451</v>
      </c>
      <c r="B6039" s="110">
        <f>IF(ISNA(VLOOKUP($A6039, 'NAV Daily'!$A$1:$D$9941, 4, 0)),B6038, VLOOKUP($A6039, 'NAV Daily'!$A$1:$D$9941, 4, 0))</f>
        <v>3475.8989999999999</v>
      </c>
      <c r="C6039" s="110">
        <f>IF(IFERROR(VLOOKUP($A6039, JCI!A:E, 5, 0),C6038)="null",C6038, IFERROR(VLOOKUP( $A6039, JCI!A:E, 5, 0),C6038))</f>
        <v>6225.6860349999997</v>
      </c>
      <c r="D6039" s="6">
        <f>IF(ISNA(VLOOKUP($A6039,ICBI!$C$1:$D$10000, 2, 0)),D6038, VLOOKUP($A6039, ICBI!$C$1:$D$10000, 2, 0))</f>
        <v>274.53288710195</v>
      </c>
      <c r="E6039" s="2">
        <f t="shared" si="308"/>
        <v>43829</v>
      </c>
      <c r="F6039" s="3">
        <f t="shared" si="309"/>
        <v>3475.8989999999999</v>
      </c>
      <c r="G6039" s="3">
        <f t="shared" si="310"/>
        <v>5755.1273419798254</v>
      </c>
      <c r="H6039" s="6">
        <f>IF(ISNA(VLOOKUP($A6039, 'NAV Daily'!$A$1:$B$9941, 2, 0)/1000000000),H6038, VLOOKUP($A6039, 'NAV Daily'!$A$1:$B$9941, 2, 0)/1000000000)</f>
        <v>666.48381470779009</v>
      </c>
    </row>
    <row r="6040" spans="1:8" customFormat="1" x14ac:dyDescent="0.25">
      <c r="A6040" s="2">
        <v>44452</v>
      </c>
      <c r="B6040" s="110">
        <f>IF(ISNA(VLOOKUP($A6040, 'NAV Daily'!$A$1:$D$9941, 4, 0)),B6039, VLOOKUP($A6040, 'NAV Daily'!$A$1:$D$9941, 4, 0))</f>
        <v>3475.8989999999999</v>
      </c>
      <c r="C6040" s="110">
        <f>IF(IFERROR(VLOOKUP($A6040, JCI!A:E, 5, 0),C6039)="null",C6039, IFERROR(VLOOKUP( $A6040, JCI!A:E, 5, 0),C6039))</f>
        <v>6225.6860349999997</v>
      </c>
      <c r="D6040" s="6">
        <f>IF(ISNA(VLOOKUP($A6040,ICBI!$C$1:$D$10000, 2, 0)),D6039, VLOOKUP($A6040, ICBI!$C$1:$D$10000, 2, 0))</f>
        <v>274.53288710195</v>
      </c>
      <c r="E6040" s="2">
        <f t="shared" si="308"/>
        <v>43829</v>
      </c>
      <c r="F6040" s="3">
        <f t="shared" si="309"/>
        <v>3475.8989999999999</v>
      </c>
      <c r="G6040" s="3">
        <f t="shared" si="310"/>
        <v>5755.1273419798254</v>
      </c>
      <c r="H6040" s="6">
        <f>IF(ISNA(VLOOKUP($A6040, 'NAV Daily'!$A$1:$B$9941, 2, 0)/1000000000),H6039, VLOOKUP($A6040, 'NAV Daily'!$A$1:$B$9941, 2, 0)/1000000000)</f>
        <v>666.48381470779009</v>
      </c>
    </row>
    <row r="6041" spans="1:8" customFormat="1" x14ac:dyDescent="0.25">
      <c r="A6041" s="2">
        <v>44453</v>
      </c>
      <c r="B6041" s="110">
        <f>IF(ISNA(VLOOKUP($A6041, 'NAV Daily'!$A$1:$D$9941, 4, 0)),B6040, VLOOKUP($A6041, 'NAV Daily'!$A$1:$D$9941, 4, 0))</f>
        <v>3475.8989999999999</v>
      </c>
      <c r="C6041" s="110">
        <f>IF(IFERROR(VLOOKUP($A6041, JCI!A:E, 5, 0),C6040)="null",C6040, IFERROR(VLOOKUP( $A6041, JCI!A:E, 5, 0),C6040))</f>
        <v>6225.6860349999997</v>
      </c>
      <c r="D6041" s="6">
        <f>IF(ISNA(VLOOKUP($A6041,ICBI!$C$1:$D$10000, 2, 0)),D6040, VLOOKUP($A6041, ICBI!$C$1:$D$10000, 2, 0))</f>
        <v>274.53288710195</v>
      </c>
      <c r="E6041" s="2">
        <f t="shared" si="308"/>
        <v>43829</v>
      </c>
      <c r="F6041" s="3">
        <f t="shared" si="309"/>
        <v>3475.8989999999999</v>
      </c>
      <c r="G6041" s="3">
        <f t="shared" si="310"/>
        <v>5755.1273419798254</v>
      </c>
      <c r="H6041" s="6">
        <f>IF(ISNA(VLOOKUP($A6041, 'NAV Daily'!$A$1:$B$9941, 2, 0)/1000000000),H6040, VLOOKUP($A6041, 'NAV Daily'!$A$1:$B$9941, 2, 0)/1000000000)</f>
        <v>666.48381470779009</v>
      </c>
    </row>
    <row r="6042" spans="1:8" customFormat="1" x14ac:dyDescent="0.25">
      <c r="A6042" s="2">
        <v>44454</v>
      </c>
      <c r="B6042" s="110">
        <f>IF(ISNA(VLOOKUP($A6042, 'NAV Daily'!$A$1:$D$9941, 4, 0)),B6041, VLOOKUP($A6042, 'NAV Daily'!$A$1:$D$9941, 4, 0))</f>
        <v>3475.8989999999999</v>
      </c>
      <c r="C6042" s="110">
        <f>IF(IFERROR(VLOOKUP($A6042, JCI!A:E, 5, 0),C6041)="null",C6041, IFERROR(VLOOKUP( $A6042, JCI!A:E, 5, 0),C6041))</f>
        <v>6225.6860349999997</v>
      </c>
      <c r="D6042" s="6">
        <f>IF(ISNA(VLOOKUP($A6042,ICBI!$C$1:$D$10000, 2, 0)),D6041, VLOOKUP($A6042, ICBI!$C$1:$D$10000, 2, 0))</f>
        <v>274.53288710195</v>
      </c>
      <c r="E6042" s="2">
        <f t="shared" si="308"/>
        <v>43829</v>
      </c>
      <c r="F6042" s="3">
        <f t="shared" si="309"/>
        <v>3475.8989999999999</v>
      </c>
      <c r="G6042" s="3">
        <f t="shared" si="310"/>
        <v>5755.1273419798254</v>
      </c>
      <c r="H6042" s="6">
        <f>IF(ISNA(VLOOKUP($A6042, 'NAV Daily'!$A$1:$B$9941, 2, 0)/1000000000),H6041, VLOOKUP($A6042, 'NAV Daily'!$A$1:$B$9941, 2, 0)/1000000000)</f>
        <v>666.48381470779009</v>
      </c>
    </row>
    <row r="6043" spans="1:8" customFormat="1" x14ac:dyDescent="0.25">
      <c r="A6043" s="2">
        <v>44455</v>
      </c>
      <c r="B6043" s="110">
        <f>IF(ISNA(VLOOKUP($A6043, 'NAV Daily'!$A$1:$D$9941, 4, 0)),B6042, VLOOKUP($A6043, 'NAV Daily'!$A$1:$D$9941, 4, 0))</f>
        <v>3475.8989999999999</v>
      </c>
      <c r="C6043" s="110">
        <f>IF(IFERROR(VLOOKUP($A6043, JCI!A:E, 5, 0),C6042)="null",C6042, IFERROR(VLOOKUP( $A6043, JCI!A:E, 5, 0),C6042))</f>
        <v>6225.6860349999997</v>
      </c>
      <c r="D6043" s="6">
        <f>IF(ISNA(VLOOKUP($A6043,ICBI!$C$1:$D$10000, 2, 0)),D6042, VLOOKUP($A6043, ICBI!$C$1:$D$10000, 2, 0))</f>
        <v>274.53288710195</v>
      </c>
      <c r="E6043" s="2">
        <f t="shared" si="308"/>
        <v>43829</v>
      </c>
      <c r="F6043" s="3">
        <f t="shared" si="309"/>
        <v>3475.8989999999999</v>
      </c>
      <c r="G6043" s="3">
        <f t="shared" si="310"/>
        <v>5755.1273419798254</v>
      </c>
      <c r="H6043" s="6">
        <f>IF(ISNA(VLOOKUP($A6043, 'NAV Daily'!$A$1:$B$9941, 2, 0)/1000000000),H6042, VLOOKUP($A6043, 'NAV Daily'!$A$1:$B$9941, 2, 0)/1000000000)</f>
        <v>666.48381470779009</v>
      </c>
    </row>
    <row r="6044" spans="1:8" customFormat="1" x14ac:dyDescent="0.25">
      <c r="A6044" s="2">
        <v>44456</v>
      </c>
      <c r="B6044" s="110">
        <f>IF(ISNA(VLOOKUP($A6044, 'NAV Daily'!$A$1:$D$9941, 4, 0)),B6043, VLOOKUP($A6044, 'NAV Daily'!$A$1:$D$9941, 4, 0))</f>
        <v>3475.8989999999999</v>
      </c>
      <c r="C6044" s="110">
        <f>IF(IFERROR(VLOOKUP($A6044, JCI!A:E, 5, 0),C6043)="null",C6043, IFERROR(VLOOKUP( $A6044, JCI!A:E, 5, 0),C6043))</f>
        <v>6225.6860349999997</v>
      </c>
      <c r="D6044" s="6">
        <f>IF(ISNA(VLOOKUP($A6044,ICBI!$C$1:$D$10000, 2, 0)),D6043, VLOOKUP($A6044, ICBI!$C$1:$D$10000, 2, 0))</f>
        <v>274.53288710195</v>
      </c>
      <c r="E6044" s="2">
        <f t="shared" si="308"/>
        <v>43829</v>
      </c>
      <c r="F6044" s="3">
        <f t="shared" si="309"/>
        <v>3475.8989999999999</v>
      </c>
      <c r="G6044" s="3">
        <f t="shared" si="310"/>
        <v>5755.1273419798254</v>
      </c>
      <c r="H6044" s="6">
        <f>IF(ISNA(VLOOKUP($A6044, 'NAV Daily'!$A$1:$B$9941, 2, 0)/1000000000),H6043, VLOOKUP($A6044, 'NAV Daily'!$A$1:$B$9941, 2, 0)/1000000000)</f>
        <v>666.48381470779009</v>
      </c>
    </row>
    <row r="6045" spans="1:8" customFormat="1" x14ac:dyDescent="0.25">
      <c r="A6045" s="2">
        <v>44457</v>
      </c>
      <c r="B6045" s="110">
        <f>IF(ISNA(VLOOKUP($A6045, 'NAV Daily'!$A$1:$D$9941, 4, 0)),B6044, VLOOKUP($A6045, 'NAV Daily'!$A$1:$D$9941, 4, 0))</f>
        <v>3475.8989999999999</v>
      </c>
      <c r="C6045" s="110">
        <f>IF(IFERROR(VLOOKUP($A6045, JCI!A:E, 5, 0),C6044)="null",C6044, IFERROR(VLOOKUP( $A6045, JCI!A:E, 5, 0),C6044))</f>
        <v>6225.6860349999997</v>
      </c>
      <c r="D6045" s="6">
        <f>IF(ISNA(VLOOKUP($A6045,ICBI!$C$1:$D$10000, 2, 0)),D6044, VLOOKUP($A6045, ICBI!$C$1:$D$10000, 2, 0))</f>
        <v>274.53288710195</v>
      </c>
      <c r="E6045" s="2">
        <f t="shared" si="308"/>
        <v>43829</v>
      </c>
      <c r="F6045" s="3">
        <f t="shared" si="309"/>
        <v>3475.8989999999999</v>
      </c>
      <c r="G6045" s="3">
        <f t="shared" si="310"/>
        <v>5755.1273419798254</v>
      </c>
      <c r="H6045" s="6">
        <f>IF(ISNA(VLOOKUP($A6045, 'NAV Daily'!$A$1:$B$9941, 2, 0)/1000000000),H6044, VLOOKUP($A6045, 'NAV Daily'!$A$1:$B$9941, 2, 0)/1000000000)</f>
        <v>666.48381470779009</v>
      </c>
    </row>
    <row r="6046" spans="1:8" customFormat="1" x14ac:dyDescent="0.25">
      <c r="A6046" s="2">
        <v>44458</v>
      </c>
      <c r="B6046" s="110">
        <f>IF(ISNA(VLOOKUP($A6046, 'NAV Daily'!$A$1:$D$9941, 4, 0)),B6045, VLOOKUP($A6046, 'NAV Daily'!$A$1:$D$9941, 4, 0))</f>
        <v>3475.8989999999999</v>
      </c>
      <c r="C6046" s="110">
        <f>IF(IFERROR(VLOOKUP($A6046, JCI!A:E, 5, 0),C6045)="null",C6045, IFERROR(VLOOKUP( $A6046, JCI!A:E, 5, 0),C6045))</f>
        <v>6225.6860349999997</v>
      </c>
      <c r="D6046" s="6">
        <f>IF(ISNA(VLOOKUP($A6046,ICBI!$C$1:$D$10000, 2, 0)),D6045, VLOOKUP($A6046, ICBI!$C$1:$D$10000, 2, 0))</f>
        <v>274.53288710195</v>
      </c>
      <c r="E6046" s="2">
        <f t="shared" si="308"/>
        <v>43829</v>
      </c>
      <c r="F6046" s="3">
        <f t="shared" si="309"/>
        <v>3475.8989999999999</v>
      </c>
      <c r="G6046" s="3">
        <f t="shared" si="310"/>
        <v>5755.1273419798254</v>
      </c>
      <c r="H6046" s="6">
        <f>IF(ISNA(VLOOKUP($A6046, 'NAV Daily'!$A$1:$B$9941, 2, 0)/1000000000),H6045, VLOOKUP($A6046, 'NAV Daily'!$A$1:$B$9941, 2, 0)/1000000000)</f>
        <v>666.48381470779009</v>
      </c>
    </row>
    <row r="6047" spans="1:8" customFormat="1" x14ac:dyDescent="0.25">
      <c r="A6047" s="2">
        <v>44459</v>
      </c>
      <c r="B6047" s="110">
        <f>IF(ISNA(VLOOKUP($A6047, 'NAV Daily'!$A$1:$D$9941, 4, 0)),B6046, VLOOKUP($A6047, 'NAV Daily'!$A$1:$D$9941, 4, 0))</f>
        <v>3475.8989999999999</v>
      </c>
      <c r="C6047" s="110">
        <f>IF(IFERROR(VLOOKUP($A6047, JCI!A:E, 5, 0),C6046)="null",C6046, IFERROR(VLOOKUP( $A6047, JCI!A:E, 5, 0),C6046))</f>
        <v>6225.6860349999997</v>
      </c>
      <c r="D6047" s="6">
        <f>IF(ISNA(VLOOKUP($A6047,ICBI!$C$1:$D$10000, 2, 0)),D6046, VLOOKUP($A6047, ICBI!$C$1:$D$10000, 2, 0))</f>
        <v>274.53288710195</v>
      </c>
      <c r="E6047" s="2">
        <f t="shared" si="308"/>
        <v>43829</v>
      </c>
      <c r="F6047" s="3">
        <f t="shared" si="309"/>
        <v>3475.8989999999999</v>
      </c>
      <c r="G6047" s="3">
        <f t="shared" si="310"/>
        <v>5755.1273419798254</v>
      </c>
      <c r="H6047" s="6">
        <f>IF(ISNA(VLOOKUP($A6047, 'NAV Daily'!$A$1:$B$9941, 2, 0)/1000000000),H6046, VLOOKUP($A6047, 'NAV Daily'!$A$1:$B$9941, 2, 0)/1000000000)</f>
        <v>666.48381470779009</v>
      </c>
    </row>
    <row r="6048" spans="1:8" customFormat="1" x14ac:dyDescent="0.25">
      <c r="A6048" s="2">
        <v>44460</v>
      </c>
      <c r="B6048" s="110">
        <f>IF(ISNA(VLOOKUP($A6048, 'NAV Daily'!$A$1:$D$9941, 4, 0)),B6047, VLOOKUP($A6048, 'NAV Daily'!$A$1:$D$9941, 4, 0))</f>
        <v>3475.8989999999999</v>
      </c>
      <c r="C6048" s="110">
        <f>IF(IFERROR(VLOOKUP($A6048, JCI!A:E, 5, 0),C6047)="null",C6047, IFERROR(VLOOKUP( $A6048, JCI!A:E, 5, 0),C6047))</f>
        <v>6225.6860349999997</v>
      </c>
      <c r="D6048" s="6">
        <f>IF(ISNA(VLOOKUP($A6048,ICBI!$C$1:$D$10000, 2, 0)),D6047, VLOOKUP($A6048, ICBI!$C$1:$D$10000, 2, 0))</f>
        <v>274.53288710195</v>
      </c>
      <c r="E6048" s="2">
        <f t="shared" si="308"/>
        <v>43829</v>
      </c>
      <c r="F6048" s="3">
        <f t="shared" si="309"/>
        <v>3475.8989999999999</v>
      </c>
      <c r="G6048" s="3">
        <f t="shared" si="310"/>
        <v>5755.1273419798254</v>
      </c>
      <c r="H6048" s="6">
        <f>IF(ISNA(VLOOKUP($A6048, 'NAV Daily'!$A$1:$B$9941, 2, 0)/1000000000),H6047, VLOOKUP($A6048, 'NAV Daily'!$A$1:$B$9941, 2, 0)/1000000000)</f>
        <v>666.48381470779009</v>
      </c>
    </row>
    <row r="6049" spans="1:8" customFormat="1" x14ac:dyDescent="0.25">
      <c r="A6049" s="2">
        <v>44461</v>
      </c>
      <c r="B6049" s="110">
        <f>IF(ISNA(VLOOKUP($A6049, 'NAV Daily'!$A$1:$D$9941, 4, 0)),B6048, VLOOKUP($A6049, 'NAV Daily'!$A$1:$D$9941, 4, 0))</f>
        <v>3475.8989999999999</v>
      </c>
      <c r="C6049" s="110">
        <f>IF(IFERROR(VLOOKUP($A6049, JCI!A:E, 5, 0),C6048)="null",C6048, IFERROR(VLOOKUP( $A6049, JCI!A:E, 5, 0),C6048))</f>
        <v>6225.6860349999997</v>
      </c>
      <c r="D6049" s="6">
        <f>IF(ISNA(VLOOKUP($A6049,ICBI!$C$1:$D$10000, 2, 0)),D6048, VLOOKUP($A6049, ICBI!$C$1:$D$10000, 2, 0))</f>
        <v>274.53288710195</v>
      </c>
      <c r="E6049" s="2">
        <f t="shared" si="308"/>
        <v>43829</v>
      </c>
      <c r="F6049" s="3">
        <f t="shared" si="309"/>
        <v>3475.8989999999999</v>
      </c>
      <c r="G6049" s="3">
        <f t="shared" si="310"/>
        <v>5755.1273419798254</v>
      </c>
      <c r="H6049" s="6">
        <f>IF(ISNA(VLOOKUP($A6049, 'NAV Daily'!$A$1:$B$9941, 2, 0)/1000000000),H6048, VLOOKUP($A6049, 'NAV Daily'!$A$1:$B$9941, 2, 0)/1000000000)</f>
        <v>666.48381470779009</v>
      </c>
    </row>
    <row r="6050" spans="1:8" customFormat="1" x14ac:dyDescent="0.25">
      <c r="A6050" s="2">
        <v>44462</v>
      </c>
      <c r="B6050" s="110">
        <f>IF(ISNA(VLOOKUP($A6050, 'NAV Daily'!$A$1:$D$9941, 4, 0)),B6049, VLOOKUP($A6050, 'NAV Daily'!$A$1:$D$9941, 4, 0))</f>
        <v>3475.8989999999999</v>
      </c>
      <c r="C6050" s="110">
        <f>IF(IFERROR(VLOOKUP($A6050, JCI!A:E, 5, 0),C6049)="null",C6049, IFERROR(VLOOKUP( $A6050, JCI!A:E, 5, 0),C6049))</f>
        <v>6225.6860349999997</v>
      </c>
      <c r="D6050" s="6">
        <f>IF(ISNA(VLOOKUP($A6050,ICBI!$C$1:$D$10000, 2, 0)),D6049, VLOOKUP($A6050, ICBI!$C$1:$D$10000, 2, 0))</f>
        <v>274.53288710195</v>
      </c>
      <c r="E6050" s="2">
        <f t="shared" si="308"/>
        <v>43829</v>
      </c>
      <c r="F6050" s="3">
        <f t="shared" si="309"/>
        <v>3475.8989999999999</v>
      </c>
      <c r="G6050" s="3">
        <f t="shared" si="310"/>
        <v>5755.1273419798254</v>
      </c>
      <c r="H6050" s="6">
        <f>IF(ISNA(VLOOKUP($A6050, 'NAV Daily'!$A$1:$B$9941, 2, 0)/1000000000),H6049, VLOOKUP($A6050, 'NAV Daily'!$A$1:$B$9941, 2, 0)/1000000000)</f>
        <v>666.48381470779009</v>
      </c>
    </row>
    <row r="6051" spans="1:8" customFormat="1" x14ac:dyDescent="0.25">
      <c r="A6051" s="2">
        <v>44463</v>
      </c>
      <c r="B6051" s="110">
        <f>IF(ISNA(VLOOKUP($A6051, 'NAV Daily'!$A$1:$D$9941, 4, 0)),B6050, VLOOKUP($A6051, 'NAV Daily'!$A$1:$D$9941, 4, 0))</f>
        <v>3475.8989999999999</v>
      </c>
      <c r="C6051" s="110">
        <f>IF(IFERROR(VLOOKUP($A6051, JCI!A:E, 5, 0),C6050)="null",C6050, IFERROR(VLOOKUP( $A6051, JCI!A:E, 5, 0),C6050))</f>
        <v>6225.6860349999997</v>
      </c>
      <c r="D6051" s="6">
        <f>IF(ISNA(VLOOKUP($A6051,ICBI!$C$1:$D$10000, 2, 0)),D6050, VLOOKUP($A6051, ICBI!$C$1:$D$10000, 2, 0))</f>
        <v>274.53288710195</v>
      </c>
      <c r="E6051" s="2">
        <f t="shared" si="308"/>
        <v>43829</v>
      </c>
      <c r="F6051" s="3">
        <f t="shared" si="309"/>
        <v>3475.8989999999999</v>
      </c>
      <c r="G6051" s="3">
        <f t="shared" si="310"/>
        <v>5755.1273419798254</v>
      </c>
      <c r="H6051" s="6">
        <f>IF(ISNA(VLOOKUP($A6051, 'NAV Daily'!$A$1:$B$9941, 2, 0)/1000000000),H6050, VLOOKUP($A6051, 'NAV Daily'!$A$1:$B$9941, 2, 0)/1000000000)</f>
        <v>666.48381470779009</v>
      </c>
    </row>
    <row r="6052" spans="1:8" customFormat="1" x14ac:dyDescent="0.25">
      <c r="A6052" s="2">
        <v>44464</v>
      </c>
      <c r="B6052" s="110">
        <f>IF(ISNA(VLOOKUP($A6052, 'NAV Daily'!$A$1:$D$9941, 4, 0)),B6051, VLOOKUP($A6052, 'NAV Daily'!$A$1:$D$9941, 4, 0))</f>
        <v>3475.8989999999999</v>
      </c>
      <c r="C6052" s="110">
        <f>IF(IFERROR(VLOOKUP($A6052, JCI!A:E, 5, 0),C6051)="null",C6051, IFERROR(VLOOKUP( $A6052, JCI!A:E, 5, 0),C6051))</f>
        <v>6225.6860349999997</v>
      </c>
      <c r="D6052" s="6">
        <f>IF(ISNA(VLOOKUP($A6052,ICBI!$C$1:$D$10000, 2, 0)),D6051, VLOOKUP($A6052, ICBI!$C$1:$D$10000, 2, 0))</f>
        <v>274.53288710195</v>
      </c>
      <c r="E6052" s="2">
        <f t="shared" si="308"/>
        <v>43829</v>
      </c>
      <c r="F6052" s="3">
        <f t="shared" si="309"/>
        <v>3475.8989999999999</v>
      </c>
      <c r="G6052" s="3">
        <f t="shared" si="310"/>
        <v>5755.1273419798254</v>
      </c>
      <c r="H6052" s="6">
        <f>IF(ISNA(VLOOKUP($A6052, 'NAV Daily'!$A$1:$B$9941, 2, 0)/1000000000),H6051, VLOOKUP($A6052, 'NAV Daily'!$A$1:$B$9941, 2, 0)/1000000000)</f>
        <v>666.48381470779009</v>
      </c>
    </row>
    <row r="6053" spans="1:8" customFormat="1" x14ac:dyDescent="0.25">
      <c r="A6053" s="2">
        <v>44465</v>
      </c>
      <c r="B6053" s="110">
        <f>IF(ISNA(VLOOKUP($A6053, 'NAV Daily'!$A$1:$D$9941, 4, 0)),B6052, VLOOKUP($A6053, 'NAV Daily'!$A$1:$D$9941, 4, 0))</f>
        <v>3475.8989999999999</v>
      </c>
      <c r="C6053" s="110">
        <f>IF(IFERROR(VLOOKUP($A6053, JCI!A:E, 5, 0),C6052)="null",C6052, IFERROR(VLOOKUP( $A6053, JCI!A:E, 5, 0),C6052))</f>
        <v>6225.6860349999997</v>
      </c>
      <c r="D6053" s="6">
        <f>IF(ISNA(VLOOKUP($A6053,ICBI!$C$1:$D$10000, 2, 0)),D6052, VLOOKUP($A6053, ICBI!$C$1:$D$10000, 2, 0))</f>
        <v>274.53288710195</v>
      </c>
      <c r="E6053" s="2">
        <f t="shared" si="308"/>
        <v>43829</v>
      </c>
      <c r="F6053" s="3">
        <f t="shared" si="309"/>
        <v>3475.8989999999999</v>
      </c>
      <c r="G6053" s="3">
        <f t="shared" si="310"/>
        <v>5755.1273419798254</v>
      </c>
      <c r="H6053" s="6">
        <f>IF(ISNA(VLOOKUP($A6053, 'NAV Daily'!$A$1:$B$9941, 2, 0)/1000000000),H6052, VLOOKUP($A6053, 'NAV Daily'!$A$1:$B$9941, 2, 0)/1000000000)</f>
        <v>666.48381470779009</v>
      </c>
    </row>
    <row r="6054" spans="1:8" customFormat="1" x14ac:dyDescent="0.25">
      <c r="A6054" s="2">
        <v>44466</v>
      </c>
      <c r="B6054" s="110">
        <f>IF(ISNA(VLOOKUP($A6054, 'NAV Daily'!$A$1:$D$9941, 4, 0)),B6053, VLOOKUP($A6054, 'NAV Daily'!$A$1:$D$9941, 4, 0))</f>
        <v>3475.8989999999999</v>
      </c>
      <c r="C6054" s="110">
        <f>IF(IFERROR(VLOOKUP($A6054, JCI!A:E, 5, 0),C6053)="null",C6053, IFERROR(VLOOKUP( $A6054, JCI!A:E, 5, 0),C6053))</f>
        <v>6225.6860349999997</v>
      </c>
      <c r="D6054" s="6">
        <f>IF(ISNA(VLOOKUP($A6054,ICBI!$C$1:$D$10000, 2, 0)),D6053, VLOOKUP($A6054, ICBI!$C$1:$D$10000, 2, 0))</f>
        <v>274.53288710195</v>
      </c>
      <c r="E6054" s="2">
        <f t="shared" si="308"/>
        <v>43829</v>
      </c>
      <c r="F6054" s="3">
        <f t="shared" si="309"/>
        <v>3475.8989999999999</v>
      </c>
      <c r="G6054" s="3">
        <f t="shared" si="310"/>
        <v>5755.1273419798254</v>
      </c>
      <c r="H6054" s="6">
        <f>IF(ISNA(VLOOKUP($A6054, 'NAV Daily'!$A$1:$B$9941, 2, 0)/1000000000),H6053, VLOOKUP($A6054, 'NAV Daily'!$A$1:$B$9941, 2, 0)/1000000000)</f>
        <v>666.48381470779009</v>
      </c>
    </row>
    <row r="6055" spans="1:8" customFormat="1" x14ac:dyDescent="0.25">
      <c r="A6055" s="2">
        <v>44467</v>
      </c>
      <c r="B6055" s="110">
        <f>IF(ISNA(VLOOKUP($A6055, 'NAV Daily'!$A$1:$D$9941, 4, 0)),B6054, VLOOKUP($A6055, 'NAV Daily'!$A$1:$D$9941, 4, 0))</f>
        <v>3475.8989999999999</v>
      </c>
      <c r="C6055" s="110">
        <f>IF(IFERROR(VLOOKUP($A6055, JCI!A:E, 5, 0),C6054)="null",C6054, IFERROR(VLOOKUP( $A6055, JCI!A:E, 5, 0),C6054))</f>
        <v>6225.6860349999997</v>
      </c>
      <c r="D6055" s="6">
        <f>IF(ISNA(VLOOKUP($A6055,ICBI!$C$1:$D$10000, 2, 0)),D6054, VLOOKUP($A6055, ICBI!$C$1:$D$10000, 2, 0))</f>
        <v>274.53288710195</v>
      </c>
      <c r="E6055" s="2">
        <f t="shared" si="308"/>
        <v>43829</v>
      </c>
      <c r="F6055" s="3">
        <f t="shared" si="309"/>
        <v>3475.8989999999999</v>
      </c>
      <c r="G6055" s="3">
        <f t="shared" si="310"/>
        <v>5755.1273419798254</v>
      </c>
      <c r="H6055" s="6">
        <f>IF(ISNA(VLOOKUP($A6055, 'NAV Daily'!$A$1:$B$9941, 2, 0)/1000000000),H6054, VLOOKUP($A6055, 'NAV Daily'!$A$1:$B$9941, 2, 0)/1000000000)</f>
        <v>666.48381470779009</v>
      </c>
    </row>
    <row r="6056" spans="1:8" customFormat="1" x14ac:dyDescent="0.25">
      <c r="A6056" s="2">
        <v>44468</v>
      </c>
      <c r="B6056" s="110">
        <f>IF(ISNA(VLOOKUP($A6056, 'NAV Daily'!$A$1:$D$9941, 4, 0)),B6055, VLOOKUP($A6056, 'NAV Daily'!$A$1:$D$9941, 4, 0))</f>
        <v>3475.8989999999999</v>
      </c>
      <c r="C6056" s="110">
        <f>IF(IFERROR(VLOOKUP($A6056, JCI!A:E, 5, 0),C6055)="null",C6055, IFERROR(VLOOKUP( $A6056, JCI!A:E, 5, 0),C6055))</f>
        <v>6225.6860349999997</v>
      </c>
      <c r="D6056" s="6">
        <f>IF(ISNA(VLOOKUP($A6056,ICBI!$C$1:$D$10000, 2, 0)),D6055, VLOOKUP($A6056, ICBI!$C$1:$D$10000, 2, 0))</f>
        <v>274.53288710195</v>
      </c>
      <c r="E6056" s="2">
        <f t="shared" si="308"/>
        <v>43829</v>
      </c>
      <c r="F6056" s="3">
        <f t="shared" si="309"/>
        <v>3475.8989999999999</v>
      </c>
      <c r="G6056" s="3">
        <f t="shared" si="310"/>
        <v>5755.1273419798254</v>
      </c>
      <c r="H6056" s="6">
        <f>IF(ISNA(VLOOKUP($A6056, 'NAV Daily'!$A$1:$B$9941, 2, 0)/1000000000),H6055, VLOOKUP($A6056, 'NAV Daily'!$A$1:$B$9941, 2, 0)/1000000000)</f>
        <v>666.48381470779009</v>
      </c>
    </row>
    <row r="6057" spans="1:8" customFormat="1" x14ac:dyDescent="0.25">
      <c r="A6057" s="2">
        <v>44469</v>
      </c>
      <c r="B6057" s="110">
        <f>IF(ISNA(VLOOKUP($A6057, 'NAV Daily'!$A$1:$D$9941, 4, 0)),B6056, VLOOKUP($A6057, 'NAV Daily'!$A$1:$D$9941, 4, 0))</f>
        <v>3475.8989999999999</v>
      </c>
      <c r="C6057" s="110">
        <f>IF(IFERROR(VLOOKUP($A6057, JCI!A:E, 5, 0),C6056)="null",C6056, IFERROR(VLOOKUP( $A6057, JCI!A:E, 5, 0),C6056))</f>
        <v>6225.6860349999997</v>
      </c>
      <c r="D6057" s="6">
        <f>IF(ISNA(VLOOKUP($A6057,ICBI!$C$1:$D$10000, 2, 0)),D6056, VLOOKUP($A6057, ICBI!$C$1:$D$10000, 2, 0))</f>
        <v>274.53288710195</v>
      </c>
      <c r="E6057" s="2">
        <f t="shared" si="308"/>
        <v>43829</v>
      </c>
      <c r="F6057" s="3">
        <f t="shared" si="309"/>
        <v>3475.8989999999999</v>
      </c>
      <c r="G6057" s="3">
        <f t="shared" si="310"/>
        <v>5755.1273419798254</v>
      </c>
      <c r="H6057" s="6">
        <f>IF(ISNA(VLOOKUP($A6057, 'NAV Daily'!$A$1:$B$9941, 2, 0)/1000000000),H6056, VLOOKUP($A6057, 'NAV Daily'!$A$1:$B$9941, 2, 0)/1000000000)</f>
        <v>666.48381470779009</v>
      </c>
    </row>
    <row r="6058" spans="1:8" customFormat="1" x14ac:dyDescent="0.25">
      <c r="A6058" s="2">
        <v>44470</v>
      </c>
      <c r="B6058" s="110">
        <f>IF(ISNA(VLOOKUP($A6058, 'NAV Daily'!$A$1:$D$9941, 4, 0)),B6057, VLOOKUP($A6058, 'NAV Daily'!$A$1:$D$9941, 4, 0))</f>
        <v>3475.8989999999999</v>
      </c>
      <c r="C6058" s="110">
        <f>IF(IFERROR(VLOOKUP($A6058, JCI!A:E, 5, 0),C6057)="null",C6057, IFERROR(VLOOKUP( $A6058, JCI!A:E, 5, 0),C6057))</f>
        <v>6225.6860349999997</v>
      </c>
      <c r="D6058" s="6">
        <f>IF(ISNA(VLOOKUP($A6058,ICBI!$C$1:$D$10000, 2, 0)),D6057, VLOOKUP($A6058, ICBI!$C$1:$D$10000, 2, 0))</f>
        <v>274.53288710195</v>
      </c>
      <c r="E6058" s="2">
        <f t="shared" si="308"/>
        <v>43829</v>
      </c>
      <c r="F6058" s="3">
        <f t="shared" si="309"/>
        <v>3475.8989999999999</v>
      </c>
      <c r="G6058" s="3">
        <f t="shared" si="310"/>
        <v>5755.1273419798254</v>
      </c>
      <c r="H6058" s="6">
        <f>IF(ISNA(VLOOKUP($A6058, 'NAV Daily'!$A$1:$B$9941, 2, 0)/1000000000),H6057, VLOOKUP($A6058, 'NAV Daily'!$A$1:$B$9941, 2, 0)/1000000000)</f>
        <v>666.48381470779009</v>
      </c>
    </row>
    <row r="6059" spans="1:8" customFormat="1" x14ac:dyDescent="0.25">
      <c r="A6059" s="2">
        <v>44471</v>
      </c>
      <c r="B6059" s="110">
        <f>IF(ISNA(VLOOKUP($A6059, 'NAV Daily'!$A$1:$D$9941, 4, 0)),B6058, VLOOKUP($A6059, 'NAV Daily'!$A$1:$D$9941, 4, 0))</f>
        <v>3475.8989999999999</v>
      </c>
      <c r="C6059" s="110">
        <f>IF(IFERROR(VLOOKUP($A6059, JCI!A:E, 5, 0),C6058)="null",C6058, IFERROR(VLOOKUP( $A6059, JCI!A:E, 5, 0),C6058))</f>
        <v>6225.6860349999997</v>
      </c>
      <c r="D6059" s="6">
        <f>IF(ISNA(VLOOKUP($A6059,ICBI!$C$1:$D$10000, 2, 0)),D6058, VLOOKUP($A6059, ICBI!$C$1:$D$10000, 2, 0))</f>
        <v>274.53288710195</v>
      </c>
      <c r="E6059" s="2">
        <f t="shared" si="308"/>
        <v>43829</v>
      </c>
      <c r="F6059" s="3">
        <f t="shared" si="309"/>
        <v>3475.8989999999999</v>
      </c>
      <c r="G6059" s="3">
        <f t="shared" si="310"/>
        <v>5755.1273419798254</v>
      </c>
      <c r="H6059" s="6">
        <f>IF(ISNA(VLOOKUP($A6059, 'NAV Daily'!$A$1:$B$9941, 2, 0)/1000000000),H6058, VLOOKUP($A6059, 'NAV Daily'!$A$1:$B$9941, 2, 0)/1000000000)</f>
        <v>666.48381470779009</v>
      </c>
    </row>
    <row r="6060" spans="1:8" customFormat="1" x14ac:dyDescent="0.25">
      <c r="A6060" s="2">
        <v>44472</v>
      </c>
      <c r="B6060" s="110">
        <f>IF(ISNA(VLOOKUP($A6060, 'NAV Daily'!$A$1:$D$9941, 4, 0)),B6059, VLOOKUP($A6060, 'NAV Daily'!$A$1:$D$9941, 4, 0))</f>
        <v>3475.8989999999999</v>
      </c>
      <c r="C6060" s="110">
        <f>IF(IFERROR(VLOOKUP($A6060, JCI!A:E, 5, 0),C6059)="null",C6059, IFERROR(VLOOKUP( $A6060, JCI!A:E, 5, 0),C6059))</f>
        <v>6225.6860349999997</v>
      </c>
      <c r="D6060" s="6">
        <f>IF(ISNA(VLOOKUP($A6060,ICBI!$C$1:$D$10000, 2, 0)),D6059, VLOOKUP($A6060, ICBI!$C$1:$D$10000, 2, 0))</f>
        <v>274.53288710195</v>
      </c>
      <c r="E6060" s="2">
        <f t="shared" si="308"/>
        <v>43829</v>
      </c>
      <c r="F6060" s="3">
        <f t="shared" si="309"/>
        <v>3475.8989999999999</v>
      </c>
      <c r="G6060" s="3">
        <f t="shared" si="310"/>
        <v>5755.1273419798254</v>
      </c>
      <c r="H6060" s="6">
        <f>IF(ISNA(VLOOKUP($A6060, 'NAV Daily'!$A$1:$B$9941, 2, 0)/1000000000),H6059, VLOOKUP($A6060, 'NAV Daily'!$A$1:$B$9941, 2, 0)/1000000000)</f>
        <v>666.48381470779009</v>
      </c>
    </row>
    <row r="6061" spans="1:8" customFormat="1" x14ac:dyDescent="0.25">
      <c r="A6061" s="2">
        <v>44473</v>
      </c>
      <c r="B6061" s="110">
        <f>IF(ISNA(VLOOKUP($A6061, 'NAV Daily'!$A$1:$D$9941, 4, 0)),B6060, VLOOKUP($A6061, 'NAV Daily'!$A$1:$D$9941, 4, 0))</f>
        <v>3475.8989999999999</v>
      </c>
      <c r="C6061" s="110">
        <f>IF(IFERROR(VLOOKUP($A6061, JCI!A:E, 5, 0),C6060)="null",C6060, IFERROR(VLOOKUP( $A6061, JCI!A:E, 5, 0),C6060))</f>
        <v>6225.6860349999997</v>
      </c>
      <c r="D6061" s="6">
        <f>IF(ISNA(VLOOKUP($A6061,ICBI!$C$1:$D$10000, 2, 0)),D6060, VLOOKUP($A6061, ICBI!$C$1:$D$10000, 2, 0))</f>
        <v>274.53288710195</v>
      </c>
      <c r="E6061" s="2">
        <f t="shared" si="308"/>
        <v>43829</v>
      </c>
      <c r="F6061" s="3">
        <f t="shared" si="309"/>
        <v>3475.8989999999999</v>
      </c>
      <c r="G6061" s="3">
        <f t="shared" si="310"/>
        <v>5755.1273419798254</v>
      </c>
      <c r="H6061" s="6">
        <f>IF(ISNA(VLOOKUP($A6061, 'NAV Daily'!$A$1:$B$9941, 2, 0)/1000000000),H6060, VLOOKUP($A6061, 'NAV Daily'!$A$1:$B$9941, 2, 0)/1000000000)</f>
        <v>666.48381470779009</v>
      </c>
    </row>
    <row r="6062" spans="1:8" customFormat="1" x14ac:dyDescent="0.25">
      <c r="A6062" s="2">
        <v>44474</v>
      </c>
      <c r="B6062" s="110">
        <f>IF(ISNA(VLOOKUP($A6062, 'NAV Daily'!$A$1:$D$9941, 4, 0)),B6061, VLOOKUP($A6062, 'NAV Daily'!$A$1:$D$9941, 4, 0))</f>
        <v>3475.8989999999999</v>
      </c>
      <c r="C6062" s="110">
        <f>IF(IFERROR(VLOOKUP($A6062, JCI!A:E, 5, 0),C6061)="null",C6061, IFERROR(VLOOKUP( $A6062, JCI!A:E, 5, 0),C6061))</f>
        <v>6225.6860349999997</v>
      </c>
      <c r="D6062" s="6">
        <f>IF(ISNA(VLOOKUP($A6062,ICBI!$C$1:$D$10000, 2, 0)),D6061, VLOOKUP($A6062, ICBI!$C$1:$D$10000, 2, 0))</f>
        <v>274.53288710195</v>
      </c>
      <c r="E6062" s="2">
        <f t="shared" si="308"/>
        <v>43829</v>
      </c>
      <c r="F6062" s="3">
        <f t="shared" si="309"/>
        <v>3475.8989999999999</v>
      </c>
      <c r="G6062" s="3">
        <f t="shared" si="310"/>
        <v>5755.1273419798254</v>
      </c>
      <c r="H6062" s="6">
        <f>IF(ISNA(VLOOKUP($A6062, 'NAV Daily'!$A$1:$B$9941, 2, 0)/1000000000),H6061, VLOOKUP($A6062, 'NAV Daily'!$A$1:$B$9941, 2, 0)/1000000000)</f>
        <v>666.48381470779009</v>
      </c>
    </row>
    <row r="6063" spans="1:8" customFormat="1" x14ac:dyDescent="0.25">
      <c r="A6063" s="2">
        <v>44475</v>
      </c>
      <c r="B6063" s="110">
        <f>IF(ISNA(VLOOKUP($A6063, 'NAV Daily'!$A$1:$D$9941, 4, 0)),B6062, VLOOKUP($A6063, 'NAV Daily'!$A$1:$D$9941, 4, 0))</f>
        <v>3475.8989999999999</v>
      </c>
      <c r="C6063" s="110">
        <f>IF(IFERROR(VLOOKUP($A6063, JCI!A:E, 5, 0),C6062)="null",C6062, IFERROR(VLOOKUP( $A6063, JCI!A:E, 5, 0),C6062))</f>
        <v>6225.6860349999997</v>
      </c>
      <c r="D6063" s="6">
        <f>IF(ISNA(VLOOKUP($A6063,ICBI!$C$1:$D$10000, 2, 0)),D6062, VLOOKUP($A6063, ICBI!$C$1:$D$10000, 2, 0))</f>
        <v>274.53288710195</v>
      </c>
      <c r="E6063" s="2">
        <f t="shared" si="308"/>
        <v>43829</v>
      </c>
      <c r="F6063" s="3">
        <f t="shared" si="309"/>
        <v>3475.8989999999999</v>
      </c>
      <c r="G6063" s="3">
        <f t="shared" si="310"/>
        <v>5755.1273419798254</v>
      </c>
      <c r="H6063" s="6">
        <f>IF(ISNA(VLOOKUP($A6063, 'NAV Daily'!$A$1:$B$9941, 2, 0)/1000000000),H6062, VLOOKUP($A6063, 'NAV Daily'!$A$1:$B$9941, 2, 0)/1000000000)</f>
        <v>666.48381470779009</v>
      </c>
    </row>
    <row r="6064" spans="1:8" customFormat="1" x14ac:dyDescent="0.25">
      <c r="A6064" s="2">
        <v>44476</v>
      </c>
      <c r="B6064" s="110">
        <f>IF(ISNA(VLOOKUP($A6064, 'NAV Daily'!$A$1:$D$9941, 4, 0)),B6063, VLOOKUP($A6064, 'NAV Daily'!$A$1:$D$9941, 4, 0))</f>
        <v>3475.8989999999999</v>
      </c>
      <c r="C6064" s="110">
        <f>IF(IFERROR(VLOOKUP($A6064, JCI!A:E, 5, 0),C6063)="null",C6063, IFERROR(VLOOKUP( $A6064, JCI!A:E, 5, 0),C6063))</f>
        <v>6225.6860349999997</v>
      </c>
      <c r="D6064" s="6">
        <f>IF(ISNA(VLOOKUP($A6064,ICBI!$C$1:$D$10000, 2, 0)),D6063, VLOOKUP($A6064, ICBI!$C$1:$D$10000, 2, 0))</f>
        <v>274.53288710195</v>
      </c>
      <c r="E6064" s="2">
        <f t="shared" si="308"/>
        <v>43829</v>
      </c>
      <c r="F6064" s="3">
        <f t="shared" si="309"/>
        <v>3475.8989999999999</v>
      </c>
      <c r="G6064" s="3">
        <f t="shared" si="310"/>
        <v>5755.1273419798254</v>
      </c>
      <c r="H6064" s="6">
        <f>IF(ISNA(VLOOKUP($A6064, 'NAV Daily'!$A$1:$B$9941, 2, 0)/1000000000),H6063, VLOOKUP($A6064, 'NAV Daily'!$A$1:$B$9941, 2, 0)/1000000000)</f>
        <v>666.48381470779009</v>
      </c>
    </row>
    <row r="6065" spans="1:8" customFormat="1" x14ac:dyDescent="0.25">
      <c r="A6065" s="2">
        <v>44477</v>
      </c>
      <c r="B6065" s="110">
        <f>IF(ISNA(VLOOKUP($A6065, 'NAV Daily'!$A$1:$D$9941, 4, 0)),B6064, VLOOKUP($A6065, 'NAV Daily'!$A$1:$D$9941, 4, 0))</f>
        <v>3475.8989999999999</v>
      </c>
      <c r="C6065" s="110">
        <f>IF(IFERROR(VLOOKUP($A6065, JCI!A:E, 5, 0),C6064)="null",C6064, IFERROR(VLOOKUP( $A6065, JCI!A:E, 5, 0),C6064))</f>
        <v>6225.6860349999997</v>
      </c>
      <c r="D6065" s="6">
        <f>IF(ISNA(VLOOKUP($A6065,ICBI!$C$1:$D$10000, 2, 0)),D6064, VLOOKUP($A6065, ICBI!$C$1:$D$10000, 2, 0))</f>
        <v>274.53288710195</v>
      </c>
      <c r="E6065" s="2">
        <f t="shared" si="308"/>
        <v>43829</v>
      </c>
      <c r="F6065" s="3">
        <f t="shared" si="309"/>
        <v>3475.8989999999999</v>
      </c>
      <c r="G6065" s="3">
        <f t="shared" si="310"/>
        <v>5755.1273419798254</v>
      </c>
      <c r="H6065" s="6">
        <f>IF(ISNA(VLOOKUP($A6065, 'NAV Daily'!$A$1:$B$9941, 2, 0)/1000000000),H6064, VLOOKUP($A6065, 'NAV Daily'!$A$1:$B$9941, 2, 0)/1000000000)</f>
        <v>666.48381470779009</v>
      </c>
    </row>
    <row r="6066" spans="1:8" customFormat="1" x14ac:dyDescent="0.25">
      <c r="A6066" s="2">
        <v>44478</v>
      </c>
      <c r="B6066" s="110">
        <f>IF(ISNA(VLOOKUP($A6066, 'NAV Daily'!$A$1:$D$9941, 4, 0)),B6065, VLOOKUP($A6066, 'NAV Daily'!$A$1:$D$9941, 4, 0))</f>
        <v>3475.8989999999999</v>
      </c>
      <c r="C6066" s="110">
        <f>IF(IFERROR(VLOOKUP($A6066, JCI!A:E, 5, 0),C6065)="null",C6065, IFERROR(VLOOKUP( $A6066, JCI!A:E, 5, 0),C6065))</f>
        <v>6225.6860349999997</v>
      </c>
      <c r="D6066" s="6">
        <f>IF(ISNA(VLOOKUP($A6066,ICBI!$C$1:$D$10000, 2, 0)),D6065, VLOOKUP($A6066, ICBI!$C$1:$D$10000, 2, 0))</f>
        <v>274.53288710195</v>
      </c>
      <c r="E6066" s="2">
        <f t="shared" si="308"/>
        <v>43829</v>
      </c>
      <c r="F6066" s="3">
        <f t="shared" si="309"/>
        <v>3475.8989999999999</v>
      </c>
      <c r="G6066" s="3">
        <f t="shared" si="310"/>
        <v>5755.1273419798254</v>
      </c>
      <c r="H6066" s="6">
        <f>IF(ISNA(VLOOKUP($A6066, 'NAV Daily'!$A$1:$B$9941, 2, 0)/1000000000),H6065, VLOOKUP($A6066, 'NAV Daily'!$A$1:$B$9941, 2, 0)/1000000000)</f>
        <v>666.48381470779009</v>
      </c>
    </row>
    <row r="6067" spans="1:8" customFormat="1" x14ac:dyDescent="0.25">
      <c r="A6067" s="2">
        <v>44479</v>
      </c>
      <c r="B6067" s="110">
        <f>IF(ISNA(VLOOKUP($A6067, 'NAV Daily'!$A$1:$D$9941, 4, 0)),B6066, VLOOKUP($A6067, 'NAV Daily'!$A$1:$D$9941, 4, 0))</f>
        <v>3475.8989999999999</v>
      </c>
      <c r="C6067" s="110">
        <f>IF(IFERROR(VLOOKUP($A6067, JCI!A:E, 5, 0),C6066)="null",C6066, IFERROR(VLOOKUP( $A6067, JCI!A:E, 5, 0),C6066))</f>
        <v>6225.6860349999997</v>
      </c>
      <c r="D6067" s="6">
        <f>IF(ISNA(VLOOKUP($A6067,ICBI!$C$1:$D$10000, 2, 0)),D6066, VLOOKUP($A6067, ICBI!$C$1:$D$10000, 2, 0))</f>
        <v>274.53288710195</v>
      </c>
      <c r="E6067" s="2">
        <f t="shared" si="308"/>
        <v>43829</v>
      </c>
      <c r="F6067" s="3">
        <f t="shared" si="309"/>
        <v>3475.8989999999999</v>
      </c>
      <c r="G6067" s="3">
        <f t="shared" si="310"/>
        <v>5755.1273419798254</v>
      </c>
      <c r="H6067" s="6">
        <f>IF(ISNA(VLOOKUP($A6067, 'NAV Daily'!$A$1:$B$9941, 2, 0)/1000000000),H6066, VLOOKUP($A6067, 'NAV Daily'!$A$1:$B$9941, 2, 0)/1000000000)</f>
        <v>666.48381470779009</v>
      </c>
    </row>
    <row r="6068" spans="1:8" customFormat="1" x14ac:dyDescent="0.25">
      <c r="A6068" s="2">
        <v>44480</v>
      </c>
      <c r="B6068" s="110">
        <f>IF(ISNA(VLOOKUP($A6068, 'NAV Daily'!$A$1:$D$9941, 4, 0)),B6067, VLOOKUP($A6068, 'NAV Daily'!$A$1:$D$9941, 4, 0))</f>
        <v>3475.8989999999999</v>
      </c>
      <c r="C6068" s="110">
        <f>IF(IFERROR(VLOOKUP($A6068, JCI!A:E, 5, 0),C6067)="null",C6067, IFERROR(VLOOKUP( $A6068, JCI!A:E, 5, 0),C6067))</f>
        <v>6225.6860349999997</v>
      </c>
      <c r="D6068" s="6">
        <f>IF(ISNA(VLOOKUP($A6068,ICBI!$C$1:$D$10000, 2, 0)),D6067, VLOOKUP($A6068, ICBI!$C$1:$D$10000, 2, 0))</f>
        <v>274.53288710195</v>
      </c>
      <c r="E6068" s="2">
        <f t="shared" si="308"/>
        <v>43829</v>
      </c>
      <c r="F6068" s="3">
        <f t="shared" si="309"/>
        <v>3475.8989999999999</v>
      </c>
      <c r="G6068" s="3">
        <f t="shared" si="310"/>
        <v>5755.1273419798254</v>
      </c>
      <c r="H6068" s="6">
        <f>IF(ISNA(VLOOKUP($A6068, 'NAV Daily'!$A$1:$B$9941, 2, 0)/1000000000),H6067, VLOOKUP($A6068, 'NAV Daily'!$A$1:$B$9941, 2, 0)/1000000000)</f>
        <v>666.48381470779009</v>
      </c>
    </row>
    <row r="6069" spans="1:8" customFormat="1" x14ac:dyDescent="0.25">
      <c r="A6069" s="2">
        <v>44481</v>
      </c>
      <c r="B6069" s="110">
        <f>IF(ISNA(VLOOKUP($A6069, 'NAV Daily'!$A$1:$D$9941, 4, 0)),B6068, VLOOKUP($A6069, 'NAV Daily'!$A$1:$D$9941, 4, 0))</f>
        <v>3475.8989999999999</v>
      </c>
      <c r="C6069" s="110">
        <f>IF(IFERROR(VLOOKUP($A6069, JCI!A:E, 5, 0),C6068)="null",C6068, IFERROR(VLOOKUP( $A6069, JCI!A:E, 5, 0),C6068))</f>
        <v>6225.6860349999997</v>
      </c>
      <c r="D6069" s="6">
        <f>IF(ISNA(VLOOKUP($A6069,ICBI!$C$1:$D$10000, 2, 0)),D6068, VLOOKUP($A6069, ICBI!$C$1:$D$10000, 2, 0))</f>
        <v>274.53288710195</v>
      </c>
      <c r="E6069" s="2">
        <f t="shared" si="308"/>
        <v>43829</v>
      </c>
      <c r="F6069" s="3">
        <f t="shared" si="309"/>
        <v>3475.8989999999999</v>
      </c>
      <c r="G6069" s="3">
        <f t="shared" si="310"/>
        <v>5755.1273419798254</v>
      </c>
      <c r="H6069" s="6">
        <f>IF(ISNA(VLOOKUP($A6069, 'NAV Daily'!$A$1:$B$9941, 2, 0)/1000000000),H6068, VLOOKUP($A6069, 'NAV Daily'!$A$1:$B$9941, 2, 0)/1000000000)</f>
        <v>666.48381470779009</v>
      </c>
    </row>
    <row r="6070" spans="1:8" customFormat="1" x14ac:dyDescent="0.25">
      <c r="A6070" s="2">
        <v>44482</v>
      </c>
      <c r="B6070" s="110">
        <f>IF(ISNA(VLOOKUP($A6070, 'NAV Daily'!$A$1:$D$9941, 4, 0)),B6069, VLOOKUP($A6070, 'NAV Daily'!$A$1:$D$9941, 4, 0))</f>
        <v>3475.8989999999999</v>
      </c>
      <c r="C6070" s="110">
        <f>IF(IFERROR(VLOOKUP($A6070, JCI!A:E, 5, 0),C6069)="null",C6069, IFERROR(VLOOKUP( $A6070, JCI!A:E, 5, 0),C6069))</f>
        <v>6225.6860349999997</v>
      </c>
      <c r="D6070" s="6">
        <f>IF(ISNA(VLOOKUP($A6070,ICBI!$C$1:$D$10000, 2, 0)),D6069, VLOOKUP($A6070, ICBI!$C$1:$D$10000, 2, 0))</f>
        <v>274.53288710195</v>
      </c>
      <c r="E6070" s="2">
        <f t="shared" si="308"/>
        <v>43829</v>
      </c>
      <c r="F6070" s="3">
        <f t="shared" si="309"/>
        <v>3475.8989999999999</v>
      </c>
      <c r="G6070" s="3">
        <f t="shared" si="310"/>
        <v>5755.1273419798254</v>
      </c>
      <c r="H6070" s="6">
        <f>IF(ISNA(VLOOKUP($A6070, 'NAV Daily'!$A$1:$B$9941, 2, 0)/1000000000),H6069, VLOOKUP($A6070, 'NAV Daily'!$A$1:$B$9941, 2, 0)/1000000000)</f>
        <v>666.48381470779009</v>
      </c>
    </row>
    <row r="6071" spans="1:8" customFormat="1" x14ac:dyDescent="0.25">
      <c r="A6071" s="2">
        <v>44483</v>
      </c>
      <c r="B6071" s="110">
        <f>IF(ISNA(VLOOKUP($A6071, 'NAV Daily'!$A$1:$D$9941, 4, 0)),B6070, VLOOKUP($A6071, 'NAV Daily'!$A$1:$D$9941, 4, 0))</f>
        <v>3475.8989999999999</v>
      </c>
      <c r="C6071" s="110">
        <f>IF(IFERROR(VLOOKUP($A6071, JCI!A:E, 5, 0),C6070)="null",C6070, IFERROR(VLOOKUP( $A6071, JCI!A:E, 5, 0),C6070))</f>
        <v>6225.6860349999997</v>
      </c>
      <c r="D6071" s="6">
        <f>IF(ISNA(VLOOKUP($A6071,ICBI!$C$1:$D$10000, 2, 0)),D6070, VLOOKUP($A6071, ICBI!$C$1:$D$10000, 2, 0))</f>
        <v>274.53288710195</v>
      </c>
      <c r="E6071" s="2">
        <f t="shared" si="308"/>
        <v>43829</v>
      </c>
      <c r="F6071" s="3">
        <f t="shared" si="309"/>
        <v>3475.8989999999999</v>
      </c>
      <c r="G6071" s="3">
        <f t="shared" si="310"/>
        <v>5755.1273419798254</v>
      </c>
      <c r="H6071" s="6">
        <f>IF(ISNA(VLOOKUP($A6071, 'NAV Daily'!$A$1:$B$9941, 2, 0)/1000000000),H6070, VLOOKUP($A6071, 'NAV Daily'!$A$1:$B$9941, 2, 0)/1000000000)</f>
        <v>666.48381470779009</v>
      </c>
    </row>
    <row r="6072" spans="1:8" customFormat="1" x14ac:dyDescent="0.25">
      <c r="A6072" s="2">
        <v>44484</v>
      </c>
      <c r="B6072" s="110">
        <f>IF(ISNA(VLOOKUP($A6072, 'NAV Daily'!$A$1:$D$9941, 4, 0)),B6071, VLOOKUP($A6072, 'NAV Daily'!$A$1:$D$9941, 4, 0))</f>
        <v>3475.8989999999999</v>
      </c>
      <c r="C6072" s="110">
        <f>IF(IFERROR(VLOOKUP($A6072, JCI!A:E, 5, 0),C6071)="null",C6071, IFERROR(VLOOKUP( $A6072, JCI!A:E, 5, 0),C6071))</f>
        <v>6225.6860349999997</v>
      </c>
      <c r="D6072" s="6">
        <f>IF(ISNA(VLOOKUP($A6072,ICBI!$C$1:$D$10000, 2, 0)),D6071, VLOOKUP($A6072, ICBI!$C$1:$D$10000, 2, 0))</f>
        <v>274.53288710195</v>
      </c>
      <c r="E6072" s="2">
        <f t="shared" si="308"/>
        <v>43829</v>
      </c>
      <c r="F6072" s="3">
        <f t="shared" si="309"/>
        <v>3475.8989999999999</v>
      </c>
      <c r="G6072" s="3">
        <f t="shared" si="310"/>
        <v>5755.1273419798254</v>
      </c>
      <c r="H6072" s="6">
        <f>IF(ISNA(VLOOKUP($A6072, 'NAV Daily'!$A$1:$B$9941, 2, 0)/1000000000),H6071, VLOOKUP($A6072, 'NAV Daily'!$A$1:$B$9941, 2, 0)/1000000000)</f>
        <v>666.48381470779009</v>
      </c>
    </row>
    <row r="6073" spans="1:8" customFormat="1" x14ac:dyDescent="0.25">
      <c r="A6073" s="2">
        <v>44485</v>
      </c>
      <c r="B6073" s="110">
        <f>IF(ISNA(VLOOKUP($A6073, 'NAV Daily'!$A$1:$D$9941, 4, 0)),B6072, VLOOKUP($A6073, 'NAV Daily'!$A$1:$D$9941, 4, 0))</f>
        <v>3475.8989999999999</v>
      </c>
      <c r="C6073" s="110">
        <f>IF(IFERROR(VLOOKUP($A6073, JCI!A:E, 5, 0),C6072)="null",C6072, IFERROR(VLOOKUP( $A6073, JCI!A:E, 5, 0),C6072))</f>
        <v>6225.6860349999997</v>
      </c>
      <c r="D6073" s="6">
        <f>IF(ISNA(VLOOKUP($A6073,ICBI!$C$1:$D$10000, 2, 0)),D6072, VLOOKUP($A6073, ICBI!$C$1:$D$10000, 2, 0))</f>
        <v>274.53288710195</v>
      </c>
      <c r="E6073" s="2">
        <f t="shared" si="308"/>
        <v>43829</v>
      </c>
      <c r="F6073" s="3">
        <f t="shared" si="309"/>
        <v>3475.8989999999999</v>
      </c>
      <c r="G6073" s="3">
        <f t="shared" si="310"/>
        <v>5755.1273419798254</v>
      </c>
      <c r="H6073" s="6">
        <f>IF(ISNA(VLOOKUP($A6073, 'NAV Daily'!$A$1:$B$9941, 2, 0)/1000000000),H6072, VLOOKUP($A6073, 'NAV Daily'!$A$1:$B$9941, 2, 0)/1000000000)</f>
        <v>666.48381470779009</v>
      </c>
    </row>
    <row r="6074" spans="1:8" customFormat="1" x14ac:dyDescent="0.25">
      <c r="A6074" s="2">
        <v>44486</v>
      </c>
      <c r="B6074" s="110">
        <f>IF(ISNA(VLOOKUP($A6074, 'NAV Daily'!$A$1:$D$9941, 4, 0)),B6073, VLOOKUP($A6074, 'NAV Daily'!$A$1:$D$9941, 4, 0))</f>
        <v>3475.8989999999999</v>
      </c>
      <c r="C6074" s="110">
        <f>IF(IFERROR(VLOOKUP($A6074, JCI!A:E, 5, 0),C6073)="null",C6073, IFERROR(VLOOKUP( $A6074, JCI!A:E, 5, 0),C6073))</f>
        <v>6225.6860349999997</v>
      </c>
      <c r="D6074" s="6">
        <f>IF(ISNA(VLOOKUP($A6074,ICBI!$C$1:$D$10000, 2, 0)),D6073, VLOOKUP($A6074, ICBI!$C$1:$D$10000, 2, 0))</f>
        <v>274.53288710195</v>
      </c>
      <c r="E6074" s="2">
        <f t="shared" si="308"/>
        <v>43829</v>
      </c>
      <c r="F6074" s="3">
        <f t="shared" si="309"/>
        <v>3475.8989999999999</v>
      </c>
      <c r="G6074" s="3">
        <f t="shared" si="310"/>
        <v>5755.1273419798254</v>
      </c>
      <c r="H6074" s="6">
        <f>IF(ISNA(VLOOKUP($A6074, 'NAV Daily'!$A$1:$B$9941, 2, 0)/1000000000),H6073, VLOOKUP($A6074, 'NAV Daily'!$A$1:$B$9941, 2, 0)/1000000000)</f>
        <v>666.48381470779009</v>
      </c>
    </row>
    <row r="6075" spans="1:8" customFormat="1" x14ac:dyDescent="0.25">
      <c r="A6075" s="2">
        <v>44487</v>
      </c>
      <c r="B6075" s="110">
        <f>IF(ISNA(VLOOKUP($A6075, 'NAV Daily'!$A$1:$D$9941, 4, 0)),B6074, VLOOKUP($A6075, 'NAV Daily'!$A$1:$D$9941, 4, 0))</f>
        <v>3475.8989999999999</v>
      </c>
      <c r="C6075" s="110">
        <f>IF(IFERROR(VLOOKUP($A6075, JCI!A:E, 5, 0),C6074)="null",C6074, IFERROR(VLOOKUP( $A6075, JCI!A:E, 5, 0),C6074))</f>
        <v>6225.6860349999997</v>
      </c>
      <c r="D6075" s="6">
        <f>IF(ISNA(VLOOKUP($A6075,ICBI!$C$1:$D$10000, 2, 0)),D6074, VLOOKUP($A6075, ICBI!$C$1:$D$10000, 2, 0))</f>
        <v>274.53288710195</v>
      </c>
      <c r="E6075" s="2">
        <f t="shared" si="308"/>
        <v>43829</v>
      </c>
      <c r="F6075" s="3">
        <f t="shared" si="309"/>
        <v>3475.8989999999999</v>
      </c>
      <c r="G6075" s="3">
        <f t="shared" si="310"/>
        <v>5755.1273419798254</v>
      </c>
      <c r="H6075" s="6">
        <f>IF(ISNA(VLOOKUP($A6075, 'NAV Daily'!$A$1:$B$9941, 2, 0)/1000000000),H6074, VLOOKUP($A6075, 'NAV Daily'!$A$1:$B$9941, 2, 0)/1000000000)</f>
        <v>666.48381470779009</v>
      </c>
    </row>
    <row r="6076" spans="1:8" customFormat="1" x14ac:dyDescent="0.25">
      <c r="A6076" s="2">
        <v>44488</v>
      </c>
      <c r="B6076" s="110">
        <f>IF(ISNA(VLOOKUP($A6076, 'NAV Daily'!$A$1:$D$9941, 4, 0)),B6075, VLOOKUP($A6076, 'NAV Daily'!$A$1:$D$9941, 4, 0))</f>
        <v>3475.8989999999999</v>
      </c>
      <c r="C6076" s="110">
        <f>IF(IFERROR(VLOOKUP($A6076, JCI!A:E, 5, 0),C6075)="null",C6075, IFERROR(VLOOKUP( $A6076, JCI!A:E, 5, 0),C6075))</f>
        <v>6225.6860349999997</v>
      </c>
      <c r="D6076" s="6">
        <f>IF(ISNA(VLOOKUP($A6076,ICBI!$C$1:$D$10000, 2, 0)),D6075, VLOOKUP($A6076, ICBI!$C$1:$D$10000, 2, 0))</f>
        <v>274.53288710195</v>
      </c>
      <c r="E6076" s="2">
        <f t="shared" si="308"/>
        <v>43829</v>
      </c>
      <c r="F6076" s="3">
        <f t="shared" si="309"/>
        <v>3475.8989999999999</v>
      </c>
      <c r="G6076" s="3">
        <f t="shared" si="310"/>
        <v>5755.1273419798254</v>
      </c>
      <c r="H6076" s="6">
        <f>IF(ISNA(VLOOKUP($A6076, 'NAV Daily'!$A$1:$B$9941, 2, 0)/1000000000),H6075, VLOOKUP($A6076, 'NAV Daily'!$A$1:$B$9941, 2, 0)/1000000000)</f>
        <v>666.48381470779009</v>
      </c>
    </row>
    <row r="6077" spans="1:8" customFormat="1" x14ac:dyDescent="0.25">
      <c r="A6077" s="2">
        <v>44489</v>
      </c>
      <c r="B6077" s="110">
        <f>IF(ISNA(VLOOKUP($A6077, 'NAV Daily'!$A$1:$D$9941, 4, 0)),B6076, VLOOKUP($A6077, 'NAV Daily'!$A$1:$D$9941, 4, 0))</f>
        <v>3475.8989999999999</v>
      </c>
      <c r="C6077" s="110">
        <f>IF(IFERROR(VLOOKUP($A6077, JCI!A:E, 5, 0),C6076)="null",C6076, IFERROR(VLOOKUP( $A6077, JCI!A:E, 5, 0),C6076))</f>
        <v>6225.6860349999997</v>
      </c>
      <c r="D6077" s="6">
        <f>IF(ISNA(VLOOKUP($A6077,ICBI!$C$1:$D$10000, 2, 0)),D6076, VLOOKUP($A6077, ICBI!$C$1:$D$10000, 2, 0))</f>
        <v>274.53288710195</v>
      </c>
      <c r="E6077" s="2">
        <f t="shared" si="308"/>
        <v>43829</v>
      </c>
      <c r="F6077" s="3">
        <f t="shared" si="309"/>
        <v>3475.8989999999999</v>
      </c>
      <c r="G6077" s="3">
        <f t="shared" si="310"/>
        <v>5755.1273419798254</v>
      </c>
      <c r="H6077" s="6">
        <f>IF(ISNA(VLOOKUP($A6077, 'NAV Daily'!$A$1:$B$9941, 2, 0)/1000000000),H6076, VLOOKUP($A6077, 'NAV Daily'!$A$1:$B$9941, 2, 0)/1000000000)</f>
        <v>666.48381470779009</v>
      </c>
    </row>
    <row r="6078" spans="1:8" customFormat="1" x14ac:dyDescent="0.25">
      <c r="A6078" s="2">
        <v>44490</v>
      </c>
      <c r="B6078" s="110">
        <f>IF(ISNA(VLOOKUP($A6078, 'NAV Daily'!$A$1:$D$9941, 4, 0)),B6077, VLOOKUP($A6078, 'NAV Daily'!$A$1:$D$9941, 4, 0))</f>
        <v>3475.8989999999999</v>
      </c>
      <c r="C6078" s="110">
        <f>IF(IFERROR(VLOOKUP($A6078, JCI!A:E, 5, 0),C6077)="null",C6077, IFERROR(VLOOKUP( $A6078, JCI!A:E, 5, 0),C6077))</f>
        <v>6225.6860349999997</v>
      </c>
      <c r="D6078" s="6">
        <f>IF(ISNA(VLOOKUP($A6078,ICBI!$C$1:$D$10000, 2, 0)),D6077, VLOOKUP($A6078, ICBI!$C$1:$D$10000, 2, 0))</f>
        <v>274.53288710195</v>
      </c>
      <c r="E6078" s="2">
        <f t="shared" si="308"/>
        <v>43829</v>
      </c>
      <c r="F6078" s="3">
        <f t="shared" si="309"/>
        <v>3475.8989999999999</v>
      </c>
      <c r="G6078" s="3">
        <f t="shared" si="310"/>
        <v>5755.1273419798254</v>
      </c>
      <c r="H6078" s="6">
        <f>IF(ISNA(VLOOKUP($A6078, 'NAV Daily'!$A$1:$B$9941, 2, 0)/1000000000),H6077, VLOOKUP($A6078, 'NAV Daily'!$A$1:$B$9941, 2, 0)/1000000000)</f>
        <v>666.48381470779009</v>
      </c>
    </row>
    <row r="6079" spans="1:8" customFormat="1" x14ac:dyDescent="0.25">
      <c r="A6079" s="2">
        <v>44491</v>
      </c>
      <c r="B6079" s="110">
        <f>IF(ISNA(VLOOKUP($A6079, 'NAV Daily'!$A$1:$D$9941, 4, 0)),B6078, VLOOKUP($A6079, 'NAV Daily'!$A$1:$D$9941, 4, 0))</f>
        <v>3475.8989999999999</v>
      </c>
      <c r="C6079" s="110">
        <f>IF(IFERROR(VLOOKUP($A6079, JCI!A:E, 5, 0),C6078)="null",C6078, IFERROR(VLOOKUP( $A6079, JCI!A:E, 5, 0),C6078))</f>
        <v>6225.6860349999997</v>
      </c>
      <c r="D6079" s="6">
        <f>IF(ISNA(VLOOKUP($A6079,ICBI!$C$1:$D$10000, 2, 0)),D6078, VLOOKUP($A6079, ICBI!$C$1:$D$10000, 2, 0))</f>
        <v>274.53288710195</v>
      </c>
      <c r="E6079" s="2">
        <f t="shared" si="308"/>
        <v>43829</v>
      </c>
      <c r="F6079" s="3">
        <f t="shared" si="309"/>
        <v>3475.8989999999999</v>
      </c>
      <c r="G6079" s="3">
        <f t="shared" si="310"/>
        <v>5755.1273419798254</v>
      </c>
      <c r="H6079" s="6">
        <f>IF(ISNA(VLOOKUP($A6079, 'NAV Daily'!$A$1:$B$9941, 2, 0)/1000000000),H6078, VLOOKUP($A6079, 'NAV Daily'!$A$1:$B$9941, 2, 0)/1000000000)</f>
        <v>666.48381470779009</v>
      </c>
    </row>
    <row r="6080" spans="1:8" customFormat="1" x14ac:dyDescent="0.25">
      <c r="A6080" s="2">
        <v>44492</v>
      </c>
      <c r="B6080" s="110">
        <f>IF(ISNA(VLOOKUP($A6080, 'NAV Daily'!$A$1:$D$9941, 4, 0)),B6079, VLOOKUP($A6080, 'NAV Daily'!$A$1:$D$9941, 4, 0))</f>
        <v>3475.8989999999999</v>
      </c>
      <c r="C6080" s="110">
        <f>IF(IFERROR(VLOOKUP($A6080, JCI!A:E, 5, 0),C6079)="null",C6079, IFERROR(VLOOKUP( $A6080, JCI!A:E, 5, 0),C6079))</f>
        <v>6225.6860349999997</v>
      </c>
      <c r="D6080" s="6">
        <f>IF(ISNA(VLOOKUP($A6080,ICBI!$C$1:$D$10000, 2, 0)),D6079, VLOOKUP($A6080, ICBI!$C$1:$D$10000, 2, 0))</f>
        <v>274.53288710195</v>
      </c>
      <c r="E6080" s="2">
        <f t="shared" si="308"/>
        <v>43829</v>
      </c>
      <c r="F6080" s="3">
        <f t="shared" si="309"/>
        <v>3475.8989999999999</v>
      </c>
      <c r="G6080" s="3">
        <f t="shared" si="310"/>
        <v>5755.1273419798254</v>
      </c>
      <c r="H6080" s="6">
        <f>IF(ISNA(VLOOKUP($A6080, 'NAV Daily'!$A$1:$B$9941, 2, 0)/1000000000),H6079, VLOOKUP($A6080, 'NAV Daily'!$A$1:$B$9941, 2, 0)/1000000000)</f>
        <v>666.48381470779009</v>
      </c>
    </row>
    <row r="6081" spans="1:8" customFormat="1" x14ac:dyDescent="0.25">
      <c r="A6081" s="2">
        <v>44493</v>
      </c>
      <c r="B6081" s="110">
        <f>IF(ISNA(VLOOKUP($A6081, 'NAV Daily'!$A$1:$D$9941, 4, 0)),B6080, VLOOKUP($A6081, 'NAV Daily'!$A$1:$D$9941, 4, 0))</f>
        <v>3475.8989999999999</v>
      </c>
      <c r="C6081" s="110">
        <f>IF(IFERROR(VLOOKUP($A6081, JCI!A:E, 5, 0),C6080)="null",C6080, IFERROR(VLOOKUP( $A6081, JCI!A:E, 5, 0),C6080))</f>
        <v>6225.6860349999997</v>
      </c>
      <c r="D6081" s="6">
        <f>IF(ISNA(VLOOKUP($A6081,ICBI!$C$1:$D$10000, 2, 0)),D6080, VLOOKUP($A6081, ICBI!$C$1:$D$10000, 2, 0))</f>
        <v>274.53288710195</v>
      </c>
      <c r="E6081" s="2">
        <f t="shared" si="308"/>
        <v>43829</v>
      </c>
      <c r="F6081" s="3">
        <f t="shared" si="309"/>
        <v>3475.8989999999999</v>
      </c>
      <c r="G6081" s="3">
        <f t="shared" si="310"/>
        <v>5755.1273419798254</v>
      </c>
      <c r="H6081" s="6">
        <f>IF(ISNA(VLOOKUP($A6081, 'NAV Daily'!$A$1:$B$9941, 2, 0)/1000000000),H6080, VLOOKUP($A6081, 'NAV Daily'!$A$1:$B$9941, 2, 0)/1000000000)</f>
        <v>666.48381470779009</v>
      </c>
    </row>
    <row r="6082" spans="1:8" customFormat="1" x14ac:dyDescent="0.25">
      <c r="A6082" s="2">
        <v>44494</v>
      </c>
      <c r="B6082" s="110">
        <f>IF(ISNA(VLOOKUP($A6082, 'NAV Daily'!$A$1:$D$9941, 4, 0)),B6081, VLOOKUP($A6082, 'NAV Daily'!$A$1:$D$9941, 4, 0))</f>
        <v>3475.8989999999999</v>
      </c>
      <c r="C6082" s="110">
        <f>IF(IFERROR(VLOOKUP($A6082, JCI!A:E, 5, 0),C6081)="null",C6081, IFERROR(VLOOKUP( $A6082, JCI!A:E, 5, 0),C6081))</f>
        <v>6225.6860349999997</v>
      </c>
      <c r="D6082" s="6">
        <f>IF(ISNA(VLOOKUP($A6082,ICBI!$C$1:$D$10000, 2, 0)),D6081, VLOOKUP($A6082, ICBI!$C$1:$D$10000, 2, 0))</f>
        <v>274.53288710195</v>
      </c>
      <c r="E6082" s="2">
        <f t="shared" si="308"/>
        <v>43829</v>
      </c>
      <c r="F6082" s="3">
        <f t="shared" si="309"/>
        <v>3475.8989999999999</v>
      </c>
      <c r="G6082" s="3">
        <f t="shared" si="310"/>
        <v>5755.1273419798254</v>
      </c>
      <c r="H6082" s="6">
        <f>IF(ISNA(VLOOKUP($A6082, 'NAV Daily'!$A$1:$B$9941, 2, 0)/1000000000),H6081, VLOOKUP($A6082, 'NAV Daily'!$A$1:$B$9941, 2, 0)/1000000000)</f>
        <v>666.48381470779009</v>
      </c>
    </row>
    <row r="6083" spans="1:8" customFormat="1" x14ac:dyDescent="0.25">
      <c r="A6083" s="2">
        <v>44495</v>
      </c>
      <c r="B6083" s="110">
        <f>IF(ISNA(VLOOKUP($A6083, 'NAV Daily'!$A$1:$D$9941, 4, 0)),B6082, VLOOKUP($A6083, 'NAV Daily'!$A$1:$D$9941, 4, 0))</f>
        <v>3475.8989999999999</v>
      </c>
      <c r="C6083" s="110">
        <f>IF(IFERROR(VLOOKUP($A6083, JCI!A:E, 5, 0),C6082)="null",C6082, IFERROR(VLOOKUP( $A6083, JCI!A:E, 5, 0),C6082))</f>
        <v>6225.6860349999997</v>
      </c>
      <c r="D6083" s="6">
        <f>IF(ISNA(VLOOKUP($A6083,ICBI!$C$1:$D$10000, 2, 0)),D6082, VLOOKUP($A6083, ICBI!$C$1:$D$10000, 2, 0))</f>
        <v>274.53288710195</v>
      </c>
      <c r="E6083" s="2">
        <f t="shared" ref="E6083:E6146" si="311">IF($A6083&gt;$K$1, $K$1, $A6083)</f>
        <v>43829</v>
      </c>
      <c r="F6083" s="3">
        <f t="shared" ref="F6083:F6146" si="312">IF($A6083&gt;$K$1, F6082, $B6083)</f>
        <v>3475.8989999999999</v>
      </c>
      <c r="G6083" s="3">
        <f t="shared" ref="G6083:G6146" si="313">IF(ISERROR(IF($A6083&gt;$K$1, G6082, $C6083/$C$2*1000)),G6082, IF($A6083&gt;$K$1, G6082, $C6083/$C$2*1000))</f>
        <v>5755.1273419798254</v>
      </c>
      <c r="H6083" s="6">
        <f>IF(ISNA(VLOOKUP($A6083, 'NAV Daily'!$A$1:$B$9941, 2, 0)/1000000000),H6082, VLOOKUP($A6083, 'NAV Daily'!$A$1:$B$9941, 2, 0)/1000000000)</f>
        <v>666.48381470779009</v>
      </c>
    </row>
    <row r="6084" spans="1:8" customFormat="1" x14ac:dyDescent="0.25">
      <c r="A6084" s="2">
        <v>44496</v>
      </c>
      <c r="B6084" s="110">
        <f>IF(ISNA(VLOOKUP($A6084, 'NAV Daily'!$A$1:$D$9941, 4, 0)),B6083, VLOOKUP($A6084, 'NAV Daily'!$A$1:$D$9941, 4, 0))</f>
        <v>3475.8989999999999</v>
      </c>
      <c r="C6084" s="110">
        <f>IF(IFERROR(VLOOKUP($A6084, JCI!A:E, 5, 0),C6083)="null",C6083, IFERROR(VLOOKUP( $A6084, JCI!A:E, 5, 0),C6083))</f>
        <v>6225.6860349999997</v>
      </c>
      <c r="D6084" s="6">
        <f>IF(ISNA(VLOOKUP($A6084,ICBI!$C$1:$D$10000, 2, 0)),D6083, VLOOKUP($A6084, ICBI!$C$1:$D$10000, 2, 0))</f>
        <v>274.53288710195</v>
      </c>
      <c r="E6084" s="2">
        <f t="shared" si="311"/>
        <v>43829</v>
      </c>
      <c r="F6084" s="3">
        <f t="shared" si="312"/>
        <v>3475.8989999999999</v>
      </c>
      <c r="G6084" s="3">
        <f t="shared" si="313"/>
        <v>5755.1273419798254</v>
      </c>
      <c r="H6084" s="6">
        <f>IF(ISNA(VLOOKUP($A6084, 'NAV Daily'!$A$1:$B$9941, 2, 0)/1000000000),H6083, VLOOKUP($A6084, 'NAV Daily'!$A$1:$B$9941, 2, 0)/1000000000)</f>
        <v>666.48381470779009</v>
      </c>
    </row>
    <row r="6085" spans="1:8" customFormat="1" x14ac:dyDescent="0.25">
      <c r="A6085" s="2">
        <v>44497</v>
      </c>
      <c r="B6085" s="110">
        <f>IF(ISNA(VLOOKUP($A6085, 'NAV Daily'!$A$1:$D$9941, 4, 0)),B6084, VLOOKUP($A6085, 'NAV Daily'!$A$1:$D$9941, 4, 0))</f>
        <v>3475.8989999999999</v>
      </c>
      <c r="C6085" s="110">
        <f>IF(IFERROR(VLOOKUP($A6085, JCI!A:E, 5, 0),C6084)="null",C6084, IFERROR(VLOOKUP( $A6085, JCI!A:E, 5, 0),C6084))</f>
        <v>6225.6860349999997</v>
      </c>
      <c r="D6085" s="6">
        <f>IF(ISNA(VLOOKUP($A6085,ICBI!$C$1:$D$10000, 2, 0)),D6084, VLOOKUP($A6085, ICBI!$C$1:$D$10000, 2, 0))</f>
        <v>274.53288710195</v>
      </c>
      <c r="E6085" s="2">
        <f t="shared" si="311"/>
        <v>43829</v>
      </c>
      <c r="F6085" s="3">
        <f t="shared" si="312"/>
        <v>3475.8989999999999</v>
      </c>
      <c r="G6085" s="3">
        <f t="shared" si="313"/>
        <v>5755.1273419798254</v>
      </c>
      <c r="H6085" s="6">
        <f>IF(ISNA(VLOOKUP($A6085, 'NAV Daily'!$A$1:$B$9941, 2, 0)/1000000000),H6084, VLOOKUP($A6085, 'NAV Daily'!$A$1:$B$9941, 2, 0)/1000000000)</f>
        <v>666.48381470779009</v>
      </c>
    </row>
    <row r="6086" spans="1:8" customFormat="1" x14ac:dyDescent="0.25">
      <c r="A6086" s="2">
        <v>44498</v>
      </c>
      <c r="B6086" s="110">
        <f>IF(ISNA(VLOOKUP($A6086, 'NAV Daily'!$A$1:$D$9941, 4, 0)),B6085, VLOOKUP($A6086, 'NAV Daily'!$A$1:$D$9941, 4, 0))</f>
        <v>3475.8989999999999</v>
      </c>
      <c r="C6086" s="110">
        <f>IF(IFERROR(VLOOKUP($A6086, JCI!A:E, 5, 0),C6085)="null",C6085, IFERROR(VLOOKUP( $A6086, JCI!A:E, 5, 0),C6085))</f>
        <v>6225.6860349999997</v>
      </c>
      <c r="D6086" s="6">
        <f>IF(ISNA(VLOOKUP($A6086,ICBI!$C$1:$D$10000, 2, 0)),D6085, VLOOKUP($A6086, ICBI!$C$1:$D$10000, 2, 0))</f>
        <v>274.53288710195</v>
      </c>
      <c r="E6086" s="2">
        <f t="shared" si="311"/>
        <v>43829</v>
      </c>
      <c r="F6086" s="3">
        <f t="shared" si="312"/>
        <v>3475.8989999999999</v>
      </c>
      <c r="G6086" s="3">
        <f t="shared" si="313"/>
        <v>5755.1273419798254</v>
      </c>
      <c r="H6086" s="6">
        <f>IF(ISNA(VLOOKUP($A6086, 'NAV Daily'!$A$1:$B$9941, 2, 0)/1000000000),H6085, VLOOKUP($A6086, 'NAV Daily'!$A$1:$B$9941, 2, 0)/1000000000)</f>
        <v>666.48381470779009</v>
      </c>
    </row>
    <row r="6087" spans="1:8" customFormat="1" x14ac:dyDescent="0.25">
      <c r="A6087" s="2">
        <v>44499</v>
      </c>
      <c r="B6087" s="110">
        <f>IF(ISNA(VLOOKUP($A6087, 'NAV Daily'!$A$1:$D$9941, 4, 0)),B6086, VLOOKUP($A6087, 'NAV Daily'!$A$1:$D$9941, 4, 0))</f>
        <v>3475.8989999999999</v>
      </c>
      <c r="C6087" s="110">
        <f>IF(IFERROR(VLOOKUP($A6087, JCI!A:E, 5, 0),C6086)="null",C6086, IFERROR(VLOOKUP( $A6087, JCI!A:E, 5, 0),C6086))</f>
        <v>6225.6860349999997</v>
      </c>
      <c r="D6087" s="6">
        <f>IF(ISNA(VLOOKUP($A6087,ICBI!$C$1:$D$10000, 2, 0)),D6086, VLOOKUP($A6087, ICBI!$C$1:$D$10000, 2, 0))</f>
        <v>274.53288710195</v>
      </c>
      <c r="E6087" s="2">
        <f t="shared" si="311"/>
        <v>43829</v>
      </c>
      <c r="F6087" s="3">
        <f t="shared" si="312"/>
        <v>3475.8989999999999</v>
      </c>
      <c r="G6087" s="3">
        <f t="shared" si="313"/>
        <v>5755.1273419798254</v>
      </c>
      <c r="H6087" s="6">
        <f>IF(ISNA(VLOOKUP($A6087, 'NAV Daily'!$A$1:$B$9941, 2, 0)/1000000000),H6086, VLOOKUP($A6087, 'NAV Daily'!$A$1:$B$9941, 2, 0)/1000000000)</f>
        <v>666.48381470779009</v>
      </c>
    </row>
    <row r="6088" spans="1:8" customFormat="1" x14ac:dyDescent="0.25">
      <c r="A6088" s="2">
        <v>44500</v>
      </c>
      <c r="B6088" s="110">
        <f>IF(ISNA(VLOOKUP($A6088, 'NAV Daily'!$A$1:$D$9941, 4, 0)),B6087, VLOOKUP($A6088, 'NAV Daily'!$A$1:$D$9941, 4, 0))</f>
        <v>3475.8989999999999</v>
      </c>
      <c r="C6088" s="110">
        <f>IF(IFERROR(VLOOKUP($A6088, JCI!A:E, 5, 0),C6087)="null",C6087, IFERROR(VLOOKUP( $A6088, JCI!A:E, 5, 0),C6087))</f>
        <v>6225.6860349999997</v>
      </c>
      <c r="D6088" s="6">
        <f>IF(ISNA(VLOOKUP($A6088,ICBI!$C$1:$D$10000, 2, 0)),D6087, VLOOKUP($A6088, ICBI!$C$1:$D$10000, 2, 0))</f>
        <v>274.53288710195</v>
      </c>
      <c r="E6088" s="2">
        <f t="shared" si="311"/>
        <v>43829</v>
      </c>
      <c r="F6088" s="3">
        <f t="shared" si="312"/>
        <v>3475.8989999999999</v>
      </c>
      <c r="G6088" s="3">
        <f t="shared" si="313"/>
        <v>5755.1273419798254</v>
      </c>
      <c r="H6088" s="6">
        <f>IF(ISNA(VLOOKUP($A6088, 'NAV Daily'!$A$1:$B$9941, 2, 0)/1000000000),H6087, VLOOKUP($A6088, 'NAV Daily'!$A$1:$B$9941, 2, 0)/1000000000)</f>
        <v>666.48381470779009</v>
      </c>
    </row>
    <row r="6089" spans="1:8" customFormat="1" x14ac:dyDescent="0.25">
      <c r="A6089" s="2">
        <v>44501</v>
      </c>
      <c r="B6089" s="110">
        <f>IF(ISNA(VLOOKUP($A6089, 'NAV Daily'!$A$1:$D$9941, 4, 0)),B6088, VLOOKUP($A6089, 'NAV Daily'!$A$1:$D$9941, 4, 0))</f>
        <v>3475.8989999999999</v>
      </c>
      <c r="C6089" s="110">
        <f>IF(IFERROR(VLOOKUP($A6089, JCI!A:E, 5, 0),C6088)="null",C6088, IFERROR(VLOOKUP( $A6089, JCI!A:E, 5, 0),C6088))</f>
        <v>6225.6860349999997</v>
      </c>
      <c r="D6089" s="6">
        <f>IF(ISNA(VLOOKUP($A6089,ICBI!$C$1:$D$10000, 2, 0)),D6088, VLOOKUP($A6089, ICBI!$C$1:$D$10000, 2, 0))</f>
        <v>274.53288710195</v>
      </c>
      <c r="E6089" s="2">
        <f t="shared" si="311"/>
        <v>43829</v>
      </c>
      <c r="F6089" s="3">
        <f t="shared" si="312"/>
        <v>3475.8989999999999</v>
      </c>
      <c r="G6089" s="3">
        <f t="shared" si="313"/>
        <v>5755.1273419798254</v>
      </c>
      <c r="H6089" s="6">
        <f>IF(ISNA(VLOOKUP($A6089, 'NAV Daily'!$A$1:$B$9941, 2, 0)/1000000000),H6088, VLOOKUP($A6089, 'NAV Daily'!$A$1:$B$9941, 2, 0)/1000000000)</f>
        <v>666.48381470779009</v>
      </c>
    </row>
    <row r="6090" spans="1:8" customFormat="1" x14ac:dyDescent="0.25">
      <c r="A6090" s="2">
        <v>44502</v>
      </c>
      <c r="B6090" s="110">
        <f>IF(ISNA(VLOOKUP($A6090, 'NAV Daily'!$A$1:$D$9941, 4, 0)),B6089, VLOOKUP($A6090, 'NAV Daily'!$A$1:$D$9941, 4, 0))</f>
        <v>3475.8989999999999</v>
      </c>
      <c r="C6090" s="110">
        <f>IF(IFERROR(VLOOKUP($A6090, JCI!A:E, 5, 0),C6089)="null",C6089, IFERROR(VLOOKUP( $A6090, JCI!A:E, 5, 0),C6089))</f>
        <v>6225.6860349999997</v>
      </c>
      <c r="D6090" s="6">
        <f>IF(ISNA(VLOOKUP($A6090,ICBI!$C$1:$D$10000, 2, 0)),D6089, VLOOKUP($A6090, ICBI!$C$1:$D$10000, 2, 0))</f>
        <v>274.53288710195</v>
      </c>
      <c r="E6090" s="2">
        <f t="shared" si="311"/>
        <v>43829</v>
      </c>
      <c r="F6090" s="3">
        <f t="shared" si="312"/>
        <v>3475.8989999999999</v>
      </c>
      <c r="G6090" s="3">
        <f t="shared" si="313"/>
        <v>5755.1273419798254</v>
      </c>
      <c r="H6090" s="6">
        <f>IF(ISNA(VLOOKUP($A6090, 'NAV Daily'!$A$1:$B$9941, 2, 0)/1000000000),H6089, VLOOKUP($A6090, 'NAV Daily'!$A$1:$B$9941, 2, 0)/1000000000)</f>
        <v>666.48381470779009</v>
      </c>
    </row>
    <row r="6091" spans="1:8" customFormat="1" x14ac:dyDescent="0.25">
      <c r="A6091" s="2">
        <v>44503</v>
      </c>
      <c r="B6091" s="110">
        <f>IF(ISNA(VLOOKUP($A6091, 'NAV Daily'!$A$1:$D$9941, 4, 0)),B6090, VLOOKUP($A6091, 'NAV Daily'!$A$1:$D$9941, 4, 0))</f>
        <v>3475.8989999999999</v>
      </c>
      <c r="C6091" s="110">
        <f>IF(IFERROR(VLOOKUP($A6091, JCI!A:E, 5, 0),C6090)="null",C6090, IFERROR(VLOOKUP( $A6091, JCI!A:E, 5, 0),C6090))</f>
        <v>6225.6860349999997</v>
      </c>
      <c r="D6091" s="6">
        <f>IF(ISNA(VLOOKUP($A6091,ICBI!$C$1:$D$10000, 2, 0)),D6090, VLOOKUP($A6091, ICBI!$C$1:$D$10000, 2, 0))</f>
        <v>274.53288710195</v>
      </c>
      <c r="E6091" s="2">
        <f t="shared" si="311"/>
        <v>43829</v>
      </c>
      <c r="F6091" s="3">
        <f t="shared" si="312"/>
        <v>3475.8989999999999</v>
      </c>
      <c r="G6091" s="3">
        <f t="shared" si="313"/>
        <v>5755.1273419798254</v>
      </c>
      <c r="H6091" s="6">
        <f>IF(ISNA(VLOOKUP($A6091, 'NAV Daily'!$A$1:$B$9941, 2, 0)/1000000000),H6090, VLOOKUP($A6091, 'NAV Daily'!$A$1:$B$9941, 2, 0)/1000000000)</f>
        <v>666.48381470779009</v>
      </c>
    </row>
    <row r="6092" spans="1:8" customFormat="1" x14ac:dyDescent="0.25">
      <c r="A6092" s="2">
        <v>44504</v>
      </c>
      <c r="B6092" s="110">
        <f>IF(ISNA(VLOOKUP($A6092, 'NAV Daily'!$A$1:$D$9941, 4, 0)),B6091, VLOOKUP($A6092, 'NAV Daily'!$A$1:$D$9941, 4, 0))</f>
        <v>3475.8989999999999</v>
      </c>
      <c r="C6092" s="110">
        <f>IF(IFERROR(VLOOKUP($A6092, JCI!A:E, 5, 0),C6091)="null",C6091, IFERROR(VLOOKUP( $A6092, JCI!A:E, 5, 0),C6091))</f>
        <v>6225.6860349999997</v>
      </c>
      <c r="D6092" s="6">
        <f>IF(ISNA(VLOOKUP($A6092,ICBI!$C$1:$D$10000, 2, 0)),D6091, VLOOKUP($A6092, ICBI!$C$1:$D$10000, 2, 0))</f>
        <v>274.53288710195</v>
      </c>
      <c r="E6092" s="2">
        <f t="shared" si="311"/>
        <v>43829</v>
      </c>
      <c r="F6092" s="3">
        <f t="shared" si="312"/>
        <v>3475.8989999999999</v>
      </c>
      <c r="G6092" s="3">
        <f t="shared" si="313"/>
        <v>5755.1273419798254</v>
      </c>
      <c r="H6092" s="6">
        <f>IF(ISNA(VLOOKUP($A6092, 'NAV Daily'!$A$1:$B$9941, 2, 0)/1000000000),H6091, VLOOKUP($A6092, 'NAV Daily'!$A$1:$B$9941, 2, 0)/1000000000)</f>
        <v>666.48381470779009</v>
      </c>
    </row>
    <row r="6093" spans="1:8" customFormat="1" x14ac:dyDescent="0.25">
      <c r="A6093" s="2">
        <v>44505</v>
      </c>
      <c r="B6093" s="110">
        <f>IF(ISNA(VLOOKUP($A6093, 'NAV Daily'!$A$1:$D$9941, 4, 0)),B6092, VLOOKUP($A6093, 'NAV Daily'!$A$1:$D$9941, 4, 0))</f>
        <v>3475.8989999999999</v>
      </c>
      <c r="C6093" s="110">
        <f>IF(IFERROR(VLOOKUP($A6093, JCI!A:E, 5, 0),C6092)="null",C6092, IFERROR(VLOOKUP( $A6093, JCI!A:E, 5, 0),C6092))</f>
        <v>6225.6860349999997</v>
      </c>
      <c r="D6093" s="6">
        <f>IF(ISNA(VLOOKUP($A6093,ICBI!$C$1:$D$10000, 2, 0)),D6092, VLOOKUP($A6093, ICBI!$C$1:$D$10000, 2, 0))</f>
        <v>274.53288710195</v>
      </c>
      <c r="E6093" s="2">
        <f t="shared" si="311"/>
        <v>43829</v>
      </c>
      <c r="F6093" s="3">
        <f t="shared" si="312"/>
        <v>3475.8989999999999</v>
      </c>
      <c r="G6093" s="3">
        <f t="shared" si="313"/>
        <v>5755.1273419798254</v>
      </c>
      <c r="H6093" s="6">
        <f>IF(ISNA(VLOOKUP($A6093, 'NAV Daily'!$A$1:$B$9941, 2, 0)/1000000000),H6092, VLOOKUP($A6093, 'NAV Daily'!$A$1:$B$9941, 2, 0)/1000000000)</f>
        <v>666.48381470779009</v>
      </c>
    </row>
    <row r="6094" spans="1:8" customFormat="1" x14ac:dyDescent="0.25">
      <c r="A6094" s="2">
        <v>44506</v>
      </c>
      <c r="B6094" s="110">
        <f>IF(ISNA(VLOOKUP($A6094, 'NAV Daily'!$A$1:$D$9941, 4, 0)),B6093, VLOOKUP($A6094, 'NAV Daily'!$A$1:$D$9941, 4, 0))</f>
        <v>3475.8989999999999</v>
      </c>
      <c r="C6094" s="110">
        <f>IF(IFERROR(VLOOKUP($A6094, JCI!A:E, 5, 0),C6093)="null",C6093, IFERROR(VLOOKUP( $A6094, JCI!A:E, 5, 0),C6093))</f>
        <v>6225.6860349999997</v>
      </c>
      <c r="D6094" s="6">
        <f>IF(ISNA(VLOOKUP($A6094,ICBI!$C$1:$D$10000, 2, 0)),D6093, VLOOKUP($A6094, ICBI!$C$1:$D$10000, 2, 0))</f>
        <v>274.53288710195</v>
      </c>
      <c r="E6094" s="2">
        <f t="shared" si="311"/>
        <v>43829</v>
      </c>
      <c r="F6094" s="3">
        <f t="shared" si="312"/>
        <v>3475.8989999999999</v>
      </c>
      <c r="G6094" s="3">
        <f t="shared" si="313"/>
        <v>5755.1273419798254</v>
      </c>
      <c r="H6094" s="6">
        <f>IF(ISNA(VLOOKUP($A6094, 'NAV Daily'!$A$1:$B$9941, 2, 0)/1000000000),H6093, VLOOKUP($A6094, 'NAV Daily'!$A$1:$B$9941, 2, 0)/1000000000)</f>
        <v>666.48381470779009</v>
      </c>
    </row>
    <row r="6095" spans="1:8" customFormat="1" x14ac:dyDescent="0.25">
      <c r="A6095" s="2">
        <v>44507</v>
      </c>
      <c r="B6095" s="110">
        <f>IF(ISNA(VLOOKUP($A6095, 'NAV Daily'!$A$1:$D$9941, 4, 0)),B6094, VLOOKUP($A6095, 'NAV Daily'!$A$1:$D$9941, 4, 0))</f>
        <v>3475.8989999999999</v>
      </c>
      <c r="C6095" s="110">
        <f>IF(IFERROR(VLOOKUP($A6095, JCI!A:E, 5, 0),C6094)="null",C6094, IFERROR(VLOOKUP( $A6095, JCI!A:E, 5, 0),C6094))</f>
        <v>6225.6860349999997</v>
      </c>
      <c r="D6095" s="6">
        <f>IF(ISNA(VLOOKUP($A6095,ICBI!$C$1:$D$10000, 2, 0)),D6094, VLOOKUP($A6095, ICBI!$C$1:$D$10000, 2, 0))</f>
        <v>274.53288710195</v>
      </c>
      <c r="E6095" s="2">
        <f t="shared" si="311"/>
        <v>43829</v>
      </c>
      <c r="F6095" s="3">
        <f t="shared" si="312"/>
        <v>3475.8989999999999</v>
      </c>
      <c r="G6095" s="3">
        <f t="shared" si="313"/>
        <v>5755.1273419798254</v>
      </c>
      <c r="H6095" s="6">
        <f>IF(ISNA(VLOOKUP($A6095, 'NAV Daily'!$A$1:$B$9941, 2, 0)/1000000000),H6094, VLOOKUP($A6095, 'NAV Daily'!$A$1:$B$9941, 2, 0)/1000000000)</f>
        <v>666.48381470779009</v>
      </c>
    </row>
    <row r="6096" spans="1:8" customFormat="1" x14ac:dyDescent="0.25">
      <c r="A6096" s="2">
        <v>44508</v>
      </c>
      <c r="B6096" s="110">
        <f>IF(ISNA(VLOOKUP($A6096, 'NAV Daily'!$A$1:$D$9941, 4, 0)),B6095, VLOOKUP($A6096, 'NAV Daily'!$A$1:$D$9941, 4, 0))</f>
        <v>3475.8989999999999</v>
      </c>
      <c r="C6096" s="110">
        <f>IF(IFERROR(VLOOKUP($A6096, JCI!A:E, 5, 0),C6095)="null",C6095, IFERROR(VLOOKUP( $A6096, JCI!A:E, 5, 0),C6095))</f>
        <v>6225.6860349999997</v>
      </c>
      <c r="D6096" s="6">
        <f>IF(ISNA(VLOOKUP($A6096,ICBI!$C$1:$D$10000, 2, 0)),D6095, VLOOKUP($A6096, ICBI!$C$1:$D$10000, 2, 0))</f>
        <v>274.53288710195</v>
      </c>
      <c r="E6096" s="2">
        <f t="shared" si="311"/>
        <v>43829</v>
      </c>
      <c r="F6096" s="3">
        <f t="shared" si="312"/>
        <v>3475.8989999999999</v>
      </c>
      <c r="G6096" s="3">
        <f t="shared" si="313"/>
        <v>5755.1273419798254</v>
      </c>
      <c r="H6096" s="6">
        <f>IF(ISNA(VLOOKUP($A6096, 'NAV Daily'!$A$1:$B$9941, 2, 0)/1000000000),H6095, VLOOKUP($A6096, 'NAV Daily'!$A$1:$B$9941, 2, 0)/1000000000)</f>
        <v>666.48381470779009</v>
      </c>
    </row>
    <row r="6097" spans="1:8" customFormat="1" x14ac:dyDescent="0.25">
      <c r="A6097" s="2">
        <v>44509</v>
      </c>
      <c r="B6097" s="110">
        <f>IF(ISNA(VLOOKUP($A6097, 'NAV Daily'!$A$1:$D$9941, 4, 0)),B6096, VLOOKUP($A6097, 'NAV Daily'!$A$1:$D$9941, 4, 0))</f>
        <v>3475.8989999999999</v>
      </c>
      <c r="C6097" s="110">
        <f>IF(IFERROR(VLOOKUP($A6097, JCI!A:E, 5, 0),C6096)="null",C6096, IFERROR(VLOOKUP( $A6097, JCI!A:E, 5, 0),C6096))</f>
        <v>6225.6860349999997</v>
      </c>
      <c r="D6097" s="6">
        <f>IF(ISNA(VLOOKUP($A6097,ICBI!$C$1:$D$10000, 2, 0)),D6096, VLOOKUP($A6097, ICBI!$C$1:$D$10000, 2, 0))</f>
        <v>274.53288710195</v>
      </c>
      <c r="E6097" s="2">
        <f t="shared" si="311"/>
        <v>43829</v>
      </c>
      <c r="F6097" s="3">
        <f t="shared" si="312"/>
        <v>3475.8989999999999</v>
      </c>
      <c r="G6097" s="3">
        <f t="shared" si="313"/>
        <v>5755.1273419798254</v>
      </c>
      <c r="H6097" s="6">
        <f>IF(ISNA(VLOOKUP($A6097, 'NAV Daily'!$A$1:$B$9941, 2, 0)/1000000000),H6096, VLOOKUP($A6097, 'NAV Daily'!$A$1:$B$9941, 2, 0)/1000000000)</f>
        <v>666.48381470779009</v>
      </c>
    </row>
    <row r="6098" spans="1:8" customFormat="1" x14ac:dyDescent="0.25">
      <c r="A6098" s="2">
        <v>44510</v>
      </c>
      <c r="B6098" s="110">
        <f>IF(ISNA(VLOOKUP($A6098, 'NAV Daily'!$A$1:$D$9941, 4, 0)),B6097, VLOOKUP($A6098, 'NAV Daily'!$A$1:$D$9941, 4, 0))</f>
        <v>3475.8989999999999</v>
      </c>
      <c r="C6098" s="110">
        <f>IF(IFERROR(VLOOKUP($A6098, JCI!A:E, 5, 0),C6097)="null",C6097, IFERROR(VLOOKUP( $A6098, JCI!A:E, 5, 0),C6097))</f>
        <v>6225.6860349999997</v>
      </c>
      <c r="D6098" s="6">
        <f>IF(ISNA(VLOOKUP($A6098,ICBI!$C$1:$D$10000, 2, 0)),D6097, VLOOKUP($A6098, ICBI!$C$1:$D$10000, 2, 0))</f>
        <v>274.53288710195</v>
      </c>
      <c r="E6098" s="2">
        <f t="shared" si="311"/>
        <v>43829</v>
      </c>
      <c r="F6098" s="3">
        <f t="shared" si="312"/>
        <v>3475.8989999999999</v>
      </c>
      <c r="G6098" s="3">
        <f t="shared" si="313"/>
        <v>5755.1273419798254</v>
      </c>
      <c r="H6098" s="6">
        <f>IF(ISNA(VLOOKUP($A6098, 'NAV Daily'!$A$1:$B$9941, 2, 0)/1000000000),H6097, VLOOKUP($A6098, 'NAV Daily'!$A$1:$B$9941, 2, 0)/1000000000)</f>
        <v>666.48381470779009</v>
      </c>
    </row>
    <row r="6099" spans="1:8" customFormat="1" x14ac:dyDescent="0.25">
      <c r="A6099" s="2">
        <v>44511</v>
      </c>
      <c r="B6099" s="110">
        <f>IF(ISNA(VLOOKUP($A6099, 'NAV Daily'!$A$1:$D$9941, 4, 0)),B6098, VLOOKUP($A6099, 'NAV Daily'!$A$1:$D$9941, 4, 0))</f>
        <v>3475.8989999999999</v>
      </c>
      <c r="C6099" s="110">
        <f>IF(IFERROR(VLOOKUP($A6099, JCI!A:E, 5, 0),C6098)="null",C6098, IFERROR(VLOOKUP( $A6099, JCI!A:E, 5, 0),C6098))</f>
        <v>6225.6860349999997</v>
      </c>
      <c r="D6099" s="6">
        <f>IF(ISNA(VLOOKUP($A6099,ICBI!$C$1:$D$10000, 2, 0)),D6098, VLOOKUP($A6099, ICBI!$C$1:$D$10000, 2, 0))</f>
        <v>274.53288710195</v>
      </c>
      <c r="E6099" s="2">
        <f t="shared" si="311"/>
        <v>43829</v>
      </c>
      <c r="F6099" s="3">
        <f t="shared" si="312"/>
        <v>3475.8989999999999</v>
      </c>
      <c r="G6099" s="3">
        <f t="shared" si="313"/>
        <v>5755.1273419798254</v>
      </c>
      <c r="H6099" s="6">
        <f>IF(ISNA(VLOOKUP($A6099, 'NAV Daily'!$A$1:$B$9941, 2, 0)/1000000000),H6098, VLOOKUP($A6099, 'NAV Daily'!$A$1:$B$9941, 2, 0)/1000000000)</f>
        <v>666.48381470779009</v>
      </c>
    </row>
    <row r="6100" spans="1:8" customFormat="1" x14ac:dyDescent="0.25">
      <c r="A6100" s="2">
        <v>44512</v>
      </c>
      <c r="B6100" s="110">
        <f>IF(ISNA(VLOOKUP($A6100, 'NAV Daily'!$A$1:$D$9941, 4, 0)),B6099, VLOOKUP($A6100, 'NAV Daily'!$A$1:$D$9941, 4, 0))</f>
        <v>3475.8989999999999</v>
      </c>
      <c r="C6100" s="110">
        <f>IF(IFERROR(VLOOKUP($A6100, JCI!A:E, 5, 0),C6099)="null",C6099, IFERROR(VLOOKUP( $A6100, JCI!A:E, 5, 0),C6099))</f>
        <v>6225.6860349999997</v>
      </c>
      <c r="D6100" s="6">
        <f>IF(ISNA(VLOOKUP($A6100,ICBI!$C$1:$D$10000, 2, 0)),D6099, VLOOKUP($A6100, ICBI!$C$1:$D$10000, 2, 0))</f>
        <v>274.53288710195</v>
      </c>
      <c r="E6100" s="2">
        <f t="shared" si="311"/>
        <v>43829</v>
      </c>
      <c r="F6100" s="3">
        <f t="shared" si="312"/>
        <v>3475.8989999999999</v>
      </c>
      <c r="G6100" s="3">
        <f t="shared" si="313"/>
        <v>5755.1273419798254</v>
      </c>
      <c r="H6100" s="6">
        <f>IF(ISNA(VLOOKUP($A6100, 'NAV Daily'!$A$1:$B$9941, 2, 0)/1000000000),H6099, VLOOKUP($A6100, 'NAV Daily'!$A$1:$B$9941, 2, 0)/1000000000)</f>
        <v>666.48381470779009</v>
      </c>
    </row>
    <row r="6101" spans="1:8" customFormat="1" x14ac:dyDescent="0.25">
      <c r="A6101" s="2">
        <v>44513</v>
      </c>
      <c r="B6101" s="110">
        <f>IF(ISNA(VLOOKUP($A6101, 'NAV Daily'!$A$1:$D$9941, 4, 0)),B6100, VLOOKUP($A6101, 'NAV Daily'!$A$1:$D$9941, 4, 0))</f>
        <v>3475.8989999999999</v>
      </c>
      <c r="C6101" s="110">
        <f>IF(IFERROR(VLOOKUP($A6101, JCI!A:E, 5, 0),C6100)="null",C6100, IFERROR(VLOOKUP( $A6101, JCI!A:E, 5, 0),C6100))</f>
        <v>6225.6860349999997</v>
      </c>
      <c r="D6101" s="6">
        <f>IF(ISNA(VLOOKUP($A6101,ICBI!$C$1:$D$10000, 2, 0)),D6100, VLOOKUP($A6101, ICBI!$C$1:$D$10000, 2, 0))</f>
        <v>274.53288710195</v>
      </c>
      <c r="E6101" s="2">
        <f t="shared" si="311"/>
        <v>43829</v>
      </c>
      <c r="F6101" s="3">
        <f t="shared" si="312"/>
        <v>3475.8989999999999</v>
      </c>
      <c r="G6101" s="3">
        <f t="shared" si="313"/>
        <v>5755.1273419798254</v>
      </c>
      <c r="H6101" s="6">
        <f>IF(ISNA(VLOOKUP($A6101, 'NAV Daily'!$A$1:$B$9941, 2, 0)/1000000000),H6100, VLOOKUP($A6101, 'NAV Daily'!$A$1:$B$9941, 2, 0)/1000000000)</f>
        <v>666.48381470779009</v>
      </c>
    </row>
    <row r="6102" spans="1:8" customFormat="1" x14ac:dyDescent="0.25">
      <c r="A6102" s="2">
        <v>44514</v>
      </c>
      <c r="B6102" s="110">
        <f>IF(ISNA(VLOOKUP($A6102, 'NAV Daily'!$A$1:$D$9941, 4, 0)),B6101, VLOOKUP($A6102, 'NAV Daily'!$A$1:$D$9941, 4, 0))</f>
        <v>3475.8989999999999</v>
      </c>
      <c r="C6102" s="110">
        <f>IF(IFERROR(VLOOKUP($A6102, JCI!A:E, 5, 0),C6101)="null",C6101, IFERROR(VLOOKUP( $A6102, JCI!A:E, 5, 0),C6101))</f>
        <v>6225.6860349999997</v>
      </c>
      <c r="D6102" s="6">
        <f>IF(ISNA(VLOOKUP($A6102,ICBI!$C$1:$D$10000, 2, 0)),D6101, VLOOKUP($A6102, ICBI!$C$1:$D$10000, 2, 0))</f>
        <v>274.53288710195</v>
      </c>
      <c r="E6102" s="2">
        <f t="shared" si="311"/>
        <v>43829</v>
      </c>
      <c r="F6102" s="3">
        <f t="shared" si="312"/>
        <v>3475.8989999999999</v>
      </c>
      <c r="G6102" s="3">
        <f t="shared" si="313"/>
        <v>5755.1273419798254</v>
      </c>
      <c r="H6102" s="6">
        <f>IF(ISNA(VLOOKUP($A6102, 'NAV Daily'!$A$1:$B$9941, 2, 0)/1000000000),H6101, VLOOKUP($A6102, 'NAV Daily'!$A$1:$B$9941, 2, 0)/1000000000)</f>
        <v>666.48381470779009</v>
      </c>
    </row>
    <row r="6103" spans="1:8" customFormat="1" x14ac:dyDescent="0.25">
      <c r="A6103" s="2">
        <v>44515</v>
      </c>
      <c r="B6103" s="110">
        <f>IF(ISNA(VLOOKUP($A6103, 'NAV Daily'!$A$1:$D$9941, 4, 0)),B6102, VLOOKUP($A6103, 'NAV Daily'!$A$1:$D$9941, 4, 0))</f>
        <v>3475.8989999999999</v>
      </c>
      <c r="C6103" s="110">
        <f>IF(IFERROR(VLOOKUP($A6103, JCI!A:E, 5, 0),C6102)="null",C6102, IFERROR(VLOOKUP( $A6103, JCI!A:E, 5, 0),C6102))</f>
        <v>6225.6860349999997</v>
      </c>
      <c r="D6103" s="6">
        <f>IF(ISNA(VLOOKUP($A6103,ICBI!$C$1:$D$10000, 2, 0)),D6102, VLOOKUP($A6103, ICBI!$C$1:$D$10000, 2, 0))</f>
        <v>274.53288710195</v>
      </c>
      <c r="E6103" s="2">
        <f t="shared" si="311"/>
        <v>43829</v>
      </c>
      <c r="F6103" s="3">
        <f t="shared" si="312"/>
        <v>3475.8989999999999</v>
      </c>
      <c r="G6103" s="3">
        <f t="shared" si="313"/>
        <v>5755.1273419798254</v>
      </c>
      <c r="H6103" s="6">
        <f>IF(ISNA(VLOOKUP($A6103, 'NAV Daily'!$A$1:$B$9941, 2, 0)/1000000000),H6102, VLOOKUP($A6103, 'NAV Daily'!$A$1:$B$9941, 2, 0)/1000000000)</f>
        <v>666.48381470779009</v>
      </c>
    </row>
    <row r="6104" spans="1:8" customFormat="1" x14ac:dyDescent="0.25">
      <c r="A6104" s="2">
        <v>44516</v>
      </c>
      <c r="B6104" s="110">
        <f>IF(ISNA(VLOOKUP($A6104, 'NAV Daily'!$A$1:$D$9941, 4, 0)),B6103, VLOOKUP($A6104, 'NAV Daily'!$A$1:$D$9941, 4, 0))</f>
        <v>3475.8989999999999</v>
      </c>
      <c r="C6104" s="110">
        <f>IF(IFERROR(VLOOKUP($A6104, JCI!A:E, 5, 0),C6103)="null",C6103, IFERROR(VLOOKUP( $A6104, JCI!A:E, 5, 0),C6103))</f>
        <v>6225.6860349999997</v>
      </c>
      <c r="D6104" s="6">
        <f>IF(ISNA(VLOOKUP($A6104,ICBI!$C$1:$D$10000, 2, 0)),D6103, VLOOKUP($A6104, ICBI!$C$1:$D$10000, 2, 0))</f>
        <v>274.53288710195</v>
      </c>
      <c r="E6104" s="2">
        <f t="shared" si="311"/>
        <v>43829</v>
      </c>
      <c r="F6104" s="3">
        <f t="shared" si="312"/>
        <v>3475.8989999999999</v>
      </c>
      <c r="G6104" s="3">
        <f t="shared" si="313"/>
        <v>5755.1273419798254</v>
      </c>
      <c r="H6104" s="6">
        <f>IF(ISNA(VLOOKUP($A6104, 'NAV Daily'!$A$1:$B$9941, 2, 0)/1000000000),H6103, VLOOKUP($A6104, 'NAV Daily'!$A$1:$B$9941, 2, 0)/1000000000)</f>
        <v>666.48381470779009</v>
      </c>
    </row>
    <row r="6105" spans="1:8" customFormat="1" x14ac:dyDescent="0.25">
      <c r="A6105" s="2">
        <v>44517</v>
      </c>
      <c r="B6105" s="110">
        <f>IF(ISNA(VLOOKUP($A6105, 'NAV Daily'!$A$1:$D$9941, 4, 0)),B6104, VLOOKUP($A6105, 'NAV Daily'!$A$1:$D$9941, 4, 0))</f>
        <v>3475.8989999999999</v>
      </c>
      <c r="C6105" s="110">
        <f>IF(IFERROR(VLOOKUP($A6105, JCI!A:E, 5, 0),C6104)="null",C6104, IFERROR(VLOOKUP( $A6105, JCI!A:E, 5, 0),C6104))</f>
        <v>6225.6860349999997</v>
      </c>
      <c r="D6105" s="6">
        <f>IF(ISNA(VLOOKUP($A6105,ICBI!$C$1:$D$10000, 2, 0)),D6104, VLOOKUP($A6105, ICBI!$C$1:$D$10000, 2, 0))</f>
        <v>274.53288710195</v>
      </c>
      <c r="E6105" s="2">
        <f t="shared" si="311"/>
        <v>43829</v>
      </c>
      <c r="F6105" s="3">
        <f t="shared" si="312"/>
        <v>3475.8989999999999</v>
      </c>
      <c r="G6105" s="3">
        <f t="shared" si="313"/>
        <v>5755.1273419798254</v>
      </c>
      <c r="H6105" s="6">
        <f>IF(ISNA(VLOOKUP($A6105, 'NAV Daily'!$A$1:$B$9941, 2, 0)/1000000000),H6104, VLOOKUP($A6105, 'NAV Daily'!$A$1:$B$9941, 2, 0)/1000000000)</f>
        <v>666.48381470779009</v>
      </c>
    </row>
    <row r="6106" spans="1:8" customFormat="1" x14ac:dyDescent="0.25">
      <c r="A6106" s="2">
        <v>44518</v>
      </c>
      <c r="B6106" s="110">
        <f>IF(ISNA(VLOOKUP($A6106, 'NAV Daily'!$A$1:$D$9941, 4, 0)),B6105, VLOOKUP($A6106, 'NAV Daily'!$A$1:$D$9941, 4, 0))</f>
        <v>3475.8989999999999</v>
      </c>
      <c r="C6106" s="110">
        <f>IF(IFERROR(VLOOKUP($A6106, JCI!A:E, 5, 0),C6105)="null",C6105, IFERROR(VLOOKUP( $A6106, JCI!A:E, 5, 0),C6105))</f>
        <v>6225.6860349999997</v>
      </c>
      <c r="D6106" s="6">
        <f>IF(ISNA(VLOOKUP($A6106,ICBI!$C$1:$D$10000, 2, 0)),D6105, VLOOKUP($A6106, ICBI!$C$1:$D$10000, 2, 0))</f>
        <v>274.53288710195</v>
      </c>
      <c r="E6106" s="2">
        <f t="shared" si="311"/>
        <v>43829</v>
      </c>
      <c r="F6106" s="3">
        <f t="shared" si="312"/>
        <v>3475.8989999999999</v>
      </c>
      <c r="G6106" s="3">
        <f t="shared" si="313"/>
        <v>5755.1273419798254</v>
      </c>
      <c r="H6106" s="6">
        <f>IF(ISNA(VLOOKUP($A6106, 'NAV Daily'!$A$1:$B$9941, 2, 0)/1000000000),H6105, VLOOKUP($A6106, 'NAV Daily'!$A$1:$B$9941, 2, 0)/1000000000)</f>
        <v>666.48381470779009</v>
      </c>
    </row>
    <row r="6107" spans="1:8" customFormat="1" x14ac:dyDescent="0.25">
      <c r="A6107" s="2">
        <v>44519</v>
      </c>
      <c r="B6107" s="110">
        <f>IF(ISNA(VLOOKUP($A6107, 'NAV Daily'!$A$1:$D$9941, 4, 0)),B6106, VLOOKUP($A6107, 'NAV Daily'!$A$1:$D$9941, 4, 0))</f>
        <v>3475.8989999999999</v>
      </c>
      <c r="C6107" s="110">
        <f>IF(IFERROR(VLOOKUP($A6107, JCI!A:E, 5, 0),C6106)="null",C6106, IFERROR(VLOOKUP( $A6107, JCI!A:E, 5, 0),C6106))</f>
        <v>6225.6860349999997</v>
      </c>
      <c r="D6107" s="6">
        <f>IF(ISNA(VLOOKUP($A6107,ICBI!$C$1:$D$10000, 2, 0)),D6106, VLOOKUP($A6107, ICBI!$C$1:$D$10000, 2, 0))</f>
        <v>274.53288710195</v>
      </c>
      <c r="E6107" s="2">
        <f t="shared" si="311"/>
        <v>43829</v>
      </c>
      <c r="F6107" s="3">
        <f t="shared" si="312"/>
        <v>3475.8989999999999</v>
      </c>
      <c r="G6107" s="3">
        <f t="shared" si="313"/>
        <v>5755.1273419798254</v>
      </c>
      <c r="H6107" s="6">
        <f>IF(ISNA(VLOOKUP($A6107, 'NAV Daily'!$A$1:$B$9941, 2, 0)/1000000000),H6106, VLOOKUP($A6107, 'NAV Daily'!$A$1:$B$9941, 2, 0)/1000000000)</f>
        <v>666.48381470779009</v>
      </c>
    </row>
    <row r="6108" spans="1:8" customFormat="1" x14ac:dyDescent="0.25">
      <c r="A6108" s="2">
        <v>44520</v>
      </c>
      <c r="B6108" s="110">
        <f>IF(ISNA(VLOOKUP($A6108, 'NAV Daily'!$A$1:$D$9941, 4, 0)),B6107, VLOOKUP($A6108, 'NAV Daily'!$A$1:$D$9941, 4, 0))</f>
        <v>3475.8989999999999</v>
      </c>
      <c r="C6108" s="110">
        <f>IF(IFERROR(VLOOKUP($A6108, JCI!A:E, 5, 0),C6107)="null",C6107, IFERROR(VLOOKUP( $A6108, JCI!A:E, 5, 0),C6107))</f>
        <v>6225.6860349999997</v>
      </c>
      <c r="D6108" s="6">
        <f>IF(ISNA(VLOOKUP($A6108,ICBI!$C$1:$D$10000, 2, 0)),D6107, VLOOKUP($A6108, ICBI!$C$1:$D$10000, 2, 0))</f>
        <v>274.53288710195</v>
      </c>
      <c r="E6108" s="2">
        <f t="shared" si="311"/>
        <v>43829</v>
      </c>
      <c r="F6108" s="3">
        <f t="shared" si="312"/>
        <v>3475.8989999999999</v>
      </c>
      <c r="G6108" s="3">
        <f t="shared" si="313"/>
        <v>5755.1273419798254</v>
      </c>
      <c r="H6108" s="6">
        <f>IF(ISNA(VLOOKUP($A6108, 'NAV Daily'!$A$1:$B$9941, 2, 0)/1000000000),H6107, VLOOKUP($A6108, 'NAV Daily'!$A$1:$B$9941, 2, 0)/1000000000)</f>
        <v>666.48381470779009</v>
      </c>
    </row>
    <row r="6109" spans="1:8" customFormat="1" x14ac:dyDescent="0.25">
      <c r="A6109" s="2">
        <v>44521</v>
      </c>
      <c r="B6109" s="110">
        <f>IF(ISNA(VLOOKUP($A6109, 'NAV Daily'!$A$1:$D$9941, 4, 0)),B6108, VLOOKUP($A6109, 'NAV Daily'!$A$1:$D$9941, 4, 0))</f>
        <v>3475.8989999999999</v>
      </c>
      <c r="C6109" s="110">
        <f>IF(IFERROR(VLOOKUP($A6109, JCI!A:E, 5, 0),C6108)="null",C6108, IFERROR(VLOOKUP( $A6109, JCI!A:E, 5, 0),C6108))</f>
        <v>6225.6860349999997</v>
      </c>
      <c r="D6109" s="6">
        <f>IF(ISNA(VLOOKUP($A6109,ICBI!$C$1:$D$10000, 2, 0)),D6108, VLOOKUP($A6109, ICBI!$C$1:$D$10000, 2, 0))</f>
        <v>274.53288710195</v>
      </c>
      <c r="E6109" s="2">
        <f t="shared" si="311"/>
        <v>43829</v>
      </c>
      <c r="F6109" s="3">
        <f t="shared" si="312"/>
        <v>3475.8989999999999</v>
      </c>
      <c r="G6109" s="3">
        <f t="shared" si="313"/>
        <v>5755.1273419798254</v>
      </c>
      <c r="H6109" s="6">
        <f>IF(ISNA(VLOOKUP($A6109, 'NAV Daily'!$A$1:$B$9941, 2, 0)/1000000000),H6108, VLOOKUP($A6109, 'NAV Daily'!$A$1:$B$9941, 2, 0)/1000000000)</f>
        <v>666.48381470779009</v>
      </c>
    </row>
    <row r="6110" spans="1:8" customFormat="1" x14ac:dyDescent="0.25">
      <c r="A6110" s="2">
        <v>44522</v>
      </c>
      <c r="B6110" s="110">
        <f>IF(ISNA(VLOOKUP($A6110, 'NAV Daily'!$A$1:$D$9941, 4, 0)),B6109, VLOOKUP($A6110, 'NAV Daily'!$A$1:$D$9941, 4, 0))</f>
        <v>3475.8989999999999</v>
      </c>
      <c r="C6110" s="110">
        <f>IF(IFERROR(VLOOKUP($A6110, JCI!A:E, 5, 0),C6109)="null",C6109, IFERROR(VLOOKUP( $A6110, JCI!A:E, 5, 0),C6109))</f>
        <v>6225.6860349999997</v>
      </c>
      <c r="D6110" s="6">
        <f>IF(ISNA(VLOOKUP($A6110,ICBI!$C$1:$D$10000, 2, 0)),D6109, VLOOKUP($A6110, ICBI!$C$1:$D$10000, 2, 0))</f>
        <v>274.53288710195</v>
      </c>
      <c r="E6110" s="2">
        <f t="shared" si="311"/>
        <v>43829</v>
      </c>
      <c r="F6110" s="3">
        <f t="shared" si="312"/>
        <v>3475.8989999999999</v>
      </c>
      <c r="G6110" s="3">
        <f t="shared" si="313"/>
        <v>5755.1273419798254</v>
      </c>
      <c r="H6110" s="6">
        <f>IF(ISNA(VLOOKUP($A6110, 'NAV Daily'!$A$1:$B$9941, 2, 0)/1000000000),H6109, VLOOKUP($A6110, 'NAV Daily'!$A$1:$B$9941, 2, 0)/1000000000)</f>
        <v>666.48381470779009</v>
      </c>
    </row>
    <row r="6111" spans="1:8" customFormat="1" x14ac:dyDescent="0.25">
      <c r="A6111" s="2">
        <v>44523</v>
      </c>
      <c r="B6111" s="110">
        <f>IF(ISNA(VLOOKUP($A6111, 'NAV Daily'!$A$1:$D$9941, 4, 0)),B6110, VLOOKUP($A6111, 'NAV Daily'!$A$1:$D$9941, 4, 0))</f>
        <v>3475.8989999999999</v>
      </c>
      <c r="C6111" s="110">
        <f>IF(IFERROR(VLOOKUP($A6111, JCI!A:E, 5, 0),C6110)="null",C6110, IFERROR(VLOOKUP( $A6111, JCI!A:E, 5, 0),C6110))</f>
        <v>6225.6860349999997</v>
      </c>
      <c r="D6111" s="6">
        <f>IF(ISNA(VLOOKUP($A6111,ICBI!$C$1:$D$10000, 2, 0)),D6110, VLOOKUP($A6111, ICBI!$C$1:$D$10000, 2, 0))</f>
        <v>274.53288710195</v>
      </c>
      <c r="E6111" s="2">
        <f t="shared" si="311"/>
        <v>43829</v>
      </c>
      <c r="F6111" s="3">
        <f t="shared" si="312"/>
        <v>3475.8989999999999</v>
      </c>
      <c r="G6111" s="3">
        <f t="shared" si="313"/>
        <v>5755.1273419798254</v>
      </c>
      <c r="H6111" s="6">
        <f>IF(ISNA(VLOOKUP($A6111, 'NAV Daily'!$A$1:$B$9941, 2, 0)/1000000000),H6110, VLOOKUP($A6111, 'NAV Daily'!$A$1:$B$9941, 2, 0)/1000000000)</f>
        <v>666.48381470779009</v>
      </c>
    </row>
    <row r="6112" spans="1:8" customFormat="1" x14ac:dyDescent="0.25">
      <c r="A6112" s="2">
        <v>44524</v>
      </c>
      <c r="B6112" s="110">
        <f>IF(ISNA(VLOOKUP($A6112, 'NAV Daily'!$A$1:$D$9941, 4, 0)),B6111, VLOOKUP($A6112, 'NAV Daily'!$A$1:$D$9941, 4, 0))</f>
        <v>3475.8989999999999</v>
      </c>
      <c r="C6112" s="110">
        <f>IF(IFERROR(VLOOKUP($A6112, JCI!A:E, 5, 0),C6111)="null",C6111, IFERROR(VLOOKUP( $A6112, JCI!A:E, 5, 0),C6111))</f>
        <v>6225.6860349999997</v>
      </c>
      <c r="D6112" s="6">
        <f>IF(ISNA(VLOOKUP($A6112,ICBI!$C$1:$D$10000, 2, 0)),D6111, VLOOKUP($A6112, ICBI!$C$1:$D$10000, 2, 0))</f>
        <v>274.53288710195</v>
      </c>
      <c r="E6112" s="2">
        <f t="shared" si="311"/>
        <v>43829</v>
      </c>
      <c r="F6112" s="3">
        <f t="shared" si="312"/>
        <v>3475.8989999999999</v>
      </c>
      <c r="G6112" s="3">
        <f t="shared" si="313"/>
        <v>5755.1273419798254</v>
      </c>
      <c r="H6112" s="6">
        <f>IF(ISNA(VLOOKUP($A6112, 'NAV Daily'!$A$1:$B$9941, 2, 0)/1000000000),H6111, VLOOKUP($A6112, 'NAV Daily'!$A$1:$B$9941, 2, 0)/1000000000)</f>
        <v>666.48381470779009</v>
      </c>
    </row>
    <row r="6113" spans="1:8" customFormat="1" x14ac:dyDescent="0.25">
      <c r="A6113" s="2">
        <v>44525</v>
      </c>
      <c r="B6113" s="110">
        <f>IF(ISNA(VLOOKUP($A6113, 'NAV Daily'!$A$1:$D$9941, 4, 0)),B6112, VLOOKUP($A6113, 'NAV Daily'!$A$1:$D$9941, 4, 0))</f>
        <v>3475.8989999999999</v>
      </c>
      <c r="C6113" s="110">
        <f>IF(IFERROR(VLOOKUP($A6113, JCI!A:E, 5, 0),C6112)="null",C6112, IFERROR(VLOOKUP( $A6113, JCI!A:E, 5, 0),C6112))</f>
        <v>6225.6860349999997</v>
      </c>
      <c r="D6113" s="6">
        <f>IF(ISNA(VLOOKUP($A6113,ICBI!$C$1:$D$10000, 2, 0)),D6112, VLOOKUP($A6113, ICBI!$C$1:$D$10000, 2, 0))</f>
        <v>274.53288710195</v>
      </c>
      <c r="E6113" s="2">
        <f t="shared" si="311"/>
        <v>43829</v>
      </c>
      <c r="F6113" s="3">
        <f t="shared" si="312"/>
        <v>3475.8989999999999</v>
      </c>
      <c r="G6113" s="3">
        <f t="shared" si="313"/>
        <v>5755.1273419798254</v>
      </c>
      <c r="H6113" s="6">
        <f>IF(ISNA(VLOOKUP($A6113, 'NAV Daily'!$A$1:$B$9941, 2, 0)/1000000000),H6112, VLOOKUP($A6113, 'NAV Daily'!$A$1:$B$9941, 2, 0)/1000000000)</f>
        <v>666.48381470779009</v>
      </c>
    </row>
    <row r="6114" spans="1:8" customFormat="1" x14ac:dyDescent="0.25">
      <c r="A6114" s="2">
        <v>44526</v>
      </c>
      <c r="B6114" s="110">
        <f>IF(ISNA(VLOOKUP($A6114, 'NAV Daily'!$A$1:$D$9941, 4, 0)),B6113, VLOOKUP($A6114, 'NAV Daily'!$A$1:$D$9941, 4, 0))</f>
        <v>3475.8989999999999</v>
      </c>
      <c r="C6114" s="110">
        <f>IF(IFERROR(VLOOKUP($A6114, JCI!A:E, 5, 0),C6113)="null",C6113, IFERROR(VLOOKUP( $A6114, JCI!A:E, 5, 0),C6113))</f>
        <v>6225.6860349999997</v>
      </c>
      <c r="D6114" s="6">
        <f>IF(ISNA(VLOOKUP($A6114,ICBI!$C$1:$D$10000, 2, 0)),D6113, VLOOKUP($A6114, ICBI!$C$1:$D$10000, 2, 0))</f>
        <v>274.53288710195</v>
      </c>
      <c r="E6114" s="2">
        <f t="shared" si="311"/>
        <v>43829</v>
      </c>
      <c r="F6114" s="3">
        <f t="shared" si="312"/>
        <v>3475.8989999999999</v>
      </c>
      <c r="G6114" s="3">
        <f t="shared" si="313"/>
        <v>5755.1273419798254</v>
      </c>
      <c r="H6114" s="6">
        <f>IF(ISNA(VLOOKUP($A6114, 'NAV Daily'!$A$1:$B$9941, 2, 0)/1000000000),H6113, VLOOKUP($A6114, 'NAV Daily'!$A$1:$B$9941, 2, 0)/1000000000)</f>
        <v>666.48381470779009</v>
      </c>
    </row>
    <row r="6115" spans="1:8" customFormat="1" x14ac:dyDescent="0.25">
      <c r="A6115" s="2">
        <v>44527</v>
      </c>
      <c r="B6115" s="110">
        <f>IF(ISNA(VLOOKUP($A6115, 'NAV Daily'!$A$1:$D$9941, 4, 0)),B6114, VLOOKUP($A6115, 'NAV Daily'!$A$1:$D$9941, 4, 0))</f>
        <v>3475.8989999999999</v>
      </c>
      <c r="C6115" s="110">
        <f>IF(IFERROR(VLOOKUP($A6115, JCI!A:E, 5, 0),C6114)="null",C6114, IFERROR(VLOOKUP( $A6115, JCI!A:E, 5, 0),C6114))</f>
        <v>6225.6860349999997</v>
      </c>
      <c r="D6115" s="6">
        <f>IF(ISNA(VLOOKUP($A6115,ICBI!$C$1:$D$10000, 2, 0)),D6114, VLOOKUP($A6115, ICBI!$C$1:$D$10000, 2, 0))</f>
        <v>274.53288710195</v>
      </c>
      <c r="E6115" s="2">
        <f t="shared" si="311"/>
        <v>43829</v>
      </c>
      <c r="F6115" s="3">
        <f t="shared" si="312"/>
        <v>3475.8989999999999</v>
      </c>
      <c r="G6115" s="3">
        <f t="shared" si="313"/>
        <v>5755.1273419798254</v>
      </c>
      <c r="H6115" s="6">
        <f>IF(ISNA(VLOOKUP($A6115, 'NAV Daily'!$A$1:$B$9941, 2, 0)/1000000000),H6114, VLOOKUP($A6115, 'NAV Daily'!$A$1:$B$9941, 2, 0)/1000000000)</f>
        <v>666.48381470779009</v>
      </c>
    </row>
    <row r="6116" spans="1:8" customFormat="1" x14ac:dyDescent="0.25">
      <c r="A6116" s="2">
        <v>44528</v>
      </c>
      <c r="B6116" s="110">
        <f>IF(ISNA(VLOOKUP($A6116, 'NAV Daily'!$A$1:$D$9941, 4, 0)),B6115, VLOOKUP($A6116, 'NAV Daily'!$A$1:$D$9941, 4, 0))</f>
        <v>3475.8989999999999</v>
      </c>
      <c r="C6116" s="110">
        <f>IF(IFERROR(VLOOKUP($A6116, JCI!A:E, 5, 0),C6115)="null",C6115, IFERROR(VLOOKUP( $A6116, JCI!A:E, 5, 0),C6115))</f>
        <v>6225.6860349999997</v>
      </c>
      <c r="D6116" s="6">
        <f>IF(ISNA(VLOOKUP($A6116,ICBI!$C$1:$D$10000, 2, 0)),D6115, VLOOKUP($A6116, ICBI!$C$1:$D$10000, 2, 0))</f>
        <v>274.53288710195</v>
      </c>
      <c r="E6116" s="2">
        <f t="shared" si="311"/>
        <v>43829</v>
      </c>
      <c r="F6116" s="3">
        <f t="shared" si="312"/>
        <v>3475.8989999999999</v>
      </c>
      <c r="G6116" s="3">
        <f t="shared" si="313"/>
        <v>5755.1273419798254</v>
      </c>
      <c r="H6116" s="6">
        <f>IF(ISNA(VLOOKUP($A6116, 'NAV Daily'!$A$1:$B$9941, 2, 0)/1000000000),H6115, VLOOKUP($A6116, 'NAV Daily'!$A$1:$B$9941, 2, 0)/1000000000)</f>
        <v>666.48381470779009</v>
      </c>
    </row>
    <row r="6117" spans="1:8" customFormat="1" x14ac:dyDescent="0.25">
      <c r="A6117" s="2">
        <v>44529</v>
      </c>
      <c r="B6117" s="110">
        <f>IF(ISNA(VLOOKUP($A6117, 'NAV Daily'!$A$1:$D$9941, 4, 0)),B6116, VLOOKUP($A6117, 'NAV Daily'!$A$1:$D$9941, 4, 0))</f>
        <v>3475.8989999999999</v>
      </c>
      <c r="C6117" s="110">
        <f>IF(IFERROR(VLOOKUP($A6117, JCI!A:E, 5, 0),C6116)="null",C6116, IFERROR(VLOOKUP( $A6117, JCI!A:E, 5, 0),C6116))</f>
        <v>6225.6860349999997</v>
      </c>
      <c r="D6117" s="6">
        <f>IF(ISNA(VLOOKUP($A6117,ICBI!$C$1:$D$10000, 2, 0)),D6116, VLOOKUP($A6117, ICBI!$C$1:$D$10000, 2, 0))</f>
        <v>274.53288710195</v>
      </c>
      <c r="E6117" s="2">
        <f t="shared" si="311"/>
        <v>43829</v>
      </c>
      <c r="F6117" s="3">
        <f t="shared" si="312"/>
        <v>3475.8989999999999</v>
      </c>
      <c r="G6117" s="3">
        <f t="shared" si="313"/>
        <v>5755.1273419798254</v>
      </c>
      <c r="H6117" s="6">
        <f>IF(ISNA(VLOOKUP($A6117, 'NAV Daily'!$A$1:$B$9941, 2, 0)/1000000000),H6116, VLOOKUP($A6117, 'NAV Daily'!$A$1:$B$9941, 2, 0)/1000000000)</f>
        <v>666.48381470779009</v>
      </c>
    </row>
    <row r="6118" spans="1:8" customFormat="1" x14ac:dyDescent="0.25">
      <c r="A6118" s="2">
        <v>44530</v>
      </c>
      <c r="B6118" s="110">
        <f>IF(ISNA(VLOOKUP($A6118, 'NAV Daily'!$A$1:$D$9941, 4, 0)),B6117, VLOOKUP($A6118, 'NAV Daily'!$A$1:$D$9941, 4, 0))</f>
        <v>3475.8989999999999</v>
      </c>
      <c r="C6118" s="110">
        <f>IF(IFERROR(VLOOKUP($A6118, JCI!A:E, 5, 0),C6117)="null",C6117, IFERROR(VLOOKUP( $A6118, JCI!A:E, 5, 0),C6117))</f>
        <v>6225.6860349999997</v>
      </c>
      <c r="D6118" s="6">
        <f>IF(ISNA(VLOOKUP($A6118,ICBI!$C$1:$D$10000, 2, 0)),D6117, VLOOKUP($A6118, ICBI!$C$1:$D$10000, 2, 0))</f>
        <v>274.53288710195</v>
      </c>
      <c r="E6118" s="2">
        <f t="shared" si="311"/>
        <v>43829</v>
      </c>
      <c r="F6118" s="3">
        <f t="shared" si="312"/>
        <v>3475.8989999999999</v>
      </c>
      <c r="G6118" s="3">
        <f t="shared" si="313"/>
        <v>5755.1273419798254</v>
      </c>
      <c r="H6118" s="6">
        <f>IF(ISNA(VLOOKUP($A6118, 'NAV Daily'!$A$1:$B$9941, 2, 0)/1000000000),H6117, VLOOKUP($A6118, 'NAV Daily'!$A$1:$B$9941, 2, 0)/1000000000)</f>
        <v>666.48381470779009</v>
      </c>
    </row>
    <row r="6119" spans="1:8" customFormat="1" x14ac:dyDescent="0.25">
      <c r="A6119" s="2">
        <v>44531</v>
      </c>
      <c r="B6119" s="110">
        <f>IF(ISNA(VLOOKUP($A6119, 'NAV Daily'!$A$1:$D$9941, 4, 0)),B6118, VLOOKUP($A6119, 'NAV Daily'!$A$1:$D$9941, 4, 0))</f>
        <v>3475.8989999999999</v>
      </c>
      <c r="C6119" s="110">
        <f>IF(IFERROR(VLOOKUP($A6119, JCI!A:E, 5, 0),C6118)="null",C6118, IFERROR(VLOOKUP( $A6119, JCI!A:E, 5, 0),C6118))</f>
        <v>6225.6860349999997</v>
      </c>
      <c r="D6119" s="6">
        <f>IF(ISNA(VLOOKUP($A6119,ICBI!$C$1:$D$10000, 2, 0)),D6118, VLOOKUP($A6119, ICBI!$C$1:$D$10000, 2, 0))</f>
        <v>274.53288710195</v>
      </c>
      <c r="E6119" s="2">
        <f t="shared" si="311"/>
        <v>43829</v>
      </c>
      <c r="F6119" s="3">
        <f t="shared" si="312"/>
        <v>3475.8989999999999</v>
      </c>
      <c r="G6119" s="3">
        <f t="shared" si="313"/>
        <v>5755.1273419798254</v>
      </c>
      <c r="H6119" s="6">
        <f>IF(ISNA(VLOOKUP($A6119, 'NAV Daily'!$A$1:$B$9941, 2, 0)/1000000000),H6118, VLOOKUP($A6119, 'NAV Daily'!$A$1:$B$9941, 2, 0)/1000000000)</f>
        <v>666.48381470779009</v>
      </c>
    </row>
    <row r="6120" spans="1:8" customFormat="1" x14ac:dyDescent="0.25">
      <c r="A6120" s="2">
        <v>44532</v>
      </c>
      <c r="B6120" s="110">
        <f>IF(ISNA(VLOOKUP($A6120, 'NAV Daily'!$A$1:$D$9941, 4, 0)),B6119, VLOOKUP($A6120, 'NAV Daily'!$A$1:$D$9941, 4, 0))</f>
        <v>3475.8989999999999</v>
      </c>
      <c r="C6120" s="110">
        <f>IF(IFERROR(VLOOKUP($A6120, JCI!A:E, 5, 0),C6119)="null",C6119, IFERROR(VLOOKUP( $A6120, JCI!A:E, 5, 0),C6119))</f>
        <v>6225.6860349999997</v>
      </c>
      <c r="D6120" s="6">
        <f>IF(ISNA(VLOOKUP($A6120,ICBI!$C$1:$D$10000, 2, 0)),D6119, VLOOKUP($A6120, ICBI!$C$1:$D$10000, 2, 0))</f>
        <v>274.53288710195</v>
      </c>
      <c r="E6120" s="2">
        <f t="shared" si="311"/>
        <v>43829</v>
      </c>
      <c r="F6120" s="3">
        <f t="shared" si="312"/>
        <v>3475.8989999999999</v>
      </c>
      <c r="G6120" s="3">
        <f t="shared" si="313"/>
        <v>5755.1273419798254</v>
      </c>
      <c r="H6120" s="6">
        <f>IF(ISNA(VLOOKUP($A6120, 'NAV Daily'!$A$1:$B$9941, 2, 0)/1000000000),H6119, VLOOKUP($A6120, 'NAV Daily'!$A$1:$B$9941, 2, 0)/1000000000)</f>
        <v>666.48381470779009</v>
      </c>
    </row>
    <row r="6121" spans="1:8" customFormat="1" x14ac:dyDescent="0.25">
      <c r="A6121" s="2">
        <v>44533</v>
      </c>
      <c r="B6121" s="110">
        <f>IF(ISNA(VLOOKUP($A6121, 'NAV Daily'!$A$1:$D$9941, 4, 0)),B6120, VLOOKUP($A6121, 'NAV Daily'!$A$1:$D$9941, 4, 0))</f>
        <v>3475.8989999999999</v>
      </c>
      <c r="C6121" s="110">
        <f>IF(IFERROR(VLOOKUP($A6121, JCI!A:E, 5, 0),C6120)="null",C6120, IFERROR(VLOOKUP( $A6121, JCI!A:E, 5, 0),C6120))</f>
        <v>6225.6860349999997</v>
      </c>
      <c r="D6121" s="6">
        <f>IF(ISNA(VLOOKUP($A6121,ICBI!$C$1:$D$10000, 2, 0)),D6120, VLOOKUP($A6121, ICBI!$C$1:$D$10000, 2, 0))</f>
        <v>274.53288710195</v>
      </c>
      <c r="E6121" s="2">
        <f t="shared" si="311"/>
        <v>43829</v>
      </c>
      <c r="F6121" s="3">
        <f t="shared" si="312"/>
        <v>3475.8989999999999</v>
      </c>
      <c r="G6121" s="3">
        <f t="shared" si="313"/>
        <v>5755.1273419798254</v>
      </c>
      <c r="H6121" s="6">
        <f>IF(ISNA(VLOOKUP($A6121, 'NAV Daily'!$A$1:$B$9941, 2, 0)/1000000000),H6120, VLOOKUP($A6121, 'NAV Daily'!$A$1:$B$9941, 2, 0)/1000000000)</f>
        <v>666.48381470779009</v>
      </c>
    </row>
    <row r="6122" spans="1:8" customFormat="1" x14ac:dyDescent="0.25">
      <c r="A6122" s="2">
        <v>44534</v>
      </c>
      <c r="B6122" s="110">
        <f>IF(ISNA(VLOOKUP($A6122, 'NAV Daily'!$A$1:$D$9941, 4, 0)),B6121, VLOOKUP($A6122, 'NAV Daily'!$A$1:$D$9941, 4, 0))</f>
        <v>3475.8989999999999</v>
      </c>
      <c r="C6122" s="110">
        <f>IF(IFERROR(VLOOKUP($A6122, JCI!A:E, 5, 0),C6121)="null",C6121, IFERROR(VLOOKUP( $A6122, JCI!A:E, 5, 0),C6121))</f>
        <v>6225.6860349999997</v>
      </c>
      <c r="D6122" s="6">
        <f>IF(ISNA(VLOOKUP($A6122,ICBI!$C$1:$D$10000, 2, 0)),D6121, VLOOKUP($A6122, ICBI!$C$1:$D$10000, 2, 0))</f>
        <v>274.53288710195</v>
      </c>
      <c r="E6122" s="2">
        <f t="shared" si="311"/>
        <v>43829</v>
      </c>
      <c r="F6122" s="3">
        <f t="shared" si="312"/>
        <v>3475.8989999999999</v>
      </c>
      <c r="G6122" s="3">
        <f t="shared" si="313"/>
        <v>5755.1273419798254</v>
      </c>
      <c r="H6122" s="6">
        <f>IF(ISNA(VLOOKUP($A6122, 'NAV Daily'!$A$1:$B$9941, 2, 0)/1000000000),H6121, VLOOKUP($A6122, 'NAV Daily'!$A$1:$B$9941, 2, 0)/1000000000)</f>
        <v>666.48381470779009</v>
      </c>
    </row>
    <row r="6123" spans="1:8" customFormat="1" x14ac:dyDescent="0.25">
      <c r="A6123" s="2">
        <v>44535</v>
      </c>
      <c r="B6123" s="110">
        <f>IF(ISNA(VLOOKUP($A6123, 'NAV Daily'!$A$1:$D$9941, 4, 0)),B6122, VLOOKUP($A6123, 'NAV Daily'!$A$1:$D$9941, 4, 0))</f>
        <v>3475.8989999999999</v>
      </c>
      <c r="C6123" s="110">
        <f>IF(IFERROR(VLOOKUP($A6123, JCI!A:E, 5, 0),C6122)="null",C6122, IFERROR(VLOOKUP( $A6123, JCI!A:E, 5, 0),C6122))</f>
        <v>6225.6860349999997</v>
      </c>
      <c r="D6123" s="6">
        <f>IF(ISNA(VLOOKUP($A6123,ICBI!$C$1:$D$10000, 2, 0)),D6122, VLOOKUP($A6123, ICBI!$C$1:$D$10000, 2, 0))</f>
        <v>274.53288710195</v>
      </c>
      <c r="E6123" s="2">
        <f t="shared" si="311"/>
        <v>43829</v>
      </c>
      <c r="F6123" s="3">
        <f t="shared" si="312"/>
        <v>3475.8989999999999</v>
      </c>
      <c r="G6123" s="3">
        <f t="shared" si="313"/>
        <v>5755.1273419798254</v>
      </c>
      <c r="H6123" s="6">
        <f>IF(ISNA(VLOOKUP($A6123, 'NAV Daily'!$A$1:$B$9941, 2, 0)/1000000000),H6122, VLOOKUP($A6123, 'NAV Daily'!$A$1:$B$9941, 2, 0)/1000000000)</f>
        <v>666.48381470779009</v>
      </c>
    </row>
    <row r="6124" spans="1:8" customFormat="1" x14ac:dyDescent="0.25">
      <c r="A6124" s="2">
        <v>44536</v>
      </c>
      <c r="B6124" s="110">
        <f>IF(ISNA(VLOOKUP($A6124, 'NAV Daily'!$A$1:$D$9941, 4, 0)),B6123, VLOOKUP($A6124, 'NAV Daily'!$A$1:$D$9941, 4, 0))</f>
        <v>3475.8989999999999</v>
      </c>
      <c r="C6124" s="110">
        <f>IF(IFERROR(VLOOKUP($A6124, JCI!A:E, 5, 0),C6123)="null",C6123, IFERROR(VLOOKUP( $A6124, JCI!A:E, 5, 0),C6123))</f>
        <v>6225.6860349999997</v>
      </c>
      <c r="D6124" s="6">
        <f>IF(ISNA(VLOOKUP($A6124,ICBI!$C$1:$D$10000, 2, 0)),D6123, VLOOKUP($A6124, ICBI!$C$1:$D$10000, 2, 0))</f>
        <v>274.53288710195</v>
      </c>
      <c r="E6124" s="2">
        <f t="shared" si="311"/>
        <v>43829</v>
      </c>
      <c r="F6124" s="3">
        <f t="shared" si="312"/>
        <v>3475.8989999999999</v>
      </c>
      <c r="G6124" s="3">
        <f t="shared" si="313"/>
        <v>5755.1273419798254</v>
      </c>
      <c r="H6124" s="6">
        <f>IF(ISNA(VLOOKUP($A6124, 'NAV Daily'!$A$1:$B$9941, 2, 0)/1000000000),H6123, VLOOKUP($A6124, 'NAV Daily'!$A$1:$B$9941, 2, 0)/1000000000)</f>
        <v>666.48381470779009</v>
      </c>
    </row>
    <row r="6125" spans="1:8" customFormat="1" x14ac:dyDescent="0.25">
      <c r="A6125" s="2">
        <v>44537</v>
      </c>
      <c r="B6125" s="110">
        <f>IF(ISNA(VLOOKUP($A6125, 'NAV Daily'!$A$1:$D$9941, 4, 0)),B6124, VLOOKUP($A6125, 'NAV Daily'!$A$1:$D$9941, 4, 0))</f>
        <v>3475.8989999999999</v>
      </c>
      <c r="C6125" s="110">
        <f>IF(IFERROR(VLOOKUP($A6125, JCI!A:E, 5, 0),C6124)="null",C6124, IFERROR(VLOOKUP( $A6125, JCI!A:E, 5, 0),C6124))</f>
        <v>6225.6860349999997</v>
      </c>
      <c r="D6125" s="6">
        <f>IF(ISNA(VLOOKUP($A6125,ICBI!$C$1:$D$10000, 2, 0)),D6124, VLOOKUP($A6125, ICBI!$C$1:$D$10000, 2, 0))</f>
        <v>274.53288710195</v>
      </c>
      <c r="E6125" s="2">
        <f t="shared" si="311"/>
        <v>43829</v>
      </c>
      <c r="F6125" s="3">
        <f t="shared" si="312"/>
        <v>3475.8989999999999</v>
      </c>
      <c r="G6125" s="3">
        <f t="shared" si="313"/>
        <v>5755.1273419798254</v>
      </c>
      <c r="H6125" s="6">
        <f>IF(ISNA(VLOOKUP($A6125, 'NAV Daily'!$A$1:$B$9941, 2, 0)/1000000000),H6124, VLOOKUP($A6125, 'NAV Daily'!$A$1:$B$9941, 2, 0)/1000000000)</f>
        <v>666.48381470779009</v>
      </c>
    </row>
    <row r="6126" spans="1:8" customFormat="1" x14ac:dyDescent="0.25">
      <c r="A6126" s="2">
        <v>44538</v>
      </c>
      <c r="B6126" s="110">
        <f>IF(ISNA(VLOOKUP($A6126, 'NAV Daily'!$A$1:$D$9941, 4, 0)),B6125, VLOOKUP($A6126, 'NAV Daily'!$A$1:$D$9941, 4, 0))</f>
        <v>3475.8989999999999</v>
      </c>
      <c r="C6126" s="110">
        <f>IF(IFERROR(VLOOKUP($A6126, JCI!A:E, 5, 0),C6125)="null",C6125, IFERROR(VLOOKUP( $A6126, JCI!A:E, 5, 0),C6125))</f>
        <v>6225.6860349999997</v>
      </c>
      <c r="D6126" s="6">
        <f>IF(ISNA(VLOOKUP($A6126,ICBI!$C$1:$D$10000, 2, 0)),D6125, VLOOKUP($A6126, ICBI!$C$1:$D$10000, 2, 0))</f>
        <v>274.53288710195</v>
      </c>
      <c r="E6126" s="2">
        <f t="shared" si="311"/>
        <v>43829</v>
      </c>
      <c r="F6126" s="3">
        <f t="shared" si="312"/>
        <v>3475.8989999999999</v>
      </c>
      <c r="G6126" s="3">
        <f t="shared" si="313"/>
        <v>5755.1273419798254</v>
      </c>
      <c r="H6126" s="6">
        <f>IF(ISNA(VLOOKUP($A6126, 'NAV Daily'!$A$1:$B$9941, 2, 0)/1000000000),H6125, VLOOKUP($A6126, 'NAV Daily'!$A$1:$B$9941, 2, 0)/1000000000)</f>
        <v>666.48381470779009</v>
      </c>
    </row>
    <row r="6127" spans="1:8" customFormat="1" x14ac:dyDescent="0.25">
      <c r="A6127" s="2">
        <v>44539</v>
      </c>
      <c r="B6127" s="110">
        <f>IF(ISNA(VLOOKUP($A6127, 'NAV Daily'!$A$1:$D$9941, 4, 0)),B6126, VLOOKUP($A6127, 'NAV Daily'!$A$1:$D$9941, 4, 0))</f>
        <v>3475.8989999999999</v>
      </c>
      <c r="C6127" s="110">
        <f>IF(IFERROR(VLOOKUP($A6127, JCI!A:E, 5, 0),C6126)="null",C6126, IFERROR(VLOOKUP( $A6127, JCI!A:E, 5, 0),C6126))</f>
        <v>6225.6860349999997</v>
      </c>
      <c r="D6127" s="6">
        <f>IF(ISNA(VLOOKUP($A6127,ICBI!$C$1:$D$10000, 2, 0)),D6126, VLOOKUP($A6127, ICBI!$C$1:$D$10000, 2, 0))</f>
        <v>274.53288710195</v>
      </c>
      <c r="E6127" s="2">
        <f t="shared" si="311"/>
        <v>43829</v>
      </c>
      <c r="F6127" s="3">
        <f t="shared" si="312"/>
        <v>3475.8989999999999</v>
      </c>
      <c r="G6127" s="3">
        <f t="shared" si="313"/>
        <v>5755.1273419798254</v>
      </c>
      <c r="H6127" s="6">
        <f>IF(ISNA(VLOOKUP($A6127, 'NAV Daily'!$A$1:$B$9941, 2, 0)/1000000000),H6126, VLOOKUP($A6127, 'NAV Daily'!$A$1:$B$9941, 2, 0)/1000000000)</f>
        <v>666.48381470779009</v>
      </c>
    </row>
    <row r="6128" spans="1:8" customFormat="1" x14ac:dyDescent="0.25">
      <c r="A6128" s="2">
        <v>44540</v>
      </c>
      <c r="B6128" s="110">
        <f>IF(ISNA(VLOOKUP($A6128, 'NAV Daily'!$A$1:$D$9941, 4, 0)),B6127, VLOOKUP($A6128, 'NAV Daily'!$A$1:$D$9941, 4, 0))</f>
        <v>3475.8989999999999</v>
      </c>
      <c r="C6128" s="110">
        <f>IF(IFERROR(VLOOKUP($A6128, JCI!A:E, 5, 0),C6127)="null",C6127, IFERROR(VLOOKUP( $A6128, JCI!A:E, 5, 0),C6127))</f>
        <v>6225.6860349999997</v>
      </c>
      <c r="D6128" s="6">
        <f>IF(ISNA(VLOOKUP($A6128,ICBI!$C$1:$D$10000, 2, 0)),D6127, VLOOKUP($A6128, ICBI!$C$1:$D$10000, 2, 0))</f>
        <v>274.53288710195</v>
      </c>
      <c r="E6128" s="2">
        <f t="shared" si="311"/>
        <v>43829</v>
      </c>
      <c r="F6128" s="3">
        <f t="shared" si="312"/>
        <v>3475.8989999999999</v>
      </c>
      <c r="G6128" s="3">
        <f t="shared" si="313"/>
        <v>5755.1273419798254</v>
      </c>
      <c r="H6128" s="6">
        <f>IF(ISNA(VLOOKUP($A6128, 'NAV Daily'!$A$1:$B$9941, 2, 0)/1000000000),H6127, VLOOKUP($A6128, 'NAV Daily'!$A$1:$B$9941, 2, 0)/1000000000)</f>
        <v>666.48381470779009</v>
      </c>
    </row>
    <row r="6129" spans="1:8" customFormat="1" x14ac:dyDescent="0.25">
      <c r="A6129" s="2">
        <v>44541</v>
      </c>
      <c r="B6129" s="110">
        <f>IF(ISNA(VLOOKUP($A6129, 'NAV Daily'!$A$1:$D$9941, 4, 0)),B6128, VLOOKUP($A6129, 'NAV Daily'!$A$1:$D$9941, 4, 0))</f>
        <v>3475.8989999999999</v>
      </c>
      <c r="C6129" s="110">
        <f>IF(IFERROR(VLOOKUP($A6129, JCI!A:E, 5, 0),C6128)="null",C6128, IFERROR(VLOOKUP( $A6129, JCI!A:E, 5, 0),C6128))</f>
        <v>6225.6860349999997</v>
      </c>
      <c r="D6129" s="6">
        <f>IF(ISNA(VLOOKUP($A6129,ICBI!$C$1:$D$10000, 2, 0)),D6128, VLOOKUP($A6129, ICBI!$C$1:$D$10000, 2, 0))</f>
        <v>274.53288710195</v>
      </c>
      <c r="E6129" s="2">
        <f t="shared" si="311"/>
        <v>43829</v>
      </c>
      <c r="F6129" s="3">
        <f t="shared" si="312"/>
        <v>3475.8989999999999</v>
      </c>
      <c r="G6129" s="3">
        <f t="shared" si="313"/>
        <v>5755.1273419798254</v>
      </c>
      <c r="H6129" s="6">
        <f>IF(ISNA(VLOOKUP($A6129, 'NAV Daily'!$A$1:$B$9941, 2, 0)/1000000000),H6128, VLOOKUP($A6129, 'NAV Daily'!$A$1:$B$9941, 2, 0)/1000000000)</f>
        <v>666.48381470779009</v>
      </c>
    </row>
    <row r="6130" spans="1:8" customFormat="1" x14ac:dyDescent="0.25">
      <c r="A6130" s="2">
        <v>44542</v>
      </c>
      <c r="B6130" s="110">
        <f>IF(ISNA(VLOOKUP($A6130, 'NAV Daily'!$A$1:$D$9941, 4, 0)),B6129, VLOOKUP($A6130, 'NAV Daily'!$A$1:$D$9941, 4, 0))</f>
        <v>3475.8989999999999</v>
      </c>
      <c r="C6130" s="110">
        <f>IF(IFERROR(VLOOKUP($A6130, JCI!A:E, 5, 0),C6129)="null",C6129, IFERROR(VLOOKUP( $A6130, JCI!A:E, 5, 0),C6129))</f>
        <v>6225.6860349999997</v>
      </c>
      <c r="D6130" s="6">
        <f>IF(ISNA(VLOOKUP($A6130,ICBI!$C$1:$D$10000, 2, 0)),D6129, VLOOKUP($A6130, ICBI!$C$1:$D$10000, 2, 0))</f>
        <v>274.53288710195</v>
      </c>
      <c r="E6130" s="2">
        <f t="shared" si="311"/>
        <v>43829</v>
      </c>
      <c r="F6130" s="3">
        <f t="shared" si="312"/>
        <v>3475.8989999999999</v>
      </c>
      <c r="G6130" s="3">
        <f t="shared" si="313"/>
        <v>5755.1273419798254</v>
      </c>
      <c r="H6130" s="6">
        <f>IF(ISNA(VLOOKUP($A6130, 'NAV Daily'!$A$1:$B$9941, 2, 0)/1000000000),H6129, VLOOKUP($A6130, 'NAV Daily'!$A$1:$B$9941, 2, 0)/1000000000)</f>
        <v>666.48381470779009</v>
      </c>
    </row>
    <row r="6131" spans="1:8" customFormat="1" x14ac:dyDescent="0.25">
      <c r="A6131" s="2">
        <v>44543</v>
      </c>
      <c r="B6131" s="110">
        <f>IF(ISNA(VLOOKUP($A6131, 'NAV Daily'!$A$1:$D$9941, 4, 0)),B6130, VLOOKUP($A6131, 'NAV Daily'!$A$1:$D$9941, 4, 0))</f>
        <v>3475.8989999999999</v>
      </c>
      <c r="C6131" s="110">
        <f>IF(IFERROR(VLOOKUP($A6131, JCI!A:E, 5, 0),C6130)="null",C6130, IFERROR(VLOOKUP( $A6131, JCI!A:E, 5, 0),C6130))</f>
        <v>6225.6860349999997</v>
      </c>
      <c r="D6131" s="6">
        <f>IF(ISNA(VLOOKUP($A6131,ICBI!$C$1:$D$10000, 2, 0)),D6130, VLOOKUP($A6131, ICBI!$C$1:$D$10000, 2, 0))</f>
        <v>274.53288710195</v>
      </c>
      <c r="E6131" s="2">
        <f t="shared" si="311"/>
        <v>43829</v>
      </c>
      <c r="F6131" s="3">
        <f t="shared" si="312"/>
        <v>3475.8989999999999</v>
      </c>
      <c r="G6131" s="3">
        <f t="shared" si="313"/>
        <v>5755.1273419798254</v>
      </c>
      <c r="H6131" s="6">
        <f>IF(ISNA(VLOOKUP($A6131, 'NAV Daily'!$A$1:$B$9941, 2, 0)/1000000000),H6130, VLOOKUP($A6131, 'NAV Daily'!$A$1:$B$9941, 2, 0)/1000000000)</f>
        <v>666.48381470779009</v>
      </c>
    </row>
    <row r="6132" spans="1:8" customFormat="1" x14ac:dyDescent="0.25">
      <c r="A6132" s="2">
        <v>44544</v>
      </c>
      <c r="B6132" s="110">
        <f>IF(ISNA(VLOOKUP($A6132, 'NAV Daily'!$A$1:$D$9941, 4, 0)),B6131, VLOOKUP($A6132, 'NAV Daily'!$A$1:$D$9941, 4, 0))</f>
        <v>3475.8989999999999</v>
      </c>
      <c r="C6132" s="110">
        <f>IF(IFERROR(VLOOKUP($A6132, JCI!A:E, 5, 0),C6131)="null",C6131, IFERROR(VLOOKUP( $A6132, JCI!A:E, 5, 0),C6131))</f>
        <v>6225.6860349999997</v>
      </c>
      <c r="D6132" s="6">
        <f>IF(ISNA(VLOOKUP($A6132,ICBI!$C$1:$D$10000, 2, 0)),D6131, VLOOKUP($A6132, ICBI!$C$1:$D$10000, 2, 0))</f>
        <v>274.53288710195</v>
      </c>
      <c r="E6132" s="2">
        <f t="shared" si="311"/>
        <v>43829</v>
      </c>
      <c r="F6132" s="3">
        <f t="shared" si="312"/>
        <v>3475.8989999999999</v>
      </c>
      <c r="G6132" s="3">
        <f t="shared" si="313"/>
        <v>5755.1273419798254</v>
      </c>
      <c r="H6132" s="6">
        <f>IF(ISNA(VLOOKUP($A6132, 'NAV Daily'!$A$1:$B$9941, 2, 0)/1000000000),H6131, VLOOKUP($A6132, 'NAV Daily'!$A$1:$B$9941, 2, 0)/1000000000)</f>
        <v>666.48381470779009</v>
      </c>
    </row>
    <row r="6133" spans="1:8" customFormat="1" x14ac:dyDescent="0.25">
      <c r="A6133" s="2">
        <v>44545</v>
      </c>
      <c r="B6133" s="110">
        <f>IF(ISNA(VLOOKUP($A6133, 'NAV Daily'!$A$1:$D$9941, 4, 0)),B6132, VLOOKUP($A6133, 'NAV Daily'!$A$1:$D$9941, 4, 0))</f>
        <v>3475.8989999999999</v>
      </c>
      <c r="C6133" s="110">
        <f>IF(IFERROR(VLOOKUP($A6133, JCI!A:E, 5, 0),C6132)="null",C6132, IFERROR(VLOOKUP( $A6133, JCI!A:E, 5, 0),C6132))</f>
        <v>6225.6860349999997</v>
      </c>
      <c r="D6133" s="6">
        <f>IF(ISNA(VLOOKUP($A6133,ICBI!$C$1:$D$10000, 2, 0)),D6132, VLOOKUP($A6133, ICBI!$C$1:$D$10000, 2, 0))</f>
        <v>274.53288710195</v>
      </c>
      <c r="E6133" s="2">
        <f t="shared" si="311"/>
        <v>43829</v>
      </c>
      <c r="F6133" s="3">
        <f t="shared" si="312"/>
        <v>3475.8989999999999</v>
      </c>
      <c r="G6133" s="3">
        <f t="shared" si="313"/>
        <v>5755.1273419798254</v>
      </c>
      <c r="H6133" s="6">
        <f>IF(ISNA(VLOOKUP($A6133, 'NAV Daily'!$A$1:$B$9941, 2, 0)/1000000000),H6132, VLOOKUP($A6133, 'NAV Daily'!$A$1:$B$9941, 2, 0)/1000000000)</f>
        <v>666.48381470779009</v>
      </c>
    </row>
    <row r="6134" spans="1:8" customFormat="1" x14ac:dyDescent="0.25">
      <c r="A6134" s="2">
        <v>44546</v>
      </c>
      <c r="B6134" s="110">
        <f>IF(ISNA(VLOOKUP($A6134, 'NAV Daily'!$A$1:$D$9941, 4, 0)),B6133, VLOOKUP($A6134, 'NAV Daily'!$A$1:$D$9941, 4, 0))</f>
        <v>3475.8989999999999</v>
      </c>
      <c r="C6134" s="110">
        <f>IF(IFERROR(VLOOKUP($A6134, JCI!A:E, 5, 0),C6133)="null",C6133, IFERROR(VLOOKUP( $A6134, JCI!A:E, 5, 0),C6133))</f>
        <v>6225.6860349999997</v>
      </c>
      <c r="D6134" s="6">
        <f>IF(ISNA(VLOOKUP($A6134,ICBI!$C$1:$D$10000, 2, 0)),D6133, VLOOKUP($A6134, ICBI!$C$1:$D$10000, 2, 0))</f>
        <v>274.53288710195</v>
      </c>
      <c r="E6134" s="2">
        <f t="shared" si="311"/>
        <v>43829</v>
      </c>
      <c r="F6134" s="3">
        <f t="shared" si="312"/>
        <v>3475.8989999999999</v>
      </c>
      <c r="G6134" s="3">
        <f t="shared" si="313"/>
        <v>5755.1273419798254</v>
      </c>
      <c r="H6134" s="6">
        <f>IF(ISNA(VLOOKUP($A6134, 'NAV Daily'!$A$1:$B$9941, 2, 0)/1000000000),H6133, VLOOKUP($A6134, 'NAV Daily'!$A$1:$B$9941, 2, 0)/1000000000)</f>
        <v>666.48381470779009</v>
      </c>
    </row>
    <row r="6135" spans="1:8" customFormat="1" x14ac:dyDescent="0.25">
      <c r="A6135" s="2">
        <v>44547</v>
      </c>
      <c r="B6135" s="110">
        <f>IF(ISNA(VLOOKUP($A6135, 'NAV Daily'!$A$1:$D$9941, 4, 0)),B6134, VLOOKUP($A6135, 'NAV Daily'!$A$1:$D$9941, 4, 0))</f>
        <v>3475.8989999999999</v>
      </c>
      <c r="C6135" s="110">
        <f>IF(IFERROR(VLOOKUP($A6135, JCI!A:E, 5, 0),C6134)="null",C6134, IFERROR(VLOOKUP( $A6135, JCI!A:E, 5, 0),C6134))</f>
        <v>6225.6860349999997</v>
      </c>
      <c r="D6135" s="6">
        <f>IF(ISNA(VLOOKUP($A6135,ICBI!$C$1:$D$10000, 2, 0)),D6134, VLOOKUP($A6135, ICBI!$C$1:$D$10000, 2, 0))</f>
        <v>274.53288710195</v>
      </c>
      <c r="E6135" s="2">
        <f t="shared" si="311"/>
        <v>43829</v>
      </c>
      <c r="F6135" s="3">
        <f t="shared" si="312"/>
        <v>3475.8989999999999</v>
      </c>
      <c r="G6135" s="3">
        <f t="shared" si="313"/>
        <v>5755.1273419798254</v>
      </c>
      <c r="H6135" s="6">
        <f>IF(ISNA(VLOOKUP($A6135, 'NAV Daily'!$A$1:$B$9941, 2, 0)/1000000000),H6134, VLOOKUP($A6135, 'NAV Daily'!$A$1:$B$9941, 2, 0)/1000000000)</f>
        <v>666.48381470779009</v>
      </c>
    </row>
    <row r="6136" spans="1:8" customFormat="1" x14ac:dyDescent="0.25">
      <c r="A6136" s="2">
        <v>44548</v>
      </c>
      <c r="B6136" s="110">
        <f>IF(ISNA(VLOOKUP($A6136, 'NAV Daily'!$A$1:$D$9941, 4, 0)),B6135, VLOOKUP($A6136, 'NAV Daily'!$A$1:$D$9941, 4, 0))</f>
        <v>3475.8989999999999</v>
      </c>
      <c r="C6136" s="110">
        <f>IF(IFERROR(VLOOKUP($A6136, JCI!A:E, 5, 0),C6135)="null",C6135, IFERROR(VLOOKUP( $A6136, JCI!A:E, 5, 0),C6135))</f>
        <v>6225.6860349999997</v>
      </c>
      <c r="D6136" s="6">
        <f>IF(ISNA(VLOOKUP($A6136,ICBI!$C$1:$D$10000, 2, 0)),D6135, VLOOKUP($A6136, ICBI!$C$1:$D$10000, 2, 0))</f>
        <v>274.53288710195</v>
      </c>
      <c r="E6136" s="2">
        <f t="shared" si="311"/>
        <v>43829</v>
      </c>
      <c r="F6136" s="3">
        <f t="shared" si="312"/>
        <v>3475.8989999999999</v>
      </c>
      <c r="G6136" s="3">
        <f t="shared" si="313"/>
        <v>5755.1273419798254</v>
      </c>
      <c r="H6136" s="6">
        <f>IF(ISNA(VLOOKUP($A6136, 'NAV Daily'!$A$1:$B$9941, 2, 0)/1000000000),H6135, VLOOKUP($A6136, 'NAV Daily'!$A$1:$B$9941, 2, 0)/1000000000)</f>
        <v>666.48381470779009</v>
      </c>
    </row>
    <row r="6137" spans="1:8" customFormat="1" x14ac:dyDescent="0.25">
      <c r="A6137" s="2">
        <v>44549</v>
      </c>
      <c r="B6137" s="110">
        <f>IF(ISNA(VLOOKUP($A6137, 'NAV Daily'!$A$1:$D$9941, 4, 0)),B6136, VLOOKUP($A6137, 'NAV Daily'!$A$1:$D$9941, 4, 0))</f>
        <v>3475.8989999999999</v>
      </c>
      <c r="C6137" s="110">
        <f>IF(IFERROR(VLOOKUP($A6137, JCI!A:E, 5, 0),C6136)="null",C6136, IFERROR(VLOOKUP( $A6137, JCI!A:E, 5, 0),C6136))</f>
        <v>6225.6860349999997</v>
      </c>
      <c r="D6137" s="6">
        <f>IF(ISNA(VLOOKUP($A6137,ICBI!$C$1:$D$10000, 2, 0)),D6136, VLOOKUP($A6137, ICBI!$C$1:$D$10000, 2, 0))</f>
        <v>274.53288710195</v>
      </c>
      <c r="E6137" s="2">
        <f t="shared" si="311"/>
        <v>43829</v>
      </c>
      <c r="F6137" s="3">
        <f t="shared" si="312"/>
        <v>3475.8989999999999</v>
      </c>
      <c r="G6137" s="3">
        <f t="shared" si="313"/>
        <v>5755.1273419798254</v>
      </c>
      <c r="H6137" s="6">
        <f>IF(ISNA(VLOOKUP($A6137, 'NAV Daily'!$A$1:$B$9941, 2, 0)/1000000000),H6136, VLOOKUP($A6137, 'NAV Daily'!$A$1:$B$9941, 2, 0)/1000000000)</f>
        <v>666.48381470779009</v>
      </c>
    </row>
    <row r="6138" spans="1:8" customFormat="1" x14ac:dyDescent="0.25">
      <c r="A6138" s="2">
        <v>44550</v>
      </c>
      <c r="B6138" s="110">
        <f>IF(ISNA(VLOOKUP($A6138, 'NAV Daily'!$A$1:$D$9941, 4, 0)),B6137, VLOOKUP($A6138, 'NAV Daily'!$A$1:$D$9941, 4, 0))</f>
        <v>3475.8989999999999</v>
      </c>
      <c r="C6138" s="110">
        <f>IF(IFERROR(VLOOKUP($A6138, JCI!A:E, 5, 0),C6137)="null",C6137, IFERROR(VLOOKUP( $A6138, JCI!A:E, 5, 0),C6137))</f>
        <v>6225.6860349999997</v>
      </c>
      <c r="D6138" s="6">
        <f>IF(ISNA(VLOOKUP($A6138,ICBI!$C$1:$D$10000, 2, 0)),D6137, VLOOKUP($A6138, ICBI!$C$1:$D$10000, 2, 0))</f>
        <v>274.53288710195</v>
      </c>
      <c r="E6138" s="2">
        <f t="shared" si="311"/>
        <v>43829</v>
      </c>
      <c r="F6138" s="3">
        <f t="shared" si="312"/>
        <v>3475.8989999999999</v>
      </c>
      <c r="G6138" s="3">
        <f t="shared" si="313"/>
        <v>5755.1273419798254</v>
      </c>
      <c r="H6138" s="6">
        <f>IF(ISNA(VLOOKUP($A6138, 'NAV Daily'!$A$1:$B$9941, 2, 0)/1000000000),H6137, VLOOKUP($A6138, 'NAV Daily'!$A$1:$B$9941, 2, 0)/1000000000)</f>
        <v>666.48381470779009</v>
      </c>
    </row>
    <row r="6139" spans="1:8" customFormat="1" x14ac:dyDescent="0.25">
      <c r="A6139" s="2">
        <v>44551</v>
      </c>
      <c r="B6139" s="110">
        <f>IF(ISNA(VLOOKUP($A6139, 'NAV Daily'!$A$1:$D$9941, 4, 0)),B6138, VLOOKUP($A6139, 'NAV Daily'!$A$1:$D$9941, 4, 0))</f>
        <v>3475.8989999999999</v>
      </c>
      <c r="C6139" s="110">
        <f>IF(IFERROR(VLOOKUP($A6139, JCI!A:E, 5, 0),C6138)="null",C6138, IFERROR(VLOOKUP( $A6139, JCI!A:E, 5, 0),C6138))</f>
        <v>6225.6860349999997</v>
      </c>
      <c r="D6139" s="6">
        <f>IF(ISNA(VLOOKUP($A6139,ICBI!$C$1:$D$10000, 2, 0)),D6138, VLOOKUP($A6139, ICBI!$C$1:$D$10000, 2, 0))</f>
        <v>274.53288710195</v>
      </c>
      <c r="E6139" s="2">
        <f t="shared" si="311"/>
        <v>43829</v>
      </c>
      <c r="F6139" s="3">
        <f t="shared" si="312"/>
        <v>3475.8989999999999</v>
      </c>
      <c r="G6139" s="3">
        <f t="shared" si="313"/>
        <v>5755.1273419798254</v>
      </c>
      <c r="H6139" s="6">
        <f>IF(ISNA(VLOOKUP($A6139, 'NAV Daily'!$A$1:$B$9941, 2, 0)/1000000000),H6138, VLOOKUP($A6139, 'NAV Daily'!$A$1:$B$9941, 2, 0)/1000000000)</f>
        <v>666.48381470779009</v>
      </c>
    </row>
    <row r="6140" spans="1:8" customFormat="1" x14ac:dyDescent="0.25">
      <c r="A6140" s="2">
        <v>44552</v>
      </c>
      <c r="B6140" s="110">
        <f>IF(ISNA(VLOOKUP($A6140, 'NAV Daily'!$A$1:$D$9941, 4, 0)),B6139, VLOOKUP($A6140, 'NAV Daily'!$A$1:$D$9941, 4, 0))</f>
        <v>3475.8989999999999</v>
      </c>
      <c r="C6140" s="110">
        <f>IF(IFERROR(VLOOKUP($A6140, JCI!A:E, 5, 0),C6139)="null",C6139, IFERROR(VLOOKUP( $A6140, JCI!A:E, 5, 0),C6139))</f>
        <v>6225.6860349999997</v>
      </c>
      <c r="D6140" s="6">
        <f>IF(ISNA(VLOOKUP($A6140,ICBI!$C$1:$D$10000, 2, 0)),D6139, VLOOKUP($A6140, ICBI!$C$1:$D$10000, 2, 0))</f>
        <v>274.53288710195</v>
      </c>
      <c r="E6140" s="2">
        <f t="shared" si="311"/>
        <v>43829</v>
      </c>
      <c r="F6140" s="3">
        <f t="shared" si="312"/>
        <v>3475.8989999999999</v>
      </c>
      <c r="G6140" s="3">
        <f t="shared" si="313"/>
        <v>5755.1273419798254</v>
      </c>
      <c r="H6140" s="6">
        <f>IF(ISNA(VLOOKUP($A6140, 'NAV Daily'!$A$1:$B$9941, 2, 0)/1000000000),H6139, VLOOKUP($A6140, 'NAV Daily'!$A$1:$B$9941, 2, 0)/1000000000)</f>
        <v>666.48381470779009</v>
      </c>
    </row>
    <row r="6141" spans="1:8" customFormat="1" x14ac:dyDescent="0.25">
      <c r="A6141" s="2">
        <v>44553</v>
      </c>
      <c r="B6141" s="110">
        <f>IF(ISNA(VLOOKUP($A6141, 'NAV Daily'!$A$1:$D$9941, 4, 0)),B6140, VLOOKUP($A6141, 'NAV Daily'!$A$1:$D$9941, 4, 0))</f>
        <v>3475.8989999999999</v>
      </c>
      <c r="C6141" s="110">
        <f>IF(IFERROR(VLOOKUP($A6141, JCI!A:E, 5, 0),C6140)="null",C6140, IFERROR(VLOOKUP( $A6141, JCI!A:E, 5, 0),C6140))</f>
        <v>6225.6860349999997</v>
      </c>
      <c r="D6141" s="6">
        <f>IF(ISNA(VLOOKUP($A6141,ICBI!$C$1:$D$10000, 2, 0)),D6140, VLOOKUP($A6141, ICBI!$C$1:$D$10000, 2, 0))</f>
        <v>274.53288710195</v>
      </c>
      <c r="E6141" s="2">
        <f t="shared" si="311"/>
        <v>43829</v>
      </c>
      <c r="F6141" s="3">
        <f t="shared" si="312"/>
        <v>3475.8989999999999</v>
      </c>
      <c r="G6141" s="3">
        <f t="shared" si="313"/>
        <v>5755.1273419798254</v>
      </c>
      <c r="H6141" s="6">
        <f>IF(ISNA(VLOOKUP($A6141, 'NAV Daily'!$A$1:$B$9941, 2, 0)/1000000000),H6140, VLOOKUP($A6141, 'NAV Daily'!$A$1:$B$9941, 2, 0)/1000000000)</f>
        <v>666.48381470779009</v>
      </c>
    </row>
    <row r="6142" spans="1:8" customFormat="1" x14ac:dyDescent="0.25">
      <c r="A6142" s="2">
        <v>44554</v>
      </c>
      <c r="B6142" s="110">
        <f>IF(ISNA(VLOOKUP($A6142, 'NAV Daily'!$A$1:$D$9941, 4, 0)),B6141, VLOOKUP($A6142, 'NAV Daily'!$A$1:$D$9941, 4, 0))</f>
        <v>3475.8989999999999</v>
      </c>
      <c r="C6142" s="110">
        <f>IF(IFERROR(VLOOKUP($A6142, JCI!A:E, 5, 0),C6141)="null",C6141, IFERROR(VLOOKUP( $A6142, JCI!A:E, 5, 0),C6141))</f>
        <v>6225.6860349999997</v>
      </c>
      <c r="D6142" s="6">
        <f>IF(ISNA(VLOOKUP($A6142,ICBI!$C$1:$D$10000, 2, 0)),D6141, VLOOKUP($A6142, ICBI!$C$1:$D$10000, 2, 0))</f>
        <v>274.53288710195</v>
      </c>
      <c r="E6142" s="2">
        <f t="shared" si="311"/>
        <v>43829</v>
      </c>
      <c r="F6142" s="3">
        <f t="shared" si="312"/>
        <v>3475.8989999999999</v>
      </c>
      <c r="G6142" s="3">
        <f t="shared" si="313"/>
        <v>5755.1273419798254</v>
      </c>
      <c r="H6142" s="6">
        <f>IF(ISNA(VLOOKUP($A6142, 'NAV Daily'!$A$1:$B$9941, 2, 0)/1000000000),H6141, VLOOKUP($A6142, 'NAV Daily'!$A$1:$B$9941, 2, 0)/1000000000)</f>
        <v>666.48381470779009</v>
      </c>
    </row>
    <row r="6143" spans="1:8" customFormat="1" x14ac:dyDescent="0.25">
      <c r="A6143" s="2">
        <v>44555</v>
      </c>
      <c r="B6143" s="110">
        <f>IF(ISNA(VLOOKUP($A6143, 'NAV Daily'!$A$1:$D$9941, 4, 0)),B6142, VLOOKUP($A6143, 'NAV Daily'!$A$1:$D$9941, 4, 0))</f>
        <v>3475.8989999999999</v>
      </c>
      <c r="C6143" s="110">
        <f>IF(IFERROR(VLOOKUP($A6143, JCI!A:E, 5, 0),C6142)="null",C6142, IFERROR(VLOOKUP( $A6143, JCI!A:E, 5, 0),C6142))</f>
        <v>6225.6860349999997</v>
      </c>
      <c r="D6143" s="6">
        <f>IF(ISNA(VLOOKUP($A6143,ICBI!$C$1:$D$10000, 2, 0)),D6142, VLOOKUP($A6143, ICBI!$C$1:$D$10000, 2, 0))</f>
        <v>274.53288710195</v>
      </c>
      <c r="E6143" s="2">
        <f t="shared" si="311"/>
        <v>43829</v>
      </c>
      <c r="F6143" s="3">
        <f t="shared" si="312"/>
        <v>3475.8989999999999</v>
      </c>
      <c r="G6143" s="3">
        <f t="shared" si="313"/>
        <v>5755.1273419798254</v>
      </c>
      <c r="H6143" s="6">
        <f>IF(ISNA(VLOOKUP($A6143, 'NAV Daily'!$A$1:$B$9941, 2, 0)/1000000000),H6142, VLOOKUP($A6143, 'NAV Daily'!$A$1:$B$9941, 2, 0)/1000000000)</f>
        <v>666.48381470779009</v>
      </c>
    </row>
    <row r="6144" spans="1:8" customFormat="1" x14ac:dyDescent="0.25">
      <c r="A6144" s="2">
        <v>44556</v>
      </c>
      <c r="B6144" s="110">
        <f>IF(ISNA(VLOOKUP($A6144, 'NAV Daily'!$A$1:$D$9941, 4, 0)),B6143, VLOOKUP($A6144, 'NAV Daily'!$A$1:$D$9941, 4, 0))</f>
        <v>3475.8989999999999</v>
      </c>
      <c r="C6144" s="110">
        <f>IF(IFERROR(VLOOKUP($A6144, JCI!A:E, 5, 0),C6143)="null",C6143, IFERROR(VLOOKUP( $A6144, JCI!A:E, 5, 0),C6143))</f>
        <v>6225.6860349999997</v>
      </c>
      <c r="D6144" s="6">
        <f>IF(ISNA(VLOOKUP($A6144,ICBI!$C$1:$D$10000, 2, 0)),D6143, VLOOKUP($A6144, ICBI!$C$1:$D$10000, 2, 0))</f>
        <v>274.53288710195</v>
      </c>
      <c r="E6144" s="2">
        <f t="shared" si="311"/>
        <v>43829</v>
      </c>
      <c r="F6144" s="3">
        <f t="shared" si="312"/>
        <v>3475.8989999999999</v>
      </c>
      <c r="G6144" s="3">
        <f t="shared" si="313"/>
        <v>5755.1273419798254</v>
      </c>
      <c r="H6144" s="6">
        <f>IF(ISNA(VLOOKUP($A6144, 'NAV Daily'!$A$1:$B$9941, 2, 0)/1000000000),H6143, VLOOKUP($A6144, 'NAV Daily'!$A$1:$B$9941, 2, 0)/1000000000)</f>
        <v>666.48381470779009</v>
      </c>
    </row>
    <row r="6145" spans="1:8" customFormat="1" x14ac:dyDescent="0.25">
      <c r="A6145" s="2">
        <v>44557</v>
      </c>
      <c r="B6145" s="110">
        <f>IF(ISNA(VLOOKUP($A6145, 'NAV Daily'!$A$1:$D$9941, 4, 0)),B6144, VLOOKUP($A6145, 'NAV Daily'!$A$1:$D$9941, 4, 0))</f>
        <v>3475.8989999999999</v>
      </c>
      <c r="C6145" s="110">
        <f>IF(IFERROR(VLOOKUP($A6145, JCI!A:E, 5, 0),C6144)="null",C6144, IFERROR(VLOOKUP( $A6145, JCI!A:E, 5, 0),C6144))</f>
        <v>6225.6860349999997</v>
      </c>
      <c r="D6145" s="6">
        <f>IF(ISNA(VLOOKUP($A6145,ICBI!$C$1:$D$10000, 2, 0)),D6144, VLOOKUP($A6145, ICBI!$C$1:$D$10000, 2, 0))</f>
        <v>274.53288710195</v>
      </c>
      <c r="E6145" s="2">
        <f t="shared" si="311"/>
        <v>43829</v>
      </c>
      <c r="F6145" s="3">
        <f t="shared" si="312"/>
        <v>3475.8989999999999</v>
      </c>
      <c r="G6145" s="3">
        <f t="shared" si="313"/>
        <v>5755.1273419798254</v>
      </c>
      <c r="H6145" s="6">
        <f>IF(ISNA(VLOOKUP($A6145, 'NAV Daily'!$A$1:$B$9941, 2, 0)/1000000000),H6144, VLOOKUP($A6145, 'NAV Daily'!$A$1:$B$9941, 2, 0)/1000000000)</f>
        <v>666.48381470779009</v>
      </c>
    </row>
    <row r="6146" spans="1:8" customFormat="1" x14ac:dyDescent="0.25">
      <c r="A6146" s="2">
        <v>44558</v>
      </c>
      <c r="B6146" s="110">
        <f>IF(ISNA(VLOOKUP($A6146, 'NAV Daily'!$A$1:$D$9941, 4, 0)),B6145, VLOOKUP($A6146, 'NAV Daily'!$A$1:$D$9941, 4, 0))</f>
        <v>3475.8989999999999</v>
      </c>
      <c r="C6146" s="110">
        <f>IF(IFERROR(VLOOKUP($A6146, JCI!A:E, 5, 0),C6145)="null",C6145, IFERROR(VLOOKUP( $A6146, JCI!A:E, 5, 0),C6145))</f>
        <v>6225.6860349999997</v>
      </c>
      <c r="D6146" s="6">
        <f>IF(ISNA(VLOOKUP($A6146,ICBI!$C$1:$D$10000, 2, 0)),D6145, VLOOKUP($A6146, ICBI!$C$1:$D$10000, 2, 0))</f>
        <v>274.53288710195</v>
      </c>
      <c r="E6146" s="2">
        <f t="shared" si="311"/>
        <v>43829</v>
      </c>
      <c r="F6146" s="3">
        <f t="shared" si="312"/>
        <v>3475.8989999999999</v>
      </c>
      <c r="G6146" s="3">
        <f t="shared" si="313"/>
        <v>5755.1273419798254</v>
      </c>
      <c r="H6146" s="6">
        <f>IF(ISNA(VLOOKUP($A6146, 'NAV Daily'!$A$1:$B$9941, 2, 0)/1000000000),H6145, VLOOKUP($A6146, 'NAV Daily'!$A$1:$B$9941, 2, 0)/1000000000)</f>
        <v>666.48381470779009</v>
      </c>
    </row>
    <row r="6147" spans="1:8" customFormat="1" x14ac:dyDescent="0.25">
      <c r="A6147" s="2">
        <v>44559</v>
      </c>
      <c r="B6147" s="110">
        <f>IF(ISNA(VLOOKUP($A6147, 'NAV Daily'!$A$1:$D$9941, 4, 0)),B6146, VLOOKUP($A6147, 'NAV Daily'!$A$1:$D$9941, 4, 0))</f>
        <v>3475.8989999999999</v>
      </c>
      <c r="C6147" s="110">
        <f>IF(IFERROR(VLOOKUP($A6147, JCI!A:E, 5, 0),C6146)="null",C6146, IFERROR(VLOOKUP( $A6147, JCI!A:E, 5, 0),C6146))</f>
        <v>6225.6860349999997</v>
      </c>
      <c r="D6147" s="6">
        <f>IF(ISNA(VLOOKUP($A6147,ICBI!$C$1:$D$10000, 2, 0)),D6146, VLOOKUP($A6147, ICBI!$C$1:$D$10000, 2, 0))</f>
        <v>274.53288710195</v>
      </c>
      <c r="E6147" s="2">
        <f t="shared" ref="E6147:E6210" si="314">IF($A6147&gt;$K$1, $K$1, $A6147)</f>
        <v>43829</v>
      </c>
      <c r="F6147" s="3">
        <f t="shared" ref="F6147:F6210" si="315">IF($A6147&gt;$K$1, F6146, $B6147)</f>
        <v>3475.8989999999999</v>
      </c>
      <c r="G6147" s="3">
        <f t="shared" ref="G6147:G6210" si="316">IF(ISERROR(IF($A6147&gt;$K$1, G6146, $C6147/$C$2*1000)),G6146, IF($A6147&gt;$K$1, G6146, $C6147/$C$2*1000))</f>
        <v>5755.1273419798254</v>
      </c>
      <c r="H6147" s="6">
        <f>IF(ISNA(VLOOKUP($A6147, 'NAV Daily'!$A$1:$B$9941, 2, 0)/1000000000),H6146, VLOOKUP($A6147, 'NAV Daily'!$A$1:$B$9941, 2, 0)/1000000000)</f>
        <v>666.48381470779009</v>
      </c>
    </row>
    <row r="6148" spans="1:8" customFormat="1" x14ac:dyDescent="0.25">
      <c r="A6148" s="2">
        <v>44560</v>
      </c>
      <c r="B6148" s="110">
        <f>IF(ISNA(VLOOKUP($A6148, 'NAV Daily'!$A$1:$D$9941, 4, 0)),B6147, VLOOKUP($A6148, 'NAV Daily'!$A$1:$D$9941, 4, 0))</f>
        <v>3475.8989999999999</v>
      </c>
      <c r="C6148" s="110">
        <f>IF(IFERROR(VLOOKUP($A6148, JCI!A:E, 5, 0),C6147)="null",C6147, IFERROR(VLOOKUP( $A6148, JCI!A:E, 5, 0),C6147))</f>
        <v>6225.6860349999997</v>
      </c>
      <c r="D6148" s="6">
        <f>IF(ISNA(VLOOKUP($A6148,ICBI!$C$1:$D$10000, 2, 0)),D6147, VLOOKUP($A6148, ICBI!$C$1:$D$10000, 2, 0))</f>
        <v>274.53288710195</v>
      </c>
      <c r="E6148" s="2">
        <f t="shared" si="314"/>
        <v>43829</v>
      </c>
      <c r="F6148" s="3">
        <f t="shared" si="315"/>
        <v>3475.8989999999999</v>
      </c>
      <c r="G6148" s="3">
        <f t="shared" si="316"/>
        <v>5755.1273419798254</v>
      </c>
      <c r="H6148" s="6">
        <f>IF(ISNA(VLOOKUP($A6148, 'NAV Daily'!$A$1:$B$9941, 2, 0)/1000000000),H6147, VLOOKUP($A6148, 'NAV Daily'!$A$1:$B$9941, 2, 0)/1000000000)</f>
        <v>666.48381470779009</v>
      </c>
    </row>
    <row r="6149" spans="1:8" customFormat="1" x14ac:dyDescent="0.25">
      <c r="A6149" s="2">
        <v>44561</v>
      </c>
      <c r="B6149" s="110">
        <f>IF(ISNA(VLOOKUP($A6149, 'NAV Daily'!$A$1:$D$9941, 4, 0)),B6148, VLOOKUP($A6149, 'NAV Daily'!$A$1:$D$9941, 4, 0))</f>
        <v>3475.8989999999999</v>
      </c>
      <c r="C6149" s="110">
        <f>IF(IFERROR(VLOOKUP($A6149, JCI!A:E, 5, 0),C6148)="null",C6148, IFERROR(VLOOKUP( $A6149, JCI!A:E, 5, 0),C6148))</f>
        <v>6225.6860349999997</v>
      </c>
      <c r="D6149" s="6">
        <f>IF(ISNA(VLOOKUP($A6149,ICBI!$C$1:$D$10000, 2, 0)),D6148, VLOOKUP($A6149, ICBI!$C$1:$D$10000, 2, 0))</f>
        <v>274.53288710195</v>
      </c>
      <c r="E6149" s="2">
        <f t="shared" si="314"/>
        <v>43829</v>
      </c>
      <c r="F6149" s="3">
        <f t="shared" si="315"/>
        <v>3475.8989999999999</v>
      </c>
      <c r="G6149" s="3">
        <f t="shared" si="316"/>
        <v>5755.1273419798254</v>
      </c>
      <c r="H6149" s="6">
        <f>IF(ISNA(VLOOKUP($A6149, 'NAV Daily'!$A$1:$B$9941, 2, 0)/1000000000),H6148, VLOOKUP($A6149, 'NAV Daily'!$A$1:$B$9941, 2, 0)/1000000000)</f>
        <v>666.48381470779009</v>
      </c>
    </row>
    <row r="6150" spans="1:8" customFormat="1" x14ac:dyDescent="0.25">
      <c r="A6150" s="2">
        <v>44562</v>
      </c>
      <c r="B6150" s="110">
        <f>IF(ISNA(VLOOKUP($A6150, 'NAV Daily'!$A$1:$D$9941, 4, 0)),B6149, VLOOKUP($A6150, 'NAV Daily'!$A$1:$D$9941, 4, 0))</f>
        <v>3475.8989999999999</v>
      </c>
      <c r="C6150" s="110">
        <f>IF(IFERROR(VLOOKUP($A6150, JCI!A:E, 5, 0),C6149)="null",C6149, IFERROR(VLOOKUP( $A6150, JCI!A:E, 5, 0),C6149))</f>
        <v>6225.6860349999997</v>
      </c>
      <c r="D6150" s="6">
        <f>IF(ISNA(VLOOKUP($A6150,ICBI!$C$1:$D$10000, 2, 0)),D6149, VLOOKUP($A6150, ICBI!$C$1:$D$10000, 2, 0))</f>
        <v>274.53288710195</v>
      </c>
      <c r="E6150" s="2">
        <f t="shared" si="314"/>
        <v>43829</v>
      </c>
      <c r="F6150" s="3">
        <f t="shared" si="315"/>
        <v>3475.8989999999999</v>
      </c>
      <c r="G6150" s="3">
        <f t="shared" si="316"/>
        <v>5755.1273419798254</v>
      </c>
      <c r="H6150" s="6">
        <f>IF(ISNA(VLOOKUP($A6150, 'NAV Daily'!$A$1:$B$9941, 2, 0)/1000000000),H6149, VLOOKUP($A6150, 'NAV Daily'!$A$1:$B$9941, 2, 0)/1000000000)</f>
        <v>666.48381470779009</v>
      </c>
    </row>
    <row r="6151" spans="1:8" customFormat="1" x14ac:dyDescent="0.25">
      <c r="A6151" s="2">
        <v>44563</v>
      </c>
      <c r="B6151" s="110">
        <f>IF(ISNA(VLOOKUP($A6151, 'NAV Daily'!$A$1:$D$9941, 4, 0)),B6150, VLOOKUP($A6151, 'NAV Daily'!$A$1:$D$9941, 4, 0))</f>
        <v>3475.8989999999999</v>
      </c>
      <c r="C6151" s="110">
        <f>IF(IFERROR(VLOOKUP($A6151, JCI!A:E, 5, 0),C6150)="null",C6150, IFERROR(VLOOKUP( $A6151, JCI!A:E, 5, 0),C6150))</f>
        <v>6225.6860349999997</v>
      </c>
      <c r="D6151" s="6">
        <f>IF(ISNA(VLOOKUP($A6151,ICBI!$C$1:$D$10000, 2, 0)),D6150, VLOOKUP($A6151, ICBI!$C$1:$D$10000, 2, 0))</f>
        <v>274.53288710195</v>
      </c>
      <c r="E6151" s="2">
        <f t="shared" si="314"/>
        <v>43829</v>
      </c>
      <c r="F6151" s="3">
        <f t="shared" si="315"/>
        <v>3475.8989999999999</v>
      </c>
      <c r="G6151" s="3">
        <f t="shared" si="316"/>
        <v>5755.1273419798254</v>
      </c>
      <c r="H6151" s="6">
        <f>IF(ISNA(VLOOKUP($A6151, 'NAV Daily'!$A$1:$B$9941, 2, 0)/1000000000),H6150, VLOOKUP($A6151, 'NAV Daily'!$A$1:$B$9941, 2, 0)/1000000000)</f>
        <v>666.48381470779009</v>
      </c>
    </row>
    <row r="6152" spans="1:8" customFormat="1" x14ac:dyDescent="0.25">
      <c r="A6152" s="2">
        <v>44564</v>
      </c>
      <c r="B6152" s="110">
        <f>IF(ISNA(VLOOKUP($A6152, 'NAV Daily'!$A$1:$D$9941, 4, 0)),B6151, VLOOKUP($A6152, 'NAV Daily'!$A$1:$D$9941, 4, 0))</f>
        <v>3475.8989999999999</v>
      </c>
      <c r="C6152" s="110">
        <f>IF(IFERROR(VLOOKUP($A6152, JCI!A:E, 5, 0),C6151)="null",C6151, IFERROR(VLOOKUP( $A6152, JCI!A:E, 5, 0),C6151))</f>
        <v>6225.6860349999997</v>
      </c>
      <c r="D6152" s="6">
        <f>IF(ISNA(VLOOKUP($A6152,ICBI!$C$1:$D$10000, 2, 0)),D6151, VLOOKUP($A6152, ICBI!$C$1:$D$10000, 2, 0))</f>
        <v>274.53288710195</v>
      </c>
      <c r="E6152" s="2">
        <f t="shared" si="314"/>
        <v>43829</v>
      </c>
      <c r="F6152" s="3">
        <f t="shared" si="315"/>
        <v>3475.8989999999999</v>
      </c>
      <c r="G6152" s="3">
        <f t="shared" si="316"/>
        <v>5755.1273419798254</v>
      </c>
      <c r="H6152" s="6">
        <f>IF(ISNA(VLOOKUP($A6152, 'NAV Daily'!$A$1:$B$9941, 2, 0)/1000000000),H6151, VLOOKUP($A6152, 'NAV Daily'!$A$1:$B$9941, 2, 0)/1000000000)</f>
        <v>666.48381470779009</v>
      </c>
    </row>
    <row r="6153" spans="1:8" customFormat="1" x14ac:dyDescent="0.25">
      <c r="A6153" s="2">
        <v>44565</v>
      </c>
      <c r="B6153" s="110">
        <f>IF(ISNA(VLOOKUP($A6153, 'NAV Daily'!$A$1:$D$9941, 4, 0)),B6152, VLOOKUP($A6153, 'NAV Daily'!$A$1:$D$9941, 4, 0))</f>
        <v>3475.8989999999999</v>
      </c>
      <c r="C6153" s="110">
        <f>IF(IFERROR(VLOOKUP($A6153, JCI!A:E, 5, 0),C6152)="null",C6152, IFERROR(VLOOKUP( $A6153, JCI!A:E, 5, 0),C6152))</f>
        <v>6225.6860349999997</v>
      </c>
      <c r="D6153" s="6">
        <f>IF(ISNA(VLOOKUP($A6153,ICBI!$C$1:$D$10000, 2, 0)),D6152, VLOOKUP($A6153, ICBI!$C$1:$D$10000, 2, 0))</f>
        <v>274.53288710195</v>
      </c>
      <c r="E6153" s="2">
        <f t="shared" si="314"/>
        <v>43829</v>
      </c>
      <c r="F6153" s="3">
        <f t="shared" si="315"/>
        <v>3475.8989999999999</v>
      </c>
      <c r="G6153" s="3">
        <f t="shared" si="316"/>
        <v>5755.1273419798254</v>
      </c>
      <c r="H6153" s="6">
        <f>IF(ISNA(VLOOKUP($A6153, 'NAV Daily'!$A$1:$B$9941, 2, 0)/1000000000),H6152, VLOOKUP($A6153, 'NAV Daily'!$A$1:$B$9941, 2, 0)/1000000000)</f>
        <v>666.48381470779009</v>
      </c>
    </row>
    <row r="6154" spans="1:8" customFormat="1" x14ac:dyDescent="0.25">
      <c r="A6154" s="2">
        <v>44566</v>
      </c>
      <c r="B6154" s="110">
        <f>IF(ISNA(VLOOKUP($A6154, 'NAV Daily'!$A$1:$D$9941, 4, 0)),B6153, VLOOKUP($A6154, 'NAV Daily'!$A$1:$D$9941, 4, 0))</f>
        <v>3475.8989999999999</v>
      </c>
      <c r="C6154" s="110">
        <f>IF(IFERROR(VLOOKUP($A6154, JCI!A:E, 5, 0),C6153)="null",C6153, IFERROR(VLOOKUP( $A6154, JCI!A:E, 5, 0),C6153))</f>
        <v>6225.6860349999997</v>
      </c>
      <c r="D6154" s="6">
        <f>IF(ISNA(VLOOKUP($A6154,ICBI!$C$1:$D$10000, 2, 0)),D6153, VLOOKUP($A6154, ICBI!$C$1:$D$10000, 2, 0))</f>
        <v>274.53288710195</v>
      </c>
      <c r="E6154" s="2">
        <f t="shared" si="314"/>
        <v>43829</v>
      </c>
      <c r="F6154" s="3">
        <f t="shared" si="315"/>
        <v>3475.8989999999999</v>
      </c>
      <c r="G6154" s="3">
        <f t="shared" si="316"/>
        <v>5755.1273419798254</v>
      </c>
      <c r="H6154" s="6">
        <f>IF(ISNA(VLOOKUP($A6154, 'NAV Daily'!$A$1:$B$9941, 2, 0)/1000000000),H6153, VLOOKUP($A6154, 'NAV Daily'!$A$1:$B$9941, 2, 0)/1000000000)</f>
        <v>666.48381470779009</v>
      </c>
    </row>
    <row r="6155" spans="1:8" customFormat="1" x14ac:dyDescent="0.25">
      <c r="A6155" s="2">
        <v>44567</v>
      </c>
      <c r="B6155" s="110">
        <f>IF(ISNA(VLOOKUP($A6155, 'NAV Daily'!$A$1:$D$9941, 4, 0)),B6154, VLOOKUP($A6155, 'NAV Daily'!$A$1:$D$9941, 4, 0))</f>
        <v>3475.8989999999999</v>
      </c>
      <c r="C6155" s="110">
        <f>IF(IFERROR(VLOOKUP($A6155, JCI!A:E, 5, 0),C6154)="null",C6154, IFERROR(VLOOKUP( $A6155, JCI!A:E, 5, 0),C6154))</f>
        <v>6225.6860349999997</v>
      </c>
      <c r="D6155" s="6">
        <f>IF(ISNA(VLOOKUP($A6155,ICBI!$C$1:$D$10000, 2, 0)),D6154, VLOOKUP($A6155, ICBI!$C$1:$D$10000, 2, 0))</f>
        <v>274.53288710195</v>
      </c>
      <c r="E6155" s="2">
        <f t="shared" si="314"/>
        <v>43829</v>
      </c>
      <c r="F6155" s="3">
        <f t="shared" si="315"/>
        <v>3475.8989999999999</v>
      </c>
      <c r="G6155" s="3">
        <f t="shared" si="316"/>
        <v>5755.1273419798254</v>
      </c>
      <c r="H6155" s="6">
        <f>IF(ISNA(VLOOKUP($A6155, 'NAV Daily'!$A$1:$B$9941, 2, 0)/1000000000),H6154, VLOOKUP($A6155, 'NAV Daily'!$A$1:$B$9941, 2, 0)/1000000000)</f>
        <v>666.48381470779009</v>
      </c>
    </row>
    <row r="6156" spans="1:8" customFormat="1" x14ac:dyDescent="0.25">
      <c r="A6156" s="2">
        <v>44568</v>
      </c>
      <c r="B6156" s="110">
        <f>IF(ISNA(VLOOKUP($A6156, 'NAV Daily'!$A$1:$D$9941, 4, 0)),B6155, VLOOKUP($A6156, 'NAV Daily'!$A$1:$D$9941, 4, 0))</f>
        <v>3475.8989999999999</v>
      </c>
      <c r="C6156" s="110">
        <f>IF(IFERROR(VLOOKUP($A6156, JCI!A:E, 5, 0),C6155)="null",C6155, IFERROR(VLOOKUP( $A6156, JCI!A:E, 5, 0),C6155))</f>
        <v>6225.6860349999997</v>
      </c>
      <c r="D6156" s="6">
        <f>IF(ISNA(VLOOKUP($A6156,ICBI!$C$1:$D$10000, 2, 0)),D6155, VLOOKUP($A6156, ICBI!$C$1:$D$10000, 2, 0))</f>
        <v>274.53288710195</v>
      </c>
      <c r="E6156" s="2">
        <f t="shared" si="314"/>
        <v>43829</v>
      </c>
      <c r="F6156" s="3">
        <f t="shared" si="315"/>
        <v>3475.8989999999999</v>
      </c>
      <c r="G6156" s="3">
        <f t="shared" si="316"/>
        <v>5755.1273419798254</v>
      </c>
      <c r="H6156" s="6">
        <f>IF(ISNA(VLOOKUP($A6156, 'NAV Daily'!$A$1:$B$9941, 2, 0)/1000000000),H6155, VLOOKUP($A6156, 'NAV Daily'!$A$1:$B$9941, 2, 0)/1000000000)</f>
        <v>666.48381470779009</v>
      </c>
    </row>
    <row r="6157" spans="1:8" customFormat="1" x14ac:dyDescent="0.25">
      <c r="A6157" s="2">
        <v>44569</v>
      </c>
      <c r="B6157" s="110">
        <f>IF(ISNA(VLOOKUP($A6157, 'NAV Daily'!$A$1:$D$9941, 4, 0)),B6156, VLOOKUP($A6157, 'NAV Daily'!$A$1:$D$9941, 4, 0))</f>
        <v>3475.8989999999999</v>
      </c>
      <c r="C6157" s="110">
        <f>IF(IFERROR(VLOOKUP($A6157, JCI!A:E, 5, 0),C6156)="null",C6156, IFERROR(VLOOKUP( $A6157, JCI!A:E, 5, 0),C6156))</f>
        <v>6225.6860349999997</v>
      </c>
      <c r="D6157" s="6">
        <f>IF(ISNA(VLOOKUP($A6157,ICBI!$C$1:$D$10000, 2, 0)),D6156, VLOOKUP($A6157, ICBI!$C$1:$D$10000, 2, 0))</f>
        <v>274.53288710195</v>
      </c>
      <c r="E6157" s="2">
        <f t="shared" si="314"/>
        <v>43829</v>
      </c>
      <c r="F6157" s="3">
        <f t="shared" si="315"/>
        <v>3475.8989999999999</v>
      </c>
      <c r="G6157" s="3">
        <f t="shared" si="316"/>
        <v>5755.1273419798254</v>
      </c>
      <c r="H6157" s="6">
        <f>IF(ISNA(VLOOKUP($A6157, 'NAV Daily'!$A$1:$B$9941, 2, 0)/1000000000),H6156, VLOOKUP($A6157, 'NAV Daily'!$A$1:$B$9941, 2, 0)/1000000000)</f>
        <v>666.48381470779009</v>
      </c>
    </row>
    <row r="6158" spans="1:8" customFormat="1" x14ac:dyDescent="0.25">
      <c r="A6158" s="2">
        <v>44570</v>
      </c>
      <c r="B6158" s="110">
        <f>IF(ISNA(VLOOKUP($A6158, 'NAV Daily'!$A$1:$D$9941, 4, 0)),B6157, VLOOKUP($A6158, 'NAV Daily'!$A$1:$D$9941, 4, 0))</f>
        <v>3475.8989999999999</v>
      </c>
      <c r="C6158" s="110">
        <f>IF(IFERROR(VLOOKUP($A6158, JCI!A:E, 5, 0),C6157)="null",C6157, IFERROR(VLOOKUP( $A6158, JCI!A:E, 5, 0),C6157))</f>
        <v>6225.6860349999997</v>
      </c>
      <c r="D6158" s="6">
        <f>IF(ISNA(VLOOKUP($A6158,ICBI!$C$1:$D$10000, 2, 0)),D6157, VLOOKUP($A6158, ICBI!$C$1:$D$10000, 2, 0))</f>
        <v>274.53288710195</v>
      </c>
      <c r="E6158" s="2">
        <f t="shared" si="314"/>
        <v>43829</v>
      </c>
      <c r="F6158" s="3">
        <f t="shared" si="315"/>
        <v>3475.8989999999999</v>
      </c>
      <c r="G6158" s="3">
        <f t="shared" si="316"/>
        <v>5755.1273419798254</v>
      </c>
      <c r="H6158" s="6">
        <f>IF(ISNA(VLOOKUP($A6158, 'NAV Daily'!$A$1:$B$9941, 2, 0)/1000000000),H6157, VLOOKUP($A6158, 'NAV Daily'!$A$1:$B$9941, 2, 0)/1000000000)</f>
        <v>666.48381470779009</v>
      </c>
    </row>
    <row r="6159" spans="1:8" customFormat="1" x14ac:dyDescent="0.25">
      <c r="A6159" s="2">
        <v>44571</v>
      </c>
      <c r="B6159" s="110">
        <f>IF(ISNA(VLOOKUP($A6159, 'NAV Daily'!$A$1:$D$9941, 4, 0)),B6158, VLOOKUP($A6159, 'NAV Daily'!$A$1:$D$9941, 4, 0))</f>
        <v>3475.8989999999999</v>
      </c>
      <c r="C6159" s="110">
        <f>IF(IFERROR(VLOOKUP($A6159, JCI!A:E, 5, 0),C6158)="null",C6158, IFERROR(VLOOKUP( $A6159, JCI!A:E, 5, 0),C6158))</f>
        <v>6225.6860349999997</v>
      </c>
      <c r="D6159" s="6">
        <f>IF(ISNA(VLOOKUP($A6159,ICBI!$C$1:$D$10000, 2, 0)),D6158, VLOOKUP($A6159, ICBI!$C$1:$D$10000, 2, 0))</f>
        <v>274.53288710195</v>
      </c>
      <c r="E6159" s="2">
        <f t="shared" si="314"/>
        <v>43829</v>
      </c>
      <c r="F6159" s="3">
        <f t="shared" si="315"/>
        <v>3475.8989999999999</v>
      </c>
      <c r="G6159" s="3">
        <f t="shared" si="316"/>
        <v>5755.1273419798254</v>
      </c>
      <c r="H6159" s="6">
        <f>IF(ISNA(VLOOKUP($A6159, 'NAV Daily'!$A$1:$B$9941, 2, 0)/1000000000),H6158, VLOOKUP($A6159, 'NAV Daily'!$A$1:$B$9941, 2, 0)/1000000000)</f>
        <v>666.48381470779009</v>
      </c>
    </row>
    <row r="6160" spans="1:8" customFormat="1" x14ac:dyDescent="0.25">
      <c r="A6160" s="2">
        <v>44572</v>
      </c>
      <c r="B6160" s="110">
        <f>IF(ISNA(VLOOKUP($A6160, 'NAV Daily'!$A$1:$D$9941, 4, 0)),B6159, VLOOKUP($A6160, 'NAV Daily'!$A$1:$D$9941, 4, 0))</f>
        <v>3475.8989999999999</v>
      </c>
      <c r="C6160" s="110">
        <f>IF(IFERROR(VLOOKUP($A6160, JCI!A:E, 5, 0),C6159)="null",C6159, IFERROR(VLOOKUP( $A6160, JCI!A:E, 5, 0),C6159))</f>
        <v>6225.6860349999997</v>
      </c>
      <c r="D6160" s="6">
        <f>IF(ISNA(VLOOKUP($A6160,ICBI!$C$1:$D$10000, 2, 0)),D6159, VLOOKUP($A6160, ICBI!$C$1:$D$10000, 2, 0))</f>
        <v>274.53288710195</v>
      </c>
      <c r="E6160" s="2">
        <f t="shared" si="314"/>
        <v>43829</v>
      </c>
      <c r="F6160" s="3">
        <f t="shared" si="315"/>
        <v>3475.8989999999999</v>
      </c>
      <c r="G6160" s="3">
        <f t="shared" si="316"/>
        <v>5755.1273419798254</v>
      </c>
      <c r="H6160" s="6">
        <f>IF(ISNA(VLOOKUP($A6160, 'NAV Daily'!$A$1:$B$9941, 2, 0)/1000000000),H6159, VLOOKUP($A6160, 'NAV Daily'!$A$1:$B$9941, 2, 0)/1000000000)</f>
        <v>666.48381470779009</v>
      </c>
    </row>
    <row r="6161" spans="1:8" customFormat="1" x14ac:dyDescent="0.25">
      <c r="A6161" s="2">
        <v>44573</v>
      </c>
      <c r="B6161" s="110">
        <f>IF(ISNA(VLOOKUP($A6161, 'NAV Daily'!$A$1:$D$9941, 4, 0)),B6160, VLOOKUP($A6161, 'NAV Daily'!$A$1:$D$9941, 4, 0))</f>
        <v>3475.8989999999999</v>
      </c>
      <c r="C6161" s="110">
        <f>IF(IFERROR(VLOOKUP($A6161, JCI!A:E, 5, 0),C6160)="null",C6160, IFERROR(VLOOKUP( $A6161, JCI!A:E, 5, 0),C6160))</f>
        <v>6225.6860349999997</v>
      </c>
      <c r="D6161" s="6">
        <f>IF(ISNA(VLOOKUP($A6161,ICBI!$C$1:$D$10000, 2, 0)),D6160, VLOOKUP($A6161, ICBI!$C$1:$D$10000, 2, 0))</f>
        <v>274.53288710195</v>
      </c>
      <c r="E6161" s="2">
        <f t="shared" si="314"/>
        <v>43829</v>
      </c>
      <c r="F6161" s="3">
        <f t="shared" si="315"/>
        <v>3475.8989999999999</v>
      </c>
      <c r="G6161" s="3">
        <f t="shared" si="316"/>
        <v>5755.1273419798254</v>
      </c>
      <c r="H6161" s="6">
        <f>IF(ISNA(VLOOKUP($A6161, 'NAV Daily'!$A$1:$B$9941, 2, 0)/1000000000),H6160, VLOOKUP($A6161, 'NAV Daily'!$A$1:$B$9941, 2, 0)/1000000000)</f>
        <v>666.48381470779009</v>
      </c>
    </row>
    <row r="6162" spans="1:8" customFormat="1" x14ac:dyDescent="0.25">
      <c r="A6162" s="2">
        <v>44574</v>
      </c>
      <c r="B6162" s="110">
        <f>IF(ISNA(VLOOKUP($A6162, 'NAV Daily'!$A$1:$D$9941, 4, 0)),B6161, VLOOKUP($A6162, 'NAV Daily'!$A$1:$D$9941, 4, 0))</f>
        <v>3475.8989999999999</v>
      </c>
      <c r="C6162" s="110">
        <f>IF(IFERROR(VLOOKUP($A6162, JCI!A:E, 5, 0),C6161)="null",C6161, IFERROR(VLOOKUP( $A6162, JCI!A:E, 5, 0),C6161))</f>
        <v>6225.6860349999997</v>
      </c>
      <c r="D6162" s="6">
        <f>IF(ISNA(VLOOKUP($A6162,ICBI!$C$1:$D$10000, 2, 0)),D6161, VLOOKUP($A6162, ICBI!$C$1:$D$10000, 2, 0))</f>
        <v>274.53288710195</v>
      </c>
      <c r="E6162" s="2">
        <f t="shared" si="314"/>
        <v>43829</v>
      </c>
      <c r="F6162" s="3">
        <f t="shared" si="315"/>
        <v>3475.8989999999999</v>
      </c>
      <c r="G6162" s="3">
        <f t="shared" si="316"/>
        <v>5755.1273419798254</v>
      </c>
      <c r="H6162" s="6">
        <f>IF(ISNA(VLOOKUP($A6162, 'NAV Daily'!$A$1:$B$9941, 2, 0)/1000000000),H6161, VLOOKUP($A6162, 'NAV Daily'!$A$1:$B$9941, 2, 0)/1000000000)</f>
        <v>666.48381470779009</v>
      </c>
    </row>
    <row r="6163" spans="1:8" customFormat="1" x14ac:dyDescent="0.25">
      <c r="A6163" s="2">
        <v>44575</v>
      </c>
      <c r="B6163" s="110">
        <f>IF(ISNA(VLOOKUP($A6163, 'NAV Daily'!$A$1:$D$9941, 4, 0)),B6162, VLOOKUP($A6163, 'NAV Daily'!$A$1:$D$9941, 4, 0))</f>
        <v>3475.8989999999999</v>
      </c>
      <c r="C6163" s="110">
        <f>IF(IFERROR(VLOOKUP($A6163, JCI!A:E, 5, 0),C6162)="null",C6162, IFERROR(VLOOKUP( $A6163, JCI!A:E, 5, 0),C6162))</f>
        <v>6225.6860349999997</v>
      </c>
      <c r="D6163" s="6">
        <f>IF(ISNA(VLOOKUP($A6163,ICBI!$C$1:$D$10000, 2, 0)),D6162, VLOOKUP($A6163, ICBI!$C$1:$D$10000, 2, 0))</f>
        <v>274.53288710195</v>
      </c>
      <c r="E6163" s="2">
        <f t="shared" si="314"/>
        <v>43829</v>
      </c>
      <c r="F6163" s="3">
        <f t="shared" si="315"/>
        <v>3475.8989999999999</v>
      </c>
      <c r="G6163" s="3">
        <f t="shared" si="316"/>
        <v>5755.1273419798254</v>
      </c>
      <c r="H6163" s="6">
        <f>IF(ISNA(VLOOKUP($A6163, 'NAV Daily'!$A$1:$B$9941, 2, 0)/1000000000),H6162, VLOOKUP($A6163, 'NAV Daily'!$A$1:$B$9941, 2, 0)/1000000000)</f>
        <v>666.48381470779009</v>
      </c>
    </row>
    <row r="6164" spans="1:8" customFormat="1" x14ac:dyDescent="0.25">
      <c r="A6164" s="2">
        <v>44576</v>
      </c>
      <c r="B6164" s="110">
        <f>IF(ISNA(VLOOKUP($A6164, 'NAV Daily'!$A$1:$D$9941, 4, 0)),B6163, VLOOKUP($A6164, 'NAV Daily'!$A$1:$D$9941, 4, 0))</f>
        <v>3475.8989999999999</v>
      </c>
      <c r="C6164" s="110">
        <f>IF(IFERROR(VLOOKUP($A6164, JCI!A:E, 5, 0),C6163)="null",C6163, IFERROR(VLOOKUP( $A6164, JCI!A:E, 5, 0),C6163))</f>
        <v>6225.6860349999997</v>
      </c>
      <c r="D6164" s="6">
        <f>IF(ISNA(VLOOKUP($A6164,ICBI!$C$1:$D$10000, 2, 0)),D6163, VLOOKUP($A6164, ICBI!$C$1:$D$10000, 2, 0))</f>
        <v>274.53288710195</v>
      </c>
      <c r="E6164" s="2">
        <f t="shared" si="314"/>
        <v>43829</v>
      </c>
      <c r="F6164" s="3">
        <f t="shared" si="315"/>
        <v>3475.8989999999999</v>
      </c>
      <c r="G6164" s="3">
        <f t="shared" si="316"/>
        <v>5755.1273419798254</v>
      </c>
      <c r="H6164" s="6">
        <f>IF(ISNA(VLOOKUP($A6164, 'NAV Daily'!$A$1:$B$9941, 2, 0)/1000000000),H6163, VLOOKUP($A6164, 'NAV Daily'!$A$1:$B$9941, 2, 0)/1000000000)</f>
        <v>666.48381470779009</v>
      </c>
    </row>
    <row r="6165" spans="1:8" customFormat="1" x14ac:dyDescent="0.25">
      <c r="A6165" s="2">
        <v>44577</v>
      </c>
      <c r="B6165" s="110">
        <f>IF(ISNA(VLOOKUP($A6165, 'NAV Daily'!$A$1:$D$9941, 4, 0)),B6164, VLOOKUP($A6165, 'NAV Daily'!$A$1:$D$9941, 4, 0))</f>
        <v>3475.8989999999999</v>
      </c>
      <c r="C6165" s="110">
        <f>IF(IFERROR(VLOOKUP($A6165, JCI!A:E, 5, 0),C6164)="null",C6164, IFERROR(VLOOKUP( $A6165, JCI!A:E, 5, 0),C6164))</f>
        <v>6225.6860349999997</v>
      </c>
      <c r="D6165" s="6">
        <f>IF(ISNA(VLOOKUP($A6165,ICBI!$C$1:$D$10000, 2, 0)),D6164, VLOOKUP($A6165, ICBI!$C$1:$D$10000, 2, 0))</f>
        <v>274.53288710195</v>
      </c>
      <c r="E6165" s="2">
        <f t="shared" si="314"/>
        <v>43829</v>
      </c>
      <c r="F6165" s="3">
        <f t="shared" si="315"/>
        <v>3475.8989999999999</v>
      </c>
      <c r="G6165" s="3">
        <f t="shared" si="316"/>
        <v>5755.1273419798254</v>
      </c>
      <c r="H6165" s="6">
        <f>IF(ISNA(VLOOKUP($A6165, 'NAV Daily'!$A$1:$B$9941, 2, 0)/1000000000),H6164, VLOOKUP($A6165, 'NAV Daily'!$A$1:$B$9941, 2, 0)/1000000000)</f>
        <v>666.48381470779009</v>
      </c>
    </row>
    <row r="6166" spans="1:8" customFormat="1" x14ac:dyDescent="0.25">
      <c r="A6166" s="2">
        <v>44578</v>
      </c>
      <c r="B6166" s="110">
        <f>IF(ISNA(VLOOKUP($A6166, 'NAV Daily'!$A$1:$D$9941, 4, 0)),B6165, VLOOKUP($A6166, 'NAV Daily'!$A$1:$D$9941, 4, 0))</f>
        <v>3475.8989999999999</v>
      </c>
      <c r="C6166" s="110">
        <f>IF(IFERROR(VLOOKUP($A6166, JCI!A:E, 5, 0),C6165)="null",C6165, IFERROR(VLOOKUP( $A6166, JCI!A:E, 5, 0),C6165))</f>
        <v>6225.6860349999997</v>
      </c>
      <c r="D6166" s="6">
        <f>IF(ISNA(VLOOKUP($A6166,ICBI!$C$1:$D$10000, 2, 0)),D6165, VLOOKUP($A6166, ICBI!$C$1:$D$10000, 2, 0))</f>
        <v>274.53288710195</v>
      </c>
      <c r="E6166" s="2">
        <f t="shared" si="314"/>
        <v>43829</v>
      </c>
      <c r="F6166" s="3">
        <f t="shared" si="315"/>
        <v>3475.8989999999999</v>
      </c>
      <c r="G6166" s="3">
        <f t="shared" si="316"/>
        <v>5755.1273419798254</v>
      </c>
      <c r="H6166" s="6">
        <f>IF(ISNA(VLOOKUP($A6166, 'NAV Daily'!$A$1:$B$9941, 2, 0)/1000000000),H6165, VLOOKUP($A6166, 'NAV Daily'!$A$1:$B$9941, 2, 0)/1000000000)</f>
        <v>666.48381470779009</v>
      </c>
    </row>
    <row r="6167" spans="1:8" customFormat="1" x14ac:dyDescent="0.25">
      <c r="A6167" s="2">
        <v>44579</v>
      </c>
      <c r="B6167" s="110">
        <f>IF(ISNA(VLOOKUP($A6167, 'NAV Daily'!$A$1:$D$9941, 4, 0)),B6166, VLOOKUP($A6167, 'NAV Daily'!$A$1:$D$9941, 4, 0))</f>
        <v>3475.8989999999999</v>
      </c>
      <c r="C6167" s="110">
        <f>IF(IFERROR(VLOOKUP($A6167, JCI!A:E, 5, 0),C6166)="null",C6166, IFERROR(VLOOKUP( $A6167, JCI!A:E, 5, 0),C6166))</f>
        <v>6225.6860349999997</v>
      </c>
      <c r="D6167" s="6">
        <f>IF(ISNA(VLOOKUP($A6167,ICBI!$C$1:$D$10000, 2, 0)),D6166, VLOOKUP($A6167, ICBI!$C$1:$D$10000, 2, 0))</f>
        <v>274.53288710195</v>
      </c>
      <c r="E6167" s="2">
        <f t="shared" si="314"/>
        <v>43829</v>
      </c>
      <c r="F6167" s="3">
        <f t="shared" si="315"/>
        <v>3475.8989999999999</v>
      </c>
      <c r="G6167" s="3">
        <f t="shared" si="316"/>
        <v>5755.1273419798254</v>
      </c>
      <c r="H6167" s="6">
        <f>IF(ISNA(VLOOKUP($A6167, 'NAV Daily'!$A$1:$B$9941, 2, 0)/1000000000),H6166, VLOOKUP($A6167, 'NAV Daily'!$A$1:$B$9941, 2, 0)/1000000000)</f>
        <v>666.48381470779009</v>
      </c>
    </row>
    <row r="6168" spans="1:8" customFormat="1" x14ac:dyDescent="0.25">
      <c r="A6168" s="2">
        <v>44580</v>
      </c>
      <c r="B6168" s="110">
        <f>IF(ISNA(VLOOKUP($A6168, 'NAV Daily'!$A$1:$D$9941, 4, 0)),B6167, VLOOKUP($A6168, 'NAV Daily'!$A$1:$D$9941, 4, 0))</f>
        <v>3475.8989999999999</v>
      </c>
      <c r="C6168" s="110">
        <f>IF(IFERROR(VLOOKUP($A6168, JCI!A:E, 5, 0),C6167)="null",C6167, IFERROR(VLOOKUP( $A6168, JCI!A:E, 5, 0),C6167))</f>
        <v>6225.6860349999997</v>
      </c>
      <c r="D6168" s="6">
        <f>IF(ISNA(VLOOKUP($A6168,ICBI!$C$1:$D$10000, 2, 0)),D6167, VLOOKUP($A6168, ICBI!$C$1:$D$10000, 2, 0))</f>
        <v>274.53288710195</v>
      </c>
      <c r="E6168" s="2">
        <f t="shared" si="314"/>
        <v>43829</v>
      </c>
      <c r="F6168" s="3">
        <f t="shared" si="315"/>
        <v>3475.8989999999999</v>
      </c>
      <c r="G6168" s="3">
        <f t="shared" si="316"/>
        <v>5755.1273419798254</v>
      </c>
      <c r="H6168" s="6">
        <f>IF(ISNA(VLOOKUP($A6168, 'NAV Daily'!$A$1:$B$9941, 2, 0)/1000000000),H6167, VLOOKUP($A6168, 'NAV Daily'!$A$1:$B$9941, 2, 0)/1000000000)</f>
        <v>666.48381470779009</v>
      </c>
    </row>
    <row r="6169" spans="1:8" customFormat="1" x14ac:dyDescent="0.25">
      <c r="A6169" s="2">
        <v>44581</v>
      </c>
      <c r="B6169" s="110">
        <f>IF(ISNA(VLOOKUP($A6169, 'NAV Daily'!$A$1:$D$9941, 4, 0)),B6168, VLOOKUP($A6169, 'NAV Daily'!$A$1:$D$9941, 4, 0))</f>
        <v>3475.8989999999999</v>
      </c>
      <c r="C6169" s="110">
        <f>IF(IFERROR(VLOOKUP($A6169, JCI!A:E, 5, 0),C6168)="null",C6168, IFERROR(VLOOKUP( $A6169, JCI!A:E, 5, 0),C6168))</f>
        <v>6225.6860349999997</v>
      </c>
      <c r="D6169" s="6">
        <f>IF(ISNA(VLOOKUP($A6169,ICBI!$C$1:$D$10000, 2, 0)),D6168, VLOOKUP($A6169, ICBI!$C$1:$D$10000, 2, 0))</f>
        <v>274.53288710195</v>
      </c>
      <c r="E6169" s="2">
        <f t="shared" si="314"/>
        <v>43829</v>
      </c>
      <c r="F6169" s="3">
        <f t="shared" si="315"/>
        <v>3475.8989999999999</v>
      </c>
      <c r="G6169" s="3">
        <f t="shared" si="316"/>
        <v>5755.1273419798254</v>
      </c>
      <c r="H6169" s="6">
        <f>IF(ISNA(VLOOKUP($A6169, 'NAV Daily'!$A$1:$B$9941, 2, 0)/1000000000),H6168, VLOOKUP($A6169, 'NAV Daily'!$A$1:$B$9941, 2, 0)/1000000000)</f>
        <v>666.48381470779009</v>
      </c>
    </row>
    <row r="6170" spans="1:8" customFormat="1" x14ac:dyDescent="0.25">
      <c r="A6170" s="2">
        <v>44582</v>
      </c>
      <c r="B6170" s="110">
        <f>IF(ISNA(VLOOKUP($A6170, 'NAV Daily'!$A$1:$D$9941, 4, 0)),B6169, VLOOKUP($A6170, 'NAV Daily'!$A$1:$D$9941, 4, 0))</f>
        <v>3475.8989999999999</v>
      </c>
      <c r="C6170" s="110">
        <f>IF(IFERROR(VLOOKUP($A6170, JCI!A:E, 5, 0),C6169)="null",C6169, IFERROR(VLOOKUP( $A6170, JCI!A:E, 5, 0),C6169))</f>
        <v>6225.6860349999997</v>
      </c>
      <c r="D6170" s="6">
        <f>IF(ISNA(VLOOKUP($A6170,ICBI!$C$1:$D$10000, 2, 0)),D6169, VLOOKUP($A6170, ICBI!$C$1:$D$10000, 2, 0))</f>
        <v>274.53288710195</v>
      </c>
      <c r="E6170" s="2">
        <f t="shared" si="314"/>
        <v>43829</v>
      </c>
      <c r="F6170" s="3">
        <f t="shared" si="315"/>
        <v>3475.8989999999999</v>
      </c>
      <c r="G6170" s="3">
        <f t="shared" si="316"/>
        <v>5755.1273419798254</v>
      </c>
      <c r="H6170" s="6">
        <f>IF(ISNA(VLOOKUP($A6170, 'NAV Daily'!$A$1:$B$9941, 2, 0)/1000000000),H6169, VLOOKUP($A6170, 'NAV Daily'!$A$1:$B$9941, 2, 0)/1000000000)</f>
        <v>666.48381470779009</v>
      </c>
    </row>
    <row r="6171" spans="1:8" customFormat="1" x14ac:dyDescent="0.25">
      <c r="A6171" s="2">
        <v>44583</v>
      </c>
      <c r="B6171" s="110">
        <f>IF(ISNA(VLOOKUP($A6171, 'NAV Daily'!$A$1:$D$9941, 4, 0)),B6170, VLOOKUP($A6171, 'NAV Daily'!$A$1:$D$9941, 4, 0))</f>
        <v>3475.8989999999999</v>
      </c>
      <c r="C6171" s="110">
        <f>IF(IFERROR(VLOOKUP($A6171, JCI!A:E, 5, 0),C6170)="null",C6170, IFERROR(VLOOKUP( $A6171, JCI!A:E, 5, 0),C6170))</f>
        <v>6225.6860349999997</v>
      </c>
      <c r="D6171" s="6">
        <f>IF(ISNA(VLOOKUP($A6171,ICBI!$C$1:$D$10000, 2, 0)),D6170, VLOOKUP($A6171, ICBI!$C$1:$D$10000, 2, 0))</f>
        <v>274.53288710195</v>
      </c>
      <c r="E6171" s="2">
        <f t="shared" si="314"/>
        <v>43829</v>
      </c>
      <c r="F6171" s="3">
        <f t="shared" si="315"/>
        <v>3475.8989999999999</v>
      </c>
      <c r="G6171" s="3">
        <f t="shared" si="316"/>
        <v>5755.1273419798254</v>
      </c>
      <c r="H6171" s="6">
        <f>IF(ISNA(VLOOKUP($A6171, 'NAV Daily'!$A$1:$B$9941, 2, 0)/1000000000),H6170, VLOOKUP($A6171, 'NAV Daily'!$A$1:$B$9941, 2, 0)/1000000000)</f>
        <v>666.48381470779009</v>
      </c>
    </row>
    <row r="6172" spans="1:8" customFormat="1" x14ac:dyDescent="0.25">
      <c r="A6172" s="2">
        <v>44584</v>
      </c>
      <c r="B6172" s="110">
        <f>IF(ISNA(VLOOKUP($A6172, 'NAV Daily'!$A$1:$D$9941, 4, 0)),B6171, VLOOKUP($A6172, 'NAV Daily'!$A$1:$D$9941, 4, 0))</f>
        <v>3475.8989999999999</v>
      </c>
      <c r="C6172" s="110">
        <f>IF(IFERROR(VLOOKUP($A6172, JCI!A:E, 5, 0),C6171)="null",C6171, IFERROR(VLOOKUP( $A6172, JCI!A:E, 5, 0),C6171))</f>
        <v>6225.6860349999997</v>
      </c>
      <c r="D6172" s="6">
        <f>IF(ISNA(VLOOKUP($A6172,ICBI!$C$1:$D$10000, 2, 0)),D6171, VLOOKUP($A6172, ICBI!$C$1:$D$10000, 2, 0))</f>
        <v>274.53288710195</v>
      </c>
      <c r="E6172" s="2">
        <f t="shared" si="314"/>
        <v>43829</v>
      </c>
      <c r="F6172" s="3">
        <f t="shared" si="315"/>
        <v>3475.8989999999999</v>
      </c>
      <c r="G6172" s="3">
        <f t="shared" si="316"/>
        <v>5755.1273419798254</v>
      </c>
      <c r="H6172" s="6">
        <f>IF(ISNA(VLOOKUP($A6172, 'NAV Daily'!$A$1:$B$9941, 2, 0)/1000000000),H6171, VLOOKUP($A6172, 'NAV Daily'!$A$1:$B$9941, 2, 0)/1000000000)</f>
        <v>666.48381470779009</v>
      </c>
    </row>
    <row r="6173" spans="1:8" customFormat="1" x14ac:dyDescent="0.25">
      <c r="A6173" s="2">
        <v>44585</v>
      </c>
      <c r="B6173" s="110">
        <f>IF(ISNA(VLOOKUP($A6173, 'NAV Daily'!$A$1:$D$9941, 4, 0)),B6172, VLOOKUP($A6173, 'NAV Daily'!$A$1:$D$9941, 4, 0))</f>
        <v>3475.8989999999999</v>
      </c>
      <c r="C6173" s="110">
        <f>IF(IFERROR(VLOOKUP($A6173, JCI!A:E, 5, 0),C6172)="null",C6172, IFERROR(VLOOKUP( $A6173, JCI!A:E, 5, 0),C6172))</f>
        <v>6225.6860349999997</v>
      </c>
      <c r="D6173" s="6">
        <f>IF(ISNA(VLOOKUP($A6173,ICBI!$C$1:$D$10000, 2, 0)),D6172, VLOOKUP($A6173, ICBI!$C$1:$D$10000, 2, 0))</f>
        <v>274.53288710195</v>
      </c>
      <c r="E6173" s="2">
        <f t="shared" si="314"/>
        <v>43829</v>
      </c>
      <c r="F6173" s="3">
        <f t="shared" si="315"/>
        <v>3475.8989999999999</v>
      </c>
      <c r="G6173" s="3">
        <f t="shared" si="316"/>
        <v>5755.1273419798254</v>
      </c>
      <c r="H6173" s="6">
        <f>IF(ISNA(VLOOKUP($A6173, 'NAV Daily'!$A$1:$B$9941, 2, 0)/1000000000),H6172, VLOOKUP($A6173, 'NAV Daily'!$A$1:$B$9941, 2, 0)/1000000000)</f>
        <v>666.48381470779009</v>
      </c>
    </row>
    <row r="6174" spans="1:8" customFormat="1" x14ac:dyDescent="0.25">
      <c r="A6174" s="2">
        <v>44586</v>
      </c>
      <c r="B6174" s="110">
        <f>IF(ISNA(VLOOKUP($A6174, 'NAV Daily'!$A$1:$D$9941, 4, 0)),B6173, VLOOKUP($A6174, 'NAV Daily'!$A$1:$D$9941, 4, 0))</f>
        <v>3475.8989999999999</v>
      </c>
      <c r="C6174" s="110">
        <f>IF(IFERROR(VLOOKUP($A6174, JCI!A:E, 5, 0),C6173)="null",C6173, IFERROR(VLOOKUP( $A6174, JCI!A:E, 5, 0),C6173))</f>
        <v>6225.6860349999997</v>
      </c>
      <c r="D6174" s="6">
        <f>IF(ISNA(VLOOKUP($A6174,ICBI!$C$1:$D$10000, 2, 0)),D6173, VLOOKUP($A6174, ICBI!$C$1:$D$10000, 2, 0))</f>
        <v>274.53288710195</v>
      </c>
      <c r="E6174" s="2">
        <f t="shared" si="314"/>
        <v>43829</v>
      </c>
      <c r="F6174" s="3">
        <f t="shared" si="315"/>
        <v>3475.8989999999999</v>
      </c>
      <c r="G6174" s="3">
        <f t="shared" si="316"/>
        <v>5755.1273419798254</v>
      </c>
      <c r="H6174" s="6">
        <f>IF(ISNA(VLOOKUP($A6174, 'NAV Daily'!$A$1:$B$9941, 2, 0)/1000000000),H6173, VLOOKUP($A6174, 'NAV Daily'!$A$1:$B$9941, 2, 0)/1000000000)</f>
        <v>666.48381470779009</v>
      </c>
    </row>
    <row r="6175" spans="1:8" customFormat="1" x14ac:dyDescent="0.25">
      <c r="A6175" s="2">
        <v>44587</v>
      </c>
      <c r="B6175" s="110">
        <f>IF(ISNA(VLOOKUP($A6175, 'NAV Daily'!$A$1:$D$9941, 4, 0)),B6174, VLOOKUP($A6175, 'NAV Daily'!$A$1:$D$9941, 4, 0))</f>
        <v>3475.8989999999999</v>
      </c>
      <c r="C6175" s="110">
        <f>IF(IFERROR(VLOOKUP($A6175, JCI!A:E, 5, 0),C6174)="null",C6174, IFERROR(VLOOKUP( $A6175, JCI!A:E, 5, 0),C6174))</f>
        <v>6225.6860349999997</v>
      </c>
      <c r="D6175" s="6">
        <f>IF(ISNA(VLOOKUP($A6175,ICBI!$C$1:$D$10000, 2, 0)),D6174, VLOOKUP($A6175, ICBI!$C$1:$D$10000, 2, 0))</f>
        <v>274.53288710195</v>
      </c>
      <c r="E6175" s="2">
        <f t="shared" si="314"/>
        <v>43829</v>
      </c>
      <c r="F6175" s="3">
        <f t="shared" si="315"/>
        <v>3475.8989999999999</v>
      </c>
      <c r="G6175" s="3">
        <f t="shared" si="316"/>
        <v>5755.1273419798254</v>
      </c>
      <c r="H6175" s="6">
        <f>IF(ISNA(VLOOKUP($A6175, 'NAV Daily'!$A$1:$B$9941, 2, 0)/1000000000),H6174, VLOOKUP($A6175, 'NAV Daily'!$A$1:$B$9941, 2, 0)/1000000000)</f>
        <v>666.48381470779009</v>
      </c>
    </row>
    <row r="6176" spans="1:8" customFormat="1" x14ac:dyDescent="0.25">
      <c r="A6176" s="2">
        <v>44588</v>
      </c>
      <c r="B6176" s="110">
        <f>IF(ISNA(VLOOKUP($A6176, 'NAV Daily'!$A$1:$D$9941, 4, 0)),B6175, VLOOKUP($A6176, 'NAV Daily'!$A$1:$D$9941, 4, 0))</f>
        <v>3475.8989999999999</v>
      </c>
      <c r="C6176" s="110">
        <f>IF(IFERROR(VLOOKUP($A6176, JCI!A:E, 5, 0),C6175)="null",C6175, IFERROR(VLOOKUP( $A6176, JCI!A:E, 5, 0),C6175))</f>
        <v>6225.6860349999997</v>
      </c>
      <c r="D6176" s="6">
        <f>IF(ISNA(VLOOKUP($A6176,ICBI!$C$1:$D$10000, 2, 0)),D6175, VLOOKUP($A6176, ICBI!$C$1:$D$10000, 2, 0))</f>
        <v>274.53288710195</v>
      </c>
      <c r="E6176" s="2">
        <f t="shared" si="314"/>
        <v>43829</v>
      </c>
      <c r="F6176" s="3">
        <f t="shared" si="315"/>
        <v>3475.8989999999999</v>
      </c>
      <c r="G6176" s="3">
        <f t="shared" si="316"/>
        <v>5755.1273419798254</v>
      </c>
      <c r="H6176" s="6">
        <f>IF(ISNA(VLOOKUP($A6176, 'NAV Daily'!$A$1:$B$9941, 2, 0)/1000000000),H6175, VLOOKUP($A6176, 'NAV Daily'!$A$1:$B$9941, 2, 0)/1000000000)</f>
        <v>666.48381470779009</v>
      </c>
    </row>
    <row r="6177" spans="1:8" customFormat="1" x14ac:dyDescent="0.25">
      <c r="A6177" s="2">
        <v>44589</v>
      </c>
      <c r="B6177" s="110">
        <f>IF(ISNA(VLOOKUP($A6177, 'NAV Daily'!$A$1:$D$9941, 4, 0)),B6176, VLOOKUP($A6177, 'NAV Daily'!$A$1:$D$9941, 4, 0))</f>
        <v>3475.8989999999999</v>
      </c>
      <c r="C6177" s="110">
        <f>IF(IFERROR(VLOOKUP($A6177, JCI!A:E, 5, 0),C6176)="null",C6176, IFERROR(VLOOKUP( $A6177, JCI!A:E, 5, 0),C6176))</f>
        <v>6225.6860349999997</v>
      </c>
      <c r="D6177" s="6">
        <f>IF(ISNA(VLOOKUP($A6177,ICBI!$C$1:$D$10000, 2, 0)),D6176, VLOOKUP($A6177, ICBI!$C$1:$D$10000, 2, 0))</f>
        <v>274.53288710195</v>
      </c>
      <c r="E6177" s="2">
        <f t="shared" si="314"/>
        <v>43829</v>
      </c>
      <c r="F6177" s="3">
        <f t="shared" si="315"/>
        <v>3475.8989999999999</v>
      </c>
      <c r="G6177" s="3">
        <f t="shared" si="316"/>
        <v>5755.1273419798254</v>
      </c>
      <c r="H6177" s="6">
        <f>IF(ISNA(VLOOKUP($A6177, 'NAV Daily'!$A$1:$B$9941, 2, 0)/1000000000),H6176, VLOOKUP($A6177, 'NAV Daily'!$A$1:$B$9941, 2, 0)/1000000000)</f>
        <v>666.48381470779009</v>
      </c>
    </row>
    <row r="6178" spans="1:8" customFormat="1" x14ac:dyDescent="0.25">
      <c r="A6178" s="2">
        <v>44590</v>
      </c>
      <c r="B6178" s="110">
        <f>IF(ISNA(VLOOKUP($A6178, 'NAV Daily'!$A$1:$D$9941, 4, 0)),B6177, VLOOKUP($A6178, 'NAV Daily'!$A$1:$D$9941, 4, 0))</f>
        <v>3475.8989999999999</v>
      </c>
      <c r="C6178" s="110">
        <f>IF(IFERROR(VLOOKUP($A6178, JCI!A:E, 5, 0),C6177)="null",C6177, IFERROR(VLOOKUP( $A6178, JCI!A:E, 5, 0),C6177))</f>
        <v>6225.6860349999997</v>
      </c>
      <c r="D6178" s="6">
        <f>IF(ISNA(VLOOKUP($A6178,ICBI!$C$1:$D$10000, 2, 0)),D6177, VLOOKUP($A6178, ICBI!$C$1:$D$10000, 2, 0))</f>
        <v>274.53288710195</v>
      </c>
      <c r="E6178" s="2">
        <f t="shared" si="314"/>
        <v>43829</v>
      </c>
      <c r="F6178" s="3">
        <f t="shared" si="315"/>
        <v>3475.8989999999999</v>
      </c>
      <c r="G6178" s="3">
        <f t="shared" si="316"/>
        <v>5755.1273419798254</v>
      </c>
      <c r="H6178" s="6">
        <f>IF(ISNA(VLOOKUP($A6178, 'NAV Daily'!$A$1:$B$9941, 2, 0)/1000000000),H6177, VLOOKUP($A6178, 'NAV Daily'!$A$1:$B$9941, 2, 0)/1000000000)</f>
        <v>666.48381470779009</v>
      </c>
    </row>
    <row r="6179" spans="1:8" customFormat="1" x14ac:dyDescent="0.25">
      <c r="A6179" s="2">
        <v>44591</v>
      </c>
      <c r="B6179" s="110">
        <f>IF(ISNA(VLOOKUP($A6179, 'NAV Daily'!$A$1:$D$9941, 4, 0)),B6178, VLOOKUP($A6179, 'NAV Daily'!$A$1:$D$9941, 4, 0))</f>
        <v>3475.8989999999999</v>
      </c>
      <c r="C6179" s="110">
        <f>IF(IFERROR(VLOOKUP($A6179, JCI!A:E, 5, 0),C6178)="null",C6178, IFERROR(VLOOKUP( $A6179, JCI!A:E, 5, 0),C6178))</f>
        <v>6225.6860349999997</v>
      </c>
      <c r="D6179" s="6">
        <f>IF(ISNA(VLOOKUP($A6179,ICBI!$C$1:$D$10000, 2, 0)),D6178, VLOOKUP($A6179, ICBI!$C$1:$D$10000, 2, 0))</f>
        <v>274.53288710195</v>
      </c>
      <c r="E6179" s="2">
        <f t="shared" si="314"/>
        <v>43829</v>
      </c>
      <c r="F6179" s="3">
        <f t="shared" si="315"/>
        <v>3475.8989999999999</v>
      </c>
      <c r="G6179" s="3">
        <f t="shared" si="316"/>
        <v>5755.1273419798254</v>
      </c>
      <c r="H6179" s="6">
        <f>IF(ISNA(VLOOKUP($A6179, 'NAV Daily'!$A$1:$B$9941, 2, 0)/1000000000),H6178, VLOOKUP($A6179, 'NAV Daily'!$A$1:$B$9941, 2, 0)/1000000000)</f>
        <v>666.48381470779009</v>
      </c>
    </row>
    <row r="6180" spans="1:8" customFormat="1" x14ac:dyDescent="0.25">
      <c r="A6180" s="2">
        <v>44592</v>
      </c>
      <c r="B6180" s="110">
        <f>IF(ISNA(VLOOKUP($A6180, 'NAV Daily'!$A$1:$D$9941, 4, 0)),B6179, VLOOKUP($A6180, 'NAV Daily'!$A$1:$D$9941, 4, 0))</f>
        <v>3475.8989999999999</v>
      </c>
      <c r="C6180" s="110">
        <f>IF(IFERROR(VLOOKUP($A6180, JCI!A:E, 5, 0),C6179)="null",C6179, IFERROR(VLOOKUP( $A6180, JCI!A:E, 5, 0),C6179))</f>
        <v>6225.6860349999997</v>
      </c>
      <c r="D6180" s="6">
        <f>IF(ISNA(VLOOKUP($A6180,ICBI!$C$1:$D$10000, 2, 0)),D6179, VLOOKUP($A6180, ICBI!$C$1:$D$10000, 2, 0))</f>
        <v>274.53288710195</v>
      </c>
      <c r="E6180" s="2">
        <f t="shared" si="314"/>
        <v>43829</v>
      </c>
      <c r="F6180" s="3">
        <f t="shared" si="315"/>
        <v>3475.8989999999999</v>
      </c>
      <c r="G6180" s="3">
        <f t="shared" si="316"/>
        <v>5755.1273419798254</v>
      </c>
      <c r="H6180" s="6">
        <f>IF(ISNA(VLOOKUP($A6180, 'NAV Daily'!$A$1:$B$9941, 2, 0)/1000000000),H6179, VLOOKUP($A6180, 'NAV Daily'!$A$1:$B$9941, 2, 0)/1000000000)</f>
        <v>666.48381470779009</v>
      </c>
    </row>
    <row r="6181" spans="1:8" customFormat="1" x14ac:dyDescent="0.25">
      <c r="A6181" s="2">
        <v>44593</v>
      </c>
      <c r="B6181" s="110">
        <f>IF(ISNA(VLOOKUP($A6181, 'NAV Daily'!$A$1:$D$9941, 4, 0)),B6180, VLOOKUP($A6181, 'NAV Daily'!$A$1:$D$9941, 4, 0))</f>
        <v>3475.8989999999999</v>
      </c>
      <c r="C6181" s="110">
        <f>IF(IFERROR(VLOOKUP($A6181, JCI!A:E, 5, 0),C6180)="null",C6180, IFERROR(VLOOKUP( $A6181, JCI!A:E, 5, 0),C6180))</f>
        <v>6225.6860349999997</v>
      </c>
      <c r="D6181" s="6">
        <f>IF(ISNA(VLOOKUP($A6181,ICBI!$C$1:$D$10000, 2, 0)),D6180, VLOOKUP($A6181, ICBI!$C$1:$D$10000, 2, 0))</f>
        <v>274.53288710195</v>
      </c>
      <c r="E6181" s="2">
        <f t="shared" si="314"/>
        <v>43829</v>
      </c>
      <c r="F6181" s="3">
        <f t="shared" si="315"/>
        <v>3475.8989999999999</v>
      </c>
      <c r="G6181" s="3">
        <f t="shared" si="316"/>
        <v>5755.1273419798254</v>
      </c>
      <c r="H6181" s="6">
        <f>IF(ISNA(VLOOKUP($A6181, 'NAV Daily'!$A$1:$B$9941, 2, 0)/1000000000),H6180, VLOOKUP($A6181, 'NAV Daily'!$A$1:$B$9941, 2, 0)/1000000000)</f>
        <v>666.48381470779009</v>
      </c>
    </row>
    <row r="6182" spans="1:8" customFormat="1" x14ac:dyDescent="0.25">
      <c r="A6182" s="2">
        <v>44594</v>
      </c>
      <c r="B6182" s="110">
        <f>IF(ISNA(VLOOKUP($A6182, 'NAV Daily'!$A$1:$D$9941, 4, 0)),B6181, VLOOKUP($A6182, 'NAV Daily'!$A$1:$D$9941, 4, 0))</f>
        <v>3475.8989999999999</v>
      </c>
      <c r="C6182" s="110">
        <f>IF(IFERROR(VLOOKUP($A6182, JCI!A:E, 5, 0),C6181)="null",C6181, IFERROR(VLOOKUP( $A6182, JCI!A:E, 5, 0),C6181))</f>
        <v>6225.6860349999997</v>
      </c>
      <c r="D6182" s="6">
        <f>IF(ISNA(VLOOKUP($A6182,ICBI!$C$1:$D$10000, 2, 0)),D6181, VLOOKUP($A6182, ICBI!$C$1:$D$10000, 2, 0))</f>
        <v>274.53288710195</v>
      </c>
      <c r="E6182" s="2">
        <f t="shared" si="314"/>
        <v>43829</v>
      </c>
      <c r="F6182" s="3">
        <f t="shared" si="315"/>
        <v>3475.8989999999999</v>
      </c>
      <c r="G6182" s="3">
        <f t="shared" si="316"/>
        <v>5755.1273419798254</v>
      </c>
      <c r="H6182" s="6">
        <f>IF(ISNA(VLOOKUP($A6182, 'NAV Daily'!$A$1:$B$9941, 2, 0)/1000000000),H6181, VLOOKUP($A6182, 'NAV Daily'!$A$1:$B$9941, 2, 0)/1000000000)</f>
        <v>666.48381470779009</v>
      </c>
    </row>
    <row r="6183" spans="1:8" customFormat="1" x14ac:dyDescent="0.25">
      <c r="A6183" s="2">
        <v>44595</v>
      </c>
      <c r="B6183" s="110">
        <f>IF(ISNA(VLOOKUP($A6183, 'NAV Daily'!$A$1:$D$9941, 4, 0)),B6182, VLOOKUP($A6183, 'NAV Daily'!$A$1:$D$9941, 4, 0))</f>
        <v>3475.8989999999999</v>
      </c>
      <c r="C6183" s="110">
        <f>IF(IFERROR(VLOOKUP($A6183, JCI!A:E, 5, 0),C6182)="null",C6182, IFERROR(VLOOKUP( $A6183, JCI!A:E, 5, 0),C6182))</f>
        <v>6225.6860349999997</v>
      </c>
      <c r="D6183" s="6">
        <f>IF(ISNA(VLOOKUP($A6183,ICBI!$C$1:$D$10000, 2, 0)),D6182, VLOOKUP($A6183, ICBI!$C$1:$D$10000, 2, 0))</f>
        <v>274.53288710195</v>
      </c>
      <c r="E6183" s="2">
        <f t="shared" si="314"/>
        <v>43829</v>
      </c>
      <c r="F6183" s="3">
        <f t="shared" si="315"/>
        <v>3475.8989999999999</v>
      </c>
      <c r="G6183" s="3">
        <f t="shared" si="316"/>
        <v>5755.1273419798254</v>
      </c>
      <c r="H6183" s="6">
        <f>IF(ISNA(VLOOKUP($A6183, 'NAV Daily'!$A$1:$B$9941, 2, 0)/1000000000),H6182, VLOOKUP($A6183, 'NAV Daily'!$A$1:$B$9941, 2, 0)/1000000000)</f>
        <v>666.48381470779009</v>
      </c>
    </row>
    <row r="6184" spans="1:8" customFormat="1" x14ac:dyDescent="0.25">
      <c r="A6184" s="2">
        <v>44596</v>
      </c>
      <c r="B6184" s="110">
        <f>IF(ISNA(VLOOKUP($A6184, 'NAV Daily'!$A$1:$D$9941, 4, 0)),B6183, VLOOKUP($A6184, 'NAV Daily'!$A$1:$D$9941, 4, 0))</f>
        <v>3475.8989999999999</v>
      </c>
      <c r="C6184" s="110">
        <f>IF(IFERROR(VLOOKUP($A6184, JCI!A:E, 5, 0),C6183)="null",C6183, IFERROR(VLOOKUP( $A6184, JCI!A:E, 5, 0),C6183))</f>
        <v>6225.6860349999997</v>
      </c>
      <c r="D6184" s="6">
        <f>IF(ISNA(VLOOKUP($A6184,ICBI!$C$1:$D$10000, 2, 0)),D6183, VLOOKUP($A6184, ICBI!$C$1:$D$10000, 2, 0))</f>
        <v>274.53288710195</v>
      </c>
      <c r="E6184" s="2">
        <f t="shared" si="314"/>
        <v>43829</v>
      </c>
      <c r="F6184" s="3">
        <f t="shared" si="315"/>
        <v>3475.8989999999999</v>
      </c>
      <c r="G6184" s="3">
        <f t="shared" si="316"/>
        <v>5755.1273419798254</v>
      </c>
      <c r="H6184" s="6">
        <f>IF(ISNA(VLOOKUP($A6184, 'NAV Daily'!$A$1:$B$9941, 2, 0)/1000000000),H6183, VLOOKUP($A6184, 'NAV Daily'!$A$1:$B$9941, 2, 0)/1000000000)</f>
        <v>666.48381470779009</v>
      </c>
    </row>
    <row r="6185" spans="1:8" customFormat="1" x14ac:dyDescent="0.25">
      <c r="A6185" s="2">
        <v>44597</v>
      </c>
      <c r="B6185" s="110">
        <f>IF(ISNA(VLOOKUP($A6185, 'NAV Daily'!$A$1:$D$9941, 4, 0)),B6184, VLOOKUP($A6185, 'NAV Daily'!$A$1:$D$9941, 4, 0))</f>
        <v>3475.8989999999999</v>
      </c>
      <c r="C6185" s="110">
        <f>IF(IFERROR(VLOOKUP($A6185, JCI!A:E, 5, 0),C6184)="null",C6184, IFERROR(VLOOKUP( $A6185, JCI!A:E, 5, 0),C6184))</f>
        <v>6225.6860349999997</v>
      </c>
      <c r="D6185" s="6">
        <f>IF(ISNA(VLOOKUP($A6185,ICBI!$C$1:$D$10000, 2, 0)),D6184, VLOOKUP($A6185, ICBI!$C$1:$D$10000, 2, 0))</f>
        <v>274.53288710195</v>
      </c>
      <c r="E6185" s="2">
        <f t="shared" si="314"/>
        <v>43829</v>
      </c>
      <c r="F6185" s="3">
        <f t="shared" si="315"/>
        <v>3475.8989999999999</v>
      </c>
      <c r="G6185" s="3">
        <f t="shared" si="316"/>
        <v>5755.1273419798254</v>
      </c>
      <c r="H6185" s="6">
        <f>IF(ISNA(VLOOKUP($A6185, 'NAV Daily'!$A$1:$B$9941, 2, 0)/1000000000),H6184, VLOOKUP($A6185, 'NAV Daily'!$A$1:$B$9941, 2, 0)/1000000000)</f>
        <v>666.48381470779009</v>
      </c>
    </row>
    <row r="6186" spans="1:8" customFormat="1" x14ac:dyDescent="0.25">
      <c r="A6186" s="2">
        <v>44598</v>
      </c>
      <c r="B6186" s="110">
        <f>IF(ISNA(VLOOKUP($A6186, 'NAV Daily'!$A$1:$D$9941, 4, 0)),B6185, VLOOKUP($A6186, 'NAV Daily'!$A$1:$D$9941, 4, 0))</f>
        <v>3475.8989999999999</v>
      </c>
      <c r="C6186" s="110">
        <f>IF(IFERROR(VLOOKUP($A6186, JCI!A:E, 5, 0),C6185)="null",C6185, IFERROR(VLOOKUP( $A6186, JCI!A:E, 5, 0),C6185))</f>
        <v>6225.6860349999997</v>
      </c>
      <c r="D6186" s="6">
        <f>IF(ISNA(VLOOKUP($A6186,ICBI!$C$1:$D$10000, 2, 0)),D6185, VLOOKUP($A6186, ICBI!$C$1:$D$10000, 2, 0))</f>
        <v>274.53288710195</v>
      </c>
      <c r="E6186" s="2">
        <f t="shared" si="314"/>
        <v>43829</v>
      </c>
      <c r="F6186" s="3">
        <f t="shared" si="315"/>
        <v>3475.8989999999999</v>
      </c>
      <c r="G6186" s="3">
        <f t="shared" si="316"/>
        <v>5755.1273419798254</v>
      </c>
      <c r="H6186" s="6">
        <f>IF(ISNA(VLOOKUP($A6186, 'NAV Daily'!$A$1:$B$9941, 2, 0)/1000000000),H6185, VLOOKUP($A6186, 'NAV Daily'!$A$1:$B$9941, 2, 0)/1000000000)</f>
        <v>666.48381470779009</v>
      </c>
    </row>
    <row r="6187" spans="1:8" customFormat="1" x14ac:dyDescent="0.25">
      <c r="A6187" s="2">
        <v>44599</v>
      </c>
      <c r="B6187" s="110">
        <f>IF(ISNA(VLOOKUP($A6187, 'NAV Daily'!$A$1:$D$9941, 4, 0)),B6186, VLOOKUP($A6187, 'NAV Daily'!$A$1:$D$9941, 4, 0))</f>
        <v>3475.8989999999999</v>
      </c>
      <c r="C6187" s="110">
        <f>IF(IFERROR(VLOOKUP($A6187, JCI!A:E, 5, 0),C6186)="null",C6186, IFERROR(VLOOKUP( $A6187, JCI!A:E, 5, 0),C6186))</f>
        <v>6225.6860349999997</v>
      </c>
      <c r="D6187" s="6">
        <f>IF(ISNA(VLOOKUP($A6187,ICBI!$C$1:$D$10000, 2, 0)),D6186, VLOOKUP($A6187, ICBI!$C$1:$D$10000, 2, 0))</f>
        <v>274.53288710195</v>
      </c>
      <c r="E6187" s="2">
        <f t="shared" si="314"/>
        <v>43829</v>
      </c>
      <c r="F6187" s="3">
        <f t="shared" si="315"/>
        <v>3475.8989999999999</v>
      </c>
      <c r="G6187" s="3">
        <f t="shared" si="316"/>
        <v>5755.1273419798254</v>
      </c>
      <c r="H6187" s="6">
        <f>IF(ISNA(VLOOKUP($A6187, 'NAV Daily'!$A$1:$B$9941, 2, 0)/1000000000),H6186, VLOOKUP($A6187, 'NAV Daily'!$A$1:$B$9941, 2, 0)/1000000000)</f>
        <v>666.48381470779009</v>
      </c>
    </row>
    <row r="6188" spans="1:8" customFormat="1" x14ac:dyDescent="0.25">
      <c r="A6188" s="2">
        <v>44600</v>
      </c>
      <c r="B6188" s="110">
        <f>IF(ISNA(VLOOKUP($A6188, 'NAV Daily'!$A$1:$D$9941, 4, 0)),B6187, VLOOKUP($A6188, 'NAV Daily'!$A$1:$D$9941, 4, 0))</f>
        <v>3475.8989999999999</v>
      </c>
      <c r="C6188" s="110">
        <f>IF(IFERROR(VLOOKUP($A6188, JCI!A:E, 5, 0),C6187)="null",C6187, IFERROR(VLOOKUP( $A6188, JCI!A:E, 5, 0),C6187))</f>
        <v>6225.6860349999997</v>
      </c>
      <c r="D6188" s="6">
        <f>IF(ISNA(VLOOKUP($A6188,ICBI!$C$1:$D$10000, 2, 0)),D6187, VLOOKUP($A6188, ICBI!$C$1:$D$10000, 2, 0))</f>
        <v>274.53288710195</v>
      </c>
      <c r="E6188" s="2">
        <f t="shared" si="314"/>
        <v>43829</v>
      </c>
      <c r="F6188" s="3">
        <f t="shared" si="315"/>
        <v>3475.8989999999999</v>
      </c>
      <c r="G6188" s="3">
        <f t="shared" si="316"/>
        <v>5755.1273419798254</v>
      </c>
      <c r="H6188" s="6">
        <f>IF(ISNA(VLOOKUP($A6188, 'NAV Daily'!$A$1:$B$9941, 2, 0)/1000000000),H6187, VLOOKUP($A6188, 'NAV Daily'!$A$1:$B$9941, 2, 0)/1000000000)</f>
        <v>666.48381470779009</v>
      </c>
    </row>
    <row r="6189" spans="1:8" customFormat="1" x14ac:dyDescent="0.25">
      <c r="A6189" s="2">
        <v>44601</v>
      </c>
      <c r="B6189" s="110">
        <f>IF(ISNA(VLOOKUP($A6189, 'NAV Daily'!$A$1:$D$9941, 4, 0)),B6188, VLOOKUP($A6189, 'NAV Daily'!$A$1:$D$9941, 4, 0))</f>
        <v>3475.8989999999999</v>
      </c>
      <c r="C6189" s="110">
        <f>IF(IFERROR(VLOOKUP($A6189, JCI!A:E, 5, 0),C6188)="null",C6188, IFERROR(VLOOKUP( $A6189, JCI!A:E, 5, 0),C6188))</f>
        <v>6225.6860349999997</v>
      </c>
      <c r="D6189" s="6">
        <f>IF(ISNA(VLOOKUP($A6189,ICBI!$C$1:$D$10000, 2, 0)),D6188, VLOOKUP($A6189, ICBI!$C$1:$D$10000, 2, 0))</f>
        <v>274.53288710195</v>
      </c>
      <c r="E6189" s="2">
        <f t="shared" si="314"/>
        <v>43829</v>
      </c>
      <c r="F6189" s="3">
        <f t="shared" si="315"/>
        <v>3475.8989999999999</v>
      </c>
      <c r="G6189" s="3">
        <f t="shared" si="316"/>
        <v>5755.1273419798254</v>
      </c>
      <c r="H6189" s="6">
        <f>IF(ISNA(VLOOKUP($A6189, 'NAV Daily'!$A$1:$B$9941, 2, 0)/1000000000),H6188, VLOOKUP($A6189, 'NAV Daily'!$A$1:$B$9941, 2, 0)/1000000000)</f>
        <v>666.48381470779009</v>
      </c>
    </row>
    <row r="6190" spans="1:8" customFormat="1" x14ac:dyDescent="0.25">
      <c r="A6190" s="2">
        <v>44602</v>
      </c>
      <c r="B6190" s="110">
        <f>IF(ISNA(VLOOKUP($A6190, 'NAV Daily'!$A$1:$D$9941, 4, 0)),B6189, VLOOKUP($A6190, 'NAV Daily'!$A$1:$D$9941, 4, 0))</f>
        <v>3475.8989999999999</v>
      </c>
      <c r="C6190" s="110">
        <f>IF(IFERROR(VLOOKUP($A6190, JCI!A:E, 5, 0),C6189)="null",C6189, IFERROR(VLOOKUP( $A6190, JCI!A:E, 5, 0),C6189))</f>
        <v>6225.6860349999997</v>
      </c>
      <c r="D6190" s="6">
        <f>IF(ISNA(VLOOKUP($A6190,ICBI!$C$1:$D$10000, 2, 0)),D6189, VLOOKUP($A6190, ICBI!$C$1:$D$10000, 2, 0))</f>
        <v>274.53288710195</v>
      </c>
      <c r="E6190" s="2">
        <f t="shared" si="314"/>
        <v>43829</v>
      </c>
      <c r="F6190" s="3">
        <f t="shared" si="315"/>
        <v>3475.8989999999999</v>
      </c>
      <c r="G6190" s="3">
        <f t="shared" si="316"/>
        <v>5755.1273419798254</v>
      </c>
      <c r="H6190" s="6">
        <f>IF(ISNA(VLOOKUP($A6190, 'NAV Daily'!$A$1:$B$9941, 2, 0)/1000000000),H6189, VLOOKUP($A6190, 'NAV Daily'!$A$1:$B$9941, 2, 0)/1000000000)</f>
        <v>666.48381470779009</v>
      </c>
    </row>
    <row r="6191" spans="1:8" customFormat="1" x14ac:dyDescent="0.25">
      <c r="A6191" s="2">
        <v>44603</v>
      </c>
      <c r="B6191" s="110">
        <f>IF(ISNA(VLOOKUP($A6191, 'NAV Daily'!$A$1:$D$9941, 4, 0)),B6190, VLOOKUP($A6191, 'NAV Daily'!$A$1:$D$9941, 4, 0))</f>
        <v>3475.8989999999999</v>
      </c>
      <c r="C6191" s="110">
        <f>IF(IFERROR(VLOOKUP($A6191, JCI!A:E, 5, 0),C6190)="null",C6190, IFERROR(VLOOKUP( $A6191, JCI!A:E, 5, 0),C6190))</f>
        <v>6225.6860349999997</v>
      </c>
      <c r="D6191" s="6">
        <f>IF(ISNA(VLOOKUP($A6191,ICBI!$C$1:$D$10000, 2, 0)),D6190, VLOOKUP($A6191, ICBI!$C$1:$D$10000, 2, 0))</f>
        <v>274.53288710195</v>
      </c>
      <c r="E6191" s="2">
        <f t="shared" si="314"/>
        <v>43829</v>
      </c>
      <c r="F6191" s="3">
        <f t="shared" si="315"/>
        <v>3475.8989999999999</v>
      </c>
      <c r="G6191" s="3">
        <f t="shared" si="316"/>
        <v>5755.1273419798254</v>
      </c>
      <c r="H6191" s="6">
        <f>IF(ISNA(VLOOKUP($A6191, 'NAV Daily'!$A$1:$B$9941, 2, 0)/1000000000),H6190, VLOOKUP($A6191, 'NAV Daily'!$A$1:$B$9941, 2, 0)/1000000000)</f>
        <v>666.48381470779009</v>
      </c>
    </row>
    <row r="6192" spans="1:8" customFormat="1" x14ac:dyDescent="0.25">
      <c r="A6192" s="2">
        <v>44604</v>
      </c>
      <c r="B6192" s="110">
        <f>IF(ISNA(VLOOKUP($A6192, 'NAV Daily'!$A$1:$D$9941, 4, 0)),B6191, VLOOKUP($A6192, 'NAV Daily'!$A$1:$D$9941, 4, 0))</f>
        <v>3475.8989999999999</v>
      </c>
      <c r="C6192" s="110">
        <f>IF(IFERROR(VLOOKUP($A6192, JCI!A:E, 5, 0),C6191)="null",C6191, IFERROR(VLOOKUP( $A6192, JCI!A:E, 5, 0),C6191))</f>
        <v>6225.6860349999997</v>
      </c>
      <c r="D6192" s="6">
        <f>IF(ISNA(VLOOKUP($A6192,ICBI!$C$1:$D$10000, 2, 0)),D6191, VLOOKUP($A6192, ICBI!$C$1:$D$10000, 2, 0))</f>
        <v>274.53288710195</v>
      </c>
      <c r="E6192" s="2">
        <f t="shared" si="314"/>
        <v>43829</v>
      </c>
      <c r="F6192" s="3">
        <f t="shared" si="315"/>
        <v>3475.8989999999999</v>
      </c>
      <c r="G6192" s="3">
        <f t="shared" si="316"/>
        <v>5755.1273419798254</v>
      </c>
      <c r="H6192" s="6">
        <f>IF(ISNA(VLOOKUP($A6192, 'NAV Daily'!$A$1:$B$9941, 2, 0)/1000000000),H6191, VLOOKUP($A6192, 'NAV Daily'!$A$1:$B$9941, 2, 0)/1000000000)</f>
        <v>666.48381470779009</v>
      </c>
    </row>
    <row r="6193" spans="1:8" customFormat="1" x14ac:dyDescent="0.25">
      <c r="A6193" s="2">
        <v>44605</v>
      </c>
      <c r="B6193" s="110">
        <f>IF(ISNA(VLOOKUP($A6193, 'NAV Daily'!$A$1:$D$9941, 4, 0)),B6192, VLOOKUP($A6193, 'NAV Daily'!$A$1:$D$9941, 4, 0))</f>
        <v>3475.8989999999999</v>
      </c>
      <c r="C6193" s="110">
        <f>IF(IFERROR(VLOOKUP($A6193, JCI!A:E, 5, 0),C6192)="null",C6192, IFERROR(VLOOKUP( $A6193, JCI!A:E, 5, 0),C6192))</f>
        <v>6225.6860349999997</v>
      </c>
      <c r="D6193" s="6">
        <f>IF(ISNA(VLOOKUP($A6193,ICBI!$C$1:$D$10000, 2, 0)),D6192, VLOOKUP($A6193, ICBI!$C$1:$D$10000, 2, 0))</f>
        <v>274.53288710195</v>
      </c>
      <c r="E6193" s="2">
        <f t="shared" si="314"/>
        <v>43829</v>
      </c>
      <c r="F6193" s="3">
        <f t="shared" si="315"/>
        <v>3475.8989999999999</v>
      </c>
      <c r="G6193" s="3">
        <f t="shared" si="316"/>
        <v>5755.1273419798254</v>
      </c>
      <c r="H6193" s="6">
        <f>IF(ISNA(VLOOKUP($A6193, 'NAV Daily'!$A$1:$B$9941, 2, 0)/1000000000),H6192, VLOOKUP($A6193, 'NAV Daily'!$A$1:$B$9941, 2, 0)/1000000000)</f>
        <v>666.48381470779009</v>
      </c>
    </row>
    <row r="6194" spans="1:8" customFormat="1" x14ac:dyDescent="0.25">
      <c r="A6194" s="2">
        <v>44606</v>
      </c>
      <c r="B6194" s="110">
        <f>IF(ISNA(VLOOKUP($A6194, 'NAV Daily'!$A$1:$D$9941, 4, 0)),B6193, VLOOKUP($A6194, 'NAV Daily'!$A$1:$D$9941, 4, 0))</f>
        <v>3475.8989999999999</v>
      </c>
      <c r="C6194" s="110">
        <f>IF(IFERROR(VLOOKUP($A6194, JCI!A:E, 5, 0),C6193)="null",C6193, IFERROR(VLOOKUP( $A6194, JCI!A:E, 5, 0),C6193))</f>
        <v>6225.6860349999997</v>
      </c>
      <c r="D6194" s="6">
        <f>IF(ISNA(VLOOKUP($A6194,ICBI!$C$1:$D$10000, 2, 0)),D6193, VLOOKUP($A6194, ICBI!$C$1:$D$10000, 2, 0))</f>
        <v>274.53288710195</v>
      </c>
      <c r="E6194" s="2">
        <f t="shared" si="314"/>
        <v>43829</v>
      </c>
      <c r="F6194" s="3">
        <f t="shared" si="315"/>
        <v>3475.8989999999999</v>
      </c>
      <c r="G6194" s="3">
        <f t="shared" si="316"/>
        <v>5755.1273419798254</v>
      </c>
      <c r="H6194" s="6">
        <f>IF(ISNA(VLOOKUP($A6194, 'NAV Daily'!$A$1:$B$9941, 2, 0)/1000000000),H6193, VLOOKUP($A6194, 'NAV Daily'!$A$1:$B$9941, 2, 0)/1000000000)</f>
        <v>666.48381470779009</v>
      </c>
    </row>
    <row r="6195" spans="1:8" customFormat="1" x14ac:dyDescent="0.25">
      <c r="A6195" s="2">
        <v>44607</v>
      </c>
      <c r="B6195" s="110">
        <f>IF(ISNA(VLOOKUP($A6195, 'NAV Daily'!$A$1:$D$9941, 4, 0)),B6194, VLOOKUP($A6195, 'NAV Daily'!$A$1:$D$9941, 4, 0))</f>
        <v>3475.8989999999999</v>
      </c>
      <c r="C6195" s="110">
        <f>IF(IFERROR(VLOOKUP($A6195, JCI!A:E, 5, 0),C6194)="null",C6194, IFERROR(VLOOKUP( $A6195, JCI!A:E, 5, 0),C6194))</f>
        <v>6225.6860349999997</v>
      </c>
      <c r="D6195" s="6">
        <f>IF(ISNA(VLOOKUP($A6195,ICBI!$C$1:$D$10000, 2, 0)),D6194, VLOOKUP($A6195, ICBI!$C$1:$D$10000, 2, 0))</f>
        <v>274.53288710195</v>
      </c>
      <c r="E6195" s="2">
        <f t="shared" si="314"/>
        <v>43829</v>
      </c>
      <c r="F6195" s="3">
        <f t="shared" si="315"/>
        <v>3475.8989999999999</v>
      </c>
      <c r="G6195" s="3">
        <f t="shared" si="316"/>
        <v>5755.1273419798254</v>
      </c>
      <c r="H6195" s="6">
        <f>IF(ISNA(VLOOKUP($A6195, 'NAV Daily'!$A$1:$B$9941, 2, 0)/1000000000),H6194, VLOOKUP($A6195, 'NAV Daily'!$A$1:$B$9941, 2, 0)/1000000000)</f>
        <v>666.48381470779009</v>
      </c>
    </row>
    <row r="6196" spans="1:8" customFormat="1" x14ac:dyDescent="0.25">
      <c r="A6196" s="2">
        <v>44608</v>
      </c>
      <c r="B6196" s="110">
        <f>IF(ISNA(VLOOKUP($A6196, 'NAV Daily'!$A$1:$D$9941, 4, 0)),B6195, VLOOKUP($A6196, 'NAV Daily'!$A$1:$D$9941, 4, 0))</f>
        <v>3475.8989999999999</v>
      </c>
      <c r="C6196" s="110">
        <f>IF(IFERROR(VLOOKUP($A6196, JCI!A:E, 5, 0),C6195)="null",C6195, IFERROR(VLOOKUP( $A6196, JCI!A:E, 5, 0),C6195))</f>
        <v>6225.6860349999997</v>
      </c>
      <c r="D6196" s="6">
        <f>IF(ISNA(VLOOKUP($A6196,ICBI!$C$1:$D$10000, 2, 0)),D6195, VLOOKUP($A6196, ICBI!$C$1:$D$10000, 2, 0))</f>
        <v>274.53288710195</v>
      </c>
      <c r="E6196" s="2">
        <f t="shared" si="314"/>
        <v>43829</v>
      </c>
      <c r="F6196" s="3">
        <f t="shared" si="315"/>
        <v>3475.8989999999999</v>
      </c>
      <c r="G6196" s="3">
        <f t="shared" si="316"/>
        <v>5755.1273419798254</v>
      </c>
      <c r="H6196" s="6">
        <f>IF(ISNA(VLOOKUP($A6196, 'NAV Daily'!$A$1:$B$9941, 2, 0)/1000000000),H6195, VLOOKUP($A6196, 'NAV Daily'!$A$1:$B$9941, 2, 0)/1000000000)</f>
        <v>666.48381470779009</v>
      </c>
    </row>
    <row r="6197" spans="1:8" customFormat="1" x14ac:dyDescent="0.25">
      <c r="A6197" s="2">
        <v>44609</v>
      </c>
      <c r="B6197" s="110">
        <f>IF(ISNA(VLOOKUP($A6197, 'NAV Daily'!$A$1:$D$9941, 4, 0)),B6196, VLOOKUP($A6197, 'NAV Daily'!$A$1:$D$9941, 4, 0))</f>
        <v>3475.8989999999999</v>
      </c>
      <c r="C6197" s="110">
        <f>IF(IFERROR(VLOOKUP($A6197, JCI!A:E, 5, 0),C6196)="null",C6196, IFERROR(VLOOKUP( $A6197, JCI!A:E, 5, 0),C6196))</f>
        <v>6225.6860349999997</v>
      </c>
      <c r="D6197" s="6">
        <f>IF(ISNA(VLOOKUP($A6197,ICBI!$C$1:$D$10000, 2, 0)),D6196, VLOOKUP($A6197, ICBI!$C$1:$D$10000, 2, 0))</f>
        <v>274.53288710195</v>
      </c>
      <c r="E6197" s="2">
        <f t="shared" si="314"/>
        <v>43829</v>
      </c>
      <c r="F6197" s="3">
        <f t="shared" si="315"/>
        <v>3475.8989999999999</v>
      </c>
      <c r="G6197" s="3">
        <f t="shared" si="316"/>
        <v>5755.1273419798254</v>
      </c>
      <c r="H6197" s="6">
        <f>IF(ISNA(VLOOKUP($A6197, 'NAV Daily'!$A$1:$B$9941, 2, 0)/1000000000),H6196, VLOOKUP($A6197, 'NAV Daily'!$A$1:$B$9941, 2, 0)/1000000000)</f>
        <v>666.48381470779009</v>
      </c>
    </row>
    <row r="6198" spans="1:8" customFormat="1" x14ac:dyDescent="0.25">
      <c r="A6198" s="2">
        <v>44610</v>
      </c>
      <c r="B6198" s="110">
        <f>IF(ISNA(VLOOKUP($A6198, 'NAV Daily'!$A$1:$D$9941, 4, 0)),B6197, VLOOKUP($A6198, 'NAV Daily'!$A$1:$D$9941, 4, 0))</f>
        <v>3475.8989999999999</v>
      </c>
      <c r="C6198" s="110">
        <f>IF(IFERROR(VLOOKUP($A6198, JCI!A:E, 5, 0),C6197)="null",C6197, IFERROR(VLOOKUP( $A6198, JCI!A:E, 5, 0),C6197))</f>
        <v>6225.6860349999997</v>
      </c>
      <c r="D6198" s="6">
        <f>IF(ISNA(VLOOKUP($A6198,ICBI!$C$1:$D$10000, 2, 0)),D6197, VLOOKUP($A6198, ICBI!$C$1:$D$10000, 2, 0))</f>
        <v>274.53288710195</v>
      </c>
      <c r="E6198" s="2">
        <f t="shared" si="314"/>
        <v>43829</v>
      </c>
      <c r="F6198" s="3">
        <f t="shared" si="315"/>
        <v>3475.8989999999999</v>
      </c>
      <c r="G6198" s="3">
        <f t="shared" si="316"/>
        <v>5755.1273419798254</v>
      </c>
      <c r="H6198" s="6">
        <f>IF(ISNA(VLOOKUP($A6198, 'NAV Daily'!$A$1:$B$9941, 2, 0)/1000000000),H6197, VLOOKUP($A6198, 'NAV Daily'!$A$1:$B$9941, 2, 0)/1000000000)</f>
        <v>666.48381470779009</v>
      </c>
    </row>
    <row r="6199" spans="1:8" customFormat="1" x14ac:dyDescent="0.25">
      <c r="A6199" s="2">
        <v>44611</v>
      </c>
      <c r="B6199" s="110">
        <f>IF(ISNA(VLOOKUP($A6199, 'NAV Daily'!$A$1:$D$9941, 4, 0)),B6198, VLOOKUP($A6199, 'NAV Daily'!$A$1:$D$9941, 4, 0))</f>
        <v>3475.8989999999999</v>
      </c>
      <c r="C6199" s="110">
        <f>IF(IFERROR(VLOOKUP($A6199, JCI!A:E, 5, 0),C6198)="null",C6198, IFERROR(VLOOKUP( $A6199, JCI!A:E, 5, 0),C6198))</f>
        <v>6225.6860349999997</v>
      </c>
      <c r="D6199" s="6">
        <f>IF(ISNA(VLOOKUP($A6199,ICBI!$C$1:$D$10000, 2, 0)),D6198, VLOOKUP($A6199, ICBI!$C$1:$D$10000, 2, 0))</f>
        <v>274.53288710195</v>
      </c>
      <c r="E6199" s="2">
        <f t="shared" si="314"/>
        <v>43829</v>
      </c>
      <c r="F6199" s="3">
        <f t="shared" si="315"/>
        <v>3475.8989999999999</v>
      </c>
      <c r="G6199" s="3">
        <f t="shared" si="316"/>
        <v>5755.1273419798254</v>
      </c>
      <c r="H6199" s="6">
        <f>IF(ISNA(VLOOKUP($A6199, 'NAV Daily'!$A$1:$B$9941, 2, 0)/1000000000),H6198, VLOOKUP($A6199, 'NAV Daily'!$A$1:$B$9941, 2, 0)/1000000000)</f>
        <v>666.48381470779009</v>
      </c>
    </row>
    <row r="6200" spans="1:8" customFormat="1" x14ac:dyDescent="0.25">
      <c r="A6200" s="2">
        <v>44612</v>
      </c>
      <c r="B6200" s="110">
        <f>IF(ISNA(VLOOKUP($A6200, 'NAV Daily'!$A$1:$D$9941, 4, 0)),B6199, VLOOKUP($A6200, 'NAV Daily'!$A$1:$D$9941, 4, 0))</f>
        <v>3475.8989999999999</v>
      </c>
      <c r="C6200" s="110">
        <f>IF(IFERROR(VLOOKUP($A6200, JCI!A:E, 5, 0),C6199)="null",C6199, IFERROR(VLOOKUP( $A6200, JCI!A:E, 5, 0),C6199))</f>
        <v>6225.6860349999997</v>
      </c>
      <c r="D6200" s="6">
        <f>IF(ISNA(VLOOKUP($A6200,ICBI!$C$1:$D$10000, 2, 0)),D6199, VLOOKUP($A6200, ICBI!$C$1:$D$10000, 2, 0))</f>
        <v>274.53288710195</v>
      </c>
      <c r="E6200" s="2">
        <f t="shared" si="314"/>
        <v>43829</v>
      </c>
      <c r="F6200" s="3">
        <f t="shared" si="315"/>
        <v>3475.8989999999999</v>
      </c>
      <c r="G6200" s="3">
        <f t="shared" si="316"/>
        <v>5755.1273419798254</v>
      </c>
      <c r="H6200" s="6">
        <f>IF(ISNA(VLOOKUP($A6200, 'NAV Daily'!$A$1:$B$9941, 2, 0)/1000000000),H6199, VLOOKUP($A6200, 'NAV Daily'!$A$1:$B$9941, 2, 0)/1000000000)</f>
        <v>666.48381470779009</v>
      </c>
    </row>
    <row r="6201" spans="1:8" customFormat="1" x14ac:dyDescent="0.25">
      <c r="A6201" s="2">
        <v>44613</v>
      </c>
      <c r="B6201" s="110">
        <f>IF(ISNA(VLOOKUP($A6201, 'NAV Daily'!$A$1:$D$9941, 4, 0)),B6200, VLOOKUP($A6201, 'NAV Daily'!$A$1:$D$9941, 4, 0))</f>
        <v>3475.8989999999999</v>
      </c>
      <c r="C6201" s="110">
        <f>IF(IFERROR(VLOOKUP($A6201, JCI!A:E, 5, 0),C6200)="null",C6200, IFERROR(VLOOKUP( $A6201, JCI!A:E, 5, 0),C6200))</f>
        <v>6225.6860349999997</v>
      </c>
      <c r="D6201" s="6">
        <f>IF(ISNA(VLOOKUP($A6201,ICBI!$C$1:$D$10000, 2, 0)),D6200, VLOOKUP($A6201, ICBI!$C$1:$D$10000, 2, 0))</f>
        <v>274.53288710195</v>
      </c>
      <c r="E6201" s="2">
        <f t="shared" si="314"/>
        <v>43829</v>
      </c>
      <c r="F6201" s="3">
        <f t="shared" si="315"/>
        <v>3475.8989999999999</v>
      </c>
      <c r="G6201" s="3">
        <f t="shared" si="316"/>
        <v>5755.1273419798254</v>
      </c>
      <c r="H6201" s="6">
        <f>IF(ISNA(VLOOKUP($A6201, 'NAV Daily'!$A$1:$B$9941, 2, 0)/1000000000),H6200, VLOOKUP($A6201, 'NAV Daily'!$A$1:$B$9941, 2, 0)/1000000000)</f>
        <v>666.48381470779009</v>
      </c>
    </row>
    <row r="6202" spans="1:8" customFormat="1" x14ac:dyDescent="0.25">
      <c r="A6202" s="2">
        <v>44614</v>
      </c>
      <c r="B6202" s="110">
        <f>IF(ISNA(VLOOKUP($A6202, 'NAV Daily'!$A$1:$D$9941, 4, 0)),B6201, VLOOKUP($A6202, 'NAV Daily'!$A$1:$D$9941, 4, 0))</f>
        <v>3475.8989999999999</v>
      </c>
      <c r="C6202" s="110">
        <f>IF(IFERROR(VLOOKUP($A6202, JCI!A:E, 5, 0),C6201)="null",C6201, IFERROR(VLOOKUP( $A6202, JCI!A:E, 5, 0),C6201))</f>
        <v>6225.6860349999997</v>
      </c>
      <c r="D6202" s="6">
        <f>IF(ISNA(VLOOKUP($A6202,ICBI!$C$1:$D$10000, 2, 0)),D6201, VLOOKUP($A6202, ICBI!$C$1:$D$10000, 2, 0))</f>
        <v>274.53288710195</v>
      </c>
      <c r="E6202" s="2">
        <f t="shared" si="314"/>
        <v>43829</v>
      </c>
      <c r="F6202" s="3">
        <f t="shared" si="315"/>
        <v>3475.8989999999999</v>
      </c>
      <c r="G6202" s="3">
        <f t="shared" si="316"/>
        <v>5755.1273419798254</v>
      </c>
      <c r="H6202" s="6">
        <f>IF(ISNA(VLOOKUP($A6202, 'NAV Daily'!$A$1:$B$9941, 2, 0)/1000000000),H6201, VLOOKUP($A6202, 'NAV Daily'!$A$1:$B$9941, 2, 0)/1000000000)</f>
        <v>666.48381470779009</v>
      </c>
    </row>
    <row r="6203" spans="1:8" customFormat="1" x14ac:dyDescent="0.25">
      <c r="A6203" s="2">
        <v>44615</v>
      </c>
      <c r="B6203" s="110">
        <f>IF(ISNA(VLOOKUP($A6203, 'NAV Daily'!$A$1:$D$9941, 4, 0)),B6202, VLOOKUP($A6203, 'NAV Daily'!$A$1:$D$9941, 4, 0))</f>
        <v>3475.8989999999999</v>
      </c>
      <c r="C6203" s="110">
        <f>IF(IFERROR(VLOOKUP($A6203, JCI!A:E, 5, 0),C6202)="null",C6202, IFERROR(VLOOKUP( $A6203, JCI!A:E, 5, 0),C6202))</f>
        <v>6225.6860349999997</v>
      </c>
      <c r="D6203" s="6">
        <f>IF(ISNA(VLOOKUP($A6203,ICBI!$C$1:$D$10000, 2, 0)),D6202, VLOOKUP($A6203, ICBI!$C$1:$D$10000, 2, 0))</f>
        <v>274.53288710195</v>
      </c>
      <c r="E6203" s="2">
        <f t="shared" si="314"/>
        <v>43829</v>
      </c>
      <c r="F6203" s="3">
        <f t="shared" si="315"/>
        <v>3475.8989999999999</v>
      </c>
      <c r="G6203" s="3">
        <f t="shared" si="316"/>
        <v>5755.1273419798254</v>
      </c>
      <c r="H6203" s="6">
        <f>IF(ISNA(VLOOKUP($A6203, 'NAV Daily'!$A$1:$B$9941, 2, 0)/1000000000),H6202, VLOOKUP($A6203, 'NAV Daily'!$A$1:$B$9941, 2, 0)/1000000000)</f>
        <v>666.48381470779009</v>
      </c>
    </row>
    <row r="6204" spans="1:8" customFormat="1" x14ac:dyDescent="0.25">
      <c r="A6204" s="2">
        <v>44616</v>
      </c>
      <c r="B6204" s="110">
        <f>IF(ISNA(VLOOKUP($A6204, 'NAV Daily'!$A$1:$D$9941, 4, 0)),B6203, VLOOKUP($A6204, 'NAV Daily'!$A$1:$D$9941, 4, 0))</f>
        <v>3475.8989999999999</v>
      </c>
      <c r="C6204" s="110">
        <f>IF(IFERROR(VLOOKUP($A6204, JCI!A:E, 5, 0),C6203)="null",C6203, IFERROR(VLOOKUP( $A6204, JCI!A:E, 5, 0),C6203))</f>
        <v>6225.6860349999997</v>
      </c>
      <c r="D6204" s="6">
        <f>IF(ISNA(VLOOKUP($A6204,ICBI!$C$1:$D$10000, 2, 0)),D6203, VLOOKUP($A6204, ICBI!$C$1:$D$10000, 2, 0))</f>
        <v>274.53288710195</v>
      </c>
      <c r="E6204" s="2">
        <f t="shared" si="314"/>
        <v>43829</v>
      </c>
      <c r="F6204" s="3">
        <f t="shared" si="315"/>
        <v>3475.8989999999999</v>
      </c>
      <c r="G6204" s="3">
        <f t="shared" si="316"/>
        <v>5755.1273419798254</v>
      </c>
      <c r="H6204" s="6">
        <f>IF(ISNA(VLOOKUP($A6204, 'NAV Daily'!$A$1:$B$9941, 2, 0)/1000000000),H6203, VLOOKUP($A6204, 'NAV Daily'!$A$1:$B$9941, 2, 0)/1000000000)</f>
        <v>666.48381470779009</v>
      </c>
    </row>
    <row r="6205" spans="1:8" customFormat="1" x14ac:dyDescent="0.25">
      <c r="A6205" s="2">
        <v>44617</v>
      </c>
      <c r="B6205" s="110">
        <f>IF(ISNA(VLOOKUP($A6205, 'NAV Daily'!$A$1:$D$9941, 4, 0)),B6204, VLOOKUP($A6205, 'NAV Daily'!$A$1:$D$9941, 4, 0))</f>
        <v>3475.8989999999999</v>
      </c>
      <c r="C6205" s="110">
        <f>IF(IFERROR(VLOOKUP($A6205, JCI!A:E, 5, 0),C6204)="null",C6204, IFERROR(VLOOKUP( $A6205, JCI!A:E, 5, 0),C6204))</f>
        <v>6225.6860349999997</v>
      </c>
      <c r="D6205" s="6">
        <f>IF(ISNA(VLOOKUP($A6205,ICBI!$C$1:$D$10000, 2, 0)),D6204, VLOOKUP($A6205, ICBI!$C$1:$D$10000, 2, 0))</f>
        <v>274.53288710195</v>
      </c>
      <c r="E6205" s="2">
        <f t="shared" si="314"/>
        <v>43829</v>
      </c>
      <c r="F6205" s="3">
        <f t="shared" si="315"/>
        <v>3475.8989999999999</v>
      </c>
      <c r="G6205" s="3">
        <f t="shared" si="316"/>
        <v>5755.1273419798254</v>
      </c>
      <c r="H6205" s="6">
        <f>IF(ISNA(VLOOKUP($A6205, 'NAV Daily'!$A$1:$B$9941, 2, 0)/1000000000),H6204, VLOOKUP($A6205, 'NAV Daily'!$A$1:$B$9941, 2, 0)/1000000000)</f>
        <v>666.48381470779009</v>
      </c>
    </row>
    <row r="6206" spans="1:8" customFormat="1" x14ac:dyDescent="0.25">
      <c r="A6206" s="2">
        <v>44618</v>
      </c>
      <c r="B6206" s="110">
        <f>IF(ISNA(VLOOKUP($A6206, 'NAV Daily'!$A$1:$D$9941, 4, 0)),B6205, VLOOKUP($A6206, 'NAV Daily'!$A$1:$D$9941, 4, 0))</f>
        <v>3475.8989999999999</v>
      </c>
      <c r="C6206" s="110">
        <f>IF(IFERROR(VLOOKUP($A6206, JCI!A:E, 5, 0),C6205)="null",C6205, IFERROR(VLOOKUP( $A6206, JCI!A:E, 5, 0),C6205))</f>
        <v>6225.6860349999997</v>
      </c>
      <c r="D6206" s="6">
        <f>IF(ISNA(VLOOKUP($A6206,ICBI!$C$1:$D$10000, 2, 0)),D6205, VLOOKUP($A6206, ICBI!$C$1:$D$10000, 2, 0))</f>
        <v>274.53288710195</v>
      </c>
      <c r="E6206" s="2">
        <f t="shared" si="314"/>
        <v>43829</v>
      </c>
      <c r="F6206" s="3">
        <f t="shared" si="315"/>
        <v>3475.8989999999999</v>
      </c>
      <c r="G6206" s="3">
        <f t="shared" si="316"/>
        <v>5755.1273419798254</v>
      </c>
      <c r="H6206" s="6">
        <f>IF(ISNA(VLOOKUP($A6206, 'NAV Daily'!$A$1:$B$9941, 2, 0)/1000000000),H6205, VLOOKUP($A6206, 'NAV Daily'!$A$1:$B$9941, 2, 0)/1000000000)</f>
        <v>666.48381470779009</v>
      </c>
    </row>
    <row r="6207" spans="1:8" customFormat="1" x14ac:dyDescent="0.25">
      <c r="A6207" s="2">
        <v>44619</v>
      </c>
      <c r="B6207" s="110">
        <f>IF(ISNA(VLOOKUP($A6207, 'NAV Daily'!$A$1:$D$9941, 4, 0)),B6206, VLOOKUP($A6207, 'NAV Daily'!$A$1:$D$9941, 4, 0))</f>
        <v>3475.8989999999999</v>
      </c>
      <c r="C6207" s="110">
        <f>IF(IFERROR(VLOOKUP($A6207, JCI!A:E, 5, 0),C6206)="null",C6206, IFERROR(VLOOKUP( $A6207, JCI!A:E, 5, 0),C6206))</f>
        <v>6225.6860349999997</v>
      </c>
      <c r="D6207" s="6">
        <f>IF(ISNA(VLOOKUP($A6207,ICBI!$C$1:$D$10000, 2, 0)),D6206, VLOOKUP($A6207, ICBI!$C$1:$D$10000, 2, 0))</f>
        <v>274.53288710195</v>
      </c>
      <c r="E6207" s="2">
        <f t="shared" si="314"/>
        <v>43829</v>
      </c>
      <c r="F6207" s="3">
        <f t="shared" si="315"/>
        <v>3475.8989999999999</v>
      </c>
      <c r="G6207" s="3">
        <f t="shared" si="316"/>
        <v>5755.1273419798254</v>
      </c>
      <c r="H6207" s="6">
        <f>IF(ISNA(VLOOKUP($A6207, 'NAV Daily'!$A$1:$B$9941, 2, 0)/1000000000),H6206, VLOOKUP($A6207, 'NAV Daily'!$A$1:$B$9941, 2, 0)/1000000000)</f>
        <v>666.48381470779009</v>
      </c>
    </row>
    <row r="6208" spans="1:8" customFormat="1" x14ac:dyDescent="0.25">
      <c r="A6208" s="2">
        <v>44620</v>
      </c>
      <c r="B6208" s="110">
        <f>IF(ISNA(VLOOKUP($A6208, 'NAV Daily'!$A$1:$D$9941, 4, 0)),B6207, VLOOKUP($A6208, 'NAV Daily'!$A$1:$D$9941, 4, 0))</f>
        <v>3475.8989999999999</v>
      </c>
      <c r="C6208" s="110">
        <f>IF(IFERROR(VLOOKUP($A6208, JCI!A:E, 5, 0),C6207)="null",C6207, IFERROR(VLOOKUP( $A6208, JCI!A:E, 5, 0),C6207))</f>
        <v>6225.6860349999997</v>
      </c>
      <c r="D6208" s="6">
        <f>IF(ISNA(VLOOKUP($A6208,ICBI!$C$1:$D$10000, 2, 0)),D6207, VLOOKUP($A6208, ICBI!$C$1:$D$10000, 2, 0))</f>
        <v>274.53288710195</v>
      </c>
      <c r="E6208" s="2">
        <f t="shared" si="314"/>
        <v>43829</v>
      </c>
      <c r="F6208" s="3">
        <f t="shared" si="315"/>
        <v>3475.8989999999999</v>
      </c>
      <c r="G6208" s="3">
        <f t="shared" si="316"/>
        <v>5755.1273419798254</v>
      </c>
      <c r="H6208" s="6">
        <f>IF(ISNA(VLOOKUP($A6208, 'NAV Daily'!$A$1:$B$9941, 2, 0)/1000000000),H6207, VLOOKUP($A6208, 'NAV Daily'!$A$1:$B$9941, 2, 0)/1000000000)</f>
        <v>666.48381470779009</v>
      </c>
    </row>
    <row r="6209" spans="1:8" customFormat="1" x14ac:dyDescent="0.25">
      <c r="A6209" s="2">
        <v>44621</v>
      </c>
      <c r="B6209" s="110">
        <f>IF(ISNA(VLOOKUP($A6209, 'NAV Daily'!$A$1:$D$9941, 4, 0)),B6208, VLOOKUP($A6209, 'NAV Daily'!$A$1:$D$9941, 4, 0))</f>
        <v>3475.8989999999999</v>
      </c>
      <c r="C6209" s="110">
        <f>IF(IFERROR(VLOOKUP($A6209, JCI!A:E, 5, 0),C6208)="null",C6208, IFERROR(VLOOKUP( $A6209, JCI!A:E, 5, 0),C6208))</f>
        <v>6225.6860349999997</v>
      </c>
      <c r="D6209" s="6">
        <f>IF(ISNA(VLOOKUP($A6209,ICBI!$C$1:$D$10000, 2, 0)),D6208, VLOOKUP($A6209, ICBI!$C$1:$D$10000, 2, 0))</f>
        <v>274.53288710195</v>
      </c>
      <c r="E6209" s="2">
        <f t="shared" si="314"/>
        <v>43829</v>
      </c>
      <c r="F6209" s="3">
        <f t="shared" si="315"/>
        <v>3475.8989999999999</v>
      </c>
      <c r="G6209" s="3">
        <f t="shared" si="316"/>
        <v>5755.1273419798254</v>
      </c>
      <c r="H6209" s="6">
        <f>IF(ISNA(VLOOKUP($A6209, 'NAV Daily'!$A$1:$B$9941, 2, 0)/1000000000),H6208, VLOOKUP($A6209, 'NAV Daily'!$A$1:$B$9941, 2, 0)/1000000000)</f>
        <v>666.48381470779009</v>
      </c>
    </row>
    <row r="6210" spans="1:8" customFormat="1" x14ac:dyDescent="0.25">
      <c r="A6210" s="2">
        <v>44622</v>
      </c>
      <c r="B6210" s="110">
        <f>IF(ISNA(VLOOKUP($A6210, 'NAV Daily'!$A$1:$D$9941, 4, 0)),B6209, VLOOKUP($A6210, 'NAV Daily'!$A$1:$D$9941, 4, 0))</f>
        <v>3475.8989999999999</v>
      </c>
      <c r="C6210" s="110">
        <f>IF(IFERROR(VLOOKUP($A6210, JCI!A:E, 5, 0),C6209)="null",C6209, IFERROR(VLOOKUP( $A6210, JCI!A:E, 5, 0),C6209))</f>
        <v>6225.6860349999997</v>
      </c>
      <c r="D6210" s="6">
        <f>IF(ISNA(VLOOKUP($A6210,ICBI!$C$1:$D$10000, 2, 0)),D6209, VLOOKUP($A6210, ICBI!$C$1:$D$10000, 2, 0))</f>
        <v>274.53288710195</v>
      </c>
      <c r="E6210" s="2">
        <f t="shared" si="314"/>
        <v>43829</v>
      </c>
      <c r="F6210" s="3">
        <f t="shared" si="315"/>
        <v>3475.8989999999999</v>
      </c>
      <c r="G6210" s="3">
        <f t="shared" si="316"/>
        <v>5755.1273419798254</v>
      </c>
      <c r="H6210" s="6">
        <f>IF(ISNA(VLOOKUP($A6210, 'NAV Daily'!$A$1:$B$9941, 2, 0)/1000000000),H6209, VLOOKUP($A6210, 'NAV Daily'!$A$1:$B$9941, 2, 0)/1000000000)</f>
        <v>666.48381470779009</v>
      </c>
    </row>
    <row r="6211" spans="1:8" customFormat="1" x14ac:dyDescent="0.25">
      <c r="A6211" s="2">
        <v>44623</v>
      </c>
      <c r="B6211" s="110">
        <f>IF(ISNA(VLOOKUP($A6211, 'NAV Daily'!$A$1:$D$9941, 4, 0)),B6210, VLOOKUP($A6211, 'NAV Daily'!$A$1:$D$9941, 4, 0))</f>
        <v>3475.8989999999999</v>
      </c>
      <c r="C6211" s="110">
        <f>IF(IFERROR(VLOOKUP($A6211, JCI!A:E, 5, 0),C6210)="null",C6210, IFERROR(VLOOKUP( $A6211, JCI!A:E, 5, 0),C6210))</f>
        <v>6225.6860349999997</v>
      </c>
      <c r="D6211" s="6">
        <f>IF(ISNA(VLOOKUP($A6211,ICBI!$C$1:$D$10000, 2, 0)),D6210, VLOOKUP($A6211, ICBI!$C$1:$D$10000, 2, 0))</f>
        <v>274.53288710195</v>
      </c>
      <c r="E6211" s="2">
        <f t="shared" ref="E6211:E6274" si="317">IF($A6211&gt;$K$1, $K$1, $A6211)</f>
        <v>43829</v>
      </c>
      <c r="F6211" s="3">
        <f t="shared" ref="F6211:F6274" si="318">IF($A6211&gt;$K$1, F6210, $B6211)</f>
        <v>3475.8989999999999</v>
      </c>
      <c r="G6211" s="3">
        <f t="shared" ref="G6211:G6274" si="319">IF(ISERROR(IF($A6211&gt;$K$1, G6210, $C6211/$C$2*1000)),G6210, IF($A6211&gt;$K$1, G6210, $C6211/$C$2*1000))</f>
        <v>5755.1273419798254</v>
      </c>
      <c r="H6211" s="6">
        <f>IF(ISNA(VLOOKUP($A6211, 'NAV Daily'!$A$1:$B$9941, 2, 0)/1000000000),H6210, VLOOKUP($A6211, 'NAV Daily'!$A$1:$B$9941, 2, 0)/1000000000)</f>
        <v>666.48381470779009</v>
      </c>
    </row>
    <row r="6212" spans="1:8" customFormat="1" x14ac:dyDescent="0.25">
      <c r="A6212" s="2">
        <v>44624</v>
      </c>
      <c r="B6212" s="110">
        <f>IF(ISNA(VLOOKUP($A6212, 'NAV Daily'!$A$1:$D$9941, 4, 0)),B6211, VLOOKUP($A6212, 'NAV Daily'!$A$1:$D$9941, 4, 0))</f>
        <v>3475.8989999999999</v>
      </c>
      <c r="C6212" s="110">
        <f>IF(IFERROR(VLOOKUP($A6212, JCI!A:E, 5, 0),C6211)="null",C6211, IFERROR(VLOOKUP( $A6212, JCI!A:E, 5, 0),C6211))</f>
        <v>6225.6860349999997</v>
      </c>
      <c r="D6212" s="6">
        <f>IF(ISNA(VLOOKUP($A6212,ICBI!$C$1:$D$10000, 2, 0)),D6211, VLOOKUP($A6212, ICBI!$C$1:$D$10000, 2, 0))</f>
        <v>274.53288710195</v>
      </c>
      <c r="E6212" s="2">
        <f t="shared" si="317"/>
        <v>43829</v>
      </c>
      <c r="F6212" s="3">
        <f t="shared" si="318"/>
        <v>3475.8989999999999</v>
      </c>
      <c r="G6212" s="3">
        <f t="shared" si="319"/>
        <v>5755.1273419798254</v>
      </c>
      <c r="H6212" s="6">
        <f>IF(ISNA(VLOOKUP($A6212, 'NAV Daily'!$A$1:$B$9941, 2, 0)/1000000000),H6211, VLOOKUP($A6212, 'NAV Daily'!$A$1:$B$9941, 2, 0)/1000000000)</f>
        <v>666.48381470779009</v>
      </c>
    </row>
    <row r="6213" spans="1:8" customFormat="1" x14ac:dyDescent="0.25">
      <c r="A6213" s="2">
        <v>44625</v>
      </c>
      <c r="B6213" s="110">
        <f>IF(ISNA(VLOOKUP($A6213, 'NAV Daily'!$A$1:$D$9941, 4, 0)),B6212, VLOOKUP($A6213, 'NAV Daily'!$A$1:$D$9941, 4, 0))</f>
        <v>3475.8989999999999</v>
      </c>
      <c r="C6213" s="110">
        <f>IF(IFERROR(VLOOKUP($A6213, JCI!A:E, 5, 0),C6212)="null",C6212, IFERROR(VLOOKUP( $A6213, JCI!A:E, 5, 0),C6212))</f>
        <v>6225.6860349999997</v>
      </c>
      <c r="D6213" s="6">
        <f>IF(ISNA(VLOOKUP($A6213,ICBI!$C$1:$D$10000, 2, 0)),D6212, VLOOKUP($A6213, ICBI!$C$1:$D$10000, 2, 0))</f>
        <v>274.53288710195</v>
      </c>
      <c r="E6213" s="2">
        <f t="shared" si="317"/>
        <v>43829</v>
      </c>
      <c r="F6213" s="3">
        <f t="shared" si="318"/>
        <v>3475.8989999999999</v>
      </c>
      <c r="G6213" s="3">
        <f t="shared" si="319"/>
        <v>5755.1273419798254</v>
      </c>
      <c r="H6213" s="6">
        <f>IF(ISNA(VLOOKUP($A6213, 'NAV Daily'!$A$1:$B$9941, 2, 0)/1000000000),H6212, VLOOKUP($A6213, 'NAV Daily'!$A$1:$B$9941, 2, 0)/1000000000)</f>
        <v>666.48381470779009</v>
      </c>
    </row>
    <row r="6214" spans="1:8" customFormat="1" x14ac:dyDescent="0.25">
      <c r="A6214" s="2">
        <v>44626</v>
      </c>
      <c r="B6214" s="110">
        <f>IF(ISNA(VLOOKUP($A6214, 'NAV Daily'!$A$1:$D$9941, 4, 0)),B6213, VLOOKUP($A6214, 'NAV Daily'!$A$1:$D$9941, 4, 0))</f>
        <v>3475.8989999999999</v>
      </c>
      <c r="C6214" s="110">
        <f>IF(IFERROR(VLOOKUP($A6214, JCI!A:E, 5, 0),C6213)="null",C6213, IFERROR(VLOOKUP( $A6214, JCI!A:E, 5, 0),C6213))</f>
        <v>6225.6860349999997</v>
      </c>
      <c r="D6214" s="6">
        <f>IF(ISNA(VLOOKUP($A6214,ICBI!$C$1:$D$10000, 2, 0)),D6213, VLOOKUP($A6214, ICBI!$C$1:$D$10000, 2, 0))</f>
        <v>274.53288710195</v>
      </c>
      <c r="E6214" s="2">
        <f t="shared" si="317"/>
        <v>43829</v>
      </c>
      <c r="F6214" s="3">
        <f t="shared" si="318"/>
        <v>3475.8989999999999</v>
      </c>
      <c r="G6214" s="3">
        <f t="shared" si="319"/>
        <v>5755.1273419798254</v>
      </c>
      <c r="H6214" s="6">
        <f>IF(ISNA(VLOOKUP($A6214, 'NAV Daily'!$A$1:$B$9941, 2, 0)/1000000000),H6213, VLOOKUP($A6214, 'NAV Daily'!$A$1:$B$9941, 2, 0)/1000000000)</f>
        <v>666.48381470779009</v>
      </c>
    </row>
    <row r="6215" spans="1:8" customFormat="1" x14ac:dyDescent="0.25">
      <c r="A6215" s="2">
        <v>44627</v>
      </c>
      <c r="B6215" s="110">
        <f>IF(ISNA(VLOOKUP($A6215, 'NAV Daily'!$A$1:$D$9941, 4, 0)),B6214, VLOOKUP($A6215, 'NAV Daily'!$A$1:$D$9941, 4, 0))</f>
        <v>3475.8989999999999</v>
      </c>
      <c r="C6215" s="110">
        <f>IF(IFERROR(VLOOKUP($A6215, JCI!A:E, 5, 0),C6214)="null",C6214, IFERROR(VLOOKUP( $A6215, JCI!A:E, 5, 0),C6214))</f>
        <v>6225.6860349999997</v>
      </c>
      <c r="D6215" s="6">
        <f>IF(ISNA(VLOOKUP($A6215,ICBI!$C$1:$D$10000, 2, 0)),D6214, VLOOKUP($A6215, ICBI!$C$1:$D$10000, 2, 0))</f>
        <v>274.53288710195</v>
      </c>
      <c r="E6215" s="2">
        <f t="shared" si="317"/>
        <v>43829</v>
      </c>
      <c r="F6215" s="3">
        <f t="shared" si="318"/>
        <v>3475.8989999999999</v>
      </c>
      <c r="G6215" s="3">
        <f t="shared" si="319"/>
        <v>5755.1273419798254</v>
      </c>
      <c r="H6215" s="6">
        <f>IF(ISNA(VLOOKUP($A6215, 'NAV Daily'!$A$1:$B$9941, 2, 0)/1000000000),H6214, VLOOKUP($A6215, 'NAV Daily'!$A$1:$B$9941, 2, 0)/1000000000)</f>
        <v>666.48381470779009</v>
      </c>
    </row>
    <row r="6216" spans="1:8" customFormat="1" x14ac:dyDescent="0.25">
      <c r="A6216" s="2">
        <v>44628</v>
      </c>
      <c r="B6216" s="110">
        <f>IF(ISNA(VLOOKUP($A6216, 'NAV Daily'!$A$1:$D$9941, 4, 0)),B6215, VLOOKUP($A6216, 'NAV Daily'!$A$1:$D$9941, 4, 0))</f>
        <v>3475.8989999999999</v>
      </c>
      <c r="C6216" s="110">
        <f>IF(IFERROR(VLOOKUP($A6216, JCI!A:E, 5, 0),C6215)="null",C6215, IFERROR(VLOOKUP( $A6216, JCI!A:E, 5, 0),C6215))</f>
        <v>6225.6860349999997</v>
      </c>
      <c r="D6216" s="6">
        <f>IF(ISNA(VLOOKUP($A6216,ICBI!$C$1:$D$10000, 2, 0)),D6215, VLOOKUP($A6216, ICBI!$C$1:$D$10000, 2, 0))</f>
        <v>274.53288710195</v>
      </c>
      <c r="E6216" s="2">
        <f t="shared" si="317"/>
        <v>43829</v>
      </c>
      <c r="F6216" s="3">
        <f t="shared" si="318"/>
        <v>3475.8989999999999</v>
      </c>
      <c r="G6216" s="3">
        <f t="shared" si="319"/>
        <v>5755.1273419798254</v>
      </c>
      <c r="H6216" s="6">
        <f>IF(ISNA(VLOOKUP($A6216, 'NAV Daily'!$A$1:$B$9941, 2, 0)/1000000000),H6215, VLOOKUP($A6216, 'NAV Daily'!$A$1:$B$9941, 2, 0)/1000000000)</f>
        <v>666.48381470779009</v>
      </c>
    </row>
    <row r="6217" spans="1:8" customFormat="1" x14ac:dyDescent="0.25">
      <c r="A6217" s="2">
        <v>44629</v>
      </c>
      <c r="B6217" s="110">
        <f>IF(ISNA(VLOOKUP($A6217, 'NAV Daily'!$A$1:$D$9941, 4, 0)),B6216, VLOOKUP($A6217, 'NAV Daily'!$A$1:$D$9941, 4, 0))</f>
        <v>3475.8989999999999</v>
      </c>
      <c r="C6217" s="110">
        <f>IF(IFERROR(VLOOKUP($A6217, JCI!A:E, 5, 0),C6216)="null",C6216, IFERROR(VLOOKUP( $A6217, JCI!A:E, 5, 0),C6216))</f>
        <v>6225.6860349999997</v>
      </c>
      <c r="D6217" s="6">
        <f>IF(ISNA(VLOOKUP($A6217,ICBI!$C$1:$D$10000, 2, 0)),D6216, VLOOKUP($A6217, ICBI!$C$1:$D$10000, 2, 0))</f>
        <v>274.53288710195</v>
      </c>
      <c r="E6217" s="2">
        <f t="shared" si="317"/>
        <v>43829</v>
      </c>
      <c r="F6217" s="3">
        <f t="shared" si="318"/>
        <v>3475.8989999999999</v>
      </c>
      <c r="G6217" s="3">
        <f t="shared" si="319"/>
        <v>5755.1273419798254</v>
      </c>
      <c r="H6217" s="6">
        <f>IF(ISNA(VLOOKUP($A6217, 'NAV Daily'!$A$1:$B$9941, 2, 0)/1000000000),H6216, VLOOKUP($A6217, 'NAV Daily'!$A$1:$B$9941, 2, 0)/1000000000)</f>
        <v>666.48381470779009</v>
      </c>
    </row>
    <row r="6218" spans="1:8" customFormat="1" x14ac:dyDescent="0.25">
      <c r="A6218" s="2">
        <v>44630</v>
      </c>
      <c r="B6218" s="110">
        <f>IF(ISNA(VLOOKUP($A6218, 'NAV Daily'!$A$1:$D$9941, 4, 0)),B6217, VLOOKUP($A6218, 'NAV Daily'!$A$1:$D$9941, 4, 0))</f>
        <v>3475.8989999999999</v>
      </c>
      <c r="C6218" s="110">
        <f>IF(IFERROR(VLOOKUP($A6218, JCI!A:E, 5, 0),C6217)="null",C6217, IFERROR(VLOOKUP( $A6218, JCI!A:E, 5, 0),C6217))</f>
        <v>6225.6860349999997</v>
      </c>
      <c r="D6218" s="6">
        <f>IF(ISNA(VLOOKUP($A6218,ICBI!$C$1:$D$10000, 2, 0)),D6217, VLOOKUP($A6218, ICBI!$C$1:$D$10000, 2, 0))</f>
        <v>274.53288710195</v>
      </c>
      <c r="E6218" s="2">
        <f t="shared" si="317"/>
        <v>43829</v>
      </c>
      <c r="F6218" s="3">
        <f t="shared" si="318"/>
        <v>3475.8989999999999</v>
      </c>
      <c r="G6218" s="3">
        <f t="shared" si="319"/>
        <v>5755.1273419798254</v>
      </c>
      <c r="H6218" s="6">
        <f>IF(ISNA(VLOOKUP($A6218, 'NAV Daily'!$A$1:$B$9941, 2, 0)/1000000000),H6217, VLOOKUP($A6218, 'NAV Daily'!$A$1:$B$9941, 2, 0)/1000000000)</f>
        <v>666.48381470779009</v>
      </c>
    </row>
    <row r="6219" spans="1:8" customFormat="1" x14ac:dyDescent="0.25">
      <c r="A6219" s="2">
        <v>44631</v>
      </c>
      <c r="B6219" s="110">
        <f>IF(ISNA(VLOOKUP($A6219, 'NAV Daily'!$A$1:$D$9941, 4, 0)),B6218, VLOOKUP($A6219, 'NAV Daily'!$A$1:$D$9941, 4, 0))</f>
        <v>3475.8989999999999</v>
      </c>
      <c r="C6219" s="110">
        <f>IF(IFERROR(VLOOKUP($A6219, JCI!A:E, 5, 0),C6218)="null",C6218, IFERROR(VLOOKUP( $A6219, JCI!A:E, 5, 0),C6218))</f>
        <v>6225.6860349999997</v>
      </c>
      <c r="D6219" s="6">
        <f>IF(ISNA(VLOOKUP($A6219,ICBI!$C$1:$D$10000, 2, 0)),D6218, VLOOKUP($A6219, ICBI!$C$1:$D$10000, 2, 0))</f>
        <v>274.53288710195</v>
      </c>
      <c r="E6219" s="2">
        <f t="shared" si="317"/>
        <v>43829</v>
      </c>
      <c r="F6219" s="3">
        <f t="shared" si="318"/>
        <v>3475.8989999999999</v>
      </c>
      <c r="G6219" s="3">
        <f t="shared" si="319"/>
        <v>5755.1273419798254</v>
      </c>
      <c r="H6219" s="6">
        <f>IF(ISNA(VLOOKUP($A6219, 'NAV Daily'!$A$1:$B$9941, 2, 0)/1000000000),H6218, VLOOKUP($A6219, 'NAV Daily'!$A$1:$B$9941, 2, 0)/1000000000)</f>
        <v>666.48381470779009</v>
      </c>
    </row>
    <row r="6220" spans="1:8" customFormat="1" x14ac:dyDescent="0.25">
      <c r="A6220" s="2">
        <v>44632</v>
      </c>
      <c r="B6220" s="110">
        <f>IF(ISNA(VLOOKUP($A6220, 'NAV Daily'!$A$1:$D$9941, 4, 0)),B6219, VLOOKUP($A6220, 'NAV Daily'!$A$1:$D$9941, 4, 0))</f>
        <v>3475.8989999999999</v>
      </c>
      <c r="C6220" s="110">
        <f>IF(IFERROR(VLOOKUP($A6220, JCI!A:E, 5, 0),C6219)="null",C6219, IFERROR(VLOOKUP( $A6220, JCI!A:E, 5, 0),C6219))</f>
        <v>6225.6860349999997</v>
      </c>
      <c r="D6220" s="6">
        <f>IF(ISNA(VLOOKUP($A6220,ICBI!$C$1:$D$10000, 2, 0)),D6219, VLOOKUP($A6220, ICBI!$C$1:$D$10000, 2, 0))</f>
        <v>274.53288710195</v>
      </c>
      <c r="E6220" s="2">
        <f t="shared" si="317"/>
        <v>43829</v>
      </c>
      <c r="F6220" s="3">
        <f t="shared" si="318"/>
        <v>3475.8989999999999</v>
      </c>
      <c r="G6220" s="3">
        <f t="shared" si="319"/>
        <v>5755.1273419798254</v>
      </c>
      <c r="H6220" s="6">
        <f>IF(ISNA(VLOOKUP($A6220, 'NAV Daily'!$A$1:$B$9941, 2, 0)/1000000000),H6219, VLOOKUP($A6220, 'NAV Daily'!$A$1:$B$9941, 2, 0)/1000000000)</f>
        <v>666.48381470779009</v>
      </c>
    </row>
    <row r="6221" spans="1:8" customFormat="1" x14ac:dyDescent="0.25">
      <c r="A6221" s="2">
        <v>44633</v>
      </c>
      <c r="B6221" s="110">
        <f>IF(ISNA(VLOOKUP($A6221, 'NAV Daily'!$A$1:$D$9941, 4, 0)),B6220, VLOOKUP($A6221, 'NAV Daily'!$A$1:$D$9941, 4, 0))</f>
        <v>3475.8989999999999</v>
      </c>
      <c r="C6221" s="110">
        <f>IF(IFERROR(VLOOKUP($A6221, JCI!A:E, 5, 0),C6220)="null",C6220, IFERROR(VLOOKUP( $A6221, JCI!A:E, 5, 0),C6220))</f>
        <v>6225.6860349999997</v>
      </c>
      <c r="D6221" s="6">
        <f>IF(ISNA(VLOOKUP($A6221,ICBI!$C$1:$D$10000, 2, 0)),D6220, VLOOKUP($A6221, ICBI!$C$1:$D$10000, 2, 0))</f>
        <v>274.53288710195</v>
      </c>
      <c r="E6221" s="2">
        <f t="shared" si="317"/>
        <v>43829</v>
      </c>
      <c r="F6221" s="3">
        <f t="shared" si="318"/>
        <v>3475.8989999999999</v>
      </c>
      <c r="G6221" s="3">
        <f t="shared" si="319"/>
        <v>5755.1273419798254</v>
      </c>
      <c r="H6221" s="6">
        <f>IF(ISNA(VLOOKUP($A6221, 'NAV Daily'!$A$1:$B$9941, 2, 0)/1000000000),H6220, VLOOKUP($A6221, 'NAV Daily'!$A$1:$B$9941, 2, 0)/1000000000)</f>
        <v>666.48381470779009</v>
      </c>
    </row>
    <row r="6222" spans="1:8" customFormat="1" x14ac:dyDescent="0.25">
      <c r="A6222" s="2">
        <v>44634</v>
      </c>
      <c r="B6222" s="110">
        <f>IF(ISNA(VLOOKUP($A6222, 'NAV Daily'!$A$1:$D$9941, 4, 0)),B6221, VLOOKUP($A6222, 'NAV Daily'!$A$1:$D$9941, 4, 0))</f>
        <v>3475.8989999999999</v>
      </c>
      <c r="C6222" s="110">
        <f>IF(IFERROR(VLOOKUP($A6222, JCI!A:E, 5, 0),C6221)="null",C6221, IFERROR(VLOOKUP( $A6222, JCI!A:E, 5, 0),C6221))</f>
        <v>6225.6860349999997</v>
      </c>
      <c r="D6222" s="6">
        <f>IF(ISNA(VLOOKUP($A6222,ICBI!$C$1:$D$10000, 2, 0)),D6221, VLOOKUP($A6222, ICBI!$C$1:$D$10000, 2, 0))</f>
        <v>274.53288710195</v>
      </c>
      <c r="E6222" s="2">
        <f t="shared" si="317"/>
        <v>43829</v>
      </c>
      <c r="F6222" s="3">
        <f t="shared" si="318"/>
        <v>3475.8989999999999</v>
      </c>
      <c r="G6222" s="3">
        <f t="shared" si="319"/>
        <v>5755.1273419798254</v>
      </c>
      <c r="H6222" s="6">
        <f>IF(ISNA(VLOOKUP($A6222, 'NAV Daily'!$A$1:$B$9941, 2, 0)/1000000000),H6221, VLOOKUP($A6222, 'NAV Daily'!$A$1:$B$9941, 2, 0)/1000000000)</f>
        <v>666.48381470779009</v>
      </c>
    </row>
    <row r="6223" spans="1:8" customFormat="1" x14ac:dyDescent="0.25">
      <c r="A6223" s="2">
        <v>44635</v>
      </c>
      <c r="B6223" s="110">
        <f>IF(ISNA(VLOOKUP($A6223, 'NAV Daily'!$A$1:$D$9941, 4, 0)),B6222, VLOOKUP($A6223, 'NAV Daily'!$A$1:$D$9941, 4, 0))</f>
        <v>3475.8989999999999</v>
      </c>
      <c r="C6223" s="110">
        <f>IF(IFERROR(VLOOKUP($A6223, JCI!A:E, 5, 0),C6222)="null",C6222, IFERROR(VLOOKUP( $A6223, JCI!A:E, 5, 0),C6222))</f>
        <v>6225.6860349999997</v>
      </c>
      <c r="D6223" s="6">
        <f>IF(ISNA(VLOOKUP($A6223,ICBI!$C$1:$D$10000, 2, 0)),D6222, VLOOKUP($A6223, ICBI!$C$1:$D$10000, 2, 0))</f>
        <v>274.53288710195</v>
      </c>
      <c r="E6223" s="2">
        <f t="shared" si="317"/>
        <v>43829</v>
      </c>
      <c r="F6223" s="3">
        <f t="shared" si="318"/>
        <v>3475.8989999999999</v>
      </c>
      <c r="G6223" s="3">
        <f t="shared" si="319"/>
        <v>5755.1273419798254</v>
      </c>
      <c r="H6223" s="6">
        <f>IF(ISNA(VLOOKUP($A6223, 'NAV Daily'!$A$1:$B$9941, 2, 0)/1000000000),H6222, VLOOKUP($A6223, 'NAV Daily'!$A$1:$B$9941, 2, 0)/1000000000)</f>
        <v>666.48381470779009</v>
      </c>
    </row>
    <row r="6224" spans="1:8" customFormat="1" x14ac:dyDescent="0.25">
      <c r="A6224" s="2">
        <v>44636</v>
      </c>
      <c r="B6224" s="110">
        <f>IF(ISNA(VLOOKUP($A6224, 'NAV Daily'!$A$1:$D$9941, 4, 0)),B6223, VLOOKUP($A6224, 'NAV Daily'!$A$1:$D$9941, 4, 0))</f>
        <v>3475.8989999999999</v>
      </c>
      <c r="C6224" s="110">
        <f>IF(IFERROR(VLOOKUP($A6224, JCI!A:E, 5, 0),C6223)="null",C6223, IFERROR(VLOOKUP( $A6224, JCI!A:E, 5, 0),C6223))</f>
        <v>6225.6860349999997</v>
      </c>
      <c r="D6224" s="6">
        <f>IF(ISNA(VLOOKUP($A6224,ICBI!$C$1:$D$10000, 2, 0)),D6223, VLOOKUP($A6224, ICBI!$C$1:$D$10000, 2, 0))</f>
        <v>274.53288710195</v>
      </c>
      <c r="E6224" s="2">
        <f t="shared" si="317"/>
        <v>43829</v>
      </c>
      <c r="F6224" s="3">
        <f t="shared" si="318"/>
        <v>3475.8989999999999</v>
      </c>
      <c r="G6224" s="3">
        <f t="shared" si="319"/>
        <v>5755.1273419798254</v>
      </c>
      <c r="H6224" s="6">
        <f>IF(ISNA(VLOOKUP($A6224, 'NAV Daily'!$A$1:$B$9941, 2, 0)/1000000000),H6223, VLOOKUP($A6224, 'NAV Daily'!$A$1:$B$9941, 2, 0)/1000000000)</f>
        <v>666.48381470779009</v>
      </c>
    </row>
    <row r="6225" spans="1:8" customFormat="1" x14ac:dyDescent="0.25">
      <c r="A6225" s="2">
        <v>44637</v>
      </c>
      <c r="B6225" s="110">
        <f>IF(ISNA(VLOOKUP($A6225, 'NAV Daily'!$A$1:$D$9941, 4, 0)),B6224, VLOOKUP($A6225, 'NAV Daily'!$A$1:$D$9941, 4, 0))</f>
        <v>3475.8989999999999</v>
      </c>
      <c r="C6225" s="110">
        <f>IF(IFERROR(VLOOKUP($A6225, JCI!A:E, 5, 0),C6224)="null",C6224, IFERROR(VLOOKUP( $A6225, JCI!A:E, 5, 0),C6224))</f>
        <v>6225.6860349999997</v>
      </c>
      <c r="D6225" s="6">
        <f>IF(ISNA(VLOOKUP($A6225,ICBI!$C$1:$D$10000, 2, 0)),D6224, VLOOKUP($A6225, ICBI!$C$1:$D$10000, 2, 0))</f>
        <v>274.53288710195</v>
      </c>
      <c r="E6225" s="2">
        <f t="shared" si="317"/>
        <v>43829</v>
      </c>
      <c r="F6225" s="3">
        <f t="shared" si="318"/>
        <v>3475.8989999999999</v>
      </c>
      <c r="G6225" s="3">
        <f t="shared" si="319"/>
        <v>5755.1273419798254</v>
      </c>
      <c r="H6225" s="6">
        <f>IF(ISNA(VLOOKUP($A6225, 'NAV Daily'!$A$1:$B$9941, 2, 0)/1000000000),H6224, VLOOKUP($A6225, 'NAV Daily'!$A$1:$B$9941, 2, 0)/1000000000)</f>
        <v>666.48381470779009</v>
      </c>
    </row>
    <row r="6226" spans="1:8" customFormat="1" x14ac:dyDescent="0.25">
      <c r="A6226" s="2">
        <v>44638</v>
      </c>
      <c r="B6226" s="110">
        <f>IF(ISNA(VLOOKUP($A6226, 'NAV Daily'!$A$1:$D$9941, 4, 0)),B6225, VLOOKUP($A6226, 'NAV Daily'!$A$1:$D$9941, 4, 0))</f>
        <v>3475.8989999999999</v>
      </c>
      <c r="C6226" s="110">
        <f>IF(IFERROR(VLOOKUP($A6226, JCI!A:E, 5, 0),C6225)="null",C6225, IFERROR(VLOOKUP( $A6226, JCI!A:E, 5, 0),C6225))</f>
        <v>6225.6860349999997</v>
      </c>
      <c r="D6226" s="6">
        <f>IF(ISNA(VLOOKUP($A6226,ICBI!$C$1:$D$10000, 2, 0)),D6225, VLOOKUP($A6226, ICBI!$C$1:$D$10000, 2, 0))</f>
        <v>274.53288710195</v>
      </c>
      <c r="E6226" s="2">
        <f t="shared" si="317"/>
        <v>43829</v>
      </c>
      <c r="F6226" s="3">
        <f t="shared" si="318"/>
        <v>3475.8989999999999</v>
      </c>
      <c r="G6226" s="3">
        <f t="shared" si="319"/>
        <v>5755.1273419798254</v>
      </c>
      <c r="H6226" s="6">
        <f>IF(ISNA(VLOOKUP($A6226, 'NAV Daily'!$A$1:$B$9941, 2, 0)/1000000000),H6225, VLOOKUP($A6226, 'NAV Daily'!$A$1:$B$9941, 2, 0)/1000000000)</f>
        <v>666.48381470779009</v>
      </c>
    </row>
    <row r="6227" spans="1:8" customFormat="1" x14ac:dyDescent="0.25">
      <c r="A6227" s="2">
        <v>44639</v>
      </c>
      <c r="B6227" s="110">
        <f>IF(ISNA(VLOOKUP($A6227, 'NAV Daily'!$A$1:$D$9941, 4, 0)),B6226, VLOOKUP($A6227, 'NAV Daily'!$A$1:$D$9941, 4, 0))</f>
        <v>3475.8989999999999</v>
      </c>
      <c r="C6227" s="110">
        <f>IF(IFERROR(VLOOKUP($A6227, JCI!A:E, 5, 0),C6226)="null",C6226, IFERROR(VLOOKUP( $A6227, JCI!A:E, 5, 0),C6226))</f>
        <v>6225.6860349999997</v>
      </c>
      <c r="D6227" s="6">
        <f>IF(ISNA(VLOOKUP($A6227,ICBI!$C$1:$D$10000, 2, 0)),D6226, VLOOKUP($A6227, ICBI!$C$1:$D$10000, 2, 0))</f>
        <v>274.53288710195</v>
      </c>
      <c r="E6227" s="2">
        <f t="shared" si="317"/>
        <v>43829</v>
      </c>
      <c r="F6227" s="3">
        <f t="shared" si="318"/>
        <v>3475.8989999999999</v>
      </c>
      <c r="G6227" s="3">
        <f t="shared" si="319"/>
        <v>5755.1273419798254</v>
      </c>
      <c r="H6227" s="6">
        <f>IF(ISNA(VLOOKUP($A6227, 'NAV Daily'!$A$1:$B$9941, 2, 0)/1000000000),H6226, VLOOKUP($A6227, 'NAV Daily'!$A$1:$B$9941, 2, 0)/1000000000)</f>
        <v>666.48381470779009</v>
      </c>
    </row>
    <row r="6228" spans="1:8" customFormat="1" x14ac:dyDescent="0.25">
      <c r="A6228" s="2">
        <v>44640</v>
      </c>
      <c r="B6228" s="110">
        <f>IF(ISNA(VLOOKUP($A6228, 'NAV Daily'!$A$1:$D$9941, 4, 0)),B6227, VLOOKUP($A6228, 'NAV Daily'!$A$1:$D$9941, 4, 0))</f>
        <v>3475.8989999999999</v>
      </c>
      <c r="C6228" s="110">
        <f>IF(IFERROR(VLOOKUP($A6228, JCI!A:E, 5, 0),C6227)="null",C6227, IFERROR(VLOOKUP( $A6228, JCI!A:E, 5, 0),C6227))</f>
        <v>6225.6860349999997</v>
      </c>
      <c r="D6228" s="6">
        <f>IF(ISNA(VLOOKUP($A6228,ICBI!$C$1:$D$10000, 2, 0)),D6227, VLOOKUP($A6228, ICBI!$C$1:$D$10000, 2, 0))</f>
        <v>274.53288710195</v>
      </c>
      <c r="E6228" s="2">
        <f t="shared" si="317"/>
        <v>43829</v>
      </c>
      <c r="F6228" s="3">
        <f t="shared" si="318"/>
        <v>3475.8989999999999</v>
      </c>
      <c r="G6228" s="3">
        <f t="shared" si="319"/>
        <v>5755.1273419798254</v>
      </c>
      <c r="H6228" s="6">
        <f>IF(ISNA(VLOOKUP($A6228, 'NAV Daily'!$A$1:$B$9941, 2, 0)/1000000000),H6227, VLOOKUP($A6228, 'NAV Daily'!$A$1:$B$9941, 2, 0)/1000000000)</f>
        <v>666.48381470779009</v>
      </c>
    </row>
    <row r="6229" spans="1:8" customFormat="1" x14ac:dyDescent="0.25">
      <c r="A6229" s="2">
        <v>44641</v>
      </c>
      <c r="B6229" s="110">
        <f>IF(ISNA(VLOOKUP($A6229, 'NAV Daily'!$A$1:$D$9941, 4, 0)),B6228, VLOOKUP($A6229, 'NAV Daily'!$A$1:$D$9941, 4, 0))</f>
        <v>3475.8989999999999</v>
      </c>
      <c r="C6229" s="110">
        <f>IF(IFERROR(VLOOKUP($A6229, JCI!A:E, 5, 0),C6228)="null",C6228, IFERROR(VLOOKUP( $A6229, JCI!A:E, 5, 0),C6228))</f>
        <v>6225.6860349999997</v>
      </c>
      <c r="D6229" s="6">
        <f>IF(ISNA(VLOOKUP($A6229,ICBI!$C$1:$D$10000, 2, 0)),D6228, VLOOKUP($A6229, ICBI!$C$1:$D$10000, 2, 0))</f>
        <v>274.53288710195</v>
      </c>
      <c r="E6229" s="2">
        <f t="shared" si="317"/>
        <v>43829</v>
      </c>
      <c r="F6229" s="3">
        <f t="shared" si="318"/>
        <v>3475.8989999999999</v>
      </c>
      <c r="G6229" s="3">
        <f t="shared" si="319"/>
        <v>5755.1273419798254</v>
      </c>
      <c r="H6229" s="6">
        <f>IF(ISNA(VLOOKUP($A6229, 'NAV Daily'!$A$1:$B$9941, 2, 0)/1000000000),H6228, VLOOKUP($A6229, 'NAV Daily'!$A$1:$B$9941, 2, 0)/1000000000)</f>
        <v>666.48381470779009</v>
      </c>
    </row>
    <row r="6230" spans="1:8" customFormat="1" x14ac:dyDescent="0.25">
      <c r="A6230" s="2">
        <v>44642</v>
      </c>
      <c r="B6230" s="110">
        <f>IF(ISNA(VLOOKUP($A6230, 'NAV Daily'!$A$1:$D$9941, 4, 0)),B6229, VLOOKUP($A6230, 'NAV Daily'!$A$1:$D$9941, 4, 0))</f>
        <v>3475.8989999999999</v>
      </c>
      <c r="C6230" s="110">
        <f>IF(IFERROR(VLOOKUP($A6230, JCI!A:E, 5, 0),C6229)="null",C6229, IFERROR(VLOOKUP( $A6230, JCI!A:E, 5, 0),C6229))</f>
        <v>6225.6860349999997</v>
      </c>
      <c r="D6230" s="6">
        <f>IF(ISNA(VLOOKUP($A6230,ICBI!$C$1:$D$10000, 2, 0)),D6229, VLOOKUP($A6230, ICBI!$C$1:$D$10000, 2, 0))</f>
        <v>274.53288710195</v>
      </c>
      <c r="E6230" s="2">
        <f t="shared" si="317"/>
        <v>43829</v>
      </c>
      <c r="F6230" s="3">
        <f t="shared" si="318"/>
        <v>3475.8989999999999</v>
      </c>
      <c r="G6230" s="3">
        <f t="shared" si="319"/>
        <v>5755.1273419798254</v>
      </c>
      <c r="H6230" s="6">
        <f>IF(ISNA(VLOOKUP($A6230, 'NAV Daily'!$A$1:$B$9941, 2, 0)/1000000000),H6229, VLOOKUP($A6230, 'NAV Daily'!$A$1:$B$9941, 2, 0)/1000000000)</f>
        <v>666.48381470779009</v>
      </c>
    </row>
    <row r="6231" spans="1:8" customFormat="1" x14ac:dyDescent="0.25">
      <c r="A6231" s="2">
        <v>44643</v>
      </c>
      <c r="B6231" s="110">
        <f>IF(ISNA(VLOOKUP($A6231, 'NAV Daily'!$A$1:$D$9941, 4, 0)),B6230, VLOOKUP($A6231, 'NAV Daily'!$A$1:$D$9941, 4, 0))</f>
        <v>3475.8989999999999</v>
      </c>
      <c r="C6231" s="110">
        <f>IF(IFERROR(VLOOKUP($A6231, JCI!A:E, 5, 0),C6230)="null",C6230, IFERROR(VLOOKUP( $A6231, JCI!A:E, 5, 0),C6230))</f>
        <v>6225.6860349999997</v>
      </c>
      <c r="D6231" s="6">
        <f>IF(ISNA(VLOOKUP($A6231,ICBI!$C$1:$D$10000, 2, 0)),D6230, VLOOKUP($A6231, ICBI!$C$1:$D$10000, 2, 0))</f>
        <v>274.53288710195</v>
      </c>
      <c r="E6231" s="2">
        <f t="shared" si="317"/>
        <v>43829</v>
      </c>
      <c r="F6231" s="3">
        <f t="shared" si="318"/>
        <v>3475.8989999999999</v>
      </c>
      <c r="G6231" s="3">
        <f t="shared" si="319"/>
        <v>5755.1273419798254</v>
      </c>
      <c r="H6231" s="6">
        <f>IF(ISNA(VLOOKUP($A6231, 'NAV Daily'!$A$1:$B$9941, 2, 0)/1000000000),H6230, VLOOKUP($A6231, 'NAV Daily'!$A$1:$B$9941, 2, 0)/1000000000)</f>
        <v>666.48381470779009</v>
      </c>
    </row>
    <row r="6232" spans="1:8" customFormat="1" x14ac:dyDescent="0.25">
      <c r="A6232" s="2">
        <v>44644</v>
      </c>
      <c r="B6232" s="110">
        <f>IF(ISNA(VLOOKUP($A6232, 'NAV Daily'!$A$1:$D$9941, 4, 0)),B6231, VLOOKUP($A6232, 'NAV Daily'!$A$1:$D$9941, 4, 0))</f>
        <v>3475.8989999999999</v>
      </c>
      <c r="C6232" s="110">
        <f>IF(IFERROR(VLOOKUP($A6232, JCI!A:E, 5, 0),C6231)="null",C6231, IFERROR(VLOOKUP( $A6232, JCI!A:E, 5, 0),C6231))</f>
        <v>6225.6860349999997</v>
      </c>
      <c r="D6232" s="6">
        <f>IF(ISNA(VLOOKUP($A6232,ICBI!$C$1:$D$10000, 2, 0)),D6231, VLOOKUP($A6232, ICBI!$C$1:$D$10000, 2, 0))</f>
        <v>274.53288710195</v>
      </c>
      <c r="E6232" s="2">
        <f t="shared" si="317"/>
        <v>43829</v>
      </c>
      <c r="F6232" s="3">
        <f t="shared" si="318"/>
        <v>3475.8989999999999</v>
      </c>
      <c r="G6232" s="3">
        <f t="shared" si="319"/>
        <v>5755.1273419798254</v>
      </c>
      <c r="H6232" s="6">
        <f>IF(ISNA(VLOOKUP($A6232, 'NAV Daily'!$A$1:$B$9941, 2, 0)/1000000000),H6231, VLOOKUP($A6232, 'NAV Daily'!$A$1:$B$9941, 2, 0)/1000000000)</f>
        <v>666.48381470779009</v>
      </c>
    </row>
    <row r="6233" spans="1:8" customFormat="1" x14ac:dyDescent="0.25">
      <c r="A6233" s="2">
        <v>44645</v>
      </c>
      <c r="B6233" s="110">
        <f>IF(ISNA(VLOOKUP($A6233, 'NAV Daily'!$A$1:$D$9941, 4, 0)),B6232, VLOOKUP($A6233, 'NAV Daily'!$A$1:$D$9941, 4, 0))</f>
        <v>3475.8989999999999</v>
      </c>
      <c r="C6233" s="110">
        <f>IF(IFERROR(VLOOKUP($A6233, JCI!A:E, 5, 0),C6232)="null",C6232, IFERROR(VLOOKUP( $A6233, JCI!A:E, 5, 0),C6232))</f>
        <v>6225.6860349999997</v>
      </c>
      <c r="D6233" s="6">
        <f>IF(ISNA(VLOOKUP($A6233,ICBI!$C$1:$D$10000, 2, 0)),D6232, VLOOKUP($A6233, ICBI!$C$1:$D$10000, 2, 0))</f>
        <v>274.53288710195</v>
      </c>
      <c r="E6233" s="2">
        <f t="shared" si="317"/>
        <v>43829</v>
      </c>
      <c r="F6233" s="3">
        <f t="shared" si="318"/>
        <v>3475.8989999999999</v>
      </c>
      <c r="G6233" s="3">
        <f t="shared" si="319"/>
        <v>5755.1273419798254</v>
      </c>
      <c r="H6233" s="6">
        <f>IF(ISNA(VLOOKUP($A6233, 'NAV Daily'!$A$1:$B$9941, 2, 0)/1000000000),H6232, VLOOKUP($A6233, 'NAV Daily'!$A$1:$B$9941, 2, 0)/1000000000)</f>
        <v>666.48381470779009</v>
      </c>
    </row>
    <row r="6234" spans="1:8" customFormat="1" x14ac:dyDescent="0.25">
      <c r="A6234" s="2">
        <v>44646</v>
      </c>
      <c r="B6234" s="110">
        <f>IF(ISNA(VLOOKUP($A6234, 'NAV Daily'!$A$1:$D$9941, 4, 0)),B6233, VLOOKUP($A6234, 'NAV Daily'!$A$1:$D$9941, 4, 0))</f>
        <v>3475.8989999999999</v>
      </c>
      <c r="C6234" s="110">
        <f>IF(IFERROR(VLOOKUP($A6234, JCI!A:E, 5, 0),C6233)="null",C6233, IFERROR(VLOOKUP( $A6234, JCI!A:E, 5, 0),C6233))</f>
        <v>6225.6860349999997</v>
      </c>
      <c r="D6234" s="6">
        <f>IF(ISNA(VLOOKUP($A6234,ICBI!$C$1:$D$10000, 2, 0)),D6233, VLOOKUP($A6234, ICBI!$C$1:$D$10000, 2, 0))</f>
        <v>274.53288710195</v>
      </c>
      <c r="E6234" s="2">
        <f t="shared" si="317"/>
        <v>43829</v>
      </c>
      <c r="F6234" s="3">
        <f t="shared" si="318"/>
        <v>3475.8989999999999</v>
      </c>
      <c r="G6234" s="3">
        <f t="shared" si="319"/>
        <v>5755.1273419798254</v>
      </c>
      <c r="H6234" s="6">
        <f>IF(ISNA(VLOOKUP($A6234, 'NAV Daily'!$A$1:$B$9941, 2, 0)/1000000000),H6233, VLOOKUP($A6234, 'NAV Daily'!$A$1:$B$9941, 2, 0)/1000000000)</f>
        <v>666.48381470779009</v>
      </c>
    </row>
    <row r="6235" spans="1:8" customFormat="1" x14ac:dyDescent="0.25">
      <c r="A6235" s="2">
        <v>44647</v>
      </c>
      <c r="B6235" s="110">
        <f>IF(ISNA(VLOOKUP($A6235, 'NAV Daily'!$A$1:$D$9941, 4, 0)),B6234, VLOOKUP($A6235, 'NAV Daily'!$A$1:$D$9941, 4, 0))</f>
        <v>3475.8989999999999</v>
      </c>
      <c r="C6235" s="110">
        <f>IF(IFERROR(VLOOKUP($A6235, JCI!A:E, 5, 0),C6234)="null",C6234, IFERROR(VLOOKUP( $A6235, JCI!A:E, 5, 0),C6234))</f>
        <v>6225.6860349999997</v>
      </c>
      <c r="D6235" s="6">
        <f>IF(ISNA(VLOOKUP($A6235,ICBI!$C$1:$D$10000, 2, 0)),D6234, VLOOKUP($A6235, ICBI!$C$1:$D$10000, 2, 0))</f>
        <v>274.53288710195</v>
      </c>
      <c r="E6235" s="2">
        <f t="shared" si="317"/>
        <v>43829</v>
      </c>
      <c r="F6235" s="3">
        <f t="shared" si="318"/>
        <v>3475.8989999999999</v>
      </c>
      <c r="G6235" s="3">
        <f t="shared" si="319"/>
        <v>5755.1273419798254</v>
      </c>
      <c r="H6235" s="6">
        <f>IF(ISNA(VLOOKUP($A6235, 'NAV Daily'!$A$1:$B$9941, 2, 0)/1000000000),H6234, VLOOKUP($A6235, 'NAV Daily'!$A$1:$B$9941, 2, 0)/1000000000)</f>
        <v>666.48381470779009</v>
      </c>
    </row>
    <row r="6236" spans="1:8" customFormat="1" x14ac:dyDescent="0.25">
      <c r="A6236" s="2">
        <v>44648</v>
      </c>
      <c r="B6236" s="110">
        <f>IF(ISNA(VLOOKUP($A6236, 'NAV Daily'!$A$1:$D$9941, 4, 0)),B6235, VLOOKUP($A6236, 'NAV Daily'!$A$1:$D$9941, 4, 0))</f>
        <v>3475.8989999999999</v>
      </c>
      <c r="C6236" s="110">
        <f>IF(IFERROR(VLOOKUP($A6236, JCI!A:E, 5, 0),C6235)="null",C6235, IFERROR(VLOOKUP( $A6236, JCI!A:E, 5, 0),C6235))</f>
        <v>6225.6860349999997</v>
      </c>
      <c r="D6236" s="6">
        <f>IF(ISNA(VLOOKUP($A6236,ICBI!$C$1:$D$10000, 2, 0)),D6235, VLOOKUP($A6236, ICBI!$C$1:$D$10000, 2, 0))</f>
        <v>274.53288710195</v>
      </c>
      <c r="E6236" s="2">
        <f t="shared" si="317"/>
        <v>43829</v>
      </c>
      <c r="F6236" s="3">
        <f t="shared" si="318"/>
        <v>3475.8989999999999</v>
      </c>
      <c r="G6236" s="3">
        <f t="shared" si="319"/>
        <v>5755.1273419798254</v>
      </c>
      <c r="H6236" s="6">
        <f>IF(ISNA(VLOOKUP($A6236, 'NAV Daily'!$A$1:$B$9941, 2, 0)/1000000000),H6235, VLOOKUP($A6236, 'NAV Daily'!$A$1:$B$9941, 2, 0)/1000000000)</f>
        <v>666.48381470779009</v>
      </c>
    </row>
    <row r="6237" spans="1:8" customFormat="1" x14ac:dyDescent="0.25">
      <c r="A6237" s="2">
        <v>44649</v>
      </c>
      <c r="B6237" s="110">
        <f>IF(ISNA(VLOOKUP($A6237, 'NAV Daily'!$A$1:$D$9941, 4, 0)),B6236, VLOOKUP($A6237, 'NAV Daily'!$A$1:$D$9941, 4, 0))</f>
        <v>3475.8989999999999</v>
      </c>
      <c r="C6237" s="110">
        <f>IF(IFERROR(VLOOKUP($A6237, JCI!A:E, 5, 0),C6236)="null",C6236, IFERROR(VLOOKUP( $A6237, JCI!A:E, 5, 0),C6236))</f>
        <v>6225.6860349999997</v>
      </c>
      <c r="D6237" s="6">
        <f>IF(ISNA(VLOOKUP($A6237,ICBI!$C$1:$D$10000, 2, 0)),D6236, VLOOKUP($A6237, ICBI!$C$1:$D$10000, 2, 0))</f>
        <v>274.53288710195</v>
      </c>
      <c r="E6237" s="2">
        <f t="shared" si="317"/>
        <v>43829</v>
      </c>
      <c r="F6237" s="3">
        <f t="shared" si="318"/>
        <v>3475.8989999999999</v>
      </c>
      <c r="G6237" s="3">
        <f t="shared" si="319"/>
        <v>5755.1273419798254</v>
      </c>
      <c r="H6237" s="6">
        <f>IF(ISNA(VLOOKUP($A6237, 'NAV Daily'!$A$1:$B$9941, 2, 0)/1000000000),H6236, VLOOKUP($A6237, 'NAV Daily'!$A$1:$B$9941, 2, 0)/1000000000)</f>
        <v>666.48381470779009</v>
      </c>
    </row>
    <row r="6238" spans="1:8" customFormat="1" x14ac:dyDescent="0.25">
      <c r="A6238" s="2">
        <v>44650</v>
      </c>
      <c r="B6238" s="110">
        <f>IF(ISNA(VLOOKUP($A6238, 'NAV Daily'!$A$1:$D$9941, 4, 0)),B6237, VLOOKUP($A6238, 'NAV Daily'!$A$1:$D$9941, 4, 0))</f>
        <v>3475.8989999999999</v>
      </c>
      <c r="C6238" s="110">
        <f>IF(IFERROR(VLOOKUP($A6238, JCI!A:E, 5, 0),C6237)="null",C6237, IFERROR(VLOOKUP( $A6238, JCI!A:E, 5, 0),C6237))</f>
        <v>6225.6860349999997</v>
      </c>
      <c r="D6238" s="6">
        <f>IF(ISNA(VLOOKUP($A6238,ICBI!$C$1:$D$10000, 2, 0)),D6237, VLOOKUP($A6238, ICBI!$C$1:$D$10000, 2, 0))</f>
        <v>274.53288710195</v>
      </c>
      <c r="E6238" s="2">
        <f t="shared" si="317"/>
        <v>43829</v>
      </c>
      <c r="F6238" s="3">
        <f t="shared" si="318"/>
        <v>3475.8989999999999</v>
      </c>
      <c r="G6238" s="3">
        <f t="shared" si="319"/>
        <v>5755.1273419798254</v>
      </c>
      <c r="H6238" s="6">
        <f>IF(ISNA(VLOOKUP($A6238, 'NAV Daily'!$A$1:$B$9941, 2, 0)/1000000000),H6237, VLOOKUP($A6238, 'NAV Daily'!$A$1:$B$9941, 2, 0)/1000000000)</f>
        <v>666.48381470779009</v>
      </c>
    </row>
    <row r="6239" spans="1:8" customFormat="1" x14ac:dyDescent="0.25">
      <c r="A6239" s="2">
        <v>44651</v>
      </c>
      <c r="B6239" s="110">
        <f>IF(ISNA(VLOOKUP($A6239, 'NAV Daily'!$A$1:$D$9941, 4, 0)),B6238, VLOOKUP($A6239, 'NAV Daily'!$A$1:$D$9941, 4, 0))</f>
        <v>3475.8989999999999</v>
      </c>
      <c r="C6239" s="110">
        <f>IF(IFERROR(VLOOKUP($A6239, JCI!A:E, 5, 0),C6238)="null",C6238, IFERROR(VLOOKUP( $A6239, JCI!A:E, 5, 0),C6238))</f>
        <v>6225.6860349999997</v>
      </c>
      <c r="D6239" s="6">
        <f>IF(ISNA(VLOOKUP($A6239,ICBI!$C$1:$D$10000, 2, 0)),D6238, VLOOKUP($A6239, ICBI!$C$1:$D$10000, 2, 0))</f>
        <v>274.53288710195</v>
      </c>
      <c r="E6239" s="2">
        <f t="shared" si="317"/>
        <v>43829</v>
      </c>
      <c r="F6239" s="3">
        <f t="shared" si="318"/>
        <v>3475.8989999999999</v>
      </c>
      <c r="G6239" s="3">
        <f t="shared" si="319"/>
        <v>5755.1273419798254</v>
      </c>
      <c r="H6239" s="6">
        <f>IF(ISNA(VLOOKUP($A6239, 'NAV Daily'!$A$1:$B$9941, 2, 0)/1000000000),H6238, VLOOKUP($A6239, 'NAV Daily'!$A$1:$B$9941, 2, 0)/1000000000)</f>
        <v>666.48381470779009</v>
      </c>
    </row>
    <row r="6240" spans="1:8" customFormat="1" x14ac:dyDescent="0.25">
      <c r="A6240" s="2">
        <v>44652</v>
      </c>
      <c r="B6240" s="110">
        <f>IF(ISNA(VLOOKUP($A6240, 'NAV Daily'!$A$1:$D$9941, 4, 0)),B6239, VLOOKUP($A6240, 'NAV Daily'!$A$1:$D$9941, 4, 0))</f>
        <v>3475.8989999999999</v>
      </c>
      <c r="C6240" s="110">
        <f>IF(IFERROR(VLOOKUP($A6240, JCI!A:E, 5, 0),C6239)="null",C6239, IFERROR(VLOOKUP( $A6240, JCI!A:E, 5, 0),C6239))</f>
        <v>6225.6860349999997</v>
      </c>
      <c r="D6240" s="6">
        <f>IF(ISNA(VLOOKUP($A6240,ICBI!$C$1:$D$10000, 2, 0)),D6239, VLOOKUP($A6240, ICBI!$C$1:$D$10000, 2, 0))</f>
        <v>274.53288710195</v>
      </c>
      <c r="E6240" s="2">
        <f t="shared" si="317"/>
        <v>43829</v>
      </c>
      <c r="F6240" s="3">
        <f t="shared" si="318"/>
        <v>3475.8989999999999</v>
      </c>
      <c r="G6240" s="3">
        <f t="shared" si="319"/>
        <v>5755.1273419798254</v>
      </c>
      <c r="H6240" s="6">
        <f>IF(ISNA(VLOOKUP($A6240, 'NAV Daily'!$A$1:$B$9941, 2, 0)/1000000000),H6239, VLOOKUP($A6240, 'NAV Daily'!$A$1:$B$9941, 2, 0)/1000000000)</f>
        <v>666.48381470779009</v>
      </c>
    </row>
    <row r="6241" spans="1:8" customFormat="1" x14ac:dyDescent="0.25">
      <c r="A6241" s="2">
        <v>44653</v>
      </c>
      <c r="B6241" s="110">
        <f>IF(ISNA(VLOOKUP($A6241, 'NAV Daily'!$A$1:$D$9941, 4, 0)),B6240, VLOOKUP($A6241, 'NAV Daily'!$A$1:$D$9941, 4, 0))</f>
        <v>3475.8989999999999</v>
      </c>
      <c r="C6241" s="110">
        <f>IF(IFERROR(VLOOKUP($A6241, JCI!A:E, 5, 0),C6240)="null",C6240, IFERROR(VLOOKUP( $A6241, JCI!A:E, 5, 0),C6240))</f>
        <v>6225.6860349999997</v>
      </c>
      <c r="D6241" s="6">
        <f>IF(ISNA(VLOOKUP($A6241,ICBI!$C$1:$D$10000, 2, 0)),D6240, VLOOKUP($A6241, ICBI!$C$1:$D$10000, 2, 0))</f>
        <v>274.53288710195</v>
      </c>
      <c r="E6241" s="2">
        <f t="shared" si="317"/>
        <v>43829</v>
      </c>
      <c r="F6241" s="3">
        <f t="shared" si="318"/>
        <v>3475.8989999999999</v>
      </c>
      <c r="G6241" s="3">
        <f t="shared" si="319"/>
        <v>5755.1273419798254</v>
      </c>
      <c r="H6241" s="6">
        <f>IF(ISNA(VLOOKUP($A6241, 'NAV Daily'!$A$1:$B$9941, 2, 0)/1000000000),H6240, VLOOKUP($A6241, 'NAV Daily'!$A$1:$B$9941, 2, 0)/1000000000)</f>
        <v>666.48381470779009</v>
      </c>
    </row>
    <row r="6242" spans="1:8" customFormat="1" x14ac:dyDescent="0.25">
      <c r="A6242" s="2">
        <v>44654</v>
      </c>
      <c r="B6242" s="110">
        <f>IF(ISNA(VLOOKUP($A6242, 'NAV Daily'!$A$1:$D$9941, 4, 0)),B6241, VLOOKUP($A6242, 'NAV Daily'!$A$1:$D$9941, 4, 0))</f>
        <v>3475.8989999999999</v>
      </c>
      <c r="C6242" s="110">
        <f>IF(IFERROR(VLOOKUP($A6242, JCI!A:E, 5, 0),C6241)="null",C6241, IFERROR(VLOOKUP( $A6242, JCI!A:E, 5, 0),C6241))</f>
        <v>6225.6860349999997</v>
      </c>
      <c r="D6242" s="6">
        <f>IF(ISNA(VLOOKUP($A6242,ICBI!$C$1:$D$10000, 2, 0)),D6241, VLOOKUP($A6242, ICBI!$C$1:$D$10000, 2, 0))</f>
        <v>274.53288710195</v>
      </c>
      <c r="E6242" s="2">
        <f t="shared" si="317"/>
        <v>43829</v>
      </c>
      <c r="F6242" s="3">
        <f t="shared" si="318"/>
        <v>3475.8989999999999</v>
      </c>
      <c r="G6242" s="3">
        <f t="shared" si="319"/>
        <v>5755.1273419798254</v>
      </c>
      <c r="H6242" s="6">
        <f>IF(ISNA(VLOOKUP($A6242, 'NAV Daily'!$A$1:$B$9941, 2, 0)/1000000000),H6241, VLOOKUP($A6242, 'NAV Daily'!$A$1:$B$9941, 2, 0)/1000000000)</f>
        <v>666.48381470779009</v>
      </c>
    </row>
    <row r="6243" spans="1:8" customFormat="1" x14ac:dyDescent="0.25">
      <c r="A6243" s="2">
        <v>44655</v>
      </c>
      <c r="B6243" s="110">
        <f>IF(ISNA(VLOOKUP($A6243, 'NAV Daily'!$A$1:$D$9941, 4, 0)),B6242, VLOOKUP($A6243, 'NAV Daily'!$A$1:$D$9941, 4, 0))</f>
        <v>3475.8989999999999</v>
      </c>
      <c r="C6243" s="110">
        <f>IF(IFERROR(VLOOKUP($A6243, JCI!A:E, 5, 0),C6242)="null",C6242, IFERROR(VLOOKUP( $A6243, JCI!A:E, 5, 0),C6242))</f>
        <v>6225.6860349999997</v>
      </c>
      <c r="D6243" s="6">
        <f>IF(ISNA(VLOOKUP($A6243,ICBI!$C$1:$D$10000, 2, 0)),D6242, VLOOKUP($A6243, ICBI!$C$1:$D$10000, 2, 0))</f>
        <v>274.53288710195</v>
      </c>
      <c r="E6243" s="2">
        <f t="shared" si="317"/>
        <v>43829</v>
      </c>
      <c r="F6243" s="3">
        <f t="shared" si="318"/>
        <v>3475.8989999999999</v>
      </c>
      <c r="G6243" s="3">
        <f t="shared" si="319"/>
        <v>5755.1273419798254</v>
      </c>
      <c r="H6243" s="6">
        <f>IF(ISNA(VLOOKUP($A6243, 'NAV Daily'!$A$1:$B$9941, 2, 0)/1000000000),H6242, VLOOKUP($A6243, 'NAV Daily'!$A$1:$B$9941, 2, 0)/1000000000)</f>
        <v>666.48381470779009</v>
      </c>
    </row>
    <row r="6244" spans="1:8" customFormat="1" x14ac:dyDescent="0.25">
      <c r="A6244" s="2">
        <v>44656</v>
      </c>
      <c r="B6244" s="110">
        <f>IF(ISNA(VLOOKUP($A6244, 'NAV Daily'!$A$1:$D$9941, 4, 0)),B6243, VLOOKUP($A6244, 'NAV Daily'!$A$1:$D$9941, 4, 0))</f>
        <v>3475.8989999999999</v>
      </c>
      <c r="C6244" s="110">
        <f>IF(IFERROR(VLOOKUP($A6244, JCI!A:E, 5, 0),C6243)="null",C6243, IFERROR(VLOOKUP( $A6244, JCI!A:E, 5, 0),C6243))</f>
        <v>6225.6860349999997</v>
      </c>
      <c r="D6244" s="6">
        <f>IF(ISNA(VLOOKUP($A6244,ICBI!$C$1:$D$10000, 2, 0)),D6243, VLOOKUP($A6244, ICBI!$C$1:$D$10000, 2, 0))</f>
        <v>274.53288710195</v>
      </c>
      <c r="E6244" s="2">
        <f t="shared" si="317"/>
        <v>43829</v>
      </c>
      <c r="F6244" s="3">
        <f t="shared" si="318"/>
        <v>3475.8989999999999</v>
      </c>
      <c r="G6244" s="3">
        <f t="shared" si="319"/>
        <v>5755.1273419798254</v>
      </c>
      <c r="H6244" s="6">
        <f>IF(ISNA(VLOOKUP($A6244, 'NAV Daily'!$A$1:$B$9941, 2, 0)/1000000000),H6243, VLOOKUP($A6244, 'NAV Daily'!$A$1:$B$9941, 2, 0)/1000000000)</f>
        <v>666.48381470779009</v>
      </c>
    </row>
    <row r="6245" spans="1:8" customFormat="1" x14ac:dyDescent="0.25">
      <c r="A6245" s="2">
        <v>44657</v>
      </c>
      <c r="B6245" s="110">
        <f>IF(ISNA(VLOOKUP($A6245, 'NAV Daily'!$A$1:$D$9941, 4, 0)),B6244, VLOOKUP($A6245, 'NAV Daily'!$A$1:$D$9941, 4, 0))</f>
        <v>3475.8989999999999</v>
      </c>
      <c r="C6245" s="110">
        <f>IF(IFERROR(VLOOKUP($A6245, JCI!A:E, 5, 0),C6244)="null",C6244, IFERROR(VLOOKUP( $A6245, JCI!A:E, 5, 0),C6244))</f>
        <v>6225.6860349999997</v>
      </c>
      <c r="D6245" s="6">
        <f>IF(ISNA(VLOOKUP($A6245,ICBI!$C$1:$D$10000, 2, 0)),D6244, VLOOKUP($A6245, ICBI!$C$1:$D$10000, 2, 0))</f>
        <v>274.53288710195</v>
      </c>
      <c r="E6245" s="2">
        <f t="shared" si="317"/>
        <v>43829</v>
      </c>
      <c r="F6245" s="3">
        <f t="shared" si="318"/>
        <v>3475.8989999999999</v>
      </c>
      <c r="G6245" s="3">
        <f t="shared" si="319"/>
        <v>5755.1273419798254</v>
      </c>
      <c r="H6245" s="6">
        <f>IF(ISNA(VLOOKUP($A6245, 'NAV Daily'!$A$1:$B$9941, 2, 0)/1000000000),H6244, VLOOKUP($A6245, 'NAV Daily'!$A$1:$B$9941, 2, 0)/1000000000)</f>
        <v>666.48381470779009</v>
      </c>
    </row>
    <row r="6246" spans="1:8" customFormat="1" x14ac:dyDescent="0.25">
      <c r="A6246" s="2">
        <v>44658</v>
      </c>
      <c r="B6246" s="110">
        <f>IF(ISNA(VLOOKUP($A6246, 'NAV Daily'!$A$1:$D$9941, 4, 0)),B6245, VLOOKUP($A6246, 'NAV Daily'!$A$1:$D$9941, 4, 0))</f>
        <v>3475.8989999999999</v>
      </c>
      <c r="C6246" s="110">
        <f>IF(IFERROR(VLOOKUP($A6246, JCI!A:E, 5, 0),C6245)="null",C6245, IFERROR(VLOOKUP( $A6246, JCI!A:E, 5, 0),C6245))</f>
        <v>6225.6860349999997</v>
      </c>
      <c r="D6246" s="6">
        <f>IF(ISNA(VLOOKUP($A6246,ICBI!$C$1:$D$10000, 2, 0)),D6245, VLOOKUP($A6246, ICBI!$C$1:$D$10000, 2, 0))</f>
        <v>274.53288710195</v>
      </c>
      <c r="E6246" s="2">
        <f t="shared" si="317"/>
        <v>43829</v>
      </c>
      <c r="F6246" s="3">
        <f t="shared" si="318"/>
        <v>3475.8989999999999</v>
      </c>
      <c r="G6246" s="3">
        <f t="shared" si="319"/>
        <v>5755.1273419798254</v>
      </c>
      <c r="H6246" s="6">
        <f>IF(ISNA(VLOOKUP($A6246, 'NAV Daily'!$A$1:$B$9941, 2, 0)/1000000000),H6245, VLOOKUP($A6246, 'NAV Daily'!$A$1:$B$9941, 2, 0)/1000000000)</f>
        <v>666.48381470779009</v>
      </c>
    </row>
    <row r="6247" spans="1:8" customFormat="1" x14ac:dyDescent="0.25">
      <c r="A6247" s="2">
        <v>44659</v>
      </c>
      <c r="B6247" s="110">
        <f>IF(ISNA(VLOOKUP($A6247, 'NAV Daily'!$A$1:$D$9941, 4, 0)),B6246, VLOOKUP($A6247, 'NAV Daily'!$A$1:$D$9941, 4, 0))</f>
        <v>3475.8989999999999</v>
      </c>
      <c r="C6247" s="110">
        <f>IF(IFERROR(VLOOKUP($A6247, JCI!A:E, 5, 0),C6246)="null",C6246, IFERROR(VLOOKUP( $A6247, JCI!A:E, 5, 0),C6246))</f>
        <v>6225.6860349999997</v>
      </c>
      <c r="D6247" s="6">
        <f>IF(ISNA(VLOOKUP($A6247,ICBI!$C$1:$D$10000, 2, 0)),D6246, VLOOKUP($A6247, ICBI!$C$1:$D$10000, 2, 0))</f>
        <v>274.53288710195</v>
      </c>
      <c r="E6247" s="2">
        <f t="shared" si="317"/>
        <v>43829</v>
      </c>
      <c r="F6247" s="3">
        <f t="shared" si="318"/>
        <v>3475.8989999999999</v>
      </c>
      <c r="G6247" s="3">
        <f t="shared" si="319"/>
        <v>5755.1273419798254</v>
      </c>
      <c r="H6247" s="6">
        <f>IF(ISNA(VLOOKUP($A6247, 'NAV Daily'!$A$1:$B$9941, 2, 0)/1000000000),H6246, VLOOKUP($A6247, 'NAV Daily'!$A$1:$B$9941, 2, 0)/1000000000)</f>
        <v>666.48381470779009</v>
      </c>
    </row>
    <row r="6248" spans="1:8" customFormat="1" x14ac:dyDescent="0.25">
      <c r="A6248" s="2">
        <v>44660</v>
      </c>
      <c r="B6248" s="110">
        <f>IF(ISNA(VLOOKUP($A6248, 'NAV Daily'!$A$1:$D$9941, 4, 0)),B6247, VLOOKUP($A6248, 'NAV Daily'!$A$1:$D$9941, 4, 0))</f>
        <v>3475.8989999999999</v>
      </c>
      <c r="C6248" s="110">
        <f>IF(IFERROR(VLOOKUP($A6248, JCI!A:E, 5, 0),C6247)="null",C6247, IFERROR(VLOOKUP( $A6248, JCI!A:E, 5, 0),C6247))</f>
        <v>6225.6860349999997</v>
      </c>
      <c r="D6248" s="6">
        <f>IF(ISNA(VLOOKUP($A6248,ICBI!$C$1:$D$10000, 2, 0)),D6247, VLOOKUP($A6248, ICBI!$C$1:$D$10000, 2, 0))</f>
        <v>274.53288710195</v>
      </c>
      <c r="E6248" s="2">
        <f t="shared" si="317"/>
        <v>43829</v>
      </c>
      <c r="F6248" s="3">
        <f t="shared" si="318"/>
        <v>3475.8989999999999</v>
      </c>
      <c r="G6248" s="3">
        <f t="shared" si="319"/>
        <v>5755.1273419798254</v>
      </c>
      <c r="H6248" s="6">
        <f>IF(ISNA(VLOOKUP($A6248, 'NAV Daily'!$A$1:$B$9941, 2, 0)/1000000000),H6247, VLOOKUP($A6248, 'NAV Daily'!$A$1:$B$9941, 2, 0)/1000000000)</f>
        <v>666.48381470779009</v>
      </c>
    </row>
    <row r="6249" spans="1:8" customFormat="1" x14ac:dyDescent="0.25">
      <c r="A6249" s="2">
        <v>44661</v>
      </c>
      <c r="B6249" s="110">
        <f>IF(ISNA(VLOOKUP($A6249, 'NAV Daily'!$A$1:$D$9941, 4, 0)),B6248, VLOOKUP($A6249, 'NAV Daily'!$A$1:$D$9941, 4, 0))</f>
        <v>3475.8989999999999</v>
      </c>
      <c r="C6249" s="110">
        <f>IF(IFERROR(VLOOKUP($A6249, JCI!A:E, 5, 0),C6248)="null",C6248, IFERROR(VLOOKUP( $A6249, JCI!A:E, 5, 0),C6248))</f>
        <v>6225.6860349999997</v>
      </c>
      <c r="D6249" s="6">
        <f>IF(ISNA(VLOOKUP($A6249,ICBI!$C$1:$D$10000, 2, 0)),D6248, VLOOKUP($A6249, ICBI!$C$1:$D$10000, 2, 0))</f>
        <v>274.53288710195</v>
      </c>
      <c r="E6249" s="2">
        <f t="shared" si="317"/>
        <v>43829</v>
      </c>
      <c r="F6249" s="3">
        <f t="shared" si="318"/>
        <v>3475.8989999999999</v>
      </c>
      <c r="G6249" s="3">
        <f t="shared" si="319"/>
        <v>5755.1273419798254</v>
      </c>
      <c r="H6249" s="6">
        <f>IF(ISNA(VLOOKUP($A6249, 'NAV Daily'!$A$1:$B$9941, 2, 0)/1000000000),H6248, VLOOKUP($A6249, 'NAV Daily'!$A$1:$B$9941, 2, 0)/1000000000)</f>
        <v>666.48381470779009</v>
      </c>
    </row>
    <row r="6250" spans="1:8" customFormat="1" x14ac:dyDescent="0.25">
      <c r="A6250" s="2">
        <v>44662</v>
      </c>
      <c r="B6250" s="110">
        <f>IF(ISNA(VLOOKUP($A6250, 'NAV Daily'!$A$1:$D$9941, 4, 0)),B6249, VLOOKUP($A6250, 'NAV Daily'!$A$1:$D$9941, 4, 0))</f>
        <v>3475.8989999999999</v>
      </c>
      <c r="C6250" s="110">
        <f>IF(IFERROR(VLOOKUP($A6250, JCI!A:E, 5, 0),C6249)="null",C6249, IFERROR(VLOOKUP( $A6250, JCI!A:E, 5, 0),C6249))</f>
        <v>6225.6860349999997</v>
      </c>
      <c r="D6250" s="6">
        <f>IF(ISNA(VLOOKUP($A6250,ICBI!$C$1:$D$10000, 2, 0)),D6249, VLOOKUP($A6250, ICBI!$C$1:$D$10000, 2, 0))</f>
        <v>274.53288710195</v>
      </c>
      <c r="E6250" s="2">
        <f t="shared" si="317"/>
        <v>43829</v>
      </c>
      <c r="F6250" s="3">
        <f t="shared" si="318"/>
        <v>3475.8989999999999</v>
      </c>
      <c r="G6250" s="3">
        <f t="shared" si="319"/>
        <v>5755.1273419798254</v>
      </c>
      <c r="H6250" s="6">
        <f>IF(ISNA(VLOOKUP($A6250, 'NAV Daily'!$A$1:$B$9941, 2, 0)/1000000000),H6249, VLOOKUP($A6250, 'NAV Daily'!$A$1:$B$9941, 2, 0)/1000000000)</f>
        <v>666.48381470779009</v>
      </c>
    </row>
    <row r="6251" spans="1:8" customFormat="1" x14ac:dyDescent="0.25">
      <c r="A6251" s="2">
        <v>44663</v>
      </c>
      <c r="B6251" s="110">
        <f>IF(ISNA(VLOOKUP($A6251, 'NAV Daily'!$A$1:$D$9941, 4, 0)),B6250, VLOOKUP($A6251, 'NAV Daily'!$A$1:$D$9941, 4, 0))</f>
        <v>3475.8989999999999</v>
      </c>
      <c r="C6251" s="110">
        <f>IF(IFERROR(VLOOKUP($A6251, JCI!A:E, 5, 0),C6250)="null",C6250, IFERROR(VLOOKUP( $A6251, JCI!A:E, 5, 0),C6250))</f>
        <v>6225.6860349999997</v>
      </c>
      <c r="D6251" s="6">
        <f>IF(ISNA(VLOOKUP($A6251,ICBI!$C$1:$D$10000, 2, 0)),D6250, VLOOKUP($A6251, ICBI!$C$1:$D$10000, 2, 0))</f>
        <v>274.53288710195</v>
      </c>
      <c r="E6251" s="2">
        <f t="shared" si="317"/>
        <v>43829</v>
      </c>
      <c r="F6251" s="3">
        <f t="shared" si="318"/>
        <v>3475.8989999999999</v>
      </c>
      <c r="G6251" s="3">
        <f t="shared" si="319"/>
        <v>5755.1273419798254</v>
      </c>
      <c r="H6251" s="6">
        <f>IF(ISNA(VLOOKUP($A6251, 'NAV Daily'!$A$1:$B$9941, 2, 0)/1000000000),H6250, VLOOKUP($A6251, 'NAV Daily'!$A$1:$B$9941, 2, 0)/1000000000)</f>
        <v>666.48381470779009</v>
      </c>
    </row>
    <row r="6252" spans="1:8" customFormat="1" x14ac:dyDescent="0.25">
      <c r="A6252" s="2">
        <v>44664</v>
      </c>
      <c r="B6252" s="110">
        <f>IF(ISNA(VLOOKUP($A6252, 'NAV Daily'!$A$1:$D$9941, 4, 0)),B6251, VLOOKUP($A6252, 'NAV Daily'!$A$1:$D$9941, 4, 0))</f>
        <v>3475.8989999999999</v>
      </c>
      <c r="C6252" s="110">
        <f>IF(IFERROR(VLOOKUP($A6252, JCI!A:E, 5, 0),C6251)="null",C6251, IFERROR(VLOOKUP( $A6252, JCI!A:E, 5, 0),C6251))</f>
        <v>6225.6860349999997</v>
      </c>
      <c r="D6252" s="6">
        <f>IF(ISNA(VLOOKUP($A6252,ICBI!$C$1:$D$10000, 2, 0)),D6251, VLOOKUP($A6252, ICBI!$C$1:$D$10000, 2, 0))</f>
        <v>274.53288710195</v>
      </c>
      <c r="E6252" s="2">
        <f t="shared" si="317"/>
        <v>43829</v>
      </c>
      <c r="F6252" s="3">
        <f t="shared" si="318"/>
        <v>3475.8989999999999</v>
      </c>
      <c r="G6252" s="3">
        <f t="shared" si="319"/>
        <v>5755.1273419798254</v>
      </c>
      <c r="H6252" s="6">
        <f>IF(ISNA(VLOOKUP($A6252, 'NAV Daily'!$A$1:$B$9941, 2, 0)/1000000000),H6251, VLOOKUP($A6252, 'NAV Daily'!$A$1:$B$9941, 2, 0)/1000000000)</f>
        <v>666.48381470779009</v>
      </c>
    </row>
    <row r="6253" spans="1:8" customFormat="1" x14ac:dyDescent="0.25">
      <c r="A6253" s="2">
        <v>44665</v>
      </c>
      <c r="B6253" s="110">
        <f>IF(ISNA(VLOOKUP($A6253, 'NAV Daily'!$A$1:$D$9941, 4, 0)),B6252, VLOOKUP($A6253, 'NAV Daily'!$A$1:$D$9941, 4, 0))</f>
        <v>3475.8989999999999</v>
      </c>
      <c r="C6253" s="110">
        <f>IF(IFERROR(VLOOKUP($A6253, JCI!A:E, 5, 0),C6252)="null",C6252, IFERROR(VLOOKUP( $A6253, JCI!A:E, 5, 0),C6252))</f>
        <v>6225.6860349999997</v>
      </c>
      <c r="D6253" s="6">
        <f>IF(ISNA(VLOOKUP($A6253,ICBI!$C$1:$D$10000, 2, 0)),D6252, VLOOKUP($A6253, ICBI!$C$1:$D$10000, 2, 0))</f>
        <v>274.53288710195</v>
      </c>
      <c r="E6253" s="2">
        <f t="shared" si="317"/>
        <v>43829</v>
      </c>
      <c r="F6253" s="3">
        <f t="shared" si="318"/>
        <v>3475.8989999999999</v>
      </c>
      <c r="G6253" s="3">
        <f t="shared" si="319"/>
        <v>5755.1273419798254</v>
      </c>
      <c r="H6253" s="6">
        <f>IF(ISNA(VLOOKUP($A6253, 'NAV Daily'!$A$1:$B$9941, 2, 0)/1000000000),H6252, VLOOKUP($A6253, 'NAV Daily'!$A$1:$B$9941, 2, 0)/1000000000)</f>
        <v>666.48381470779009</v>
      </c>
    </row>
    <row r="6254" spans="1:8" customFormat="1" x14ac:dyDescent="0.25">
      <c r="A6254" s="2">
        <v>44666</v>
      </c>
      <c r="B6254" s="110">
        <f>IF(ISNA(VLOOKUP($A6254, 'NAV Daily'!$A$1:$D$9941, 4, 0)),B6253, VLOOKUP($A6254, 'NAV Daily'!$A$1:$D$9941, 4, 0))</f>
        <v>3475.8989999999999</v>
      </c>
      <c r="C6254" s="110">
        <f>IF(IFERROR(VLOOKUP($A6254, JCI!A:E, 5, 0),C6253)="null",C6253, IFERROR(VLOOKUP( $A6254, JCI!A:E, 5, 0),C6253))</f>
        <v>6225.6860349999997</v>
      </c>
      <c r="D6254" s="6">
        <f>IF(ISNA(VLOOKUP($A6254,ICBI!$C$1:$D$10000, 2, 0)),D6253, VLOOKUP($A6254, ICBI!$C$1:$D$10000, 2, 0))</f>
        <v>274.53288710195</v>
      </c>
      <c r="E6254" s="2">
        <f t="shared" si="317"/>
        <v>43829</v>
      </c>
      <c r="F6254" s="3">
        <f t="shared" si="318"/>
        <v>3475.8989999999999</v>
      </c>
      <c r="G6254" s="3">
        <f t="shared" si="319"/>
        <v>5755.1273419798254</v>
      </c>
      <c r="H6254" s="6">
        <f>IF(ISNA(VLOOKUP($A6254, 'NAV Daily'!$A$1:$B$9941, 2, 0)/1000000000),H6253, VLOOKUP($A6254, 'NAV Daily'!$A$1:$B$9941, 2, 0)/1000000000)</f>
        <v>666.48381470779009</v>
      </c>
    </row>
    <row r="6255" spans="1:8" customFormat="1" x14ac:dyDescent="0.25">
      <c r="A6255" s="2">
        <v>44667</v>
      </c>
      <c r="B6255" s="110">
        <f>IF(ISNA(VLOOKUP($A6255, 'NAV Daily'!$A$1:$D$9941, 4, 0)),B6254, VLOOKUP($A6255, 'NAV Daily'!$A$1:$D$9941, 4, 0))</f>
        <v>3475.8989999999999</v>
      </c>
      <c r="C6255" s="110">
        <f>IF(IFERROR(VLOOKUP($A6255, JCI!A:E, 5, 0),C6254)="null",C6254, IFERROR(VLOOKUP( $A6255, JCI!A:E, 5, 0),C6254))</f>
        <v>6225.6860349999997</v>
      </c>
      <c r="D6255" s="6">
        <f>IF(ISNA(VLOOKUP($A6255,ICBI!$C$1:$D$10000, 2, 0)),D6254, VLOOKUP($A6255, ICBI!$C$1:$D$10000, 2, 0))</f>
        <v>274.53288710195</v>
      </c>
      <c r="E6255" s="2">
        <f t="shared" si="317"/>
        <v>43829</v>
      </c>
      <c r="F6255" s="3">
        <f t="shared" si="318"/>
        <v>3475.8989999999999</v>
      </c>
      <c r="G6255" s="3">
        <f t="shared" si="319"/>
        <v>5755.1273419798254</v>
      </c>
      <c r="H6255" s="6">
        <f>IF(ISNA(VLOOKUP($A6255, 'NAV Daily'!$A$1:$B$9941, 2, 0)/1000000000),H6254, VLOOKUP($A6255, 'NAV Daily'!$A$1:$B$9941, 2, 0)/1000000000)</f>
        <v>666.48381470779009</v>
      </c>
    </row>
    <row r="6256" spans="1:8" customFormat="1" x14ac:dyDescent="0.25">
      <c r="A6256" s="2">
        <v>44668</v>
      </c>
      <c r="B6256" s="110">
        <f>IF(ISNA(VLOOKUP($A6256, 'NAV Daily'!$A$1:$D$9941, 4, 0)),B6255, VLOOKUP($A6256, 'NAV Daily'!$A$1:$D$9941, 4, 0))</f>
        <v>3475.8989999999999</v>
      </c>
      <c r="C6256" s="110">
        <f>IF(IFERROR(VLOOKUP($A6256, JCI!A:E, 5, 0),C6255)="null",C6255, IFERROR(VLOOKUP( $A6256, JCI!A:E, 5, 0),C6255))</f>
        <v>6225.6860349999997</v>
      </c>
      <c r="D6256" s="6">
        <f>IF(ISNA(VLOOKUP($A6256,ICBI!$C$1:$D$10000, 2, 0)),D6255, VLOOKUP($A6256, ICBI!$C$1:$D$10000, 2, 0))</f>
        <v>274.53288710195</v>
      </c>
      <c r="E6256" s="2">
        <f t="shared" si="317"/>
        <v>43829</v>
      </c>
      <c r="F6256" s="3">
        <f t="shared" si="318"/>
        <v>3475.8989999999999</v>
      </c>
      <c r="G6256" s="3">
        <f t="shared" si="319"/>
        <v>5755.1273419798254</v>
      </c>
      <c r="H6256" s="6">
        <f>IF(ISNA(VLOOKUP($A6256, 'NAV Daily'!$A$1:$B$9941, 2, 0)/1000000000),H6255, VLOOKUP($A6256, 'NAV Daily'!$A$1:$B$9941, 2, 0)/1000000000)</f>
        <v>666.48381470779009</v>
      </c>
    </row>
    <row r="6257" spans="1:8" customFormat="1" x14ac:dyDescent="0.25">
      <c r="A6257" s="2">
        <v>44669</v>
      </c>
      <c r="B6257" s="110">
        <f>IF(ISNA(VLOOKUP($A6257, 'NAV Daily'!$A$1:$D$9941, 4, 0)),B6256, VLOOKUP($A6257, 'NAV Daily'!$A$1:$D$9941, 4, 0))</f>
        <v>3475.8989999999999</v>
      </c>
      <c r="C6257" s="110">
        <f>IF(IFERROR(VLOOKUP($A6257, JCI!A:E, 5, 0),C6256)="null",C6256, IFERROR(VLOOKUP( $A6257, JCI!A:E, 5, 0),C6256))</f>
        <v>6225.6860349999997</v>
      </c>
      <c r="D6257" s="6">
        <f>IF(ISNA(VLOOKUP($A6257,ICBI!$C$1:$D$10000, 2, 0)),D6256, VLOOKUP($A6257, ICBI!$C$1:$D$10000, 2, 0))</f>
        <v>274.53288710195</v>
      </c>
      <c r="E6257" s="2">
        <f t="shared" si="317"/>
        <v>43829</v>
      </c>
      <c r="F6257" s="3">
        <f t="shared" si="318"/>
        <v>3475.8989999999999</v>
      </c>
      <c r="G6257" s="3">
        <f t="shared" si="319"/>
        <v>5755.1273419798254</v>
      </c>
      <c r="H6257" s="6">
        <f>IF(ISNA(VLOOKUP($A6257, 'NAV Daily'!$A$1:$B$9941, 2, 0)/1000000000),H6256, VLOOKUP($A6257, 'NAV Daily'!$A$1:$B$9941, 2, 0)/1000000000)</f>
        <v>666.48381470779009</v>
      </c>
    </row>
    <row r="6258" spans="1:8" customFormat="1" x14ac:dyDescent="0.25">
      <c r="A6258" s="2">
        <v>44670</v>
      </c>
      <c r="B6258" s="110">
        <f>IF(ISNA(VLOOKUP($A6258, 'NAV Daily'!$A$1:$D$9941, 4, 0)),B6257, VLOOKUP($A6258, 'NAV Daily'!$A$1:$D$9941, 4, 0))</f>
        <v>3475.8989999999999</v>
      </c>
      <c r="C6258" s="110">
        <f>IF(IFERROR(VLOOKUP($A6258, JCI!A:E, 5, 0),C6257)="null",C6257, IFERROR(VLOOKUP( $A6258, JCI!A:E, 5, 0),C6257))</f>
        <v>6225.6860349999997</v>
      </c>
      <c r="D6258" s="6">
        <f>IF(ISNA(VLOOKUP($A6258,ICBI!$C$1:$D$10000, 2, 0)),D6257, VLOOKUP($A6258, ICBI!$C$1:$D$10000, 2, 0))</f>
        <v>274.53288710195</v>
      </c>
      <c r="E6258" s="2">
        <f t="shared" si="317"/>
        <v>43829</v>
      </c>
      <c r="F6258" s="3">
        <f t="shared" si="318"/>
        <v>3475.8989999999999</v>
      </c>
      <c r="G6258" s="3">
        <f t="shared" si="319"/>
        <v>5755.1273419798254</v>
      </c>
      <c r="H6258" s="6">
        <f>IF(ISNA(VLOOKUP($A6258, 'NAV Daily'!$A$1:$B$9941, 2, 0)/1000000000),H6257, VLOOKUP($A6258, 'NAV Daily'!$A$1:$B$9941, 2, 0)/1000000000)</f>
        <v>666.48381470779009</v>
      </c>
    </row>
    <row r="6259" spans="1:8" customFormat="1" x14ac:dyDescent="0.25">
      <c r="A6259" s="2">
        <v>44671</v>
      </c>
      <c r="B6259" s="110">
        <f>IF(ISNA(VLOOKUP($A6259, 'NAV Daily'!$A$1:$D$9941, 4, 0)),B6258, VLOOKUP($A6259, 'NAV Daily'!$A$1:$D$9941, 4, 0))</f>
        <v>3475.8989999999999</v>
      </c>
      <c r="C6259" s="110">
        <f>IF(IFERROR(VLOOKUP($A6259, JCI!A:E, 5, 0),C6258)="null",C6258, IFERROR(VLOOKUP( $A6259, JCI!A:E, 5, 0),C6258))</f>
        <v>6225.6860349999997</v>
      </c>
      <c r="D6259" s="6">
        <f>IF(ISNA(VLOOKUP($A6259,ICBI!$C$1:$D$10000, 2, 0)),D6258, VLOOKUP($A6259, ICBI!$C$1:$D$10000, 2, 0))</f>
        <v>274.53288710195</v>
      </c>
      <c r="E6259" s="2">
        <f t="shared" si="317"/>
        <v>43829</v>
      </c>
      <c r="F6259" s="3">
        <f t="shared" si="318"/>
        <v>3475.8989999999999</v>
      </c>
      <c r="G6259" s="3">
        <f t="shared" si="319"/>
        <v>5755.1273419798254</v>
      </c>
      <c r="H6259" s="6">
        <f>IF(ISNA(VLOOKUP($A6259, 'NAV Daily'!$A$1:$B$9941, 2, 0)/1000000000),H6258, VLOOKUP($A6259, 'NAV Daily'!$A$1:$B$9941, 2, 0)/1000000000)</f>
        <v>666.48381470779009</v>
      </c>
    </row>
    <row r="6260" spans="1:8" customFormat="1" x14ac:dyDescent="0.25">
      <c r="A6260" s="2">
        <v>44672</v>
      </c>
      <c r="B6260" s="110">
        <f>IF(ISNA(VLOOKUP($A6260, 'NAV Daily'!$A$1:$D$9941, 4, 0)),B6259, VLOOKUP($A6260, 'NAV Daily'!$A$1:$D$9941, 4, 0))</f>
        <v>3475.8989999999999</v>
      </c>
      <c r="C6260" s="110">
        <f>IF(IFERROR(VLOOKUP($A6260, JCI!A:E, 5, 0),C6259)="null",C6259, IFERROR(VLOOKUP( $A6260, JCI!A:E, 5, 0),C6259))</f>
        <v>6225.6860349999997</v>
      </c>
      <c r="D6260" s="6">
        <f>IF(ISNA(VLOOKUP($A6260,ICBI!$C$1:$D$10000, 2, 0)),D6259, VLOOKUP($A6260, ICBI!$C$1:$D$10000, 2, 0))</f>
        <v>274.53288710195</v>
      </c>
      <c r="E6260" s="2">
        <f t="shared" si="317"/>
        <v>43829</v>
      </c>
      <c r="F6260" s="3">
        <f t="shared" si="318"/>
        <v>3475.8989999999999</v>
      </c>
      <c r="G6260" s="3">
        <f t="shared" si="319"/>
        <v>5755.1273419798254</v>
      </c>
      <c r="H6260" s="6">
        <f>IF(ISNA(VLOOKUP($A6260, 'NAV Daily'!$A$1:$B$9941, 2, 0)/1000000000),H6259, VLOOKUP($A6260, 'NAV Daily'!$A$1:$B$9941, 2, 0)/1000000000)</f>
        <v>666.48381470779009</v>
      </c>
    </row>
    <row r="6261" spans="1:8" customFormat="1" x14ac:dyDescent="0.25">
      <c r="A6261" s="2">
        <v>44673</v>
      </c>
      <c r="B6261" s="110">
        <f>IF(ISNA(VLOOKUP($A6261, 'NAV Daily'!$A$1:$D$9941, 4, 0)),B6260, VLOOKUP($A6261, 'NAV Daily'!$A$1:$D$9941, 4, 0))</f>
        <v>3475.8989999999999</v>
      </c>
      <c r="C6261" s="110">
        <f>IF(IFERROR(VLOOKUP($A6261, JCI!A:E, 5, 0),C6260)="null",C6260, IFERROR(VLOOKUP( $A6261, JCI!A:E, 5, 0),C6260))</f>
        <v>6225.6860349999997</v>
      </c>
      <c r="D6261" s="6">
        <f>IF(ISNA(VLOOKUP($A6261,ICBI!$C$1:$D$10000, 2, 0)),D6260, VLOOKUP($A6261, ICBI!$C$1:$D$10000, 2, 0))</f>
        <v>274.53288710195</v>
      </c>
      <c r="E6261" s="2">
        <f t="shared" si="317"/>
        <v>43829</v>
      </c>
      <c r="F6261" s="3">
        <f t="shared" si="318"/>
        <v>3475.8989999999999</v>
      </c>
      <c r="G6261" s="3">
        <f t="shared" si="319"/>
        <v>5755.1273419798254</v>
      </c>
      <c r="H6261" s="6">
        <f>IF(ISNA(VLOOKUP($A6261, 'NAV Daily'!$A$1:$B$9941, 2, 0)/1000000000),H6260, VLOOKUP($A6261, 'NAV Daily'!$A$1:$B$9941, 2, 0)/1000000000)</f>
        <v>666.48381470779009</v>
      </c>
    </row>
    <row r="6262" spans="1:8" customFormat="1" x14ac:dyDescent="0.25">
      <c r="A6262" s="2">
        <v>44674</v>
      </c>
      <c r="B6262" s="110">
        <f>IF(ISNA(VLOOKUP($A6262, 'NAV Daily'!$A$1:$D$9941, 4, 0)),B6261, VLOOKUP($A6262, 'NAV Daily'!$A$1:$D$9941, 4, 0))</f>
        <v>3475.8989999999999</v>
      </c>
      <c r="C6262" s="110">
        <f>IF(IFERROR(VLOOKUP($A6262, JCI!A:E, 5, 0),C6261)="null",C6261, IFERROR(VLOOKUP( $A6262, JCI!A:E, 5, 0),C6261))</f>
        <v>6225.6860349999997</v>
      </c>
      <c r="D6262" s="6">
        <f>IF(ISNA(VLOOKUP($A6262,ICBI!$C$1:$D$10000, 2, 0)),D6261, VLOOKUP($A6262, ICBI!$C$1:$D$10000, 2, 0))</f>
        <v>274.53288710195</v>
      </c>
      <c r="E6262" s="2">
        <f t="shared" si="317"/>
        <v>43829</v>
      </c>
      <c r="F6262" s="3">
        <f t="shared" si="318"/>
        <v>3475.8989999999999</v>
      </c>
      <c r="G6262" s="3">
        <f t="shared" si="319"/>
        <v>5755.1273419798254</v>
      </c>
      <c r="H6262" s="6">
        <f>IF(ISNA(VLOOKUP($A6262, 'NAV Daily'!$A$1:$B$9941, 2, 0)/1000000000),H6261, VLOOKUP($A6262, 'NAV Daily'!$A$1:$B$9941, 2, 0)/1000000000)</f>
        <v>666.48381470779009</v>
      </c>
    </row>
    <row r="6263" spans="1:8" customFormat="1" x14ac:dyDescent="0.25">
      <c r="A6263" s="2">
        <v>44675</v>
      </c>
      <c r="B6263" s="110">
        <f>IF(ISNA(VLOOKUP($A6263, 'NAV Daily'!$A$1:$D$9941, 4, 0)),B6262, VLOOKUP($A6263, 'NAV Daily'!$A$1:$D$9941, 4, 0))</f>
        <v>3475.8989999999999</v>
      </c>
      <c r="C6263" s="110">
        <f>IF(IFERROR(VLOOKUP($A6263, JCI!A:E, 5, 0),C6262)="null",C6262, IFERROR(VLOOKUP( $A6263, JCI!A:E, 5, 0),C6262))</f>
        <v>6225.6860349999997</v>
      </c>
      <c r="D6263" s="6">
        <f>IF(ISNA(VLOOKUP($A6263,ICBI!$C$1:$D$10000, 2, 0)),D6262, VLOOKUP($A6263, ICBI!$C$1:$D$10000, 2, 0))</f>
        <v>274.53288710195</v>
      </c>
      <c r="E6263" s="2">
        <f t="shared" si="317"/>
        <v>43829</v>
      </c>
      <c r="F6263" s="3">
        <f t="shared" si="318"/>
        <v>3475.8989999999999</v>
      </c>
      <c r="G6263" s="3">
        <f t="shared" si="319"/>
        <v>5755.1273419798254</v>
      </c>
      <c r="H6263" s="6">
        <f>IF(ISNA(VLOOKUP($A6263, 'NAV Daily'!$A$1:$B$9941, 2, 0)/1000000000),H6262, VLOOKUP($A6263, 'NAV Daily'!$A$1:$B$9941, 2, 0)/1000000000)</f>
        <v>666.48381470779009</v>
      </c>
    </row>
    <row r="6264" spans="1:8" customFormat="1" x14ac:dyDescent="0.25">
      <c r="A6264" s="2">
        <v>44676</v>
      </c>
      <c r="B6264" s="110">
        <f>IF(ISNA(VLOOKUP($A6264, 'NAV Daily'!$A$1:$D$9941, 4, 0)),B6263, VLOOKUP($A6264, 'NAV Daily'!$A$1:$D$9941, 4, 0))</f>
        <v>3475.8989999999999</v>
      </c>
      <c r="C6264" s="110">
        <f>IF(IFERROR(VLOOKUP($A6264, JCI!A:E, 5, 0),C6263)="null",C6263, IFERROR(VLOOKUP( $A6264, JCI!A:E, 5, 0),C6263))</f>
        <v>6225.6860349999997</v>
      </c>
      <c r="D6264" s="6">
        <f>IF(ISNA(VLOOKUP($A6264,ICBI!$C$1:$D$10000, 2, 0)),D6263, VLOOKUP($A6264, ICBI!$C$1:$D$10000, 2, 0))</f>
        <v>274.53288710195</v>
      </c>
      <c r="E6264" s="2">
        <f t="shared" si="317"/>
        <v>43829</v>
      </c>
      <c r="F6264" s="3">
        <f t="shared" si="318"/>
        <v>3475.8989999999999</v>
      </c>
      <c r="G6264" s="3">
        <f t="shared" si="319"/>
        <v>5755.1273419798254</v>
      </c>
      <c r="H6264" s="6">
        <f>IF(ISNA(VLOOKUP($A6264, 'NAV Daily'!$A$1:$B$9941, 2, 0)/1000000000),H6263, VLOOKUP($A6264, 'NAV Daily'!$A$1:$B$9941, 2, 0)/1000000000)</f>
        <v>666.48381470779009</v>
      </c>
    </row>
    <row r="6265" spans="1:8" customFormat="1" x14ac:dyDescent="0.25">
      <c r="A6265" s="2">
        <v>44677</v>
      </c>
      <c r="B6265" s="110">
        <f>IF(ISNA(VLOOKUP($A6265, 'NAV Daily'!$A$1:$D$9941, 4, 0)),B6264, VLOOKUP($A6265, 'NAV Daily'!$A$1:$D$9941, 4, 0))</f>
        <v>3475.8989999999999</v>
      </c>
      <c r="C6265" s="110">
        <f>IF(IFERROR(VLOOKUP($A6265, JCI!A:E, 5, 0),C6264)="null",C6264, IFERROR(VLOOKUP( $A6265, JCI!A:E, 5, 0),C6264))</f>
        <v>6225.6860349999997</v>
      </c>
      <c r="D6265" s="6">
        <f>IF(ISNA(VLOOKUP($A6265,ICBI!$C$1:$D$10000, 2, 0)),D6264, VLOOKUP($A6265, ICBI!$C$1:$D$10000, 2, 0))</f>
        <v>274.53288710195</v>
      </c>
      <c r="E6265" s="2">
        <f t="shared" si="317"/>
        <v>43829</v>
      </c>
      <c r="F6265" s="3">
        <f t="shared" si="318"/>
        <v>3475.8989999999999</v>
      </c>
      <c r="G6265" s="3">
        <f t="shared" si="319"/>
        <v>5755.1273419798254</v>
      </c>
      <c r="H6265" s="6">
        <f>IF(ISNA(VLOOKUP($A6265, 'NAV Daily'!$A$1:$B$9941, 2, 0)/1000000000),H6264, VLOOKUP($A6265, 'NAV Daily'!$A$1:$B$9941, 2, 0)/1000000000)</f>
        <v>666.48381470779009</v>
      </c>
    </row>
    <row r="6266" spans="1:8" customFormat="1" x14ac:dyDescent="0.25">
      <c r="A6266" s="2">
        <v>44678</v>
      </c>
      <c r="B6266" s="110">
        <f>IF(ISNA(VLOOKUP($A6266, 'NAV Daily'!$A$1:$D$9941, 4, 0)),B6265, VLOOKUP($A6266, 'NAV Daily'!$A$1:$D$9941, 4, 0))</f>
        <v>3475.8989999999999</v>
      </c>
      <c r="C6266" s="110">
        <f>IF(IFERROR(VLOOKUP($A6266, JCI!A:E, 5, 0),C6265)="null",C6265, IFERROR(VLOOKUP( $A6266, JCI!A:E, 5, 0),C6265))</f>
        <v>6225.6860349999997</v>
      </c>
      <c r="D6266" s="6">
        <f>IF(ISNA(VLOOKUP($A6266,ICBI!$C$1:$D$10000, 2, 0)),D6265, VLOOKUP($A6266, ICBI!$C$1:$D$10000, 2, 0))</f>
        <v>274.53288710195</v>
      </c>
      <c r="E6266" s="2">
        <f t="shared" si="317"/>
        <v>43829</v>
      </c>
      <c r="F6266" s="3">
        <f t="shared" si="318"/>
        <v>3475.8989999999999</v>
      </c>
      <c r="G6266" s="3">
        <f t="shared" si="319"/>
        <v>5755.1273419798254</v>
      </c>
      <c r="H6266" s="6">
        <f>IF(ISNA(VLOOKUP($A6266, 'NAV Daily'!$A$1:$B$9941, 2, 0)/1000000000),H6265, VLOOKUP($A6266, 'NAV Daily'!$A$1:$B$9941, 2, 0)/1000000000)</f>
        <v>666.48381470779009</v>
      </c>
    </row>
    <row r="6267" spans="1:8" customFormat="1" x14ac:dyDescent="0.25">
      <c r="A6267" s="2">
        <v>44679</v>
      </c>
      <c r="B6267" s="110">
        <f>IF(ISNA(VLOOKUP($A6267, 'NAV Daily'!$A$1:$D$9941, 4, 0)),B6266, VLOOKUP($A6267, 'NAV Daily'!$A$1:$D$9941, 4, 0))</f>
        <v>3475.8989999999999</v>
      </c>
      <c r="C6267" s="110">
        <f>IF(IFERROR(VLOOKUP($A6267, JCI!A:E, 5, 0),C6266)="null",C6266, IFERROR(VLOOKUP( $A6267, JCI!A:E, 5, 0),C6266))</f>
        <v>6225.6860349999997</v>
      </c>
      <c r="D6267" s="6">
        <f>IF(ISNA(VLOOKUP($A6267,ICBI!$C$1:$D$10000, 2, 0)),D6266, VLOOKUP($A6267, ICBI!$C$1:$D$10000, 2, 0))</f>
        <v>274.53288710195</v>
      </c>
      <c r="E6267" s="2">
        <f t="shared" si="317"/>
        <v>43829</v>
      </c>
      <c r="F6267" s="3">
        <f t="shared" si="318"/>
        <v>3475.8989999999999</v>
      </c>
      <c r="G6267" s="3">
        <f t="shared" si="319"/>
        <v>5755.1273419798254</v>
      </c>
      <c r="H6267" s="6">
        <f>IF(ISNA(VLOOKUP($A6267, 'NAV Daily'!$A$1:$B$9941, 2, 0)/1000000000),H6266, VLOOKUP($A6267, 'NAV Daily'!$A$1:$B$9941, 2, 0)/1000000000)</f>
        <v>666.48381470779009</v>
      </c>
    </row>
    <row r="6268" spans="1:8" customFormat="1" x14ac:dyDescent="0.25">
      <c r="A6268" s="2">
        <v>44680</v>
      </c>
      <c r="B6268" s="110">
        <f>IF(ISNA(VLOOKUP($A6268, 'NAV Daily'!$A$1:$D$9941, 4, 0)),B6267, VLOOKUP($A6268, 'NAV Daily'!$A$1:$D$9941, 4, 0))</f>
        <v>3475.8989999999999</v>
      </c>
      <c r="C6268" s="110">
        <f>IF(IFERROR(VLOOKUP($A6268, JCI!A:E, 5, 0),C6267)="null",C6267, IFERROR(VLOOKUP( $A6268, JCI!A:E, 5, 0),C6267))</f>
        <v>6225.6860349999997</v>
      </c>
      <c r="D6268" s="6">
        <f>IF(ISNA(VLOOKUP($A6268,ICBI!$C$1:$D$10000, 2, 0)),D6267, VLOOKUP($A6268, ICBI!$C$1:$D$10000, 2, 0))</f>
        <v>274.53288710195</v>
      </c>
      <c r="E6268" s="2">
        <f t="shared" si="317"/>
        <v>43829</v>
      </c>
      <c r="F6268" s="3">
        <f t="shared" si="318"/>
        <v>3475.8989999999999</v>
      </c>
      <c r="G6268" s="3">
        <f t="shared" si="319"/>
        <v>5755.1273419798254</v>
      </c>
      <c r="H6268" s="6">
        <f>IF(ISNA(VLOOKUP($A6268, 'NAV Daily'!$A$1:$B$9941, 2, 0)/1000000000),H6267, VLOOKUP($A6268, 'NAV Daily'!$A$1:$B$9941, 2, 0)/1000000000)</f>
        <v>666.48381470779009</v>
      </c>
    </row>
    <row r="6269" spans="1:8" customFormat="1" x14ac:dyDescent="0.25">
      <c r="A6269" s="2">
        <v>44681</v>
      </c>
      <c r="B6269" s="110">
        <f>IF(ISNA(VLOOKUP($A6269, 'NAV Daily'!$A$1:$D$9941, 4, 0)),B6268, VLOOKUP($A6269, 'NAV Daily'!$A$1:$D$9941, 4, 0))</f>
        <v>3475.8989999999999</v>
      </c>
      <c r="C6269" s="110">
        <f>IF(IFERROR(VLOOKUP($A6269, JCI!A:E, 5, 0),C6268)="null",C6268, IFERROR(VLOOKUP( $A6269, JCI!A:E, 5, 0),C6268))</f>
        <v>6225.6860349999997</v>
      </c>
      <c r="D6269" s="6">
        <f>IF(ISNA(VLOOKUP($A6269,ICBI!$C$1:$D$10000, 2, 0)),D6268, VLOOKUP($A6269, ICBI!$C$1:$D$10000, 2, 0))</f>
        <v>274.53288710195</v>
      </c>
      <c r="E6269" s="2">
        <f t="shared" si="317"/>
        <v>43829</v>
      </c>
      <c r="F6269" s="3">
        <f t="shared" si="318"/>
        <v>3475.8989999999999</v>
      </c>
      <c r="G6269" s="3">
        <f t="shared" si="319"/>
        <v>5755.1273419798254</v>
      </c>
      <c r="H6269" s="6">
        <f>IF(ISNA(VLOOKUP($A6269, 'NAV Daily'!$A$1:$B$9941, 2, 0)/1000000000),H6268, VLOOKUP($A6269, 'NAV Daily'!$A$1:$B$9941, 2, 0)/1000000000)</f>
        <v>666.48381470779009</v>
      </c>
    </row>
    <row r="6270" spans="1:8" customFormat="1" x14ac:dyDescent="0.25">
      <c r="A6270" s="2">
        <v>44682</v>
      </c>
      <c r="B6270" s="110">
        <f>IF(ISNA(VLOOKUP($A6270, 'NAV Daily'!$A$1:$D$9941, 4, 0)),B6269, VLOOKUP($A6270, 'NAV Daily'!$A$1:$D$9941, 4, 0))</f>
        <v>3475.8989999999999</v>
      </c>
      <c r="C6270" s="110">
        <f>IF(IFERROR(VLOOKUP($A6270, JCI!A:E, 5, 0),C6269)="null",C6269, IFERROR(VLOOKUP( $A6270, JCI!A:E, 5, 0),C6269))</f>
        <v>6225.6860349999997</v>
      </c>
      <c r="D6270" s="6">
        <f>IF(ISNA(VLOOKUP($A6270,ICBI!$C$1:$D$10000, 2, 0)),D6269, VLOOKUP($A6270, ICBI!$C$1:$D$10000, 2, 0))</f>
        <v>274.53288710195</v>
      </c>
      <c r="E6270" s="2">
        <f t="shared" si="317"/>
        <v>43829</v>
      </c>
      <c r="F6270" s="3">
        <f t="shared" si="318"/>
        <v>3475.8989999999999</v>
      </c>
      <c r="G6270" s="3">
        <f t="shared" si="319"/>
        <v>5755.1273419798254</v>
      </c>
      <c r="H6270" s="6">
        <f>IF(ISNA(VLOOKUP($A6270, 'NAV Daily'!$A$1:$B$9941, 2, 0)/1000000000),H6269, VLOOKUP($A6270, 'NAV Daily'!$A$1:$B$9941, 2, 0)/1000000000)</f>
        <v>666.48381470779009</v>
      </c>
    </row>
    <row r="6271" spans="1:8" customFormat="1" x14ac:dyDescent="0.25">
      <c r="A6271" s="2">
        <v>44683</v>
      </c>
      <c r="B6271" s="110">
        <f>IF(ISNA(VLOOKUP($A6271, 'NAV Daily'!$A$1:$D$9941, 4, 0)),B6270, VLOOKUP($A6271, 'NAV Daily'!$A$1:$D$9941, 4, 0))</f>
        <v>3475.8989999999999</v>
      </c>
      <c r="C6271" s="110">
        <f>IF(IFERROR(VLOOKUP($A6271, JCI!A:E, 5, 0),C6270)="null",C6270, IFERROR(VLOOKUP( $A6271, JCI!A:E, 5, 0),C6270))</f>
        <v>6225.6860349999997</v>
      </c>
      <c r="D6271" s="6">
        <f>IF(ISNA(VLOOKUP($A6271,ICBI!$C$1:$D$10000, 2, 0)),D6270, VLOOKUP($A6271, ICBI!$C$1:$D$10000, 2, 0))</f>
        <v>274.53288710195</v>
      </c>
      <c r="E6271" s="2">
        <f t="shared" si="317"/>
        <v>43829</v>
      </c>
      <c r="F6271" s="3">
        <f t="shared" si="318"/>
        <v>3475.8989999999999</v>
      </c>
      <c r="G6271" s="3">
        <f t="shared" si="319"/>
        <v>5755.1273419798254</v>
      </c>
      <c r="H6271" s="6">
        <f>IF(ISNA(VLOOKUP($A6271, 'NAV Daily'!$A$1:$B$9941, 2, 0)/1000000000),H6270, VLOOKUP($A6271, 'NAV Daily'!$A$1:$B$9941, 2, 0)/1000000000)</f>
        <v>666.48381470779009</v>
      </c>
    </row>
    <row r="6272" spans="1:8" customFormat="1" x14ac:dyDescent="0.25">
      <c r="A6272" s="2">
        <v>44684</v>
      </c>
      <c r="B6272" s="110">
        <f>IF(ISNA(VLOOKUP($A6272, 'NAV Daily'!$A$1:$D$9941, 4, 0)),B6271, VLOOKUP($A6272, 'NAV Daily'!$A$1:$D$9941, 4, 0))</f>
        <v>3475.8989999999999</v>
      </c>
      <c r="C6272" s="110">
        <f>IF(IFERROR(VLOOKUP($A6272, JCI!A:E, 5, 0),C6271)="null",C6271, IFERROR(VLOOKUP( $A6272, JCI!A:E, 5, 0),C6271))</f>
        <v>6225.6860349999997</v>
      </c>
      <c r="D6272" s="6">
        <f>IF(ISNA(VLOOKUP($A6272,ICBI!$C$1:$D$10000, 2, 0)),D6271, VLOOKUP($A6272, ICBI!$C$1:$D$10000, 2, 0))</f>
        <v>274.53288710195</v>
      </c>
      <c r="E6272" s="2">
        <f t="shared" si="317"/>
        <v>43829</v>
      </c>
      <c r="F6272" s="3">
        <f t="shared" si="318"/>
        <v>3475.8989999999999</v>
      </c>
      <c r="G6272" s="3">
        <f t="shared" si="319"/>
        <v>5755.1273419798254</v>
      </c>
      <c r="H6272" s="6">
        <f>IF(ISNA(VLOOKUP($A6272, 'NAV Daily'!$A$1:$B$9941, 2, 0)/1000000000),H6271, VLOOKUP($A6272, 'NAV Daily'!$A$1:$B$9941, 2, 0)/1000000000)</f>
        <v>666.48381470779009</v>
      </c>
    </row>
    <row r="6273" spans="1:8" customFormat="1" x14ac:dyDescent="0.25">
      <c r="A6273" s="2">
        <v>44685</v>
      </c>
      <c r="B6273" s="110">
        <f>IF(ISNA(VLOOKUP($A6273, 'NAV Daily'!$A$1:$D$9941, 4, 0)),B6272, VLOOKUP($A6273, 'NAV Daily'!$A$1:$D$9941, 4, 0))</f>
        <v>3475.8989999999999</v>
      </c>
      <c r="C6273" s="110">
        <f>IF(IFERROR(VLOOKUP($A6273, JCI!A:E, 5, 0),C6272)="null",C6272, IFERROR(VLOOKUP( $A6273, JCI!A:E, 5, 0),C6272))</f>
        <v>6225.6860349999997</v>
      </c>
      <c r="D6273" s="6">
        <f>IF(ISNA(VLOOKUP($A6273,ICBI!$C$1:$D$10000, 2, 0)),D6272, VLOOKUP($A6273, ICBI!$C$1:$D$10000, 2, 0))</f>
        <v>274.53288710195</v>
      </c>
      <c r="E6273" s="2">
        <f t="shared" si="317"/>
        <v>43829</v>
      </c>
      <c r="F6273" s="3">
        <f t="shared" si="318"/>
        <v>3475.8989999999999</v>
      </c>
      <c r="G6273" s="3">
        <f t="shared" si="319"/>
        <v>5755.1273419798254</v>
      </c>
      <c r="H6273" s="6">
        <f>IF(ISNA(VLOOKUP($A6273, 'NAV Daily'!$A$1:$B$9941, 2, 0)/1000000000),H6272, VLOOKUP($A6273, 'NAV Daily'!$A$1:$B$9941, 2, 0)/1000000000)</f>
        <v>666.48381470779009</v>
      </c>
    </row>
    <row r="6274" spans="1:8" customFormat="1" x14ac:dyDescent="0.25">
      <c r="A6274" s="2">
        <v>44686</v>
      </c>
      <c r="B6274" s="110">
        <f>IF(ISNA(VLOOKUP($A6274, 'NAV Daily'!$A$1:$D$9941, 4, 0)),B6273, VLOOKUP($A6274, 'NAV Daily'!$A$1:$D$9941, 4, 0))</f>
        <v>3475.8989999999999</v>
      </c>
      <c r="C6274" s="110">
        <f>IF(IFERROR(VLOOKUP($A6274, JCI!A:E, 5, 0),C6273)="null",C6273, IFERROR(VLOOKUP( $A6274, JCI!A:E, 5, 0),C6273))</f>
        <v>6225.6860349999997</v>
      </c>
      <c r="D6274" s="6">
        <f>IF(ISNA(VLOOKUP($A6274,ICBI!$C$1:$D$10000, 2, 0)),D6273, VLOOKUP($A6274, ICBI!$C$1:$D$10000, 2, 0))</f>
        <v>274.53288710195</v>
      </c>
      <c r="E6274" s="2">
        <f t="shared" si="317"/>
        <v>43829</v>
      </c>
      <c r="F6274" s="3">
        <f t="shared" si="318"/>
        <v>3475.8989999999999</v>
      </c>
      <c r="G6274" s="3">
        <f t="shared" si="319"/>
        <v>5755.1273419798254</v>
      </c>
      <c r="H6274" s="6">
        <f>IF(ISNA(VLOOKUP($A6274, 'NAV Daily'!$A$1:$B$9941, 2, 0)/1000000000),H6273, VLOOKUP($A6274, 'NAV Daily'!$A$1:$B$9941, 2, 0)/1000000000)</f>
        <v>666.48381470779009</v>
      </c>
    </row>
    <row r="6275" spans="1:8" customFormat="1" x14ac:dyDescent="0.25">
      <c r="A6275" s="2">
        <v>44687</v>
      </c>
      <c r="B6275" s="110">
        <f>IF(ISNA(VLOOKUP($A6275, 'NAV Daily'!$A$1:$D$9941, 4, 0)),B6274, VLOOKUP($A6275, 'NAV Daily'!$A$1:$D$9941, 4, 0))</f>
        <v>3475.8989999999999</v>
      </c>
      <c r="C6275" s="110">
        <f>IF(IFERROR(VLOOKUP($A6275, JCI!A:E, 5, 0),C6274)="null",C6274, IFERROR(VLOOKUP( $A6275, JCI!A:E, 5, 0),C6274))</f>
        <v>6225.6860349999997</v>
      </c>
      <c r="D6275" s="6">
        <f>IF(ISNA(VLOOKUP($A6275,ICBI!$C$1:$D$10000, 2, 0)),D6274, VLOOKUP($A6275, ICBI!$C$1:$D$10000, 2, 0))</f>
        <v>274.53288710195</v>
      </c>
      <c r="E6275" s="2">
        <f t="shared" ref="E6275:E6338" si="320">IF($A6275&gt;$K$1, $K$1, $A6275)</f>
        <v>43829</v>
      </c>
      <c r="F6275" s="3">
        <f t="shared" ref="F6275:F6338" si="321">IF($A6275&gt;$K$1, F6274, $B6275)</f>
        <v>3475.8989999999999</v>
      </c>
      <c r="G6275" s="3">
        <f t="shared" ref="G6275:G6338" si="322">IF(ISERROR(IF($A6275&gt;$K$1, G6274, $C6275/$C$2*1000)),G6274, IF($A6275&gt;$K$1, G6274, $C6275/$C$2*1000))</f>
        <v>5755.1273419798254</v>
      </c>
      <c r="H6275" s="6">
        <f>IF(ISNA(VLOOKUP($A6275, 'NAV Daily'!$A$1:$B$9941, 2, 0)/1000000000),H6274, VLOOKUP($A6275, 'NAV Daily'!$A$1:$B$9941, 2, 0)/1000000000)</f>
        <v>666.48381470779009</v>
      </c>
    </row>
    <row r="6276" spans="1:8" customFormat="1" x14ac:dyDescent="0.25">
      <c r="A6276" s="2">
        <v>44688</v>
      </c>
      <c r="B6276" s="110">
        <f>IF(ISNA(VLOOKUP($A6276, 'NAV Daily'!$A$1:$D$9941, 4, 0)),B6275, VLOOKUP($A6276, 'NAV Daily'!$A$1:$D$9941, 4, 0))</f>
        <v>3475.8989999999999</v>
      </c>
      <c r="C6276" s="110">
        <f>IF(IFERROR(VLOOKUP($A6276, JCI!A:E, 5, 0),C6275)="null",C6275, IFERROR(VLOOKUP( $A6276, JCI!A:E, 5, 0),C6275))</f>
        <v>6225.6860349999997</v>
      </c>
      <c r="D6276" s="6">
        <f>IF(ISNA(VLOOKUP($A6276,ICBI!$C$1:$D$10000, 2, 0)),D6275, VLOOKUP($A6276, ICBI!$C$1:$D$10000, 2, 0))</f>
        <v>274.53288710195</v>
      </c>
      <c r="E6276" s="2">
        <f t="shared" si="320"/>
        <v>43829</v>
      </c>
      <c r="F6276" s="3">
        <f t="shared" si="321"/>
        <v>3475.8989999999999</v>
      </c>
      <c r="G6276" s="3">
        <f t="shared" si="322"/>
        <v>5755.1273419798254</v>
      </c>
      <c r="H6276" s="6">
        <f>IF(ISNA(VLOOKUP($A6276, 'NAV Daily'!$A$1:$B$9941, 2, 0)/1000000000),H6275, VLOOKUP($A6276, 'NAV Daily'!$A$1:$B$9941, 2, 0)/1000000000)</f>
        <v>666.48381470779009</v>
      </c>
    </row>
    <row r="6277" spans="1:8" customFormat="1" x14ac:dyDescent="0.25">
      <c r="A6277" s="2">
        <v>44689</v>
      </c>
      <c r="B6277" s="110">
        <f>IF(ISNA(VLOOKUP($A6277, 'NAV Daily'!$A$1:$D$9941, 4, 0)),B6276, VLOOKUP($A6277, 'NAV Daily'!$A$1:$D$9941, 4, 0))</f>
        <v>3475.8989999999999</v>
      </c>
      <c r="C6277" s="110">
        <f>IF(IFERROR(VLOOKUP($A6277, JCI!A:E, 5, 0),C6276)="null",C6276, IFERROR(VLOOKUP( $A6277, JCI!A:E, 5, 0),C6276))</f>
        <v>6225.6860349999997</v>
      </c>
      <c r="D6277" s="6">
        <f>IF(ISNA(VLOOKUP($A6277,ICBI!$C$1:$D$10000, 2, 0)),D6276, VLOOKUP($A6277, ICBI!$C$1:$D$10000, 2, 0))</f>
        <v>274.53288710195</v>
      </c>
      <c r="E6277" s="2">
        <f t="shared" si="320"/>
        <v>43829</v>
      </c>
      <c r="F6277" s="3">
        <f t="shared" si="321"/>
        <v>3475.8989999999999</v>
      </c>
      <c r="G6277" s="3">
        <f t="shared" si="322"/>
        <v>5755.1273419798254</v>
      </c>
      <c r="H6277" s="6">
        <f>IF(ISNA(VLOOKUP($A6277, 'NAV Daily'!$A$1:$B$9941, 2, 0)/1000000000),H6276, VLOOKUP($A6277, 'NAV Daily'!$A$1:$B$9941, 2, 0)/1000000000)</f>
        <v>666.48381470779009</v>
      </c>
    </row>
    <row r="6278" spans="1:8" customFormat="1" x14ac:dyDescent="0.25">
      <c r="A6278" s="2">
        <v>44690</v>
      </c>
      <c r="B6278" s="110">
        <f>IF(ISNA(VLOOKUP($A6278, 'NAV Daily'!$A$1:$D$9941, 4, 0)),B6277, VLOOKUP($A6278, 'NAV Daily'!$A$1:$D$9941, 4, 0))</f>
        <v>3475.8989999999999</v>
      </c>
      <c r="C6278" s="110">
        <f>IF(IFERROR(VLOOKUP($A6278, JCI!A:E, 5, 0),C6277)="null",C6277, IFERROR(VLOOKUP( $A6278, JCI!A:E, 5, 0),C6277))</f>
        <v>6225.6860349999997</v>
      </c>
      <c r="D6278" s="6">
        <f>IF(ISNA(VLOOKUP($A6278,ICBI!$C$1:$D$10000, 2, 0)),D6277, VLOOKUP($A6278, ICBI!$C$1:$D$10000, 2, 0))</f>
        <v>274.53288710195</v>
      </c>
      <c r="E6278" s="2">
        <f t="shared" si="320"/>
        <v>43829</v>
      </c>
      <c r="F6278" s="3">
        <f t="shared" si="321"/>
        <v>3475.8989999999999</v>
      </c>
      <c r="G6278" s="3">
        <f t="shared" si="322"/>
        <v>5755.1273419798254</v>
      </c>
      <c r="H6278" s="6">
        <f>IF(ISNA(VLOOKUP($A6278, 'NAV Daily'!$A$1:$B$9941, 2, 0)/1000000000),H6277, VLOOKUP($A6278, 'NAV Daily'!$A$1:$B$9941, 2, 0)/1000000000)</f>
        <v>666.48381470779009</v>
      </c>
    </row>
    <row r="6279" spans="1:8" customFormat="1" x14ac:dyDescent="0.25">
      <c r="A6279" s="2">
        <v>44691</v>
      </c>
      <c r="B6279" s="110">
        <f>IF(ISNA(VLOOKUP($A6279, 'NAV Daily'!$A$1:$D$9941, 4, 0)),B6278, VLOOKUP($A6279, 'NAV Daily'!$A$1:$D$9941, 4, 0))</f>
        <v>3475.8989999999999</v>
      </c>
      <c r="C6279" s="110">
        <f>IF(IFERROR(VLOOKUP($A6279, JCI!A:E, 5, 0),C6278)="null",C6278, IFERROR(VLOOKUP( $A6279, JCI!A:E, 5, 0),C6278))</f>
        <v>6225.6860349999997</v>
      </c>
      <c r="D6279" s="6">
        <f>IF(ISNA(VLOOKUP($A6279,ICBI!$C$1:$D$10000, 2, 0)),D6278, VLOOKUP($A6279, ICBI!$C$1:$D$10000, 2, 0))</f>
        <v>274.53288710195</v>
      </c>
      <c r="E6279" s="2">
        <f t="shared" si="320"/>
        <v>43829</v>
      </c>
      <c r="F6279" s="3">
        <f t="shared" si="321"/>
        <v>3475.8989999999999</v>
      </c>
      <c r="G6279" s="3">
        <f t="shared" si="322"/>
        <v>5755.1273419798254</v>
      </c>
      <c r="H6279" s="6">
        <f>IF(ISNA(VLOOKUP($A6279, 'NAV Daily'!$A$1:$B$9941, 2, 0)/1000000000),H6278, VLOOKUP($A6279, 'NAV Daily'!$A$1:$B$9941, 2, 0)/1000000000)</f>
        <v>666.48381470779009</v>
      </c>
    </row>
    <row r="6280" spans="1:8" customFormat="1" x14ac:dyDescent="0.25">
      <c r="A6280" s="2">
        <v>44692</v>
      </c>
      <c r="B6280" s="110">
        <f>IF(ISNA(VLOOKUP($A6280, 'NAV Daily'!$A$1:$D$9941, 4, 0)),B6279, VLOOKUP($A6280, 'NAV Daily'!$A$1:$D$9941, 4, 0))</f>
        <v>3475.8989999999999</v>
      </c>
      <c r="C6280" s="110">
        <f>IF(IFERROR(VLOOKUP($A6280, JCI!A:E, 5, 0),C6279)="null",C6279, IFERROR(VLOOKUP( $A6280, JCI!A:E, 5, 0),C6279))</f>
        <v>6225.6860349999997</v>
      </c>
      <c r="D6280" s="6">
        <f>IF(ISNA(VLOOKUP($A6280,ICBI!$C$1:$D$10000, 2, 0)),D6279, VLOOKUP($A6280, ICBI!$C$1:$D$10000, 2, 0))</f>
        <v>274.53288710195</v>
      </c>
      <c r="E6280" s="2">
        <f t="shared" si="320"/>
        <v>43829</v>
      </c>
      <c r="F6280" s="3">
        <f t="shared" si="321"/>
        <v>3475.8989999999999</v>
      </c>
      <c r="G6280" s="3">
        <f t="shared" si="322"/>
        <v>5755.1273419798254</v>
      </c>
      <c r="H6280" s="6">
        <f>IF(ISNA(VLOOKUP($A6280, 'NAV Daily'!$A$1:$B$9941, 2, 0)/1000000000),H6279, VLOOKUP($A6280, 'NAV Daily'!$A$1:$B$9941, 2, 0)/1000000000)</f>
        <v>666.48381470779009</v>
      </c>
    </row>
    <row r="6281" spans="1:8" customFormat="1" x14ac:dyDescent="0.25">
      <c r="A6281" s="2">
        <v>44693</v>
      </c>
      <c r="B6281" s="110">
        <f>IF(ISNA(VLOOKUP($A6281, 'NAV Daily'!$A$1:$D$9941, 4, 0)),B6280, VLOOKUP($A6281, 'NAV Daily'!$A$1:$D$9941, 4, 0))</f>
        <v>3475.8989999999999</v>
      </c>
      <c r="C6281" s="110">
        <f>IF(IFERROR(VLOOKUP($A6281, JCI!A:E, 5, 0),C6280)="null",C6280, IFERROR(VLOOKUP( $A6281, JCI!A:E, 5, 0),C6280))</f>
        <v>6225.6860349999997</v>
      </c>
      <c r="D6281" s="6">
        <f>IF(ISNA(VLOOKUP($A6281,ICBI!$C$1:$D$10000, 2, 0)),D6280, VLOOKUP($A6281, ICBI!$C$1:$D$10000, 2, 0))</f>
        <v>274.53288710195</v>
      </c>
      <c r="E6281" s="2">
        <f t="shared" si="320"/>
        <v>43829</v>
      </c>
      <c r="F6281" s="3">
        <f t="shared" si="321"/>
        <v>3475.8989999999999</v>
      </c>
      <c r="G6281" s="3">
        <f t="shared" si="322"/>
        <v>5755.1273419798254</v>
      </c>
      <c r="H6281" s="6">
        <f>IF(ISNA(VLOOKUP($A6281, 'NAV Daily'!$A$1:$B$9941, 2, 0)/1000000000),H6280, VLOOKUP($A6281, 'NAV Daily'!$A$1:$B$9941, 2, 0)/1000000000)</f>
        <v>666.48381470779009</v>
      </c>
    </row>
    <row r="6282" spans="1:8" customFormat="1" x14ac:dyDescent="0.25">
      <c r="A6282" s="2">
        <v>44694</v>
      </c>
      <c r="B6282" s="110">
        <f>IF(ISNA(VLOOKUP($A6282, 'NAV Daily'!$A$1:$D$9941, 4, 0)),B6281, VLOOKUP($A6282, 'NAV Daily'!$A$1:$D$9941, 4, 0))</f>
        <v>3475.8989999999999</v>
      </c>
      <c r="C6282" s="110">
        <f>IF(IFERROR(VLOOKUP($A6282, JCI!A:E, 5, 0),C6281)="null",C6281, IFERROR(VLOOKUP( $A6282, JCI!A:E, 5, 0),C6281))</f>
        <v>6225.6860349999997</v>
      </c>
      <c r="D6282" s="6">
        <f>IF(ISNA(VLOOKUP($A6282,ICBI!$C$1:$D$10000, 2, 0)),D6281, VLOOKUP($A6282, ICBI!$C$1:$D$10000, 2, 0))</f>
        <v>274.53288710195</v>
      </c>
      <c r="E6282" s="2">
        <f t="shared" si="320"/>
        <v>43829</v>
      </c>
      <c r="F6282" s="3">
        <f t="shared" si="321"/>
        <v>3475.8989999999999</v>
      </c>
      <c r="G6282" s="3">
        <f t="shared" si="322"/>
        <v>5755.1273419798254</v>
      </c>
      <c r="H6282" s="6">
        <f>IF(ISNA(VLOOKUP($A6282, 'NAV Daily'!$A$1:$B$9941, 2, 0)/1000000000),H6281, VLOOKUP($A6282, 'NAV Daily'!$A$1:$B$9941, 2, 0)/1000000000)</f>
        <v>666.48381470779009</v>
      </c>
    </row>
    <row r="6283" spans="1:8" customFormat="1" x14ac:dyDescent="0.25">
      <c r="A6283" s="2">
        <v>44695</v>
      </c>
      <c r="B6283" s="110">
        <f>IF(ISNA(VLOOKUP($A6283, 'NAV Daily'!$A$1:$D$9941, 4, 0)),B6282, VLOOKUP($A6283, 'NAV Daily'!$A$1:$D$9941, 4, 0))</f>
        <v>3475.8989999999999</v>
      </c>
      <c r="C6283" s="110">
        <f>IF(IFERROR(VLOOKUP($A6283, JCI!A:E, 5, 0),C6282)="null",C6282, IFERROR(VLOOKUP( $A6283, JCI!A:E, 5, 0),C6282))</f>
        <v>6225.6860349999997</v>
      </c>
      <c r="D6283" s="6">
        <f>IF(ISNA(VLOOKUP($A6283,ICBI!$C$1:$D$10000, 2, 0)),D6282, VLOOKUP($A6283, ICBI!$C$1:$D$10000, 2, 0))</f>
        <v>274.53288710195</v>
      </c>
      <c r="E6283" s="2">
        <f t="shared" si="320"/>
        <v>43829</v>
      </c>
      <c r="F6283" s="3">
        <f t="shared" si="321"/>
        <v>3475.8989999999999</v>
      </c>
      <c r="G6283" s="3">
        <f t="shared" si="322"/>
        <v>5755.1273419798254</v>
      </c>
      <c r="H6283" s="6">
        <f>IF(ISNA(VLOOKUP($A6283, 'NAV Daily'!$A$1:$B$9941, 2, 0)/1000000000),H6282, VLOOKUP($A6283, 'NAV Daily'!$A$1:$B$9941, 2, 0)/1000000000)</f>
        <v>666.48381470779009</v>
      </c>
    </row>
    <row r="6284" spans="1:8" customFormat="1" x14ac:dyDescent="0.25">
      <c r="A6284" s="2">
        <v>44696</v>
      </c>
      <c r="B6284" s="110">
        <f>IF(ISNA(VLOOKUP($A6284, 'NAV Daily'!$A$1:$D$9941, 4, 0)),B6283, VLOOKUP($A6284, 'NAV Daily'!$A$1:$D$9941, 4, 0))</f>
        <v>3475.8989999999999</v>
      </c>
      <c r="C6284" s="110">
        <f>IF(IFERROR(VLOOKUP($A6284, JCI!A:E, 5, 0),C6283)="null",C6283, IFERROR(VLOOKUP( $A6284, JCI!A:E, 5, 0),C6283))</f>
        <v>6225.6860349999997</v>
      </c>
      <c r="D6284" s="6">
        <f>IF(ISNA(VLOOKUP($A6284,ICBI!$C$1:$D$10000, 2, 0)),D6283, VLOOKUP($A6284, ICBI!$C$1:$D$10000, 2, 0))</f>
        <v>274.53288710195</v>
      </c>
      <c r="E6284" s="2">
        <f t="shared" si="320"/>
        <v>43829</v>
      </c>
      <c r="F6284" s="3">
        <f t="shared" si="321"/>
        <v>3475.8989999999999</v>
      </c>
      <c r="G6284" s="3">
        <f t="shared" si="322"/>
        <v>5755.1273419798254</v>
      </c>
      <c r="H6284" s="6">
        <f>IF(ISNA(VLOOKUP($A6284, 'NAV Daily'!$A$1:$B$9941, 2, 0)/1000000000),H6283, VLOOKUP($A6284, 'NAV Daily'!$A$1:$B$9941, 2, 0)/1000000000)</f>
        <v>666.48381470779009</v>
      </c>
    </row>
    <row r="6285" spans="1:8" customFormat="1" x14ac:dyDescent="0.25">
      <c r="A6285" s="2">
        <v>44697</v>
      </c>
      <c r="B6285" s="110">
        <f>IF(ISNA(VLOOKUP($A6285, 'NAV Daily'!$A$1:$D$9941, 4, 0)),B6284, VLOOKUP($A6285, 'NAV Daily'!$A$1:$D$9941, 4, 0))</f>
        <v>3475.8989999999999</v>
      </c>
      <c r="C6285" s="110">
        <f>IF(IFERROR(VLOOKUP($A6285, JCI!A:E, 5, 0),C6284)="null",C6284, IFERROR(VLOOKUP( $A6285, JCI!A:E, 5, 0),C6284))</f>
        <v>6225.6860349999997</v>
      </c>
      <c r="D6285" s="6">
        <f>IF(ISNA(VLOOKUP($A6285,ICBI!$C$1:$D$10000, 2, 0)),D6284, VLOOKUP($A6285, ICBI!$C$1:$D$10000, 2, 0))</f>
        <v>274.53288710195</v>
      </c>
      <c r="E6285" s="2">
        <f t="shared" si="320"/>
        <v>43829</v>
      </c>
      <c r="F6285" s="3">
        <f t="shared" si="321"/>
        <v>3475.8989999999999</v>
      </c>
      <c r="G6285" s="3">
        <f t="shared" si="322"/>
        <v>5755.1273419798254</v>
      </c>
      <c r="H6285" s="6">
        <f>IF(ISNA(VLOOKUP($A6285, 'NAV Daily'!$A$1:$B$9941, 2, 0)/1000000000),H6284, VLOOKUP($A6285, 'NAV Daily'!$A$1:$B$9941, 2, 0)/1000000000)</f>
        <v>666.48381470779009</v>
      </c>
    </row>
    <row r="6286" spans="1:8" customFormat="1" x14ac:dyDescent="0.25">
      <c r="A6286" s="2">
        <v>44698</v>
      </c>
      <c r="B6286" s="110">
        <f>IF(ISNA(VLOOKUP($A6286, 'NAV Daily'!$A$1:$D$9941, 4, 0)),B6285, VLOOKUP($A6286, 'NAV Daily'!$A$1:$D$9941, 4, 0))</f>
        <v>3475.8989999999999</v>
      </c>
      <c r="C6286" s="110">
        <f>IF(IFERROR(VLOOKUP($A6286, JCI!A:E, 5, 0),C6285)="null",C6285, IFERROR(VLOOKUP( $A6286, JCI!A:E, 5, 0),C6285))</f>
        <v>6225.6860349999997</v>
      </c>
      <c r="D6286" s="6">
        <f>IF(ISNA(VLOOKUP($A6286,ICBI!$C$1:$D$10000, 2, 0)),D6285, VLOOKUP($A6286, ICBI!$C$1:$D$10000, 2, 0))</f>
        <v>274.53288710195</v>
      </c>
      <c r="E6286" s="2">
        <f t="shared" si="320"/>
        <v>43829</v>
      </c>
      <c r="F6286" s="3">
        <f t="shared" si="321"/>
        <v>3475.8989999999999</v>
      </c>
      <c r="G6286" s="3">
        <f t="shared" si="322"/>
        <v>5755.1273419798254</v>
      </c>
      <c r="H6286" s="6">
        <f>IF(ISNA(VLOOKUP($A6286, 'NAV Daily'!$A$1:$B$9941, 2, 0)/1000000000),H6285, VLOOKUP($A6286, 'NAV Daily'!$A$1:$B$9941, 2, 0)/1000000000)</f>
        <v>666.48381470779009</v>
      </c>
    </row>
    <row r="6287" spans="1:8" customFormat="1" x14ac:dyDescent="0.25">
      <c r="A6287" s="2">
        <v>44699</v>
      </c>
      <c r="B6287" s="110">
        <f>IF(ISNA(VLOOKUP($A6287, 'NAV Daily'!$A$1:$D$9941, 4, 0)),B6286, VLOOKUP($A6287, 'NAV Daily'!$A$1:$D$9941, 4, 0))</f>
        <v>3475.8989999999999</v>
      </c>
      <c r="C6287" s="110">
        <f>IF(IFERROR(VLOOKUP($A6287, JCI!A:E, 5, 0),C6286)="null",C6286, IFERROR(VLOOKUP( $A6287, JCI!A:E, 5, 0),C6286))</f>
        <v>6225.6860349999997</v>
      </c>
      <c r="D6287" s="6">
        <f>IF(ISNA(VLOOKUP($A6287,ICBI!$C$1:$D$10000, 2, 0)),D6286, VLOOKUP($A6287, ICBI!$C$1:$D$10000, 2, 0))</f>
        <v>274.53288710195</v>
      </c>
      <c r="E6287" s="2">
        <f t="shared" si="320"/>
        <v>43829</v>
      </c>
      <c r="F6287" s="3">
        <f t="shared" si="321"/>
        <v>3475.8989999999999</v>
      </c>
      <c r="G6287" s="3">
        <f t="shared" si="322"/>
        <v>5755.1273419798254</v>
      </c>
      <c r="H6287" s="6">
        <f>IF(ISNA(VLOOKUP($A6287, 'NAV Daily'!$A$1:$B$9941, 2, 0)/1000000000),H6286, VLOOKUP($A6287, 'NAV Daily'!$A$1:$B$9941, 2, 0)/1000000000)</f>
        <v>666.48381470779009</v>
      </c>
    </row>
    <row r="6288" spans="1:8" customFormat="1" x14ac:dyDescent="0.25">
      <c r="A6288" s="2">
        <v>44700</v>
      </c>
      <c r="B6288" s="110">
        <f>IF(ISNA(VLOOKUP($A6288, 'NAV Daily'!$A$1:$D$9941, 4, 0)),B6287, VLOOKUP($A6288, 'NAV Daily'!$A$1:$D$9941, 4, 0))</f>
        <v>3475.8989999999999</v>
      </c>
      <c r="C6288" s="110">
        <f>IF(IFERROR(VLOOKUP($A6288, JCI!A:E, 5, 0),C6287)="null",C6287, IFERROR(VLOOKUP( $A6288, JCI!A:E, 5, 0),C6287))</f>
        <v>6225.6860349999997</v>
      </c>
      <c r="D6288" s="6">
        <f>IF(ISNA(VLOOKUP($A6288,ICBI!$C$1:$D$10000, 2, 0)),D6287, VLOOKUP($A6288, ICBI!$C$1:$D$10000, 2, 0))</f>
        <v>274.53288710195</v>
      </c>
      <c r="E6288" s="2">
        <f t="shared" si="320"/>
        <v>43829</v>
      </c>
      <c r="F6288" s="3">
        <f t="shared" si="321"/>
        <v>3475.8989999999999</v>
      </c>
      <c r="G6288" s="3">
        <f t="shared" si="322"/>
        <v>5755.1273419798254</v>
      </c>
      <c r="H6288" s="6">
        <f>IF(ISNA(VLOOKUP($A6288, 'NAV Daily'!$A$1:$B$9941, 2, 0)/1000000000),H6287, VLOOKUP($A6288, 'NAV Daily'!$A$1:$B$9941, 2, 0)/1000000000)</f>
        <v>666.48381470779009</v>
      </c>
    </row>
    <row r="6289" spans="1:8" customFormat="1" x14ac:dyDescent="0.25">
      <c r="A6289" s="2">
        <v>44701</v>
      </c>
      <c r="B6289" s="110">
        <f>IF(ISNA(VLOOKUP($A6289, 'NAV Daily'!$A$1:$D$9941, 4, 0)),B6288, VLOOKUP($A6289, 'NAV Daily'!$A$1:$D$9941, 4, 0))</f>
        <v>3475.8989999999999</v>
      </c>
      <c r="C6289" s="110">
        <f>IF(IFERROR(VLOOKUP($A6289, JCI!A:E, 5, 0),C6288)="null",C6288, IFERROR(VLOOKUP( $A6289, JCI!A:E, 5, 0),C6288))</f>
        <v>6225.6860349999997</v>
      </c>
      <c r="D6289" s="6">
        <f>IF(ISNA(VLOOKUP($A6289,ICBI!$C$1:$D$10000, 2, 0)),D6288, VLOOKUP($A6289, ICBI!$C$1:$D$10000, 2, 0))</f>
        <v>274.53288710195</v>
      </c>
      <c r="E6289" s="2">
        <f t="shared" si="320"/>
        <v>43829</v>
      </c>
      <c r="F6289" s="3">
        <f t="shared" si="321"/>
        <v>3475.8989999999999</v>
      </c>
      <c r="G6289" s="3">
        <f t="shared" si="322"/>
        <v>5755.1273419798254</v>
      </c>
      <c r="H6289" s="6">
        <f>IF(ISNA(VLOOKUP($A6289, 'NAV Daily'!$A$1:$B$9941, 2, 0)/1000000000),H6288, VLOOKUP($A6289, 'NAV Daily'!$A$1:$B$9941, 2, 0)/1000000000)</f>
        <v>666.48381470779009</v>
      </c>
    </row>
    <row r="6290" spans="1:8" customFormat="1" x14ac:dyDescent="0.25">
      <c r="A6290" s="2">
        <v>44702</v>
      </c>
      <c r="B6290" s="110">
        <f>IF(ISNA(VLOOKUP($A6290, 'NAV Daily'!$A$1:$D$9941, 4, 0)),B6289, VLOOKUP($A6290, 'NAV Daily'!$A$1:$D$9941, 4, 0))</f>
        <v>3475.8989999999999</v>
      </c>
      <c r="C6290" s="110">
        <f>IF(IFERROR(VLOOKUP($A6290, JCI!A:E, 5, 0),C6289)="null",C6289, IFERROR(VLOOKUP( $A6290, JCI!A:E, 5, 0),C6289))</f>
        <v>6225.6860349999997</v>
      </c>
      <c r="D6290" s="6">
        <f>IF(ISNA(VLOOKUP($A6290,ICBI!$C$1:$D$10000, 2, 0)),D6289, VLOOKUP($A6290, ICBI!$C$1:$D$10000, 2, 0))</f>
        <v>274.53288710195</v>
      </c>
      <c r="E6290" s="2">
        <f t="shared" si="320"/>
        <v>43829</v>
      </c>
      <c r="F6290" s="3">
        <f t="shared" si="321"/>
        <v>3475.8989999999999</v>
      </c>
      <c r="G6290" s="3">
        <f t="shared" si="322"/>
        <v>5755.1273419798254</v>
      </c>
      <c r="H6290" s="6">
        <f>IF(ISNA(VLOOKUP($A6290, 'NAV Daily'!$A$1:$B$9941, 2, 0)/1000000000),H6289, VLOOKUP($A6290, 'NAV Daily'!$A$1:$B$9941, 2, 0)/1000000000)</f>
        <v>666.48381470779009</v>
      </c>
    </row>
    <row r="6291" spans="1:8" customFormat="1" x14ac:dyDescent="0.25">
      <c r="A6291" s="2">
        <v>44703</v>
      </c>
      <c r="B6291" s="110">
        <f>IF(ISNA(VLOOKUP($A6291, 'NAV Daily'!$A$1:$D$9941, 4, 0)),B6290, VLOOKUP($A6291, 'NAV Daily'!$A$1:$D$9941, 4, 0))</f>
        <v>3475.8989999999999</v>
      </c>
      <c r="C6291" s="110">
        <f>IF(IFERROR(VLOOKUP($A6291, JCI!A:E, 5, 0),C6290)="null",C6290, IFERROR(VLOOKUP( $A6291, JCI!A:E, 5, 0),C6290))</f>
        <v>6225.6860349999997</v>
      </c>
      <c r="D6291" s="6">
        <f>IF(ISNA(VLOOKUP($A6291,ICBI!$C$1:$D$10000, 2, 0)),D6290, VLOOKUP($A6291, ICBI!$C$1:$D$10000, 2, 0))</f>
        <v>274.53288710195</v>
      </c>
      <c r="E6291" s="2">
        <f t="shared" si="320"/>
        <v>43829</v>
      </c>
      <c r="F6291" s="3">
        <f t="shared" si="321"/>
        <v>3475.8989999999999</v>
      </c>
      <c r="G6291" s="3">
        <f t="shared" si="322"/>
        <v>5755.1273419798254</v>
      </c>
      <c r="H6291" s="6">
        <f>IF(ISNA(VLOOKUP($A6291, 'NAV Daily'!$A$1:$B$9941, 2, 0)/1000000000),H6290, VLOOKUP($A6291, 'NAV Daily'!$A$1:$B$9941, 2, 0)/1000000000)</f>
        <v>666.48381470779009</v>
      </c>
    </row>
    <row r="6292" spans="1:8" customFormat="1" x14ac:dyDescent="0.25">
      <c r="A6292" s="2">
        <v>44704</v>
      </c>
      <c r="B6292" s="110">
        <f>IF(ISNA(VLOOKUP($A6292, 'NAV Daily'!$A$1:$D$9941, 4, 0)),B6291, VLOOKUP($A6292, 'NAV Daily'!$A$1:$D$9941, 4, 0))</f>
        <v>3475.8989999999999</v>
      </c>
      <c r="C6292" s="110">
        <f>IF(IFERROR(VLOOKUP($A6292, JCI!A:E, 5, 0),C6291)="null",C6291, IFERROR(VLOOKUP( $A6292, JCI!A:E, 5, 0),C6291))</f>
        <v>6225.6860349999997</v>
      </c>
      <c r="D6292" s="6">
        <f>IF(ISNA(VLOOKUP($A6292,ICBI!$C$1:$D$10000, 2, 0)),D6291, VLOOKUP($A6292, ICBI!$C$1:$D$10000, 2, 0))</f>
        <v>274.53288710195</v>
      </c>
      <c r="E6292" s="2">
        <f t="shared" si="320"/>
        <v>43829</v>
      </c>
      <c r="F6292" s="3">
        <f t="shared" si="321"/>
        <v>3475.8989999999999</v>
      </c>
      <c r="G6292" s="3">
        <f t="shared" si="322"/>
        <v>5755.1273419798254</v>
      </c>
      <c r="H6292" s="6">
        <f>IF(ISNA(VLOOKUP($A6292, 'NAV Daily'!$A$1:$B$9941, 2, 0)/1000000000),H6291, VLOOKUP($A6292, 'NAV Daily'!$A$1:$B$9941, 2, 0)/1000000000)</f>
        <v>666.48381470779009</v>
      </c>
    </row>
    <row r="6293" spans="1:8" customFormat="1" x14ac:dyDescent="0.25">
      <c r="A6293" s="2">
        <v>44705</v>
      </c>
      <c r="B6293" s="110">
        <f>IF(ISNA(VLOOKUP($A6293, 'NAV Daily'!$A$1:$D$9941, 4, 0)),B6292, VLOOKUP($A6293, 'NAV Daily'!$A$1:$D$9941, 4, 0))</f>
        <v>3475.8989999999999</v>
      </c>
      <c r="C6293" s="110">
        <f>IF(IFERROR(VLOOKUP($A6293, JCI!A:E, 5, 0),C6292)="null",C6292, IFERROR(VLOOKUP( $A6293, JCI!A:E, 5, 0),C6292))</f>
        <v>6225.6860349999997</v>
      </c>
      <c r="D6293" s="6">
        <f>IF(ISNA(VLOOKUP($A6293,ICBI!$C$1:$D$10000, 2, 0)),D6292, VLOOKUP($A6293, ICBI!$C$1:$D$10000, 2, 0))</f>
        <v>274.53288710195</v>
      </c>
      <c r="E6293" s="2">
        <f t="shared" si="320"/>
        <v>43829</v>
      </c>
      <c r="F6293" s="3">
        <f t="shared" si="321"/>
        <v>3475.8989999999999</v>
      </c>
      <c r="G6293" s="3">
        <f t="shared" si="322"/>
        <v>5755.1273419798254</v>
      </c>
      <c r="H6293" s="6">
        <f>IF(ISNA(VLOOKUP($A6293, 'NAV Daily'!$A$1:$B$9941, 2, 0)/1000000000),H6292, VLOOKUP($A6293, 'NAV Daily'!$A$1:$B$9941, 2, 0)/1000000000)</f>
        <v>666.48381470779009</v>
      </c>
    </row>
    <row r="6294" spans="1:8" customFormat="1" x14ac:dyDescent="0.25">
      <c r="A6294" s="2">
        <v>44706</v>
      </c>
      <c r="B6294" s="110">
        <f>IF(ISNA(VLOOKUP($A6294, 'NAV Daily'!$A$1:$D$9941, 4, 0)),B6293, VLOOKUP($A6294, 'NAV Daily'!$A$1:$D$9941, 4, 0))</f>
        <v>3475.8989999999999</v>
      </c>
      <c r="C6294" s="110">
        <f>IF(IFERROR(VLOOKUP($A6294, JCI!A:E, 5, 0),C6293)="null",C6293, IFERROR(VLOOKUP( $A6294, JCI!A:E, 5, 0),C6293))</f>
        <v>6225.6860349999997</v>
      </c>
      <c r="D6294" s="6">
        <f>IF(ISNA(VLOOKUP($A6294,ICBI!$C$1:$D$10000, 2, 0)),D6293, VLOOKUP($A6294, ICBI!$C$1:$D$10000, 2, 0))</f>
        <v>274.53288710195</v>
      </c>
      <c r="E6294" s="2">
        <f t="shared" si="320"/>
        <v>43829</v>
      </c>
      <c r="F6294" s="3">
        <f t="shared" si="321"/>
        <v>3475.8989999999999</v>
      </c>
      <c r="G6294" s="3">
        <f t="shared" si="322"/>
        <v>5755.1273419798254</v>
      </c>
      <c r="H6294" s="6">
        <f>IF(ISNA(VLOOKUP($A6294, 'NAV Daily'!$A$1:$B$9941, 2, 0)/1000000000),H6293, VLOOKUP($A6294, 'NAV Daily'!$A$1:$B$9941, 2, 0)/1000000000)</f>
        <v>666.48381470779009</v>
      </c>
    </row>
    <row r="6295" spans="1:8" customFormat="1" x14ac:dyDescent="0.25">
      <c r="A6295" s="2">
        <v>44707</v>
      </c>
      <c r="B6295" s="110">
        <f>IF(ISNA(VLOOKUP($A6295, 'NAV Daily'!$A$1:$D$9941, 4, 0)),B6294, VLOOKUP($A6295, 'NAV Daily'!$A$1:$D$9941, 4, 0))</f>
        <v>3475.8989999999999</v>
      </c>
      <c r="C6295" s="110">
        <f>IF(IFERROR(VLOOKUP($A6295, JCI!A:E, 5, 0),C6294)="null",C6294, IFERROR(VLOOKUP( $A6295, JCI!A:E, 5, 0),C6294))</f>
        <v>6225.6860349999997</v>
      </c>
      <c r="D6295" s="6">
        <f>IF(ISNA(VLOOKUP($A6295,ICBI!$C$1:$D$10000, 2, 0)),D6294, VLOOKUP($A6295, ICBI!$C$1:$D$10000, 2, 0))</f>
        <v>274.53288710195</v>
      </c>
      <c r="E6295" s="2">
        <f t="shared" si="320"/>
        <v>43829</v>
      </c>
      <c r="F6295" s="3">
        <f t="shared" si="321"/>
        <v>3475.8989999999999</v>
      </c>
      <c r="G6295" s="3">
        <f t="shared" si="322"/>
        <v>5755.1273419798254</v>
      </c>
      <c r="H6295" s="6">
        <f>IF(ISNA(VLOOKUP($A6295, 'NAV Daily'!$A$1:$B$9941, 2, 0)/1000000000),H6294, VLOOKUP($A6295, 'NAV Daily'!$A$1:$B$9941, 2, 0)/1000000000)</f>
        <v>666.48381470779009</v>
      </c>
    </row>
    <row r="6296" spans="1:8" customFormat="1" x14ac:dyDescent="0.25">
      <c r="A6296" s="2">
        <v>44708</v>
      </c>
      <c r="B6296" s="110">
        <f>IF(ISNA(VLOOKUP($A6296, 'NAV Daily'!$A$1:$D$9941, 4, 0)),B6295, VLOOKUP($A6296, 'NAV Daily'!$A$1:$D$9941, 4, 0))</f>
        <v>3475.8989999999999</v>
      </c>
      <c r="C6296" s="110">
        <f>IF(IFERROR(VLOOKUP($A6296, JCI!A:E, 5, 0),C6295)="null",C6295, IFERROR(VLOOKUP( $A6296, JCI!A:E, 5, 0),C6295))</f>
        <v>6225.6860349999997</v>
      </c>
      <c r="D6296" s="6">
        <f>IF(ISNA(VLOOKUP($A6296,ICBI!$C$1:$D$10000, 2, 0)),D6295, VLOOKUP($A6296, ICBI!$C$1:$D$10000, 2, 0))</f>
        <v>274.53288710195</v>
      </c>
      <c r="E6296" s="2">
        <f t="shared" si="320"/>
        <v>43829</v>
      </c>
      <c r="F6296" s="3">
        <f t="shared" si="321"/>
        <v>3475.8989999999999</v>
      </c>
      <c r="G6296" s="3">
        <f t="shared" si="322"/>
        <v>5755.1273419798254</v>
      </c>
      <c r="H6296" s="6">
        <f>IF(ISNA(VLOOKUP($A6296, 'NAV Daily'!$A$1:$B$9941, 2, 0)/1000000000),H6295, VLOOKUP($A6296, 'NAV Daily'!$A$1:$B$9941, 2, 0)/1000000000)</f>
        <v>666.48381470779009</v>
      </c>
    </row>
    <row r="6297" spans="1:8" customFormat="1" x14ac:dyDescent="0.25">
      <c r="A6297" s="2">
        <v>44709</v>
      </c>
      <c r="B6297" s="110">
        <f>IF(ISNA(VLOOKUP($A6297, 'NAV Daily'!$A$1:$D$9941, 4, 0)),B6296, VLOOKUP($A6297, 'NAV Daily'!$A$1:$D$9941, 4, 0))</f>
        <v>3475.8989999999999</v>
      </c>
      <c r="C6297" s="110">
        <f>IF(IFERROR(VLOOKUP($A6297, JCI!A:E, 5, 0),C6296)="null",C6296, IFERROR(VLOOKUP( $A6297, JCI!A:E, 5, 0),C6296))</f>
        <v>6225.6860349999997</v>
      </c>
      <c r="D6297" s="6">
        <f>IF(ISNA(VLOOKUP($A6297,ICBI!$C$1:$D$10000, 2, 0)),D6296, VLOOKUP($A6297, ICBI!$C$1:$D$10000, 2, 0))</f>
        <v>274.53288710195</v>
      </c>
      <c r="E6297" s="2">
        <f t="shared" si="320"/>
        <v>43829</v>
      </c>
      <c r="F6297" s="3">
        <f t="shared" si="321"/>
        <v>3475.8989999999999</v>
      </c>
      <c r="G6297" s="3">
        <f t="shared" si="322"/>
        <v>5755.1273419798254</v>
      </c>
      <c r="H6297" s="6">
        <f>IF(ISNA(VLOOKUP($A6297, 'NAV Daily'!$A$1:$B$9941, 2, 0)/1000000000),H6296, VLOOKUP($A6297, 'NAV Daily'!$A$1:$B$9941, 2, 0)/1000000000)</f>
        <v>666.48381470779009</v>
      </c>
    </row>
    <row r="6298" spans="1:8" customFormat="1" x14ac:dyDescent="0.25">
      <c r="A6298" s="2">
        <v>44710</v>
      </c>
      <c r="B6298" s="110">
        <f>IF(ISNA(VLOOKUP($A6298, 'NAV Daily'!$A$1:$D$9941, 4, 0)),B6297, VLOOKUP($A6298, 'NAV Daily'!$A$1:$D$9941, 4, 0))</f>
        <v>3475.8989999999999</v>
      </c>
      <c r="C6298" s="110">
        <f>IF(IFERROR(VLOOKUP($A6298, JCI!A:E, 5, 0),C6297)="null",C6297, IFERROR(VLOOKUP( $A6298, JCI!A:E, 5, 0),C6297))</f>
        <v>6225.6860349999997</v>
      </c>
      <c r="D6298" s="6">
        <f>IF(ISNA(VLOOKUP($A6298,ICBI!$C$1:$D$10000, 2, 0)),D6297, VLOOKUP($A6298, ICBI!$C$1:$D$10000, 2, 0))</f>
        <v>274.53288710195</v>
      </c>
      <c r="E6298" s="2">
        <f t="shared" si="320"/>
        <v>43829</v>
      </c>
      <c r="F6298" s="3">
        <f t="shared" si="321"/>
        <v>3475.8989999999999</v>
      </c>
      <c r="G6298" s="3">
        <f t="shared" si="322"/>
        <v>5755.1273419798254</v>
      </c>
      <c r="H6298" s="6">
        <f>IF(ISNA(VLOOKUP($A6298, 'NAV Daily'!$A$1:$B$9941, 2, 0)/1000000000),H6297, VLOOKUP($A6298, 'NAV Daily'!$A$1:$B$9941, 2, 0)/1000000000)</f>
        <v>666.48381470779009</v>
      </c>
    </row>
    <row r="6299" spans="1:8" customFormat="1" x14ac:dyDescent="0.25">
      <c r="A6299" s="2">
        <v>44711</v>
      </c>
      <c r="B6299" s="110">
        <f>IF(ISNA(VLOOKUP($A6299, 'NAV Daily'!$A$1:$D$9941, 4, 0)),B6298, VLOOKUP($A6299, 'NAV Daily'!$A$1:$D$9941, 4, 0))</f>
        <v>3475.8989999999999</v>
      </c>
      <c r="C6299" s="110">
        <f>IF(IFERROR(VLOOKUP($A6299, JCI!A:E, 5, 0),C6298)="null",C6298, IFERROR(VLOOKUP( $A6299, JCI!A:E, 5, 0),C6298))</f>
        <v>6225.6860349999997</v>
      </c>
      <c r="D6299" s="6">
        <f>IF(ISNA(VLOOKUP($A6299,ICBI!$C$1:$D$10000, 2, 0)),D6298, VLOOKUP($A6299, ICBI!$C$1:$D$10000, 2, 0))</f>
        <v>274.53288710195</v>
      </c>
      <c r="E6299" s="2">
        <f t="shared" si="320"/>
        <v>43829</v>
      </c>
      <c r="F6299" s="3">
        <f t="shared" si="321"/>
        <v>3475.8989999999999</v>
      </c>
      <c r="G6299" s="3">
        <f t="shared" si="322"/>
        <v>5755.1273419798254</v>
      </c>
      <c r="H6299" s="6">
        <f>IF(ISNA(VLOOKUP($A6299, 'NAV Daily'!$A$1:$B$9941, 2, 0)/1000000000),H6298, VLOOKUP($A6299, 'NAV Daily'!$A$1:$B$9941, 2, 0)/1000000000)</f>
        <v>666.48381470779009</v>
      </c>
    </row>
    <row r="6300" spans="1:8" customFormat="1" x14ac:dyDescent="0.25">
      <c r="A6300" s="2">
        <v>44712</v>
      </c>
      <c r="B6300" s="110">
        <f>IF(ISNA(VLOOKUP($A6300, 'NAV Daily'!$A$1:$D$9941, 4, 0)),B6299, VLOOKUP($A6300, 'NAV Daily'!$A$1:$D$9941, 4, 0))</f>
        <v>3475.8989999999999</v>
      </c>
      <c r="C6300" s="110">
        <f>IF(IFERROR(VLOOKUP($A6300, JCI!A:E, 5, 0),C6299)="null",C6299, IFERROR(VLOOKUP( $A6300, JCI!A:E, 5, 0),C6299))</f>
        <v>6225.6860349999997</v>
      </c>
      <c r="D6300" s="6">
        <f>IF(ISNA(VLOOKUP($A6300,ICBI!$C$1:$D$10000, 2, 0)),D6299, VLOOKUP($A6300, ICBI!$C$1:$D$10000, 2, 0))</f>
        <v>274.53288710195</v>
      </c>
      <c r="E6300" s="2">
        <f t="shared" si="320"/>
        <v>43829</v>
      </c>
      <c r="F6300" s="3">
        <f t="shared" si="321"/>
        <v>3475.8989999999999</v>
      </c>
      <c r="G6300" s="3">
        <f t="shared" si="322"/>
        <v>5755.1273419798254</v>
      </c>
      <c r="H6300" s="6">
        <f>IF(ISNA(VLOOKUP($A6300, 'NAV Daily'!$A$1:$B$9941, 2, 0)/1000000000),H6299, VLOOKUP($A6300, 'NAV Daily'!$A$1:$B$9941, 2, 0)/1000000000)</f>
        <v>666.48381470779009</v>
      </c>
    </row>
    <row r="6301" spans="1:8" customFormat="1" x14ac:dyDescent="0.25">
      <c r="A6301" s="2">
        <v>44713</v>
      </c>
      <c r="B6301" s="110">
        <f>IF(ISNA(VLOOKUP($A6301, 'NAV Daily'!$A$1:$D$9941, 4, 0)),B6300, VLOOKUP($A6301, 'NAV Daily'!$A$1:$D$9941, 4, 0))</f>
        <v>3475.8989999999999</v>
      </c>
      <c r="C6301" s="110">
        <f>IF(IFERROR(VLOOKUP($A6301, JCI!A:E, 5, 0),C6300)="null",C6300, IFERROR(VLOOKUP( $A6301, JCI!A:E, 5, 0),C6300))</f>
        <v>6225.6860349999997</v>
      </c>
      <c r="D6301" s="6">
        <f>IF(ISNA(VLOOKUP($A6301,ICBI!$C$1:$D$10000, 2, 0)),D6300, VLOOKUP($A6301, ICBI!$C$1:$D$10000, 2, 0))</f>
        <v>274.53288710195</v>
      </c>
      <c r="E6301" s="2">
        <f t="shared" si="320"/>
        <v>43829</v>
      </c>
      <c r="F6301" s="3">
        <f t="shared" si="321"/>
        <v>3475.8989999999999</v>
      </c>
      <c r="G6301" s="3">
        <f t="shared" si="322"/>
        <v>5755.1273419798254</v>
      </c>
      <c r="H6301" s="6">
        <f>IF(ISNA(VLOOKUP($A6301, 'NAV Daily'!$A$1:$B$9941, 2, 0)/1000000000),H6300, VLOOKUP($A6301, 'NAV Daily'!$A$1:$B$9941, 2, 0)/1000000000)</f>
        <v>666.48381470779009</v>
      </c>
    </row>
    <row r="6302" spans="1:8" customFormat="1" x14ac:dyDescent="0.25">
      <c r="A6302" s="2">
        <v>44714</v>
      </c>
      <c r="B6302" s="110">
        <f>IF(ISNA(VLOOKUP($A6302, 'NAV Daily'!$A$1:$D$9941, 4, 0)),B6301, VLOOKUP($A6302, 'NAV Daily'!$A$1:$D$9941, 4, 0))</f>
        <v>3475.8989999999999</v>
      </c>
      <c r="C6302" s="110">
        <f>IF(IFERROR(VLOOKUP($A6302, JCI!A:E, 5, 0),C6301)="null",C6301, IFERROR(VLOOKUP( $A6302, JCI!A:E, 5, 0),C6301))</f>
        <v>6225.6860349999997</v>
      </c>
      <c r="D6302" s="6">
        <f>IF(ISNA(VLOOKUP($A6302,ICBI!$C$1:$D$10000, 2, 0)),D6301, VLOOKUP($A6302, ICBI!$C$1:$D$10000, 2, 0))</f>
        <v>274.53288710195</v>
      </c>
      <c r="E6302" s="2">
        <f t="shared" si="320"/>
        <v>43829</v>
      </c>
      <c r="F6302" s="3">
        <f t="shared" si="321"/>
        <v>3475.8989999999999</v>
      </c>
      <c r="G6302" s="3">
        <f t="shared" si="322"/>
        <v>5755.1273419798254</v>
      </c>
      <c r="H6302" s="6">
        <f>IF(ISNA(VLOOKUP($A6302, 'NAV Daily'!$A$1:$B$9941, 2, 0)/1000000000),H6301, VLOOKUP($A6302, 'NAV Daily'!$A$1:$B$9941, 2, 0)/1000000000)</f>
        <v>666.48381470779009</v>
      </c>
    </row>
    <row r="6303" spans="1:8" customFormat="1" x14ac:dyDescent="0.25">
      <c r="A6303" s="2">
        <v>44715</v>
      </c>
      <c r="B6303" s="110">
        <f>IF(ISNA(VLOOKUP($A6303, 'NAV Daily'!$A$1:$D$9941, 4, 0)),B6302, VLOOKUP($A6303, 'NAV Daily'!$A$1:$D$9941, 4, 0))</f>
        <v>3475.8989999999999</v>
      </c>
      <c r="C6303" s="110">
        <f>IF(IFERROR(VLOOKUP($A6303, JCI!A:E, 5, 0),C6302)="null",C6302, IFERROR(VLOOKUP( $A6303, JCI!A:E, 5, 0),C6302))</f>
        <v>6225.6860349999997</v>
      </c>
      <c r="D6303" s="6">
        <f>IF(ISNA(VLOOKUP($A6303,ICBI!$C$1:$D$10000, 2, 0)),D6302, VLOOKUP($A6303, ICBI!$C$1:$D$10000, 2, 0))</f>
        <v>274.53288710195</v>
      </c>
      <c r="E6303" s="2">
        <f t="shared" si="320"/>
        <v>43829</v>
      </c>
      <c r="F6303" s="3">
        <f t="shared" si="321"/>
        <v>3475.8989999999999</v>
      </c>
      <c r="G6303" s="3">
        <f t="shared" si="322"/>
        <v>5755.1273419798254</v>
      </c>
      <c r="H6303" s="6">
        <f>IF(ISNA(VLOOKUP($A6303, 'NAV Daily'!$A$1:$B$9941, 2, 0)/1000000000),H6302, VLOOKUP($A6303, 'NAV Daily'!$A$1:$B$9941, 2, 0)/1000000000)</f>
        <v>666.48381470779009</v>
      </c>
    </row>
    <row r="6304" spans="1:8" customFormat="1" x14ac:dyDescent="0.25">
      <c r="A6304" s="2">
        <v>44716</v>
      </c>
      <c r="B6304" s="110">
        <f>IF(ISNA(VLOOKUP($A6304, 'NAV Daily'!$A$1:$D$9941, 4, 0)),B6303, VLOOKUP($A6304, 'NAV Daily'!$A$1:$D$9941, 4, 0))</f>
        <v>3475.8989999999999</v>
      </c>
      <c r="C6304" s="110">
        <f>IF(IFERROR(VLOOKUP($A6304, JCI!A:E, 5, 0),C6303)="null",C6303, IFERROR(VLOOKUP( $A6304, JCI!A:E, 5, 0),C6303))</f>
        <v>6225.6860349999997</v>
      </c>
      <c r="D6304" s="6">
        <f>IF(ISNA(VLOOKUP($A6304,ICBI!$C$1:$D$10000, 2, 0)),D6303, VLOOKUP($A6304, ICBI!$C$1:$D$10000, 2, 0))</f>
        <v>274.53288710195</v>
      </c>
      <c r="E6304" s="2">
        <f t="shared" si="320"/>
        <v>43829</v>
      </c>
      <c r="F6304" s="3">
        <f t="shared" si="321"/>
        <v>3475.8989999999999</v>
      </c>
      <c r="G6304" s="3">
        <f t="shared" si="322"/>
        <v>5755.1273419798254</v>
      </c>
      <c r="H6304" s="6">
        <f>IF(ISNA(VLOOKUP($A6304, 'NAV Daily'!$A$1:$B$9941, 2, 0)/1000000000),H6303, VLOOKUP($A6304, 'NAV Daily'!$A$1:$B$9941, 2, 0)/1000000000)</f>
        <v>666.48381470779009</v>
      </c>
    </row>
    <row r="6305" spans="1:8" customFormat="1" x14ac:dyDescent="0.25">
      <c r="A6305" s="2">
        <v>44717</v>
      </c>
      <c r="B6305" s="110">
        <f>IF(ISNA(VLOOKUP($A6305, 'NAV Daily'!$A$1:$D$9941, 4, 0)),B6304, VLOOKUP($A6305, 'NAV Daily'!$A$1:$D$9941, 4, 0))</f>
        <v>3475.8989999999999</v>
      </c>
      <c r="C6305" s="110">
        <f>IF(IFERROR(VLOOKUP($A6305, JCI!A:E, 5, 0),C6304)="null",C6304, IFERROR(VLOOKUP( $A6305, JCI!A:E, 5, 0),C6304))</f>
        <v>6225.6860349999997</v>
      </c>
      <c r="D6305" s="6">
        <f>IF(ISNA(VLOOKUP($A6305,ICBI!$C$1:$D$10000, 2, 0)),D6304, VLOOKUP($A6305, ICBI!$C$1:$D$10000, 2, 0))</f>
        <v>274.53288710195</v>
      </c>
      <c r="E6305" s="2">
        <f t="shared" si="320"/>
        <v>43829</v>
      </c>
      <c r="F6305" s="3">
        <f t="shared" si="321"/>
        <v>3475.8989999999999</v>
      </c>
      <c r="G6305" s="3">
        <f t="shared" si="322"/>
        <v>5755.1273419798254</v>
      </c>
      <c r="H6305" s="6">
        <f>IF(ISNA(VLOOKUP($A6305, 'NAV Daily'!$A$1:$B$9941, 2, 0)/1000000000),H6304, VLOOKUP($A6305, 'NAV Daily'!$A$1:$B$9941, 2, 0)/1000000000)</f>
        <v>666.48381470779009</v>
      </c>
    </row>
    <row r="6306" spans="1:8" customFormat="1" x14ac:dyDescent="0.25">
      <c r="A6306" s="2">
        <v>44718</v>
      </c>
      <c r="B6306" s="110">
        <f>IF(ISNA(VLOOKUP($A6306, 'NAV Daily'!$A$1:$D$9941, 4, 0)),B6305, VLOOKUP($A6306, 'NAV Daily'!$A$1:$D$9941, 4, 0))</f>
        <v>3475.8989999999999</v>
      </c>
      <c r="C6306" s="110">
        <f>IF(IFERROR(VLOOKUP($A6306, JCI!A:E, 5, 0),C6305)="null",C6305, IFERROR(VLOOKUP( $A6306, JCI!A:E, 5, 0),C6305))</f>
        <v>6225.6860349999997</v>
      </c>
      <c r="D6306" s="6">
        <f>IF(ISNA(VLOOKUP($A6306,ICBI!$C$1:$D$10000, 2, 0)),D6305, VLOOKUP($A6306, ICBI!$C$1:$D$10000, 2, 0))</f>
        <v>274.53288710195</v>
      </c>
      <c r="E6306" s="2">
        <f t="shared" si="320"/>
        <v>43829</v>
      </c>
      <c r="F6306" s="3">
        <f t="shared" si="321"/>
        <v>3475.8989999999999</v>
      </c>
      <c r="G6306" s="3">
        <f t="shared" si="322"/>
        <v>5755.1273419798254</v>
      </c>
      <c r="H6306" s="6">
        <f>IF(ISNA(VLOOKUP($A6306, 'NAV Daily'!$A$1:$B$9941, 2, 0)/1000000000),H6305, VLOOKUP($A6306, 'NAV Daily'!$A$1:$B$9941, 2, 0)/1000000000)</f>
        <v>666.48381470779009</v>
      </c>
    </row>
    <row r="6307" spans="1:8" customFormat="1" x14ac:dyDescent="0.25">
      <c r="A6307" s="2">
        <v>44719</v>
      </c>
      <c r="B6307" s="110">
        <f>IF(ISNA(VLOOKUP($A6307, 'NAV Daily'!$A$1:$D$9941, 4, 0)),B6306, VLOOKUP($A6307, 'NAV Daily'!$A$1:$D$9941, 4, 0))</f>
        <v>3475.8989999999999</v>
      </c>
      <c r="C6307" s="110">
        <f>IF(IFERROR(VLOOKUP($A6307, JCI!A:E, 5, 0),C6306)="null",C6306, IFERROR(VLOOKUP( $A6307, JCI!A:E, 5, 0),C6306))</f>
        <v>6225.6860349999997</v>
      </c>
      <c r="D6307" s="6">
        <f>IF(ISNA(VLOOKUP($A6307,ICBI!$C$1:$D$10000, 2, 0)),D6306, VLOOKUP($A6307, ICBI!$C$1:$D$10000, 2, 0))</f>
        <v>274.53288710195</v>
      </c>
      <c r="E6307" s="2">
        <f t="shared" si="320"/>
        <v>43829</v>
      </c>
      <c r="F6307" s="3">
        <f t="shared" si="321"/>
        <v>3475.8989999999999</v>
      </c>
      <c r="G6307" s="3">
        <f t="shared" si="322"/>
        <v>5755.1273419798254</v>
      </c>
      <c r="H6307" s="6">
        <f>IF(ISNA(VLOOKUP($A6307, 'NAV Daily'!$A$1:$B$9941, 2, 0)/1000000000),H6306, VLOOKUP($A6307, 'NAV Daily'!$A$1:$B$9941, 2, 0)/1000000000)</f>
        <v>666.48381470779009</v>
      </c>
    </row>
    <row r="6308" spans="1:8" customFormat="1" x14ac:dyDescent="0.25">
      <c r="A6308" s="2">
        <v>44720</v>
      </c>
      <c r="B6308" s="110">
        <f>IF(ISNA(VLOOKUP($A6308, 'NAV Daily'!$A$1:$D$9941, 4, 0)),B6307, VLOOKUP($A6308, 'NAV Daily'!$A$1:$D$9941, 4, 0))</f>
        <v>3475.8989999999999</v>
      </c>
      <c r="C6308" s="110">
        <f>IF(IFERROR(VLOOKUP($A6308, JCI!A:E, 5, 0),C6307)="null",C6307, IFERROR(VLOOKUP( $A6308, JCI!A:E, 5, 0),C6307))</f>
        <v>6225.6860349999997</v>
      </c>
      <c r="D6308" s="6">
        <f>IF(ISNA(VLOOKUP($A6308,ICBI!$C$1:$D$10000, 2, 0)),D6307, VLOOKUP($A6308, ICBI!$C$1:$D$10000, 2, 0))</f>
        <v>274.53288710195</v>
      </c>
      <c r="E6308" s="2">
        <f t="shared" si="320"/>
        <v>43829</v>
      </c>
      <c r="F6308" s="3">
        <f t="shared" si="321"/>
        <v>3475.8989999999999</v>
      </c>
      <c r="G6308" s="3">
        <f t="shared" si="322"/>
        <v>5755.1273419798254</v>
      </c>
      <c r="H6308" s="6">
        <f>IF(ISNA(VLOOKUP($A6308, 'NAV Daily'!$A$1:$B$9941, 2, 0)/1000000000),H6307, VLOOKUP($A6308, 'NAV Daily'!$A$1:$B$9941, 2, 0)/1000000000)</f>
        <v>666.48381470779009</v>
      </c>
    </row>
    <row r="6309" spans="1:8" customFormat="1" x14ac:dyDescent="0.25">
      <c r="A6309" s="2">
        <v>44721</v>
      </c>
      <c r="B6309" s="110">
        <f>IF(ISNA(VLOOKUP($A6309, 'NAV Daily'!$A$1:$D$9941, 4, 0)),B6308, VLOOKUP($A6309, 'NAV Daily'!$A$1:$D$9941, 4, 0))</f>
        <v>3475.8989999999999</v>
      </c>
      <c r="C6309" s="110">
        <f>IF(IFERROR(VLOOKUP($A6309, JCI!A:E, 5, 0),C6308)="null",C6308, IFERROR(VLOOKUP( $A6309, JCI!A:E, 5, 0),C6308))</f>
        <v>6225.6860349999997</v>
      </c>
      <c r="D6309" s="6">
        <f>IF(ISNA(VLOOKUP($A6309,ICBI!$C$1:$D$10000, 2, 0)),D6308, VLOOKUP($A6309, ICBI!$C$1:$D$10000, 2, 0))</f>
        <v>274.53288710195</v>
      </c>
      <c r="E6309" s="2">
        <f t="shared" si="320"/>
        <v>43829</v>
      </c>
      <c r="F6309" s="3">
        <f t="shared" si="321"/>
        <v>3475.8989999999999</v>
      </c>
      <c r="G6309" s="3">
        <f t="shared" si="322"/>
        <v>5755.1273419798254</v>
      </c>
      <c r="H6309" s="6">
        <f>IF(ISNA(VLOOKUP($A6309, 'NAV Daily'!$A$1:$B$9941, 2, 0)/1000000000),H6308, VLOOKUP($A6309, 'NAV Daily'!$A$1:$B$9941, 2, 0)/1000000000)</f>
        <v>666.48381470779009</v>
      </c>
    </row>
    <row r="6310" spans="1:8" customFormat="1" x14ac:dyDescent="0.25">
      <c r="A6310" s="2">
        <v>44722</v>
      </c>
      <c r="B6310" s="110">
        <f>IF(ISNA(VLOOKUP($A6310, 'NAV Daily'!$A$1:$D$9941, 4, 0)),B6309, VLOOKUP($A6310, 'NAV Daily'!$A$1:$D$9941, 4, 0))</f>
        <v>3475.8989999999999</v>
      </c>
      <c r="C6310" s="110">
        <f>IF(IFERROR(VLOOKUP($A6310, JCI!A:E, 5, 0),C6309)="null",C6309, IFERROR(VLOOKUP( $A6310, JCI!A:E, 5, 0),C6309))</f>
        <v>6225.6860349999997</v>
      </c>
      <c r="D6310" s="6">
        <f>IF(ISNA(VLOOKUP($A6310,ICBI!$C$1:$D$10000, 2, 0)),D6309, VLOOKUP($A6310, ICBI!$C$1:$D$10000, 2, 0))</f>
        <v>274.53288710195</v>
      </c>
      <c r="E6310" s="2">
        <f t="shared" si="320"/>
        <v>43829</v>
      </c>
      <c r="F6310" s="3">
        <f t="shared" si="321"/>
        <v>3475.8989999999999</v>
      </c>
      <c r="G6310" s="3">
        <f t="shared" si="322"/>
        <v>5755.1273419798254</v>
      </c>
      <c r="H6310" s="6">
        <f>IF(ISNA(VLOOKUP($A6310, 'NAV Daily'!$A$1:$B$9941, 2, 0)/1000000000),H6309, VLOOKUP($A6310, 'NAV Daily'!$A$1:$B$9941, 2, 0)/1000000000)</f>
        <v>666.48381470779009</v>
      </c>
    </row>
    <row r="6311" spans="1:8" customFormat="1" x14ac:dyDescent="0.25">
      <c r="A6311" s="2">
        <v>44723</v>
      </c>
      <c r="B6311" s="110">
        <f>IF(ISNA(VLOOKUP($A6311, 'NAV Daily'!$A$1:$D$9941, 4, 0)),B6310, VLOOKUP($A6311, 'NAV Daily'!$A$1:$D$9941, 4, 0))</f>
        <v>3475.8989999999999</v>
      </c>
      <c r="C6311" s="110">
        <f>IF(IFERROR(VLOOKUP($A6311, JCI!A:E, 5, 0),C6310)="null",C6310, IFERROR(VLOOKUP( $A6311, JCI!A:E, 5, 0),C6310))</f>
        <v>6225.6860349999997</v>
      </c>
      <c r="D6311" s="6">
        <f>IF(ISNA(VLOOKUP($A6311,ICBI!$C$1:$D$10000, 2, 0)),D6310, VLOOKUP($A6311, ICBI!$C$1:$D$10000, 2, 0))</f>
        <v>274.53288710195</v>
      </c>
      <c r="E6311" s="2">
        <f t="shared" si="320"/>
        <v>43829</v>
      </c>
      <c r="F6311" s="3">
        <f t="shared" si="321"/>
        <v>3475.8989999999999</v>
      </c>
      <c r="G6311" s="3">
        <f t="shared" si="322"/>
        <v>5755.1273419798254</v>
      </c>
      <c r="H6311" s="6">
        <f>IF(ISNA(VLOOKUP($A6311, 'NAV Daily'!$A$1:$B$9941, 2, 0)/1000000000),H6310, VLOOKUP($A6311, 'NAV Daily'!$A$1:$B$9941, 2, 0)/1000000000)</f>
        <v>666.48381470779009</v>
      </c>
    </row>
    <row r="6312" spans="1:8" customFormat="1" x14ac:dyDescent="0.25">
      <c r="A6312" s="2">
        <v>44724</v>
      </c>
      <c r="B6312" s="110">
        <f>IF(ISNA(VLOOKUP($A6312, 'NAV Daily'!$A$1:$D$9941, 4, 0)),B6311, VLOOKUP($A6312, 'NAV Daily'!$A$1:$D$9941, 4, 0))</f>
        <v>3475.8989999999999</v>
      </c>
      <c r="C6312" s="110">
        <f>IF(IFERROR(VLOOKUP($A6312, JCI!A:E, 5, 0),C6311)="null",C6311, IFERROR(VLOOKUP( $A6312, JCI!A:E, 5, 0),C6311))</f>
        <v>6225.6860349999997</v>
      </c>
      <c r="D6312" s="6">
        <f>IF(ISNA(VLOOKUP($A6312,ICBI!$C$1:$D$10000, 2, 0)),D6311, VLOOKUP($A6312, ICBI!$C$1:$D$10000, 2, 0))</f>
        <v>274.53288710195</v>
      </c>
      <c r="E6312" s="2">
        <f t="shared" si="320"/>
        <v>43829</v>
      </c>
      <c r="F6312" s="3">
        <f t="shared" si="321"/>
        <v>3475.8989999999999</v>
      </c>
      <c r="G6312" s="3">
        <f t="shared" si="322"/>
        <v>5755.1273419798254</v>
      </c>
      <c r="H6312" s="6">
        <f>IF(ISNA(VLOOKUP($A6312, 'NAV Daily'!$A$1:$B$9941, 2, 0)/1000000000),H6311, VLOOKUP($A6312, 'NAV Daily'!$A$1:$B$9941, 2, 0)/1000000000)</f>
        <v>666.48381470779009</v>
      </c>
    </row>
    <row r="6313" spans="1:8" customFormat="1" x14ac:dyDescent="0.25">
      <c r="A6313" s="2">
        <v>44725</v>
      </c>
      <c r="B6313" s="110">
        <f>IF(ISNA(VLOOKUP($A6313, 'NAV Daily'!$A$1:$D$9941, 4, 0)),B6312, VLOOKUP($A6313, 'NAV Daily'!$A$1:$D$9941, 4, 0))</f>
        <v>3475.8989999999999</v>
      </c>
      <c r="C6313" s="110">
        <f>IF(IFERROR(VLOOKUP($A6313, JCI!A:E, 5, 0),C6312)="null",C6312, IFERROR(VLOOKUP( $A6313, JCI!A:E, 5, 0),C6312))</f>
        <v>6225.6860349999997</v>
      </c>
      <c r="D6313" s="6">
        <f>IF(ISNA(VLOOKUP($A6313,ICBI!$C$1:$D$10000, 2, 0)),D6312, VLOOKUP($A6313, ICBI!$C$1:$D$10000, 2, 0))</f>
        <v>274.53288710195</v>
      </c>
      <c r="E6313" s="2">
        <f t="shared" si="320"/>
        <v>43829</v>
      </c>
      <c r="F6313" s="3">
        <f t="shared" si="321"/>
        <v>3475.8989999999999</v>
      </c>
      <c r="G6313" s="3">
        <f t="shared" si="322"/>
        <v>5755.1273419798254</v>
      </c>
      <c r="H6313" s="6">
        <f>IF(ISNA(VLOOKUP($A6313, 'NAV Daily'!$A$1:$B$9941, 2, 0)/1000000000),H6312, VLOOKUP($A6313, 'NAV Daily'!$A$1:$B$9941, 2, 0)/1000000000)</f>
        <v>666.48381470779009</v>
      </c>
    </row>
    <row r="6314" spans="1:8" customFormat="1" x14ac:dyDescent="0.25">
      <c r="A6314" s="2">
        <v>44726</v>
      </c>
      <c r="B6314" s="110">
        <f>IF(ISNA(VLOOKUP($A6314, 'NAV Daily'!$A$1:$D$9941, 4, 0)),B6313, VLOOKUP($A6314, 'NAV Daily'!$A$1:$D$9941, 4, 0))</f>
        <v>3475.8989999999999</v>
      </c>
      <c r="C6314" s="110">
        <f>IF(IFERROR(VLOOKUP($A6314, JCI!A:E, 5, 0),C6313)="null",C6313, IFERROR(VLOOKUP( $A6314, JCI!A:E, 5, 0),C6313))</f>
        <v>6225.6860349999997</v>
      </c>
      <c r="D6314" s="6">
        <f>IF(ISNA(VLOOKUP($A6314,ICBI!$C$1:$D$10000, 2, 0)),D6313, VLOOKUP($A6314, ICBI!$C$1:$D$10000, 2, 0))</f>
        <v>274.53288710195</v>
      </c>
      <c r="E6314" s="2">
        <f t="shared" si="320"/>
        <v>43829</v>
      </c>
      <c r="F6314" s="3">
        <f t="shared" si="321"/>
        <v>3475.8989999999999</v>
      </c>
      <c r="G6314" s="3">
        <f t="shared" si="322"/>
        <v>5755.1273419798254</v>
      </c>
      <c r="H6314" s="6">
        <f>IF(ISNA(VLOOKUP($A6314, 'NAV Daily'!$A$1:$B$9941, 2, 0)/1000000000),H6313, VLOOKUP($A6314, 'NAV Daily'!$A$1:$B$9941, 2, 0)/1000000000)</f>
        <v>666.48381470779009</v>
      </c>
    </row>
    <row r="6315" spans="1:8" customFormat="1" x14ac:dyDescent="0.25">
      <c r="A6315" s="2">
        <v>44727</v>
      </c>
      <c r="B6315" s="110">
        <f>IF(ISNA(VLOOKUP($A6315, 'NAV Daily'!$A$1:$D$9941, 4, 0)),B6314, VLOOKUP($A6315, 'NAV Daily'!$A$1:$D$9941, 4, 0))</f>
        <v>3475.8989999999999</v>
      </c>
      <c r="C6315" s="110">
        <f>IF(IFERROR(VLOOKUP($A6315, JCI!A:E, 5, 0),C6314)="null",C6314, IFERROR(VLOOKUP( $A6315, JCI!A:E, 5, 0),C6314))</f>
        <v>6225.6860349999997</v>
      </c>
      <c r="D6315" s="6">
        <f>IF(ISNA(VLOOKUP($A6315,ICBI!$C$1:$D$10000, 2, 0)),D6314, VLOOKUP($A6315, ICBI!$C$1:$D$10000, 2, 0))</f>
        <v>274.53288710195</v>
      </c>
      <c r="E6315" s="2">
        <f t="shared" si="320"/>
        <v>43829</v>
      </c>
      <c r="F6315" s="3">
        <f t="shared" si="321"/>
        <v>3475.8989999999999</v>
      </c>
      <c r="G6315" s="3">
        <f t="shared" si="322"/>
        <v>5755.1273419798254</v>
      </c>
      <c r="H6315" s="6">
        <f>IF(ISNA(VLOOKUP($A6315, 'NAV Daily'!$A$1:$B$9941, 2, 0)/1000000000),H6314, VLOOKUP($A6315, 'NAV Daily'!$A$1:$B$9941, 2, 0)/1000000000)</f>
        <v>666.48381470779009</v>
      </c>
    </row>
    <row r="6316" spans="1:8" customFormat="1" x14ac:dyDescent="0.25">
      <c r="A6316" s="2">
        <v>44728</v>
      </c>
      <c r="B6316" s="110">
        <f>IF(ISNA(VLOOKUP($A6316, 'NAV Daily'!$A$1:$D$9941, 4, 0)),B6315, VLOOKUP($A6316, 'NAV Daily'!$A$1:$D$9941, 4, 0))</f>
        <v>3475.8989999999999</v>
      </c>
      <c r="C6316" s="110">
        <f>IF(IFERROR(VLOOKUP($A6316, JCI!A:E, 5, 0),C6315)="null",C6315, IFERROR(VLOOKUP( $A6316, JCI!A:E, 5, 0),C6315))</f>
        <v>6225.6860349999997</v>
      </c>
      <c r="D6316" s="6">
        <f>IF(ISNA(VLOOKUP($A6316,ICBI!$C$1:$D$10000, 2, 0)),D6315, VLOOKUP($A6316, ICBI!$C$1:$D$10000, 2, 0))</f>
        <v>274.53288710195</v>
      </c>
      <c r="E6316" s="2">
        <f t="shared" si="320"/>
        <v>43829</v>
      </c>
      <c r="F6316" s="3">
        <f t="shared" si="321"/>
        <v>3475.8989999999999</v>
      </c>
      <c r="G6316" s="3">
        <f t="shared" si="322"/>
        <v>5755.1273419798254</v>
      </c>
      <c r="H6316" s="6">
        <f>IF(ISNA(VLOOKUP($A6316, 'NAV Daily'!$A$1:$B$9941, 2, 0)/1000000000),H6315, VLOOKUP($A6316, 'NAV Daily'!$A$1:$B$9941, 2, 0)/1000000000)</f>
        <v>666.48381470779009</v>
      </c>
    </row>
    <row r="6317" spans="1:8" customFormat="1" x14ac:dyDescent="0.25">
      <c r="A6317" s="2">
        <v>44729</v>
      </c>
      <c r="B6317" s="110">
        <f>IF(ISNA(VLOOKUP($A6317, 'NAV Daily'!$A$1:$D$9941, 4, 0)),B6316, VLOOKUP($A6317, 'NAV Daily'!$A$1:$D$9941, 4, 0))</f>
        <v>3475.8989999999999</v>
      </c>
      <c r="C6317" s="110">
        <f>IF(IFERROR(VLOOKUP($A6317, JCI!A:E, 5, 0),C6316)="null",C6316, IFERROR(VLOOKUP( $A6317, JCI!A:E, 5, 0),C6316))</f>
        <v>6225.6860349999997</v>
      </c>
      <c r="D6317" s="6">
        <f>IF(ISNA(VLOOKUP($A6317,ICBI!$C$1:$D$10000, 2, 0)),D6316, VLOOKUP($A6317, ICBI!$C$1:$D$10000, 2, 0))</f>
        <v>274.53288710195</v>
      </c>
      <c r="E6317" s="2">
        <f t="shared" si="320"/>
        <v>43829</v>
      </c>
      <c r="F6317" s="3">
        <f t="shared" si="321"/>
        <v>3475.8989999999999</v>
      </c>
      <c r="G6317" s="3">
        <f t="shared" si="322"/>
        <v>5755.1273419798254</v>
      </c>
      <c r="H6317" s="6">
        <f>IF(ISNA(VLOOKUP($A6317, 'NAV Daily'!$A$1:$B$9941, 2, 0)/1000000000),H6316, VLOOKUP($A6317, 'NAV Daily'!$A$1:$B$9941, 2, 0)/1000000000)</f>
        <v>666.48381470779009</v>
      </c>
    </row>
    <row r="6318" spans="1:8" customFormat="1" x14ac:dyDescent="0.25">
      <c r="A6318" s="2">
        <v>44730</v>
      </c>
      <c r="B6318" s="110">
        <f>IF(ISNA(VLOOKUP($A6318, 'NAV Daily'!$A$1:$D$9941, 4, 0)),B6317, VLOOKUP($A6318, 'NAV Daily'!$A$1:$D$9941, 4, 0))</f>
        <v>3475.8989999999999</v>
      </c>
      <c r="C6318" s="110">
        <f>IF(IFERROR(VLOOKUP($A6318, JCI!A:E, 5, 0),C6317)="null",C6317, IFERROR(VLOOKUP( $A6318, JCI!A:E, 5, 0),C6317))</f>
        <v>6225.6860349999997</v>
      </c>
      <c r="D6318" s="6">
        <f>IF(ISNA(VLOOKUP($A6318,ICBI!$C$1:$D$10000, 2, 0)),D6317, VLOOKUP($A6318, ICBI!$C$1:$D$10000, 2, 0))</f>
        <v>274.53288710195</v>
      </c>
      <c r="E6318" s="2">
        <f t="shared" si="320"/>
        <v>43829</v>
      </c>
      <c r="F6318" s="3">
        <f t="shared" si="321"/>
        <v>3475.8989999999999</v>
      </c>
      <c r="G6318" s="3">
        <f t="shared" si="322"/>
        <v>5755.1273419798254</v>
      </c>
      <c r="H6318" s="6">
        <f>IF(ISNA(VLOOKUP($A6318, 'NAV Daily'!$A$1:$B$9941, 2, 0)/1000000000),H6317, VLOOKUP($A6318, 'NAV Daily'!$A$1:$B$9941, 2, 0)/1000000000)</f>
        <v>666.48381470779009</v>
      </c>
    </row>
    <row r="6319" spans="1:8" customFormat="1" x14ac:dyDescent="0.25">
      <c r="A6319" s="2">
        <v>44731</v>
      </c>
      <c r="B6319" s="110">
        <f>IF(ISNA(VLOOKUP($A6319, 'NAV Daily'!$A$1:$D$9941, 4, 0)),B6318, VLOOKUP($A6319, 'NAV Daily'!$A$1:$D$9941, 4, 0))</f>
        <v>3475.8989999999999</v>
      </c>
      <c r="C6319" s="110">
        <f>IF(IFERROR(VLOOKUP($A6319, JCI!A:E, 5, 0),C6318)="null",C6318, IFERROR(VLOOKUP( $A6319, JCI!A:E, 5, 0),C6318))</f>
        <v>6225.6860349999997</v>
      </c>
      <c r="D6319" s="6">
        <f>IF(ISNA(VLOOKUP($A6319,ICBI!$C$1:$D$10000, 2, 0)),D6318, VLOOKUP($A6319, ICBI!$C$1:$D$10000, 2, 0))</f>
        <v>274.53288710195</v>
      </c>
      <c r="E6319" s="2">
        <f t="shared" si="320"/>
        <v>43829</v>
      </c>
      <c r="F6319" s="3">
        <f t="shared" si="321"/>
        <v>3475.8989999999999</v>
      </c>
      <c r="G6319" s="3">
        <f t="shared" si="322"/>
        <v>5755.1273419798254</v>
      </c>
      <c r="H6319" s="6">
        <f>IF(ISNA(VLOOKUP($A6319, 'NAV Daily'!$A$1:$B$9941, 2, 0)/1000000000),H6318, VLOOKUP($A6319, 'NAV Daily'!$A$1:$B$9941, 2, 0)/1000000000)</f>
        <v>666.48381470779009</v>
      </c>
    </row>
    <row r="6320" spans="1:8" customFormat="1" x14ac:dyDescent="0.25">
      <c r="A6320" s="2">
        <v>44732</v>
      </c>
      <c r="B6320" s="110">
        <f>IF(ISNA(VLOOKUP($A6320, 'NAV Daily'!$A$1:$D$9941, 4, 0)),B6319, VLOOKUP($A6320, 'NAV Daily'!$A$1:$D$9941, 4, 0))</f>
        <v>3475.8989999999999</v>
      </c>
      <c r="C6320" s="110">
        <f>IF(IFERROR(VLOOKUP($A6320, JCI!A:E, 5, 0),C6319)="null",C6319, IFERROR(VLOOKUP( $A6320, JCI!A:E, 5, 0),C6319))</f>
        <v>6225.6860349999997</v>
      </c>
      <c r="D6320" s="6">
        <f>IF(ISNA(VLOOKUP($A6320,ICBI!$C$1:$D$10000, 2, 0)),D6319, VLOOKUP($A6320, ICBI!$C$1:$D$10000, 2, 0))</f>
        <v>274.53288710195</v>
      </c>
      <c r="E6320" s="2">
        <f t="shared" si="320"/>
        <v>43829</v>
      </c>
      <c r="F6320" s="3">
        <f t="shared" si="321"/>
        <v>3475.8989999999999</v>
      </c>
      <c r="G6320" s="3">
        <f t="shared" si="322"/>
        <v>5755.1273419798254</v>
      </c>
      <c r="H6320" s="6">
        <f>IF(ISNA(VLOOKUP($A6320, 'NAV Daily'!$A$1:$B$9941, 2, 0)/1000000000),H6319, VLOOKUP($A6320, 'NAV Daily'!$A$1:$B$9941, 2, 0)/1000000000)</f>
        <v>666.48381470779009</v>
      </c>
    </row>
    <row r="6321" spans="1:8" customFormat="1" x14ac:dyDescent="0.25">
      <c r="A6321" s="2">
        <v>44733</v>
      </c>
      <c r="B6321" s="110">
        <f>IF(ISNA(VLOOKUP($A6321, 'NAV Daily'!$A$1:$D$9941, 4, 0)),B6320, VLOOKUP($A6321, 'NAV Daily'!$A$1:$D$9941, 4, 0))</f>
        <v>3475.8989999999999</v>
      </c>
      <c r="C6321" s="110">
        <f>IF(IFERROR(VLOOKUP($A6321, JCI!A:E, 5, 0),C6320)="null",C6320, IFERROR(VLOOKUP( $A6321, JCI!A:E, 5, 0),C6320))</f>
        <v>6225.6860349999997</v>
      </c>
      <c r="D6321" s="6">
        <f>IF(ISNA(VLOOKUP($A6321,ICBI!$C$1:$D$10000, 2, 0)),D6320, VLOOKUP($A6321, ICBI!$C$1:$D$10000, 2, 0))</f>
        <v>274.53288710195</v>
      </c>
      <c r="E6321" s="2">
        <f t="shared" si="320"/>
        <v>43829</v>
      </c>
      <c r="F6321" s="3">
        <f t="shared" si="321"/>
        <v>3475.8989999999999</v>
      </c>
      <c r="G6321" s="3">
        <f t="shared" si="322"/>
        <v>5755.1273419798254</v>
      </c>
      <c r="H6321" s="6">
        <f>IF(ISNA(VLOOKUP($A6321, 'NAV Daily'!$A$1:$B$9941, 2, 0)/1000000000),H6320, VLOOKUP($A6321, 'NAV Daily'!$A$1:$B$9941, 2, 0)/1000000000)</f>
        <v>666.48381470779009</v>
      </c>
    </row>
    <row r="6322" spans="1:8" customFormat="1" x14ac:dyDescent="0.25">
      <c r="A6322" s="2">
        <v>44734</v>
      </c>
      <c r="B6322" s="110">
        <f>IF(ISNA(VLOOKUP($A6322, 'NAV Daily'!$A$1:$D$9941, 4, 0)),B6321, VLOOKUP($A6322, 'NAV Daily'!$A$1:$D$9941, 4, 0))</f>
        <v>3475.8989999999999</v>
      </c>
      <c r="C6322" s="110">
        <f>IF(IFERROR(VLOOKUP($A6322, JCI!A:E, 5, 0),C6321)="null",C6321, IFERROR(VLOOKUP( $A6322, JCI!A:E, 5, 0),C6321))</f>
        <v>6225.6860349999997</v>
      </c>
      <c r="D6322" s="6">
        <f>IF(ISNA(VLOOKUP($A6322,ICBI!$C$1:$D$10000, 2, 0)),D6321, VLOOKUP($A6322, ICBI!$C$1:$D$10000, 2, 0))</f>
        <v>274.53288710195</v>
      </c>
      <c r="E6322" s="2">
        <f t="shared" si="320"/>
        <v>43829</v>
      </c>
      <c r="F6322" s="3">
        <f t="shared" si="321"/>
        <v>3475.8989999999999</v>
      </c>
      <c r="G6322" s="3">
        <f t="shared" si="322"/>
        <v>5755.1273419798254</v>
      </c>
      <c r="H6322" s="6">
        <f>IF(ISNA(VLOOKUP($A6322, 'NAV Daily'!$A$1:$B$9941, 2, 0)/1000000000),H6321, VLOOKUP($A6322, 'NAV Daily'!$A$1:$B$9941, 2, 0)/1000000000)</f>
        <v>666.48381470779009</v>
      </c>
    </row>
    <row r="6323" spans="1:8" customFormat="1" x14ac:dyDescent="0.25">
      <c r="A6323" s="2">
        <v>44735</v>
      </c>
      <c r="B6323" s="110">
        <f>IF(ISNA(VLOOKUP($A6323, 'NAV Daily'!$A$1:$D$9941, 4, 0)),B6322, VLOOKUP($A6323, 'NAV Daily'!$A$1:$D$9941, 4, 0))</f>
        <v>3475.8989999999999</v>
      </c>
      <c r="C6323" s="110">
        <f>IF(IFERROR(VLOOKUP($A6323, JCI!A:E, 5, 0),C6322)="null",C6322, IFERROR(VLOOKUP( $A6323, JCI!A:E, 5, 0),C6322))</f>
        <v>6225.6860349999997</v>
      </c>
      <c r="D6323" s="6">
        <f>IF(ISNA(VLOOKUP($A6323,ICBI!$C$1:$D$10000, 2, 0)),D6322, VLOOKUP($A6323, ICBI!$C$1:$D$10000, 2, 0))</f>
        <v>274.53288710195</v>
      </c>
      <c r="E6323" s="2">
        <f t="shared" si="320"/>
        <v>43829</v>
      </c>
      <c r="F6323" s="3">
        <f t="shared" si="321"/>
        <v>3475.8989999999999</v>
      </c>
      <c r="G6323" s="3">
        <f t="shared" si="322"/>
        <v>5755.1273419798254</v>
      </c>
      <c r="H6323" s="6">
        <f>IF(ISNA(VLOOKUP($A6323, 'NAV Daily'!$A$1:$B$9941, 2, 0)/1000000000),H6322, VLOOKUP($A6323, 'NAV Daily'!$A$1:$B$9941, 2, 0)/1000000000)</f>
        <v>666.48381470779009</v>
      </c>
    </row>
    <row r="6324" spans="1:8" customFormat="1" x14ac:dyDescent="0.25">
      <c r="A6324" s="2">
        <v>44736</v>
      </c>
      <c r="B6324" s="110">
        <f>IF(ISNA(VLOOKUP($A6324, 'NAV Daily'!$A$1:$D$9941, 4, 0)),B6323, VLOOKUP($A6324, 'NAV Daily'!$A$1:$D$9941, 4, 0))</f>
        <v>3475.8989999999999</v>
      </c>
      <c r="C6324" s="110">
        <f>IF(IFERROR(VLOOKUP($A6324, JCI!A:E, 5, 0),C6323)="null",C6323, IFERROR(VLOOKUP( $A6324, JCI!A:E, 5, 0),C6323))</f>
        <v>6225.6860349999997</v>
      </c>
      <c r="D6324" s="6">
        <f>IF(ISNA(VLOOKUP($A6324,ICBI!$C$1:$D$10000, 2, 0)),D6323, VLOOKUP($A6324, ICBI!$C$1:$D$10000, 2, 0))</f>
        <v>274.53288710195</v>
      </c>
      <c r="E6324" s="2">
        <f t="shared" si="320"/>
        <v>43829</v>
      </c>
      <c r="F6324" s="3">
        <f t="shared" si="321"/>
        <v>3475.8989999999999</v>
      </c>
      <c r="G6324" s="3">
        <f t="shared" si="322"/>
        <v>5755.1273419798254</v>
      </c>
      <c r="H6324" s="6">
        <f>IF(ISNA(VLOOKUP($A6324, 'NAV Daily'!$A$1:$B$9941, 2, 0)/1000000000),H6323, VLOOKUP($A6324, 'NAV Daily'!$A$1:$B$9941, 2, 0)/1000000000)</f>
        <v>666.48381470779009</v>
      </c>
    </row>
    <row r="6325" spans="1:8" customFormat="1" x14ac:dyDescent="0.25">
      <c r="A6325" s="2">
        <v>44737</v>
      </c>
      <c r="B6325" s="110">
        <f>IF(ISNA(VLOOKUP($A6325, 'NAV Daily'!$A$1:$D$9941, 4, 0)),B6324, VLOOKUP($A6325, 'NAV Daily'!$A$1:$D$9941, 4, 0))</f>
        <v>3475.8989999999999</v>
      </c>
      <c r="C6325" s="110">
        <f>IF(IFERROR(VLOOKUP($A6325, JCI!A:E, 5, 0),C6324)="null",C6324, IFERROR(VLOOKUP( $A6325, JCI!A:E, 5, 0),C6324))</f>
        <v>6225.6860349999997</v>
      </c>
      <c r="D6325" s="6">
        <f>IF(ISNA(VLOOKUP($A6325,ICBI!$C$1:$D$10000, 2, 0)),D6324, VLOOKUP($A6325, ICBI!$C$1:$D$10000, 2, 0))</f>
        <v>274.53288710195</v>
      </c>
      <c r="E6325" s="2">
        <f t="shared" si="320"/>
        <v>43829</v>
      </c>
      <c r="F6325" s="3">
        <f t="shared" si="321"/>
        <v>3475.8989999999999</v>
      </c>
      <c r="G6325" s="3">
        <f t="shared" si="322"/>
        <v>5755.1273419798254</v>
      </c>
      <c r="H6325" s="6">
        <f>IF(ISNA(VLOOKUP($A6325, 'NAV Daily'!$A$1:$B$9941, 2, 0)/1000000000),H6324, VLOOKUP($A6325, 'NAV Daily'!$A$1:$B$9941, 2, 0)/1000000000)</f>
        <v>666.48381470779009</v>
      </c>
    </row>
    <row r="6326" spans="1:8" customFormat="1" x14ac:dyDescent="0.25">
      <c r="A6326" s="2">
        <v>44738</v>
      </c>
      <c r="B6326" s="110">
        <f>IF(ISNA(VLOOKUP($A6326, 'NAV Daily'!$A$1:$D$9941, 4, 0)),B6325, VLOOKUP($A6326, 'NAV Daily'!$A$1:$D$9941, 4, 0))</f>
        <v>3475.8989999999999</v>
      </c>
      <c r="C6326" s="110">
        <f>IF(IFERROR(VLOOKUP($A6326, JCI!A:E, 5, 0),C6325)="null",C6325, IFERROR(VLOOKUP( $A6326, JCI!A:E, 5, 0),C6325))</f>
        <v>6225.6860349999997</v>
      </c>
      <c r="D6326" s="6">
        <f>IF(ISNA(VLOOKUP($A6326,ICBI!$C$1:$D$10000, 2, 0)),D6325, VLOOKUP($A6326, ICBI!$C$1:$D$10000, 2, 0))</f>
        <v>274.53288710195</v>
      </c>
      <c r="E6326" s="2">
        <f t="shared" si="320"/>
        <v>43829</v>
      </c>
      <c r="F6326" s="3">
        <f t="shared" si="321"/>
        <v>3475.8989999999999</v>
      </c>
      <c r="G6326" s="3">
        <f t="shared" si="322"/>
        <v>5755.1273419798254</v>
      </c>
      <c r="H6326" s="6">
        <f>IF(ISNA(VLOOKUP($A6326, 'NAV Daily'!$A$1:$B$9941, 2, 0)/1000000000),H6325, VLOOKUP($A6326, 'NAV Daily'!$A$1:$B$9941, 2, 0)/1000000000)</f>
        <v>666.48381470779009</v>
      </c>
    </row>
    <row r="6327" spans="1:8" customFormat="1" x14ac:dyDescent="0.25">
      <c r="A6327" s="2">
        <v>44739</v>
      </c>
      <c r="B6327" s="110">
        <f>IF(ISNA(VLOOKUP($A6327, 'NAV Daily'!$A$1:$D$9941, 4, 0)),B6326, VLOOKUP($A6327, 'NAV Daily'!$A$1:$D$9941, 4, 0))</f>
        <v>3475.8989999999999</v>
      </c>
      <c r="C6327" s="110">
        <f>IF(IFERROR(VLOOKUP($A6327, JCI!A:E, 5, 0),C6326)="null",C6326, IFERROR(VLOOKUP( $A6327, JCI!A:E, 5, 0),C6326))</f>
        <v>6225.6860349999997</v>
      </c>
      <c r="D6327" s="6">
        <f>IF(ISNA(VLOOKUP($A6327,ICBI!$C$1:$D$10000, 2, 0)),D6326, VLOOKUP($A6327, ICBI!$C$1:$D$10000, 2, 0))</f>
        <v>274.53288710195</v>
      </c>
      <c r="E6327" s="2">
        <f t="shared" si="320"/>
        <v>43829</v>
      </c>
      <c r="F6327" s="3">
        <f t="shared" si="321"/>
        <v>3475.8989999999999</v>
      </c>
      <c r="G6327" s="3">
        <f t="shared" si="322"/>
        <v>5755.1273419798254</v>
      </c>
      <c r="H6327" s="6">
        <f>IF(ISNA(VLOOKUP($A6327, 'NAV Daily'!$A$1:$B$9941, 2, 0)/1000000000),H6326, VLOOKUP($A6327, 'NAV Daily'!$A$1:$B$9941, 2, 0)/1000000000)</f>
        <v>666.48381470779009</v>
      </c>
    </row>
    <row r="6328" spans="1:8" customFormat="1" x14ac:dyDescent="0.25">
      <c r="A6328" s="2">
        <v>44740</v>
      </c>
      <c r="B6328" s="110">
        <f>IF(ISNA(VLOOKUP($A6328, 'NAV Daily'!$A$1:$D$9941, 4, 0)),B6327, VLOOKUP($A6328, 'NAV Daily'!$A$1:$D$9941, 4, 0))</f>
        <v>3475.8989999999999</v>
      </c>
      <c r="C6328" s="110">
        <f>IF(IFERROR(VLOOKUP($A6328, JCI!A:E, 5, 0),C6327)="null",C6327, IFERROR(VLOOKUP( $A6328, JCI!A:E, 5, 0),C6327))</f>
        <v>6225.6860349999997</v>
      </c>
      <c r="D6328" s="6">
        <f>IF(ISNA(VLOOKUP($A6328,ICBI!$C$1:$D$10000, 2, 0)),D6327, VLOOKUP($A6328, ICBI!$C$1:$D$10000, 2, 0))</f>
        <v>274.53288710195</v>
      </c>
      <c r="E6328" s="2">
        <f t="shared" si="320"/>
        <v>43829</v>
      </c>
      <c r="F6328" s="3">
        <f t="shared" si="321"/>
        <v>3475.8989999999999</v>
      </c>
      <c r="G6328" s="3">
        <f t="shared" si="322"/>
        <v>5755.1273419798254</v>
      </c>
      <c r="H6328" s="6">
        <f>IF(ISNA(VLOOKUP($A6328, 'NAV Daily'!$A$1:$B$9941, 2, 0)/1000000000),H6327, VLOOKUP($A6328, 'NAV Daily'!$A$1:$B$9941, 2, 0)/1000000000)</f>
        <v>666.48381470779009</v>
      </c>
    </row>
    <row r="6329" spans="1:8" customFormat="1" x14ac:dyDescent="0.25">
      <c r="A6329" s="2">
        <v>44741</v>
      </c>
      <c r="B6329" s="110">
        <f>IF(ISNA(VLOOKUP($A6329, 'NAV Daily'!$A$1:$D$9941, 4, 0)),B6328, VLOOKUP($A6329, 'NAV Daily'!$A$1:$D$9941, 4, 0))</f>
        <v>3475.8989999999999</v>
      </c>
      <c r="C6329" s="110">
        <f>IF(IFERROR(VLOOKUP($A6329, JCI!A:E, 5, 0),C6328)="null",C6328, IFERROR(VLOOKUP( $A6329, JCI!A:E, 5, 0),C6328))</f>
        <v>6225.6860349999997</v>
      </c>
      <c r="D6329" s="6">
        <f>IF(ISNA(VLOOKUP($A6329,ICBI!$C$1:$D$10000, 2, 0)),D6328, VLOOKUP($A6329, ICBI!$C$1:$D$10000, 2, 0))</f>
        <v>274.53288710195</v>
      </c>
      <c r="E6329" s="2">
        <f t="shared" si="320"/>
        <v>43829</v>
      </c>
      <c r="F6329" s="3">
        <f t="shared" si="321"/>
        <v>3475.8989999999999</v>
      </c>
      <c r="G6329" s="3">
        <f t="shared" si="322"/>
        <v>5755.1273419798254</v>
      </c>
      <c r="H6329" s="6">
        <f>IF(ISNA(VLOOKUP($A6329, 'NAV Daily'!$A$1:$B$9941, 2, 0)/1000000000),H6328, VLOOKUP($A6329, 'NAV Daily'!$A$1:$B$9941, 2, 0)/1000000000)</f>
        <v>666.48381470779009</v>
      </c>
    </row>
    <row r="6330" spans="1:8" customFormat="1" x14ac:dyDescent="0.25">
      <c r="A6330" s="2">
        <v>44742</v>
      </c>
      <c r="B6330" s="110">
        <f>IF(ISNA(VLOOKUP($A6330, 'NAV Daily'!$A$1:$D$9941, 4, 0)),B6329, VLOOKUP($A6330, 'NAV Daily'!$A$1:$D$9941, 4, 0))</f>
        <v>3475.8989999999999</v>
      </c>
      <c r="C6330" s="110">
        <f>IF(IFERROR(VLOOKUP($A6330, JCI!A:E, 5, 0),C6329)="null",C6329, IFERROR(VLOOKUP( $A6330, JCI!A:E, 5, 0),C6329))</f>
        <v>6225.6860349999997</v>
      </c>
      <c r="D6330" s="6">
        <f>IF(ISNA(VLOOKUP($A6330,ICBI!$C$1:$D$10000, 2, 0)),D6329, VLOOKUP($A6330, ICBI!$C$1:$D$10000, 2, 0))</f>
        <v>274.53288710195</v>
      </c>
      <c r="E6330" s="2">
        <f t="shared" si="320"/>
        <v>43829</v>
      </c>
      <c r="F6330" s="3">
        <f t="shared" si="321"/>
        <v>3475.8989999999999</v>
      </c>
      <c r="G6330" s="3">
        <f t="shared" si="322"/>
        <v>5755.1273419798254</v>
      </c>
      <c r="H6330" s="6">
        <f>IF(ISNA(VLOOKUP($A6330, 'NAV Daily'!$A$1:$B$9941, 2, 0)/1000000000),H6329, VLOOKUP($A6330, 'NAV Daily'!$A$1:$B$9941, 2, 0)/1000000000)</f>
        <v>666.48381470779009</v>
      </c>
    </row>
    <row r="6331" spans="1:8" customFormat="1" x14ac:dyDescent="0.25">
      <c r="A6331" s="2">
        <v>44743</v>
      </c>
      <c r="B6331" s="110">
        <f>IF(ISNA(VLOOKUP($A6331, 'NAV Daily'!$A$1:$D$9941, 4, 0)),B6330, VLOOKUP($A6331, 'NAV Daily'!$A$1:$D$9941, 4, 0))</f>
        <v>3475.8989999999999</v>
      </c>
      <c r="C6331" s="110">
        <f>IF(IFERROR(VLOOKUP($A6331, JCI!A:E, 5, 0),C6330)="null",C6330, IFERROR(VLOOKUP( $A6331, JCI!A:E, 5, 0),C6330))</f>
        <v>6225.6860349999997</v>
      </c>
      <c r="D6331" s="6">
        <f>IF(ISNA(VLOOKUP($A6331,ICBI!$C$1:$D$10000, 2, 0)),D6330, VLOOKUP($A6331, ICBI!$C$1:$D$10000, 2, 0))</f>
        <v>274.53288710195</v>
      </c>
      <c r="E6331" s="2">
        <f t="shared" si="320"/>
        <v>43829</v>
      </c>
      <c r="F6331" s="3">
        <f t="shared" si="321"/>
        <v>3475.8989999999999</v>
      </c>
      <c r="G6331" s="3">
        <f t="shared" si="322"/>
        <v>5755.1273419798254</v>
      </c>
      <c r="H6331" s="6">
        <f>IF(ISNA(VLOOKUP($A6331, 'NAV Daily'!$A$1:$B$9941, 2, 0)/1000000000),H6330, VLOOKUP($A6331, 'NAV Daily'!$A$1:$B$9941, 2, 0)/1000000000)</f>
        <v>666.48381470779009</v>
      </c>
    </row>
    <row r="6332" spans="1:8" customFormat="1" x14ac:dyDescent="0.25">
      <c r="A6332" s="2">
        <v>44744</v>
      </c>
      <c r="B6332" s="110">
        <f>IF(ISNA(VLOOKUP($A6332, 'NAV Daily'!$A$1:$D$9941, 4, 0)),B6331, VLOOKUP($A6332, 'NAV Daily'!$A$1:$D$9941, 4, 0))</f>
        <v>3475.8989999999999</v>
      </c>
      <c r="C6332" s="110">
        <f>IF(IFERROR(VLOOKUP($A6332, JCI!A:E, 5, 0),C6331)="null",C6331, IFERROR(VLOOKUP( $A6332, JCI!A:E, 5, 0),C6331))</f>
        <v>6225.6860349999997</v>
      </c>
      <c r="D6332" s="6">
        <f>IF(ISNA(VLOOKUP($A6332,ICBI!$C$1:$D$10000, 2, 0)),D6331, VLOOKUP($A6332, ICBI!$C$1:$D$10000, 2, 0))</f>
        <v>274.53288710195</v>
      </c>
      <c r="E6332" s="2">
        <f t="shared" si="320"/>
        <v>43829</v>
      </c>
      <c r="F6332" s="3">
        <f t="shared" si="321"/>
        <v>3475.8989999999999</v>
      </c>
      <c r="G6332" s="3">
        <f t="shared" si="322"/>
        <v>5755.1273419798254</v>
      </c>
      <c r="H6332" s="6">
        <f>IF(ISNA(VLOOKUP($A6332, 'NAV Daily'!$A$1:$B$9941, 2, 0)/1000000000),H6331, VLOOKUP($A6332, 'NAV Daily'!$A$1:$B$9941, 2, 0)/1000000000)</f>
        <v>666.48381470779009</v>
      </c>
    </row>
    <row r="6333" spans="1:8" customFormat="1" x14ac:dyDescent="0.25">
      <c r="A6333" s="2">
        <v>44745</v>
      </c>
      <c r="B6333" s="110">
        <f>IF(ISNA(VLOOKUP($A6333, 'NAV Daily'!$A$1:$D$9941, 4, 0)),B6332, VLOOKUP($A6333, 'NAV Daily'!$A$1:$D$9941, 4, 0))</f>
        <v>3475.8989999999999</v>
      </c>
      <c r="C6333" s="110">
        <f>IF(IFERROR(VLOOKUP($A6333, JCI!A:E, 5, 0),C6332)="null",C6332, IFERROR(VLOOKUP( $A6333, JCI!A:E, 5, 0),C6332))</f>
        <v>6225.6860349999997</v>
      </c>
      <c r="D6333" s="6">
        <f>IF(ISNA(VLOOKUP($A6333,ICBI!$C$1:$D$10000, 2, 0)),D6332, VLOOKUP($A6333, ICBI!$C$1:$D$10000, 2, 0))</f>
        <v>274.53288710195</v>
      </c>
      <c r="E6333" s="2">
        <f t="shared" si="320"/>
        <v>43829</v>
      </c>
      <c r="F6333" s="3">
        <f t="shared" si="321"/>
        <v>3475.8989999999999</v>
      </c>
      <c r="G6333" s="3">
        <f t="shared" si="322"/>
        <v>5755.1273419798254</v>
      </c>
      <c r="H6333" s="6">
        <f>IF(ISNA(VLOOKUP($A6333, 'NAV Daily'!$A$1:$B$9941, 2, 0)/1000000000),H6332, VLOOKUP($A6333, 'NAV Daily'!$A$1:$B$9941, 2, 0)/1000000000)</f>
        <v>666.48381470779009</v>
      </c>
    </row>
    <row r="6334" spans="1:8" customFormat="1" x14ac:dyDescent="0.25">
      <c r="A6334" s="2">
        <v>44746</v>
      </c>
      <c r="B6334" s="110">
        <f>IF(ISNA(VLOOKUP($A6334, 'NAV Daily'!$A$1:$D$9941, 4, 0)),B6333, VLOOKUP($A6334, 'NAV Daily'!$A$1:$D$9941, 4, 0))</f>
        <v>3475.8989999999999</v>
      </c>
      <c r="C6334" s="110">
        <f>IF(IFERROR(VLOOKUP($A6334, JCI!A:E, 5, 0),C6333)="null",C6333, IFERROR(VLOOKUP( $A6334, JCI!A:E, 5, 0),C6333))</f>
        <v>6225.6860349999997</v>
      </c>
      <c r="D6334" s="6">
        <f>IF(ISNA(VLOOKUP($A6334,ICBI!$C$1:$D$10000, 2, 0)),D6333, VLOOKUP($A6334, ICBI!$C$1:$D$10000, 2, 0))</f>
        <v>274.53288710195</v>
      </c>
      <c r="E6334" s="2">
        <f t="shared" si="320"/>
        <v>43829</v>
      </c>
      <c r="F6334" s="3">
        <f t="shared" si="321"/>
        <v>3475.8989999999999</v>
      </c>
      <c r="G6334" s="3">
        <f t="shared" si="322"/>
        <v>5755.1273419798254</v>
      </c>
      <c r="H6334" s="6">
        <f>IF(ISNA(VLOOKUP($A6334, 'NAV Daily'!$A$1:$B$9941, 2, 0)/1000000000),H6333, VLOOKUP($A6334, 'NAV Daily'!$A$1:$B$9941, 2, 0)/1000000000)</f>
        <v>666.48381470779009</v>
      </c>
    </row>
    <row r="6335" spans="1:8" customFormat="1" x14ac:dyDescent="0.25">
      <c r="A6335" s="2">
        <v>44747</v>
      </c>
      <c r="B6335" s="110">
        <f>IF(ISNA(VLOOKUP($A6335, 'NAV Daily'!$A$1:$D$9941, 4, 0)),B6334, VLOOKUP($A6335, 'NAV Daily'!$A$1:$D$9941, 4, 0))</f>
        <v>3475.8989999999999</v>
      </c>
      <c r="C6335" s="110">
        <f>IF(IFERROR(VLOOKUP($A6335, JCI!A:E, 5, 0),C6334)="null",C6334, IFERROR(VLOOKUP( $A6335, JCI!A:E, 5, 0),C6334))</f>
        <v>6225.6860349999997</v>
      </c>
      <c r="D6335" s="6">
        <f>IF(ISNA(VLOOKUP($A6335,ICBI!$C$1:$D$10000, 2, 0)),D6334, VLOOKUP($A6335, ICBI!$C$1:$D$10000, 2, 0))</f>
        <v>274.53288710195</v>
      </c>
      <c r="E6335" s="2">
        <f t="shared" si="320"/>
        <v>43829</v>
      </c>
      <c r="F6335" s="3">
        <f t="shared" si="321"/>
        <v>3475.8989999999999</v>
      </c>
      <c r="G6335" s="3">
        <f t="shared" si="322"/>
        <v>5755.1273419798254</v>
      </c>
      <c r="H6335" s="6">
        <f>IF(ISNA(VLOOKUP($A6335, 'NAV Daily'!$A$1:$B$9941, 2, 0)/1000000000),H6334, VLOOKUP($A6335, 'NAV Daily'!$A$1:$B$9941, 2, 0)/1000000000)</f>
        <v>666.48381470779009</v>
      </c>
    </row>
    <row r="6336" spans="1:8" customFormat="1" x14ac:dyDescent="0.25">
      <c r="A6336" s="2">
        <v>44748</v>
      </c>
      <c r="B6336" s="110">
        <f>IF(ISNA(VLOOKUP($A6336, 'NAV Daily'!$A$1:$D$9941, 4, 0)),B6335, VLOOKUP($A6336, 'NAV Daily'!$A$1:$D$9941, 4, 0))</f>
        <v>3475.8989999999999</v>
      </c>
      <c r="C6336" s="110">
        <f>IF(IFERROR(VLOOKUP($A6336, JCI!A:E, 5, 0),C6335)="null",C6335, IFERROR(VLOOKUP( $A6336, JCI!A:E, 5, 0),C6335))</f>
        <v>6225.6860349999997</v>
      </c>
      <c r="D6336" s="6">
        <f>IF(ISNA(VLOOKUP($A6336,ICBI!$C$1:$D$10000, 2, 0)),D6335, VLOOKUP($A6336, ICBI!$C$1:$D$10000, 2, 0))</f>
        <v>274.53288710195</v>
      </c>
      <c r="E6336" s="2">
        <f t="shared" si="320"/>
        <v>43829</v>
      </c>
      <c r="F6336" s="3">
        <f t="shared" si="321"/>
        <v>3475.8989999999999</v>
      </c>
      <c r="G6336" s="3">
        <f t="shared" si="322"/>
        <v>5755.1273419798254</v>
      </c>
      <c r="H6336" s="6">
        <f>IF(ISNA(VLOOKUP($A6336, 'NAV Daily'!$A$1:$B$9941, 2, 0)/1000000000),H6335, VLOOKUP($A6336, 'NAV Daily'!$A$1:$B$9941, 2, 0)/1000000000)</f>
        <v>666.48381470779009</v>
      </c>
    </row>
    <row r="6337" spans="1:8" customFormat="1" x14ac:dyDescent="0.25">
      <c r="A6337" s="2">
        <v>44749</v>
      </c>
      <c r="B6337" s="110">
        <f>IF(ISNA(VLOOKUP($A6337, 'NAV Daily'!$A$1:$D$9941, 4, 0)),B6336, VLOOKUP($A6337, 'NAV Daily'!$A$1:$D$9941, 4, 0))</f>
        <v>3475.8989999999999</v>
      </c>
      <c r="C6337" s="110">
        <f>IF(IFERROR(VLOOKUP($A6337, JCI!A:E, 5, 0),C6336)="null",C6336, IFERROR(VLOOKUP( $A6337, JCI!A:E, 5, 0),C6336))</f>
        <v>6225.6860349999997</v>
      </c>
      <c r="D6337" s="6">
        <f>IF(ISNA(VLOOKUP($A6337,ICBI!$C$1:$D$10000, 2, 0)),D6336, VLOOKUP($A6337, ICBI!$C$1:$D$10000, 2, 0))</f>
        <v>274.53288710195</v>
      </c>
      <c r="E6337" s="2">
        <f t="shared" si="320"/>
        <v>43829</v>
      </c>
      <c r="F6337" s="3">
        <f t="shared" si="321"/>
        <v>3475.8989999999999</v>
      </c>
      <c r="G6337" s="3">
        <f t="shared" si="322"/>
        <v>5755.1273419798254</v>
      </c>
      <c r="H6337" s="6">
        <f>IF(ISNA(VLOOKUP($A6337, 'NAV Daily'!$A$1:$B$9941, 2, 0)/1000000000),H6336, VLOOKUP($A6337, 'NAV Daily'!$A$1:$B$9941, 2, 0)/1000000000)</f>
        <v>666.48381470779009</v>
      </c>
    </row>
    <row r="6338" spans="1:8" customFormat="1" x14ac:dyDescent="0.25">
      <c r="A6338" s="2">
        <v>44750</v>
      </c>
      <c r="B6338" s="110">
        <f>IF(ISNA(VLOOKUP($A6338, 'NAV Daily'!$A$1:$D$9941, 4, 0)),B6337, VLOOKUP($A6338, 'NAV Daily'!$A$1:$D$9941, 4, 0))</f>
        <v>3475.8989999999999</v>
      </c>
      <c r="C6338" s="110">
        <f>IF(IFERROR(VLOOKUP($A6338, JCI!A:E, 5, 0),C6337)="null",C6337, IFERROR(VLOOKUP( $A6338, JCI!A:E, 5, 0),C6337))</f>
        <v>6225.6860349999997</v>
      </c>
      <c r="D6338" s="6">
        <f>IF(ISNA(VLOOKUP($A6338,ICBI!$C$1:$D$10000, 2, 0)),D6337, VLOOKUP($A6338, ICBI!$C$1:$D$10000, 2, 0))</f>
        <v>274.53288710195</v>
      </c>
      <c r="E6338" s="2">
        <f t="shared" si="320"/>
        <v>43829</v>
      </c>
      <c r="F6338" s="3">
        <f t="shared" si="321"/>
        <v>3475.8989999999999</v>
      </c>
      <c r="G6338" s="3">
        <f t="shared" si="322"/>
        <v>5755.1273419798254</v>
      </c>
      <c r="H6338" s="6">
        <f>IF(ISNA(VLOOKUP($A6338, 'NAV Daily'!$A$1:$B$9941, 2, 0)/1000000000),H6337, VLOOKUP($A6338, 'NAV Daily'!$A$1:$B$9941, 2, 0)/1000000000)</f>
        <v>666.48381470779009</v>
      </c>
    </row>
    <row r="6339" spans="1:8" customFormat="1" x14ac:dyDescent="0.25">
      <c r="A6339" s="2">
        <v>44751</v>
      </c>
      <c r="B6339" s="110">
        <f>IF(ISNA(VLOOKUP($A6339, 'NAV Daily'!$A$1:$D$9941, 4, 0)),B6338, VLOOKUP($A6339, 'NAV Daily'!$A$1:$D$9941, 4, 0))</f>
        <v>3475.8989999999999</v>
      </c>
      <c r="C6339" s="110">
        <f>IF(IFERROR(VLOOKUP($A6339, JCI!A:E, 5, 0),C6338)="null",C6338, IFERROR(VLOOKUP( $A6339, JCI!A:E, 5, 0),C6338))</f>
        <v>6225.6860349999997</v>
      </c>
      <c r="D6339" s="6">
        <f>IF(ISNA(VLOOKUP($A6339,ICBI!$C$1:$D$10000, 2, 0)),D6338, VLOOKUP($A6339, ICBI!$C$1:$D$10000, 2, 0))</f>
        <v>274.53288710195</v>
      </c>
      <c r="E6339" s="2">
        <f t="shared" ref="E6339:E6402" si="323">IF($A6339&gt;$K$1, $K$1, $A6339)</f>
        <v>43829</v>
      </c>
      <c r="F6339" s="3">
        <f t="shared" ref="F6339:F6402" si="324">IF($A6339&gt;$K$1, F6338, $B6339)</f>
        <v>3475.8989999999999</v>
      </c>
      <c r="G6339" s="3">
        <f t="shared" ref="G6339:G6402" si="325">IF(ISERROR(IF($A6339&gt;$K$1, G6338, $C6339/$C$2*1000)),G6338, IF($A6339&gt;$K$1, G6338, $C6339/$C$2*1000))</f>
        <v>5755.1273419798254</v>
      </c>
      <c r="H6339" s="6">
        <f>IF(ISNA(VLOOKUP($A6339, 'NAV Daily'!$A$1:$B$9941, 2, 0)/1000000000),H6338, VLOOKUP($A6339, 'NAV Daily'!$A$1:$B$9941, 2, 0)/1000000000)</f>
        <v>666.48381470779009</v>
      </c>
    </row>
    <row r="6340" spans="1:8" customFormat="1" x14ac:dyDescent="0.25">
      <c r="A6340" s="2">
        <v>44752</v>
      </c>
      <c r="B6340" s="110">
        <f>IF(ISNA(VLOOKUP($A6340, 'NAV Daily'!$A$1:$D$9941, 4, 0)),B6339, VLOOKUP($A6340, 'NAV Daily'!$A$1:$D$9941, 4, 0))</f>
        <v>3475.8989999999999</v>
      </c>
      <c r="C6340" s="110">
        <f>IF(IFERROR(VLOOKUP($A6340, JCI!A:E, 5, 0),C6339)="null",C6339, IFERROR(VLOOKUP( $A6340, JCI!A:E, 5, 0),C6339))</f>
        <v>6225.6860349999997</v>
      </c>
      <c r="D6340" s="6">
        <f>IF(ISNA(VLOOKUP($A6340,ICBI!$C$1:$D$10000, 2, 0)),D6339, VLOOKUP($A6340, ICBI!$C$1:$D$10000, 2, 0))</f>
        <v>274.53288710195</v>
      </c>
      <c r="E6340" s="2">
        <f t="shared" si="323"/>
        <v>43829</v>
      </c>
      <c r="F6340" s="3">
        <f t="shared" si="324"/>
        <v>3475.8989999999999</v>
      </c>
      <c r="G6340" s="3">
        <f t="shared" si="325"/>
        <v>5755.1273419798254</v>
      </c>
      <c r="H6340" s="6">
        <f>IF(ISNA(VLOOKUP($A6340, 'NAV Daily'!$A$1:$B$9941, 2, 0)/1000000000),H6339, VLOOKUP($A6340, 'NAV Daily'!$A$1:$B$9941, 2, 0)/1000000000)</f>
        <v>666.48381470779009</v>
      </c>
    </row>
    <row r="6341" spans="1:8" customFormat="1" x14ac:dyDescent="0.25">
      <c r="A6341" s="2">
        <v>44753</v>
      </c>
      <c r="B6341" s="110">
        <f>IF(ISNA(VLOOKUP($A6341, 'NAV Daily'!$A$1:$D$9941, 4, 0)),B6340, VLOOKUP($A6341, 'NAV Daily'!$A$1:$D$9941, 4, 0))</f>
        <v>3475.8989999999999</v>
      </c>
      <c r="C6341" s="110">
        <f>IF(IFERROR(VLOOKUP($A6341, JCI!A:E, 5, 0),C6340)="null",C6340, IFERROR(VLOOKUP( $A6341, JCI!A:E, 5, 0),C6340))</f>
        <v>6225.6860349999997</v>
      </c>
      <c r="D6341" s="6">
        <f>IF(ISNA(VLOOKUP($A6341,ICBI!$C$1:$D$10000, 2, 0)),D6340, VLOOKUP($A6341, ICBI!$C$1:$D$10000, 2, 0))</f>
        <v>274.53288710195</v>
      </c>
      <c r="E6341" s="2">
        <f t="shared" si="323"/>
        <v>43829</v>
      </c>
      <c r="F6341" s="3">
        <f t="shared" si="324"/>
        <v>3475.8989999999999</v>
      </c>
      <c r="G6341" s="3">
        <f t="shared" si="325"/>
        <v>5755.1273419798254</v>
      </c>
      <c r="H6341" s="6">
        <f>IF(ISNA(VLOOKUP($A6341, 'NAV Daily'!$A$1:$B$9941, 2, 0)/1000000000),H6340, VLOOKUP($A6341, 'NAV Daily'!$A$1:$B$9941, 2, 0)/1000000000)</f>
        <v>666.48381470779009</v>
      </c>
    </row>
    <row r="6342" spans="1:8" customFormat="1" x14ac:dyDescent="0.25">
      <c r="A6342" s="2">
        <v>44754</v>
      </c>
      <c r="B6342" s="110">
        <f>IF(ISNA(VLOOKUP($A6342, 'NAV Daily'!$A$1:$D$9941, 4, 0)),B6341, VLOOKUP($A6342, 'NAV Daily'!$A$1:$D$9941, 4, 0))</f>
        <v>3475.8989999999999</v>
      </c>
      <c r="C6342" s="110">
        <f>IF(IFERROR(VLOOKUP($A6342, JCI!A:E, 5, 0),C6341)="null",C6341, IFERROR(VLOOKUP( $A6342, JCI!A:E, 5, 0),C6341))</f>
        <v>6225.6860349999997</v>
      </c>
      <c r="D6342" s="6">
        <f>IF(ISNA(VLOOKUP($A6342,ICBI!$C$1:$D$10000, 2, 0)),D6341, VLOOKUP($A6342, ICBI!$C$1:$D$10000, 2, 0))</f>
        <v>274.53288710195</v>
      </c>
      <c r="E6342" s="2">
        <f t="shared" si="323"/>
        <v>43829</v>
      </c>
      <c r="F6342" s="3">
        <f t="shared" si="324"/>
        <v>3475.8989999999999</v>
      </c>
      <c r="G6342" s="3">
        <f t="shared" si="325"/>
        <v>5755.1273419798254</v>
      </c>
      <c r="H6342" s="6">
        <f>IF(ISNA(VLOOKUP($A6342, 'NAV Daily'!$A$1:$B$9941, 2, 0)/1000000000),H6341, VLOOKUP($A6342, 'NAV Daily'!$A$1:$B$9941, 2, 0)/1000000000)</f>
        <v>666.48381470779009</v>
      </c>
    </row>
    <row r="6343" spans="1:8" customFormat="1" x14ac:dyDescent="0.25">
      <c r="A6343" s="2">
        <v>44755</v>
      </c>
      <c r="B6343" s="110">
        <f>IF(ISNA(VLOOKUP($A6343, 'NAV Daily'!$A$1:$D$9941, 4, 0)),B6342, VLOOKUP($A6343, 'NAV Daily'!$A$1:$D$9941, 4, 0))</f>
        <v>3475.8989999999999</v>
      </c>
      <c r="C6343" s="110">
        <f>IF(IFERROR(VLOOKUP($A6343, JCI!A:E, 5, 0),C6342)="null",C6342, IFERROR(VLOOKUP( $A6343, JCI!A:E, 5, 0),C6342))</f>
        <v>6225.6860349999997</v>
      </c>
      <c r="D6343" s="6">
        <f>IF(ISNA(VLOOKUP($A6343,ICBI!$C$1:$D$10000, 2, 0)),D6342, VLOOKUP($A6343, ICBI!$C$1:$D$10000, 2, 0))</f>
        <v>274.53288710195</v>
      </c>
      <c r="E6343" s="2">
        <f t="shared" si="323"/>
        <v>43829</v>
      </c>
      <c r="F6343" s="3">
        <f t="shared" si="324"/>
        <v>3475.8989999999999</v>
      </c>
      <c r="G6343" s="3">
        <f t="shared" si="325"/>
        <v>5755.1273419798254</v>
      </c>
      <c r="H6343" s="6">
        <f>IF(ISNA(VLOOKUP($A6343, 'NAV Daily'!$A$1:$B$9941, 2, 0)/1000000000),H6342, VLOOKUP($A6343, 'NAV Daily'!$A$1:$B$9941, 2, 0)/1000000000)</f>
        <v>666.48381470779009</v>
      </c>
    </row>
    <row r="6344" spans="1:8" customFormat="1" x14ac:dyDescent="0.25">
      <c r="A6344" s="2">
        <v>44756</v>
      </c>
      <c r="B6344" s="110">
        <f>IF(ISNA(VLOOKUP($A6344, 'NAV Daily'!$A$1:$D$9941, 4, 0)),B6343, VLOOKUP($A6344, 'NAV Daily'!$A$1:$D$9941, 4, 0))</f>
        <v>3475.8989999999999</v>
      </c>
      <c r="C6344" s="110">
        <f>IF(IFERROR(VLOOKUP($A6344, JCI!A:E, 5, 0),C6343)="null",C6343, IFERROR(VLOOKUP( $A6344, JCI!A:E, 5, 0),C6343))</f>
        <v>6225.6860349999997</v>
      </c>
      <c r="D6344" s="6">
        <f>IF(ISNA(VLOOKUP($A6344,ICBI!$C$1:$D$10000, 2, 0)),D6343, VLOOKUP($A6344, ICBI!$C$1:$D$10000, 2, 0))</f>
        <v>274.53288710195</v>
      </c>
      <c r="E6344" s="2">
        <f t="shared" si="323"/>
        <v>43829</v>
      </c>
      <c r="F6344" s="3">
        <f t="shared" si="324"/>
        <v>3475.8989999999999</v>
      </c>
      <c r="G6344" s="3">
        <f t="shared" si="325"/>
        <v>5755.1273419798254</v>
      </c>
      <c r="H6344" s="6">
        <f>IF(ISNA(VLOOKUP($A6344, 'NAV Daily'!$A$1:$B$9941, 2, 0)/1000000000),H6343, VLOOKUP($A6344, 'NAV Daily'!$A$1:$B$9941, 2, 0)/1000000000)</f>
        <v>666.48381470779009</v>
      </c>
    </row>
    <row r="6345" spans="1:8" customFormat="1" x14ac:dyDescent="0.25">
      <c r="A6345" s="2">
        <v>44757</v>
      </c>
      <c r="B6345" s="110">
        <f>IF(ISNA(VLOOKUP($A6345, 'NAV Daily'!$A$1:$D$9941, 4, 0)),B6344, VLOOKUP($A6345, 'NAV Daily'!$A$1:$D$9941, 4, 0))</f>
        <v>3475.8989999999999</v>
      </c>
      <c r="C6345" s="110">
        <f>IF(IFERROR(VLOOKUP($A6345, JCI!A:E, 5, 0),C6344)="null",C6344, IFERROR(VLOOKUP( $A6345, JCI!A:E, 5, 0),C6344))</f>
        <v>6225.6860349999997</v>
      </c>
      <c r="D6345" s="6">
        <f>IF(ISNA(VLOOKUP($A6345,ICBI!$C$1:$D$10000, 2, 0)),D6344, VLOOKUP($A6345, ICBI!$C$1:$D$10000, 2, 0))</f>
        <v>274.53288710195</v>
      </c>
      <c r="E6345" s="2">
        <f t="shared" si="323"/>
        <v>43829</v>
      </c>
      <c r="F6345" s="3">
        <f t="shared" si="324"/>
        <v>3475.8989999999999</v>
      </c>
      <c r="G6345" s="3">
        <f t="shared" si="325"/>
        <v>5755.1273419798254</v>
      </c>
      <c r="H6345" s="6">
        <f>IF(ISNA(VLOOKUP($A6345, 'NAV Daily'!$A$1:$B$9941, 2, 0)/1000000000),H6344, VLOOKUP($A6345, 'NAV Daily'!$A$1:$B$9941, 2, 0)/1000000000)</f>
        <v>666.48381470779009</v>
      </c>
    </row>
    <row r="6346" spans="1:8" customFormat="1" x14ac:dyDescent="0.25">
      <c r="A6346" s="2">
        <v>44758</v>
      </c>
      <c r="B6346" s="110">
        <f>IF(ISNA(VLOOKUP($A6346, 'NAV Daily'!$A$1:$D$9941, 4, 0)),B6345, VLOOKUP($A6346, 'NAV Daily'!$A$1:$D$9941, 4, 0))</f>
        <v>3475.8989999999999</v>
      </c>
      <c r="C6346" s="110">
        <f>IF(IFERROR(VLOOKUP($A6346, JCI!A:E, 5, 0),C6345)="null",C6345, IFERROR(VLOOKUP( $A6346, JCI!A:E, 5, 0),C6345))</f>
        <v>6225.6860349999997</v>
      </c>
      <c r="D6346" s="6">
        <f>IF(ISNA(VLOOKUP($A6346,ICBI!$C$1:$D$10000, 2, 0)),D6345, VLOOKUP($A6346, ICBI!$C$1:$D$10000, 2, 0))</f>
        <v>274.53288710195</v>
      </c>
      <c r="E6346" s="2">
        <f t="shared" si="323"/>
        <v>43829</v>
      </c>
      <c r="F6346" s="3">
        <f t="shared" si="324"/>
        <v>3475.8989999999999</v>
      </c>
      <c r="G6346" s="3">
        <f t="shared" si="325"/>
        <v>5755.1273419798254</v>
      </c>
      <c r="H6346" s="6">
        <f>IF(ISNA(VLOOKUP($A6346, 'NAV Daily'!$A$1:$B$9941, 2, 0)/1000000000),H6345, VLOOKUP($A6346, 'NAV Daily'!$A$1:$B$9941, 2, 0)/1000000000)</f>
        <v>666.48381470779009</v>
      </c>
    </row>
    <row r="6347" spans="1:8" customFormat="1" x14ac:dyDescent="0.25">
      <c r="A6347" s="2">
        <v>44759</v>
      </c>
      <c r="B6347" s="110">
        <f>IF(ISNA(VLOOKUP($A6347, 'NAV Daily'!$A$1:$D$9941, 4, 0)),B6346, VLOOKUP($A6347, 'NAV Daily'!$A$1:$D$9941, 4, 0))</f>
        <v>3475.8989999999999</v>
      </c>
      <c r="C6347" s="110">
        <f>IF(IFERROR(VLOOKUP($A6347, JCI!A:E, 5, 0),C6346)="null",C6346, IFERROR(VLOOKUP( $A6347, JCI!A:E, 5, 0),C6346))</f>
        <v>6225.6860349999997</v>
      </c>
      <c r="D6347" s="6">
        <f>IF(ISNA(VLOOKUP($A6347,ICBI!$C$1:$D$10000, 2, 0)),D6346, VLOOKUP($A6347, ICBI!$C$1:$D$10000, 2, 0))</f>
        <v>274.53288710195</v>
      </c>
      <c r="E6347" s="2">
        <f t="shared" si="323"/>
        <v>43829</v>
      </c>
      <c r="F6347" s="3">
        <f t="shared" si="324"/>
        <v>3475.8989999999999</v>
      </c>
      <c r="G6347" s="3">
        <f t="shared" si="325"/>
        <v>5755.1273419798254</v>
      </c>
      <c r="H6347" s="6">
        <f>IF(ISNA(VLOOKUP($A6347, 'NAV Daily'!$A$1:$B$9941, 2, 0)/1000000000),H6346, VLOOKUP($A6347, 'NAV Daily'!$A$1:$B$9941, 2, 0)/1000000000)</f>
        <v>666.48381470779009</v>
      </c>
    </row>
    <row r="6348" spans="1:8" customFormat="1" x14ac:dyDescent="0.25">
      <c r="A6348" s="2">
        <v>44760</v>
      </c>
      <c r="B6348" s="110">
        <f>IF(ISNA(VLOOKUP($A6348, 'NAV Daily'!$A$1:$D$9941, 4, 0)),B6347, VLOOKUP($A6348, 'NAV Daily'!$A$1:$D$9941, 4, 0))</f>
        <v>3475.8989999999999</v>
      </c>
      <c r="C6348" s="110">
        <f>IF(IFERROR(VLOOKUP($A6348, JCI!A:E, 5, 0),C6347)="null",C6347, IFERROR(VLOOKUP( $A6348, JCI!A:E, 5, 0),C6347))</f>
        <v>6225.6860349999997</v>
      </c>
      <c r="D6348" s="6">
        <f>IF(ISNA(VLOOKUP($A6348,ICBI!$C$1:$D$10000, 2, 0)),D6347, VLOOKUP($A6348, ICBI!$C$1:$D$10000, 2, 0))</f>
        <v>274.53288710195</v>
      </c>
      <c r="E6348" s="2">
        <f t="shared" si="323"/>
        <v>43829</v>
      </c>
      <c r="F6348" s="3">
        <f t="shared" si="324"/>
        <v>3475.8989999999999</v>
      </c>
      <c r="G6348" s="3">
        <f t="shared" si="325"/>
        <v>5755.1273419798254</v>
      </c>
      <c r="H6348" s="6">
        <f>IF(ISNA(VLOOKUP($A6348, 'NAV Daily'!$A$1:$B$9941, 2, 0)/1000000000),H6347, VLOOKUP($A6348, 'NAV Daily'!$A$1:$B$9941, 2, 0)/1000000000)</f>
        <v>666.48381470779009</v>
      </c>
    </row>
    <row r="6349" spans="1:8" customFormat="1" x14ac:dyDescent="0.25">
      <c r="A6349" s="2">
        <v>44761</v>
      </c>
      <c r="B6349" s="110">
        <f>IF(ISNA(VLOOKUP($A6349, 'NAV Daily'!$A$1:$D$9941, 4, 0)),B6348, VLOOKUP($A6349, 'NAV Daily'!$A$1:$D$9941, 4, 0))</f>
        <v>3475.8989999999999</v>
      </c>
      <c r="C6349" s="110">
        <f>IF(IFERROR(VLOOKUP($A6349, JCI!A:E, 5, 0),C6348)="null",C6348, IFERROR(VLOOKUP( $A6349, JCI!A:E, 5, 0),C6348))</f>
        <v>6225.6860349999997</v>
      </c>
      <c r="D6349" s="6">
        <f>IF(ISNA(VLOOKUP($A6349,ICBI!$C$1:$D$10000, 2, 0)),D6348, VLOOKUP($A6349, ICBI!$C$1:$D$10000, 2, 0))</f>
        <v>274.53288710195</v>
      </c>
      <c r="E6349" s="2">
        <f t="shared" si="323"/>
        <v>43829</v>
      </c>
      <c r="F6349" s="3">
        <f t="shared" si="324"/>
        <v>3475.8989999999999</v>
      </c>
      <c r="G6349" s="3">
        <f t="shared" si="325"/>
        <v>5755.1273419798254</v>
      </c>
      <c r="H6349" s="6">
        <f>IF(ISNA(VLOOKUP($A6349, 'NAV Daily'!$A$1:$B$9941, 2, 0)/1000000000),H6348, VLOOKUP($A6349, 'NAV Daily'!$A$1:$B$9941, 2, 0)/1000000000)</f>
        <v>666.48381470779009</v>
      </c>
    </row>
    <row r="6350" spans="1:8" customFormat="1" x14ac:dyDescent="0.25">
      <c r="A6350" s="2">
        <v>44762</v>
      </c>
      <c r="B6350" s="110">
        <f>IF(ISNA(VLOOKUP($A6350, 'NAV Daily'!$A$1:$D$9941, 4, 0)),B6349, VLOOKUP($A6350, 'NAV Daily'!$A$1:$D$9941, 4, 0))</f>
        <v>3475.8989999999999</v>
      </c>
      <c r="C6350" s="110">
        <f>IF(IFERROR(VLOOKUP($A6350, JCI!A:E, 5, 0),C6349)="null",C6349, IFERROR(VLOOKUP( $A6350, JCI!A:E, 5, 0),C6349))</f>
        <v>6225.6860349999997</v>
      </c>
      <c r="D6350" s="6">
        <f>IF(ISNA(VLOOKUP($A6350,ICBI!$C$1:$D$10000, 2, 0)),D6349, VLOOKUP($A6350, ICBI!$C$1:$D$10000, 2, 0))</f>
        <v>274.53288710195</v>
      </c>
      <c r="E6350" s="2">
        <f t="shared" si="323"/>
        <v>43829</v>
      </c>
      <c r="F6350" s="3">
        <f t="shared" si="324"/>
        <v>3475.8989999999999</v>
      </c>
      <c r="G6350" s="3">
        <f t="shared" si="325"/>
        <v>5755.1273419798254</v>
      </c>
      <c r="H6350" s="6">
        <f>IF(ISNA(VLOOKUP($A6350, 'NAV Daily'!$A$1:$B$9941, 2, 0)/1000000000),H6349, VLOOKUP($A6350, 'NAV Daily'!$A$1:$B$9941, 2, 0)/1000000000)</f>
        <v>666.48381470779009</v>
      </c>
    </row>
    <row r="6351" spans="1:8" customFormat="1" x14ac:dyDescent="0.25">
      <c r="A6351" s="2">
        <v>44763</v>
      </c>
      <c r="B6351" s="110">
        <f>IF(ISNA(VLOOKUP($A6351, 'NAV Daily'!$A$1:$D$9941, 4, 0)),B6350, VLOOKUP($A6351, 'NAV Daily'!$A$1:$D$9941, 4, 0))</f>
        <v>3475.8989999999999</v>
      </c>
      <c r="C6351" s="110">
        <f>IF(IFERROR(VLOOKUP($A6351, JCI!A:E, 5, 0),C6350)="null",C6350, IFERROR(VLOOKUP( $A6351, JCI!A:E, 5, 0),C6350))</f>
        <v>6225.6860349999997</v>
      </c>
      <c r="D6351" s="6">
        <f>IF(ISNA(VLOOKUP($A6351,ICBI!$C$1:$D$10000, 2, 0)),D6350, VLOOKUP($A6351, ICBI!$C$1:$D$10000, 2, 0))</f>
        <v>274.53288710195</v>
      </c>
      <c r="E6351" s="2">
        <f t="shared" si="323"/>
        <v>43829</v>
      </c>
      <c r="F6351" s="3">
        <f t="shared" si="324"/>
        <v>3475.8989999999999</v>
      </c>
      <c r="G6351" s="3">
        <f t="shared" si="325"/>
        <v>5755.1273419798254</v>
      </c>
      <c r="H6351" s="6">
        <f>IF(ISNA(VLOOKUP($A6351, 'NAV Daily'!$A$1:$B$9941, 2, 0)/1000000000),H6350, VLOOKUP($A6351, 'NAV Daily'!$A$1:$B$9941, 2, 0)/1000000000)</f>
        <v>666.48381470779009</v>
      </c>
    </row>
    <row r="6352" spans="1:8" customFormat="1" x14ac:dyDescent="0.25">
      <c r="A6352" s="2">
        <v>44764</v>
      </c>
      <c r="B6352" s="110">
        <f>IF(ISNA(VLOOKUP($A6352, 'NAV Daily'!$A$1:$D$9941, 4, 0)),B6351, VLOOKUP($A6352, 'NAV Daily'!$A$1:$D$9941, 4, 0))</f>
        <v>3475.8989999999999</v>
      </c>
      <c r="C6352" s="110">
        <f>IF(IFERROR(VLOOKUP($A6352, JCI!A:E, 5, 0),C6351)="null",C6351, IFERROR(VLOOKUP( $A6352, JCI!A:E, 5, 0),C6351))</f>
        <v>6225.6860349999997</v>
      </c>
      <c r="D6352" s="6">
        <f>IF(ISNA(VLOOKUP($A6352,ICBI!$C$1:$D$10000, 2, 0)),D6351, VLOOKUP($A6352, ICBI!$C$1:$D$10000, 2, 0))</f>
        <v>274.53288710195</v>
      </c>
      <c r="E6352" s="2">
        <f t="shared" si="323"/>
        <v>43829</v>
      </c>
      <c r="F6352" s="3">
        <f t="shared" si="324"/>
        <v>3475.8989999999999</v>
      </c>
      <c r="G6352" s="3">
        <f t="shared" si="325"/>
        <v>5755.1273419798254</v>
      </c>
      <c r="H6352" s="6">
        <f>IF(ISNA(VLOOKUP($A6352, 'NAV Daily'!$A$1:$B$9941, 2, 0)/1000000000),H6351, VLOOKUP($A6352, 'NAV Daily'!$A$1:$B$9941, 2, 0)/1000000000)</f>
        <v>666.48381470779009</v>
      </c>
    </row>
    <row r="6353" spans="1:8" customFormat="1" x14ac:dyDescent="0.25">
      <c r="A6353" s="2">
        <v>44765</v>
      </c>
      <c r="B6353" s="110">
        <f>IF(ISNA(VLOOKUP($A6353, 'NAV Daily'!$A$1:$D$9941, 4, 0)),B6352, VLOOKUP($A6353, 'NAV Daily'!$A$1:$D$9941, 4, 0))</f>
        <v>3475.8989999999999</v>
      </c>
      <c r="C6353" s="110">
        <f>IF(IFERROR(VLOOKUP($A6353, JCI!A:E, 5, 0),C6352)="null",C6352, IFERROR(VLOOKUP( $A6353, JCI!A:E, 5, 0),C6352))</f>
        <v>6225.6860349999997</v>
      </c>
      <c r="D6353" s="6">
        <f>IF(ISNA(VLOOKUP($A6353,ICBI!$C$1:$D$10000, 2, 0)),D6352, VLOOKUP($A6353, ICBI!$C$1:$D$10000, 2, 0))</f>
        <v>274.53288710195</v>
      </c>
      <c r="E6353" s="2">
        <f t="shared" si="323"/>
        <v>43829</v>
      </c>
      <c r="F6353" s="3">
        <f t="shared" si="324"/>
        <v>3475.8989999999999</v>
      </c>
      <c r="G6353" s="3">
        <f t="shared" si="325"/>
        <v>5755.1273419798254</v>
      </c>
      <c r="H6353" s="6">
        <f>IF(ISNA(VLOOKUP($A6353, 'NAV Daily'!$A$1:$B$9941, 2, 0)/1000000000),H6352, VLOOKUP($A6353, 'NAV Daily'!$A$1:$B$9941, 2, 0)/1000000000)</f>
        <v>666.48381470779009</v>
      </c>
    </row>
    <row r="6354" spans="1:8" customFormat="1" x14ac:dyDescent="0.25">
      <c r="A6354" s="2">
        <v>44766</v>
      </c>
      <c r="B6354" s="110">
        <f>IF(ISNA(VLOOKUP($A6354, 'NAV Daily'!$A$1:$D$9941, 4, 0)),B6353, VLOOKUP($A6354, 'NAV Daily'!$A$1:$D$9941, 4, 0))</f>
        <v>3475.8989999999999</v>
      </c>
      <c r="C6354" s="110">
        <f>IF(IFERROR(VLOOKUP($A6354, JCI!A:E, 5, 0),C6353)="null",C6353, IFERROR(VLOOKUP( $A6354, JCI!A:E, 5, 0),C6353))</f>
        <v>6225.6860349999997</v>
      </c>
      <c r="D6354" s="6">
        <f>IF(ISNA(VLOOKUP($A6354,ICBI!$C$1:$D$10000, 2, 0)),D6353, VLOOKUP($A6354, ICBI!$C$1:$D$10000, 2, 0))</f>
        <v>274.53288710195</v>
      </c>
      <c r="E6354" s="2">
        <f t="shared" si="323"/>
        <v>43829</v>
      </c>
      <c r="F6354" s="3">
        <f t="shared" si="324"/>
        <v>3475.8989999999999</v>
      </c>
      <c r="G6354" s="3">
        <f t="shared" si="325"/>
        <v>5755.1273419798254</v>
      </c>
      <c r="H6354" s="6">
        <f>IF(ISNA(VLOOKUP($A6354, 'NAV Daily'!$A$1:$B$9941, 2, 0)/1000000000),H6353, VLOOKUP($A6354, 'NAV Daily'!$A$1:$B$9941, 2, 0)/1000000000)</f>
        <v>666.48381470779009</v>
      </c>
    </row>
    <row r="6355" spans="1:8" customFormat="1" x14ac:dyDescent="0.25">
      <c r="A6355" s="2">
        <v>44767</v>
      </c>
      <c r="B6355" s="110">
        <f>IF(ISNA(VLOOKUP($A6355, 'NAV Daily'!$A$1:$D$9941, 4, 0)),B6354, VLOOKUP($A6355, 'NAV Daily'!$A$1:$D$9941, 4, 0))</f>
        <v>3475.8989999999999</v>
      </c>
      <c r="C6355" s="110">
        <f>IF(IFERROR(VLOOKUP($A6355, JCI!A:E, 5, 0),C6354)="null",C6354, IFERROR(VLOOKUP( $A6355, JCI!A:E, 5, 0),C6354))</f>
        <v>6225.6860349999997</v>
      </c>
      <c r="D6355" s="6">
        <f>IF(ISNA(VLOOKUP($A6355,ICBI!$C$1:$D$10000, 2, 0)),D6354, VLOOKUP($A6355, ICBI!$C$1:$D$10000, 2, 0))</f>
        <v>274.53288710195</v>
      </c>
      <c r="E6355" s="2">
        <f t="shared" si="323"/>
        <v>43829</v>
      </c>
      <c r="F6355" s="3">
        <f t="shared" si="324"/>
        <v>3475.8989999999999</v>
      </c>
      <c r="G6355" s="3">
        <f t="shared" si="325"/>
        <v>5755.1273419798254</v>
      </c>
      <c r="H6355" s="6">
        <f>IF(ISNA(VLOOKUP($A6355, 'NAV Daily'!$A$1:$B$9941, 2, 0)/1000000000),H6354, VLOOKUP($A6355, 'NAV Daily'!$A$1:$B$9941, 2, 0)/1000000000)</f>
        <v>666.48381470779009</v>
      </c>
    </row>
    <row r="6356" spans="1:8" customFormat="1" x14ac:dyDescent="0.25">
      <c r="A6356" s="2">
        <v>44768</v>
      </c>
      <c r="B6356" s="110">
        <f>IF(ISNA(VLOOKUP($A6356, 'NAV Daily'!$A$1:$D$9941, 4, 0)),B6355, VLOOKUP($A6356, 'NAV Daily'!$A$1:$D$9941, 4, 0))</f>
        <v>3475.8989999999999</v>
      </c>
      <c r="C6356" s="110">
        <f>IF(IFERROR(VLOOKUP($A6356, JCI!A:E, 5, 0),C6355)="null",C6355, IFERROR(VLOOKUP( $A6356, JCI!A:E, 5, 0),C6355))</f>
        <v>6225.6860349999997</v>
      </c>
      <c r="D6356" s="6">
        <f>IF(ISNA(VLOOKUP($A6356,ICBI!$C$1:$D$10000, 2, 0)),D6355, VLOOKUP($A6356, ICBI!$C$1:$D$10000, 2, 0))</f>
        <v>274.53288710195</v>
      </c>
      <c r="E6356" s="2">
        <f t="shared" si="323"/>
        <v>43829</v>
      </c>
      <c r="F6356" s="3">
        <f t="shared" si="324"/>
        <v>3475.8989999999999</v>
      </c>
      <c r="G6356" s="3">
        <f t="shared" si="325"/>
        <v>5755.1273419798254</v>
      </c>
      <c r="H6356" s="6">
        <f>IF(ISNA(VLOOKUP($A6356, 'NAV Daily'!$A$1:$B$9941, 2, 0)/1000000000),H6355, VLOOKUP($A6356, 'NAV Daily'!$A$1:$B$9941, 2, 0)/1000000000)</f>
        <v>666.48381470779009</v>
      </c>
    </row>
    <row r="6357" spans="1:8" customFormat="1" x14ac:dyDescent="0.25">
      <c r="A6357" s="2">
        <v>44769</v>
      </c>
      <c r="B6357" s="110">
        <f>IF(ISNA(VLOOKUP($A6357, 'NAV Daily'!$A$1:$D$9941, 4, 0)),B6356, VLOOKUP($A6357, 'NAV Daily'!$A$1:$D$9941, 4, 0))</f>
        <v>3475.8989999999999</v>
      </c>
      <c r="C6357" s="110">
        <f>IF(IFERROR(VLOOKUP($A6357, JCI!A:E, 5, 0),C6356)="null",C6356, IFERROR(VLOOKUP( $A6357, JCI!A:E, 5, 0),C6356))</f>
        <v>6225.6860349999997</v>
      </c>
      <c r="D6357" s="6">
        <f>IF(ISNA(VLOOKUP($A6357,ICBI!$C$1:$D$10000, 2, 0)),D6356, VLOOKUP($A6357, ICBI!$C$1:$D$10000, 2, 0))</f>
        <v>274.53288710195</v>
      </c>
      <c r="E6357" s="2">
        <f t="shared" si="323"/>
        <v>43829</v>
      </c>
      <c r="F6357" s="3">
        <f t="shared" si="324"/>
        <v>3475.8989999999999</v>
      </c>
      <c r="G6357" s="3">
        <f t="shared" si="325"/>
        <v>5755.1273419798254</v>
      </c>
      <c r="H6357" s="6">
        <f>IF(ISNA(VLOOKUP($A6357, 'NAV Daily'!$A$1:$B$9941, 2, 0)/1000000000),H6356, VLOOKUP($A6357, 'NAV Daily'!$A$1:$B$9941, 2, 0)/1000000000)</f>
        <v>666.48381470779009</v>
      </c>
    </row>
    <row r="6358" spans="1:8" customFormat="1" x14ac:dyDescent="0.25">
      <c r="A6358" s="2">
        <v>44770</v>
      </c>
      <c r="B6358" s="110">
        <f>IF(ISNA(VLOOKUP($A6358, 'NAV Daily'!$A$1:$D$9941, 4, 0)),B6357, VLOOKUP($A6358, 'NAV Daily'!$A$1:$D$9941, 4, 0))</f>
        <v>3475.8989999999999</v>
      </c>
      <c r="C6358" s="110">
        <f>IF(IFERROR(VLOOKUP($A6358, JCI!A:E, 5, 0),C6357)="null",C6357, IFERROR(VLOOKUP( $A6358, JCI!A:E, 5, 0),C6357))</f>
        <v>6225.6860349999997</v>
      </c>
      <c r="D6358" s="6">
        <f>IF(ISNA(VLOOKUP($A6358,ICBI!$C$1:$D$10000, 2, 0)),D6357, VLOOKUP($A6358, ICBI!$C$1:$D$10000, 2, 0))</f>
        <v>274.53288710195</v>
      </c>
      <c r="E6358" s="2">
        <f t="shared" si="323"/>
        <v>43829</v>
      </c>
      <c r="F6358" s="3">
        <f t="shared" si="324"/>
        <v>3475.8989999999999</v>
      </c>
      <c r="G6358" s="3">
        <f t="shared" si="325"/>
        <v>5755.1273419798254</v>
      </c>
      <c r="H6358" s="6">
        <f>IF(ISNA(VLOOKUP($A6358, 'NAV Daily'!$A$1:$B$9941, 2, 0)/1000000000),H6357, VLOOKUP($A6358, 'NAV Daily'!$A$1:$B$9941, 2, 0)/1000000000)</f>
        <v>666.48381470779009</v>
      </c>
    </row>
    <row r="6359" spans="1:8" customFormat="1" x14ac:dyDescent="0.25">
      <c r="A6359" s="2">
        <v>44771</v>
      </c>
      <c r="B6359" s="110">
        <f>IF(ISNA(VLOOKUP($A6359, 'NAV Daily'!$A$1:$D$9941, 4, 0)),B6358, VLOOKUP($A6359, 'NAV Daily'!$A$1:$D$9941, 4, 0))</f>
        <v>3475.8989999999999</v>
      </c>
      <c r="C6359" s="110">
        <f>IF(IFERROR(VLOOKUP($A6359, JCI!A:E, 5, 0),C6358)="null",C6358, IFERROR(VLOOKUP( $A6359, JCI!A:E, 5, 0),C6358))</f>
        <v>6225.6860349999997</v>
      </c>
      <c r="D6359" s="6">
        <f>IF(ISNA(VLOOKUP($A6359,ICBI!$C$1:$D$10000, 2, 0)),D6358, VLOOKUP($A6359, ICBI!$C$1:$D$10000, 2, 0))</f>
        <v>274.53288710195</v>
      </c>
      <c r="E6359" s="2">
        <f t="shared" si="323"/>
        <v>43829</v>
      </c>
      <c r="F6359" s="3">
        <f t="shared" si="324"/>
        <v>3475.8989999999999</v>
      </c>
      <c r="G6359" s="3">
        <f t="shared" si="325"/>
        <v>5755.1273419798254</v>
      </c>
      <c r="H6359" s="6">
        <f>IF(ISNA(VLOOKUP($A6359, 'NAV Daily'!$A$1:$B$9941, 2, 0)/1000000000),H6358, VLOOKUP($A6359, 'NAV Daily'!$A$1:$B$9941, 2, 0)/1000000000)</f>
        <v>666.48381470779009</v>
      </c>
    </row>
    <row r="6360" spans="1:8" customFormat="1" x14ac:dyDescent="0.25">
      <c r="A6360" s="2">
        <v>44772</v>
      </c>
      <c r="B6360" s="110">
        <f>IF(ISNA(VLOOKUP($A6360, 'NAV Daily'!$A$1:$D$9941, 4, 0)),B6359, VLOOKUP($A6360, 'NAV Daily'!$A$1:$D$9941, 4, 0))</f>
        <v>3475.8989999999999</v>
      </c>
      <c r="C6360" s="110">
        <f>IF(IFERROR(VLOOKUP($A6360, JCI!A:E, 5, 0),C6359)="null",C6359, IFERROR(VLOOKUP( $A6360, JCI!A:E, 5, 0),C6359))</f>
        <v>6225.6860349999997</v>
      </c>
      <c r="D6360" s="6">
        <f>IF(ISNA(VLOOKUP($A6360,ICBI!$C$1:$D$10000, 2, 0)),D6359, VLOOKUP($A6360, ICBI!$C$1:$D$10000, 2, 0))</f>
        <v>274.53288710195</v>
      </c>
      <c r="E6360" s="2">
        <f t="shared" si="323"/>
        <v>43829</v>
      </c>
      <c r="F6360" s="3">
        <f t="shared" si="324"/>
        <v>3475.8989999999999</v>
      </c>
      <c r="G6360" s="3">
        <f t="shared" si="325"/>
        <v>5755.1273419798254</v>
      </c>
      <c r="H6360" s="6">
        <f>IF(ISNA(VLOOKUP($A6360, 'NAV Daily'!$A$1:$B$9941, 2, 0)/1000000000),H6359, VLOOKUP($A6360, 'NAV Daily'!$A$1:$B$9941, 2, 0)/1000000000)</f>
        <v>666.48381470779009</v>
      </c>
    </row>
    <row r="6361" spans="1:8" customFormat="1" x14ac:dyDescent="0.25">
      <c r="A6361" s="2">
        <v>44773</v>
      </c>
      <c r="B6361" s="110">
        <f>IF(ISNA(VLOOKUP($A6361, 'NAV Daily'!$A$1:$D$9941, 4, 0)),B6360, VLOOKUP($A6361, 'NAV Daily'!$A$1:$D$9941, 4, 0))</f>
        <v>3475.8989999999999</v>
      </c>
      <c r="C6361" s="110">
        <f>IF(IFERROR(VLOOKUP($A6361, JCI!A:E, 5, 0),C6360)="null",C6360, IFERROR(VLOOKUP( $A6361, JCI!A:E, 5, 0),C6360))</f>
        <v>6225.6860349999997</v>
      </c>
      <c r="D6361" s="6">
        <f>IF(ISNA(VLOOKUP($A6361,ICBI!$C$1:$D$10000, 2, 0)),D6360, VLOOKUP($A6361, ICBI!$C$1:$D$10000, 2, 0))</f>
        <v>274.53288710195</v>
      </c>
      <c r="E6361" s="2">
        <f t="shared" si="323"/>
        <v>43829</v>
      </c>
      <c r="F6361" s="3">
        <f t="shared" si="324"/>
        <v>3475.8989999999999</v>
      </c>
      <c r="G6361" s="3">
        <f t="shared" si="325"/>
        <v>5755.1273419798254</v>
      </c>
      <c r="H6361" s="6">
        <f>IF(ISNA(VLOOKUP($A6361, 'NAV Daily'!$A$1:$B$9941, 2, 0)/1000000000),H6360, VLOOKUP($A6361, 'NAV Daily'!$A$1:$B$9941, 2, 0)/1000000000)</f>
        <v>666.48381470779009</v>
      </c>
    </row>
    <row r="6362" spans="1:8" customFormat="1" x14ac:dyDescent="0.25">
      <c r="A6362" s="2">
        <v>44774</v>
      </c>
      <c r="B6362" s="110">
        <f>IF(ISNA(VLOOKUP($A6362, 'NAV Daily'!$A$1:$D$9941, 4, 0)),B6361, VLOOKUP($A6362, 'NAV Daily'!$A$1:$D$9941, 4, 0))</f>
        <v>3475.8989999999999</v>
      </c>
      <c r="C6362" s="110">
        <f>IF(IFERROR(VLOOKUP($A6362, JCI!A:E, 5, 0),C6361)="null",C6361, IFERROR(VLOOKUP( $A6362, JCI!A:E, 5, 0),C6361))</f>
        <v>6225.6860349999997</v>
      </c>
      <c r="D6362" s="6">
        <f>IF(ISNA(VLOOKUP($A6362,ICBI!$C$1:$D$10000, 2, 0)),D6361, VLOOKUP($A6362, ICBI!$C$1:$D$10000, 2, 0))</f>
        <v>274.53288710195</v>
      </c>
      <c r="E6362" s="2">
        <f t="shared" si="323"/>
        <v>43829</v>
      </c>
      <c r="F6362" s="3">
        <f t="shared" si="324"/>
        <v>3475.8989999999999</v>
      </c>
      <c r="G6362" s="3">
        <f t="shared" si="325"/>
        <v>5755.1273419798254</v>
      </c>
      <c r="H6362" s="6">
        <f>IF(ISNA(VLOOKUP($A6362, 'NAV Daily'!$A$1:$B$9941, 2, 0)/1000000000),H6361, VLOOKUP($A6362, 'NAV Daily'!$A$1:$B$9941, 2, 0)/1000000000)</f>
        <v>666.48381470779009</v>
      </c>
    </row>
    <row r="6363" spans="1:8" customFormat="1" x14ac:dyDescent="0.25">
      <c r="A6363" s="2">
        <v>44775</v>
      </c>
      <c r="B6363" s="110">
        <f>IF(ISNA(VLOOKUP($A6363, 'NAV Daily'!$A$1:$D$9941, 4, 0)),B6362, VLOOKUP($A6363, 'NAV Daily'!$A$1:$D$9941, 4, 0))</f>
        <v>3475.8989999999999</v>
      </c>
      <c r="C6363" s="110">
        <f>IF(IFERROR(VLOOKUP($A6363, JCI!A:E, 5, 0),C6362)="null",C6362, IFERROR(VLOOKUP( $A6363, JCI!A:E, 5, 0),C6362))</f>
        <v>6225.6860349999997</v>
      </c>
      <c r="D6363" s="6">
        <f>IF(ISNA(VLOOKUP($A6363,ICBI!$C$1:$D$10000, 2, 0)),D6362, VLOOKUP($A6363, ICBI!$C$1:$D$10000, 2, 0))</f>
        <v>274.53288710195</v>
      </c>
      <c r="E6363" s="2">
        <f t="shared" si="323"/>
        <v>43829</v>
      </c>
      <c r="F6363" s="3">
        <f t="shared" si="324"/>
        <v>3475.8989999999999</v>
      </c>
      <c r="G6363" s="3">
        <f t="shared" si="325"/>
        <v>5755.1273419798254</v>
      </c>
      <c r="H6363" s="6">
        <f>IF(ISNA(VLOOKUP($A6363, 'NAV Daily'!$A$1:$B$9941, 2, 0)/1000000000),H6362, VLOOKUP($A6363, 'NAV Daily'!$A$1:$B$9941, 2, 0)/1000000000)</f>
        <v>666.48381470779009</v>
      </c>
    </row>
    <row r="6364" spans="1:8" customFormat="1" x14ac:dyDescent="0.25">
      <c r="A6364" s="2">
        <v>44776</v>
      </c>
      <c r="B6364" s="110">
        <f>IF(ISNA(VLOOKUP($A6364, 'NAV Daily'!$A$1:$D$9941, 4, 0)),B6363, VLOOKUP($A6364, 'NAV Daily'!$A$1:$D$9941, 4, 0))</f>
        <v>3475.8989999999999</v>
      </c>
      <c r="C6364" s="110">
        <f>IF(IFERROR(VLOOKUP($A6364, JCI!A:E, 5, 0),C6363)="null",C6363, IFERROR(VLOOKUP( $A6364, JCI!A:E, 5, 0),C6363))</f>
        <v>6225.6860349999997</v>
      </c>
      <c r="D6364" s="6">
        <f>IF(ISNA(VLOOKUP($A6364,ICBI!$C$1:$D$10000, 2, 0)),D6363, VLOOKUP($A6364, ICBI!$C$1:$D$10000, 2, 0))</f>
        <v>274.53288710195</v>
      </c>
      <c r="E6364" s="2">
        <f t="shared" si="323"/>
        <v>43829</v>
      </c>
      <c r="F6364" s="3">
        <f t="shared" si="324"/>
        <v>3475.8989999999999</v>
      </c>
      <c r="G6364" s="3">
        <f t="shared" si="325"/>
        <v>5755.1273419798254</v>
      </c>
      <c r="H6364" s="6">
        <f>IF(ISNA(VLOOKUP($A6364, 'NAV Daily'!$A$1:$B$9941, 2, 0)/1000000000),H6363, VLOOKUP($A6364, 'NAV Daily'!$A$1:$B$9941, 2, 0)/1000000000)</f>
        <v>666.48381470779009</v>
      </c>
    </row>
    <row r="6365" spans="1:8" customFormat="1" x14ac:dyDescent="0.25">
      <c r="A6365" s="2">
        <v>44777</v>
      </c>
      <c r="B6365" s="110">
        <f>IF(ISNA(VLOOKUP($A6365, 'NAV Daily'!$A$1:$D$9941, 4, 0)),B6364, VLOOKUP($A6365, 'NAV Daily'!$A$1:$D$9941, 4, 0))</f>
        <v>3475.8989999999999</v>
      </c>
      <c r="C6365" s="110">
        <f>IF(IFERROR(VLOOKUP($A6365, JCI!A:E, 5, 0),C6364)="null",C6364, IFERROR(VLOOKUP( $A6365, JCI!A:E, 5, 0),C6364))</f>
        <v>6225.6860349999997</v>
      </c>
      <c r="D6365" s="6">
        <f>IF(ISNA(VLOOKUP($A6365,ICBI!$C$1:$D$10000, 2, 0)),D6364, VLOOKUP($A6365, ICBI!$C$1:$D$10000, 2, 0))</f>
        <v>274.53288710195</v>
      </c>
      <c r="E6365" s="2">
        <f t="shared" si="323"/>
        <v>43829</v>
      </c>
      <c r="F6365" s="3">
        <f t="shared" si="324"/>
        <v>3475.8989999999999</v>
      </c>
      <c r="G6365" s="3">
        <f t="shared" si="325"/>
        <v>5755.1273419798254</v>
      </c>
      <c r="H6365" s="6">
        <f>IF(ISNA(VLOOKUP($A6365, 'NAV Daily'!$A$1:$B$9941, 2, 0)/1000000000),H6364, VLOOKUP($A6365, 'NAV Daily'!$A$1:$B$9941, 2, 0)/1000000000)</f>
        <v>666.48381470779009</v>
      </c>
    </row>
    <row r="6366" spans="1:8" customFormat="1" x14ac:dyDescent="0.25">
      <c r="A6366" s="2">
        <v>44778</v>
      </c>
      <c r="B6366" s="110">
        <f>IF(ISNA(VLOOKUP($A6366, 'NAV Daily'!$A$1:$D$9941, 4, 0)),B6365, VLOOKUP($A6366, 'NAV Daily'!$A$1:$D$9941, 4, 0))</f>
        <v>3475.8989999999999</v>
      </c>
      <c r="C6366" s="110">
        <f>IF(IFERROR(VLOOKUP($A6366, JCI!A:E, 5, 0),C6365)="null",C6365, IFERROR(VLOOKUP( $A6366, JCI!A:E, 5, 0),C6365))</f>
        <v>6225.6860349999997</v>
      </c>
      <c r="D6366" s="6">
        <f>IF(ISNA(VLOOKUP($A6366,ICBI!$C$1:$D$10000, 2, 0)),D6365, VLOOKUP($A6366, ICBI!$C$1:$D$10000, 2, 0))</f>
        <v>274.53288710195</v>
      </c>
      <c r="E6366" s="2">
        <f t="shared" si="323"/>
        <v>43829</v>
      </c>
      <c r="F6366" s="3">
        <f t="shared" si="324"/>
        <v>3475.8989999999999</v>
      </c>
      <c r="G6366" s="3">
        <f t="shared" si="325"/>
        <v>5755.1273419798254</v>
      </c>
      <c r="H6366" s="6">
        <f>IF(ISNA(VLOOKUP($A6366, 'NAV Daily'!$A$1:$B$9941, 2, 0)/1000000000),H6365, VLOOKUP($A6366, 'NAV Daily'!$A$1:$B$9941, 2, 0)/1000000000)</f>
        <v>666.48381470779009</v>
      </c>
    </row>
    <row r="6367" spans="1:8" customFormat="1" x14ac:dyDescent="0.25">
      <c r="A6367" s="2">
        <v>44779</v>
      </c>
      <c r="B6367" s="110">
        <f>IF(ISNA(VLOOKUP($A6367, 'NAV Daily'!$A$1:$D$9941, 4, 0)),B6366, VLOOKUP($A6367, 'NAV Daily'!$A$1:$D$9941, 4, 0))</f>
        <v>3475.8989999999999</v>
      </c>
      <c r="C6367" s="110">
        <f>IF(IFERROR(VLOOKUP($A6367, JCI!A:E, 5, 0),C6366)="null",C6366, IFERROR(VLOOKUP( $A6367, JCI!A:E, 5, 0),C6366))</f>
        <v>6225.6860349999997</v>
      </c>
      <c r="D6367" s="6">
        <f>IF(ISNA(VLOOKUP($A6367,ICBI!$C$1:$D$10000, 2, 0)),D6366, VLOOKUP($A6367, ICBI!$C$1:$D$10000, 2, 0))</f>
        <v>274.53288710195</v>
      </c>
      <c r="E6367" s="2">
        <f t="shared" si="323"/>
        <v>43829</v>
      </c>
      <c r="F6367" s="3">
        <f t="shared" si="324"/>
        <v>3475.8989999999999</v>
      </c>
      <c r="G6367" s="3">
        <f t="shared" si="325"/>
        <v>5755.1273419798254</v>
      </c>
      <c r="H6367" s="6">
        <f>IF(ISNA(VLOOKUP($A6367, 'NAV Daily'!$A$1:$B$9941, 2, 0)/1000000000),H6366, VLOOKUP($A6367, 'NAV Daily'!$A$1:$B$9941, 2, 0)/1000000000)</f>
        <v>666.48381470779009</v>
      </c>
    </row>
    <row r="6368" spans="1:8" customFormat="1" x14ac:dyDescent="0.25">
      <c r="A6368" s="2">
        <v>44780</v>
      </c>
      <c r="B6368" s="110">
        <f>IF(ISNA(VLOOKUP($A6368, 'NAV Daily'!$A$1:$D$9941, 4, 0)),B6367, VLOOKUP($A6368, 'NAV Daily'!$A$1:$D$9941, 4, 0))</f>
        <v>3475.8989999999999</v>
      </c>
      <c r="C6368" s="110">
        <f>IF(IFERROR(VLOOKUP($A6368, JCI!A:E, 5, 0),C6367)="null",C6367, IFERROR(VLOOKUP( $A6368, JCI!A:E, 5, 0),C6367))</f>
        <v>6225.6860349999997</v>
      </c>
      <c r="D6368" s="6">
        <f>IF(ISNA(VLOOKUP($A6368,ICBI!$C$1:$D$10000, 2, 0)),D6367, VLOOKUP($A6368, ICBI!$C$1:$D$10000, 2, 0))</f>
        <v>274.53288710195</v>
      </c>
      <c r="E6368" s="2">
        <f t="shared" si="323"/>
        <v>43829</v>
      </c>
      <c r="F6368" s="3">
        <f t="shared" si="324"/>
        <v>3475.8989999999999</v>
      </c>
      <c r="G6368" s="3">
        <f t="shared" si="325"/>
        <v>5755.1273419798254</v>
      </c>
      <c r="H6368" s="6">
        <f>IF(ISNA(VLOOKUP($A6368, 'NAV Daily'!$A$1:$B$9941, 2, 0)/1000000000),H6367, VLOOKUP($A6368, 'NAV Daily'!$A$1:$B$9941, 2, 0)/1000000000)</f>
        <v>666.48381470779009</v>
      </c>
    </row>
    <row r="6369" spans="1:8" customFormat="1" x14ac:dyDescent="0.25">
      <c r="A6369" s="2">
        <v>44781</v>
      </c>
      <c r="B6369" s="110">
        <f>IF(ISNA(VLOOKUP($A6369, 'NAV Daily'!$A$1:$D$9941, 4, 0)),B6368, VLOOKUP($A6369, 'NAV Daily'!$A$1:$D$9941, 4, 0))</f>
        <v>3475.8989999999999</v>
      </c>
      <c r="C6369" s="110">
        <f>IF(IFERROR(VLOOKUP($A6369, JCI!A:E, 5, 0),C6368)="null",C6368, IFERROR(VLOOKUP( $A6369, JCI!A:E, 5, 0),C6368))</f>
        <v>6225.6860349999997</v>
      </c>
      <c r="D6369" s="6">
        <f>IF(ISNA(VLOOKUP($A6369,ICBI!$C$1:$D$10000, 2, 0)),D6368, VLOOKUP($A6369, ICBI!$C$1:$D$10000, 2, 0))</f>
        <v>274.53288710195</v>
      </c>
      <c r="E6369" s="2">
        <f t="shared" si="323"/>
        <v>43829</v>
      </c>
      <c r="F6369" s="3">
        <f t="shared" si="324"/>
        <v>3475.8989999999999</v>
      </c>
      <c r="G6369" s="3">
        <f t="shared" si="325"/>
        <v>5755.1273419798254</v>
      </c>
      <c r="H6369" s="6">
        <f>IF(ISNA(VLOOKUP($A6369, 'NAV Daily'!$A$1:$B$9941, 2, 0)/1000000000),H6368, VLOOKUP($A6369, 'NAV Daily'!$A$1:$B$9941, 2, 0)/1000000000)</f>
        <v>666.48381470779009</v>
      </c>
    </row>
    <row r="6370" spans="1:8" customFormat="1" x14ac:dyDescent="0.25">
      <c r="A6370" s="2">
        <v>44782</v>
      </c>
      <c r="B6370" s="110">
        <f>IF(ISNA(VLOOKUP($A6370, 'NAV Daily'!$A$1:$D$9941, 4, 0)),B6369, VLOOKUP($A6370, 'NAV Daily'!$A$1:$D$9941, 4, 0))</f>
        <v>3475.8989999999999</v>
      </c>
      <c r="C6370" s="110">
        <f>IF(IFERROR(VLOOKUP($A6370, JCI!A:E, 5, 0),C6369)="null",C6369, IFERROR(VLOOKUP( $A6370, JCI!A:E, 5, 0),C6369))</f>
        <v>6225.6860349999997</v>
      </c>
      <c r="D6370" s="6">
        <f>IF(ISNA(VLOOKUP($A6370,ICBI!$C$1:$D$10000, 2, 0)),D6369, VLOOKUP($A6370, ICBI!$C$1:$D$10000, 2, 0))</f>
        <v>274.53288710195</v>
      </c>
      <c r="E6370" s="2">
        <f t="shared" si="323"/>
        <v>43829</v>
      </c>
      <c r="F6370" s="3">
        <f t="shared" si="324"/>
        <v>3475.8989999999999</v>
      </c>
      <c r="G6370" s="3">
        <f t="shared" si="325"/>
        <v>5755.1273419798254</v>
      </c>
      <c r="H6370" s="6">
        <f>IF(ISNA(VLOOKUP($A6370, 'NAV Daily'!$A$1:$B$9941, 2, 0)/1000000000),H6369, VLOOKUP($A6370, 'NAV Daily'!$A$1:$B$9941, 2, 0)/1000000000)</f>
        <v>666.48381470779009</v>
      </c>
    </row>
    <row r="6371" spans="1:8" customFormat="1" x14ac:dyDescent="0.25">
      <c r="A6371" s="2">
        <v>44783</v>
      </c>
      <c r="B6371" s="110">
        <f>IF(ISNA(VLOOKUP($A6371, 'NAV Daily'!$A$1:$D$9941, 4, 0)),B6370, VLOOKUP($A6371, 'NAV Daily'!$A$1:$D$9941, 4, 0))</f>
        <v>3475.8989999999999</v>
      </c>
      <c r="C6371" s="110">
        <f>IF(IFERROR(VLOOKUP($A6371, JCI!A:E, 5, 0),C6370)="null",C6370, IFERROR(VLOOKUP( $A6371, JCI!A:E, 5, 0),C6370))</f>
        <v>6225.6860349999997</v>
      </c>
      <c r="D6371" s="6">
        <f>IF(ISNA(VLOOKUP($A6371,ICBI!$C$1:$D$10000, 2, 0)),D6370, VLOOKUP($A6371, ICBI!$C$1:$D$10000, 2, 0))</f>
        <v>274.53288710195</v>
      </c>
      <c r="E6371" s="2">
        <f t="shared" si="323"/>
        <v>43829</v>
      </c>
      <c r="F6371" s="3">
        <f t="shared" si="324"/>
        <v>3475.8989999999999</v>
      </c>
      <c r="G6371" s="3">
        <f t="shared" si="325"/>
        <v>5755.1273419798254</v>
      </c>
      <c r="H6371" s="6">
        <f>IF(ISNA(VLOOKUP($A6371, 'NAV Daily'!$A$1:$B$9941, 2, 0)/1000000000),H6370, VLOOKUP($A6371, 'NAV Daily'!$A$1:$B$9941, 2, 0)/1000000000)</f>
        <v>666.48381470779009</v>
      </c>
    </row>
    <row r="6372" spans="1:8" customFormat="1" x14ac:dyDescent="0.25">
      <c r="A6372" s="2">
        <v>44784</v>
      </c>
      <c r="B6372" s="110">
        <f>IF(ISNA(VLOOKUP($A6372, 'NAV Daily'!$A$1:$D$9941, 4, 0)),B6371, VLOOKUP($A6372, 'NAV Daily'!$A$1:$D$9941, 4, 0))</f>
        <v>3475.8989999999999</v>
      </c>
      <c r="C6372" s="110">
        <f>IF(IFERROR(VLOOKUP($A6372, JCI!A:E, 5, 0),C6371)="null",C6371, IFERROR(VLOOKUP( $A6372, JCI!A:E, 5, 0),C6371))</f>
        <v>6225.6860349999997</v>
      </c>
      <c r="D6372" s="6">
        <f>IF(ISNA(VLOOKUP($A6372,ICBI!$C$1:$D$10000, 2, 0)),D6371, VLOOKUP($A6372, ICBI!$C$1:$D$10000, 2, 0))</f>
        <v>274.53288710195</v>
      </c>
      <c r="E6372" s="2">
        <f t="shared" si="323"/>
        <v>43829</v>
      </c>
      <c r="F6372" s="3">
        <f t="shared" si="324"/>
        <v>3475.8989999999999</v>
      </c>
      <c r="G6372" s="3">
        <f t="shared" si="325"/>
        <v>5755.1273419798254</v>
      </c>
      <c r="H6372" s="6">
        <f>IF(ISNA(VLOOKUP($A6372, 'NAV Daily'!$A$1:$B$9941, 2, 0)/1000000000),H6371, VLOOKUP($A6372, 'NAV Daily'!$A$1:$B$9941, 2, 0)/1000000000)</f>
        <v>666.48381470779009</v>
      </c>
    </row>
    <row r="6373" spans="1:8" customFormat="1" x14ac:dyDescent="0.25">
      <c r="A6373" s="2">
        <v>44785</v>
      </c>
      <c r="B6373" s="110">
        <f>IF(ISNA(VLOOKUP($A6373, 'NAV Daily'!$A$1:$D$9941, 4, 0)),B6372, VLOOKUP($A6373, 'NAV Daily'!$A$1:$D$9941, 4, 0))</f>
        <v>3475.8989999999999</v>
      </c>
      <c r="C6373" s="110">
        <f>IF(IFERROR(VLOOKUP($A6373, JCI!A:E, 5, 0),C6372)="null",C6372, IFERROR(VLOOKUP( $A6373, JCI!A:E, 5, 0),C6372))</f>
        <v>6225.6860349999997</v>
      </c>
      <c r="D6373" s="6">
        <f>IF(ISNA(VLOOKUP($A6373,ICBI!$C$1:$D$10000, 2, 0)),D6372, VLOOKUP($A6373, ICBI!$C$1:$D$10000, 2, 0))</f>
        <v>274.53288710195</v>
      </c>
      <c r="E6373" s="2">
        <f t="shared" si="323"/>
        <v>43829</v>
      </c>
      <c r="F6373" s="3">
        <f t="shared" si="324"/>
        <v>3475.8989999999999</v>
      </c>
      <c r="G6373" s="3">
        <f t="shared" si="325"/>
        <v>5755.1273419798254</v>
      </c>
      <c r="H6373" s="6">
        <f>IF(ISNA(VLOOKUP($A6373, 'NAV Daily'!$A$1:$B$9941, 2, 0)/1000000000),H6372, VLOOKUP($A6373, 'NAV Daily'!$A$1:$B$9941, 2, 0)/1000000000)</f>
        <v>666.48381470779009</v>
      </c>
    </row>
    <row r="6374" spans="1:8" customFormat="1" x14ac:dyDescent="0.25">
      <c r="A6374" s="2">
        <v>44786</v>
      </c>
      <c r="B6374" s="110">
        <f>IF(ISNA(VLOOKUP($A6374, 'NAV Daily'!$A$1:$D$9941, 4, 0)),B6373, VLOOKUP($A6374, 'NAV Daily'!$A$1:$D$9941, 4, 0))</f>
        <v>3475.8989999999999</v>
      </c>
      <c r="C6374" s="110">
        <f>IF(IFERROR(VLOOKUP($A6374, JCI!A:E, 5, 0),C6373)="null",C6373, IFERROR(VLOOKUP( $A6374, JCI!A:E, 5, 0),C6373))</f>
        <v>6225.6860349999997</v>
      </c>
      <c r="D6374" s="6">
        <f>IF(ISNA(VLOOKUP($A6374,ICBI!$C$1:$D$10000, 2, 0)),D6373, VLOOKUP($A6374, ICBI!$C$1:$D$10000, 2, 0))</f>
        <v>274.53288710195</v>
      </c>
      <c r="E6374" s="2">
        <f t="shared" si="323"/>
        <v>43829</v>
      </c>
      <c r="F6374" s="3">
        <f t="shared" si="324"/>
        <v>3475.8989999999999</v>
      </c>
      <c r="G6374" s="3">
        <f t="shared" si="325"/>
        <v>5755.1273419798254</v>
      </c>
      <c r="H6374" s="6">
        <f>IF(ISNA(VLOOKUP($A6374, 'NAV Daily'!$A$1:$B$9941, 2, 0)/1000000000),H6373, VLOOKUP($A6374, 'NAV Daily'!$A$1:$B$9941, 2, 0)/1000000000)</f>
        <v>666.48381470779009</v>
      </c>
    </row>
    <row r="6375" spans="1:8" customFormat="1" x14ac:dyDescent="0.25">
      <c r="A6375" s="2">
        <v>44787</v>
      </c>
      <c r="B6375" s="110">
        <f>IF(ISNA(VLOOKUP($A6375, 'NAV Daily'!$A$1:$D$9941, 4, 0)),B6374, VLOOKUP($A6375, 'NAV Daily'!$A$1:$D$9941, 4, 0))</f>
        <v>3475.8989999999999</v>
      </c>
      <c r="C6375" s="110">
        <f>IF(IFERROR(VLOOKUP($A6375, JCI!A:E, 5, 0),C6374)="null",C6374, IFERROR(VLOOKUP( $A6375, JCI!A:E, 5, 0),C6374))</f>
        <v>6225.6860349999997</v>
      </c>
      <c r="D6375" s="6">
        <f>IF(ISNA(VLOOKUP($A6375,ICBI!$C$1:$D$10000, 2, 0)),D6374, VLOOKUP($A6375, ICBI!$C$1:$D$10000, 2, 0))</f>
        <v>274.53288710195</v>
      </c>
      <c r="E6375" s="2">
        <f t="shared" si="323"/>
        <v>43829</v>
      </c>
      <c r="F6375" s="3">
        <f t="shared" si="324"/>
        <v>3475.8989999999999</v>
      </c>
      <c r="G6375" s="3">
        <f t="shared" si="325"/>
        <v>5755.1273419798254</v>
      </c>
      <c r="H6375" s="6">
        <f>IF(ISNA(VLOOKUP($A6375, 'NAV Daily'!$A$1:$B$9941, 2, 0)/1000000000),H6374, VLOOKUP($A6375, 'NAV Daily'!$A$1:$B$9941, 2, 0)/1000000000)</f>
        <v>666.48381470779009</v>
      </c>
    </row>
    <row r="6376" spans="1:8" customFormat="1" x14ac:dyDescent="0.25">
      <c r="A6376" s="2">
        <v>44788</v>
      </c>
      <c r="B6376" s="110">
        <f>IF(ISNA(VLOOKUP($A6376, 'NAV Daily'!$A$1:$D$9941, 4, 0)),B6375, VLOOKUP($A6376, 'NAV Daily'!$A$1:$D$9941, 4, 0))</f>
        <v>3475.8989999999999</v>
      </c>
      <c r="C6376" s="110">
        <f>IF(IFERROR(VLOOKUP($A6376, JCI!A:E, 5, 0),C6375)="null",C6375, IFERROR(VLOOKUP( $A6376, JCI!A:E, 5, 0),C6375))</f>
        <v>6225.6860349999997</v>
      </c>
      <c r="D6376" s="6">
        <f>IF(ISNA(VLOOKUP($A6376,ICBI!$C$1:$D$10000, 2, 0)),D6375, VLOOKUP($A6376, ICBI!$C$1:$D$10000, 2, 0))</f>
        <v>274.53288710195</v>
      </c>
      <c r="E6376" s="2">
        <f t="shared" si="323"/>
        <v>43829</v>
      </c>
      <c r="F6376" s="3">
        <f t="shared" si="324"/>
        <v>3475.8989999999999</v>
      </c>
      <c r="G6376" s="3">
        <f t="shared" si="325"/>
        <v>5755.1273419798254</v>
      </c>
      <c r="H6376" s="6">
        <f>IF(ISNA(VLOOKUP($A6376, 'NAV Daily'!$A$1:$B$9941, 2, 0)/1000000000),H6375, VLOOKUP($A6376, 'NAV Daily'!$A$1:$B$9941, 2, 0)/1000000000)</f>
        <v>666.48381470779009</v>
      </c>
    </row>
    <row r="6377" spans="1:8" customFormat="1" x14ac:dyDescent="0.25">
      <c r="A6377" s="2">
        <v>44789</v>
      </c>
      <c r="B6377" s="110">
        <f>IF(ISNA(VLOOKUP($A6377, 'NAV Daily'!$A$1:$D$9941, 4, 0)),B6376, VLOOKUP($A6377, 'NAV Daily'!$A$1:$D$9941, 4, 0))</f>
        <v>3475.8989999999999</v>
      </c>
      <c r="C6377" s="110">
        <f>IF(IFERROR(VLOOKUP($A6377, JCI!A:E, 5, 0),C6376)="null",C6376, IFERROR(VLOOKUP( $A6377, JCI!A:E, 5, 0),C6376))</f>
        <v>6225.6860349999997</v>
      </c>
      <c r="D6377" s="6">
        <f>IF(ISNA(VLOOKUP($A6377,ICBI!$C$1:$D$10000, 2, 0)),D6376, VLOOKUP($A6377, ICBI!$C$1:$D$10000, 2, 0))</f>
        <v>274.53288710195</v>
      </c>
      <c r="E6377" s="2">
        <f t="shared" si="323"/>
        <v>43829</v>
      </c>
      <c r="F6377" s="3">
        <f t="shared" si="324"/>
        <v>3475.8989999999999</v>
      </c>
      <c r="G6377" s="3">
        <f t="shared" si="325"/>
        <v>5755.1273419798254</v>
      </c>
      <c r="H6377" s="6">
        <f>IF(ISNA(VLOOKUP($A6377, 'NAV Daily'!$A$1:$B$9941, 2, 0)/1000000000),H6376, VLOOKUP($A6377, 'NAV Daily'!$A$1:$B$9941, 2, 0)/1000000000)</f>
        <v>666.48381470779009</v>
      </c>
    </row>
    <row r="6378" spans="1:8" customFormat="1" x14ac:dyDescent="0.25">
      <c r="A6378" s="2">
        <v>44790</v>
      </c>
      <c r="B6378" s="110">
        <f>IF(ISNA(VLOOKUP($A6378, 'NAV Daily'!$A$1:$D$9941, 4, 0)),B6377, VLOOKUP($A6378, 'NAV Daily'!$A$1:$D$9941, 4, 0))</f>
        <v>3475.8989999999999</v>
      </c>
      <c r="C6378" s="110">
        <f>IF(IFERROR(VLOOKUP($A6378, JCI!A:E, 5, 0),C6377)="null",C6377, IFERROR(VLOOKUP( $A6378, JCI!A:E, 5, 0),C6377))</f>
        <v>6225.6860349999997</v>
      </c>
      <c r="D6378" s="6">
        <f>IF(ISNA(VLOOKUP($A6378,ICBI!$C$1:$D$10000, 2, 0)),D6377, VLOOKUP($A6378, ICBI!$C$1:$D$10000, 2, 0))</f>
        <v>274.53288710195</v>
      </c>
      <c r="E6378" s="2">
        <f t="shared" si="323"/>
        <v>43829</v>
      </c>
      <c r="F6378" s="3">
        <f t="shared" si="324"/>
        <v>3475.8989999999999</v>
      </c>
      <c r="G6378" s="3">
        <f t="shared" si="325"/>
        <v>5755.1273419798254</v>
      </c>
      <c r="H6378" s="6">
        <f>IF(ISNA(VLOOKUP($A6378, 'NAV Daily'!$A$1:$B$9941, 2, 0)/1000000000),H6377, VLOOKUP($A6378, 'NAV Daily'!$A$1:$B$9941, 2, 0)/1000000000)</f>
        <v>666.48381470779009</v>
      </c>
    </row>
    <row r="6379" spans="1:8" customFormat="1" x14ac:dyDescent="0.25">
      <c r="A6379" s="2">
        <v>44791</v>
      </c>
      <c r="B6379" s="110">
        <f>IF(ISNA(VLOOKUP($A6379, 'NAV Daily'!$A$1:$D$9941, 4, 0)),B6378, VLOOKUP($A6379, 'NAV Daily'!$A$1:$D$9941, 4, 0))</f>
        <v>3475.8989999999999</v>
      </c>
      <c r="C6379" s="110">
        <f>IF(IFERROR(VLOOKUP($A6379, JCI!A:E, 5, 0),C6378)="null",C6378, IFERROR(VLOOKUP( $A6379, JCI!A:E, 5, 0),C6378))</f>
        <v>6225.6860349999997</v>
      </c>
      <c r="D6379" s="6">
        <f>IF(ISNA(VLOOKUP($A6379,ICBI!$C$1:$D$10000, 2, 0)),D6378, VLOOKUP($A6379, ICBI!$C$1:$D$10000, 2, 0))</f>
        <v>274.53288710195</v>
      </c>
      <c r="E6379" s="2">
        <f t="shared" si="323"/>
        <v>43829</v>
      </c>
      <c r="F6379" s="3">
        <f t="shared" si="324"/>
        <v>3475.8989999999999</v>
      </c>
      <c r="G6379" s="3">
        <f t="shared" si="325"/>
        <v>5755.1273419798254</v>
      </c>
      <c r="H6379" s="6">
        <f>IF(ISNA(VLOOKUP($A6379, 'NAV Daily'!$A$1:$B$9941, 2, 0)/1000000000),H6378, VLOOKUP($A6379, 'NAV Daily'!$A$1:$B$9941, 2, 0)/1000000000)</f>
        <v>666.48381470779009</v>
      </c>
    </row>
    <row r="6380" spans="1:8" customFormat="1" x14ac:dyDescent="0.25">
      <c r="A6380" s="2">
        <v>44792</v>
      </c>
      <c r="B6380" s="110">
        <f>IF(ISNA(VLOOKUP($A6380, 'NAV Daily'!$A$1:$D$9941, 4, 0)),B6379, VLOOKUP($A6380, 'NAV Daily'!$A$1:$D$9941, 4, 0))</f>
        <v>3475.8989999999999</v>
      </c>
      <c r="C6380" s="110">
        <f>IF(IFERROR(VLOOKUP($A6380, JCI!A:E, 5, 0),C6379)="null",C6379, IFERROR(VLOOKUP( $A6380, JCI!A:E, 5, 0),C6379))</f>
        <v>6225.6860349999997</v>
      </c>
      <c r="D6380" s="6">
        <f>IF(ISNA(VLOOKUP($A6380,ICBI!$C$1:$D$10000, 2, 0)),D6379, VLOOKUP($A6380, ICBI!$C$1:$D$10000, 2, 0))</f>
        <v>274.53288710195</v>
      </c>
      <c r="E6380" s="2">
        <f t="shared" si="323"/>
        <v>43829</v>
      </c>
      <c r="F6380" s="3">
        <f t="shared" si="324"/>
        <v>3475.8989999999999</v>
      </c>
      <c r="G6380" s="3">
        <f t="shared" si="325"/>
        <v>5755.1273419798254</v>
      </c>
      <c r="H6380" s="6">
        <f>IF(ISNA(VLOOKUP($A6380, 'NAV Daily'!$A$1:$B$9941, 2, 0)/1000000000),H6379, VLOOKUP($A6380, 'NAV Daily'!$A$1:$B$9941, 2, 0)/1000000000)</f>
        <v>666.48381470779009</v>
      </c>
    </row>
    <row r="6381" spans="1:8" customFormat="1" x14ac:dyDescent="0.25">
      <c r="A6381" s="2">
        <v>44793</v>
      </c>
      <c r="B6381" s="110">
        <f>IF(ISNA(VLOOKUP($A6381, 'NAV Daily'!$A$1:$D$9941, 4, 0)),B6380, VLOOKUP($A6381, 'NAV Daily'!$A$1:$D$9941, 4, 0))</f>
        <v>3475.8989999999999</v>
      </c>
      <c r="C6381" s="110">
        <f>IF(IFERROR(VLOOKUP($A6381, JCI!A:E, 5, 0),C6380)="null",C6380, IFERROR(VLOOKUP( $A6381, JCI!A:E, 5, 0),C6380))</f>
        <v>6225.6860349999997</v>
      </c>
      <c r="D6381" s="6">
        <f>IF(ISNA(VLOOKUP($A6381,ICBI!$C$1:$D$10000, 2, 0)),D6380, VLOOKUP($A6381, ICBI!$C$1:$D$10000, 2, 0))</f>
        <v>274.53288710195</v>
      </c>
      <c r="E6381" s="2">
        <f t="shared" si="323"/>
        <v>43829</v>
      </c>
      <c r="F6381" s="3">
        <f t="shared" si="324"/>
        <v>3475.8989999999999</v>
      </c>
      <c r="G6381" s="3">
        <f t="shared" si="325"/>
        <v>5755.1273419798254</v>
      </c>
      <c r="H6381" s="6">
        <f>IF(ISNA(VLOOKUP($A6381, 'NAV Daily'!$A$1:$B$9941, 2, 0)/1000000000),H6380, VLOOKUP($A6381, 'NAV Daily'!$A$1:$B$9941, 2, 0)/1000000000)</f>
        <v>666.48381470779009</v>
      </c>
    </row>
    <row r="6382" spans="1:8" customFormat="1" x14ac:dyDescent="0.25">
      <c r="A6382" s="2">
        <v>44794</v>
      </c>
      <c r="B6382" s="110">
        <f>IF(ISNA(VLOOKUP($A6382, 'NAV Daily'!$A$1:$D$9941, 4, 0)),B6381, VLOOKUP($A6382, 'NAV Daily'!$A$1:$D$9941, 4, 0))</f>
        <v>3475.8989999999999</v>
      </c>
      <c r="C6382" s="110">
        <f>IF(IFERROR(VLOOKUP($A6382, JCI!A:E, 5, 0),C6381)="null",C6381, IFERROR(VLOOKUP( $A6382, JCI!A:E, 5, 0),C6381))</f>
        <v>6225.6860349999997</v>
      </c>
      <c r="D6382" s="6">
        <f>IF(ISNA(VLOOKUP($A6382,ICBI!$C$1:$D$10000, 2, 0)),D6381, VLOOKUP($A6382, ICBI!$C$1:$D$10000, 2, 0))</f>
        <v>274.53288710195</v>
      </c>
      <c r="E6382" s="2">
        <f t="shared" si="323"/>
        <v>43829</v>
      </c>
      <c r="F6382" s="3">
        <f t="shared" si="324"/>
        <v>3475.8989999999999</v>
      </c>
      <c r="G6382" s="3">
        <f t="shared" si="325"/>
        <v>5755.1273419798254</v>
      </c>
      <c r="H6382" s="6">
        <f>IF(ISNA(VLOOKUP($A6382, 'NAV Daily'!$A$1:$B$9941, 2, 0)/1000000000),H6381, VLOOKUP($A6382, 'NAV Daily'!$A$1:$B$9941, 2, 0)/1000000000)</f>
        <v>666.48381470779009</v>
      </c>
    </row>
    <row r="6383" spans="1:8" customFormat="1" x14ac:dyDescent="0.25">
      <c r="A6383" s="2">
        <v>44795</v>
      </c>
      <c r="B6383" s="110">
        <f>IF(ISNA(VLOOKUP($A6383, 'NAV Daily'!$A$1:$D$9941, 4, 0)),B6382, VLOOKUP($A6383, 'NAV Daily'!$A$1:$D$9941, 4, 0))</f>
        <v>3475.8989999999999</v>
      </c>
      <c r="C6383" s="110">
        <f>IF(IFERROR(VLOOKUP($A6383, JCI!A:E, 5, 0),C6382)="null",C6382, IFERROR(VLOOKUP( $A6383, JCI!A:E, 5, 0),C6382))</f>
        <v>6225.6860349999997</v>
      </c>
      <c r="D6383" s="6">
        <f>IF(ISNA(VLOOKUP($A6383,ICBI!$C$1:$D$10000, 2, 0)),D6382, VLOOKUP($A6383, ICBI!$C$1:$D$10000, 2, 0))</f>
        <v>274.53288710195</v>
      </c>
      <c r="E6383" s="2">
        <f t="shared" si="323"/>
        <v>43829</v>
      </c>
      <c r="F6383" s="3">
        <f t="shared" si="324"/>
        <v>3475.8989999999999</v>
      </c>
      <c r="G6383" s="3">
        <f t="shared" si="325"/>
        <v>5755.1273419798254</v>
      </c>
      <c r="H6383" s="6">
        <f>IF(ISNA(VLOOKUP($A6383, 'NAV Daily'!$A$1:$B$9941, 2, 0)/1000000000),H6382, VLOOKUP($A6383, 'NAV Daily'!$A$1:$B$9941, 2, 0)/1000000000)</f>
        <v>666.48381470779009</v>
      </c>
    </row>
    <row r="6384" spans="1:8" customFormat="1" x14ac:dyDescent="0.25">
      <c r="A6384" s="2">
        <v>44796</v>
      </c>
      <c r="B6384" s="110">
        <f>IF(ISNA(VLOOKUP($A6384, 'NAV Daily'!$A$1:$D$9941, 4, 0)),B6383, VLOOKUP($A6384, 'NAV Daily'!$A$1:$D$9941, 4, 0))</f>
        <v>3475.8989999999999</v>
      </c>
      <c r="C6384" s="110">
        <f>IF(IFERROR(VLOOKUP($A6384, JCI!A:E, 5, 0),C6383)="null",C6383, IFERROR(VLOOKUP( $A6384, JCI!A:E, 5, 0),C6383))</f>
        <v>6225.6860349999997</v>
      </c>
      <c r="D6384" s="6">
        <f>IF(ISNA(VLOOKUP($A6384,ICBI!$C$1:$D$10000, 2, 0)),D6383, VLOOKUP($A6384, ICBI!$C$1:$D$10000, 2, 0))</f>
        <v>274.53288710195</v>
      </c>
      <c r="E6384" s="2">
        <f t="shared" si="323"/>
        <v>43829</v>
      </c>
      <c r="F6384" s="3">
        <f t="shared" si="324"/>
        <v>3475.8989999999999</v>
      </c>
      <c r="G6384" s="3">
        <f t="shared" si="325"/>
        <v>5755.1273419798254</v>
      </c>
      <c r="H6384" s="6">
        <f>IF(ISNA(VLOOKUP($A6384, 'NAV Daily'!$A$1:$B$9941, 2, 0)/1000000000),H6383, VLOOKUP($A6384, 'NAV Daily'!$A$1:$B$9941, 2, 0)/1000000000)</f>
        <v>666.48381470779009</v>
      </c>
    </row>
    <row r="6385" spans="1:8" customFormat="1" x14ac:dyDescent="0.25">
      <c r="A6385" s="2">
        <v>44797</v>
      </c>
      <c r="B6385" s="110">
        <f>IF(ISNA(VLOOKUP($A6385, 'NAV Daily'!$A$1:$D$9941, 4, 0)),B6384, VLOOKUP($A6385, 'NAV Daily'!$A$1:$D$9941, 4, 0))</f>
        <v>3475.8989999999999</v>
      </c>
      <c r="C6385" s="110">
        <f>IF(IFERROR(VLOOKUP($A6385, JCI!A:E, 5, 0),C6384)="null",C6384, IFERROR(VLOOKUP( $A6385, JCI!A:E, 5, 0),C6384))</f>
        <v>6225.6860349999997</v>
      </c>
      <c r="D6385" s="6">
        <f>IF(ISNA(VLOOKUP($A6385,ICBI!$C$1:$D$10000, 2, 0)),D6384, VLOOKUP($A6385, ICBI!$C$1:$D$10000, 2, 0))</f>
        <v>274.53288710195</v>
      </c>
      <c r="E6385" s="2">
        <f t="shared" si="323"/>
        <v>43829</v>
      </c>
      <c r="F6385" s="3">
        <f t="shared" si="324"/>
        <v>3475.8989999999999</v>
      </c>
      <c r="G6385" s="3">
        <f t="shared" si="325"/>
        <v>5755.1273419798254</v>
      </c>
      <c r="H6385" s="6">
        <f>IF(ISNA(VLOOKUP($A6385, 'NAV Daily'!$A$1:$B$9941, 2, 0)/1000000000),H6384, VLOOKUP($A6385, 'NAV Daily'!$A$1:$B$9941, 2, 0)/1000000000)</f>
        <v>666.48381470779009</v>
      </c>
    </row>
    <row r="6386" spans="1:8" customFormat="1" x14ac:dyDescent="0.25">
      <c r="A6386" s="2">
        <v>44798</v>
      </c>
      <c r="B6386" s="110">
        <f>IF(ISNA(VLOOKUP($A6386, 'NAV Daily'!$A$1:$D$9941, 4, 0)),B6385, VLOOKUP($A6386, 'NAV Daily'!$A$1:$D$9941, 4, 0))</f>
        <v>3475.8989999999999</v>
      </c>
      <c r="C6386" s="110">
        <f>IF(IFERROR(VLOOKUP($A6386, JCI!A:E, 5, 0),C6385)="null",C6385, IFERROR(VLOOKUP( $A6386, JCI!A:E, 5, 0),C6385))</f>
        <v>6225.6860349999997</v>
      </c>
      <c r="D6386" s="6">
        <f>IF(ISNA(VLOOKUP($A6386,ICBI!$C$1:$D$10000, 2, 0)),D6385, VLOOKUP($A6386, ICBI!$C$1:$D$10000, 2, 0))</f>
        <v>274.53288710195</v>
      </c>
      <c r="E6386" s="2">
        <f t="shared" si="323"/>
        <v>43829</v>
      </c>
      <c r="F6386" s="3">
        <f t="shared" si="324"/>
        <v>3475.8989999999999</v>
      </c>
      <c r="G6386" s="3">
        <f t="shared" si="325"/>
        <v>5755.1273419798254</v>
      </c>
      <c r="H6386" s="6">
        <f>IF(ISNA(VLOOKUP($A6386, 'NAV Daily'!$A$1:$B$9941, 2, 0)/1000000000),H6385, VLOOKUP($A6386, 'NAV Daily'!$A$1:$B$9941, 2, 0)/1000000000)</f>
        <v>666.48381470779009</v>
      </c>
    </row>
    <row r="6387" spans="1:8" customFormat="1" x14ac:dyDescent="0.25">
      <c r="A6387" s="2">
        <v>44799</v>
      </c>
      <c r="B6387" s="110">
        <f>IF(ISNA(VLOOKUP($A6387, 'NAV Daily'!$A$1:$D$9941, 4, 0)),B6386, VLOOKUP($A6387, 'NAV Daily'!$A$1:$D$9941, 4, 0))</f>
        <v>3475.8989999999999</v>
      </c>
      <c r="C6387" s="110">
        <f>IF(IFERROR(VLOOKUP($A6387, JCI!A:E, 5, 0),C6386)="null",C6386, IFERROR(VLOOKUP( $A6387, JCI!A:E, 5, 0),C6386))</f>
        <v>6225.6860349999997</v>
      </c>
      <c r="D6387" s="6">
        <f>IF(ISNA(VLOOKUP($A6387,ICBI!$C$1:$D$10000, 2, 0)),D6386, VLOOKUP($A6387, ICBI!$C$1:$D$10000, 2, 0))</f>
        <v>274.53288710195</v>
      </c>
      <c r="E6387" s="2">
        <f t="shared" si="323"/>
        <v>43829</v>
      </c>
      <c r="F6387" s="3">
        <f t="shared" si="324"/>
        <v>3475.8989999999999</v>
      </c>
      <c r="G6387" s="3">
        <f t="shared" si="325"/>
        <v>5755.1273419798254</v>
      </c>
      <c r="H6387" s="6">
        <f>IF(ISNA(VLOOKUP($A6387, 'NAV Daily'!$A$1:$B$9941, 2, 0)/1000000000),H6386, VLOOKUP($A6387, 'NAV Daily'!$A$1:$B$9941, 2, 0)/1000000000)</f>
        <v>666.48381470779009</v>
      </c>
    </row>
    <row r="6388" spans="1:8" customFormat="1" x14ac:dyDescent="0.25">
      <c r="A6388" s="2">
        <v>44800</v>
      </c>
      <c r="B6388" s="110">
        <f>IF(ISNA(VLOOKUP($A6388, 'NAV Daily'!$A$1:$D$9941, 4, 0)),B6387, VLOOKUP($A6388, 'NAV Daily'!$A$1:$D$9941, 4, 0))</f>
        <v>3475.8989999999999</v>
      </c>
      <c r="C6388" s="110">
        <f>IF(IFERROR(VLOOKUP($A6388, JCI!A:E, 5, 0),C6387)="null",C6387, IFERROR(VLOOKUP( $A6388, JCI!A:E, 5, 0),C6387))</f>
        <v>6225.6860349999997</v>
      </c>
      <c r="D6388" s="6">
        <f>IF(ISNA(VLOOKUP($A6388,ICBI!$C$1:$D$10000, 2, 0)),D6387, VLOOKUP($A6388, ICBI!$C$1:$D$10000, 2, 0))</f>
        <v>274.53288710195</v>
      </c>
      <c r="E6388" s="2">
        <f t="shared" si="323"/>
        <v>43829</v>
      </c>
      <c r="F6388" s="3">
        <f t="shared" si="324"/>
        <v>3475.8989999999999</v>
      </c>
      <c r="G6388" s="3">
        <f t="shared" si="325"/>
        <v>5755.1273419798254</v>
      </c>
      <c r="H6388" s="6">
        <f>IF(ISNA(VLOOKUP($A6388, 'NAV Daily'!$A$1:$B$9941, 2, 0)/1000000000),H6387, VLOOKUP($A6388, 'NAV Daily'!$A$1:$B$9941, 2, 0)/1000000000)</f>
        <v>666.48381470779009</v>
      </c>
    </row>
    <row r="6389" spans="1:8" customFormat="1" x14ac:dyDescent="0.25">
      <c r="A6389" s="2">
        <v>44801</v>
      </c>
      <c r="B6389" s="110">
        <f>IF(ISNA(VLOOKUP($A6389, 'NAV Daily'!$A$1:$D$9941, 4, 0)),B6388, VLOOKUP($A6389, 'NAV Daily'!$A$1:$D$9941, 4, 0))</f>
        <v>3475.8989999999999</v>
      </c>
      <c r="C6389" s="110">
        <f>IF(IFERROR(VLOOKUP($A6389, JCI!A:E, 5, 0),C6388)="null",C6388, IFERROR(VLOOKUP( $A6389, JCI!A:E, 5, 0),C6388))</f>
        <v>6225.6860349999997</v>
      </c>
      <c r="D6389" s="6">
        <f>IF(ISNA(VLOOKUP($A6389,ICBI!$C$1:$D$10000, 2, 0)),D6388, VLOOKUP($A6389, ICBI!$C$1:$D$10000, 2, 0))</f>
        <v>274.53288710195</v>
      </c>
      <c r="E6389" s="2">
        <f t="shared" si="323"/>
        <v>43829</v>
      </c>
      <c r="F6389" s="3">
        <f t="shared" si="324"/>
        <v>3475.8989999999999</v>
      </c>
      <c r="G6389" s="3">
        <f t="shared" si="325"/>
        <v>5755.1273419798254</v>
      </c>
      <c r="H6389" s="6">
        <f>IF(ISNA(VLOOKUP($A6389, 'NAV Daily'!$A$1:$B$9941, 2, 0)/1000000000),H6388, VLOOKUP($A6389, 'NAV Daily'!$A$1:$B$9941, 2, 0)/1000000000)</f>
        <v>666.48381470779009</v>
      </c>
    </row>
    <row r="6390" spans="1:8" customFormat="1" x14ac:dyDescent="0.25">
      <c r="A6390" s="2">
        <v>44802</v>
      </c>
      <c r="B6390" s="110">
        <f>IF(ISNA(VLOOKUP($A6390, 'NAV Daily'!$A$1:$D$9941, 4, 0)),B6389, VLOOKUP($A6390, 'NAV Daily'!$A$1:$D$9941, 4, 0))</f>
        <v>3475.8989999999999</v>
      </c>
      <c r="C6390" s="110">
        <f>IF(IFERROR(VLOOKUP($A6390, JCI!A:E, 5, 0),C6389)="null",C6389, IFERROR(VLOOKUP( $A6390, JCI!A:E, 5, 0),C6389))</f>
        <v>6225.6860349999997</v>
      </c>
      <c r="D6390" s="6">
        <f>IF(ISNA(VLOOKUP($A6390,ICBI!$C$1:$D$10000, 2, 0)),D6389, VLOOKUP($A6390, ICBI!$C$1:$D$10000, 2, 0))</f>
        <v>274.53288710195</v>
      </c>
      <c r="E6390" s="2">
        <f t="shared" si="323"/>
        <v>43829</v>
      </c>
      <c r="F6390" s="3">
        <f t="shared" si="324"/>
        <v>3475.8989999999999</v>
      </c>
      <c r="G6390" s="3">
        <f t="shared" si="325"/>
        <v>5755.1273419798254</v>
      </c>
      <c r="H6390" s="6">
        <f>IF(ISNA(VLOOKUP($A6390, 'NAV Daily'!$A$1:$B$9941, 2, 0)/1000000000),H6389, VLOOKUP($A6390, 'NAV Daily'!$A$1:$B$9941, 2, 0)/1000000000)</f>
        <v>666.48381470779009</v>
      </c>
    </row>
    <row r="6391" spans="1:8" customFormat="1" x14ac:dyDescent="0.25">
      <c r="A6391" s="2">
        <v>44803</v>
      </c>
      <c r="B6391" s="110">
        <f>IF(ISNA(VLOOKUP($A6391, 'NAV Daily'!$A$1:$D$9941, 4, 0)),B6390, VLOOKUP($A6391, 'NAV Daily'!$A$1:$D$9941, 4, 0))</f>
        <v>3475.8989999999999</v>
      </c>
      <c r="C6391" s="110">
        <f>IF(IFERROR(VLOOKUP($A6391, JCI!A:E, 5, 0),C6390)="null",C6390, IFERROR(VLOOKUP( $A6391, JCI!A:E, 5, 0),C6390))</f>
        <v>6225.6860349999997</v>
      </c>
      <c r="D6391" s="6">
        <f>IF(ISNA(VLOOKUP($A6391,ICBI!$C$1:$D$10000, 2, 0)),D6390, VLOOKUP($A6391, ICBI!$C$1:$D$10000, 2, 0))</f>
        <v>274.53288710195</v>
      </c>
      <c r="E6391" s="2">
        <f t="shared" si="323"/>
        <v>43829</v>
      </c>
      <c r="F6391" s="3">
        <f t="shared" si="324"/>
        <v>3475.8989999999999</v>
      </c>
      <c r="G6391" s="3">
        <f t="shared" si="325"/>
        <v>5755.1273419798254</v>
      </c>
      <c r="H6391" s="6">
        <f>IF(ISNA(VLOOKUP($A6391, 'NAV Daily'!$A$1:$B$9941, 2, 0)/1000000000),H6390, VLOOKUP($A6391, 'NAV Daily'!$A$1:$B$9941, 2, 0)/1000000000)</f>
        <v>666.48381470779009</v>
      </c>
    </row>
    <row r="6392" spans="1:8" customFormat="1" x14ac:dyDescent="0.25">
      <c r="A6392" s="2">
        <v>44804</v>
      </c>
      <c r="B6392" s="110">
        <f>IF(ISNA(VLOOKUP($A6392, 'NAV Daily'!$A$1:$D$9941, 4, 0)),B6391, VLOOKUP($A6392, 'NAV Daily'!$A$1:$D$9941, 4, 0))</f>
        <v>3475.8989999999999</v>
      </c>
      <c r="C6392" s="110">
        <f>IF(IFERROR(VLOOKUP($A6392, JCI!A:E, 5, 0),C6391)="null",C6391, IFERROR(VLOOKUP( $A6392, JCI!A:E, 5, 0),C6391))</f>
        <v>6225.6860349999997</v>
      </c>
      <c r="D6392" s="6">
        <f>IF(ISNA(VLOOKUP($A6392,ICBI!$C$1:$D$10000, 2, 0)),D6391, VLOOKUP($A6392, ICBI!$C$1:$D$10000, 2, 0))</f>
        <v>274.53288710195</v>
      </c>
      <c r="E6392" s="2">
        <f t="shared" si="323"/>
        <v>43829</v>
      </c>
      <c r="F6392" s="3">
        <f t="shared" si="324"/>
        <v>3475.8989999999999</v>
      </c>
      <c r="G6392" s="3">
        <f t="shared" si="325"/>
        <v>5755.1273419798254</v>
      </c>
      <c r="H6392" s="6">
        <f>IF(ISNA(VLOOKUP($A6392, 'NAV Daily'!$A$1:$B$9941, 2, 0)/1000000000),H6391, VLOOKUP($A6392, 'NAV Daily'!$A$1:$B$9941, 2, 0)/1000000000)</f>
        <v>666.48381470779009</v>
      </c>
    </row>
    <row r="6393" spans="1:8" customFormat="1" x14ac:dyDescent="0.25">
      <c r="A6393" s="2">
        <v>44805</v>
      </c>
      <c r="B6393" s="110">
        <f>IF(ISNA(VLOOKUP($A6393, 'NAV Daily'!$A$1:$D$9941, 4, 0)),B6392, VLOOKUP($A6393, 'NAV Daily'!$A$1:$D$9941, 4, 0))</f>
        <v>3475.8989999999999</v>
      </c>
      <c r="C6393" s="110">
        <f>IF(IFERROR(VLOOKUP($A6393, JCI!A:E, 5, 0),C6392)="null",C6392, IFERROR(VLOOKUP( $A6393, JCI!A:E, 5, 0),C6392))</f>
        <v>6225.6860349999997</v>
      </c>
      <c r="D6393" s="6">
        <f>IF(ISNA(VLOOKUP($A6393,ICBI!$C$1:$D$10000, 2, 0)),D6392, VLOOKUP($A6393, ICBI!$C$1:$D$10000, 2, 0))</f>
        <v>274.53288710195</v>
      </c>
      <c r="E6393" s="2">
        <f t="shared" si="323"/>
        <v>43829</v>
      </c>
      <c r="F6393" s="3">
        <f t="shared" si="324"/>
        <v>3475.8989999999999</v>
      </c>
      <c r="G6393" s="3">
        <f t="shared" si="325"/>
        <v>5755.1273419798254</v>
      </c>
      <c r="H6393" s="6">
        <f>IF(ISNA(VLOOKUP($A6393, 'NAV Daily'!$A$1:$B$9941, 2, 0)/1000000000),H6392, VLOOKUP($A6393, 'NAV Daily'!$A$1:$B$9941, 2, 0)/1000000000)</f>
        <v>666.48381470779009</v>
      </c>
    </row>
    <row r="6394" spans="1:8" customFormat="1" x14ac:dyDescent="0.25">
      <c r="A6394" s="2">
        <v>44806</v>
      </c>
      <c r="B6394" s="110">
        <f>IF(ISNA(VLOOKUP($A6394, 'NAV Daily'!$A$1:$D$9941, 4, 0)),B6393, VLOOKUP($A6394, 'NAV Daily'!$A$1:$D$9941, 4, 0))</f>
        <v>3475.8989999999999</v>
      </c>
      <c r="C6394" s="110">
        <f>IF(IFERROR(VLOOKUP($A6394, JCI!A:E, 5, 0),C6393)="null",C6393, IFERROR(VLOOKUP( $A6394, JCI!A:E, 5, 0),C6393))</f>
        <v>6225.6860349999997</v>
      </c>
      <c r="D6394" s="6">
        <f>IF(ISNA(VLOOKUP($A6394,ICBI!$C$1:$D$10000, 2, 0)),D6393, VLOOKUP($A6394, ICBI!$C$1:$D$10000, 2, 0))</f>
        <v>274.53288710195</v>
      </c>
      <c r="E6394" s="2">
        <f t="shared" si="323"/>
        <v>43829</v>
      </c>
      <c r="F6394" s="3">
        <f t="shared" si="324"/>
        <v>3475.8989999999999</v>
      </c>
      <c r="G6394" s="3">
        <f t="shared" si="325"/>
        <v>5755.1273419798254</v>
      </c>
      <c r="H6394" s="6">
        <f>IF(ISNA(VLOOKUP($A6394, 'NAV Daily'!$A$1:$B$9941, 2, 0)/1000000000),H6393, VLOOKUP($A6394, 'NAV Daily'!$A$1:$B$9941, 2, 0)/1000000000)</f>
        <v>666.48381470779009</v>
      </c>
    </row>
    <row r="6395" spans="1:8" customFormat="1" x14ac:dyDescent="0.25">
      <c r="A6395" s="2">
        <v>44807</v>
      </c>
      <c r="B6395" s="110">
        <f>IF(ISNA(VLOOKUP($A6395, 'NAV Daily'!$A$1:$D$9941, 4, 0)),B6394, VLOOKUP($A6395, 'NAV Daily'!$A$1:$D$9941, 4, 0))</f>
        <v>3475.8989999999999</v>
      </c>
      <c r="C6395" s="110">
        <f>IF(IFERROR(VLOOKUP($A6395, JCI!A:E, 5, 0),C6394)="null",C6394, IFERROR(VLOOKUP( $A6395, JCI!A:E, 5, 0),C6394))</f>
        <v>6225.6860349999997</v>
      </c>
      <c r="D6395" s="6">
        <f>IF(ISNA(VLOOKUP($A6395,ICBI!$C$1:$D$10000, 2, 0)),D6394, VLOOKUP($A6395, ICBI!$C$1:$D$10000, 2, 0))</f>
        <v>274.53288710195</v>
      </c>
      <c r="E6395" s="2">
        <f t="shared" si="323"/>
        <v>43829</v>
      </c>
      <c r="F6395" s="3">
        <f t="shared" si="324"/>
        <v>3475.8989999999999</v>
      </c>
      <c r="G6395" s="3">
        <f t="shared" si="325"/>
        <v>5755.1273419798254</v>
      </c>
      <c r="H6395" s="6">
        <f>IF(ISNA(VLOOKUP($A6395, 'NAV Daily'!$A$1:$B$9941, 2, 0)/1000000000),H6394, VLOOKUP($A6395, 'NAV Daily'!$A$1:$B$9941, 2, 0)/1000000000)</f>
        <v>666.48381470779009</v>
      </c>
    </row>
    <row r="6396" spans="1:8" customFormat="1" x14ac:dyDescent="0.25">
      <c r="A6396" s="2">
        <v>44808</v>
      </c>
      <c r="B6396" s="110">
        <f>IF(ISNA(VLOOKUP($A6396, 'NAV Daily'!$A$1:$D$9941, 4, 0)),B6395, VLOOKUP($A6396, 'NAV Daily'!$A$1:$D$9941, 4, 0))</f>
        <v>3475.8989999999999</v>
      </c>
      <c r="C6396" s="110">
        <f>IF(IFERROR(VLOOKUP($A6396, JCI!A:E, 5, 0),C6395)="null",C6395, IFERROR(VLOOKUP( $A6396, JCI!A:E, 5, 0),C6395))</f>
        <v>6225.6860349999997</v>
      </c>
      <c r="D6396" s="6">
        <f>IF(ISNA(VLOOKUP($A6396,ICBI!$C$1:$D$10000, 2, 0)),D6395, VLOOKUP($A6396, ICBI!$C$1:$D$10000, 2, 0))</f>
        <v>274.53288710195</v>
      </c>
      <c r="E6396" s="2">
        <f t="shared" si="323"/>
        <v>43829</v>
      </c>
      <c r="F6396" s="3">
        <f t="shared" si="324"/>
        <v>3475.8989999999999</v>
      </c>
      <c r="G6396" s="3">
        <f t="shared" si="325"/>
        <v>5755.1273419798254</v>
      </c>
      <c r="H6396" s="6">
        <f>IF(ISNA(VLOOKUP($A6396, 'NAV Daily'!$A$1:$B$9941, 2, 0)/1000000000),H6395, VLOOKUP($A6396, 'NAV Daily'!$A$1:$B$9941, 2, 0)/1000000000)</f>
        <v>666.48381470779009</v>
      </c>
    </row>
    <row r="6397" spans="1:8" customFormat="1" x14ac:dyDescent="0.25">
      <c r="A6397" s="2">
        <v>44809</v>
      </c>
      <c r="B6397" s="110">
        <f>IF(ISNA(VLOOKUP($A6397, 'NAV Daily'!$A$1:$D$9941, 4, 0)),B6396, VLOOKUP($A6397, 'NAV Daily'!$A$1:$D$9941, 4, 0))</f>
        <v>3475.8989999999999</v>
      </c>
      <c r="C6397" s="110">
        <f>IF(IFERROR(VLOOKUP($A6397, JCI!A:E, 5, 0),C6396)="null",C6396, IFERROR(VLOOKUP( $A6397, JCI!A:E, 5, 0),C6396))</f>
        <v>6225.6860349999997</v>
      </c>
      <c r="D6397" s="6">
        <f>IF(ISNA(VLOOKUP($A6397,ICBI!$C$1:$D$10000, 2, 0)),D6396, VLOOKUP($A6397, ICBI!$C$1:$D$10000, 2, 0))</f>
        <v>274.53288710195</v>
      </c>
      <c r="E6397" s="2">
        <f t="shared" si="323"/>
        <v>43829</v>
      </c>
      <c r="F6397" s="3">
        <f t="shared" si="324"/>
        <v>3475.8989999999999</v>
      </c>
      <c r="G6397" s="3">
        <f t="shared" si="325"/>
        <v>5755.1273419798254</v>
      </c>
      <c r="H6397" s="6">
        <f>IF(ISNA(VLOOKUP($A6397, 'NAV Daily'!$A$1:$B$9941, 2, 0)/1000000000),H6396, VLOOKUP($A6397, 'NAV Daily'!$A$1:$B$9941, 2, 0)/1000000000)</f>
        <v>666.48381470779009</v>
      </c>
    </row>
    <row r="6398" spans="1:8" customFormat="1" x14ac:dyDescent="0.25">
      <c r="A6398" s="2">
        <v>44810</v>
      </c>
      <c r="B6398" s="110">
        <f>IF(ISNA(VLOOKUP($A6398, 'NAV Daily'!$A$1:$D$9941, 4, 0)),B6397, VLOOKUP($A6398, 'NAV Daily'!$A$1:$D$9941, 4, 0))</f>
        <v>3475.8989999999999</v>
      </c>
      <c r="C6398" s="110">
        <f>IF(IFERROR(VLOOKUP($A6398, JCI!A:E, 5, 0),C6397)="null",C6397, IFERROR(VLOOKUP( $A6398, JCI!A:E, 5, 0),C6397))</f>
        <v>6225.6860349999997</v>
      </c>
      <c r="D6398" s="6">
        <f>IF(ISNA(VLOOKUP($A6398,ICBI!$C$1:$D$10000, 2, 0)),D6397, VLOOKUP($A6398, ICBI!$C$1:$D$10000, 2, 0))</f>
        <v>274.53288710195</v>
      </c>
      <c r="E6398" s="2">
        <f t="shared" si="323"/>
        <v>43829</v>
      </c>
      <c r="F6398" s="3">
        <f t="shared" si="324"/>
        <v>3475.8989999999999</v>
      </c>
      <c r="G6398" s="3">
        <f t="shared" si="325"/>
        <v>5755.1273419798254</v>
      </c>
      <c r="H6398" s="6">
        <f>IF(ISNA(VLOOKUP($A6398, 'NAV Daily'!$A$1:$B$9941, 2, 0)/1000000000),H6397, VLOOKUP($A6398, 'NAV Daily'!$A$1:$B$9941, 2, 0)/1000000000)</f>
        <v>666.48381470779009</v>
      </c>
    </row>
    <row r="6399" spans="1:8" customFormat="1" x14ac:dyDescent="0.25">
      <c r="A6399" s="2">
        <v>44811</v>
      </c>
      <c r="B6399" s="110">
        <f>IF(ISNA(VLOOKUP($A6399, 'NAV Daily'!$A$1:$D$9941, 4, 0)),B6398, VLOOKUP($A6399, 'NAV Daily'!$A$1:$D$9941, 4, 0))</f>
        <v>3475.8989999999999</v>
      </c>
      <c r="C6399" s="110">
        <f>IF(IFERROR(VLOOKUP($A6399, JCI!A:E, 5, 0),C6398)="null",C6398, IFERROR(VLOOKUP( $A6399, JCI!A:E, 5, 0),C6398))</f>
        <v>6225.6860349999997</v>
      </c>
      <c r="D6399" s="6">
        <f>IF(ISNA(VLOOKUP($A6399,ICBI!$C$1:$D$10000, 2, 0)),D6398, VLOOKUP($A6399, ICBI!$C$1:$D$10000, 2, 0))</f>
        <v>274.53288710195</v>
      </c>
      <c r="E6399" s="2">
        <f t="shared" si="323"/>
        <v>43829</v>
      </c>
      <c r="F6399" s="3">
        <f t="shared" si="324"/>
        <v>3475.8989999999999</v>
      </c>
      <c r="G6399" s="3">
        <f t="shared" si="325"/>
        <v>5755.1273419798254</v>
      </c>
      <c r="H6399" s="6">
        <f>IF(ISNA(VLOOKUP($A6399, 'NAV Daily'!$A$1:$B$9941, 2, 0)/1000000000),H6398, VLOOKUP($A6399, 'NAV Daily'!$A$1:$B$9941, 2, 0)/1000000000)</f>
        <v>666.48381470779009</v>
      </c>
    </row>
    <row r="6400" spans="1:8" customFormat="1" x14ac:dyDescent="0.25">
      <c r="A6400" s="2">
        <v>44812</v>
      </c>
      <c r="B6400" s="110">
        <f>IF(ISNA(VLOOKUP($A6400, 'NAV Daily'!$A$1:$D$9941, 4, 0)),B6399, VLOOKUP($A6400, 'NAV Daily'!$A$1:$D$9941, 4, 0))</f>
        <v>3475.8989999999999</v>
      </c>
      <c r="C6400" s="110">
        <f>IF(IFERROR(VLOOKUP($A6400, JCI!A:E, 5, 0),C6399)="null",C6399, IFERROR(VLOOKUP( $A6400, JCI!A:E, 5, 0),C6399))</f>
        <v>6225.6860349999997</v>
      </c>
      <c r="D6400" s="6">
        <f>IF(ISNA(VLOOKUP($A6400,ICBI!$C$1:$D$10000, 2, 0)),D6399, VLOOKUP($A6400, ICBI!$C$1:$D$10000, 2, 0))</f>
        <v>274.53288710195</v>
      </c>
      <c r="E6400" s="2">
        <f t="shared" si="323"/>
        <v>43829</v>
      </c>
      <c r="F6400" s="3">
        <f t="shared" si="324"/>
        <v>3475.8989999999999</v>
      </c>
      <c r="G6400" s="3">
        <f t="shared" si="325"/>
        <v>5755.1273419798254</v>
      </c>
      <c r="H6400" s="6">
        <f>IF(ISNA(VLOOKUP($A6400, 'NAV Daily'!$A$1:$B$9941, 2, 0)/1000000000),H6399, VLOOKUP($A6400, 'NAV Daily'!$A$1:$B$9941, 2, 0)/1000000000)</f>
        <v>666.48381470779009</v>
      </c>
    </row>
    <row r="6401" spans="1:8" customFormat="1" x14ac:dyDescent="0.25">
      <c r="A6401" s="2">
        <v>44813</v>
      </c>
      <c r="B6401" s="110">
        <f>IF(ISNA(VLOOKUP($A6401, 'NAV Daily'!$A$1:$D$9941, 4, 0)),B6400, VLOOKUP($A6401, 'NAV Daily'!$A$1:$D$9941, 4, 0))</f>
        <v>3475.8989999999999</v>
      </c>
      <c r="C6401" s="110">
        <f>IF(IFERROR(VLOOKUP($A6401, JCI!A:E, 5, 0),C6400)="null",C6400, IFERROR(VLOOKUP( $A6401, JCI!A:E, 5, 0),C6400))</f>
        <v>6225.6860349999997</v>
      </c>
      <c r="D6401" s="6">
        <f>IF(ISNA(VLOOKUP($A6401,ICBI!$C$1:$D$10000, 2, 0)),D6400, VLOOKUP($A6401, ICBI!$C$1:$D$10000, 2, 0))</f>
        <v>274.53288710195</v>
      </c>
      <c r="E6401" s="2">
        <f t="shared" si="323"/>
        <v>43829</v>
      </c>
      <c r="F6401" s="3">
        <f t="shared" si="324"/>
        <v>3475.8989999999999</v>
      </c>
      <c r="G6401" s="3">
        <f t="shared" si="325"/>
        <v>5755.1273419798254</v>
      </c>
      <c r="H6401" s="6">
        <f>IF(ISNA(VLOOKUP($A6401, 'NAV Daily'!$A$1:$B$9941, 2, 0)/1000000000),H6400, VLOOKUP($A6401, 'NAV Daily'!$A$1:$B$9941, 2, 0)/1000000000)</f>
        <v>666.48381470779009</v>
      </c>
    </row>
    <row r="6402" spans="1:8" customFormat="1" x14ac:dyDescent="0.25">
      <c r="A6402" s="2">
        <v>44814</v>
      </c>
      <c r="B6402" s="110">
        <f>IF(ISNA(VLOOKUP($A6402, 'NAV Daily'!$A$1:$D$9941, 4, 0)),B6401, VLOOKUP($A6402, 'NAV Daily'!$A$1:$D$9941, 4, 0))</f>
        <v>3475.8989999999999</v>
      </c>
      <c r="C6402" s="110">
        <f>IF(IFERROR(VLOOKUP($A6402, JCI!A:E, 5, 0),C6401)="null",C6401, IFERROR(VLOOKUP( $A6402, JCI!A:E, 5, 0),C6401))</f>
        <v>6225.6860349999997</v>
      </c>
      <c r="D6402" s="6">
        <f>IF(ISNA(VLOOKUP($A6402,ICBI!$C$1:$D$10000, 2, 0)),D6401, VLOOKUP($A6402, ICBI!$C$1:$D$10000, 2, 0))</f>
        <v>274.53288710195</v>
      </c>
      <c r="E6402" s="2">
        <f t="shared" si="323"/>
        <v>43829</v>
      </c>
      <c r="F6402" s="3">
        <f t="shared" si="324"/>
        <v>3475.8989999999999</v>
      </c>
      <c r="G6402" s="3">
        <f t="shared" si="325"/>
        <v>5755.1273419798254</v>
      </c>
      <c r="H6402" s="6">
        <f>IF(ISNA(VLOOKUP($A6402, 'NAV Daily'!$A$1:$B$9941, 2, 0)/1000000000),H6401, VLOOKUP($A6402, 'NAV Daily'!$A$1:$B$9941, 2, 0)/1000000000)</f>
        <v>666.48381470779009</v>
      </c>
    </row>
    <row r="6403" spans="1:8" customFormat="1" x14ac:dyDescent="0.25">
      <c r="A6403" s="2">
        <v>44815</v>
      </c>
      <c r="B6403" s="110">
        <f>IF(ISNA(VLOOKUP($A6403, 'NAV Daily'!$A$1:$D$9941, 4, 0)),B6402, VLOOKUP($A6403, 'NAV Daily'!$A$1:$D$9941, 4, 0))</f>
        <v>3475.8989999999999</v>
      </c>
      <c r="C6403" s="110">
        <f>IF(IFERROR(VLOOKUP($A6403, JCI!A:E, 5, 0),C6402)="null",C6402, IFERROR(VLOOKUP( $A6403, JCI!A:E, 5, 0),C6402))</f>
        <v>6225.6860349999997</v>
      </c>
      <c r="D6403" s="6">
        <f>IF(ISNA(VLOOKUP($A6403,ICBI!$C$1:$D$10000, 2, 0)),D6402, VLOOKUP($A6403, ICBI!$C$1:$D$10000, 2, 0))</f>
        <v>274.53288710195</v>
      </c>
      <c r="E6403" s="2">
        <f t="shared" ref="E6403:E6466" si="326">IF($A6403&gt;$K$1, $K$1, $A6403)</f>
        <v>43829</v>
      </c>
      <c r="F6403" s="3">
        <f t="shared" ref="F6403:F6466" si="327">IF($A6403&gt;$K$1, F6402, $B6403)</f>
        <v>3475.8989999999999</v>
      </c>
      <c r="G6403" s="3">
        <f t="shared" ref="G6403:G6466" si="328">IF(ISERROR(IF($A6403&gt;$K$1, G6402, $C6403/$C$2*1000)),G6402, IF($A6403&gt;$K$1, G6402, $C6403/$C$2*1000))</f>
        <v>5755.1273419798254</v>
      </c>
      <c r="H6403" s="6">
        <f>IF(ISNA(VLOOKUP($A6403, 'NAV Daily'!$A$1:$B$9941, 2, 0)/1000000000),H6402, VLOOKUP($A6403, 'NAV Daily'!$A$1:$B$9941, 2, 0)/1000000000)</f>
        <v>666.48381470779009</v>
      </c>
    </row>
    <row r="6404" spans="1:8" customFormat="1" x14ac:dyDescent="0.25">
      <c r="A6404" s="2">
        <v>44816</v>
      </c>
      <c r="B6404" s="110">
        <f>IF(ISNA(VLOOKUP($A6404, 'NAV Daily'!$A$1:$D$9941, 4, 0)),B6403, VLOOKUP($A6404, 'NAV Daily'!$A$1:$D$9941, 4, 0))</f>
        <v>3475.8989999999999</v>
      </c>
      <c r="C6404" s="110">
        <f>IF(IFERROR(VLOOKUP($A6404, JCI!A:E, 5, 0),C6403)="null",C6403, IFERROR(VLOOKUP( $A6404, JCI!A:E, 5, 0),C6403))</f>
        <v>6225.6860349999997</v>
      </c>
      <c r="D6404" s="6">
        <f>IF(ISNA(VLOOKUP($A6404,ICBI!$C$1:$D$10000, 2, 0)),D6403, VLOOKUP($A6404, ICBI!$C$1:$D$10000, 2, 0))</f>
        <v>274.53288710195</v>
      </c>
      <c r="E6404" s="2">
        <f t="shared" si="326"/>
        <v>43829</v>
      </c>
      <c r="F6404" s="3">
        <f t="shared" si="327"/>
        <v>3475.8989999999999</v>
      </c>
      <c r="G6404" s="3">
        <f t="shared" si="328"/>
        <v>5755.1273419798254</v>
      </c>
      <c r="H6404" s="6">
        <f>IF(ISNA(VLOOKUP($A6404, 'NAV Daily'!$A$1:$B$9941, 2, 0)/1000000000),H6403, VLOOKUP($A6404, 'NAV Daily'!$A$1:$B$9941, 2, 0)/1000000000)</f>
        <v>666.48381470779009</v>
      </c>
    </row>
    <row r="6405" spans="1:8" customFormat="1" x14ac:dyDescent="0.25">
      <c r="A6405" s="2">
        <v>44817</v>
      </c>
      <c r="B6405" s="110">
        <f>IF(ISNA(VLOOKUP($A6405, 'NAV Daily'!$A$1:$D$9941, 4, 0)),B6404, VLOOKUP($A6405, 'NAV Daily'!$A$1:$D$9941, 4, 0))</f>
        <v>3475.8989999999999</v>
      </c>
      <c r="C6405" s="110">
        <f>IF(IFERROR(VLOOKUP($A6405, JCI!A:E, 5, 0),C6404)="null",C6404, IFERROR(VLOOKUP( $A6405, JCI!A:E, 5, 0),C6404))</f>
        <v>6225.6860349999997</v>
      </c>
      <c r="D6405" s="6">
        <f>IF(ISNA(VLOOKUP($A6405,ICBI!$C$1:$D$10000, 2, 0)),D6404, VLOOKUP($A6405, ICBI!$C$1:$D$10000, 2, 0))</f>
        <v>274.53288710195</v>
      </c>
      <c r="E6405" s="2">
        <f t="shared" si="326"/>
        <v>43829</v>
      </c>
      <c r="F6405" s="3">
        <f t="shared" si="327"/>
        <v>3475.8989999999999</v>
      </c>
      <c r="G6405" s="3">
        <f t="shared" si="328"/>
        <v>5755.1273419798254</v>
      </c>
      <c r="H6405" s="6">
        <f>IF(ISNA(VLOOKUP($A6405, 'NAV Daily'!$A$1:$B$9941, 2, 0)/1000000000),H6404, VLOOKUP($A6405, 'NAV Daily'!$A$1:$B$9941, 2, 0)/1000000000)</f>
        <v>666.48381470779009</v>
      </c>
    </row>
    <row r="6406" spans="1:8" customFormat="1" x14ac:dyDescent="0.25">
      <c r="A6406" s="2">
        <v>44818</v>
      </c>
      <c r="B6406" s="110">
        <f>IF(ISNA(VLOOKUP($A6406, 'NAV Daily'!$A$1:$D$9941, 4, 0)),B6405, VLOOKUP($A6406, 'NAV Daily'!$A$1:$D$9941, 4, 0))</f>
        <v>3475.8989999999999</v>
      </c>
      <c r="C6406" s="110">
        <f>IF(IFERROR(VLOOKUP($A6406, JCI!A:E, 5, 0),C6405)="null",C6405, IFERROR(VLOOKUP( $A6406, JCI!A:E, 5, 0),C6405))</f>
        <v>6225.6860349999997</v>
      </c>
      <c r="D6406" s="6">
        <f>IF(ISNA(VLOOKUP($A6406,ICBI!$C$1:$D$10000, 2, 0)),D6405, VLOOKUP($A6406, ICBI!$C$1:$D$10000, 2, 0))</f>
        <v>274.53288710195</v>
      </c>
      <c r="E6406" s="2">
        <f t="shared" si="326"/>
        <v>43829</v>
      </c>
      <c r="F6406" s="3">
        <f t="shared" si="327"/>
        <v>3475.8989999999999</v>
      </c>
      <c r="G6406" s="3">
        <f t="shared" si="328"/>
        <v>5755.1273419798254</v>
      </c>
      <c r="H6406" s="6">
        <f>IF(ISNA(VLOOKUP($A6406, 'NAV Daily'!$A$1:$B$9941, 2, 0)/1000000000),H6405, VLOOKUP($A6406, 'NAV Daily'!$A$1:$B$9941, 2, 0)/1000000000)</f>
        <v>666.48381470779009</v>
      </c>
    </row>
    <row r="6407" spans="1:8" customFormat="1" x14ac:dyDescent="0.25">
      <c r="A6407" s="2">
        <v>44819</v>
      </c>
      <c r="B6407" s="110">
        <f>IF(ISNA(VLOOKUP($A6407, 'NAV Daily'!$A$1:$D$9941, 4, 0)),B6406, VLOOKUP($A6407, 'NAV Daily'!$A$1:$D$9941, 4, 0))</f>
        <v>3475.8989999999999</v>
      </c>
      <c r="C6407" s="110">
        <f>IF(IFERROR(VLOOKUP($A6407, JCI!A:E, 5, 0),C6406)="null",C6406, IFERROR(VLOOKUP( $A6407, JCI!A:E, 5, 0),C6406))</f>
        <v>6225.6860349999997</v>
      </c>
      <c r="D6407" s="6">
        <f>IF(ISNA(VLOOKUP($A6407,ICBI!$C$1:$D$10000, 2, 0)),D6406, VLOOKUP($A6407, ICBI!$C$1:$D$10000, 2, 0))</f>
        <v>274.53288710195</v>
      </c>
      <c r="E6407" s="2">
        <f t="shared" si="326"/>
        <v>43829</v>
      </c>
      <c r="F6407" s="3">
        <f t="shared" si="327"/>
        <v>3475.8989999999999</v>
      </c>
      <c r="G6407" s="3">
        <f t="shared" si="328"/>
        <v>5755.1273419798254</v>
      </c>
      <c r="H6407" s="6">
        <f>IF(ISNA(VLOOKUP($A6407, 'NAV Daily'!$A$1:$B$9941, 2, 0)/1000000000),H6406, VLOOKUP($A6407, 'NAV Daily'!$A$1:$B$9941, 2, 0)/1000000000)</f>
        <v>666.48381470779009</v>
      </c>
    </row>
    <row r="6408" spans="1:8" customFormat="1" x14ac:dyDescent="0.25">
      <c r="A6408" s="2">
        <v>44820</v>
      </c>
      <c r="B6408" s="110">
        <f>IF(ISNA(VLOOKUP($A6408, 'NAV Daily'!$A$1:$D$9941, 4, 0)),B6407, VLOOKUP($A6408, 'NAV Daily'!$A$1:$D$9941, 4, 0))</f>
        <v>3475.8989999999999</v>
      </c>
      <c r="C6408" s="110">
        <f>IF(IFERROR(VLOOKUP($A6408, JCI!A:E, 5, 0),C6407)="null",C6407, IFERROR(VLOOKUP( $A6408, JCI!A:E, 5, 0),C6407))</f>
        <v>6225.6860349999997</v>
      </c>
      <c r="D6408" s="6">
        <f>IF(ISNA(VLOOKUP($A6408,ICBI!$C$1:$D$10000, 2, 0)),D6407, VLOOKUP($A6408, ICBI!$C$1:$D$10000, 2, 0))</f>
        <v>274.53288710195</v>
      </c>
      <c r="E6408" s="2">
        <f t="shared" si="326"/>
        <v>43829</v>
      </c>
      <c r="F6408" s="3">
        <f t="shared" si="327"/>
        <v>3475.8989999999999</v>
      </c>
      <c r="G6408" s="3">
        <f t="shared" si="328"/>
        <v>5755.1273419798254</v>
      </c>
      <c r="H6408" s="6">
        <f>IF(ISNA(VLOOKUP($A6408, 'NAV Daily'!$A$1:$B$9941, 2, 0)/1000000000),H6407, VLOOKUP($A6408, 'NAV Daily'!$A$1:$B$9941, 2, 0)/1000000000)</f>
        <v>666.48381470779009</v>
      </c>
    </row>
    <row r="6409" spans="1:8" customFormat="1" x14ac:dyDescent="0.25">
      <c r="A6409" s="2">
        <v>44821</v>
      </c>
      <c r="B6409" s="110">
        <f>IF(ISNA(VLOOKUP($A6409, 'NAV Daily'!$A$1:$D$9941, 4, 0)),B6408, VLOOKUP($A6409, 'NAV Daily'!$A$1:$D$9941, 4, 0))</f>
        <v>3475.8989999999999</v>
      </c>
      <c r="C6409" s="110">
        <f>IF(IFERROR(VLOOKUP($A6409, JCI!A:E, 5, 0),C6408)="null",C6408, IFERROR(VLOOKUP( $A6409, JCI!A:E, 5, 0),C6408))</f>
        <v>6225.6860349999997</v>
      </c>
      <c r="D6409" s="6">
        <f>IF(ISNA(VLOOKUP($A6409,ICBI!$C$1:$D$10000, 2, 0)),D6408, VLOOKUP($A6409, ICBI!$C$1:$D$10000, 2, 0))</f>
        <v>274.53288710195</v>
      </c>
      <c r="E6409" s="2">
        <f t="shared" si="326"/>
        <v>43829</v>
      </c>
      <c r="F6409" s="3">
        <f t="shared" si="327"/>
        <v>3475.8989999999999</v>
      </c>
      <c r="G6409" s="3">
        <f t="shared" si="328"/>
        <v>5755.1273419798254</v>
      </c>
      <c r="H6409" s="6">
        <f>IF(ISNA(VLOOKUP($A6409, 'NAV Daily'!$A$1:$B$9941, 2, 0)/1000000000),H6408, VLOOKUP($A6409, 'NAV Daily'!$A$1:$B$9941, 2, 0)/1000000000)</f>
        <v>666.48381470779009</v>
      </c>
    </row>
    <row r="6410" spans="1:8" customFormat="1" x14ac:dyDescent="0.25">
      <c r="A6410" s="2">
        <v>44822</v>
      </c>
      <c r="B6410" s="110">
        <f>IF(ISNA(VLOOKUP($A6410, 'NAV Daily'!$A$1:$D$9941, 4, 0)),B6409, VLOOKUP($A6410, 'NAV Daily'!$A$1:$D$9941, 4, 0))</f>
        <v>3475.8989999999999</v>
      </c>
      <c r="C6410" s="110">
        <f>IF(IFERROR(VLOOKUP($A6410, JCI!A:E, 5, 0),C6409)="null",C6409, IFERROR(VLOOKUP( $A6410, JCI!A:E, 5, 0),C6409))</f>
        <v>6225.6860349999997</v>
      </c>
      <c r="D6410" s="6">
        <f>IF(ISNA(VLOOKUP($A6410,ICBI!$C$1:$D$10000, 2, 0)),D6409, VLOOKUP($A6410, ICBI!$C$1:$D$10000, 2, 0))</f>
        <v>274.53288710195</v>
      </c>
      <c r="E6410" s="2">
        <f t="shared" si="326"/>
        <v>43829</v>
      </c>
      <c r="F6410" s="3">
        <f t="shared" si="327"/>
        <v>3475.8989999999999</v>
      </c>
      <c r="G6410" s="3">
        <f t="shared" si="328"/>
        <v>5755.1273419798254</v>
      </c>
      <c r="H6410" s="6">
        <f>IF(ISNA(VLOOKUP($A6410, 'NAV Daily'!$A$1:$B$9941, 2, 0)/1000000000),H6409, VLOOKUP($A6410, 'NAV Daily'!$A$1:$B$9941, 2, 0)/1000000000)</f>
        <v>666.48381470779009</v>
      </c>
    </row>
    <row r="6411" spans="1:8" customFormat="1" x14ac:dyDescent="0.25">
      <c r="A6411" s="2">
        <v>44823</v>
      </c>
      <c r="B6411" s="110">
        <f>IF(ISNA(VLOOKUP($A6411, 'NAV Daily'!$A$1:$D$9941, 4, 0)),B6410, VLOOKUP($A6411, 'NAV Daily'!$A$1:$D$9941, 4, 0))</f>
        <v>3475.8989999999999</v>
      </c>
      <c r="C6411" s="110">
        <f>IF(IFERROR(VLOOKUP($A6411, JCI!A:E, 5, 0),C6410)="null",C6410, IFERROR(VLOOKUP( $A6411, JCI!A:E, 5, 0),C6410))</f>
        <v>6225.6860349999997</v>
      </c>
      <c r="D6411" s="6">
        <f>IF(ISNA(VLOOKUP($A6411,ICBI!$C$1:$D$10000, 2, 0)),D6410, VLOOKUP($A6411, ICBI!$C$1:$D$10000, 2, 0))</f>
        <v>274.53288710195</v>
      </c>
      <c r="E6411" s="2">
        <f t="shared" si="326"/>
        <v>43829</v>
      </c>
      <c r="F6411" s="3">
        <f t="shared" si="327"/>
        <v>3475.8989999999999</v>
      </c>
      <c r="G6411" s="3">
        <f t="shared" si="328"/>
        <v>5755.1273419798254</v>
      </c>
      <c r="H6411" s="6">
        <f>IF(ISNA(VLOOKUP($A6411, 'NAV Daily'!$A$1:$B$9941, 2, 0)/1000000000),H6410, VLOOKUP($A6411, 'NAV Daily'!$A$1:$B$9941, 2, 0)/1000000000)</f>
        <v>666.48381470779009</v>
      </c>
    </row>
    <row r="6412" spans="1:8" customFormat="1" x14ac:dyDescent="0.25">
      <c r="A6412" s="2">
        <v>44824</v>
      </c>
      <c r="B6412" s="110">
        <f>IF(ISNA(VLOOKUP($A6412, 'NAV Daily'!$A$1:$D$9941, 4, 0)),B6411, VLOOKUP($A6412, 'NAV Daily'!$A$1:$D$9941, 4, 0))</f>
        <v>3475.8989999999999</v>
      </c>
      <c r="C6412" s="110">
        <f>IF(IFERROR(VLOOKUP($A6412, JCI!A:E, 5, 0),C6411)="null",C6411, IFERROR(VLOOKUP( $A6412, JCI!A:E, 5, 0),C6411))</f>
        <v>6225.6860349999997</v>
      </c>
      <c r="D6412" s="6">
        <f>IF(ISNA(VLOOKUP($A6412,ICBI!$C$1:$D$10000, 2, 0)),D6411, VLOOKUP($A6412, ICBI!$C$1:$D$10000, 2, 0))</f>
        <v>274.53288710195</v>
      </c>
      <c r="E6412" s="2">
        <f t="shared" si="326"/>
        <v>43829</v>
      </c>
      <c r="F6412" s="3">
        <f t="shared" si="327"/>
        <v>3475.8989999999999</v>
      </c>
      <c r="G6412" s="3">
        <f t="shared" si="328"/>
        <v>5755.1273419798254</v>
      </c>
      <c r="H6412" s="6">
        <f>IF(ISNA(VLOOKUP($A6412, 'NAV Daily'!$A$1:$B$9941, 2, 0)/1000000000),H6411, VLOOKUP($A6412, 'NAV Daily'!$A$1:$B$9941, 2, 0)/1000000000)</f>
        <v>666.48381470779009</v>
      </c>
    </row>
    <row r="6413" spans="1:8" customFormat="1" x14ac:dyDescent="0.25">
      <c r="A6413" s="2">
        <v>44825</v>
      </c>
      <c r="B6413" s="110">
        <f>IF(ISNA(VLOOKUP($A6413, 'NAV Daily'!$A$1:$D$9941, 4, 0)),B6412, VLOOKUP($A6413, 'NAV Daily'!$A$1:$D$9941, 4, 0))</f>
        <v>3475.8989999999999</v>
      </c>
      <c r="C6413" s="110">
        <f>IF(IFERROR(VLOOKUP($A6413, JCI!A:E, 5, 0),C6412)="null",C6412, IFERROR(VLOOKUP( $A6413, JCI!A:E, 5, 0),C6412))</f>
        <v>6225.6860349999997</v>
      </c>
      <c r="D6413" s="6">
        <f>IF(ISNA(VLOOKUP($A6413,ICBI!$C$1:$D$10000, 2, 0)),D6412, VLOOKUP($A6413, ICBI!$C$1:$D$10000, 2, 0))</f>
        <v>274.53288710195</v>
      </c>
      <c r="E6413" s="2">
        <f t="shared" si="326"/>
        <v>43829</v>
      </c>
      <c r="F6413" s="3">
        <f t="shared" si="327"/>
        <v>3475.8989999999999</v>
      </c>
      <c r="G6413" s="3">
        <f t="shared" si="328"/>
        <v>5755.1273419798254</v>
      </c>
      <c r="H6413" s="6">
        <f>IF(ISNA(VLOOKUP($A6413, 'NAV Daily'!$A$1:$B$9941, 2, 0)/1000000000),H6412, VLOOKUP($A6413, 'NAV Daily'!$A$1:$B$9941, 2, 0)/1000000000)</f>
        <v>666.48381470779009</v>
      </c>
    </row>
    <row r="6414" spans="1:8" customFormat="1" x14ac:dyDescent="0.25">
      <c r="A6414" s="2">
        <v>44826</v>
      </c>
      <c r="B6414" s="110">
        <f>IF(ISNA(VLOOKUP($A6414, 'NAV Daily'!$A$1:$D$9941, 4, 0)),B6413, VLOOKUP($A6414, 'NAV Daily'!$A$1:$D$9941, 4, 0))</f>
        <v>3475.8989999999999</v>
      </c>
      <c r="C6414" s="110">
        <f>IF(IFERROR(VLOOKUP($A6414, JCI!A:E, 5, 0),C6413)="null",C6413, IFERROR(VLOOKUP( $A6414, JCI!A:E, 5, 0),C6413))</f>
        <v>6225.6860349999997</v>
      </c>
      <c r="D6414" s="6">
        <f>IF(ISNA(VLOOKUP($A6414,ICBI!$C$1:$D$10000, 2, 0)),D6413, VLOOKUP($A6414, ICBI!$C$1:$D$10000, 2, 0))</f>
        <v>274.53288710195</v>
      </c>
      <c r="E6414" s="2">
        <f t="shared" si="326"/>
        <v>43829</v>
      </c>
      <c r="F6414" s="3">
        <f t="shared" si="327"/>
        <v>3475.8989999999999</v>
      </c>
      <c r="G6414" s="3">
        <f t="shared" si="328"/>
        <v>5755.1273419798254</v>
      </c>
      <c r="H6414" s="6">
        <f>IF(ISNA(VLOOKUP($A6414, 'NAV Daily'!$A$1:$B$9941, 2, 0)/1000000000),H6413, VLOOKUP($A6414, 'NAV Daily'!$A$1:$B$9941, 2, 0)/1000000000)</f>
        <v>666.48381470779009</v>
      </c>
    </row>
    <row r="6415" spans="1:8" customFormat="1" x14ac:dyDescent="0.25">
      <c r="A6415" s="2">
        <v>44827</v>
      </c>
      <c r="B6415" s="110">
        <f>IF(ISNA(VLOOKUP($A6415, 'NAV Daily'!$A$1:$D$9941, 4, 0)),B6414, VLOOKUP($A6415, 'NAV Daily'!$A$1:$D$9941, 4, 0))</f>
        <v>3475.8989999999999</v>
      </c>
      <c r="C6415" s="110">
        <f>IF(IFERROR(VLOOKUP($A6415, JCI!A:E, 5, 0),C6414)="null",C6414, IFERROR(VLOOKUP( $A6415, JCI!A:E, 5, 0),C6414))</f>
        <v>6225.6860349999997</v>
      </c>
      <c r="D6415" s="6">
        <f>IF(ISNA(VLOOKUP($A6415,ICBI!$C$1:$D$10000, 2, 0)),D6414, VLOOKUP($A6415, ICBI!$C$1:$D$10000, 2, 0))</f>
        <v>274.53288710195</v>
      </c>
      <c r="E6415" s="2">
        <f t="shared" si="326"/>
        <v>43829</v>
      </c>
      <c r="F6415" s="3">
        <f t="shared" si="327"/>
        <v>3475.8989999999999</v>
      </c>
      <c r="G6415" s="3">
        <f t="shared" si="328"/>
        <v>5755.1273419798254</v>
      </c>
      <c r="H6415" s="6">
        <f>IF(ISNA(VLOOKUP($A6415, 'NAV Daily'!$A$1:$B$9941, 2, 0)/1000000000),H6414, VLOOKUP($A6415, 'NAV Daily'!$A$1:$B$9941, 2, 0)/1000000000)</f>
        <v>666.48381470779009</v>
      </c>
    </row>
    <row r="6416" spans="1:8" customFormat="1" x14ac:dyDescent="0.25">
      <c r="A6416" s="2">
        <v>44828</v>
      </c>
      <c r="B6416" s="110">
        <f>IF(ISNA(VLOOKUP($A6416, 'NAV Daily'!$A$1:$D$9941, 4, 0)),B6415, VLOOKUP($A6416, 'NAV Daily'!$A$1:$D$9941, 4, 0))</f>
        <v>3475.8989999999999</v>
      </c>
      <c r="C6416" s="110">
        <f>IF(IFERROR(VLOOKUP($A6416, JCI!A:E, 5, 0),C6415)="null",C6415, IFERROR(VLOOKUP( $A6416, JCI!A:E, 5, 0),C6415))</f>
        <v>6225.6860349999997</v>
      </c>
      <c r="D6416" s="6">
        <f>IF(ISNA(VLOOKUP($A6416,ICBI!$C$1:$D$10000, 2, 0)),D6415, VLOOKUP($A6416, ICBI!$C$1:$D$10000, 2, 0))</f>
        <v>274.53288710195</v>
      </c>
      <c r="E6416" s="2">
        <f t="shared" si="326"/>
        <v>43829</v>
      </c>
      <c r="F6416" s="3">
        <f t="shared" si="327"/>
        <v>3475.8989999999999</v>
      </c>
      <c r="G6416" s="3">
        <f t="shared" si="328"/>
        <v>5755.1273419798254</v>
      </c>
      <c r="H6416" s="6">
        <f>IF(ISNA(VLOOKUP($A6416, 'NAV Daily'!$A$1:$B$9941, 2, 0)/1000000000),H6415, VLOOKUP($A6416, 'NAV Daily'!$A$1:$B$9941, 2, 0)/1000000000)</f>
        <v>666.48381470779009</v>
      </c>
    </row>
    <row r="6417" spans="1:8" customFormat="1" x14ac:dyDescent="0.25">
      <c r="A6417" s="2">
        <v>44829</v>
      </c>
      <c r="B6417" s="110">
        <f>IF(ISNA(VLOOKUP($A6417, 'NAV Daily'!$A$1:$D$9941, 4, 0)),B6416, VLOOKUP($A6417, 'NAV Daily'!$A$1:$D$9941, 4, 0))</f>
        <v>3475.8989999999999</v>
      </c>
      <c r="C6417" s="110">
        <f>IF(IFERROR(VLOOKUP($A6417, JCI!A:E, 5, 0),C6416)="null",C6416, IFERROR(VLOOKUP( $A6417, JCI!A:E, 5, 0),C6416))</f>
        <v>6225.6860349999997</v>
      </c>
      <c r="D6417" s="6">
        <f>IF(ISNA(VLOOKUP($A6417,ICBI!$C$1:$D$10000, 2, 0)),D6416, VLOOKUP($A6417, ICBI!$C$1:$D$10000, 2, 0))</f>
        <v>274.53288710195</v>
      </c>
      <c r="E6417" s="2">
        <f t="shared" si="326"/>
        <v>43829</v>
      </c>
      <c r="F6417" s="3">
        <f t="shared" si="327"/>
        <v>3475.8989999999999</v>
      </c>
      <c r="G6417" s="3">
        <f t="shared" si="328"/>
        <v>5755.1273419798254</v>
      </c>
      <c r="H6417" s="6">
        <f>IF(ISNA(VLOOKUP($A6417, 'NAV Daily'!$A$1:$B$9941, 2, 0)/1000000000),H6416, VLOOKUP($A6417, 'NAV Daily'!$A$1:$B$9941, 2, 0)/1000000000)</f>
        <v>666.48381470779009</v>
      </c>
    </row>
    <row r="6418" spans="1:8" customFormat="1" x14ac:dyDescent="0.25">
      <c r="A6418" s="2">
        <v>44830</v>
      </c>
      <c r="B6418" s="110">
        <f>IF(ISNA(VLOOKUP($A6418, 'NAV Daily'!$A$1:$D$9941, 4, 0)),B6417, VLOOKUP($A6418, 'NAV Daily'!$A$1:$D$9941, 4, 0))</f>
        <v>3475.8989999999999</v>
      </c>
      <c r="C6418" s="110">
        <f>IF(IFERROR(VLOOKUP($A6418, JCI!A:E, 5, 0),C6417)="null",C6417, IFERROR(VLOOKUP( $A6418, JCI!A:E, 5, 0),C6417))</f>
        <v>6225.6860349999997</v>
      </c>
      <c r="D6418" s="6">
        <f>IF(ISNA(VLOOKUP($A6418,ICBI!$C$1:$D$10000, 2, 0)),D6417, VLOOKUP($A6418, ICBI!$C$1:$D$10000, 2, 0))</f>
        <v>274.53288710195</v>
      </c>
      <c r="E6418" s="2">
        <f t="shared" si="326"/>
        <v>43829</v>
      </c>
      <c r="F6418" s="3">
        <f t="shared" si="327"/>
        <v>3475.8989999999999</v>
      </c>
      <c r="G6418" s="3">
        <f t="shared" si="328"/>
        <v>5755.1273419798254</v>
      </c>
      <c r="H6418" s="6">
        <f>IF(ISNA(VLOOKUP($A6418, 'NAV Daily'!$A$1:$B$9941, 2, 0)/1000000000),H6417, VLOOKUP($A6418, 'NAV Daily'!$A$1:$B$9941, 2, 0)/1000000000)</f>
        <v>666.48381470779009</v>
      </c>
    </row>
    <row r="6419" spans="1:8" customFormat="1" x14ac:dyDescent="0.25">
      <c r="A6419" s="2">
        <v>44831</v>
      </c>
      <c r="B6419" s="110">
        <f>IF(ISNA(VLOOKUP($A6419, 'NAV Daily'!$A$1:$D$9941, 4, 0)),B6418, VLOOKUP($A6419, 'NAV Daily'!$A$1:$D$9941, 4, 0))</f>
        <v>3475.8989999999999</v>
      </c>
      <c r="C6419" s="110">
        <f>IF(IFERROR(VLOOKUP($A6419, JCI!A:E, 5, 0),C6418)="null",C6418, IFERROR(VLOOKUP( $A6419, JCI!A:E, 5, 0),C6418))</f>
        <v>6225.6860349999997</v>
      </c>
      <c r="D6419" s="6">
        <f>IF(ISNA(VLOOKUP($A6419,ICBI!$C$1:$D$10000, 2, 0)),D6418, VLOOKUP($A6419, ICBI!$C$1:$D$10000, 2, 0))</f>
        <v>274.53288710195</v>
      </c>
      <c r="E6419" s="2">
        <f t="shared" si="326"/>
        <v>43829</v>
      </c>
      <c r="F6419" s="3">
        <f t="shared" si="327"/>
        <v>3475.8989999999999</v>
      </c>
      <c r="G6419" s="3">
        <f t="shared" si="328"/>
        <v>5755.1273419798254</v>
      </c>
      <c r="H6419" s="6">
        <f>IF(ISNA(VLOOKUP($A6419, 'NAV Daily'!$A$1:$B$9941, 2, 0)/1000000000),H6418, VLOOKUP($A6419, 'NAV Daily'!$A$1:$B$9941, 2, 0)/1000000000)</f>
        <v>666.48381470779009</v>
      </c>
    </row>
    <row r="6420" spans="1:8" customFormat="1" x14ac:dyDescent="0.25">
      <c r="A6420" s="2">
        <v>44832</v>
      </c>
      <c r="B6420" s="110">
        <f>IF(ISNA(VLOOKUP($A6420, 'NAV Daily'!$A$1:$D$9941, 4, 0)),B6419, VLOOKUP($A6420, 'NAV Daily'!$A$1:$D$9941, 4, 0))</f>
        <v>3475.8989999999999</v>
      </c>
      <c r="C6420" s="110">
        <f>IF(IFERROR(VLOOKUP($A6420, JCI!A:E, 5, 0),C6419)="null",C6419, IFERROR(VLOOKUP( $A6420, JCI!A:E, 5, 0),C6419))</f>
        <v>6225.6860349999997</v>
      </c>
      <c r="D6420" s="6">
        <f>IF(ISNA(VLOOKUP($A6420,ICBI!$C$1:$D$10000, 2, 0)),D6419, VLOOKUP($A6420, ICBI!$C$1:$D$10000, 2, 0))</f>
        <v>274.53288710195</v>
      </c>
      <c r="E6420" s="2">
        <f t="shared" si="326"/>
        <v>43829</v>
      </c>
      <c r="F6420" s="3">
        <f t="shared" si="327"/>
        <v>3475.8989999999999</v>
      </c>
      <c r="G6420" s="3">
        <f t="shared" si="328"/>
        <v>5755.1273419798254</v>
      </c>
      <c r="H6420" s="6">
        <f>IF(ISNA(VLOOKUP($A6420, 'NAV Daily'!$A$1:$B$9941, 2, 0)/1000000000),H6419, VLOOKUP($A6420, 'NAV Daily'!$A$1:$B$9941, 2, 0)/1000000000)</f>
        <v>666.48381470779009</v>
      </c>
    </row>
    <row r="6421" spans="1:8" customFormat="1" x14ac:dyDescent="0.25">
      <c r="A6421" s="2">
        <v>44833</v>
      </c>
      <c r="B6421" s="110">
        <f>IF(ISNA(VLOOKUP($A6421, 'NAV Daily'!$A$1:$D$9941, 4, 0)),B6420, VLOOKUP($A6421, 'NAV Daily'!$A$1:$D$9941, 4, 0))</f>
        <v>3475.8989999999999</v>
      </c>
      <c r="C6421" s="110">
        <f>IF(IFERROR(VLOOKUP($A6421, JCI!A:E, 5, 0),C6420)="null",C6420, IFERROR(VLOOKUP( $A6421, JCI!A:E, 5, 0),C6420))</f>
        <v>6225.6860349999997</v>
      </c>
      <c r="D6421" s="6">
        <f>IF(ISNA(VLOOKUP($A6421,ICBI!$C$1:$D$10000, 2, 0)),D6420, VLOOKUP($A6421, ICBI!$C$1:$D$10000, 2, 0))</f>
        <v>274.53288710195</v>
      </c>
      <c r="E6421" s="2">
        <f t="shared" si="326"/>
        <v>43829</v>
      </c>
      <c r="F6421" s="3">
        <f t="shared" si="327"/>
        <v>3475.8989999999999</v>
      </c>
      <c r="G6421" s="3">
        <f t="shared" si="328"/>
        <v>5755.1273419798254</v>
      </c>
      <c r="H6421" s="6">
        <f>IF(ISNA(VLOOKUP($A6421, 'NAV Daily'!$A$1:$B$9941, 2, 0)/1000000000),H6420, VLOOKUP($A6421, 'NAV Daily'!$A$1:$B$9941, 2, 0)/1000000000)</f>
        <v>666.48381470779009</v>
      </c>
    </row>
    <row r="6422" spans="1:8" customFormat="1" x14ac:dyDescent="0.25">
      <c r="A6422" s="2">
        <v>44834</v>
      </c>
      <c r="B6422" s="110">
        <f>IF(ISNA(VLOOKUP($A6422, 'NAV Daily'!$A$1:$D$9941, 4, 0)),B6421, VLOOKUP($A6422, 'NAV Daily'!$A$1:$D$9941, 4, 0))</f>
        <v>3475.8989999999999</v>
      </c>
      <c r="C6422" s="110">
        <f>IF(IFERROR(VLOOKUP($A6422, JCI!A:E, 5, 0),C6421)="null",C6421, IFERROR(VLOOKUP( $A6422, JCI!A:E, 5, 0),C6421))</f>
        <v>6225.6860349999997</v>
      </c>
      <c r="D6422" s="6">
        <f>IF(ISNA(VLOOKUP($A6422,ICBI!$C$1:$D$10000, 2, 0)),D6421, VLOOKUP($A6422, ICBI!$C$1:$D$10000, 2, 0))</f>
        <v>274.53288710195</v>
      </c>
      <c r="E6422" s="2">
        <f t="shared" si="326"/>
        <v>43829</v>
      </c>
      <c r="F6422" s="3">
        <f t="shared" si="327"/>
        <v>3475.8989999999999</v>
      </c>
      <c r="G6422" s="3">
        <f t="shared" si="328"/>
        <v>5755.1273419798254</v>
      </c>
      <c r="H6422" s="6">
        <f>IF(ISNA(VLOOKUP($A6422, 'NAV Daily'!$A$1:$B$9941, 2, 0)/1000000000),H6421, VLOOKUP($A6422, 'NAV Daily'!$A$1:$B$9941, 2, 0)/1000000000)</f>
        <v>666.48381470779009</v>
      </c>
    </row>
    <row r="6423" spans="1:8" customFormat="1" x14ac:dyDescent="0.25">
      <c r="A6423" s="2">
        <v>44835</v>
      </c>
      <c r="B6423" s="110">
        <f>IF(ISNA(VLOOKUP($A6423, 'NAV Daily'!$A$1:$D$9941, 4, 0)),B6422, VLOOKUP($A6423, 'NAV Daily'!$A$1:$D$9941, 4, 0))</f>
        <v>3475.8989999999999</v>
      </c>
      <c r="C6423" s="110">
        <f>IF(IFERROR(VLOOKUP($A6423, JCI!A:E, 5, 0),C6422)="null",C6422, IFERROR(VLOOKUP( $A6423, JCI!A:E, 5, 0),C6422))</f>
        <v>6225.6860349999997</v>
      </c>
      <c r="D6423" s="6">
        <f>IF(ISNA(VLOOKUP($A6423,ICBI!$C$1:$D$10000, 2, 0)),D6422, VLOOKUP($A6423, ICBI!$C$1:$D$10000, 2, 0))</f>
        <v>274.53288710195</v>
      </c>
      <c r="E6423" s="2">
        <f t="shared" si="326"/>
        <v>43829</v>
      </c>
      <c r="F6423" s="3">
        <f t="shared" si="327"/>
        <v>3475.8989999999999</v>
      </c>
      <c r="G6423" s="3">
        <f t="shared" si="328"/>
        <v>5755.1273419798254</v>
      </c>
      <c r="H6423" s="6">
        <f>IF(ISNA(VLOOKUP($A6423, 'NAV Daily'!$A$1:$B$9941, 2, 0)/1000000000),H6422, VLOOKUP($A6423, 'NAV Daily'!$A$1:$B$9941, 2, 0)/1000000000)</f>
        <v>666.48381470779009</v>
      </c>
    </row>
    <row r="6424" spans="1:8" customFormat="1" x14ac:dyDescent="0.25">
      <c r="A6424" s="2">
        <v>44836</v>
      </c>
      <c r="B6424" s="110">
        <f>IF(ISNA(VLOOKUP($A6424, 'NAV Daily'!$A$1:$D$9941, 4, 0)),B6423, VLOOKUP($A6424, 'NAV Daily'!$A$1:$D$9941, 4, 0))</f>
        <v>3475.8989999999999</v>
      </c>
      <c r="C6424" s="110">
        <f>IF(IFERROR(VLOOKUP($A6424, JCI!A:E, 5, 0),C6423)="null",C6423, IFERROR(VLOOKUP( $A6424, JCI!A:E, 5, 0),C6423))</f>
        <v>6225.6860349999997</v>
      </c>
      <c r="D6424" s="6">
        <f>IF(ISNA(VLOOKUP($A6424,ICBI!$C$1:$D$10000, 2, 0)),D6423, VLOOKUP($A6424, ICBI!$C$1:$D$10000, 2, 0))</f>
        <v>274.53288710195</v>
      </c>
      <c r="E6424" s="2">
        <f t="shared" si="326"/>
        <v>43829</v>
      </c>
      <c r="F6424" s="3">
        <f t="shared" si="327"/>
        <v>3475.8989999999999</v>
      </c>
      <c r="G6424" s="3">
        <f t="shared" si="328"/>
        <v>5755.1273419798254</v>
      </c>
      <c r="H6424" s="6">
        <f>IF(ISNA(VLOOKUP($A6424, 'NAV Daily'!$A$1:$B$9941, 2, 0)/1000000000),H6423, VLOOKUP($A6424, 'NAV Daily'!$A$1:$B$9941, 2, 0)/1000000000)</f>
        <v>666.48381470779009</v>
      </c>
    </row>
    <row r="6425" spans="1:8" customFormat="1" x14ac:dyDescent="0.25">
      <c r="A6425" s="2">
        <v>44837</v>
      </c>
      <c r="B6425" s="110">
        <f>IF(ISNA(VLOOKUP($A6425, 'NAV Daily'!$A$1:$D$9941, 4, 0)),B6424, VLOOKUP($A6425, 'NAV Daily'!$A$1:$D$9941, 4, 0))</f>
        <v>3475.8989999999999</v>
      </c>
      <c r="C6425" s="110">
        <f>IF(IFERROR(VLOOKUP($A6425, JCI!A:E, 5, 0),C6424)="null",C6424, IFERROR(VLOOKUP( $A6425, JCI!A:E, 5, 0),C6424))</f>
        <v>6225.6860349999997</v>
      </c>
      <c r="D6425" s="6">
        <f>IF(ISNA(VLOOKUP($A6425,ICBI!$C$1:$D$10000, 2, 0)),D6424, VLOOKUP($A6425, ICBI!$C$1:$D$10000, 2, 0))</f>
        <v>274.53288710195</v>
      </c>
      <c r="E6425" s="2">
        <f t="shared" si="326"/>
        <v>43829</v>
      </c>
      <c r="F6425" s="3">
        <f t="shared" si="327"/>
        <v>3475.8989999999999</v>
      </c>
      <c r="G6425" s="3">
        <f t="shared" si="328"/>
        <v>5755.1273419798254</v>
      </c>
      <c r="H6425" s="6">
        <f>IF(ISNA(VLOOKUP($A6425, 'NAV Daily'!$A$1:$B$9941, 2, 0)/1000000000),H6424, VLOOKUP($A6425, 'NAV Daily'!$A$1:$B$9941, 2, 0)/1000000000)</f>
        <v>666.48381470779009</v>
      </c>
    </row>
    <row r="6426" spans="1:8" customFormat="1" x14ac:dyDescent="0.25">
      <c r="A6426" s="2">
        <v>44838</v>
      </c>
      <c r="B6426" s="110">
        <f>IF(ISNA(VLOOKUP($A6426, 'NAV Daily'!$A$1:$D$9941, 4, 0)),B6425, VLOOKUP($A6426, 'NAV Daily'!$A$1:$D$9941, 4, 0))</f>
        <v>3475.8989999999999</v>
      </c>
      <c r="C6426" s="110">
        <f>IF(IFERROR(VLOOKUP($A6426, JCI!A:E, 5, 0),C6425)="null",C6425, IFERROR(VLOOKUP( $A6426, JCI!A:E, 5, 0),C6425))</f>
        <v>6225.6860349999997</v>
      </c>
      <c r="D6426" s="6">
        <f>IF(ISNA(VLOOKUP($A6426,ICBI!$C$1:$D$10000, 2, 0)),D6425, VLOOKUP($A6426, ICBI!$C$1:$D$10000, 2, 0))</f>
        <v>274.53288710195</v>
      </c>
      <c r="E6426" s="2">
        <f t="shared" si="326"/>
        <v>43829</v>
      </c>
      <c r="F6426" s="3">
        <f t="shared" si="327"/>
        <v>3475.8989999999999</v>
      </c>
      <c r="G6426" s="3">
        <f t="shared" si="328"/>
        <v>5755.1273419798254</v>
      </c>
      <c r="H6426" s="6">
        <f>IF(ISNA(VLOOKUP($A6426, 'NAV Daily'!$A$1:$B$9941, 2, 0)/1000000000),H6425, VLOOKUP($A6426, 'NAV Daily'!$A$1:$B$9941, 2, 0)/1000000000)</f>
        <v>666.48381470779009</v>
      </c>
    </row>
    <row r="6427" spans="1:8" customFormat="1" x14ac:dyDescent="0.25">
      <c r="A6427" s="2">
        <v>44839</v>
      </c>
      <c r="B6427" s="110">
        <f>IF(ISNA(VLOOKUP($A6427, 'NAV Daily'!$A$1:$D$9941, 4, 0)),B6426, VLOOKUP($A6427, 'NAV Daily'!$A$1:$D$9941, 4, 0))</f>
        <v>3475.8989999999999</v>
      </c>
      <c r="C6427" s="110">
        <f>IF(IFERROR(VLOOKUP($A6427, JCI!A:E, 5, 0),C6426)="null",C6426, IFERROR(VLOOKUP( $A6427, JCI!A:E, 5, 0),C6426))</f>
        <v>6225.6860349999997</v>
      </c>
      <c r="D6427" s="6">
        <f>IF(ISNA(VLOOKUP($A6427,ICBI!$C$1:$D$10000, 2, 0)),D6426, VLOOKUP($A6427, ICBI!$C$1:$D$10000, 2, 0))</f>
        <v>274.53288710195</v>
      </c>
      <c r="E6427" s="2">
        <f t="shared" si="326"/>
        <v>43829</v>
      </c>
      <c r="F6427" s="3">
        <f t="shared" si="327"/>
        <v>3475.8989999999999</v>
      </c>
      <c r="G6427" s="3">
        <f t="shared" si="328"/>
        <v>5755.1273419798254</v>
      </c>
      <c r="H6427" s="6">
        <f>IF(ISNA(VLOOKUP($A6427, 'NAV Daily'!$A$1:$B$9941, 2, 0)/1000000000),H6426, VLOOKUP($A6427, 'NAV Daily'!$A$1:$B$9941, 2, 0)/1000000000)</f>
        <v>666.48381470779009</v>
      </c>
    </row>
    <row r="6428" spans="1:8" customFormat="1" x14ac:dyDescent="0.25">
      <c r="A6428" s="2">
        <v>44840</v>
      </c>
      <c r="B6428" s="110">
        <f>IF(ISNA(VLOOKUP($A6428, 'NAV Daily'!$A$1:$D$9941, 4, 0)),B6427, VLOOKUP($A6428, 'NAV Daily'!$A$1:$D$9941, 4, 0))</f>
        <v>3475.8989999999999</v>
      </c>
      <c r="C6428" s="110">
        <f>IF(IFERROR(VLOOKUP($A6428, JCI!A:E, 5, 0),C6427)="null",C6427, IFERROR(VLOOKUP( $A6428, JCI!A:E, 5, 0),C6427))</f>
        <v>6225.6860349999997</v>
      </c>
      <c r="D6428" s="6">
        <f>IF(ISNA(VLOOKUP($A6428,ICBI!$C$1:$D$10000, 2, 0)),D6427, VLOOKUP($A6428, ICBI!$C$1:$D$10000, 2, 0))</f>
        <v>274.53288710195</v>
      </c>
      <c r="E6428" s="2">
        <f t="shared" si="326"/>
        <v>43829</v>
      </c>
      <c r="F6428" s="3">
        <f t="shared" si="327"/>
        <v>3475.8989999999999</v>
      </c>
      <c r="G6428" s="3">
        <f t="shared" si="328"/>
        <v>5755.1273419798254</v>
      </c>
      <c r="H6428" s="6">
        <f>IF(ISNA(VLOOKUP($A6428, 'NAV Daily'!$A$1:$B$9941, 2, 0)/1000000000),H6427, VLOOKUP($A6428, 'NAV Daily'!$A$1:$B$9941, 2, 0)/1000000000)</f>
        <v>666.48381470779009</v>
      </c>
    </row>
    <row r="6429" spans="1:8" customFormat="1" x14ac:dyDescent="0.25">
      <c r="A6429" s="2">
        <v>44841</v>
      </c>
      <c r="B6429" s="110">
        <f>IF(ISNA(VLOOKUP($A6429, 'NAV Daily'!$A$1:$D$9941, 4, 0)),B6428, VLOOKUP($A6429, 'NAV Daily'!$A$1:$D$9941, 4, 0))</f>
        <v>3475.8989999999999</v>
      </c>
      <c r="C6429" s="110">
        <f>IF(IFERROR(VLOOKUP($A6429, JCI!A:E, 5, 0),C6428)="null",C6428, IFERROR(VLOOKUP( $A6429, JCI!A:E, 5, 0),C6428))</f>
        <v>6225.6860349999997</v>
      </c>
      <c r="D6429" s="6">
        <f>IF(ISNA(VLOOKUP($A6429,ICBI!$C$1:$D$10000, 2, 0)),D6428, VLOOKUP($A6429, ICBI!$C$1:$D$10000, 2, 0))</f>
        <v>274.53288710195</v>
      </c>
      <c r="E6429" s="2">
        <f t="shared" si="326"/>
        <v>43829</v>
      </c>
      <c r="F6429" s="3">
        <f t="shared" si="327"/>
        <v>3475.8989999999999</v>
      </c>
      <c r="G6429" s="3">
        <f t="shared" si="328"/>
        <v>5755.1273419798254</v>
      </c>
      <c r="H6429" s="6">
        <f>IF(ISNA(VLOOKUP($A6429, 'NAV Daily'!$A$1:$B$9941, 2, 0)/1000000000),H6428, VLOOKUP($A6429, 'NAV Daily'!$A$1:$B$9941, 2, 0)/1000000000)</f>
        <v>666.48381470779009</v>
      </c>
    </row>
    <row r="6430" spans="1:8" customFormat="1" x14ac:dyDescent="0.25">
      <c r="A6430" s="2">
        <v>44842</v>
      </c>
      <c r="B6430" s="110">
        <f>IF(ISNA(VLOOKUP($A6430, 'NAV Daily'!$A$1:$D$9941, 4, 0)),B6429, VLOOKUP($A6430, 'NAV Daily'!$A$1:$D$9941, 4, 0))</f>
        <v>3475.8989999999999</v>
      </c>
      <c r="C6430" s="110">
        <f>IF(IFERROR(VLOOKUP($A6430, JCI!A:E, 5, 0),C6429)="null",C6429, IFERROR(VLOOKUP( $A6430, JCI!A:E, 5, 0),C6429))</f>
        <v>6225.6860349999997</v>
      </c>
      <c r="D6430" s="6">
        <f>IF(ISNA(VLOOKUP($A6430,ICBI!$C$1:$D$10000, 2, 0)),D6429, VLOOKUP($A6430, ICBI!$C$1:$D$10000, 2, 0))</f>
        <v>274.53288710195</v>
      </c>
      <c r="E6430" s="2">
        <f t="shared" si="326"/>
        <v>43829</v>
      </c>
      <c r="F6430" s="3">
        <f t="shared" si="327"/>
        <v>3475.8989999999999</v>
      </c>
      <c r="G6430" s="3">
        <f t="shared" si="328"/>
        <v>5755.1273419798254</v>
      </c>
      <c r="H6430" s="6">
        <f>IF(ISNA(VLOOKUP($A6430, 'NAV Daily'!$A$1:$B$9941, 2, 0)/1000000000),H6429, VLOOKUP($A6430, 'NAV Daily'!$A$1:$B$9941, 2, 0)/1000000000)</f>
        <v>666.48381470779009</v>
      </c>
    </row>
    <row r="6431" spans="1:8" customFormat="1" x14ac:dyDescent="0.25">
      <c r="A6431" s="2">
        <v>44843</v>
      </c>
      <c r="B6431" s="110">
        <f>IF(ISNA(VLOOKUP($A6431, 'NAV Daily'!$A$1:$D$9941, 4, 0)),B6430, VLOOKUP($A6431, 'NAV Daily'!$A$1:$D$9941, 4, 0))</f>
        <v>3475.8989999999999</v>
      </c>
      <c r="C6431" s="110">
        <f>IF(IFERROR(VLOOKUP($A6431, JCI!A:E, 5, 0),C6430)="null",C6430, IFERROR(VLOOKUP( $A6431, JCI!A:E, 5, 0),C6430))</f>
        <v>6225.6860349999997</v>
      </c>
      <c r="D6431" s="6">
        <f>IF(ISNA(VLOOKUP($A6431,ICBI!$C$1:$D$10000, 2, 0)),D6430, VLOOKUP($A6431, ICBI!$C$1:$D$10000, 2, 0))</f>
        <v>274.53288710195</v>
      </c>
      <c r="E6431" s="2">
        <f t="shared" si="326"/>
        <v>43829</v>
      </c>
      <c r="F6431" s="3">
        <f t="shared" si="327"/>
        <v>3475.8989999999999</v>
      </c>
      <c r="G6431" s="3">
        <f t="shared" si="328"/>
        <v>5755.1273419798254</v>
      </c>
      <c r="H6431" s="6">
        <f>IF(ISNA(VLOOKUP($A6431, 'NAV Daily'!$A$1:$B$9941, 2, 0)/1000000000),H6430, VLOOKUP($A6431, 'NAV Daily'!$A$1:$B$9941, 2, 0)/1000000000)</f>
        <v>666.48381470779009</v>
      </c>
    </row>
    <row r="6432" spans="1:8" customFormat="1" x14ac:dyDescent="0.25">
      <c r="A6432" s="2">
        <v>44844</v>
      </c>
      <c r="B6432" s="110">
        <f>IF(ISNA(VLOOKUP($A6432, 'NAV Daily'!$A$1:$D$9941, 4, 0)),B6431, VLOOKUP($A6432, 'NAV Daily'!$A$1:$D$9941, 4, 0))</f>
        <v>3475.8989999999999</v>
      </c>
      <c r="C6432" s="110">
        <f>IF(IFERROR(VLOOKUP($A6432, JCI!A:E, 5, 0),C6431)="null",C6431, IFERROR(VLOOKUP( $A6432, JCI!A:E, 5, 0),C6431))</f>
        <v>6225.6860349999997</v>
      </c>
      <c r="D6432" s="6">
        <f>IF(ISNA(VLOOKUP($A6432,ICBI!$C$1:$D$10000, 2, 0)),D6431, VLOOKUP($A6432, ICBI!$C$1:$D$10000, 2, 0))</f>
        <v>274.53288710195</v>
      </c>
      <c r="E6432" s="2">
        <f t="shared" si="326"/>
        <v>43829</v>
      </c>
      <c r="F6432" s="3">
        <f t="shared" si="327"/>
        <v>3475.8989999999999</v>
      </c>
      <c r="G6432" s="3">
        <f t="shared" si="328"/>
        <v>5755.1273419798254</v>
      </c>
      <c r="H6432" s="6">
        <f>IF(ISNA(VLOOKUP($A6432, 'NAV Daily'!$A$1:$B$9941, 2, 0)/1000000000),H6431, VLOOKUP($A6432, 'NAV Daily'!$A$1:$B$9941, 2, 0)/1000000000)</f>
        <v>666.48381470779009</v>
      </c>
    </row>
    <row r="6433" spans="1:8" customFormat="1" x14ac:dyDescent="0.25">
      <c r="A6433" s="2">
        <v>44845</v>
      </c>
      <c r="B6433" s="110">
        <f>IF(ISNA(VLOOKUP($A6433, 'NAV Daily'!$A$1:$D$9941, 4, 0)),B6432, VLOOKUP($A6433, 'NAV Daily'!$A$1:$D$9941, 4, 0))</f>
        <v>3475.8989999999999</v>
      </c>
      <c r="C6433" s="110">
        <f>IF(IFERROR(VLOOKUP($A6433, JCI!A:E, 5, 0),C6432)="null",C6432, IFERROR(VLOOKUP( $A6433, JCI!A:E, 5, 0),C6432))</f>
        <v>6225.6860349999997</v>
      </c>
      <c r="D6433" s="6">
        <f>IF(ISNA(VLOOKUP($A6433,ICBI!$C$1:$D$10000, 2, 0)),D6432, VLOOKUP($A6433, ICBI!$C$1:$D$10000, 2, 0))</f>
        <v>274.53288710195</v>
      </c>
      <c r="E6433" s="2">
        <f t="shared" si="326"/>
        <v>43829</v>
      </c>
      <c r="F6433" s="3">
        <f t="shared" si="327"/>
        <v>3475.8989999999999</v>
      </c>
      <c r="G6433" s="3">
        <f t="shared" si="328"/>
        <v>5755.1273419798254</v>
      </c>
      <c r="H6433" s="6">
        <f>IF(ISNA(VLOOKUP($A6433, 'NAV Daily'!$A$1:$B$9941, 2, 0)/1000000000),H6432, VLOOKUP($A6433, 'NAV Daily'!$A$1:$B$9941, 2, 0)/1000000000)</f>
        <v>666.48381470779009</v>
      </c>
    </row>
    <row r="6434" spans="1:8" customFormat="1" x14ac:dyDescent="0.25">
      <c r="A6434" s="2">
        <v>44846</v>
      </c>
      <c r="B6434" s="110">
        <f>IF(ISNA(VLOOKUP($A6434, 'NAV Daily'!$A$1:$D$9941, 4, 0)),B6433, VLOOKUP($A6434, 'NAV Daily'!$A$1:$D$9941, 4, 0))</f>
        <v>3475.8989999999999</v>
      </c>
      <c r="C6434" s="110">
        <f>IF(IFERROR(VLOOKUP($A6434, JCI!A:E, 5, 0),C6433)="null",C6433, IFERROR(VLOOKUP( $A6434, JCI!A:E, 5, 0),C6433))</f>
        <v>6225.6860349999997</v>
      </c>
      <c r="D6434" s="6">
        <f>IF(ISNA(VLOOKUP($A6434,ICBI!$C$1:$D$10000, 2, 0)),D6433, VLOOKUP($A6434, ICBI!$C$1:$D$10000, 2, 0))</f>
        <v>274.53288710195</v>
      </c>
      <c r="E6434" s="2">
        <f t="shared" si="326"/>
        <v>43829</v>
      </c>
      <c r="F6434" s="3">
        <f t="shared" si="327"/>
        <v>3475.8989999999999</v>
      </c>
      <c r="G6434" s="3">
        <f t="shared" si="328"/>
        <v>5755.1273419798254</v>
      </c>
      <c r="H6434" s="6">
        <f>IF(ISNA(VLOOKUP($A6434, 'NAV Daily'!$A$1:$B$9941, 2, 0)/1000000000),H6433, VLOOKUP($A6434, 'NAV Daily'!$A$1:$B$9941, 2, 0)/1000000000)</f>
        <v>666.48381470779009</v>
      </c>
    </row>
    <row r="6435" spans="1:8" customFormat="1" x14ac:dyDescent="0.25">
      <c r="A6435" s="2">
        <v>44847</v>
      </c>
      <c r="B6435" s="110">
        <f>IF(ISNA(VLOOKUP($A6435, 'NAV Daily'!$A$1:$D$9941, 4, 0)),B6434, VLOOKUP($A6435, 'NAV Daily'!$A$1:$D$9941, 4, 0))</f>
        <v>3475.8989999999999</v>
      </c>
      <c r="C6435" s="110">
        <f>IF(IFERROR(VLOOKUP($A6435, JCI!A:E, 5, 0),C6434)="null",C6434, IFERROR(VLOOKUP( $A6435, JCI!A:E, 5, 0),C6434))</f>
        <v>6225.6860349999997</v>
      </c>
      <c r="D6435" s="6">
        <f>IF(ISNA(VLOOKUP($A6435,ICBI!$C$1:$D$10000, 2, 0)),D6434, VLOOKUP($A6435, ICBI!$C$1:$D$10000, 2, 0))</f>
        <v>274.53288710195</v>
      </c>
      <c r="E6435" s="2">
        <f t="shared" si="326"/>
        <v>43829</v>
      </c>
      <c r="F6435" s="3">
        <f t="shared" si="327"/>
        <v>3475.8989999999999</v>
      </c>
      <c r="G6435" s="3">
        <f t="shared" si="328"/>
        <v>5755.1273419798254</v>
      </c>
      <c r="H6435" s="6">
        <f>IF(ISNA(VLOOKUP($A6435, 'NAV Daily'!$A$1:$B$9941, 2, 0)/1000000000),H6434, VLOOKUP($A6435, 'NAV Daily'!$A$1:$B$9941, 2, 0)/1000000000)</f>
        <v>666.48381470779009</v>
      </c>
    </row>
    <row r="6436" spans="1:8" customFormat="1" x14ac:dyDescent="0.25">
      <c r="A6436" s="2">
        <v>44848</v>
      </c>
      <c r="B6436" s="110">
        <f>IF(ISNA(VLOOKUP($A6436, 'NAV Daily'!$A$1:$D$9941, 4, 0)),B6435, VLOOKUP($A6436, 'NAV Daily'!$A$1:$D$9941, 4, 0))</f>
        <v>3475.8989999999999</v>
      </c>
      <c r="C6436" s="110">
        <f>IF(IFERROR(VLOOKUP($A6436, JCI!A:E, 5, 0),C6435)="null",C6435, IFERROR(VLOOKUP( $A6436, JCI!A:E, 5, 0),C6435))</f>
        <v>6225.6860349999997</v>
      </c>
      <c r="D6436" s="6">
        <f>IF(ISNA(VLOOKUP($A6436,ICBI!$C$1:$D$10000, 2, 0)),D6435, VLOOKUP($A6436, ICBI!$C$1:$D$10000, 2, 0))</f>
        <v>274.53288710195</v>
      </c>
      <c r="E6436" s="2">
        <f t="shared" si="326"/>
        <v>43829</v>
      </c>
      <c r="F6436" s="3">
        <f t="shared" si="327"/>
        <v>3475.8989999999999</v>
      </c>
      <c r="G6436" s="3">
        <f t="shared" si="328"/>
        <v>5755.1273419798254</v>
      </c>
      <c r="H6436" s="6">
        <f>IF(ISNA(VLOOKUP($A6436, 'NAV Daily'!$A$1:$B$9941, 2, 0)/1000000000),H6435, VLOOKUP($A6436, 'NAV Daily'!$A$1:$B$9941, 2, 0)/1000000000)</f>
        <v>666.48381470779009</v>
      </c>
    </row>
    <row r="6437" spans="1:8" customFormat="1" x14ac:dyDescent="0.25">
      <c r="A6437" s="2">
        <v>44849</v>
      </c>
      <c r="B6437" s="110">
        <f>IF(ISNA(VLOOKUP($A6437, 'NAV Daily'!$A$1:$D$9941, 4, 0)),B6436, VLOOKUP($A6437, 'NAV Daily'!$A$1:$D$9941, 4, 0))</f>
        <v>3475.8989999999999</v>
      </c>
      <c r="C6437" s="110">
        <f>IF(IFERROR(VLOOKUP($A6437, JCI!A:E, 5, 0),C6436)="null",C6436, IFERROR(VLOOKUP( $A6437, JCI!A:E, 5, 0),C6436))</f>
        <v>6225.6860349999997</v>
      </c>
      <c r="D6437" s="6">
        <f>IF(ISNA(VLOOKUP($A6437,ICBI!$C$1:$D$10000, 2, 0)),D6436, VLOOKUP($A6437, ICBI!$C$1:$D$10000, 2, 0))</f>
        <v>274.53288710195</v>
      </c>
      <c r="E6437" s="2">
        <f t="shared" si="326"/>
        <v>43829</v>
      </c>
      <c r="F6437" s="3">
        <f t="shared" si="327"/>
        <v>3475.8989999999999</v>
      </c>
      <c r="G6437" s="3">
        <f t="shared" si="328"/>
        <v>5755.1273419798254</v>
      </c>
      <c r="H6437" s="6">
        <f>IF(ISNA(VLOOKUP($A6437, 'NAV Daily'!$A$1:$B$9941, 2, 0)/1000000000),H6436, VLOOKUP($A6437, 'NAV Daily'!$A$1:$B$9941, 2, 0)/1000000000)</f>
        <v>666.48381470779009</v>
      </c>
    </row>
    <row r="6438" spans="1:8" customFormat="1" x14ac:dyDescent="0.25">
      <c r="A6438" s="2">
        <v>44850</v>
      </c>
      <c r="B6438" s="110">
        <f>IF(ISNA(VLOOKUP($A6438, 'NAV Daily'!$A$1:$D$9941, 4, 0)),B6437, VLOOKUP($A6438, 'NAV Daily'!$A$1:$D$9941, 4, 0))</f>
        <v>3475.8989999999999</v>
      </c>
      <c r="C6438" s="110">
        <f>IF(IFERROR(VLOOKUP($A6438, JCI!A:E, 5, 0),C6437)="null",C6437, IFERROR(VLOOKUP( $A6438, JCI!A:E, 5, 0),C6437))</f>
        <v>6225.6860349999997</v>
      </c>
      <c r="D6438" s="6">
        <f>IF(ISNA(VLOOKUP($A6438,ICBI!$C$1:$D$10000, 2, 0)),D6437, VLOOKUP($A6438, ICBI!$C$1:$D$10000, 2, 0))</f>
        <v>274.53288710195</v>
      </c>
      <c r="E6438" s="2">
        <f t="shared" si="326"/>
        <v>43829</v>
      </c>
      <c r="F6438" s="3">
        <f t="shared" si="327"/>
        <v>3475.8989999999999</v>
      </c>
      <c r="G6438" s="3">
        <f t="shared" si="328"/>
        <v>5755.1273419798254</v>
      </c>
      <c r="H6438" s="6">
        <f>IF(ISNA(VLOOKUP($A6438, 'NAV Daily'!$A$1:$B$9941, 2, 0)/1000000000),H6437, VLOOKUP($A6438, 'NAV Daily'!$A$1:$B$9941, 2, 0)/1000000000)</f>
        <v>666.48381470779009</v>
      </c>
    </row>
    <row r="6439" spans="1:8" customFormat="1" x14ac:dyDescent="0.25">
      <c r="A6439" s="2">
        <v>44851</v>
      </c>
      <c r="B6439" s="110">
        <f>IF(ISNA(VLOOKUP($A6439, 'NAV Daily'!$A$1:$D$9941, 4, 0)),B6438, VLOOKUP($A6439, 'NAV Daily'!$A$1:$D$9941, 4, 0))</f>
        <v>3475.8989999999999</v>
      </c>
      <c r="C6439" s="110">
        <f>IF(IFERROR(VLOOKUP($A6439, JCI!A:E, 5, 0),C6438)="null",C6438, IFERROR(VLOOKUP( $A6439, JCI!A:E, 5, 0),C6438))</f>
        <v>6225.6860349999997</v>
      </c>
      <c r="D6439" s="6">
        <f>IF(ISNA(VLOOKUP($A6439,ICBI!$C$1:$D$10000, 2, 0)),D6438, VLOOKUP($A6439, ICBI!$C$1:$D$10000, 2, 0))</f>
        <v>274.53288710195</v>
      </c>
      <c r="E6439" s="2">
        <f t="shared" si="326"/>
        <v>43829</v>
      </c>
      <c r="F6439" s="3">
        <f t="shared" si="327"/>
        <v>3475.8989999999999</v>
      </c>
      <c r="G6439" s="3">
        <f t="shared" si="328"/>
        <v>5755.1273419798254</v>
      </c>
      <c r="H6439" s="6">
        <f>IF(ISNA(VLOOKUP($A6439, 'NAV Daily'!$A$1:$B$9941, 2, 0)/1000000000),H6438, VLOOKUP($A6439, 'NAV Daily'!$A$1:$B$9941, 2, 0)/1000000000)</f>
        <v>666.48381470779009</v>
      </c>
    </row>
    <row r="6440" spans="1:8" customFormat="1" x14ac:dyDescent="0.25">
      <c r="A6440" s="2">
        <v>44852</v>
      </c>
      <c r="B6440" s="110">
        <f>IF(ISNA(VLOOKUP($A6440, 'NAV Daily'!$A$1:$D$9941, 4, 0)),B6439, VLOOKUP($A6440, 'NAV Daily'!$A$1:$D$9941, 4, 0))</f>
        <v>3475.8989999999999</v>
      </c>
      <c r="C6440" s="110">
        <f>IF(IFERROR(VLOOKUP($A6440, JCI!A:E, 5, 0),C6439)="null",C6439, IFERROR(VLOOKUP( $A6440, JCI!A:E, 5, 0),C6439))</f>
        <v>6225.6860349999997</v>
      </c>
      <c r="D6440" s="6">
        <f>IF(ISNA(VLOOKUP($A6440,ICBI!$C$1:$D$10000, 2, 0)),D6439, VLOOKUP($A6440, ICBI!$C$1:$D$10000, 2, 0))</f>
        <v>274.53288710195</v>
      </c>
      <c r="E6440" s="2">
        <f t="shared" si="326"/>
        <v>43829</v>
      </c>
      <c r="F6440" s="3">
        <f t="shared" si="327"/>
        <v>3475.8989999999999</v>
      </c>
      <c r="G6440" s="3">
        <f t="shared" si="328"/>
        <v>5755.1273419798254</v>
      </c>
      <c r="H6440" s="6">
        <f>IF(ISNA(VLOOKUP($A6440, 'NAV Daily'!$A$1:$B$9941, 2, 0)/1000000000),H6439, VLOOKUP($A6440, 'NAV Daily'!$A$1:$B$9941, 2, 0)/1000000000)</f>
        <v>666.48381470779009</v>
      </c>
    </row>
    <row r="6441" spans="1:8" customFormat="1" x14ac:dyDescent="0.25">
      <c r="A6441" s="2">
        <v>44853</v>
      </c>
      <c r="B6441" s="110">
        <f>IF(ISNA(VLOOKUP($A6441, 'NAV Daily'!$A$1:$D$9941, 4, 0)),B6440, VLOOKUP($A6441, 'NAV Daily'!$A$1:$D$9941, 4, 0))</f>
        <v>3475.8989999999999</v>
      </c>
      <c r="C6441" s="110">
        <f>IF(IFERROR(VLOOKUP($A6441, JCI!A:E, 5, 0),C6440)="null",C6440, IFERROR(VLOOKUP( $A6441, JCI!A:E, 5, 0),C6440))</f>
        <v>6225.6860349999997</v>
      </c>
      <c r="D6441" s="6">
        <f>IF(ISNA(VLOOKUP($A6441,ICBI!$C$1:$D$10000, 2, 0)),D6440, VLOOKUP($A6441, ICBI!$C$1:$D$10000, 2, 0))</f>
        <v>274.53288710195</v>
      </c>
      <c r="E6441" s="2">
        <f t="shared" si="326"/>
        <v>43829</v>
      </c>
      <c r="F6441" s="3">
        <f t="shared" si="327"/>
        <v>3475.8989999999999</v>
      </c>
      <c r="G6441" s="3">
        <f t="shared" si="328"/>
        <v>5755.1273419798254</v>
      </c>
      <c r="H6441" s="6">
        <f>IF(ISNA(VLOOKUP($A6441, 'NAV Daily'!$A$1:$B$9941, 2, 0)/1000000000),H6440, VLOOKUP($A6441, 'NAV Daily'!$A$1:$B$9941, 2, 0)/1000000000)</f>
        <v>666.48381470779009</v>
      </c>
    </row>
    <row r="6442" spans="1:8" customFormat="1" x14ac:dyDescent="0.25">
      <c r="A6442" s="2">
        <v>44854</v>
      </c>
      <c r="B6442" s="110">
        <f>IF(ISNA(VLOOKUP($A6442, 'NAV Daily'!$A$1:$D$9941, 4, 0)),B6441, VLOOKUP($A6442, 'NAV Daily'!$A$1:$D$9941, 4, 0))</f>
        <v>3475.8989999999999</v>
      </c>
      <c r="C6442" s="110">
        <f>IF(IFERROR(VLOOKUP($A6442, JCI!A:E, 5, 0),C6441)="null",C6441, IFERROR(VLOOKUP( $A6442, JCI!A:E, 5, 0),C6441))</f>
        <v>6225.6860349999997</v>
      </c>
      <c r="D6442" s="6">
        <f>IF(ISNA(VLOOKUP($A6442,ICBI!$C$1:$D$10000, 2, 0)),D6441, VLOOKUP($A6442, ICBI!$C$1:$D$10000, 2, 0))</f>
        <v>274.53288710195</v>
      </c>
      <c r="E6442" s="2">
        <f t="shared" si="326"/>
        <v>43829</v>
      </c>
      <c r="F6442" s="3">
        <f t="shared" si="327"/>
        <v>3475.8989999999999</v>
      </c>
      <c r="G6442" s="3">
        <f t="shared" si="328"/>
        <v>5755.1273419798254</v>
      </c>
      <c r="H6442" s="6">
        <f>IF(ISNA(VLOOKUP($A6442, 'NAV Daily'!$A$1:$B$9941, 2, 0)/1000000000),H6441, VLOOKUP($A6442, 'NAV Daily'!$A$1:$B$9941, 2, 0)/1000000000)</f>
        <v>666.48381470779009</v>
      </c>
    </row>
    <row r="6443" spans="1:8" customFormat="1" x14ac:dyDescent="0.25">
      <c r="A6443" s="2">
        <v>44855</v>
      </c>
      <c r="B6443" s="110">
        <f>IF(ISNA(VLOOKUP($A6443, 'NAV Daily'!$A$1:$D$9941, 4, 0)),B6442, VLOOKUP($A6443, 'NAV Daily'!$A$1:$D$9941, 4, 0))</f>
        <v>3475.8989999999999</v>
      </c>
      <c r="C6443" s="110">
        <f>IF(IFERROR(VLOOKUP($A6443, JCI!A:E, 5, 0),C6442)="null",C6442, IFERROR(VLOOKUP( $A6443, JCI!A:E, 5, 0),C6442))</f>
        <v>6225.6860349999997</v>
      </c>
      <c r="D6443" s="6">
        <f>IF(ISNA(VLOOKUP($A6443,ICBI!$C$1:$D$10000, 2, 0)),D6442, VLOOKUP($A6443, ICBI!$C$1:$D$10000, 2, 0))</f>
        <v>274.53288710195</v>
      </c>
      <c r="E6443" s="2">
        <f t="shared" si="326"/>
        <v>43829</v>
      </c>
      <c r="F6443" s="3">
        <f t="shared" si="327"/>
        <v>3475.8989999999999</v>
      </c>
      <c r="G6443" s="3">
        <f t="shared" si="328"/>
        <v>5755.1273419798254</v>
      </c>
      <c r="H6443" s="6">
        <f>IF(ISNA(VLOOKUP($A6443, 'NAV Daily'!$A$1:$B$9941, 2, 0)/1000000000),H6442, VLOOKUP($A6443, 'NAV Daily'!$A$1:$B$9941, 2, 0)/1000000000)</f>
        <v>666.48381470779009</v>
      </c>
    </row>
    <row r="6444" spans="1:8" customFormat="1" x14ac:dyDescent="0.25">
      <c r="A6444" s="2">
        <v>44856</v>
      </c>
      <c r="B6444" s="110">
        <f>IF(ISNA(VLOOKUP($A6444, 'NAV Daily'!$A$1:$D$9941, 4, 0)),B6443, VLOOKUP($A6444, 'NAV Daily'!$A$1:$D$9941, 4, 0))</f>
        <v>3475.8989999999999</v>
      </c>
      <c r="C6444" s="110">
        <f>IF(IFERROR(VLOOKUP($A6444, JCI!A:E, 5, 0),C6443)="null",C6443, IFERROR(VLOOKUP( $A6444, JCI!A:E, 5, 0),C6443))</f>
        <v>6225.6860349999997</v>
      </c>
      <c r="D6444" s="6">
        <f>IF(ISNA(VLOOKUP($A6444,ICBI!$C$1:$D$10000, 2, 0)),D6443, VLOOKUP($A6444, ICBI!$C$1:$D$10000, 2, 0))</f>
        <v>274.53288710195</v>
      </c>
      <c r="E6444" s="2">
        <f t="shared" si="326"/>
        <v>43829</v>
      </c>
      <c r="F6444" s="3">
        <f t="shared" si="327"/>
        <v>3475.8989999999999</v>
      </c>
      <c r="G6444" s="3">
        <f t="shared" si="328"/>
        <v>5755.1273419798254</v>
      </c>
      <c r="H6444" s="6">
        <f>IF(ISNA(VLOOKUP($A6444, 'NAV Daily'!$A$1:$B$9941, 2, 0)/1000000000),H6443, VLOOKUP($A6444, 'NAV Daily'!$A$1:$B$9941, 2, 0)/1000000000)</f>
        <v>666.48381470779009</v>
      </c>
    </row>
    <row r="6445" spans="1:8" customFormat="1" x14ac:dyDescent="0.25">
      <c r="A6445" s="2">
        <v>44857</v>
      </c>
      <c r="B6445" s="110">
        <f>IF(ISNA(VLOOKUP($A6445, 'NAV Daily'!$A$1:$D$9941, 4, 0)),B6444, VLOOKUP($A6445, 'NAV Daily'!$A$1:$D$9941, 4, 0))</f>
        <v>3475.8989999999999</v>
      </c>
      <c r="C6445" s="110">
        <f>IF(IFERROR(VLOOKUP($A6445, JCI!A:E, 5, 0),C6444)="null",C6444, IFERROR(VLOOKUP( $A6445, JCI!A:E, 5, 0),C6444))</f>
        <v>6225.6860349999997</v>
      </c>
      <c r="D6445" s="6">
        <f>IF(ISNA(VLOOKUP($A6445,ICBI!$C$1:$D$10000, 2, 0)),D6444, VLOOKUP($A6445, ICBI!$C$1:$D$10000, 2, 0))</f>
        <v>274.53288710195</v>
      </c>
      <c r="E6445" s="2">
        <f t="shared" si="326"/>
        <v>43829</v>
      </c>
      <c r="F6445" s="3">
        <f t="shared" si="327"/>
        <v>3475.8989999999999</v>
      </c>
      <c r="G6445" s="3">
        <f t="shared" si="328"/>
        <v>5755.1273419798254</v>
      </c>
      <c r="H6445" s="6">
        <f>IF(ISNA(VLOOKUP($A6445, 'NAV Daily'!$A$1:$B$9941, 2, 0)/1000000000),H6444, VLOOKUP($A6445, 'NAV Daily'!$A$1:$B$9941, 2, 0)/1000000000)</f>
        <v>666.48381470779009</v>
      </c>
    </row>
    <row r="6446" spans="1:8" customFormat="1" x14ac:dyDescent="0.25">
      <c r="A6446" s="2">
        <v>44858</v>
      </c>
      <c r="B6446" s="110">
        <f>IF(ISNA(VLOOKUP($A6446, 'NAV Daily'!$A$1:$D$9941, 4, 0)),B6445, VLOOKUP($A6446, 'NAV Daily'!$A$1:$D$9941, 4, 0))</f>
        <v>3475.8989999999999</v>
      </c>
      <c r="C6446" s="110">
        <f>IF(IFERROR(VLOOKUP($A6446, JCI!A:E, 5, 0),C6445)="null",C6445, IFERROR(VLOOKUP( $A6446, JCI!A:E, 5, 0),C6445))</f>
        <v>6225.6860349999997</v>
      </c>
      <c r="D6446" s="6">
        <f>IF(ISNA(VLOOKUP($A6446,ICBI!$C$1:$D$10000, 2, 0)),D6445, VLOOKUP($A6446, ICBI!$C$1:$D$10000, 2, 0))</f>
        <v>274.53288710195</v>
      </c>
      <c r="E6446" s="2">
        <f t="shared" si="326"/>
        <v>43829</v>
      </c>
      <c r="F6446" s="3">
        <f t="shared" si="327"/>
        <v>3475.8989999999999</v>
      </c>
      <c r="G6446" s="3">
        <f t="shared" si="328"/>
        <v>5755.1273419798254</v>
      </c>
      <c r="H6446" s="6">
        <f>IF(ISNA(VLOOKUP($A6446, 'NAV Daily'!$A$1:$B$9941, 2, 0)/1000000000),H6445, VLOOKUP($A6446, 'NAV Daily'!$A$1:$B$9941, 2, 0)/1000000000)</f>
        <v>666.48381470779009</v>
      </c>
    </row>
    <row r="6447" spans="1:8" customFormat="1" x14ac:dyDescent="0.25">
      <c r="A6447" s="2">
        <v>44859</v>
      </c>
      <c r="B6447" s="110">
        <f>IF(ISNA(VLOOKUP($A6447, 'NAV Daily'!$A$1:$D$9941, 4, 0)),B6446, VLOOKUP($A6447, 'NAV Daily'!$A$1:$D$9941, 4, 0))</f>
        <v>3475.8989999999999</v>
      </c>
      <c r="C6447" s="110">
        <f>IF(IFERROR(VLOOKUP($A6447, JCI!A:E, 5, 0),C6446)="null",C6446, IFERROR(VLOOKUP( $A6447, JCI!A:E, 5, 0),C6446))</f>
        <v>6225.6860349999997</v>
      </c>
      <c r="D6447" s="6">
        <f>IF(ISNA(VLOOKUP($A6447,ICBI!$C$1:$D$10000, 2, 0)),D6446, VLOOKUP($A6447, ICBI!$C$1:$D$10000, 2, 0))</f>
        <v>274.53288710195</v>
      </c>
      <c r="E6447" s="2">
        <f t="shared" si="326"/>
        <v>43829</v>
      </c>
      <c r="F6447" s="3">
        <f t="shared" si="327"/>
        <v>3475.8989999999999</v>
      </c>
      <c r="G6447" s="3">
        <f t="shared" si="328"/>
        <v>5755.1273419798254</v>
      </c>
      <c r="H6447" s="6">
        <f>IF(ISNA(VLOOKUP($A6447, 'NAV Daily'!$A$1:$B$9941, 2, 0)/1000000000),H6446, VLOOKUP($A6447, 'NAV Daily'!$A$1:$B$9941, 2, 0)/1000000000)</f>
        <v>666.48381470779009</v>
      </c>
    </row>
    <row r="6448" spans="1:8" customFormat="1" x14ac:dyDescent="0.25">
      <c r="A6448" s="2">
        <v>44860</v>
      </c>
      <c r="B6448" s="110">
        <f>IF(ISNA(VLOOKUP($A6448, 'NAV Daily'!$A$1:$D$9941, 4, 0)),B6447, VLOOKUP($A6448, 'NAV Daily'!$A$1:$D$9941, 4, 0))</f>
        <v>3475.8989999999999</v>
      </c>
      <c r="C6448" s="110">
        <f>IF(IFERROR(VLOOKUP($A6448, JCI!A:E, 5, 0),C6447)="null",C6447, IFERROR(VLOOKUP( $A6448, JCI!A:E, 5, 0),C6447))</f>
        <v>6225.6860349999997</v>
      </c>
      <c r="D6448" s="6">
        <f>IF(ISNA(VLOOKUP($A6448,ICBI!$C$1:$D$10000, 2, 0)),D6447, VLOOKUP($A6448, ICBI!$C$1:$D$10000, 2, 0))</f>
        <v>274.53288710195</v>
      </c>
      <c r="E6448" s="2">
        <f t="shared" si="326"/>
        <v>43829</v>
      </c>
      <c r="F6448" s="3">
        <f t="shared" si="327"/>
        <v>3475.8989999999999</v>
      </c>
      <c r="G6448" s="3">
        <f t="shared" si="328"/>
        <v>5755.1273419798254</v>
      </c>
      <c r="H6448" s="6">
        <f>IF(ISNA(VLOOKUP($A6448, 'NAV Daily'!$A$1:$B$9941, 2, 0)/1000000000),H6447, VLOOKUP($A6448, 'NAV Daily'!$A$1:$B$9941, 2, 0)/1000000000)</f>
        <v>666.48381470779009</v>
      </c>
    </row>
    <row r="6449" spans="1:8" customFormat="1" x14ac:dyDescent="0.25">
      <c r="A6449" s="2">
        <v>44861</v>
      </c>
      <c r="B6449" s="110">
        <f>IF(ISNA(VLOOKUP($A6449, 'NAV Daily'!$A$1:$D$9941, 4, 0)),B6448, VLOOKUP($A6449, 'NAV Daily'!$A$1:$D$9941, 4, 0))</f>
        <v>3475.8989999999999</v>
      </c>
      <c r="C6449" s="110">
        <f>IF(IFERROR(VLOOKUP($A6449, JCI!A:E, 5, 0),C6448)="null",C6448, IFERROR(VLOOKUP( $A6449, JCI!A:E, 5, 0),C6448))</f>
        <v>6225.6860349999997</v>
      </c>
      <c r="D6449" s="6">
        <f>IF(ISNA(VLOOKUP($A6449,ICBI!$C$1:$D$10000, 2, 0)),D6448, VLOOKUP($A6449, ICBI!$C$1:$D$10000, 2, 0))</f>
        <v>274.53288710195</v>
      </c>
      <c r="E6449" s="2">
        <f t="shared" si="326"/>
        <v>43829</v>
      </c>
      <c r="F6449" s="3">
        <f t="shared" si="327"/>
        <v>3475.8989999999999</v>
      </c>
      <c r="G6449" s="3">
        <f t="shared" si="328"/>
        <v>5755.1273419798254</v>
      </c>
      <c r="H6449" s="6">
        <f>IF(ISNA(VLOOKUP($A6449, 'NAV Daily'!$A$1:$B$9941, 2, 0)/1000000000),H6448, VLOOKUP($A6449, 'NAV Daily'!$A$1:$B$9941, 2, 0)/1000000000)</f>
        <v>666.48381470779009</v>
      </c>
    </row>
    <row r="6450" spans="1:8" customFormat="1" x14ac:dyDescent="0.25">
      <c r="A6450" s="2">
        <v>44862</v>
      </c>
      <c r="B6450" s="110">
        <f>IF(ISNA(VLOOKUP($A6450, 'NAV Daily'!$A$1:$D$9941, 4, 0)),B6449, VLOOKUP($A6450, 'NAV Daily'!$A$1:$D$9941, 4, 0))</f>
        <v>3475.8989999999999</v>
      </c>
      <c r="C6450" s="110">
        <f>IF(IFERROR(VLOOKUP($A6450, JCI!A:E, 5, 0),C6449)="null",C6449, IFERROR(VLOOKUP( $A6450, JCI!A:E, 5, 0),C6449))</f>
        <v>6225.6860349999997</v>
      </c>
      <c r="D6450" s="6">
        <f>IF(ISNA(VLOOKUP($A6450,ICBI!$C$1:$D$10000, 2, 0)),D6449, VLOOKUP($A6450, ICBI!$C$1:$D$10000, 2, 0))</f>
        <v>274.53288710195</v>
      </c>
      <c r="E6450" s="2">
        <f t="shared" si="326"/>
        <v>43829</v>
      </c>
      <c r="F6450" s="3">
        <f t="shared" si="327"/>
        <v>3475.8989999999999</v>
      </c>
      <c r="G6450" s="3">
        <f t="shared" si="328"/>
        <v>5755.1273419798254</v>
      </c>
      <c r="H6450" s="6">
        <f>IF(ISNA(VLOOKUP($A6450, 'NAV Daily'!$A$1:$B$9941, 2, 0)/1000000000),H6449, VLOOKUP($A6450, 'NAV Daily'!$A$1:$B$9941, 2, 0)/1000000000)</f>
        <v>666.48381470779009</v>
      </c>
    </row>
    <row r="6451" spans="1:8" customFormat="1" x14ac:dyDescent="0.25">
      <c r="A6451" s="2">
        <v>44863</v>
      </c>
      <c r="B6451" s="110">
        <f>IF(ISNA(VLOOKUP($A6451, 'NAV Daily'!$A$1:$D$9941, 4, 0)),B6450, VLOOKUP($A6451, 'NAV Daily'!$A$1:$D$9941, 4, 0))</f>
        <v>3475.8989999999999</v>
      </c>
      <c r="C6451" s="110">
        <f>IF(IFERROR(VLOOKUP($A6451, JCI!A:E, 5, 0),C6450)="null",C6450, IFERROR(VLOOKUP( $A6451, JCI!A:E, 5, 0),C6450))</f>
        <v>6225.6860349999997</v>
      </c>
      <c r="D6451" s="6">
        <f>IF(ISNA(VLOOKUP($A6451,ICBI!$C$1:$D$10000, 2, 0)),D6450, VLOOKUP($A6451, ICBI!$C$1:$D$10000, 2, 0))</f>
        <v>274.53288710195</v>
      </c>
      <c r="E6451" s="2">
        <f t="shared" si="326"/>
        <v>43829</v>
      </c>
      <c r="F6451" s="3">
        <f t="shared" si="327"/>
        <v>3475.8989999999999</v>
      </c>
      <c r="G6451" s="3">
        <f t="shared" si="328"/>
        <v>5755.1273419798254</v>
      </c>
      <c r="H6451" s="6">
        <f>IF(ISNA(VLOOKUP($A6451, 'NAV Daily'!$A$1:$B$9941, 2, 0)/1000000000),H6450, VLOOKUP($A6451, 'NAV Daily'!$A$1:$B$9941, 2, 0)/1000000000)</f>
        <v>666.48381470779009</v>
      </c>
    </row>
    <row r="6452" spans="1:8" customFormat="1" x14ac:dyDescent="0.25">
      <c r="A6452" s="2">
        <v>44864</v>
      </c>
      <c r="B6452" s="110">
        <f>IF(ISNA(VLOOKUP($A6452, 'NAV Daily'!$A$1:$D$9941, 4, 0)),B6451, VLOOKUP($A6452, 'NAV Daily'!$A$1:$D$9941, 4, 0))</f>
        <v>3475.8989999999999</v>
      </c>
      <c r="C6452" s="110">
        <f>IF(IFERROR(VLOOKUP($A6452, JCI!A:E, 5, 0),C6451)="null",C6451, IFERROR(VLOOKUP( $A6452, JCI!A:E, 5, 0),C6451))</f>
        <v>6225.6860349999997</v>
      </c>
      <c r="D6452" s="6">
        <f>IF(ISNA(VLOOKUP($A6452,ICBI!$C$1:$D$10000, 2, 0)),D6451, VLOOKUP($A6452, ICBI!$C$1:$D$10000, 2, 0))</f>
        <v>274.53288710195</v>
      </c>
      <c r="E6452" s="2">
        <f t="shared" si="326"/>
        <v>43829</v>
      </c>
      <c r="F6452" s="3">
        <f t="shared" si="327"/>
        <v>3475.8989999999999</v>
      </c>
      <c r="G6452" s="3">
        <f t="shared" si="328"/>
        <v>5755.1273419798254</v>
      </c>
      <c r="H6452" s="6">
        <f>IF(ISNA(VLOOKUP($A6452, 'NAV Daily'!$A$1:$B$9941, 2, 0)/1000000000),H6451, VLOOKUP($A6452, 'NAV Daily'!$A$1:$B$9941, 2, 0)/1000000000)</f>
        <v>666.48381470779009</v>
      </c>
    </row>
    <row r="6453" spans="1:8" customFormat="1" x14ac:dyDescent="0.25">
      <c r="A6453" s="2">
        <v>44865</v>
      </c>
      <c r="B6453" s="110">
        <f>IF(ISNA(VLOOKUP($A6453, 'NAV Daily'!$A$1:$D$9941, 4, 0)),B6452, VLOOKUP($A6453, 'NAV Daily'!$A$1:$D$9941, 4, 0))</f>
        <v>3475.8989999999999</v>
      </c>
      <c r="C6453" s="110">
        <f>IF(IFERROR(VLOOKUP($A6453, JCI!A:E, 5, 0),C6452)="null",C6452, IFERROR(VLOOKUP( $A6453, JCI!A:E, 5, 0),C6452))</f>
        <v>6225.6860349999997</v>
      </c>
      <c r="D6453" s="6">
        <f>IF(ISNA(VLOOKUP($A6453,ICBI!$C$1:$D$10000, 2, 0)),D6452, VLOOKUP($A6453, ICBI!$C$1:$D$10000, 2, 0))</f>
        <v>274.53288710195</v>
      </c>
      <c r="E6453" s="2">
        <f t="shared" si="326"/>
        <v>43829</v>
      </c>
      <c r="F6453" s="3">
        <f t="shared" si="327"/>
        <v>3475.8989999999999</v>
      </c>
      <c r="G6453" s="3">
        <f t="shared" si="328"/>
        <v>5755.1273419798254</v>
      </c>
      <c r="H6453" s="6">
        <f>IF(ISNA(VLOOKUP($A6453, 'NAV Daily'!$A$1:$B$9941, 2, 0)/1000000000),H6452, VLOOKUP($A6453, 'NAV Daily'!$A$1:$B$9941, 2, 0)/1000000000)</f>
        <v>666.48381470779009</v>
      </c>
    </row>
    <row r="6454" spans="1:8" customFormat="1" x14ac:dyDescent="0.25">
      <c r="A6454" s="2">
        <v>44866</v>
      </c>
      <c r="B6454" s="110">
        <f>IF(ISNA(VLOOKUP($A6454, 'NAV Daily'!$A$1:$D$9941, 4, 0)),B6453, VLOOKUP($A6454, 'NAV Daily'!$A$1:$D$9941, 4, 0))</f>
        <v>3475.8989999999999</v>
      </c>
      <c r="C6454" s="110">
        <f>IF(IFERROR(VLOOKUP($A6454, JCI!A:E, 5, 0),C6453)="null",C6453, IFERROR(VLOOKUP( $A6454, JCI!A:E, 5, 0),C6453))</f>
        <v>6225.6860349999997</v>
      </c>
      <c r="D6454" s="6">
        <f>IF(ISNA(VLOOKUP($A6454,ICBI!$C$1:$D$10000, 2, 0)),D6453, VLOOKUP($A6454, ICBI!$C$1:$D$10000, 2, 0))</f>
        <v>274.53288710195</v>
      </c>
      <c r="E6454" s="2">
        <f t="shared" si="326"/>
        <v>43829</v>
      </c>
      <c r="F6454" s="3">
        <f t="shared" si="327"/>
        <v>3475.8989999999999</v>
      </c>
      <c r="G6454" s="3">
        <f t="shared" si="328"/>
        <v>5755.1273419798254</v>
      </c>
      <c r="H6454" s="6">
        <f>IF(ISNA(VLOOKUP($A6454, 'NAV Daily'!$A$1:$B$9941, 2, 0)/1000000000),H6453, VLOOKUP($A6454, 'NAV Daily'!$A$1:$B$9941, 2, 0)/1000000000)</f>
        <v>666.48381470779009</v>
      </c>
    </row>
    <row r="6455" spans="1:8" customFormat="1" x14ac:dyDescent="0.25">
      <c r="A6455" s="2">
        <v>44867</v>
      </c>
      <c r="B6455" s="110">
        <f>IF(ISNA(VLOOKUP($A6455, 'NAV Daily'!$A$1:$D$9941, 4, 0)),B6454, VLOOKUP($A6455, 'NAV Daily'!$A$1:$D$9941, 4, 0))</f>
        <v>3475.8989999999999</v>
      </c>
      <c r="C6455" s="110">
        <f>IF(IFERROR(VLOOKUP($A6455, JCI!A:E, 5, 0),C6454)="null",C6454, IFERROR(VLOOKUP( $A6455, JCI!A:E, 5, 0),C6454))</f>
        <v>6225.6860349999997</v>
      </c>
      <c r="D6455" s="6">
        <f>IF(ISNA(VLOOKUP($A6455,ICBI!$C$1:$D$10000, 2, 0)),D6454, VLOOKUP($A6455, ICBI!$C$1:$D$10000, 2, 0))</f>
        <v>274.53288710195</v>
      </c>
      <c r="E6455" s="2">
        <f t="shared" si="326"/>
        <v>43829</v>
      </c>
      <c r="F6455" s="3">
        <f t="shared" si="327"/>
        <v>3475.8989999999999</v>
      </c>
      <c r="G6455" s="3">
        <f t="shared" si="328"/>
        <v>5755.1273419798254</v>
      </c>
      <c r="H6455" s="6">
        <f>IF(ISNA(VLOOKUP($A6455, 'NAV Daily'!$A$1:$B$9941, 2, 0)/1000000000),H6454, VLOOKUP($A6455, 'NAV Daily'!$A$1:$B$9941, 2, 0)/1000000000)</f>
        <v>666.48381470779009</v>
      </c>
    </row>
    <row r="6456" spans="1:8" customFormat="1" x14ac:dyDescent="0.25">
      <c r="A6456" s="2">
        <v>44868</v>
      </c>
      <c r="B6456" s="110">
        <f>IF(ISNA(VLOOKUP($A6456, 'NAV Daily'!$A$1:$D$9941, 4, 0)),B6455, VLOOKUP($A6456, 'NAV Daily'!$A$1:$D$9941, 4, 0))</f>
        <v>3475.8989999999999</v>
      </c>
      <c r="C6456" s="110">
        <f>IF(IFERROR(VLOOKUP($A6456, JCI!A:E, 5, 0),C6455)="null",C6455, IFERROR(VLOOKUP( $A6456, JCI!A:E, 5, 0),C6455))</f>
        <v>6225.6860349999997</v>
      </c>
      <c r="D6456" s="6">
        <f>IF(ISNA(VLOOKUP($A6456,ICBI!$C$1:$D$10000, 2, 0)),D6455, VLOOKUP($A6456, ICBI!$C$1:$D$10000, 2, 0))</f>
        <v>274.53288710195</v>
      </c>
      <c r="E6456" s="2">
        <f t="shared" si="326"/>
        <v>43829</v>
      </c>
      <c r="F6456" s="3">
        <f t="shared" si="327"/>
        <v>3475.8989999999999</v>
      </c>
      <c r="G6456" s="3">
        <f t="shared" si="328"/>
        <v>5755.1273419798254</v>
      </c>
      <c r="H6456" s="6">
        <f>IF(ISNA(VLOOKUP($A6456, 'NAV Daily'!$A$1:$B$9941, 2, 0)/1000000000),H6455, VLOOKUP($A6456, 'NAV Daily'!$A$1:$B$9941, 2, 0)/1000000000)</f>
        <v>666.48381470779009</v>
      </c>
    </row>
    <row r="6457" spans="1:8" customFormat="1" x14ac:dyDescent="0.25">
      <c r="A6457" s="2">
        <v>44869</v>
      </c>
      <c r="B6457" s="110">
        <f>IF(ISNA(VLOOKUP($A6457, 'NAV Daily'!$A$1:$D$9941, 4, 0)),B6456, VLOOKUP($A6457, 'NAV Daily'!$A$1:$D$9941, 4, 0))</f>
        <v>3475.8989999999999</v>
      </c>
      <c r="C6457" s="110">
        <f>IF(IFERROR(VLOOKUP($A6457, JCI!A:E, 5, 0),C6456)="null",C6456, IFERROR(VLOOKUP( $A6457, JCI!A:E, 5, 0),C6456))</f>
        <v>6225.6860349999997</v>
      </c>
      <c r="D6457" s="6">
        <f>IF(ISNA(VLOOKUP($A6457,ICBI!$C$1:$D$10000, 2, 0)),D6456, VLOOKUP($A6457, ICBI!$C$1:$D$10000, 2, 0))</f>
        <v>274.53288710195</v>
      </c>
      <c r="E6457" s="2">
        <f t="shared" si="326"/>
        <v>43829</v>
      </c>
      <c r="F6457" s="3">
        <f t="shared" si="327"/>
        <v>3475.8989999999999</v>
      </c>
      <c r="G6457" s="3">
        <f t="shared" si="328"/>
        <v>5755.1273419798254</v>
      </c>
      <c r="H6457" s="6">
        <f>IF(ISNA(VLOOKUP($A6457, 'NAV Daily'!$A$1:$B$9941, 2, 0)/1000000000),H6456, VLOOKUP($A6457, 'NAV Daily'!$A$1:$B$9941, 2, 0)/1000000000)</f>
        <v>666.48381470779009</v>
      </c>
    </row>
    <row r="6458" spans="1:8" customFormat="1" x14ac:dyDescent="0.25">
      <c r="A6458" s="2">
        <v>44870</v>
      </c>
      <c r="B6458" s="110">
        <f>IF(ISNA(VLOOKUP($A6458, 'NAV Daily'!$A$1:$D$9941, 4, 0)),B6457, VLOOKUP($A6458, 'NAV Daily'!$A$1:$D$9941, 4, 0))</f>
        <v>3475.8989999999999</v>
      </c>
      <c r="C6458" s="110">
        <f>IF(IFERROR(VLOOKUP($A6458, JCI!A:E, 5, 0),C6457)="null",C6457, IFERROR(VLOOKUP( $A6458, JCI!A:E, 5, 0),C6457))</f>
        <v>6225.6860349999997</v>
      </c>
      <c r="D6458" s="6">
        <f>IF(ISNA(VLOOKUP($A6458,ICBI!$C$1:$D$10000, 2, 0)),D6457, VLOOKUP($A6458, ICBI!$C$1:$D$10000, 2, 0))</f>
        <v>274.53288710195</v>
      </c>
      <c r="E6458" s="2">
        <f t="shared" si="326"/>
        <v>43829</v>
      </c>
      <c r="F6458" s="3">
        <f t="shared" si="327"/>
        <v>3475.8989999999999</v>
      </c>
      <c r="G6458" s="3">
        <f t="shared" si="328"/>
        <v>5755.1273419798254</v>
      </c>
      <c r="H6458" s="6">
        <f>IF(ISNA(VLOOKUP($A6458, 'NAV Daily'!$A$1:$B$9941, 2, 0)/1000000000),H6457, VLOOKUP($A6458, 'NAV Daily'!$A$1:$B$9941, 2, 0)/1000000000)</f>
        <v>666.48381470779009</v>
      </c>
    </row>
    <row r="6459" spans="1:8" customFormat="1" x14ac:dyDescent="0.25">
      <c r="A6459" s="2">
        <v>44871</v>
      </c>
      <c r="B6459" s="110">
        <f>IF(ISNA(VLOOKUP($A6459, 'NAV Daily'!$A$1:$D$9941, 4, 0)),B6458, VLOOKUP($A6459, 'NAV Daily'!$A$1:$D$9941, 4, 0))</f>
        <v>3475.8989999999999</v>
      </c>
      <c r="C6459" s="110">
        <f>IF(IFERROR(VLOOKUP($A6459, JCI!A:E, 5, 0),C6458)="null",C6458, IFERROR(VLOOKUP( $A6459, JCI!A:E, 5, 0),C6458))</f>
        <v>6225.6860349999997</v>
      </c>
      <c r="D6459" s="6">
        <f>IF(ISNA(VLOOKUP($A6459,ICBI!$C$1:$D$10000, 2, 0)),D6458, VLOOKUP($A6459, ICBI!$C$1:$D$10000, 2, 0))</f>
        <v>274.53288710195</v>
      </c>
      <c r="E6459" s="2">
        <f t="shared" si="326"/>
        <v>43829</v>
      </c>
      <c r="F6459" s="3">
        <f t="shared" si="327"/>
        <v>3475.8989999999999</v>
      </c>
      <c r="G6459" s="3">
        <f t="shared" si="328"/>
        <v>5755.1273419798254</v>
      </c>
      <c r="H6459" s="6">
        <f>IF(ISNA(VLOOKUP($A6459, 'NAV Daily'!$A$1:$B$9941, 2, 0)/1000000000),H6458, VLOOKUP($A6459, 'NAV Daily'!$A$1:$B$9941, 2, 0)/1000000000)</f>
        <v>666.48381470779009</v>
      </c>
    </row>
    <row r="6460" spans="1:8" customFormat="1" x14ac:dyDescent="0.25">
      <c r="A6460" s="2">
        <v>44872</v>
      </c>
      <c r="B6460" s="110">
        <f>IF(ISNA(VLOOKUP($A6460, 'NAV Daily'!$A$1:$D$9941, 4, 0)),B6459, VLOOKUP($A6460, 'NAV Daily'!$A$1:$D$9941, 4, 0))</f>
        <v>3475.8989999999999</v>
      </c>
      <c r="C6460" s="110">
        <f>IF(IFERROR(VLOOKUP($A6460, JCI!A:E, 5, 0),C6459)="null",C6459, IFERROR(VLOOKUP( $A6460, JCI!A:E, 5, 0),C6459))</f>
        <v>6225.6860349999997</v>
      </c>
      <c r="D6460" s="6">
        <f>IF(ISNA(VLOOKUP($A6460,ICBI!$C$1:$D$10000, 2, 0)),D6459, VLOOKUP($A6460, ICBI!$C$1:$D$10000, 2, 0))</f>
        <v>274.53288710195</v>
      </c>
      <c r="E6460" s="2">
        <f t="shared" si="326"/>
        <v>43829</v>
      </c>
      <c r="F6460" s="3">
        <f t="shared" si="327"/>
        <v>3475.8989999999999</v>
      </c>
      <c r="G6460" s="3">
        <f t="shared" si="328"/>
        <v>5755.1273419798254</v>
      </c>
      <c r="H6460" s="6">
        <f>IF(ISNA(VLOOKUP($A6460, 'NAV Daily'!$A$1:$B$9941, 2, 0)/1000000000),H6459, VLOOKUP($A6460, 'NAV Daily'!$A$1:$B$9941, 2, 0)/1000000000)</f>
        <v>666.48381470779009</v>
      </c>
    </row>
    <row r="6461" spans="1:8" customFormat="1" x14ac:dyDescent="0.25">
      <c r="A6461" s="2">
        <v>44873</v>
      </c>
      <c r="B6461" s="110">
        <f>IF(ISNA(VLOOKUP($A6461, 'NAV Daily'!$A$1:$D$9941, 4, 0)),B6460, VLOOKUP($A6461, 'NAV Daily'!$A$1:$D$9941, 4, 0))</f>
        <v>3475.8989999999999</v>
      </c>
      <c r="C6461" s="110">
        <f>IF(IFERROR(VLOOKUP($A6461, JCI!A:E, 5, 0),C6460)="null",C6460, IFERROR(VLOOKUP( $A6461, JCI!A:E, 5, 0),C6460))</f>
        <v>6225.6860349999997</v>
      </c>
      <c r="D6461" s="6">
        <f>IF(ISNA(VLOOKUP($A6461,ICBI!$C$1:$D$10000, 2, 0)),D6460, VLOOKUP($A6461, ICBI!$C$1:$D$10000, 2, 0))</f>
        <v>274.53288710195</v>
      </c>
      <c r="E6461" s="2">
        <f t="shared" si="326"/>
        <v>43829</v>
      </c>
      <c r="F6461" s="3">
        <f t="shared" si="327"/>
        <v>3475.8989999999999</v>
      </c>
      <c r="G6461" s="3">
        <f t="shared" si="328"/>
        <v>5755.1273419798254</v>
      </c>
      <c r="H6461" s="6">
        <f>IF(ISNA(VLOOKUP($A6461, 'NAV Daily'!$A$1:$B$9941, 2, 0)/1000000000),H6460, VLOOKUP($A6461, 'NAV Daily'!$A$1:$B$9941, 2, 0)/1000000000)</f>
        <v>666.48381470779009</v>
      </c>
    </row>
    <row r="6462" spans="1:8" customFormat="1" x14ac:dyDescent="0.25">
      <c r="A6462" s="2">
        <v>44874</v>
      </c>
      <c r="B6462" s="110">
        <f>IF(ISNA(VLOOKUP($A6462, 'NAV Daily'!$A$1:$D$9941, 4, 0)),B6461, VLOOKUP($A6462, 'NAV Daily'!$A$1:$D$9941, 4, 0))</f>
        <v>3475.8989999999999</v>
      </c>
      <c r="C6462" s="110">
        <f>IF(IFERROR(VLOOKUP($A6462, JCI!A:E, 5, 0),C6461)="null",C6461, IFERROR(VLOOKUP( $A6462, JCI!A:E, 5, 0),C6461))</f>
        <v>6225.6860349999997</v>
      </c>
      <c r="D6462" s="6">
        <f>IF(ISNA(VLOOKUP($A6462,ICBI!$C$1:$D$10000, 2, 0)),D6461, VLOOKUP($A6462, ICBI!$C$1:$D$10000, 2, 0))</f>
        <v>274.53288710195</v>
      </c>
      <c r="E6462" s="2">
        <f t="shared" si="326"/>
        <v>43829</v>
      </c>
      <c r="F6462" s="3">
        <f t="shared" si="327"/>
        <v>3475.8989999999999</v>
      </c>
      <c r="G6462" s="3">
        <f t="shared" si="328"/>
        <v>5755.1273419798254</v>
      </c>
      <c r="H6462" s="6">
        <f>IF(ISNA(VLOOKUP($A6462, 'NAV Daily'!$A$1:$B$9941, 2, 0)/1000000000),H6461, VLOOKUP($A6462, 'NAV Daily'!$A$1:$B$9941, 2, 0)/1000000000)</f>
        <v>666.48381470779009</v>
      </c>
    </row>
    <row r="6463" spans="1:8" customFormat="1" x14ac:dyDescent="0.25">
      <c r="A6463" s="2">
        <v>44875</v>
      </c>
      <c r="B6463" s="110">
        <f>IF(ISNA(VLOOKUP($A6463, 'NAV Daily'!$A$1:$D$9941, 4, 0)),B6462, VLOOKUP($A6463, 'NAV Daily'!$A$1:$D$9941, 4, 0))</f>
        <v>3475.8989999999999</v>
      </c>
      <c r="C6463" s="110">
        <f>IF(IFERROR(VLOOKUP($A6463, JCI!A:E, 5, 0),C6462)="null",C6462, IFERROR(VLOOKUP( $A6463, JCI!A:E, 5, 0),C6462))</f>
        <v>6225.6860349999997</v>
      </c>
      <c r="D6463" s="6">
        <f>IF(ISNA(VLOOKUP($A6463,ICBI!$C$1:$D$10000, 2, 0)),D6462, VLOOKUP($A6463, ICBI!$C$1:$D$10000, 2, 0))</f>
        <v>274.53288710195</v>
      </c>
      <c r="E6463" s="2">
        <f t="shared" si="326"/>
        <v>43829</v>
      </c>
      <c r="F6463" s="3">
        <f t="shared" si="327"/>
        <v>3475.8989999999999</v>
      </c>
      <c r="G6463" s="3">
        <f t="shared" si="328"/>
        <v>5755.1273419798254</v>
      </c>
      <c r="H6463" s="6">
        <f>IF(ISNA(VLOOKUP($A6463, 'NAV Daily'!$A$1:$B$9941, 2, 0)/1000000000),H6462, VLOOKUP($A6463, 'NAV Daily'!$A$1:$B$9941, 2, 0)/1000000000)</f>
        <v>666.48381470779009</v>
      </c>
    </row>
    <row r="6464" spans="1:8" customFormat="1" x14ac:dyDescent="0.25">
      <c r="A6464" s="2">
        <v>44876</v>
      </c>
      <c r="B6464" s="110">
        <f>IF(ISNA(VLOOKUP($A6464, 'NAV Daily'!$A$1:$D$9941, 4, 0)),B6463, VLOOKUP($A6464, 'NAV Daily'!$A$1:$D$9941, 4, 0))</f>
        <v>3475.8989999999999</v>
      </c>
      <c r="C6464" s="110">
        <f>IF(IFERROR(VLOOKUP($A6464, JCI!A:E, 5, 0),C6463)="null",C6463, IFERROR(VLOOKUP( $A6464, JCI!A:E, 5, 0),C6463))</f>
        <v>6225.6860349999997</v>
      </c>
      <c r="D6464" s="6">
        <f>IF(ISNA(VLOOKUP($A6464,ICBI!$C$1:$D$10000, 2, 0)),D6463, VLOOKUP($A6464, ICBI!$C$1:$D$10000, 2, 0))</f>
        <v>274.53288710195</v>
      </c>
      <c r="E6464" s="2">
        <f t="shared" si="326"/>
        <v>43829</v>
      </c>
      <c r="F6464" s="3">
        <f t="shared" si="327"/>
        <v>3475.8989999999999</v>
      </c>
      <c r="G6464" s="3">
        <f t="shared" si="328"/>
        <v>5755.1273419798254</v>
      </c>
      <c r="H6464" s="6">
        <f>IF(ISNA(VLOOKUP($A6464, 'NAV Daily'!$A$1:$B$9941, 2, 0)/1000000000),H6463, VLOOKUP($A6464, 'NAV Daily'!$A$1:$B$9941, 2, 0)/1000000000)</f>
        <v>666.48381470779009</v>
      </c>
    </row>
    <row r="6465" spans="1:8" customFormat="1" x14ac:dyDescent="0.25">
      <c r="A6465" s="2">
        <v>44877</v>
      </c>
      <c r="B6465" s="110">
        <f>IF(ISNA(VLOOKUP($A6465, 'NAV Daily'!$A$1:$D$9941, 4, 0)),B6464, VLOOKUP($A6465, 'NAV Daily'!$A$1:$D$9941, 4, 0))</f>
        <v>3475.8989999999999</v>
      </c>
      <c r="C6465" s="110">
        <f>IF(IFERROR(VLOOKUP($A6465, JCI!A:E, 5, 0),C6464)="null",C6464, IFERROR(VLOOKUP( $A6465, JCI!A:E, 5, 0),C6464))</f>
        <v>6225.6860349999997</v>
      </c>
      <c r="D6465" s="6">
        <f>IF(ISNA(VLOOKUP($A6465,ICBI!$C$1:$D$10000, 2, 0)),D6464, VLOOKUP($A6465, ICBI!$C$1:$D$10000, 2, 0))</f>
        <v>274.53288710195</v>
      </c>
      <c r="E6465" s="2">
        <f t="shared" si="326"/>
        <v>43829</v>
      </c>
      <c r="F6465" s="3">
        <f t="shared" si="327"/>
        <v>3475.8989999999999</v>
      </c>
      <c r="G6465" s="3">
        <f t="shared" si="328"/>
        <v>5755.1273419798254</v>
      </c>
      <c r="H6465" s="6">
        <f>IF(ISNA(VLOOKUP($A6465, 'NAV Daily'!$A$1:$B$9941, 2, 0)/1000000000),H6464, VLOOKUP($A6465, 'NAV Daily'!$A$1:$B$9941, 2, 0)/1000000000)</f>
        <v>666.48381470779009</v>
      </c>
    </row>
    <row r="6466" spans="1:8" customFormat="1" x14ac:dyDescent="0.25">
      <c r="A6466" s="2">
        <v>44878</v>
      </c>
      <c r="B6466" s="110">
        <f>IF(ISNA(VLOOKUP($A6466, 'NAV Daily'!$A$1:$D$9941, 4, 0)),B6465, VLOOKUP($A6466, 'NAV Daily'!$A$1:$D$9941, 4, 0))</f>
        <v>3475.8989999999999</v>
      </c>
      <c r="C6466" s="110">
        <f>IF(IFERROR(VLOOKUP($A6466, JCI!A:E, 5, 0),C6465)="null",C6465, IFERROR(VLOOKUP( $A6466, JCI!A:E, 5, 0),C6465))</f>
        <v>6225.6860349999997</v>
      </c>
      <c r="D6466" s="6">
        <f>IF(ISNA(VLOOKUP($A6466,ICBI!$C$1:$D$10000, 2, 0)),D6465, VLOOKUP($A6466, ICBI!$C$1:$D$10000, 2, 0))</f>
        <v>274.53288710195</v>
      </c>
      <c r="E6466" s="2">
        <f t="shared" si="326"/>
        <v>43829</v>
      </c>
      <c r="F6466" s="3">
        <f t="shared" si="327"/>
        <v>3475.8989999999999</v>
      </c>
      <c r="G6466" s="3">
        <f t="shared" si="328"/>
        <v>5755.1273419798254</v>
      </c>
      <c r="H6466" s="6">
        <f>IF(ISNA(VLOOKUP($A6466, 'NAV Daily'!$A$1:$B$9941, 2, 0)/1000000000),H6465, VLOOKUP($A6466, 'NAV Daily'!$A$1:$B$9941, 2, 0)/1000000000)</f>
        <v>666.48381470779009</v>
      </c>
    </row>
    <row r="6467" spans="1:8" customFormat="1" x14ac:dyDescent="0.25">
      <c r="A6467" s="2">
        <v>44879</v>
      </c>
      <c r="B6467" s="110">
        <f>IF(ISNA(VLOOKUP($A6467, 'NAV Daily'!$A$1:$D$9941, 4, 0)),B6466, VLOOKUP($A6467, 'NAV Daily'!$A$1:$D$9941, 4, 0))</f>
        <v>3475.8989999999999</v>
      </c>
      <c r="C6467" s="110">
        <f>IF(IFERROR(VLOOKUP($A6467, JCI!A:E, 5, 0),C6466)="null",C6466, IFERROR(VLOOKUP( $A6467, JCI!A:E, 5, 0),C6466))</f>
        <v>6225.6860349999997</v>
      </c>
      <c r="D6467" s="6">
        <f>IF(ISNA(VLOOKUP($A6467,ICBI!$C$1:$D$10000, 2, 0)),D6466, VLOOKUP($A6467, ICBI!$C$1:$D$10000, 2, 0))</f>
        <v>274.53288710195</v>
      </c>
      <c r="E6467" s="2">
        <f t="shared" ref="E6467:E6530" si="329">IF($A6467&gt;$K$1, $K$1, $A6467)</f>
        <v>43829</v>
      </c>
      <c r="F6467" s="3">
        <f t="shared" ref="F6467:F6530" si="330">IF($A6467&gt;$K$1, F6466, $B6467)</f>
        <v>3475.8989999999999</v>
      </c>
      <c r="G6467" s="3">
        <f t="shared" ref="G6467:G6530" si="331">IF(ISERROR(IF($A6467&gt;$K$1, G6466, $C6467/$C$2*1000)),G6466, IF($A6467&gt;$K$1, G6466, $C6467/$C$2*1000))</f>
        <v>5755.1273419798254</v>
      </c>
      <c r="H6467" s="6">
        <f>IF(ISNA(VLOOKUP($A6467, 'NAV Daily'!$A$1:$B$9941, 2, 0)/1000000000),H6466, VLOOKUP($A6467, 'NAV Daily'!$A$1:$B$9941, 2, 0)/1000000000)</f>
        <v>666.48381470779009</v>
      </c>
    </row>
    <row r="6468" spans="1:8" customFormat="1" x14ac:dyDescent="0.25">
      <c r="A6468" s="2">
        <v>44880</v>
      </c>
      <c r="B6468" s="110">
        <f>IF(ISNA(VLOOKUP($A6468, 'NAV Daily'!$A$1:$D$9941, 4, 0)),B6467, VLOOKUP($A6468, 'NAV Daily'!$A$1:$D$9941, 4, 0))</f>
        <v>3475.8989999999999</v>
      </c>
      <c r="C6468" s="110">
        <f>IF(IFERROR(VLOOKUP($A6468, JCI!A:E, 5, 0),C6467)="null",C6467, IFERROR(VLOOKUP( $A6468, JCI!A:E, 5, 0),C6467))</f>
        <v>6225.6860349999997</v>
      </c>
      <c r="D6468" s="6">
        <f>IF(ISNA(VLOOKUP($A6468,ICBI!$C$1:$D$10000, 2, 0)),D6467, VLOOKUP($A6468, ICBI!$C$1:$D$10000, 2, 0))</f>
        <v>274.53288710195</v>
      </c>
      <c r="E6468" s="2">
        <f t="shared" si="329"/>
        <v>43829</v>
      </c>
      <c r="F6468" s="3">
        <f t="shared" si="330"/>
        <v>3475.8989999999999</v>
      </c>
      <c r="G6468" s="3">
        <f t="shared" si="331"/>
        <v>5755.1273419798254</v>
      </c>
      <c r="H6468" s="6">
        <f>IF(ISNA(VLOOKUP($A6468, 'NAV Daily'!$A$1:$B$9941, 2, 0)/1000000000),H6467, VLOOKUP($A6468, 'NAV Daily'!$A$1:$B$9941, 2, 0)/1000000000)</f>
        <v>666.48381470779009</v>
      </c>
    </row>
    <row r="6469" spans="1:8" customFormat="1" x14ac:dyDescent="0.25">
      <c r="A6469" s="2">
        <v>44881</v>
      </c>
      <c r="B6469" s="110">
        <f>IF(ISNA(VLOOKUP($A6469, 'NAV Daily'!$A$1:$D$9941, 4, 0)),B6468, VLOOKUP($A6469, 'NAV Daily'!$A$1:$D$9941, 4, 0))</f>
        <v>3475.8989999999999</v>
      </c>
      <c r="C6469" s="110">
        <f>IF(IFERROR(VLOOKUP($A6469, JCI!A:E, 5, 0),C6468)="null",C6468, IFERROR(VLOOKUP( $A6469, JCI!A:E, 5, 0),C6468))</f>
        <v>6225.6860349999997</v>
      </c>
      <c r="D6469" s="6">
        <f>IF(ISNA(VLOOKUP($A6469,ICBI!$C$1:$D$10000, 2, 0)),D6468, VLOOKUP($A6469, ICBI!$C$1:$D$10000, 2, 0))</f>
        <v>274.53288710195</v>
      </c>
      <c r="E6469" s="2">
        <f t="shared" si="329"/>
        <v>43829</v>
      </c>
      <c r="F6469" s="3">
        <f t="shared" si="330"/>
        <v>3475.8989999999999</v>
      </c>
      <c r="G6469" s="3">
        <f t="shared" si="331"/>
        <v>5755.1273419798254</v>
      </c>
      <c r="H6469" s="6">
        <f>IF(ISNA(VLOOKUP($A6469, 'NAV Daily'!$A$1:$B$9941, 2, 0)/1000000000),H6468, VLOOKUP($A6469, 'NAV Daily'!$A$1:$B$9941, 2, 0)/1000000000)</f>
        <v>666.48381470779009</v>
      </c>
    </row>
    <row r="6470" spans="1:8" customFormat="1" x14ac:dyDescent="0.25">
      <c r="A6470" s="2">
        <v>44882</v>
      </c>
      <c r="B6470" s="110">
        <f>IF(ISNA(VLOOKUP($A6470, 'NAV Daily'!$A$1:$D$9941, 4, 0)),B6469, VLOOKUP($A6470, 'NAV Daily'!$A$1:$D$9941, 4, 0))</f>
        <v>3475.8989999999999</v>
      </c>
      <c r="C6470" s="110">
        <f>IF(IFERROR(VLOOKUP($A6470, JCI!A:E, 5, 0),C6469)="null",C6469, IFERROR(VLOOKUP( $A6470, JCI!A:E, 5, 0),C6469))</f>
        <v>6225.6860349999997</v>
      </c>
      <c r="D6470" s="6">
        <f>IF(ISNA(VLOOKUP($A6470,ICBI!$C$1:$D$10000, 2, 0)),D6469, VLOOKUP($A6470, ICBI!$C$1:$D$10000, 2, 0))</f>
        <v>274.53288710195</v>
      </c>
      <c r="E6470" s="2">
        <f t="shared" si="329"/>
        <v>43829</v>
      </c>
      <c r="F6470" s="3">
        <f t="shared" si="330"/>
        <v>3475.8989999999999</v>
      </c>
      <c r="G6470" s="3">
        <f t="shared" si="331"/>
        <v>5755.1273419798254</v>
      </c>
      <c r="H6470" s="6">
        <f>IF(ISNA(VLOOKUP($A6470, 'NAV Daily'!$A$1:$B$9941, 2, 0)/1000000000),H6469, VLOOKUP($A6470, 'NAV Daily'!$A$1:$B$9941, 2, 0)/1000000000)</f>
        <v>666.48381470779009</v>
      </c>
    </row>
    <row r="6471" spans="1:8" customFormat="1" x14ac:dyDescent="0.25">
      <c r="A6471" s="2">
        <v>44883</v>
      </c>
      <c r="B6471" s="110">
        <f>IF(ISNA(VLOOKUP($A6471, 'NAV Daily'!$A$1:$D$9941, 4, 0)),B6470, VLOOKUP($A6471, 'NAV Daily'!$A$1:$D$9941, 4, 0))</f>
        <v>3475.8989999999999</v>
      </c>
      <c r="C6471" s="110">
        <f>IF(IFERROR(VLOOKUP($A6471, JCI!A:E, 5, 0),C6470)="null",C6470, IFERROR(VLOOKUP( $A6471, JCI!A:E, 5, 0),C6470))</f>
        <v>6225.6860349999997</v>
      </c>
      <c r="D6471" s="6">
        <f>IF(ISNA(VLOOKUP($A6471,ICBI!$C$1:$D$10000, 2, 0)),D6470, VLOOKUP($A6471, ICBI!$C$1:$D$10000, 2, 0))</f>
        <v>274.53288710195</v>
      </c>
      <c r="E6471" s="2">
        <f t="shared" si="329"/>
        <v>43829</v>
      </c>
      <c r="F6471" s="3">
        <f t="shared" si="330"/>
        <v>3475.8989999999999</v>
      </c>
      <c r="G6471" s="3">
        <f t="shared" si="331"/>
        <v>5755.1273419798254</v>
      </c>
      <c r="H6471" s="6">
        <f>IF(ISNA(VLOOKUP($A6471, 'NAV Daily'!$A$1:$B$9941, 2, 0)/1000000000),H6470, VLOOKUP($A6471, 'NAV Daily'!$A$1:$B$9941, 2, 0)/1000000000)</f>
        <v>666.48381470779009</v>
      </c>
    </row>
    <row r="6472" spans="1:8" customFormat="1" x14ac:dyDescent="0.25">
      <c r="A6472" s="2">
        <v>44884</v>
      </c>
      <c r="B6472" s="110">
        <f>IF(ISNA(VLOOKUP($A6472, 'NAV Daily'!$A$1:$D$9941, 4, 0)),B6471, VLOOKUP($A6472, 'NAV Daily'!$A$1:$D$9941, 4, 0))</f>
        <v>3475.8989999999999</v>
      </c>
      <c r="C6472" s="110">
        <f>IF(IFERROR(VLOOKUP($A6472, JCI!A:E, 5, 0),C6471)="null",C6471, IFERROR(VLOOKUP( $A6472, JCI!A:E, 5, 0),C6471))</f>
        <v>6225.6860349999997</v>
      </c>
      <c r="D6472" s="6">
        <f>IF(ISNA(VLOOKUP($A6472,ICBI!$C$1:$D$10000, 2, 0)),D6471, VLOOKUP($A6472, ICBI!$C$1:$D$10000, 2, 0))</f>
        <v>274.53288710195</v>
      </c>
      <c r="E6472" s="2">
        <f t="shared" si="329"/>
        <v>43829</v>
      </c>
      <c r="F6472" s="3">
        <f t="shared" si="330"/>
        <v>3475.8989999999999</v>
      </c>
      <c r="G6472" s="3">
        <f t="shared" si="331"/>
        <v>5755.1273419798254</v>
      </c>
      <c r="H6472" s="6">
        <f>IF(ISNA(VLOOKUP($A6472, 'NAV Daily'!$A$1:$B$9941, 2, 0)/1000000000),H6471, VLOOKUP($A6472, 'NAV Daily'!$A$1:$B$9941, 2, 0)/1000000000)</f>
        <v>666.48381470779009</v>
      </c>
    </row>
    <row r="6473" spans="1:8" customFormat="1" x14ac:dyDescent="0.25">
      <c r="A6473" s="2">
        <v>44885</v>
      </c>
      <c r="B6473" s="110">
        <f>IF(ISNA(VLOOKUP($A6473, 'NAV Daily'!$A$1:$D$9941, 4, 0)),B6472, VLOOKUP($A6473, 'NAV Daily'!$A$1:$D$9941, 4, 0))</f>
        <v>3475.8989999999999</v>
      </c>
      <c r="C6473" s="110">
        <f>IF(IFERROR(VLOOKUP($A6473, JCI!A:E, 5, 0),C6472)="null",C6472, IFERROR(VLOOKUP( $A6473, JCI!A:E, 5, 0),C6472))</f>
        <v>6225.6860349999997</v>
      </c>
      <c r="D6473" s="6">
        <f>IF(ISNA(VLOOKUP($A6473,ICBI!$C$1:$D$10000, 2, 0)),D6472, VLOOKUP($A6473, ICBI!$C$1:$D$10000, 2, 0))</f>
        <v>274.53288710195</v>
      </c>
      <c r="E6473" s="2">
        <f t="shared" si="329"/>
        <v>43829</v>
      </c>
      <c r="F6473" s="3">
        <f t="shared" si="330"/>
        <v>3475.8989999999999</v>
      </c>
      <c r="G6473" s="3">
        <f t="shared" si="331"/>
        <v>5755.1273419798254</v>
      </c>
      <c r="H6473" s="6">
        <f>IF(ISNA(VLOOKUP($A6473, 'NAV Daily'!$A$1:$B$9941, 2, 0)/1000000000),H6472, VLOOKUP($A6473, 'NAV Daily'!$A$1:$B$9941, 2, 0)/1000000000)</f>
        <v>666.48381470779009</v>
      </c>
    </row>
    <row r="6474" spans="1:8" customFormat="1" x14ac:dyDescent="0.25">
      <c r="A6474" s="2">
        <v>44886</v>
      </c>
      <c r="B6474" s="110">
        <f>IF(ISNA(VLOOKUP($A6474, 'NAV Daily'!$A$1:$D$9941, 4, 0)),B6473, VLOOKUP($A6474, 'NAV Daily'!$A$1:$D$9941, 4, 0))</f>
        <v>3475.8989999999999</v>
      </c>
      <c r="C6474" s="110">
        <f>IF(IFERROR(VLOOKUP($A6474, JCI!A:E, 5, 0),C6473)="null",C6473, IFERROR(VLOOKUP( $A6474, JCI!A:E, 5, 0),C6473))</f>
        <v>6225.6860349999997</v>
      </c>
      <c r="D6474" s="6">
        <f>IF(ISNA(VLOOKUP($A6474,ICBI!$C$1:$D$10000, 2, 0)),D6473, VLOOKUP($A6474, ICBI!$C$1:$D$10000, 2, 0))</f>
        <v>274.53288710195</v>
      </c>
      <c r="E6474" s="2">
        <f t="shared" si="329"/>
        <v>43829</v>
      </c>
      <c r="F6474" s="3">
        <f t="shared" si="330"/>
        <v>3475.8989999999999</v>
      </c>
      <c r="G6474" s="3">
        <f t="shared" si="331"/>
        <v>5755.1273419798254</v>
      </c>
      <c r="H6474" s="6">
        <f>IF(ISNA(VLOOKUP($A6474, 'NAV Daily'!$A$1:$B$9941, 2, 0)/1000000000),H6473, VLOOKUP($A6474, 'NAV Daily'!$A$1:$B$9941, 2, 0)/1000000000)</f>
        <v>666.48381470779009</v>
      </c>
    </row>
    <row r="6475" spans="1:8" customFormat="1" x14ac:dyDescent="0.25">
      <c r="A6475" s="2">
        <v>44887</v>
      </c>
      <c r="B6475" s="110">
        <f>IF(ISNA(VLOOKUP($A6475, 'NAV Daily'!$A$1:$D$9941, 4, 0)),B6474, VLOOKUP($A6475, 'NAV Daily'!$A$1:$D$9941, 4, 0))</f>
        <v>3475.8989999999999</v>
      </c>
      <c r="C6475" s="110">
        <f>IF(IFERROR(VLOOKUP($A6475, JCI!A:E, 5, 0),C6474)="null",C6474, IFERROR(VLOOKUP( $A6475, JCI!A:E, 5, 0),C6474))</f>
        <v>6225.6860349999997</v>
      </c>
      <c r="D6475" s="6">
        <f>IF(ISNA(VLOOKUP($A6475,ICBI!$C$1:$D$10000, 2, 0)),D6474, VLOOKUP($A6475, ICBI!$C$1:$D$10000, 2, 0))</f>
        <v>274.53288710195</v>
      </c>
      <c r="E6475" s="2">
        <f t="shared" si="329"/>
        <v>43829</v>
      </c>
      <c r="F6475" s="3">
        <f t="shared" si="330"/>
        <v>3475.8989999999999</v>
      </c>
      <c r="G6475" s="3">
        <f t="shared" si="331"/>
        <v>5755.1273419798254</v>
      </c>
      <c r="H6475" s="6">
        <f>IF(ISNA(VLOOKUP($A6475, 'NAV Daily'!$A$1:$B$9941, 2, 0)/1000000000),H6474, VLOOKUP($A6475, 'NAV Daily'!$A$1:$B$9941, 2, 0)/1000000000)</f>
        <v>666.48381470779009</v>
      </c>
    </row>
    <row r="6476" spans="1:8" customFormat="1" x14ac:dyDescent="0.25">
      <c r="A6476" s="2">
        <v>44888</v>
      </c>
      <c r="B6476" s="110">
        <f>IF(ISNA(VLOOKUP($A6476, 'NAV Daily'!$A$1:$D$9941, 4, 0)),B6475, VLOOKUP($A6476, 'NAV Daily'!$A$1:$D$9941, 4, 0))</f>
        <v>3475.8989999999999</v>
      </c>
      <c r="C6476" s="110">
        <f>IF(IFERROR(VLOOKUP($A6476, JCI!A:E, 5, 0),C6475)="null",C6475, IFERROR(VLOOKUP( $A6476, JCI!A:E, 5, 0),C6475))</f>
        <v>6225.6860349999997</v>
      </c>
      <c r="D6476" s="6">
        <f>IF(ISNA(VLOOKUP($A6476,ICBI!$C$1:$D$10000, 2, 0)),D6475, VLOOKUP($A6476, ICBI!$C$1:$D$10000, 2, 0))</f>
        <v>274.53288710195</v>
      </c>
      <c r="E6476" s="2">
        <f t="shared" si="329"/>
        <v>43829</v>
      </c>
      <c r="F6476" s="3">
        <f t="shared" si="330"/>
        <v>3475.8989999999999</v>
      </c>
      <c r="G6476" s="3">
        <f t="shared" si="331"/>
        <v>5755.1273419798254</v>
      </c>
      <c r="H6476" s="6">
        <f>IF(ISNA(VLOOKUP($A6476, 'NAV Daily'!$A$1:$B$9941, 2, 0)/1000000000),H6475, VLOOKUP($A6476, 'NAV Daily'!$A$1:$B$9941, 2, 0)/1000000000)</f>
        <v>666.48381470779009</v>
      </c>
    </row>
    <row r="6477" spans="1:8" customFormat="1" x14ac:dyDescent="0.25">
      <c r="A6477" s="2">
        <v>44889</v>
      </c>
      <c r="B6477" s="110">
        <f>IF(ISNA(VLOOKUP($A6477, 'NAV Daily'!$A$1:$D$9941, 4, 0)),B6476, VLOOKUP($A6477, 'NAV Daily'!$A$1:$D$9941, 4, 0))</f>
        <v>3475.8989999999999</v>
      </c>
      <c r="C6477" s="110">
        <f>IF(IFERROR(VLOOKUP($A6477, JCI!A:E, 5, 0),C6476)="null",C6476, IFERROR(VLOOKUP( $A6477, JCI!A:E, 5, 0),C6476))</f>
        <v>6225.6860349999997</v>
      </c>
      <c r="D6477" s="6">
        <f>IF(ISNA(VLOOKUP($A6477,ICBI!$C$1:$D$10000, 2, 0)),D6476, VLOOKUP($A6477, ICBI!$C$1:$D$10000, 2, 0))</f>
        <v>274.53288710195</v>
      </c>
      <c r="E6477" s="2">
        <f t="shared" si="329"/>
        <v>43829</v>
      </c>
      <c r="F6477" s="3">
        <f t="shared" si="330"/>
        <v>3475.8989999999999</v>
      </c>
      <c r="G6477" s="3">
        <f t="shared" si="331"/>
        <v>5755.1273419798254</v>
      </c>
      <c r="H6477" s="6">
        <f>IF(ISNA(VLOOKUP($A6477, 'NAV Daily'!$A$1:$B$9941, 2, 0)/1000000000),H6476, VLOOKUP($A6477, 'NAV Daily'!$A$1:$B$9941, 2, 0)/1000000000)</f>
        <v>666.48381470779009</v>
      </c>
    </row>
    <row r="6478" spans="1:8" customFormat="1" x14ac:dyDescent="0.25">
      <c r="A6478" s="2">
        <v>44890</v>
      </c>
      <c r="B6478" s="110">
        <f>IF(ISNA(VLOOKUP($A6478, 'NAV Daily'!$A$1:$D$9941, 4, 0)),B6477, VLOOKUP($A6478, 'NAV Daily'!$A$1:$D$9941, 4, 0))</f>
        <v>3475.8989999999999</v>
      </c>
      <c r="C6478" s="110">
        <f>IF(IFERROR(VLOOKUP($A6478, JCI!A:E, 5, 0),C6477)="null",C6477, IFERROR(VLOOKUP( $A6478, JCI!A:E, 5, 0),C6477))</f>
        <v>6225.6860349999997</v>
      </c>
      <c r="D6478" s="6">
        <f>IF(ISNA(VLOOKUP($A6478,ICBI!$C$1:$D$10000, 2, 0)),D6477, VLOOKUP($A6478, ICBI!$C$1:$D$10000, 2, 0))</f>
        <v>274.53288710195</v>
      </c>
      <c r="E6478" s="2">
        <f t="shared" si="329"/>
        <v>43829</v>
      </c>
      <c r="F6478" s="3">
        <f t="shared" si="330"/>
        <v>3475.8989999999999</v>
      </c>
      <c r="G6478" s="3">
        <f t="shared" si="331"/>
        <v>5755.1273419798254</v>
      </c>
      <c r="H6478" s="6">
        <f>IF(ISNA(VLOOKUP($A6478, 'NAV Daily'!$A$1:$B$9941, 2, 0)/1000000000),H6477, VLOOKUP($A6478, 'NAV Daily'!$A$1:$B$9941, 2, 0)/1000000000)</f>
        <v>666.48381470779009</v>
      </c>
    </row>
    <row r="6479" spans="1:8" customFormat="1" x14ac:dyDescent="0.25">
      <c r="A6479" s="2">
        <v>44891</v>
      </c>
      <c r="B6479" s="110">
        <f>IF(ISNA(VLOOKUP($A6479, 'NAV Daily'!$A$1:$D$9941, 4, 0)),B6478, VLOOKUP($A6479, 'NAV Daily'!$A$1:$D$9941, 4, 0))</f>
        <v>3475.8989999999999</v>
      </c>
      <c r="C6479" s="110">
        <f>IF(IFERROR(VLOOKUP($A6479, JCI!A:E, 5, 0),C6478)="null",C6478, IFERROR(VLOOKUP( $A6479, JCI!A:E, 5, 0),C6478))</f>
        <v>6225.6860349999997</v>
      </c>
      <c r="D6479" s="6">
        <f>IF(ISNA(VLOOKUP($A6479,ICBI!$C$1:$D$10000, 2, 0)),D6478, VLOOKUP($A6479, ICBI!$C$1:$D$10000, 2, 0))</f>
        <v>274.53288710195</v>
      </c>
      <c r="E6479" s="2">
        <f t="shared" si="329"/>
        <v>43829</v>
      </c>
      <c r="F6479" s="3">
        <f t="shared" si="330"/>
        <v>3475.8989999999999</v>
      </c>
      <c r="G6479" s="3">
        <f t="shared" si="331"/>
        <v>5755.1273419798254</v>
      </c>
      <c r="H6479" s="6">
        <f>IF(ISNA(VLOOKUP($A6479, 'NAV Daily'!$A$1:$B$9941, 2, 0)/1000000000),H6478, VLOOKUP($A6479, 'NAV Daily'!$A$1:$B$9941, 2, 0)/1000000000)</f>
        <v>666.48381470779009</v>
      </c>
    </row>
    <row r="6480" spans="1:8" customFormat="1" x14ac:dyDescent="0.25">
      <c r="A6480" s="2">
        <v>44892</v>
      </c>
      <c r="B6480" s="110">
        <f>IF(ISNA(VLOOKUP($A6480, 'NAV Daily'!$A$1:$D$9941, 4, 0)),B6479, VLOOKUP($A6480, 'NAV Daily'!$A$1:$D$9941, 4, 0))</f>
        <v>3475.8989999999999</v>
      </c>
      <c r="C6480" s="110">
        <f>IF(IFERROR(VLOOKUP($A6480, JCI!A:E, 5, 0),C6479)="null",C6479, IFERROR(VLOOKUP( $A6480, JCI!A:E, 5, 0),C6479))</f>
        <v>6225.6860349999997</v>
      </c>
      <c r="D6480" s="6">
        <f>IF(ISNA(VLOOKUP($A6480,ICBI!$C$1:$D$10000, 2, 0)),D6479, VLOOKUP($A6480, ICBI!$C$1:$D$10000, 2, 0))</f>
        <v>274.53288710195</v>
      </c>
      <c r="E6480" s="2">
        <f t="shared" si="329"/>
        <v>43829</v>
      </c>
      <c r="F6480" s="3">
        <f t="shared" si="330"/>
        <v>3475.8989999999999</v>
      </c>
      <c r="G6480" s="3">
        <f t="shared" si="331"/>
        <v>5755.1273419798254</v>
      </c>
      <c r="H6480" s="6">
        <f>IF(ISNA(VLOOKUP($A6480, 'NAV Daily'!$A$1:$B$9941, 2, 0)/1000000000),H6479, VLOOKUP($A6480, 'NAV Daily'!$A$1:$B$9941, 2, 0)/1000000000)</f>
        <v>666.48381470779009</v>
      </c>
    </row>
    <row r="6481" spans="1:8" customFormat="1" x14ac:dyDescent="0.25">
      <c r="A6481" s="2">
        <v>44893</v>
      </c>
      <c r="B6481" s="110">
        <f>IF(ISNA(VLOOKUP($A6481, 'NAV Daily'!$A$1:$D$9941, 4, 0)),B6480, VLOOKUP($A6481, 'NAV Daily'!$A$1:$D$9941, 4, 0))</f>
        <v>3475.8989999999999</v>
      </c>
      <c r="C6481" s="110">
        <f>IF(IFERROR(VLOOKUP($A6481, JCI!A:E, 5, 0),C6480)="null",C6480, IFERROR(VLOOKUP( $A6481, JCI!A:E, 5, 0),C6480))</f>
        <v>6225.6860349999997</v>
      </c>
      <c r="D6481" s="6">
        <f>IF(ISNA(VLOOKUP($A6481,ICBI!$C$1:$D$10000, 2, 0)),D6480, VLOOKUP($A6481, ICBI!$C$1:$D$10000, 2, 0))</f>
        <v>274.53288710195</v>
      </c>
      <c r="E6481" s="2">
        <f t="shared" si="329"/>
        <v>43829</v>
      </c>
      <c r="F6481" s="3">
        <f t="shared" si="330"/>
        <v>3475.8989999999999</v>
      </c>
      <c r="G6481" s="3">
        <f t="shared" si="331"/>
        <v>5755.1273419798254</v>
      </c>
      <c r="H6481" s="6">
        <f>IF(ISNA(VLOOKUP($A6481, 'NAV Daily'!$A$1:$B$9941, 2, 0)/1000000000),H6480, VLOOKUP($A6481, 'NAV Daily'!$A$1:$B$9941, 2, 0)/1000000000)</f>
        <v>666.48381470779009</v>
      </c>
    </row>
    <row r="6482" spans="1:8" customFormat="1" x14ac:dyDescent="0.25">
      <c r="A6482" s="2">
        <v>44894</v>
      </c>
      <c r="B6482" s="110">
        <f>IF(ISNA(VLOOKUP($A6482, 'NAV Daily'!$A$1:$D$9941, 4, 0)),B6481, VLOOKUP($A6482, 'NAV Daily'!$A$1:$D$9941, 4, 0))</f>
        <v>3475.8989999999999</v>
      </c>
      <c r="C6482" s="110">
        <f>IF(IFERROR(VLOOKUP($A6482, JCI!A:E, 5, 0),C6481)="null",C6481, IFERROR(VLOOKUP( $A6482, JCI!A:E, 5, 0),C6481))</f>
        <v>6225.6860349999997</v>
      </c>
      <c r="D6482" s="6">
        <f>IF(ISNA(VLOOKUP($A6482,ICBI!$C$1:$D$10000, 2, 0)),D6481, VLOOKUP($A6482, ICBI!$C$1:$D$10000, 2, 0))</f>
        <v>274.53288710195</v>
      </c>
      <c r="E6482" s="2">
        <f t="shared" si="329"/>
        <v>43829</v>
      </c>
      <c r="F6482" s="3">
        <f t="shared" si="330"/>
        <v>3475.8989999999999</v>
      </c>
      <c r="G6482" s="3">
        <f t="shared" si="331"/>
        <v>5755.1273419798254</v>
      </c>
      <c r="H6482" s="6">
        <f>IF(ISNA(VLOOKUP($A6482, 'NAV Daily'!$A$1:$B$9941, 2, 0)/1000000000),H6481, VLOOKUP($A6482, 'NAV Daily'!$A$1:$B$9941, 2, 0)/1000000000)</f>
        <v>666.48381470779009</v>
      </c>
    </row>
    <row r="6483" spans="1:8" customFormat="1" x14ac:dyDescent="0.25">
      <c r="A6483" s="2">
        <v>44895</v>
      </c>
      <c r="B6483" s="110">
        <f>IF(ISNA(VLOOKUP($A6483, 'NAV Daily'!$A$1:$D$9941, 4, 0)),B6482, VLOOKUP($A6483, 'NAV Daily'!$A$1:$D$9941, 4, 0))</f>
        <v>3475.8989999999999</v>
      </c>
      <c r="C6483" s="110">
        <f>IF(IFERROR(VLOOKUP($A6483, JCI!A:E, 5, 0),C6482)="null",C6482, IFERROR(VLOOKUP( $A6483, JCI!A:E, 5, 0),C6482))</f>
        <v>6225.6860349999997</v>
      </c>
      <c r="D6483" s="6">
        <f>IF(ISNA(VLOOKUP($A6483,ICBI!$C$1:$D$10000, 2, 0)),D6482, VLOOKUP($A6483, ICBI!$C$1:$D$10000, 2, 0))</f>
        <v>274.53288710195</v>
      </c>
      <c r="E6483" s="2">
        <f t="shared" si="329"/>
        <v>43829</v>
      </c>
      <c r="F6483" s="3">
        <f t="shared" si="330"/>
        <v>3475.8989999999999</v>
      </c>
      <c r="G6483" s="3">
        <f t="shared" si="331"/>
        <v>5755.1273419798254</v>
      </c>
      <c r="H6483" s="6">
        <f>IF(ISNA(VLOOKUP($A6483, 'NAV Daily'!$A$1:$B$9941, 2, 0)/1000000000),H6482, VLOOKUP($A6483, 'NAV Daily'!$A$1:$B$9941, 2, 0)/1000000000)</f>
        <v>666.48381470779009</v>
      </c>
    </row>
    <row r="6484" spans="1:8" customFormat="1" x14ac:dyDescent="0.25">
      <c r="A6484" s="2">
        <v>44896</v>
      </c>
      <c r="B6484" s="110">
        <f>IF(ISNA(VLOOKUP($A6484, 'NAV Daily'!$A$1:$D$9941, 4, 0)),B6483, VLOOKUP($A6484, 'NAV Daily'!$A$1:$D$9941, 4, 0))</f>
        <v>3475.8989999999999</v>
      </c>
      <c r="C6484" s="110">
        <f>IF(IFERROR(VLOOKUP($A6484, JCI!A:E, 5, 0),C6483)="null",C6483, IFERROR(VLOOKUP( $A6484, JCI!A:E, 5, 0),C6483))</f>
        <v>6225.6860349999997</v>
      </c>
      <c r="D6484" s="6">
        <f>IF(ISNA(VLOOKUP($A6484,ICBI!$C$1:$D$10000, 2, 0)),D6483, VLOOKUP($A6484, ICBI!$C$1:$D$10000, 2, 0))</f>
        <v>274.53288710195</v>
      </c>
      <c r="E6484" s="2">
        <f t="shared" si="329"/>
        <v>43829</v>
      </c>
      <c r="F6484" s="3">
        <f t="shared" si="330"/>
        <v>3475.8989999999999</v>
      </c>
      <c r="G6484" s="3">
        <f t="shared" si="331"/>
        <v>5755.1273419798254</v>
      </c>
      <c r="H6484" s="6">
        <f>IF(ISNA(VLOOKUP($A6484, 'NAV Daily'!$A$1:$B$9941, 2, 0)/1000000000),H6483, VLOOKUP($A6484, 'NAV Daily'!$A$1:$B$9941, 2, 0)/1000000000)</f>
        <v>666.48381470779009</v>
      </c>
    </row>
    <row r="6485" spans="1:8" customFormat="1" x14ac:dyDescent="0.25">
      <c r="A6485" s="2">
        <v>44897</v>
      </c>
      <c r="B6485" s="110">
        <f>IF(ISNA(VLOOKUP($A6485, 'NAV Daily'!$A$1:$D$9941, 4, 0)),B6484, VLOOKUP($A6485, 'NAV Daily'!$A$1:$D$9941, 4, 0))</f>
        <v>3475.8989999999999</v>
      </c>
      <c r="C6485" s="110">
        <f>IF(IFERROR(VLOOKUP($A6485, JCI!A:E, 5, 0),C6484)="null",C6484, IFERROR(VLOOKUP( $A6485, JCI!A:E, 5, 0),C6484))</f>
        <v>6225.6860349999997</v>
      </c>
      <c r="D6485" s="6">
        <f>IF(ISNA(VLOOKUP($A6485,ICBI!$C$1:$D$10000, 2, 0)),D6484, VLOOKUP($A6485, ICBI!$C$1:$D$10000, 2, 0))</f>
        <v>274.53288710195</v>
      </c>
      <c r="E6485" s="2">
        <f t="shared" si="329"/>
        <v>43829</v>
      </c>
      <c r="F6485" s="3">
        <f t="shared" si="330"/>
        <v>3475.8989999999999</v>
      </c>
      <c r="G6485" s="3">
        <f t="shared" si="331"/>
        <v>5755.1273419798254</v>
      </c>
      <c r="H6485" s="6">
        <f>IF(ISNA(VLOOKUP($A6485, 'NAV Daily'!$A$1:$B$9941, 2, 0)/1000000000),H6484, VLOOKUP($A6485, 'NAV Daily'!$A$1:$B$9941, 2, 0)/1000000000)</f>
        <v>666.48381470779009</v>
      </c>
    </row>
    <row r="6486" spans="1:8" customFormat="1" x14ac:dyDescent="0.25">
      <c r="A6486" s="2">
        <v>44898</v>
      </c>
      <c r="B6486" s="110">
        <f>IF(ISNA(VLOOKUP($A6486, 'NAV Daily'!$A$1:$D$9941, 4, 0)),B6485, VLOOKUP($A6486, 'NAV Daily'!$A$1:$D$9941, 4, 0))</f>
        <v>3475.8989999999999</v>
      </c>
      <c r="C6486" s="110">
        <f>IF(IFERROR(VLOOKUP($A6486, JCI!A:E, 5, 0),C6485)="null",C6485, IFERROR(VLOOKUP( $A6486, JCI!A:E, 5, 0),C6485))</f>
        <v>6225.6860349999997</v>
      </c>
      <c r="D6486" s="6">
        <f>IF(ISNA(VLOOKUP($A6486,ICBI!$C$1:$D$10000, 2, 0)),D6485, VLOOKUP($A6486, ICBI!$C$1:$D$10000, 2, 0))</f>
        <v>274.53288710195</v>
      </c>
      <c r="E6486" s="2">
        <f t="shared" si="329"/>
        <v>43829</v>
      </c>
      <c r="F6486" s="3">
        <f t="shared" si="330"/>
        <v>3475.8989999999999</v>
      </c>
      <c r="G6486" s="3">
        <f t="shared" si="331"/>
        <v>5755.1273419798254</v>
      </c>
      <c r="H6486" s="6">
        <f>IF(ISNA(VLOOKUP($A6486, 'NAV Daily'!$A$1:$B$9941, 2, 0)/1000000000),H6485, VLOOKUP($A6486, 'NAV Daily'!$A$1:$B$9941, 2, 0)/1000000000)</f>
        <v>666.48381470779009</v>
      </c>
    </row>
    <row r="6487" spans="1:8" customFormat="1" x14ac:dyDescent="0.25">
      <c r="A6487" s="2">
        <v>44899</v>
      </c>
      <c r="B6487" s="110">
        <f>IF(ISNA(VLOOKUP($A6487, 'NAV Daily'!$A$1:$D$9941, 4, 0)),B6486, VLOOKUP($A6487, 'NAV Daily'!$A$1:$D$9941, 4, 0))</f>
        <v>3475.8989999999999</v>
      </c>
      <c r="C6487" s="110">
        <f>IF(IFERROR(VLOOKUP($A6487, JCI!A:E, 5, 0),C6486)="null",C6486, IFERROR(VLOOKUP( $A6487, JCI!A:E, 5, 0),C6486))</f>
        <v>6225.6860349999997</v>
      </c>
      <c r="D6487" s="6">
        <f>IF(ISNA(VLOOKUP($A6487,ICBI!$C$1:$D$10000, 2, 0)),D6486, VLOOKUP($A6487, ICBI!$C$1:$D$10000, 2, 0))</f>
        <v>274.53288710195</v>
      </c>
      <c r="E6487" s="2">
        <f t="shared" si="329"/>
        <v>43829</v>
      </c>
      <c r="F6487" s="3">
        <f t="shared" si="330"/>
        <v>3475.8989999999999</v>
      </c>
      <c r="G6487" s="3">
        <f t="shared" si="331"/>
        <v>5755.1273419798254</v>
      </c>
      <c r="H6487" s="6">
        <f>IF(ISNA(VLOOKUP($A6487, 'NAV Daily'!$A$1:$B$9941, 2, 0)/1000000000),H6486, VLOOKUP($A6487, 'NAV Daily'!$A$1:$B$9941, 2, 0)/1000000000)</f>
        <v>666.48381470779009</v>
      </c>
    </row>
    <row r="6488" spans="1:8" customFormat="1" x14ac:dyDescent="0.25">
      <c r="A6488" s="2">
        <v>44900</v>
      </c>
      <c r="B6488" s="110">
        <f>IF(ISNA(VLOOKUP($A6488, 'NAV Daily'!$A$1:$D$9941, 4, 0)),B6487, VLOOKUP($A6488, 'NAV Daily'!$A$1:$D$9941, 4, 0))</f>
        <v>3475.8989999999999</v>
      </c>
      <c r="C6488" s="110">
        <f>IF(IFERROR(VLOOKUP($A6488, JCI!A:E, 5, 0),C6487)="null",C6487, IFERROR(VLOOKUP( $A6488, JCI!A:E, 5, 0),C6487))</f>
        <v>6225.6860349999997</v>
      </c>
      <c r="D6488" s="6">
        <f>IF(ISNA(VLOOKUP($A6488,ICBI!$C$1:$D$10000, 2, 0)),D6487, VLOOKUP($A6488, ICBI!$C$1:$D$10000, 2, 0))</f>
        <v>274.53288710195</v>
      </c>
      <c r="E6488" s="2">
        <f t="shared" si="329"/>
        <v>43829</v>
      </c>
      <c r="F6488" s="3">
        <f t="shared" si="330"/>
        <v>3475.8989999999999</v>
      </c>
      <c r="G6488" s="3">
        <f t="shared" si="331"/>
        <v>5755.1273419798254</v>
      </c>
      <c r="H6488" s="6">
        <f>IF(ISNA(VLOOKUP($A6488, 'NAV Daily'!$A$1:$B$9941, 2, 0)/1000000000),H6487, VLOOKUP($A6488, 'NAV Daily'!$A$1:$B$9941, 2, 0)/1000000000)</f>
        <v>666.48381470779009</v>
      </c>
    </row>
    <row r="6489" spans="1:8" customFormat="1" x14ac:dyDescent="0.25">
      <c r="A6489" s="2">
        <v>44901</v>
      </c>
      <c r="B6489" s="110">
        <f>IF(ISNA(VLOOKUP($A6489, 'NAV Daily'!$A$1:$D$9941, 4, 0)),B6488, VLOOKUP($A6489, 'NAV Daily'!$A$1:$D$9941, 4, 0))</f>
        <v>3475.8989999999999</v>
      </c>
      <c r="C6489" s="110">
        <f>IF(IFERROR(VLOOKUP($A6489, JCI!A:E, 5, 0),C6488)="null",C6488, IFERROR(VLOOKUP( $A6489, JCI!A:E, 5, 0),C6488))</f>
        <v>6225.6860349999997</v>
      </c>
      <c r="D6489" s="6">
        <f>IF(ISNA(VLOOKUP($A6489,ICBI!$C$1:$D$10000, 2, 0)),D6488, VLOOKUP($A6489, ICBI!$C$1:$D$10000, 2, 0))</f>
        <v>274.53288710195</v>
      </c>
      <c r="E6489" s="2">
        <f t="shared" si="329"/>
        <v>43829</v>
      </c>
      <c r="F6489" s="3">
        <f t="shared" si="330"/>
        <v>3475.8989999999999</v>
      </c>
      <c r="G6489" s="3">
        <f t="shared" si="331"/>
        <v>5755.1273419798254</v>
      </c>
      <c r="H6489" s="6">
        <f>IF(ISNA(VLOOKUP($A6489, 'NAV Daily'!$A$1:$B$9941, 2, 0)/1000000000),H6488, VLOOKUP($A6489, 'NAV Daily'!$A$1:$B$9941, 2, 0)/1000000000)</f>
        <v>666.48381470779009</v>
      </c>
    </row>
    <row r="6490" spans="1:8" customFormat="1" x14ac:dyDescent="0.25">
      <c r="A6490" s="2">
        <v>44902</v>
      </c>
      <c r="B6490" s="110">
        <f>IF(ISNA(VLOOKUP($A6490, 'NAV Daily'!$A$1:$D$9941, 4, 0)),B6489, VLOOKUP($A6490, 'NAV Daily'!$A$1:$D$9941, 4, 0))</f>
        <v>3475.8989999999999</v>
      </c>
      <c r="C6490" s="110">
        <f>IF(IFERROR(VLOOKUP($A6490, JCI!A:E, 5, 0),C6489)="null",C6489, IFERROR(VLOOKUP( $A6490, JCI!A:E, 5, 0),C6489))</f>
        <v>6225.6860349999997</v>
      </c>
      <c r="D6490" s="6">
        <f>IF(ISNA(VLOOKUP($A6490,ICBI!$C$1:$D$10000, 2, 0)),D6489, VLOOKUP($A6490, ICBI!$C$1:$D$10000, 2, 0))</f>
        <v>274.53288710195</v>
      </c>
      <c r="E6490" s="2">
        <f t="shared" si="329"/>
        <v>43829</v>
      </c>
      <c r="F6490" s="3">
        <f t="shared" si="330"/>
        <v>3475.8989999999999</v>
      </c>
      <c r="G6490" s="3">
        <f t="shared" si="331"/>
        <v>5755.1273419798254</v>
      </c>
      <c r="H6490" s="6">
        <f>IF(ISNA(VLOOKUP($A6490, 'NAV Daily'!$A$1:$B$9941, 2, 0)/1000000000),H6489, VLOOKUP($A6490, 'NAV Daily'!$A$1:$B$9941, 2, 0)/1000000000)</f>
        <v>666.48381470779009</v>
      </c>
    </row>
    <row r="6491" spans="1:8" customFormat="1" x14ac:dyDescent="0.25">
      <c r="A6491" s="2">
        <v>44903</v>
      </c>
      <c r="B6491" s="110">
        <f>IF(ISNA(VLOOKUP($A6491, 'NAV Daily'!$A$1:$D$9941, 4, 0)),B6490, VLOOKUP($A6491, 'NAV Daily'!$A$1:$D$9941, 4, 0))</f>
        <v>3475.8989999999999</v>
      </c>
      <c r="C6491" s="110">
        <f>IF(IFERROR(VLOOKUP($A6491, JCI!A:E, 5, 0),C6490)="null",C6490, IFERROR(VLOOKUP( $A6491, JCI!A:E, 5, 0),C6490))</f>
        <v>6225.6860349999997</v>
      </c>
      <c r="D6491" s="6">
        <f>IF(ISNA(VLOOKUP($A6491,ICBI!$C$1:$D$10000, 2, 0)),D6490, VLOOKUP($A6491, ICBI!$C$1:$D$10000, 2, 0))</f>
        <v>274.53288710195</v>
      </c>
      <c r="E6491" s="2">
        <f t="shared" si="329"/>
        <v>43829</v>
      </c>
      <c r="F6491" s="3">
        <f t="shared" si="330"/>
        <v>3475.8989999999999</v>
      </c>
      <c r="G6491" s="3">
        <f t="shared" si="331"/>
        <v>5755.1273419798254</v>
      </c>
      <c r="H6491" s="6">
        <f>IF(ISNA(VLOOKUP($A6491, 'NAV Daily'!$A$1:$B$9941, 2, 0)/1000000000),H6490, VLOOKUP($A6491, 'NAV Daily'!$A$1:$B$9941, 2, 0)/1000000000)</f>
        <v>666.48381470779009</v>
      </c>
    </row>
    <row r="6492" spans="1:8" customFormat="1" x14ac:dyDescent="0.25">
      <c r="A6492" s="2">
        <v>44904</v>
      </c>
      <c r="B6492" s="110">
        <f>IF(ISNA(VLOOKUP($A6492, 'NAV Daily'!$A$1:$D$9941, 4, 0)),B6491, VLOOKUP($A6492, 'NAV Daily'!$A$1:$D$9941, 4, 0))</f>
        <v>3475.8989999999999</v>
      </c>
      <c r="C6492" s="110">
        <f>IF(IFERROR(VLOOKUP($A6492, JCI!A:E, 5, 0),C6491)="null",C6491, IFERROR(VLOOKUP( $A6492, JCI!A:E, 5, 0),C6491))</f>
        <v>6225.6860349999997</v>
      </c>
      <c r="D6492" s="6">
        <f>IF(ISNA(VLOOKUP($A6492,ICBI!$C$1:$D$10000, 2, 0)),D6491, VLOOKUP($A6492, ICBI!$C$1:$D$10000, 2, 0))</f>
        <v>274.53288710195</v>
      </c>
      <c r="E6492" s="2">
        <f t="shared" si="329"/>
        <v>43829</v>
      </c>
      <c r="F6492" s="3">
        <f t="shared" si="330"/>
        <v>3475.8989999999999</v>
      </c>
      <c r="G6492" s="3">
        <f t="shared" si="331"/>
        <v>5755.1273419798254</v>
      </c>
      <c r="H6492" s="6">
        <f>IF(ISNA(VLOOKUP($A6492, 'NAV Daily'!$A$1:$B$9941, 2, 0)/1000000000),H6491, VLOOKUP($A6492, 'NAV Daily'!$A$1:$B$9941, 2, 0)/1000000000)</f>
        <v>666.48381470779009</v>
      </c>
    </row>
    <row r="6493" spans="1:8" customFormat="1" x14ac:dyDescent="0.25">
      <c r="A6493" s="2">
        <v>44905</v>
      </c>
      <c r="B6493" s="110">
        <f>IF(ISNA(VLOOKUP($A6493, 'NAV Daily'!$A$1:$D$9941, 4, 0)),B6492, VLOOKUP($A6493, 'NAV Daily'!$A$1:$D$9941, 4, 0))</f>
        <v>3475.8989999999999</v>
      </c>
      <c r="C6493" s="110">
        <f>IF(IFERROR(VLOOKUP($A6493, JCI!A:E, 5, 0),C6492)="null",C6492, IFERROR(VLOOKUP( $A6493, JCI!A:E, 5, 0),C6492))</f>
        <v>6225.6860349999997</v>
      </c>
      <c r="D6493" s="6">
        <f>IF(ISNA(VLOOKUP($A6493,ICBI!$C$1:$D$10000, 2, 0)),D6492, VLOOKUP($A6493, ICBI!$C$1:$D$10000, 2, 0))</f>
        <v>274.53288710195</v>
      </c>
      <c r="E6493" s="2">
        <f t="shared" si="329"/>
        <v>43829</v>
      </c>
      <c r="F6493" s="3">
        <f t="shared" si="330"/>
        <v>3475.8989999999999</v>
      </c>
      <c r="G6493" s="3">
        <f t="shared" si="331"/>
        <v>5755.1273419798254</v>
      </c>
      <c r="H6493" s="6">
        <f>IF(ISNA(VLOOKUP($A6493, 'NAV Daily'!$A$1:$B$9941, 2, 0)/1000000000),H6492, VLOOKUP($A6493, 'NAV Daily'!$A$1:$B$9941, 2, 0)/1000000000)</f>
        <v>666.48381470779009</v>
      </c>
    </row>
    <row r="6494" spans="1:8" customFormat="1" x14ac:dyDescent="0.25">
      <c r="A6494" s="2">
        <v>44906</v>
      </c>
      <c r="B6494" s="110">
        <f>IF(ISNA(VLOOKUP($A6494, 'NAV Daily'!$A$1:$D$9941, 4, 0)),B6493, VLOOKUP($A6494, 'NAV Daily'!$A$1:$D$9941, 4, 0))</f>
        <v>3475.8989999999999</v>
      </c>
      <c r="C6494" s="110">
        <f>IF(IFERROR(VLOOKUP($A6494, JCI!A:E, 5, 0),C6493)="null",C6493, IFERROR(VLOOKUP( $A6494, JCI!A:E, 5, 0),C6493))</f>
        <v>6225.6860349999997</v>
      </c>
      <c r="D6494" s="6">
        <f>IF(ISNA(VLOOKUP($A6494,ICBI!$C$1:$D$10000, 2, 0)),D6493, VLOOKUP($A6494, ICBI!$C$1:$D$10000, 2, 0))</f>
        <v>274.53288710195</v>
      </c>
      <c r="E6494" s="2">
        <f t="shared" si="329"/>
        <v>43829</v>
      </c>
      <c r="F6494" s="3">
        <f t="shared" si="330"/>
        <v>3475.8989999999999</v>
      </c>
      <c r="G6494" s="3">
        <f t="shared" si="331"/>
        <v>5755.1273419798254</v>
      </c>
      <c r="H6494" s="6">
        <f>IF(ISNA(VLOOKUP($A6494, 'NAV Daily'!$A$1:$B$9941, 2, 0)/1000000000),H6493, VLOOKUP($A6494, 'NAV Daily'!$A$1:$B$9941, 2, 0)/1000000000)</f>
        <v>666.48381470779009</v>
      </c>
    </row>
    <row r="6495" spans="1:8" customFormat="1" x14ac:dyDescent="0.25">
      <c r="A6495" s="2">
        <v>44907</v>
      </c>
      <c r="B6495" s="110">
        <f>IF(ISNA(VLOOKUP($A6495, 'NAV Daily'!$A$1:$D$9941, 4, 0)),B6494, VLOOKUP($A6495, 'NAV Daily'!$A$1:$D$9941, 4, 0))</f>
        <v>3475.8989999999999</v>
      </c>
      <c r="C6495" s="110">
        <f>IF(IFERROR(VLOOKUP($A6495, JCI!A:E, 5, 0),C6494)="null",C6494, IFERROR(VLOOKUP( $A6495, JCI!A:E, 5, 0),C6494))</f>
        <v>6225.6860349999997</v>
      </c>
      <c r="D6495" s="6">
        <f>IF(ISNA(VLOOKUP($A6495,ICBI!$C$1:$D$10000, 2, 0)),D6494, VLOOKUP($A6495, ICBI!$C$1:$D$10000, 2, 0))</f>
        <v>274.53288710195</v>
      </c>
      <c r="E6495" s="2">
        <f t="shared" si="329"/>
        <v>43829</v>
      </c>
      <c r="F6495" s="3">
        <f t="shared" si="330"/>
        <v>3475.8989999999999</v>
      </c>
      <c r="G6495" s="3">
        <f t="shared" si="331"/>
        <v>5755.1273419798254</v>
      </c>
      <c r="H6495" s="6">
        <f>IF(ISNA(VLOOKUP($A6495, 'NAV Daily'!$A$1:$B$9941, 2, 0)/1000000000),H6494, VLOOKUP($A6495, 'NAV Daily'!$A$1:$B$9941, 2, 0)/1000000000)</f>
        <v>666.48381470779009</v>
      </c>
    </row>
    <row r="6496" spans="1:8" customFormat="1" x14ac:dyDescent="0.25">
      <c r="A6496" s="2">
        <v>44908</v>
      </c>
      <c r="B6496" s="110">
        <f>IF(ISNA(VLOOKUP($A6496, 'NAV Daily'!$A$1:$D$9941, 4, 0)),B6495, VLOOKUP($A6496, 'NAV Daily'!$A$1:$D$9941, 4, 0))</f>
        <v>3475.8989999999999</v>
      </c>
      <c r="C6496" s="110">
        <f>IF(IFERROR(VLOOKUP($A6496, JCI!A:E, 5, 0),C6495)="null",C6495, IFERROR(VLOOKUP( $A6496, JCI!A:E, 5, 0),C6495))</f>
        <v>6225.6860349999997</v>
      </c>
      <c r="D6496" s="6">
        <f>IF(ISNA(VLOOKUP($A6496,ICBI!$C$1:$D$10000, 2, 0)),D6495, VLOOKUP($A6496, ICBI!$C$1:$D$10000, 2, 0))</f>
        <v>274.53288710195</v>
      </c>
      <c r="E6496" s="2">
        <f t="shared" si="329"/>
        <v>43829</v>
      </c>
      <c r="F6496" s="3">
        <f t="shared" si="330"/>
        <v>3475.8989999999999</v>
      </c>
      <c r="G6496" s="3">
        <f t="shared" si="331"/>
        <v>5755.1273419798254</v>
      </c>
      <c r="H6496" s="6">
        <f>IF(ISNA(VLOOKUP($A6496, 'NAV Daily'!$A$1:$B$9941, 2, 0)/1000000000),H6495, VLOOKUP($A6496, 'NAV Daily'!$A$1:$B$9941, 2, 0)/1000000000)</f>
        <v>666.48381470779009</v>
      </c>
    </row>
    <row r="6497" spans="1:8" customFormat="1" x14ac:dyDescent="0.25">
      <c r="A6497" s="2">
        <v>44909</v>
      </c>
      <c r="B6497" s="110">
        <f>IF(ISNA(VLOOKUP($A6497, 'NAV Daily'!$A$1:$D$9941, 4, 0)),B6496, VLOOKUP($A6497, 'NAV Daily'!$A$1:$D$9941, 4, 0))</f>
        <v>3475.8989999999999</v>
      </c>
      <c r="C6497" s="110">
        <f>IF(IFERROR(VLOOKUP($A6497, JCI!A:E, 5, 0),C6496)="null",C6496, IFERROR(VLOOKUP( $A6497, JCI!A:E, 5, 0),C6496))</f>
        <v>6225.6860349999997</v>
      </c>
      <c r="D6497" s="6">
        <f>IF(ISNA(VLOOKUP($A6497,ICBI!$C$1:$D$10000, 2, 0)),D6496, VLOOKUP($A6497, ICBI!$C$1:$D$10000, 2, 0))</f>
        <v>274.53288710195</v>
      </c>
      <c r="E6497" s="2">
        <f t="shared" si="329"/>
        <v>43829</v>
      </c>
      <c r="F6497" s="3">
        <f t="shared" si="330"/>
        <v>3475.8989999999999</v>
      </c>
      <c r="G6497" s="3">
        <f t="shared" si="331"/>
        <v>5755.1273419798254</v>
      </c>
      <c r="H6497" s="6">
        <f>IF(ISNA(VLOOKUP($A6497, 'NAV Daily'!$A$1:$B$9941, 2, 0)/1000000000),H6496, VLOOKUP($A6497, 'NAV Daily'!$A$1:$B$9941, 2, 0)/1000000000)</f>
        <v>666.48381470779009</v>
      </c>
    </row>
    <row r="6498" spans="1:8" customFormat="1" x14ac:dyDescent="0.25">
      <c r="A6498" s="2">
        <v>44910</v>
      </c>
      <c r="B6498" s="110">
        <f>IF(ISNA(VLOOKUP($A6498, 'NAV Daily'!$A$1:$D$9941, 4, 0)),B6497, VLOOKUP($A6498, 'NAV Daily'!$A$1:$D$9941, 4, 0))</f>
        <v>3475.8989999999999</v>
      </c>
      <c r="C6498" s="110">
        <f>IF(IFERROR(VLOOKUP($A6498, JCI!A:E, 5, 0),C6497)="null",C6497, IFERROR(VLOOKUP( $A6498, JCI!A:E, 5, 0),C6497))</f>
        <v>6225.6860349999997</v>
      </c>
      <c r="D6498" s="6">
        <f>IF(ISNA(VLOOKUP($A6498,ICBI!$C$1:$D$10000, 2, 0)),D6497, VLOOKUP($A6498, ICBI!$C$1:$D$10000, 2, 0))</f>
        <v>274.53288710195</v>
      </c>
      <c r="E6498" s="2">
        <f t="shared" si="329"/>
        <v>43829</v>
      </c>
      <c r="F6498" s="3">
        <f t="shared" si="330"/>
        <v>3475.8989999999999</v>
      </c>
      <c r="G6498" s="3">
        <f t="shared" si="331"/>
        <v>5755.1273419798254</v>
      </c>
      <c r="H6498" s="6">
        <f>IF(ISNA(VLOOKUP($A6498, 'NAV Daily'!$A$1:$B$9941, 2, 0)/1000000000),H6497, VLOOKUP($A6498, 'NAV Daily'!$A$1:$B$9941, 2, 0)/1000000000)</f>
        <v>666.48381470779009</v>
      </c>
    </row>
    <row r="6499" spans="1:8" customFormat="1" x14ac:dyDescent="0.25">
      <c r="A6499" s="2">
        <v>44911</v>
      </c>
      <c r="B6499" s="110">
        <f>IF(ISNA(VLOOKUP($A6499, 'NAV Daily'!$A$1:$D$9941, 4, 0)),B6498, VLOOKUP($A6499, 'NAV Daily'!$A$1:$D$9941, 4, 0))</f>
        <v>3475.8989999999999</v>
      </c>
      <c r="C6499" s="110">
        <f>IF(IFERROR(VLOOKUP($A6499, JCI!A:E, 5, 0),C6498)="null",C6498, IFERROR(VLOOKUP( $A6499, JCI!A:E, 5, 0),C6498))</f>
        <v>6225.6860349999997</v>
      </c>
      <c r="D6499" s="6">
        <f>IF(ISNA(VLOOKUP($A6499,ICBI!$C$1:$D$10000, 2, 0)),D6498, VLOOKUP($A6499, ICBI!$C$1:$D$10000, 2, 0))</f>
        <v>274.53288710195</v>
      </c>
      <c r="E6499" s="2">
        <f t="shared" si="329"/>
        <v>43829</v>
      </c>
      <c r="F6499" s="3">
        <f t="shared" si="330"/>
        <v>3475.8989999999999</v>
      </c>
      <c r="G6499" s="3">
        <f t="shared" si="331"/>
        <v>5755.1273419798254</v>
      </c>
      <c r="H6499" s="6">
        <f>IF(ISNA(VLOOKUP($A6499, 'NAV Daily'!$A$1:$B$9941, 2, 0)/1000000000),H6498, VLOOKUP($A6499, 'NAV Daily'!$A$1:$B$9941, 2, 0)/1000000000)</f>
        <v>666.48381470779009</v>
      </c>
    </row>
    <row r="6500" spans="1:8" customFormat="1" x14ac:dyDescent="0.25">
      <c r="A6500" s="2">
        <v>44912</v>
      </c>
      <c r="B6500" s="110">
        <f>IF(ISNA(VLOOKUP($A6500, 'NAV Daily'!$A$1:$D$9941, 4, 0)),B6499, VLOOKUP($A6500, 'NAV Daily'!$A$1:$D$9941, 4, 0))</f>
        <v>3475.8989999999999</v>
      </c>
      <c r="C6500" s="110">
        <f>IF(IFERROR(VLOOKUP($A6500, JCI!A:E, 5, 0),C6499)="null",C6499, IFERROR(VLOOKUP( $A6500, JCI!A:E, 5, 0),C6499))</f>
        <v>6225.6860349999997</v>
      </c>
      <c r="D6500" s="6">
        <f>IF(ISNA(VLOOKUP($A6500,ICBI!$C$1:$D$10000, 2, 0)),D6499, VLOOKUP($A6500, ICBI!$C$1:$D$10000, 2, 0))</f>
        <v>274.53288710195</v>
      </c>
      <c r="E6500" s="2">
        <f t="shared" si="329"/>
        <v>43829</v>
      </c>
      <c r="F6500" s="3">
        <f t="shared" si="330"/>
        <v>3475.8989999999999</v>
      </c>
      <c r="G6500" s="3">
        <f t="shared" si="331"/>
        <v>5755.1273419798254</v>
      </c>
      <c r="H6500" s="6">
        <f>IF(ISNA(VLOOKUP($A6500, 'NAV Daily'!$A$1:$B$9941, 2, 0)/1000000000),H6499, VLOOKUP($A6500, 'NAV Daily'!$A$1:$B$9941, 2, 0)/1000000000)</f>
        <v>666.48381470779009</v>
      </c>
    </row>
    <row r="6501" spans="1:8" customFormat="1" x14ac:dyDescent="0.25">
      <c r="A6501" s="2">
        <v>44913</v>
      </c>
      <c r="B6501" s="110">
        <f>IF(ISNA(VLOOKUP($A6501, 'NAV Daily'!$A$1:$D$9941, 4, 0)),B6500, VLOOKUP($A6501, 'NAV Daily'!$A$1:$D$9941, 4, 0))</f>
        <v>3475.8989999999999</v>
      </c>
      <c r="C6501" s="110">
        <f>IF(IFERROR(VLOOKUP($A6501, JCI!A:E, 5, 0),C6500)="null",C6500, IFERROR(VLOOKUP( $A6501, JCI!A:E, 5, 0),C6500))</f>
        <v>6225.6860349999997</v>
      </c>
      <c r="D6501" s="6">
        <f>IF(ISNA(VLOOKUP($A6501,ICBI!$C$1:$D$10000, 2, 0)),D6500, VLOOKUP($A6501, ICBI!$C$1:$D$10000, 2, 0))</f>
        <v>274.53288710195</v>
      </c>
      <c r="E6501" s="2">
        <f t="shared" si="329"/>
        <v>43829</v>
      </c>
      <c r="F6501" s="3">
        <f t="shared" si="330"/>
        <v>3475.8989999999999</v>
      </c>
      <c r="G6501" s="3">
        <f t="shared" si="331"/>
        <v>5755.1273419798254</v>
      </c>
      <c r="H6501" s="6">
        <f>IF(ISNA(VLOOKUP($A6501, 'NAV Daily'!$A$1:$B$9941, 2, 0)/1000000000),H6500, VLOOKUP($A6501, 'NAV Daily'!$A$1:$B$9941, 2, 0)/1000000000)</f>
        <v>666.48381470779009</v>
      </c>
    </row>
    <row r="6502" spans="1:8" customFormat="1" x14ac:dyDescent="0.25">
      <c r="A6502" s="2">
        <v>44914</v>
      </c>
      <c r="B6502" s="110">
        <f>IF(ISNA(VLOOKUP($A6502, 'NAV Daily'!$A$1:$D$9941, 4, 0)),B6501, VLOOKUP($A6502, 'NAV Daily'!$A$1:$D$9941, 4, 0))</f>
        <v>3475.8989999999999</v>
      </c>
      <c r="C6502" s="110">
        <f>IF(IFERROR(VLOOKUP($A6502, JCI!A:E, 5, 0),C6501)="null",C6501, IFERROR(VLOOKUP( $A6502, JCI!A:E, 5, 0),C6501))</f>
        <v>6225.6860349999997</v>
      </c>
      <c r="D6502" s="6">
        <f>IF(ISNA(VLOOKUP($A6502,ICBI!$C$1:$D$10000, 2, 0)),D6501, VLOOKUP($A6502, ICBI!$C$1:$D$10000, 2, 0))</f>
        <v>274.53288710195</v>
      </c>
      <c r="E6502" s="2">
        <f t="shared" si="329"/>
        <v>43829</v>
      </c>
      <c r="F6502" s="3">
        <f t="shared" si="330"/>
        <v>3475.8989999999999</v>
      </c>
      <c r="G6502" s="3">
        <f t="shared" si="331"/>
        <v>5755.1273419798254</v>
      </c>
      <c r="H6502" s="6">
        <f>IF(ISNA(VLOOKUP($A6502, 'NAV Daily'!$A$1:$B$9941, 2, 0)/1000000000),H6501, VLOOKUP($A6502, 'NAV Daily'!$A$1:$B$9941, 2, 0)/1000000000)</f>
        <v>666.48381470779009</v>
      </c>
    </row>
    <row r="6503" spans="1:8" customFormat="1" x14ac:dyDescent="0.25">
      <c r="A6503" s="2">
        <v>44915</v>
      </c>
      <c r="B6503" s="110">
        <f>IF(ISNA(VLOOKUP($A6503, 'NAV Daily'!$A$1:$D$9941, 4, 0)),B6502, VLOOKUP($A6503, 'NAV Daily'!$A$1:$D$9941, 4, 0))</f>
        <v>3475.8989999999999</v>
      </c>
      <c r="C6503" s="110">
        <f>IF(IFERROR(VLOOKUP($A6503, JCI!A:E, 5, 0),C6502)="null",C6502, IFERROR(VLOOKUP( $A6503, JCI!A:E, 5, 0),C6502))</f>
        <v>6225.6860349999997</v>
      </c>
      <c r="D6503" s="6">
        <f>IF(ISNA(VLOOKUP($A6503,ICBI!$C$1:$D$10000, 2, 0)),D6502, VLOOKUP($A6503, ICBI!$C$1:$D$10000, 2, 0))</f>
        <v>274.53288710195</v>
      </c>
      <c r="E6503" s="2">
        <f t="shared" si="329"/>
        <v>43829</v>
      </c>
      <c r="F6503" s="3">
        <f t="shared" si="330"/>
        <v>3475.8989999999999</v>
      </c>
      <c r="G6503" s="3">
        <f t="shared" si="331"/>
        <v>5755.1273419798254</v>
      </c>
      <c r="H6503" s="6">
        <f>IF(ISNA(VLOOKUP($A6503, 'NAV Daily'!$A$1:$B$9941, 2, 0)/1000000000),H6502, VLOOKUP($A6503, 'NAV Daily'!$A$1:$B$9941, 2, 0)/1000000000)</f>
        <v>666.48381470779009</v>
      </c>
    </row>
    <row r="6504" spans="1:8" customFormat="1" x14ac:dyDescent="0.25">
      <c r="A6504" s="2">
        <v>44916</v>
      </c>
      <c r="B6504" s="110">
        <f>IF(ISNA(VLOOKUP($A6504, 'NAV Daily'!$A$1:$D$9941, 4, 0)),B6503, VLOOKUP($A6504, 'NAV Daily'!$A$1:$D$9941, 4, 0))</f>
        <v>3475.8989999999999</v>
      </c>
      <c r="C6504" s="110">
        <f>IF(IFERROR(VLOOKUP($A6504, JCI!A:E, 5, 0),C6503)="null",C6503, IFERROR(VLOOKUP( $A6504, JCI!A:E, 5, 0),C6503))</f>
        <v>6225.6860349999997</v>
      </c>
      <c r="D6504" s="6">
        <f>IF(ISNA(VLOOKUP($A6504,ICBI!$C$1:$D$10000, 2, 0)),D6503, VLOOKUP($A6504, ICBI!$C$1:$D$10000, 2, 0))</f>
        <v>274.53288710195</v>
      </c>
      <c r="E6504" s="2">
        <f t="shared" si="329"/>
        <v>43829</v>
      </c>
      <c r="F6504" s="3">
        <f t="shared" si="330"/>
        <v>3475.8989999999999</v>
      </c>
      <c r="G6504" s="3">
        <f t="shared" si="331"/>
        <v>5755.1273419798254</v>
      </c>
      <c r="H6504" s="6">
        <f>IF(ISNA(VLOOKUP($A6504, 'NAV Daily'!$A$1:$B$9941, 2, 0)/1000000000),H6503, VLOOKUP($A6504, 'NAV Daily'!$A$1:$B$9941, 2, 0)/1000000000)</f>
        <v>666.48381470779009</v>
      </c>
    </row>
    <row r="6505" spans="1:8" customFormat="1" x14ac:dyDescent="0.25">
      <c r="A6505" s="2">
        <v>44917</v>
      </c>
      <c r="B6505" s="110">
        <f>IF(ISNA(VLOOKUP($A6505, 'NAV Daily'!$A$1:$D$9941, 4, 0)),B6504, VLOOKUP($A6505, 'NAV Daily'!$A$1:$D$9941, 4, 0))</f>
        <v>3475.8989999999999</v>
      </c>
      <c r="C6505" s="110">
        <f>IF(IFERROR(VLOOKUP($A6505, JCI!A:E, 5, 0),C6504)="null",C6504, IFERROR(VLOOKUP( $A6505, JCI!A:E, 5, 0),C6504))</f>
        <v>6225.6860349999997</v>
      </c>
      <c r="D6505" s="6">
        <f>IF(ISNA(VLOOKUP($A6505,ICBI!$C$1:$D$10000, 2, 0)),D6504, VLOOKUP($A6505, ICBI!$C$1:$D$10000, 2, 0))</f>
        <v>274.53288710195</v>
      </c>
      <c r="E6505" s="2">
        <f t="shared" si="329"/>
        <v>43829</v>
      </c>
      <c r="F6505" s="3">
        <f t="shared" si="330"/>
        <v>3475.8989999999999</v>
      </c>
      <c r="G6505" s="3">
        <f t="shared" si="331"/>
        <v>5755.1273419798254</v>
      </c>
      <c r="H6505" s="6">
        <f>IF(ISNA(VLOOKUP($A6505, 'NAV Daily'!$A$1:$B$9941, 2, 0)/1000000000),H6504, VLOOKUP($A6505, 'NAV Daily'!$A$1:$B$9941, 2, 0)/1000000000)</f>
        <v>666.48381470779009</v>
      </c>
    </row>
    <row r="6506" spans="1:8" customFormat="1" x14ac:dyDescent="0.25">
      <c r="A6506" s="2">
        <v>44918</v>
      </c>
      <c r="B6506" s="110">
        <f>IF(ISNA(VLOOKUP($A6506, 'NAV Daily'!$A$1:$D$9941, 4, 0)),B6505, VLOOKUP($A6506, 'NAV Daily'!$A$1:$D$9941, 4, 0))</f>
        <v>3475.8989999999999</v>
      </c>
      <c r="C6506" s="110">
        <f>IF(IFERROR(VLOOKUP($A6506, JCI!A:E, 5, 0),C6505)="null",C6505, IFERROR(VLOOKUP( $A6506, JCI!A:E, 5, 0),C6505))</f>
        <v>6225.6860349999997</v>
      </c>
      <c r="D6506" s="6">
        <f>IF(ISNA(VLOOKUP($A6506,ICBI!$C$1:$D$10000, 2, 0)),D6505, VLOOKUP($A6506, ICBI!$C$1:$D$10000, 2, 0))</f>
        <v>274.53288710195</v>
      </c>
      <c r="E6506" s="2">
        <f t="shared" si="329"/>
        <v>43829</v>
      </c>
      <c r="F6506" s="3">
        <f t="shared" si="330"/>
        <v>3475.8989999999999</v>
      </c>
      <c r="G6506" s="3">
        <f t="shared" si="331"/>
        <v>5755.1273419798254</v>
      </c>
      <c r="H6506" s="6">
        <f>IF(ISNA(VLOOKUP($A6506, 'NAV Daily'!$A$1:$B$9941, 2, 0)/1000000000),H6505, VLOOKUP($A6506, 'NAV Daily'!$A$1:$B$9941, 2, 0)/1000000000)</f>
        <v>666.48381470779009</v>
      </c>
    </row>
    <row r="6507" spans="1:8" customFormat="1" x14ac:dyDescent="0.25">
      <c r="A6507" s="2">
        <v>44919</v>
      </c>
      <c r="B6507" s="110">
        <f>IF(ISNA(VLOOKUP($A6507, 'NAV Daily'!$A$1:$D$9941, 4, 0)),B6506, VLOOKUP($A6507, 'NAV Daily'!$A$1:$D$9941, 4, 0))</f>
        <v>3475.8989999999999</v>
      </c>
      <c r="C6507" s="110">
        <f>IF(IFERROR(VLOOKUP($A6507, JCI!A:E, 5, 0),C6506)="null",C6506, IFERROR(VLOOKUP( $A6507, JCI!A:E, 5, 0),C6506))</f>
        <v>6225.6860349999997</v>
      </c>
      <c r="D6507" s="6">
        <f>IF(ISNA(VLOOKUP($A6507,ICBI!$C$1:$D$10000, 2, 0)),D6506, VLOOKUP($A6507, ICBI!$C$1:$D$10000, 2, 0))</f>
        <v>274.53288710195</v>
      </c>
      <c r="E6507" s="2">
        <f t="shared" si="329"/>
        <v>43829</v>
      </c>
      <c r="F6507" s="3">
        <f t="shared" si="330"/>
        <v>3475.8989999999999</v>
      </c>
      <c r="G6507" s="3">
        <f t="shared" si="331"/>
        <v>5755.1273419798254</v>
      </c>
      <c r="H6507" s="6">
        <f>IF(ISNA(VLOOKUP($A6507, 'NAV Daily'!$A$1:$B$9941, 2, 0)/1000000000),H6506, VLOOKUP($A6507, 'NAV Daily'!$A$1:$B$9941, 2, 0)/1000000000)</f>
        <v>666.48381470779009</v>
      </c>
    </row>
    <row r="6508" spans="1:8" customFormat="1" x14ac:dyDescent="0.25">
      <c r="A6508" s="2">
        <v>44920</v>
      </c>
      <c r="B6508" s="110">
        <f>IF(ISNA(VLOOKUP($A6508, 'NAV Daily'!$A$1:$D$9941, 4, 0)),B6507, VLOOKUP($A6508, 'NAV Daily'!$A$1:$D$9941, 4, 0))</f>
        <v>3475.8989999999999</v>
      </c>
      <c r="C6508" s="110">
        <f>IF(IFERROR(VLOOKUP($A6508, JCI!A:E, 5, 0),C6507)="null",C6507, IFERROR(VLOOKUP( $A6508, JCI!A:E, 5, 0),C6507))</f>
        <v>6225.6860349999997</v>
      </c>
      <c r="D6508" s="6">
        <f>IF(ISNA(VLOOKUP($A6508,ICBI!$C$1:$D$10000, 2, 0)),D6507, VLOOKUP($A6508, ICBI!$C$1:$D$10000, 2, 0))</f>
        <v>274.53288710195</v>
      </c>
      <c r="E6508" s="2">
        <f t="shared" si="329"/>
        <v>43829</v>
      </c>
      <c r="F6508" s="3">
        <f t="shared" si="330"/>
        <v>3475.8989999999999</v>
      </c>
      <c r="G6508" s="3">
        <f t="shared" si="331"/>
        <v>5755.1273419798254</v>
      </c>
      <c r="H6508" s="6">
        <f>IF(ISNA(VLOOKUP($A6508, 'NAV Daily'!$A$1:$B$9941, 2, 0)/1000000000),H6507, VLOOKUP($A6508, 'NAV Daily'!$A$1:$B$9941, 2, 0)/1000000000)</f>
        <v>666.48381470779009</v>
      </c>
    </row>
    <row r="6509" spans="1:8" customFormat="1" x14ac:dyDescent="0.25">
      <c r="A6509" s="2">
        <v>44921</v>
      </c>
      <c r="B6509" s="110">
        <f>IF(ISNA(VLOOKUP($A6509, 'NAV Daily'!$A$1:$D$9941, 4, 0)),B6508, VLOOKUP($A6509, 'NAV Daily'!$A$1:$D$9941, 4, 0))</f>
        <v>3475.8989999999999</v>
      </c>
      <c r="C6509" s="110">
        <f>IF(IFERROR(VLOOKUP($A6509, JCI!A:E, 5, 0),C6508)="null",C6508, IFERROR(VLOOKUP( $A6509, JCI!A:E, 5, 0),C6508))</f>
        <v>6225.6860349999997</v>
      </c>
      <c r="D6509" s="6">
        <f>IF(ISNA(VLOOKUP($A6509,ICBI!$C$1:$D$10000, 2, 0)),D6508, VLOOKUP($A6509, ICBI!$C$1:$D$10000, 2, 0))</f>
        <v>274.53288710195</v>
      </c>
      <c r="E6509" s="2">
        <f t="shared" si="329"/>
        <v>43829</v>
      </c>
      <c r="F6509" s="3">
        <f t="shared" si="330"/>
        <v>3475.8989999999999</v>
      </c>
      <c r="G6509" s="3">
        <f t="shared" si="331"/>
        <v>5755.1273419798254</v>
      </c>
      <c r="H6509" s="6">
        <f>IF(ISNA(VLOOKUP($A6509, 'NAV Daily'!$A$1:$B$9941, 2, 0)/1000000000),H6508, VLOOKUP($A6509, 'NAV Daily'!$A$1:$B$9941, 2, 0)/1000000000)</f>
        <v>666.48381470779009</v>
      </c>
    </row>
    <row r="6510" spans="1:8" customFormat="1" x14ac:dyDescent="0.25">
      <c r="A6510" s="2">
        <v>44922</v>
      </c>
      <c r="B6510" s="110">
        <f>IF(ISNA(VLOOKUP($A6510, 'NAV Daily'!$A$1:$D$9941, 4, 0)),B6509, VLOOKUP($A6510, 'NAV Daily'!$A$1:$D$9941, 4, 0))</f>
        <v>3475.8989999999999</v>
      </c>
      <c r="C6510" s="110">
        <f>IF(IFERROR(VLOOKUP($A6510, JCI!A:E, 5, 0),C6509)="null",C6509, IFERROR(VLOOKUP( $A6510, JCI!A:E, 5, 0),C6509))</f>
        <v>6225.6860349999997</v>
      </c>
      <c r="D6510" s="6">
        <f>IF(ISNA(VLOOKUP($A6510,ICBI!$C$1:$D$10000, 2, 0)),D6509, VLOOKUP($A6510, ICBI!$C$1:$D$10000, 2, 0))</f>
        <v>274.53288710195</v>
      </c>
      <c r="E6510" s="2">
        <f t="shared" si="329"/>
        <v>43829</v>
      </c>
      <c r="F6510" s="3">
        <f t="shared" si="330"/>
        <v>3475.8989999999999</v>
      </c>
      <c r="G6510" s="3">
        <f t="shared" si="331"/>
        <v>5755.1273419798254</v>
      </c>
      <c r="H6510" s="6">
        <f>IF(ISNA(VLOOKUP($A6510, 'NAV Daily'!$A$1:$B$9941, 2, 0)/1000000000),H6509, VLOOKUP($A6510, 'NAV Daily'!$A$1:$B$9941, 2, 0)/1000000000)</f>
        <v>666.48381470779009</v>
      </c>
    </row>
    <row r="6511" spans="1:8" customFormat="1" x14ac:dyDescent="0.25">
      <c r="A6511" s="2">
        <v>44923</v>
      </c>
      <c r="B6511" s="110">
        <f>IF(ISNA(VLOOKUP($A6511, 'NAV Daily'!$A$1:$D$9941, 4, 0)),B6510, VLOOKUP($A6511, 'NAV Daily'!$A$1:$D$9941, 4, 0))</f>
        <v>3475.8989999999999</v>
      </c>
      <c r="C6511" s="110">
        <f>IF(IFERROR(VLOOKUP($A6511, JCI!A:E, 5, 0),C6510)="null",C6510, IFERROR(VLOOKUP( $A6511, JCI!A:E, 5, 0),C6510))</f>
        <v>6225.6860349999997</v>
      </c>
      <c r="D6511" s="6">
        <f>IF(ISNA(VLOOKUP($A6511,ICBI!$C$1:$D$10000, 2, 0)),D6510, VLOOKUP($A6511, ICBI!$C$1:$D$10000, 2, 0))</f>
        <v>274.53288710195</v>
      </c>
      <c r="E6511" s="2">
        <f t="shared" si="329"/>
        <v>43829</v>
      </c>
      <c r="F6511" s="3">
        <f t="shared" si="330"/>
        <v>3475.8989999999999</v>
      </c>
      <c r="G6511" s="3">
        <f t="shared" si="331"/>
        <v>5755.1273419798254</v>
      </c>
      <c r="H6511" s="6">
        <f>IF(ISNA(VLOOKUP($A6511, 'NAV Daily'!$A$1:$B$9941, 2, 0)/1000000000),H6510, VLOOKUP($A6511, 'NAV Daily'!$A$1:$B$9941, 2, 0)/1000000000)</f>
        <v>666.48381470779009</v>
      </c>
    </row>
    <row r="6512" spans="1:8" customFormat="1" x14ac:dyDescent="0.25">
      <c r="A6512" s="2">
        <v>44924</v>
      </c>
      <c r="B6512" s="110">
        <f>IF(ISNA(VLOOKUP($A6512, 'NAV Daily'!$A$1:$D$9941, 4, 0)),B6511, VLOOKUP($A6512, 'NAV Daily'!$A$1:$D$9941, 4, 0))</f>
        <v>3475.8989999999999</v>
      </c>
      <c r="C6512" s="110">
        <f>IF(IFERROR(VLOOKUP($A6512, JCI!A:E, 5, 0),C6511)="null",C6511, IFERROR(VLOOKUP( $A6512, JCI!A:E, 5, 0),C6511))</f>
        <v>6225.6860349999997</v>
      </c>
      <c r="D6512" s="6">
        <f>IF(ISNA(VLOOKUP($A6512,ICBI!$C$1:$D$10000, 2, 0)),D6511, VLOOKUP($A6512, ICBI!$C$1:$D$10000, 2, 0))</f>
        <v>274.53288710195</v>
      </c>
      <c r="E6512" s="2">
        <f t="shared" si="329"/>
        <v>43829</v>
      </c>
      <c r="F6512" s="3">
        <f t="shared" si="330"/>
        <v>3475.8989999999999</v>
      </c>
      <c r="G6512" s="3">
        <f t="shared" si="331"/>
        <v>5755.1273419798254</v>
      </c>
      <c r="H6512" s="6">
        <f>IF(ISNA(VLOOKUP($A6512, 'NAV Daily'!$A$1:$B$9941, 2, 0)/1000000000),H6511, VLOOKUP($A6512, 'NAV Daily'!$A$1:$B$9941, 2, 0)/1000000000)</f>
        <v>666.48381470779009</v>
      </c>
    </row>
    <row r="6513" spans="1:8" customFormat="1" x14ac:dyDescent="0.25">
      <c r="A6513" s="2">
        <v>44925</v>
      </c>
      <c r="B6513" s="110">
        <f>IF(ISNA(VLOOKUP($A6513, 'NAV Daily'!$A$1:$D$9941, 4, 0)),B6512, VLOOKUP($A6513, 'NAV Daily'!$A$1:$D$9941, 4, 0))</f>
        <v>3475.8989999999999</v>
      </c>
      <c r="C6513" s="110">
        <f>IF(IFERROR(VLOOKUP($A6513, JCI!A:E, 5, 0),C6512)="null",C6512, IFERROR(VLOOKUP( $A6513, JCI!A:E, 5, 0),C6512))</f>
        <v>6225.6860349999997</v>
      </c>
      <c r="D6513" s="6">
        <f>IF(ISNA(VLOOKUP($A6513,ICBI!$C$1:$D$10000, 2, 0)),D6512, VLOOKUP($A6513, ICBI!$C$1:$D$10000, 2, 0))</f>
        <v>274.53288710195</v>
      </c>
      <c r="E6513" s="2">
        <f t="shared" si="329"/>
        <v>43829</v>
      </c>
      <c r="F6513" s="3">
        <f t="shared" si="330"/>
        <v>3475.8989999999999</v>
      </c>
      <c r="G6513" s="3">
        <f t="shared" si="331"/>
        <v>5755.1273419798254</v>
      </c>
      <c r="H6513" s="6">
        <f>IF(ISNA(VLOOKUP($A6513, 'NAV Daily'!$A$1:$B$9941, 2, 0)/1000000000),H6512, VLOOKUP($A6513, 'NAV Daily'!$A$1:$B$9941, 2, 0)/1000000000)</f>
        <v>666.48381470779009</v>
      </c>
    </row>
    <row r="6514" spans="1:8" customFormat="1" x14ac:dyDescent="0.25">
      <c r="A6514" s="2">
        <v>44926</v>
      </c>
      <c r="B6514" s="110">
        <f>IF(ISNA(VLOOKUP($A6514, 'NAV Daily'!$A$1:$D$9941, 4, 0)),B6513, VLOOKUP($A6514, 'NAV Daily'!$A$1:$D$9941, 4, 0))</f>
        <v>3475.8989999999999</v>
      </c>
      <c r="C6514" s="110">
        <f>IF(IFERROR(VLOOKUP($A6514, JCI!A:E, 5, 0),C6513)="null",C6513, IFERROR(VLOOKUP( $A6514, JCI!A:E, 5, 0),C6513))</f>
        <v>6225.6860349999997</v>
      </c>
      <c r="D6514" s="6">
        <f>IF(ISNA(VLOOKUP($A6514,ICBI!$C$1:$D$10000, 2, 0)),D6513, VLOOKUP($A6514, ICBI!$C$1:$D$10000, 2, 0))</f>
        <v>274.53288710195</v>
      </c>
      <c r="E6514" s="2">
        <f t="shared" si="329"/>
        <v>43829</v>
      </c>
      <c r="F6514" s="3">
        <f t="shared" si="330"/>
        <v>3475.8989999999999</v>
      </c>
      <c r="G6514" s="3">
        <f t="shared" si="331"/>
        <v>5755.1273419798254</v>
      </c>
      <c r="H6514" s="6">
        <f>IF(ISNA(VLOOKUP($A6514, 'NAV Daily'!$A$1:$B$9941, 2, 0)/1000000000),H6513, VLOOKUP($A6514, 'NAV Daily'!$A$1:$B$9941, 2, 0)/1000000000)</f>
        <v>666.48381470779009</v>
      </c>
    </row>
    <row r="6515" spans="1:8" customFormat="1" x14ac:dyDescent="0.25">
      <c r="A6515" s="2">
        <v>44927</v>
      </c>
      <c r="B6515" s="110">
        <f>IF(ISNA(VLOOKUP($A6515, 'NAV Daily'!$A$1:$D$9941, 4, 0)),B6514, VLOOKUP($A6515, 'NAV Daily'!$A$1:$D$9941, 4, 0))</f>
        <v>3475.8989999999999</v>
      </c>
      <c r="C6515" s="110">
        <f>IF(IFERROR(VLOOKUP($A6515, JCI!A:E, 5, 0),C6514)="null",C6514, IFERROR(VLOOKUP( $A6515, JCI!A:E, 5, 0),C6514))</f>
        <v>6225.6860349999997</v>
      </c>
      <c r="D6515" s="6">
        <f>IF(ISNA(VLOOKUP($A6515,ICBI!$C$1:$D$10000, 2, 0)),D6514, VLOOKUP($A6515, ICBI!$C$1:$D$10000, 2, 0))</f>
        <v>274.53288710195</v>
      </c>
      <c r="E6515" s="2">
        <f t="shared" si="329"/>
        <v>43829</v>
      </c>
      <c r="F6515" s="3">
        <f t="shared" si="330"/>
        <v>3475.8989999999999</v>
      </c>
      <c r="G6515" s="3">
        <f t="shared" si="331"/>
        <v>5755.1273419798254</v>
      </c>
      <c r="H6515" s="6">
        <f>IF(ISNA(VLOOKUP($A6515, 'NAV Daily'!$A$1:$B$9941, 2, 0)/1000000000),H6514, VLOOKUP($A6515, 'NAV Daily'!$A$1:$B$9941, 2, 0)/1000000000)</f>
        <v>666.48381470779009</v>
      </c>
    </row>
    <row r="6516" spans="1:8" customFormat="1" x14ac:dyDescent="0.25">
      <c r="A6516" s="2">
        <v>44928</v>
      </c>
      <c r="B6516" s="110">
        <f>IF(ISNA(VLOOKUP($A6516, 'NAV Daily'!$A$1:$D$9941, 4, 0)),B6515, VLOOKUP($A6516, 'NAV Daily'!$A$1:$D$9941, 4, 0))</f>
        <v>3475.8989999999999</v>
      </c>
      <c r="C6516" s="110">
        <f>IF(IFERROR(VLOOKUP($A6516, JCI!A:E, 5, 0),C6515)="null",C6515, IFERROR(VLOOKUP( $A6516, JCI!A:E, 5, 0),C6515))</f>
        <v>6225.6860349999997</v>
      </c>
      <c r="D6516" s="6">
        <f>IF(ISNA(VLOOKUP($A6516,ICBI!$C$1:$D$10000, 2, 0)),D6515, VLOOKUP($A6516, ICBI!$C$1:$D$10000, 2, 0))</f>
        <v>274.53288710195</v>
      </c>
      <c r="E6516" s="2">
        <f t="shared" si="329"/>
        <v>43829</v>
      </c>
      <c r="F6516" s="3">
        <f t="shared" si="330"/>
        <v>3475.8989999999999</v>
      </c>
      <c r="G6516" s="3">
        <f t="shared" si="331"/>
        <v>5755.1273419798254</v>
      </c>
      <c r="H6516" s="6">
        <f>IF(ISNA(VLOOKUP($A6516, 'NAV Daily'!$A$1:$B$9941, 2, 0)/1000000000),H6515, VLOOKUP($A6516, 'NAV Daily'!$A$1:$B$9941, 2, 0)/1000000000)</f>
        <v>666.48381470779009</v>
      </c>
    </row>
    <row r="6517" spans="1:8" customFormat="1" x14ac:dyDescent="0.25">
      <c r="A6517" s="2">
        <v>44929</v>
      </c>
      <c r="B6517" s="110">
        <f>IF(ISNA(VLOOKUP($A6517, 'NAV Daily'!$A$1:$D$9941, 4, 0)),B6516, VLOOKUP($A6517, 'NAV Daily'!$A$1:$D$9941, 4, 0))</f>
        <v>3475.8989999999999</v>
      </c>
      <c r="C6517" s="110">
        <f>IF(IFERROR(VLOOKUP($A6517, JCI!A:E, 5, 0),C6516)="null",C6516, IFERROR(VLOOKUP( $A6517, JCI!A:E, 5, 0),C6516))</f>
        <v>6225.6860349999997</v>
      </c>
      <c r="D6517" s="6">
        <f>IF(ISNA(VLOOKUP($A6517,ICBI!$C$1:$D$10000, 2, 0)),D6516, VLOOKUP($A6517, ICBI!$C$1:$D$10000, 2, 0))</f>
        <v>274.53288710195</v>
      </c>
      <c r="E6517" s="2">
        <f t="shared" si="329"/>
        <v>43829</v>
      </c>
      <c r="F6517" s="3">
        <f t="shared" si="330"/>
        <v>3475.8989999999999</v>
      </c>
      <c r="G6517" s="3">
        <f t="shared" si="331"/>
        <v>5755.1273419798254</v>
      </c>
      <c r="H6517" s="6">
        <f>IF(ISNA(VLOOKUP($A6517, 'NAV Daily'!$A$1:$B$9941, 2, 0)/1000000000),H6516, VLOOKUP($A6517, 'NAV Daily'!$A$1:$B$9941, 2, 0)/1000000000)</f>
        <v>666.48381470779009</v>
      </c>
    </row>
    <row r="6518" spans="1:8" customFormat="1" x14ac:dyDescent="0.25">
      <c r="A6518" s="2">
        <v>44930</v>
      </c>
      <c r="B6518" s="110">
        <f>IF(ISNA(VLOOKUP($A6518, 'NAV Daily'!$A$1:$D$9941, 4, 0)),B6517, VLOOKUP($A6518, 'NAV Daily'!$A$1:$D$9941, 4, 0))</f>
        <v>3475.8989999999999</v>
      </c>
      <c r="C6518" s="110">
        <f>IF(IFERROR(VLOOKUP($A6518, JCI!A:E, 5, 0),C6517)="null",C6517, IFERROR(VLOOKUP( $A6518, JCI!A:E, 5, 0),C6517))</f>
        <v>6225.6860349999997</v>
      </c>
      <c r="D6518" s="6">
        <f>IF(ISNA(VLOOKUP($A6518,ICBI!$C$1:$D$10000, 2, 0)),D6517, VLOOKUP($A6518, ICBI!$C$1:$D$10000, 2, 0))</f>
        <v>274.53288710195</v>
      </c>
      <c r="E6518" s="2">
        <f t="shared" si="329"/>
        <v>43829</v>
      </c>
      <c r="F6518" s="3">
        <f t="shared" si="330"/>
        <v>3475.8989999999999</v>
      </c>
      <c r="G6518" s="3">
        <f t="shared" si="331"/>
        <v>5755.1273419798254</v>
      </c>
      <c r="H6518" s="6">
        <f>IF(ISNA(VLOOKUP($A6518, 'NAV Daily'!$A$1:$B$9941, 2, 0)/1000000000),H6517, VLOOKUP($A6518, 'NAV Daily'!$A$1:$B$9941, 2, 0)/1000000000)</f>
        <v>666.48381470779009</v>
      </c>
    </row>
    <row r="6519" spans="1:8" customFormat="1" x14ac:dyDescent="0.25">
      <c r="A6519" s="2">
        <v>44931</v>
      </c>
      <c r="B6519" s="110">
        <f>IF(ISNA(VLOOKUP($A6519, 'NAV Daily'!$A$1:$D$9941, 4, 0)),B6518, VLOOKUP($A6519, 'NAV Daily'!$A$1:$D$9941, 4, 0))</f>
        <v>3475.8989999999999</v>
      </c>
      <c r="C6519" s="110">
        <f>IF(IFERROR(VLOOKUP($A6519, JCI!A:E, 5, 0),C6518)="null",C6518, IFERROR(VLOOKUP( $A6519, JCI!A:E, 5, 0),C6518))</f>
        <v>6225.6860349999997</v>
      </c>
      <c r="D6519" s="6">
        <f>IF(ISNA(VLOOKUP($A6519,ICBI!$C$1:$D$10000, 2, 0)),D6518, VLOOKUP($A6519, ICBI!$C$1:$D$10000, 2, 0))</f>
        <v>274.53288710195</v>
      </c>
      <c r="E6519" s="2">
        <f t="shared" si="329"/>
        <v>43829</v>
      </c>
      <c r="F6519" s="3">
        <f t="shared" si="330"/>
        <v>3475.8989999999999</v>
      </c>
      <c r="G6519" s="3">
        <f t="shared" si="331"/>
        <v>5755.1273419798254</v>
      </c>
      <c r="H6519" s="6">
        <f>IF(ISNA(VLOOKUP($A6519, 'NAV Daily'!$A$1:$B$9941, 2, 0)/1000000000),H6518, VLOOKUP($A6519, 'NAV Daily'!$A$1:$B$9941, 2, 0)/1000000000)</f>
        <v>666.48381470779009</v>
      </c>
    </row>
    <row r="6520" spans="1:8" customFormat="1" x14ac:dyDescent="0.25">
      <c r="A6520" s="2">
        <v>44932</v>
      </c>
      <c r="B6520" s="110">
        <f>IF(ISNA(VLOOKUP($A6520, 'NAV Daily'!$A$1:$D$9941, 4, 0)),B6519, VLOOKUP($A6520, 'NAV Daily'!$A$1:$D$9941, 4, 0))</f>
        <v>3475.8989999999999</v>
      </c>
      <c r="C6520" s="110">
        <f>IF(IFERROR(VLOOKUP($A6520, JCI!A:E, 5, 0),C6519)="null",C6519, IFERROR(VLOOKUP( $A6520, JCI!A:E, 5, 0),C6519))</f>
        <v>6225.6860349999997</v>
      </c>
      <c r="D6520" s="6">
        <f>IF(ISNA(VLOOKUP($A6520,ICBI!$C$1:$D$10000, 2, 0)),D6519, VLOOKUP($A6520, ICBI!$C$1:$D$10000, 2, 0))</f>
        <v>274.53288710195</v>
      </c>
      <c r="E6520" s="2">
        <f t="shared" si="329"/>
        <v>43829</v>
      </c>
      <c r="F6520" s="3">
        <f t="shared" si="330"/>
        <v>3475.8989999999999</v>
      </c>
      <c r="G6520" s="3">
        <f t="shared" si="331"/>
        <v>5755.1273419798254</v>
      </c>
      <c r="H6520" s="6">
        <f>IF(ISNA(VLOOKUP($A6520, 'NAV Daily'!$A$1:$B$9941, 2, 0)/1000000000),H6519, VLOOKUP($A6520, 'NAV Daily'!$A$1:$B$9941, 2, 0)/1000000000)</f>
        <v>666.48381470779009</v>
      </c>
    </row>
    <row r="6521" spans="1:8" customFormat="1" x14ac:dyDescent="0.25">
      <c r="A6521" s="2">
        <v>44933</v>
      </c>
      <c r="B6521" s="110">
        <f>IF(ISNA(VLOOKUP($A6521, 'NAV Daily'!$A$1:$D$9941, 4, 0)),B6520, VLOOKUP($A6521, 'NAV Daily'!$A$1:$D$9941, 4, 0))</f>
        <v>3475.8989999999999</v>
      </c>
      <c r="C6521" s="110">
        <f>IF(IFERROR(VLOOKUP($A6521, JCI!A:E, 5, 0),C6520)="null",C6520, IFERROR(VLOOKUP( $A6521, JCI!A:E, 5, 0),C6520))</f>
        <v>6225.6860349999997</v>
      </c>
      <c r="D6521" s="6">
        <f>IF(ISNA(VLOOKUP($A6521,ICBI!$C$1:$D$10000, 2, 0)),D6520, VLOOKUP($A6521, ICBI!$C$1:$D$10000, 2, 0))</f>
        <v>274.53288710195</v>
      </c>
      <c r="E6521" s="2">
        <f t="shared" si="329"/>
        <v>43829</v>
      </c>
      <c r="F6521" s="3">
        <f t="shared" si="330"/>
        <v>3475.8989999999999</v>
      </c>
      <c r="G6521" s="3">
        <f t="shared" si="331"/>
        <v>5755.1273419798254</v>
      </c>
      <c r="H6521" s="6">
        <f>IF(ISNA(VLOOKUP($A6521, 'NAV Daily'!$A$1:$B$9941, 2, 0)/1000000000),H6520, VLOOKUP($A6521, 'NAV Daily'!$A$1:$B$9941, 2, 0)/1000000000)</f>
        <v>666.48381470779009</v>
      </c>
    </row>
    <row r="6522" spans="1:8" customFormat="1" x14ac:dyDescent="0.25">
      <c r="A6522" s="2">
        <v>44934</v>
      </c>
      <c r="B6522" s="110">
        <f>IF(ISNA(VLOOKUP($A6522, 'NAV Daily'!$A$1:$D$9941, 4, 0)),B6521, VLOOKUP($A6522, 'NAV Daily'!$A$1:$D$9941, 4, 0))</f>
        <v>3475.8989999999999</v>
      </c>
      <c r="C6522" s="110">
        <f>IF(IFERROR(VLOOKUP($A6522, JCI!A:E, 5, 0),C6521)="null",C6521, IFERROR(VLOOKUP( $A6522, JCI!A:E, 5, 0),C6521))</f>
        <v>6225.6860349999997</v>
      </c>
      <c r="D6522" s="6">
        <f>IF(ISNA(VLOOKUP($A6522,ICBI!$C$1:$D$10000, 2, 0)),D6521, VLOOKUP($A6522, ICBI!$C$1:$D$10000, 2, 0))</f>
        <v>274.53288710195</v>
      </c>
      <c r="E6522" s="2">
        <f t="shared" si="329"/>
        <v>43829</v>
      </c>
      <c r="F6522" s="3">
        <f t="shared" si="330"/>
        <v>3475.8989999999999</v>
      </c>
      <c r="G6522" s="3">
        <f t="shared" si="331"/>
        <v>5755.1273419798254</v>
      </c>
      <c r="H6522" s="6">
        <f>IF(ISNA(VLOOKUP($A6522, 'NAV Daily'!$A$1:$B$9941, 2, 0)/1000000000),H6521, VLOOKUP($A6522, 'NAV Daily'!$A$1:$B$9941, 2, 0)/1000000000)</f>
        <v>666.48381470779009</v>
      </c>
    </row>
    <row r="6523" spans="1:8" customFormat="1" x14ac:dyDescent="0.25">
      <c r="A6523" s="2">
        <v>44935</v>
      </c>
      <c r="B6523" s="110">
        <f>IF(ISNA(VLOOKUP($A6523, 'NAV Daily'!$A$1:$D$9941, 4, 0)),B6522, VLOOKUP($A6523, 'NAV Daily'!$A$1:$D$9941, 4, 0))</f>
        <v>3475.8989999999999</v>
      </c>
      <c r="C6523" s="110">
        <f>IF(IFERROR(VLOOKUP($A6523, JCI!A:E, 5, 0),C6522)="null",C6522, IFERROR(VLOOKUP( $A6523, JCI!A:E, 5, 0),C6522))</f>
        <v>6225.6860349999997</v>
      </c>
      <c r="D6523" s="6">
        <f>IF(ISNA(VLOOKUP($A6523,ICBI!$C$1:$D$10000, 2, 0)),D6522, VLOOKUP($A6523, ICBI!$C$1:$D$10000, 2, 0))</f>
        <v>274.53288710195</v>
      </c>
      <c r="E6523" s="2">
        <f t="shared" si="329"/>
        <v>43829</v>
      </c>
      <c r="F6523" s="3">
        <f t="shared" si="330"/>
        <v>3475.8989999999999</v>
      </c>
      <c r="G6523" s="3">
        <f t="shared" si="331"/>
        <v>5755.1273419798254</v>
      </c>
      <c r="H6523" s="6">
        <f>IF(ISNA(VLOOKUP($A6523, 'NAV Daily'!$A$1:$B$9941, 2, 0)/1000000000),H6522, VLOOKUP($A6523, 'NAV Daily'!$A$1:$B$9941, 2, 0)/1000000000)</f>
        <v>666.48381470779009</v>
      </c>
    </row>
    <row r="6524" spans="1:8" customFormat="1" x14ac:dyDescent="0.25">
      <c r="A6524" s="2">
        <v>44936</v>
      </c>
      <c r="B6524" s="110">
        <f>IF(ISNA(VLOOKUP($A6524, 'NAV Daily'!$A$1:$D$9941, 4, 0)),B6523, VLOOKUP($A6524, 'NAV Daily'!$A$1:$D$9941, 4, 0))</f>
        <v>3475.8989999999999</v>
      </c>
      <c r="C6524" s="110">
        <f>IF(IFERROR(VLOOKUP($A6524, JCI!A:E, 5, 0),C6523)="null",C6523, IFERROR(VLOOKUP( $A6524, JCI!A:E, 5, 0),C6523))</f>
        <v>6225.6860349999997</v>
      </c>
      <c r="D6524" s="6">
        <f>IF(ISNA(VLOOKUP($A6524,ICBI!$C$1:$D$10000, 2, 0)),D6523, VLOOKUP($A6524, ICBI!$C$1:$D$10000, 2, 0))</f>
        <v>274.53288710195</v>
      </c>
      <c r="E6524" s="2">
        <f t="shared" si="329"/>
        <v>43829</v>
      </c>
      <c r="F6524" s="3">
        <f t="shared" si="330"/>
        <v>3475.8989999999999</v>
      </c>
      <c r="G6524" s="3">
        <f t="shared" si="331"/>
        <v>5755.1273419798254</v>
      </c>
      <c r="H6524" s="6">
        <f>IF(ISNA(VLOOKUP($A6524, 'NAV Daily'!$A$1:$B$9941, 2, 0)/1000000000),H6523, VLOOKUP($A6524, 'NAV Daily'!$A$1:$B$9941, 2, 0)/1000000000)</f>
        <v>666.48381470779009</v>
      </c>
    </row>
    <row r="6525" spans="1:8" customFormat="1" x14ac:dyDescent="0.25">
      <c r="A6525" s="2">
        <v>44937</v>
      </c>
      <c r="B6525" s="110">
        <f>IF(ISNA(VLOOKUP($A6525, 'NAV Daily'!$A$1:$D$9941, 4, 0)),B6524, VLOOKUP($A6525, 'NAV Daily'!$A$1:$D$9941, 4, 0))</f>
        <v>3475.8989999999999</v>
      </c>
      <c r="C6525" s="110">
        <f>IF(IFERROR(VLOOKUP($A6525, JCI!A:E, 5, 0),C6524)="null",C6524, IFERROR(VLOOKUP( $A6525, JCI!A:E, 5, 0),C6524))</f>
        <v>6225.6860349999997</v>
      </c>
      <c r="D6525" s="6">
        <f>IF(ISNA(VLOOKUP($A6525,ICBI!$C$1:$D$10000, 2, 0)),D6524, VLOOKUP($A6525, ICBI!$C$1:$D$10000, 2, 0))</f>
        <v>274.53288710195</v>
      </c>
      <c r="E6525" s="2">
        <f t="shared" si="329"/>
        <v>43829</v>
      </c>
      <c r="F6525" s="3">
        <f t="shared" si="330"/>
        <v>3475.8989999999999</v>
      </c>
      <c r="G6525" s="3">
        <f t="shared" si="331"/>
        <v>5755.1273419798254</v>
      </c>
      <c r="H6525" s="6">
        <f>IF(ISNA(VLOOKUP($A6525, 'NAV Daily'!$A$1:$B$9941, 2, 0)/1000000000),H6524, VLOOKUP($A6525, 'NAV Daily'!$A$1:$B$9941, 2, 0)/1000000000)</f>
        <v>666.48381470779009</v>
      </c>
    </row>
    <row r="6526" spans="1:8" customFormat="1" x14ac:dyDescent="0.25">
      <c r="A6526" s="2">
        <v>44938</v>
      </c>
      <c r="B6526" s="110">
        <f>IF(ISNA(VLOOKUP($A6526, 'NAV Daily'!$A$1:$D$9941, 4, 0)),B6525, VLOOKUP($A6526, 'NAV Daily'!$A$1:$D$9941, 4, 0))</f>
        <v>3475.8989999999999</v>
      </c>
      <c r="C6526" s="110">
        <f>IF(IFERROR(VLOOKUP($A6526, JCI!A:E, 5, 0),C6525)="null",C6525, IFERROR(VLOOKUP( $A6526, JCI!A:E, 5, 0),C6525))</f>
        <v>6225.6860349999997</v>
      </c>
      <c r="D6526" s="6">
        <f>IF(ISNA(VLOOKUP($A6526,ICBI!$C$1:$D$10000, 2, 0)),D6525, VLOOKUP($A6526, ICBI!$C$1:$D$10000, 2, 0))</f>
        <v>274.53288710195</v>
      </c>
      <c r="E6526" s="2">
        <f t="shared" si="329"/>
        <v>43829</v>
      </c>
      <c r="F6526" s="3">
        <f t="shared" si="330"/>
        <v>3475.8989999999999</v>
      </c>
      <c r="G6526" s="3">
        <f t="shared" si="331"/>
        <v>5755.1273419798254</v>
      </c>
      <c r="H6526" s="6">
        <f>IF(ISNA(VLOOKUP($A6526, 'NAV Daily'!$A$1:$B$9941, 2, 0)/1000000000),H6525, VLOOKUP($A6526, 'NAV Daily'!$A$1:$B$9941, 2, 0)/1000000000)</f>
        <v>666.48381470779009</v>
      </c>
    </row>
    <row r="6527" spans="1:8" customFormat="1" x14ac:dyDescent="0.25">
      <c r="A6527" s="2">
        <v>44939</v>
      </c>
      <c r="B6527" s="110">
        <f>IF(ISNA(VLOOKUP($A6527, 'NAV Daily'!$A$1:$D$9941, 4, 0)),B6526, VLOOKUP($A6527, 'NAV Daily'!$A$1:$D$9941, 4, 0))</f>
        <v>3475.8989999999999</v>
      </c>
      <c r="C6527" s="110">
        <f>IF(IFERROR(VLOOKUP($A6527, JCI!A:E, 5, 0),C6526)="null",C6526, IFERROR(VLOOKUP( $A6527, JCI!A:E, 5, 0),C6526))</f>
        <v>6225.6860349999997</v>
      </c>
      <c r="D6527" s="6">
        <f>IF(ISNA(VLOOKUP($A6527,ICBI!$C$1:$D$10000, 2, 0)),D6526, VLOOKUP($A6527, ICBI!$C$1:$D$10000, 2, 0))</f>
        <v>274.53288710195</v>
      </c>
      <c r="E6527" s="2">
        <f t="shared" si="329"/>
        <v>43829</v>
      </c>
      <c r="F6527" s="3">
        <f t="shared" si="330"/>
        <v>3475.8989999999999</v>
      </c>
      <c r="G6527" s="3">
        <f t="shared" si="331"/>
        <v>5755.1273419798254</v>
      </c>
      <c r="H6527" s="6">
        <f>IF(ISNA(VLOOKUP($A6527, 'NAV Daily'!$A$1:$B$9941, 2, 0)/1000000000),H6526, VLOOKUP($A6527, 'NAV Daily'!$A$1:$B$9941, 2, 0)/1000000000)</f>
        <v>666.48381470779009</v>
      </c>
    </row>
    <row r="6528" spans="1:8" customFormat="1" x14ac:dyDescent="0.25">
      <c r="A6528" s="2">
        <v>44940</v>
      </c>
      <c r="B6528" s="110">
        <f>IF(ISNA(VLOOKUP($A6528, 'NAV Daily'!$A$1:$D$9941, 4, 0)),B6527, VLOOKUP($A6528, 'NAV Daily'!$A$1:$D$9941, 4, 0))</f>
        <v>3475.8989999999999</v>
      </c>
      <c r="C6528" s="110">
        <f>IF(IFERROR(VLOOKUP($A6528, JCI!A:E, 5, 0),C6527)="null",C6527, IFERROR(VLOOKUP( $A6528, JCI!A:E, 5, 0),C6527))</f>
        <v>6225.6860349999997</v>
      </c>
      <c r="D6528" s="6">
        <f>IF(ISNA(VLOOKUP($A6528,ICBI!$C$1:$D$10000, 2, 0)),D6527, VLOOKUP($A6528, ICBI!$C$1:$D$10000, 2, 0))</f>
        <v>274.53288710195</v>
      </c>
      <c r="E6528" s="2">
        <f t="shared" si="329"/>
        <v>43829</v>
      </c>
      <c r="F6528" s="3">
        <f t="shared" si="330"/>
        <v>3475.8989999999999</v>
      </c>
      <c r="G6528" s="3">
        <f t="shared" si="331"/>
        <v>5755.1273419798254</v>
      </c>
      <c r="H6528" s="6">
        <f>IF(ISNA(VLOOKUP($A6528, 'NAV Daily'!$A$1:$B$9941, 2, 0)/1000000000),H6527, VLOOKUP($A6528, 'NAV Daily'!$A$1:$B$9941, 2, 0)/1000000000)</f>
        <v>666.48381470779009</v>
      </c>
    </row>
    <row r="6529" spans="1:8" customFormat="1" x14ac:dyDescent="0.25">
      <c r="A6529" s="2">
        <v>44941</v>
      </c>
      <c r="B6529" s="110">
        <f>IF(ISNA(VLOOKUP($A6529, 'NAV Daily'!$A$1:$D$9941, 4, 0)),B6528, VLOOKUP($A6529, 'NAV Daily'!$A$1:$D$9941, 4, 0))</f>
        <v>3475.8989999999999</v>
      </c>
      <c r="C6529" s="110">
        <f>IF(IFERROR(VLOOKUP($A6529, JCI!A:E, 5, 0),C6528)="null",C6528, IFERROR(VLOOKUP( $A6529, JCI!A:E, 5, 0),C6528))</f>
        <v>6225.6860349999997</v>
      </c>
      <c r="D6529" s="6">
        <f>IF(ISNA(VLOOKUP($A6529,ICBI!$C$1:$D$10000, 2, 0)),D6528, VLOOKUP($A6529, ICBI!$C$1:$D$10000, 2, 0))</f>
        <v>274.53288710195</v>
      </c>
      <c r="E6529" s="2">
        <f t="shared" si="329"/>
        <v>43829</v>
      </c>
      <c r="F6529" s="3">
        <f t="shared" si="330"/>
        <v>3475.8989999999999</v>
      </c>
      <c r="G6529" s="3">
        <f t="shared" si="331"/>
        <v>5755.1273419798254</v>
      </c>
      <c r="H6529" s="6">
        <f>IF(ISNA(VLOOKUP($A6529, 'NAV Daily'!$A$1:$B$9941, 2, 0)/1000000000),H6528, VLOOKUP($A6529, 'NAV Daily'!$A$1:$B$9941, 2, 0)/1000000000)</f>
        <v>666.48381470779009</v>
      </c>
    </row>
    <row r="6530" spans="1:8" customFormat="1" x14ac:dyDescent="0.25">
      <c r="A6530" s="2">
        <v>44942</v>
      </c>
      <c r="B6530" s="110">
        <f>IF(ISNA(VLOOKUP($A6530, 'NAV Daily'!$A$1:$D$9941, 4, 0)),B6529, VLOOKUP($A6530, 'NAV Daily'!$A$1:$D$9941, 4, 0))</f>
        <v>3475.8989999999999</v>
      </c>
      <c r="C6530" s="110">
        <f>IF(IFERROR(VLOOKUP($A6530, JCI!A:E, 5, 0),C6529)="null",C6529, IFERROR(VLOOKUP( $A6530, JCI!A:E, 5, 0),C6529))</f>
        <v>6225.6860349999997</v>
      </c>
      <c r="D6530" s="6">
        <f>IF(ISNA(VLOOKUP($A6530,ICBI!$C$1:$D$10000, 2, 0)),D6529, VLOOKUP($A6530, ICBI!$C$1:$D$10000, 2, 0))</f>
        <v>274.53288710195</v>
      </c>
      <c r="E6530" s="2">
        <f t="shared" si="329"/>
        <v>43829</v>
      </c>
      <c r="F6530" s="3">
        <f t="shared" si="330"/>
        <v>3475.8989999999999</v>
      </c>
      <c r="G6530" s="3">
        <f t="shared" si="331"/>
        <v>5755.1273419798254</v>
      </c>
      <c r="H6530" s="6">
        <f>IF(ISNA(VLOOKUP($A6530, 'NAV Daily'!$A$1:$B$9941, 2, 0)/1000000000),H6529, VLOOKUP($A6530, 'NAV Daily'!$A$1:$B$9941, 2, 0)/1000000000)</f>
        <v>666.48381470779009</v>
      </c>
    </row>
    <row r="6531" spans="1:8" customFormat="1" x14ac:dyDescent="0.25">
      <c r="A6531" s="2">
        <v>44943</v>
      </c>
      <c r="B6531" s="110">
        <f>IF(ISNA(VLOOKUP($A6531, 'NAV Daily'!$A$1:$D$9941, 4, 0)),B6530, VLOOKUP($A6531, 'NAV Daily'!$A$1:$D$9941, 4, 0))</f>
        <v>3475.8989999999999</v>
      </c>
      <c r="C6531" s="110">
        <f>IF(IFERROR(VLOOKUP($A6531, JCI!A:E, 5, 0),C6530)="null",C6530, IFERROR(VLOOKUP( $A6531, JCI!A:E, 5, 0),C6530))</f>
        <v>6225.6860349999997</v>
      </c>
      <c r="D6531" s="6">
        <f>IF(ISNA(VLOOKUP($A6531,ICBI!$C$1:$D$10000, 2, 0)),D6530, VLOOKUP($A6531, ICBI!$C$1:$D$10000, 2, 0))</f>
        <v>274.53288710195</v>
      </c>
      <c r="E6531" s="2">
        <f t="shared" ref="E6531:E6594" si="332">IF($A6531&gt;$K$1, $K$1, $A6531)</f>
        <v>43829</v>
      </c>
      <c r="F6531" s="3">
        <f t="shared" ref="F6531:F6594" si="333">IF($A6531&gt;$K$1, F6530, $B6531)</f>
        <v>3475.8989999999999</v>
      </c>
      <c r="G6531" s="3">
        <f t="shared" ref="G6531:G6594" si="334">IF(ISERROR(IF($A6531&gt;$K$1, G6530, $C6531/$C$2*1000)),G6530, IF($A6531&gt;$K$1, G6530, $C6531/$C$2*1000))</f>
        <v>5755.1273419798254</v>
      </c>
      <c r="H6531" s="6">
        <f>IF(ISNA(VLOOKUP($A6531, 'NAV Daily'!$A$1:$B$9941, 2, 0)/1000000000),H6530, VLOOKUP($A6531, 'NAV Daily'!$A$1:$B$9941, 2, 0)/1000000000)</f>
        <v>666.48381470779009</v>
      </c>
    </row>
    <row r="6532" spans="1:8" customFormat="1" x14ac:dyDescent="0.25">
      <c r="A6532" s="2">
        <v>44944</v>
      </c>
      <c r="B6532" s="110">
        <f>IF(ISNA(VLOOKUP($A6532, 'NAV Daily'!$A$1:$D$9941, 4, 0)),B6531, VLOOKUP($A6532, 'NAV Daily'!$A$1:$D$9941, 4, 0))</f>
        <v>3475.8989999999999</v>
      </c>
      <c r="C6532" s="110">
        <f>IF(IFERROR(VLOOKUP($A6532, JCI!A:E, 5, 0),C6531)="null",C6531, IFERROR(VLOOKUP( $A6532, JCI!A:E, 5, 0),C6531))</f>
        <v>6225.6860349999997</v>
      </c>
      <c r="D6532" s="6">
        <f>IF(ISNA(VLOOKUP($A6532,ICBI!$C$1:$D$10000, 2, 0)),D6531, VLOOKUP($A6532, ICBI!$C$1:$D$10000, 2, 0))</f>
        <v>274.53288710195</v>
      </c>
      <c r="E6532" s="2">
        <f t="shared" si="332"/>
        <v>43829</v>
      </c>
      <c r="F6532" s="3">
        <f t="shared" si="333"/>
        <v>3475.8989999999999</v>
      </c>
      <c r="G6532" s="3">
        <f t="shared" si="334"/>
        <v>5755.1273419798254</v>
      </c>
      <c r="H6532" s="6">
        <f>IF(ISNA(VLOOKUP($A6532, 'NAV Daily'!$A$1:$B$9941, 2, 0)/1000000000),H6531, VLOOKUP($A6532, 'NAV Daily'!$A$1:$B$9941, 2, 0)/1000000000)</f>
        <v>666.48381470779009</v>
      </c>
    </row>
    <row r="6533" spans="1:8" customFormat="1" x14ac:dyDescent="0.25">
      <c r="A6533" s="2">
        <v>44945</v>
      </c>
      <c r="B6533" s="110">
        <f>IF(ISNA(VLOOKUP($A6533, 'NAV Daily'!$A$1:$D$9941, 4, 0)),B6532, VLOOKUP($A6533, 'NAV Daily'!$A$1:$D$9941, 4, 0))</f>
        <v>3475.8989999999999</v>
      </c>
      <c r="C6533" s="110">
        <f>IF(IFERROR(VLOOKUP($A6533, JCI!A:E, 5, 0),C6532)="null",C6532, IFERROR(VLOOKUP( $A6533, JCI!A:E, 5, 0),C6532))</f>
        <v>6225.6860349999997</v>
      </c>
      <c r="D6533" s="6">
        <f>IF(ISNA(VLOOKUP($A6533,ICBI!$C$1:$D$10000, 2, 0)),D6532, VLOOKUP($A6533, ICBI!$C$1:$D$10000, 2, 0))</f>
        <v>274.53288710195</v>
      </c>
      <c r="E6533" s="2">
        <f t="shared" si="332"/>
        <v>43829</v>
      </c>
      <c r="F6533" s="3">
        <f t="shared" si="333"/>
        <v>3475.8989999999999</v>
      </c>
      <c r="G6533" s="3">
        <f t="shared" si="334"/>
        <v>5755.1273419798254</v>
      </c>
      <c r="H6533" s="6">
        <f>IF(ISNA(VLOOKUP($A6533, 'NAV Daily'!$A$1:$B$9941, 2, 0)/1000000000),H6532, VLOOKUP($A6533, 'NAV Daily'!$A$1:$B$9941, 2, 0)/1000000000)</f>
        <v>666.48381470779009</v>
      </c>
    </row>
    <row r="6534" spans="1:8" customFormat="1" x14ac:dyDescent="0.25">
      <c r="A6534" s="2">
        <v>44946</v>
      </c>
      <c r="B6534" s="110">
        <f>IF(ISNA(VLOOKUP($A6534, 'NAV Daily'!$A$1:$D$9941, 4, 0)),B6533, VLOOKUP($A6534, 'NAV Daily'!$A$1:$D$9941, 4, 0))</f>
        <v>3475.8989999999999</v>
      </c>
      <c r="C6534" s="110">
        <f>IF(IFERROR(VLOOKUP($A6534, JCI!A:E, 5, 0),C6533)="null",C6533, IFERROR(VLOOKUP( $A6534, JCI!A:E, 5, 0),C6533))</f>
        <v>6225.6860349999997</v>
      </c>
      <c r="D6534" s="6">
        <f>IF(ISNA(VLOOKUP($A6534,ICBI!$C$1:$D$10000, 2, 0)),D6533, VLOOKUP($A6534, ICBI!$C$1:$D$10000, 2, 0))</f>
        <v>274.53288710195</v>
      </c>
      <c r="E6534" s="2">
        <f t="shared" si="332"/>
        <v>43829</v>
      </c>
      <c r="F6534" s="3">
        <f t="shared" si="333"/>
        <v>3475.8989999999999</v>
      </c>
      <c r="G6534" s="3">
        <f t="shared" si="334"/>
        <v>5755.1273419798254</v>
      </c>
      <c r="H6534" s="6">
        <f>IF(ISNA(VLOOKUP($A6534, 'NAV Daily'!$A$1:$B$9941, 2, 0)/1000000000),H6533, VLOOKUP($A6534, 'NAV Daily'!$A$1:$B$9941, 2, 0)/1000000000)</f>
        <v>666.48381470779009</v>
      </c>
    </row>
    <row r="6535" spans="1:8" customFormat="1" x14ac:dyDescent="0.25">
      <c r="A6535" s="2">
        <v>44947</v>
      </c>
      <c r="B6535" s="110">
        <f>IF(ISNA(VLOOKUP($A6535, 'NAV Daily'!$A$1:$D$9941, 4, 0)),B6534, VLOOKUP($A6535, 'NAV Daily'!$A$1:$D$9941, 4, 0))</f>
        <v>3475.8989999999999</v>
      </c>
      <c r="C6535" s="110">
        <f>IF(IFERROR(VLOOKUP($A6535, JCI!A:E, 5, 0),C6534)="null",C6534, IFERROR(VLOOKUP( $A6535, JCI!A:E, 5, 0),C6534))</f>
        <v>6225.6860349999997</v>
      </c>
      <c r="D6535" s="6">
        <f>IF(ISNA(VLOOKUP($A6535,ICBI!$C$1:$D$10000, 2, 0)),D6534, VLOOKUP($A6535, ICBI!$C$1:$D$10000, 2, 0))</f>
        <v>274.53288710195</v>
      </c>
      <c r="E6535" s="2">
        <f t="shared" si="332"/>
        <v>43829</v>
      </c>
      <c r="F6535" s="3">
        <f t="shared" si="333"/>
        <v>3475.8989999999999</v>
      </c>
      <c r="G6535" s="3">
        <f t="shared" si="334"/>
        <v>5755.1273419798254</v>
      </c>
      <c r="H6535" s="6">
        <f>IF(ISNA(VLOOKUP($A6535, 'NAV Daily'!$A$1:$B$9941, 2, 0)/1000000000),H6534, VLOOKUP($A6535, 'NAV Daily'!$A$1:$B$9941, 2, 0)/1000000000)</f>
        <v>666.48381470779009</v>
      </c>
    </row>
    <row r="6536" spans="1:8" customFormat="1" x14ac:dyDescent="0.25">
      <c r="A6536" s="2">
        <v>44948</v>
      </c>
      <c r="B6536" s="110">
        <f>IF(ISNA(VLOOKUP($A6536, 'NAV Daily'!$A$1:$D$9941, 4, 0)),B6535, VLOOKUP($A6536, 'NAV Daily'!$A$1:$D$9941, 4, 0))</f>
        <v>3475.8989999999999</v>
      </c>
      <c r="C6536" s="110">
        <f>IF(IFERROR(VLOOKUP($A6536, JCI!A:E, 5, 0),C6535)="null",C6535, IFERROR(VLOOKUP( $A6536, JCI!A:E, 5, 0),C6535))</f>
        <v>6225.6860349999997</v>
      </c>
      <c r="D6536" s="6">
        <f>IF(ISNA(VLOOKUP($A6536,ICBI!$C$1:$D$10000, 2, 0)),D6535, VLOOKUP($A6536, ICBI!$C$1:$D$10000, 2, 0))</f>
        <v>274.53288710195</v>
      </c>
      <c r="E6536" s="2">
        <f t="shared" si="332"/>
        <v>43829</v>
      </c>
      <c r="F6536" s="3">
        <f t="shared" si="333"/>
        <v>3475.8989999999999</v>
      </c>
      <c r="G6536" s="3">
        <f t="shared" si="334"/>
        <v>5755.1273419798254</v>
      </c>
      <c r="H6536" s="6">
        <f>IF(ISNA(VLOOKUP($A6536, 'NAV Daily'!$A$1:$B$9941, 2, 0)/1000000000),H6535, VLOOKUP($A6536, 'NAV Daily'!$A$1:$B$9941, 2, 0)/1000000000)</f>
        <v>666.48381470779009</v>
      </c>
    </row>
    <row r="6537" spans="1:8" customFormat="1" x14ac:dyDescent="0.25">
      <c r="A6537" s="2">
        <v>44949</v>
      </c>
      <c r="B6537" s="110">
        <f>IF(ISNA(VLOOKUP($A6537, 'NAV Daily'!$A$1:$D$9941, 4, 0)),B6536, VLOOKUP($A6537, 'NAV Daily'!$A$1:$D$9941, 4, 0))</f>
        <v>3475.8989999999999</v>
      </c>
      <c r="C6537" s="110">
        <f>IF(IFERROR(VLOOKUP($A6537, JCI!A:E, 5, 0),C6536)="null",C6536, IFERROR(VLOOKUP( $A6537, JCI!A:E, 5, 0),C6536))</f>
        <v>6225.6860349999997</v>
      </c>
      <c r="D6537" s="6">
        <f>IF(ISNA(VLOOKUP($A6537,ICBI!$C$1:$D$10000, 2, 0)),D6536, VLOOKUP($A6537, ICBI!$C$1:$D$10000, 2, 0))</f>
        <v>274.53288710195</v>
      </c>
      <c r="E6537" s="2">
        <f t="shared" si="332"/>
        <v>43829</v>
      </c>
      <c r="F6537" s="3">
        <f t="shared" si="333"/>
        <v>3475.8989999999999</v>
      </c>
      <c r="G6537" s="3">
        <f t="shared" si="334"/>
        <v>5755.1273419798254</v>
      </c>
      <c r="H6537" s="6">
        <f>IF(ISNA(VLOOKUP($A6537, 'NAV Daily'!$A$1:$B$9941, 2, 0)/1000000000),H6536, VLOOKUP($A6537, 'NAV Daily'!$A$1:$B$9941, 2, 0)/1000000000)</f>
        <v>666.48381470779009</v>
      </c>
    </row>
    <row r="6538" spans="1:8" customFormat="1" x14ac:dyDescent="0.25">
      <c r="A6538" s="2">
        <v>44950</v>
      </c>
      <c r="B6538" s="110">
        <f>IF(ISNA(VLOOKUP($A6538, 'NAV Daily'!$A$1:$D$9941, 4, 0)),B6537, VLOOKUP($A6538, 'NAV Daily'!$A$1:$D$9941, 4, 0))</f>
        <v>3475.8989999999999</v>
      </c>
      <c r="C6538" s="110">
        <f>IF(IFERROR(VLOOKUP($A6538, JCI!A:E, 5, 0),C6537)="null",C6537, IFERROR(VLOOKUP( $A6538, JCI!A:E, 5, 0),C6537))</f>
        <v>6225.6860349999997</v>
      </c>
      <c r="D6538" s="6">
        <f>IF(ISNA(VLOOKUP($A6538,ICBI!$C$1:$D$10000, 2, 0)),D6537, VLOOKUP($A6538, ICBI!$C$1:$D$10000, 2, 0))</f>
        <v>274.53288710195</v>
      </c>
      <c r="E6538" s="2">
        <f t="shared" si="332"/>
        <v>43829</v>
      </c>
      <c r="F6538" s="3">
        <f t="shared" si="333"/>
        <v>3475.8989999999999</v>
      </c>
      <c r="G6538" s="3">
        <f t="shared" si="334"/>
        <v>5755.1273419798254</v>
      </c>
      <c r="H6538" s="6">
        <f>IF(ISNA(VLOOKUP($A6538, 'NAV Daily'!$A$1:$B$9941, 2, 0)/1000000000),H6537, VLOOKUP($A6538, 'NAV Daily'!$A$1:$B$9941, 2, 0)/1000000000)</f>
        <v>666.48381470779009</v>
      </c>
    </row>
    <row r="6539" spans="1:8" customFormat="1" x14ac:dyDescent="0.25">
      <c r="A6539" s="2">
        <v>44951</v>
      </c>
      <c r="B6539" s="110">
        <f>IF(ISNA(VLOOKUP($A6539, 'NAV Daily'!$A$1:$D$9941, 4, 0)),B6538, VLOOKUP($A6539, 'NAV Daily'!$A$1:$D$9941, 4, 0))</f>
        <v>3475.8989999999999</v>
      </c>
      <c r="C6539" s="110">
        <f>IF(IFERROR(VLOOKUP($A6539, JCI!A:E, 5, 0),C6538)="null",C6538, IFERROR(VLOOKUP( $A6539, JCI!A:E, 5, 0),C6538))</f>
        <v>6225.6860349999997</v>
      </c>
      <c r="D6539" s="6">
        <f>IF(ISNA(VLOOKUP($A6539,ICBI!$C$1:$D$10000, 2, 0)),D6538, VLOOKUP($A6539, ICBI!$C$1:$D$10000, 2, 0))</f>
        <v>274.53288710195</v>
      </c>
      <c r="E6539" s="2">
        <f t="shared" si="332"/>
        <v>43829</v>
      </c>
      <c r="F6539" s="3">
        <f t="shared" si="333"/>
        <v>3475.8989999999999</v>
      </c>
      <c r="G6539" s="3">
        <f t="shared" si="334"/>
        <v>5755.1273419798254</v>
      </c>
      <c r="H6539" s="6">
        <f>IF(ISNA(VLOOKUP($A6539, 'NAV Daily'!$A$1:$B$9941, 2, 0)/1000000000),H6538, VLOOKUP($A6539, 'NAV Daily'!$A$1:$B$9941, 2, 0)/1000000000)</f>
        <v>666.48381470779009</v>
      </c>
    </row>
    <row r="6540" spans="1:8" customFormat="1" x14ac:dyDescent="0.25">
      <c r="A6540" s="2">
        <v>44952</v>
      </c>
      <c r="B6540" s="110">
        <f>IF(ISNA(VLOOKUP($A6540, 'NAV Daily'!$A$1:$D$9941, 4, 0)),B6539, VLOOKUP($A6540, 'NAV Daily'!$A$1:$D$9941, 4, 0))</f>
        <v>3475.8989999999999</v>
      </c>
      <c r="C6540" s="110">
        <f>IF(IFERROR(VLOOKUP($A6540, JCI!A:E, 5, 0),C6539)="null",C6539, IFERROR(VLOOKUP( $A6540, JCI!A:E, 5, 0),C6539))</f>
        <v>6225.6860349999997</v>
      </c>
      <c r="D6540" s="6">
        <f>IF(ISNA(VLOOKUP($A6540,ICBI!$C$1:$D$10000, 2, 0)),D6539, VLOOKUP($A6540, ICBI!$C$1:$D$10000, 2, 0))</f>
        <v>274.53288710195</v>
      </c>
      <c r="E6540" s="2">
        <f t="shared" si="332"/>
        <v>43829</v>
      </c>
      <c r="F6540" s="3">
        <f t="shared" si="333"/>
        <v>3475.8989999999999</v>
      </c>
      <c r="G6540" s="3">
        <f t="shared" si="334"/>
        <v>5755.1273419798254</v>
      </c>
      <c r="H6540" s="6">
        <f>IF(ISNA(VLOOKUP($A6540, 'NAV Daily'!$A$1:$B$9941, 2, 0)/1000000000),H6539, VLOOKUP($A6540, 'NAV Daily'!$A$1:$B$9941, 2, 0)/1000000000)</f>
        <v>666.48381470779009</v>
      </c>
    </row>
    <row r="6541" spans="1:8" customFormat="1" x14ac:dyDescent="0.25">
      <c r="A6541" s="2">
        <v>44953</v>
      </c>
      <c r="B6541" s="110">
        <f>IF(ISNA(VLOOKUP($A6541, 'NAV Daily'!$A$1:$D$9941, 4, 0)),B6540, VLOOKUP($A6541, 'NAV Daily'!$A$1:$D$9941, 4, 0))</f>
        <v>3475.8989999999999</v>
      </c>
      <c r="C6541" s="110">
        <f>IF(IFERROR(VLOOKUP($A6541, JCI!A:E, 5, 0),C6540)="null",C6540, IFERROR(VLOOKUP( $A6541, JCI!A:E, 5, 0),C6540))</f>
        <v>6225.6860349999997</v>
      </c>
      <c r="D6541" s="6">
        <f>IF(ISNA(VLOOKUP($A6541,ICBI!$C$1:$D$10000, 2, 0)),D6540, VLOOKUP($A6541, ICBI!$C$1:$D$10000, 2, 0))</f>
        <v>274.53288710195</v>
      </c>
      <c r="E6541" s="2">
        <f t="shared" si="332"/>
        <v>43829</v>
      </c>
      <c r="F6541" s="3">
        <f t="shared" si="333"/>
        <v>3475.8989999999999</v>
      </c>
      <c r="G6541" s="3">
        <f t="shared" si="334"/>
        <v>5755.1273419798254</v>
      </c>
      <c r="H6541" s="6">
        <f>IF(ISNA(VLOOKUP($A6541, 'NAV Daily'!$A$1:$B$9941, 2, 0)/1000000000),H6540, VLOOKUP($A6541, 'NAV Daily'!$A$1:$B$9941, 2, 0)/1000000000)</f>
        <v>666.48381470779009</v>
      </c>
    </row>
    <row r="6542" spans="1:8" customFormat="1" x14ac:dyDescent="0.25">
      <c r="A6542" s="2">
        <v>44954</v>
      </c>
      <c r="B6542" s="110">
        <f>IF(ISNA(VLOOKUP($A6542, 'NAV Daily'!$A$1:$D$9941, 4, 0)),B6541, VLOOKUP($A6542, 'NAV Daily'!$A$1:$D$9941, 4, 0))</f>
        <v>3475.8989999999999</v>
      </c>
      <c r="C6542" s="110">
        <f>IF(IFERROR(VLOOKUP($A6542, JCI!A:E, 5, 0),C6541)="null",C6541, IFERROR(VLOOKUP( $A6542, JCI!A:E, 5, 0),C6541))</f>
        <v>6225.6860349999997</v>
      </c>
      <c r="D6542" s="6">
        <f>IF(ISNA(VLOOKUP($A6542,ICBI!$C$1:$D$10000, 2, 0)),D6541, VLOOKUP($A6542, ICBI!$C$1:$D$10000, 2, 0))</f>
        <v>274.53288710195</v>
      </c>
      <c r="E6542" s="2">
        <f t="shared" si="332"/>
        <v>43829</v>
      </c>
      <c r="F6542" s="3">
        <f t="shared" si="333"/>
        <v>3475.8989999999999</v>
      </c>
      <c r="G6542" s="3">
        <f t="shared" si="334"/>
        <v>5755.1273419798254</v>
      </c>
      <c r="H6542" s="6">
        <f>IF(ISNA(VLOOKUP($A6542, 'NAV Daily'!$A$1:$B$9941, 2, 0)/1000000000),H6541, VLOOKUP($A6542, 'NAV Daily'!$A$1:$B$9941, 2, 0)/1000000000)</f>
        <v>666.48381470779009</v>
      </c>
    </row>
    <row r="6543" spans="1:8" customFormat="1" x14ac:dyDescent="0.25">
      <c r="A6543" s="2">
        <v>44955</v>
      </c>
      <c r="B6543" s="110">
        <f>IF(ISNA(VLOOKUP($A6543, 'NAV Daily'!$A$1:$D$9941, 4, 0)),B6542, VLOOKUP($A6543, 'NAV Daily'!$A$1:$D$9941, 4, 0))</f>
        <v>3475.8989999999999</v>
      </c>
      <c r="C6543" s="110">
        <f>IF(IFERROR(VLOOKUP($A6543, JCI!A:E, 5, 0),C6542)="null",C6542, IFERROR(VLOOKUP( $A6543, JCI!A:E, 5, 0),C6542))</f>
        <v>6225.6860349999997</v>
      </c>
      <c r="D6543" s="6">
        <f>IF(ISNA(VLOOKUP($A6543,ICBI!$C$1:$D$10000, 2, 0)),D6542, VLOOKUP($A6543, ICBI!$C$1:$D$10000, 2, 0))</f>
        <v>274.53288710195</v>
      </c>
      <c r="E6543" s="2">
        <f t="shared" si="332"/>
        <v>43829</v>
      </c>
      <c r="F6543" s="3">
        <f t="shared" si="333"/>
        <v>3475.8989999999999</v>
      </c>
      <c r="G6543" s="3">
        <f t="shared" si="334"/>
        <v>5755.1273419798254</v>
      </c>
      <c r="H6543" s="6">
        <f>IF(ISNA(VLOOKUP($A6543, 'NAV Daily'!$A$1:$B$9941, 2, 0)/1000000000),H6542, VLOOKUP($A6543, 'NAV Daily'!$A$1:$B$9941, 2, 0)/1000000000)</f>
        <v>666.48381470779009</v>
      </c>
    </row>
    <row r="6544" spans="1:8" customFormat="1" x14ac:dyDescent="0.25">
      <c r="A6544" s="2">
        <v>44956</v>
      </c>
      <c r="B6544" s="110">
        <f>IF(ISNA(VLOOKUP($A6544, 'NAV Daily'!$A$1:$D$9941, 4, 0)),B6543, VLOOKUP($A6544, 'NAV Daily'!$A$1:$D$9941, 4, 0))</f>
        <v>3475.8989999999999</v>
      </c>
      <c r="C6544" s="110">
        <f>IF(IFERROR(VLOOKUP($A6544, JCI!A:E, 5, 0),C6543)="null",C6543, IFERROR(VLOOKUP( $A6544, JCI!A:E, 5, 0),C6543))</f>
        <v>6225.6860349999997</v>
      </c>
      <c r="D6544" s="6">
        <f>IF(ISNA(VLOOKUP($A6544,ICBI!$C$1:$D$10000, 2, 0)),D6543, VLOOKUP($A6544, ICBI!$C$1:$D$10000, 2, 0))</f>
        <v>274.53288710195</v>
      </c>
      <c r="E6544" s="2">
        <f t="shared" si="332"/>
        <v>43829</v>
      </c>
      <c r="F6544" s="3">
        <f t="shared" si="333"/>
        <v>3475.8989999999999</v>
      </c>
      <c r="G6544" s="3">
        <f t="shared" si="334"/>
        <v>5755.1273419798254</v>
      </c>
      <c r="H6544" s="6">
        <f>IF(ISNA(VLOOKUP($A6544, 'NAV Daily'!$A$1:$B$9941, 2, 0)/1000000000),H6543, VLOOKUP($A6544, 'NAV Daily'!$A$1:$B$9941, 2, 0)/1000000000)</f>
        <v>666.48381470779009</v>
      </c>
    </row>
    <row r="6545" spans="1:8" customFormat="1" x14ac:dyDescent="0.25">
      <c r="A6545" s="2">
        <v>44957</v>
      </c>
      <c r="B6545" s="110">
        <f>IF(ISNA(VLOOKUP($A6545, 'NAV Daily'!$A$1:$D$9941, 4, 0)),B6544, VLOOKUP($A6545, 'NAV Daily'!$A$1:$D$9941, 4, 0))</f>
        <v>3475.8989999999999</v>
      </c>
      <c r="C6545" s="110">
        <f>IF(IFERROR(VLOOKUP($A6545, JCI!A:E, 5, 0),C6544)="null",C6544, IFERROR(VLOOKUP( $A6545, JCI!A:E, 5, 0),C6544))</f>
        <v>6225.6860349999997</v>
      </c>
      <c r="D6545" s="6">
        <f>IF(ISNA(VLOOKUP($A6545,ICBI!$C$1:$D$10000, 2, 0)),D6544, VLOOKUP($A6545, ICBI!$C$1:$D$10000, 2, 0))</f>
        <v>274.53288710195</v>
      </c>
      <c r="E6545" s="2">
        <f t="shared" si="332"/>
        <v>43829</v>
      </c>
      <c r="F6545" s="3">
        <f t="shared" si="333"/>
        <v>3475.8989999999999</v>
      </c>
      <c r="G6545" s="3">
        <f t="shared" si="334"/>
        <v>5755.1273419798254</v>
      </c>
      <c r="H6545" s="6">
        <f>IF(ISNA(VLOOKUP($A6545, 'NAV Daily'!$A$1:$B$9941, 2, 0)/1000000000),H6544, VLOOKUP($A6545, 'NAV Daily'!$A$1:$B$9941, 2, 0)/1000000000)</f>
        <v>666.48381470779009</v>
      </c>
    </row>
    <row r="6546" spans="1:8" customFormat="1" x14ac:dyDescent="0.25">
      <c r="A6546" s="2">
        <v>44958</v>
      </c>
      <c r="B6546" s="110">
        <f>IF(ISNA(VLOOKUP($A6546, 'NAV Daily'!$A$1:$D$9941, 4, 0)),B6545, VLOOKUP($A6546, 'NAV Daily'!$A$1:$D$9941, 4, 0))</f>
        <v>3475.8989999999999</v>
      </c>
      <c r="C6546" s="110">
        <f>IF(IFERROR(VLOOKUP($A6546, JCI!A:E, 5, 0),C6545)="null",C6545, IFERROR(VLOOKUP( $A6546, JCI!A:E, 5, 0),C6545))</f>
        <v>6225.6860349999997</v>
      </c>
      <c r="D6546" s="6">
        <f>IF(ISNA(VLOOKUP($A6546,ICBI!$C$1:$D$10000, 2, 0)),D6545, VLOOKUP($A6546, ICBI!$C$1:$D$10000, 2, 0))</f>
        <v>274.53288710195</v>
      </c>
      <c r="E6546" s="2">
        <f t="shared" si="332"/>
        <v>43829</v>
      </c>
      <c r="F6546" s="3">
        <f t="shared" si="333"/>
        <v>3475.8989999999999</v>
      </c>
      <c r="G6546" s="3">
        <f t="shared" si="334"/>
        <v>5755.1273419798254</v>
      </c>
      <c r="H6546" s="6">
        <f>IF(ISNA(VLOOKUP($A6546, 'NAV Daily'!$A$1:$B$9941, 2, 0)/1000000000),H6545, VLOOKUP($A6546, 'NAV Daily'!$A$1:$B$9941, 2, 0)/1000000000)</f>
        <v>666.48381470779009</v>
      </c>
    </row>
    <row r="6547" spans="1:8" customFormat="1" x14ac:dyDescent="0.25">
      <c r="A6547" s="2">
        <v>44959</v>
      </c>
      <c r="B6547" s="110">
        <f>IF(ISNA(VLOOKUP($A6547, 'NAV Daily'!$A$1:$D$9941, 4, 0)),B6546, VLOOKUP($A6547, 'NAV Daily'!$A$1:$D$9941, 4, 0))</f>
        <v>3475.8989999999999</v>
      </c>
      <c r="C6547" s="110">
        <f>IF(IFERROR(VLOOKUP($A6547, JCI!A:E, 5, 0),C6546)="null",C6546, IFERROR(VLOOKUP( $A6547, JCI!A:E, 5, 0),C6546))</f>
        <v>6225.6860349999997</v>
      </c>
      <c r="D6547" s="6">
        <f>IF(ISNA(VLOOKUP($A6547,ICBI!$C$1:$D$10000, 2, 0)),D6546, VLOOKUP($A6547, ICBI!$C$1:$D$10000, 2, 0))</f>
        <v>274.53288710195</v>
      </c>
      <c r="E6547" s="2">
        <f t="shared" si="332"/>
        <v>43829</v>
      </c>
      <c r="F6547" s="3">
        <f t="shared" si="333"/>
        <v>3475.8989999999999</v>
      </c>
      <c r="G6547" s="3">
        <f t="shared" si="334"/>
        <v>5755.1273419798254</v>
      </c>
      <c r="H6547" s="6">
        <f>IF(ISNA(VLOOKUP($A6547, 'NAV Daily'!$A$1:$B$9941, 2, 0)/1000000000),H6546, VLOOKUP($A6547, 'NAV Daily'!$A$1:$B$9941, 2, 0)/1000000000)</f>
        <v>666.48381470779009</v>
      </c>
    </row>
    <row r="6548" spans="1:8" customFormat="1" x14ac:dyDescent="0.25">
      <c r="A6548" s="2">
        <v>44960</v>
      </c>
      <c r="B6548" s="110">
        <f>IF(ISNA(VLOOKUP($A6548, 'NAV Daily'!$A$1:$D$9941, 4, 0)),B6547, VLOOKUP($A6548, 'NAV Daily'!$A$1:$D$9941, 4, 0))</f>
        <v>3475.8989999999999</v>
      </c>
      <c r="C6548" s="110">
        <f>IF(IFERROR(VLOOKUP($A6548, JCI!A:E, 5, 0),C6547)="null",C6547, IFERROR(VLOOKUP( $A6548, JCI!A:E, 5, 0),C6547))</f>
        <v>6225.6860349999997</v>
      </c>
      <c r="D6548" s="6">
        <f>IF(ISNA(VLOOKUP($A6548,ICBI!$C$1:$D$10000, 2, 0)),D6547, VLOOKUP($A6548, ICBI!$C$1:$D$10000, 2, 0))</f>
        <v>274.53288710195</v>
      </c>
      <c r="E6548" s="2">
        <f t="shared" si="332"/>
        <v>43829</v>
      </c>
      <c r="F6548" s="3">
        <f t="shared" si="333"/>
        <v>3475.8989999999999</v>
      </c>
      <c r="G6548" s="3">
        <f t="shared" si="334"/>
        <v>5755.1273419798254</v>
      </c>
      <c r="H6548" s="6">
        <f>IF(ISNA(VLOOKUP($A6548, 'NAV Daily'!$A$1:$B$9941, 2, 0)/1000000000),H6547, VLOOKUP($A6548, 'NAV Daily'!$A$1:$B$9941, 2, 0)/1000000000)</f>
        <v>666.48381470779009</v>
      </c>
    </row>
    <row r="6549" spans="1:8" customFormat="1" x14ac:dyDescent="0.25">
      <c r="A6549" s="2">
        <v>44961</v>
      </c>
      <c r="B6549" s="110">
        <f>IF(ISNA(VLOOKUP($A6549, 'NAV Daily'!$A$1:$D$9941, 4, 0)),B6548, VLOOKUP($A6549, 'NAV Daily'!$A$1:$D$9941, 4, 0))</f>
        <v>3475.8989999999999</v>
      </c>
      <c r="C6549" s="110">
        <f>IF(IFERROR(VLOOKUP($A6549, JCI!A:E, 5, 0),C6548)="null",C6548, IFERROR(VLOOKUP( $A6549, JCI!A:E, 5, 0),C6548))</f>
        <v>6225.6860349999997</v>
      </c>
      <c r="D6549" s="6">
        <f>IF(ISNA(VLOOKUP($A6549,ICBI!$C$1:$D$10000, 2, 0)),D6548, VLOOKUP($A6549, ICBI!$C$1:$D$10000, 2, 0))</f>
        <v>274.53288710195</v>
      </c>
      <c r="E6549" s="2">
        <f t="shared" si="332"/>
        <v>43829</v>
      </c>
      <c r="F6549" s="3">
        <f t="shared" si="333"/>
        <v>3475.8989999999999</v>
      </c>
      <c r="G6549" s="3">
        <f t="shared" si="334"/>
        <v>5755.1273419798254</v>
      </c>
      <c r="H6549" s="6">
        <f>IF(ISNA(VLOOKUP($A6549, 'NAV Daily'!$A$1:$B$9941, 2, 0)/1000000000),H6548, VLOOKUP($A6549, 'NAV Daily'!$A$1:$B$9941, 2, 0)/1000000000)</f>
        <v>666.48381470779009</v>
      </c>
    </row>
    <row r="6550" spans="1:8" customFormat="1" x14ac:dyDescent="0.25">
      <c r="A6550" s="2">
        <v>44962</v>
      </c>
      <c r="B6550" s="110">
        <f>IF(ISNA(VLOOKUP($A6550, 'NAV Daily'!$A$1:$D$9941, 4, 0)),B6549, VLOOKUP($A6550, 'NAV Daily'!$A$1:$D$9941, 4, 0))</f>
        <v>3475.8989999999999</v>
      </c>
      <c r="C6550" s="110">
        <f>IF(IFERROR(VLOOKUP($A6550, JCI!A:E, 5, 0),C6549)="null",C6549, IFERROR(VLOOKUP( $A6550, JCI!A:E, 5, 0),C6549))</f>
        <v>6225.6860349999997</v>
      </c>
      <c r="D6550" s="6">
        <f>IF(ISNA(VLOOKUP($A6550,ICBI!$C$1:$D$10000, 2, 0)),D6549, VLOOKUP($A6550, ICBI!$C$1:$D$10000, 2, 0))</f>
        <v>274.53288710195</v>
      </c>
      <c r="E6550" s="2">
        <f t="shared" si="332"/>
        <v>43829</v>
      </c>
      <c r="F6550" s="3">
        <f t="shared" si="333"/>
        <v>3475.8989999999999</v>
      </c>
      <c r="G6550" s="3">
        <f t="shared" si="334"/>
        <v>5755.1273419798254</v>
      </c>
      <c r="H6550" s="6">
        <f>IF(ISNA(VLOOKUP($A6550, 'NAV Daily'!$A$1:$B$9941, 2, 0)/1000000000),H6549, VLOOKUP($A6550, 'NAV Daily'!$A$1:$B$9941, 2, 0)/1000000000)</f>
        <v>666.48381470779009</v>
      </c>
    </row>
    <row r="6551" spans="1:8" customFormat="1" x14ac:dyDescent="0.25">
      <c r="A6551" s="2">
        <v>44963</v>
      </c>
      <c r="B6551" s="110">
        <f>IF(ISNA(VLOOKUP($A6551, 'NAV Daily'!$A$1:$D$9941, 4, 0)),B6550, VLOOKUP($A6551, 'NAV Daily'!$A$1:$D$9941, 4, 0))</f>
        <v>3475.8989999999999</v>
      </c>
      <c r="C6551" s="110">
        <f>IF(IFERROR(VLOOKUP($A6551, JCI!A:E, 5, 0),C6550)="null",C6550, IFERROR(VLOOKUP( $A6551, JCI!A:E, 5, 0),C6550))</f>
        <v>6225.6860349999997</v>
      </c>
      <c r="D6551" s="6">
        <f>IF(ISNA(VLOOKUP($A6551,ICBI!$C$1:$D$10000, 2, 0)),D6550, VLOOKUP($A6551, ICBI!$C$1:$D$10000, 2, 0))</f>
        <v>274.53288710195</v>
      </c>
      <c r="E6551" s="2">
        <f t="shared" si="332"/>
        <v>43829</v>
      </c>
      <c r="F6551" s="3">
        <f t="shared" si="333"/>
        <v>3475.8989999999999</v>
      </c>
      <c r="G6551" s="3">
        <f t="shared" si="334"/>
        <v>5755.1273419798254</v>
      </c>
      <c r="H6551" s="6">
        <f>IF(ISNA(VLOOKUP($A6551, 'NAV Daily'!$A$1:$B$9941, 2, 0)/1000000000),H6550, VLOOKUP($A6551, 'NAV Daily'!$A$1:$B$9941, 2, 0)/1000000000)</f>
        <v>666.48381470779009</v>
      </c>
    </row>
    <row r="6552" spans="1:8" customFormat="1" x14ac:dyDescent="0.25">
      <c r="A6552" s="2">
        <v>44964</v>
      </c>
      <c r="B6552" s="110">
        <f>IF(ISNA(VLOOKUP($A6552, 'NAV Daily'!$A$1:$D$9941, 4, 0)),B6551, VLOOKUP($A6552, 'NAV Daily'!$A$1:$D$9941, 4, 0))</f>
        <v>3475.8989999999999</v>
      </c>
      <c r="C6552" s="110">
        <f>IF(IFERROR(VLOOKUP($A6552, JCI!A:E, 5, 0),C6551)="null",C6551, IFERROR(VLOOKUP( $A6552, JCI!A:E, 5, 0),C6551))</f>
        <v>6225.6860349999997</v>
      </c>
      <c r="D6552" s="6">
        <f>IF(ISNA(VLOOKUP($A6552,ICBI!$C$1:$D$10000, 2, 0)),D6551, VLOOKUP($A6552, ICBI!$C$1:$D$10000, 2, 0))</f>
        <v>274.53288710195</v>
      </c>
      <c r="E6552" s="2">
        <f t="shared" si="332"/>
        <v>43829</v>
      </c>
      <c r="F6552" s="3">
        <f t="shared" si="333"/>
        <v>3475.8989999999999</v>
      </c>
      <c r="G6552" s="3">
        <f t="shared" si="334"/>
        <v>5755.1273419798254</v>
      </c>
      <c r="H6552" s="6">
        <f>IF(ISNA(VLOOKUP($A6552, 'NAV Daily'!$A$1:$B$9941, 2, 0)/1000000000),H6551, VLOOKUP($A6552, 'NAV Daily'!$A$1:$B$9941, 2, 0)/1000000000)</f>
        <v>666.48381470779009</v>
      </c>
    </row>
    <row r="6553" spans="1:8" customFormat="1" x14ac:dyDescent="0.25">
      <c r="A6553" s="2">
        <v>44965</v>
      </c>
      <c r="B6553" s="110">
        <f>IF(ISNA(VLOOKUP($A6553, 'NAV Daily'!$A$1:$D$9941, 4, 0)),B6552, VLOOKUP($A6553, 'NAV Daily'!$A$1:$D$9941, 4, 0))</f>
        <v>3475.8989999999999</v>
      </c>
      <c r="C6553" s="110">
        <f>IF(IFERROR(VLOOKUP($A6553, JCI!A:E, 5, 0),C6552)="null",C6552, IFERROR(VLOOKUP( $A6553, JCI!A:E, 5, 0),C6552))</f>
        <v>6225.6860349999997</v>
      </c>
      <c r="D6553" s="6">
        <f>IF(ISNA(VLOOKUP($A6553,ICBI!$C$1:$D$10000, 2, 0)),D6552, VLOOKUP($A6553, ICBI!$C$1:$D$10000, 2, 0))</f>
        <v>274.53288710195</v>
      </c>
      <c r="E6553" s="2">
        <f t="shared" si="332"/>
        <v>43829</v>
      </c>
      <c r="F6553" s="3">
        <f t="shared" si="333"/>
        <v>3475.8989999999999</v>
      </c>
      <c r="G6553" s="3">
        <f t="shared" si="334"/>
        <v>5755.1273419798254</v>
      </c>
      <c r="H6553" s="6">
        <f>IF(ISNA(VLOOKUP($A6553, 'NAV Daily'!$A$1:$B$9941, 2, 0)/1000000000),H6552, VLOOKUP($A6553, 'NAV Daily'!$A$1:$B$9941, 2, 0)/1000000000)</f>
        <v>666.48381470779009</v>
      </c>
    </row>
    <row r="6554" spans="1:8" customFormat="1" x14ac:dyDescent="0.25">
      <c r="A6554" s="2">
        <v>44966</v>
      </c>
      <c r="B6554" s="110">
        <f>IF(ISNA(VLOOKUP($A6554, 'NAV Daily'!$A$1:$D$9941, 4, 0)),B6553, VLOOKUP($A6554, 'NAV Daily'!$A$1:$D$9941, 4, 0))</f>
        <v>3475.8989999999999</v>
      </c>
      <c r="C6554" s="110">
        <f>IF(IFERROR(VLOOKUP($A6554, JCI!A:E, 5, 0),C6553)="null",C6553, IFERROR(VLOOKUP( $A6554, JCI!A:E, 5, 0),C6553))</f>
        <v>6225.6860349999997</v>
      </c>
      <c r="D6554" s="6">
        <f>IF(ISNA(VLOOKUP($A6554,ICBI!$C$1:$D$10000, 2, 0)),D6553, VLOOKUP($A6554, ICBI!$C$1:$D$10000, 2, 0))</f>
        <v>274.53288710195</v>
      </c>
      <c r="E6554" s="2">
        <f t="shared" si="332"/>
        <v>43829</v>
      </c>
      <c r="F6554" s="3">
        <f t="shared" si="333"/>
        <v>3475.8989999999999</v>
      </c>
      <c r="G6554" s="3">
        <f t="shared" si="334"/>
        <v>5755.1273419798254</v>
      </c>
      <c r="H6554" s="6">
        <f>IF(ISNA(VLOOKUP($A6554, 'NAV Daily'!$A$1:$B$9941, 2, 0)/1000000000),H6553, VLOOKUP($A6554, 'NAV Daily'!$A$1:$B$9941, 2, 0)/1000000000)</f>
        <v>666.48381470779009</v>
      </c>
    </row>
    <row r="6555" spans="1:8" customFormat="1" x14ac:dyDescent="0.25">
      <c r="A6555" s="2">
        <v>44967</v>
      </c>
      <c r="B6555" s="110">
        <f>IF(ISNA(VLOOKUP($A6555, 'NAV Daily'!$A$1:$D$9941, 4, 0)),B6554, VLOOKUP($A6555, 'NAV Daily'!$A$1:$D$9941, 4, 0))</f>
        <v>3475.8989999999999</v>
      </c>
      <c r="C6555" s="110">
        <f>IF(IFERROR(VLOOKUP($A6555, JCI!A:E, 5, 0),C6554)="null",C6554, IFERROR(VLOOKUP( $A6555, JCI!A:E, 5, 0),C6554))</f>
        <v>6225.6860349999997</v>
      </c>
      <c r="D6555" s="6">
        <f>IF(ISNA(VLOOKUP($A6555,ICBI!$C$1:$D$10000, 2, 0)),D6554, VLOOKUP($A6555, ICBI!$C$1:$D$10000, 2, 0))</f>
        <v>274.53288710195</v>
      </c>
      <c r="E6555" s="2">
        <f t="shared" si="332"/>
        <v>43829</v>
      </c>
      <c r="F6555" s="3">
        <f t="shared" si="333"/>
        <v>3475.8989999999999</v>
      </c>
      <c r="G6555" s="3">
        <f t="shared" si="334"/>
        <v>5755.1273419798254</v>
      </c>
      <c r="H6555" s="6">
        <f>IF(ISNA(VLOOKUP($A6555, 'NAV Daily'!$A$1:$B$9941, 2, 0)/1000000000),H6554, VLOOKUP($A6555, 'NAV Daily'!$A$1:$B$9941, 2, 0)/1000000000)</f>
        <v>666.48381470779009</v>
      </c>
    </row>
    <row r="6556" spans="1:8" customFormat="1" x14ac:dyDescent="0.25">
      <c r="A6556" s="2">
        <v>44968</v>
      </c>
      <c r="B6556" s="110">
        <f>IF(ISNA(VLOOKUP($A6556, 'NAV Daily'!$A$1:$D$9941, 4, 0)),B6555, VLOOKUP($A6556, 'NAV Daily'!$A$1:$D$9941, 4, 0))</f>
        <v>3475.8989999999999</v>
      </c>
      <c r="C6556" s="110">
        <f>IF(IFERROR(VLOOKUP($A6556, JCI!A:E, 5, 0),C6555)="null",C6555, IFERROR(VLOOKUP( $A6556, JCI!A:E, 5, 0),C6555))</f>
        <v>6225.6860349999997</v>
      </c>
      <c r="D6556" s="6">
        <f>IF(ISNA(VLOOKUP($A6556,ICBI!$C$1:$D$10000, 2, 0)),D6555, VLOOKUP($A6556, ICBI!$C$1:$D$10000, 2, 0))</f>
        <v>274.53288710195</v>
      </c>
      <c r="E6556" s="2">
        <f t="shared" si="332"/>
        <v>43829</v>
      </c>
      <c r="F6556" s="3">
        <f t="shared" si="333"/>
        <v>3475.8989999999999</v>
      </c>
      <c r="G6556" s="3">
        <f t="shared" si="334"/>
        <v>5755.1273419798254</v>
      </c>
      <c r="H6556" s="6">
        <f>IF(ISNA(VLOOKUP($A6556, 'NAV Daily'!$A$1:$B$9941, 2, 0)/1000000000),H6555, VLOOKUP($A6556, 'NAV Daily'!$A$1:$B$9941, 2, 0)/1000000000)</f>
        <v>666.48381470779009</v>
      </c>
    </row>
    <row r="6557" spans="1:8" customFormat="1" x14ac:dyDescent="0.25">
      <c r="A6557" s="2">
        <v>44969</v>
      </c>
      <c r="B6557" s="110">
        <f>IF(ISNA(VLOOKUP($A6557, 'NAV Daily'!$A$1:$D$9941, 4, 0)),B6556, VLOOKUP($A6557, 'NAV Daily'!$A$1:$D$9941, 4, 0))</f>
        <v>3475.8989999999999</v>
      </c>
      <c r="C6557" s="110">
        <f>IF(IFERROR(VLOOKUP($A6557, JCI!A:E, 5, 0),C6556)="null",C6556, IFERROR(VLOOKUP( $A6557, JCI!A:E, 5, 0),C6556))</f>
        <v>6225.6860349999997</v>
      </c>
      <c r="D6557" s="6">
        <f>IF(ISNA(VLOOKUP($A6557,ICBI!$C$1:$D$10000, 2, 0)),D6556, VLOOKUP($A6557, ICBI!$C$1:$D$10000, 2, 0))</f>
        <v>274.53288710195</v>
      </c>
      <c r="E6557" s="2">
        <f t="shared" si="332"/>
        <v>43829</v>
      </c>
      <c r="F6557" s="3">
        <f t="shared" si="333"/>
        <v>3475.8989999999999</v>
      </c>
      <c r="G6557" s="3">
        <f t="shared" si="334"/>
        <v>5755.1273419798254</v>
      </c>
      <c r="H6557" s="6">
        <f>IF(ISNA(VLOOKUP($A6557, 'NAV Daily'!$A$1:$B$9941, 2, 0)/1000000000),H6556, VLOOKUP($A6557, 'NAV Daily'!$A$1:$B$9941, 2, 0)/1000000000)</f>
        <v>666.48381470779009</v>
      </c>
    </row>
    <row r="6558" spans="1:8" customFormat="1" x14ac:dyDescent="0.25">
      <c r="A6558" s="2">
        <v>44970</v>
      </c>
      <c r="B6558" s="110">
        <f>IF(ISNA(VLOOKUP($A6558, 'NAV Daily'!$A$1:$D$9941, 4, 0)),B6557, VLOOKUP($A6558, 'NAV Daily'!$A$1:$D$9941, 4, 0))</f>
        <v>3475.8989999999999</v>
      </c>
      <c r="C6558" s="110">
        <f>IF(IFERROR(VLOOKUP($A6558, JCI!A:E, 5, 0),C6557)="null",C6557, IFERROR(VLOOKUP( $A6558, JCI!A:E, 5, 0),C6557))</f>
        <v>6225.6860349999997</v>
      </c>
      <c r="D6558" s="6">
        <f>IF(ISNA(VLOOKUP($A6558,ICBI!$C$1:$D$10000, 2, 0)),D6557, VLOOKUP($A6558, ICBI!$C$1:$D$10000, 2, 0))</f>
        <v>274.53288710195</v>
      </c>
      <c r="E6558" s="2">
        <f t="shared" si="332"/>
        <v>43829</v>
      </c>
      <c r="F6558" s="3">
        <f t="shared" si="333"/>
        <v>3475.8989999999999</v>
      </c>
      <c r="G6558" s="3">
        <f t="shared" si="334"/>
        <v>5755.1273419798254</v>
      </c>
      <c r="H6558" s="6">
        <f>IF(ISNA(VLOOKUP($A6558, 'NAV Daily'!$A$1:$B$9941, 2, 0)/1000000000),H6557, VLOOKUP($A6558, 'NAV Daily'!$A$1:$B$9941, 2, 0)/1000000000)</f>
        <v>666.48381470779009</v>
      </c>
    </row>
    <row r="6559" spans="1:8" customFormat="1" x14ac:dyDescent="0.25">
      <c r="A6559" s="2">
        <v>44971</v>
      </c>
      <c r="B6559" s="110">
        <f>IF(ISNA(VLOOKUP($A6559, 'NAV Daily'!$A$1:$D$9941, 4, 0)),B6558, VLOOKUP($A6559, 'NAV Daily'!$A$1:$D$9941, 4, 0))</f>
        <v>3475.8989999999999</v>
      </c>
      <c r="C6559" s="110">
        <f>IF(IFERROR(VLOOKUP($A6559, JCI!A:E, 5, 0),C6558)="null",C6558, IFERROR(VLOOKUP( $A6559, JCI!A:E, 5, 0),C6558))</f>
        <v>6225.6860349999997</v>
      </c>
      <c r="D6559" s="6">
        <f>IF(ISNA(VLOOKUP($A6559,ICBI!$C$1:$D$10000, 2, 0)),D6558, VLOOKUP($A6559, ICBI!$C$1:$D$10000, 2, 0))</f>
        <v>274.53288710195</v>
      </c>
      <c r="E6559" s="2">
        <f t="shared" si="332"/>
        <v>43829</v>
      </c>
      <c r="F6559" s="3">
        <f t="shared" si="333"/>
        <v>3475.8989999999999</v>
      </c>
      <c r="G6559" s="3">
        <f t="shared" si="334"/>
        <v>5755.1273419798254</v>
      </c>
      <c r="H6559" s="6">
        <f>IF(ISNA(VLOOKUP($A6559, 'NAV Daily'!$A$1:$B$9941, 2, 0)/1000000000),H6558, VLOOKUP($A6559, 'NAV Daily'!$A$1:$B$9941, 2, 0)/1000000000)</f>
        <v>666.48381470779009</v>
      </c>
    </row>
    <row r="6560" spans="1:8" customFormat="1" x14ac:dyDescent="0.25">
      <c r="A6560" s="2">
        <v>44972</v>
      </c>
      <c r="B6560" s="110">
        <f>IF(ISNA(VLOOKUP($A6560, 'NAV Daily'!$A$1:$D$9941, 4, 0)),B6559, VLOOKUP($A6560, 'NAV Daily'!$A$1:$D$9941, 4, 0))</f>
        <v>3475.8989999999999</v>
      </c>
      <c r="C6560" s="110">
        <f>IF(IFERROR(VLOOKUP($A6560, JCI!A:E, 5, 0),C6559)="null",C6559, IFERROR(VLOOKUP( $A6560, JCI!A:E, 5, 0),C6559))</f>
        <v>6225.6860349999997</v>
      </c>
      <c r="D6560" s="6">
        <f>IF(ISNA(VLOOKUP($A6560,ICBI!$C$1:$D$10000, 2, 0)),D6559, VLOOKUP($A6560, ICBI!$C$1:$D$10000, 2, 0))</f>
        <v>274.53288710195</v>
      </c>
      <c r="E6560" s="2">
        <f t="shared" si="332"/>
        <v>43829</v>
      </c>
      <c r="F6560" s="3">
        <f t="shared" si="333"/>
        <v>3475.8989999999999</v>
      </c>
      <c r="G6560" s="3">
        <f t="shared" si="334"/>
        <v>5755.1273419798254</v>
      </c>
      <c r="H6560" s="6">
        <f>IF(ISNA(VLOOKUP($A6560, 'NAV Daily'!$A$1:$B$9941, 2, 0)/1000000000),H6559, VLOOKUP($A6560, 'NAV Daily'!$A$1:$B$9941, 2, 0)/1000000000)</f>
        <v>666.48381470779009</v>
      </c>
    </row>
    <row r="6561" spans="1:8" customFormat="1" x14ac:dyDescent="0.25">
      <c r="A6561" s="2">
        <v>44973</v>
      </c>
      <c r="B6561" s="110">
        <f>IF(ISNA(VLOOKUP($A6561, 'NAV Daily'!$A$1:$D$9941, 4, 0)),B6560, VLOOKUP($A6561, 'NAV Daily'!$A$1:$D$9941, 4, 0))</f>
        <v>3475.8989999999999</v>
      </c>
      <c r="C6561" s="110">
        <f>IF(IFERROR(VLOOKUP($A6561, JCI!A:E, 5, 0),C6560)="null",C6560, IFERROR(VLOOKUP( $A6561, JCI!A:E, 5, 0),C6560))</f>
        <v>6225.6860349999997</v>
      </c>
      <c r="D6561" s="6">
        <f>IF(ISNA(VLOOKUP($A6561,ICBI!$C$1:$D$10000, 2, 0)),D6560, VLOOKUP($A6561, ICBI!$C$1:$D$10000, 2, 0))</f>
        <v>274.53288710195</v>
      </c>
      <c r="E6561" s="2">
        <f t="shared" si="332"/>
        <v>43829</v>
      </c>
      <c r="F6561" s="3">
        <f t="shared" si="333"/>
        <v>3475.8989999999999</v>
      </c>
      <c r="G6561" s="3">
        <f t="shared" si="334"/>
        <v>5755.1273419798254</v>
      </c>
      <c r="H6561" s="6">
        <f>IF(ISNA(VLOOKUP($A6561, 'NAV Daily'!$A$1:$B$9941, 2, 0)/1000000000),H6560, VLOOKUP($A6561, 'NAV Daily'!$A$1:$B$9941, 2, 0)/1000000000)</f>
        <v>666.48381470779009</v>
      </c>
    </row>
    <row r="6562" spans="1:8" customFormat="1" x14ac:dyDescent="0.25">
      <c r="A6562" s="2">
        <v>44974</v>
      </c>
      <c r="B6562" s="110">
        <f>IF(ISNA(VLOOKUP($A6562, 'NAV Daily'!$A$1:$D$9941, 4, 0)),B6561, VLOOKUP($A6562, 'NAV Daily'!$A$1:$D$9941, 4, 0))</f>
        <v>3475.8989999999999</v>
      </c>
      <c r="C6562" s="110">
        <f>IF(IFERROR(VLOOKUP($A6562, JCI!A:E, 5, 0),C6561)="null",C6561, IFERROR(VLOOKUP( $A6562, JCI!A:E, 5, 0),C6561))</f>
        <v>6225.6860349999997</v>
      </c>
      <c r="D6562" s="6">
        <f>IF(ISNA(VLOOKUP($A6562,ICBI!$C$1:$D$10000, 2, 0)),D6561, VLOOKUP($A6562, ICBI!$C$1:$D$10000, 2, 0))</f>
        <v>274.53288710195</v>
      </c>
      <c r="E6562" s="2">
        <f t="shared" si="332"/>
        <v>43829</v>
      </c>
      <c r="F6562" s="3">
        <f t="shared" si="333"/>
        <v>3475.8989999999999</v>
      </c>
      <c r="G6562" s="3">
        <f t="shared" si="334"/>
        <v>5755.1273419798254</v>
      </c>
      <c r="H6562" s="6">
        <f>IF(ISNA(VLOOKUP($A6562, 'NAV Daily'!$A$1:$B$9941, 2, 0)/1000000000),H6561, VLOOKUP($A6562, 'NAV Daily'!$A$1:$B$9941, 2, 0)/1000000000)</f>
        <v>666.48381470779009</v>
      </c>
    </row>
    <row r="6563" spans="1:8" customFormat="1" x14ac:dyDescent="0.25">
      <c r="A6563" s="2">
        <v>44975</v>
      </c>
      <c r="B6563" s="110">
        <f>IF(ISNA(VLOOKUP($A6563, 'NAV Daily'!$A$1:$D$9941, 4, 0)),B6562, VLOOKUP($A6563, 'NAV Daily'!$A$1:$D$9941, 4, 0))</f>
        <v>3475.8989999999999</v>
      </c>
      <c r="C6563" s="110">
        <f>IF(IFERROR(VLOOKUP($A6563, JCI!A:E, 5, 0),C6562)="null",C6562, IFERROR(VLOOKUP( $A6563, JCI!A:E, 5, 0),C6562))</f>
        <v>6225.6860349999997</v>
      </c>
      <c r="D6563" s="6">
        <f>IF(ISNA(VLOOKUP($A6563,ICBI!$C$1:$D$10000, 2, 0)),D6562, VLOOKUP($A6563, ICBI!$C$1:$D$10000, 2, 0))</f>
        <v>274.53288710195</v>
      </c>
      <c r="E6563" s="2">
        <f t="shared" si="332"/>
        <v>43829</v>
      </c>
      <c r="F6563" s="3">
        <f t="shared" si="333"/>
        <v>3475.8989999999999</v>
      </c>
      <c r="G6563" s="3">
        <f t="shared" si="334"/>
        <v>5755.1273419798254</v>
      </c>
      <c r="H6563" s="6">
        <f>IF(ISNA(VLOOKUP($A6563, 'NAV Daily'!$A$1:$B$9941, 2, 0)/1000000000),H6562, VLOOKUP($A6563, 'NAV Daily'!$A$1:$B$9941, 2, 0)/1000000000)</f>
        <v>666.48381470779009</v>
      </c>
    </row>
    <row r="6564" spans="1:8" customFormat="1" x14ac:dyDescent="0.25">
      <c r="A6564" s="2">
        <v>44976</v>
      </c>
      <c r="B6564" s="110">
        <f>IF(ISNA(VLOOKUP($A6564, 'NAV Daily'!$A$1:$D$9941, 4, 0)),B6563, VLOOKUP($A6564, 'NAV Daily'!$A$1:$D$9941, 4, 0))</f>
        <v>3475.8989999999999</v>
      </c>
      <c r="C6564" s="110">
        <f>IF(IFERROR(VLOOKUP($A6564, JCI!A:E, 5, 0),C6563)="null",C6563, IFERROR(VLOOKUP( $A6564, JCI!A:E, 5, 0),C6563))</f>
        <v>6225.6860349999997</v>
      </c>
      <c r="D6564" s="6">
        <f>IF(ISNA(VLOOKUP($A6564,ICBI!$C$1:$D$10000, 2, 0)),D6563, VLOOKUP($A6564, ICBI!$C$1:$D$10000, 2, 0))</f>
        <v>274.53288710195</v>
      </c>
      <c r="E6564" s="2">
        <f t="shared" si="332"/>
        <v>43829</v>
      </c>
      <c r="F6564" s="3">
        <f t="shared" si="333"/>
        <v>3475.8989999999999</v>
      </c>
      <c r="G6564" s="3">
        <f t="shared" si="334"/>
        <v>5755.1273419798254</v>
      </c>
      <c r="H6564" s="6">
        <f>IF(ISNA(VLOOKUP($A6564, 'NAV Daily'!$A$1:$B$9941, 2, 0)/1000000000),H6563, VLOOKUP($A6564, 'NAV Daily'!$A$1:$B$9941, 2, 0)/1000000000)</f>
        <v>666.48381470779009</v>
      </c>
    </row>
    <row r="6565" spans="1:8" customFormat="1" x14ac:dyDescent="0.25">
      <c r="A6565" s="2">
        <v>44977</v>
      </c>
      <c r="B6565" s="110">
        <f>IF(ISNA(VLOOKUP($A6565, 'NAV Daily'!$A$1:$D$9941, 4, 0)),B6564, VLOOKUP($A6565, 'NAV Daily'!$A$1:$D$9941, 4, 0))</f>
        <v>3475.8989999999999</v>
      </c>
      <c r="C6565" s="110">
        <f>IF(IFERROR(VLOOKUP($A6565, JCI!A:E, 5, 0),C6564)="null",C6564, IFERROR(VLOOKUP( $A6565, JCI!A:E, 5, 0),C6564))</f>
        <v>6225.6860349999997</v>
      </c>
      <c r="D6565" s="6">
        <f>IF(ISNA(VLOOKUP($A6565,ICBI!$C$1:$D$10000, 2, 0)),D6564, VLOOKUP($A6565, ICBI!$C$1:$D$10000, 2, 0))</f>
        <v>274.53288710195</v>
      </c>
      <c r="E6565" s="2">
        <f t="shared" si="332"/>
        <v>43829</v>
      </c>
      <c r="F6565" s="3">
        <f t="shared" si="333"/>
        <v>3475.8989999999999</v>
      </c>
      <c r="G6565" s="3">
        <f t="shared" si="334"/>
        <v>5755.1273419798254</v>
      </c>
      <c r="H6565" s="6">
        <f>IF(ISNA(VLOOKUP($A6565, 'NAV Daily'!$A$1:$B$9941, 2, 0)/1000000000),H6564, VLOOKUP($A6565, 'NAV Daily'!$A$1:$B$9941, 2, 0)/1000000000)</f>
        <v>666.48381470779009</v>
      </c>
    </row>
    <row r="6566" spans="1:8" customFormat="1" x14ac:dyDescent="0.25">
      <c r="A6566" s="2">
        <v>44978</v>
      </c>
      <c r="B6566" s="110">
        <f>IF(ISNA(VLOOKUP($A6566, 'NAV Daily'!$A$1:$D$9941, 4, 0)),B6565, VLOOKUP($A6566, 'NAV Daily'!$A$1:$D$9941, 4, 0))</f>
        <v>3475.8989999999999</v>
      </c>
      <c r="C6566" s="110">
        <f>IF(IFERROR(VLOOKUP($A6566, JCI!A:E, 5, 0),C6565)="null",C6565, IFERROR(VLOOKUP( $A6566, JCI!A:E, 5, 0),C6565))</f>
        <v>6225.6860349999997</v>
      </c>
      <c r="D6566" s="6">
        <f>IF(ISNA(VLOOKUP($A6566,ICBI!$C$1:$D$10000, 2, 0)),D6565, VLOOKUP($A6566, ICBI!$C$1:$D$10000, 2, 0))</f>
        <v>274.53288710195</v>
      </c>
      <c r="E6566" s="2">
        <f t="shared" si="332"/>
        <v>43829</v>
      </c>
      <c r="F6566" s="3">
        <f t="shared" si="333"/>
        <v>3475.8989999999999</v>
      </c>
      <c r="G6566" s="3">
        <f t="shared" si="334"/>
        <v>5755.1273419798254</v>
      </c>
      <c r="H6566" s="6">
        <f>IF(ISNA(VLOOKUP($A6566, 'NAV Daily'!$A$1:$B$9941, 2, 0)/1000000000),H6565, VLOOKUP($A6566, 'NAV Daily'!$A$1:$B$9941, 2, 0)/1000000000)</f>
        <v>666.48381470779009</v>
      </c>
    </row>
    <row r="6567" spans="1:8" customFormat="1" x14ac:dyDescent="0.25">
      <c r="A6567" s="2">
        <v>44979</v>
      </c>
      <c r="B6567" s="110">
        <f>IF(ISNA(VLOOKUP($A6567, 'NAV Daily'!$A$1:$D$9941, 4, 0)),B6566, VLOOKUP($A6567, 'NAV Daily'!$A$1:$D$9941, 4, 0))</f>
        <v>3475.8989999999999</v>
      </c>
      <c r="C6567" s="110">
        <f>IF(IFERROR(VLOOKUP($A6567, JCI!A:E, 5, 0),C6566)="null",C6566, IFERROR(VLOOKUP( $A6567, JCI!A:E, 5, 0),C6566))</f>
        <v>6225.6860349999997</v>
      </c>
      <c r="D6567" s="6">
        <f>IF(ISNA(VLOOKUP($A6567,ICBI!$C$1:$D$10000, 2, 0)),D6566, VLOOKUP($A6567, ICBI!$C$1:$D$10000, 2, 0))</f>
        <v>274.53288710195</v>
      </c>
      <c r="E6567" s="2">
        <f t="shared" si="332"/>
        <v>43829</v>
      </c>
      <c r="F6567" s="3">
        <f t="shared" si="333"/>
        <v>3475.8989999999999</v>
      </c>
      <c r="G6567" s="3">
        <f t="shared" si="334"/>
        <v>5755.1273419798254</v>
      </c>
      <c r="H6567" s="6">
        <f>IF(ISNA(VLOOKUP($A6567, 'NAV Daily'!$A$1:$B$9941, 2, 0)/1000000000),H6566, VLOOKUP($A6567, 'NAV Daily'!$A$1:$B$9941, 2, 0)/1000000000)</f>
        <v>666.48381470779009</v>
      </c>
    </row>
    <row r="6568" spans="1:8" customFormat="1" x14ac:dyDescent="0.25">
      <c r="A6568" s="2">
        <v>44980</v>
      </c>
      <c r="B6568" s="110">
        <f>IF(ISNA(VLOOKUP($A6568, 'NAV Daily'!$A$1:$D$9941, 4, 0)),B6567, VLOOKUP($A6568, 'NAV Daily'!$A$1:$D$9941, 4, 0))</f>
        <v>3475.8989999999999</v>
      </c>
      <c r="C6568" s="110">
        <f>IF(IFERROR(VLOOKUP($A6568, JCI!A:E, 5, 0),C6567)="null",C6567, IFERROR(VLOOKUP( $A6568, JCI!A:E, 5, 0),C6567))</f>
        <v>6225.6860349999997</v>
      </c>
      <c r="D6568" s="6">
        <f>IF(ISNA(VLOOKUP($A6568,ICBI!$C$1:$D$10000, 2, 0)),D6567, VLOOKUP($A6568, ICBI!$C$1:$D$10000, 2, 0))</f>
        <v>274.53288710195</v>
      </c>
      <c r="E6568" s="2">
        <f t="shared" si="332"/>
        <v>43829</v>
      </c>
      <c r="F6568" s="3">
        <f t="shared" si="333"/>
        <v>3475.8989999999999</v>
      </c>
      <c r="G6568" s="3">
        <f t="shared" si="334"/>
        <v>5755.1273419798254</v>
      </c>
      <c r="H6568" s="6">
        <f>IF(ISNA(VLOOKUP($A6568, 'NAV Daily'!$A$1:$B$9941, 2, 0)/1000000000),H6567, VLOOKUP($A6568, 'NAV Daily'!$A$1:$B$9941, 2, 0)/1000000000)</f>
        <v>666.48381470779009</v>
      </c>
    </row>
    <row r="6569" spans="1:8" customFormat="1" x14ac:dyDescent="0.25">
      <c r="A6569" s="2">
        <v>44981</v>
      </c>
      <c r="B6569" s="110">
        <f>IF(ISNA(VLOOKUP($A6569, 'NAV Daily'!$A$1:$D$9941, 4, 0)),B6568, VLOOKUP($A6569, 'NAV Daily'!$A$1:$D$9941, 4, 0))</f>
        <v>3475.8989999999999</v>
      </c>
      <c r="C6569" s="110">
        <f>IF(IFERROR(VLOOKUP($A6569, JCI!A:E, 5, 0),C6568)="null",C6568, IFERROR(VLOOKUP( $A6569, JCI!A:E, 5, 0),C6568))</f>
        <v>6225.6860349999997</v>
      </c>
      <c r="D6569" s="6">
        <f>IF(ISNA(VLOOKUP($A6569,ICBI!$C$1:$D$10000, 2, 0)),D6568, VLOOKUP($A6569, ICBI!$C$1:$D$10000, 2, 0))</f>
        <v>274.53288710195</v>
      </c>
      <c r="E6569" s="2">
        <f t="shared" si="332"/>
        <v>43829</v>
      </c>
      <c r="F6569" s="3">
        <f t="shared" si="333"/>
        <v>3475.8989999999999</v>
      </c>
      <c r="G6569" s="3">
        <f t="shared" si="334"/>
        <v>5755.1273419798254</v>
      </c>
      <c r="H6569" s="6">
        <f>IF(ISNA(VLOOKUP($A6569, 'NAV Daily'!$A$1:$B$9941, 2, 0)/1000000000),H6568, VLOOKUP($A6569, 'NAV Daily'!$A$1:$B$9941, 2, 0)/1000000000)</f>
        <v>666.48381470779009</v>
      </c>
    </row>
    <row r="6570" spans="1:8" customFormat="1" x14ac:dyDescent="0.25">
      <c r="A6570" s="2">
        <v>44982</v>
      </c>
      <c r="B6570" s="110">
        <f>IF(ISNA(VLOOKUP($A6570, 'NAV Daily'!$A$1:$D$9941, 4, 0)),B6569, VLOOKUP($A6570, 'NAV Daily'!$A$1:$D$9941, 4, 0))</f>
        <v>3475.8989999999999</v>
      </c>
      <c r="C6570" s="110">
        <f>IF(IFERROR(VLOOKUP($A6570, JCI!A:E, 5, 0),C6569)="null",C6569, IFERROR(VLOOKUP( $A6570, JCI!A:E, 5, 0),C6569))</f>
        <v>6225.6860349999997</v>
      </c>
      <c r="D6570" s="6">
        <f>IF(ISNA(VLOOKUP($A6570,ICBI!$C$1:$D$10000, 2, 0)),D6569, VLOOKUP($A6570, ICBI!$C$1:$D$10000, 2, 0))</f>
        <v>274.53288710195</v>
      </c>
      <c r="E6570" s="2">
        <f t="shared" si="332"/>
        <v>43829</v>
      </c>
      <c r="F6570" s="3">
        <f t="shared" si="333"/>
        <v>3475.8989999999999</v>
      </c>
      <c r="G6570" s="3">
        <f t="shared" si="334"/>
        <v>5755.1273419798254</v>
      </c>
      <c r="H6570" s="6">
        <f>IF(ISNA(VLOOKUP($A6570, 'NAV Daily'!$A$1:$B$9941, 2, 0)/1000000000),H6569, VLOOKUP($A6570, 'NAV Daily'!$A$1:$B$9941, 2, 0)/1000000000)</f>
        <v>666.48381470779009</v>
      </c>
    </row>
    <row r="6571" spans="1:8" customFormat="1" x14ac:dyDescent="0.25">
      <c r="A6571" s="2">
        <v>44983</v>
      </c>
      <c r="B6571" s="110">
        <f>IF(ISNA(VLOOKUP($A6571, 'NAV Daily'!$A$1:$D$9941, 4, 0)),B6570, VLOOKUP($A6571, 'NAV Daily'!$A$1:$D$9941, 4, 0))</f>
        <v>3475.8989999999999</v>
      </c>
      <c r="C6571" s="110">
        <f>IF(IFERROR(VLOOKUP($A6571, JCI!A:E, 5, 0),C6570)="null",C6570, IFERROR(VLOOKUP( $A6571, JCI!A:E, 5, 0),C6570))</f>
        <v>6225.6860349999997</v>
      </c>
      <c r="D6571" s="6">
        <f>IF(ISNA(VLOOKUP($A6571,ICBI!$C$1:$D$10000, 2, 0)),D6570, VLOOKUP($A6571, ICBI!$C$1:$D$10000, 2, 0))</f>
        <v>274.53288710195</v>
      </c>
      <c r="E6571" s="2">
        <f t="shared" si="332"/>
        <v>43829</v>
      </c>
      <c r="F6571" s="3">
        <f t="shared" si="333"/>
        <v>3475.8989999999999</v>
      </c>
      <c r="G6571" s="3">
        <f t="shared" si="334"/>
        <v>5755.1273419798254</v>
      </c>
      <c r="H6571" s="6">
        <f>IF(ISNA(VLOOKUP($A6571, 'NAV Daily'!$A$1:$B$9941, 2, 0)/1000000000),H6570, VLOOKUP($A6571, 'NAV Daily'!$A$1:$B$9941, 2, 0)/1000000000)</f>
        <v>666.48381470779009</v>
      </c>
    </row>
    <row r="6572" spans="1:8" customFormat="1" x14ac:dyDescent="0.25">
      <c r="A6572" s="2">
        <v>44984</v>
      </c>
      <c r="B6572" s="110">
        <f>IF(ISNA(VLOOKUP($A6572, 'NAV Daily'!$A$1:$D$9941, 4, 0)),B6571, VLOOKUP($A6572, 'NAV Daily'!$A$1:$D$9941, 4, 0))</f>
        <v>3475.8989999999999</v>
      </c>
      <c r="C6572" s="110">
        <f>IF(IFERROR(VLOOKUP($A6572, JCI!A:E, 5, 0),C6571)="null",C6571, IFERROR(VLOOKUP( $A6572, JCI!A:E, 5, 0),C6571))</f>
        <v>6225.6860349999997</v>
      </c>
      <c r="D6572" s="6">
        <f>IF(ISNA(VLOOKUP($A6572,ICBI!$C$1:$D$10000, 2, 0)),D6571, VLOOKUP($A6572, ICBI!$C$1:$D$10000, 2, 0))</f>
        <v>274.53288710195</v>
      </c>
      <c r="E6572" s="2">
        <f t="shared" si="332"/>
        <v>43829</v>
      </c>
      <c r="F6572" s="3">
        <f t="shared" si="333"/>
        <v>3475.8989999999999</v>
      </c>
      <c r="G6572" s="3">
        <f t="shared" si="334"/>
        <v>5755.1273419798254</v>
      </c>
      <c r="H6572" s="6">
        <f>IF(ISNA(VLOOKUP($A6572, 'NAV Daily'!$A$1:$B$9941, 2, 0)/1000000000),H6571, VLOOKUP($A6572, 'NAV Daily'!$A$1:$B$9941, 2, 0)/1000000000)</f>
        <v>666.48381470779009</v>
      </c>
    </row>
    <row r="6573" spans="1:8" customFormat="1" x14ac:dyDescent="0.25">
      <c r="A6573" s="2">
        <v>44985</v>
      </c>
      <c r="B6573" s="110">
        <f>IF(ISNA(VLOOKUP($A6573, 'NAV Daily'!$A$1:$D$9941, 4, 0)),B6572, VLOOKUP($A6573, 'NAV Daily'!$A$1:$D$9941, 4, 0))</f>
        <v>3475.8989999999999</v>
      </c>
      <c r="C6573" s="110">
        <f>IF(IFERROR(VLOOKUP($A6573, JCI!A:E, 5, 0),C6572)="null",C6572, IFERROR(VLOOKUP( $A6573, JCI!A:E, 5, 0),C6572))</f>
        <v>6225.6860349999997</v>
      </c>
      <c r="D6573" s="6">
        <f>IF(ISNA(VLOOKUP($A6573,ICBI!$C$1:$D$10000, 2, 0)),D6572, VLOOKUP($A6573, ICBI!$C$1:$D$10000, 2, 0))</f>
        <v>274.53288710195</v>
      </c>
      <c r="E6573" s="2">
        <f t="shared" si="332"/>
        <v>43829</v>
      </c>
      <c r="F6573" s="3">
        <f t="shared" si="333"/>
        <v>3475.8989999999999</v>
      </c>
      <c r="G6573" s="3">
        <f t="shared" si="334"/>
        <v>5755.1273419798254</v>
      </c>
      <c r="H6573" s="6">
        <f>IF(ISNA(VLOOKUP($A6573, 'NAV Daily'!$A$1:$B$9941, 2, 0)/1000000000),H6572, VLOOKUP($A6573, 'NAV Daily'!$A$1:$B$9941, 2, 0)/1000000000)</f>
        <v>666.48381470779009</v>
      </c>
    </row>
    <row r="6574" spans="1:8" customFormat="1" x14ac:dyDescent="0.25">
      <c r="A6574" s="2">
        <v>44986</v>
      </c>
      <c r="B6574" s="110">
        <f>IF(ISNA(VLOOKUP($A6574, 'NAV Daily'!$A$1:$D$9941, 4, 0)),B6573, VLOOKUP($A6574, 'NAV Daily'!$A$1:$D$9941, 4, 0))</f>
        <v>3475.8989999999999</v>
      </c>
      <c r="C6574" s="110">
        <f>IF(IFERROR(VLOOKUP($A6574, JCI!A:E, 5, 0),C6573)="null",C6573, IFERROR(VLOOKUP( $A6574, JCI!A:E, 5, 0),C6573))</f>
        <v>6225.6860349999997</v>
      </c>
      <c r="D6574" s="6">
        <f>IF(ISNA(VLOOKUP($A6574,ICBI!$C$1:$D$10000, 2, 0)),D6573, VLOOKUP($A6574, ICBI!$C$1:$D$10000, 2, 0))</f>
        <v>274.53288710195</v>
      </c>
      <c r="E6574" s="2">
        <f t="shared" si="332"/>
        <v>43829</v>
      </c>
      <c r="F6574" s="3">
        <f t="shared" si="333"/>
        <v>3475.8989999999999</v>
      </c>
      <c r="G6574" s="3">
        <f t="shared" si="334"/>
        <v>5755.1273419798254</v>
      </c>
      <c r="H6574" s="6">
        <f>IF(ISNA(VLOOKUP($A6574, 'NAV Daily'!$A$1:$B$9941, 2, 0)/1000000000),H6573, VLOOKUP($A6574, 'NAV Daily'!$A$1:$B$9941, 2, 0)/1000000000)</f>
        <v>666.48381470779009</v>
      </c>
    </row>
    <row r="6575" spans="1:8" customFormat="1" x14ac:dyDescent="0.25">
      <c r="A6575" s="2">
        <v>44987</v>
      </c>
      <c r="B6575" s="110">
        <f>IF(ISNA(VLOOKUP($A6575, 'NAV Daily'!$A$1:$D$9941, 4, 0)),B6574, VLOOKUP($A6575, 'NAV Daily'!$A$1:$D$9941, 4, 0))</f>
        <v>3475.8989999999999</v>
      </c>
      <c r="C6575" s="110">
        <f>IF(IFERROR(VLOOKUP($A6575, JCI!A:E, 5, 0),C6574)="null",C6574, IFERROR(VLOOKUP( $A6575, JCI!A:E, 5, 0),C6574))</f>
        <v>6225.6860349999997</v>
      </c>
      <c r="D6575" s="6">
        <f>IF(ISNA(VLOOKUP($A6575,ICBI!$C$1:$D$10000, 2, 0)),D6574, VLOOKUP($A6575, ICBI!$C$1:$D$10000, 2, 0))</f>
        <v>274.53288710195</v>
      </c>
      <c r="E6575" s="2">
        <f t="shared" si="332"/>
        <v>43829</v>
      </c>
      <c r="F6575" s="3">
        <f t="shared" si="333"/>
        <v>3475.8989999999999</v>
      </c>
      <c r="G6575" s="3">
        <f t="shared" si="334"/>
        <v>5755.1273419798254</v>
      </c>
      <c r="H6575" s="6">
        <f>IF(ISNA(VLOOKUP($A6575, 'NAV Daily'!$A$1:$B$9941, 2, 0)/1000000000),H6574, VLOOKUP($A6575, 'NAV Daily'!$A$1:$B$9941, 2, 0)/1000000000)</f>
        <v>666.48381470779009</v>
      </c>
    </row>
    <row r="6576" spans="1:8" customFormat="1" x14ac:dyDescent="0.25">
      <c r="A6576" s="2">
        <v>44988</v>
      </c>
      <c r="B6576" s="110">
        <f>IF(ISNA(VLOOKUP($A6576, 'NAV Daily'!$A$1:$D$9941, 4, 0)),B6575, VLOOKUP($A6576, 'NAV Daily'!$A$1:$D$9941, 4, 0))</f>
        <v>3475.8989999999999</v>
      </c>
      <c r="C6576" s="110">
        <f>IF(IFERROR(VLOOKUP($A6576, JCI!A:E, 5, 0),C6575)="null",C6575, IFERROR(VLOOKUP( $A6576, JCI!A:E, 5, 0),C6575))</f>
        <v>6225.6860349999997</v>
      </c>
      <c r="D6576" s="6">
        <f>IF(ISNA(VLOOKUP($A6576,ICBI!$C$1:$D$10000, 2, 0)),D6575, VLOOKUP($A6576, ICBI!$C$1:$D$10000, 2, 0))</f>
        <v>274.53288710195</v>
      </c>
      <c r="E6576" s="2">
        <f t="shared" si="332"/>
        <v>43829</v>
      </c>
      <c r="F6576" s="3">
        <f t="shared" si="333"/>
        <v>3475.8989999999999</v>
      </c>
      <c r="G6576" s="3">
        <f t="shared" si="334"/>
        <v>5755.1273419798254</v>
      </c>
      <c r="H6576" s="6">
        <f>IF(ISNA(VLOOKUP($A6576, 'NAV Daily'!$A$1:$B$9941, 2, 0)/1000000000),H6575, VLOOKUP($A6576, 'NAV Daily'!$A$1:$B$9941, 2, 0)/1000000000)</f>
        <v>666.48381470779009</v>
      </c>
    </row>
    <row r="6577" spans="1:8" customFormat="1" x14ac:dyDescent="0.25">
      <c r="A6577" s="2">
        <v>44989</v>
      </c>
      <c r="B6577" s="110">
        <f>IF(ISNA(VLOOKUP($A6577, 'NAV Daily'!$A$1:$D$9941, 4, 0)),B6576, VLOOKUP($A6577, 'NAV Daily'!$A$1:$D$9941, 4, 0))</f>
        <v>3475.8989999999999</v>
      </c>
      <c r="C6577" s="110">
        <f>IF(IFERROR(VLOOKUP($A6577, JCI!A:E, 5, 0),C6576)="null",C6576, IFERROR(VLOOKUP( $A6577, JCI!A:E, 5, 0),C6576))</f>
        <v>6225.6860349999997</v>
      </c>
      <c r="D6577" s="6">
        <f>IF(ISNA(VLOOKUP($A6577,ICBI!$C$1:$D$10000, 2, 0)),D6576, VLOOKUP($A6577, ICBI!$C$1:$D$10000, 2, 0))</f>
        <v>274.53288710195</v>
      </c>
      <c r="E6577" s="2">
        <f t="shared" si="332"/>
        <v>43829</v>
      </c>
      <c r="F6577" s="3">
        <f t="shared" si="333"/>
        <v>3475.8989999999999</v>
      </c>
      <c r="G6577" s="3">
        <f t="shared" si="334"/>
        <v>5755.1273419798254</v>
      </c>
      <c r="H6577" s="6">
        <f>IF(ISNA(VLOOKUP($A6577, 'NAV Daily'!$A$1:$B$9941, 2, 0)/1000000000),H6576, VLOOKUP($A6577, 'NAV Daily'!$A$1:$B$9941, 2, 0)/1000000000)</f>
        <v>666.48381470779009</v>
      </c>
    </row>
    <row r="6578" spans="1:8" customFormat="1" x14ac:dyDescent="0.25">
      <c r="A6578" s="2">
        <v>44990</v>
      </c>
      <c r="B6578" s="110">
        <f>IF(ISNA(VLOOKUP($A6578, 'NAV Daily'!$A$1:$D$9941, 4, 0)),B6577, VLOOKUP($A6578, 'NAV Daily'!$A$1:$D$9941, 4, 0))</f>
        <v>3475.8989999999999</v>
      </c>
      <c r="C6578" s="110">
        <f>IF(IFERROR(VLOOKUP($A6578, JCI!A:E, 5, 0),C6577)="null",C6577, IFERROR(VLOOKUP( $A6578, JCI!A:E, 5, 0),C6577))</f>
        <v>6225.6860349999997</v>
      </c>
      <c r="D6578" s="6">
        <f>IF(ISNA(VLOOKUP($A6578,ICBI!$C$1:$D$10000, 2, 0)),D6577, VLOOKUP($A6578, ICBI!$C$1:$D$10000, 2, 0))</f>
        <v>274.53288710195</v>
      </c>
      <c r="E6578" s="2">
        <f t="shared" si="332"/>
        <v>43829</v>
      </c>
      <c r="F6578" s="3">
        <f t="shared" si="333"/>
        <v>3475.8989999999999</v>
      </c>
      <c r="G6578" s="3">
        <f t="shared" si="334"/>
        <v>5755.1273419798254</v>
      </c>
      <c r="H6578" s="6">
        <f>IF(ISNA(VLOOKUP($A6578, 'NAV Daily'!$A$1:$B$9941, 2, 0)/1000000000),H6577, VLOOKUP($A6578, 'NAV Daily'!$A$1:$B$9941, 2, 0)/1000000000)</f>
        <v>666.48381470779009</v>
      </c>
    </row>
    <row r="6579" spans="1:8" customFormat="1" x14ac:dyDescent="0.25">
      <c r="A6579" s="2">
        <v>44991</v>
      </c>
      <c r="B6579" s="110">
        <f>IF(ISNA(VLOOKUP($A6579, 'NAV Daily'!$A$1:$D$9941, 4, 0)),B6578, VLOOKUP($A6579, 'NAV Daily'!$A$1:$D$9941, 4, 0))</f>
        <v>3475.8989999999999</v>
      </c>
      <c r="C6579" s="110">
        <f>IF(IFERROR(VLOOKUP($A6579, JCI!A:E, 5, 0),C6578)="null",C6578, IFERROR(VLOOKUP( $A6579, JCI!A:E, 5, 0),C6578))</f>
        <v>6225.6860349999997</v>
      </c>
      <c r="D6579" s="6">
        <f>IF(ISNA(VLOOKUP($A6579,ICBI!$C$1:$D$10000, 2, 0)),D6578, VLOOKUP($A6579, ICBI!$C$1:$D$10000, 2, 0))</f>
        <v>274.53288710195</v>
      </c>
      <c r="E6579" s="2">
        <f t="shared" si="332"/>
        <v>43829</v>
      </c>
      <c r="F6579" s="3">
        <f t="shared" si="333"/>
        <v>3475.8989999999999</v>
      </c>
      <c r="G6579" s="3">
        <f t="shared" si="334"/>
        <v>5755.1273419798254</v>
      </c>
      <c r="H6579" s="6">
        <f>IF(ISNA(VLOOKUP($A6579, 'NAV Daily'!$A$1:$B$9941, 2, 0)/1000000000),H6578, VLOOKUP($A6579, 'NAV Daily'!$A$1:$B$9941, 2, 0)/1000000000)</f>
        <v>666.48381470779009</v>
      </c>
    </row>
    <row r="6580" spans="1:8" customFormat="1" x14ac:dyDescent="0.25">
      <c r="A6580" s="2">
        <v>44992</v>
      </c>
      <c r="B6580" s="110">
        <f>IF(ISNA(VLOOKUP($A6580, 'NAV Daily'!$A$1:$D$9941, 4, 0)),B6579, VLOOKUP($A6580, 'NAV Daily'!$A$1:$D$9941, 4, 0))</f>
        <v>3475.8989999999999</v>
      </c>
      <c r="C6580" s="110">
        <f>IF(IFERROR(VLOOKUP($A6580, JCI!A:E, 5, 0),C6579)="null",C6579, IFERROR(VLOOKUP( $A6580, JCI!A:E, 5, 0),C6579))</f>
        <v>6225.6860349999997</v>
      </c>
      <c r="D6580" s="6">
        <f>IF(ISNA(VLOOKUP($A6580,ICBI!$C$1:$D$10000, 2, 0)),D6579, VLOOKUP($A6580, ICBI!$C$1:$D$10000, 2, 0))</f>
        <v>274.53288710195</v>
      </c>
      <c r="E6580" s="2">
        <f t="shared" si="332"/>
        <v>43829</v>
      </c>
      <c r="F6580" s="3">
        <f t="shared" si="333"/>
        <v>3475.8989999999999</v>
      </c>
      <c r="G6580" s="3">
        <f t="shared" si="334"/>
        <v>5755.1273419798254</v>
      </c>
      <c r="H6580" s="6">
        <f>IF(ISNA(VLOOKUP($A6580, 'NAV Daily'!$A$1:$B$9941, 2, 0)/1000000000),H6579, VLOOKUP($A6580, 'NAV Daily'!$A$1:$B$9941, 2, 0)/1000000000)</f>
        <v>666.48381470779009</v>
      </c>
    </row>
    <row r="6581" spans="1:8" customFormat="1" x14ac:dyDescent="0.25">
      <c r="A6581" s="2">
        <v>44993</v>
      </c>
      <c r="B6581" s="110">
        <f>IF(ISNA(VLOOKUP($A6581, 'NAV Daily'!$A$1:$D$9941, 4, 0)),B6580, VLOOKUP($A6581, 'NAV Daily'!$A$1:$D$9941, 4, 0))</f>
        <v>3475.8989999999999</v>
      </c>
      <c r="C6581" s="110">
        <f>IF(IFERROR(VLOOKUP($A6581, JCI!A:E, 5, 0),C6580)="null",C6580, IFERROR(VLOOKUP( $A6581, JCI!A:E, 5, 0),C6580))</f>
        <v>6225.6860349999997</v>
      </c>
      <c r="D6581" s="6">
        <f>IF(ISNA(VLOOKUP($A6581,ICBI!$C$1:$D$10000, 2, 0)),D6580, VLOOKUP($A6581, ICBI!$C$1:$D$10000, 2, 0))</f>
        <v>274.53288710195</v>
      </c>
      <c r="E6581" s="2">
        <f t="shared" si="332"/>
        <v>43829</v>
      </c>
      <c r="F6581" s="3">
        <f t="shared" si="333"/>
        <v>3475.8989999999999</v>
      </c>
      <c r="G6581" s="3">
        <f t="shared" si="334"/>
        <v>5755.1273419798254</v>
      </c>
      <c r="H6581" s="6">
        <f>IF(ISNA(VLOOKUP($A6581, 'NAV Daily'!$A$1:$B$9941, 2, 0)/1000000000),H6580, VLOOKUP($A6581, 'NAV Daily'!$A$1:$B$9941, 2, 0)/1000000000)</f>
        <v>666.48381470779009</v>
      </c>
    </row>
    <row r="6582" spans="1:8" customFormat="1" x14ac:dyDescent="0.25">
      <c r="A6582" s="2">
        <v>44994</v>
      </c>
      <c r="B6582" s="110">
        <f>IF(ISNA(VLOOKUP($A6582, 'NAV Daily'!$A$1:$D$9941, 4, 0)),B6581, VLOOKUP($A6582, 'NAV Daily'!$A$1:$D$9941, 4, 0))</f>
        <v>3475.8989999999999</v>
      </c>
      <c r="C6582" s="110">
        <f>IF(IFERROR(VLOOKUP($A6582, JCI!A:E, 5, 0),C6581)="null",C6581, IFERROR(VLOOKUP( $A6582, JCI!A:E, 5, 0),C6581))</f>
        <v>6225.6860349999997</v>
      </c>
      <c r="D6582" s="6">
        <f>IF(ISNA(VLOOKUP($A6582,ICBI!$C$1:$D$10000, 2, 0)),D6581, VLOOKUP($A6582, ICBI!$C$1:$D$10000, 2, 0))</f>
        <v>274.53288710195</v>
      </c>
      <c r="E6582" s="2">
        <f t="shared" si="332"/>
        <v>43829</v>
      </c>
      <c r="F6582" s="3">
        <f t="shared" si="333"/>
        <v>3475.8989999999999</v>
      </c>
      <c r="G6582" s="3">
        <f t="shared" si="334"/>
        <v>5755.1273419798254</v>
      </c>
      <c r="H6582" s="6">
        <f>IF(ISNA(VLOOKUP($A6582, 'NAV Daily'!$A$1:$B$9941, 2, 0)/1000000000),H6581, VLOOKUP($A6582, 'NAV Daily'!$A$1:$B$9941, 2, 0)/1000000000)</f>
        <v>666.48381470779009</v>
      </c>
    </row>
    <row r="6583" spans="1:8" customFormat="1" x14ac:dyDescent="0.25">
      <c r="A6583" s="2">
        <v>44995</v>
      </c>
      <c r="B6583" s="110">
        <f>IF(ISNA(VLOOKUP($A6583, 'NAV Daily'!$A$1:$D$9941, 4, 0)),B6582, VLOOKUP($A6583, 'NAV Daily'!$A$1:$D$9941, 4, 0))</f>
        <v>3475.8989999999999</v>
      </c>
      <c r="C6583" s="110">
        <f>IF(IFERROR(VLOOKUP($A6583, JCI!A:E, 5, 0),C6582)="null",C6582, IFERROR(VLOOKUP( $A6583, JCI!A:E, 5, 0),C6582))</f>
        <v>6225.6860349999997</v>
      </c>
      <c r="D6583" s="6">
        <f>IF(ISNA(VLOOKUP($A6583,ICBI!$C$1:$D$10000, 2, 0)),D6582, VLOOKUP($A6583, ICBI!$C$1:$D$10000, 2, 0))</f>
        <v>274.53288710195</v>
      </c>
      <c r="E6583" s="2">
        <f t="shared" si="332"/>
        <v>43829</v>
      </c>
      <c r="F6583" s="3">
        <f t="shared" si="333"/>
        <v>3475.8989999999999</v>
      </c>
      <c r="G6583" s="3">
        <f t="shared" si="334"/>
        <v>5755.1273419798254</v>
      </c>
      <c r="H6583" s="6">
        <f>IF(ISNA(VLOOKUP($A6583, 'NAV Daily'!$A$1:$B$9941, 2, 0)/1000000000),H6582, VLOOKUP($A6583, 'NAV Daily'!$A$1:$B$9941, 2, 0)/1000000000)</f>
        <v>666.48381470779009</v>
      </c>
    </row>
    <row r="6584" spans="1:8" customFormat="1" x14ac:dyDescent="0.25">
      <c r="A6584" s="2">
        <v>44996</v>
      </c>
      <c r="B6584" s="110">
        <f>IF(ISNA(VLOOKUP($A6584, 'NAV Daily'!$A$1:$D$9941, 4, 0)),B6583, VLOOKUP($A6584, 'NAV Daily'!$A$1:$D$9941, 4, 0))</f>
        <v>3475.8989999999999</v>
      </c>
      <c r="C6584" s="110">
        <f>IF(IFERROR(VLOOKUP($A6584, JCI!A:E, 5, 0),C6583)="null",C6583, IFERROR(VLOOKUP( $A6584, JCI!A:E, 5, 0),C6583))</f>
        <v>6225.6860349999997</v>
      </c>
      <c r="D6584" s="6">
        <f>IF(ISNA(VLOOKUP($A6584,ICBI!$C$1:$D$10000, 2, 0)),D6583, VLOOKUP($A6584, ICBI!$C$1:$D$10000, 2, 0))</f>
        <v>274.53288710195</v>
      </c>
      <c r="E6584" s="2">
        <f t="shared" si="332"/>
        <v>43829</v>
      </c>
      <c r="F6584" s="3">
        <f t="shared" si="333"/>
        <v>3475.8989999999999</v>
      </c>
      <c r="G6584" s="3">
        <f t="shared" si="334"/>
        <v>5755.1273419798254</v>
      </c>
      <c r="H6584" s="6">
        <f>IF(ISNA(VLOOKUP($A6584, 'NAV Daily'!$A$1:$B$9941, 2, 0)/1000000000),H6583, VLOOKUP($A6584, 'NAV Daily'!$A$1:$B$9941, 2, 0)/1000000000)</f>
        <v>666.48381470779009</v>
      </c>
    </row>
    <row r="6585" spans="1:8" customFormat="1" x14ac:dyDescent="0.25">
      <c r="A6585" s="2">
        <v>44997</v>
      </c>
      <c r="B6585" s="110">
        <f>IF(ISNA(VLOOKUP($A6585, 'NAV Daily'!$A$1:$D$9941, 4, 0)),B6584, VLOOKUP($A6585, 'NAV Daily'!$A$1:$D$9941, 4, 0))</f>
        <v>3475.8989999999999</v>
      </c>
      <c r="C6585" s="110">
        <f>IF(IFERROR(VLOOKUP($A6585, JCI!A:E, 5, 0),C6584)="null",C6584, IFERROR(VLOOKUP( $A6585, JCI!A:E, 5, 0),C6584))</f>
        <v>6225.6860349999997</v>
      </c>
      <c r="D6585" s="6">
        <f>IF(ISNA(VLOOKUP($A6585,ICBI!$C$1:$D$10000, 2, 0)),D6584, VLOOKUP($A6585, ICBI!$C$1:$D$10000, 2, 0))</f>
        <v>274.53288710195</v>
      </c>
      <c r="E6585" s="2">
        <f t="shared" si="332"/>
        <v>43829</v>
      </c>
      <c r="F6585" s="3">
        <f t="shared" si="333"/>
        <v>3475.8989999999999</v>
      </c>
      <c r="G6585" s="3">
        <f t="shared" si="334"/>
        <v>5755.1273419798254</v>
      </c>
      <c r="H6585" s="6">
        <f>IF(ISNA(VLOOKUP($A6585, 'NAV Daily'!$A$1:$B$9941, 2, 0)/1000000000),H6584, VLOOKUP($A6585, 'NAV Daily'!$A$1:$B$9941, 2, 0)/1000000000)</f>
        <v>666.48381470779009</v>
      </c>
    </row>
    <row r="6586" spans="1:8" customFormat="1" x14ac:dyDescent="0.25">
      <c r="A6586" s="2">
        <v>44998</v>
      </c>
      <c r="B6586" s="110">
        <f>IF(ISNA(VLOOKUP($A6586, 'NAV Daily'!$A$1:$D$9941, 4, 0)),B6585, VLOOKUP($A6586, 'NAV Daily'!$A$1:$D$9941, 4, 0))</f>
        <v>3475.8989999999999</v>
      </c>
      <c r="C6586" s="110">
        <f>IF(IFERROR(VLOOKUP($A6586, JCI!A:E, 5, 0),C6585)="null",C6585, IFERROR(VLOOKUP( $A6586, JCI!A:E, 5, 0),C6585))</f>
        <v>6225.6860349999997</v>
      </c>
      <c r="D6586" s="6">
        <f>IF(ISNA(VLOOKUP($A6586,ICBI!$C$1:$D$10000, 2, 0)),D6585, VLOOKUP($A6586, ICBI!$C$1:$D$10000, 2, 0))</f>
        <v>274.53288710195</v>
      </c>
      <c r="E6586" s="2">
        <f t="shared" si="332"/>
        <v>43829</v>
      </c>
      <c r="F6586" s="3">
        <f t="shared" si="333"/>
        <v>3475.8989999999999</v>
      </c>
      <c r="G6586" s="3">
        <f t="shared" si="334"/>
        <v>5755.1273419798254</v>
      </c>
      <c r="H6586" s="6">
        <f>IF(ISNA(VLOOKUP($A6586, 'NAV Daily'!$A$1:$B$9941, 2, 0)/1000000000),H6585, VLOOKUP($A6586, 'NAV Daily'!$A$1:$B$9941, 2, 0)/1000000000)</f>
        <v>666.48381470779009</v>
      </c>
    </row>
    <row r="6587" spans="1:8" customFormat="1" x14ac:dyDescent="0.25">
      <c r="A6587" s="2">
        <v>44999</v>
      </c>
      <c r="B6587" s="110">
        <f>IF(ISNA(VLOOKUP($A6587, 'NAV Daily'!$A$1:$D$9941, 4, 0)),B6586, VLOOKUP($A6587, 'NAV Daily'!$A$1:$D$9941, 4, 0))</f>
        <v>3475.8989999999999</v>
      </c>
      <c r="C6587" s="110">
        <f>IF(IFERROR(VLOOKUP($A6587, JCI!A:E, 5, 0),C6586)="null",C6586, IFERROR(VLOOKUP( $A6587, JCI!A:E, 5, 0),C6586))</f>
        <v>6225.6860349999997</v>
      </c>
      <c r="D6587" s="6">
        <f>IF(ISNA(VLOOKUP($A6587,ICBI!$C$1:$D$10000, 2, 0)),D6586, VLOOKUP($A6587, ICBI!$C$1:$D$10000, 2, 0))</f>
        <v>274.53288710195</v>
      </c>
      <c r="E6587" s="2">
        <f t="shared" si="332"/>
        <v>43829</v>
      </c>
      <c r="F6587" s="3">
        <f t="shared" si="333"/>
        <v>3475.8989999999999</v>
      </c>
      <c r="G6587" s="3">
        <f t="shared" si="334"/>
        <v>5755.1273419798254</v>
      </c>
      <c r="H6587" s="6">
        <f>IF(ISNA(VLOOKUP($A6587, 'NAV Daily'!$A$1:$B$9941, 2, 0)/1000000000),H6586, VLOOKUP($A6587, 'NAV Daily'!$A$1:$B$9941, 2, 0)/1000000000)</f>
        <v>666.48381470779009</v>
      </c>
    </row>
    <row r="6588" spans="1:8" customFormat="1" x14ac:dyDescent="0.25">
      <c r="A6588" s="2">
        <v>45000</v>
      </c>
      <c r="B6588" s="110">
        <f>IF(ISNA(VLOOKUP($A6588, 'NAV Daily'!$A$1:$D$9941, 4, 0)),B6587, VLOOKUP($A6588, 'NAV Daily'!$A$1:$D$9941, 4, 0))</f>
        <v>3475.8989999999999</v>
      </c>
      <c r="C6588" s="110">
        <f>IF(IFERROR(VLOOKUP($A6588, JCI!A:E, 5, 0),C6587)="null",C6587, IFERROR(VLOOKUP( $A6588, JCI!A:E, 5, 0),C6587))</f>
        <v>6225.6860349999997</v>
      </c>
      <c r="D6588" s="6">
        <f>IF(ISNA(VLOOKUP($A6588,ICBI!$C$1:$D$10000, 2, 0)),D6587, VLOOKUP($A6588, ICBI!$C$1:$D$10000, 2, 0))</f>
        <v>274.53288710195</v>
      </c>
      <c r="E6588" s="2">
        <f t="shared" si="332"/>
        <v>43829</v>
      </c>
      <c r="F6588" s="3">
        <f t="shared" si="333"/>
        <v>3475.8989999999999</v>
      </c>
      <c r="G6588" s="3">
        <f t="shared" si="334"/>
        <v>5755.1273419798254</v>
      </c>
      <c r="H6588" s="6">
        <f>IF(ISNA(VLOOKUP($A6588, 'NAV Daily'!$A$1:$B$9941, 2, 0)/1000000000),H6587, VLOOKUP($A6588, 'NAV Daily'!$A$1:$B$9941, 2, 0)/1000000000)</f>
        <v>666.48381470779009</v>
      </c>
    </row>
    <row r="6589" spans="1:8" customFormat="1" x14ac:dyDescent="0.25">
      <c r="A6589" s="2">
        <v>45001</v>
      </c>
      <c r="B6589" s="110">
        <f>IF(ISNA(VLOOKUP($A6589, 'NAV Daily'!$A$1:$D$9941, 4, 0)),B6588, VLOOKUP($A6589, 'NAV Daily'!$A$1:$D$9941, 4, 0))</f>
        <v>3475.8989999999999</v>
      </c>
      <c r="C6589" s="110">
        <f>IF(IFERROR(VLOOKUP($A6589, JCI!A:E, 5, 0),C6588)="null",C6588, IFERROR(VLOOKUP( $A6589, JCI!A:E, 5, 0),C6588))</f>
        <v>6225.6860349999997</v>
      </c>
      <c r="D6589" s="6">
        <f>IF(ISNA(VLOOKUP($A6589,ICBI!$C$1:$D$10000, 2, 0)),D6588, VLOOKUP($A6589, ICBI!$C$1:$D$10000, 2, 0))</f>
        <v>274.53288710195</v>
      </c>
      <c r="E6589" s="2">
        <f t="shared" si="332"/>
        <v>43829</v>
      </c>
      <c r="F6589" s="3">
        <f t="shared" si="333"/>
        <v>3475.8989999999999</v>
      </c>
      <c r="G6589" s="3">
        <f t="shared" si="334"/>
        <v>5755.1273419798254</v>
      </c>
      <c r="H6589" s="6">
        <f>IF(ISNA(VLOOKUP($A6589, 'NAV Daily'!$A$1:$B$9941, 2, 0)/1000000000),H6588, VLOOKUP($A6589, 'NAV Daily'!$A$1:$B$9941, 2, 0)/1000000000)</f>
        <v>666.48381470779009</v>
      </c>
    </row>
    <row r="6590" spans="1:8" customFormat="1" x14ac:dyDescent="0.25">
      <c r="A6590" s="2">
        <v>45002</v>
      </c>
      <c r="B6590" s="110">
        <f>IF(ISNA(VLOOKUP($A6590, 'NAV Daily'!$A$1:$D$9941, 4, 0)),B6589, VLOOKUP($A6590, 'NAV Daily'!$A$1:$D$9941, 4, 0))</f>
        <v>3475.8989999999999</v>
      </c>
      <c r="C6590" s="110">
        <f>IF(IFERROR(VLOOKUP($A6590, JCI!A:E, 5, 0),C6589)="null",C6589, IFERROR(VLOOKUP( $A6590, JCI!A:E, 5, 0),C6589))</f>
        <v>6225.6860349999997</v>
      </c>
      <c r="D6590" s="6">
        <f>IF(ISNA(VLOOKUP($A6590,ICBI!$C$1:$D$10000, 2, 0)),D6589, VLOOKUP($A6590, ICBI!$C$1:$D$10000, 2, 0))</f>
        <v>274.53288710195</v>
      </c>
      <c r="E6590" s="2">
        <f t="shared" si="332"/>
        <v>43829</v>
      </c>
      <c r="F6590" s="3">
        <f t="shared" si="333"/>
        <v>3475.8989999999999</v>
      </c>
      <c r="G6590" s="3">
        <f t="shared" si="334"/>
        <v>5755.1273419798254</v>
      </c>
      <c r="H6590" s="6">
        <f>IF(ISNA(VLOOKUP($A6590, 'NAV Daily'!$A$1:$B$9941, 2, 0)/1000000000),H6589, VLOOKUP($A6590, 'NAV Daily'!$A$1:$B$9941, 2, 0)/1000000000)</f>
        <v>666.48381470779009</v>
      </c>
    </row>
    <row r="6591" spans="1:8" customFormat="1" x14ac:dyDescent="0.25">
      <c r="A6591" s="2">
        <v>45003</v>
      </c>
      <c r="B6591" s="110">
        <f>IF(ISNA(VLOOKUP($A6591, 'NAV Daily'!$A$1:$D$9941, 4, 0)),B6590, VLOOKUP($A6591, 'NAV Daily'!$A$1:$D$9941, 4, 0))</f>
        <v>3475.8989999999999</v>
      </c>
      <c r="C6591" s="110">
        <f>IF(IFERROR(VLOOKUP($A6591, JCI!A:E, 5, 0),C6590)="null",C6590, IFERROR(VLOOKUP( $A6591, JCI!A:E, 5, 0),C6590))</f>
        <v>6225.6860349999997</v>
      </c>
      <c r="D6591" s="6">
        <f>IF(ISNA(VLOOKUP($A6591,ICBI!$C$1:$D$10000, 2, 0)),D6590, VLOOKUP($A6591, ICBI!$C$1:$D$10000, 2, 0))</f>
        <v>274.53288710195</v>
      </c>
      <c r="E6591" s="2">
        <f t="shared" si="332"/>
        <v>43829</v>
      </c>
      <c r="F6591" s="3">
        <f t="shared" si="333"/>
        <v>3475.8989999999999</v>
      </c>
      <c r="G6591" s="3">
        <f t="shared" si="334"/>
        <v>5755.1273419798254</v>
      </c>
      <c r="H6591" s="6">
        <f>IF(ISNA(VLOOKUP($A6591, 'NAV Daily'!$A$1:$B$9941, 2, 0)/1000000000),H6590, VLOOKUP($A6591, 'NAV Daily'!$A$1:$B$9941, 2, 0)/1000000000)</f>
        <v>666.48381470779009</v>
      </c>
    </row>
    <row r="6592" spans="1:8" customFormat="1" x14ac:dyDescent="0.25">
      <c r="A6592" s="2">
        <v>45004</v>
      </c>
      <c r="B6592" s="110">
        <f>IF(ISNA(VLOOKUP($A6592, 'NAV Daily'!$A$1:$D$9941, 4, 0)),B6591, VLOOKUP($A6592, 'NAV Daily'!$A$1:$D$9941, 4, 0))</f>
        <v>3475.8989999999999</v>
      </c>
      <c r="C6592" s="110">
        <f>IF(IFERROR(VLOOKUP($A6592, JCI!A:E, 5, 0),C6591)="null",C6591, IFERROR(VLOOKUP( $A6592, JCI!A:E, 5, 0),C6591))</f>
        <v>6225.6860349999997</v>
      </c>
      <c r="D6592" s="6">
        <f>IF(ISNA(VLOOKUP($A6592,ICBI!$C$1:$D$10000, 2, 0)),D6591, VLOOKUP($A6592, ICBI!$C$1:$D$10000, 2, 0))</f>
        <v>274.53288710195</v>
      </c>
      <c r="E6592" s="2">
        <f t="shared" si="332"/>
        <v>43829</v>
      </c>
      <c r="F6592" s="3">
        <f t="shared" si="333"/>
        <v>3475.8989999999999</v>
      </c>
      <c r="G6592" s="3">
        <f t="shared" si="334"/>
        <v>5755.1273419798254</v>
      </c>
      <c r="H6592" s="6">
        <f>IF(ISNA(VLOOKUP($A6592, 'NAV Daily'!$A$1:$B$9941, 2, 0)/1000000000),H6591, VLOOKUP($A6592, 'NAV Daily'!$A$1:$B$9941, 2, 0)/1000000000)</f>
        <v>666.48381470779009</v>
      </c>
    </row>
    <row r="6593" spans="1:8" customFormat="1" x14ac:dyDescent="0.25">
      <c r="A6593" s="2">
        <v>45005</v>
      </c>
      <c r="B6593" s="110">
        <f>IF(ISNA(VLOOKUP($A6593, 'NAV Daily'!$A$1:$D$9941, 4, 0)),B6592, VLOOKUP($A6593, 'NAV Daily'!$A$1:$D$9941, 4, 0))</f>
        <v>3475.8989999999999</v>
      </c>
      <c r="C6593" s="110">
        <f>IF(IFERROR(VLOOKUP($A6593, JCI!A:E, 5, 0),C6592)="null",C6592, IFERROR(VLOOKUP( $A6593, JCI!A:E, 5, 0),C6592))</f>
        <v>6225.6860349999997</v>
      </c>
      <c r="D6593" s="6">
        <f>IF(ISNA(VLOOKUP($A6593,ICBI!$C$1:$D$10000, 2, 0)),D6592, VLOOKUP($A6593, ICBI!$C$1:$D$10000, 2, 0))</f>
        <v>274.53288710195</v>
      </c>
      <c r="E6593" s="2">
        <f t="shared" si="332"/>
        <v>43829</v>
      </c>
      <c r="F6593" s="3">
        <f t="shared" si="333"/>
        <v>3475.8989999999999</v>
      </c>
      <c r="G6593" s="3">
        <f t="shared" si="334"/>
        <v>5755.1273419798254</v>
      </c>
      <c r="H6593" s="6">
        <f>IF(ISNA(VLOOKUP($A6593, 'NAV Daily'!$A$1:$B$9941, 2, 0)/1000000000),H6592, VLOOKUP($A6593, 'NAV Daily'!$A$1:$B$9941, 2, 0)/1000000000)</f>
        <v>666.48381470779009</v>
      </c>
    </row>
    <row r="6594" spans="1:8" customFormat="1" x14ac:dyDescent="0.25">
      <c r="A6594" s="2">
        <v>45006</v>
      </c>
      <c r="B6594" s="110">
        <f>IF(ISNA(VLOOKUP($A6594, 'NAV Daily'!$A$1:$D$9941, 4, 0)),B6593, VLOOKUP($A6594, 'NAV Daily'!$A$1:$D$9941, 4, 0))</f>
        <v>3475.8989999999999</v>
      </c>
      <c r="C6594" s="110">
        <f>IF(IFERROR(VLOOKUP($A6594, JCI!A:E, 5, 0),C6593)="null",C6593, IFERROR(VLOOKUP( $A6594, JCI!A:E, 5, 0),C6593))</f>
        <v>6225.6860349999997</v>
      </c>
      <c r="D6594" s="6">
        <f>IF(ISNA(VLOOKUP($A6594,ICBI!$C$1:$D$10000, 2, 0)),D6593, VLOOKUP($A6594, ICBI!$C$1:$D$10000, 2, 0))</f>
        <v>274.53288710195</v>
      </c>
      <c r="E6594" s="2">
        <f t="shared" si="332"/>
        <v>43829</v>
      </c>
      <c r="F6594" s="3">
        <f t="shared" si="333"/>
        <v>3475.8989999999999</v>
      </c>
      <c r="G6594" s="3">
        <f t="shared" si="334"/>
        <v>5755.1273419798254</v>
      </c>
      <c r="H6594" s="6">
        <f>IF(ISNA(VLOOKUP($A6594, 'NAV Daily'!$A$1:$B$9941, 2, 0)/1000000000),H6593, VLOOKUP($A6594, 'NAV Daily'!$A$1:$B$9941, 2, 0)/1000000000)</f>
        <v>666.48381470779009</v>
      </c>
    </row>
    <row r="6595" spans="1:8" customFormat="1" x14ac:dyDescent="0.25">
      <c r="A6595" s="2">
        <v>45007</v>
      </c>
      <c r="B6595" s="110">
        <f>IF(ISNA(VLOOKUP($A6595, 'NAV Daily'!$A$1:$D$9941, 4, 0)),B6594, VLOOKUP($A6595, 'NAV Daily'!$A$1:$D$9941, 4, 0))</f>
        <v>3475.8989999999999</v>
      </c>
      <c r="C6595" s="110">
        <f>IF(IFERROR(VLOOKUP($A6595, JCI!A:E, 5, 0),C6594)="null",C6594, IFERROR(VLOOKUP( $A6595, JCI!A:E, 5, 0),C6594))</f>
        <v>6225.6860349999997</v>
      </c>
      <c r="D6595" s="6">
        <f>IF(ISNA(VLOOKUP($A6595,ICBI!$C$1:$D$10000, 2, 0)),D6594, VLOOKUP($A6595, ICBI!$C$1:$D$10000, 2, 0))</f>
        <v>274.53288710195</v>
      </c>
      <c r="E6595" s="2">
        <f t="shared" ref="E6595:E6658" si="335">IF($A6595&gt;$K$1, $K$1, $A6595)</f>
        <v>43829</v>
      </c>
      <c r="F6595" s="3">
        <f t="shared" ref="F6595:F6658" si="336">IF($A6595&gt;$K$1, F6594, $B6595)</f>
        <v>3475.8989999999999</v>
      </c>
      <c r="G6595" s="3">
        <f t="shared" ref="G6595:G6658" si="337">IF(ISERROR(IF($A6595&gt;$K$1, G6594, $C6595/$C$2*1000)),G6594, IF($A6595&gt;$K$1, G6594, $C6595/$C$2*1000))</f>
        <v>5755.1273419798254</v>
      </c>
      <c r="H6595" s="6">
        <f>IF(ISNA(VLOOKUP($A6595, 'NAV Daily'!$A$1:$B$9941, 2, 0)/1000000000),H6594, VLOOKUP($A6595, 'NAV Daily'!$A$1:$B$9941, 2, 0)/1000000000)</f>
        <v>666.48381470779009</v>
      </c>
    </row>
    <row r="6596" spans="1:8" customFormat="1" x14ac:dyDescent="0.25">
      <c r="A6596" s="2">
        <v>45008</v>
      </c>
      <c r="B6596" s="110">
        <f>IF(ISNA(VLOOKUP($A6596, 'NAV Daily'!$A$1:$D$9941, 4, 0)),B6595, VLOOKUP($A6596, 'NAV Daily'!$A$1:$D$9941, 4, 0))</f>
        <v>3475.8989999999999</v>
      </c>
      <c r="C6596" s="110">
        <f>IF(IFERROR(VLOOKUP($A6596, JCI!A:E, 5, 0),C6595)="null",C6595, IFERROR(VLOOKUP( $A6596, JCI!A:E, 5, 0),C6595))</f>
        <v>6225.6860349999997</v>
      </c>
      <c r="D6596" s="6">
        <f>IF(ISNA(VLOOKUP($A6596,ICBI!$C$1:$D$10000, 2, 0)),D6595, VLOOKUP($A6596, ICBI!$C$1:$D$10000, 2, 0))</f>
        <v>274.53288710195</v>
      </c>
      <c r="E6596" s="2">
        <f t="shared" si="335"/>
        <v>43829</v>
      </c>
      <c r="F6596" s="3">
        <f t="shared" si="336"/>
        <v>3475.8989999999999</v>
      </c>
      <c r="G6596" s="3">
        <f t="shared" si="337"/>
        <v>5755.1273419798254</v>
      </c>
      <c r="H6596" s="6">
        <f>IF(ISNA(VLOOKUP($A6596, 'NAV Daily'!$A$1:$B$9941, 2, 0)/1000000000),H6595, VLOOKUP($A6596, 'NAV Daily'!$A$1:$B$9941, 2, 0)/1000000000)</f>
        <v>666.48381470779009</v>
      </c>
    </row>
    <row r="6597" spans="1:8" customFormat="1" x14ac:dyDescent="0.25">
      <c r="A6597" s="2">
        <v>45009</v>
      </c>
      <c r="B6597" s="110">
        <f>IF(ISNA(VLOOKUP($A6597, 'NAV Daily'!$A$1:$D$9941, 4, 0)),B6596, VLOOKUP($A6597, 'NAV Daily'!$A$1:$D$9941, 4, 0))</f>
        <v>3475.8989999999999</v>
      </c>
      <c r="C6597" s="110">
        <f>IF(IFERROR(VLOOKUP($A6597, JCI!A:E, 5, 0),C6596)="null",C6596, IFERROR(VLOOKUP( $A6597, JCI!A:E, 5, 0),C6596))</f>
        <v>6225.6860349999997</v>
      </c>
      <c r="D6597" s="6">
        <f>IF(ISNA(VLOOKUP($A6597,ICBI!$C$1:$D$10000, 2, 0)),D6596, VLOOKUP($A6597, ICBI!$C$1:$D$10000, 2, 0))</f>
        <v>274.53288710195</v>
      </c>
      <c r="E6597" s="2">
        <f t="shared" si="335"/>
        <v>43829</v>
      </c>
      <c r="F6597" s="3">
        <f t="shared" si="336"/>
        <v>3475.8989999999999</v>
      </c>
      <c r="G6597" s="3">
        <f t="shared" si="337"/>
        <v>5755.1273419798254</v>
      </c>
      <c r="H6597" s="6">
        <f>IF(ISNA(VLOOKUP($A6597, 'NAV Daily'!$A$1:$B$9941, 2, 0)/1000000000),H6596, VLOOKUP($A6597, 'NAV Daily'!$A$1:$B$9941, 2, 0)/1000000000)</f>
        <v>666.48381470779009</v>
      </c>
    </row>
    <row r="6598" spans="1:8" customFormat="1" x14ac:dyDescent="0.25">
      <c r="A6598" s="2">
        <v>45010</v>
      </c>
      <c r="B6598" s="110">
        <f>IF(ISNA(VLOOKUP($A6598, 'NAV Daily'!$A$1:$D$9941, 4, 0)),B6597, VLOOKUP($A6598, 'NAV Daily'!$A$1:$D$9941, 4, 0))</f>
        <v>3475.8989999999999</v>
      </c>
      <c r="C6598" s="110">
        <f>IF(IFERROR(VLOOKUP($A6598, JCI!A:E, 5, 0),C6597)="null",C6597, IFERROR(VLOOKUP( $A6598, JCI!A:E, 5, 0),C6597))</f>
        <v>6225.6860349999997</v>
      </c>
      <c r="D6598" s="6">
        <f>IF(ISNA(VLOOKUP($A6598,ICBI!$C$1:$D$10000, 2, 0)),D6597, VLOOKUP($A6598, ICBI!$C$1:$D$10000, 2, 0))</f>
        <v>274.53288710195</v>
      </c>
      <c r="E6598" s="2">
        <f t="shared" si="335"/>
        <v>43829</v>
      </c>
      <c r="F6598" s="3">
        <f t="shared" si="336"/>
        <v>3475.8989999999999</v>
      </c>
      <c r="G6598" s="3">
        <f t="shared" si="337"/>
        <v>5755.1273419798254</v>
      </c>
      <c r="H6598" s="6">
        <f>IF(ISNA(VLOOKUP($A6598, 'NAV Daily'!$A$1:$B$9941, 2, 0)/1000000000),H6597, VLOOKUP($A6598, 'NAV Daily'!$A$1:$B$9941, 2, 0)/1000000000)</f>
        <v>666.48381470779009</v>
      </c>
    </row>
    <row r="6599" spans="1:8" customFormat="1" x14ac:dyDescent="0.25">
      <c r="A6599" s="2">
        <v>45011</v>
      </c>
      <c r="B6599" s="110">
        <f>IF(ISNA(VLOOKUP($A6599, 'NAV Daily'!$A$1:$D$9941, 4, 0)),B6598, VLOOKUP($A6599, 'NAV Daily'!$A$1:$D$9941, 4, 0))</f>
        <v>3475.8989999999999</v>
      </c>
      <c r="C6599" s="110">
        <f>IF(IFERROR(VLOOKUP($A6599, JCI!A:E, 5, 0),C6598)="null",C6598, IFERROR(VLOOKUP( $A6599, JCI!A:E, 5, 0),C6598))</f>
        <v>6225.6860349999997</v>
      </c>
      <c r="D6599" s="6">
        <f>IF(ISNA(VLOOKUP($A6599,ICBI!$C$1:$D$10000, 2, 0)),D6598, VLOOKUP($A6599, ICBI!$C$1:$D$10000, 2, 0))</f>
        <v>274.53288710195</v>
      </c>
      <c r="E6599" s="2">
        <f t="shared" si="335"/>
        <v>43829</v>
      </c>
      <c r="F6599" s="3">
        <f t="shared" si="336"/>
        <v>3475.8989999999999</v>
      </c>
      <c r="G6599" s="3">
        <f t="shared" si="337"/>
        <v>5755.1273419798254</v>
      </c>
      <c r="H6599" s="6">
        <f>IF(ISNA(VLOOKUP($A6599, 'NAV Daily'!$A$1:$B$9941, 2, 0)/1000000000),H6598, VLOOKUP($A6599, 'NAV Daily'!$A$1:$B$9941, 2, 0)/1000000000)</f>
        <v>666.48381470779009</v>
      </c>
    </row>
    <row r="6600" spans="1:8" customFormat="1" x14ac:dyDescent="0.25">
      <c r="A6600" s="2">
        <v>45012</v>
      </c>
      <c r="B6600" s="110">
        <f>IF(ISNA(VLOOKUP($A6600, 'NAV Daily'!$A$1:$D$9941, 4, 0)),B6599, VLOOKUP($A6600, 'NAV Daily'!$A$1:$D$9941, 4, 0))</f>
        <v>3475.8989999999999</v>
      </c>
      <c r="C6600" s="110">
        <f>IF(IFERROR(VLOOKUP($A6600, JCI!A:E, 5, 0),C6599)="null",C6599, IFERROR(VLOOKUP( $A6600, JCI!A:E, 5, 0),C6599))</f>
        <v>6225.6860349999997</v>
      </c>
      <c r="D6600" s="6">
        <f>IF(ISNA(VLOOKUP($A6600,ICBI!$C$1:$D$10000, 2, 0)),D6599, VLOOKUP($A6600, ICBI!$C$1:$D$10000, 2, 0))</f>
        <v>274.53288710195</v>
      </c>
      <c r="E6600" s="2">
        <f t="shared" si="335"/>
        <v>43829</v>
      </c>
      <c r="F6600" s="3">
        <f t="shared" si="336"/>
        <v>3475.8989999999999</v>
      </c>
      <c r="G6600" s="3">
        <f t="shared" si="337"/>
        <v>5755.1273419798254</v>
      </c>
      <c r="H6600" s="6">
        <f>IF(ISNA(VLOOKUP($A6600, 'NAV Daily'!$A$1:$B$9941, 2, 0)/1000000000),H6599, VLOOKUP($A6600, 'NAV Daily'!$A$1:$B$9941, 2, 0)/1000000000)</f>
        <v>666.48381470779009</v>
      </c>
    </row>
    <row r="6601" spans="1:8" customFormat="1" x14ac:dyDescent="0.25">
      <c r="A6601" s="2">
        <v>45013</v>
      </c>
      <c r="B6601" s="110">
        <f>IF(ISNA(VLOOKUP($A6601, 'NAV Daily'!$A$1:$D$9941, 4, 0)),B6600, VLOOKUP($A6601, 'NAV Daily'!$A$1:$D$9941, 4, 0))</f>
        <v>3475.8989999999999</v>
      </c>
      <c r="C6601" s="110">
        <f>IF(IFERROR(VLOOKUP($A6601, JCI!A:E, 5, 0),C6600)="null",C6600, IFERROR(VLOOKUP( $A6601, JCI!A:E, 5, 0),C6600))</f>
        <v>6225.6860349999997</v>
      </c>
      <c r="D6601" s="6">
        <f>IF(ISNA(VLOOKUP($A6601,ICBI!$C$1:$D$10000, 2, 0)),D6600, VLOOKUP($A6601, ICBI!$C$1:$D$10000, 2, 0))</f>
        <v>274.53288710195</v>
      </c>
      <c r="E6601" s="2">
        <f t="shared" si="335"/>
        <v>43829</v>
      </c>
      <c r="F6601" s="3">
        <f t="shared" si="336"/>
        <v>3475.8989999999999</v>
      </c>
      <c r="G6601" s="3">
        <f t="shared" si="337"/>
        <v>5755.1273419798254</v>
      </c>
      <c r="H6601" s="6">
        <f>IF(ISNA(VLOOKUP($A6601, 'NAV Daily'!$A$1:$B$9941, 2, 0)/1000000000),H6600, VLOOKUP($A6601, 'NAV Daily'!$A$1:$B$9941, 2, 0)/1000000000)</f>
        <v>666.48381470779009</v>
      </c>
    </row>
    <row r="6602" spans="1:8" customFormat="1" x14ac:dyDescent="0.25">
      <c r="A6602" s="2">
        <v>45014</v>
      </c>
      <c r="B6602" s="110">
        <f>IF(ISNA(VLOOKUP($A6602, 'NAV Daily'!$A$1:$D$9941, 4, 0)),B6601, VLOOKUP($A6602, 'NAV Daily'!$A$1:$D$9941, 4, 0))</f>
        <v>3475.8989999999999</v>
      </c>
      <c r="C6602" s="110">
        <f>IF(IFERROR(VLOOKUP($A6602, JCI!A:E, 5, 0),C6601)="null",C6601, IFERROR(VLOOKUP( $A6602, JCI!A:E, 5, 0),C6601))</f>
        <v>6225.6860349999997</v>
      </c>
      <c r="D6602" s="6">
        <f>IF(ISNA(VLOOKUP($A6602,ICBI!$C$1:$D$10000, 2, 0)),D6601, VLOOKUP($A6602, ICBI!$C$1:$D$10000, 2, 0))</f>
        <v>274.53288710195</v>
      </c>
      <c r="E6602" s="2">
        <f t="shared" si="335"/>
        <v>43829</v>
      </c>
      <c r="F6602" s="3">
        <f t="shared" si="336"/>
        <v>3475.8989999999999</v>
      </c>
      <c r="G6602" s="3">
        <f t="shared" si="337"/>
        <v>5755.1273419798254</v>
      </c>
      <c r="H6602" s="6">
        <f>IF(ISNA(VLOOKUP($A6602, 'NAV Daily'!$A$1:$B$9941, 2, 0)/1000000000),H6601, VLOOKUP($A6602, 'NAV Daily'!$A$1:$B$9941, 2, 0)/1000000000)</f>
        <v>666.48381470779009</v>
      </c>
    </row>
    <row r="6603" spans="1:8" customFormat="1" x14ac:dyDescent="0.25">
      <c r="A6603" s="2">
        <v>45015</v>
      </c>
      <c r="B6603" s="110">
        <f>IF(ISNA(VLOOKUP($A6603, 'NAV Daily'!$A$1:$D$9941, 4, 0)),B6602, VLOOKUP($A6603, 'NAV Daily'!$A$1:$D$9941, 4, 0))</f>
        <v>3475.8989999999999</v>
      </c>
      <c r="C6603" s="110">
        <f>IF(IFERROR(VLOOKUP($A6603, JCI!A:E, 5, 0),C6602)="null",C6602, IFERROR(VLOOKUP( $A6603, JCI!A:E, 5, 0),C6602))</f>
        <v>6225.6860349999997</v>
      </c>
      <c r="D6603" s="6">
        <f>IF(ISNA(VLOOKUP($A6603,ICBI!$C$1:$D$10000, 2, 0)),D6602, VLOOKUP($A6603, ICBI!$C$1:$D$10000, 2, 0))</f>
        <v>274.53288710195</v>
      </c>
      <c r="E6603" s="2">
        <f t="shared" si="335"/>
        <v>43829</v>
      </c>
      <c r="F6603" s="3">
        <f t="shared" si="336"/>
        <v>3475.8989999999999</v>
      </c>
      <c r="G6603" s="3">
        <f t="shared" si="337"/>
        <v>5755.1273419798254</v>
      </c>
      <c r="H6603" s="6">
        <f>IF(ISNA(VLOOKUP($A6603, 'NAV Daily'!$A$1:$B$9941, 2, 0)/1000000000),H6602, VLOOKUP($A6603, 'NAV Daily'!$A$1:$B$9941, 2, 0)/1000000000)</f>
        <v>666.48381470779009</v>
      </c>
    </row>
    <row r="6604" spans="1:8" customFormat="1" x14ac:dyDescent="0.25">
      <c r="A6604" s="2">
        <v>45016</v>
      </c>
      <c r="B6604" s="110">
        <f>IF(ISNA(VLOOKUP($A6604, 'NAV Daily'!$A$1:$D$9941, 4, 0)),B6603, VLOOKUP($A6604, 'NAV Daily'!$A$1:$D$9941, 4, 0))</f>
        <v>3475.8989999999999</v>
      </c>
      <c r="C6604" s="110">
        <f>IF(IFERROR(VLOOKUP($A6604, JCI!A:E, 5, 0),C6603)="null",C6603, IFERROR(VLOOKUP( $A6604, JCI!A:E, 5, 0),C6603))</f>
        <v>6225.6860349999997</v>
      </c>
      <c r="D6604" s="6">
        <f>IF(ISNA(VLOOKUP($A6604,ICBI!$C$1:$D$10000, 2, 0)),D6603, VLOOKUP($A6604, ICBI!$C$1:$D$10000, 2, 0))</f>
        <v>274.53288710195</v>
      </c>
      <c r="E6604" s="2">
        <f t="shared" si="335"/>
        <v>43829</v>
      </c>
      <c r="F6604" s="3">
        <f t="shared" si="336"/>
        <v>3475.8989999999999</v>
      </c>
      <c r="G6604" s="3">
        <f t="shared" si="337"/>
        <v>5755.1273419798254</v>
      </c>
      <c r="H6604" s="6">
        <f>IF(ISNA(VLOOKUP($A6604, 'NAV Daily'!$A$1:$B$9941, 2, 0)/1000000000),H6603, VLOOKUP($A6604, 'NAV Daily'!$A$1:$B$9941, 2, 0)/1000000000)</f>
        <v>666.48381470779009</v>
      </c>
    </row>
    <row r="6605" spans="1:8" customFormat="1" x14ac:dyDescent="0.25">
      <c r="A6605" s="2">
        <v>45017</v>
      </c>
      <c r="B6605" s="110">
        <f>IF(ISNA(VLOOKUP($A6605, 'NAV Daily'!$A$1:$D$9941, 4, 0)),B6604, VLOOKUP($A6605, 'NAV Daily'!$A$1:$D$9941, 4, 0))</f>
        <v>3475.8989999999999</v>
      </c>
      <c r="C6605" s="110">
        <f>IF(IFERROR(VLOOKUP($A6605, JCI!A:E, 5, 0),C6604)="null",C6604, IFERROR(VLOOKUP( $A6605, JCI!A:E, 5, 0),C6604))</f>
        <v>6225.6860349999997</v>
      </c>
      <c r="D6605" s="6">
        <f>IF(ISNA(VLOOKUP($A6605,ICBI!$C$1:$D$10000, 2, 0)),D6604, VLOOKUP($A6605, ICBI!$C$1:$D$10000, 2, 0))</f>
        <v>274.53288710195</v>
      </c>
      <c r="E6605" s="2">
        <f t="shared" si="335"/>
        <v>43829</v>
      </c>
      <c r="F6605" s="3">
        <f t="shared" si="336"/>
        <v>3475.8989999999999</v>
      </c>
      <c r="G6605" s="3">
        <f t="shared" si="337"/>
        <v>5755.1273419798254</v>
      </c>
      <c r="H6605" s="6">
        <f>IF(ISNA(VLOOKUP($A6605, 'NAV Daily'!$A$1:$B$9941, 2, 0)/1000000000),H6604, VLOOKUP($A6605, 'NAV Daily'!$A$1:$B$9941, 2, 0)/1000000000)</f>
        <v>666.48381470779009</v>
      </c>
    </row>
    <row r="6606" spans="1:8" customFormat="1" x14ac:dyDescent="0.25">
      <c r="A6606" s="2">
        <v>45018</v>
      </c>
      <c r="B6606" s="110">
        <f>IF(ISNA(VLOOKUP($A6606, 'NAV Daily'!$A$1:$D$9941, 4, 0)),B6605, VLOOKUP($A6606, 'NAV Daily'!$A$1:$D$9941, 4, 0))</f>
        <v>3475.8989999999999</v>
      </c>
      <c r="C6606" s="110">
        <f>IF(IFERROR(VLOOKUP($A6606, JCI!A:E, 5, 0),C6605)="null",C6605, IFERROR(VLOOKUP( $A6606, JCI!A:E, 5, 0),C6605))</f>
        <v>6225.6860349999997</v>
      </c>
      <c r="D6606" s="6">
        <f>IF(ISNA(VLOOKUP($A6606,ICBI!$C$1:$D$10000, 2, 0)),D6605, VLOOKUP($A6606, ICBI!$C$1:$D$10000, 2, 0))</f>
        <v>274.53288710195</v>
      </c>
      <c r="E6606" s="2">
        <f t="shared" si="335"/>
        <v>43829</v>
      </c>
      <c r="F6606" s="3">
        <f t="shared" si="336"/>
        <v>3475.8989999999999</v>
      </c>
      <c r="G6606" s="3">
        <f t="shared" si="337"/>
        <v>5755.1273419798254</v>
      </c>
      <c r="H6606" s="6">
        <f>IF(ISNA(VLOOKUP($A6606, 'NAV Daily'!$A$1:$B$9941, 2, 0)/1000000000),H6605, VLOOKUP($A6606, 'NAV Daily'!$A$1:$B$9941, 2, 0)/1000000000)</f>
        <v>666.48381470779009</v>
      </c>
    </row>
    <row r="6607" spans="1:8" customFormat="1" x14ac:dyDescent="0.25">
      <c r="A6607" s="2">
        <v>45019</v>
      </c>
      <c r="B6607" s="110">
        <f>IF(ISNA(VLOOKUP($A6607, 'NAV Daily'!$A$1:$D$9941, 4, 0)),B6606, VLOOKUP($A6607, 'NAV Daily'!$A$1:$D$9941, 4, 0))</f>
        <v>3475.8989999999999</v>
      </c>
      <c r="C6607" s="110">
        <f>IF(IFERROR(VLOOKUP($A6607, JCI!A:E, 5, 0),C6606)="null",C6606, IFERROR(VLOOKUP( $A6607, JCI!A:E, 5, 0),C6606))</f>
        <v>6225.6860349999997</v>
      </c>
      <c r="D6607" s="6">
        <f>IF(ISNA(VLOOKUP($A6607,ICBI!$C$1:$D$10000, 2, 0)),D6606, VLOOKUP($A6607, ICBI!$C$1:$D$10000, 2, 0))</f>
        <v>274.53288710195</v>
      </c>
      <c r="E6607" s="2">
        <f t="shared" si="335"/>
        <v>43829</v>
      </c>
      <c r="F6607" s="3">
        <f t="shared" si="336"/>
        <v>3475.8989999999999</v>
      </c>
      <c r="G6607" s="3">
        <f t="shared" si="337"/>
        <v>5755.1273419798254</v>
      </c>
      <c r="H6607" s="6">
        <f>IF(ISNA(VLOOKUP($A6607, 'NAV Daily'!$A$1:$B$9941, 2, 0)/1000000000),H6606, VLOOKUP($A6607, 'NAV Daily'!$A$1:$B$9941, 2, 0)/1000000000)</f>
        <v>666.48381470779009</v>
      </c>
    </row>
    <row r="6608" spans="1:8" customFormat="1" x14ac:dyDescent="0.25">
      <c r="A6608" s="2">
        <v>45020</v>
      </c>
      <c r="B6608" s="110">
        <f>IF(ISNA(VLOOKUP($A6608, 'NAV Daily'!$A$1:$D$9941, 4, 0)),B6607, VLOOKUP($A6608, 'NAV Daily'!$A$1:$D$9941, 4, 0))</f>
        <v>3475.8989999999999</v>
      </c>
      <c r="C6608" s="110">
        <f>IF(IFERROR(VLOOKUP($A6608, JCI!A:E, 5, 0),C6607)="null",C6607, IFERROR(VLOOKUP( $A6608, JCI!A:E, 5, 0),C6607))</f>
        <v>6225.6860349999997</v>
      </c>
      <c r="D6608" s="6">
        <f>IF(ISNA(VLOOKUP($A6608,ICBI!$C$1:$D$10000, 2, 0)),D6607, VLOOKUP($A6608, ICBI!$C$1:$D$10000, 2, 0))</f>
        <v>274.53288710195</v>
      </c>
      <c r="E6608" s="2">
        <f t="shared" si="335"/>
        <v>43829</v>
      </c>
      <c r="F6608" s="3">
        <f t="shared" si="336"/>
        <v>3475.8989999999999</v>
      </c>
      <c r="G6608" s="3">
        <f t="shared" si="337"/>
        <v>5755.1273419798254</v>
      </c>
      <c r="H6608" s="6">
        <f>IF(ISNA(VLOOKUP($A6608, 'NAV Daily'!$A$1:$B$9941, 2, 0)/1000000000),H6607, VLOOKUP($A6608, 'NAV Daily'!$A$1:$B$9941, 2, 0)/1000000000)</f>
        <v>666.48381470779009</v>
      </c>
    </row>
    <row r="6609" spans="1:8" customFormat="1" x14ac:dyDescent="0.25">
      <c r="A6609" s="2">
        <v>45021</v>
      </c>
      <c r="B6609" s="110">
        <f>IF(ISNA(VLOOKUP($A6609, 'NAV Daily'!$A$1:$D$9941, 4, 0)),B6608, VLOOKUP($A6609, 'NAV Daily'!$A$1:$D$9941, 4, 0))</f>
        <v>3475.8989999999999</v>
      </c>
      <c r="C6609" s="110">
        <f>IF(IFERROR(VLOOKUP($A6609, JCI!A:E, 5, 0),C6608)="null",C6608, IFERROR(VLOOKUP( $A6609, JCI!A:E, 5, 0),C6608))</f>
        <v>6225.6860349999997</v>
      </c>
      <c r="D6609" s="6">
        <f>IF(ISNA(VLOOKUP($A6609,ICBI!$C$1:$D$10000, 2, 0)),D6608, VLOOKUP($A6609, ICBI!$C$1:$D$10000, 2, 0))</f>
        <v>274.53288710195</v>
      </c>
      <c r="E6609" s="2">
        <f t="shared" si="335"/>
        <v>43829</v>
      </c>
      <c r="F6609" s="3">
        <f t="shared" si="336"/>
        <v>3475.8989999999999</v>
      </c>
      <c r="G6609" s="3">
        <f t="shared" si="337"/>
        <v>5755.1273419798254</v>
      </c>
      <c r="H6609" s="6">
        <f>IF(ISNA(VLOOKUP($A6609, 'NAV Daily'!$A$1:$B$9941, 2, 0)/1000000000),H6608, VLOOKUP($A6609, 'NAV Daily'!$A$1:$B$9941, 2, 0)/1000000000)</f>
        <v>666.48381470779009</v>
      </c>
    </row>
    <row r="6610" spans="1:8" customFormat="1" x14ac:dyDescent="0.25">
      <c r="A6610" s="2">
        <v>45022</v>
      </c>
      <c r="B6610" s="110">
        <f>IF(ISNA(VLOOKUP($A6610, 'NAV Daily'!$A$1:$D$9941, 4, 0)),B6609, VLOOKUP($A6610, 'NAV Daily'!$A$1:$D$9941, 4, 0))</f>
        <v>3475.8989999999999</v>
      </c>
      <c r="C6610" s="110">
        <f>IF(IFERROR(VLOOKUP($A6610, JCI!A:E, 5, 0),C6609)="null",C6609, IFERROR(VLOOKUP( $A6610, JCI!A:E, 5, 0),C6609))</f>
        <v>6225.6860349999997</v>
      </c>
      <c r="D6610" s="6">
        <f>IF(ISNA(VLOOKUP($A6610,ICBI!$C$1:$D$10000, 2, 0)),D6609, VLOOKUP($A6610, ICBI!$C$1:$D$10000, 2, 0))</f>
        <v>274.53288710195</v>
      </c>
      <c r="E6610" s="2">
        <f t="shared" si="335"/>
        <v>43829</v>
      </c>
      <c r="F6610" s="3">
        <f t="shared" si="336"/>
        <v>3475.8989999999999</v>
      </c>
      <c r="G6610" s="3">
        <f t="shared" si="337"/>
        <v>5755.1273419798254</v>
      </c>
      <c r="H6610" s="6">
        <f>IF(ISNA(VLOOKUP($A6610, 'NAV Daily'!$A$1:$B$9941, 2, 0)/1000000000),H6609, VLOOKUP($A6610, 'NAV Daily'!$A$1:$B$9941, 2, 0)/1000000000)</f>
        <v>666.48381470779009</v>
      </c>
    </row>
    <row r="6611" spans="1:8" customFormat="1" x14ac:dyDescent="0.25">
      <c r="A6611" s="2">
        <v>45023</v>
      </c>
      <c r="B6611" s="110">
        <f>IF(ISNA(VLOOKUP($A6611, 'NAV Daily'!$A$1:$D$9941, 4, 0)),B6610, VLOOKUP($A6611, 'NAV Daily'!$A$1:$D$9941, 4, 0))</f>
        <v>3475.8989999999999</v>
      </c>
      <c r="C6611" s="110">
        <f>IF(IFERROR(VLOOKUP($A6611, JCI!A:E, 5, 0),C6610)="null",C6610, IFERROR(VLOOKUP( $A6611, JCI!A:E, 5, 0),C6610))</f>
        <v>6225.6860349999997</v>
      </c>
      <c r="D6611" s="6">
        <f>IF(ISNA(VLOOKUP($A6611,ICBI!$C$1:$D$10000, 2, 0)),D6610, VLOOKUP($A6611, ICBI!$C$1:$D$10000, 2, 0))</f>
        <v>274.53288710195</v>
      </c>
      <c r="E6611" s="2">
        <f t="shared" si="335"/>
        <v>43829</v>
      </c>
      <c r="F6611" s="3">
        <f t="shared" si="336"/>
        <v>3475.8989999999999</v>
      </c>
      <c r="G6611" s="3">
        <f t="shared" si="337"/>
        <v>5755.1273419798254</v>
      </c>
      <c r="H6611" s="6">
        <f>IF(ISNA(VLOOKUP($A6611, 'NAV Daily'!$A$1:$B$9941, 2, 0)/1000000000),H6610, VLOOKUP($A6611, 'NAV Daily'!$A$1:$B$9941, 2, 0)/1000000000)</f>
        <v>666.48381470779009</v>
      </c>
    </row>
    <row r="6612" spans="1:8" customFormat="1" x14ac:dyDescent="0.25">
      <c r="A6612" s="2">
        <v>45024</v>
      </c>
      <c r="B6612" s="110">
        <f>IF(ISNA(VLOOKUP($A6612, 'NAV Daily'!$A$1:$D$9941, 4, 0)),B6611, VLOOKUP($A6612, 'NAV Daily'!$A$1:$D$9941, 4, 0))</f>
        <v>3475.8989999999999</v>
      </c>
      <c r="C6612" s="110">
        <f>IF(IFERROR(VLOOKUP($A6612, JCI!A:E, 5, 0),C6611)="null",C6611, IFERROR(VLOOKUP( $A6612, JCI!A:E, 5, 0),C6611))</f>
        <v>6225.6860349999997</v>
      </c>
      <c r="D6612" s="6">
        <f>IF(ISNA(VLOOKUP($A6612,ICBI!$C$1:$D$10000, 2, 0)),D6611, VLOOKUP($A6612, ICBI!$C$1:$D$10000, 2, 0))</f>
        <v>274.53288710195</v>
      </c>
      <c r="E6612" s="2">
        <f t="shared" si="335"/>
        <v>43829</v>
      </c>
      <c r="F6612" s="3">
        <f t="shared" si="336"/>
        <v>3475.8989999999999</v>
      </c>
      <c r="G6612" s="3">
        <f t="shared" si="337"/>
        <v>5755.1273419798254</v>
      </c>
      <c r="H6612" s="6">
        <f>IF(ISNA(VLOOKUP($A6612, 'NAV Daily'!$A$1:$B$9941, 2, 0)/1000000000),H6611, VLOOKUP($A6612, 'NAV Daily'!$A$1:$B$9941, 2, 0)/1000000000)</f>
        <v>666.48381470779009</v>
      </c>
    </row>
    <row r="6613" spans="1:8" customFormat="1" x14ac:dyDescent="0.25">
      <c r="A6613" s="2">
        <v>45025</v>
      </c>
      <c r="B6613" s="110">
        <f>IF(ISNA(VLOOKUP($A6613, 'NAV Daily'!$A$1:$D$9941, 4, 0)),B6612, VLOOKUP($A6613, 'NAV Daily'!$A$1:$D$9941, 4, 0))</f>
        <v>3475.8989999999999</v>
      </c>
      <c r="C6613" s="110">
        <f>IF(IFERROR(VLOOKUP($A6613, JCI!A:E, 5, 0),C6612)="null",C6612, IFERROR(VLOOKUP( $A6613, JCI!A:E, 5, 0),C6612))</f>
        <v>6225.6860349999997</v>
      </c>
      <c r="D6613" s="6">
        <f>IF(ISNA(VLOOKUP($A6613,ICBI!$C$1:$D$10000, 2, 0)),D6612, VLOOKUP($A6613, ICBI!$C$1:$D$10000, 2, 0))</f>
        <v>274.53288710195</v>
      </c>
      <c r="E6613" s="2">
        <f t="shared" si="335"/>
        <v>43829</v>
      </c>
      <c r="F6613" s="3">
        <f t="shared" si="336"/>
        <v>3475.8989999999999</v>
      </c>
      <c r="G6613" s="3">
        <f t="shared" si="337"/>
        <v>5755.1273419798254</v>
      </c>
      <c r="H6613" s="6">
        <f>IF(ISNA(VLOOKUP($A6613, 'NAV Daily'!$A$1:$B$9941, 2, 0)/1000000000),H6612, VLOOKUP($A6613, 'NAV Daily'!$A$1:$B$9941, 2, 0)/1000000000)</f>
        <v>666.48381470779009</v>
      </c>
    </row>
    <row r="6614" spans="1:8" customFormat="1" x14ac:dyDescent="0.25">
      <c r="A6614" s="2">
        <v>45026</v>
      </c>
      <c r="B6614" s="110">
        <f>IF(ISNA(VLOOKUP($A6614, 'NAV Daily'!$A$1:$D$9941, 4, 0)),B6613, VLOOKUP($A6614, 'NAV Daily'!$A$1:$D$9941, 4, 0))</f>
        <v>3475.8989999999999</v>
      </c>
      <c r="C6614" s="110">
        <f>IF(IFERROR(VLOOKUP($A6614, JCI!A:E, 5, 0),C6613)="null",C6613, IFERROR(VLOOKUP( $A6614, JCI!A:E, 5, 0),C6613))</f>
        <v>6225.6860349999997</v>
      </c>
      <c r="D6614" s="6">
        <f>IF(ISNA(VLOOKUP($A6614,ICBI!$C$1:$D$10000, 2, 0)),D6613, VLOOKUP($A6614, ICBI!$C$1:$D$10000, 2, 0))</f>
        <v>274.53288710195</v>
      </c>
      <c r="E6614" s="2">
        <f t="shared" si="335"/>
        <v>43829</v>
      </c>
      <c r="F6614" s="3">
        <f t="shared" si="336"/>
        <v>3475.8989999999999</v>
      </c>
      <c r="G6614" s="3">
        <f t="shared" si="337"/>
        <v>5755.1273419798254</v>
      </c>
      <c r="H6614" s="6">
        <f>IF(ISNA(VLOOKUP($A6614, 'NAV Daily'!$A$1:$B$9941, 2, 0)/1000000000),H6613, VLOOKUP($A6614, 'NAV Daily'!$A$1:$B$9941, 2, 0)/1000000000)</f>
        <v>666.48381470779009</v>
      </c>
    </row>
    <row r="6615" spans="1:8" customFormat="1" x14ac:dyDescent="0.25">
      <c r="A6615" s="2">
        <v>45027</v>
      </c>
      <c r="B6615" s="110">
        <f>IF(ISNA(VLOOKUP($A6615, 'NAV Daily'!$A$1:$D$9941, 4, 0)),B6614, VLOOKUP($A6615, 'NAV Daily'!$A$1:$D$9941, 4, 0))</f>
        <v>3475.8989999999999</v>
      </c>
      <c r="C6615" s="110">
        <f>IF(IFERROR(VLOOKUP($A6615, JCI!A:E, 5, 0),C6614)="null",C6614, IFERROR(VLOOKUP( $A6615, JCI!A:E, 5, 0),C6614))</f>
        <v>6225.6860349999997</v>
      </c>
      <c r="D6615" s="6">
        <f>IF(ISNA(VLOOKUP($A6615,ICBI!$C$1:$D$10000, 2, 0)),D6614, VLOOKUP($A6615, ICBI!$C$1:$D$10000, 2, 0))</f>
        <v>274.53288710195</v>
      </c>
      <c r="E6615" s="2">
        <f t="shared" si="335"/>
        <v>43829</v>
      </c>
      <c r="F6615" s="3">
        <f t="shared" si="336"/>
        <v>3475.8989999999999</v>
      </c>
      <c r="G6615" s="3">
        <f t="shared" si="337"/>
        <v>5755.1273419798254</v>
      </c>
      <c r="H6615" s="6">
        <f>IF(ISNA(VLOOKUP($A6615, 'NAV Daily'!$A$1:$B$9941, 2, 0)/1000000000),H6614, VLOOKUP($A6615, 'NAV Daily'!$A$1:$B$9941, 2, 0)/1000000000)</f>
        <v>666.48381470779009</v>
      </c>
    </row>
    <row r="6616" spans="1:8" customFormat="1" x14ac:dyDescent="0.25">
      <c r="A6616" s="2">
        <v>45028</v>
      </c>
      <c r="B6616" s="110">
        <f>IF(ISNA(VLOOKUP($A6616, 'NAV Daily'!$A$1:$D$9941, 4, 0)),B6615, VLOOKUP($A6616, 'NAV Daily'!$A$1:$D$9941, 4, 0))</f>
        <v>3475.8989999999999</v>
      </c>
      <c r="C6616" s="110">
        <f>IF(IFERROR(VLOOKUP($A6616, JCI!A:E, 5, 0),C6615)="null",C6615, IFERROR(VLOOKUP( $A6616, JCI!A:E, 5, 0),C6615))</f>
        <v>6225.6860349999997</v>
      </c>
      <c r="D6616" s="6">
        <f>IF(ISNA(VLOOKUP($A6616,ICBI!$C$1:$D$10000, 2, 0)),D6615, VLOOKUP($A6616, ICBI!$C$1:$D$10000, 2, 0))</f>
        <v>274.53288710195</v>
      </c>
      <c r="E6616" s="2">
        <f t="shared" si="335"/>
        <v>43829</v>
      </c>
      <c r="F6616" s="3">
        <f t="shared" si="336"/>
        <v>3475.8989999999999</v>
      </c>
      <c r="G6616" s="3">
        <f t="shared" si="337"/>
        <v>5755.1273419798254</v>
      </c>
      <c r="H6616" s="6">
        <f>IF(ISNA(VLOOKUP($A6616, 'NAV Daily'!$A$1:$B$9941, 2, 0)/1000000000),H6615, VLOOKUP($A6616, 'NAV Daily'!$A$1:$B$9941, 2, 0)/1000000000)</f>
        <v>666.48381470779009</v>
      </c>
    </row>
    <row r="6617" spans="1:8" customFormat="1" x14ac:dyDescent="0.25">
      <c r="A6617" s="2">
        <v>45029</v>
      </c>
      <c r="B6617" s="110">
        <f>IF(ISNA(VLOOKUP($A6617, 'NAV Daily'!$A$1:$D$9941, 4, 0)),B6616, VLOOKUP($A6617, 'NAV Daily'!$A$1:$D$9941, 4, 0))</f>
        <v>3475.8989999999999</v>
      </c>
      <c r="C6617" s="110">
        <f>IF(IFERROR(VLOOKUP($A6617, JCI!A:E, 5, 0),C6616)="null",C6616, IFERROR(VLOOKUP( $A6617, JCI!A:E, 5, 0),C6616))</f>
        <v>6225.6860349999997</v>
      </c>
      <c r="D6617" s="6">
        <f>IF(ISNA(VLOOKUP($A6617,ICBI!$C$1:$D$10000, 2, 0)),D6616, VLOOKUP($A6617, ICBI!$C$1:$D$10000, 2, 0))</f>
        <v>274.53288710195</v>
      </c>
      <c r="E6617" s="2">
        <f t="shared" si="335"/>
        <v>43829</v>
      </c>
      <c r="F6617" s="3">
        <f t="shared" si="336"/>
        <v>3475.8989999999999</v>
      </c>
      <c r="G6617" s="3">
        <f t="shared" si="337"/>
        <v>5755.1273419798254</v>
      </c>
      <c r="H6617" s="6">
        <f>IF(ISNA(VLOOKUP($A6617, 'NAV Daily'!$A$1:$B$9941, 2, 0)/1000000000),H6616, VLOOKUP($A6617, 'NAV Daily'!$A$1:$B$9941, 2, 0)/1000000000)</f>
        <v>666.48381470779009</v>
      </c>
    </row>
    <row r="6618" spans="1:8" customFormat="1" x14ac:dyDescent="0.25">
      <c r="A6618" s="2">
        <v>45030</v>
      </c>
      <c r="B6618" s="110">
        <f>IF(ISNA(VLOOKUP($A6618, 'NAV Daily'!$A$1:$D$9941, 4, 0)),B6617, VLOOKUP($A6618, 'NAV Daily'!$A$1:$D$9941, 4, 0))</f>
        <v>3475.8989999999999</v>
      </c>
      <c r="C6618" s="110">
        <f>IF(IFERROR(VLOOKUP($A6618, JCI!A:E, 5, 0),C6617)="null",C6617, IFERROR(VLOOKUP( $A6618, JCI!A:E, 5, 0),C6617))</f>
        <v>6225.6860349999997</v>
      </c>
      <c r="D6618" s="6">
        <f>IF(ISNA(VLOOKUP($A6618,ICBI!$C$1:$D$10000, 2, 0)),D6617, VLOOKUP($A6618, ICBI!$C$1:$D$10000, 2, 0))</f>
        <v>274.53288710195</v>
      </c>
      <c r="E6618" s="2">
        <f t="shared" si="335"/>
        <v>43829</v>
      </c>
      <c r="F6618" s="3">
        <f t="shared" si="336"/>
        <v>3475.8989999999999</v>
      </c>
      <c r="G6618" s="3">
        <f t="shared" si="337"/>
        <v>5755.1273419798254</v>
      </c>
      <c r="H6618" s="6">
        <f>IF(ISNA(VLOOKUP($A6618, 'NAV Daily'!$A$1:$B$9941, 2, 0)/1000000000),H6617, VLOOKUP($A6618, 'NAV Daily'!$A$1:$B$9941, 2, 0)/1000000000)</f>
        <v>666.48381470779009</v>
      </c>
    </row>
    <row r="6619" spans="1:8" customFormat="1" x14ac:dyDescent="0.25">
      <c r="A6619" s="2">
        <v>45031</v>
      </c>
      <c r="B6619" s="110">
        <f>IF(ISNA(VLOOKUP($A6619, 'NAV Daily'!$A$1:$D$9941, 4, 0)),B6618, VLOOKUP($A6619, 'NAV Daily'!$A$1:$D$9941, 4, 0))</f>
        <v>3475.8989999999999</v>
      </c>
      <c r="C6619" s="110">
        <f>IF(IFERROR(VLOOKUP($A6619, JCI!A:E, 5, 0),C6618)="null",C6618, IFERROR(VLOOKUP( $A6619, JCI!A:E, 5, 0),C6618))</f>
        <v>6225.6860349999997</v>
      </c>
      <c r="D6619" s="6">
        <f>IF(ISNA(VLOOKUP($A6619,ICBI!$C$1:$D$10000, 2, 0)),D6618, VLOOKUP($A6619, ICBI!$C$1:$D$10000, 2, 0))</f>
        <v>274.53288710195</v>
      </c>
      <c r="E6619" s="2">
        <f t="shared" si="335"/>
        <v>43829</v>
      </c>
      <c r="F6619" s="3">
        <f t="shared" si="336"/>
        <v>3475.8989999999999</v>
      </c>
      <c r="G6619" s="3">
        <f t="shared" si="337"/>
        <v>5755.1273419798254</v>
      </c>
      <c r="H6619" s="6">
        <f>IF(ISNA(VLOOKUP($A6619, 'NAV Daily'!$A$1:$B$9941, 2, 0)/1000000000),H6618, VLOOKUP($A6619, 'NAV Daily'!$A$1:$B$9941, 2, 0)/1000000000)</f>
        <v>666.48381470779009</v>
      </c>
    </row>
    <row r="6620" spans="1:8" customFormat="1" x14ac:dyDescent="0.25">
      <c r="A6620" s="2">
        <v>45032</v>
      </c>
      <c r="B6620" s="110">
        <f>IF(ISNA(VLOOKUP($A6620, 'NAV Daily'!$A$1:$D$9941, 4, 0)),B6619, VLOOKUP($A6620, 'NAV Daily'!$A$1:$D$9941, 4, 0))</f>
        <v>3475.8989999999999</v>
      </c>
      <c r="C6620" s="110">
        <f>IF(IFERROR(VLOOKUP($A6620, JCI!A:E, 5, 0),C6619)="null",C6619, IFERROR(VLOOKUP( $A6620, JCI!A:E, 5, 0),C6619))</f>
        <v>6225.6860349999997</v>
      </c>
      <c r="D6620" s="6">
        <f>IF(ISNA(VLOOKUP($A6620,ICBI!$C$1:$D$10000, 2, 0)),D6619, VLOOKUP($A6620, ICBI!$C$1:$D$10000, 2, 0))</f>
        <v>274.53288710195</v>
      </c>
      <c r="E6620" s="2">
        <f t="shared" si="335"/>
        <v>43829</v>
      </c>
      <c r="F6620" s="3">
        <f t="shared" si="336"/>
        <v>3475.8989999999999</v>
      </c>
      <c r="G6620" s="3">
        <f t="shared" si="337"/>
        <v>5755.1273419798254</v>
      </c>
      <c r="H6620" s="6">
        <f>IF(ISNA(VLOOKUP($A6620, 'NAV Daily'!$A$1:$B$9941, 2, 0)/1000000000),H6619, VLOOKUP($A6620, 'NAV Daily'!$A$1:$B$9941, 2, 0)/1000000000)</f>
        <v>666.48381470779009</v>
      </c>
    </row>
    <row r="6621" spans="1:8" customFormat="1" x14ac:dyDescent="0.25">
      <c r="A6621" s="2">
        <v>45033</v>
      </c>
      <c r="B6621" s="110">
        <f>IF(ISNA(VLOOKUP($A6621, 'NAV Daily'!$A$1:$D$9941, 4, 0)),B6620, VLOOKUP($A6621, 'NAV Daily'!$A$1:$D$9941, 4, 0))</f>
        <v>3475.8989999999999</v>
      </c>
      <c r="C6621" s="110">
        <f>IF(IFERROR(VLOOKUP($A6621, JCI!A:E, 5, 0),C6620)="null",C6620, IFERROR(VLOOKUP( $A6621, JCI!A:E, 5, 0),C6620))</f>
        <v>6225.6860349999997</v>
      </c>
      <c r="D6621" s="6">
        <f>IF(ISNA(VLOOKUP($A6621,ICBI!$C$1:$D$10000, 2, 0)),D6620, VLOOKUP($A6621, ICBI!$C$1:$D$10000, 2, 0))</f>
        <v>274.53288710195</v>
      </c>
      <c r="E6621" s="2">
        <f t="shared" si="335"/>
        <v>43829</v>
      </c>
      <c r="F6621" s="3">
        <f t="shared" si="336"/>
        <v>3475.8989999999999</v>
      </c>
      <c r="G6621" s="3">
        <f t="shared" si="337"/>
        <v>5755.1273419798254</v>
      </c>
      <c r="H6621" s="6">
        <f>IF(ISNA(VLOOKUP($A6621, 'NAV Daily'!$A$1:$B$9941, 2, 0)/1000000000),H6620, VLOOKUP($A6621, 'NAV Daily'!$A$1:$B$9941, 2, 0)/1000000000)</f>
        <v>666.48381470779009</v>
      </c>
    </row>
    <row r="6622" spans="1:8" customFormat="1" x14ac:dyDescent="0.25">
      <c r="A6622" s="2">
        <v>45034</v>
      </c>
      <c r="B6622" s="110">
        <f>IF(ISNA(VLOOKUP($A6622, 'NAV Daily'!$A$1:$D$9941, 4, 0)),B6621, VLOOKUP($A6622, 'NAV Daily'!$A$1:$D$9941, 4, 0))</f>
        <v>3475.8989999999999</v>
      </c>
      <c r="C6622" s="110">
        <f>IF(IFERROR(VLOOKUP($A6622, JCI!A:E, 5, 0),C6621)="null",C6621, IFERROR(VLOOKUP( $A6622, JCI!A:E, 5, 0),C6621))</f>
        <v>6225.6860349999997</v>
      </c>
      <c r="D6622" s="6">
        <f>IF(ISNA(VLOOKUP($A6622,ICBI!$C$1:$D$10000, 2, 0)),D6621, VLOOKUP($A6622, ICBI!$C$1:$D$10000, 2, 0))</f>
        <v>274.53288710195</v>
      </c>
      <c r="E6622" s="2">
        <f t="shared" si="335"/>
        <v>43829</v>
      </c>
      <c r="F6622" s="3">
        <f t="shared" si="336"/>
        <v>3475.8989999999999</v>
      </c>
      <c r="G6622" s="3">
        <f t="shared" si="337"/>
        <v>5755.1273419798254</v>
      </c>
      <c r="H6622" s="6">
        <f>IF(ISNA(VLOOKUP($A6622, 'NAV Daily'!$A$1:$B$9941, 2, 0)/1000000000),H6621, VLOOKUP($A6622, 'NAV Daily'!$A$1:$B$9941, 2, 0)/1000000000)</f>
        <v>666.48381470779009</v>
      </c>
    </row>
    <row r="6623" spans="1:8" customFormat="1" x14ac:dyDescent="0.25">
      <c r="A6623" s="2">
        <v>45035</v>
      </c>
      <c r="B6623" s="110">
        <f>IF(ISNA(VLOOKUP($A6623, 'NAV Daily'!$A$1:$D$9941, 4, 0)),B6622, VLOOKUP($A6623, 'NAV Daily'!$A$1:$D$9941, 4, 0))</f>
        <v>3475.8989999999999</v>
      </c>
      <c r="C6623" s="110">
        <f>IF(IFERROR(VLOOKUP($A6623, JCI!A:E, 5, 0),C6622)="null",C6622, IFERROR(VLOOKUP( $A6623, JCI!A:E, 5, 0),C6622))</f>
        <v>6225.6860349999997</v>
      </c>
      <c r="D6623" s="6">
        <f>IF(ISNA(VLOOKUP($A6623,ICBI!$C$1:$D$10000, 2, 0)),D6622, VLOOKUP($A6623, ICBI!$C$1:$D$10000, 2, 0))</f>
        <v>274.53288710195</v>
      </c>
      <c r="E6623" s="2">
        <f t="shared" si="335"/>
        <v>43829</v>
      </c>
      <c r="F6623" s="3">
        <f t="shared" si="336"/>
        <v>3475.8989999999999</v>
      </c>
      <c r="G6623" s="3">
        <f t="shared" si="337"/>
        <v>5755.1273419798254</v>
      </c>
      <c r="H6623" s="6">
        <f>IF(ISNA(VLOOKUP($A6623, 'NAV Daily'!$A$1:$B$9941, 2, 0)/1000000000),H6622, VLOOKUP($A6623, 'NAV Daily'!$A$1:$B$9941, 2, 0)/1000000000)</f>
        <v>666.48381470779009</v>
      </c>
    </row>
    <row r="6624" spans="1:8" customFormat="1" x14ac:dyDescent="0.25">
      <c r="A6624" s="2">
        <v>45036</v>
      </c>
      <c r="B6624" s="110">
        <f>IF(ISNA(VLOOKUP($A6624, 'NAV Daily'!$A$1:$D$9941, 4, 0)),B6623, VLOOKUP($A6624, 'NAV Daily'!$A$1:$D$9941, 4, 0))</f>
        <v>3475.8989999999999</v>
      </c>
      <c r="C6624" s="110">
        <f>IF(IFERROR(VLOOKUP($A6624, JCI!A:E, 5, 0),C6623)="null",C6623, IFERROR(VLOOKUP( $A6624, JCI!A:E, 5, 0),C6623))</f>
        <v>6225.6860349999997</v>
      </c>
      <c r="D6624" s="6">
        <f>IF(ISNA(VLOOKUP($A6624,ICBI!$C$1:$D$10000, 2, 0)),D6623, VLOOKUP($A6624, ICBI!$C$1:$D$10000, 2, 0))</f>
        <v>274.53288710195</v>
      </c>
      <c r="E6624" s="2">
        <f t="shared" si="335"/>
        <v>43829</v>
      </c>
      <c r="F6624" s="3">
        <f t="shared" si="336"/>
        <v>3475.8989999999999</v>
      </c>
      <c r="G6624" s="3">
        <f t="shared" si="337"/>
        <v>5755.1273419798254</v>
      </c>
      <c r="H6624" s="6">
        <f>IF(ISNA(VLOOKUP($A6624, 'NAV Daily'!$A$1:$B$9941, 2, 0)/1000000000),H6623, VLOOKUP($A6624, 'NAV Daily'!$A$1:$B$9941, 2, 0)/1000000000)</f>
        <v>666.48381470779009</v>
      </c>
    </row>
    <row r="6625" spans="1:8" customFormat="1" x14ac:dyDescent="0.25">
      <c r="A6625" s="2">
        <v>45037</v>
      </c>
      <c r="B6625" s="110">
        <f>IF(ISNA(VLOOKUP($A6625, 'NAV Daily'!$A$1:$D$9941, 4, 0)),B6624, VLOOKUP($A6625, 'NAV Daily'!$A$1:$D$9941, 4, 0))</f>
        <v>3475.8989999999999</v>
      </c>
      <c r="C6625" s="110">
        <f>IF(IFERROR(VLOOKUP($A6625, JCI!A:E, 5, 0),C6624)="null",C6624, IFERROR(VLOOKUP( $A6625, JCI!A:E, 5, 0),C6624))</f>
        <v>6225.6860349999997</v>
      </c>
      <c r="D6625" s="6">
        <f>IF(ISNA(VLOOKUP($A6625,ICBI!$C$1:$D$10000, 2, 0)),D6624, VLOOKUP($A6625, ICBI!$C$1:$D$10000, 2, 0))</f>
        <v>274.53288710195</v>
      </c>
      <c r="E6625" s="2">
        <f t="shared" si="335"/>
        <v>43829</v>
      </c>
      <c r="F6625" s="3">
        <f t="shared" si="336"/>
        <v>3475.8989999999999</v>
      </c>
      <c r="G6625" s="3">
        <f t="shared" si="337"/>
        <v>5755.1273419798254</v>
      </c>
      <c r="H6625" s="6">
        <f>IF(ISNA(VLOOKUP($A6625, 'NAV Daily'!$A$1:$B$9941, 2, 0)/1000000000),H6624, VLOOKUP($A6625, 'NAV Daily'!$A$1:$B$9941, 2, 0)/1000000000)</f>
        <v>666.48381470779009</v>
      </c>
    </row>
    <row r="6626" spans="1:8" customFormat="1" x14ac:dyDescent="0.25">
      <c r="A6626" s="2">
        <v>45038</v>
      </c>
      <c r="B6626" s="110">
        <f>IF(ISNA(VLOOKUP($A6626, 'NAV Daily'!$A$1:$D$9941, 4, 0)),B6625, VLOOKUP($A6626, 'NAV Daily'!$A$1:$D$9941, 4, 0))</f>
        <v>3475.8989999999999</v>
      </c>
      <c r="C6626" s="110">
        <f>IF(IFERROR(VLOOKUP($A6626, JCI!A:E, 5, 0),C6625)="null",C6625, IFERROR(VLOOKUP( $A6626, JCI!A:E, 5, 0),C6625))</f>
        <v>6225.6860349999997</v>
      </c>
      <c r="D6626" s="6">
        <f>IF(ISNA(VLOOKUP($A6626,ICBI!$C$1:$D$10000, 2, 0)),D6625, VLOOKUP($A6626, ICBI!$C$1:$D$10000, 2, 0))</f>
        <v>274.53288710195</v>
      </c>
      <c r="E6626" s="2">
        <f t="shared" si="335"/>
        <v>43829</v>
      </c>
      <c r="F6626" s="3">
        <f t="shared" si="336"/>
        <v>3475.8989999999999</v>
      </c>
      <c r="G6626" s="3">
        <f t="shared" si="337"/>
        <v>5755.1273419798254</v>
      </c>
      <c r="H6626" s="6">
        <f>IF(ISNA(VLOOKUP($A6626, 'NAV Daily'!$A$1:$B$9941, 2, 0)/1000000000),H6625, VLOOKUP($A6626, 'NAV Daily'!$A$1:$B$9941, 2, 0)/1000000000)</f>
        <v>666.48381470779009</v>
      </c>
    </row>
    <row r="6627" spans="1:8" customFormat="1" x14ac:dyDescent="0.25">
      <c r="A6627" s="2">
        <v>45039</v>
      </c>
      <c r="B6627" s="110">
        <f>IF(ISNA(VLOOKUP($A6627, 'NAV Daily'!$A$1:$D$9941, 4, 0)),B6626, VLOOKUP($A6627, 'NAV Daily'!$A$1:$D$9941, 4, 0))</f>
        <v>3475.8989999999999</v>
      </c>
      <c r="C6627" s="110">
        <f>IF(IFERROR(VLOOKUP($A6627, JCI!A:E, 5, 0),C6626)="null",C6626, IFERROR(VLOOKUP( $A6627, JCI!A:E, 5, 0),C6626))</f>
        <v>6225.6860349999997</v>
      </c>
      <c r="D6627" s="6">
        <f>IF(ISNA(VLOOKUP($A6627,ICBI!$C$1:$D$10000, 2, 0)),D6626, VLOOKUP($A6627, ICBI!$C$1:$D$10000, 2, 0))</f>
        <v>274.53288710195</v>
      </c>
      <c r="E6627" s="2">
        <f t="shared" si="335"/>
        <v>43829</v>
      </c>
      <c r="F6627" s="3">
        <f t="shared" si="336"/>
        <v>3475.8989999999999</v>
      </c>
      <c r="G6627" s="3">
        <f t="shared" si="337"/>
        <v>5755.1273419798254</v>
      </c>
      <c r="H6627" s="6">
        <f>IF(ISNA(VLOOKUP($A6627, 'NAV Daily'!$A$1:$B$9941, 2, 0)/1000000000),H6626, VLOOKUP($A6627, 'NAV Daily'!$A$1:$B$9941, 2, 0)/1000000000)</f>
        <v>666.48381470779009</v>
      </c>
    </row>
    <row r="6628" spans="1:8" customFormat="1" x14ac:dyDescent="0.25">
      <c r="A6628" s="2">
        <v>45040</v>
      </c>
      <c r="B6628" s="110">
        <f>IF(ISNA(VLOOKUP($A6628, 'NAV Daily'!$A$1:$D$9941, 4, 0)),B6627, VLOOKUP($A6628, 'NAV Daily'!$A$1:$D$9941, 4, 0))</f>
        <v>3475.8989999999999</v>
      </c>
      <c r="C6628" s="110">
        <f>IF(IFERROR(VLOOKUP($A6628, JCI!A:E, 5, 0),C6627)="null",C6627, IFERROR(VLOOKUP( $A6628, JCI!A:E, 5, 0),C6627))</f>
        <v>6225.6860349999997</v>
      </c>
      <c r="D6628" s="6">
        <f>IF(ISNA(VLOOKUP($A6628,ICBI!$C$1:$D$10000, 2, 0)),D6627, VLOOKUP($A6628, ICBI!$C$1:$D$10000, 2, 0))</f>
        <v>274.53288710195</v>
      </c>
      <c r="E6628" s="2">
        <f t="shared" si="335"/>
        <v>43829</v>
      </c>
      <c r="F6628" s="3">
        <f t="shared" si="336"/>
        <v>3475.8989999999999</v>
      </c>
      <c r="G6628" s="3">
        <f t="shared" si="337"/>
        <v>5755.1273419798254</v>
      </c>
      <c r="H6628" s="6">
        <f>IF(ISNA(VLOOKUP($A6628, 'NAV Daily'!$A$1:$B$9941, 2, 0)/1000000000),H6627, VLOOKUP($A6628, 'NAV Daily'!$A$1:$B$9941, 2, 0)/1000000000)</f>
        <v>666.48381470779009</v>
      </c>
    </row>
    <row r="6629" spans="1:8" customFormat="1" x14ac:dyDescent="0.25">
      <c r="A6629" s="2">
        <v>45041</v>
      </c>
      <c r="B6629" s="110">
        <f>IF(ISNA(VLOOKUP($A6629, 'NAV Daily'!$A$1:$D$9941, 4, 0)),B6628, VLOOKUP($A6629, 'NAV Daily'!$A$1:$D$9941, 4, 0))</f>
        <v>3475.8989999999999</v>
      </c>
      <c r="C6629" s="110">
        <f>IF(IFERROR(VLOOKUP($A6629, JCI!A:E, 5, 0),C6628)="null",C6628, IFERROR(VLOOKUP( $A6629, JCI!A:E, 5, 0),C6628))</f>
        <v>6225.6860349999997</v>
      </c>
      <c r="D6629" s="6">
        <f>IF(ISNA(VLOOKUP($A6629,ICBI!$C$1:$D$10000, 2, 0)),D6628, VLOOKUP($A6629, ICBI!$C$1:$D$10000, 2, 0))</f>
        <v>274.53288710195</v>
      </c>
      <c r="E6629" s="2">
        <f t="shared" si="335"/>
        <v>43829</v>
      </c>
      <c r="F6629" s="3">
        <f t="shared" si="336"/>
        <v>3475.8989999999999</v>
      </c>
      <c r="G6629" s="3">
        <f t="shared" si="337"/>
        <v>5755.1273419798254</v>
      </c>
      <c r="H6629" s="6">
        <f>IF(ISNA(VLOOKUP($A6629, 'NAV Daily'!$A$1:$B$9941, 2, 0)/1000000000),H6628, VLOOKUP($A6629, 'NAV Daily'!$A$1:$B$9941, 2, 0)/1000000000)</f>
        <v>666.48381470779009</v>
      </c>
    </row>
    <row r="6630" spans="1:8" customFormat="1" x14ac:dyDescent="0.25">
      <c r="A6630" s="2">
        <v>45042</v>
      </c>
      <c r="B6630" s="110">
        <f>IF(ISNA(VLOOKUP($A6630, 'NAV Daily'!$A$1:$D$9941, 4, 0)),B6629, VLOOKUP($A6630, 'NAV Daily'!$A$1:$D$9941, 4, 0))</f>
        <v>3475.8989999999999</v>
      </c>
      <c r="C6630" s="110">
        <f>IF(IFERROR(VLOOKUP($A6630, JCI!A:E, 5, 0),C6629)="null",C6629, IFERROR(VLOOKUP( $A6630, JCI!A:E, 5, 0),C6629))</f>
        <v>6225.6860349999997</v>
      </c>
      <c r="D6630" s="6">
        <f>IF(ISNA(VLOOKUP($A6630,ICBI!$C$1:$D$10000, 2, 0)),D6629, VLOOKUP($A6630, ICBI!$C$1:$D$10000, 2, 0))</f>
        <v>274.53288710195</v>
      </c>
      <c r="E6630" s="2">
        <f t="shared" si="335"/>
        <v>43829</v>
      </c>
      <c r="F6630" s="3">
        <f t="shared" si="336"/>
        <v>3475.8989999999999</v>
      </c>
      <c r="G6630" s="3">
        <f t="shared" si="337"/>
        <v>5755.1273419798254</v>
      </c>
      <c r="H6630" s="6">
        <f>IF(ISNA(VLOOKUP($A6630, 'NAV Daily'!$A$1:$B$9941, 2, 0)/1000000000),H6629, VLOOKUP($A6630, 'NAV Daily'!$A$1:$B$9941, 2, 0)/1000000000)</f>
        <v>666.48381470779009</v>
      </c>
    </row>
    <row r="6631" spans="1:8" customFormat="1" x14ac:dyDescent="0.25">
      <c r="A6631" s="2">
        <v>45043</v>
      </c>
      <c r="B6631" s="110">
        <f>IF(ISNA(VLOOKUP($A6631, 'NAV Daily'!$A$1:$D$9941, 4, 0)),B6630, VLOOKUP($A6631, 'NAV Daily'!$A$1:$D$9941, 4, 0))</f>
        <v>3475.8989999999999</v>
      </c>
      <c r="C6631" s="110">
        <f>IF(IFERROR(VLOOKUP($A6631, JCI!A:E, 5, 0),C6630)="null",C6630, IFERROR(VLOOKUP( $A6631, JCI!A:E, 5, 0),C6630))</f>
        <v>6225.6860349999997</v>
      </c>
      <c r="D6631" s="6">
        <f>IF(ISNA(VLOOKUP($A6631,ICBI!$C$1:$D$10000, 2, 0)),D6630, VLOOKUP($A6631, ICBI!$C$1:$D$10000, 2, 0))</f>
        <v>274.53288710195</v>
      </c>
      <c r="E6631" s="2">
        <f t="shared" si="335"/>
        <v>43829</v>
      </c>
      <c r="F6631" s="3">
        <f t="shared" si="336"/>
        <v>3475.8989999999999</v>
      </c>
      <c r="G6631" s="3">
        <f t="shared" si="337"/>
        <v>5755.1273419798254</v>
      </c>
      <c r="H6631" s="6">
        <f>IF(ISNA(VLOOKUP($A6631, 'NAV Daily'!$A$1:$B$9941, 2, 0)/1000000000),H6630, VLOOKUP($A6631, 'NAV Daily'!$A$1:$B$9941, 2, 0)/1000000000)</f>
        <v>666.48381470779009</v>
      </c>
    </row>
    <row r="6632" spans="1:8" customFormat="1" x14ac:dyDescent="0.25">
      <c r="A6632" s="2">
        <v>45044</v>
      </c>
      <c r="B6632" s="110">
        <f>IF(ISNA(VLOOKUP($A6632, 'NAV Daily'!$A$1:$D$9941, 4, 0)),B6631, VLOOKUP($A6632, 'NAV Daily'!$A$1:$D$9941, 4, 0))</f>
        <v>3475.8989999999999</v>
      </c>
      <c r="C6632" s="110">
        <f>IF(IFERROR(VLOOKUP($A6632, JCI!A:E, 5, 0),C6631)="null",C6631, IFERROR(VLOOKUP( $A6632, JCI!A:E, 5, 0),C6631))</f>
        <v>6225.6860349999997</v>
      </c>
      <c r="D6632" s="6">
        <f>IF(ISNA(VLOOKUP($A6632,ICBI!$C$1:$D$10000, 2, 0)),D6631, VLOOKUP($A6632, ICBI!$C$1:$D$10000, 2, 0))</f>
        <v>274.53288710195</v>
      </c>
      <c r="E6632" s="2">
        <f t="shared" si="335"/>
        <v>43829</v>
      </c>
      <c r="F6632" s="3">
        <f t="shared" si="336"/>
        <v>3475.8989999999999</v>
      </c>
      <c r="G6632" s="3">
        <f t="shared" si="337"/>
        <v>5755.1273419798254</v>
      </c>
      <c r="H6632" s="6">
        <f>IF(ISNA(VLOOKUP($A6632, 'NAV Daily'!$A$1:$B$9941, 2, 0)/1000000000),H6631, VLOOKUP($A6632, 'NAV Daily'!$A$1:$B$9941, 2, 0)/1000000000)</f>
        <v>666.48381470779009</v>
      </c>
    </row>
    <row r="6633" spans="1:8" customFormat="1" x14ac:dyDescent="0.25">
      <c r="A6633" s="2">
        <v>45045</v>
      </c>
      <c r="B6633" s="110">
        <f>IF(ISNA(VLOOKUP($A6633, 'NAV Daily'!$A$1:$D$9941, 4, 0)),B6632, VLOOKUP($A6633, 'NAV Daily'!$A$1:$D$9941, 4, 0))</f>
        <v>3475.8989999999999</v>
      </c>
      <c r="C6633" s="110">
        <f>IF(IFERROR(VLOOKUP($A6633, JCI!A:E, 5, 0),C6632)="null",C6632, IFERROR(VLOOKUP( $A6633, JCI!A:E, 5, 0),C6632))</f>
        <v>6225.6860349999997</v>
      </c>
      <c r="D6633" s="6">
        <f>IF(ISNA(VLOOKUP($A6633,ICBI!$C$1:$D$10000, 2, 0)),D6632, VLOOKUP($A6633, ICBI!$C$1:$D$10000, 2, 0))</f>
        <v>274.53288710195</v>
      </c>
      <c r="E6633" s="2">
        <f t="shared" si="335"/>
        <v>43829</v>
      </c>
      <c r="F6633" s="3">
        <f t="shared" si="336"/>
        <v>3475.8989999999999</v>
      </c>
      <c r="G6633" s="3">
        <f t="shared" si="337"/>
        <v>5755.1273419798254</v>
      </c>
      <c r="H6633" s="6">
        <f>IF(ISNA(VLOOKUP($A6633, 'NAV Daily'!$A$1:$B$9941, 2, 0)/1000000000),H6632, VLOOKUP($A6633, 'NAV Daily'!$A$1:$B$9941, 2, 0)/1000000000)</f>
        <v>666.48381470779009</v>
      </c>
    </row>
    <row r="6634" spans="1:8" customFormat="1" x14ac:dyDescent="0.25">
      <c r="A6634" s="2">
        <v>45046</v>
      </c>
      <c r="B6634" s="110">
        <f>IF(ISNA(VLOOKUP($A6634, 'NAV Daily'!$A$1:$D$9941, 4, 0)),B6633, VLOOKUP($A6634, 'NAV Daily'!$A$1:$D$9941, 4, 0))</f>
        <v>3475.8989999999999</v>
      </c>
      <c r="C6634" s="110">
        <f>IF(IFERROR(VLOOKUP($A6634, JCI!A:E, 5, 0),C6633)="null",C6633, IFERROR(VLOOKUP( $A6634, JCI!A:E, 5, 0),C6633))</f>
        <v>6225.6860349999997</v>
      </c>
      <c r="D6634" s="6">
        <f>IF(ISNA(VLOOKUP($A6634,ICBI!$C$1:$D$10000, 2, 0)),D6633, VLOOKUP($A6634, ICBI!$C$1:$D$10000, 2, 0))</f>
        <v>274.53288710195</v>
      </c>
      <c r="E6634" s="2">
        <f t="shared" si="335"/>
        <v>43829</v>
      </c>
      <c r="F6634" s="3">
        <f t="shared" si="336"/>
        <v>3475.8989999999999</v>
      </c>
      <c r="G6634" s="3">
        <f t="shared" si="337"/>
        <v>5755.1273419798254</v>
      </c>
      <c r="H6634" s="6">
        <f>IF(ISNA(VLOOKUP($A6634, 'NAV Daily'!$A$1:$B$9941, 2, 0)/1000000000),H6633, VLOOKUP($A6634, 'NAV Daily'!$A$1:$B$9941, 2, 0)/1000000000)</f>
        <v>666.48381470779009</v>
      </c>
    </row>
    <row r="6635" spans="1:8" customFormat="1" x14ac:dyDescent="0.25">
      <c r="A6635" s="2">
        <v>45047</v>
      </c>
      <c r="B6635" s="110">
        <f>IF(ISNA(VLOOKUP($A6635, 'NAV Daily'!$A$1:$D$9941, 4, 0)),B6634, VLOOKUP($A6635, 'NAV Daily'!$A$1:$D$9941, 4, 0))</f>
        <v>3475.8989999999999</v>
      </c>
      <c r="C6635" s="110">
        <f>IF(IFERROR(VLOOKUP($A6635, JCI!A:E, 5, 0),C6634)="null",C6634, IFERROR(VLOOKUP( $A6635, JCI!A:E, 5, 0),C6634))</f>
        <v>6225.6860349999997</v>
      </c>
      <c r="D6635" s="6">
        <f>IF(ISNA(VLOOKUP($A6635,ICBI!$C$1:$D$10000, 2, 0)),D6634, VLOOKUP($A6635, ICBI!$C$1:$D$10000, 2, 0))</f>
        <v>274.53288710195</v>
      </c>
      <c r="E6635" s="2">
        <f t="shared" si="335"/>
        <v>43829</v>
      </c>
      <c r="F6635" s="3">
        <f t="shared" si="336"/>
        <v>3475.8989999999999</v>
      </c>
      <c r="G6635" s="3">
        <f t="shared" si="337"/>
        <v>5755.1273419798254</v>
      </c>
      <c r="H6635" s="6">
        <f>IF(ISNA(VLOOKUP($A6635, 'NAV Daily'!$A$1:$B$9941, 2, 0)/1000000000),H6634, VLOOKUP($A6635, 'NAV Daily'!$A$1:$B$9941, 2, 0)/1000000000)</f>
        <v>666.48381470779009</v>
      </c>
    </row>
    <row r="6636" spans="1:8" customFormat="1" x14ac:dyDescent="0.25">
      <c r="A6636" s="2">
        <v>45048</v>
      </c>
      <c r="B6636" s="110">
        <f>IF(ISNA(VLOOKUP($A6636, 'NAV Daily'!$A$1:$D$9941, 4, 0)),B6635, VLOOKUP($A6636, 'NAV Daily'!$A$1:$D$9941, 4, 0))</f>
        <v>3475.8989999999999</v>
      </c>
      <c r="C6636" s="110">
        <f>IF(IFERROR(VLOOKUP($A6636, JCI!A:E, 5, 0),C6635)="null",C6635, IFERROR(VLOOKUP( $A6636, JCI!A:E, 5, 0),C6635))</f>
        <v>6225.6860349999997</v>
      </c>
      <c r="D6636" s="6">
        <f>IF(ISNA(VLOOKUP($A6636,ICBI!$C$1:$D$10000, 2, 0)),D6635, VLOOKUP($A6636, ICBI!$C$1:$D$10000, 2, 0))</f>
        <v>274.53288710195</v>
      </c>
      <c r="E6636" s="2">
        <f t="shared" si="335"/>
        <v>43829</v>
      </c>
      <c r="F6636" s="3">
        <f t="shared" si="336"/>
        <v>3475.8989999999999</v>
      </c>
      <c r="G6636" s="3">
        <f t="shared" si="337"/>
        <v>5755.1273419798254</v>
      </c>
      <c r="H6636" s="6">
        <f>IF(ISNA(VLOOKUP($A6636, 'NAV Daily'!$A$1:$B$9941, 2, 0)/1000000000),H6635, VLOOKUP($A6636, 'NAV Daily'!$A$1:$B$9941, 2, 0)/1000000000)</f>
        <v>666.48381470779009</v>
      </c>
    </row>
    <row r="6637" spans="1:8" customFormat="1" x14ac:dyDescent="0.25">
      <c r="A6637" s="2">
        <v>45049</v>
      </c>
      <c r="B6637" s="110">
        <f>IF(ISNA(VLOOKUP($A6637, 'NAV Daily'!$A$1:$D$9941, 4, 0)),B6636, VLOOKUP($A6637, 'NAV Daily'!$A$1:$D$9941, 4, 0))</f>
        <v>3475.8989999999999</v>
      </c>
      <c r="C6637" s="110">
        <f>IF(IFERROR(VLOOKUP($A6637, JCI!A:E, 5, 0),C6636)="null",C6636, IFERROR(VLOOKUP( $A6637, JCI!A:E, 5, 0),C6636))</f>
        <v>6225.6860349999997</v>
      </c>
      <c r="D6637" s="6">
        <f>IF(ISNA(VLOOKUP($A6637,ICBI!$C$1:$D$10000, 2, 0)),D6636, VLOOKUP($A6637, ICBI!$C$1:$D$10000, 2, 0))</f>
        <v>274.53288710195</v>
      </c>
      <c r="E6637" s="2">
        <f t="shared" si="335"/>
        <v>43829</v>
      </c>
      <c r="F6637" s="3">
        <f t="shared" si="336"/>
        <v>3475.8989999999999</v>
      </c>
      <c r="G6637" s="3">
        <f t="shared" si="337"/>
        <v>5755.1273419798254</v>
      </c>
      <c r="H6637" s="6">
        <f>IF(ISNA(VLOOKUP($A6637, 'NAV Daily'!$A$1:$B$9941, 2, 0)/1000000000),H6636, VLOOKUP($A6637, 'NAV Daily'!$A$1:$B$9941, 2, 0)/1000000000)</f>
        <v>666.48381470779009</v>
      </c>
    </row>
    <row r="6638" spans="1:8" customFormat="1" x14ac:dyDescent="0.25">
      <c r="A6638" s="2">
        <v>45050</v>
      </c>
      <c r="B6638" s="110">
        <f>IF(ISNA(VLOOKUP($A6638, 'NAV Daily'!$A$1:$D$9941, 4, 0)),B6637, VLOOKUP($A6638, 'NAV Daily'!$A$1:$D$9941, 4, 0))</f>
        <v>3475.8989999999999</v>
      </c>
      <c r="C6638" s="110">
        <f>IF(IFERROR(VLOOKUP($A6638, JCI!A:E, 5, 0),C6637)="null",C6637, IFERROR(VLOOKUP( $A6638, JCI!A:E, 5, 0),C6637))</f>
        <v>6225.6860349999997</v>
      </c>
      <c r="D6638" s="6">
        <f>IF(ISNA(VLOOKUP($A6638,ICBI!$C$1:$D$10000, 2, 0)),D6637, VLOOKUP($A6638, ICBI!$C$1:$D$10000, 2, 0))</f>
        <v>274.53288710195</v>
      </c>
      <c r="E6638" s="2">
        <f t="shared" si="335"/>
        <v>43829</v>
      </c>
      <c r="F6638" s="3">
        <f t="shared" si="336"/>
        <v>3475.8989999999999</v>
      </c>
      <c r="G6638" s="3">
        <f t="shared" si="337"/>
        <v>5755.1273419798254</v>
      </c>
      <c r="H6638" s="6">
        <f>IF(ISNA(VLOOKUP($A6638, 'NAV Daily'!$A$1:$B$9941, 2, 0)/1000000000),H6637, VLOOKUP($A6638, 'NAV Daily'!$A$1:$B$9941, 2, 0)/1000000000)</f>
        <v>666.48381470779009</v>
      </c>
    </row>
    <row r="6639" spans="1:8" customFormat="1" x14ac:dyDescent="0.25">
      <c r="A6639" s="2">
        <v>45051</v>
      </c>
      <c r="B6639" s="110">
        <f>IF(ISNA(VLOOKUP($A6639, 'NAV Daily'!$A$1:$D$9941, 4, 0)),B6638, VLOOKUP($A6639, 'NAV Daily'!$A$1:$D$9941, 4, 0))</f>
        <v>3475.8989999999999</v>
      </c>
      <c r="C6639" s="110">
        <f>IF(IFERROR(VLOOKUP($A6639, JCI!A:E, 5, 0),C6638)="null",C6638, IFERROR(VLOOKUP( $A6639, JCI!A:E, 5, 0),C6638))</f>
        <v>6225.6860349999997</v>
      </c>
      <c r="D6639" s="6">
        <f>IF(ISNA(VLOOKUP($A6639,ICBI!$C$1:$D$10000, 2, 0)),D6638, VLOOKUP($A6639, ICBI!$C$1:$D$10000, 2, 0))</f>
        <v>274.53288710195</v>
      </c>
      <c r="E6639" s="2">
        <f t="shared" si="335"/>
        <v>43829</v>
      </c>
      <c r="F6639" s="3">
        <f t="shared" si="336"/>
        <v>3475.8989999999999</v>
      </c>
      <c r="G6639" s="3">
        <f t="shared" si="337"/>
        <v>5755.1273419798254</v>
      </c>
      <c r="H6639" s="6">
        <f>IF(ISNA(VLOOKUP($A6639, 'NAV Daily'!$A$1:$B$9941, 2, 0)/1000000000),H6638, VLOOKUP($A6639, 'NAV Daily'!$A$1:$B$9941, 2, 0)/1000000000)</f>
        <v>666.48381470779009</v>
      </c>
    </row>
    <row r="6640" spans="1:8" customFormat="1" x14ac:dyDescent="0.25">
      <c r="A6640" s="2">
        <v>45052</v>
      </c>
      <c r="B6640" s="110">
        <f>IF(ISNA(VLOOKUP($A6640, 'NAV Daily'!$A$1:$D$9941, 4, 0)),B6639, VLOOKUP($A6640, 'NAV Daily'!$A$1:$D$9941, 4, 0))</f>
        <v>3475.8989999999999</v>
      </c>
      <c r="C6640" s="110">
        <f>IF(IFERROR(VLOOKUP($A6640, JCI!A:E, 5, 0),C6639)="null",C6639, IFERROR(VLOOKUP( $A6640, JCI!A:E, 5, 0),C6639))</f>
        <v>6225.6860349999997</v>
      </c>
      <c r="D6640" s="6">
        <f>IF(ISNA(VLOOKUP($A6640,ICBI!$C$1:$D$10000, 2, 0)),D6639, VLOOKUP($A6640, ICBI!$C$1:$D$10000, 2, 0))</f>
        <v>274.53288710195</v>
      </c>
      <c r="E6640" s="2">
        <f t="shared" si="335"/>
        <v>43829</v>
      </c>
      <c r="F6640" s="3">
        <f t="shared" si="336"/>
        <v>3475.8989999999999</v>
      </c>
      <c r="G6640" s="3">
        <f t="shared" si="337"/>
        <v>5755.1273419798254</v>
      </c>
      <c r="H6640" s="6">
        <f>IF(ISNA(VLOOKUP($A6640, 'NAV Daily'!$A$1:$B$9941, 2, 0)/1000000000),H6639, VLOOKUP($A6640, 'NAV Daily'!$A$1:$B$9941, 2, 0)/1000000000)</f>
        <v>666.48381470779009</v>
      </c>
    </row>
    <row r="6641" spans="1:8" customFormat="1" x14ac:dyDescent="0.25">
      <c r="A6641" s="2">
        <v>45053</v>
      </c>
      <c r="B6641" s="110">
        <f>IF(ISNA(VLOOKUP($A6641, 'NAV Daily'!$A$1:$D$9941, 4, 0)),B6640, VLOOKUP($A6641, 'NAV Daily'!$A$1:$D$9941, 4, 0))</f>
        <v>3475.8989999999999</v>
      </c>
      <c r="C6641" s="110">
        <f>IF(IFERROR(VLOOKUP($A6641, JCI!A:E, 5, 0),C6640)="null",C6640, IFERROR(VLOOKUP( $A6641, JCI!A:E, 5, 0),C6640))</f>
        <v>6225.6860349999997</v>
      </c>
      <c r="D6641" s="6">
        <f>IF(ISNA(VLOOKUP($A6641,ICBI!$C$1:$D$10000, 2, 0)),D6640, VLOOKUP($A6641, ICBI!$C$1:$D$10000, 2, 0))</f>
        <v>274.53288710195</v>
      </c>
      <c r="E6641" s="2">
        <f t="shared" si="335"/>
        <v>43829</v>
      </c>
      <c r="F6641" s="3">
        <f t="shared" si="336"/>
        <v>3475.8989999999999</v>
      </c>
      <c r="G6641" s="3">
        <f t="shared" si="337"/>
        <v>5755.1273419798254</v>
      </c>
      <c r="H6641" s="6">
        <f>IF(ISNA(VLOOKUP($A6641, 'NAV Daily'!$A$1:$B$9941, 2, 0)/1000000000),H6640, VLOOKUP($A6641, 'NAV Daily'!$A$1:$B$9941, 2, 0)/1000000000)</f>
        <v>666.48381470779009</v>
      </c>
    </row>
    <row r="6642" spans="1:8" customFormat="1" x14ac:dyDescent="0.25">
      <c r="A6642" s="2">
        <v>45054</v>
      </c>
      <c r="B6642" s="110">
        <f>IF(ISNA(VLOOKUP($A6642, 'NAV Daily'!$A$1:$D$9941, 4, 0)),B6641, VLOOKUP($A6642, 'NAV Daily'!$A$1:$D$9941, 4, 0))</f>
        <v>3475.8989999999999</v>
      </c>
      <c r="C6642" s="110">
        <f>IF(IFERROR(VLOOKUP($A6642, JCI!A:E, 5, 0),C6641)="null",C6641, IFERROR(VLOOKUP( $A6642, JCI!A:E, 5, 0),C6641))</f>
        <v>6225.6860349999997</v>
      </c>
      <c r="D6642" s="6">
        <f>IF(ISNA(VLOOKUP($A6642,ICBI!$C$1:$D$10000, 2, 0)),D6641, VLOOKUP($A6642, ICBI!$C$1:$D$10000, 2, 0))</f>
        <v>274.53288710195</v>
      </c>
      <c r="E6642" s="2">
        <f t="shared" si="335"/>
        <v>43829</v>
      </c>
      <c r="F6642" s="3">
        <f t="shared" si="336"/>
        <v>3475.8989999999999</v>
      </c>
      <c r="G6642" s="3">
        <f t="shared" si="337"/>
        <v>5755.1273419798254</v>
      </c>
      <c r="H6642" s="6">
        <f>IF(ISNA(VLOOKUP($A6642, 'NAV Daily'!$A$1:$B$9941, 2, 0)/1000000000),H6641, VLOOKUP($A6642, 'NAV Daily'!$A$1:$B$9941, 2, 0)/1000000000)</f>
        <v>666.48381470779009</v>
      </c>
    </row>
    <row r="6643" spans="1:8" customFormat="1" x14ac:dyDescent="0.25">
      <c r="A6643" s="2">
        <v>45055</v>
      </c>
      <c r="B6643" s="110">
        <f>IF(ISNA(VLOOKUP($A6643, 'NAV Daily'!$A$1:$D$9941, 4, 0)),B6642, VLOOKUP($A6643, 'NAV Daily'!$A$1:$D$9941, 4, 0))</f>
        <v>3475.8989999999999</v>
      </c>
      <c r="C6643" s="110">
        <f>IF(IFERROR(VLOOKUP($A6643, JCI!A:E, 5, 0),C6642)="null",C6642, IFERROR(VLOOKUP( $A6643, JCI!A:E, 5, 0),C6642))</f>
        <v>6225.6860349999997</v>
      </c>
      <c r="D6643" s="6">
        <f>IF(ISNA(VLOOKUP($A6643,ICBI!$C$1:$D$10000, 2, 0)),D6642, VLOOKUP($A6643, ICBI!$C$1:$D$10000, 2, 0))</f>
        <v>274.53288710195</v>
      </c>
      <c r="E6643" s="2">
        <f t="shared" si="335"/>
        <v>43829</v>
      </c>
      <c r="F6643" s="3">
        <f t="shared" si="336"/>
        <v>3475.8989999999999</v>
      </c>
      <c r="G6643" s="3">
        <f t="shared" si="337"/>
        <v>5755.1273419798254</v>
      </c>
      <c r="H6643" s="6">
        <f>IF(ISNA(VLOOKUP($A6643, 'NAV Daily'!$A$1:$B$9941, 2, 0)/1000000000),H6642, VLOOKUP($A6643, 'NAV Daily'!$A$1:$B$9941, 2, 0)/1000000000)</f>
        <v>666.48381470779009</v>
      </c>
    </row>
    <row r="6644" spans="1:8" customFormat="1" x14ac:dyDescent="0.25">
      <c r="A6644" s="2">
        <v>45056</v>
      </c>
      <c r="B6644" s="110">
        <f>IF(ISNA(VLOOKUP($A6644, 'NAV Daily'!$A$1:$D$9941, 4, 0)),B6643, VLOOKUP($A6644, 'NAV Daily'!$A$1:$D$9941, 4, 0))</f>
        <v>3475.8989999999999</v>
      </c>
      <c r="C6644" s="110">
        <f>IF(IFERROR(VLOOKUP($A6644, JCI!A:E, 5, 0),C6643)="null",C6643, IFERROR(VLOOKUP( $A6644, JCI!A:E, 5, 0),C6643))</f>
        <v>6225.6860349999997</v>
      </c>
      <c r="D6644" s="6">
        <f>IF(ISNA(VLOOKUP($A6644,ICBI!$C$1:$D$10000, 2, 0)),D6643, VLOOKUP($A6644, ICBI!$C$1:$D$10000, 2, 0))</f>
        <v>274.53288710195</v>
      </c>
      <c r="E6644" s="2">
        <f t="shared" si="335"/>
        <v>43829</v>
      </c>
      <c r="F6644" s="3">
        <f t="shared" si="336"/>
        <v>3475.8989999999999</v>
      </c>
      <c r="G6644" s="3">
        <f t="shared" si="337"/>
        <v>5755.1273419798254</v>
      </c>
      <c r="H6644" s="6">
        <f>IF(ISNA(VLOOKUP($A6644, 'NAV Daily'!$A$1:$B$9941, 2, 0)/1000000000),H6643, VLOOKUP($A6644, 'NAV Daily'!$A$1:$B$9941, 2, 0)/1000000000)</f>
        <v>666.48381470779009</v>
      </c>
    </row>
    <row r="6645" spans="1:8" customFormat="1" x14ac:dyDescent="0.25">
      <c r="A6645" s="2">
        <v>45057</v>
      </c>
      <c r="B6645" s="110">
        <f>IF(ISNA(VLOOKUP($A6645, 'NAV Daily'!$A$1:$D$9941, 4, 0)),B6644, VLOOKUP($A6645, 'NAV Daily'!$A$1:$D$9941, 4, 0))</f>
        <v>3475.8989999999999</v>
      </c>
      <c r="C6645" s="110">
        <f>IF(IFERROR(VLOOKUP($A6645, JCI!A:E, 5, 0),C6644)="null",C6644, IFERROR(VLOOKUP( $A6645, JCI!A:E, 5, 0),C6644))</f>
        <v>6225.6860349999997</v>
      </c>
      <c r="D6645" s="6">
        <f>IF(ISNA(VLOOKUP($A6645,ICBI!$C$1:$D$10000, 2, 0)),D6644, VLOOKUP($A6645, ICBI!$C$1:$D$10000, 2, 0))</f>
        <v>274.53288710195</v>
      </c>
      <c r="E6645" s="2">
        <f t="shared" si="335"/>
        <v>43829</v>
      </c>
      <c r="F6645" s="3">
        <f t="shared" si="336"/>
        <v>3475.8989999999999</v>
      </c>
      <c r="G6645" s="3">
        <f t="shared" si="337"/>
        <v>5755.1273419798254</v>
      </c>
      <c r="H6645" s="6">
        <f>IF(ISNA(VLOOKUP($A6645, 'NAV Daily'!$A$1:$B$9941, 2, 0)/1000000000),H6644, VLOOKUP($A6645, 'NAV Daily'!$A$1:$B$9941, 2, 0)/1000000000)</f>
        <v>666.48381470779009</v>
      </c>
    </row>
    <row r="6646" spans="1:8" customFormat="1" x14ac:dyDescent="0.25">
      <c r="A6646" s="2">
        <v>45058</v>
      </c>
      <c r="B6646" s="110">
        <f>IF(ISNA(VLOOKUP($A6646, 'NAV Daily'!$A$1:$D$9941, 4, 0)),B6645, VLOOKUP($A6646, 'NAV Daily'!$A$1:$D$9941, 4, 0))</f>
        <v>3475.8989999999999</v>
      </c>
      <c r="C6646" s="110">
        <f>IF(IFERROR(VLOOKUP($A6646, JCI!A:E, 5, 0),C6645)="null",C6645, IFERROR(VLOOKUP( $A6646, JCI!A:E, 5, 0),C6645))</f>
        <v>6225.6860349999997</v>
      </c>
      <c r="D6646" s="6">
        <f>IF(ISNA(VLOOKUP($A6646,ICBI!$C$1:$D$10000, 2, 0)),D6645, VLOOKUP($A6646, ICBI!$C$1:$D$10000, 2, 0))</f>
        <v>274.53288710195</v>
      </c>
      <c r="E6646" s="2">
        <f t="shared" si="335"/>
        <v>43829</v>
      </c>
      <c r="F6646" s="3">
        <f t="shared" si="336"/>
        <v>3475.8989999999999</v>
      </c>
      <c r="G6646" s="3">
        <f t="shared" si="337"/>
        <v>5755.1273419798254</v>
      </c>
      <c r="H6646" s="6">
        <f>IF(ISNA(VLOOKUP($A6646, 'NAV Daily'!$A$1:$B$9941, 2, 0)/1000000000),H6645, VLOOKUP($A6646, 'NAV Daily'!$A$1:$B$9941, 2, 0)/1000000000)</f>
        <v>666.48381470779009</v>
      </c>
    </row>
    <row r="6647" spans="1:8" customFormat="1" x14ac:dyDescent="0.25">
      <c r="A6647" s="2">
        <v>45059</v>
      </c>
      <c r="B6647" s="110">
        <f>IF(ISNA(VLOOKUP($A6647, 'NAV Daily'!$A$1:$D$9941, 4, 0)),B6646, VLOOKUP($A6647, 'NAV Daily'!$A$1:$D$9941, 4, 0))</f>
        <v>3475.8989999999999</v>
      </c>
      <c r="C6647" s="110">
        <f>IF(IFERROR(VLOOKUP($A6647, JCI!A:E, 5, 0),C6646)="null",C6646, IFERROR(VLOOKUP( $A6647, JCI!A:E, 5, 0),C6646))</f>
        <v>6225.6860349999997</v>
      </c>
      <c r="D6647" s="6">
        <f>IF(ISNA(VLOOKUP($A6647,ICBI!$C$1:$D$10000, 2, 0)),D6646, VLOOKUP($A6647, ICBI!$C$1:$D$10000, 2, 0))</f>
        <v>274.53288710195</v>
      </c>
      <c r="E6647" s="2">
        <f t="shared" si="335"/>
        <v>43829</v>
      </c>
      <c r="F6647" s="3">
        <f t="shared" si="336"/>
        <v>3475.8989999999999</v>
      </c>
      <c r="G6647" s="3">
        <f t="shared" si="337"/>
        <v>5755.1273419798254</v>
      </c>
      <c r="H6647" s="6">
        <f>IF(ISNA(VLOOKUP($A6647, 'NAV Daily'!$A$1:$B$9941, 2, 0)/1000000000),H6646, VLOOKUP($A6647, 'NAV Daily'!$A$1:$B$9941, 2, 0)/1000000000)</f>
        <v>666.48381470779009</v>
      </c>
    </row>
    <row r="6648" spans="1:8" customFormat="1" x14ac:dyDescent="0.25">
      <c r="A6648" s="2">
        <v>45060</v>
      </c>
      <c r="B6648" s="110">
        <f>IF(ISNA(VLOOKUP($A6648, 'NAV Daily'!$A$1:$D$9941, 4, 0)),B6647, VLOOKUP($A6648, 'NAV Daily'!$A$1:$D$9941, 4, 0))</f>
        <v>3475.8989999999999</v>
      </c>
      <c r="C6648" s="110">
        <f>IF(IFERROR(VLOOKUP($A6648, JCI!A:E, 5, 0),C6647)="null",C6647, IFERROR(VLOOKUP( $A6648, JCI!A:E, 5, 0),C6647))</f>
        <v>6225.6860349999997</v>
      </c>
      <c r="D6648" s="6">
        <f>IF(ISNA(VLOOKUP($A6648,ICBI!$C$1:$D$10000, 2, 0)),D6647, VLOOKUP($A6648, ICBI!$C$1:$D$10000, 2, 0))</f>
        <v>274.53288710195</v>
      </c>
      <c r="E6648" s="2">
        <f t="shared" si="335"/>
        <v>43829</v>
      </c>
      <c r="F6648" s="3">
        <f t="shared" si="336"/>
        <v>3475.8989999999999</v>
      </c>
      <c r="G6648" s="3">
        <f t="shared" si="337"/>
        <v>5755.1273419798254</v>
      </c>
      <c r="H6648" s="6">
        <f>IF(ISNA(VLOOKUP($A6648, 'NAV Daily'!$A$1:$B$9941, 2, 0)/1000000000),H6647, VLOOKUP($A6648, 'NAV Daily'!$A$1:$B$9941, 2, 0)/1000000000)</f>
        <v>666.48381470779009</v>
      </c>
    </row>
    <row r="6649" spans="1:8" customFormat="1" x14ac:dyDescent="0.25">
      <c r="A6649" s="2">
        <v>45061</v>
      </c>
      <c r="B6649" s="110">
        <f>IF(ISNA(VLOOKUP($A6649, 'NAV Daily'!$A$1:$D$9941, 4, 0)),B6648, VLOOKUP($A6649, 'NAV Daily'!$A$1:$D$9941, 4, 0))</f>
        <v>3475.8989999999999</v>
      </c>
      <c r="C6649" s="110">
        <f>IF(IFERROR(VLOOKUP($A6649, JCI!A:E, 5, 0),C6648)="null",C6648, IFERROR(VLOOKUP( $A6649, JCI!A:E, 5, 0),C6648))</f>
        <v>6225.6860349999997</v>
      </c>
      <c r="D6649" s="6">
        <f>IF(ISNA(VLOOKUP($A6649,ICBI!$C$1:$D$10000, 2, 0)),D6648, VLOOKUP($A6649, ICBI!$C$1:$D$10000, 2, 0))</f>
        <v>274.53288710195</v>
      </c>
      <c r="E6649" s="2">
        <f t="shared" si="335"/>
        <v>43829</v>
      </c>
      <c r="F6649" s="3">
        <f t="shared" si="336"/>
        <v>3475.8989999999999</v>
      </c>
      <c r="G6649" s="3">
        <f t="shared" si="337"/>
        <v>5755.1273419798254</v>
      </c>
      <c r="H6649" s="6">
        <f>IF(ISNA(VLOOKUP($A6649, 'NAV Daily'!$A$1:$B$9941, 2, 0)/1000000000),H6648, VLOOKUP($A6649, 'NAV Daily'!$A$1:$B$9941, 2, 0)/1000000000)</f>
        <v>666.48381470779009</v>
      </c>
    </row>
    <row r="6650" spans="1:8" customFormat="1" x14ac:dyDescent="0.25">
      <c r="A6650" s="2">
        <v>45062</v>
      </c>
      <c r="B6650" s="110">
        <f>IF(ISNA(VLOOKUP($A6650, 'NAV Daily'!$A$1:$D$9941, 4, 0)),B6649, VLOOKUP($A6650, 'NAV Daily'!$A$1:$D$9941, 4, 0))</f>
        <v>3475.8989999999999</v>
      </c>
      <c r="C6650" s="110">
        <f>IF(IFERROR(VLOOKUP($A6650, JCI!A:E, 5, 0),C6649)="null",C6649, IFERROR(VLOOKUP( $A6650, JCI!A:E, 5, 0),C6649))</f>
        <v>6225.6860349999997</v>
      </c>
      <c r="D6650" s="6">
        <f>IF(ISNA(VLOOKUP($A6650,ICBI!$C$1:$D$10000, 2, 0)),D6649, VLOOKUP($A6650, ICBI!$C$1:$D$10000, 2, 0))</f>
        <v>274.53288710195</v>
      </c>
      <c r="E6650" s="2">
        <f t="shared" si="335"/>
        <v>43829</v>
      </c>
      <c r="F6650" s="3">
        <f t="shared" si="336"/>
        <v>3475.8989999999999</v>
      </c>
      <c r="G6650" s="3">
        <f t="shared" si="337"/>
        <v>5755.1273419798254</v>
      </c>
      <c r="H6650" s="6">
        <f>IF(ISNA(VLOOKUP($A6650, 'NAV Daily'!$A$1:$B$9941, 2, 0)/1000000000),H6649, VLOOKUP($A6650, 'NAV Daily'!$A$1:$B$9941, 2, 0)/1000000000)</f>
        <v>666.48381470779009</v>
      </c>
    </row>
    <row r="6651" spans="1:8" customFormat="1" x14ac:dyDescent="0.25">
      <c r="A6651" s="2">
        <v>45063</v>
      </c>
      <c r="B6651" s="110">
        <f>IF(ISNA(VLOOKUP($A6651, 'NAV Daily'!$A$1:$D$9941, 4, 0)),B6650, VLOOKUP($A6651, 'NAV Daily'!$A$1:$D$9941, 4, 0))</f>
        <v>3475.8989999999999</v>
      </c>
      <c r="C6651" s="110">
        <f>IF(IFERROR(VLOOKUP($A6651, JCI!A:E, 5, 0),C6650)="null",C6650, IFERROR(VLOOKUP( $A6651, JCI!A:E, 5, 0),C6650))</f>
        <v>6225.6860349999997</v>
      </c>
      <c r="D6651" s="6">
        <f>IF(ISNA(VLOOKUP($A6651,ICBI!$C$1:$D$10000, 2, 0)),D6650, VLOOKUP($A6651, ICBI!$C$1:$D$10000, 2, 0))</f>
        <v>274.53288710195</v>
      </c>
      <c r="E6651" s="2">
        <f t="shared" si="335"/>
        <v>43829</v>
      </c>
      <c r="F6651" s="3">
        <f t="shared" si="336"/>
        <v>3475.8989999999999</v>
      </c>
      <c r="G6651" s="3">
        <f t="shared" si="337"/>
        <v>5755.1273419798254</v>
      </c>
      <c r="H6651" s="6">
        <f>IF(ISNA(VLOOKUP($A6651, 'NAV Daily'!$A$1:$B$9941, 2, 0)/1000000000),H6650, VLOOKUP($A6651, 'NAV Daily'!$A$1:$B$9941, 2, 0)/1000000000)</f>
        <v>666.48381470779009</v>
      </c>
    </row>
    <row r="6652" spans="1:8" customFormat="1" x14ac:dyDescent="0.25">
      <c r="A6652" s="2">
        <v>45064</v>
      </c>
      <c r="B6652" s="110">
        <f>IF(ISNA(VLOOKUP($A6652, 'NAV Daily'!$A$1:$D$9941, 4, 0)),B6651, VLOOKUP($A6652, 'NAV Daily'!$A$1:$D$9941, 4, 0))</f>
        <v>3475.8989999999999</v>
      </c>
      <c r="C6652" s="110">
        <f>IF(IFERROR(VLOOKUP($A6652, JCI!A:E, 5, 0),C6651)="null",C6651, IFERROR(VLOOKUP( $A6652, JCI!A:E, 5, 0),C6651))</f>
        <v>6225.6860349999997</v>
      </c>
      <c r="D6652" s="6">
        <f>IF(ISNA(VLOOKUP($A6652,ICBI!$C$1:$D$10000, 2, 0)),D6651, VLOOKUP($A6652, ICBI!$C$1:$D$10000, 2, 0))</f>
        <v>274.53288710195</v>
      </c>
      <c r="E6652" s="2">
        <f t="shared" si="335"/>
        <v>43829</v>
      </c>
      <c r="F6652" s="3">
        <f t="shared" si="336"/>
        <v>3475.8989999999999</v>
      </c>
      <c r="G6652" s="3">
        <f t="shared" si="337"/>
        <v>5755.1273419798254</v>
      </c>
      <c r="H6652" s="6">
        <f>IF(ISNA(VLOOKUP($A6652, 'NAV Daily'!$A$1:$B$9941, 2, 0)/1000000000),H6651, VLOOKUP($A6652, 'NAV Daily'!$A$1:$B$9941, 2, 0)/1000000000)</f>
        <v>666.48381470779009</v>
      </c>
    </row>
    <row r="6653" spans="1:8" customFormat="1" x14ac:dyDescent="0.25">
      <c r="A6653" s="2">
        <v>45065</v>
      </c>
      <c r="B6653" s="110">
        <f>IF(ISNA(VLOOKUP($A6653, 'NAV Daily'!$A$1:$D$9941, 4, 0)),B6652, VLOOKUP($A6653, 'NAV Daily'!$A$1:$D$9941, 4, 0))</f>
        <v>3475.8989999999999</v>
      </c>
      <c r="C6653" s="110">
        <f>IF(IFERROR(VLOOKUP($A6653, JCI!A:E, 5, 0),C6652)="null",C6652, IFERROR(VLOOKUP( $A6653, JCI!A:E, 5, 0),C6652))</f>
        <v>6225.6860349999997</v>
      </c>
      <c r="D6653" s="6">
        <f>IF(ISNA(VLOOKUP($A6653,ICBI!$C$1:$D$10000, 2, 0)),D6652, VLOOKUP($A6653, ICBI!$C$1:$D$10000, 2, 0))</f>
        <v>274.53288710195</v>
      </c>
      <c r="E6653" s="2">
        <f t="shared" si="335"/>
        <v>43829</v>
      </c>
      <c r="F6653" s="3">
        <f t="shared" si="336"/>
        <v>3475.8989999999999</v>
      </c>
      <c r="G6653" s="3">
        <f t="shared" si="337"/>
        <v>5755.1273419798254</v>
      </c>
      <c r="H6653" s="6">
        <f>IF(ISNA(VLOOKUP($A6653, 'NAV Daily'!$A$1:$B$9941, 2, 0)/1000000000),H6652, VLOOKUP($A6653, 'NAV Daily'!$A$1:$B$9941, 2, 0)/1000000000)</f>
        <v>666.48381470779009</v>
      </c>
    </row>
    <row r="6654" spans="1:8" customFormat="1" x14ac:dyDescent="0.25">
      <c r="A6654" s="2">
        <v>45066</v>
      </c>
      <c r="B6654" s="110">
        <f>IF(ISNA(VLOOKUP($A6654, 'NAV Daily'!$A$1:$D$9941, 4, 0)),B6653, VLOOKUP($A6654, 'NAV Daily'!$A$1:$D$9941, 4, 0))</f>
        <v>3475.8989999999999</v>
      </c>
      <c r="C6654" s="110">
        <f>IF(IFERROR(VLOOKUP($A6654, JCI!A:E, 5, 0),C6653)="null",C6653, IFERROR(VLOOKUP( $A6654, JCI!A:E, 5, 0),C6653))</f>
        <v>6225.6860349999997</v>
      </c>
      <c r="D6654" s="6">
        <f>IF(ISNA(VLOOKUP($A6654,ICBI!$C$1:$D$10000, 2, 0)),D6653, VLOOKUP($A6654, ICBI!$C$1:$D$10000, 2, 0))</f>
        <v>274.53288710195</v>
      </c>
      <c r="E6654" s="2">
        <f t="shared" si="335"/>
        <v>43829</v>
      </c>
      <c r="F6654" s="3">
        <f t="shared" si="336"/>
        <v>3475.8989999999999</v>
      </c>
      <c r="G6654" s="3">
        <f t="shared" si="337"/>
        <v>5755.1273419798254</v>
      </c>
      <c r="H6654" s="6">
        <f>IF(ISNA(VLOOKUP($A6654, 'NAV Daily'!$A$1:$B$9941, 2, 0)/1000000000),H6653, VLOOKUP($A6654, 'NAV Daily'!$A$1:$B$9941, 2, 0)/1000000000)</f>
        <v>666.48381470779009</v>
      </c>
    </row>
    <row r="6655" spans="1:8" customFormat="1" x14ac:dyDescent="0.25">
      <c r="A6655" s="2">
        <v>45067</v>
      </c>
      <c r="B6655" s="110">
        <f>IF(ISNA(VLOOKUP($A6655, 'NAV Daily'!$A$1:$D$9941, 4, 0)),B6654, VLOOKUP($A6655, 'NAV Daily'!$A$1:$D$9941, 4, 0))</f>
        <v>3475.8989999999999</v>
      </c>
      <c r="C6655" s="110">
        <f>IF(IFERROR(VLOOKUP($A6655, JCI!A:E, 5, 0),C6654)="null",C6654, IFERROR(VLOOKUP( $A6655, JCI!A:E, 5, 0),C6654))</f>
        <v>6225.6860349999997</v>
      </c>
      <c r="D6655" s="6">
        <f>IF(ISNA(VLOOKUP($A6655,ICBI!$C$1:$D$10000, 2, 0)),D6654, VLOOKUP($A6655, ICBI!$C$1:$D$10000, 2, 0))</f>
        <v>274.53288710195</v>
      </c>
      <c r="E6655" s="2">
        <f t="shared" si="335"/>
        <v>43829</v>
      </c>
      <c r="F6655" s="3">
        <f t="shared" si="336"/>
        <v>3475.8989999999999</v>
      </c>
      <c r="G6655" s="3">
        <f t="shared" si="337"/>
        <v>5755.1273419798254</v>
      </c>
      <c r="H6655" s="6">
        <f>IF(ISNA(VLOOKUP($A6655, 'NAV Daily'!$A$1:$B$9941, 2, 0)/1000000000),H6654, VLOOKUP($A6655, 'NAV Daily'!$A$1:$B$9941, 2, 0)/1000000000)</f>
        <v>666.48381470779009</v>
      </c>
    </row>
    <row r="6656" spans="1:8" customFormat="1" x14ac:dyDescent="0.25">
      <c r="A6656" s="2">
        <v>45068</v>
      </c>
      <c r="B6656" s="110">
        <f>IF(ISNA(VLOOKUP($A6656, 'NAV Daily'!$A$1:$D$9941, 4, 0)),B6655, VLOOKUP($A6656, 'NAV Daily'!$A$1:$D$9941, 4, 0))</f>
        <v>3475.8989999999999</v>
      </c>
      <c r="C6656" s="110">
        <f>IF(IFERROR(VLOOKUP($A6656, JCI!A:E, 5, 0),C6655)="null",C6655, IFERROR(VLOOKUP( $A6656, JCI!A:E, 5, 0),C6655))</f>
        <v>6225.6860349999997</v>
      </c>
      <c r="D6656" s="6">
        <f>IF(ISNA(VLOOKUP($A6656,ICBI!$C$1:$D$10000, 2, 0)),D6655, VLOOKUP($A6656, ICBI!$C$1:$D$10000, 2, 0))</f>
        <v>274.53288710195</v>
      </c>
      <c r="E6656" s="2">
        <f t="shared" si="335"/>
        <v>43829</v>
      </c>
      <c r="F6656" s="3">
        <f t="shared" si="336"/>
        <v>3475.8989999999999</v>
      </c>
      <c r="G6656" s="3">
        <f t="shared" si="337"/>
        <v>5755.1273419798254</v>
      </c>
      <c r="H6656" s="6">
        <f>IF(ISNA(VLOOKUP($A6656, 'NAV Daily'!$A$1:$B$9941, 2, 0)/1000000000),H6655, VLOOKUP($A6656, 'NAV Daily'!$A$1:$B$9941, 2, 0)/1000000000)</f>
        <v>666.48381470779009</v>
      </c>
    </row>
    <row r="6657" spans="1:8" customFormat="1" x14ac:dyDescent="0.25">
      <c r="A6657" s="2">
        <v>45069</v>
      </c>
      <c r="B6657" s="110">
        <f>IF(ISNA(VLOOKUP($A6657, 'NAV Daily'!$A$1:$D$9941, 4, 0)),B6656, VLOOKUP($A6657, 'NAV Daily'!$A$1:$D$9941, 4, 0))</f>
        <v>3475.8989999999999</v>
      </c>
      <c r="C6657" s="110">
        <f>IF(IFERROR(VLOOKUP($A6657, JCI!A:E, 5, 0),C6656)="null",C6656, IFERROR(VLOOKUP( $A6657, JCI!A:E, 5, 0),C6656))</f>
        <v>6225.6860349999997</v>
      </c>
      <c r="D6657" s="6">
        <f>IF(ISNA(VLOOKUP($A6657,ICBI!$C$1:$D$10000, 2, 0)),D6656, VLOOKUP($A6657, ICBI!$C$1:$D$10000, 2, 0))</f>
        <v>274.53288710195</v>
      </c>
      <c r="E6657" s="2">
        <f t="shared" si="335"/>
        <v>43829</v>
      </c>
      <c r="F6657" s="3">
        <f t="shared" si="336"/>
        <v>3475.8989999999999</v>
      </c>
      <c r="G6657" s="3">
        <f t="shared" si="337"/>
        <v>5755.1273419798254</v>
      </c>
      <c r="H6657" s="6">
        <f>IF(ISNA(VLOOKUP($A6657, 'NAV Daily'!$A$1:$B$9941, 2, 0)/1000000000),H6656, VLOOKUP($A6657, 'NAV Daily'!$A$1:$B$9941, 2, 0)/1000000000)</f>
        <v>666.48381470779009</v>
      </c>
    </row>
    <row r="6658" spans="1:8" customFormat="1" x14ac:dyDescent="0.25">
      <c r="A6658" s="2">
        <v>45070</v>
      </c>
      <c r="B6658" s="110">
        <f>IF(ISNA(VLOOKUP($A6658, 'NAV Daily'!$A$1:$D$9941, 4, 0)),B6657, VLOOKUP($A6658, 'NAV Daily'!$A$1:$D$9941, 4, 0))</f>
        <v>3475.8989999999999</v>
      </c>
      <c r="C6658" s="110">
        <f>IF(IFERROR(VLOOKUP($A6658, JCI!A:E, 5, 0),C6657)="null",C6657, IFERROR(VLOOKUP( $A6658, JCI!A:E, 5, 0),C6657))</f>
        <v>6225.6860349999997</v>
      </c>
      <c r="D6658" s="6">
        <f>IF(ISNA(VLOOKUP($A6658,ICBI!$C$1:$D$10000, 2, 0)),D6657, VLOOKUP($A6658, ICBI!$C$1:$D$10000, 2, 0))</f>
        <v>274.53288710195</v>
      </c>
      <c r="E6658" s="2">
        <f t="shared" si="335"/>
        <v>43829</v>
      </c>
      <c r="F6658" s="3">
        <f t="shared" si="336"/>
        <v>3475.8989999999999</v>
      </c>
      <c r="G6658" s="3">
        <f t="shared" si="337"/>
        <v>5755.1273419798254</v>
      </c>
      <c r="H6658" s="6">
        <f>IF(ISNA(VLOOKUP($A6658, 'NAV Daily'!$A$1:$B$9941, 2, 0)/1000000000),H6657, VLOOKUP($A6658, 'NAV Daily'!$A$1:$B$9941, 2, 0)/1000000000)</f>
        <v>666.48381470779009</v>
      </c>
    </row>
    <row r="6659" spans="1:8" customFormat="1" x14ac:dyDescent="0.25">
      <c r="A6659" s="2">
        <v>45071</v>
      </c>
      <c r="B6659" s="110">
        <f>IF(ISNA(VLOOKUP($A6659, 'NAV Daily'!$A$1:$D$9941, 4, 0)),B6658, VLOOKUP($A6659, 'NAV Daily'!$A$1:$D$9941, 4, 0))</f>
        <v>3475.8989999999999</v>
      </c>
      <c r="C6659" s="110">
        <f>IF(IFERROR(VLOOKUP($A6659, JCI!A:E, 5, 0),C6658)="null",C6658, IFERROR(VLOOKUP( $A6659, JCI!A:E, 5, 0),C6658))</f>
        <v>6225.6860349999997</v>
      </c>
      <c r="D6659" s="6">
        <f>IF(ISNA(VLOOKUP($A6659,ICBI!$C$1:$D$10000, 2, 0)),D6658, VLOOKUP($A6659, ICBI!$C$1:$D$10000, 2, 0))</f>
        <v>274.53288710195</v>
      </c>
      <c r="E6659" s="2">
        <f t="shared" ref="E6659:E6722" si="338">IF($A6659&gt;$K$1, $K$1, $A6659)</f>
        <v>43829</v>
      </c>
      <c r="F6659" s="3">
        <f t="shared" ref="F6659:F6722" si="339">IF($A6659&gt;$K$1, F6658, $B6659)</f>
        <v>3475.8989999999999</v>
      </c>
      <c r="G6659" s="3">
        <f t="shared" ref="G6659:G6722" si="340">IF(ISERROR(IF($A6659&gt;$K$1, G6658, $C6659/$C$2*1000)),G6658, IF($A6659&gt;$K$1, G6658, $C6659/$C$2*1000))</f>
        <v>5755.1273419798254</v>
      </c>
      <c r="H6659" s="6">
        <f>IF(ISNA(VLOOKUP($A6659, 'NAV Daily'!$A$1:$B$9941, 2, 0)/1000000000),H6658, VLOOKUP($A6659, 'NAV Daily'!$A$1:$B$9941, 2, 0)/1000000000)</f>
        <v>666.48381470779009</v>
      </c>
    </row>
    <row r="6660" spans="1:8" customFormat="1" x14ac:dyDescent="0.25">
      <c r="A6660" s="2">
        <v>45072</v>
      </c>
      <c r="B6660" s="110">
        <f>IF(ISNA(VLOOKUP($A6660, 'NAV Daily'!$A$1:$D$9941, 4, 0)),B6659, VLOOKUP($A6660, 'NAV Daily'!$A$1:$D$9941, 4, 0))</f>
        <v>3475.8989999999999</v>
      </c>
      <c r="C6660" s="110">
        <f>IF(IFERROR(VLOOKUP($A6660, JCI!A:E, 5, 0),C6659)="null",C6659, IFERROR(VLOOKUP( $A6660, JCI!A:E, 5, 0),C6659))</f>
        <v>6225.6860349999997</v>
      </c>
      <c r="D6660" s="6">
        <f>IF(ISNA(VLOOKUP($A6660,ICBI!$C$1:$D$10000, 2, 0)),D6659, VLOOKUP($A6660, ICBI!$C$1:$D$10000, 2, 0))</f>
        <v>274.53288710195</v>
      </c>
      <c r="E6660" s="2">
        <f t="shared" si="338"/>
        <v>43829</v>
      </c>
      <c r="F6660" s="3">
        <f t="shared" si="339"/>
        <v>3475.8989999999999</v>
      </c>
      <c r="G6660" s="3">
        <f t="shared" si="340"/>
        <v>5755.1273419798254</v>
      </c>
      <c r="H6660" s="6">
        <f>IF(ISNA(VLOOKUP($A6660, 'NAV Daily'!$A$1:$B$9941, 2, 0)/1000000000),H6659, VLOOKUP($A6660, 'NAV Daily'!$A$1:$B$9941, 2, 0)/1000000000)</f>
        <v>666.48381470779009</v>
      </c>
    </row>
    <row r="6661" spans="1:8" customFormat="1" x14ac:dyDescent="0.25">
      <c r="A6661" s="2">
        <v>45073</v>
      </c>
      <c r="B6661" s="110">
        <f>IF(ISNA(VLOOKUP($A6661, 'NAV Daily'!$A$1:$D$9941, 4, 0)),B6660, VLOOKUP($A6661, 'NAV Daily'!$A$1:$D$9941, 4, 0))</f>
        <v>3475.8989999999999</v>
      </c>
      <c r="C6661" s="110">
        <f>IF(IFERROR(VLOOKUP($A6661, JCI!A:E, 5, 0),C6660)="null",C6660, IFERROR(VLOOKUP( $A6661, JCI!A:E, 5, 0),C6660))</f>
        <v>6225.6860349999997</v>
      </c>
      <c r="D6661" s="6">
        <f>IF(ISNA(VLOOKUP($A6661,ICBI!$C$1:$D$10000, 2, 0)),D6660, VLOOKUP($A6661, ICBI!$C$1:$D$10000, 2, 0))</f>
        <v>274.53288710195</v>
      </c>
      <c r="E6661" s="2">
        <f t="shared" si="338"/>
        <v>43829</v>
      </c>
      <c r="F6661" s="3">
        <f t="shared" si="339"/>
        <v>3475.8989999999999</v>
      </c>
      <c r="G6661" s="3">
        <f t="shared" si="340"/>
        <v>5755.1273419798254</v>
      </c>
      <c r="H6661" s="6">
        <f>IF(ISNA(VLOOKUP($A6661, 'NAV Daily'!$A$1:$B$9941, 2, 0)/1000000000),H6660, VLOOKUP($A6661, 'NAV Daily'!$A$1:$B$9941, 2, 0)/1000000000)</f>
        <v>666.48381470779009</v>
      </c>
    </row>
    <row r="6662" spans="1:8" customFormat="1" x14ac:dyDescent="0.25">
      <c r="A6662" s="2">
        <v>45074</v>
      </c>
      <c r="B6662" s="110">
        <f>IF(ISNA(VLOOKUP($A6662, 'NAV Daily'!$A$1:$D$9941, 4, 0)),B6661, VLOOKUP($A6662, 'NAV Daily'!$A$1:$D$9941, 4, 0))</f>
        <v>3475.8989999999999</v>
      </c>
      <c r="C6662" s="110">
        <f>IF(IFERROR(VLOOKUP($A6662, JCI!A:E, 5, 0),C6661)="null",C6661, IFERROR(VLOOKUP( $A6662, JCI!A:E, 5, 0),C6661))</f>
        <v>6225.6860349999997</v>
      </c>
      <c r="D6662" s="6">
        <f>IF(ISNA(VLOOKUP($A6662,ICBI!$C$1:$D$10000, 2, 0)),D6661, VLOOKUP($A6662, ICBI!$C$1:$D$10000, 2, 0))</f>
        <v>274.53288710195</v>
      </c>
      <c r="E6662" s="2">
        <f t="shared" si="338"/>
        <v>43829</v>
      </c>
      <c r="F6662" s="3">
        <f t="shared" si="339"/>
        <v>3475.8989999999999</v>
      </c>
      <c r="G6662" s="3">
        <f t="shared" si="340"/>
        <v>5755.1273419798254</v>
      </c>
      <c r="H6662" s="6">
        <f>IF(ISNA(VLOOKUP($A6662, 'NAV Daily'!$A$1:$B$9941, 2, 0)/1000000000),H6661, VLOOKUP($A6662, 'NAV Daily'!$A$1:$B$9941, 2, 0)/1000000000)</f>
        <v>666.48381470779009</v>
      </c>
    </row>
    <row r="6663" spans="1:8" customFormat="1" x14ac:dyDescent="0.25">
      <c r="A6663" s="2">
        <v>45075</v>
      </c>
      <c r="B6663" s="110">
        <f>IF(ISNA(VLOOKUP($A6663, 'NAV Daily'!$A$1:$D$9941, 4, 0)),B6662, VLOOKUP($A6663, 'NAV Daily'!$A$1:$D$9941, 4, 0))</f>
        <v>3475.8989999999999</v>
      </c>
      <c r="C6663" s="110">
        <f>IF(IFERROR(VLOOKUP($A6663, JCI!A:E, 5, 0),C6662)="null",C6662, IFERROR(VLOOKUP( $A6663, JCI!A:E, 5, 0),C6662))</f>
        <v>6225.6860349999997</v>
      </c>
      <c r="D6663" s="6">
        <f>IF(ISNA(VLOOKUP($A6663,ICBI!$C$1:$D$10000, 2, 0)),D6662, VLOOKUP($A6663, ICBI!$C$1:$D$10000, 2, 0))</f>
        <v>274.53288710195</v>
      </c>
      <c r="E6663" s="2">
        <f t="shared" si="338"/>
        <v>43829</v>
      </c>
      <c r="F6663" s="3">
        <f t="shared" si="339"/>
        <v>3475.8989999999999</v>
      </c>
      <c r="G6663" s="3">
        <f t="shared" si="340"/>
        <v>5755.1273419798254</v>
      </c>
      <c r="H6663" s="6">
        <f>IF(ISNA(VLOOKUP($A6663, 'NAV Daily'!$A$1:$B$9941, 2, 0)/1000000000),H6662, VLOOKUP($A6663, 'NAV Daily'!$A$1:$B$9941, 2, 0)/1000000000)</f>
        <v>666.48381470779009</v>
      </c>
    </row>
    <row r="6664" spans="1:8" customFormat="1" x14ac:dyDescent="0.25">
      <c r="A6664" s="2">
        <v>45076</v>
      </c>
      <c r="B6664" s="110">
        <f>IF(ISNA(VLOOKUP($A6664, 'NAV Daily'!$A$1:$D$9941, 4, 0)),B6663, VLOOKUP($A6664, 'NAV Daily'!$A$1:$D$9941, 4, 0))</f>
        <v>3475.8989999999999</v>
      </c>
      <c r="C6664" s="110">
        <f>IF(IFERROR(VLOOKUP($A6664, JCI!A:E, 5, 0),C6663)="null",C6663, IFERROR(VLOOKUP( $A6664, JCI!A:E, 5, 0),C6663))</f>
        <v>6225.6860349999997</v>
      </c>
      <c r="D6664" s="6">
        <f>IF(ISNA(VLOOKUP($A6664,ICBI!$C$1:$D$10000, 2, 0)),D6663, VLOOKUP($A6664, ICBI!$C$1:$D$10000, 2, 0))</f>
        <v>274.53288710195</v>
      </c>
      <c r="E6664" s="2">
        <f t="shared" si="338"/>
        <v>43829</v>
      </c>
      <c r="F6664" s="3">
        <f t="shared" si="339"/>
        <v>3475.8989999999999</v>
      </c>
      <c r="G6664" s="3">
        <f t="shared" si="340"/>
        <v>5755.1273419798254</v>
      </c>
      <c r="H6664" s="6">
        <f>IF(ISNA(VLOOKUP($A6664, 'NAV Daily'!$A$1:$B$9941, 2, 0)/1000000000),H6663, VLOOKUP($A6664, 'NAV Daily'!$A$1:$B$9941, 2, 0)/1000000000)</f>
        <v>666.48381470779009</v>
      </c>
    </row>
    <row r="6665" spans="1:8" customFormat="1" x14ac:dyDescent="0.25">
      <c r="A6665" s="2">
        <v>45077</v>
      </c>
      <c r="B6665" s="110">
        <f>IF(ISNA(VLOOKUP($A6665, 'NAV Daily'!$A$1:$D$9941, 4, 0)),B6664, VLOOKUP($A6665, 'NAV Daily'!$A$1:$D$9941, 4, 0))</f>
        <v>3475.8989999999999</v>
      </c>
      <c r="C6665" s="110">
        <f>IF(IFERROR(VLOOKUP($A6665, JCI!A:E, 5, 0),C6664)="null",C6664, IFERROR(VLOOKUP( $A6665, JCI!A:E, 5, 0),C6664))</f>
        <v>6225.6860349999997</v>
      </c>
      <c r="D6665" s="6">
        <f>IF(ISNA(VLOOKUP($A6665,ICBI!$C$1:$D$10000, 2, 0)),D6664, VLOOKUP($A6665, ICBI!$C$1:$D$10000, 2, 0))</f>
        <v>274.53288710195</v>
      </c>
      <c r="E6665" s="2">
        <f t="shared" si="338"/>
        <v>43829</v>
      </c>
      <c r="F6665" s="3">
        <f t="shared" si="339"/>
        <v>3475.8989999999999</v>
      </c>
      <c r="G6665" s="3">
        <f t="shared" si="340"/>
        <v>5755.1273419798254</v>
      </c>
      <c r="H6665" s="6">
        <f>IF(ISNA(VLOOKUP($A6665, 'NAV Daily'!$A$1:$B$9941, 2, 0)/1000000000),H6664, VLOOKUP($A6665, 'NAV Daily'!$A$1:$B$9941, 2, 0)/1000000000)</f>
        <v>666.48381470779009</v>
      </c>
    </row>
    <row r="6666" spans="1:8" customFormat="1" x14ac:dyDescent="0.25">
      <c r="A6666" s="2">
        <v>45078</v>
      </c>
      <c r="B6666" s="110">
        <f>IF(ISNA(VLOOKUP($A6666, 'NAV Daily'!$A$1:$D$9941, 4, 0)),B6665, VLOOKUP($A6666, 'NAV Daily'!$A$1:$D$9941, 4, 0))</f>
        <v>3475.8989999999999</v>
      </c>
      <c r="C6666" s="110">
        <f>IF(IFERROR(VLOOKUP($A6666, JCI!A:E, 5, 0),C6665)="null",C6665, IFERROR(VLOOKUP( $A6666, JCI!A:E, 5, 0),C6665))</f>
        <v>6225.6860349999997</v>
      </c>
      <c r="D6666" s="6">
        <f>IF(ISNA(VLOOKUP($A6666,ICBI!$C$1:$D$10000, 2, 0)),D6665, VLOOKUP($A6666, ICBI!$C$1:$D$10000, 2, 0))</f>
        <v>274.53288710195</v>
      </c>
      <c r="E6666" s="2">
        <f t="shared" si="338"/>
        <v>43829</v>
      </c>
      <c r="F6666" s="3">
        <f t="shared" si="339"/>
        <v>3475.8989999999999</v>
      </c>
      <c r="G6666" s="3">
        <f t="shared" si="340"/>
        <v>5755.1273419798254</v>
      </c>
      <c r="H6666" s="6">
        <f>IF(ISNA(VLOOKUP($A6666, 'NAV Daily'!$A$1:$B$9941, 2, 0)/1000000000),H6665, VLOOKUP($A6666, 'NAV Daily'!$A$1:$B$9941, 2, 0)/1000000000)</f>
        <v>666.48381470779009</v>
      </c>
    </row>
    <row r="6667" spans="1:8" customFormat="1" x14ac:dyDescent="0.25">
      <c r="A6667" s="2">
        <v>45079</v>
      </c>
      <c r="B6667" s="110">
        <f>IF(ISNA(VLOOKUP($A6667, 'NAV Daily'!$A$1:$D$9941, 4, 0)),B6666, VLOOKUP($A6667, 'NAV Daily'!$A$1:$D$9941, 4, 0))</f>
        <v>3475.8989999999999</v>
      </c>
      <c r="C6667" s="110">
        <f>IF(IFERROR(VLOOKUP($A6667, JCI!A:E, 5, 0),C6666)="null",C6666, IFERROR(VLOOKUP( $A6667, JCI!A:E, 5, 0),C6666))</f>
        <v>6225.6860349999997</v>
      </c>
      <c r="D6667" s="6">
        <f>IF(ISNA(VLOOKUP($A6667,ICBI!$C$1:$D$10000, 2, 0)),D6666, VLOOKUP($A6667, ICBI!$C$1:$D$10000, 2, 0))</f>
        <v>274.53288710195</v>
      </c>
      <c r="E6667" s="2">
        <f t="shared" si="338"/>
        <v>43829</v>
      </c>
      <c r="F6667" s="3">
        <f t="shared" si="339"/>
        <v>3475.8989999999999</v>
      </c>
      <c r="G6667" s="3">
        <f t="shared" si="340"/>
        <v>5755.1273419798254</v>
      </c>
      <c r="H6667" s="6">
        <f>IF(ISNA(VLOOKUP($A6667, 'NAV Daily'!$A$1:$B$9941, 2, 0)/1000000000),H6666, VLOOKUP($A6667, 'NAV Daily'!$A$1:$B$9941, 2, 0)/1000000000)</f>
        <v>666.48381470779009</v>
      </c>
    </row>
    <row r="6668" spans="1:8" customFormat="1" x14ac:dyDescent="0.25">
      <c r="A6668" s="2">
        <v>45080</v>
      </c>
      <c r="B6668" s="110">
        <f>IF(ISNA(VLOOKUP($A6668, 'NAV Daily'!$A$1:$D$9941, 4, 0)),B6667, VLOOKUP($A6668, 'NAV Daily'!$A$1:$D$9941, 4, 0))</f>
        <v>3475.8989999999999</v>
      </c>
      <c r="C6668" s="110">
        <f>IF(IFERROR(VLOOKUP($A6668, JCI!A:E, 5, 0),C6667)="null",C6667, IFERROR(VLOOKUP( $A6668, JCI!A:E, 5, 0),C6667))</f>
        <v>6225.6860349999997</v>
      </c>
      <c r="D6668" s="6">
        <f>IF(ISNA(VLOOKUP($A6668,ICBI!$C$1:$D$10000, 2, 0)),D6667, VLOOKUP($A6668, ICBI!$C$1:$D$10000, 2, 0))</f>
        <v>274.53288710195</v>
      </c>
      <c r="E6668" s="2">
        <f t="shared" si="338"/>
        <v>43829</v>
      </c>
      <c r="F6668" s="3">
        <f t="shared" si="339"/>
        <v>3475.8989999999999</v>
      </c>
      <c r="G6668" s="3">
        <f t="shared" si="340"/>
        <v>5755.1273419798254</v>
      </c>
      <c r="H6668" s="6">
        <f>IF(ISNA(VLOOKUP($A6668, 'NAV Daily'!$A$1:$B$9941, 2, 0)/1000000000),H6667, VLOOKUP($A6668, 'NAV Daily'!$A$1:$B$9941, 2, 0)/1000000000)</f>
        <v>666.48381470779009</v>
      </c>
    </row>
    <row r="6669" spans="1:8" customFormat="1" x14ac:dyDescent="0.25">
      <c r="A6669" s="2">
        <v>45081</v>
      </c>
      <c r="B6669" s="110">
        <f>IF(ISNA(VLOOKUP($A6669, 'NAV Daily'!$A$1:$D$9941, 4, 0)),B6668, VLOOKUP($A6669, 'NAV Daily'!$A$1:$D$9941, 4, 0))</f>
        <v>3475.8989999999999</v>
      </c>
      <c r="C6669" s="110">
        <f>IF(IFERROR(VLOOKUP($A6669, JCI!A:E, 5, 0),C6668)="null",C6668, IFERROR(VLOOKUP( $A6669, JCI!A:E, 5, 0),C6668))</f>
        <v>6225.6860349999997</v>
      </c>
      <c r="D6669" s="6">
        <f>IF(ISNA(VLOOKUP($A6669,ICBI!$C$1:$D$10000, 2, 0)),D6668, VLOOKUP($A6669, ICBI!$C$1:$D$10000, 2, 0))</f>
        <v>274.53288710195</v>
      </c>
      <c r="E6669" s="2">
        <f t="shared" si="338"/>
        <v>43829</v>
      </c>
      <c r="F6669" s="3">
        <f t="shared" si="339"/>
        <v>3475.8989999999999</v>
      </c>
      <c r="G6669" s="3">
        <f t="shared" si="340"/>
        <v>5755.1273419798254</v>
      </c>
      <c r="H6669" s="6">
        <f>IF(ISNA(VLOOKUP($A6669, 'NAV Daily'!$A$1:$B$9941, 2, 0)/1000000000),H6668, VLOOKUP($A6669, 'NAV Daily'!$A$1:$B$9941, 2, 0)/1000000000)</f>
        <v>666.48381470779009</v>
      </c>
    </row>
    <row r="6670" spans="1:8" customFormat="1" x14ac:dyDescent="0.25">
      <c r="A6670" s="2">
        <v>45082</v>
      </c>
      <c r="B6670" s="110">
        <f>IF(ISNA(VLOOKUP($A6670, 'NAV Daily'!$A$1:$D$9941, 4, 0)),B6669, VLOOKUP($A6670, 'NAV Daily'!$A$1:$D$9941, 4, 0))</f>
        <v>3475.8989999999999</v>
      </c>
      <c r="C6670" s="110">
        <f>IF(IFERROR(VLOOKUP($A6670, JCI!A:E, 5, 0),C6669)="null",C6669, IFERROR(VLOOKUP( $A6670, JCI!A:E, 5, 0),C6669))</f>
        <v>6225.6860349999997</v>
      </c>
      <c r="D6670" s="6">
        <f>IF(ISNA(VLOOKUP($A6670,ICBI!$C$1:$D$10000, 2, 0)),D6669, VLOOKUP($A6670, ICBI!$C$1:$D$10000, 2, 0))</f>
        <v>274.53288710195</v>
      </c>
      <c r="E6670" s="2">
        <f t="shared" si="338"/>
        <v>43829</v>
      </c>
      <c r="F6670" s="3">
        <f t="shared" si="339"/>
        <v>3475.8989999999999</v>
      </c>
      <c r="G6670" s="3">
        <f t="shared" si="340"/>
        <v>5755.1273419798254</v>
      </c>
      <c r="H6670" s="6">
        <f>IF(ISNA(VLOOKUP($A6670, 'NAV Daily'!$A$1:$B$9941, 2, 0)/1000000000),H6669, VLOOKUP($A6670, 'NAV Daily'!$A$1:$B$9941, 2, 0)/1000000000)</f>
        <v>666.48381470779009</v>
      </c>
    </row>
    <row r="6671" spans="1:8" customFormat="1" x14ac:dyDescent="0.25">
      <c r="A6671" s="2">
        <v>45083</v>
      </c>
      <c r="B6671" s="110">
        <f>IF(ISNA(VLOOKUP($A6671, 'NAV Daily'!$A$1:$D$9941, 4, 0)),B6670, VLOOKUP($A6671, 'NAV Daily'!$A$1:$D$9941, 4, 0))</f>
        <v>3475.8989999999999</v>
      </c>
      <c r="C6671" s="110">
        <f>IF(IFERROR(VLOOKUP($A6671, JCI!A:E, 5, 0),C6670)="null",C6670, IFERROR(VLOOKUP( $A6671, JCI!A:E, 5, 0),C6670))</f>
        <v>6225.6860349999997</v>
      </c>
      <c r="D6671" s="6">
        <f>IF(ISNA(VLOOKUP($A6671,ICBI!$C$1:$D$10000, 2, 0)),D6670, VLOOKUP($A6671, ICBI!$C$1:$D$10000, 2, 0))</f>
        <v>274.53288710195</v>
      </c>
      <c r="E6671" s="2">
        <f t="shared" si="338"/>
        <v>43829</v>
      </c>
      <c r="F6671" s="3">
        <f t="shared" si="339"/>
        <v>3475.8989999999999</v>
      </c>
      <c r="G6671" s="3">
        <f t="shared" si="340"/>
        <v>5755.1273419798254</v>
      </c>
      <c r="H6671" s="6">
        <f>IF(ISNA(VLOOKUP($A6671, 'NAV Daily'!$A$1:$B$9941, 2, 0)/1000000000),H6670, VLOOKUP($A6671, 'NAV Daily'!$A$1:$B$9941, 2, 0)/1000000000)</f>
        <v>666.48381470779009</v>
      </c>
    </row>
    <row r="6672" spans="1:8" customFormat="1" x14ac:dyDescent="0.25">
      <c r="A6672" s="2">
        <v>45084</v>
      </c>
      <c r="B6672" s="110">
        <f>IF(ISNA(VLOOKUP($A6672, 'NAV Daily'!$A$1:$D$9941, 4, 0)),B6671, VLOOKUP($A6672, 'NAV Daily'!$A$1:$D$9941, 4, 0))</f>
        <v>3475.8989999999999</v>
      </c>
      <c r="C6672" s="110">
        <f>IF(IFERROR(VLOOKUP($A6672, JCI!A:E, 5, 0),C6671)="null",C6671, IFERROR(VLOOKUP( $A6672, JCI!A:E, 5, 0),C6671))</f>
        <v>6225.6860349999997</v>
      </c>
      <c r="D6672" s="6">
        <f>IF(ISNA(VLOOKUP($A6672,ICBI!$C$1:$D$10000, 2, 0)),D6671, VLOOKUP($A6672, ICBI!$C$1:$D$10000, 2, 0))</f>
        <v>274.53288710195</v>
      </c>
      <c r="E6672" s="2">
        <f t="shared" si="338"/>
        <v>43829</v>
      </c>
      <c r="F6672" s="3">
        <f t="shared" si="339"/>
        <v>3475.8989999999999</v>
      </c>
      <c r="G6672" s="3">
        <f t="shared" si="340"/>
        <v>5755.1273419798254</v>
      </c>
      <c r="H6672" s="6">
        <f>IF(ISNA(VLOOKUP($A6672, 'NAV Daily'!$A$1:$B$9941, 2, 0)/1000000000),H6671, VLOOKUP($A6672, 'NAV Daily'!$A$1:$B$9941, 2, 0)/1000000000)</f>
        <v>666.48381470779009</v>
      </c>
    </row>
    <row r="6673" spans="1:8" customFormat="1" x14ac:dyDescent="0.25">
      <c r="A6673" s="2">
        <v>45085</v>
      </c>
      <c r="B6673" s="110">
        <f>IF(ISNA(VLOOKUP($A6673, 'NAV Daily'!$A$1:$D$9941, 4, 0)),B6672, VLOOKUP($A6673, 'NAV Daily'!$A$1:$D$9941, 4, 0))</f>
        <v>3475.8989999999999</v>
      </c>
      <c r="C6673" s="110">
        <f>IF(IFERROR(VLOOKUP($A6673, JCI!A:E, 5, 0),C6672)="null",C6672, IFERROR(VLOOKUP( $A6673, JCI!A:E, 5, 0),C6672))</f>
        <v>6225.6860349999997</v>
      </c>
      <c r="D6673" s="6">
        <f>IF(ISNA(VLOOKUP($A6673,ICBI!$C$1:$D$10000, 2, 0)),D6672, VLOOKUP($A6673, ICBI!$C$1:$D$10000, 2, 0))</f>
        <v>274.53288710195</v>
      </c>
      <c r="E6673" s="2">
        <f t="shared" si="338"/>
        <v>43829</v>
      </c>
      <c r="F6673" s="3">
        <f t="shared" si="339"/>
        <v>3475.8989999999999</v>
      </c>
      <c r="G6673" s="3">
        <f t="shared" si="340"/>
        <v>5755.1273419798254</v>
      </c>
      <c r="H6673" s="6">
        <f>IF(ISNA(VLOOKUP($A6673, 'NAV Daily'!$A$1:$B$9941, 2, 0)/1000000000),H6672, VLOOKUP($A6673, 'NAV Daily'!$A$1:$B$9941, 2, 0)/1000000000)</f>
        <v>666.48381470779009</v>
      </c>
    </row>
    <row r="6674" spans="1:8" customFormat="1" x14ac:dyDescent="0.25">
      <c r="A6674" s="2">
        <v>45086</v>
      </c>
      <c r="B6674" s="110">
        <f>IF(ISNA(VLOOKUP($A6674, 'NAV Daily'!$A$1:$D$9941, 4, 0)),B6673, VLOOKUP($A6674, 'NAV Daily'!$A$1:$D$9941, 4, 0))</f>
        <v>3475.8989999999999</v>
      </c>
      <c r="C6674" s="110">
        <f>IF(IFERROR(VLOOKUP($A6674, JCI!A:E, 5, 0),C6673)="null",C6673, IFERROR(VLOOKUP( $A6674, JCI!A:E, 5, 0),C6673))</f>
        <v>6225.6860349999997</v>
      </c>
      <c r="D6674" s="6">
        <f>IF(ISNA(VLOOKUP($A6674,ICBI!$C$1:$D$10000, 2, 0)),D6673, VLOOKUP($A6674, ICBI!$C$1:$D$10000, 2, 0))</f>
        <v>274.53288710195</v>
      </c>
      <c r="E6674" s="2">
        <f t="shared" si="338"/>
        <v>43829</v>
      </c>
      <c r="F6674" s="3">
        <f t="shared" si="339"/>
        <v>3475.8989999999999</v>
      </c>
      <c r="G6674" s="3">
        <f t="shared" si="340"/>
        <v>5755.1273419798254</v>
      </c>
      <c r="H6674" s="6">
        <f>IF(ISNA(VLOOKUP($A6674, 'NAV Daily'!$A$1:$B$9941, 2, 0)/1000000000),H6673, VLOOKUP($A6674, 'NAV Daily'!$A$1:$B$9941, 2, 0)/1000000000)</f>
        <v>666.48381470779009</v>
      </c>
    </row>
    <row r="6675" spans="1:8" customFormat="1" x14ac:dyDescent="0.25">
      <c r="A6675" s="2">
        <v>45087</v>
      </c>
      <c r="B6675" s="110">
        <f>IF(ISNA(VLOOKUP($A6675, 'NAV Daily'!$A$1:$D$9941, 4, 0)),B6674, VLOOKUP($A6675, 'NAV Daily'!$A$1:$D$9941, 4, 0))</f>
        <v>3475.8989999999999</v>
      </c>
      <c r="C6675" s="110">
        <f>IF(IFERROR(VLOOKUP($A6675, JCI!A:E, 5, 0),C6674)="null",C6674, IFERROR(VLOOKUP( $A6675, JCI!A:E, 5, 0),C6674))</f>
        <v>6225.6860349999997</v>
      </c>
      <c r="D6675" s="6">
        <f>IF(ISNA(VLOOKUP($A6675,ICBI!$C$1:$D$10000, 2, 0)),D6674, VLOOKUP($A6675, ICBI!$C$1:$D$10000, 2, 0))</f>
        <v>274.53288710195</v>
      </c>
      <c r="E6675" s="2">
        <f t="shared" si="338"/>
        <v>43829</v>
      </c>
      <c r="F6675" s="3">
        <f t="shared" si="339"/>
        <v>3475.8989999999999</v>
      </c>
      <c r="G6675" s="3">
        <f t="shared" si="340"/>
        <v>5755.1273419798254</v>
      </c>
      <c r="H6675" s="6">
        <f>IF(ISNA(VLOOKUP($A6675, 'NAV Daily'!$A$1:$B$9941, 2, 0)/1000000000),H6674, VLOOKUP($A6675, 'NAV Daily'!$A$1:$B$9941, 2, 0)/1000000000)</f>
        <v>666.48381470779009</v>
      </c>
    </row>
    <row r="6676" spans="1:8" customFormat="1" x14ac:dyDescent="0.25">
      <c r="A6676" s="2">
        <v>45088</v>
      </c>
      <c r="B6676" s="110">
        <f>IF(ISNA(VLOOKUP($A6676, 'NAV Daily'!$A$1:$D$9941, 4, 0)),B6675, VLOOKUP($A6676, 'NAV Daily'!$A$1:$D$9941, 4, 0))</f>
        <v>3475.8989999999999</v>
      </c>
      <c r="C6676" s="110">
        <f>IF(IFERROR(VLOOKUP($A6676, JCI!A:E, 5, 0),C6675)="null",C6675, IFERROR(VLOOKUP( $A6676, JCI!A:E, 5, 0),C6675))</f>
        <v>6225.6860349999997</v>
      </c>
      <c r="D6676" s="6">
        <f>IF(ISNA(VLOOKUP($A6676,ICBI!$C$1:$D$10000, 2, 0)),D6675, VLOOKUP($A6676, ICBI!$C$1:$D$10000, 2, 0))</f>
        <v>274.53288710195</v>
      </c>
      <c r="E6676" s="2">
        <f t="shared" si="338"/>
        <v>43829</v>
      </c>
      <c r="F6676" s="3">
        <f t="shared" si="339"/>
        <v>3475.8989999999999</v>
      </c>
      <c r="G6676" s="3">
        <f t="shared" si="340"/>
        <v>5755.1273419798254</v>
      </c>
      <c r="H6676" s="6">
        <f>IF(ISNA(VLOOKUP($A6676, 'NAV Daily'!$A$1:$B$9941, 2, 0)/1000000000),H6675, VLOOKUP($A6676, 'NAV Daily'!$A$1:$B$9941, 2, 0)/1000000000)</f>
        <v>666.48381470779009</v>
      </c>
    </row>
    <row r="6677" spans="1:8" customFormat="1" x14ac:dyDescent="0.25">
      <c r="A6677" s="2">
        <v>45089</v>
      </c>
      <c r="B6677" s="110">
        <f>IF(ISNA(VLOOKUP($A6677, 'NAV Daily'!$A$1:$D$9941, 4, 0)),B6676, VLOOKUP($A6677, 'NAV Daily'!$A$1:$D$9941, 4, 0))</f>
        <v>3475.8989999999999</v>
      </c>
      <c r="C6677" s="110">
        <f>IF(IFERROR(VLOOKUP($A6677, JCI!A:E, 5, 0),C6676)="null",C6676, IFERROR(VLOOKUP( $A6677, JCI!A:E, 5, 0),C6676))</f>
        <v>6225.6860349999997</v>
      </c>
      <c r="D6677" s="6">
        <f>IF(ISNA(VLOOKUP($A6677,ICBI!$C$1:$D$10000, 2, 0)),D6676, VLOOKUP($A6677, ICBI!$C$1:$D$10000, 2, 0))</f>
        <v>274.53288710195</v>
      </c>
      <c r="E6677" s="2">
        <f t="shared" si="338"/>
        <v>43829</v>
      </c>
      <c r="F6677" s="3">
        <f t="shared" si="339"/>
        <v>3475.8989999999999</v>
      </c>
      <c r="G6677" s="3">
        <f t="shared" si="340"/>
        <v>5755.1273419798254</v>
      </c>
      <c r="H6677" s="6">
        <f>IF(ISNA(VLOOKUP($A6677, 'NAV Daily'!$A$1:$B$9941, 2, 0)/1000000000),H6676, VLOOKUP($A6677, 'NAV Daily'!$A$1:$B$9941, 2, 0)/1000000000)</f>
        <v>666.48381470779009</v>
      </c>
    </row>
    <row r="6678" spans="1:8" customFormat="1" x14ac:dyDescent="0.25">
      <c r="A6678" s="2">
        <v>45090</v>
      </c>
      <c r="B6678" s="110">
        <f>IF(ISNA(VLOOKUP($A6678, 'NAV Daily'!$A$1:$D$9941, 4, 0)),B6677, VLOOKUP($A6678, 'NAV Daily'!$A$1:$D$9941, 4, 0))</f>
        <v>3475.8989999999999</v>
      </c>
      <c r="C6678" s="110">
        <f>IF(IFERROR(VLOOKUP($A6678, JCI!A:E, 5, 0),C6677)="null",C6677, IFERROR(VLOOKUP( $A6678, JCI!A:E, 5, 0),C6677))</f>
        <v>6225.6860349999997</v>
      </c>
      <c r="D6678" s="6">
        <f>IF(ISNA(VLOOKUP($A6678,ICBI!$C$1:$D$10000, 2, 0)),D6677, VLOOKUP($A6678, ICBI!$C$1:$D$10000, 2, 0))</f>
        <v>274.53288710195</v>
      </c>
      <c r="E6678" s="2">
        <f t="shared" si="338"/>
        <v>43829</v>
      </c>
      <c r="F6678" s="3">
        <f t="shared" si="339"/>
        <v>3475.8989999999999</v>
      </c>
      <c r="G6678" s="3">
        <f t="shared" si="340"/>
        <v>5755.1273419798254</v>
      </c>
      <c r="H6678" s="6">
        <f>IF(ISNA(VLOOKUP($A6678, 'NAV Daily'!$A$1:$B$9941, 2, 0)/1000000000),H6677, VLOOKUP($A6678, 'NAV Daily'!$A$1:$B$9941, 2, 0)/1000000000)</f>
        <v>666.48381470779009</v>
      </c>
    </row>
    <row r="6679" spans="1:8" customFormat="1" x14ac:dyDescent="0.25">
      <c r="A6679" s="2">
        <v>45091</v>
      </c>
      <c r="B6679" s="110">
        <f>IF(ISNA(VLOOKUP($A6679, 'NAV Daily'!$A$1:$D$9941, 4, 0)),B6678, VLOOKUP($A6679, 'NAV Daily'!$A$1:$D$9941, 4, 0))</f>
        <v>3475.8989999999999</v>
      </c>
      <c r="C6679" s="110">
        <f>IF(IFERROR(VLOOKUP($A6679, JCI!A:E, 5, 0),C6678)="null",C6678, IFERROR(VLOOKUP( $A6679, JCI!A:E, 5, 0),C6678))</f>
        <v>6225.6860349999997</v>
      </c>
      <c r="D6679" s="6">
        <f>IF(ISNA(VLOOKUP($A6679,ICBI!$C$1:$D$10000, 2, 0)),D6678, VLOOKUP($A6679, ICBI!$C$1:$D$10000, 2, 0))</f>
        <v>274.53288710195</v>
      </c>
      <c r="E6679" s="2">
        <f t="shared" si="338"/>
        <v>43829</v>
      </c>
      <c r="F6679" s="3">
        <f t="shared" si="339"/>
        <v>3475.8989999999999</v>
      </c>
      <c r="G6679" s="3">
        <f t="shared" si="340"/>
        <v>5755.1273419798254</v>
      </c>
      <c r="H6679" s="6">
        <f>IF(ISNA(VLOOKUP($A6679, 'NAV Daily'!$A$1:$B$9941, 2, 0)/1000000000),H6678, VLOOKUP($A6679, 'NAV Daily'!$A$1:$B$9941, 2, 0)/1000000000)</f>
        <v>666.48381470779009</v>
      </c>
    </row>
    <row r="6680" spans="1:8" customFormat="1" x14ac:dyDescent="0.25">
      <c r="A6680" s="2">
        <v>45092</v>
      </c>
      <c r="B6680" s="110">
        <f>IF(ISNA(VLOOKUP($A6680, 'NAV Daily'!$A$1:$D$9941, 4, 0)),B6679, VLOOKUP($A6680, 'NAV Daily'!$A$1:$D$9941, 4, 0))</f>
        <v>3475.8989999999999</v>
      </c>
      <c r="C6680" s="110">
        <f>IF(IFERROR(VLOOKUP($A6680, JCI!A:E, 5, 0),C6679)="null",C6679, IFERROR(VLOOKUP( $A6680, JCI!A:E, 5, 0),C6679))</f>
        <v>6225.6860349999997</v>
      </c>
      <c r="D6680" s="6">
        <f>IF(ISNA(VLOOKUP($A6680,ICBI!$C$1:$D$10000, 2, 0)),D6679, VLOOKUP($A6680, ICBI!$C$1:$D$10000, 2, 0))</f>
        <v>274.53288710195</v>
      </c>
      <c r="E6680" s="2">
        <f t="shared" si="338"/>
        <v>43829</v>
      </c>
      <c r="F6680" s="3">
        <f t="shared" si="339"/>
        <v>3475.8989999999999</v>
      </c>
      <c r="G6680" s="3">
        <f t="shared" si="340"/>
        <v>5755.1273419798254</v>
      </c>
      <c r="H6680" s="6">
        <f>IF(ISNA(VLOOKUP($A6680, 'NAV Daily'!$A$1:$B$9941, 2, 0)/1000000000),H6679, VLOOKUP($A6680, 'NAV Daily'!$A$1:$B$9941, 2, 0)/1000000000)</f>
        <v>666.48381470779009</v>
      </c>
    </row>
    <row r="6681" spans="1:8" customFormat="1" x14ac:dyDescent="0.25">
      <c r="A6681" s="2">
        <v>45093</v>
      </c>
      <c r="B6681" s="110">
        <f>IF(ISNA(VLOOKUP($A6681, 'NAV Daily'!$A$1:$D$9941, 4, 0)),B6680, VLOOKUP($A6681, 'NAV Daily'!$A$1:$D$9941, 4, 0))</f>
        <v>3475.8989999999999</v>
      </c>
      <c r="C6681" s="110">
        <f>IF(IFERROR(VLOOKUP($A6681, JCI!A:E, 5, 0),C6680)="null",C6680, IFERROR(VLOOKUP( $A6681, JCI!A:E, 5, 0),C6680))</f>
        <v>6225.6860349999997</v>
      </c>
      <c r="D6681" s="6">
        <f>IF(ISNA(VLOOKUP($A6681,ICBI!$C$1:$D$10000, 2, 0)),D6680, VLOOKUP($A6681, ICBI!$C$1:$D$10000, 2, 0))</f>
        <v>274.53288710195</v>
      </c>
      <c r="E6681" s="2">
        <f t="shared" si="338"/>
        <v>43829</v>
      </c>
      <c r="F6681" s="3">
        <f t="shared" si="339"/>
        <v>3475.8989999999999</v>
      </c>
      <c r="G6681" s="3">
        <f t="shared" si="340"/>
        <v>5755.1273419798254</v>
      </c>
      <c r="H6681" s="6">
        <f>IF(ISNA(VLOOKUP($A6681, 'NAV Daily'!$A$1:$B$9941, 2, 0)/1000000000),H6680, VLOOKUP($A6681, 'NAV Daily'!$A$1:$B$9941, 2, 0)/1000000000)</f>
        <v>666.48381470779009</v>
      </c>
    </row>
    <row r="6682" spans="1:8" customFormat="1" x14ac:dyDescent="0.25">
      <c r="A6682" s="2">
        <v>45094</v>
      </c>
      <c r="B6682" s="110">
        <f>IF(ISNA(VLOOKUP($A6682, 'NAV Daily'!$A$1:$D$9941, 4, 0)),B6681, VLOOKUP($A6682, 'NAV Daily'!$A$1:$D$9941, 4, 0))</f>
        <v>3475.8989999999999</v>
      </c>
      <c r="C6682" s="110">
        <f>IF(IFERROR(VLOOKUP($A6682, JCI!A:E, 5, 0),C6681)="null",C6681, IFERROR(VLOOKUP( $A6682, JCI!A:E, 5, 0),C6681))</f>
        <v>6225.6860349999997</v>
      </c>
      <c r="D6682" s="6">
        <f>IF(ISNA(VLOOKUP($A6682,ICBI!$C$1:$D$10000, 2, 0)),D6681, VLOOKUP($A6682, ICBI!$C$1:$D$10000, 2, 0))</f>
        <v>274.53288710195</v>
      </c>
      <c r="E6682" s="2">
        <f t="shared" si="338"/>
        <v>43829</v>
      </c>
      <c r="F6682" s="3">
        <f t="shared" si="339"/>
        <v>3475.8989999999999</v>
      </c>
      <c r="G6682" s="3">
        <f t="shared" si="340"/>
        <v>5755.1273419798254</v>
      </c>
      <c r="H6682" s="6">
        <f>IF(ISNA(VLOOKUP($A6682, 'NAV Daily'!$A$1:$B$9941, 2, 0)/1000000000),H6681, VLOOKUP($A6682, 'NAV Daily'!$A$1:$B$9941, 2, 0)/1000000000)</f>
        <v>666.48381470779009</v>
      </c>
    </row>
    <row r="6683" spans="1:8" customFormat="1" x14ac:dyDescent="0.25">
      <c r="A6683" s="2">
        <v>45095</v>
      </c>
      <c r="B6683" s="110">
        <f>IF(ISNA(VLOOKUP($A6683, 'NAV Daily'!$A$1:$D$9941, 4, 0)),B6682, VLOOKUP($A6683, 'NAV Daily'!$A$1:$D$9941, 4, 0))</f>
        <v>3475.8989999999999</v>
      </c>
      <c r="C6683" s="110">
        <f>IF(IFERROR(VLOOKUP($A6683, JCI!A:E, 5, 0),C6682)="null",C6682, IFERROR(VLOOKUP( $A6683, JCI!A:E, 5, 0),C6682))</f>
        <v>6225.6860349999997</v>
      </c>
      <c r="D6683" s="6">
        <f>IF(ISNA(VLOOKUP($A6683,ICBI!$C$1:$D$10000, 2, 0)),D6682, VLOOKUP($A6683, ICBI!$C$1:$D$10000, 2, 0))</f>
        <v>274.53288710195</v>
      </c>
      <c r="E6683" s="2">
        <f t="shared" si="338"/>
        <v>43829</v>
      </c>
      <c r="F6683" s="3">
        <f t="shared" si="339"/>
        <v>3475.8989999999999</v>
      </c>
      <c r="G6683" s="3">
        <f t="shared" si="340"/>
        <v>5755.1273419798254</v>
      </c>
      <c r="H6683" s="6">
        <f>IF(ISNA(VLOOKUP($A6683, 'NAV Daily'!$A$1:$B$9941, 2, 0)/1000000000),H6682, VLOOKUP($A6683, 'NAV Daily'!$A$1:$B$9941, 2, 0)/1000000000)</f>
        <v>666.48381470779009</v>
      </c>
    </row>
    <row r="6684" spans="1:8" customFormat="1" x14ac:dyDescent="0.25">
      <c r="A6684" s="2">
        <v>45096</v>
      </c>
      <c r="B6684" s="110">
        <f>IF(ISNA(VLOOKUP($A6684, 'NAV Daily'!$A$1:$D$9941, 4, 0)),B6683, VLOOKUP($A6684, 'NAV Daily'!$A$1:$D$9941, 4, 0))</f>
        <v>3475.8989999999999</v>
      </c>
      <c r="C6684" s="110">
        <f>IF(IFERROR(VLOOKUP($A6684, JCI!A:E, 5, 0),C6683)="null",C6683, IFERROR(VLOOKUP( $A6684, JCI!A:E, 5, 0),C6683))</f>
        <v>6225.6860349999997</v>
      </c>
      <c r="D6684" s="6">
        <f>IF(ISNA(VLOOKUP($A6684,ICBI!$C$1:$D$10000, 2, 0)),D6683, VLOOKUP($A6684, ICBI!$C$1:$D$10000, 2, 0))</f>
        <v>274.53288710195</v>
      </c>
      <c r="E6684" s="2">
        <f t="shared" si="338"/>
        <v>43829</v>
      </c>
      <c r="F6684" s="3">
        <f t="shared" si="339"/>
        <v>3475.8989999999999</v>
      </c>
      <c r="G6684" s="3">
        <f t="shared" si="340"/>
        <v>5755.1273419798254</v>
      </c>
      <c r="H6684" s="6">
        <f>IF(ISNA(VLOOKUP($A6684, 'NAV Daily'!$A$1:$B$9941, 2, 0)/1000000000),H6683, VLOOKUP($A6684, 'NAV Daily'!$A$1:$B$9941, 2, 0)/1000000000)</f>
        <v>666.48381470779009</v>
      </c>
    </row>
    <row r="6685" spans="1:8" customFormat="1" x14ac:dyDescent="0.25">
      <c r="A6685" s="2">
        <v>45097</v>
      </c>
      <c r="B6685" s="110">
        <f>IF(ISNA(VLOOKUP($A6685, 'NAV Daily'!$A$1:$D$9941, 4, 0)),B6684, VLOOKUP($A6685, 'NAV Daily'!$A$1:$D$9941, 4, 0))</f>
        <v>3475.8989999999999</v>
      </c>
      <c r="C6685" s="110">
        <f>IF(IFERROR(VLOOKUP($A6685, JCI!A:E, 5, 0),C6684)="null",C6684, IFERROR(VLOOKUP( $A6685, JCI!A:E, 5, 0),C6684))</f>
        <v>6225.6860349999997</v>
      </c>
      <c r="D6685" s="6">
        <f>IF(ISNA(VLOOKUP($A6685,ICBI!$C$1:$D$10000, 2, 0)),D6684, VLOOKUP($A6685, ICBI!$C$1:$D$10000, 2, 0))</f>
        <v>274.53288710195</v>
      </c>
      <c r="E6685" s="2">
        <f t="shared" si="338"/>
        <v>43829</v>
      </c>
      <c r="F6685" s="3">
        <f t="shared" si="339"/>
        <v>3475.8989999999999</v>
      </c>
      <c r="G6685" s="3">
        <f t="shared" si="340"/>
        <v>5755.1273419798254</v>
      </c>
      <c r="H6685" s="6">
        <f>IF(ISNA(VLOOKUP($A6685, 'NAV Daily'!$A$1:$B$9941, 2, 0)/1000000000),H6684, VLOOKUP($A6685, 'NAV Daily'!$A$1:$B$9941, 2, 0)/1000000000)</f>
        <v>666.48381470779009</v>
      </c>
    </row>
    <row r="6686" spans="1:8" customFormat="1" x14ac:dyDescent="0.25">
      <c r="A6686" s="2">
        <v>45098</v>
      </c>
      <c r="B6686" s="110">
        <f>IF(ISNA(VLOOKUP($A6686, 'NAV Daily'!$A$1:$D$9941, 4, 0)),B6685, VLOOKUP($A6686, 'NAV Daily'!$A$1:$D$9941, 4, 0))</f>
        <v>3475.8989999999999</v>
      </c>
      <c r="C6686" s="110">
        <f>IF(IFERROR(VLOOKUP($A6686, JCI!A:E, 5, 0),C6685)="null",C6685, IFERROR(VLOOKUP( $A6686, JCI!A:E, 5, 0),C6685))</f>
        <v>6225.6860349999997</v>
      </c>
      <c r="D6686" s="6">
        <f>IF(ISNA(VLOOKUP($A6686,ICBI!$C$1:$D$10000, 2, 0)),D6685, VLOOKUP($A6686, ICBI!$C$1:$D$10000, 2, 0))</f>
        <v>274.53288710195</v>
      </c>
      <c r="E6686" s="2">
        <f t="shared" si="338"/>
        <v>43829</v>
      </c>
      <c r="F6686" s="3">
        <f t="shared" si="339"/>
        <v>3475.8989999999999</v>
      </c>
      <c r="G6686" s="3">
        <f t="shared" si="340"/>
        <v>5755.1273419798254</v>
      </c>
      <c r="H6686" s="6">
        <f>IF(ISNA(VLOOKUP($A6686, 'NAV Daily'!$A$1:$B$9941, 2, 0)/1000000000),H6685, VLOOKUP($A6686, 'NAV Daily'!$A$1:$B$9941, 2, 0)/1000000000)</f>
        <v>666.48381470779009</v>
      </c>
    </row>
    <row r="6687" spans="1:8" customFormat="1" x14ac:dyDescent="0.25">
      <c r="A6687" s="2">
        <v>45099</v>
      </c>
      <c r="B6687" s="110">
        <f>IF(ISNA(VLOOKUP($A6687, 'NAV Daily'!$A$1:$D$9941, 4, 0)),B6686, VLOOKUP($A6687, 'NAV Daily'!$A$1:$D$9941, 4, 0))</f>
        <v>3475.8989999999999</v>
      </c>
      <c r="C6687" s="110">
        <f>IF(IFERROR(VLOOKUP($A6687, JCI!A:E, 5, 0),C6686)="null",C6686, IFERROR(VLOOKUP( $A6687, JCI!A:E, 5, 0),C6686))</f>
        <v>6225.6860349999997</v>
      </c>
      <c r="D6687" s="6">
        <f>IF(ISNA(VLOOKUP($A6687,ICBI!$C$1:$D$10000, 2, 0)),D6686, VLOOKUP($A6687, ICBI!$C$1:$D$10000, 2, 0))</f>
        <v>274.53288710195</v>
      </c>
      <c r="E6687" s="2">
        <f t="shared" si="338"/>
        <v>43829</v>
      </c>
      <c r="F6687" s="3">
        <f t="shared" si="339"/>
        <v>3475.8989999999999</v>
      </c>
      <c r="G6687" s="3">
        <f t="shared" si="340"/>
        <v>5755.1273419798254</v>
      </c>
      <c r="H6687" s="6">
        <f>IF(ISNA(VLOOKUP($A6687, 'NAV Daily'!$A$1:$B$9941, 2, 0)/1000000000),H6686, VLOOKUP($A6687, 'NAV Daily'!$A$1:$B$9941, 2, 0)/1000000000)</f>
        <v>666.48381470779009</v>
      </c>
    </row>
    <row r="6688" spans="1:8" customFormat="1" x14ac:dyDescent="0.25">
      <c r="A6688" s="2">
        <v>45100</v>
      </c>
      <c r="B6688" s="110">
        <f>IF(ISNA(VLOOKUP($A6688, 'NAV Daily'!$A$1:$D$9941, 4, 0)),B6687, VLOOKUP($A6688, 'NAV Daily'!$A$1:$D$9941, 4, 0))</f>
        <v>3475.8989999999999</v>
      </c>
      <c r="C6688" s="110">
        <f>IF(IFERROR(VLOOKUP($A6688, JCI!A:E, 5, 0),C6687)="null",C6687, IFERROR(VLOOKUP( $A6688, JCI!A:E, 5, 0),C6687))</f>
        <v>6225.6860349999997</v>
      </c>
      <c r="D6688" s="6">
        <f>IF(ISNA(VLOOKUP($A6688,ICBI!$C$1:$D$10000, 2, 0)),D6687, VLOOKUP($A6688, ICBI!$C$1:$D$10000, 2, 0))</f>
        <v>274.53288710195</v>
      </c>
      <c r="E6688" s="2">
        <f t="shared" si="338"/>
        <v>43829</v>
      </c>
      <c r="F6688" s="3">
        <f t="shared" si="339"/>
        <v>3475.8989999999999</v>
      </c>
      <c r="G6688" s="3">
        <f t="shared" si="340"/>
        <v>5755.1273419798254</v>
      </c>
      <c r="H6688" s="6">
        <f>IF(ISNA(VLOOKUP($A6688, 'NAV Daily'!$A$1:$B$9941, 2, 0)/1000000000),H6687, VLOOKUP($A6688, 'NAV Daily'!$A$1:$B$9941, 2, 0)/1000000000)</f>
        <v>666.48381470779009</v>
      </c>
    </row>
    <row r="6689" spans="1:8" customFormat="1" x14ac:dyDescent="0.25">
      <c r="A6689" s="2">
        <v>45101</v>
      </c>
      <c r="B6689" s="110">
        <f>IF(ISNA(VLOOKUP($A6689, 'NAV Daily'!$A$1:$D$9941, 4, 0)),B6688, VLOOKUP($A6689, 'NAV Daily'!$A$1:$D$9941, 4, 0))</f>
        <v>3475.8989999999999</v>
      </c>
      <c r="C6689" s="110">
        <f>IF(IFERROR(VLOOKUP($A6689, JCI!A:E, 5, 0),C6688)="null",C6688, IFERROR(VLOOKUP( $A6689, JCI!A:E, 5, 0),C6688))</f>
        <v>6225.6860349999997</v>
      </c>
      <c r="D6689" s="6">
        <f>IF(ISNA(VLOOKUP($A6689,ICBI!$C$1:$D$10000, 2, 0)),D6688, VLOOKUP($A6689, ICBI!$C$1:$D$10000, 2, 0))</f>
        <v>274.53288710195</v>
      </c>
      <c r="E6689" s="2">
        <f t="shared" si="338"/>
        <v>43829</v>
      </c>
      <c r="F6689" s="3">
        <f t="shared" si="339"/>
        <v>3475.8989999999999</v>
      </c>
      <c r="G6689" s="3">
        <f t="shared" si="340"/>
        <v>5755.1273419798254</v>
      </c>
      <c r="H6689" s="6">
        <f>IF(ISNA(VLOOKUP($A6689, 'NAV Daily'!$A$1:$B$9941, 2, 0)/1000000000),H6688, VLOOKUP($A6689, 'NAV Daily'!$A$1:$B$9941, 2, 0)/1000000000)</f>
        <v>666.48381470779009</v>
      </c>
    </row>
    <row r="6690" spans="1:8" customFormat="1" x14ac:dyDescent="0.25">
      <c r="A6690" s="2">
        <v>45102</v>
      </c>
      <c r="B6690" s="110">
        <f>IF(ISNA(VLOOKUP($A6690, 'NAV Daily'!$A$1:$D$9941, 4, 0)),B6689, VLOOKUP($A6690, 'NAV Daily'!$A$1:$D$9941, 4, 0))</f>
        <v>3475.8989999999999</v>
      </c>
      <c r="C6690" s="110">
        <f>IF(IFERROR(VLOOKUP($A6690, JCI!A:E, 5, 0),C6689)="null",C6689, IFERROR(VLOOKUP( $A6690, JCI!A:E, 5, 0),C6689))</f>
        <v>6225.6860349999997</v>
      </c>
      <c r="D6690" s="6">
        <f>IF(ISNA(VLOOKUP($A6690,ICBI!$C$1:$D$10000, 2, 0)),D6689, VLOOKUP($A6690, ICBI!$C$1:$D$10000, 2, 0))</f>
        <v>274.53288710195</v>
      </c>
      <c r="E6690" s="2">
        <f t="shared" si="338"/>
        <v>43829</v>
      </c>
      <c r="F6690" s="3">
        <f t="shared" si="339"/>
        <v>3475.8989999999999</v>
      </c>
      <c r="G6690" s="3">
        <f t="shared" si="340"/>
        <v>5755.1273419798254</v>
      </c>
      <c r="H6690" s="6">
        <f>IF(ISNA(VLOOKUP($A6690, 'NAV Daily'!$A$1:$B$9941, 2, 0)/1000000000),H6689, VLOOKUP($A6690, 'NAV Daily'!$A$1:$B$9941, 2, 0)/1000000000)</f>
        <v>666.48381470779009</v>
      </c>
    </row>
    <row r="6691" spans="1:8" customFormat="1" x14ac:dyDescent="0.25">
      <c r="A6691" s="2">
        <v>45103</v>
      </c>
      <c r="B6691" s="110">
        <f>IF(ISNA(VLOOKUP($A6691, 'NAV Daily'!$A$1:$D$9941, 4, 0)),B6690, VLOOKUP($A6691, 'NAV Daily'!$A$1:$D$9941, 4, 0))</f>
        <v>3475.8989999999999</v>
      </c>
      <c r="C6691" s="110">
        <f>IF(IFERROR(VLOOKUP($A6691, JCI!A:E, 5, 0),C6690)="null",C6690, IFERROR(VLOOKUP( $A6691, JCI!A:E, 5, 0),C6690))</f>
        <v>6225.6860349999997</v>
      </c>
      <c r="D6691" s="6">
        <f>IF(ISNA(VLOOKUP($A6691,ICBI!$C$1:$D$10000, 2, 0)),D6690, VLOOKUP($A6691, ICBI!$C$1:$D$10000, 2, 0))</f>
        <v>274.53288710195</v>
      </c>
      <c r="E6691" s="2">
        <f t="shared" si="338"/>
        <v>43829</v>
      </c>
      <c r="F6691" s="3">
        <f t="shared" si="339"/>
        <v>3475.8989999999999</v>
      </c>
      <c r="G6691" s="3">
        <f t="shared" si="340"/>
        <v>5755.1273419798254</v>
      </c>
      <c r="H6691" s="6">
        <f>IF(ISNA(VLOOKUP($A6691, 'NAV Daily'!$A$1:$B$9941, 2, 0)/1000000000),H6690, VLOOKUP($A6691, 'NAV Daily'!$A$1:$B$9941, 2, 0)/1000000000)</f>
        <v>666.48381470779009</v>
      </c>
    </row>
    <row r="6692" spans="1:8" customFormat="1" x14ac:dyDescent="0.25">
      <c r="A6692" s="2">
        <v>45104</v>
      </c>
      <c r="B6692" s="110">
        <f>IF(ISNA(VLOOKUP($A6692, 'NAV Daily'!$A$1:$D$9941, 4, 0)),B6691, VLOOKUP($A6692, 'NAV Daily'!$A$1:$D$9941, 4, 0))</f>
        <v>3475.8989999999999</v>
      </c>
      <c r="C6692" s="110">
        <f>IF(IFERROR(VLOOKUP($A6692, JCI!A:E, 5, 0),C6691)="null",C6691, IFERROR(VLOOKUP( $A6692, JCI!A:E, 5, 0),C6691))</f>
        <v>6225.6860349999997</v>
      </c>
      <c r="D6692" s="6">
        <f>IF(ISNA(VLOOKUP($A6692,ICBI!$C$1:$D$10000, 2, 0)),D6691, VLOOKUP($A6692, ICBI!$C$1:$D$10000, 2, 0))</f>
        <v>274.53288710195</v>
      </c>
      <c r="E6692" s="2">
        <f t="shared" si="338"/>
        <v>43829</v>
      </c>
      <c r="F6692" s="3">
        <f t="shared" si="339"/>
        <v>3475.8989999999999</v>
      </c>
      <c r="G6692" s="3">
        <f t="shared" si="340"/>
        <v>5755.1273419798254</v>
      </c>
      <c r="H6692" s="6">
        <f>IF(ISNA(VLOOKUP($A6692, 'NAV Daily'!$A$1:$B$9941, 2, 0)/1000000000),H6691, VLOOKUP($A6692, 'NAV Daily'!$A$1:$B$9941, 2, 0)/1000000000)</f>
        <v>666.48381470779009</v>
      </c>
    </row>
    <row r="6693" spans="1:8" customFormat="1" x14ac:dyDescent="0.25">
      <c r="A6693" s="2">
        <v>45105</v>
      </c>
      <c r="B6693" s="110">
        <f>IF(ISNA(VLOOKUP($A6693, 'NAV Daily'!$A$1:$D$9941, 4, 0)),B6692, VLOOKUP($A6693, 'NAV Daily'!$A$1:$D$9941, 4, 0))</f>
        <v>3475.8989999999999</v>
      </c>
      <c r="C6693" s="110">
        <f>IF(IFERROR(VLOOKUP($A6693, JCI!A:E, 5, 0),C6692)="null",C6692, IFERROR(VLOOKUP( $A6693, JCI!A:E, 5, 0),C6692))</f>
        <v>6225.6860349999997</v>
      </c>
      <c r="D6693" s="6">
        <f>IF(ISNA(VLOOKUP($A6693,ICBI!$C$1:$D$10000, 2, 0)),D6692, VLOOKUP($A6693, ICBI!$C$1:$D$10000, 2, 0))</f>
        <v>274.53288710195</v>
      </c>
      <c r="E6693" s="2">
        <f t="shared" si="338"/>
        <v>43829</v>
      </c>
      <c r="F6693" s="3">
        <f t="shared" si="339"/>
        <v>3475.8989999999999</v>
      </c>
      <c r="G6693" s="3">
        <f t="shared" si="340"/>
        <v>5755.1273419798254</v>
      </c>
      <c r="H6693" s="6">
        <f>IF(ISNA(VLOOKUP($A6693, 'NAV Daily'!$A$1:$B$9941, 2, 0)/1000000000),H6692, VLOOKUP($A6693, 'NAV Daily'!$A$1:$B$9941, 2, 0)/1000000000)</f>
        <v>666.48381470779009</v>
      </c>
    </row>
    <row r="6694" spans="1:8" customFormat="1" x14ac:dyDescent="0.25">
      <c r="A6694" s="2">
        <v>45106</v>
      </c>
      <c r="B6694" s="110">
        <f>IF(ISNA(VLOOKUP($A6694, 'NAV Daily'!$A$1:$D$9941, 4, 0)),B6693, VLOOKUP($A6694, 'NAV Daily'!$A$1:$D$9941, 4, 0))</f>
        <v>3475.8989999999999</v>
      </c>
      <c r="C6694" s="110">
        <f>IF(IFERROR(VLOOKUP($A6694, JCI!A:E, 5, 0),C6693)="null",C6693, IFERROR(VLOOKUP( $A6694, JCI!A:E, 5, 0),C6693))</f>
        <v>6225.6860349999997</v>
      </c>
      <c r="D6694" s="6">
        <f>IF(ISNA(VLOOKUP($A6694,ICBI!$C$1:$D$10000, 2, 0)),D6693, VLOOKUP($A6694, ICBI!$C$1:$D$10000, 2, 0))</f>
        <v>274.53288710195</v>
      </c>
      <c r="E6694" s="2">
        <f t="shared" si="338"/>
        <v>43829</v>
      </c>
      <c r="F6694" s="3">
        <f t="shared" si="339"/>
        <v>3475.8989999999999</v>
      </c>
      <c r="G6694" s="3">
        <f t="shared" si="340"/>
        <v>5755.1273419798254</v>
      </c>
      <c r="H6694" s="6">
        <f>IF(ISNA(VLOOKUP($A6694, 'NAV Daily'!$A$1:$B$9941, 2, 0)/1000000000),H6693, VLOOKUP($A6694, 'NAV Daily'!$A$1:$B$9941, 2, 0)/1000000000)</f>
        <v>666.48381470779009</v>
      </c>
    </row>
    <row r="6695" spans="1:8" customFormat="1" x14ac:dyDescent="0.25">
      <c r="A6695" s="2">
        <v>45107</v>
      </c>
      <c r="B6695" s="110">
        <f>IF(ISNA(VLOOKUP($A6695, 'NAV Daily'!$A$1:$D$9941, 4, 0)),B6694, VLOOKUP($A6695, 'NAV Daily'!$A$1:$D$9941, 4, 0))</f>
        <v>3475.8989999999999</v>
      </c>
      <c r="C6695" s="110">
        <f>IF(IFERROR(VLOOKUP($A6695, JCI!A:E, 5, 0),C6694)="null",C6694, IFERROR(VLOOKUP( $A6695, JCI!A:E, 5, 0),C6694))</f>
        <v>6225.6860349999997</v>
      </c>
      <c r="D6695" s="6">
        <f>IF(ISNA(VLOOKUP($A6695,ICBI!$C$1:$D$10000, 2, 0)),D6694, VLOOKUP($A6695, ICBI!$C$1:$D$10000, 2, 0))</f>
        <v>274.53288710195</v>
      </c>
      <c r="E6695" s="2">
        <f t="shared" si="338"/>
        <v>43829</v>
      </c>
      <c r="F6695" s="3">
        <f t="shared" si="339"/>
        <v>3475.8989999999999</v>
      </c>
      <c r="G6695" s="3">
        <f t="shared" si="340"/>
        <v>5755.1273419798254</v>
      </c>
      <c r="H6695" s="6">
        <f>IF(ISNA(VLOOKUP($A6695, 'NAV Daily'!$A$1:$B$9941, 2, 0)/1000000000),H6694, VLOOKUP($A6695, 'NAV Daily'!$A$1:$B$9941, 2, 0)/1000000000)</f>
        <v>666.48381470779009</v>
      </c>
    </row>
    <row r="6696" spans="1:8" customFormat="1" x14ac:dyDescent="0.25">
      <c r="A6696" s="2">
        <v>45108</v>
      </c>
      <c r="B6696" s="110">
        <f>IF(ISNA(VLOOKUP($A6696, 'NAV Daily'!$A$1:$D$9941, 4, 0)),B6695, VLOOKUP($A6696, 'NAV Daily'!$A$1:$D$9941, 4, 0))</f>
        <v>3475.8989999999999</v>
      </c>
      <c r="C6696" s="110">
        <f>IF(IFERROR(VLOOKUP($A6696, JCI!A:E, 5, 0),C6695)="null",C6695, IFERROR(VLOOKUP( $A6696, JCI!A:E, 5, 0),C6695))</f>
        <v>6225.6860349999997</v>
      </c>
      <c r="D6696" s="6">
        <f>IF(ISNA(VLOOKUP($A6696,ICBI!$C$1:$D$10000, 2, 0)),D6695, VLOOKUP($A6696, ICBI!$C$1:$D$10000, 2, 0))</f>
        <v>274.53288710195</v>
      </c>
      <c r="E6696" s="2">
        <f t="shared" si="338"/>
        <v>43829</v>
      </c>
      <c r="F6696" s="3">
        <f t="shared" si="339"/>
        <v>3475.8989999999999</v>
      </c>
      <c r="G6696" s="3">
        <f t="shared" si="340"/>
        <v>5755.1273419798254</v>
      </c>
      <c r="H6696" s="6">
        <f>IF(ISNA(VLOOKUP($A6696, 'NAV Daily'!$A$1:$B$9941, 2, 0)/1000000000),H6695, VLOOKUP($A6696, 'NAV Daily'!$A$1:$B$9941, 2, 0)/1000000000)</f>
        <v>666.48381470779009</v>
      </c>
    </row>
    <row r="6697" spans="1:8" customFormat="1" x14ac:dyDescent="0.25">
      <c r="A6697" s="2">
        <v>45109</v>
      </c>
      <c r="B6697" s="110">
        <f>IF(ISNA(VLOOKUP($A6697, 'NAV Daily'!$A$1:$D$9941, 4, 0)),B6696, VLOOKUP($A6697, 'NAV Daily'!$A$1:$D$9941, 4, 0))</f>
        <v>3475.8989999999999</v>
      </c>
      <c r="C6697" s="110">
        <f>IF(IFERROR(VLOOKUP($A6697, JCI!A:E, 5, 0),C6696)="null",C6696, IFERROR(VLOOKUP( $A6697, JCI!A:E, 5, 0),C6696))</f>
        <v>6225.6860349999997</v>
      </c>
      <c r="D6697" s="6">
        <f>IF(ISNA(VLOOKUP($A6697,ICBI!$C$1:$D$10000, 2, 0)),D6696, VLOOKUP($A6697, ICBI!$C$1:$D$10000, 2, 0))</f>
        <v>274.53288710195</v>
      </c>
      <c r="E6697" s="2">
        <f t="shared" si="338"/>
        <v>43829</v>
      </c>
      <c r="F6697" s="3">
        <f t="shared" si="339"/>
        <v>3475.8989999999999</v>
      </c>
      <c r="G6697" s="3">
        <f t="shared" si="340"/>
        <v>5755.1273419798254</v>
      </c>
      <c r="H6697" s="6">
        <f>IF(ISNA(VLOOKUP($A6697, 'NAV Daily'!$A$1:$B$9941, 2, 0)/1000000000),H6696, VLOOKUP($A6697, 'NAV Daily'!$A$1:$B$9941, 2, 0)/1000000000)</f>
        <v>666.48381470779009</v>
      </c>
    </row>
    <row r="6698" spans="1:8" customFormat="1" x14ac:dyDescent="0.25">
      <c r="A6698" s="2">
        <v>45110</v>
      </c>
      <c r="B6698" s="110">
        <f>IF(ISNA(VLOOKUP($A6698, 'NAV Daily'!$A$1:$D$9941, 4, 0)),B6697, VLOOKUP($A6698, 'NAV Daily'!$A$1:$D$9941, 4, 0))</f>
        <v>3475.8989999999999</v>
      </c>
      <c r="C6698" s="110">
        <f>IF(IFERROR(VLOOKUP($A6698, JCI!A:E, 5, 0),C6697)="null",C6697, IFERROR(VLOOKUP( $A6698, JCI!A:E, 5, 0),C6697))</f>
        <v>6225.6860349999997</v>
      </c>
      <c r="D6698" s="6">
        <f>IF(ISNA(VLOOKUP($A6698,ICBI!$C$1:$D$10000, 2, 0)),D6697, VLOOKUP($A6698, ICBI!$C$1:$D$10000, 2, 0))</f>
        <v>274.53288710195</v>
      </c>
      <c r="E6698" s="2">
        <f t="shared" si="338"/>
        <v>43829</v>
      </c>
      <c r="F6698" s="3">
        <f t="shared" si="339"/>
        <v>3475.8989999999999</v>
      </c>
      <c r="G6698" s="3">
        <f t="shared" si="340"/>
        <v>5755.1273419798254</v>
      </c>
      <c r="H6698" s="6">
        <f>IF(ISNA(VLOOKUP($A6698, 'NAV Daily'!$A$1:$B$9941, 2, 0)/1000000000),H6697, VLOOKUP($A6698, 'NAV Daily'!$A$1:$B$9941, 2, 0)/1000000000)</f>
        <v>666.48381470779009</v>
      </c>
    </row>
    <row r="6699" spans="1:8" customFormat="1" x14ac:dyDescent="0.25">
      <c r="A6699" s="2">
        <v>45111</v>
      </c>
      <c r="B6699" s="110">
        <f>IF(ISNA(VLOOKUP($A6699, 'NAV Daily'!$A$1:$D$9941, 4, 0)),B6698, VLOOKUP($A6699, 'NAV Daily'!$A$1:$D$9941, 4, 0))</f>
        <v>3475.8989999999999</v>
      </c>
      <c r="C6699" s="110">
        <f>IF(IFERROR(VLOOKUP($A6699, JCI!A:E, 5, 0),C6698)="null",C6698, IFERROR(VLOOKUP( $A6699, JCI!A:E, 5, 0),C6698))</f>
        <v>6225.6860349999997</v>
      </c>
      <c r="D6699" s="6">
        <f>IF(ISNA(VLOOKUP($A6699,ICBI!$C$1:$D$10000, 2, 0)),D6698, VLOOKUP($A6699, ICBI!$C$1:$D$10000, 2, 0))</f>
        <v>274.53288710195</v>
      </c>
      <c r="E6699" s="2">
        <f t="shared" si="338"/>
        <v>43829</v>
      </c>
      <c r="F6699" s="3">
        <f t="shared" si="339"/>
        <v>3475.8989999999999</v>
      </c>
      <c r="G6699" s="3">
        <f t="shared" si="340"/>
        <v>5755.1273419798254</v>
      </c>
      <c r="H6699" s="6">
        <f>IF(ISNA(VLOOKUP($A6699, 'NAV Daily'!$A$1:$B$9941, 2, 0)/1000000000),H6698, VLOOKUP($A6699, 'NAV Daily'!$A$1:$B$9941, 2, 0)/1000000000)</f>
        <v>666.48381470779009</v>
      </c>
    </row>
    <row r="6700" spans="1:8" customFormat="1" x14ac:dyDescent="0.25">
      <c r="A6700" s="2">
        <v>45112</v>
      </c>
      <c r="B6700" s="110">
        <f>IF(ISNA(VLOOKUP($A6700, 'NAV Daily'!$A$1:$D$9941, 4, 0)),B6699, VLOOKUP($A6700, 'NAV Daily'!$A$1:$D$9941, 4, 0))</f>
        <v>3475.8989999999999</v>
      </c>
      <c r="C6700" s="110">
        <f>IF(IFERROR(VLOOKUP($A6700, JCI!A:E, 5, 0),C6699)="null",C6699, IFERROR(VLOOKUP( $A6700, JCI!A:E, 5, 0),C6699))</f>
        <v>6225.6860349999997</v>
      </c>
      <c r="D6700" s="6">
        <f>IF(ISNA(VLOOKUP($A6700,ICBI!$C$1:$D$10000, 2, 0)),D6699, VLOOKUP($A6700, ICBI!$C$1:$D$10000, 2, 0))</f>
        <v>274.53288710195</v>
      </c>
      <c r="E6700" s="2">
        <f t="shared" si="338"/>
        <v>43829</v>
      </c>
      <c r="F6700" s="3">
        <f t="shared" si="339"/>
        <v>3475.8989999999999</v>
      </c>
      <c r="G6700" s="3">
        <f t="shared" si="340"/>
        <v>5755.1273419798254</v>
      </c>
      <c r="H6700" s="6">
        <f>IF(ISNA(VLOOKUP($A6700, 'NAV Daily'!$A$1:$B$9941, 2, 0)/1000000000),H6699, VLOOKUP($A6700, 'NAV Daily'!$A$1:$B$9941, 2, 0)/1000000000)</f>
        <v>666.48381470779009</v>
      </c>
    </row>
    <row r="6701" spans="1:8" customFormat="1" x14ac:dyDescent="0.25">
      <c r="A6701" s="2">
        <v>45113</v>
      </c>
      <c r="B6701" s="110">
        <f>IF(ISNA(VLOOKUP($A6701, 'NAV Daily'!$A$1:$D$9941, 4, 0)),B6700, VLOOKUP($A6701, 'NAV Daily'!$A$1:$D$9941, 4, 0))</f>
        <v>3475.8989999999999</v>
      </c>
      <c r="C6701" s="110">
        <f>IF(IFERROR(VLOOKUP($A6701, JCI!A:E, 5, 0),C6700)="null",C6700, IFERROR(VLOOKUP( $A6701, JCI!A:E, 5, 0),C6700))</f>
        <v>6225.6860349999997</v>
      </c>
      <c r="D6701" s="6">
        <f>IF(ISNA(VLOOKUP($A6701,ICBI!$C$1:$D$10000, 2, 0)),D6700, VLOOKUP($A6701, ICBI!$C$1:$D$10000, 2, 0))</f>
        <v>274.53288710195</v>
      </c>
      <c r="E6701" s="2">
        <f t="shared" si="338"/>
        <v>43829</v>
      </c>
      <c r="F6701" s="3">
        <f t="shared" si="339"/>
        <v>3475.8989999999999</v>
      </c>
      <c r="G6701" s="3">
        <f t="shared" si="340"/>
        <v>5755.1273419798254</v>
      </c>
      <c r="H6701" s="6">
        <f>IF(ISNA(VLOOKUP($A6701, 'NAV Daily'!$A$1:$B$9941, 2, 0)/1000000000),H6700, VLOOKUP($A6701, 'NAV Daily'!$A$1:$B$9941, 2, 0)/1000000000)</f>
        <v>666.48381470779009</v>
      </c>
    </row>
    <row r="6702" spans="1:8" customFormat="1" x14ac:dyDescent="0.25">
      <c r="A6702" s="2">
        <v>45114</v>
      </c>
      <c r="B6702" s="110">
        <f>IF(ISNA(VLOOKUP($A6702, 'NAV Daily'!$A$1:$D$9941, 4, 0)),B6701, VLOOKUP($A6702, 'NAV Daily'!$A$1:$D$9941, 4, 0))</f>
        <v>3475.8989999999999</v>
      </c>
      <c r="C6702" s="110">
        <f>IF(IFERROR(VLOOKUP($A6702, JCI!A:E, 5, 0),C6701)="null",C6701, IFERROR(VLOOKUP( $A6702, JCI!A:E, 5, 0),C6701))</f>
        <v>6225.6860349999997</v>
      </c>
      <c r="D6702" s="6">
        <f>IF(ISNA(VLOOKUP($A6702,ICBI!$C$1:$D$10000, 2, 0)),D6701, VLOOKUP($A6702, ICBI!$C$1:$D$10000, 2, 0))</f>
        <v>274.53288710195</v>
      </c>
      <c r="E6702" s="2">
        <f t="shared" si="338"/>
        <v>43829</v>
      </c>
      <c r="F6702" s="3">
        <f t="shared" si="339"/>
        <v>3475.8989999999999</v>
      </c>
      <c r="G6702" s="3">
        <f t="shared" si="340"/>
        <v>5755.1273419798254</v>
      </c>
      <c r="H6702" s="6">
        <f>IF(ISNA(VLOOKUP($A6702, 'NAV Daily'!$A$1:$B$9941, 2, 0)/1000000000),H6701, VLOOKUP($A6702, 'NAV Daily'!$A$1:$B$9941, 2, 0)/1000000000)</f>
        <v>666.48381470779009</v>
      </c>
    </row>
    <row r="6703" spans="1:8" customFormat="1" x14ac:dyDescent="0.25">
      <c r="A6703" s="2">
        <v>45115</v>
      </c>
      <c r="B6703" s="110">
        <f>IF(ISNA(VLOOKUP($A6703, 'NAV Daily'!$A$1:$D$9941, 4, 0)),B6702, VLOOKUP($A6703, 'NAV Daily'!$A$1:$D$9941, 4, 0))</f>
        <v>3475.8989999999999</v>
      </c>
      <c r="C6703" s="110">
        <f>IF(IFERROR(VLOOKUP($A6703, JCI!A:E, 5, 0),C6702)="null",C6702, IFERROR(VLOOKUP( $A6703, JCI!A:E, 5, 0),C6702))</f>
        <v>6225.6860349999997</v>
      </c>
      <c r="D6703" s="6">
        <f>IF(ISNA(VLOOKUP($A6703,ICBI!$C$1:$D$10000, 2, 0)),D6702, VLOOKUP($A6703, ICBI!$C$1:$D$10000, 2, 0))</f>
        <v>274.53288710195</v>
      </c>
      <c r="E6703" s="2">
        <f t="shared" si="338"/>
        <v>43829</v>
      </c>
      <c r="F6703" s="3">
        <f t="shared" si="339"/>
        <v>3475.8989999999999</v>
      </c>
      <c r="G6703" s="3">
        <f t="shared" si="340"/>
        <v>5755.1273419798254</v>
      </c>
      <c r="H6703" s="6">
        <f>IF(ISNA(VLOOKUP($A6703, 'NAV Daily'!$A$1:$B$9941, 2, 0)/1000000000),H6702, VLOOKUP($A6703, 'NAV Daily'!$A$1:$B$9941, 2, 0)/1000000000)</f>
        <v>666.48381470779009</v>
      </c>
    </row>
    <row r="6704" spans="1:8" customFormat="1" x14ac:dyDescent="0.25">
      <c r="A6704" s="2">
        <v>45116</v>
      </c>
      <c r="B6704" s="110">
        <f>IF(ISNA(VLOOKUP($A6704, 'NAV Daily'!$A$1:$D$9941, 4, 0)),B6703, VLOOKUP($A6704, 'NAV Daily'!$A$1:$D$9941, 4, 0))</f>
        <v>3475.8989999999999</v>
      </c>
      <c r="C6704" s="110">
        <f>IF(IFERROR(VLOOKUP($A6704, JCI!A:E, 5, 0),C6703)="null",C6703, IFERROR(VLOOKUP( $A6704, JCI!A:E, 5, 0),C6703))</f>
        <v>6225.6860349999997</v>
      </c>
      <c r="D6704" s="6">
        <f>IF(ISNA(VLOOKUP($A6704,ICBI!$C$1:$D$10000, 2, 0)),D6703, VLOOKUP($A6704, ICBI!$C$1:$D$10000, 2, 0))</f>
        <v>274.53288710195</v>
      </c>
      <c r="E6704" s="2">
        <f t="shared" si="338"/>
        <v>43829</v>
      </c>
      <c r="F6704" s="3">
        <f t="shared" si="339"/>
        <v>3475.8989999999999</v>
      </c>
      <c r="G6704" s="3">
        <f t="shared" si="340"/>
        <v>5755.1273419798254</v>
      </c>
      <c r="H6704" s="6">
        <f>IF(ISNA(VLOOKUP($A6704, 'NAV Daily'!$A$1:$B$9941, 2, 0)/1000000000),H6703, VLOOKUP($A6704, 'NAV Daily'!$A$1:$B$9941, 2, 0)/1000000000)</f>
        <v>666.48381470779009</v>
      </c>
    </row>
    <row r="6705" spans="1:8" customFormat="1" x14ac:dyDescent="0.25">
      <c r="A6705" s="2">
        <v>45117</v>
      </c>
      <c r="B6705" s="110">
        <f>IF(ISNA(VLOOKUP($A6705, 'NAV Daily'!$A$1:$D$9941, 4, 0)),B6704, VLOOKUP($A6705, 'NAV Daily'!$A$1:$D$9941, 4, 0))</f>
        <v>3475.8989999999999</v>
      </c>
      <c r="C6705" s="110">
        <f>IF(IFERROR(VLOOKUP($A6705, JCI!A:E, 5, 0),C6704)="null",C6704, IFERROR(VLOOKUP( $A6705, JCI!A:E, 5, 0),C6704))</f>
        <v>6225.6860349999997</v>
      </c>
      <c r="D6705" s="6">
        <f>IF(ISNA(VLOOKUP($A6705,ICBI!$C$1:$D$10000, 2, 0)),D6704, VLOOKUP($A6705, ICBI!$C$1:$D$10000, 2, 0))</f>
        <v>274.53288710195</v>
      </c>
      <c r="E6705" s="2">
        <f t="shared" si="338"/>
        <v>43829</v>
      </c>
      <c r="F6705" s="3">
        <f t="shared" si="339"/>
        <v>3475.8989999999999</v>
      </c>
      <c r="G6705" s="3">
        <f t="shared" si="340"/>
        <v>5755.1273419798254</v>
      </c>
      <c r="H6705" s="6">
        <f>IF(ISNA(VLOOKUP($A6705, 'NAV Daily'!$A$1:$B$9941, 2, 0)/1000000000),H6704, VLOOKUP($A6705, 'NAV Daily'!$A$1:$B$9941, 2, 0)/1000000000)</f>
        <v>666.48381470779009</v>
      </c>
    </row>
    <row r="6706" spans="1:8" customFormat="1" x14ac:dyDescent="0.25">
      <c r="A6706" s="2">
        <v>45118</v>
      </c>
      <c r="B6706" s="110">
        <f>IF(ISNA(VLOOKUP($A6706, 'NAV Daily'!$A$1:$D$9941, 4, 0)),B6705, VLOOKUP($A6706, 'NAV Daily'!$A$1:$D$9941, 4, 0))</f>
        <v>3475.8989999999999</v>
      </c>
      <c r="C6706" s="110">
        <f>IF(IFERROR(VLOOKUP($A6706, JCI!A:E, 5, 0),C6705)="null",C6705, IFERROR(VLOOKUP( $A6706, JCI!A:E, 5, 0),C6705))</f>
        <v>6225.6860349999997</v>
      </c>
      <c r="D6706" s="6">
        <f>IF(ISNA(VLOOKUP($A6706,ICBI!$C$1:$D$10000, 2, 0)),D6705, VLOOKUP($A6706, ICBI!$C$1:$D$10000, 2, 0))</f>
        <v>274.53288710195</v>
      </c>
      <c r="E6706" s="2">
        <f t="shared" si="338"/>
        <v>43829</v>
      </c>
      <c r="F6706" s="3">
        <f t="shared" si="339"/>
        <v>3475.8989999999999</v>
      </c>
      <c r="G6706" s="3">
        <f t="shared" si="340"/>
        <v>5755.1273419798254</v>
      </c>
      <c r="H6706" s="6">
        <f>IF(ISNA(VLOOKUP($A6706, 'NAV Daily'!$A$1:$B$9941, 2, 0)/1000000000),H6705, VLOOKUP($A6706, 'NAV Daily'!$A$1:$B$9941, 2, 0)/1000000000)</f>
        <v>666.48381470779009</v>
      </c>
    </row>
    <row r="6707" spans="1:8" customFormat="1" x14ac:dyDescent="0.25">
      <c r="A6707" s="2">
        <v>45119</v>
      </c>
      <c r="B6707" s="110">
        <f>IF(ISNA(VLOOKUP($A6707, 'NAV Daily'!$A$1:$D$9941, 4, 0)),B6706, VLOOKUP($A6707, 'NAV Daily'!$A$1:$D$9941, 4, 0))</f>
        <v>3475.8989999999999</v>
      </c>
      <c r="C6707" s="110">
        <f>IF(IFERROR(VLOOKUP($A6707, JCI!A:E, 5, 0),C6706)="null",C6706, IFERROR(VLOOKUP( $A6707, JCI!A:E, 5, 0),C6706))</f>
        <v>6225.6860349999997</v>
      </c>
      <c r="D6707" s="6">
        <f>IF(ISNA(VLOOKUP($A6707,ICBI!$C$1:$D$10000, 2, 0)),D6706, VLOOKUP($A6707, ICBI!$C$1:$D$10000, 2, 0))</f>
        <v>274.53288710195</v>
      </c>
      <c r="E6707" s="2">
        <f t="shared" si="338"/>
        <v>43829</v>
      </c>
      <c r="F6707" s="3">
        <f t="shared" si="339"/>
        <v>3475.8989999999999</v>
      </c>
      <c r="G6707" s="3">
        <f t="shared" si="340"/>
        <v>5755.1273419798254</v>
      </c>
      <c r="H6707" s="6">
        <f>IF(ISNA(VLOOKUP($A6707, 'NAV Daily'!$A$1:$B$9941, 2, 0)/1000000000),H6706, VLOOKUP($A6707, 'NAV Daily'!$A$1:$B$9941, 2, 0)/1000000000)</f>
        <v>666.48381470779009</v>
      </c>
    </row>
    <row r="6708" spans="1:8" customFormat="1" x14ac:dyDescent="0.25">
      <c r="A6708" s="2">
        <v>45120</v>
      </c>
      <c r="B6708" s="110">
        <f>IF(ISNA(VLOOKUP($A6708, 'NAV Daily'!$A$1:$D$9941, 4, 0)),B6707, VLOOKUP($A6708, 'NAV Daily'!$A$1:$D$9941, 4, 0))</f>
        <v>3475.8989999999999</v>
      </c>
      <c r="C6708" s="110">
        <f>IF(IFERROR(VLOOKUP($A6708, JCI!A:E, 5, 0),C6707)="null",C6707, IFERROR(VLOOKUP( $A6708, JCI!A:E, 5, 0),C6707))</f>
        <v>6225.6860349999997</v>
      </c>
      <c r="D6708" s="6">
        <f>IF(ISNA(VLOOKUP($A6708,ICBI!$C$1:$D$10000, 2, 0)),D6707, VLOOKUP($A6708, ICBI!$C$1:$D$10000, 2, 0))</f>
        <v>274.53288710195</v>
      </c>
      <c r="E6708" s="2">
        <f t="shared" si="338"/>
        <v>43829</v>
      </c>
      <c r="F6708" s="3">
        <f t="shared" si="339"/>
        <v>3475.8989999999999</v>
      </c>
      <c r="G6708" s="3">
        <f t="shared" si="340"/>
        <v>5755.1273419798254</v>
      </c>
      <c r="H6708" s="6">
        <f>IF(ISNA(VLOOKUP($A6708, 'NAV Daily'!$A$1:$B$9941, 2, 0)/1000000000),H6707, VLOOKUP($A6708, 'NAV Daily'!$A$1:$B$9941, 2, 0)/1000000000)</f>
        <v>666.48381470779009</v>
      </c>
    </row>
    <row r="6709" spans="1:8" customFormat="1" x14ac:dyDescent="0.25">
      <c r="A6709" s="2">
        <v>45121</v>
      </c>
      <c r="B6709" s="110">
        <f>IF(ISNA(VLOOKUP($A6709, 'NAV Daily'!$A$1:$D$9941, 4, 0)),B6708, VLOOKUP($A6709, 'NAV Daily'!$A$1:$D$9941, 4, 0))</f>
        <v>3475.8989999999999</v>
      </c>
      <c r="C6709" s="110">
        <f>IF(IFERROR(VLOOKUP($A6709, JCI!A:E, 5, 0),C6708)="null",C6708, IFERROR(VLOOKUP( $A6709, JCI!A:E, 5, 0),C6708))</f>
        <v>6225.6860349999997</v>
      </c>
      <c r="D6709" s="6">
        <f>IF(ISNA(VLOOKUP($A6709,ICBI!$C$1:$D$10000, 2, 0)),D6708, VLOOKUP($A6709, ICBI!$C$1:$D$10000, 2, 0))</f>
        <v>274.53288710195</v>
      </c>
      <c r="E6709" s="2">
        <f t="shared" si="338"/>
        <v>43829</v>
      </c>
      <c r="F6709" s="3">
        <f t="shared" si="339"/>
        <v>3475.8989999999999</v>
      </c>
      <c r="G6709" s="3">
        <f t="shared" si="340"/>
        <v>5755.1273419798254</v>
      </c>
      <c r="H6709" s="6">
        <f>IF(ISNA(VLOOKUP($A6709, 'NAV Daily'!$A$1:$B$9941, 2, 0)/1000000000),H6708, VLOOKUP($A6709, 'NAV Daily'!$A$1:$B$9941, 2, 0)/1000000000)</f>
        <v>666.48381470779009</v>
      </c>
    </row>
    <row r="6710" spans="1:8" customFormat="1" x14ac:dyDescent="0.25">
      <c r="A6710" s="2">
        <v>45122</v>
      </c>
      <c r="B6710" s="110">
        <f>IF(ISNA(VLOOKUP($A6710, 'NAV Daily'!$A$1:$D$9941, 4, 0)),B6709, VLOOKUP($A6710, 'NAV Daily'!$A$1:$D$9941, 4, 0))</f>
        <v>3475.8989999999999</v>
      </c>
      <c r="C6710" s="110">
        <f>IF(IFERROR(VLOOKUP($A6710, JCI!A:E, 5, 0),C6709)="null",C6709, IFERROR(VLOOKUP( $A6710, JCI!A:E, 5, 0),C6709))</f>
        <v>6225.6860349999997</v>
      </c>
      <c r="D6710" s="6">
        <f>IF(ISNA(VLOOKUP($A6710,ICBI!$C$1:$D$10000, 2, 0)),D6709, VLOOKUP($A6710, ICBI!$C$1:$D$10000, 2, 0))</f>
        <v>274.53288710195</v>
      </c>
      <c r="E6710" s="2">
        <f t="shared" si="338"/>
        <v>43829</v>
      </c>
      <c r="F6710" s="3">
        <f t="shared" si="339"/>
        <v>3475.8989999999999</v>
      </c>
      <c r="G6710" s="3">
        <f t="shared" si="340"/>
        <v>5755.1273419798254</v>
      </c>
      <c r="H6710" s="6">
        <f>IF(ISNA(VLOOKUP($A6710, 'NAV Daily'!$A$1:$B$9941, 2, 0)/1000000000),H6709, VLOOKUP($A6710, 'NAV Daily'!$A$1:$B$9941, 2, 0)/1000000000)</f>
        <v>666.48381470779009</v>
      </c>
    </row>
    <row r="6711" spans="1:8" customFormat="1" x14ac:dyDescent="0.25">
      <c r="A6711" s="2">
        <v>45123</v>
      </c>
      <c r="B6711" s="110">
        <f>IF(ISNA(VLOOKUP($A6711, 'NAV Daily'!$A$1:$D$9941, 4, 0)),B6710, VLOOKUP($A6711, 'NAV Daily'!$A$1:$D$9941, 4, 0))</f>
        <v>3475.8989999999999</v>
      </c>
      <c r="C6711" s="110">
        <f>IF(IFERROR(VLOOKUP($A6711, JCI!A:E, 5, 0),C6710)="null",C6710, IFERROR(VLOOKUP( $A6711, JCI!A:E, 5, 0),C6710))</f>
        <v>6225.6860349999997</v>
      </c>
      <c r="D6711" s="6">
        <f>IF(ISNA(VLOOKUP($A6711,ICBI!$C$1:$D$10000, 2, 0)),D6710, VLOOKUP($A6711, ICBI!$C$1:$D$10000, 2, 0))</f>
        <v>274.53288710195</v>
      </c>
      <c r="E6711" s="2">
        <f t="shared" si="338"/>
        <v>43829</v>
      </c>
      <c r="F6711" s="3">
        <f t="shared" si="339"/>
        <v>3475.8989999999999</v>
      </c>
      <c r="G6711" s="3">
        <f t="shared" si="340"/>
        <v>5755.1273419798254</v>
      </c>
      <c r="H6711" s="6">
        <f>IF(ISNA(VLOOKUP($A6711, 'NAV Daily'!$A$1:$B$9941, 2, 0)/1000000000),H6710, VLOOKUP($A6711, 'NAV Daily'!$A$1:$B$9941, 2, 0)/1000000000)</f>
        <v>666.48381470779009</v>
      </c>
    </row>
    <row r="6712" spans="1:8" customFormat="1" x14ac:dyDescent="0.25">
      <c r="A6712" s="2">
        <v>45124</v>
      </c>
      <c r="B6712" s="110">
        <f>IF(ISNA(VLOOKUP($A6712, 'NAV Daily'!$A$1:$D$9941, 4, 0)),B6711, VLOOKUP($A6712, 'NAV Daily'!$A$1:$D$9941, 4, 0))</f>
        <v>3475.8989999999999</v>
      </c>
      <c r="C6712" s="110">
        <f>IF(IFERROR(VLOOKUP($A6712, JCI!A:E, 5, 0),C6711)="null",C6711, IFERROR(VLOOKUP( $A6712, JCI!A:E, 5, 0),C6711))</f>
        <v>6225.6860349999997</v>
      </c>
      <c r="D6712" s="6">
        <f>IF(ISNA(VLOOKUP($A6712,ICBI!$C$1:$D$10000, 2, 0)),D6711, VLOOKUP($A6712, ICBI!$C$1:$D$10000, 2, 0))</f>
        <v>274.53288710195</v>
      </c>
      <c r="E6712" s="2">
        <f t="shared" si="338"/>
        <v>43829</v>
      </c>
      <c r="F6712" s="3">
        <f t="shared" si="339"/>
        <v>3475.8989999999999</v>
      </c>
      <c r="G6712" s="3">
        <f t="shared" si="340"/>
        <v>5755.1273419798254</v>
      </c>
      <c r="H6712" s="6">
        <f>IF(ISNA(VLOOKUP($A6712, 'NAV Daily'!$A$1:$B$9941, 2, 0)/1000000000),H6711, VLOOKUP($A6712, 'NAV Daily'!$A$1:$B$9941, 2, 0)/1000000000)</f>
        <v>666.48381470779009</v>
      </c>
    </row>
    <row r="6713" spans="1:8" customFormat="1" x14ac:dyDescent="0.25">
      <c r="A6713" s="2">
        <v>45125</v>
      </c>
      <c r="B6713" s="110">
        <f>IF(ISNA(VLOOKUP($A6713, 'NAV Daily'!$A$1:$D$9941, 4, 0)),B6712, VLOOKUP($A6713, 'NAV Daily'!$A$1:$D$9941, 4, 0))</f>
        <v>3475.8989999999999</v>
      </c>
      <c r="C6713" s="110">
        <f>IF(IFERROR(VLOOKUP($A6713, JCI!A:E, 5, 0),C6712)="null",C6712, IFERROR(VLOOKUP( $A6713, JCI!A:E, 5, 0),C6712))</f>
        <v>6225.6860349999997</v>
      </c>
      <c r="D6713" s="6">
        <f>IF(ISNA(VLOOKUP($A6713,ICBI!$C$1:$D$10000, 2, 0)),D6712, VLOOKUP($A6713, ICBI!$C$1:$D$10000, 2, 0))</f>
        <v>274.53288710195</v>
      </c>
      <c r="E6713" s="2">
        <f t="shared" si="338"/>
        <v>43829</v>
      </c>
      <c r="F6713" s="3">
        <f t="shared" si="339"/>
        <v>3475.8989999999999</v>
      </c>
      <c r="G6713" s="3">
        <f t="shared" si="340"/>
        <v>5755.1273419798254</v>
      </c>
      <c r="H6713" s="6">
        <f>IF(ISNA(VLOOKUP($A6713, 'NAV Daily'!$A$1:$B$9941, 2, 0)/1000000000),H6712, VLOOKUP($A6713, 'NAV Daily'!$A$1:$B$9941, 2, 0)/1000000000)</f>
        <v>666.48381470779009</v>
      </c>
    </row>
    <row r="6714" spans="1:8" customFormat="1" x14ac:dyDescent="0.25">
      <c r="A6714" s="2">
        <v>45126</v>
      </c>
      <c r="B6714" s="110">
        <f>IF(ISNA(VLOOKUP($A6714, 'NAV Daily'!$A$1:$D$9941, 4, 0)),B6713, VLOOKUP($A6714, 'NAV Daily'!$A$1:$D$9941, 4, 0))</f>
        <v>3475.8989999999999</v>
      </c>
      <c r="C6714" s="110">
        <f>IF(IFERROR(VLOOKUP($A6714, JCI!A:E, 5, 0),C6713)="null",C6713, IFERROR(VLOOKUP( $A6714, JCI!A:E, 5, 0),C6713))</f>
        <v>6225.6860349999997</v>
      </c>
      <c r="D6714" s="6">
        <f>IF(ISNA(VLOOKUP($A6714,ICBI!$C$1:$D$10000, 2, 0)),D6713, VLOOKUP($A6714, ICBI!$C$1:$D$10000, 2, 0))</f>
        <v>274.53288710195</v>
      </c>
      <c r="E6714" s="2">
        <f t="shared" si="338"/>
        <v>43829</v>
      </c>
      <c r="F6714" s="3">
        <f t="shared" si="339"/>
        <v>3475.8989999999999</v>
      </c>
      <c r="G6714" s="3">
        <f t="shared" si="340"/>
        <v>5755.1273419798254</v>
      </c>
      <c r="H6714" s="6">
        <f>IF(ISNA(VLOOKUP($A6714, 'NAV Daily'!$A$1:$B$9941, 2, 0)/1000000000),H6713, VLOOKUP($A6714, 'NAV Daily'!$A$1:$B$9941, 2, 0)/1000000000)</f>
        <v>666.48381470779009</v>
      </c>
    </row>
    <row r="6715" spans="1:8" customFormat="1" x14ac:dyDescent="0.25">
      <c r="A6715" s="2">
        <v>45127</v>
      </c>
      <c r="B6715" s="110">
        <f>IF(ISNA(VLOOKUP($A6715, 'NAV Daily'!$A$1:$D$9941, 4, 0)),B6714, VLOOKUP($A6715, 'NAV Daily'!$A$1:$D$9941, 4, 0))</f>
        <v>3475.8989999999999</v>
      </c>
      <c r="C6715" s="110">
        <f>IF(IFERROR(VLOOKUP($A6715, JCI!A:E, 5, 0),C6714)="null",C6714, IFERROR(VLOOKUP( $A6715, JCI!A:E, 5, 0),C6714))</f>
        <v>6225.6860349999997</v>
      </c>
      <c r="D6715" s="6">
        <f>IF(ISNA(VLOOKUP($A6715,ICBI!$C$1:$D$10000, 2, 0)),D6714, VLOOKUP($A6715, ICBI!$C$1:$D$10000, 2, 0))</f>
        <v>274.53288710195</v>
      </c>
      <c r="E6715" s="2">
        <f t="shared" si="338"/>
        <v>43829</v>
      </c>
      <c r="F6715" s="3">
        <f t="shared" si="339"/>
        <v>3475.8989999999999</v>
      </c>
      <c r="G6715" s="3">
        <f t="shared" si="340"/>
        <v>5755.1273419798254</v>
      </c>
      <c r="H6715" s="6">
        <f>IF(ISNA(VLOOKUP($A6715, 'NAV Daily'!$A$1:$B$9941, 2, 0)/1000000000),H6714, VLOOKUP($A6715, 'NAV Daily'!$A$1:$B$9941, 2, 0)/1000000000)</f>
        <v>666.48381470779009</v>
      </c>
    </row>
    <row r="6716" spans="1:8" customFormat="1" x14ac:dyDescent="0.25">
      <c r="A6716" s="2">
        <v>45128</v>
      </c>
      <c r="B6716" s="110">
        <f>IF(ISNA(VLOOKUP($A6716, 'NAV Daily'!$A$1:$D$9941, 4, 0)),B6715, VLOOKUP($A6716, 'NAV Daily'!$A$1:$D$9941, 4, 0))</f>
        <v>3475.8989999999999</v>
      </c>
      <c r="C6716" s="110">
        <f>IF(IFERROR(VLOOKUP($A6716, JCI!A:E, 5, 0),C6715)="null",C6715, IFERROR(VLOOKUP( $A6716, JCI!A:E, 5, 0),C6715))</f>
        <v>6225.6860349999997</v>
      </c>
      <c r="D6716" s="6">
        <f>IF(ISNA(VLOOKUP($A6716,ICBI!$C$1:$D$10000, 2, 0)),D6715, VLOOKUP($A6716, ICBI!$C$1:$D$10000, 2, 0))</f>
        <v>274.53288710195</v>
      </c>
      <c r="E6716" s="2">
        <f t="shared" si="338"/>
        <v>43829</v>
      </c>
      <c r="F6716" s="3">
        <f t="shared" si="339"/>
        <v>3475.8989999999999</v>
      </c>
      <c r="G6716" s="3">
        <f t="shared" si="340"/>
        <v>5755.1273419798254</v>
      </c>
      <c r="H6716" s="6">
        <f>IF(ISNA(VLOOKUP($A6716, 'NAV Daily'!$A$1:$B$9941, 2, 0)/1000000000),H6715, VLOOKUP($A6716, 'NAV Daily'!$A$1:$B$9941, 2, 0)/1000000000)</f>
        <v>666.48381470779009</v>
      </c>
    </row>
    <row r="6717" spans="1:8" customFormat="1" x14ac:dyDescent="0.25">
      <c r="A6717" s="2">
        <v>45129</v>
      </c>
      <c r="B6717" s="110">
        <f>IF(ISNA(VLOOKUP($A6717, 'NAV Daily'!$A$1:$D$9941, 4, 0)),B6716, VLOOKUP($A6717, 'NAV Daily'!$A$1:$D$9941, 4, 0))</f>
        <v>3475.8989999999999</v>
      </c>
      <c r="C6717" s="110">
        <f>IF(IFERROR(VLOOKUP($A6717, JCI!A:E, 5, 0),C6716)="null",C6716, IFERROR(VLOOKUP( $A6717, JCI!A:E, 5, 0),C6716))</f>
        <v>6225.6860349999997</v>
      </c>
      <c r="D6717" s="6">
        <f>IF(ISNA(VLOOKUP($A6717,ICBI!$C$1:$D$10000, 2, 0)),D6716, VLOOKUP($A6717, ICBI!$C$1:$D$10000, 2, 0))</f>
        <v>274.53288710195</v>
      </c>
      <c r="E6717" s="2">
        <f t="shared" si="338"/>
        <v>43829</v>
      </c>
      <c r="F6717" s="3">
        <f t="shared" si="339"/>
        <v>3475.8989999999999</v>
      </c>
      <c r="G6717" s="3">
        <f t="shared" si="340"/>
        <v>5755.1273419798254</v>
      </c>
      <c r="H6717" s="6">
        <f>IF(ISNA(VLOOKUP($A6717, 'NAV Daily'!$A$1:$B$9941, 2, 0)/1000000000),H6716, VLOOKUP($A6717, 'NAV Daily'!$A$1:$B$9941, 2, 0)/1000000000)</f>
        <v>666.48381470779009</v>
      </c>
    </row>
    <row r="6718" spans="1:8" customFormat="1" x14ac:dyDescent="0.25">
      <c r="A6718" s="2">
        <v>45130</v>
      </c>
      <c r="B6718" s="110">
        <f>IF(ISNA(VLOOKUP($A6718, 'NAV Daily'!$A$1:$D$9941, 4, 0)),B6717, VLOOKUP($A6718, 'NAV Daily'!$A$1:$D$9941, 4, 0))</f>
        <v>3475.8989999999999</v>
      </c>
      <c r="C6718" s="110">
        <f>IF(IFERROR(VLOOKUP($A6718, JCI!A:E, 5, 0),C6717)="null",C6717, IFERROR(VLOOKUP( $A6718, JCI!A:E, 5, 0),C6717))</f>
        <v>6225.6860349999997</v>
      </c>
      <c r="D6718" s="6">
        <f>IF(ISNA(VLOOKUP($A6718,ICBI!$C$1:$D$10000, 2, 0)),D6717, VLOOKUP($A6718, ICBI!$C$1:$D$10000, 2, 0))</f>
        <v>274.53288710195</v>
      </c>
      <c r="E6718" s="2">
        <f t="shared" si="338"/>
        <v>43829</v>
      </c>
      <c r="F6718" s="3">
        <f t="shared" si="339"/>
        <v>3475.8989999999999</v>
      </c>
      <c r="G6718" s="3">
        <f t="shared" si="340"/>
        <v>5755.1273419798254</v>
      </c>
      <c r="H6718" s="6">
        <f>IF(ISNA(VLOOKUP($A6718, 'NAV Daily'!$A$1:$B$9941, 2, 0)/1000000000),H6717, VLOOKUP($A6718, 'NAV Daily'!$A$1:$B$9941, 2, 0)/1000000000)</f>
        <v>666.48381470779009</v>
      </c>
    </row>
    <row r="6719" spans="1:8" customFormat="1" x14ac:dyDescent="0.25">
      <c r="A6719" s="2">
        <v>45131</v>
      </c>
      <c r="B6719" s="110">
        <f>IF(ISNA(VLOOKUP($A6719, 'NAV Daily'!$A$1:$D$9941, 4, 0)),B6718, VLOOKUP($A6719, 'NAV Daily'!$A$1:$D$9941, 4, 0))</f>
        <v>3475.8989999999999</v>
      </c>
      <c r="C6719" s="110">
        <f>IF(IFERROR(VLOOKUP($A6719, JCI!A:E, 5, 0),C6718)="null",C6718, IFERROR(VLOOKUP( $A6719, JCI!A:E, 5, 0),C6718))</f>
        <v>6225.6860349999997</v>
      </c>
      <c r="D6719" s="6">
        <f>IF(ISNA(VLOOKUP($A6719,ICBI!$C$1:$D$10000, 2, 0)),D6718, VLOOKUP($A6719, ICBI!$C$1:$D$10000, 2, 0))</f>
        <v>274.53288710195</v>
      </c>
      <c r="E6719" s="2">
        <f t="shared" si="338"/>
        <v>43829</v>
      </c>
      <c r="F6719" s="3">
        <f t="shared" si="339"/>
        <v>3475.8989999999999</v>
      </c>
      <c r="G6719" s="3">
        <f t="shared" si="340"/>
        <v>5755.1273419798254</v>
      </c>
      <c r="H6719" s="6">
        <f>IF(ISNA(VLOOKUP($A6719, 'NAV Daily'!$A$1:$B$9941, 2, 0)/1000000000),H6718, VLOOKUP($A6719, 'NAV Daily'!$A$1:$B$9941, 2, 0)/1000000000)</f>
        <v>666.48381470779009</v>
      </c>
    </row>
    <row r="6720" spans="1:8" customFormat="1" x14ac:dyDescent="0.25">
      <c r="A6720" s="2">
        <v>45132</v>
      </c>
      <c r="B6720" s="110">
        <f>IF(ISNA(VLOOKUP($A6720, 'NAV Daily'!$A$1:$D$9941, 4, 0)),B6719, VLOOKUP($A6720, 'NAV Daily'!$A$1:$D$9941, 4, 0))</f>
        <v>3475.8989999999999</v>
      </c>
      <c r="C6720" s="110">
        <f>IF(IFERROR(VLOOKUP($A6720, JCI!A:E, 5, 0),C6719)="null",C6719, IFERROR(VLOOKUP( $A6720, JCI!A:E, 5, 0),C6719))</f>
        <v>6225.6860349999997</v>
      </c>
      <c r="D6720" s="6">
        <f>IF(ISNA(VLOOKUP($A6720,ICBI!$C$1:$D$10000, 2, 0)),D6719, VLOOKUP($A6720, ICBI!$C$1:$D$10000, 2, 0))</f>
        <v>274.53288710195</v>
      </c>
      <c r="E6720" s="2">
        <f t="shared" si="338"/>
        <v>43829</v>
      </c>
      <c r="F6720" s="3">
        <f t="shared" si="339"/>
        <v>3475.8989999999999</v>
      </c>
      <c r="G6720" s="3">
        <f t="shared" si="340"/>
        <v>5755.1273419798254</v>
      </c>
      <c r="H6720" s="6">
        <f>IF(ISNA(VLOOKUP($A6720, 'NAV Daily'!$A$1:$B$9941, 2, 0)/1000000000),H6719, VLOOKUP($A6720, 'NAV Daily'!$A$1:$B$9941, 2, 0)/1000000000)</f>
        <v>666.48381470779009</v>
      </c>
    </row>
    <row r="6721" spans="1:8" customFormat="1" x14ac:dyDescent="0.25">
      <c r="A6721" s="2">
        <v>45133</v>
      </c>
      <c r="B6721" s="110">
        <f>IF(ISNA(VLOOKUP($A6721, 'NAV Daily'!$A$1:$D$9941, 4, 0)),B6720, VLOOKUP($A6721, 'NAV Daily'!$A$1:$D$9941, 4, 0))</f>
        <v>3475.8989999999999</v>
      </c>
      <c r="C6721" s="110">
        <f>IF(IFERROR(VLOOKUP($A6721, JCI!A:E, 5, 0),C6720)="null",C6720, IFERROR(VLOOKUP( $A6721, JCI!A:E, 5, 0),C6720))</f>
        <v>6225.6860349999997</v>
      </c>
      <c r="D6721" s="6">
        <f>IF(ISNA(VLOOKUP($A6721,ICBI!$C$1:$D$10000, 2, 0)),D6720, VLOOKUP($A6721, ICBI!$C$1:$D$10000, 2, 0))</f>
        <v>274.53288710195</v>
      </c>
      <c r="E6721" s="2">
        <f t="shared" si="338"/>
        <v>43829</v>
      </c>
      <c r="F6721" s="3">
        <f t="shared" si="339"/>
        <v>3475.8989999999999</v>
      </c>
      <c r="G6721" s="3">
        <f t="shared" si="340"/>
        <v>5755.1273419798254</v>
      </c>
      <c r="H6721" s="6">
        <f>IF(ISNA(VLOOKUP($A6721, 'NAV Daily'!$A$1:$B$9941, 2, 0)/1000000000),H6720, VLOOKUP($A6721, 'NAV Daily'!$A$1:$B$9941, 2, 0)/1000000000)</f>
        <v>666.48381470779009</v>
      </c>
    </row>
    <row r="6722" spans="1:8" customFormat="1" x14ac:dyDescent="0.25">
      <c r="A6722" s="2">
        <v>45134</v>
      </c>
      <c r="B6722" s="110">
        <f>IF(ISNA(VLOOKUP($A6722, 'NAV Daily'!$A$1:$D$9941, 4, 0)),B6721, VLOOKUP($A6722, 'NAV Daily'!$A$1:$D$9941, 4, 0))</f>
        <v>3475.8989999999999</v>
      </c>
      <c r="C6722" s="110">
        <f>IF(IFERROR(VLOOKUP($A6722, JCI!A:E, 5, 0),C6721)="null",C6721, IFERROR(VLOOKUP( $A6722, JCI!A:E, 5, 0),C6721))</f>
        <v>6225.6860349999997</v>
      </c>
      <c r="D6722" s="6">
        <f>IF(ISNA(VLOOKUP($A6722,ICBI!$C$1:$D$10000, 2, 0)),D6721, VLOOKUP($A6722, ICBI!$C$1:$D$10000, 2, 0))</f>
        <v>274.53288710195</v>
      </c>
      <c r="E6722" s="2">
        <f t="shared" si="338"/>
        <v>43829</v>
      </c>
      <c r="F6722" s="3">
        <f t="shared" si="339"/>
        <v>3475.8989999999999</v>
      </c>
      <c r="G6722" s="3">
        <f t="shared" si="340"/>
        <v>5755.1273419798254</v>
      </c>
      <c r="H6722" s="6">
        <f>IF(ISNA(VLOOKUP($A6722, 'NAV Daily'!$A$1:$B$9941, 2, 0)/1000000000),H6721, VLOOKUP($A6722, 'NAV Daily'!$A$1:$B$9941, 2, 0)/1000000000)</f>
        <v>666.48381470779009</v>
      </c>
    </row>
    <row r="6723" spans="1:8" customFormat="1" x14ac:dyDescent="0.25">
      <c r="A6723" s="2">
        <v>45135</v>
      </c>
      <c r="B6723" s="110">
        <f>IF(ISNA(VLOOKUP($A6723, 'NAV Daily'!$A$1:$D$9941, 4, 0)),B6722, VLOOKUP($A6723, 'NAV Daily'!$A$1:$D$9941, 4, 0))</f>
        <v>3475.8989999999999</v>
      </c>
      <c r="C6723" s="110">
        <f>IF(IFERROR(VLOOKUP($A6723, JCI!A:E, 5, 0),C6722)="null",C6722, IFERROR(VLOOKUP( $A6723, JCI!A:E, 5, 0),C6722))</f>
        <v>6225.6860349999997</v>
      </c>
      <c r="D6723" s="6">
        <f>IF(ISNA(VLOOKUP($A6723,ICBI!$C$1:$D$10000, 2, 0)),D6722, VLOOKUP($A6723, ICBI!$C$1:$D$10000, 2, 0))</f>
        <v>274.53288710195</v>
      </c>
      <c r="E6723" s="2">
        <f t="shared" ref="E6723:E6786" si="341">IF($A6723&gt;$K$1, $K$1, $A6723)</f>
        <v>43829</v>
      </c>
      <c r="F6723" s="3">
        <f t="shared" ref="F6723:F6786" si="342">IF($A6723&gt;$K$1, F6722, $B6723)</f>
        <v>3475.8989999999999</v>
      </c>
      <c r="G6723" s="3">
        <f t="shared" ref="G6723:G6786" si="343">IF(ISERROR(IF($A6723&gt;$K$1, G6722, $C6723/$C$2*1000)),G6722, IF($A6723&gt;$K$1, G6722, $C6723/$C$2*1000))</f>
        <v>5755.1273419798254</v>
      </c>
      <c r="H6723" s="6">
        <f>IF(ISNA(VLOOKUP($A6723, 'NAV Daily'!$A$1:$B$9941, 2, 0)/1000000000),H6722, VLOOKUP($A6723, 'NAV Daily'!$A$1:$B$9941, 2, 0)/1000000000)</f>
        <v>666.48381470779009</v>
      </c>
    </row>
    <row r="6724" spans="1:8" customFormat="1" x14ac:dyDescent="0.25">
      <c r="A6724" s="2">
        <v>45136</v>
      </c>
      <c r="B6724" s="110">
        <f>IF(ISNA(VLOOKUP($A6724, 'NAV Daily'!$A$1:$D$9941, 4, 0)),B6723, VLOOKUP($A6724, 'NAV Daily'!$A$1:$D$9941, 4, 0))</f>
        <v>3475.8989999999999</v>
      </c>
      <c r="C6724" s="110">
        <f>IF(IFERROR(VLOOKUP($A6724, JCI!A:E, 5, 0),C6723)="null",C6723, IFERROR(VLOOKUP( $A6724, JCI!A:E, 5, 0),C6723))</f>
        <v>6225.6860349999997</v>
      </c>
      <c r="D6724" s="6">
        <f>IF(ISNA(VLOOKUP($A6724,ICBI!$C$1:$D$10000, 2, 0)),D6723, VLOOKUP($A6724, ICBI!$C$1:$D$10000, 2, 0))</f>
        <v>274.53288710195</v>
      </c>
      <c r="E6724" s="2">
        <f t="shared" si="341"/>
        <v>43829</v>
      </c>
      <c r="F6724" s="3">
        <f t="shared" si="342"/>
        <v>3475.8989999999999</v>
      </c>
      <c r="G6724" s="3">
        <f t="shared" si="343"/>
        <v>5755.1273419798254</v>
      </c>
      <c r="H6724" s="6">
        <f>IF(ISNA(VLOOKUP($A6724, 'NAV Daily'!$A$1:$B$9941, 2, 0)/1000000000),H6723, VLOOKUP($A6724, 'NAV Daily'!$A$1:$B$9941, 2, 0)/1000000000)</f>
        <v>666.48381470779009</v>
      </c>
    </row>
    <row r="6725" spans="1:8" customFormat="1" x14ac:dyDescent="0.25">
      <c r="A6725" s="2">
        <v>45137</v>
      </c>
      <c r="B6725" s="110">
        <f>IF(ISNA(VLOOKUP($A6725, 'NAV Daily'!$A$1:$D$9941, 4, 0)),B6724, VLOOKUP($A6725, 'NAV Daily'!$A$1:$D$9941, 4, 0))</f>
        <v>3475.8989999999999</v>
      </c>
      <c r="C6725" s="110">
        <f>IF(IFERROR(VLOOKUP($A6725, JCI!A:E, 5, 0),C6724)="null",C6724, IFERROR(VLOOKUP( $A6725, JCI!A:E, 5, 0),C6724))</f>
        <v>6225.6860349999997</v>
      </c>
      <c r="D6725" s="6">
        <f>IF(ISNA(VLOOKUP($A6725,ICBI!$C$1:$D$10000, 2, 0)),D6724, VLOOKUP($A6725, ICBI!$C$1:$D$10000, 2, 0))</f>
        <v>274.53288710195</v>
      </c>
      <c r="E6725" s="2">
        <f t="shared" si="341"/>
        <v>43829</v>
      </c>
      <c r="F6725" s="3">
        <f t="shared" si="342"/>
        <v>3475.8989999999999</v>
      </c>
      <c r="G6725" s="3">
        <f t="shared" si="343"/>
        <v>5755.1273419798254</v>
      </c>
      <c r="H6725" s="6">
        <f>IF(ISNA(VLOOKUP($A6725, 'NAV Daily'!$A$1:$B$9941, 2, 0)/1000000000),H6724, VLOOKUP($A6725, 'NAV Daily'!$A$1:$B$9941, 2, 0)/1000000000)</f>
        <v>666.48381470779009</v>
      </c>
    </row>
    <row r="6726" spans="1:8" customFormat="1" x14ac:dyDescent="0.25">
      <c r="A6726" s="2">
        <v>45138</v>
      </c>
      <c r="B6726" s="110">
        <f>IF(ISNA(VLOOKUP($A6726, 'NAV Daily'!$A$1:$D$9941, 4, 0)),B6725, VLOOKUP($A6726, 'NAV Daily'!$A$1:$D$9941, 4, 0))</f>
        <v>3475.8989999999999</v>
      </c>
      <c r="C6726" s="110">
        <f>IF(IFERROR(VLOOKUP($A6726, JCI!A:E, 5, 0),C6725)="null",C6725, IFERROR(VLOOKUP( $A6726, JCI!A:E, 5, 0),C6725))</f>
        <v>6225.6860349999997</v>
      </c>
      <c r="D6726" s="6">
        <f>IF(ISNA(VLOOKUP($A6726,ICBI!$C$1:$D$10000, 2, 0)),D6725, VLOOKUP($A6726, ICBI!$C$1:$D$10000, 2, 0))</f>
        <v>274.53288710195</v>
      </c>
      <c r="E6726" s="2">
        <f t="shared" si="341"/>
        <v>43829</v>
      </c>
      <c r="F6726" s="3">
        <f t="shared" si="342"/>
        <v>3475.8989999999999</v>
      </c>
      <c r="G6726" s="3">
        <f t="shared" si="343"/>
        <v>5755.1273419798254</v>
      </c>
      <c r="H6726" s="6">
        <f>IF(ISNA(VLOOKUP($A6726, 'NAV Daily'!$A$1:$B$9941, 2, 0)/1000000000),H6725, VLOOKUP($A6726, 'NAV Daily'!$A$1:$B$9941, 2, 0)/1000000000)</f>
        <v>666.48381470779009</v>
      </c>
    </row>
    <row r="6727" spans="1:8" customFormat="1" x14ac:dyDescent="0.25">
      <c r="A6727" s="2">
        <v>45139</v>
      </c>
      <c r="B6727" s="110">
        <f>IF(ISNA(VLOOKUP($A6727, 'NAV Daily'!$A$1:$D$9941, 4, 0)),B6726, VLOOKUP($A6727, 'NAV Daily'!$A$1:$D$9941, 4, 0))</f>
        <v>3475.8989999999999</v>
      </c>
      <c r="C6727" s="110">
        <f>IF(IFERROR(VLOOKUP($A6727, JCI!A:E, 5, 0),C6726)="null",C6726, IFERROR(VLOOKUP( $A6727, JCI!A:E, 5, 0),C6726))</f>
        <v>6225.6860349999997</v>
      </c>
      <c r="D6727" s="6">
        <f>IF(ISNA(VLOOKUP($A6727,ICBI!$C$1:$D$10000, 2, 0)),D6726, VLOOKUP($A6727, ICBI!$C$1:$D$10000, 2, 0))</f>
        <v>274.53288710195</v>
      </c>
      <c r="E6727" s="2">
        <f t="shared" si="341"/>
        <v>43829</v>
      </c>
      <c r="F6727" s="3">
        <f t="shared" si="342"/>
        <v>3475.8989999999999</v>
      </c>
      <c r="G6727" s="3">
        <f t="shared" si="343"/>
        <v>5755.1273419798254</v>
      </c>
      <c r="H6727" s="6">
        <f>IF(ISNA(VLOOKUP($A6727, 'NAV Daily'!$A$1:$B$9941, 2, 0)/1000000000),H6726, VLOOKUP($A6727, 'NAV Daily'!$A$1:$B$9941, 2, 0)/1000000000)</f>
        <v>666.48381470779009</v>
      </c>
    </row>
    <row r="6728" spans="1:8" customFormat="1" x14ac:dyDescent="0.25">
      <c r="A6728" s="2">
        <v>45140</v>
      </c>
      <c r="B6728" s="110">
        <f>IF(ISNA(VLOOKUP($A6728, 'NAV Daily'!$A$1:$D$9941, 4, 0)),B6727, VLOOKUP($A6728, 'NAV Daily'!$A$1:$D$9941, 4, 0))</f>
        <v>3475.8989999999999</v>
      </c>
      <c r="C6728" s="110">
        <f>IF(IFERROR(VLOOKUP($A6728, JCI!A:E, 5, 0),C6727)="null",C6727, IFERROR(VLOOKUP( $A6728, JCI!A:E, 5, 0),C6727))</f>
        <v>6225.6860349999997</v>
      </c>
      <c r="D6728" s="6">
        <f>IF(ISNA(VLOOKUP($A6728,ICBI!$C$1:$D$10000, 2, 0)),D6727, VLOOKUP($A6728, ICBI!$C$1:$D$10000, 2, 0))</f>
        <v>274.53288710195</v>
      </c>
      <c r="E6728" s="2">
        <f t="shared" si="341"/>
        <v>43829</v>
      </c>
      <c r="F6728" s="3">
        <f t="shared" si="342"/>
        <v>3475.8989999999999</v>
      </c>
      <c r="G6728" s="3">
        <f t="shared" si="343"/>
        <v>5755.1273419798254</v>
      </c>
      <c r="H6728" s="6">
        <f>IF(ISNA(VLOOKUP($A6728, 'NAV Daily'!$A$1:$B$9941, 2, 0)/1000000000),H6727, VLOOKUP($A6728, 'NAV Daily'!$A$1:$B$9941, 2, 0)/1000000000)</f>
        <v>666.48381470779009</v>
      </c>
    </row>
    <row r="6729" spans="1:8" customFormat="1" x14ac:dyDescent="0.25">
      <c r="A6729" s="2">
        <v>45141</v>
      </c>
      <c r="B6729" s="110">
        <f>IF(ISNA(VLOOKUP($A6729, 'NAV Daily'!$A$1:$D$9941, 4, 0)),B6728, VLOOKUP($A6729, 'NAV Daily'!$A$1:$D$9941, 4, 0))</f>
        <v>3475.8989999999999</v>
      </c>
      <c r="C6729" s="110">
        <f>IF(IFERROR(VLOOKUP($A6729, JCI!A:E, 5, 0),C6728)="null",C6728, IFERROR(VLOOKUP( $A6729, JCI!A:E, 5, 0),C6728))</f>
        <v>6225.6860349999997</v>
      </c>
      <c r="D6729" s="6">
        <f>IF(ISNA(VLOOKUP($A6729,ICBI!$C$1:$D$10000, 2, 0)),D6728, VLOOKUP($A6729, ICBI!$C$1:$D$10000, 2, 0))</f>
        <v>274.53288710195</v>
      </c>
      <c r="E6729" s="2">
        <f t="shared" si="341"/>
        <v>43829</v>
      </c>
      <c r="F6729" s="3">
        <f t="shared" si="342"/>
        <v>3475.8989999999999</v>
      </c>
      <c r="G6729" s="3">
        <f t="shared" si="343"/>
        <v>5755.1273419798254</v>
      </c>
      <c r="H6729" s="6">
        <f>IF(ISNA(VLOOKUP($A6729, 'NAV Daily'!$A$1:$B$9941, 2, 0)/1000000000),H6728, VLOOKUP($A6729, 'NAV Daily'!$A$1:$B$9941, 2, 0)/1000000000)</f>
        <v>666.48381470779009</v>
      </c>
    </row>
    <row r="6730" spans="1:8" customFormat="1" x14ac:dyDescent="0.25">
      <c r="A6730" s="2">
        <v>45142</v>
      </c>
      <c r="B6730" s="110">
        <f>IF(ISNA(VLOOKUP($A6730, 'NAV Daily'!$A$1:$D$9941, 4, 0)),B6729, VLOOKUP($A6730, 'NAV Daily'!$A$1:$D$9941, 4, 0))</f>
        <v>3475.8989999999999</v>
      </c>
      <c r="C6730" s="110">
        <f>IF(IFERROR(VLOOKUP($A6730, JCI!A:E, 5, 0),C6729)="null",C6729, IFERROR(VLOOKUP( $A6730, JCI!A:E, 5, 0),C6729))</f>
        <v>6225.6860349999997</v>
      </c>
      <c r="D6730" s="6">
        <f>IF(ISNA(VLOOKUP($A6730,ICBI!$C$1:$D$10000, 2, 0)),D6729, VLOOKUP($A6730, ICBI!$C$1:$D$10000, 2, 0))</f>
        <v>274.53288710195</v>
      </c>
      <c r="E6730" s="2">
        <f t="shared" si="341"/>
        <v>43829</v>
      </c>
      <c r="F6730" s="3">
        <f t="shared" si="342"/>
        <v>3475.8989999999999</v>
      </c>
      <c r="G6730" s="3">
        <f t="shared" si="343"/>
        <v>5755.1273419798254</v>
      </c>
      <c r="H6730" s="6">
        <f>IF(ISNA(VLOOKUP($A6730, 'NAV Daily'!$A$1:$B$9941, 2, 0)/1000000000),H6729, VLOOKUP($A6730, 'NAV Daily'!$A$1:$B$9941, 2, 0)/1000000000)</f>
        <v>666.48381470779009</v>
      </c>
    </row>
    <row r="6731" spans="1:8" customFormat="1" x14ac:dyDescent="0.25">
      <c r="A6731" s="2">
        <v>45143</v>
      </c>
      <c r="B6731" s="110">
        <f>IF(ISNA(VLOOKUP($A6731, 'NAV Daily'!$A$1:$D$9941, 4, 0)),B6730, VLOOKUP($A6731, 'NAV Daily'!$A$1:$D$9941, 4, 0))</f>
        <v>3475.8989999999999</v>
      </c>
      <c r="C6731" s="110">
        <f>IF(IFERROR(VLOOKUP($A6731, JCI!A:E, 5, 0),C6730)="null",C6730, IFERROR(VLOOKUP( $A6731, JCI!A:E, 5, 0),C6730))</f>
        <v>6225.6860349999997</v>
      </c>
      <c r="D6731" s="6">
        <f>IF(ISNA(VLOOKUP($A6731,ICBI!$C$1:$D$10000, 2, 0)),D6730, VLOOKUP($A6731, ICBI!$C$1:$D$10000, 2, 0))</f>
        <v>274.53288710195</v>
      </c>
      <c r="E6731" s="2">
        <f t="shared" si="341"/>
        <v>43829</v>
      </c>
      <c r="F6731" s="3">
        <f t="shared" si="342"/>
        <v>3475.8989999999999</v>
      </c>
      <c r="G6731" s="3">
        <f t="shared" si="343"/>
        <v>5755.1273419798254</v>
      </c>
      <c r="H6731" s="6">
        <f>IF(ISNA(VLOOKUP($A6731, 'NAV Daily'!$A$1:$B$9941, 2, 0)/1000000000),H6730, VLOOKUP($A6731, 'NAV Daily'!$A$1:$B$9941, 2, 0)/1000000000)</f>
        <v>666.48381470779009</v>
      </c>
    </row>
    <row r="6732" spans="1:8" customFormat="1" x14ac:dyDescent="0.25">
      <c r="A6732" s="2">
        <v>45144</v>
      </c>
      <c r="B6732" s="110">
        <f>IF(ISNA(VLOOKUP($A6732, 'NAV Daily'!$A$1:$D$9941, 4, 0)),B6731, VLOOKUP($A6732, 'NAV Daily'!$A$1:$D$9941, 4, 0))</f>
        <v>3475.8989999999999</v>
      </c>
      <c r="C6732" s="110">
        <f>IF(IFERROR(VLOOKUP($A6732, JCI!A:E, 5, 0),C6731)="null",C6731, IFERROR(VLOOKUP( $A6732, JCI!A:E, 5, 0),C6731))</f>
        <v>6225.6860349999997</v>
      </c>
      <c r="D6732" s="6">
        <f>IF(ISNA(VLOOKUP($A6732,ICBI!$C$1:$D$10000, 2, 0)),D6731, VLOOKUP($A6732, ICBI!$C$1:$D$10000, 2, 0))</f>
        <v>274.53288710195</v>
      </c>
      <c r="E6732" s="2">
        <f t="shared" si="341"/>
        <v>43829</v>
      </c>
      <c r="F6732" s="3">
        <f t="shared" si="342"/>
        <v>3475.8989999999999</v>
      </c>
      <c r="G6732" s="3">
        <f t="shared" si="343"/>
        <v>5755.1273419798254</v>
      </c>
      <c r="H6732" s="6">
        <f>IF(ISNA(VLOOKUP($A6732, 'NAV Daily'!$A$1:$B$9941, 2, 0)/1000000000),H6731, VLOOKUP($A6732, 'NAV Daily'!$A$1:$B$9941, 2, 0)/1000000000)</f>
        <v>666.48381470779009</v>
      </c>
    </row>
    <row r="6733" spans="1:8" customFormat="1" x14ac:dyDescent="0.25">
      <c r="A6733" s="2">
        <v>45145</v>
      </c>
      <c r="B6733" s="110">
        <f>IF(ISNA(VLOOKUP($A6733, 'NAV Daily'!$A$1:$D$9941, 4, 0)),B6732, VLOOKUP($A6733, 'NAV Daily'!$A$1:$D$9941, 4, 0))</f>
        <v>3475.8989999999999</v>
      </c>
      <c r="C6733" s="110">
        <f>IF(IFERROR(VLOOKUP($A6733, JCI!A:E, 5, 0),C6732)="null",C6732, IFERROR(VLOOKUP( $A6733, JCI!A:E, 5, 0),C6732))</f>
        <v>6225.6860349999997</v>
      </c>
      <c r="D6733" s="6">
        <f>IF(ISNA(VLOOKUP($A6733,ICBI!$C$1:$D$10000, 2, 0)),D6732, VLOOKUP($A6733, ICBI!$C$1:$D$10000, 2, 0))</f>
        <v>274.53288710195</v>
      </c>
      <c r="E6733" s="2">
        <f t="shared" si="341"/>
        <v>43829</v>
      </c>
      <c r="F6733" s="3">
        <f t="shared" si="342"/>
        <v>3475.8989999999999</v>
      </c>
      <c r="G6733" s="3">
        <f t="shared" si="343"/>
        <v>5755.1273419798254</v>
      </c>
      <c r="H6733" s="6">
        <f>IF(ISNA(VLOOKUP($A6733, 'NAV Daily'!$A$1:$B$9941, 2, 0)/1000000000),H6732, VLOOKUP($A6733, 'NAV Daily'!$A$1:$B$9941, 2, 0)/1000000000)</f>
        <v>666.48381470779009</v>
      </c>
    </row>
    <row r="6734" spans="1:8" customFormat="1" x14ac:dyDescent="0.25">
      <c r="A6734" s="2">
        <v>45146</v>
      </c>
      <c r="B6734" s="110">
        <f>IF(ISNA(VLOOKUP($A6734, 'NAV Daily'!$A$1:$D$9941, 4, 0)),B6733, VLOOKUP($A6734, 'NAV Daily'!$A$1:$D$9941, 4, 0))</f>
        <v>3475.8989999999999</v>
      </c>
      <c r="C6734" s="110">
        <f>IF(IFERROR(VLOOKUP($A6734, JCI!A:E, 5, 0),C6733)="null",C6733, IFERROR(VLOOKUP( $A6734, JCI!A:E, 5, 0),C6733))</f>
        <v>6225.6860349999997</v>
      </c>
      <c r="D6734" s="6">
        <f>IF(ISNA(VLOOKUP($A6734,ICBI!$C$1:$D$10000, 2, 0)),D6733, VLOOKUP($A6734, ICBI!$C$1:$D$10000, 2, 0))</f>
        <v>274.53288710195</v>
      </c>
      <c r="E6734" s="2">
        <f t="shared" si="341"/>
        <v>43829</v>
      </c>
      <c r="F6734" s="3">
        <f t="shared" si="342"/>
        <v>3475.8989999999999</v>
      </c>
      <c r="G6734" s="3">
        <f t="shared" si="343"/>
        <v>5755.1273419798254</v>
      </c>
      <c r="H6734" s="6">
        <f>IF(ISNA(VLOOKUP($A6734, 'NAV Daily'!$A$1:$B$9941, 2, 0)/1000000000),H6733, VLOOKUP($A6734, 'NAV Daily'!$A$1:$B$9941, 2, 0)/1000000000)</f>
        <v>666.48381470779009</v>
      </c>
    </row>
    <row r="6735" spans="1:8" customFormat="1" x14ac:dyDescent="0.25">
      <c r="A6735" s="2">
        <v>45147</v>
      </c>
      <c r="B6735" s="110">
        <f>IF(ISNA(VLOOKUP($A6735, 'NAV Daily'!$A$1:$D$9941, 4, 0)),B6734, VLOOKUP($A6735, 'NAV Daily'!$A$1:$D$9941, 4, 0))</f>
        <v>3475.8989999999999</v>
      </c>
      <c r="C6735" s="110">
        <f>IF(IFERROR(VLOOKUP($A6735, JCI!A:E, 5, 0),C6734)="null",C6734, IFERROR(VLOOKUP( $A6735, JCI!A:E, 5, 0),C6734))</f>
        <v>6225.6860349999997</v>
      </c>
      <c r="D6735" s="6">
        <f>IF(ISNA(VLOOKUP($A6735,ICBI!$C$1:$D$10000, 2, 0)),D6734, VLOOKUP($A6735, ICBI!$C$1:$D$10000, 2, 0))</f>
        <v>274.53288710195</v>
      </c>
      <c r="E6735" s="2">
        <f t="shared" si="341"/>
        <v>43829</v>
      </c>
      <c r="F6735" s="3">
        <f t="shared" si="342"/>
        <v>3475.8989999999999</v>
      </c>
      <c r="G6735" s="3">
        <f t="shared" si="343"/>
        <v>5755.1273419798254</v>
      </c>
      <c r="H6735" s="6">
        <f>IF(ISNA(VLOOKUP($A6735, 'NAV Daily'!$A$1:$B$9941, 2, 0)/1000000000),H6734, VLOOKUP($A6735, 'NAV Daily'!$A$1:$B$9941, 2, 0)/1000000000)</f>
        <v>666.48381470779009</v>
      </c>
    </row>
    <row r="6736" spans="1:8" customFormat="1" x14ac:dyDescent="0.25">
      <c r="A6736" s="2">
        <v>45148</v>
      </c>
      <c r="B6736" s="110">
        <f>IF(ISNA(VLOOKUP($A6736, 'NAV Daily'!$A$1:$D$9941, 4, 0)),B6735, VLOOKUP($A6736, 'NAV Daily'!$A$1:$D$9941, 4, 0))</f>
        <v>3475.8989999999999</v>
      </c>
      <c r="C6736" s="110">
        <f>IF(IFERROR(VLOOKUP($A6736, JCI!A:E, 5, 0),C6735)="null",C6735, IFERROR(VLOOKUP( $A6736, JCI!A:E, 5, 0),C6735))</f>
        <v>6225.6860349999997</v>
      </c>
      <c r="D6736" s="6">
        <f>IF(ISNA(VLOOKUP($A6736,ICBI!$C$1:$D$10000, 2, 0)),D6735, VLOOKUP($A6736, ICBI!$C$1:$D$10000, 2, 0))</f>
        <v>274.53288710195</v>
      </c>
      <c r="E6736" s="2">
        <f t="shared" si="341"/>
        <v>43829</v>
      </c>
      <c r="F6736" s="3">
        <f t="shared" si="342"/>
        <v>3475.8989999999999</v>
      </c>
      <c r="G6736" s="3">
        <f t="shared" si="343"/>
        <v>5755.1273419798254</v>
      </c>
      <c r="H6736" s="6">
        <f>IF(ISNA(VLOOKUP($A6736, 'NAV Daily'!$A$1:$B$9941, 2, 0)/1000000000),H6735, VLOOKUP($A6736, 'NAV Daily'!$A$1:$B$9941, 2, 0)/1000000000)</f>
        <v>666.48381470779009</v>
      </c>
    </row>
    <row r="6737" spans="1:8" customFormat="1" x14ac:dyDescent="0.25">
      <c r="A6737" s="2">
        <v>45149</v>
      </c>
      <c r="B6737" s="110">
        <f>IF(ISNA(VLOOKUP($A6737, 'NAV Daily'!$A$1:$D$9941, 4, 0)),B6736, VLOOKUP($A6737, 'NAV Daily'!$A$1:$D$9941, 4, 0))</f>
        <v>3475.8989999999999</v>
      </c>
      <c r="C6737" s="110">
        <f>IF(IFERROR(VLOOKUP($A6737, JCI!A:E, 5, 0),C6736)="null",C6736, IFERROR(VLOOKUP( $A6737, JCI!A:E, 5, 0),C6736))</f>
        <v>6225.6860349999997</v>
      </c>
      <c r="D6737" s="6">
        <f>IF(ISNA(VLOOKUP($A6737,ICBI!$C$1:$D$10000, 2, 0)),D6736, VLOOKUP($A6737, ICBI!$C$1:$D$10000, 2, 0))</f>
        <v>274.53288710195</v>
      </c>
      <c r="E6737" s="2">
        <f t="shared" si="341"/>
        <v>43829</v>
      </c>
      <c r="F6737" s="3">
        <f t="shared" si="342"/>
        <v>3475.8989999999999</v>
      </c>
      <c r="G6737" s="3">
        <f t="shared" si="343"/>
        <v>5755.1273419798254</v>
      </c>
      <c r="H6737" s="6">
        <f>IF(ISNA(VLOOKUP($A6737, 'NAV Daily'!$A$1:$B$9941, 2, 0)/1000000000),H6736, VLOOKUP($A6737, 'NAV Daily'!$A$1:$B$9941, 2, 0)/1000000000)</f>
        <v>666.48381470779009</v>
      </c>
    </row>
    <row r="6738" spans="1:8" customFormat="1" x14ac:dyDescent="0.25">
      <c r="A6738" s="2">
        <v>45150</v>
      </c>
      <c r="B6738" s="110">
        <f>IF(ISNA(VLOOKUP($A6738, 'NAV Daily'!$A$1:$D$9941, 4, 0)),B6737, VLOOKUP($A6738, 'NAV Daily'!$A$1:$D$9941, 4, 0))</f>
        <v>3475.8989999999999</v>
      </c>
      <c r="C6738" s="110">
        <f>IF(IFERROR(VLOOKUP($A6738, JCI!A:E, 5, 0),C6737)="null",C6737, IFERROR(VLOOKUP( $A6738, JCI!A:E, 5, 0),C6737))</f>
        <v>6225.6860349999997</v>
      </c>
      <c r="D6738" s="6">
        <f>IF(ISNA(VLOOKUP($A6738,ICBI!$C$1:$D$10000, 2, 0)),D6737, VLOOKUP($A6738, ICBI!$C$1:$D$10000, 2, 0))</f>
        <v>274.53288710195</v>
      </c>
      <c r="E6738" s="2">
        <f t="shared" si="341"/>
        <v>43829</v>
      </c>
      <c r="F6738" s="3">
        <f t="shared" si="342"/>
        <v>3475.8989999999999</v>
      </c>
      <c r="G6738" s="3">
        <f t="shared" si="343"/>
        <v>5755.1273419798254</v>
      </c>
      <c r="H6738" s="6">
        <f>IF(ISNA(VLOOKUP($A6738, 'NAV Daily'!$A$1:$B$9941, 2, 0)/1000000000),H6737, VLOOKUP($A6738, 'NAV Daily'!$A$1:$B$9941, 2, 0)/1000000000)</f>
        <v>666.48381470779009</v>
      </c>
    </row>
    <row r="6739" spans="1:8" customFormat="1" x14ac:dyDescent="0.25">
      <c r="A6739" s="2">
        <v>45151</v>
      </c>
      <c r="B6739" s="110">
        <f>IF(ISNA(VLOOKUP($A6739, 'NAV Daily'!$A$1:$D$9941, 4, 0)),B6738, VLOOKUP($A6739, 'NAV Daily'!$A$1:$D$9941, 4, 0))</f>
        <v>3475.8989999999999</v>
      </c>
      <c r="C6739" s="110">
        <f>IF(IFERROR(VLOOKUP($A6739, JCI!A:E, 5, 0),C6738)="null",C6738, IFERROR(VLOOKUP( $A6739, JCI!A:E, 5, 0),C6738))</f>
        <v>6225.6860349999997</v>
      </c>
      <c r="D6739" s="6">
        <f>IF(ISNA(VLOOKUP($A6739,ICBI!$C$1:$D$10000, 2, 0)),D6738, VLOOKUP($A6739, ICBI!$C$1:$D$10000, 2, 0))</f>
        <v>274.53288710195</v>
      </c>
      <c r="E6739" s="2">
        <f t="shared" si="341"/>
        <v>43829</v>
      </c>
      <c r="F6739" s="3">
        <f t="shared" si="342"/>
        <v>3475.8989999999999</v>
      </c>
      <c r="G6739" s="3">
        <f t="shared" si="343"/>
        <v>5755.1273419798254</v>
      </c>
      <c r="H6739" s="6">
        <f>IF(ISNA(VLOOKUP($A6739, 'NAV Daily'!$A$1:$B$9941, 2, 0)/1000000000),H6738, VLOOKUP($A6739, 'NAV Daily'!$A$1:$B$9941, 2, 0)/1000000000)</f>
        <v>666.48381470779009</v>
      </c>
    </row>
    <row r="6740" spans="1:8" customFormat="1" x14ac:dyDescent="0.25">
      <c r="A6740" s="2">
        <v>45152</v>
      </c>
      <c r="B6740" s="110">
        <f>IF(ISNA(VLOOKUP($A6740, 'NAV Daily'!$A$1:$D$9941, 4, 0)),B6739, VLOOKUP($A6740, 'NAV Daily'!$A$1:$D$9941, 4, 0))</f>
        <v>3475.8989999999999</v>
      </c>
      <c r="C6740" s="110">
        <f>IF(IFERROR(VLOOKUP($A6740, JCI!A:E, 5, 0),C6739)="null",C6739, IFERROR(VLOOKUP( $A6740, JCI!A:E, 5, 0),C6739))</f>
        <v>6225.6860349999997</v>
      </c>
      <c r="D6740" s="6">
        <f>IF(ISNA(VLOOKUP($A6740,ICBI!$C$1:$D$10000, 2, 0)),D6739, VLOOKUP($A6740, ICBI!$C$1:$D$10000, 2, 0))</f>
        <v>274.53288710195</v>
      </c>
      <c r="E6740" s="2">
        <f t="shared" si="341"/>
        <v>43829</v>
      </c>
      <c r="F6740" s="3">
        <f t="shared" si="342"/>
        <v>3475.8989999999999</v>
      </c>
      <c r="G6740" s="3">
        <f t="shared" si="343"/>
        <v>5755.1273419798254</v>
      </c>
      <c r="H6740" s="6">
        <f>IF(ISNA(VLOOKUP($A6740, 'NAV Daily'!$A$1:$B$9941, 2, 0)/1000000000),H6739, VLOOKUP($A6740, 'NAV Daily'!$A$1:$B$9941, 2, 0)/1000000000)</f>
        <v>666.48381470779009</v>
      </c>
    </row>
    <row r="6741" spans="1:8" customFormat="1" x14ac:dyDescent="0.25">
      <c r="A6741" s="2">
        <v>45153</v>
      </c>
      <c r="B6741" s="110">
        <f>IF(ISNA(VLOOKUP($A6741, 'NAV Daily'!$A$1:$D$9941, 4, 0)),B6740, VLOOKUP($A6741, 'NAV Daily'!$A$1:$D$9941, 4, 0))</f>
        <v>3475.8989999999999</v>
      </c>
      <c r="C6741" s="110">
        <f>IF(IFERROR(VLOOKUP($A6741, JCI!A:E, 5, 0),C6740)="null",C6740, IFERROR(VLOOKUP( $A6741, JCI!A:E, 5, 0),C6740))</f>
        <v>6225.6860349999997</v>
      </c>
      <c r="D6741" s="6">
        <f>IF(ISNA(VLOOKUP($A6741,ICBI!$C$1:$D$10000, 2, 0)),D6740, VLOOKUP($A6741, ICBI!$C$1:$D$10000, 2, 0))</f>
        <v>274.53288710195</v>
      </c>
      <c r="E6741" s="2">
        <f t="shared" si="341"/>
        <v>43829</v>
      </c>
      <c r="F6741" s="3">
        <f t="shared" si="342"/>
        <v>3475.8989999999999</v>
      </c>
      <c r="G6741" s="3">
        <f t="shared" si="343"/>
        <v>5755.1273419798254</v>
      </c>
      <c r="H6741" s="6">
        <f>IF(ISNA(VLOOKUP($A6741, 'NAV Daily'!$A$1:$B$9941, 2, 0)/1000000000),H6740, VLOOKUP($A6741, 'NAV Daily'!$A$1:$B$9941, 2, 0)/1000000000)</f>
        <v>666.48381470779009</v>
      </c>
    </row>
    <row r="6742" spans="1:8" customFormat="1" x14ac:dyDescent="0.25">
      <c r="A6742" s="2">
        <v>45154</v>
      </c>
      <c r="B6742" s="110">
        <f>IF(ISNA(VLOOKUP($A6742, 'NAV Daily'!$A$1:$D$9941, 4, 0)),B6741, VLOOKUP($A6742, 'NAV Daily'!$A$1:$D$9941, 4, 0))</f>
        <v>3475.8989999999999</v>
      </c>
      <c r="C6742" s="110">
        <f>IF(IFERROR(VLOOKUP($A6742, JCI!A:E, 5, 0),C6741)="null",C6741, IFERROR(VLOOKUP( $A6742, JCI!A:E, 5, 0),C6741))</f>
        <v>6225.6860349999997</v>
      </c>
      <c r="D6742" s="6">
        <f>IF(ISNA(VLOOKUP($A6742,ICBI!$C$1:$D$10000, 2, 0)),D6741, VLOOKUP($A6742, ICBI!$C$1:$D$10000, 2, 0))</f>
        <v>274.53288710195</v>
      </c>
      <c r="E6742" s="2">
        <f t="shared" si="341"/>
        <v>43829</v>
      </c>
      <c r="F6742" s="3">
        <f t="shared" si="342"/>
        <v>3475.8989999999999</v>
      </c>
      <c r="G6742" s="3">
        <f t="shared" si="343"/>
        <v>5755.1273419798254</v>
      </c>
      <c r="H6742" s="6">
        <f>IF(ISNA(VLOOKUP($A6742, 'NAV Daily'!$A$1:$B$9941, 2, 0)/1000000000),H6741, VLOOKUP($A6742, 'NAV Daily'!$A$1:$B$9941, 2, 0)/1000000000)</f>
        <v>666.48381470779009</v>
      </c>
    </row>
    <row r="6743" spans="1:8" customFormat="1" x14ac:dyDescent="0.25">
      <c r="A6743" s="2">
        <v>45155</v>
      </c>
      <c r="B6743" s="110">
        <f>IF(ISNA(VLOOKUP($A6743, 'NAV Daily'!$A$1:$D$9941, 4, 0)),B6742, VLOOKUP($A6743, 'NAV Daily'!$A$1:$D$9941, 4, 0))</f>
        <v>3475.8989999999999</v>
      </c>
      <c r="C6743" s="110">
        <f>IF(IFERROR(VLOOKUP($A6743, JCI!A:E, 5, 0),C6742)="null",C6742, IFERROR(VLOOKUP( $A6743, JCI!A:E, 5, 0),C6742))</f>
        <v>6225.6860349999997</v>
      </c>
      <c r="D6743" s="6">
        <f>IF(ISNA(VLOOKUP($A6743,ICBI!$C$1:$D$10000, 2, 0)),D6742, VLOOKUP($A6743, ICBI!$C$1:$D$10000, 2, 0))</f>
        <v>274.53288710195</v>
      </c>
      <c r="E6743" s="2">
        <f t="shared" si="341"/>
        <v>43829</v>
      </c>
      <c r="F6743" s="3">
        <f t="shared" si="342"/>
        <v>3475.8989999999999</v>
      </c>
      <c r="G6743" s="3">
        <f t="shared" si="343"/>
        <v>5755.1273419798254</v>
      </c>
      <c r="H6743" s="6">
        <f>IF(ISNA(VLOOKUP($A6743, 'NAV Daily'!$A$1:$B$9941, 2, 0)/1000000000),H6742, VLOOKUP($A6743, 'NAV Daily'!$A$1:$B$9941, 2, 0)/1000000000)</f>
        <v>666.48381470779009</v>
      </c>
    </row>
    <row r="6744" spans="1:8" customFormat="1" x14ac:dyDescent="0.25">
      <c r="A6744" s="2">
        <v>45156</v>
      </c>
      <c r="B6744" s="110">
        <f>IF(ISNA(VLOOKUP($A6744, 'NAV Daily'!$A$1:$D$9941, 4, 0)),B6743, VLOOKUP($A6744, 'NAV Daily'!$A$1:$D$9941, 4, 0))</f>
        <v>3475.8989999999999</v>
      </c>
      <c r="C6744" s="110">
        <f>IF(IFERROR(VLOOKUP($A6744, JCI!A:E, 5, 0),C6743)="null",C6743, IFERROR(VLOOKUP( $A6744, JCI!A:E, 5, 0),C6743))</f>
        <v>6225.6860349999997</v>
      </c>
      <c r="D6744" s="6">
        <f>IF(ISNA(VLOOKUP($A6744,ICBI!$C$1:$D$10000, 2, 0)),D6743, VLOOKUP($A6744, ICBI!$C$1:$D$10000, 2, 0))</f>
        <v>274.53288710195</v>
      </c>
      <c r="E6744" s="2">
        <f t="shared" si="341"/>
        <v>43829</v>
      </c>
      <c r="F6744" s="3">
        <f t="shared" si="342"/>
        <v>3475.8989999999999</v>
      </c>
      <c r="G6744" s="3">
        <f t="shared" si="343"/>
        <v>5755.1273419798254</v>
      </c>
      <c r="H6744" s="6">
        <f>IF(ISNA(VLOOKUP($A6744, 'NAV Daily'!$A$1:$B$9941, 2, 0)/1000000000),H6743, VLOOKUP($A6744, 'NAV Daily'!$A$1:$B$9941, 2, 0)/1000000000)</f>
        <v>666.48381470779009</v>
      </c>
    </row>
    <row r="6745" spans="1:8" customFormat="1" x14ac:dyDescent="0.25">
      <c r="A6745" s="2">
        <v>45157</v>
      </c>
      <c r="B6745" s="110">
        <f>IF(ISNA(VLOOKUP($A6745, 'NAV Daily'!$A$1:$D$9941, 4, 0)),B6744, VLOOKUP($A6745, 'NAV Daily'!$A$1:$D$9941, 4, 0))</f>
        <v>3475.8989999999999</v>
      </c>
      <c r="C6745" s="110">
        <f>IF(IFERROR(VLOOKUP($A6745, JCI!A:E, 5, 0),C6744)="null",C6744, IFERROR(VLOOKUP( $A6745, JCI!A:E, 5, 0),C6744))</f>
        <v>6225.6860349999997</v>
      </c>
      <c r="D6745" s="6">
        <f>IF(ISNA(VLOOKUP($A6745,ICBI!$C$1:$D$10000, 2, 0)),D6744, VLOOKUP($A6745, ICBI!$C$1:$D$10000, 2, 0))</f>
        <v>274.53288710195</v>
      </c>
      <c r="E6745" s="2">
        <f t="shared" si="341"/>
        <v>43829</v>
      </c>
      <c r="F6745" s="3">
        <f t="shared" si="342"/>
        <v>3475.8989999999999</v>
      </c>
      <c r="G6745" s="3">
        <f t="shared" si="343"/>
        <v>5755.1273419798254</v>
      </c>
      <c r="H6745" s="6">
        <f>IF(ISNA(VLOOKUP($A6745, 'NAV Daily'!$A$1:$B$9941, 2, 0)/1000000000),H6744, VLOOKUP($A6745, 'NAV Daily'!$A$1:$B$9941, 2, 0)/1000000000)</f>
        <v>666.48381470779009</v>
      </c>
    </row>
    <row r="6746" spans="1:8" customFormat="1" x14ac:dyDescent="0.25">
      <c r="A6746" s="2">
        <v>45158</v>
      </c>
      <c r="B6746" s="110">
        <f>IF(ISNA(VLOOKUP($A6746, 'NAV Daily'!$A$1:$D$9941, 4, 0)),B6745, VLOOKUP($A6746, 'NAV Daily'!$A$1:$D$9941, 4, 0))</f>
        <v>3475.8989999999999</v>
      </c>
      <c r="C6746" s="110">
        <f>IF(IFERROR(VLOOKUP($A6746, JCI!A:E, 5, 0),C6745)="null",C6745, IFERROR(VLOOKUP( $A6746, JCI!A:E, 5, 0),C6745))</f>
        <v>6225.6860349999997</v>
      </c>
      <c r="D6746" s="6">
        <f>IF(ISNA(VLOOKUP($A6746,ICBI!$C$1:$D$10000, 2, 0)),D6745, VLOOKUP($A6746, ICBI!$C$1:$D$10000, 2, 0))</f>
        <v>274.53288710195</v>
      </c>
      <c r="E6746" s="2">
        <f t="shared" si="341"/>
        <v>43829</v>
      </c>
      <c r="F6746" s="3">
        <f t="shared" si="342"/>
        <v>3475.8989999999999</v>
      </c>
      <c r="G6746" s="3">
        <f t="shared" si="343"/>
        <v>5755.1273419798254</v>
      </c>
      <c r="H6746" s="6">
        <f>IF(ISNA(VLOOKUP($A6746, 'NAV Daily'!$A$1:$B$9941, 2, 0)/1000000000),H6745, VLOOKUP($A6746, 'NAV Daily'!$A$1:$B$9941, 2, 0)/1000000000)</f>
        <v>666.48381470779009</v>
      </c>
    </row>
    <row r="6747" spans="1:8" customFormat="1" x14ac:dyDescent="0.25">
      <c r="A6747" s="2">
        <v>45159</v>
      </c>
      <c r="B6747" s="110">
        <f>IF(ISNA(VLOOKUP($A6747, 'NAV Daily'!$A$1:$D$9941, 4, 0)),B6746, VLOOKUP($A6747, 'NAV Daily'!$A$1:$D$9941, 4, 0))</f>
        <v>3475.8989999999999</v>
      </c>
      <c r="C6747" s="110">
        <f>IF(IFERROR(VLOOKUP($A6747, JCI!A:E, 5, 0),C6746)="null",C6746, IFERROR(VLOOKUP( $A6747, JCI!A:E, 5, 0),C6746))</f>
        <v>6225.6860349999997</v>
      </c>
      <c r="D6747" s="6">
        <f>IF(ISNA(VLOOKUP($A6747,ICBI!$C$1:$D$10000, 2, 0)),D6746, VLOOKUP($A6747, ICBI!$C$1:$D$10000, 2, 0))</f>
        <v>274.53288710195</v>
      </c>
      <c r="E6747" s="2">
        <f t="shared" si="341"/>
        <v>43829</v>
      </c>
      <c r="F6747" s="3">
        <f t="shared" si="342"/>
        <v>3475.8989999999999</v>
      </c>
      <c r="G6747" s="3">
        <f t="shared" si="343"/>
        <v>5755.1273419798254</v>
      </c>
      <c r="H6747" s="6">
        <f>IF(ISNA(VLOOKUP($A6747, 'NAV Daily'!$A$1:$B$9941, 2, 0)/1000000000),H6746, VLOOKUP($A6747, 'NAV Daily'!$A$1:$B$9941, 2, 0)/1000000000)</f>
        <v>666.48381470779009</v>
      </c>
    </row>
    <row r="6748" spans="1:8" customFormat="1" x14ac:dyDescent="0.25">
      <c r="A6748" s="2">
        <v>45160</v>
      </c>
      <c r="B6748" s="110">
        <f>IF(ISNA(VLOOKUP($A6748, 'NAV Daily'!$A$1:$D$9941, 4, 0)),B6747, VLOOKUP($A6748, 'NAV Daily'!$A$1:$D$9941, 4, 0))</f>
        <v>3475.8989999999999</v>
      </c>
      <c r="C6748" s="110">
        <f>IF(IFERROR(VLOOKUP($A6748, JCI!A:E, 5, 0),C6747)="null",C6747, IFERROR(VLOOKUP( $A6748, JCI!A:E, 5, 0),C6747))</f>
        <v>6225.6860349999997</v>
      </c>
      <c r="D6748" s="6">
        <f>IF(ISNA(VLOOKUP($A6748,ICBI!$C$1:$D$10000, 2, 0)),D6747, VLOOKUP($A6748, ICBI!$C$1:$D$10000, 2, 0))</f>
        <v>274.53288710195</v>
      </c>
      <c r="E6748" s="2">
        <f t="shared" si="341"/>
        <v>43829</v>
      </c>
      <c r="F6748" s="3">
        <f t="shared" si="342"/>
        <v>3475.8989999999999</v>
      </c>
      <c r="G6748" s="3">
        <f t="shared" si="343"/>
        <v>5755.1273419798254</v>
      </c>
      <c r="H6748" s="6">
        <f>IF(ISNA(VLOOKUP($A6748, 'NAV Daily'!$A$1:$B$9941, 2, 0)/1000000000),H6747, VLOOKUP($A6748, 'NAV Daily'!$A$1:$B$9941, 2, 0)/1000000000)</f>
        <v>666.48381470779009</v>
      </c>
    </row>
    <row r="6749" spans="1:8" customFormat="1" x14ac:dyDescent="0.25">
      <c r="A6749" s="2">
        <v>45161</v>
      </c>
      <c r="B6749" s="110">
        <f>IF(ISNA(VLOOKUP($A6749, 'NAV Daily'!$A$1:$D$9941, 4, 0)),B6748, VLOOKUP($A6749, 'NAV Daily'!$A$1:$D$9941, 4, 0))</f>
        <v>3475.8989999999999</v>
      </c>
      <c r="C6749" s="110">
        <f>IF(IFERROR(VLOOKUP($A6749, JCI!A:E, 5, 0),C6748)="null",C6748, IFERROR(VLOOKUP( $A6749, JCI!A:E, 5, 0),C6748))</f>
        <v>6225.6860349999997</v>
      </c>
      <c r="D6749" s="6">
        <f>IF(ISNA(VLOOKUP($A6749,ICBI!$C$1:$D$10000, 2, 0)),D6748, VLOOKUP($A6749, ICBI!$C$1:$D$10000, 2, 0))</f>
        <v>274.53288710195</v>
      </c>
      <c r="E6749" s="2">
        <f t="shared" si="341"/>
        <v>43829</v>
      </c>
      <c r="F6749" s="3">
        <f t="shared" si="342"/>
        <v>3475.8989999999999</v>
      </c>
      <c r="G6749" s="3">
        <f t="shared" si="343"/>
        <v>5755.1273419798254</v>
      </c>
      <c r="H6749" s="6">
        <f>IF(ISNA(VLOOKUP($A6749, 'NAV Daily'!$A$1:$B$9941, 2, 0)/1000000000),H6748, VLOOKUP($A6749, 'NAV Daily'!$A$1:$B$9941, 2, 0)/1000000000)</f>
        <v>666.48381470779009</v>
      </c>
    </row>
    <row r="6750" spans="1:8" customFormat="1" x14ac:dyDescent="0.25">
      <c r="A6750" s="2">
        <v>45162</v>
      </c>
      <c r="B6750" s="110">
        <f>IF(ISNA(VLOOKUP($A6750, 'NAV Daily'!$A$1:$D$9941, 4, 0)),B6749, VLOOKUP($A6750, 'NAV Daily'!$A$1:$D$9941, 4, 0))</f>
        <v>3475.8989999999999</v>
      </c>
      <c r="C6750" s="110">
        <f>IF(IFERROR(VLOOKUP($A6750, JCI!A:E, 5, 0),C6749)="null",C6749, IFERROR(VLOOKUP( $A6750, JCI!A:E, 5, 0),C6749))</f>
        <v>6225.6860349999997</v>
      </c>
      <c r="D6750" s="6">
        <f>IF(ISNA(VLOOKUP($A6750,ICBI!$C$1:$D$10000, 2, 0)),D6749, VLOOKUP($A6750, ICBI!$C$1:$D$10000, 2, 0))</f>
        <v>274.53288710195</v>
      </c>
      <c r="E6750" s="2">
        <f t="shared" si="341"/>
        <v>43829</v>
      </c>
      <c r="F6750" s="3">
        <f t="shared" si="342"/>
        <v>3475.8989999999999</v>
      </c>
      <c r="G6750" s="3">
        <f t="shared" si="343"/>
        <v>5755.1273419798254</v>
      </c>
      <c r="H6750" s="6">
        <f>IF(ISNA(VLOOKUP($A6750, 'NAV Daily'!$A$1:$B$9941, 2, 0)/1000000000),H6749, VLOOKUP($A6750, 'NAV Daily'!$A$1:$B$9941, 2, 0)/1000000000)</f>
        <v>666.48381470779009</v>
      </c>
    </row>
    <row r="6751" spans="1:8" customFormat="1" x14ac:dyDescent="0.25">
      <c r="A6751" s="2">
        <v>45163</v>
      </c>
      <c r="B6751" s="110">
        <f>IF(ISNA(VLOOKUP($A6751, 'NAV Daily'!$A$1:$D$9941, 4, 0)),B6750, VLOOKUP($A6751, 'NAV Daily'!$A$1:$D$9941, 4, 0))</f>
        <v>3475.8989999999999</v>
      </c>
      <c r="C6751" s="110">
        <f>IF(IFERROR(VLOOKUP($A6751, JCI!A:E, 5, 0),C6750)="null",C6750, IFERROR(VLOOKUP( $A6751, JCI!A:E, 5, 0),C6750))</f>
        <v>6225.6860349999997</v>
      </c>
      <c r="D6751" s="6">
        <f>IF(ISNA(VLOOKUP($A6751,ICBI!$C$1:$D$10000, 2, 0)),D6750, VLOOKUP($A6751, ICBI!$C$1:$D$10000, 2, 0))</f>
        <v>274.53288710195</v>
      </c>
      <c r="E6751" s="2">
        <f t="shared" si="341"/>
        <v>43829</v>
      </c>
      <c r="F6751" s="3">
        <f t="shared" si="342"/>
        <v>3475.8989999999999</v>
      </c>
      <c r="G6751" s="3">
        <f t="shared" si="343"/>
        <v>5755.1273419798254</v>
      </c>
      <c r="H6751" s="6">
        <f>IF(ISNA(VLOOKUP($A6751, 'NAV Daily'!$A$1:$B$9941, 2, 0)/1000000000),H6750, VLOOKUP($A6751, 'NAV Daily'!$A$1:$B$9941, 2, 0)/1000000000)</f>
        <v>666.48381470779009</v>
      </c>
    </row>
    <row r="6752" spans="1:8" customFormat="1" x14ac:dyDescent="0.25">
      <c r="A6752" s="2">
        <v>45164</v>
      </c>
      <c r="B6752" s="110">
        <f>IF(ISNA(VLOOKUP($A6752, 'NAV Daily'!$A$1:$D$9941, 4, 0)),B6751, VLOOKUP($A6752, 'NAV Daily'!$A$1:$D$9941, 4, 0))</f>
        <v>3475.8989999999999</v>
      </c>
      <c r="C6752" s="110">
        <f>IF(IFERROR(VLOOKUP($A6752, JCI!A:E, 5, 0),C6751)="null",C6751, IFERROR(VLOOKUP( $A6752, JCI!A:E, 5, 0),C6751))</f>
        <v>6225.6860349999997</v>
      </c>
      <c r="D6752" s="6">
        <f>IF(ISNA(VLOOKUP($A6752,ICBI!$C$1:$D$10000, 2, 0)),D6751, VLOOKUP($A6752, ICBI!$C$1:$D$10000, 2, 0))</f>
        <v>274.53288710195</v>
      </c>
      <c r="E6752" s="2">
        <f t="shared" si="341"/>
        <v>43829</v>
      </c>
      <c r="F6752" s="3">
        <f t="shared" si="342"/>
        <v>3475.8989999999999</v>
      </c>
      <c r="G6752" s="3">
        <f t="shared" si="343"/>
        <v>5755.1273419798254</v>
      </c>
      <c r="H6752" s="6">
        <f>IF(ISNA(VLOOKUP($A6752, 'NAV Daily'!$A$1:$B$9941, 2, 0)/1000000000),H6751, VLOOKUP($A6752, 'NAV Daily'!$A$1:$B$9941, 2, 0)/1000000000)</f>
        <v>666.48381470779009</v>
      </c>
    </row>
    <row r="6753" spans="1:8" customFormat="1" x14ac:dyDescent="0.25">
      <c r="A6753" s="2">
        <v>45165</v>
      </c>
      <c r="B6753" s="110">
        <f>IF(ISNA(VLOOKUP($A6753, 'NAV Daily'!$A$1:$D$9941, 4, 0)),B6752, VLOOKUP($A6753, 'NAV Daily'!$A$1:$D$9941, 4, 0))</f>
        <v>3475.8989999999999</v>
      </c>
      <c r="C6753" s="110">
        <f>IF(IFERROR(VLOOKUP($A6753, JCI!A:E, 5, 0),C6752)="null",C6752, IFERROR(VLOOKUP( $A6753, JCI!A:E, 5, 0),C6752))</f>
        <v>6225.6860349999997</v>
      </c>
      <c r="D6753" s="6">
        <f>IF(ISNA(VLOOKUP($A6753,ICBI!$C$1:$D$10000, 2, 0)),D6752, VLOOKUP($A6753, ICBI!$C$1:$D$10000, 2, 0))</f>
        <v>274.53288710195</v>
      </c>
      <c r="E6753" s="2">
        <f t="shared" si="341"/>
        <v>43829</v>
      </c>
      <c r="F6753" s="3">
        <f t="shared" si="342"/>
        <v>3475.8989999999999</v>
      </c>
      <c r="G6753" s="3">
        <f t="shared" si="343"/>
        <v>5755.1273419798254</v>
      </c>
      <c r="H6753" s="6">
        <f>IF(ISNA(VLOOKUP($A6753, 'NAV Daily'!$A$1:$B$9941, 2, 0)/1000000000),H6752, VLOOKUP($A6753, 'NAV Daily'!$A$1:$B$9941, 2, 0)/1000000000)</f>
        <v>666.48381470779009</v>
      </c>
    </row>
    <row r="6754" spans="1:8" customFormat="1" x14ac:dyDescent="0.25">
      <c r="A6754" s="2">
        <v>45166</v>
      </c>
      <c r="B6754" s="110">
        <f>IF(ISNA(VLOOKUP($A6754, 'NAV Daily'!$A$1:$D$9941, 4, 0)),B6753, VLOOKUP($A6754, 'NAV Daily'!$A$1:$D$9941, 4, 0))</f>
        <v>3475.8989999999999</v>
      </c>
      <c r="C6754" s="110">
        <f>IF(IFERROR(VLOOKUP($A6754, JCI!A:E, 5, 0),C6753)="null",C6753, IFERROR(VLOOKUP( $A6754, JCI!A:E, 5, 0),C6753))</f>
        <v>6225.6860349999997</v>
      </c>
      <c r="D6754" s="6">
        <f>IF(ISNA(VLOOKUP($A6754,ICBI!$C$1:$D$10000, 2, 0)),D6753, VLOOKUP($A6754, ICBI!$C$1:$D$10000, 2, 0))</f>
        <v>274.53288710195</v>
      </c>
      <c r="E6754" s="2">
        <f t="shared" si="341"/>
        <v>43829</v>
      </c>
      <c r="F6754" s="3">
        <f t="shared" si="342"/>
        <v>3475.8989999999999</v>
      </c>
      <c r="G6754" s="3">
        <f t="shared" si="343"/>
        <v>5755.1273419798254</v>
      </c>
      <c r="H6754" s="6">
        <f>IF(ISNA(VLOOKUP($A6754, 'NAV Daily'!$A$1:$B$9941, 2, 0)/1000000000),H6753, VLOOKUP($A6754, 'NAV Daily'!$A$1:$B$9941, 2, 0)/1000000000)</f>
        <v>666.48381470779009</v>
      </c>
    </row>
    <row r="6755" spans="1:8" customFormat="1" x14ac:dyDescent="0.25">
      <c r="A6755" s="2">
        <v>45167</v>
      </c>
      <c r="B6755" s="110">
        <f>IF(ISNA(VLOOKUP($A6755, 'NAV Daily'!$A$1:$D$9941, 4, 0)),B6754, VLOOKUP($A6755, 'NAV Daily'!$A$1:$D$9941, 4, 0))</f>
        <v>3475.8989999999999</v>
      </c>
      <c r="C6755" s="110">
        <f>IF(IFERROR(VLOOKUP($A6755, JCI!A:E, 5, 0),C6754)="null",C6754, IFERROR(VLOOKUP( $A6755, JCI!A:E, 5, 0),C6754))</f>
        <v>6225.6860349999997</v>
      </c>
      <c r="D6755" s="6">
        <f>IF(ISNA(VLOOKUP($A6755,ICBI!$C$1:$D$10000, 2, 0)),D6754, VLOOKUP($A6755, ICBI!$C$1:$D$10000, 2, 0))</f>
        <v>274.53288710195</v>
      </c>
      <c r="E6755" s="2">
        <f t="shared" si="341"/>
        <v>43829</v>
      </c>
      <c r="F6755" s="3">
        <f t="shared" si="342"/>
        <v>3475.8989999999999</v>
      </c>
      <c r="G6755" s="3">
        <f t="shared" si="343"/>
        <v>5755.1273419798254</v>
      </c>
      <c r="H6755" s="6">
        <f>IF(ISNA(VLOOKUP($A6755, 'NAV Daily'!$A$1:$B$9941, 2, 0)/1000000000),H6754, VLOOKUP($A6755, 'NAV Daily'!$A$1:$B$9941, 2, 0)/1000000000)</f>
        <v>666.48381470779009</v>
      </c>
    </row>
    <row r="6756" spans="1:8" customFormat="1" x14ac:dyDescent="0.25">
      <c r="A6756" s="2">
        <v>45168</v>
      </c>
      <c r="B6756" s="110">
        <f>IF(ISNA(VLOOKUP($A6756, 'NAV Daily'!$A$1:$D$9941, 4, 0)),B6755, VLOOKUP($A6756, 'NAV Daily'!$A$1:$D$9941, 4, 0))</f>
        <v>3475.8989999999999</v>
      </c>
      <c r="C6756" s="110">
        <f>IF(IFERROR(VLOOKUP($A6756, JCI!A:E, 5, 0),C6755)="null",C6755, IFERROR(VLOOKUP( $A6756, JCI!A:E, 5, 0),C6755))</f>
        <v>6225.6860349999997</v>
      </c>
      <c r="D6756" s="6">
        <f>IF(ISNA(VLOOKUP($A6756,ICBI!$C$1:$D$10000, 2, 0)),D6755, VLOOKUP($A6756, ICBI!$C$1:$D$10000, 2, 0))</f>
        <v>274.53288710195</v>
      </c>
      <c r="E6756" s="2">
        <f t="shared" si="341"/>
        <v>43829</v>
      </c>
      <c r="F6756" s="3">
        <f t="shared" si="342"/>
        <v>3475.8989999999999</v>
      </c>
      <c r="G6756" s="3">
        <f t="shared" si="343"/>
        <v>5755.1273419798254</v>
      </c>
      <c r="H6756" s="6">
        <f>IF(ISNA(VLOOKUP($A6756, 'NAV Daily'!$A$1:$B$9941, 2, 0)/1000000000),H6755, VLOOKUP($A6756, 'NAV Daily'!$A$1:$B$9941, 2, 0)/1000000000)</f>
        <v>666.48381470779009</v>
      </c>
    </row>
    <row r="6757" spans="1:8" customFormat="1" x14ac:dyDescent="0.25">
      <c r="A6757" s="2">
        <v>45169</v>
      </c>
      <c r="B6757" s="110">
        <f>IF(ISNA(VLOOKUP($A6757, 'NAV Daily'!$A$1:$D$9941, 4, 0)),B6756, VLOOKUP($A6757, 'NAV Daily'!$A$1:$D$9941, 4, 0))</f>
        <v>3475.8989999999999</v>
      </c>
      <c r="C6757" s="110">
        <f>IF(IFERROR(VLOOKUP($A6757, JCI!A:E, 5, 0),C6756)="null",C6756, IFERROR(VLOOKUP( $A6757, JCI!A:E, 5, 0),C6756))</f>
        <v>6225.6860349999997</v>
      </c>
      <c r="D6757" s="6">
        <f>IF(ISNA(VLOOKUP($A6757,ICBI!$C$1:$D$10000, 2, 0)),D6756, VLOOKUP($A6757, ICBI!$C$1:$D$10000, 2, 0))</f>
        <v>274.53288710195</v>
      </c>
      <c r="E6757" s="2">
        <f t="shared" si="341"/>
        <v>43829</v>
      </c>
      <c r="F6757" s="3">
        <f t="shared" si="342"/>
        <v>3475.8989999999999</v>
      </c>
      <c r="G6757" s="3">
        <f t="shared" si="343"/>
        <v>5755.1273419798254</v>
      </c>
      <c r="H6757" s="6">
        <f>IF(ISNA(VLOOKUP($A6757, 'NAV Daily'!$A$1:$B$9941, 2, 0)/1000000000),H6756, VLOOKUP($A6757, 'NAV Daily'!$A$1:$B$9941, 2, 0)/1000000000)</f>
        <v>666.48381470779009</v>
      </c>
    </row>
    <row r="6758" spans="1:8" customFormat="1" x14ac:dyDescent="0.25">
      <c r="A6758" s="2">
        <v>45170</v>
      </c>
      <c r="B6758" s="110">
        <f>IF(ISNA(VLOOKUP($A6758, 'NAV Daily'!$A$1:$D$9941, 4, 0)),B6757, VLOOKUP($A6758, 'NAV Daily'!$A$1:$D$9941, 4, 0))</f>
        <v>3475.8989999999999</v>
      </c>
      <c r="C6758" s="110">
        <f>IF(IFERROR(VLOOKUP($A6758, JCI!A:E, 5, 0),C6757)="null",C6757, IFERROR(VLOOKUP( $A6758, JCI!A:E, 5, 0),C6757))</f>
        <v>6225.6860349999997</v>
      </c>
      <c r="D6758" s="6">
        <f>IF(ISNA(VLOOKUP($A6758,ICBI!$C$1:$D$10000, 2, 0)),D6757, VLOOKUP($A6758, ICBI!$C$1:$D$10000, 2, 0))</f>
        <v>274.53288710195</v>
      </c>
      <c r="E6758" s="2">
        <f t="shared" si="341"/>
        <v>43829</v>
      </c>
      <c r="F6758" s="3">
        <f t="shared" si="342"/>
        <v>3475.8989999999999</v>
      </c>
      <c r="G6758" s="3">
        <f t="shared" si="343"/>
        <v>5755.1273419798254</v>
      </c>
      <c r="H6758" s="6">
        <f>IF(ISNA(VLOOKUP($A6758, 'NAV Daily'!$A$1:$B$9941, 2, 0)/1000000000),H6757, VLOOKUP($A6758, 'NAV Daily'!$A$1:$B$9941, 2, 0)/1000000000)</f>
        <v>666.48381470779009</v>
      </c>
    </row>
    <row r="6759" spans="1:8" customFormat="1" x14ac:dyDescent="0.25">
      <c r="A6759" s="2">
        <v>45171</v>
      </c>
      <c r="B6759" s="110">
        <f>IF(ISNA(VLOOKUP($A6759, 'NAV Daily'!$A$1:$D$9941, 4, 0)),B6758, VLOOKUP($A6759, 'NAV Daily'!$A$1:$D$9941, 4, 0))</f>
        <v>3475.8989999999999</v>
      </c>
      <c r="C6759" s="110">
        <f>IF(IFERROR(VLOOKUP($A6759, JCI!A:E, 5, 0),C6758)="null",C6758, IFERROR(VLOOKUP( $A6759, JCI!A:E, 5, 0),C6758))</f>
        <v>6225.6860349999997</v>
      </c>
      <c r="D6759" s="6">
        <f>IF(ISNA(VLOOKUP($A6759,ICBI!$C$1:$D$10000, 2, 0)),D6758, VLOOKUP($A6759, ICBI!$C$1:$D$10000, 2, 0))</f>
        <v>274.53288710195</v>
      </c>
      <c r="E6759" s="2">
        <f t="shared" si="341"/>
        <v>43829</v>
      </c>
      <c r="F6759" s="3">
        <f t="shared" si="342"/>
        <v>3475.8989999999999</v>
      </c>
      <c r="G6759" s="3">
        <f t="shared" si="343"/>
        <v>5755.1273419798254</v>
      </c>
      <c r="H6759" s="6">
        <f>IF(ISNA(VLOOKUP($A6759, 'NAV Daily'!$A$1:$B$9941, 2, 0)/1000000000),H6758, VLOOKUP($A6759, 'NAV Daily'!$A$1:$B$9941, 2, 0)/1000000000)</f>
        <v>666.48381470779009</v>
      </c>
    </row>
    <row r="6760" spans="1:8" customFormat="1" x14ac:dyDescent="0.25">
      <c r="A6760" s="2">
        <v>45172</v>
      </c>
      <c r="B6760" s="110">
        <f>IF(ISNA(VLOOKUP($A6760, 'NAV Daily'!$A$1:$D$9941, 4, 0)),B6759, VLOOKUP($A6760, 'NAV Daily'!$A$1:$D$9941, 4, 0))</f>
        <v>3475.8989999999999</v>
      </c>
      <c r="C6760" s="110">
        <f>IF(IFERROR(VLOOKUP($A6760, JCI!A:E, 5, 0),C6759)="null",C6759, IFERROR(VLOOKUP( $A6760, JCI!A:E, 5, 0),C6759))</f>
        <v>6225.6860349999997</v>
      </c>
      <c r="D6760" s="6">
        <f>IF(ISNA(VLOOKUP($A6760,ICBI!$C$1:$D$10000, 2, 0)),D6759, VLOOKUP($A6760, ICBI!$C$1:$D$10000, 2, 0))</f>
        <v>274.53288710195</v>
      </c>
      <c r="E6760" s="2">
        <f t="shared" si="341"/>
        <v>43829</v>
      </c>
      <c r="F6760" s="3">
        <f t="shared" si="342"/>
        <v>3475.8989999999999</v>
      </c>
      <c r="G6760" s="3">
        <f t="shared" si="343"/>
        <v>5755.1273419798254</v>
      </c>
      <c r="H6760" s="6">
        <f>IF(ISNA(VLOOKUP($A6760, 'NAV Daily'!$A$1:$B$9941, 2, 0)/1000000000),H6759, VLOOKUP($A6760, 'NAV Daily'!$A$1:$B$9941, 2, 0)/1000000000)</f>
        <v>666.48381470779009</v>
      </c>
    </row>
    <row r="6761" spans="1:8" customFormat="1" x14ac:dyDescent="0.25">
      <c r="A6761" s="2">
        <v>45173</v>
      </c>
      <c r="B6761" s="110">
        <f>IF(ISNA(VLOOKUP($A6761, 'NAV Daily'!$A$1:$D$9941, 4, 0)),B6760, VLOOKUP($A6761, 'NAV Daily'!$A$1:$D$9941, 4, 0))</f>
        <v>3475.8989999999999</v>
      </c>
      <c r="C6761" s="110">
        <f>IF(IFERROR(VLOOKUP($A6761, JCI!A:E, 5, 0),C6760)="null",C6760, IFERROR(VLOOKUP( $A6761, JCI!A:E, 5, 0),C6760))</f>
        <v>6225.6860349999997</v>
      </c>
      <c r="D6761" s="6">
        <f>IF(ISNA(VLOOKUP($A6761,ICBI!$C$1:$D$10000, 2, 0)),D6760, VLOOKUP($A6761, ICBI!$C$1:$D$10000, 2, 0))</f>
        <v>274.53288710195</v>
      </c>
      <c r="E6761" s="2">
        <f t="shared" si="341"/>
        <v>43829</v>
      </c>
      <c r="F6761" s="3">
        <f t="shared" si="342"/>
        <v>3475.8989999999999</v>
      </c>
      <c r="G6761" s="3">
        <f t="shared" si="343"/>
        <v>5755.1273419798254</v>
      </c>
      <c r="H6761" s="6">
        <f>IF(ISNA(VLOOKUP($A6761, 'NAV Daily'!$A$1:$B$9941, 2, 0)/1000000000),H6760, VLOOKUP($A6761, 'NAV Daily'!$A$1:$B$9941, 2, 0)/1000000000)</f>
        <v>666.48381470779009</v>
      </c>
    </row>
    <row r="6762" spans="1:8" customFormat="1" x14ac:dyDescent="0.25">
      <c r="A6762" s="2">
        <v>45174</v>
      </c>
      <c r="B6762" s="110">
        <f>IF(ISNA(VLOOKUP($A6762, 'NAV Daily'!$A$1:$D$9941, 4, 0)),B6761, VLOOKUP($A6762, 'NAV Daily'!$A$1:$D$9941, 4, 0))</f>
        <v>3475.8989999999999</v>
      </c>
      <c r="C6762" s="110">
        <f>IF(IFERROR(VLOOKUP($A6762, JCI!A:E, 5, 0),C6761)="null",C6761, IFERROR(VLOOKUP( $A6762, JCI!A:E, 5, 0),C6761))</f>
        <v>6225.6860349999997</v>
      </c>
      <c r="D6762" s="6">
        <f>IF(ISNA(VLOOKUP($A6762,ICBI!$C$1:$D$10000, 2, 0)),D6761, VLOOKUP($A6762, ICBI!$C$1:$D$10000, 2, 0))</f>
        <v>274.53288710195</v>
      </c>
      <c r="E6762" s="2">
        <f t="shared" si="341"/>
        <v>43829</v>
      </c>
      <c r="F6762" s="3">
        <f t="shared" si="342"/>
        <v>3475.8989999999999</v>
      </c>
      <c r="G6762" s="3">
        <f t="shared" si="343"/>
        <v>5755.1273419798254</v>
      </c>
      <c r="H6762" s="6">
        <f>IF(ISNA(VLOOKUP($A6762, 'NAV Daily'!$A$1:$B$9941, 2, 0)/1000000000),H6761, VLOOKUP($A6762, 'NAV Daily'!$A$1:$B$9941, 2, 0)/1000000000)</f>
        <v>666.48381470779009</v>
      </c>
    </row>
    <row r="6763" spans="1:8" customFormat="1" x14ac:dyDescent="0.25">
      <c r="A6763" s="2">
        <v>45175</v>
      </c>
      <c r="B6763" s="110">
        <f>IF(ISNA(VLOOKUP($A6763, 'NAV Daily'!$A$1:$D$9941, 4, 0)),B6762, VLOOKUP($A6763, 'NAV Daily'!$A$1:$D$9941, 4, 0))</f>
        <v>3475.8989999999999</v>
      </c>
      <c r="C6763" s="110">
        <f>IF(IFERROR(VLOOKUP($A6763, JCI!A:E, 5, 0),C6762)="null",C6762, IFERROR(VLOOKUP( $A6763, JCI!A:E, 5, 0),C6762))</f>
        <v>6225.6860349999997</v>
      </c>
      <c r="D6763" s="6">
        <f>IF(ISNA(VLOOKUP($A6763,ICBI!$C$1:$D$10000, 2, 0)),D6762, VLOOKUP($A6763, ICBI!$C$1:$D$10000, 2, 0))</f>
        <v>274.53288710195</v>
      </c>
      <c r="E6763" s="2">
        <f t="shared" si="341"/>
        <v>43829</v>
      </c>
      <c r="F6763" s="3">
        <f t="shared" si="342"/>
        <v>3475.8989999999999</v>
      </c>
      <c r="G6763" s="3">
        <f t="shared" si="343"/>
        <v>5755.1273419798254</v>
      </c>
      <c r="H6763" s="6">
        <f>IF(ISNA(VLOOKUP($A6763, 'NAV Daily'!$A$1:$B$9941, 2, 0)/1000000000),H6762, VLOOKUP($A6763, 'NAV Daily'!$A$1:$B$9941, 2, 0)/1000000000)</f>
        <v>666.48381470779009</v>
      </c>
    </row>
    <row r="6764" spans="1:8" customFormat="1" x14ac:dyDescent="0.25">
      <c r="A6764" s="2">
        <v>45176</v>
      </c>
      <c r="B6764" s="110">
        <f>IF(ISNA(VLOOKUP($A6764, 'NAV Daily'!$A$1:$D$9941, 4, 0)),B6763, VLOOKUP($A6764, 'NAV Daily'!$A$1:$D$9941, 4, 0))</f>
        <v>3475.8989999999999</v>
      </c>
      <c r="C6764" s="110">
        <f>IF(IFERROR(VLOOKUP($A6764, JCI!A:E, 5, 0),C6763)="null",C6763, IFERROR(VLOOKUP( $A6764, JCI!A:E, 5, 0),C6763))</f>
        <v>6225.6860349999997</v>
      </c>
      <c r="D6764" s="6">
        <f>IF(ISNA(VLOOKUP($A6764,ICBI!$C$1:$D$10000, 2, 0)),D6763, VLOOKUP($A6764, ICBI!$C$1:$D$10000, 2, 0))</f>
        <v>274.53288710195</v>
      </c>
      <c r="E6764" s="2">
        <f t="shared" si="341"/>
        <v>43829</v>
      </c>
      <c r="F6764" s="3">
        <f t="shared" si="342"/>
        <v>3475.8989999999999</v>
      </c>
      <c r="G6764" s="3">
        <f t="shared" si="343"/>
        <v>5755.1273419798254</v>
      </c>
      <c r="H6764" s="6">
        <f>IF(ISNA(VLOOKUP($A6764, 'NAV Daily'!$A$1:$B$9941, 2, 0)/1000000000),H6763, VLOOKUP($A6764, 'NAV Daily'!$A$1:$B$9941, 2, 0)/1000000000)</f>
        <v>666.48381470779009</v>
      </c>
    </row>
    <row r="6765" spans="1:8" customFormat="1" x14ac:dyDescent="0.25">
      <c r="A6765" s="2">
        <v>45177</v>
      </c>
      <c r="B6765" s="110">
        <f>IF(ISNA(VLOOKUP($A6765, 'NAV Daily'!$A$1:$D$9941, 4, 0)),B6764, VLOOKUP($A6765, 'NAV Daily'!$A$1:$D$9941, 4, 0))</f>
        <v>3475.8989999999999</v>
      </c>
      <c r="C6765" s="110">
        <f>IF(IFERROR(VLOOKUP($A6765, JCI!A:E, 5, 0),C6764)="null",C6764, IFERROR(VLOOKUP( $A6765, JCI!A:E, 5, 0),C6764))</f>
        <v>6225.6860349999997</v>
      </c>
      <c r="D6765" s="6">
        <f>IF(ISNA(VLOOKUP($A6765,ICBI!$C$1:$D$10000, 2, 0)),D6764, VLOOKUP($A6765, ICBI!$C$1:$D$10000, 2, 0))</f>
        <v>274.53288710195</v>
      </c>
      <c r="E6765" s="2">
        <f t="shared" si="341"/>
        <v>43829</v>
      </c>
      <c r="F6765" s="3">
        <f t="shared" si="342"/>
        <v>3475.8989999999999</v>
      </c>
      <c r="G6765" s="3">
        <f t="shared" si="343"/>
        <v>5755.1273419798254</v>
      </c>
      <c r="H6765" s="6">
        <f>IF(ISNA(VLOOKUP($A6765, 'NAV Daily'!$A$1:$B$9941, 2, 0)/1000000000),H6764, VLOOKUP($A6765, 'NAV Daily'!$A$1:$B$9941, 2, 0)/1000000000)</f>
        <v>666.48381470779009</v>
      </c>
    </row>
    <row r="6766" spans="1:8" customFormat="1" x14ac:dyDescent="0.25">
      <c r="A6766" s="2">
        <v>45178</v>
      </c>
      <c r="B6766" s="110">
        <f>IF(ISNA(VLOOKUP($A6766, 'NAV Daily'!$A$1:$D$9941, 4, 0)),B6765, VLOOKUP($A6766, 'NAV Daily'!$A$1:$D$9941, 4, 0))</f>
        <v>3475.8989999999999</v>
      </c>
      <c r="C6766" s="110">
        <f>IF(IFERROR(VLOOKUP($A6766, JCI!A:E, 5, 0),C6765)="null",C6765, IFERROR(VLOOKUP( $A6766, JCI!A:E, 5, 0),C6765))</f>
        <v>6225.6860349999997</v>
      </c>
      <c r="D6766" s="6">
        <f>IF(ISNA(VLOOKUP($A6766,ICBI!$C$1:$D$10000, 2, 0)),D6765, VLOOKUP($A6766, ICBI!$C$1:$D$10000, 2, 0))</f>
        <v>274.53288710195</v>
      </c>
      <c r="E6766" s="2">
        <f t="shared" si="341"/>
        <v>43829</v>
      </c>
      <c r="F6766" s="3">
        <f t="shared" si="342"/>
        <v>3475.8989999999999</v>
      </c>
      <c r="G6766" s="3">
        <f t="shared" si="343"/>
        <v>5755.1273419798254</v>
      </c>
      <c r="H6766" s="6">
        <f>IF(ISNA(VLOOKUP($A6766, 'NAV Daily'!$A$1:$B$9941, 2, 0)/1000000000),H6765, VLOOKUP($A6766, 'NAV Daily'!$A$1:$B$9941, 2, 0)/1000000000)</f>
        <v>666.48381470779009</v>
      </c>
    </row>
    <row r="6767" spans="1:8" customFormat="1" x14ac:dyDescent="0.25">
      <c r="A6767" s="2">
        <v>45179</v>
      </c>
      <c r="B6767" s="110">
        <f>IF(ISNA(VLOOKUP($A6767, 'NAV Daily'!$A$1:$D$9941, 4, 0)),B6766, VLOOKUP($A6767, 'NAV Daily'!$A$1:$D$9941, 4, 0))</f>
        <v>3475.8989999999999</v>
      </c>
      <c r="C6767" s="110">
        <f>IF(IFERROR(VLOOKUP($A6767, JCI!A:E, 5, 0),C6766)="null",C6766, IFERROR(VLOOKUP( $A6767, JCI!A:E, 5, 0),C6766))</f>
        <v>6225.6860349999997</v>
      </c>
      <c r="D6767" s="6">
        <f>IF(ISNA(VLOOKUP($A6767,ICBI!$C$1:$D$10000, 2, 0)),D6766, VLOOKUP($A6767, ICBI!$C$1:$D$10000, 2, 0))</f>
        <v>274.53288710195</v>
      </c>
      <c r="E6767" s="2">
        <f t="shared" si="341"/>
        <v>43829</v>
      </c>
      <c r="F6767" s="3">
        <f t="shared" si="342"/>
        <v>3475.8989999999999</v>
      </c>
      <c r="G6767" s="3">
        <f t="shared" si="343"/>
        <v>5755.1273419798254</v>
      </c>
      <c r="H6767" s="6">
        <f>IF(ISNA(VLOOKUP($A6767, 'NAV Daily'!$A$1:$B$9941, 2, 0)/1000000000),H6766, VLOOKUP($A6767, 'NAV Daily'!$A$1:$B$9941, 2, 0)/1000000000)</f>
        <v>666.48381470779009</v>
      </c>
    </row>
    <row r="6768" spans="1:8" customFormat="1" x14ac:dyDescent="0.25">
      <c r="A6768" s="2">
        <v>45180</v>
      </c>
      <c r="B6768" s="110">
        <f>IF(ISNA(VLOOKUP($A6768, 'NAV Daily'!$A$1:$D$9941, 4, 0)),B6767, VLOOKUP($A6768, 'NAV Daily'!$A$1:$D$9941, 4, 0))</f>
        <v>3475.8989999999999</v>
      </c>
      <c r="C6768" s="110">
        <f>IF(IFERROR(VLOOKUP($A6768, JCI!A:E, 5, 0),C6767)="null",C6767, IFERROR(VLOOKUP( $A6768, JCI!A:E, 5, 0),C6767))</f>
        <v>6225.6860349999997</v>
      </c>
      <c r="D6768" s="6">
        <f>IF(ISNA(VLOOKUP($A6768,ICBI!$C$1:$D$10000, 2, 0)),D6767, VLOOKUP($A6768, ICBI!$C$1:$D$10000, 2, 0))</f>
        <v>274.53288710195</v>
      </c>
      <c r="E6768" s="2">
        <f t="shared" si="341"/>
        <v>43829</v>
      </c>
      <c r="F6768" s="3">
        <f t="shared" si="342"/>
        <v>3475.8989999999999</v>
      </c>
      <c r="G6768" s="3">
        <f t="shared" si="343"/>
        <v>5755.1273419798254</v>
      </c>
      <c r="H6768" s="6">
        <f>IF(ISNA(VLOOKUP($A6768, 'NAV Daily'!$A$1:$B$9941, 2, 0)/1000000000),H6767, VLOOKUP($A6768, 'NAV Daily'!$A$1:$B$9941, 2, 0)/1000000000)</f>
        <v>666.48381470779009</v>
      </c>
    </row>
    <row r="6769" spans="1:8" customFormat="1" x14ac:dyDescent="0.25">
      <c r="A6769" s="2">
        <v>45181</v>
      </c>
      <c r="B6769" s="110">
        <f>IF(ISNA(VLOOKUP($A6769, 'NAV Daily'!$A$1:$D$9941, 4, 0)),B6768, VLOOKUP($A6769, 'NAV Daily'!$A$1:$D$9941, 4, 0))</f>
        <v>3475.8989999999999</v>
      </c>
      <c r="C6769" s="110">
        <f>IF(IFERROR(VLOOKUP($A6769, JCI!A:E, 5, 0),C6768)="null",C6768, IFERROR(VLOOKUP( $A6769, JCI!A:E, 5, 0),C6768))</f>
        <v>6225.6860349999997</v>
      </c>
      <c r="D6769" s="6">
        <f>IF(ISNA(VLOOKUP($A6769,ICBI!$C$1:$D$10000, 2, 0)),D6768, VLOOKUP($A6769, ICBI!$C$1:$D$10000, 2, 0))</f>
        <v>274.53288710195</v>
      </c>
      <c r="E6769" s="2">
        <f t="shared" si="341"/>
        <v>43829</v>
      </c>
      <c r="F6769" s="3">
        <f t="shared" si="342"/>
        <v>3475.8989999999999</v>
      </c>
      <c r="G6769" s="3">
        <f t="shared" si="343"/>
        <v>5755.1273419798254</v>
      </c>
      <c r="H6769" s="6">
        <f>IF(ISNA(VLOOKUP($A6769, 'NAV Daily'!$A$1:$B$9941, 2, 0)/1000000000),H6768, VLOOKUP($A6769, 'NAV Daily'!$A$1:$B$9941, 2, 0)/1000000000)</f>
        <v>666.48381470779009</v>
      </c>
    </row>
    <row r="6770" spans="1:8" customFormat="1" x14ac:dyDescent="0.25">
      <c r="A6770" s="2">
        <v>45182</v>
      </c>
      <c r="B6770" s="110">
        <f>IF(ISNA(VLOOKUP($A6770, 'NAV Daily'!$A$1:$D$9941, 4, 0)),B6769, VLOOKUP($A6770, 'NAV Daily'!$A$1:$D$9941, 4, 0))</f>
        <v>3475.8989999999999</v>
      </c>
      <c r="C6770" s="110">
        <f>IF(IFERROR(VLOOKUP($A6770, JCI!A:E, 5, 0),C6769)="null",C6769, IFERROR(VLOOKUP( $A6770, JCI!A:E, 5, 0),C6769))</f>
        <v>6225.6860349999997</v>
      </c>
      <c r="D6770" s="6">
        <f>IF(ISNA(VLOOKUP($A6770,ICBI!$C$1:$D$10000, 2, 0)),D6769, VLOOKUP($A6770, ICBI!$C$1:$D$10000, 2, 0))</f>
        <v>274.53288710195</v>
      </c>
      <c r="E6770" s="2">
        <f t="shared" si="341"/>
        <v>43829</v>
      </c>
      <c r="F6770" s="3">
        <f t="shared" si="342"/>
        <v>3475.8989999999999</v>
      </c>
      <c r="G6770" s="3">
        <f t="shared" si="343"/>
        <v>5755.1273419798254</v>
      </c>
      <c r="H6770" s="6">
        <f>IF(ISNA(VLOOKUP($A6770, 'NAV Daily'!$A$1:$B$9941, 2, 0)/1000000000),H6769, VLOOKUP($A6770, 'NAV Daily'!$A$1:$B$9941, 2, 0)/1000000000)</f>
        <v>666.48381470779009</v>
      </c>
    </row>
    <row r="6771" spans="1:8" customFormat="1" x14ac:dyDescent="0.25">
      <c r="A6771" s="2">
        <v>45183</v>
      </c>
      <c r="B6771" s="110">
        <f>IF(ISNA(VLOOKUP($A6771, 'NAV Daily'!$A$1:$D$9941, 4, 0)),B6770, VLOOKUP($A6771, 'NAV Daily'!$A$1:$D$9941, 4, 0))</f>
        <v>3475.8989999999999</v>
      </c>
      <c r="C6771" s="110">
        <f>IF(IFERROR(VLOOKUP($A6771, JCI!A:E, 5, 0),C6770)="null",C6770, IFERROR(VLOOKUP( $A6771, JCI!A:E, 5, 0),C6770))</f>
        <v>6225.6860349999997</v>
      </c>
      <c r="D6771" s="6">
        <f>IF(ISNA(VLOOKUP($A6771,ICBI!$C$1:$D$10000, 2, 0)),D6770, VLOOKUP($A6771, ICBI!$C$1:$D$10000, 2, 0))</f>
        <v>274.53288710195</v>
      </c>
      <c r="E6771" s="2">
        <f t="shared" si="341"/>
        <v>43829</v>
      </c>
      <c r="F6771" s="3">
        <f t="shared" si="342"/>
        <v>3475.8989999999999</v>
      </c>
      <c r="G6771" s="3">
        <f t="shared" si="343"/>
        <v>5755.1273419798254</v>
      </c>
      <c r="H6771" s="6">
        <f>IF(ISNA(VLOOKUP($A6771, 'NAV Daily'!$A$1:$B$9941, 2, 0)/1000000000),H6770, VLOOKUP($A6771, 'NAV Daily'!$A$1:$B$9941, 2, 0)/1000000000)</f>
        <v>666.48381470779009</v>
      </c>
    </row>
    <row r="6772" spans="1:8" customFormat="1" x14ac:dyDescent="0.25">
      <c r="A6772" s="2">
        <v>45184</v>
      </c>
      <c r="B6772" s="110">
        <f>IF(ISNA(VLOOKUP($A6772, 'NAV Daily'!$A$1:$D$9941, 4, 0)),B6771, VLOOKUP($A6772, 'NAV Daily'!$A$1:$D$9941, 4, 0))</f>
        <v>3475.8989999999999</v>
      </c>
      <c r="C6772" s="110">
        <f>IF(IFERROR(VLOOKUP($A6772, JCI!A:E, 5, 0),C6771)="null",C6771, IFERROR(VLOOKUP( $A6772, JCI!A:E, 5, 0),C6771))</f>
        <v>6225.6860349999997</v>
      </c>
      <c r="D6772" s="6">
        <f>IF(ISNA(VLOOKUP($A6772,ICBI!$C$1:$D$10000, 2, 0)),D6771, VLOOKUP($A6772, ICBI!$C$1:$D$10000, 2, 0))</f>
        <v>274.53288710195</v>
      </c>
      <c r="E6772" s="2">
        <f t="shared" si="341"/>
        <v>43829</v>
      </c>
      <c r="F6772" s="3">
        <f t="shared" si="342"/>
        <v>3475.8989999999999</v>
      </c>
      <c r="G6772" s="3">
        <f t="shared" si="343"/>
        <v>5755.1273419798254</v>
      </c>
      <c r="H6772" s="6">
        <f>IF(ISNA(VLOOKUP($A6772, 'NAV Daily'!$A$1:$B$9941, 2, 0)/1000000000),H6771, VLOOKUP($A6772, 'NAV Daily'!$A$1:$B$9941, 2, 0)/1000000000)</f>
        <v>666.48381470779009</v>
      </c>
    </row>
    <row r="6773" spans="1:8" customFormat="1" x14ac:dyDescent="0.25">
      <c r="A6773" s="2">
        <v>45185</v>
      </c>
      <c r="B6773" s="110">
        <f>IF(ISNA(VLOOKUP($A6773, 'NAV Daily'!$A$1:$D$9941, 4, 0)),B6772, VLOOKUP($A6773, 'NAV Daily'!$A$1:$D$9941, 4, 0))</f>
        <v>3475.8989999999999</v>
      </c>
      <c r="C6773" s="110">
        <f>IF(IFERROR(VLOOKUP($A6773, JCI!A:E, 5, 0),C6772)="null",C6772, IFERROR(VLOOKUP( $A6773, JCI!A:E, 5, 0),C6772))</f>
        <v>6225.6860349999997</v>
      </c>
      <c r="D6773" s="6">
        <f>IF(ISNA(VLOOKUP($A6773,ICBI!$C$1:$D$10000, 2, 0)),D6772, VLOOKUP($A6773, ICBI!$C$1:$D$10000, 2, 0))</f>
        <v>274.53288710195</v>
      </c>
      <c r="E6773" s="2">
        <f t="shared" si="341"/>
        <v>43829</v>
      </c>
      <c r="F6773" s="3">
        <f t="shared" si="342"/>
        <v>3475.8989999999999</v>
      </c>
      <c r="G6773" s="3">
        <f t="shared" si="343"/>
        <v>5755.1273419798254</v>
      </c>
      <c r="H6773" s="6">
        <f>IF(ISNA(VLOOKUP($A6773, 'NAV Daily'!$A$1:$B$9941, 2, 0)/1000000000),H6772, VLOOKUP($A6773, 'NAV Daily'!$A$1:$B$9941, 2, 0)/1000000000)</f>
        <v>666.48381470779009</v>
      </c>
    </row>
    <row r="6774" spans="1:8" customFormat="1" x14ac:dyDescent="0.25">
      <c r="A6774" s="2">
        <v>45186</v>
      </c>
      <c r="B6774" s="110">
        <f>IF(ISNA(VLOOKUP($A6774, 'NAV Daily'!$A$1:$D$9941, 4, 0)),B6773, VLOOKUP($A6774, 'NAV Daily'!$A$1:$D$9941, 4, 0))</f>
        <v>3475.8989999999999</v>
      </c>
      <c r="C6774" s="110">
        <f>IF(IFERROR(VLOOKUP($A6774, JCI!A:E, 5, 0),C6773)="null",C6773, IFERROR(VLOOKUP( $A6774, JCI!A:E, 5, 0),C6773))</f>
        <v>6225.6860349999997</v>
      </c>
      <c r="D6774" s="6">
        <f>IF(ISNA(VLOOKUP($A6774,ICBI!$C$1:$D$10000, 2, 0)),D6773, VLOOKUP($A6774, ICBI!$C$1:$D$10000, 2, 0))</f>
        <v>274.53288710195</v>
      </c>
      <c r="E6774" s="2">
        <f t="shared" si="341"/>
        <v>43829</v>
      </c>
      <c r="F6774" s="3">
        <f t="shared" si="342"/>
        <v>3475.8989999999999</v>
      </c>
      <c r="G6774" s="3">
        <f t="shared" si="343"/>
        <v>5755.1273419798254</v>
      </c>
      <c r="H6774" s="6">
        <f>IF(ISNA(VLOOKUP($A6774, 'NAV Daily'!$A$1:$B$9941, 2, 0)/1000000000),H6773, VLOOKUP($A6774, 'NAV Daily'!$A$1:$B$9941, 2, 0)/1000000000)</f>
        <v>666.48381470779009</v>
      </c>
    </row>
    <row r="6775" spans="1:8" customFormat="1" x14ac:dyDescent="0.25">
      <c r="A6775" s="2">
        <v>45187</v>
      </c>
      <c r="B6775" s="110">
        <f>IF(ISNA(VLOOKUP($A6775, 'NAV Daily'!$A$1:$D$9941, 4, 0)),B6774, VLOOKUP($A6775, 'NAV Daily'!$A$1:$D$9941, 4, 0))</f>
        <v>3475.8989999999999</v>
      </c>
      <c r="C6775" s="110">
        <f>IF(IFERROR(VLOOKUP($A6775, JCI!A:E, 5, 0),C6774)="null",C6774, IFERROR(VLOOKUP( $A6775, JCI!A:E, 5, 0),C6774))</f>
        <v>6225.6860349999997</v>
      </c>
      <c r="D6775" s="6">
        <f>IF(ISNA(VLOOKUP($A6775,ICBI!$C$1:$D$10000, 2, 0)),D6774, VLOOKUP($A6775, ICBI!$C$1:$D$10000, 2, 0))</f>
        <v>274.53288710195</v>
      </c>
      <c r="E6775" s="2">
        <f t="shared" si="341"/>
        <v>43829</v>
      </c>
      <c r="F6775" s="3">
        <f t="shared" si="342"/>
        <v>3475.8989999999999</v>
      </c>
      <c r="G6775" s="3">
        <f t="shared" si="343"/>
        <v>5755.1273419798254</v>
      </c>
      <c r="H6775" s="6">
        <f>IF(ISNA(VLOOKUP($A6775, 'NAV Daily'!$A$1:$B$9941, 2, 0)/1000000000),H6774, VLOOKUP($A6775, 'NAV Daily'!$A$1:$B$9941, 2, 0)/1000000000)</f>
        <v>666.48381470779009</v>
      </c>
    </row>
    <row r="6776" spans="1:8" customFormat="1" x14ac:dyDescent="0.25">
      <c r="A6776" s="2">
        <v>45188</v>
      </c>
      <c r="B6776" s="110">
        <f>IF(ISNA(VLOOKUP($A6776, 'NAV Daily'!$A$1:$D$9941, 4, 0)),B6775, VLOOKUP($A6776, 'NAV Daily'!$A$1:$D$9941, 4, 0))</f>
        <v>3475.8989999999999</v>
      </c>
      <c r="C6776" s="110">
        <f>IF(IFERROR(VLOOKUP($A6776, JCI!A:E, 5, 0),C6775)="null",C6775, IFERROR(VLOOKUP( $A6776, JCI!A:E, 5, 0),C6775))</f>
        <v>6225.6860349999997</v>
      </c>
      <c r="D6776" s="6">
        <f>IF(ISNA(VLOOKUP($A6776,ICBI!$C$1:$D$10000, 2, 0)),D6775, VLOOKUP($A6776, ICBI!$C$1:$D$10000, 2, 0))</f>
        <v>274.53288710195</v>
      </c>
      <c r="E6776" s="2">
        <f t="shared" si="341"/>
        <v>43829</v>
      </c>
      <c r="F6776" s="3">
        <f t="shared" si="342"/>
        <v>3475.8989999999999</v>
      </c>
      <c r="G6776" s="3">
        <f t="shared" si="343"/>
        <v>5755.1273419798254</v>
      </c>
      <c r="H6776" s="6">
        <f>IF(ISNA(VLOOKUP($A6776, 'NAV Daily'!$A$1:$B$9941, 2, 0)/1000000000),H6775, VLOOKUP($A6776, 'NAV Daily'!$A$1:$B$9941, 2, 0)/1000000000)</f>
        <v>666.48381470779009</v>
      </c>
    </row>
    <row r="6777" spans="1:8" customFormat="1" x14ac:dyDescent="0.25">
      <c r="A6777" s="2">
        <v>45189</v>
      </c>
      <c r="B6777" s="110">
        <f>IF(ISNA(VLOOKUP($A6777, 'NAV Daily'!$A$1:$D$9941, 4, 0)),B6776, VLOOKUP($A6777, 'NAV Daily'!$A$1:$D$9941, 4, 0))</f>
        <v>3475.8989999999999</v>
      </c>
      <c r="C6777" s="110">
        <f>IF(IFERROR(VLOOKUP($A6777, JCI!A:E, 5, 0),C6776)="null",C6776, IFERROR(VLOOKUP( $A6777, JCI!A:E, 5, 0),C6776))</f>
        <v>6225.6860349999997</v>
      </c>
      <c r="D6777" s="6">
        <f>IF(ISNA(VLOOKUP($A6777,ICBI!$C$1:$D$10000, 2, 0)),D6776, VLOOKUP($A6777, ICBI!$C$1:$D$10000, 2, 0))</f>
        <v>274.53288710195</v>
      </c>
      <c r="E6777" s="2">
        <f t="shared" si="341"/>
        <v>43829</v>
      </c>
      <c r="F6777" s="3">
        <f t="shared" si="342"/>
        <v>3475.8989999999999</v>
      </c>
      <c r="G6777" s="3">
        <f t="shared" si="343"/>
        <v>5755.1273419798254</v>
      </c>
      <c r="H6777" s="6">
        <f>IF(ISNA(VLOOKUP($A6777, 'NAV Daily'!$A$1:$B$9941, 2, 0)/1000000000),H6776, VLOOKUP($A6777, 'NAV Daily'!$A$1:$B$9941, 2, 0)/1000000000)</f>
        <v>666.48381470779009</v>
      </c>
    </row>
    <row r="6778" spans="1:8" customFormat="1" x14ac:dyDescent="0.25">
      <c r="A6778" s="2">
        <v>45190</v>
      </c>
      <c r="B6778" s="110">
        <f>IF(ISNA(VLOOKUP($A6778, 'NAV Daily'!$A$1:$D$9941, 4, 0)),B6777, VLOOKUP($A6778, 'NAV Daily'!$A$1:$D$9941, 4, 0))</f>
        <v>3475.8989999999999</v>
      </c>
      <c r="C6778" s="110">
        <f>IF(IFERROR(VLOOKUP($A6778, JCI!A:E, 5, 0),C6777)="null",C6777, IFERROR(VLOOKUP( $A6778, JCI!A:E, 5, 0),C6777))</f>
        <v>6225.6860349999997</v>
      </c>
      <c r="D6778" s="6">
        <f>IF(ISNA(VLOOKUP($A6778,ICBI!$C$1:$D$10000, 2, 0)),D6777, VLOOKUP($A6778, ICBI!$C$1:$D$10000, 2, 0))</f>
        <v>274.53288710195</v>
      </c>
      <c r="E6778" s="2">
        <f t="shared" si="341"/>
        <v>43829</v>
      </c>
      <c r="F6778" s="3">
        <f t="shared" si="342"/>
        <v>3475.8989999999999</v>
      </c>
      <c r="G6778" s="3">
        <f t="shared" si="343"/>
        <v>5755.1273419798254</v>
      </c>
      <c r="H6778" s="6">
        <f>IF(ISNA(VLOOKUP($A6778, 'NAV Daily'!$A$1:$B$9941, 2, 0)/1000000000),H6777, VLOOKUP($A6778, 'NAV Daily'!$A$1:$B$9941, 2, 0)/1000000000)</f>
        <v>666.48381470779009</v>
      </c>
    </row>
    <row r="6779" spans="1:8" customFormat="1" x14ac:dyDescent="0.25">
      <c r="A6779" s="2">
        <v>45191</v>
      </c>
      <c r="B6779" s="110">
        <f>IF(ISNA(VLOOKUP($A6779, 'NAV Daily'!$A$1:$D$9941, 4, 0)),B6778, VLOOKUP($A6779, 'NAV Daily'!$A$1:$D$9941, 4, 0))</f>
        <v>3475.8989999999999</v>
      </c>
      <c r="C6779" s="110">
        <f>IF(IFERROR(VLOOKUP($A6779, JCI!A:E, 5, 0),C6778)="null",C6778, IFERROR(VLOOKUP( $A6779, JCI!A:E, 5, 0),C6778))</f>
        <v>6225.6860349999997</v>
      </c>
      <c r="D6779" s="6">
        <f>IF(ISNA(VLOOKUP($A6779,ICBI!$C$1:$D$10000, 2, 0)),D6778, VLOOKUP($A6779, ICBI!$C$1:$D$10000, 2, 0))</f>
        <v>274.53288710195</v>
      </c>
      <c r="E6779" s="2">
        <f t="shared" si="341"/>
        <v>43829</v>
      </c>
      <c r="F6779" s="3">
        <f t="shared" si="342"/>
        <v>3475.8989999999999</v>
      </c>
      <c r="G6779" s="3">
        <f t="shared" si="343"/>
        <v>5755.1273419798254</v>
      </c>
      <c r="H6779" s="6">
        <f>IF(ISNA(VLOOKUP($A6779, 'NAV Daily'!$A$1:$B$9941, 2, 0)/1000000000),H6778, VLOOKUP($A6779, 'NAV Daily'!$A$1:$B$9941, 2, 0)/1000000000)</f>
        <v>666.48381470779009</v>
      </c>
    </row>
    <row r="6780" spans="1:8" customFormat="1" x14ac:dyDescent="0.25">
      <c r="A6780" s="2">
        <v>45192</v>
      </c>
      <c r="B6780" s="110">
        <f>IF(ISNA(VLOOKUP($A6780, 'NAV Daily'!$A$1:$D$9941, 4, 0)),B6779, VLOOKUP($A6780, 'NAV Daily'!$A$1:$D$9941, 4, 0))</f>
        <v>3475.8989999999999</v>
      </c>
      <c r="C6780" s="110">
        <f>IF(IFERROR(VLOOKUP($A6780, JCI!A:E, 5, 0),C6779)="null",C6779, IFERROR(VLOOKUP( $A6780, JCI!A:E, 5, 0),C6779))</f>
        <v>6225.6860349999997</v>
      </c>
      <c r="D6780" s="6">
        <f>IF(ISNA(VLOOKUP($A6780,ICBI!$C$1:$D$10000, 2, 0)),D6779, VLOOKUP($A6780, ICBI!$C$1:$D$10000, 2, 0))</f>
        <v>274.53288710195</v>
      </c>
      <c r="E6780" s="2">
        <f t="shared" si="341"/>
        <v>43829</v>
      </c>
      <c r="F6780" s="3">
        <f t="shared" si="342"/>
        <v>3475.8989999999999</v>
      </c>
      <c r="G6780" s="3">
        <f t="shared" si="343"/>
        <v>5755.1273419798254</v>
      </c>
      <c r="H6780" s="6">
        <f>IF(ISNA(VLOOKUP($A6780, 'NAV Daily'!$A$1:$B$9941, 2, 0)/1000000000),H6779, VLOOKUP($A6780, 'NAV Daily'!$A$1:$B$9941, 2, 0)/1000000000)</f>
        <v>666.48381470779009</v>
      </c>
    </row>
    <row r="6781" spans="1:8" customFormat="1" x14ac:dyDescent="0.25">
      <c r="A6781" s="2">
        <v>45193</v>
      </c>
      <c r="B6781" s="110">
        <f>IF(ISNA(VLOOKUP($A6781, 'NAV Daily'!$A$1:$D$9941, 4, 0)),B6780, VLOOKUP($A6781, 'NAV Daily'!$A$1:$D$9941, 4, 0))</f>
        <v>3475.8989999999999</v>
      </c>
      <c r="C6781" s="110">
        <f>IF(IFERROR(VLOOKUP($A6781, JCI!A:E, 5, 0),C6780)="null",C6780, IFERROR(VLOOKUP( $A6781, JCI!A:E, 5, 0),C6780))</f>
        <v>6225.6860349999997</v>
      </c>
      <c r="D6781" s="6">
        <f>IF(ISNA(VLOOKUP($A6781,ICBI!$C$1:$D$10000, 2, 0)),D6780, VLOOKUP($A6781, ICBI!$C$1:$D$10000, 2, 0))</f>
        <v>274.53288710195</v>
      </c>
      <c r="E6781" s="2">
        <f t="shared" si="341"/>
        <v>43829</v>
      </c>
      <c r="F6781" s="3">
        <f t="shared" si="342"/>
        <v>3475.8989999999999</v>
      </c>
      <c r="G6781" s="3">
        <f t="shared" si="343"/>
        <v>5755.1273419798254</v>
      </c>
      <c r="H6781" s="6">
        <f>IF(ISNA(VLOOKUP($A6781, 'NAV Daily'!$A$1:$B$9941, 2, 0)/1000000000),H6780, VLOOKUP($A6781, 'NAV Daily'!$A$1:$B$9941, 2, 0)/1000000000)</f>
        <v>666.48381470779009</v>
      </c>
    </row>
    <row r="6782" spans="1:8" customFormat="1" x14ac:dyDescent="0.25">
      <c r="A6782" s="2">
        <v>45194</v>
      </c>
      <c r="B6782" s="110">
        <f>IF(ISNA(VLOOKUP($A6782, 'NAV Daily'!$A$1:$D$9941, 4, 0)),B6781, VLOOKUP($A6782, 'NAV Daily'!$A$1:$D$9941, 4, 0))</f>
        <v>3475.8989999999999</v>
      </c>
      <c r="C6782" s="110">
        <f>IF(IFERROR(VLOOKUP($A6782, JCI!A:E, 5, 0),C6781)="null",C6781, IFERROR(VLOOKUP( $A6782, JCI!A:E, 5, 0),C6781))</f>
        <v>6225.6860349999997</v>
      </c>
      <c r="D6782" s="6">
        <f>IF(ISNA(VLOOKUP($A6782,ICBI!$C$1:$D$10000, 2, 0)),D6781, VLOOKUP($A6782, ICBI!$C$1:$D$10000, 2, 0))</f>
        <v>274.53288710195</v>
      </c>
      <c r="E6782" s="2">
        <f t="shared" si="341"/>
        <v>43829</v>
      </c>
      <c r="F6782" s="3">
        <f t="shared" si="342"/>
        <v>3475.8989999999999</v>
      </c>
      <c r="G6782" s="3">
        <f t="shared" si="343"/>
        <v>5755.1273419798254</v>
      </c>
      <c r="H6782" s="6">
        <f>IF(ISNA(VLOOKUP($A6782, 'NAV Daily'!$A$1:$B$9941, 2, 0)/1000000000),H6781, VLOOKUP($A6782, 'NAV Daily'!$A$1:$B$9941, 2, 0)/1000000000)</f>
        <v>666.48381470779009</v>
      </c>
    </row>
    <row r="6783" spans="1:8" customFormat="1" x14ac:dyDescent="0.25">
      <c r="A6783" s="2">
        <v>45195</v>
      </c>
      <c r="B6783" s="110">
        <f>IF(ISNA(VLOOKUP($A6783, 'NAV Daily'!$A$1:$D$9941, 4, 0)),B6782, VLOOKUP($A6783, 'NAV Daily'!$A$1:$D$9941, 4, 0))</f>
        <v>3475.8989999999999</v>
      </c>
      <c r="C6783" s="110">
        <f>IF(IFERROR(VLOOKUP($A6783, JCI!A:E, 5, 0),C6782)="null",C6782, IFERROR(VLOOKUP( $A6783, JCI!A:E, 5, 0),C6782))</f>
        <v>6225.6860349999997</v>
      </c>
      <c r="D6783" s="6">
        <f>IF(ISNA(VLOOKUP($A6783,ICBI!$C$1:$D$10000, 2, 0)),D6782, VLOOKUP($A6783, ICBI!$C$1:$D$10000, 2, 0))</f>
        <v>274.53288710195</v>
      </c>
      <c r="E6783" s="2">
        <f t="shared" si="341"/>
        <v>43829</v>
      </c>
      <c r="F6783" s="3">
        <f t="shared" si="342"/>
        <v>3475.8989999999999</v>
      </c>
      <c r="G6783" s="3">
        <f t="shared" si="343"/>
        <v>5755.1273419798254</v>
      </c>
      <c r="H6783" s="6">
        <f>IF(ISNA(VLOOKUP($A6783, 'NAV Daily'!$A$1:$B$9941, 2, 0)/1000000000),H6782, VLOOKUP($A6783, 'NAV Daily'!$A$1:$B$9941, 2, 0)/1000000000)</f>
        <v>666.48381470779009</v>
      </c>
    </row>
    <row r="6784" spans="1:8" customFormat="1" x14ac:dyDescent="0.25">
      <c r="A6784" s="2">
        <v>45196</v>
      </c>
      <c r="B6784" s="110">
        <f>IF(ISNA(VLOOKUP($A6784, 'NAV Daily'!$A$1:$D$9941, 4, 0)),B6783, VLOOKUP($A6784, 'NAV Daily'!$A$1:$D$9941, 4, 0))</f>
        <v>3475.8989999999999</v>
      </c>
      <c r="C6784" s="110">
        <f>IF(IFERROR(VLOOKUP($A6784, JCI!A:E, 5, 0),C6783)="null",C6783, IFERROR(VLOOKUP( $A6784, JCI!A:E, 5, 0),C6783))</f>
        <v>6225.6860349999997</v>
      </c>
      <c r="D6784" s="6">
        <f>IF(ISNA(VLOOKUP($A6784,ICBI!$C$1:$D$10000, 2, 0)),D6783, VLOOKUP($A6784, ICBI!$C$1:$D$10000, 2, 0))</f>
        <v>274.53288710195</v>
      </c>
      <c r="E6784" s="2">
        <f t="shared" si="341"/>
        <v>43829</v>
      </c>
      <c r="F6784" s="3">
        <f t="shared" si="342"/>
        <v>3475.8989999999999</v>
      </c>
      <c r="G6784" s="3">
        <f t="shared" si="343"/>
        <v>5755.1273419798254</v>
      </c>
      <c r="H6784" s="6">
        <f>IF(ISNA(VLOOKUP($A6784, 'NAV Daily'!$A$1:$B$9941, 2, 0)/1000000000),H6783, VLOOKUP($A6784, 'NAV Daily'!$A$1:$B$9941, 2, 0)/1000000000)</f>
        <v>666.48381470779009</v>
      </c>
    </row>
    <row r="6785" spans="1:8" customFormat="1" x14ac:dyDescent="0.25">
      <c r="A6785" s="2">
        <v>45197</v>
      </c>
      <c r="B6785" s="110">
        <f>IF(ISNA(VLOOKUP($A6785, 'NAV Daily'!$A$1:$D$9941, 4, 0)),B6784, VLOOKUP($A6785, 'NAV Daily'!$A$1:$D$9941, 4, 0))</f>
        <v>3475.8989999999999</v>
      </c>
      <c r="C6785" s="110">
        <f>IF(IFERROR(VLOOKUP($A6785, JCI!A:E, 5, 0),C6784)="null",C6784, IFERROR(VLOOKUP( $A6785, JCI!A:E, 5, 0),C6784))</f>
        <v>6225.6860349999997</v>
      </c>
      <c r="D6785" s="6">
        <f>IF(ISNA(VLOOKUP($A6785,ICBI!$C$1:$D$10000, 2, 0)),D6784, VLOOKUP($A6785, ICBI!$C$1:$D$10000, 2, 0))</f>
        <v>274.53288710195</v>
      </c>
      <c r="E6785" s="2">
        <f t="shared" si="341"/>
        <v>43829</v>
      </c>
      <c r="F6785" s="3">
        <f t="shared" si="342"/>
        <v>3475.8989999999999</v>
      </c>
      <c r="G6785" s="3">
        <f t="shared" si="343"/>
        <v>5755.1273419798254</v>
      </c>
      <c r="H6785" s="6">
        <f>IF(ISNA(VLOOKUP($A6785, 'NAV Daily'!$A$1:$B$9941, 2, 0)/1000000000),H6784, VLOOKUP($A6785, 'NAV Daily'!$A$1:$B$9941, 2, 0)/1000000000)</f>
        <v>666.48381470779009</v>
      </c>
    </row>
    <row r="6786" spans="1:8" customFormat="1" x14ac:dyDescent="0.25">
      <c r="A6786" s="2">
        <v>45198</v>
      </c>
      <c r="B6786" s="110">
        <f>IF(ISNA(VLOOKUP($A6786, 'NAV Daily'!$A$1:$D$9941, 4, 0)),B6785, VLOOKUP($A6786, 'NAV Daily'!$A$1:$D$9941, 4, 0))</f>
        <v>3475.8989999999999</v>
      </c>
      <c r="C6786" s="110">
        <f>IF(IFERROR(VLOOKUP($A6786, JCI!A:E, 5, 0),C6785)="null",C6785, IFERROR(VLOOKUP( $A6786, JCI!A:E, 5, 0),C6785))</f>
        <v>6225.6860349999997</v>
      </c>
      <c r="D6786" s="6">
        <f>IF(ISNA(VLOOKUP($A6786,ICBI!$C$1:$D$10000, 2, 0)),D6785, VLOOKUP($A6786, ICBI!$C$1:$D$10000, 2, 0))</f>
        <v>274.53288710195</v>
      </c>
      <c r="E6786" s="2">
        <f t="shared" si="341"/>
        <v>43829</v>
      </c>
      <c r="F6786" s="3">
        <f t="shared" si="342"/>
        <v>3475.8989999999999</v>
      </c>
      <c r="G6786" s="3">
        <f t="shared" si="343"/>
        <v>5755.1273419798254</v>
      </c>
      <c r="H6786" s="6">
        <f>IF(ISNA(VLOOKUP($A6786, 'NAV Daily'!$A$1:$B$9941, 2, 0)/1000000000),H6785, VLOOKUP($A6786, 'NAV Daily'!$A$1:$B$9941, 2, 0)/1000000000)</f>
        <v>666.48381470779009</v>
      </c>
    </row>
    <row r="6787" spans="1:8" customFormat="1" x14ac:dyDescent="0.25">
      <c r="A6787" s="2">
        <v>45199</v>
      </c>
      <c r="B6787" s="110">
        <f>IF(ISNA(VLOOKUP($A6787, 'NAV Daily'!$A$1:$D$9941, 4, 0)),B6786, VLOOKUP($A6787, 'NAV Daily'!$A$1:$D$9941, 4, 0))</f>
        <v>3475.8989999999999</v>
      </c>
      <c r="C6787" s="110">
        <f>IF(IFERROR(VLOOKUP($A6787, JCI!A:E, 5, 0),C6786)="null",C6786, IFERROR(VLOOKUP( $A6787, JCI!A:E, 5, 0),C6786))</f>
        <v>6225.6860349999997</v>
      </c>
      <c r="D6787" s="6">
        <f>IF(ISNA(VLOOKUP($A6787,ICBI!$C$1:$D$10000, 2, 0)),D6786, VLOOKUP($A6787, ICBI!$C$1:$D$10000, 2, 0))</f>
        <v>274.53288710195</v>
      </c>
      <c r="E6787" s="2">
        <f t="shared" ref="E6787:E6850" si="344">IF($A6787&gt;$K$1, $K$1, $A6787)</f>
        <v>43829</v>
      </c>
      <c r="F6787" s="3">
        <f t="shared" ref="F6787:F6850" si="345">IF($A6787&gt;$K$1, F6786, $B6787)</f>
        <v>3475.8989999999999</v>
      </c>
      <c r="G6787" s="3">
        <f t="shared" ref="G6787:G6850" si="346">IF(ISERROR(IF($A6787&gt;$K$1, G6786, $C6787/$C$2*1000)),G6786, IF($A6787&gt;$K$1, G6786, $C6787/$C$2*1000))</f>
        <v>5755.1273419798254</v>
      </c>
      <c r="H6787" s="6">
        <f>IF(ISNA(VLOOKUP($A6787, 'NAV Daily'!$A$1:$B$9941, 2, 0)/1000000000),H6786, VLOOKUP($A6787, 'NAV Daily'!$A$1:$B$9941, 2, 0)/1000000000)</f>
        <v>666.48381470779009</v>
      </c>
    </row>
    <row r="6788" spans="1:8" customFormat="1" x14ac:dyDescent="0.25">
      <c r="A6788" s="2">
        <v>45200</v>
      </c>
      <c r="B6788" s="110">
        <f>IF(ISNA(VLOOKUP($A6788, 'NAV Daily'!$A$1:$D$9941, 4, 0)),B6787, VLOOKUP($A6788, 'NAV Daily'!$A$1:$D$9941, 4, 0))</f>
        <v>3475.8989999999999</v>
      </c>
      <c r="C6788" s="110">
        <f>IF(IFERROR(VLOOKUP($A6788, JCI!A:E, 5, 0),C6787)="null",C6787, IFERROR(VLOOKUP( $A6788, JCI!A:E, 5, 0),C6787))</f>
        <v>6225.6860349999997</v>
      </c>
      <c r="D6788" s="6">
        <f>IF(ISNA(VLOOKUP($A6788,ICBI!$C$1:$D$10000, 2, 0)),D6787, VLOOKUP($A6788, ICBI!$C$1:$D$10000, 2, 0))</f>
        <v>274.53288710195</v>
      </c>
      <c r="E6788" s="2">
        <f t="shared" si="344"/>
        <v>43829</v>
      </c>
      <c r="F6788" s="3">
        <f t="shared" si="345"/>
        <v>3475.8989999999999</v>
      </c>
      <c r="G6788" s="3">
        <f t="shared" si="346"/>
        <v>5755.1273419798254</v>
      </c>
      <c r="H6788" s="6">
        <f>IF(ISNA(VLOOKUP($A6788, 'NAV Daily'!$A$1:$B$9941, 2, 0)/1000000000),H6787, VLOOKUP($A6788, 'NAV Daily'!$A$1:$B$9941, 2, 0)/1000000000)</f>
        <v>666.48381470779009</v>
      </c>
    </row>
    <row r="6789" spans="1:8" customFormat="1" x14ac:dyDescent="0.25">
      <c r="A6789" s="2">
        <v>45201</v>
      </c>
      <c r="B6789" s="110">
        <f>IF(ISNA(VLOOKUP($A6789, 'NAV Daily'!$A$1:$D$9941, 4, 0)),B6788, VLOOKUP($A6789, 'NAV Daily'!$A$1:$D$9941, 4, 0))</f>
        <v>3475.8989999999999</v>
      </c>
      <c r="C6789" s="110">
        <f>IF(IFERROR(VLOOKUP($A6789, JCI!A:E, 5, 0),C6788)="null",C6788, IFERROR(VLOOKUP( $A6789, JCI!A:E, 5, 0),C6788))</f>
        <v>6225.6860349999997</v>
      </c>
      <c r="D6789" s="6">
        <f>IF(ISNA(VLOOKUP($A6789,ICBI!$C$1:$D$10000, 2, 0)),D6788, VLOOKUP($A6789, ICBI!$C$1:$D$10000, 2, 0))</f>
        <v>274.53288710195</v>
      </c>
      <c r="E6789" s="2">
        <f t="shared" si="344"/>
        <v>43829</v>
      </c>
      <c r="F6789" s="3">
        <f t="shared" si="345"/>
        <v>3475.8989999999999</v>
      </c>
      <c r="G6789" s="3">
        <f t="shared" si="346"/>
        <v>5755.1273419798254</v>
      </c>
      <c r="H6789" s="6">
        <f>IF(ISNA(VLOOKUP($A6789, 'NAV Daily'!$A$1:$B$9941, 2, 0)/1000000000),H6788, VLOOKUP($A6789, 'NAV Daily'!$A$1:$B$9941, 2, 0)/1000000000)</f>
        <v>666.48381470779009</v>
      </c>
    </row>
    <row r="6790" spans="1:8" customFormat="1" x14ac:dyDescent="0.25">
      <c r="A6790" s="2">
        <v>45202</v>
      </c>
      <c r="B6790" s="110">
        <f>IF(ISNA(VLOOKUP($A6790, 'NAV Daily'!$A$1:$D$9941, 4, 0)),B6789, VLOOKUP($A6790, 'NAV Daily'!$A$1:$D$9941, 4, 0))</f>
        <v>3475.8989999999999</v>
      </c>
      <c r="C6790" s="110">
        <f>IF(IFERROR(VLOOKUP($A6790, JCI!A:E, 5, 0),C6789)="null",C6789, IFERROR(VLOOKUP( $A6790, JCI!A:E, 5, 0),C6789))</f>
        <v>6225.6860349999997</v>
      </c>
      <c r="D6790" s="6">
        <f>IF(ISNA(VLOOKUP($A6790,ICBI!$C$1:$D$10000, 2, 0)),D6789, VLOOKUP($A6790, ICBI!$C$1:$D$10000, 2, 0))</f>
        <v>274.53288710195</v>
      </c>
      <c r="E6790" s="2">
        <f t="shared" si="344"/>
        <v>43829</v>
      </c>
      <c r="F6790" s="3">
        <f t="shared" si="345"/>
        <v>3475.8989999999999</v>
      </c>
      <c r="G6790" s="3">
        <f t="shared" si="346"/>
        <v>5755.1273419798254</v>
      </c>
      <c r="H6790" s="6">
        <f>IF(ISNA(VLOOKUP($A6790, 'NAV Daily'!$A$1:$B$9941, 2, 0)/1000000000),H6789, VLOOKUP($A6790, 'NAV Daily'!$A$1:$B$9941, 2, 0)/1000000000)</f>
        <v>666.48381470779009</v>
      </c>
    </row>
    <row r="6791" spans="1:8" customFormat="1" x14ac:dyDescent="0.25">
      <c r="A6791" s="2">
        <v>45203</v>
      </c>
      <c r="B6791" s="110">
        <f>IF(ISNA(VLOOKUP($A6791, 'NAV Daily'!$A$1:$D$9941, 4, 0)),B6790, VLOOKUP($A6791, 'NAV Daily'!$A$1:$D$9941, 4, 0))</f>
        <v>3475.8989999999999</v>
      </c>
      <c r="C6791" s="110">
        <f>IF(IFERROR(VLOOKUP($A6791, JCI!A:E, 5, 0),C6790)="null",C6790, IFERROR(VLOOKUP( $A6791, JCI!A:E, 5, 0),C6790))</f>
        <v>6225.6860349999997</v>
      </c>
      <c r="D6791" s="6">
        <f>IF(ISNA(VLOOKUP($A6791,ICBI!$C$1:$D$10000, 2, 0)),D6790, VLOOKUP($A6791, ICBI!$C$1:$D$10000, 2, 0))</f>
        <v>274.53288710195</v>
      </c>
      <c r="E6791" s="2">
        <f t="shared" si="344"/>
        <v>43829</v>
      </c>
      <c r="F6791" s="3">
        <f t="shared" si="345"/>
        <v>3475.8989999999999</v>
      </c>
      <c r="G6791" s="3">
        <f t="shared" si="346"/>
        <v>5755.1273419798254</v>
      </c>
      <c r="H6791" s="6">
        <f>IF(ISNA(VLOOKUP($A6791, 'NAV Daily'!$A$1:$B$9941, 2, 0)/1000000000),H6790, VLOOKUP($A6791, 'NAV Daily'!$A$1:$B$9941, 2, 0)/1000000000)</f>
        <v>666.48381470779009</v>
      </c>
    </row>
    <row r="6792" spans="1:8" customFormat="1" x14ac:dyDescent="0.25">
      <c r="A6792" s="2">
        <v>45204</v>
      </c>
      <c r="B6792" s="110">
        <f>IF(ISNA(VLOOKUP($A6792, 'NAV Daily'!$A$1:$D$9941, 4, 0)),B6791, VLOOKUP($A6792, 'NAV Daily'!$A$1:$D$9941, 4, 0))</f>
        <v>3475.8989999999999</v>
      </c>
      <c r="C6792" s="110">
        <f>IF(IFERROR(VLOOKUP($A6792, JCI!A:E, 5, 0),C6791)="null",C6791, IFERROR(VLOOKUP( $A6792, JCI!A:E, 5, 0),C6791))</f>
        <v>6225.6860349999997</v>
      </c>
      <c r="D6792" s="6">
        <f>IF(ISNA(VLOOKUP($A6792,ICBI!$C$1:$D$10000, 2, 0)),D6791, VLOOKUP($A6792, ICBI!$C$1:$D$10000, 2, 0))</f>
        <v>274.53288710195</v>
      </c>
      <c r="E6792" s="2">
        <f t="shared" si="344"/>
        <v>43829</v>
      </c>
      <c r="F6792" s="3">
        <f t="shared" si="345"/>
        <v>3475.8989999999999</v>
      </c>
      <c r="G6792" s="3">
        <f t="shared" si="346"/>
        <v>5755.1273419798254</v>
      </c>
      <c r="H6792" s="6">
        <f>IF(ISNA(VLOOKUP($A6792, 'NAV Daily'!$A$1:$B$9941, 2, 0)/1000000000),H6791, VLOOKUP($A6792, 'NAV Daily'!$A$1:$B$9941, 2, 0)/1000000000)</f>
        <v>666.48381470779009</v>
      </c>
    </row>
    <row r="6793" spans="1:8" customFormat="1" x14ac:dyDescent="0.25">
      <c r="A6793" s="2">
        <v>45205</v>
      </c>
      <c r="B6793" s="110">
        <f>IF(ISNA(VLOOKUP($A6793, 'NAV Daily'!$A$1:$D$9941, 4, 0)),B6792, VLOOKUP($A6793, 'NAV Daily'!$A$1:$D$9941, 4, 0))</f>
        <v>3475.8989999999999</v>
      </c>
      <c r="C6793" s="110">
        <f>IF(IFERROR(VLOOKUP($A6793, JCI!A:E, 5, 0),C6792)="null",C6792, IFERROR(VLOOKUP( $A6793, JCI!A:E, 5, 0),C6792))</f>
        <v>6225.6860349999997</v>
      </c>
      <c r="D6793" s="6">
        <f>IF(ISNA(VLOOKUP($A6793,ICBI!$C$1:$D$10000, 2, 0)),D6792, VLOOKUP($A6793, ICBI!$C$1:$D$10000, 2, 0))</f>
        <v>274.53288710195</v>
      </c>
      <c r="E6793" s="2">
        <f t="shared" si="344"/>
        <v>43829</v>
      </c>
      <c r="F6793" s="3">
        <f t="shared" si="345"/>
        <v>3475.8989999999999</v>
      </c>
      <c r="G6793" s="3">
        <f t="shared" si="346"/>
        <v>5755.1273419798254</v>
      </c>
      <c r="H6793" s="6">
        <f>IF(ISNA(VLOOKUP($A6793, 'NAV Daily'!$A$1:$B$9941, 2, 0)/1000000000),H6792, VLOOKUP($A6793, 'NAV Daily'!$A$1:$B$9941, 2, 0)/1000000000)</f>
        <v>666.48381470779009</v>
      </c>
    </row>
    <row r="6794" spans="1:8" customFormat="1" x14ac:dyDescent="0.25">
      <c r="A6794" s="2">
        <v>45206</v>
      </c>
      <c r="B6794" s="110">
        <f>IF(ISNA(VLOOKUP($A6794, 'NAV Daily'!$A$1:$D$9941, 4, 0)),B6793, VLOOKUP($A6794, 'NAV Daily'!$A$1:$D$9941, 4, 0))</f>
        <v>3475.8989999999999</v>
      </c>
      <c r="C6794" s="110">
        <f>IF(IFERROR(VLOOKUP($A6794, JCI!A:E, 5, 0),C6793)="null",C6793, IFERROR(VLOOKUP( $A6794, JCI!A:E, 5, 0),C6793))</f>
        <v>6225.6860349999997</v>
      </c>
      <c r="D6794" s="6">
        <f>IF(ISNA(VLOOKUP($A6794,ICBI!$C$1:$D$10000, 2, 0)),D6793, VLOOKUP($A6794, ICBI!$C$1:$D$10000, 2, 0))</f>
        <v>274.53288710195</v>
      </c>
      <c r="E6794" s="2">
        <f t="shared" si="344"/>
        <v>43829</v>
      </c>
      <c r="F6794" s="3">
        <f t="shared" si="345"/>
        <v>3475.8989999999999</v>
      </c>
      <c r="G6794" s="3">
        <f t="shared" si="346"/>
        <v>5755.1273419798254</v>
      </c>
      <c r="H6794" s="6">
        <f>IF(ISNA(VLOOKUP($A6794, 'NAV Daily'!$A$1:$B$9941, 2, 0)/1000000000),H6793, VLOOKUP($A6794, 'NAV Daily'!$A$1:$B$9941, 2, 0)/1000000000)</f>
        <v>666.48381470779009</v>
      </c>
    </row>
    <row r="6795" spans="1:8" customFormat="1" x14ac:dyDescent="0.25">
      <c r="A6795" s="2">
        <v>45207</v>
      </c>
      <c r="B6795" s="110">
        <f>IF(ISNA(VLOOKUP($A6795, 'NAV Daily'!$A$1:$D$9941, 4, 0)),B6794, VLOOKUP($A6795, 'NAV Daily'!$A$1:$D$9941, 4, 0))</f>
        <v>3475.8989999999999</v>
      </c>
      <c r="C6795" s="110">
        <f>IF(IFERROR(VLOOKUP($A6795, JCI!A:E, 5, 0),C6794)="null",C6794, IFERROR(VLOOKUP( $A6795, JCI!A:E, 5, 0),C6794))</f>
        <v>6225.6860349999997</v>
      </c>
      <c r="D6795" s="6">
        <f>IF(ISNA(VLOOKUP($A6795,ICBI!$C$1:$D$10000, 2, 0)),D6794, VLOOKUP($A6795, ICBI!$C$1:$D$10000, 2, 0))</f>
        <v>274.53288710195</v>
      </c>
      <c r="E6795" s="2">
        <f t="shared" si="344"/>
        <v>43829</v>
      </c>
      <c r="F6795" s="3">
        <f t="shared" si="345"/>
        <v>3475.8989999999999</v>
      </c>
      <c r="G6795" s="3">
        <f t="shared" si="346"/>
        <v>5755.1273419798254</v>
      </c>
      <c r="H6795" s="6">
        <f>IF(ISNA(VLOOKUP($A6795, 'NAV Daily'!$A$1:$B$9941, 2, 0)/1000000000),H6794, VLOOKUP($A6795, 'NAV Daily'!$A$1:$B$9941, 2, 0)/1000000000)</f>
        <v>666.48381470779009</v>
      </c>
    </row>
    <row r="6796" spans="1:8" customFormat="1" x14ac:dyDescent="0.25">
      <c r="A6796" s="2">
        <v>45208</v>
      </c>
      <c r="B6796" s="110">
        <f>IF(ISNA(VLOOKUP($A6796, 'NAV Daily'!$A$1:$D$9941, 4, 0)),B6795, VLOOKUP($A6796, 'NAV Daily'!$A$1:$D$9941, 4, 0))</f>
        <v>3475.8989999999999</v>
      </c>
      <c r="C6796" s="110">
        <f>IF(IFERROR(VLOOKUP($A6796, JCI!A:E, 5, 0),C6795)="null",C6795, IFERROR(VLOOKUP( $A6796, JCI!A:E, 5, 0),C6795))</f>
        <v>6225.6860349999997</v>
      </c>
      <c r="D6796" s="6">
        <f>IF(ISNA(VLOOKUP($A6796,ICBI!$C$1:$D$10000, 2, 0)),D6795, VLOOKUP($A6796, ICBI!$C$1:$D$10000, 2, 0))</f>
        <v>274.53288710195</v>
      </c>
      <c r="E6796" s="2">
        <f t="shared" si="344"/>
        <v>43829</v>
      </c>
      <c r="F6796" s="3">
        <f t="shared" si="345"/>
        <v>3475.8989999999999</v>
      </c>
      <c r="G6796" s="3">
        <f t="shared" si="346"/>
        <v>5755.1273419798254</v>
      </c>
      <c r="H6796" s="6">
        <f>IF(ISNA(VLOOKUP($A6796, 'NAV Daily'!$A$1:$B$9941, 2, 0)/1000000000),H6795, VLOOKUP($A6796, 'NAV Daily'!$A$1:$B$9941, 2, 0)/1000000000)</f>
        <v>666.48381470779009</v>
      </c>
    </row>
    <row r="6797" spans="1:8" customFormat="1" x14ac:dyDescent="0.25">
      <c r="A6797" s="2">
        <v>45209</v>
      </c>
      <c r="B6797" s="110">
        <f>IF(ISNA(VLOOKUP($A6797, 'NAV Daily'!$A$1:$D$9941, 4, 0)),B6796, VLOOKUP($A6797, 'NAV Daily'!$A$1:$D$9941, 4, 0))</f>
        <v>3475.8989999999999</v>
      </c>
      <c r="C6797" s="110">
        <f>IF(IFERROR(VLOOKUP($A6797, JCI!A:E, 5, 0),C6796)="null",C6796, IFERROR(VLOOKUP( $A6797, JCI!A:E, 5, 0),C6796))</f>
        <v>6225.6860349999997</v>
      </c>
      <c r="D6797" s="6">
        <f>IF(ISNA(VLOOKUP($A6797,ICBI!$C$1:$D$10000, 2, 0)),D6796, VLOOKUP($A6797, ICBI!$C$1:$D$10000, 2, 0))</f>
        <v>274.53288710195</v>
      </c>
      <c r="E6797" s="2">
        <f t="shared" si="344"/>
        <v>43829</v>
      </c>
      <c r="F6797" s="3">
        <f t="shared" si="345"/>
        <v>3475.8989999999999</v>
      </c>
      <c r="G6797" s="3">
        <f t="shared" si="346"/>
        <v>5755.1273419798254</v>
      </c>
      <c r="H6797" s="6">
        <f>IF(ISNA(VLOOKUP($A6797, 'NAV Daily'!$A$1:$B$9941, 2, 0)/1000000000),H6796, VLOOKUP($A6797, 'NAV Daily'!$A$1:$B$9941, 2, 0)/1000000000)</f>
        <v>666.48381470779009</v>
      </c>
    </row>
    <row r="6798" spans="1:8" customFormat="1" x14ac:dyDescent="0.25">
      <c r="A6798" s="2">
        <v>45210</v>
      </c>
      <c r="B6798" s="110">
        <f>IF(ISNA(VLOOKUP($A6798, 'NAV Daily'!$A$1:$D$9941, 4, 0)),B6797, VLOOKUP($A6798, 'NAV Daily'!$A$1:$D$9941, 4, 0))</f>
        <v>3475.8989999999999</v>
      </c>
      <c r="C6798" s="110">
        <f>IF(IFERROR(VLOOKUP($A6798, JCI!A:E, 5, 0),C6797)="null",C6797, IFERROR(VLOOKUP( $A6798, JCI!A:E, 5, 0),C6797))</f>
        <v>6225.6860349999997</v>
      </c>
      <c r="D6798" s="6">
        <f>IF(ISNA(VLOOKUP($A6798,ICBI!$C$1:$D$10000, 2, 0)),D6797, VLOOKUP($A6798, ICBI!$C$1:$D$10000, 2, 0))</f>
        <v>274.53288710195</v>
      </c>
      <c r="E6798" s="2">
        <f t="shared" si="344"/>
        <v>43829</v>
      </c>
      <c r="F6798" s="3">
        <f t="shared" si="345"/>
        <v>3475.8989999999999</v>
      </c>
      <c r="G6798" s="3">
        <f t="shared" si="346"/>
        <v>5755.1273419798254</v>
      </c>
      <c r="H6798" s="6">
        <f>IF(ISNA(VLOOKUP($A6798, 'NAV Daily'!$A$1:$B$9941, 2, 0)/1000000000),H6797, VLOOKUP($A6798, 'NAV Daily'!$A$1:$B$9941, 2, 0)/1000000000)</f>
        <v>666.48381470779009</v>
      </c>
    </row>
    <row r="6799" spans="1:8" customFormat="1" x14ac:dyDescent="0.25">
      <c r="A6799" s="2">
        <v>45211</v>
      </c>
      <c r="B6799" s="110">
        <f>IF(ISNA(VLOOKUP($A6799, 'NAV Daily'!$A$1:$D$9941, 4, 0)),B6798, VLOOKUP($A6799, 'NAV Daily'!$A$1:$D$9941, 4, 0))</f>
        <v>3475.8989999999999</v>
      </c>
      <c r="C6799" s="110">
        <f>IF(IFERROR(VLOOKUP($A6799, JCI!A:E, 5, 0),C6798)="null",C6798, IFERROR(VLOOKUP( $A6799, JCI!A:E, 5, 0),C6798))</f>
        <v>6225.6860349999997</v>
      </c>
      <c r="D6799" s="6">
        <f>IF(ISNA(VLOOKUP($A6799,ICBI!$C$1:$D$10000, 2, 0)),D6798, VLOOKUP($A6799, ICBI!$C$1:$D$10000, 2, 0))</f>
        <v>274.53288710195</v>
      </c>
      <c r="E6799" s="2">
        <f t="shared" si="344"/>
        <v>43829</v>
      </c>
      <c r="F6799" s="3">
        <f t="shared" si="345"/>
        <v>3475.8989999999999</v>
      </c>
      <c r="G6799" s="3">
        <f t="shared" si="346"/>
        <v>5755.1273419798254</v>
      </c>
      <c r="H6799" s="6">
        <f>IF(ISNA(VLOOKUP($A6799, 'NAV Daily'!$A$1:$B$9941, 2, 0)/1000000000),H6798, VLOOKUP($A6799, 'NAV Daily'!$A$1:$B$9941, 2, 0)/1000000000)</f>
        <v>666.48381470779009</v>
      </c>
    </row>
    <row r="6800" spans="1:8" customFormat="1" x14ac:dyDescent="0.25">
      <c r="A6800" s="2">
        <v>45212</v>
      </c>
      <c r="B6800" s="110">
        <f>IF(ISNA(VLOOKUP($A6800, 'NAV Daily'!$A$1:$D$9941, 4, 0)),B6799, VLOOKUP($A6800, 'NAV Daily'!$A$1:$D$9941, 4, 0))</f>
        <v>3475.8989999999999</v>
      </c>
      <c r="C6800" s="110">
        <f>IF(IFERROR(VLOOKUP($A6800, JCI!A:E, 5, 0),C6799)="null",C6799, IFERROR(VLOOKUP( $A6800, JCI!A:E, 5, 0),C6799))</f>
        <v>6225.6860349999997</v>
      </c>
      <c r="D6800" s="6">
        <f>IF(ISNA(VLOOKUP($A6800,ICBI!$C$1:$D$10000, 2, 0)),D6799, VLOOKUP($A6800, ICBI!$C$1:$D$10000, 2, 0))</f>
        <v>274.53288710195</v>
      </c>
      <c r="E6800" s="2">
        <f t="shared" si="344"/>
        <v>43829</v>
      </c>
      <c r="F6800" s="3">
        <f t="shared" si="345"/>
        <v>3475.8989999999999</v>
      </c>
      <c r="G6800" s="3">
        <f t="shared" si="346"/>
        <v>5755.1273419798254</v>
      </c>
      <c r="H6800" s="6">
        <f>IF(ISNA(VLOOKUP($A6800, 'NAV Daily'!$A$1:$B$9941, 2, 0)/1000000000),H6799, VLOOKUP($A6800, 'NAV Daily'!$A$1:$B$9941, 2, 0)/1000000000)</f>
        <v>666.48381470779009</v>
      </c>
    </row>
    <row r="6801" spans="1:8" customFormat="1" x14ac:dyDescent="0.25">
      <c r="A6801" s="2">
        <v>45213</v>
      </c>
      <c r="B6801" s="110">
        <f>IF(ISNA(VLOOKUP($A6801, 'NAV Daily'!$A$1:$D$9941, 4, 0)),B6800, VLOOKUP($A6801, 'NAV Daily'!$A$1:$D$9941, 4, 0))</f>
        <v>3475.8989999999999</v>
      </c>
      <c r="C6801" s="110">
        <f>IF(IFERROR(VLOOKUP($A6801, JCI!A:E, 5, 0),C6800)="null",C6800, IFERROR(VLOOKUP( $A6801, JCI!A:E, 5, 0),C6800))</f>
        <v>6225.6860349999997</v>
      </c>
      <c r="D6801" s="6">
        <f>IF(ISNA(VLOOKUP($A6801,ICBI!$C$1:$D$10000, 2, 0)),D6800, VLOOKUP($A6801, ICBI!$C$1:$D$10000, 2, 0))</f>
        <v>274.53288710195</v>
      </c>
      <c r="E6801" s="2">
        <f t="shared" si="344"/>
        <v>43829</v>
      </c>
      <c r="F6801" s="3">
        <f t="shared" si="345"/>
        <v>3475.8989999999999</v>
      </c>
      <c r="G6801" s="3">
        <f t="shared" si="346"/>
        <v>5755.1273419798254</v>
      </c>
      <c r="H6801" s="6">
        <f>IF(ISNA(VLOOKUP($A6801, 'NAV Daily'!$A$1:$B$9941, 2, 0)/1000000000),H6800, VLOOKUP($A6801, 'NAV Daily'!$A$1:$B$9941, 2, 0)/1000000000)</f>
        <v>666.48381470779009</v>
      </c>
    </row>
    <row r="6802" spans="1:8" customFormat="1" x14ac:dyDescent="0.25">
      <c r="A6802" s="2">
        <v>45214</v>
      </c>
      <c r="B6802" s="110">
        <f>IF(ISNA(VLOOKUP($A6802, 'NAV Daily'!$A$1:$D$9941, 4, 0)),B6801, VLOOKUP($A6802, 'NAV Daily'!$A$1:$D$9941, 4, 0))</f>
        <v>3475.8989999999999</v>
      </c>
      <c r="C6802" s="110">
        <f>IF(IFERROR(VLOOKUP($A6802, JCI!A:E, 5, 0),C6801)="null",C6801, IFERROR(VLOOKUP( $A6802, JCI!A:E, 5, 0),C6801))</f>
        <v>6225.6860349999997</v>
      </c>
      <c r="D6802" s="6">
        <f>IF(ISNA(VLOOKUP($A6802,ICBI!$C$1:$D$10000, 2, 0)),D6801, VLOOKUP($A6802, ICBI!$C$1:$D$10000, 2, 0))</f>
        <v>274.53288710195</v>
      </c>
      <c r="E6802" s="2">
        <f t="shared" si="344"/>
        <v>43829</v>
      </c>
      <c r="F6802" s="3">
        <f t="shared" si="345"/>
        <v>3475.8989999999999</v>
      </c>
      <c r="G6802" s="3">
        <f t="shared" si="346"/>
        <v>5755.1273419798254</v>
      </c>
      <c r="H6802" s="6">
        <f>IF(ISNA(VLOOKUP($A6802, 'NAV Daily'!$A$1:$B$9941, 2, 0)/1000000000),H6801, VLOOKUP($A6802, 'NAV Daily'!$A$1:$B$9941, 2, 0)/1000000000)</f>
        <v>666.48381470779009</v>
      </c>
    </row>
    <row r="6803" spans="1:8" customFormat="1" x14ac:dyDescent="0.25">
      <c r="A6803" s="2">
        <v>45215</v>
      </c>
      <c r="B6803" s="110">
        <f>IF(ISNA(VLOOKUP($A6803, 'NAV Daily'!$A$1:$D$9941, 4, 0)),B6802, VLOOKUP($A6803, 'NAV Daily'!$A$1:$D$9941, 4, 0))</f>
        <v>3475.8989999999999</v>
      </c>
      <c r="C6803" s="110">
        <f>IF(IFERROR(VLOOKUP($A6803, JCI!A:E, 5, 0),C6802)="null",C6802, IFERROR(VLOOKUP( $A6803, JCI!A:E, 5, 0),C6802))</f>
        <v>6225.6860349999997</v>
      </c>
      <c r="D6803" s="6">
        <f>IF(ISNA(VLOOKUP($A6803,ICBI!$C$1:$D$10000, 2, 0)),D6802, VLOOKUP($A6803, ICBI!$C$1:$D$10000, 2, 0))</f>
        <v>274.53288710195</v>
      </c>
      <c r="E6803" s="2">
        <f t="shared" si="344"/>
        <v>43829</v>
      </c>
      <c r="F6803" s="3">
        <f t="shared" si="345"/>
        <v>3475.8989999999999</v>
      </c>
      <c r="G6803" s="3">
        <f t="shared" si="346"/>
        <v>5755.1273419798254</v>
      </c>
      <c r="H6803" s="6">
        <f>IF(ISNA(VLOOKUP($A6803, 'NAV Daily'!$A$1:$B$9941, 2, 0)/1000000000),H6802, VLOOKUP($A6803, 'NAV Daily'!$A$1:$B$9941, 2, 0)/1000000000)</f>
        <v>666.48381470779009</v>
      </c>
    </row>
    <row r="6804" spans="1:8" customFormat="1" x14ac:dyDescent="0.25">
      <c r="A6804" s="2">
        <v>45216</v>
      </c>
      <c r="B6804" s="110">
        <f>IF(ISNA(VLOOKUP($A6804, 'NAV Daily'!$A$1:$D$9941, 4, 0)),B6803, VLOOKUP($A6804, 'NAV Daily'!$A$1:$D$9941, 4, 0))</f>
        <v>3475.8989999999999</v>
      </c>
      <c r="C6804" s="110">
        <f>IF(IFERROR(VLOOKUP($A6804, JCI!A:E, 5, 0),C6803)="null",C6803, IFERROR(VLOOKUP( $A6804, JCI!A:E, 5, 0),C6803))</f>
        <v>6225.6860349999997</v>
      </c>
      <c r="D6804" s="6">
        <f>IF(ISNA(VLOOKUP($A6804,ICBI!$C$1:$D$10000, 2, 0)),D6803, VLOOKUP($A6804, ICBI!$C$1:$D$10000, 2, 0))</f>
        <v>274.53288710195</v>
      </c>
      <c r="E6804" s="2">
        <f t="shared" si="344"/>
        <v>43829</v>
      </c>
      <c r="F6804" s="3">
        <f t="shared" si="345"/>
        <v>3475.8989999999999</v>
      </c>
      <c r="G6804" s="3">
        <f t="shared" si="346"/>
        <v>5755.1273419798254</v>
      </c>
      <c r="H6804" s="6">
        <f>IF(ISNA(VLOOKUP($A6804, 'NAV Daily'!$A$1:$B$9941, 2, 0)/1000000000),H6803, VLOOKUP($A6804, 'NAV Daily'!$A$1:$B$9941, 2, 0)/1000000000)</f>
        <v>666.48381470779009</v>
      </c>
    </row>
    <row r="6805" spans="1:8" customFormat="1" x14ac:dyDescent="0.25">
      <c r="A6805" s="2">
        <v>45217</v>
      </c>
      <c r="B6805" s="110">
        <f>IF(ISNA(VLOOKUP($A6805, 'NAV Daily'!$A$1:$D$9941, 4, 0)),B6804, VLOOKUP($A6805, 'NAV Daily'!$A$1:$D$9941, 4, 0))</f>
        <v>3475.8989999999999</v>
      </c>
      <c r="C6805" s="110">
        <f>IF(IFERROR(VLOOKUP($A6805, JCI!A:E, 5, 0),C6804)="null",C6804, IFERROR(VLOOKUP( $A6805, JCI!A:E, 5, 0),C6804))</f>
        <v>6225.6860349999997</v>
      </c>
      <c r="D6805" s="6">
        <f>IF(ISNA(VLOOKUP($A6805,ICBI!$C$1:$D$10000, 2, 0)),D6804, VLOOKUP($A6805, ICBI!$C$1:$D$10000, 2, 0))</f>
        <v>274.53288710195</v>
      </c>
      <c r="E6805" s="2">
        <f t="shared" si="344"/>
        <v>43829</v>
      </c>
      <c r="F6805" s="3">
        <f t="shared" si="345"/>
        <v>3475.8989999999999</v>
      </c>
      <c r="G6805" s="3">
        <f t="shared" si="346"/>
        <v>5755.1273419798254</v>
      </c>
      <c r="H6805" s="6">
        <f>IF(ISNA(VLOOKUP($A6805, 'NAV Daily'!$A$1:$B$9941, 2, 0)/1000000000),H6804, VLOOKUP($A6805, 'NAV Daily'!$A$1:$B$9941, 2, 0)/1000000000)</f>
        <v>666.48381470779009</v>
      </c>
    </row>
    <row r="6806" spans="1:8" customFormat="1" x14ac:dyDescent="0.25">
      <c r="A6806" s="2">
        <v>45218</v>
      </c>
      <c r="B6806" s="110">
        <f>IF(ISNA(VLOOKUP($A6806, 'NAV Daily'!$A$1:$D$9941, 4, 0)),B6805, VLOOKUP($A6806, 'NAV Daily'!$A$1:$D$9941, 4, 0))</f>
        <v>3475.8989999999999</v>
      </c>
      <c r="C6806" s="110">
        <f>IF(IFERROR(VLOOKUP($A6806, JCI!A:E, 5, 0),C6805)="null",C6805, IFERROR(VLOOKUP( $A6806, JCI!A:E, 5, 0),C6805))</f>
        <v>6225.6860349999997</v>
      </c>
      <c r="D6806" s="6">
        <f>IF(ISNA(VLOOKUP($A6806,ICBI!$C$1:$D$10000, 2, 0)),D6805, VLOOKUP($A6806, ICBI!$C$1:$D$10000, 2, 0))</f>
        <v>274.53288710195</v>
      </c>
      <c r="E6806" s="2">
        <f t="shared" si="344"/>
        <v>43829</v>
      </c>
      <c r="F6806" s="3">
        <f t="shared" si="345"/>
        <v>3475.8989999999999</v>
      </c>
      <c r="G6806" s="3">
        <f t="shared" si="346"/>
        <v>5755.1273419798254</v>
      </c>
      <c r="H6806" s="6">
        <f>IF(ISNA(VLOOKUP($A6806, 'NAV Daily'!$A$1:$B$9941, 2, 0)/1000000000),H6805, VLOOKUP($A6806, 'NAV Daily'!$A$1:$B$9941, 2, 0)/1000000000)</f>
        <v>666.48381470779009</v>
      </c>
    </row>
    <row r="6807" spans="1:8" customFormat="1" x14ac:dyDescent="0.25">
      <c r="A6807" s="2">
        <v>45219</v>
      </c>
      <c r="B6807" s="110">
        <f>IF(ISNA(VLOOKUP($A6807, 'NAV Daily'!$A$1:$D$9941, 4, 0)),B6806, VLOOKUP($A6807, 'NAV Daily'!$A$1:$D$9941, 4, 0))</f>
        <v>3475.8989999999999</v>
      </c>
      <c r="C6807" s="110">
        <f>IF(IFERROR(VLOOKUP($A6807, JCI!A:E, 5, 0),C6806)="null",C6806, IFERROR(VLOOKUP( $A6807, JCI!A:E, 5, 0),C6806))</f>
        <v>6225.6860349999997</v>
      </c>
      <c r="D6807" s="6">
        <f>IF(ISNA(VLOOKUP($A6807,ICBI!$C$1:$D$10000, 2, 0)),D6806, VLOOKUP($A6807, ICBI!$C$1:$D$10000, 2, 0))</f>
        <v>274.53288710195</v>
      </c>
      <c r="E6807" s="2">
        <f t="shared" si="344"/>
        <v>43829</v>
      </c>
      <c r="F6807" s="3">
        <f t="shared" si="345"/>
        <v>3475.8989999999999</v>
      </c>
      <c r="G6807" s="3">
        <f t="shared" si="346"/>
        <v>5755.1273419798254</v>
      </c>
      <c r="H6807" s="6">
        <f>IF(ISNA(VLOOKUP($A6807, 'NAV Daily'!$A$1:$B$9941, 2, 0)/1000000000),H6806, VLOOKUP($A6807, 'NAV Daily'!$A$1:$B$9941, 2, 0)/1000000000)</f>
        <v>666.48381470779009</v>
      </c>
    </row>
    <row r="6808" spans="1:8" customFormat="1" x14ac:dyDescent="0.25">
      <c r="A6808" s="2">
        <v>45220</v>
      </c>
      <c r="B6808" s="110">
        <f>IF(ISNA(VLOOKUP($A6808, 'NAV Daily'!$A$1:$D$9941, 4, 0)),B6807, VLOOKUP($A6808, 'NAV Daily'!$A$1:$D$9941, 4, 0))</f>
        <v>3475.8989999999999</v>
      </c>
      <c r="C6808" s="110">
        <f>IF(IFERROR(VLOOKUP($A6808, JCI!A:E, 5, 0),C6807)="null",C6807, IFERROR(VLOOKUP( $A6808, JCI!A:E, 5, 0),C6807))</f>
        <v>6225.6860349999997</v>
      </c>
      <c r="D6808" s="6">
        <f>IF(ISNA(VLOOKUP($A6808,ICBI!$C$1:$D$10000, 2, 0)),D6807, VLOOKUP($A6808, ICBI!$C$1:$D$10000, 2, 0))</f>
        <v>274.53288710195</v>
      </c>
      <c r="E6808" s="2">
        <f t="shared" si="344"/>
        <v>43829</v>
      </c>
      <c r="F6808" s="3">
        <f t="shared" si="345"/>
        <v>3475.8989999999999</v>
      </c>
      <c r="G6808" s="3">
        <f t="shared" si="346"/>
        <v>5755.1273419798254</v>
      </c>
      <c r="H6808" s="6">
        <f>IF(ISNA(VLOOKUP($A6808, 'NAV Daily'!$A$1:$B$9941, 2, 0)/1000000000),H6807, VLOOKUP($A6808, 'NAV Daily'!$A$1:$B$9941, 2, 0)/1000000000)</f>
        <v>666.48381470779009</v>
      </c>
    </row>
    <row r="6809" spans="1:8" customFormat="1" x14ac:dyDescent="0.25">
      <c r="A6809" s="2">
        <v>45221</v>
      </c>
      <c r="B6809" s="110">
        <f>IF(ISNA(VLOOKUP($A6809, 'NAV Daily'!$A$1:$D$9941, 4, 0)),B6808, VLOOKUP($A6809, 'NAV Daily'!$A$1:$D$9941, 4, 0))</f>
        <v>3475.8989999999999</v>
      </c>
      <c r="C6809" s="110">
        <f>IF(IFERROR(VLOOKUP($A6809, JCI!A:E, 5, 0),C6808)="null",C6808, IFERROR(VLOOKUP( $A6809, JCI!A:E, 5, 0),C6808))</f>
        <v>6225.6860349999997</v>
      </c>
      <c r="D6809" s="6">
        <f>IF(ISNA(VLOOKUP($A6809,ICBI!$C$1:$D$10000, 2, 0)),D6808, VLOOKUP($A6809, ICBI!$C$1:$D$10000, 2, 0))</f>
        <v>274.53288710195</v>
      </c>
      <c r="E6809" s="2">
        <f t="shared" si="344"/>
        <v>43829</v>
      </c>
      <c r="F6809" s="3">
        <f t="shared" si="345"/>
        <v>3475.8989999999999</v>
      </c>
      <c r="G6809" s="3">
        <f t="shared" si="346"/>
        <v>5755.1273419798254</v>
      </c>
      <c r="H6809" s="6">
        <f>IF(ISNA(VLOOKUP($A6809, 'NAV Daily'!$A$1:$B$9941, 2, 0)/1000000000),H6808, VLOOKUP($A6809, 'NAV Daily'!$A$1:$B$9941, 2, 0)/1000000000)</f>
        <v>666.48381470779009</v>
      </c>
    </row>
    <row r="6810" spans="1:8" customFormat="1" x14ac:dyDescent="0.25">
      <c r="A6810" s="2">
        <v>45222</v>
      </c>
      <c r="B6810" s="110">
        <f>IF(ISNA(VLOOKUP($A6810, 'NAV Daily'!$A$1:$D$9941, 4, 0)),B6809, VLOOKUP($A6810, 'NAV Daily'!$A$1:$D$9941, 4, 0))</f>
        <v>3475.8989999999999</v>
      </c>
      <c r="C6810" s="110">
        <f>IF(IFERROR(VLOOKUP($A6810, JCI!A:E, 5, 0),C6809)="null",C6809, IFERROR(VLOOKUP( $A6810, JCI!A:E, 5, 0),C6809))</f>
        <v>6225.6860349999997</v>
      </c>
      <c r="D6810" s="6">
        <f>IF(ISNA(VLOOKUP($A6810,ICBI!$C$1:$D$10000, 2, 0)),D6809, VLOOKUP($A6810, ICBI!$C$1:$D$10000, 2, 0))</f>
        <v>274.53288710195</v>
      </c>
      <c r="E6810" s="2">
        <f t="shared" si="344"/>
        <v>43829</v>
      </c>
      <c r="F6810" s="3">
        <f t="shared" si="345"/>
        <v>3475.8989999999999</v>
      </c>
      <c r="G6810" s="3">
        <f t="shared" si="346"/>
        <v>5755.1273419798254</v>
      </c>
      <c r="H6810" s="6">
        <f>IF(ISNA(VLOOKUP($A6810, 'NAV Daily'!$A$1:$B$9941, 2, 0)/1000000000),H6809, VLOOKUP($A6810, 'NAV Daily'!$A$1:$B$9941, 2, 0)/1000000000)</f>
        <v>666.48381470779009</v>
      </c>
    </row>
    <row r="6811" spans="1:8" customFormat="1" x14ac:dyDescent="0.25">
      <c r="A6811" s="2">
        <v>45223</v>
      </c>
      <c r="B6811" s="110">
        <f>IF(ISNA(VLOOKUP($A6811, 'NAV Daily'!$A$1:$D$9941, 4, 0)),B6810, VLOOKUP($A6811, 'NAV Daily'!$A$1:$D$9941, 4, 0))</f>
        <v>3475.8989999999999</v>
      </c>
      <c r="C6811" s="110">
        <f>IF(IFERROR(VLOOKUP($A6811, JCI!A:E, 5, 0),C6810)="null",C6810, IFERROR(VLOOKUP( $A6811, JCI!A:E, 5, 0),C6810))</f>
        <v>6225.6860349999997</v>
      </c>
      <c r="D6811" s="6">
        <f>IF(ISNA(VLOOKUP($A6811,ICBI!$C$1:$D$10000, 2, 0)),D6810, VLOOKUP($A6811, ICBI!$C$1:$D$10000, 2, 0))</f>
        <v>274.53288710195</v>
      </c>
      <c r="E6811" s="2">
        <f t="shared" si="344"/>
        <v>43829</v>
      </c>
      <c r="F6811" s="3">
        <f t="shared" si="345"/>
        <v>3475.8989999999999</v>
      </c>
      <c r="G6811" s="3">
        <f t="shared" si="346"/>
        <v>5755.1273419798254</v>
      </c>
      <c r="H6811" s="6">
        <f>IF(ISNA(VLOOKUP($A6811, 'NAV Daily'!$A$1:$B$9941, 2, 0)/1000000000),H6810, VLOOKUP($A6811, 'NAV Daily'!$A$1:$B$9941, 2, 0)/1000000000)</f>
        <v>666.48381470779009</v>
      </c>
    </row>
    <row r="6812" spans="1:8" customFormat="1" x14ac:dyDescent="0.25">
      <c r="A6812" s="2">
        <v>45224</v>
      </c>
      <c r="B6812" s="110">
        <f>IF(ISNA(VLOOKUP($A6812, 'NAV Daily'!$A$1:$D$9941, 4, 0)),B6811, VLOOKUP($A6812, 'NAV Daily'!$A$1:$D$9941, 4, 0))</f>
        <v>3475.8989999999999</v>
      </c>
      <c r="C6812" s="110">
        <f>IF(IFERROR(VLOOKUP($A6812, JCI!A:E, 5, 0),C6811)="null",C6811, IFERROR(VLOOKUP( $A6812, JCI!A:E, 5, 0),C6811))</f>
        <v>6225.6860349999997</v>
      </c>
      <c r="D6812" s="6">
        <f>IF(ISNA(VLOOKUP($A6812,ICBI!$C$1:$D$10000, 2, 0)),D6811, VLOOKUP($A6812, ICBI!$C$1:$D$10000, 2, 0))</f>
        <v>274.53288710195</v>
      </c>
      <c r="E6812" s="2">
        <f t="shared" si="344"/>
        <v>43829</v>
      </c>
      <c r="F6812" s="3">
        <f t="shared" si="345"/>
        <v>3475.8989999999999</v>
      </c>
      <c r="G6812" s="3">
        <f t="shared" si="346"/>
        <v>5755.1273419798254</v>
      </c>
      <c r="H6812" s="6">
        <f>IF(ISNA(VLOOKUP($A6812, 'NAV Daily'!$A$1:$B$9941, 2, 0)/1000000000),H6811, VLOOKUP($A6812, 'NAV Daily'!$A$1:$B$9941, 2, 0)/1000000000)</f>
        <v>666.48381470779009</v>
      </c>
    </row>
    <row r="6813" spans="1:8" customFormat="1" x14ac:dyDescent="0.25">
      <c r="A6813" s="2">
        <v>45225</v>
      </c>
      <c r="B6813" s="110">
        <f>IF(ISNA(VLOOKUP($A6813, 'NAV Daily'!$A$1:$D$9941, 4, 0)),B6812, VLOOKUP($A6813, 'NAV Daily'!$A$1:$D$9941, 4, 0))</f>
        <v>3475.8989999999999</v>
      </c>
      <c r="C6813" s="110">
        <f>IF(IFERROR(VLOOKUP($A6813, JCI!A:E, 5, 0),C6812)="null",C6812, IFERROR(VLOOKUP( $A6813, JCI!A:E, 5, 0),C6812))</f>
        <v>6225.6860349999997</v>
      </c>
      <c r="D6813" s="6">
        <f>IF(ISNA(VLOOKUP($A6813,ICBI!$C$1:$D$10000, 2, 0)),D6812, VLOOKUP($A6813, ICBI!$C$1:$D$10000, 2, 0))</f>
        <v>274.53288710195</v>
      </c>
      <c r="E6813" s="2">
        <f t="shared" si="344"/>
        <v>43829</v>
      </c>
      <c r="F6813" s="3">
        <f t="shared" si="345"/>
        <v>3475.8989999999999</v>
      </c>
      <c r="G6813" s="3">
        <f t="shared" si="346"/>
        <v>5755.1273419798254</v>
      </c>
      <c r="H6813" s="6">
        <f>IF(ISNA(VLOOKUP($A6813, 'NAV Daily'!$A$1:$B$9941, 2, 0)/1000000000),H6812, VLOOKUP($A6813, 'NAV Daily'!$A$1:$B$9941, 2, 0)/1000000000)</f>
        <v>666.48381470779009</v>
      </c>
    </row>
    <row r="6814" spans="1:8" customFormat="1" x14ac:dyDescent="0.25">
      <c r="A6814" s="2">
        <v>45226</v>
      </c>
      <c r="B6814" s="110">
        <f>IF(ISNA(VLOOKUP($A6814, 'NAV Daily'!$A$1:$D$9941, 4, 0)),B6813, VLOOKUP($A6814, 'NAV Daily'!$A$1:$D$9941, 4, 0))</f>
        <v>3475.8989999999999</v>
      </c>
      <c r="C6814" s="110">
        <f>IF(IFERROR(VLOOKUP($A6814, JCI!A:E, 5, 0),C6813)="null",C6813, IFERROR(VLOOKUP( $A6814, JCI!A:E, 5, 0),C6813))</f>
        <v>6225.6860349999997</v>
      </c>
      <c r="D6814" s="6">
        <f>IF(ISNA(VLOOKUP($A6814,ICBI!$C$1:$D$10000, 2, 0)),D6813, VLOOKUP($A6814, ICBI!$C$1:$D$10000, 2, 0))</f>
        <v>274.53288710195</v>
      </c>
      <c r="E6814" s="2">
        <f t="shared" si="344"/>
        <v>43829</v>
      </c>
      <c r="F6814" s="3">
        <f t="shared" si="345"/>
        <v>3475.8989999999999</v>
      </c>
      <c r="G6814" s="3">
        <f t="shared" si="346"/>
        <v>5755.1273419798254</v>
      </c>
      <c r="H6814" s="6">
        <f>IF(ISNA(VLOOKUP($A6814, 'NAV Daily'!$A$1:$B$9941, 2, 0)/1000000000),H6813, VLOOKUP($A6814, 'NAV Daily'!$A$1:$B$9941, 2, 0)/1000000000)</f>
        <v>666.48381470779009</v>
      </c>
    </row>
    <row r="6815" spans="1:8" customFormat="1" x14ac:dyDescent="0.25">
      <c r="A6815" s="2">
        <v>45227</v>
      </c>
      <c r="B6815" s="110">
        <f>IF(ISNA(VLOOKUP($A6815, 'NAV Daily'!$A$1:$D$9941, 4, 0)),B6814, VLOOKUP($A6815, 'NAV Daily'!$A$1:$D$9941, 4, 0))</f>
        <v>3475.8989999999999</v>
      </c>
      <c r="C6815" s="110">
        <f>IF(IFERROR(VLOOKUP($A6815, JCI!A:E, 5, 0),C6814)="null",C6814, IFERROR(VLOOKUP( $A6815, JCI!A:E, 5, 0),C6814))</f>
        <v>6225.6860349999997</v>
      </c>
      <c r="D6815" s="6">
        <f>IF(ISNA(VLOOKUP($A6815,ICBI!$C$1:$D$10000, 2, 0)),D6814, VLOOKUP($A6815, ICBI!$C$1:$D$10000, 2, 0))</f>
        <v>274.53288710195</v>
      </c>
      <c r="E6815" s="2">
        <f t="shared" si="344"/>
        <v>43829</v>
      </c>
      <c r="F6815" s="3">
        <f t="shared" si="345"/>
        <v>3475.8989999999999</v>
      </c>
      <c r="G6815" s="3">
        <f t="shared" si="346"/>
        <v>5755.1273419798254</v>
      </c>
      <c r="H6815" s="6">
        <f>IF(ISNA(VLOOKUP($A6815, 'NAV Daily'!$A$1:$B$9941, 2, 0)/1000000000),H6814, VLOOKUP($A6815, 'NAV Daily'!$A$1:$B$9941, 2, 0)/1000000000)</f>
        <v>666.48381470779009</v>
      </c>
    </row>
    <row r="6816" spans="1:8" customFormat="1" x14ac:dyDescent="0.25">
      <c r="A6816" s="2">
        <v>45228</v>
      </c>
      <c r="B6816" s="110">
        <f>IF(ISNA(VLOOKUP($A6816, 'NAV Daily'!$A$1:$D$9941, 4, 0)),B6815, VLOOKUP($A6816, 'NAV Daily'!$A$1:$D$9941, 4, 0))</f>
        <v>3475.8989999999999</v>
      </c>
      <c r="C6816" s="110">
        <f>IF(IFERROR(VLOOKUP($A6816, JCI!A:E, 5, 0),C6815)="null",C6815, IFERROR(VLOOKUP( $A6816, JCI!A:E, 5, 0),C6815))</f>
        <v>6225.6860349999997</v>
      </c>
      <c r="D6816" s="6">
        <f>IF(ISNA(VLOOKUP($A6816,ICBI!$C$1:$D$10000, 2, 0)),D6815, VLOOKUP($A6816, ICBI!$C$1:$D$10000, 2, 0))</f>
        <v>274.53288710195</v>
      </c>
      <c r="E6816" s="2">
        <f t="shared" si="344"/>
        <v>43829</v>
      </c>
      <c r="F6816" s="3">
        <f t="shared" si="345"/>
        <v>3475.8989999999999</v>
      </c>
      <c r="G6816" s="3">
        <f t="shared" si="346"/>
        <v>5755.1273419798254</v>
      </c>
      <c r="H6816" s="6">
        <f>IF(ISNA(VLOOKUP($A6816, 'NAV Daily'!$A$1:$B$9941, 2, 0)/1000000000),H6815, VLOOKUP($A6816, 'NAV Daily'!$A$1:$B$9941, 2, 0)/1000000000)</f>
        <v>666.48381470779009</v>
      </c>
    </row>
    <row r="6817" spans="1:8" customFormat="1" x14ac:dyDescent="0.25">
      <c r="A6817" s="2">
        <v>45229</v>
      </c>
      <c r="B6817" s="110">
        <f>IF(ISNA(VLOOKUP($A6817, 'NAV Daily'!$A$1:$D$9941, 4, 0)),B6816, VLOOKUP($A6817, 'NAV Daily'!$A$1:$D$9941, 4, 0))</f>
        <v>3475.8989999999999</v>
      </c>
      <c r="C6817" s="110">
        <f>IF(IFERROR(VLOOKUP($A6817, JCI!A:E, 5, 0),C6816)="null",C6816, IFERROR(VLOOKUP( $A6817, JCI!A:E, 5, 0),C6816))</f>
        <v>6225.6860349999997</v>
      </c>
      <c r="D6817" s="6">
        <f>IF(ISNA(VLOOKUP($A6817,ICBI!$C$1:$D$10000, 2, 0)),D6816, VLOOKUP($A6817, ICBI!$C$1:$D$10000, 2, 0))</f>
        <v>274.53288710195</v>
      </c>
      <c r="E6817" s="2">
        <f t="shared" si="344"/>
        <v>43829</v>
      </c>
      <c r="F6817" s="3">
        <f t="shared" si="345"/>
        <v>3475.8989999999999</v>
      </c>
      <c r="G6817" s="3">
        <f t="shared" si="346"/>
        <v>5755.1273419798254</v>
      </c>
      <c r="H6817" s="6">
        <f>IF(ISNA(VLOOKUP($A6817, 'NAV Daily'!$A$1:$B$9941, 2, 0)/1000000000),H6816, VLOOKUP($A6817, 'NAV Daily'!$A$1:$B$9941, 2, 0)/1000000000)</f>
        <v>666.48381470779009</v>
      </c>
    </row>
    <row r="6818" spans="1:8" customFormat="1" x14ac:dyDescent="0.25">
      <c r="A6818" s="2">
        <v>45230</v>
      </c>
      <c r="B6818" s="110">
        <f>IF(ISNA(VLOOKUP($A6818, 'NAV Daily'!$A$1:$D$9941, 4, 0)),B6817, VLOOKUP($A6818, 'NAV Daily'!$A$1:$D$9941, 4, 0))</f>
        <v>3475.8989999999999</v>
      </c>
      <c r="C6818" s="110">
        <f>IF(IFERROR(VLOOKUP($A6818, JCI!A:E, 5, 0),C6817)="null",C6817, IFERROR(VLOOKUP( $A6818, JCI!A:E, 5, 0),C6817))</f>
        <v>6225.6860349999997</v>
      </c>
      <c r="D6818" s="6">
        <f>IF(ISNA(VLOOKUP($A6818,ICBI!$C$1:$D$10000, 2, 0)),D6817, VLOOKUP($A6818, ICBI!$C$1:$D$10000, 2, 0))</f>
        <v>274.53288710195</v>
      </c>
      <c r="E6818" s="2">
        <f t="shared" si="344"/>
        <v>43829</v>
      </c>
      <c r="F6818" s="3">
        <f t="shared" si="345"/>
        <v>3475.8989999999999</v>
      </c>
      <c r="G6818" s="3">
        <f t="shared" si="346"/>
        <v>5755.1273419798254</v>
      </c>
      <c r="H6818" s="6">
        <f>IF(ISNA(VLOOKUP($A6818, 'NAV Daily'!$A$1:$B$9941, 2, 0)/1000000000),H6817, VLOOKUP($A6818, 'NAV Daily'!$A$1:$B$9941, 2, 0)/1000000000)</f>
        <v>666.48381470779009</v>
      </c>
    </row>
    <row r="6819" spans="1:8" customFormat="1" x14ac:dyDescent="0.25">
      <c r="A6819" s="2">
        <v>45231</v>
      </c>
      <c r="B6819" s="110">
        <f>IF(ISNA(VLOOKUP($A6819, 'NAV Daily'!$A$1:$D$9941, 4, 0)),B6818, VLOOKUP($A6819, 'NAV Daily'!$A$1:$D$9941, 4, 0))</f>
        <v>3475.8989999999999</v>
      </c>
      <c r="C6819" s="110">
        <f>IF(IFERROR(VLOOKUP($A6819, JCI!A:E, 5, 0),C6818)="null",C6818, IFERROR(VLOOKUP( $A6819, JCI!A:E, 5, 0),C6818))</f>
        <v>6225.6860349999997</v>
      </c>
      <c r="D6819" s="6">
        <f>IF(ISNA(VLOOKUP($A6819,ICBI!$C$1:$D$10000, 2, 0)),D6818, VLOOKUP($A6819, ICBI!$C$1:$D$10000, 2, 0))</f>
        <v>274.53288710195</v>
      </c>
      <c r="E6819" s="2">
        <f t="shared" si="344"/>
        <v>43829</v>
      </c>
      <c r="F6819" s="3">
        <f t="shared" si="345"/>
        <v>3475.8989999999999</v>
      </c>
      <c r="G6819" s="3">
        <f t="shared" si="346"/>
        <v>5755.1273419798254</v>
      </c>
      <c r="H6819" s="6">
        <f>IF(ISNA(VLOOKUP($A6819, 'NAV Daily'!$A$1:$B$9941, 2, 0)/1000000000),H6818, VLOOKUP($A6819, 'NAV Daily'!$A$1:$B$9941, 2, 0)/1000000000)</f>
        <v>666.48381470779009</v>
      </c>
    </row>
    <row r="6820" spans="1:8" customFormat="1" x14ac:dyDescent="0.25">
      <c r="A6820" s="2">
        <v>45232</v>
      </c>
      <c r="B6820" s="110">
        <f>IF(ISNA(VLOOKUP($A6820, 'NAV Daily'!$A$1:$D$9941, 4, 0)),B6819, VLOOKUP($A6820, 'NAV Daily'!$A$1:$D$9941, 4, 0))</f>
        <v>3475.8989999999999</v>
      </c>
      <c r="C6820" s="110">
        <f>IF(IFERROR(VLOOKUP($A6820, JCI!A:E, 5, 0),C6819)="null",C6819, IFERROR(VLOOKUP( $A6820, JCI!A:E, 5, 0),C6819))</f>
        <v>6225.6860349999997</v>
      </c>
      <c r="D6820" s="6">
        <f>IF(ISNA(VLOOKUP($A6820,ICBI!$C$1:$D$10000, 2, 0)),D6819, VLOOKUP($A6820, ICBI!$C$1:$D$10000, 2, 0))</f>
        <v>274.53288710195</v>
      </c>
      <c r="E6820" s="2">
        <f t="shared" si="344"/>
        <v>43829</v>
      </c>
      <c r="F6820" s="3">
        <f t="shared" si="345"/>
        <v>3475.8989999999999</v>
      </c>
      <c r="G6820" s="3">
        <f t="shared" si="346"/>
        <v>5755.1273419798254</v>
      </c>
      <c r="H6820" s="6">
        <f>IF(ISNA(VLOOKUP($A6820, 'NAV Daily'!$A$1:$B$9941, 2, 0)/1000000000),H6819, VLOOKUP($A6820, 'NAV Daily'!$A$1:$B$9941, 2, 0)/1000000000)</f>
        <v>666.48381470779009</v>
      </c>
    </row>
    <row r="6821" spans="1:8" customFormat="1" x14ac:dyDescent="0.25">
      <c r="A6821" s="2">
        <v>45233</v>
      </c>
      <c r="B6821" s="110">
        <f>IF(ISNA(VLOOKUP($A6821, 'NAV Daily'!$A$1:$D$9941, 4, 0)),B6820, VLOOKUP($A6821, 'NAV Daily'!$A$1:$D$9941, 4, 0))</f>
        <v>3475.8989999999999</v>
      </c>
      <c r="C6821" s="110">
        <f>IF(IFERROR(VLOOKUP($A6821, JCI!A:E, 5, 0),C6820)="null",C6820, IFERROR(VLOOKUP( $A6821, JCI!A:E, 5, 0),C6820))</f>
        <v>6225.6860349999997</v>
      </c>
      <c r="D6821" s="6">
        <f>IF(ISNA(VLOOKUP($A6821,ICBI!$C$1:$D$10000, 2, 0)),D6820, VLOOKUP($A6821, ICBI!$C$1:$D$10000, 2, 0))</f>
        <v>274.53288710195</v>
      </c>
      <c r="E6821" s="2">
        <f t="shared" si="344"/>
        <v>43829</v>
      </c>
      <c r="F6821" s="3">
        <f t="shared" si="345"/>
        <v>3475.8989999999999</v>
      </c>
      <c r="G6821" s="3">
        <f t="shared" si="346"/>
        <v>5755.1273419798254</v>
      </c>
      <c r="H6821" s="6">
        <f>IF(ISNA(VLOOKUP($A6821, 'NAV Daily'!$A$1:$B$9941, 2, 0)/1000000000),H6820, VLOOKUP($A6821, 'NAV Daily'!$A$1:$B$9941, 2, 0)/1000000000)</f>
        <v>666.48381470779009</v>
      </c>
    </row>
    <row r="6822" spans="1:8" customFormat="1" x14ac:dyDescent="0.25">
      <c r="A6822" s="2">
        <v>45234</v>
      </c>
      <c r="B6822" s="110">
        <f>IF(ISNA(VLOOKUP($A6822, 'NAV Daily'!$A$1:$D$9941, 4, 0)),B6821, VLOOKUP($A6822, 'NAV Daily'!$A$1:$D$9941, 4, 0))</f>
        <v>3475.8989999999999</v>
      </c>
      <c r="C6822" s="110">
        <f>IF(IFERROR(VLOOKUP($A6822, JCI!A:E, 5, 0),C6821)="null",C6821, IFERROR(VLOOKUP( $A6822, JCI!A:E, 5, 0),C6821))</f>
        <v>6225.6860349999997</v>
      </c>
      <c r="D6822" s="6">
        <f>IF(ISNA(VLOOKUP($A6822,ICBI!$C$1:$D$10000, 2, 0)),D6821, VLOOKUP($A6822, ICBI!$C$1:$D$10000, 2, 0))</f>
        <v>274.53288710195</v>
      </c>
      <c r="E6822" s="2">
        <f t="shared" si="344"/>
        <v>43829</v>
      </c>
      <c r="F6822" s="3">
        <f t="shared" si="345"/>
        <v>3475.8989999999999</v>
      </c>
      <c r="G6822" s="3">
        <f t="shared" si="346"/>
        <v>5755.1273419798254</v>
      </c>
      <c r="H6822" s="6">
        <f>IF(ISNA(VLOOKUP($A6822, 'NAV Daily'!$A$1:$B$9941, 2, 0)/1000000000),H6821, VLOOKUP($A6822, 'NAV Daily'!$A$1:$B$9941, 2, 0)/1000000000)</f>
        <v>666.48381470779009</v>
      </c>
    </row>
    <row r="6823" spans="1:8" customFormat="1" x14ac:dyDescent="0.25">
      <c r="A6823" s="2">
        <v>45235</v>
      </c>
      <c r="B6823" s="110">
        <f>IF(ISNA(VLOOKUP($A6823, 'NAV Daily'!$A$1:$D$9941, 4, 0)),B6822, VLOOKUP($A6823, 'NAV Daily'!$A$1:$D$9941, 4, 0))</f>
        <v>3475.8989999999999</v>
      </c>
      <c r="C6823" s="110">
        <f>IF(IFERROR(VLOOKUP($A6823, JCI!A:E, 5, 0),C6822)="null",C6822, IFERROR(VLOOKUP( $A6823, JCI!A:E, 5, 0),C6822))</f>
        <v>6225.6860349999997</v>
      </c>
      <c r="D6823" s="6">
        <f>IF(ISNA(VLOOKUP($A6823,ICBI!$C$1:$D$10000, 2, 0)),D6822, VLOOKUP($A6823, ICBI!$C$1:$D$10000, 2, 0))</f>
        <v>274.53288710195</v>
      </c>
      <c r="E6823" s="2">
        <f t="shared" si="344"/>
        <v>43829</v>
      </c>
      <c r="F6823" s="3">
        <f t="shared" si="345"/>
        <v>3475.8989999999999</v>
      </c>
      <c r="G6823" s="3">
        <f t="shared" si="346"/>
        <v>5755.1273419798254</v>
      </c>
      <c r="H6823" s="6">
        <f>IF(ISNA(VLOOKUP($A6823, 'NAV Daily'!$A$1:$B$9941, 2, 0)/1000000000),H6822, VLOOKUP($A6823, 'NAV Daily'!$A$1:$B$9941, 2, 0)/1000000000)</f>
        <v>666.48381470779009</v>
      </c>
    </row>
    <row r="6824" spans="1:8" customFormat="1" x14ac:dyDescent="0.25">
      <c r="A6824" s="2">
        <v>45236</v>
      </c>
      <c r="B6824" s="110">
        <f>IF(ISNA(VLOOKUP($A6824, 'NAV Daily'!$A$1:$D$9941, 4, 0)),B6823, VLOOKUP($A6824, 'NAV Daily'!$A$1:$D$9941, 4, 0))</f>
        <v>3475.8989999999999</v>
      </c>
      <c r="C6824" s="110">
        <f>IF(IFERROR(VLOOKUP($A6824, JCI!A:E, 5, 0),C6823)="null",C6823, IFERROR(VLOOKUP( $A6824, JCI!A:E, 5, 0),C6823))</f>
        <v>6225.6860349999997</v>
      </c>
      <c r="D6824" s="6">
        <f>IF(ISNA(VLOOKUP($A6824,ICBI!$C$1:$D$10000, 2, 0)),D6823, VLOOKUP($A6824, ICBI!$C$1:$D$10000, 2, 0))</f>
        <v>274.53288710195</v>
      </c>
      <c r="E6824" s="2">
        <f t="shared" si="344"/>
        <v>43829</v>
      </c>
      <c r="F6824" s="3">
        <f t="shared" si="345"/>
        <v>3475.8989999999999</v>
      </c>
      <c r="G6824" s="3">
        <f t="shared" si="346"/>
        <v>5755.1273419798254</v>
      </c>
      <c r="H6824" s="6">
        <f>IF(ISNA(VLOOKUP($A6824, 'NAV Daily'!$A$1:$B$9941, 2, 0)/1000000000),H6823, VLOOKUP($A6824, 'NAV Daily'!$A$1:$B$9941, 2, 0)/1000000000)</f>
        <v>666.48381470779009</v>
      </c>
    </row>
    <row r="6825" spans="1:8" customFormat="1" x14ac:dyDescent="0.25">
      <c r="A6825" s="2">
        <v>45237</v>
      </c>
      <c r="B6825" s="110">
        <f>IF(ISNA(VLOOKUP($A6825, 'NAV Daily'!$A$1:$D$9941, 4, 0)),B6824, VLOOKUP($A6825, 'NAV Daily'!$A$1:$D$9941, 4, 0))</f>
        <v>3475.8989999999999</v>
      </c>
      <c r="C6825" s="110">
        <f>IF(IFERROR(VLOOKUP($A6825, JCI!A:E, 5, 0),C6824)="null",C6824, IFERROR(VLOOKUP( $A6825, JCI!A:E, 5, 0),C6824))</f>
        <v>6225.6860349999997</v>
      </c>
      <c r="D6825" s="6">
        <f>IF(ISNA(VLOOKUP($A6825,ICBI!$C$1:$D$10000, 2, 0)),D6824, VLOOKUP($A6825, ICBI!$C$1:$D$10000, 2, 0))</f>
        <v>274.53288710195</v>
      </c>
      <c r="E6825" s="2">
        <f t="shared" si="344"/>
        <v>43829</v>
      </c>
      <c r="F6825" s="3">
        <f t="shared" si="345"/>
        <v>3475.8989999999999</v>
      </c>
      <c r="G6825" s="3">
        <f t="shared" si="346"/>
        <v>5755.1273419798254</v>
      </c>
      <c r="H6825" s="6">
        <f>IF(ISNA(VLOOKUP($A6825, 'NAV Daily'!$A$1:$B$9941, 2, 0)/1000000000),H6824, VLOOKUP($A6825, 'NAV Daily'!$A$1:$B$9941, 2, 0)/1000000000)</f>
        <v>666.48381470779009</v>
      </c>
    </row>
    <row r="6826" spans="1:8" customFormat="1" x14ac:dyDescent="0.25">
      <c r="A6826" s="2">
        <v>45238</v>
      </c>
      <c r="B6826" s="110">
        <f>IF(ISNA(VLOOKUP($A6826, 'NAV Daily'!$A$1:$D$9941, 4, 0)),B6825, VLOOKUP($A6826, 'NAV Daily'!$A$1:$D$9941, 4, 0))</f>
        <v>3475.8989999999999</v>
      </c>
      <c r="C6826" s="110">
        <f>IF(IFERROR(VLOOKUP($A6826, JCI!A:E, 5, 0),C6825)="null",C6825, IFERROR(VLOOKUP( $A6826, JCI!A:E, 5, 0),C6825))</f>
        <v>6225.6860349999997</v>
      </c>
      <c r="D6826" s="6">
        <f>IF(ISNA(VLOOKUP($A6826,ICBI!$C$1:$D$10000, 2, 0)),D6825, VLOOKUP($A6826, ICBI!$C$1:$D$10000, 2, 0))</f>
        <v>274.53288710195</v>
      </c>
      <c r="E6826" s="2">
        <f t="shared" si="344"/>
        <v>43829</v>
      </c>
      <c r="F6826" s="3">
        <f t="shared" si="345"/>
        <v>3475.8989999999999</v>
      </c>
      <c r="G6826" s="3">
        <f t="shared" si="346"/>
        <v>5755.1273419798254</v>
      </c>
      <c r="H6826" s="6">
        <f>IF(ISNA(VLOOKUP($A6826, 'NAV Daily'!$A$1:$B$9941, 2, 0)/1000000000),H6825, VLOOKUP($A6826, 'NAV Daily'!$A$1:$B$9941, 2, 0)/1000000000)</f>
        <v>666.48381470779009</v>
      </c>
    </row>
    <row r="6827" spans="1:8" customFormat="1" x14ac:dyDescent="0.25">
      <c r="A6827" s="2">
        <v>45239</v>
      </c>
      <c r="B6827" s="110">
        <f>IF(ISNA(VLOOKUP($A6827, 'NAV Daily'!$A$1:$D$9941, 4, 0)),B6826, VLOOKUP($A6827, 'NAV Daily'!$A$1:$D$9941, 4, 0))</f>
        <v>3475.8989999999999</v>
      </c>
      <c r="C6827" s="110">
        <f>IF(IFERROR(VLOOKUP($A6827, JCI!A:E, 5, 0),C6826)="null",C6826, IFERROR(VLOOKUP( $A6827, JCI!A:E, 5, 0),C6826))</f>
        <v>6225.6860349999997</v>
      </c>
      <c r="D6827" s="6">
        <f>IF(ISNA(VLOOKUP($A6827,ICBI!$C$1:$D$10000, 2, 0)),D6826, VLOOKUP($A6827, ICBI!$C$1:$D$10000, 2, 0))</f>
        <v>274.53288710195</v>
      </c>
      <c r="E6827" s="2">
        <f t="shared" si="344"/>
        <v>43829</v>
      </c>
      <c r="F6827" s="3">
        <f t="shared" si="345"/>
        <v>3475.8989999999999</v>
      </c>
      <c r="G6827" s="3">
        <f t="shared" si="346"/>
        <v>5755.1273419798254</v>
      </c>
      <c r="H6827" s="6">
        <f>IF(ISNA(VLOOKUP($A6827, 'NAV Daily'!$A$1:$B$9941, 2, 0)/1000000000),H6826, VLOOKUP($A6827, 'NAV Daily'!$A$1:$B$9941, 2, 0)/1000000000)</f>
        <v>666.48381470779009</v>
      </c>
    </row>
    <row r="6828" spans="1:8" customFormat="1" x14ac:dyDescent="0.25">
      <c r="A6828" s="2">
        <v>45240</v>
      </c>
      <c r="B6828" s="110">
        <f>IF(ISNA(VLOOKUP($A6828, 'NAV Daily'!$A$1:$D$9941, 4, 0)),B6827, VLOOKUP($A6828, 'NAV Daily'!$A$1:$D$9941, 4, 0))</f>
        <v>3475.8989999999999</v>
      </c>
      <c r="C6828" s="110">
        <f>IF(IFERROR(VLOOKUP($A6828, JCI!A:E, 5, 0),C6827)="null",C6827, IFERROR(VLOOKUP( $A6828, JCI!A:E, 5, 0),C6827))</f>
        <v>6225.6860349999997</v>
      </c>
      <c r="D6828" s="6">
        <f>IF(ISNA(VLOOKUP($A6828,ICBI!$C$1:$D$10000, 2, 0)),D6827, VLOOKUP($A6828, ICBI!$C$1:$D$10000, 2, 0))</f>
        <v>274.53288710195</v>
      </c>
      <c r="E6828" s="2">
        <f t="shared" si="344"/>
        <v>43829</v>
      </c>
      <c r="F6828" s="3">
        <f t="shared" si="345"/>
        <v>3475.8989999999999</v>
      </c>
      <c r="G6828" s="3">
        <f t="shared" si="346"/>
        <v>5755.1273419798254</v>
      </c>
      <c r="H6828" s="6">
        <f>IF(ISNA(VLOOKUP($A6828, 'NAV Daily'!$A$1:$B$9941, 2, 0)/1000000000),H6827, VLOOKUP($A6828, 'NAV Daily'!$A$1:$B$9941, 2, 0)/1000000000)</f>
        <v>666.48381470779009</v>
      </c>
    </row>
    <row r="6829" spans="1:8" customFormat="1" x14ac:dyDescent="0.25">
      <c r="A6829" s="2">
        <v>45241</v>
      </c>
      <c r="B6829" s="110">
        <f>IF(ISNA(VLOOKUP($A6829, 'NAV Daily'!$A$1:$D$9941, 4, 0)),B6828, VLOOKUP($A6829, 'NAV Daily'!$A$1:$D$9941, 4, 0))</f>
        <v>3475.8989999999999</v>
      </c>
      <c r="C6829" s="110">
        <f>IF(IFERROR(VLOOKUP($A6829, JCI!A:E, 5, 0),C6828)="null",C6828, IFERROR(VLOOKUP( $A6829, JCI!A:E, 5, 0),C6828))</f>
        <v>6225.6860349999997</v>
      </c>
      <c r="D6829" s="6">
        <f>IF(ISNA(VLOOKUP($A6829,ICBI!$C$1:$D$10000, 2, 0)),D6828, VLOOKUP($A6829, ICBI!$C$1:$D$10000, 2, 0))</f>
        <v>274.53288710195</v>
      </c>
      <c r="E6829" s="2">
        <f t="shared" si="344"/>
        <v>43829</v>
      </c>
      <c r="F6829" s="3">
        <f t="shared" si="345"/>
        <v>3475.8989999999999</v>
      </c>
      <c r="G6829" s="3">
        <f t="shared" si="346"/>
        <v>5755.1273419798254</v>
      </c>
      <c r="H6829" s="6">
        <f>IF(ISNA(VLOOKUP($A6829, 'NAV Daily'!$A$1:$B$9941, 2, 0)/1000000000),H6828, VLOOKUP($A6829, 'NAV Daily'!$A$1:$B$9941, 2, 0)/1000000000)</f>
        <v>666.48381470779009</v>
      </c>
    </row>
    <row r="6830" spans="1:8" customFormat="1" x14ac:dyDescent="0.25">
      <c r="A6830" s="2">
        <v>45242</v>
      </c>
      <c r="B6830" s="110">
        <f>IF(ISNA(VLOOKUP($A6830, 'NAV Daily'!$A$1:$D$9941, 4, 0)),B6829, VLOOKUP($A6830, 'NAV Daily'!$A$1:$D$9941, 4, 0))</f>
        <v>3475.8989999999999</v>
      </c>
      <c r="C6830" s="110">
        <f>IF(IFERROR(VLOOKUP($A6830, JCI!A:E, 5, 0),C6829)="null",C6829, IFERROR(VLOOKUP( $A6830, JCI!A:E, 5, 0),C6829))</f>
        <v>6225.6860349999997</v>
      </c>
      <c r="D6830" s="6">
        <f>IF(ISNA(VLOOKUP($A6830,ICBI!$C$1:$D$10000, 2, 0)),D6829, VLOOKUP($A6830, ICBI!$C$1:$D$10000, 2, 0))</f>
        <v>274.53288710195</v>
      </c>
      <c r="E6830" s="2">
        <f t="shared" si="344"/>
        <v>43829</v>
      </c>
      <c r="F6830" s="3">
        <f t="shared" si="345"/>
        <v>3475.8989999999999</v>
      </c>
      <c r="G6830" s="3">
        <f t="shared" si="346"/>
        <v>5755.1273419798254</v>
      </c>
      <c r="H6830" s="6">
        <f>IF(ISNA(VLOOKUP($A6830, 'NAV Daily'!$A$1:$B$9941, 2, 0)/1000000000),H6829, VLOOKUP($A6830, 'NAV Daily'!$A$1:$B$9941, 2, 0)/1000000000)</f>
        <v>666.48381470779009</v>
      </c>
    </row>
    <row r="6831" spans="1:8" customFormat="1" x14ac:dyDescent="0.25">
      <c r="A6831" s="2">
        <v>45243</v>
      </c>
      <c r="B6831" s="110">
        <f>IF(ISNA(VLOOKUP($A6831, 'NAV Daily'!$A$1:$D$9941, 4, 0)),B6830, VLOOKUP($A6831, 'NAV Daily'!$A$1:$D$9941, 4, 0))</f>
        <v>3475.8989999999999</v>
      </c>
      <c r="C6831" s="110">
        <f>IF(IFERROR(VLOOKUP($A6831, JCI!A:E, 5, 0),C6830)="null",C6830, IFERROR(VLOOKUP( $A6831, JCI!A:E, 5, 0),C6830))</f>
        <v>6225.6860349999997</v>
      </c>
      <c r="D6831" s="6">
        <f>IF(ISNA(VLOOKUP($A6831,ICBI!$C$1:$D$10000, 2, 0)),D6830, VLOOKUP($A6831, ICBI!$C$1:$D$10000, 2, 0))</f>
        <v>274.53288710195</v>
      </c>
      <c r="E6831" s="2">
        <f t="shared" si="344"/>
        <v>43829</v>
      </c>
      <c r="F6831" s="3">
        <f t="shared" si="345"/>
        <v>3475.8989999999999</v>
      </c>
      <c r="G6831" s="3">
        <f t="shared" si="346"/>
        <v>5755.1273419798254</v>
      </c>
      <c r="H6831" s="6">
        <f>IF(ISNA(VLOOKUP($A6831, 'NAV Daily'!$A$1:$B$9941, 2, 0)/1000000000),H6830, VLOOKUP($A6831, 'NAV Daily'!$A$1:$B$9941, 2, 0)/1000000000)</f>
        <v>666.48381470779009</v>
      </c>
    </row>
    <row r="6832" spans="1:8" customFormat="1" x14ac:dyDescent="0.25">
      <c r="A6832" s="2">
        <v>45244</v>
      </c>
      <c r="B6832" s="110">
        <f>IF(ISNA(VLOOKUP($A6832, 'NAV Daily'!$A$1:$D$9941, 4, 0)),B6831, VLOOKUP($A6832, 'NAV Daily'!$A$1:$D$9941, 4, 0))</f>
        <v>3475.8989999999999</v>
      </c>
      <c r="C6832" s="110">
        <f>IF(IFERROR(VLOOKUP($A6832, JCI!A:E, 5, 0),C6831)="null",C6831, IFERROR(VLOOKUP( $A6832, JCI!A:E, 5, 0),C6831))</f>
        <v>6225.6860349999997</v>
      </c>
      <c r="D6832" s="6">
        <f>IF(ISNA(VLOOKUP($A6832,ICBI!$C$1:$D$10000, 2, 0)),D6831, VLOOKUP($A6832, ICBI!$C$1:$D$10000, 2, 0))</f>
        <v>274.53288710195</v>
      </c>
      <c r="E6832" s="2">
        <f t="shared" si="344"/>
        <v>43829</v>
      </c>
      <c r="F6832" s="3">
        <f t="shared" si="345"/>
        <v>3475.8989999999999</v>
      </c>
      <c r="G6832" s="3">
        <f t="shared" si="346"/>
        <v>5755.1273419798254</v>
      </c>
      <c r="H6832" s="6">
        <f>IF(ISNA(VLOOKUP($A6832, 'NAV Daily'!$A$1:$B$9941, 2, 0)/1000000000),H6831, VLOOKUP($A6832, 'NAV Daily'!$A$1:$B$9941, 2, 0)/1000000000)</f>
        <v>666.48381470779009</v>
      </c>
    </row>
    <row r="6833" spans="1:8" customFormat="1" x14ac:dyDescent="0.25">
      <c r="A6833" s="2">
        <v>45245</v>
      </c>
      <c r="B6833" s="110">
        <f>IF(ISNA(VLOOKUP($A6833, 'NAV Daily'!$A$1:$D$9941, 4, 0)),B6832, VLOOKUP($A6833, 'NAV Daily'!$A$1:$D$9941, 4, 0))</f>
        <v>3475.8989999999999</v>
      </c>
      <c r="C6833" s="110">
        <f>IF(IFERROR(VLOOKUP($A6833, JCI!A:E, 5, 0),C6832)="null",C6832, IFERROR(VLOOKUP( $A6833, JCI!A:E, 5, 0),C6832))</f>
        <v>6225.6860349999997</v>
      </c>
      <c r="D6833" s="6">
        <f>IF(ISNA(VLOOKUP($A6833,ICBI!$C$1:$D$10000, 2, 0)),D6832, VLOOKUP($A6833, ICBI!$C$1:$D$10000, 2, 0))</f>
        <v>274.53288710195</v>
      </c>
      <c r="E6833" s="2">
        <f t="shared" si="344"/>
        <v>43829</v>
      </c>
      <c r="F6833" s="3">
        <f t="shared" si="345"/>
        <v>3475.8989999999999</v>
      </c>
      <c r="G6833" s="3">
        <f t="shared" si="346"/>
        <v>5755.1273419798254</v>
      </c>
      <c r="H6833" s="6">
        <f>IF(ISNA(VLOOKUP($A6833, 'NAV Daily'!$A$1:$B$9941, 2, 0)/1000000000),H6832, VLOOKUP($A6833, 'NAV Daily'!$A$1:$B$9941, 2, 0)/1000000000)</f>
        <v>666.48381470779009</v>
      </c>
    </row>
    <row r="6834" spans="1:8" customFormat="1" x14ac:dyDescent="0.25">
      <c r="A6834" s="2">
        <v>45246</v>
      </c>
      <c r="B6834" s="110">
        <f>IF(ISNA(VLOOKUP($A6834, 'NAV Daily'!$A$1:$D$9941, 4, 0)),B6833, VLOOKUP($A6834, 'NAV Daily'!$A$1:$D$9941, 4, 0))</f>
        <v>3475.8989999999999</v>
      </c>
      <c r="C6834" s="110">
        <f>IF(IFERROR(VLOOKUP($A6834, JCI!A:E, 5, 0),C6833)="null",C6833, IFERROR(VLOOKUP( $A6834, JCI!A:E, 5, 0),C6833))</f>
        <v>6225.6860349999997</v>
      </c>
      <c r="D6834" s="6">
        <f>IF(ISNA(VLOOKUP($A6834,ICBI!$C$1:$D$10000, 2, 0)),D6833, VLOOKUP($A6834, ICBI!$C$1:$D$10000, 2, 0))</f>
        <v>274.53288710195</v>
      </c>
      <c r="E6834" s="2">
        <f t="shared" si="344"/>
        <v>43829</v>
      </c>
      <c r="F6834" s="3">
        <f t="shared" si="345"/>
        <v>3475.8989999999999</v>
      </c>
      <c r="G6834" s="3">
        <f t="shared" si="346"/>
        <v>5755.1273419798254</v>
      </c>
      <c r="H6834" s="6">
        <f>IF(ISNA(VLOOKUP($A6834, 'NAV Daily'!$A$1:$B$9941, 2, 0)/1000000000),H6833, VLOOKUP($A6834, 'NAV Daily'!$A$1:$B$9941, 2, 0)/1000000000)</f>
        <v>666.48381470779009</v>
      </c>
    </row>
    <row r="6835" spans="1:8" customFormat="1" x14ac:dyDescent="0.25">
      <c r="A6835" s="2">
        <v>45247</v>
      </c>
      <c r="B6835" s="110">
        <f>IF(ISNA(VLOOKUP($A6835, 'NAV Daily'!$A$1:$D$9941, 4, 0)),B6834, VLOOKUP($A6835, 'NAV Daily'!$A$1:$D$9941, 4, 0))</f>
        <v>3475.8989999999999</v>
      </c>
      <c r="C6835" s="110">
        <f>IF(IFERROR(VLOOKUP($A6835, JCI!A:E, 5, 0),C6834)="null",C6834, IFERROR(VLOOKUP( $A6835, JCI!A:E, 5, 0),C6834))</f>
        <v>6225.6860349999997</v>
      </c>
      <c r="D6835" s="6">
        <f>IF(ISNA(VLOOKUP($A6835,ICBI!$C$1:$D$10000, 2, 0)),D6834, VLOOKUP($A6835, ICBI!$C$1:$D$10000, 2, 0))</f>
        <v>274.53288710195</v>
      </c>
      <c r="E6835" s="2">
        <f t="shared" si="344"/>
        <v>43829</v>
      </c>
      <c r="F6835" s="3">
        <f t="shared" si="345"/>
        <v>3475.8989999999999</v>
      </c>
      <c r="G6835" s="3">
        <f t="shared" si="346"/>
        <v>5755.1273419798254</v>
      </c>
      <c r="H6835" s="6">
        <f>IF(ISNA(VLOOKUP($A6835, 'NAV Daily'!$A$1:$B$9941, 2, 0)/1000000000),H6834, VLOOKUP($A6835, 'NAV Daily'!$A$1:$B$9941, 2, 0)/1000000000)</f>
        <v>666.48381470779009</v>
      </c>
    </row>
    <row r="6836" spans="1:8" customFormat="1" x14ac:dyDescent="0.25">
      <c r="A6836" s="2">
        <v>45248</v>
      </c>
      <c r="B6836" s="110">
        <f>IF(ISNA(VLOOKUP($A6836, 'NAV Daily'!$A$1:$D$9941, 4, 0)),B6835, VLOOKUP($A6836, 'NAV Daily'!$A$1:$D$9941, 4, 0))</f>
        <v>3475.8989999999999</v>
      </c>
      <c r="C6836" s="110">
        <f>IF(IFERROR(VLOOKUP($A6836, JCI!A:E, 5, 0),C6835)="null",C6835, IFERROR(VLOOKUP( $A6836, JCI!A:E, 5, 0),C6835))</f>
        <v>6225.6860349999997</v>
      </c>
      <c r="D6836" s="6">
        <f>IF(ISNA(VLOOKUP($A6836,ICBI!$C$1:$D$10000, 2, 0)),D6835, VLOOKUP($A6836, ICBI!$C$1:$D$10000, 2, 0))</f>
        <v>274.53288710195</v>
      </c>
      <c r="E6836" s="2">
        <f t="shared" si="344"/>
        <v>43829</v>
      </c>
      <c r="F6836" s="3">
        <f t="shared" si="345"/>
        <v>3475.8989999999999</v>
      </c>
      <c r="G6836" s="3">
        <f t="shared" si="346"/>
        <v>5755.1273419798254</v>
      </c>
      <c r="H6836" s="6">
        <f>IF(ISNA(VLOOKUP($A6836, 'NAV Daily'!$A$1:$B$9941, 2, 0)/1000000000),H6835, VLOOKUP($A6836, 'NAV Daily'!$A$1:$B$9941, 2, 0)/1000000000)</f>
        <v>666.48381470779009</v>
      </c>
    </row>
    <row r="6837" spans="1:8" customFormat="1" x14ac:dyDescent="0.25">
      <c r="A6837" s="2">
        <v>45249</v>
      </c>
      <c r="B6837" s="110">
        <f>IF(ISNA(VLOOKUP($A6837, 'NAV Daily'!$A$1:$D$9941, 4, 0)),B6836, VLOOKUP($A6837, 'NAV Daily'!$A$1:$D$9941, 4, 0))</f>
        <v>3475.8989999999999</v>
      </c>
      <c r="C6837" s="110">
        <f>IF(IFERROR(VLOOKUP($A6837, JCI!A:E, 5, 0),C6836)="null",C6836, IFERROR(VLOOKUP( $A6837, JCI!A:E, 5, 0),C6836))</f>
        <v>6225.6860349999997</v>
      </c>
      <c r="D6837" s="6">
        <f>IF(ISNA(VLOOKUP($A6837,ICBI!$C$1:$D$10000, 2, 0)),D6836, VLOOKUP($A6837, ICBI!$C$1:$D$10000, 2, 0))</f>
        <v>274.53288710195</v>
      </c>
      <c r="E6837" s="2">
        <f t="shared" si="344"/>
        <v>43829</v>
      </c>
      <c r="F6837" s="3">
        <f t="shared" si="345"/>
        <v>3475.8989999999999</v>
      </c>
      <c r="G6837" s="3">
        <f t="shared" si="346"/>
        <v>5755.1273419798254</v>
      </c>
      <c r="H6837" s="6">
        <f>IF(ISNA(VLOOKUP($A6837, 'NAV Daily'!$A$1:$B$9941, 2, 0)/1000000000),H6836, VLOOKUP($A6837, 'NAV Daily'!$A$1:$B$9941, 2, 0)/1000000000)</f>
        <v>666.48381470779009</v>
      </c>
    </row>
    <row r="6838" spans="1:8" customFormat="1" x14ac:dyDescent="0.25">
      <c r="A6838" s="2">
        <v>45250</v>
      </c>
      <c r="B6838" s="110">
        <f>IF(ISNA(VLOOKUP($A6838, 'NAV Daily'!$A$1:$D$9941, 4, 0)),B6837, VLOOKUP($A6838, 'NAV Daily'!$A$1:$D$9941, 4, 0))</f>
        <v>3475.8989999999999</v>
      </c>
      <c r="C6838" s="110">
        <f>IF(IFERROR(VLOOKUP($A6838, JCI!A:E, 5, 0),C6837)="null",C6837, IFERROR(VLOOKUP( $A6838, JCI!A:E, 5, 0),C6837))</f>
        <v>6225.6860349999997</v>
      </c>
      <c r="D6838" s="6">
        <f>IF(ISNA(VLOOKUP($A6838,ICBI!$C$1:$D$10000, 2, 0)),D6837, VLOOKUP($A6838, ICBI!$C$1:$D$10000, 2, 0))</f>
        <v>274.53288710195</v>
      </c>
      <c r="E6838" s="2">
        <f t="shared" si="344"/>
        <v>43829</v>
      </c>
      <c r="F6838" s="3">
        <f t="shared" si="345"/>
        <v>3475.8989999999999</v>
      </c>
      <c r="G6838" s="3">
        <f t="shared" si="346"/>
        <v>5755.1273419798254</v>
      </c>
      <c r="H6838" s="6">
        <f>IF(ISNA(VLOOKUP($A6838, 'NAV Daily'!$A$1:$B$9941, 2, 0)/1000000000),H6837, VLOOKUP($A6838, 'NAV Daily'!$A$1:$B$9941, 2, 0)/1000000000)</f>
        <v>666.48381470779009</v>
      </c>
    </row>
    <row r="6839" spans="1:8" customFormat="1" x14ac:dyDescent="0.25">
      <c r="A6839" s="2">
        <v>45251</v>
      </c>
      <c r="B6839" s="110">
        <f>IF(ISNA(VLOOKUP($A6839, 'NAV Daily'!$A$1:$D$9941, 4, 0)),B6838, VLOOKUP($A6839, 'NAV Daily'!$A$1:$D$9941, 4, 0))</f>
        <v>3475.8989999999999</v>
      </c>
      <c r="C6839" s="110">
        <f>IF(IFERROR(VLOOKUP($A6839, JCI!A:E, 5, 0),C6838)="null",C6838, IFERROR(VLOOKUP( $A6839, JCI!A:E, 5, 0),C6838))</f>
        <v>6225.6860349999997</v>
      </c>
      <c r="D6839" s="6">
        <f>IF(ISNA(VLOOKUP($A6839,ICBI!$C$1:$D$10000, 2, 0)),D6838, VLOOKUP($A6839, ICBI!$C$1:$D$10000, 2, 0))</f>
        <v>274.53288710195</v>
      </c>
      <c r="E6839" s="2">
        <f t="shared" si="344"/>
        <v>43829</v>
      </c>
      <c r="F6839" s="3">
        <f t="shared" si="345"/>
        <v>3475.8989999999999</v>
      </c>
      <c r="G6839" s="3">
        <f t="shared" si="346"/>
        <v>5755.1273419798254</v>
      </c>
      <c r="H6839" s="6">
        <f>IF(ISNA(VLOOKUP($A6839, 'NAV Daily'!$A$1:$B$9941, 2, 0)/1000000000),H6838, VLOOKUP($A6839, 'NAV Daily'!$A$1:$B$9941, 2, 0)/1000000000)</f>
        <v>666.48381470779009</v>
      </c>
    </row>
    <row r="6840" spans="1:8" customFormat="1" x14ac:dyDescent="0.25">
      <c r="A6840" s="2">
        <v>45252</v>
      </c>
      <c r="B6840" s="110">
        <f>IF(ISNA(VLOOKUP($A6840, 'NAV Daily'!$A$1:$D$9941, 4, 0)),B6839, VLOOKUP($A6840, 'NAV Daily'!$A$1:$D$9941, 4, 0))</f>
        <v>3475.8989999999999</v>
      </c>
      <c r="C6840" s="110">
        <f>IF(IFERROR(VLOOKUP($A6840, JCI!A:E, 5, 0),C6839)="null",C6839, IFERROR(VLOOKUP( $A6840, JCI!A:E, 5, 0),C6839))</f>
        <v>6225.6860349999997</v>
      </c>
      <c r="D6840" s="6">
        <f>IF(ISNA(VLOOKUP($A6840,ICBI!$C$1:$D$10000, 2, 0)),D6839, VLOOKUP($A6840, ICBI!$C$1:$D$10000, 2, 0))</f>
        <v>274.53288710195</v>
      </c>
      <c r="E6840" s="2">
        <f t="shared" si="344"/>
        <v>43829</v>
      </c>
      <c r="F6840" s="3">
        <f t="shared" si="345"/>
        <v>3475.8989999999999</v>
      </c>
      <c r="G6840" s="3">
        <f t="shared" si="346"/>
        <v>5755.1273419798254</v>
      </c>
      <c r="H6840" s="6">
        <f>IF(ISNA(VLOOKUP($A6840, 'NAV Daily'!$A$1:$B$9941, 2, 0)/1000000000),H6839, VLOOKUP($A6840, 'NAV Daily'!$A$1:$B$9941, 2, 0)/1000000000)</f>
        <v>666.48381470779009</v>
      </c>
    </row>
    <row r="6841" spans="1:8" customFormat="1" x14ac:dyDescent="0.25">
      <c r="A6841" s="2">
        <v>45253</v>
      </c>
      <c r="B6841" s="110">
        <f>IF(ISNA(VLOOKUP($A6841, 'NAV Daily'!$A$1:$D$9941, 4, 0)),B6840, VLOOKUP($A6841, 'NAV Daily'!$A$1:$D$9941, 4, 0))</f>
        <v>3475.8989999999999</v>
      </c>
      <c r="C6841" s="110">
        <f>IF(IFERROR(VLOOKUP($A6841, JCI!A:E, 5, 0),C6840)="null",C6840, IFERROR(VLOOKUP( $A6841, JCI!A:E, 5, 0),C6840))</f>
        <v>6225.6860349999997</v>
      </c>
      <c r="D6841" s="6">
        <f>IF(ISNA(VLOOKUP($A6841,ICBI!$C$1:$D$10000, 2, 0)),D6840, VLOOKUP($A6841, ICBI!$C$1:$D$10000, 2, 0))</f>
        <v>274.53288710195</v>
      </c>
      <c r="E6841" s="2">
        <f t="shared" si="344"/>
        <v>43829</v>
      </c>
      <c r="F6841" s="3">
        <f t="shared" si="345"/>
        <v>3475.8989999999999</v>
      </c>
      <c r="G6841" s="3">
        <f t="shared" si="346"/>
        <v>5755.1273419798254</v>
      </c>
      <c r="H6841" s="6">
        <f>IF(ISNA(VLOOKUP($A6841, 'NAV Daily'!$A$1:$B$9941, 2, 0)/1000000000),H6840, VLOOKUP($A6841, 'NAV Daily'!$A$1:$B$9941, 2, 0)/1000000000)</f>
        <v>666.48381470779009</v>
      </c>
    </row>
    <row r="6842" spans="1:8" customFormat="1" x14ac:dyDescent="0.25">
      <c r="A6842" s="2">
        <v>45254</v>
      </c>
      <c r="B6842" s="110">
        <f>IF(ISNA(VLOOKUP($A6842, 'NAV Daily'!$A$1:$D$9941, 4, 0)),B6841, VLOOKUP($A6842, 'NAV Daily'!$A$1:$D$9941, 4, 0))</f>
        <v>3475.8989999999999</v>
      </c>
      <c r="C6842" s="110">
        <f>IF(IFERROR(VLOOKUP($A6842, JCI!A:E, 5, 0),C6841)="null",C6841, IFERROR(VLOOKUP( $A6842, JCI!A:E, 5, 0),C6841))</f>
        <v>6225.6860349999997</v>
      </c>
      <c r="D6842" s="6">
        <f>IF(ISNA(VLOOKUP($A6842,ICBI!$C$1:$D$10000, 2, 0)),D6841, VLOOKUP($A6842, ICBI!$C$1:$D$10000, 2, 0))</f>
        <v>274.53288710195</v>
      </c>
      <c r="E6842" s="2">
        <f t="shared" si="344"/>
        <v>43829</v>
      </c>
      <c r="F6842" s="3">
        <f t="shared" si="345"/>
        <v>3475.8989999999999</v>
      </c>
      <c r="G6842" s="3">
        <f t="shared" si="346"/>
        <v>5755.1273419798254</v>
      </c>
      <c r="H6842" s="6">
        <f>IF(ISNA(VLOOKUP($A6842, 'NAV Daily'!$A$1:$B$9941, 2, 0)/1000000000),H6841, VLOOKUP($A6842, 'NAV Daily'!$A$1:$B$9941, 2, 0)/1000000000)</f>
        <v>666.48381470779009</v>
      </c>
    </row>
    <row r="6843" spans="1:8" customFormat="1" x14ac:dyDescent="0.25">
      <c r="A6843" s="2">
        <v>45255</v>
      </c>
      <c r="B6843" s="110">
        <f>IF(ISNA(VLOOKUP($A6843, 'NAV Daily'!$A$1:$D$9941, 4, 0)),B6842, VLOOKUP($A6843, 'NAV Daily'!$A$1:$D$9941, 4, 0))</f>
        <v>3475.8989999999999</v>
      </c>
      <c r="C6843" s="110">
        <f>IF(IFERROR(VLOOKUP($A6843, JCI!A:E, 5, 0),C6842)="null",C6842, IFERROR(VLOOKUP( $A6843, JCI!A:E, 5, 0),C6842))</f>
        <v>6225.6860349999997</v>
      </c>
      <c r="D6843" s="6">
        <f>IF(ISNA(VLOOKUP($A6843,ICBI!$C$1:$D$10000, 2, 0)),D6842, VLOOKUP($A6843, ICBI!$C$1:$D$10000, 2, 0))</f>
        <v>274.53288710195</v>
      </c>
      <c r="E6843" s="2">
        <f t="shared" si="344"/>
        <v>43829</v>
      </c>
      <c r="F6843" s="3">
        <f t="shared" si="345"/>
        <v>3475.8989999999999</v>
      </c>
      <c r="G6843" s="3">
        <f t="shared" si="346"/>
        <v>5755.1273419798254</v>
      </c>
      <c r="H6843" s="6">
        <f>IF(ISNA(VLOOKUP($A6843, 'NAV Daily'!$A$1:$B$9941, 2, 0)/1000000000),H6842, VLOOKUP($A6843, 'NAV Daily'!$A$1:$B$9941, 2, 0)/1000000000)</f>
        <v>666.48381470779009</v>
      </c>
    </row>
    <row r="6844" spans="1:8" customFormat="1" x14ac:dyDescent="0.25">
      <c r="A6844" s="2">
        <v>45256</v>
      </c>
      <c r="B6844" s="110">
        <f>IF(ISNA(VLOOKUP($A6844, 'NAV Daily'!$A$1:$D$9941, 4, 0)),B6843, VLOOKUP($A6844, 'NAV Daily'!$A$1:$D$9941, 4, 0))</f>
        <v>3475.8989999999999</v>
      </c>
      <c r="C6844" s="110">
        <f>IF(IFERROR(VLOOKUP($A6844, JCI!A:E, 5, 0),C6843)="null",C6843, IFERROR(VLOOKUP( $A6844, JCI!A:E, 5, 0),C6843))</f>
        <v>6225.6860349999997</v>
      </c>
      <c r="D6844" s="6">
        <f>IF(ISNA(VLOOKUP($A6844,ICBI!$C$1:$D$10000, 2, 0)),D6843, VLOOKUP($A6844, ICBI!$C$1:$D$10000, 2, 0))</f>
        <v>274.53288710195</v>
      </c>
      <c r="E6844" s="2">
        <f t="shared" si="344"/>
        <v>43829</v>
      </c>
      <c r="F6844" s="3">
        <f t="shared" si="345"/>
        <v>3475.8989999999999</v>
      </c>
      <c r="G6844" s="3">
        <f t="shared" si="346"/>
        <v>5755.1273419798254</v>
      </c>
      <c r="H6844" s="6">
        <f>IF(ISNA(VLOOKUP($A6844, 'NAV Daily'!$A$1:$B$9941, 2, 0)/1000000000),H6843, VLOOKUP($A6844, 'NAV Daily'!$A$1:$B$9941, 2, 0)/1000000000)</f>
        <v>666.48381470779009</v>
      </c>
    </row>
    <row r="6845" spans="1:8" customFormat="1" x14ac:dyDescent="0.25">
      <c r="A6845" s="2">
        <v>45257</v>
      </c>
      <c r="B6845" s="110">
        <f>IF(ISNA(VLOOKUP($A6845, 'NAV Daily'!$A$1:$D$9941, 4, 0)),B6844, VLOOKUP($A6845, 'NAV Daily'!$A$1:$D$9941, 4, 0))</f>
        <v>3475.8989999999999</v>
      </c>
      <c r="C6845" s="110">
        <f>IF(IFERROR(VLOOKUP($A6845, JCI!A:E, 5, 0),C6844)="null",C6844, IFERROR(VLOOKUP( $A6845, JCI!A:E, 5, 0),C6844))</f>
        <v>6225.6860349999997</v>
      </c>
      <c r="D6845" s="6">
        <f>IF(ISNA(VLOOKUP($A6845,ICBI!$C$1:$D$10000, 2, 0)),D6844, VLOOKUP($A6845, ICBI!$C$1:$D$10000, 2, 0))</f>
        <v>274.53288710195</v>
      </c>
      <c r="E6845" s="2">
        <f t="shared" si="344"/>
        <v>43829</v>
      </c>
      <c r="F6845" s="3">
        <f t="shared" si="345"/>
        <v>3475.8989999999999</v>
      </c>
      <c r="G6845" s="3">
        <f t="shared" si="346"/>
        <v>5755.1273419798254</v>
      </c>
      <c r="H6845" s="6">
        <f>IF(ISNA(VLOOKUP($A6845, 'NAV Daily'!$A$1:$B$9941, 2, 0)/1000000000),H6844, VLOOKUP($A6845, 'NAV Daily'!$A$1:$B$9941, 2, 0)/1000000000)</f>
        <v>666.48381470779009</v>
      </c>
    </row>
    <row r="6846" spans="1:8" customFormat="1" x14ac:dyDescent="0.25">
      <c r="A6846" s="2">
        <v>45258</v>
      </c>
      <c r="B6846" s="110">
        <f>IF(ISNA(VLOOKUP($A6846, 'NAV Daily'!$A$1:$D$9941, 4, 0)),B6845, VLOOKUP($A6846, 'NAV Daily'!$A$1:$D$9941, 4, 0))</f>
        <v>3475.8989999999999</v>
      </c>
      <c r="C6846" s="110">
        <f>IF(IFERROR(VLOOKUP($A6846, JCI!A:E, 5, 0),C6845)="null",C6845, IFERROR(VLOOKUP( $A6846, JCI!A:E, 5, 0),C6845))</f>
        <v>6225.6860349999997</v>
      </c>
      <c r="D6846" s="6">
        <f>IF(ISNA(VLOOKUP($A6846,ICBI!$C$1:$D$10000, 2, 0)),D6845, VLOOKUP($A6846, ICBI!$C$1:$D$10000, 2, 0))</f>
        <v>274.53288710195</v>
      </c>
      <c r="E6846" s="2">
        <f t="shared" si="344"/>
        <v>43829</v>
      </c>
      <c r="F6846" s="3">
        <f t="shared" si="345"/>
        <v>3475.8989999999999</v>
      </c>
      <c r="G6846" s="3">
        <f t="shared" si="346"/>
        <v>5755.1273419798254</v>
      </c>
      <c r="H6846" s="6">
        <f>IF(ISNA(VLOOKUP($A6846, 'NAV Daily'!$A$1:$B$9941, 2, 0)/1000000000),H6845, VLOOKUP($A6846, 'NAV Daily'!$A$1:$B$9941, 2, 0)/1000000000)</f>
        <v>666.48381470779009</v>
      </c>
    </row>
    <row r="6847" spans="1:8" customFormat="1" x14ac:dyDescent="0.25">
      <c r="A6847" s="2">
        <v>45259</v>
      </c>
      <c r="B6847" s="110">
        <f>IF(ISNA(VLOOKUP($A6847, 'NAV Daily'!$A$1:$D$9941, 4, 0)),B6846, VLOOKUP($A6847, 'NAV Daily'!$A$1:$D$9941, 4, 0))</f>
        <v>3475.8989999999999</v>
      </c>
      <c r="C6847" s="110">
        <f>IF(IFERROR(VLOOKUP($A6847, JCI!A:E, 5, 0),C6846)="null",C6846, IFERROR(VLOOKUP( $A6847, JCI!A:E, 5, 0),C6846))</f>
        <v>6225.6860349999997</v>
      </c>
      <c r="D6847" s="6">
        <f>IF(ISNA(VLOOKUP($A6847,ICBI!$C$1:$D$10000, 2, 0)),D6846, VLOOKUP($A6847, ICBI!$C$1:$D$10000, 2, 0))</f>
        <v>274.53288710195</v>
      </c>
      <c r="E6847" s="2">
        <f t="shared" si="344"/>
        <v>43829</v>
      </c>
      <c r="F6847" s="3">
        <f t="shared" si="345"/>
        <v>3475.8989999999999</v>
      </c>
      <c r="G6847" s="3">
        <f t="shared" si="346"/>
        <v>5755.1273419798254</v>
      </c>
      <c r="H6847" s="6">
        <f>IF(ISNA(VLOOKUP($A6847, 'NAV Daily'!$A$1:$B$9941, 2, 0)/1000000000),H6846, VLOOKUP($A6847, 'NAV Daily'!$A$1:$B$9941, 2, 0)/1000000000)</f>
        <v>666.48381470779009</v>
      </c>
    </row>
    <row r="6848" spans="1:8" customFormat="1" x14ac:dyDescent="0.25">
      <c r="A6848" s="2">
        <v>45260</v>
      </c>
      <c r="B6848" s="110">
        <f>IF(ISNA(VLOOKUP($A6848, 'NAV Daily'!$A$1:$D$9941, 4, 0)),B6847, VLOOKUP($A6848, 'NAV Daily'!$A$1:$D$9941, 4, 0))</f>
        <v>3475.8989999999999</v>
      </c>
      <c r="C6848" s="110">
        <f>IF(IFERROR(VLOOKUP($A6848, JCI!A:E, 5, 0),C6847)="null",C6847, IFERROR(VLOOKUP( $A6848, JCI!A:E, 5, 0),C6847))</f>
        <v>6225.6860349999997</v>
      </c>
      <c r="D6848" s="6">
        <f>IF(ISNA(VLOOKUP($A6848,ICBI!$C$1:$D$10000, 2, 0)),D6847, VLOOKUP($A6848, ICBI!$C$1:$D$10000, 2, 0))</f>
        <v>274.53288710195</v>
      </c>
      <c r="E6848" s="2">
        <f t="shared" si="344"/>
        <v>43829</v>
      </c>
      <c r="F6848" s="3">
        <f t="shared" si="345"/>
        <v>3475.8989999999999</v>
      </c>
      <c r="G6848" s="3">
        <f t="shared" si="346"/>
        <v>5755.1273419798254</v>
      </c>
      <c r="H6848" s="6">
        <f>IF(ISNA(VLOOKUP($A6848, 'NAV Daily'!$A$1:$B$9941, 2, 0)/1000000000),H6847, VLOOKUP($A6848, 'NAV Daily'!$A$1:$B$9941, 2, 0)/1000000000)</f>
        <v>666.48381470779009</v>
      </c>
    </row>
    <row r="6849" spans="1:8" customFormat="1" x14ac:dyDescent="0.25">
      <c r="A6849" s="2">
        <v>45261</v>
      </c>
      <c r="B6849" s="110">
        <f>IF(ISNA(VLOOKUP($A6849, 'NAV Daily'!$A$1:$D$9941, 4, 0)),B6848, VLOOKUP($A6849, 'NAV Daily'!$A$1:$D$9941, 4, 0))</f>
        <v>3475.8989999999999</v>
      </c>
      <c r="C6849" s="110">
        <f>IF(IFERROR(VLOOKUP($A6849, JCI!A:E, 5, 0),C6848)="null",C6848, IFERROR(VLOOKUP( $A6849, JCI!A:E, 5, 0),C6848))</f>
        <v>6225.6860349999997</v>
      </c>
      <c r="D6849" s="6">
        <f>IF(ISNA(VLOOKUP($A6849,ICBI!$C$1:$D$10000, 2, 0)),D6848, VLOOKUP($A6849, ICBI!$C$1:$D$10000, 2, 0))</f>
        <v>274.53288710195</v>
      </c>
      <c r="E6849" s="2">
        <f t="shared" si="344"/>
        <v>43829</v>
      </c>
      <c r="F6849" s="3">
        <f t="shared" si="345"/>
        <v>3475.8989999999999</v>
      </c>
      <c r="G6849" s="3">
        <f t="shared" si="346"/>
        <v>5755.1273419798254</v>
      </c>
      <c r="H6849" s="6">
        <f>IF(ISNA(VLOOKUP($A6849, 'NAV Daily'!$A$1:$B$9941, 2, 0)/1000000000),H6848, VLOOKUP($A6849, 'NAV Daily'!$A$1:$B$9941, 2, 0)/1000000000)</f>
        <v>666.48381470779009</v>
      </c>
    </row>
    <row r="6850" spans="1:8" customFormat="1" x14ac:dyDescent="0.25">
      <c r="A6850" s="2">
        <v>45262</v>
      </c>
      <c r="B6850" s="110">
        <f>IF(ISNA(VLOOKUP($A6850, 'NAV Daily'!$A$1:$D$9941, 4, 0)),B6849, VLOOKUP($A6850, 'NAV Daily'!$A$1:$D$9941, 4, 0))</f>
        <v>3475.8989999999999</v>
      </c>
      <c r="C6850" s="110">
        <f>IF(IFERROR(VLOOKUP($A6850, JCI!A:E, 5, 0),C6849)="null",C6849, IFERROR(VLOOKUP( $A6850, JCI!A:E, 5, 0),C6849))</f>
        <v>6225.6860349999997</v>
      </c>
      <c r="D6850" s="6">
        <f>IF(ISNA(VLOOKUP($A6850,ICBI!$C$1:$D$10000, 2, 0)),D6849, VLOOKUP($A6850, ICBI!$C$1:$D$10000, 2, 0))</f>
        <v>274.53288710195</v>
      </c>
      <c r="E6850" s="2">
        <f t="shared" si="344"/>
        <v>43829</v>
      </c>
      <c r="F6850" s="3">
        <f t="shared" si="345"/>
        <v>3475.8989999999999</v>
      </c>
      <c r="G6850" s="3">
        <f t="shared" si="346"/>
        <v>5755.1273419798254</v>
      </c>
      <c r="H6850" s="6">
        <f>IF(ISNA(VLOOKUP($A6850, 'NAV Daily'!$A$1:$B$9941, 2, 0)/1000000000),H6849, VLOOKUP($A6850, 'NAV Daily'!$A$1:$B$9941, 2, 0)/1000000000)</f>
        <v>666.48381470779009</v>
      </c>
    </row>
    <row r="6851" spans="1:8" customFormat="1" x14ac:dyDescent="0.25">
      <c r="A6851" s="2">
        <v>45263</v>
      </c>
      <c r="B6851" s="110">
        <f>IF(ISNA(VLOOKUP($A6851, 'NAV Daily'!$A$1:$D$9941, 4, 0)),B6850, VLOOKUP($A6851, 'NAV Daily'!$A$1:$D$9941, 4, 0))</f>
        <v>3475.8989999999999</v>
      </c>
      <c r="C6851" s="110">
        <f>IF(IFERROR(VLOOKUP($A6851, JCI!A:E, 5, 0),C6850)="null",C6850, IFERROR(VLOOKUP( $A6851, JCI!A:E, 5, 0),C6850))</f>
        <v>6225.6860349999997</v>
      </c>
      <c r="D6851" s="6">
        <f>IF(ISNA(VLOOKUP($A6851,ICBI!$C$1:$D$10000, 2, 0)),D6850, VLOOKUP($A6851, ICBI!$C$1:$D$10000, 2, 0))</f>
        <v>274.53288710195</v>
      </c>
      <c r="E6851" s="2">
        <f t="shared" ref="E6851:E6914" si="347">IF($A6851&gt;$K$1, $K$1, $A6851)</f>
        <v>43829</v>
      </c>
      <c r="F6851" s="3">
        <f t="shared" ref="F6851:F6914" si="348">IF($A6851&gt;$K$1, F6850, $B6851)</f>
        <v>3475.8989999999999</v>
      </c>
      <c r="G6851" s="3">
        <f t="shared" ref="G6851:G6914" si="349">IF(ISERROR(IF($A6851&gt;$K$1, G6850, $C6851/$C$2*1000)),G6850, IF($A6851&gt;$K$1, G6850, $C6851/$C$2*1000))</f>
        <v>5755.1273419798254</v>
      </c>
      <c r="H6851" s="6">
        <f>IF(ISNA(VLOOKUP($A6851, 'NAV Daily'!$A$1:$B$9941, 2, 0)/1000000000),H6850, VLOOKUP($A6851, 'NAV Daily'!$A$1:$B$9941, 2, 0)/1000000000)</f>
        <v>666.48381470779009</v>
      </c>
    </row>
    <row r="6852" spans="1:8" customFormat="1" x14ac:dyDescent="0.25">
      <c r="A6852" s="2">
        <v>45264</v>
      </c>
      <c r="B6852" s="110">
        <f>IF(ISNA(VLOOKUP($A6852, 'NAV Daily'!$A$1:$D$9941, 4, 0)),B6851, VLOOKUP($A6852, 'NAV Daily'!$A$1:$D$9941, 4, 0))</f>
        <v>3475.8989999999999</v>
      </c>
      <c r="C6852" s="110">
        <f>IF(IFERROR(VLOOKUP($A6852, JCI!A:E, 5, 0),C6851)="null",C6851, IFERROR(VLOOKUP( $A6852, JCI!A:E, 5, 0),C6851))</f>
        <v>6225.6860349999997</v>
      </c>
      <c r="D6852" s="6">
        <f>IF(ISNA(VLOOKUP($A6852,ICBI!$C$1:$D$10000, 2, 0)),D6851, VLOOKUP($A6852, ICBI!$C$1:$D$10000, 2, 0))</f>
        <v>274.53288710195</v>
      </c>
      <c r="E6852" s="2">
        <f t="shared" si="347"/>
        <v>43829</v>
      </c>
      <c r="F6852" s="3">
        <f t="shared" si="348"/>
        <v>3475.8989999999999</v>
      </c>
      <c r="G6852" s="3">
        <f t="shared" si="349"/>
        <v>5755.1273419798254</v>
      </c>
      <c r="H6852" s="6">
        <f>IF(ISNA(VLOOKUP($A6852, 'NAV Daily'!$A$1:$B$9941, 2, 0)/1000000000),H6851, VLOOKUP($A6852, 'NAV Daily'!$A$1:$B$9941, 2, 0)/1000000000)</f>
        <v>666.48381470779009</v>
      </c>
    </row>
    <row r="6853" spans="1:8" customFormat="1" x14ac:dyDescent="0.25">
      <c r="A6853" s="2">
        <v>45265</v>
      </c>
      <c r="B6853" s="110">
        <f>IF(ISNA(VLOOKUP($A6853, 'NAV Daily'!$A$1:$D$9941, 4, 0)),B6852, VLOOKUP($A6853, 'NAV Daily'!$A$1:$D$9941, 4, 0))</f>
        <v>3475.8989999999999</v>
      </c>
      <c r="C6853" s="110">
        <f>IF(IFERROR(VLOOKUP($A6853, JCI!A:E, 5, 0),C6852)="null",C6852, IFERROR(VLOOKUP( $A6853, JCI!A:E, 5, 0),C6852))</f>
        <v>6225.6860349999997</v>
      </c>
      <c r="D6853" s="6">
        <f>IF(ISNA(VLOOKUP($A6853,ICBI!$C$1:$D$10000, 2, 0)),D6852, VLOOKUP($A6853, ICBI!$C$1:$D$10000, 2, 0))</f>
        <v>274.53288710195</v>
      </c>
      <c r="E6853" s="2">
        <f t="shared" si="347"/>
        <v>43829</v>
      </c>
      <c r="F6853" s="3">
        <f t="shared" si="348"/>
        <v>3475.8989999999999</v>
      </c>
      <c r="G6853" s="3">
        <f t="shared" si="349"/>
        <v>5755.1273419798254</v>
      </c>
      <c r="H6853" s="6">
        <f>IF(ISNA(VLOOKUP($A6853, 'NAV Daily'!$A$1:$B$9941, 2, 0)/1000000000),H6852, VLOOKUP($A6853, 'NAV Daily'!$A$1:$B$9941, 2, 0)/1000000000)</f>
        <v>666.48381470779009</v>
      </c>
    </row>
    <row r="6854" spans="1:8" customFormat="1" x14ac:dyDescent="0.25">
      <c r="A6854" s="2">
        <v>45266</v>
      </c>
      <c r="B6854" s="110">
        <f>IF(ISNA(VLOOKUP($A6854, 'NAV Daily'!$A$1:$D$9941, 4, 0)),B6853, VLOOKUP($A6854, 'NAV Daily'!$A$1:$D$9941, 4, 0))</f>
        <v>3475.8989999999999</v>
      </c>
      <c r="C6854" s="110">
        <f>IF(IFERROR(VLOOKUP($A6854, JCI!A:E, 5, 0),C6853)="null",C6853, IFERROR(VLOOKUP( $A6854, JCI!A:E, 5, 0),C6853))</f>
        <v>6225.6860349999997</v>
      </c>
      <c r="D6854" s="6">
        <f>IF(ISNA(VLOOKUP($A6854,ICBI!$C$1:$D$10000, 2, 0)),D6853, VLOOKUP($A6854, ICBI!$C$1:$D$10000, 2, 0))</f>
        <v>274.53288710195</v>
      </c>
      <c r="E6854" s="2">
        <f t="shared" si="347"/>
        <v>43829</v>
      </c>
      <c r="F6854" s="3">
        <f t="shared" si="348"/>
        <v>3475.8989999999999</v>
      </c>
      <c r="G6854" s="3">
        <f t="shared" si="349"/>
        <v>5755.1273419798254</v>
      </c>
      <c r="H6854" s="6">
        <f>IF(ISNA(VLOOKUP($A6854, 'NAV Daily'!$A$1:$B$9941, 2, 0)/1000000000),H6853, VLOOKUP($A6854, 'NAV Daily'!$A$1:$B$9941, 2, 0)/1000000000)</f>
        <v>666.48381470779009</v>
      </c>
    </row>
    <row r="6855" spans="1:8" customFormat="1" x14ac:dyDescent="0.25">
      <c r="A6855" s="2">
        <v>45267</v>
      </c>
      <c r="B6855" s="110">
        <f>IF(ISNA(VLOOKUP($A6855, 'NAV Daily'!$A$1:$D$9941, 4, 0)),B6854, VLOOKUP($A6855, 'NAV Daily'!$A$1:$D$9941, 4, 0))</f>
        <v>3475.8989999999999</v>
      </c>
      <c r="C6855" s="110">
        <f>IF(IFERROR(VLOOKUP($A6855, JCI!A:E, 5, 0),C6854)="null",C6854, IFERROR(VLOOKUP( $A6855, JCI!A:E, 5, 0),C6854))</f>
        <v>6225.6860349999997</v>
      </c>
      <c r="D6855" s="6">
        <f>IF(ISNA(VLOOKUP($A6855,ICBI!$C$1:$D$10000, 2, 0)),D6854, VLOOKUP($A6855, ICBI!$C$1:$D$10000, 2, 0))</f>
        <v>274.53288710195</v>
      </c>
      <c r="E6855" s="2">
        <f t="shared" si="347"/>
        <v>43829</v>
      </c>
      <c r="F6855" s="3">
        <f t="shared" si="348"/>
        <v>3475.8989999999999</v>
      </c>
      <c r="G6855" s="3">
        <f t="shared" si="349"/>
        <v>5755.1273419798254</v>
      </c>
      <c r="H6855" s="6">
        <f>IF(ISNA(VLOOKUP($A6855, 'NAV Daily'!$A$1:$B$9941, 2, 0)/1000000000),H6854, VLOOKUP($A6855, 'NAV Daily'!$A$1:$B$9941, 2, 0)/1000000000)</f>
        <v>666.48381470779009</v>
      </c>
    </row>
    <row r="6856" spans="1:8" customFormat="1" x14ac:dyDescent="0.25">
      <c r="A6856" s="2">
        <v>45268</v>
      </c>
      <c r="B6856" s="110">
        <f>IF(ISNA(VLOOKUP($A6856, 'NAV Daily'!$A$1:$D$9941, 4, 0)),B6855, VLOOKUP($A6856, 'NAV Daily'!$A$1:$D$9941, 4, 0))</f>
        <v>3475.8989999999999</v>
      </c>
      <c r="C6856" s="110">
        <f>IF(IFERROR(VLOOKUP($A6856, JCI!A:E, 5, 0),C6855)="null",C6855, IFERROR(VLOOKUP( $A6856, JCI!A:E, 5, 0),C6855))</f>
        <v>6225.6860349999997</v>
      </c>
      <c r="D6856" s="6">
        <f>IF(ISNA(VLOOKUP($A6856,ICBI!$C$1:$D$10000, 2, 0)),D6855, VLOOKUP($A6856, ICBI!$C$1:$D$10000, 2, 0))</f>
        <v>274.53288710195</v>
      </c>
      <c r="E6856" s="2">
        <f t="shared" si="347"/>
        <v>43829</v>
      </c>
      <c r="F6856" s="3">
        <f t="shared" si="348"/>
        <v>3475.8989999999999</v>
      </c>
      <c r="G6856" s="3">
        <f t="shared" si="349"/>
        <v>5755.1273419798254</v>
      </c>
      <c r="H6856" s="6">
        <f>IF(ISNA(VLOOKUP($A6856, 'NAV Daily'!$A$1:$B$9941, 2, 0)/1000000000),H6855, VLOOKUP($A6856, 'NAV Daily'!$A$1:$B$9941, 2, 0)/1000000000)</f>
        <v>666.48381470779009</v>
      </c>
    </row>
    <row r="6857" spans="1:8" customFormat="1" x14ac:dyDescent="0.25">
      <c r="A6857" s="2">
        <v>45269</v>
      </c>
      <c r="B6857" s="110">
        <f>IF(ISNA(VLOOKUP($A6857, 'NAV Daily'!$A$1:$D$9941, 4, 0)),B6856, VLOOKUP($A6857, 'NAV Daily'!$A$1:$D$9941, 4, 0))</f>
        <v>3475.8989999999999</v>
      </c>
      <c r="C6857" s="110">
        <f>IF(IFERROR(VLOOKUP($A6857, JCI!A:E, 5, 0),C6856)="null",C6856, IFERROR(VLOOKUP( $A6857, JCI!A:E, 5, 0),C6856))</f>
        <v>6225.6860349999997</v>
      </c>
      <c r="D6857" s="6">
        <f>IF(ISNA(VLOOKUP($A6857,ICBI!$C$1:$D$10000, 2, 0)),D6856, VLOOKUP($A6857, ICBI!$C$1:$D$10000, 2, 0))</f>
        <v>274.53288710195</v>
      </c>
      <c r="E6857" s="2">
        <f t="shared" si="347"/>
        <v>43829</v>
      </c>
      <c r="F6857" s="3">
        <f t="shared" si="348"/>
        <v>3475.8989999999999</v>
      </c>
      <c r="G6857" s="3">
        <f t="shared" si="349"/>
        <v>5755.1273419798254</v>
      </c>
      <c r="H6857" s="6">
        <f>IF(ISNA(VLOOKUP($A6857, 'NAV Daily'!$A$1:$B$9941, 2, 0)/1000000000),H6856, VLOOKUP($A6857, 'NAV Daily'!$A$1:$B$9941, 2, 0)/1000000000)</f>
        <v>666.48381470779009</v>
      </c>
    </row>
    <row r="6858" spans="1:8" customFormat="1" x14ac:dyDescent="0.25">
      <c r="A6858" s="2">
        <v>45270</v>
      </c>
      <c r="B6858" s="110">
        <f>IF(ISNA(VLOOKUP($A6858, 'NAV Daily'!$A$1:$D$9941, 4, 0)),B6857, VLOOKUP($A6858, 'NAV Daily'!$A$1:$D$9941, 4, 0))</f>
        <v>3475.8989999999999</v>
      </c>
      <c r="C6858" s="110">
        <f>IF(IFERROR(VLOOKUP($A6858, JCI!A:E, 5, 0),C6857)="null",C6857, IFERROR(VLOOKUP( $A6858, JCI!A:E, 5, 0),C6857))</f>
        <v>6225.6860349999997</v>
      </c>
      <c r="D6858" s="6">
        <f>IF(ISNA(VLOOKUP($A6858,ICBI!$C$1:$D$10000, 2, 0)),D6857, VLOOKUP($A6858, ICBI!$C$1:$D$10000, 2, 0))</f>
        <v>274.53288710195</v>
      </c>
      <c r="E6858" s="2">
        <f t="shared" si="347"/>
        <v>43829</v>
      </c>
      <c r="F6858" s="3">
        <f t="shared" si="348"/>
        <v>3475.8989999999999</v>
      </c>
      <c r="G6858" s="3">
        <f t="shared" si="349"/>
        <v>5755.1273419798254</v>
      </c>
      <c r="H6858" s="6">
        <f>IF(ISNA(VLOOKUP($A6858, 'NAV Daily'!$A$1:$B$9941, 2, 0)/1000000000),H6857, VLOOKUP($A6858, 'NAV Daily'!$A$1:$B$9941, 2, 0)/1000000000)</f>
        <v>666.48381470779009</v>
      </c>
    </row>
    <row r="6859" spans="1:8" customFormat="1" x14ac:dyDescent="0.25">
      <c r="A6859" s="2">
        <v>45271</v>
      </c>
      <c r="B6859" s="110">
        <f>IF(ISNA(VLOOKUP($A6859, 'NAV Daily'!$A$1:$D$9941, 4, 0)),B6858, VLOOKUP($A6859, 'NAV Daily'!$A$1:$D$9941, 4, 0))</f>
        <v>3475.8989999999999</v>
      </c>
      <c r="C6859" s="110">
        <f>IF(IFERROR(VLOOKUP($A6859, JCI!A:E, 5, 0),C6858)="null",C6858, IFERROR(VLOOKUP( $A6859, JCI!A:E, 5, 0),C6858))</f>
        <v>6225.6860349999997</v>
      </c>
      <c r="D6859" s="6">
        <f>IF(ISNA(VLOOKUP($A6859,ICBI!$C$1:$D$10000, 2, 0)),D6858, VLOOKUP($A6859, ICBI!$C$1:$D$10000, 2, 0))</f>
        <v>274.53288710195</v>
      </c>
      <c r="E6859" s="2">
        <f t="shared" si="347"/>
        <v>43829</v>
      </c>
      <c r="F6859" s="3">
        <f t="shared" si="348"/>
        <v>3475.8989999999999</v>
      </c>
      <c r="G6859" s="3">
        <f t="shared" si="349"/>
        <v>5755.1273419798254</v>
      </c>
      <c r="H6859" s="6">
        <f>IF(ISNA(VLOOKUP($A6859, 'NAV Daily'!$A$1:$B$9941, 2, 0)/1000000000),H6858, VLOOKUP($A6859, 'NAV Daily'!$A$1:$B$9941, 2, 0)/1000000000)</f>
        <v>666.48381470779009</v>
      </c>
    </row>
    <row r="6860" spans="1:8" customFormat="1" x14ac:dyDescent="0.25">
      <c r="A6860" s="2">
        <v>45272</v>
      </c>
      <c r="B6860" s="110">
        <f>IF(ISNA(VLOOKUP($A6860, 'NAV Daily'!$A$1:$D$9941, 4, 0)),B6859, VLOOKUP($A6860, 'NAV Daily'!$A$1:$D$9941, 4, 0))</f>
        <v>3475.8989999999999</v>
      </c>
      <c r="C6860" s="110">
        <f>IF(IFERROR(VLOOKUP($A6860, JCI!A:E, 5, 0),C6859)="null",C6859, IFERROR(VLOOKUP( $A6860, JCI!A:E, 5, 0),C6859))</f>
        <v>6225.6860349999997</v>
      </c>
      <c r="D6860" s="6">
        <f>IF(ISNA(VLOOKUP($A6860,ICBI!$C$1:$D$10000, 2, 0)),D6859, VLOOKUP($A6860, ICBI!$C$1:$D$10000, 2, 0))</f>
        <v>274.53288710195</v>
      </c>
      <c r="E6860" s="2">
        <f t="shared" si="347"/>
        <v>43829</v>
      </c>
      <c r="F6860" s="3">
        <f t="shared" si="348"/>
        <v>3475.8989999999999</v>
      </c>
      <c r="G6860" s="3">
        <f t="shared" si="349"/>
        <v>5755.1273419798254</v>
      </c>
      <c r="H6860" s="6">
        <f>IF(ISNA(VLOOKUP($A6860, 'NAV Daily'!$A$1:$B$9941, 2, 0)/1000000000),H6859, VLOOKUP($A6860, 'NAV Daily'!$A$1:$B$9941, 2, 0)/1000000000)</f>
        <v>666.48381470779009</v>
      </c>
    </row>
    <row r="6861" spans="1:8" customFormat="1" x14ac:dyDescent="0.25">
      <c r="A6861" s="2">
        <v>45273</v>
      </c>
      <c r="B6861" s="110">
        <f>IF(ISNA(VLOOKUP($A6861, 'NAV Daily'!$A$1:$D$9941, 4, 0)),B6860, VLOOKUP($A6861, 'NAV Daily'!$A$1:$D$9941, 4, 0))</f>
        <v>3475.8989999999999</v>
      </c>
      <c r="C6861" s="110">
        <f>IF(IFERROR(VLOOKUP($A6861, JCI!A:E, 5, 0),C6860)="null",C6860, IFERROR(VLOOKUP( $A6861, JCI!A:E, 5, 0),C6860))</f>
        <v>6225.6860349999997</v>
      </c>
      <c r="D6861" s="6">
        <f>IF(ISNA(VLOOKUP($A6861,ICBI!$C$1:$D$10000, 2, 0)),D6860, VLOOKUP($A6861, ICBI!$C$1:$D$10000, 2, 0))</f>
        <v>274.53288710195</v>
      </c>
      <c r="E6861" s="2">
        <f t="shared" si="347"/>
        <v>43829</v>
      </c>
      <c r="F6861" s="3">
        <f t="shared" si="348"/>
        <v>3475.8989999999999</v>
      </c>
      <c r="G6861" s="3">
        <f t="shared" si="349"/>
        <v>5755.1273419798254</v>
      </c>
      <c r="H6861" s="6">
        <f>IF(ISNA(VLOOKUP($A6861, 'NAV Daily'!$A$1:$B$9941, 2, 0)/1000000000),H6860, VLOOKUP($A6861, 'NAV Daily'!$A$1:$B$9941, 2, 0)/1000000000)</f>
        <v>666.48381470779009</v>
      </c>
    </row>
    <row r="6862" spans="1:8" customFormat="1" x14ac:dyDescent="0.25">
      <c r="A6862" s="2">
        <v>45274</v>
      </c>
      <c r="B6862" s="110">
        <f>IF(ISNA(VLOOKUP($A6862, 'NAV Daily'!$A$1:$D$9941, 4, 0)),B6861, VLOOKUP($A6862, 'NAV Daily'!$A$1:$D$9941, 4, 0))</f>
        <v>3475.8989999999999</v>
      </c>
      <c r="C6862" s="110">
        <f>IF(IFERROR(VLOOKUP($A6862, JCI!A:E, 5, 0),C6861)="null",C6861, IFERROR(VLOOKUP( $A6862, JCI!A:E, 5, 0),C6861))</f>
        <v>6225.6860349999997</v>
      </c>
      <c r="D6862" s="6">
        <f>IF(ISNA(VLOOKUP($A6862,ICBI!$C$1:$D$10000, 2, 0)),D6861, VLOOKUP($A6862, ICBI!$C$1:$D$10000, 2, 0))</f>
        <v>274.53288710195</v>
      </c>
      <c r="E6862" s="2">
        <f t="shared" si="347"/>
        <v>43829</v>
      </c>
      <c r="F6862" s="3">
        <f t="shared" si="348"/>
        <v>3475.8989999999999</v>
      </c>
      <c r="G6862" s="3">
        <f t="shared" si="349"/>
        <v>5755.1273419798254</v>
      </c>
      <c r="H6862" s="6">
        <f>IF(ISNA(VLOOKUP($A6862, 'NAV Daily'!$A$1:$B$9941, 2, 0)/1000000000),H6861, VLOOKUP($A6862, 'NAV Daily'!$A$1:$B$9941, 2, 0)/1000000000)</f>
        <v>666.48381470779009</v>
      </c>
    </row>
    <row r="6863" spans="1:8" customFormat="1" x14ac:dyDescent="0.25">
      <c r="A6863" s="2">
        <v>45275</v>
      </c>
      <c r="B6863" s="110">
        <f>IF(ISNA(VLOOKUP($A6863, 'NAV Daily'!$A$1:$D$9941, 4, 0)),B6862, VLOOKUP($A6863, 'NAV Daily'!$A$1:$D$9941, 4, 0))</f>
        <v>3475.8989999999999</v>
      </c>
      <c r="C6863" s="110">
        <f>IF(IFERROR(VLOOKUP($A6863, JCI!A:E, 5, 0),C6862)="null",C6862, IFERROR(VLOOKUP( $A6863, JCI!A:E, 5, 0),C6862))</f>
        <v>6225.6860349999997</v>
      </c>
      <c r="D6863" s="6">
        <f>IF(ISNA(VLOOKUP($A6863,ICBI!$C$1:$D$10000, 2, 0)),D6862, VLOOKUP($A6863, ICBI!$C$1:$D$10000, 2, 0))</f>
        <v>274.53288710195</v>
      </c>
      <c r="E6863" s="2">
        <f t="shared" si="347"/>
        <v>43829</v>
      </c>
      <c r="F6863" s="3">
        <f t="shared" si="348"/>
        <v>3475.8989999999999</v>
      </c>
      <c r="G6863" s="3">
        <f t="shared" si="349"/>
        <v>5755.1273419798254</v>
      </c>
      <c r="H6863" s="6">
        <f>IF(ISNA(VLOOKUP($A6863, 'NAV Daily'!$A$1:$B$9941, 2, 0)/1000000000),H6862, VLOOKUP($A6863, 'NAV Daily'!$A$1:$B$9941, 2, 0)/1000000000)</f>
        <v>666.48381470779009</v>
      </c>
    </row>
    <row r="6864" spans="1:8" customFormat="1" x14ac:dyDescent="0.25">
      <c r="A6864" s="2">
        <v>45276</v>
      </c>
      <c r="B6864" s="110">
        <f>IF(ISNA(VLOOKUP($A6864, 'NAV Daily'!$A$1:$D$9941, 4, 0)),B6863, VLOOKUP($A6864, 'NAV Daily'!$A$1:$D$9941, 4, 0))</f>
        <v>3475.8989999999999</v>
      </c>
      <c r="C6864" s="110">
        <f>IF(IFERROR(VLOOKUP($A6864, JCI!A:E, 5, 0),C6863)="null",C6863, IFERROR(VLOOKUP( $A6864, JCI!A:E, 5, 0),C6863))</f>
        <v>6225.6860349999997</v>
      </c>
      <c r="D6864" s="6">
        <f>IF(ISNA(VLOOKUP($A6864,ICBI!$C$1:$D$10000, 2, 0)),D6863, VLOOKUP($A6864, ICBI!$C$1:$D$10000, 2, 0))</f>
        <v>274.53288710195</v>
      </c>
      <c r="E6864" s="2">
        <f t="shared" si="347"/>
        <v>43829</v>
      </c>
      <c r="F6864" s="3">
        <f t="shared" si="348"/>
        <v>3475.8989999999999</v>
      </c>
      <c r="G6864" s="3">
        <f t="shared" si="349"/>
        <v>5755.1273419798254</v>
      </c>
      <c r="H6864" s="6">
        <f>IF(ISNA(VLOOKUP($A6864, 'NAV Daily'!$A$1:$B$9941, 2, 0)/1000000000),H6863, VLOOKUP($A6864, 'NAV Daily'!$A$1:$B$9941, 2, 0)/1000000000)</f>
        <v>666.48381470779009</v>
      </c>
    </row>
    <row r="6865" spans="1:8" customFormat="1" x14ac:dyDescent="0.25">
      <c r="A6865" s="2">
        <v>45277</v>
      </c>
      <c r="B6865" s="110">
        <f>IF(ISNA(VLOOKUP($A6865, 'NAV Daily'!$A$1:$D$9941, 4, 0)),B6864, VLOOKUP($A6865, 'NAV Daily'!$A$1:$D$9941, 4, 0))</f>
        <v>3475.8989999999999</v>
      </c>
      <c r="C6865" s="110">
        <f>IF(IFERROR(VLOOKUP($A6865, JCI!A:E, 5, 0),C6864)="null",C6864, IFERROR(VLOOKUP( $A6865, JCI!A:E, 5, 0),C6864))</f>
        <v>6225.6860349999997</v>
      </c>
      <c r="D6865" s="6">
        <f>IF(ISNA(VLOOKUP($A6865,ICBI!$C$1:$D$10000, 2, 0)),D6864, VLOOKUP($A6865, ICBI!$C$1:$D$10000, 2, 0))</f>
        <v>274.53288710195</v>
      </c>
      <c r="E6865" s="2">
        <f t="shared" si="347"/>
        <v>43829</v>
      </c>
      <c r="F6865" s="3">
        <f t="shared" si="348"/>
        <v>3475.8989999999999</v>
      </c>
      <c r="G6865" s="3">
        <f t="shared" si="349"/>
        <v>5755.1273419798254</v>
      </c>
      <c r="H6865" s="6">
        <f>IF(ISNA(VLOOKUP($A6865, 'NAV Daily'!$A$1:$B$9941, 2, 0)/1000000000),H6864, VLOOKUP($A6865, 'NAV Daily'!$A$1:$B$9941, 2, 0)/1000000000)</f>
        <v>666.48381470779009</v>
      </c>
    </row>
    <row r="6866" spans="1:8" customFormat="1" x14ac:dyDescent="0.25">
      <c r="A6866" s="2">
        <v>45278</v>
      </c>
      <c r="B6866" s="110">
        <f>IF(ISNA(VLOOKUP($A6866, 'NAV Daily'!$A$1:$D$9941, 4, 0)),B6865, VLOOKUP($A6866, 'NAV Daily'!$A$1:$D$9941, 4, 0))</f>
        <v>3475.8989999999999</v>
      </c>
      <c r="C6866" s="110">
        <f>IF(IFERROR(VLOOKUP($A6866, JCI!A:E, 5, 0),C6865)="null",C6865, IFERROR(VLOOKUP( $A6866, JCI!A:E, 5, 0),C6865))</f>
        <v>6225.6860349999997</v>
      </c>
      <c r="D6866" s="6">
        <f>IF(ISNA(VLOOKUP($A6866,ICBI!$C$1:$D$10000, 2, 0)),D6865, VLOOKUP($A6866, ICBI!$C$1:$D$10000, 2, 0))</f>
        <v>274.53288710195</v>
      </c>
      <c r="E6866" s="2">
        <f t="shared" si="347"/>
        <v>43829</v>
      </c>
      <c r="F6866" s="3">
        <f t="shared" si="348"/>
        <v>3475.8989999999999</v>
      </c>
      <c r="G6866" s="3">
        <f t="shared" si="349"/>
        <v>5755.1273419798254</v>
      </c>
      <c r="H6866" s="6">
        <f>IF(ISNA(VLOOKUP($A6866, 'NAV Daily'!$A$1:$B$9941, 2, 0)/1000000000),H6865, VLOOKUP($A6866, 'NAV Daily'!$A$1:$B$9941, 2, 0)/1000000000)</f>
        <v>666.48381470779009</v>
      </c>
    </row>
    <row r="6867" spans="1:8" customFormat="1" x14ac:dyDescent="0.25">
      <c r="A6867" s="2">
        <v>45279</v>
      </c>
      <c r="B6867" s="110">
        <f>IF(ISNA(VLOOKUP($A6867, 'NAV Daily'!$A$1:$D$9941, 4, 0)),B6866, VLOOKUP($A6867, 'NAV Daily'!$A$1:$D$9941, 4, 0))</f>
        <v>3475.8989999999999</v>
      </c>
      <c r="C6867" s="110">
        <f>IF(IFERROR(VLOOKUP($A6867, JCI!A:E, 5, 0),C6866)="null",C6866, IFERROR(VLOOKUP( $A6867, JCI!A:E, 5, 0),C6866))</f>
        <v>6225.6860349999997</v>
      </c>
      <c r="D6867" s="6">
        <f>IF(ISNA(VLOOKUP($A6867,ICBI!$C$1:$D$10000, 2, 0)),D6866, VLOOKUP($A6867, ICBI!$C$1:$D$10000, 2, 0))</f>
        <v>274.53288710195</v>
      </c>
      <c r="E6867" s="2">
        <f t="shared" si="347"/>
        <v>43829</v>
      </c>
      <c r="F6867" s="3">
        <f t="shared" si="348"/>
        <v>3475.8989999999999</v>
      </c>
      <c r="G6867" s="3">
        <f t="shared" si="349"/>
        <v>5755.1273419798254</v>
      </c>
      <c r="H6867" s="6">
        <f>IF(ISNA(VLOOKUP($A6867, 'NAV Daily'!$A$1:$B$9941, 2, 0)/1000000000),H6866, VLOOKUP($A6867, 'NAV Daily'!$A$1:$B$9941, 2, 0)/1000000000)</f>
        <v>666.48381470779009</v>
      </c>
    </row>
    <row r="6868" spans="1:8" customFormat="1" x14ac:dyDescent="0.25">
      <c r="A6868" s="2">
        <v>45280</v>
      </c>
      <c r="B6868" s="110">
        <f>IF(ISNA(VLOOKUP($A6868, 'NAV Daily'!$A$1:$D$9941, 4, 0)),B6867, VLOOKUP($A6868, 'NAV Daily'!$A$1:$D$9941, 4, 0))</f>
        <v>3475.8989999999999</v>
      </c>
      <c r="C6868" s="110">
        <f>IF(IFERROR(VLOOKUP($A6868, JCI!A:E, 5, 0),C6867)="null",C6867, IFERROR(VLOOKUP( $A6868, JCI!A:E, 5, 0),C6867))</f>
        <v>6225.6860349999997</v>
      </c>
      <c r="D6868" s="6">
        <f>IF(ISNA(VLOOKUP($A6868,ICBI!$C$1:$D$10000, 2, 0)),D6867, VLOOKUP($A6868, ICBI!$C$1:$D$10000, 2, 0))</f>
        <v>274.53288710195</v>
      </c>
      <c r="E6868" s="2">
        <f t="shared" si="347"/>
        <v>43829</v>
      </c>
      <c r="F6868" s="3">
        <f t="shared" si="348"/>
        <v>3475.8989999999999</v>
      </c>
      <c r="G6868" s="3">
        <f t="shared" si="349"/>
        <v>5755.1273419798254</v>
      </c>
      <c r="H6868" s="6">
        <f>IF(ISNA(VLOOKUP($A6868, 'NAV Daily'!$A$1:$B$9941, 2, 0)/1000000000),H6867, VLOOKUP($A6868, 'NAV Daily'!$A$1:$B$9941, 2, 0)/1000000000)</f>
        <v>666.48381470779009</v>
      </c>
    </row>
    <row r="6869" spans="1:8" customFormat="1" x14ac:dyDescent="0.25">
      <c r="A6869" s="2">
        <v>45281</v>
      </c>
      <c r="B6869" s="110">
        <f>IF(ISNA(VLOOKUP($A6869, 'NAV Daily'!$A$1:$D$9941, 4, 0)),B6868, VLOOKUP($A6869, 'NAV Daily'!$A$1:$D$9941, 4, 0))</f>
        <v>3475.8989999999999</v>
      </c>
      <c r="C6869" s="110">
        <f>IF(IFERROR(VLOOKUP($A6869, JCI!A:E, 5, 0),C6868)="null",C6868, IFERROR(VLOOKUP( $A6869, JCI!A:E, 5, 0),C6868))</f>
        <v>6225.6860349999997</v>
      </c>
      <c r="D6869" s="6">
        <f>IF(ISNA(VLOOKUP($A6869,ICBI!$C$1:$D$10000, 2, 0)),D6868, VLOOKUP($A6869, ICBI!$C$1:$D$10000, 2, 0))</f>
        <v>274.53288710195</v>
      </c>
      <c r="E6869" s="2">
        <f t="shared" si="347"/>
        <v>43829</v>
      </c>
      <c r="F6869" s="3">
        <f t="shared" si="348"/>
        <v>3475.8989999999999</v>
      </c>
      <c r="G6869" s="3">
        <f t="shared" si="349"/>
        <v>5755.1273419798254</v>
      </c>
      <c r="H6869" s="6">
        <f>IF(ISNA(VLOOKUP($A6869, 'NAV Daily'!$A$1:$B$9941, 2, 0)/1000000000),H6868, VLOOKUP($A6869, 'NAV Daily'!$A$1:$B$9941, 2, 0)/1000000000)</f>
        <v>666.48381470779009</v>
      </c>
    </row>
    <row r="6870" spans="1:8" customFormat="1" x14ac:dyDescent="0.25">
      <c r="A6870" s="2">
        <v>45282</v>
      </c>
      <c r="B6870" s="110">
        <f>IF(ISNA(VLOOKUP($A6870, 'NAV Daily'!$A$1:$D$9941, 4, 0)),B6869, VLOOKUP($A6870, 'NAV Daily'!$A$1:$D$9941, 4, 0))</f>
        <v>3475.8989999999999</v>
      </c>
      <c r="C6870" s="110">
        <f>IF(IFERROR(VLOOKUP($A6870, JCI!A:E, 5, 0),C6869)="null",C6869, IFERROR(VLOOKUP( $A6870, JCI!A:E, 5, 0),C6869))</f>
        <v>6225.6860349999997</v>
      </c>
      <c r="D6870" s="6">
        <f>IF(ISNA(VLOOKUP($A6870,ICBI!$C$1:$D$10000, 2, 0)),D6869, VLOOKUP($A6870, ICBI!$C$1:$D$10000, 2, 0))</f>
        <v>274.53288710195</v>
      </c>
      <c r="E6870" s="2">
        <f t="shared" si="347"/>
        <v>43829</v>
      </c>
      <c r="F6870" s="3">
        <f t="shared" si="348"/>
        <v>3475.8989999999999</v>
      </c>
      <c r="G6870" s="3">
        <f t="shared" si="349"/>
        <v>5755.1273419798254</v>
      </c>
      <c r="H6870" s="6">
        <f>IF(ISNA(VLOOKUP($A6870, 'NAV Daily'!$A$1:$B$9941, 2, 0)/1000000000),H6869, VLOOKUP($A6870, 'NAV Daily'!$A$1:$B$9941, 2, 0)/1000000000)</f>
        <v>666.48381470779009</v>
      </c>
    </row>
    <row r="6871" spans="1:8" customFormat="1" x14ac:dyDescent="0.25">
      <c r="A6871" s="2">
        <v>45283</v>
      </c>
      <c r="B6871" s="110">
        <f>IF(ISNA(VLOOKUP($A6871, 'NAV Daily'!$A$1:$D$9941, 4, 0)),B6870, VLOOKUP($A6871, 'NAV Daily'!$A$1:$D$9941, 4, 0))</f>
        <v>3475.8989999999999</v>
      </c>
      <c r="C6871" s="110">
        <f>IF(IFERROR(VLOOKUP($A6871, JCI!A:E, 5, 0),C6870)="null",C6870, IFERROR(VLOOKUP( $A6871, JCI!A:E, 5, 0),C6870))</f>
        <v>6225.6860349999997</v>
      </c>
      <c r="D6871" s="6">
        <f>IF(ISNA(VLOOKUP($A6871,ICBI!$C$1:$D$10000, 2, 0)),D6870, VLOOKUP($A6871, ICBI!$C$1:$D$10000, 2, 0))</f>
        <v>274.53288710195</v>
      </c>
      <c r="E6871" s="2">
        <f t="shared" si="347"/>
        <v>43829</v>
      </c>
      <c r="F6871" s="3">
        <f t="shared" si="348"/>
        <v>3475.8989999999999</v>
      </c>
      <c r="G6871" s="3">
        <f t="shared" si="349"/>
        <v>5755.1273419798254</v>
      </c>
      <c r="H6871" s="6">
        <f>IF(ISNA(VLOOKUP($A6871, 'NAV Daily'!$A$1:$B$9941, 2, 0)/1000000000),H6870, VLOOKUP($A6871, 'NAV Daily'!$A$1:$B$9941, 2, 0)/1000000000)</f>
        <v>666.48381470779009</v>
      </c>
    </row>
    <row r="6872" spans="1:8" customFormat="1" x14ac:dyDescent="0.25">
      <c r="A6872" s="2">
        <v>45284</v>
      </c>
      <c r="B6872" s="110">
        <f>IF(ISNA(VLOOKUP($A6872, 'NAV Daily'!$A$1:$D$9941, 4, 0)),B6871, VLOOKUP($A6872, 'NAV Daily'!$A$1:$D$9941, 4, 0))</f>
        <v>3475.8989999999999</v>
      </c>
      <c r="C6872" s="110">
        <f>IF(IFERROR(VLOOKUP($A6872, JCI!A:E, 5, 0),C6871)="null",C6871, IFERROR(VLOOKUP( $A6872, JCI!A:E, 5, 0),C6871))</f>
        <v>6225.6860349999997</v>
      </c>
      <c r="D6872" s="6">
        <f>IF(ISNA(VLOOKUP($A6872,ICBI!$C$1:$D$10000, 2, 0)),D6871, VLOOKUP($A6872, ICBI!$C$1:$D$10000, 2, 0))</f>
        <v>274.53288710195</v>
      </c>
      <c r="E6872" s="2">
        <f t="shared" si="347"/>
        <v>43829</v>
      </c>
      <c r="F6872" s="3">
        <f t="shared" si="348"/>
        <v>3475.8989999999999</v>
      </c>
      <c r="G6872" s="3">
        <f t="shared" si="349"/>
        <v>5755.1273419798254</v>
      </c>
      <c r="H6872" s="6">
        <f>IF(ISNA(VLOOKUP($A6872, 'NAV Daily'!$A$1:$B$9941, 2, 0)/1000000000),H6871, VLOOKUP($A6872, 'NAV Daily'!$A$1:$B$9941, 2, 0)/1000000000)</f>
        <v>666.48381470779009</v>
      </c>
    </row>
    <row r="6873" spans="1:8" customFormat="1" x14ac:dyDescent="0.25">
      <c r="A6873" s="2">
        <v>45285</v>
      </c>
      <c r="B6873" s="110">
        <f>IF(ISNA(VLOOKUP($A6873, 'NAV Daily'!$A$1:$D$9941, 4, 0)),B6872, VLOOKUP($A6873, 'NAV Daily'!$A$1:$D$9941, 4, 0))</f>
        <v>3475.8989999999999</v>
      </c>
      <c r="C6873" s="110">
        <f>IF(IFERROR(VLOOKUP($A6873, JCI!A:E, 5, 0),C6872)="null",C6872, IFERROR(VLOOKUP( $A6873, JCI!A:E, 5, 0),C6872))</f>
        <v>6225.6860349999997</v>
      </c>
      <c r="D6873" s="6">
        <f>IF(ISNA(VLOOKUP($A6873,ICBI!$C$1:$D$10000, 2, 0)),D6872, VLOOKUP($A6873, ICBI!$C$1:$D$10000, 2, 0))</f>
        <v>274.53288710195</v>
      </c>
      <c r="E6873" s="2">
        <f t="shared" si="347"/>
        <v>43829</v>
      </c>
      <c r="F6873" s="3">
        <f t="shared" si="348"/>
        <v>3475.8989999999999</v>
      </c>
      <c r="G6873" s="3">
        <f t="shared" si="349"/>
        <v>5755.1273419798254</v>
      </c>
      <c r="H6873" s="6">
        <f>IF(ISNA(VLOOKUP($A6873, 'NAV Daily'!$A$1:$B$9941, 2, 0)/1000000000),H6872, VLOOKUP($A6873, 'NAV Daily'!$A$1:$B$9941, 2, 0)/1000000000)</f>
        <v>666.48381470779009</v>
      </c>
    </row>
    <row r="6874" spans="1:8" customFormat="1" x14ac:dyDescent="0.25">
      <c r="A6874" s="2">
        <v>45286</v>
      </c>
      <c r="B6874" s="110">
        <f>IF(ISNA(VLOOKUP($A6874, 'NAV Daily'!$A$1:$D$9941, 4, 0)),B6873, VLOOKUP($A6874, 'NAV Daily'!$A$1:$D$9941, 4, 0))</f>
        <v>3475.8989999999999</v>
      </c>
      <c r="C6874" s="110">
        <f>IF(IFERROR(VLOOKUP($A6874, JCI!A:E, 5, 0),C6873)="null",C6873, IFERROR(VLOOKUP( $A6874, JCI!A:E, 5, 0),C6873))</f>
        <v>6225.6860349999997</v>
      </c>
      <c r="D6874" s="6">
        <f>IF(ISNA(VLOOKUP($A6874,ICBI!$C$1:$D$10000, 2, 0)),D6873, VLOOKUP($A6874, ICBI!$C$1:$D$10000, 2, 0))</f>
        <v>274.53288710195</v>
      </c>
      <c r="E6874" s="2">
        <f t="shared" si="347"/>
        <v>43829</v>
      </c>
      <c r="F6874" s="3">
        <f t="shared" si="348"/>
        <v>3475.8989999999999</v>
      </c>
      <c r="G6874" s="3">
        <f t="shared" si="349"/>
        <v>5755.1273419798254</v>
      </c>
      <c r="H6874" s="6">
        <f>IF(ISNA(VLOOKUP($A6874, 'NAV Daily'!$A$1:$B$9941, 2, 0)/1000000000),H6873, VLOOKUP($A6874, 'NAV Daily'!$A$1:$B$9941, 2, 0)/1000000000)</f>
        <v>666.48381470779009</v>
      </c>
    </row>
    <row r="6875" spans="1:8" customFormat="1" x14ac:dyDescent="0.25">
      <c r="A6875" s="2">
        <v>45287</v>
      </c>
      <c r="B6875" s="110">
        <f>IF(ISNA(VLOOKUP($A6875, 'NAV Daily'!$A$1:$D$9941, 4, 0)),B6874, VLOOKUP($A6875, 'NAV Daily'!$A$1:$D$9941, 4, 0))</f>
        <v>3475.8989999999999</v>
      </c>
      <c r="C6875" s="110">
        <f>IF(IFERROR(VLOOKUP($A6875, JCI!A:E, 5, 0),C6874)="null",C6874, IFERROR(VLOOKUP( $A6875, JCI!A:E, 5, 0),C6874))</f>
        <v>6225.6860349999997</v>
      </c>
      <c r="D6875" s="6">
        <f>IF(ISNA(VLOOKUP($A6875,ICBI!$C$1:$D$10000, 2, 0)),D6874, VLOOKUP($A6875, ICBI!$C$1:$D$10000, 2, 0))</f>
        <v>274.53288710195</v>
      </c>
      <c r="E6875" s="2">
        <f t="shared" si="347"/>
        <v>43829</v>
      </c>
      <c r="F6875" s="3">
        <f t="shared" si="348"/>
        <v>3475.8989999999999</v>
      </c>
      <c r="G6875" s="3">
        <f t="shared" si="349"/>
        <v>5755.1273419798254</v>
      </c>
      <c r="H6875" s="6">
        <f>IF(ISNA(VLOOKUP($A6875, 'NAV Daily'!$A$1:$B$9941, 2, 0)/1000000000),H6874, VLOOKUP($A6875, 'NAV Daily'!$A$1:$B$9941, 2, 0)/1000000000)</f>
        <v>666.48381470779009</v>
      </c>
    </row>
    <row r="6876" spans="1:8" customFormat="1" x14ac:dyDescent="0.25">
      <c r="A6876" s="2">
        <v>45288</v>
      </c>
      <c r="B6876" s="110">
        <f>IF(ISNA(VLOOKUP($A6876, 'NAV Daily'!$A$1:$D$9941, 4, 0)),B6875, VLOOKUP($A6876, 'NAV Daily'!$A$1:$D$9941, 4, 0))</f>
        <v>3475.8989999999999</v>
      </c>
      <c r="C6876" s="110">
        <f>IF(IFERROR(VLOOKUP($A6876, JCI!A:E, 5, 0),C6875)="null",C6875, IFERROR(VLOOKUP( $A6876, JCI!A:E, 5, 0),C6875))</f>
        <v>6225.6860349999997</v>
      </c>
      <c r="D6876" s="6">
        <f>IF(ISNA(VLOOKUP($A6876,ICBI!$C$1:$D$10000, 2, 0)),D6875, VLOOKUP($A6876, ICBI!$C$1:$D$10000, 2, 0))</f>
        <v>274.53288710195</v>
      </c>
      <c r="E6876" s="2">
        <f t="shared" si="347"/>
        <v>43829</v>
      </c>
      <c r="F6876" s="3">
        <f t="shared" si="348"/>
        <v>3475.8989999999999</v>
      </c>
      <c r="G6876" s="3">
        <f t="shared" si="349"/>
        <v>5755.1273419798254</v>
      </c>
      <c r="H6876" s="6">
        <f>IF(ISNA(VLOOKUP($A6876, 'NAV Daily'!$A$1:$B$9941, 2, 0)/1000000000),H6875, VLOOKUP($A6876, 'NAV Daily'!$A$1:$B$9941, 2, 0)/1000000000)</f>
        <v>666.48381470779009</v>
      </c>
    </row>
    <row r="6877" spans="1:8" customFormat="1" x14ac:dyDescent="0.25">
      <c r="A6877" s="2">
        <v>45289</v>
      </c>
      <c r="B6877" s="110">
        <f>IF(ISNA(VLOOKUP($A6877, 'NAV Daily'!$A$1:$D$9941, 4, 0)),B6876, VLOOKUP($A6877, 'NAV Daily'!$A$1:$D$9941, 4, 0))</f>
        <v>3475.8989999999999</v>
      </c>
      <c r="C6877" s="110">
        <f>IF(IFERROR(VLOOKUP($A6877, JCI!A:E, 5, 0),C6876)="null",C6876, IFERROR(VLOOKUP( $A6877, JCI!A:E, 5, 0),C6876))</f>
        <v>6225.6860349999997</v>
      </c>
      <c r="D6877" s="6">
        <f>IF(ISNA(VLOOKUP($A6877,ICBI!$C$1:$D$10000, 2, 0)),D6876, VLOOKUP($A6877, ICBI!$C$1:$D$10000, 2, 0))</f>
        <v>274.53288710195</v>
      </c>
      <c r="E6877" s="2">
        <f t="shared" si="347"/>
        <v>43829</v>
      </c>
      <c r="F6877" s="3">
        <f t="shared" si="348"/>
        <v>3475.8989999999999</v>
      </c>
      <c r="G6877" s="3">
        <f t="shared" si="349"/>
        <v>5755.1273419798254</v>
      </c>
      <c r="H6877" s="6">
        <f>IF(ISNA(VLOOKUP($A6877, 'NAV Daily'!$A$1:$B$9941, 2, 0)/1000000000),H6876, VLOOKUP($A6877, 'NAV Daily'!$A$1:$B$9941, 2, 0)/1000000000)</f>
        <v>666.48381470779009</v>
      </c>
    </row>
    <row r="6878" spans="1:8" customFormat="1" x14ac:dyDescent="0.25">
      <c r="A6878" s="2">
        <v>45290</v>
      </c>
      <c r="B6878" s="110">
        <f>IF(ISNA(VLOOKUP($A6878, 'NAV Daily'!$A$1:$D$9941, 4, 0)),B6877, VLOOKUP($A6878, 'NAV Daily'!$A$1:$D$9941, 4, 0))</f>
        <v>3475.8989999999999</v>
      </c>
      <c r="C6878" s="110">
        <f>IF(IFERROR(VLOOKUP($A6878, JCI!A:E, 5, 0),C6877)="null",C6877, IFERROR(VLOOKUP( $A6878, JCI!A:E, 5, 0),C6877))</f>
        <v>6225.6860349999997</v>
      </c>
      <c r="D6878" s="6">
        <f>IF(ISNA(VLOOKUP($A6878,ICBI!$C$1:$D$10000, 2, 0)),D6877, VLOOKUP($A6878, ICBI!$C$1:$D$10000, 2, 0))</f>
        <v>274.53288710195</v>
      </c>
      <c r="E6878" s="2">
        <f t="shared" si="347"/>
        <v>43829</v>
      </c>
      <c r="F6878" s="3">
        <f t="shared" si="348"/>
        <v>3475.8989999999999</v>
      </c>
      <c r="G6878" s="3">
        <f t="shared" si="349"/>
        <v>5755.1273419798254</v>
      </c>
      <c r="H6878" s="6">
        <f>IF(ISNA(VLOOKUP($A6878, 'NAV Daily'!$A$1:$B$9941, 2, 0)/1000000000),H6877, VLOOKUP($A6878, 'NAV Daily'!$A$1:$B$9941, 2, 0)/1000000000)</f>
        <v>666.48381470779009</v>
      </c>
    </row>
    <row r="6879" spans="1:8" customFormat="1" x14ac:dyDescent="0.25">
      <c r="A6879" s="2">
        <v>45291</v>
      </c>
      <c r="B6879" s="110">
        <f>IF(ISNA(VLOOKUP($A6879, 'NAV Daily'!$A$1:$D$9941, 4, 0)),B6878, VLOOKUP($A6879, 'NAV Daily'!$A$1:$D$9941, 4, 0))</f>
        <v>3475.8989999999999</v>
      </c>
      <c r="C6879" s="110">
        <f>IF(IFERROR(VLOOKUP($A6879, JCI!A:E, 5, 0),C6878)="null",C6878, IFERROR(VLOOKUP( $A6879, JCI!A:E, 5, 0),C6878))</f>
        <v>6225.6860349999997</v>
      </c>
      <c r="D6879" s="6">
        <f>IF(ISNA(VLOOKUP($A6879,ICBI!$C$1:$D$10000, 2, 0)),D6878, VLOOKUP($A6879, ICBI!$C$1:$D$10000, 2, 0))</f>
        <v>274.53288710195</v>
      </c>
      <c r="E6879" s="2">
        <f t="shared" si="347"/>
        <v>43829</v>
      </c>
      <c r="F6879" s="3">
        <f t="shared" si="348"/>
        <v>3475.8989999999999</v>
      </c>
      <c r="G6879" s="3">
        <f t="shared" si="349"/>
        <v>5755.1273419798254</v>
      </c>
      <c r="H6879" s="6">
        <f>IF(ISNA(VLOOKUP($A6879, 'NAV Daily'!$A$1:$B$9941, 2, 0)/1000000000),H6878, VLOOKUP($A6879, 'NAV Daily'!$A$1:$B$9941, 2, 0)/1000000000)</f>
        <v>666.48381470779009</v>
      </c>
    </row>
    <row r="6880" spans="1:8" customFormat="1" x14ac:dyDescent="0.25">
      <c r="A6880" s="2">
        <v>45292</v>
      </c>
      <c r="B6880" s="110">
        <f>IF(ISNA(VLOOKUP($A6880, 'NAV Daily'!$A$1:$D$9941, 4, 0)),B6879, VLOOKUP($A6880, 'NAV Daily'!$A$1:$D$9941, 4, 0))</f>
        <v>3475.8989999999999</v>
      </c>
      <c r="C6880" s="110">
        <f>IF(IFERROR(VLOOKUP($A6880, JCI!A:E, 5, 0),C6879)="null",C6879, IFERROR(VLOOKUP( $A6880, JCI!A:E, 5, 0),C6879))</f>
        <v>6225.6860349999997</v>
      </c>
      <c r="D6880" s="6">
        <f>IF(ISNA(VLOOKUP($A6880,ICBI!$C$1:$D$10000, 2, 0)),D6879, VLOOKUP($A6880, ICBI!$C$1:$D$10000, 2, 0))</f>
        <v>274.53288710195</v>
      </c>
      <c r="E6880" s="2">
        <f t="shared" si="347"/>
        <v>43829</v>
      </c>
      <c r="F6880" s="3">
        <f t="shared" si="348"/>
        <v>3475.8989999999999</v>
      </c>
      <c r="G6880" s="3">
        <f t="shared" si="349"/>
        <v>5755.1273419798254</v>
      </c>
      <c r="H6880" s="6">
        <f>IF(ISNA(VLOOKUP($A6880, 'NAV Daily'!$A$1:$B$9941, 2, 0)/1000000000),H6879, VLOOKUP($A6880, 'NAV Daily'!$A$1:$B$9941, 2, 0)/1000000000)</f>
        <v>666.48381470779009</v>
      </c>
    </row>
    <row r="6881" spans="1:8" customFormat="1" x14ac:dyDescent="0.25">
      <c r="A6881" s="2">
        <v>45293</v>
      </c>
      <c r="B6881" s="110">
        <f>IF(ISNA(VLOOKUP($A6881, 'NAV Daily'!$A$1:$D$9941, 4, 0)),B6880, VLOOKUP($A6881, 'NAV Daily'!$A$1:$D$9941, 4, 0))</f>
        <v>3475.8989999999999</v>
      </c>
      <c r="C6881" s="110">
        <f>IF(IFERROR(VLOOKUP($A6881, JCI!A:E, 5, 0),C6880)="null",C6880, IFERROR(VLOOKUP( $A6881, JCI!A:E, 5, 0),C6880))</f>
        <v>6225.6860349999997</v>
      </c>
      <c r="D6881" s="6">
        <f>IF(ISNA(VLOOKUP($A6881,ICBI!$C$1:$D$10000, 2, 0)),D6880, VLOOKUP($A6881, ICBI!$C$1:$D$10000, 2, 0))</f>
        <v>274.53288710195</v>
      </c>
      <c r="E6881" s="2">
        <f t="shared" si="347"/>
        <v>43829</v>
      </c>
      <c r="F6881" s="3">
        <f t="shared" si="348"/>
        <v>3475.8989999999999</v>
      </c>
      <c r="G6881" s="3">
        <f t="shared" si="349"/>
        <v>5755.1273419798254</v>
      </c>
      <c r="H6881" s="6">
        <f>IF(ISNA(VLOOKUP($A6881, 'NAV Daily'!$A$1:$B$9941, 2, 0)/1000000000),H6880, VLOOKUP($A6881, 'NAV Daily'!$A$1:$B$9941, 2, 0)/1000000000)</f>
        <v>666.48381470779009</v>
      </c>
    </row>
    <row r="6882" spans="1:8" customFormat="1" x14ac:dyDescent="0.25">
      <c r="A6882" s="2">
        <v>45294</v>
      </c>
      <c r="B6882" s="110">
        <f>IF(ISNA(VLOOKUP($A6882, 'NAV Daily'!$A$1:$D$9941, 4, 0)),B6881, VLOOKUP($A6882, 'NAV Daily'!$A$1:$D$9941, 4, 0))</f>
        <v>3475.8989999999999</v>
      </c>
      <c r="C6882" s="110">
        <f>IF(IFERROR(VLOOKUP($A6882, JCI!A:E, 5, 0),C6881)="null",C6881, IFERROR(VLOOKUP( $A6882, JCI!A:E, 5, 0),C6881))</f>
        <v>6225.6860349999997</v>
      </c>
      <c r="D6882" s="6">
        <f>IF(ISNA(VLOOKUP($A6882,ICBI!$C$1:$D$10000, 2, 0)),D6881, VLOOKUP($A6882, ICBI!$C$1:$D$10000, 2, 0))</f>
        <v>274.53288710195</v>
      </c>
      <c r="E6882" s="2">
        <f t="shared" si="347"/>
        <v>43829</v>
      </c>
      <c r="F6882" s="3">
        <f t="shared" si="348"/>
        <v>3475.8989999999999</v>
      </c>
      <c r="G6882" s="3">
        <f t="shared" si="349"/>
        <v>5755.1273419798254</v>
      </c>
      <c r="H6882" s="6">
        <f>IF(ISNA(VLOOKUP($A6882, 'NAV Daily'!$A$1:$B$9941, 2, 0)/1000000000),H6881, VLOOKUP($A6882, 'NAV Daily'!$A$1:$B$9941, 2, 0)/1000000000)</f>
        <v>666.48381470779009</v>
      </c>
    </row>
    <row r="6883" spans="1:8" customFormat="1" x14ac:dyDescent="0.25">
      <c r="A6883" s="2">
        <v>45295</v>
      </c>
      <c r="B6883" s="110">
        <f>IF(ISNA(VLOOKUP($A6883, 'NAV Daily'!$A$1:$D$9941, 4, 0)),B6882, VLOOKUP($A6883, 'NAV Daily'!$A$1:$D$9941, 4, 0))</f>
        <v>3475.8989999999999</v>
      </c>
      <c r="C6883" s="110">
        <f>IF(IFERROR(VLOOKUP($A6883, JCI!A:E, 5, 0),C6882)="null",C6882, IFERROR(VLOOKUP( $A6883, JCI!A:E, 5, 0),C6882))</f>
        <v>6225.6860349999997</v>
      </c>
      <c r="D6883" s="6">
        <f>IF(ISNA(VLOOKUP($A6883,ICBI!$C$1:$D$10000, 2, 0)),D6882, VLOOKUP($A6883, ICBI!$C$1:$D$10000, 2, 0))</f>
        <v>274.53288710195</v>
      </c>
      <c r="E6883" s="2">
        <f t="shared" si="347"/>
        <v>43829</v>
      </c>
      <c r="F6883" s="3">
        <f t="shared" si="348"/>
        <v>3475.8989999999999</v>
      </c>
      <c r="G6883" s="3">
        <f t="shared" si="349"/>
        <v>5755.1273419798254</v>
      </c>
      <c r="H6883" s="6">
        <f>IF(ISNA(VLOOKUP($A6883, 'NAV Daily'!$A$1:$B$9941, 2, 0)/1000000000),H6882, VLOOKUP($A6883, 'NAV Daily'!$A$1:$B$9941, 2, 0)/1000000000)</f>
        <v>666.48381470779009</v>
      </c>
    </row>
    <row r="6884" spans="1:8" customFormat="1" x14ac:dyDescent="0.25">
      <c r="A6884" s="2">
        <v>45296</v>
      </c>
      <c r="B6884" s="110">
        <f>IF(ISNA(VLOOKUP($A6884, 'NAV Daily'!$A$1:$D$9941, 4, 0)),B6883, VLOOKUP($A6884, 'NAV Daily'!$A$1:$D$9941, 4, 0))</f>
        <v>3475.8989999999999</v>
      </c>
      <c r="C6884" s="110">
        <f>IF(IFERROR(VLOOKUP($A6884, JCI!A:E, 5, 0),C6883)="null",C6883, IFERROR(VLOOKUP( $A6884, JCI!A:E, 5, 0),C6883))</f>
        <v>6225.6860349999997</v>
      </c>
      <c r="D6884" s="6">
        <f>IF(ISNA(VLOOKUP($A6884,ICBI!$C$1:$D$10000, 2, 0)),D6883, VLOOKUP($A6884, ICBI!$C$1:$D$10000, 2, 0))</f>
        <v>274.53288710195</v>
      </c>
      <c r="E6884" s="2">
        <f t="shared" si="347"/>
        <v>43829</v>
      </c>
      <c r="F6884" s="3">
        <f t="shared" si="348"/>
        <v>3475.8989999999999</v>
      </c>
      <c r="G6884" s="3">
        <f t="shared" si="349"/>
        <v>5755.1273419798254</v>
      </c>
      <c r="H6884" s="6">
        <f>IF(ISNA(VLOOKUP($A6884, 'NAV Daily'!$A$1:$B$9941, 2, 0)/1000000000),H6883, VLOOKUP($A6884, 'NAV Daily'!$A$1:$B$9941, 2, 0)/1000000000)</f>
        <v>666.48381470779009</v>
      </c>
    </row>
    <row r="6885" spans="1:8" customFormat="1" x14ac:dyDescent="0.25">
      <c r="A6885" s="2">
        <v>45297</v>
      </c>
      <c r="B6885" s="110">
        <f>IF(ISNA(VLOOKUP($A6885, 'NAV Daily'!$A$1:$D$9941, 4, 0)),B6884, VLOOKUP($A6885, 'NAV Daily'!$A$1:$D$9941, 4, 0))</f>
        <v>3475.8989999999999</v>
      </c>
      <c r="C6885" s="110">
        <f>IF(IFERROR(VLOOKUP($A6885, JCI!A:E, 5, 0),C6884)="null",C6884, IFERROR(VLOOKUP( $A6885, JCI!A:E, 5, 0),C6884))</f>
        <v>6225.6860349999997</v>
      </c>
      <c r="D6885" s="6">
        <f>IF(ISNA(VLOOKUP($A6885,ICBI!$C$1:$D$10000, 2, 0)),D6884, VLOOKUP($A6885, ICBI!$C$1:$D$10000, 2, 0))</f>
        <v>274.53288710195</v>
      </c>
      <c r="E6885" s="2">
        <f t="shared" si="347"/>
        <v>43829</v>
      </c>
      <c r="F6885" s="3">
        <f t="shared" si="348"/>
        <v>3475.8989999999999</v>
      </c>
      <c r="G6885" s="3">
        <f t="shared" si="349"/>
        <v>5755.1273419798254</v>
      </c>
      <c r="H6885" s="6">
        <f>IF(ISNA(VLOOKUP($A6885, 'NAV Daily'!$A$1:$B$9941, 2, 0)/1000000000),H6884, VLOOKUP($A6885, 'NAV Daily'!$A$1:$B$9941, 2, 0)/1000000000)</f>
        <v>666.48381470779009</v>
      </c>
    </row>
    <row r="6886" spans="1:8" customFormat="1" x14ac:dyDescent="0.25">
      <c r="A6886" s="2">
        <v>45298</v>
      </c>
      <c r="B6886" s="110">
        <f>IF(ISNA(VLOOKUP($A6886, 'NAV Daily'!$A$1:$D$9941, 4, 0)),B6885, VLOOKUP($A6886, 'NAV Daily'!$A$1:$D$9941, 4, 0))</f>
        <v>3475.8989999999999</v>
      </c>
      <c r="C6886" s="110">
        <f>IF(IFERROR(VLOOKUP($A6886, JCI!A:E, 5, 0),C6885)="null",C6885, IFERROR(VLOOKUP( $A6886, JCI!A:E, 5, 0),C6885))</f>
        <v>6225.6860349999997</v>
      </c>
      <c r="D6886" s="6">
        <f>IF(ISNA(VLOOKUP($A6886,ICBI!$C$1:$D$10000, 2, 0)),D6885, VLOOKUP($A6886, ICBI!$C$1:$D$10000, 2, 0))</f>
        <v>274.53288710195</v>
      </c>
      <c r="E6886" s="2">
        <f t="shared" si="347"/>
        <v>43829</v>
      </c>
      <c r="F6886" s="3">
        <f t="shared" si="348"/>
        <v>3475.8989999999999</v>
      </c>
      <c r="G6886" s="3">
        <f t="shared" si="349"/>
        <v>5755.1273419798254</v>
      </c>
      <c r="H6886" s="6">
        <f>IF(ISNA(VLOOKUP($A6886, 'NAV Daily'!$A$1:$B$9941, 2, 0)/1000000000),H6885, VLOOKUP($A6886, 'NAV Daily'!$A$1:$B$9941, 2, 0)/1000000000)</f>
        <v>666.48381470779009</v>
      </c>
    </row>
    <row r="6887" spans="1:8" customFormat="1" x14ac:dyDescent="0.25">
      <c r="A6887" s="2">
        <v>45299</v>
      </c>
      <c r="B6887" s="110">
        <f>IF(ISNA(VLOOKUP($A6887, 'NAV Daily'!$A$1:$D$9941, 4, 0)),B6886, VLOOKUP($A6887, 'NAV Daily'!$A$1:$D$9941, 4, 0))</f>
        <v>3475.8989999999999</v>
      </c>
      <c r="C6887" s="110">
        <f>IF(IFERROR(VLOOKUP($A6887, JCI!A:E, 5, 0),C6886)="null",C6886, IFERROR(VLOOKUP( $A6887, JCI!A:E, 5, 0),C6886))</f>
        <v>6225.6860349999997</v>
      </c>
      <c r="D6887" s="6">
        <f>IF(ISNA(VLOOKUP($A6887,ICBI!$C$1:$D$10000, 2, 0)),D6886, VLOOKUP($A6887, ICBI!$C$1:$D$10000, 2, 0))</f>
        <v>274.53288710195</v>
      </c>
      <c r="E6887" s="2">
        <f t="shared" si="347"/>
        <v>43829</v>
      </c>
      <c r="F6887" s="3">
        <f t="shared" si="348"/>
        <v>3475.8989999999999</v>
      </c>
      <c r="G6887" s="3">
        <f t="shared" si="349"/>
        <v>5755.1273419798254</v>
      </c>
      <c r="H6887" s="6">
        <f>IF(ISNA(VLOOKUP($A6887, 'NAV Daily'!$A$1:$B$9941, 2, 0)/1000000000),H6886, VLOOKUP($A6887, 'NAV Daily'!$A$1:$B$9941, 2, 0)/1000000000)</f>
        <v>666.48381470779009</v>
      </c>
    </row>
    <row r="6888" spans="1:8" customFormat="1" x14ac:dyDescent="0.25">
      <c r="A6888" s="2">
        <v>45300</v>
      </c>
      <c r="B6888" s="110">
        <f>IF(ISNA(VLOOKUP($A6888, 'NAV Daily'!$A$1:$D$9941, 4, 0)),B6887, VLOOKUP($A6888, 'NAV Daily'!$A$1:$D$9941, 4, 0))</f>
        <v>3475.8989999999999</v>
      </c>
      <c r="C6888" s="110">
        <f>IF(IFERROR(VLOOKUP($A6888, JCI!A:E, 5, 0),C6887)="null",C6887, IFERROR(VLOOKUP( $A6888, JCI!A:E, 5, 0),C6887))</f>
        <v>6225.6860349999997</v>
      </c>
      <c r="D6888" s="6">
        <f>IF(ISNA(VLOOKUP($A6888,ICBI!$C$1:$D$10000, 2, 0)),D6887, VLOOKUP($A6888, ICBI!$C$1:$D$10000, 2, 0))</f>
        <v>274.53288710195</v>
      </c>
      <c r="E6888" s="2">
        <f t="shared" si="347"/>
        <v>43829</v>
      </c>
      <c r="F6888" s="3">
        <f t="shared" si="348"/>
        <v>3475.8989999999999</v>
      </c>
      <c r="G6888" s="3">
        <f t="shared" si="349"/>
        <v>5755.1273419798254</v>
      </c>
      <c r="H6888" s="6">
        <f>IF(ISNA(VLOOKUP($A6888, 'NAV Daily'!$A$1:$B$9941, 2, 0)/1000000000),H6887, VLOOKUP($A6888, 'NAV Daily'!$A$1:$B$9941, 2, 0)/1000000000)</f>
        <v>666.48381470779009</v>
      </c>
    </row>
    <row r="6889" spans="1:8" customFormat="1" x14ac:dyDescent="0.25">
      <c r="A6889" s="2">
        <v>45301</v>
      </c>
      <c r="B6889" s="110">
        <f>IF(ISNA(VLOOKUP($A6889, 'NAV Daily'!$A$1:$D$9941, 4, 0)),B6888, VLOOKUP($A6889, 'NAV Daily'!$A$1:$D$9941, 4, 0))</f>
        <v>3475.8989999999999</v>
      </c>
      <c r="C6889" s="110">
        <f>IF(IFERROR(VLOOKUP($A6889, JCI!A:E, 5, 0),C6888)="null",C6888, IFERROR(VLOOKUP( $A6889, JCI!A:E, 5, 0),C6888))</f>
        <v>6225.6860349999997</v>
      </c>
      <c r="D6889" s="6">
        <f>IF(ISNA(VLOOKUP($A6889,ICBI!$C$1:$D$10000, 2, 0)),D6888, VLOOKUP($A6889, ICBI!$C$1:$D$10000, 2, 0))</f>
        <v>274.53288710195</v>
      </c>
      <c r="E6889" s="2">
        <f t="shared" si="347"/>
        <v>43829</v>
      </c>
      <c r="F6889" s="3">
        <f t="shared" si="348"/>
        <v>3475.8989999999999</v>
      </c>
      <c r="G6889" s="3">
        <f t="shared" si="349"/>
        <v>5755.1273419798254</v>
      </c>
      <c r="H6889" s="6">
        <f>IF(ISNA(VLOOKUP($A6889, 'NAV Daily'!$A$1:$B$9941, 2, 0)/1000000000),H6888, VLOOKUP($A6889, 'NAV Daily'!$A$1:$B$9941, 2, 0)/1000000000)</f>
        <v>666.48381470779009</v>
      </c>
    </row>
    <row r="6890" spans="1:8" customFormat="1" x14ac:dyDescent="0.25">
      <c r="A6890" s="2">
        <v>45302</v>
      </c>
      <c r="B6890" s="110">
        <f>IF(ISNA(VLOOKUP($A6890, 'NAV Daily'!$A$1:$D$9941, 4, 0)),B6889, VLOOKUP($A6890, 'NAV Daily'!$A$1:$D$9941, 4, 0))</f>
        <v>3475.8989999999999</v>
      </c>
      <c r="C6890" s="110">
        <f>IF(IFERROR(VLOOKUP($A6890, JCI!A:E, 5, 0),C6889)="null",C6889, IFERROR(VLOOKUP( $A6890, JCI!A:E, 5, 0),C6889))</f>
        <v>6225.6860349999997</v>
      </c>
      <c r="D6890" s="6">
        <f>IF(ISNA(VLOOKUP($A6890,ICBI!$C$1:$D$10000, 2, 0)),D6889, VLOOKUP($A6890, ICBI!$C$1:$D$10000, 2, 0))</f>
        <v>274.53288710195</v>
      </c>
      <c r="E6890" s="2">
        <f t="shared" si="347"/>
        <v>43829</v>
      </c>
      <c r="F6890" s="3">
        <f t="shared" si="348"/>
        <v>3475.8989999999999</v>
      </c>
      <c r="G6890" s="3">
        <f t="shared" si="349"/>
        <v>5755.1273419798254</v>
      </c>
      <c r="H6890" s="6">
        <f>IF(ISNA(VLOOKUP($A6890, 'NAV Daily'!$A$1:$B$9941, 2, 0)/1000000000),H6889, VLOOKUP($A6890, 'NAV Daily'!$A$1:$B$9941, 2, 0)/1000000000)</f>
        <v>666.48381470779009</v>
      </c>
    </row>
    <row r="6891" spans="1:8" customFormat="1" x14ac:dyDescent="0.25">
      <c r="A6891" s="2">
        <v>45303</v>
      </c>
      <c r="B6891" s="110">
        <f>IF(ISNA(VLOOKUP($A6891, 'NAV Daily'!$A$1:$D$9941, 4, 0)),B6890, VLOOKUP($A6891, 'NAV Daily'!$A$1:$D$9941, 4, 0))</f>
        <v>3475.8989999999999</v>
      </c>
      <c r="C6891" s="110">
        <f>IF(IFERROR(VLOOKUP($A6891, JCI!A:E, 5, 0),C6890)="null",C6890, IFERROR(VLOOKUP( $A6891, JCI!A:E, 5, 0),C6890))</f>
        <v>6225.6860349999997</v>
      </c>
      <c r="D6891" s="6">
        <f>IF(ISNA(VLOOKUP($A6891,ICBI!$C$1:$D$10000, 2, 0)),D6890, VLOOKUP($A6891, ICBI!$C$1:$D$10000, 2, 0))</f>
        <v>274.53288710195</v>
      </c>
      <c r="E6891" s="2">
        <f t="shared" si="347"/>
        <v>43829</v>
      </c>
      <c r="F6891" s="3">
        <f t="shared" si="348"/>
        <v>3475.8989999999999</v>
      </c>
      <c r="G6891" s="3">
        <f t="shared" si="349"/>
        <v>5755.1273419798254</v>
      </c>
      <c r="H6891" s="6">
        <f>IF(ISNA(VLOOKUP($A6891, 'NAV Daily'!$A$1:$B$9941, 2, 0)/1000000000),H6890, VLOOKUP($A6891, 'NAV Daily'!$A$1:$B$9941, 2, 0)/1000000000)</f>
        <v>666.48381470779009</v>
      </c>
    </row>
    <row r="6892" spans="1:8" customFormat="1" x14ac:dyDescent="0.25">
      <c r="A6892" s="2">
        <v>45304</v>
      </c>
      <c r="B6892" s="110">
        <f>IF(ISNA(VLOOKUP($A6892, 'NAV Daily'!$A$1:$D$9941, 4, 0)),B6891, VLOOKUP($A6892, 'NAV Daily'!$A$1:$D$9941, 4, 0))</f>
        <v>3475.8989999999999</v>
      </c>
      <c r="C6892" s="110">
        <f>IF(IFERROR(VLOOKUP($A6892, JCI!A:E, 5, 0),C6891)="null",C6891, IFERROR(VLOOKUP( $A6892, JCI!A:E, 5, 0),C6891))</f>
        <v>6225.6860349999997</v>
      </c>
      <c r="D6892" s="6">
        <f>IF(ISNA(VLOOKUP($A6892,ICBI!$C$1:$D$10000, 2, 0)),D6891, VLOOKUP($A6892, ICBI!$C$1:$D$10000, 2, 0))</f>
        <v>274.53288710195</v>
      </c>
      <c r="E6892" s="2">
        <f t="shared" si="347"/>
        <v>43829</v>
      </c>
      <c r="F6892" s="3">
        <f t="shared" si="348"/>
        <v>3475.8989999999999</v>
      </c>
      <c r="G6892" s="3">
        <f t="shared" si="349"/>
        <v>5755.1273419798254</v>
      </c>
      <c r="H6892" s="6">
        <f>IF(ISNA(VLOOKUP($A6892, 'NAV Daily'!$A$1:$B$9941, 2, 0)/1000000000),H6891, VLOOKUP($A6892, 'NAV Daily'!$A$1:$B$9941, 2, 0)/1000000000)</f>
        <v>666.48381470779009</v>
      </c>
    </row>
    <row r="6893" spans="1:8" customFormat="1" x14ac:dyDescent="0.25">
      <c r="A6893" s="2">
        <v>45305</v>
      </c>
      <c r="B6893" s="110">
        <f>IF(ISNA(VLOOKUP($A6893, 'NAV Daily'!$A$1:$D$9941, 4, 0)),B6892, VLOOKUP($A6893, 'NAV Daily'!$A$1:$D$9941, 4, 0))</f>
        <v>3475.8989999999999</v>
      </c>
      <c r="C6893" s="110">
        <f>IF(IFERROR(VLOOKUP($A6893, JCI!A:E, 5, 0),C6892)="null",C6892, IFERROR(VLOOKUP( $A6893, JCI!A:E, 5, 0),C6892))</f>
        <v>6225.6860349999997</v>
      </c>
      <c r="D6893" s="6">
        <f>IF(ISNA(VLOOKUP($A6893,ICBI!$C$1:$D$10000, 2, 0)),D6892, VLOOKUP($A6893, ICBI!$C$1:$D$10000, 2, 0))</f>
        <v>274.53288710195</v>
      </c>
      <c r="E6893" s="2">
        <f t="shared" si="347"/>
        <v>43829</v>
      </c>
      <c r="F6893" s="3">
        <f t="shared" si="348"/>
        <v>3475.8989999999999</v>
      </c>
      <c r="G6893" s="3">
        <f t="shared" si="349"/>
        <v>5755.1273419798254</v>
      </c>
      <c r="H6893" s="6">
        <f>IF(ISNA(VLOOKUP($A6893, 'NAV Daily'!$A$1:$B$9941, 2, 0)/1000000000),H6892, VLOOKUP($A6893, 'NAV Daily'!$A$1:$B$9941, 2, 0)/1000000000)</f>
        <v>666.48381470779009</v>
      </c>
    </row>
    <row r="6894" spans="1:8" customFormat="1" x14ac:dyDescent="0.25">
      <c r="A6894" s="2">
        <v>45306</v>
      </c>
      <c r="B6894" s="110">
        <f>IF(ISNA(VLOOKUP($A6894, 'NAV Daily'!$A$1:$D$9941, 4, 0)),B6893, VLOOKUP($A6894, 'NAV Daily'!$A$1:$D$9941, 4, 0))</f>
        <v>3475.8989999999999</v>
      </c>
      <c r="C6894" s="110">
        <f>IF(IFERROR(VLOOKUP($A6894, JCI!A:E, 5, 0),C6893)="null",C6893, IFERROR(VLOOKUP( $A6894, JCI!A:E, 5, 0),C6893))</f>
        <v>6225.6860349999997</v>
      </c>
      <c r="D6894" s="6">
        <f>IF(ISNA(VLOOKUP($A6894,ICBI!$C$1:$D$10000, 2, 0)),D6893, VLOOKUP($A6894, ICBI!$C$1:$D$10000, 2, 0))</f>
        <v>274.53288710195</v>
      </c>
      <c r="E6894" s="2">
        <f t="shared" si="347"/>
        <v>43829</v>
      </c>
      <c r="F6894" s="3">
        <f t="shared" si="348"/>
        <v>3475.8989999999999</v>
      </c>
      <c r="G6894" s="3">
        <f t="shared" si="349"/>
        <v>5755.1273419798254</v>
      </c>
      <c r="H6894" s="6">
        <f>IF(ISNA(VLOOKUP($A6894, 'NAV Daily'!$A$1:$B$9941, 2, 0)/1000000000),H6893, VLOOKUP($A6894, 'NAV Daily'!$A$1:$B$9941, 2, 0)/1000000000)</f>
        <v>666.48381470779009</v>
      </c>
    </row>
    <row r="6895" spans="1:8" customFormat="1" x14ac:dyDescent="0.25">
      <c r="A6895" s="2">
        <v>45307</v>
      </c>
      <c r="B6895" s="110">
        <f>IF(ISNA(VLOOKUP($A6895, 'NAV Daily'!$A$1:$D$9941, 4, 0)),B6894, VLOOKUP($A6895, 'NAV Daily'!$A$1:$D$9941, 4, 0))</f>
        <v>3475.8989999999999</v>
      </c>
      <c r="C6895" s="110">
        <f>IF(IFERROR(VLOOKUP($A6895, JCI!A:E, 5, 0),C6894)="null",C6894, IFERROR(VLOOKUP( $A6895, JCI!A:E, 5, 0),C6894))</f>
        <v>6225.6860349999997</v>
      </c>
      <c r="D6895" s="6">
        <f>IF(ISNA(VLOOKUP($A6895,ICBI!$C$1:$D$10000, 2, 0)),D6894, VLOOKUP($A6895, ICBI!$C$1:$D$10000, 2, 0))</f>
        <v>274.53288710195</v>
      </c>
      <c r="E6895" s="2">
        <f t="shared" si="347"/>
        <v>43829</v>
      </c>
      <c r="F6895" s="3">
        <f t="shared" si="348"/>
        <v>3475.8989999999999</v>
      </c>
      <c r="G6895" s="3">
        <f t="shared" si="349"/>
        <v>5755.1273419798254</v>
      </c>
      <c r="H6895" s="6">
        <f>IF(ISNA(VLOOKUP($A6895, 'NAV Daily'!$A$1:$B$9941, 2, 0)/1000000000),H6894, VLOOKUP($A6895, 'NAV Daily'!$A$1:$B$9941, 2, 0)/1000000000)</f>
        <v>666.48381470779009</v>
      </c>
    </row>
    <row r="6896" spans="1:8" customFormat="1" x14ac:dyDescent="0.25">
      <c r="A6896" s="2">
        <v>45308</v>
      </c>
      <c r="B6896" s="110">
        <f>IF(ISNA(VLOOKUP($A6896, 'NAV Daily'!$A$1:$D$9941, 4, 0)),B6895, VLOOKUP($A6896, 'NAV Daily'!$A$1:$D$9941, 4, 0))</f>
        <v>3475.8989999999999</v>
      </c>
      <c r="C6896" s="110">
        <f>IF(IFERROR(VLOOKUP($A6896, JCI!A:E, 5, 0),C6895)="null",C6895, IFERROR(VLOOKUP( $A6896, JCI!A:E, 5, 0),C6895))</f>
        <v>6225.6860349999997</v>
      </c>
      <c r="D6896" s="6">
        <f>IF(ISNA(VLOOKUP($A6896,ICBI!$C$1:$D$10000, 2, 0)),D6895, VLOOKUP($A6896, ICBI!$C$1:$D$10000, 2, 0))</f>
        <v>274.53288710195</v>
      </c>
      <c r="E6896" s="2">
        <f t="shared" si="347"/>
        <v>43829</v>
      </c>
      <c r="F6896" s="3">
        <f t="shared" si="348"/>
        <v>3475.8989999999999</v>
      </c>
      <c r="G6896" s="3">
        <f t="shared" si="349"/>
        <v>5755.1273419798254</v>
      </c>
      <c r="H6896" s="6">
        <f>IF(ISNA(VLOOKUP($A6896, 'NAV Daily'!$A$1:$B$9941, 2, 0)/1000000000),H6895, VLOOKUP($A6896, 'NAV Daily'!$A$1:$B$9941, 2, 0)/1000000000)</f>
        <v>666.48381470779009</v>
      </c>
    </row>
    <row r="6897" spans="1:8" customFormat="1" x14ac:dyDescent="0.25">
      <c r="A6897" s="2">
        <v>45309</v>
      </c>
      <c r="B6897" s="110">
        <f>IF(ISNA(VLOOKUP($A6897, 'NAV Daily'!$A$1:$D$9941, 4, 0)),B6896, VLOOKUP($A6897, 'NAV Daily'!$A$1:$D$9941, 4, 0))</f>
        <v>3475.8989999999999</v>
      </c>
      <c r="C6897" s="110">
        <f>IF(IFERROR(VLOOKUP($A6897, JCI!A:E, 5, 0),C6896)="null",C6896, IFERROR(VLOOKUP( $A6897, JCI!A:E, 5, 0),C6896))</f>
        <v>6225.6860349999997</v>
      </c>
      <c r="D6897" s="6">
        <f>IF(ISNA(VLOOKUP($A6897,ICBI!$C$1:$D$10000, 2, 0)),D6896, VLOOKUP($A6897, ICBI!$C$1:$D$10000, 2, 0))</f>
        <v>274.53288710195</v>
      </c>
      <c r="E6897" s="2">
        <f t="shared" si="347"/>
        <v>43829</v>
      </c>
      <c r="F6897" s="3">
        <f t="shared" si="348"/>
        <v>3475.8989999999999</v>
      </c>
      <c r="G6897" s="3">
        <f t="shared" si="349"/>
        <v>5755.1273419798254</v>
      </c>
      <c r="H6897" s="6">
        <f>IF(ISNA(VLOOKUP($A6897, 'NAV Daily'!$A$1:$B$9941, 2, 0)/1000000000),H6896, VLOOKUP($A6897, 'NAV Daily'!$A$1:$B$9941, 2, 0)/1000000000)</f>
        <v>666.48381470779009</v>
      </c>
    </row>
    <row r="6898" spans="1:8" customFormat="1" x14ac:dyDescent="0.25">
      <c r="A6898" s="2">
        <v>45310</v>
      </c>
      <c r="B6898" s="110">
        <f>IF(ISNA(VLOOKUP($A6898, 'NAV Daily'!$A$1:$D$9941, 4, 0)),B6897, VLOOKUP($A6898, 'NAV Daily'!$A$1:$D$9941, 4, 0))</f>
        <v>3475.8989999999999</v>
      </c>
      <c r="C6898" s="110">
        <f>IF(IFERROR(VLOOKUP($A6898, JCI!A:E, 5, 0),C6897)="null",C6897, IFERROR(VLOOKUP( $A6898, JCI!A:E, 5, 0),C6897))</f>
        <v>6225.6860349999997</v>
      </c>
      <c r="D6898" s="6">
        <f>IF(ISNA(VLOOKUP($A6898,ICBI!$C$1:$D$10000, 2, 0)),D6897, VLOOKUP($A6898, ICBI!$C$1:$D$10000, 2, 0))</f>
        <v>274.53288710195</v>
      </c>
      <c r="E6898" s="2">
        <f t="shared" si="347"/>
        <v>43829</v>
      </c>
      <c r="F6898" s="3">
        <f t="shared" si="348"/>
        <v>3475.8989999999999</v>
      </c>
      <c r="G6898" s="3">
        <f t="shared" si="349"/>
        <v>5755.1273419798254</v>
      </c>
      <c r="H6898" s="6">
        <f>IF(ISNA(VLOOKUP($A6898, 'NAV Daily'!$A$1:$B$9941, 2, 0)/1000000000),H6897, VLOOKUP($A6898, 'NAV Daily'!$A$1:$B$9941, 2, 0)/1000000000)</f>
        <v>666.48381470779009</v>
      </c>
    </row>
    <row r="6899" spans="1:8" customFormat="1" x14ac:dyDescent="0.25">
      <c r="A6899" s="2">
        <v>45311</v>
      </c>
      <c r="B6899" s="110">
        <f>IF(ISNA(VLOOKUP($A6899, 'NAV Daily'!$A$1:$D$9941, 4, 0)),B6898, VLOOKUP($A6899, 'NAV Daily'!$A$1:$D$9941, 4, 0))</f>
        <v>3475.8989999999999</v>
      </c>
      <c r="C6899" s="110">
        <f>IF(IFERROR(VLOOKUP($A6899, JCI!A:E, 5, 0),C6898)="null",C6898, IFERROR(VLOOKUP( $A6899, JCI!A:E, 5, 0),C6898))</f>
        <v>6225.6860349999997</v>
      </c>
      <c r="D6899" s="6">
        <f>IF(ISNA(VLOOKUP($A6899,ICBI!$C$1:$D$10000, 2, 0)),D6898, VLOOKUP($A6899, ICBI!$C$1:$D$10000, 2, 0))</f>
        <v>274.53288710195</v>
      </c>
      <c r="E6899" s="2">
        <f t="shared" si="347"/>
        <v>43829</v>
      </c>
      <c r="F6899" s="3">
        <f t="shared" si="348"/>
        <v>3475.8989999999999</v>
      </c>
      <c r="G6899" s="3">
        <f t="shared" si="349"/>
        <v>5755.1273419798254</v>
      </c>
      <c r="H6899" s="6">
        <f>IF(ISNA(VLOOKUP($A6899, 'NAV Daily'!$A$1:$B$9941, 2, 0)/1000000000),H6898, VLOOKUP($A6899, 'NAV Daily'!$A$1:$B$9941, 2, 0)/1000000000)</f>
        <v>666.48381470779009</v>
      </c>
    </row>
    <row r="6900" spans="1:8" customFormat="1" x14ac:dyDescent="0.25">
      <c r="A6900" s="2">
        <v>45312</v>
      </c>
      <c r="B6900" s="110">
        <f>IF(ISNA(VLOOKUP($A6900, 'NAV Daily'!$A$1:$D$9941, 4, 0)),B6899, VLOOKUP($A6900, 'NAV Daily'!$A$1:$D$9941, 4, 0))</f>
        <v>3475.8989999999999</v>
      </c>
      <c r="C6900" s="110">
        <f>IF(IFERROR(VLOOKUP($A6900, JCI!A:E, 5, 0),C6899)="null",C6899, IFERROR(VLOOKUP( $A6900, JCI!A:E, 5, 0),C6899))</f>
        <v>6225.6860349999997</v>
      </c>
      <c r="D6900" s="6">
        <f>IF(ISNA(VLOOKUP($A6900,ICBI!$C$1:$D$10000, 2, 0)),D6899, VLOOKUP($A6900, ICBI!$C$1:$D$10000, 2, 0))</f>
        <v>274.53288710195</v>
      </c>
      <c r="E6900" s="2">
        <f t="shared" si="347"/>
        <v>43829</v>
      </c>
      <c r="F6900" s="3">
        <f t="shared" si="348"/>
        <v>3475.8989999999999</v>
      </c>
      <c r="G6900" s="3">
        <f t="shared" si="349"/>
        <v>5755.1273419798254</v>
      </c>
      <c r="H6900" s="6">
        <f>IF(ISNA(VLOOKUP($A6900, 'NAV Daily'!$A$1:$B$9941, 2, 0)/1000000000),H6899, VLOOKUP($A6900, 'NAV Daily'!$A$1:$B$9941, 2, 0)/1000000000)</f>
        <v>666.48381470779009</v>
      </c>
    </row>
    <row r="6901" spans="1:8" customFormat="1" x14ac:dyDescent="0.25">
      <c r="A6901" s="2">
        <v>45313</v>
      </c>
      <c r="B6901" s="110">
        <f>IF(ISNA(VLOOKUP($A6901, 'NAV Daily'!$A$1:$D$9941, 4, 0)),B6900, VLOOKUP($A6901, 'NAV Daily'!$A$1:$D$9941, 4, 0))</f>
        <v>3475.8989999999999</v>
      </c>
      <c r="C6901" s="110">
        <f>IF(IFERROR(VLOOKUP($A6901, JCI!A:E, 5, 0),C6900)="null",C6900, IFERROR(VLOOKUP( $A6901, JCI!A:E, 5, 0),C6900))</f>
        <v>6225.6860349999997</v>
      </c>
      <c r="D6901" s="6">
        <f>IF(ISNA(VLOOKUP($A6901,ICBI!$C$1:$D$10000, 2, 0)),D6900, VLOOKUP($A6901, ICBI!$C$1:$D$10000, 2, 0))</f>
        <v>274.53288710195</v>
      </c>
      <c r="E6901" s="2">
        <f t="shared" si="347"/>
        <v>43829</v>
      </c>
      <c r="F6901" s="3">
        <f t="shared" si="348"/>
        <v>3475.8989999999999</v>
      </c>
      <c r="G6901" s="3">
        <f t="shared" si="349"/>
        <v>5755.1273419798254</v>
      </c>
      <c r="H6901" s="6">
        <f>IF(ISNA(VLOOKUP($A6901, 'NAV Daily'!$A$1:$B$9941, 2, 0)/1000000000),H6900, VLOOKUP($A6901, 'NAV Daily'!$A$1:$B$9941, 2, 0)/1000000000)</f>
        <v>666.48381470779009</v>
      </c>
    </row>
    <row r="6902" spans="1:8" customFormat="1" x14ac:dyDescent="0.25">
      <c r="A6902" s="2">
        <v>45314</v>
      </c>
      <c r="B6902" s="110">
        <f>IF(ISNA(VLOOKUP($A6902, 'NAV Daily'!$A$1:$D$9941, 4, 0)),B6901, VLOOKUP($A6902, 'NAV Daily'!$A$1:$D$9941, 4, 0))</f>
        <v>3475.8989999999999</v>
      </c>
      <c r="C6902" s="110">
        <f>IF(IFERROR(VLOOKUP($A6902, JCI!A:E, 5, 0),C6901)="null",C6901, IFERROR(VLOOKUP( $A6902, JCI!A:E, 5, 0),C6901))</f>
        <v>6225.6860349999997</v>
      </c>
      <c r="D6902" s="6">
        <f>IF(ISNA(VLOOKUP($A6902,ICBI!$C$1:$D$10000, 2, 0)),D6901, VLOOKUP($A6902, ICBI!$C$1:$D$10000, 2, 0))</f>
        <v>274.53288710195</v>
      </c>
      <c r="E6902" s="2">
        <f t="shared" si="347"/>
        <v>43829</v>
      </c>
      <c r="F6902" s="3">
        <f t="shared" si="348"/>
        <v>3475.8989999999999</v>
      </c>
      <c r="G6902" s="3">
        <f t="shared" si="349"/>
        <v>5755.1273419798254</v>
      </c>
      <c r="H6902" s="6">
        <f>IF(ISNA(VLOOKUP($A6902, 'NAV Daily'!$A$1:$B$9941, 2, 0)/1000000000),H6901, VLOOKUP($A6902, 'NAV Daily'!$A$1:$B$9941, 2, 0)/1000000000)</f>
        <v>666.48381470779009</v>
      </c>
    </row>
    <row r="6903" spans="1:8" customFormat="1" x14ac:dyDescent="0.25">
      <c r="A6903" s="2">
        <v>45315</v>
      </c>
      <c r="B6903" s="110">
        <f>IF(ISNA(VLOOKUP($A6903, 'NAV Daily'!$A$1:$D$9941, 4, 0)),B6902, VLOOKUP($A6903, 'NAV Daily'!$A$1:$D$9941, 4, 0))</f>
        <v>3475.8989999999999</v>
      </c>
      <c r="C6903" s="110">
        <f>IF(IFERROR(VLOOKUP($A6903, JCI!A:E, 5, 0),C6902)="null",C6902, IFERROR(VLOOKUP( $A6903, JCI!A:E, 5, 0),C6902))</f>
        <v>6225.6860349999997</v>
      </c>
      <c r="D6903" s="6">
        <f>IF(ISNA(VLOOKUP($A6903,ICBI!$C$1:$D$10000, 2, 0)),D6902, VLOOKUP($A6903, ICBI!$C$1:$D$10000, 2, 0))</f>
        <v>274.53288710195</v>
      </c>
      <c r="E6903" s="2">
        <f t="shared" si="347"/>
        <v>43829</v>
      </c>
      <c r="F6903" s="3">
        <f t="shared" si="348"/>
        <v>3475.8989999999999</v>
      </c>
      <c r="G6903" s="3">
        <f t="shared" si="349"/>
        <v>5755.1273419798254</v>
      </c>
      <c r="H6903" s="6">
        <f>IF(ISNA(VLOOKUP($A6903, 'NAV Daily'!$A$1:$B$9941, 2, 0)/1000000000),H6902, VLOOKUP($A6903, 'NAV Daily'!$A$1:$B$9941, 2, 0)/1000000000)</f>
        <v>666.48381470779009</v>
      </c>
    </row>
    <row r="6904" spans="1:8" customFormat="1" x14ac:dyDescent="0.25">
      <c r="A6904" s="2">
        <v>45316</v>
      </c>
      <c r="B6904" s="110">
        <f>IF(ISNA(VLOOKUP($A6904, 'NAV Daily'!$A$1:$D$9941, 4, 0)),B6903, VLOOKUP($A6904, 'NAV Daily'!$A$1:$D$9941, 4, 0))</f>
        <v>3475.8989999999999</v>
      </c>
      <c r="C6904" s="110">
        <f>IF(IFERROR(VLOOKUP($A6904, JCI!A:E, 5, 0),C6903)="null",C6903, IFERROR(VLOOKUP( $A6904, JCI!A:E, 5, 0),C6903))</f>
        <v>6225.6860349999997</v>
      </c>
      <c r="D6904" s="6">
        <f>IF(ISNA(VLOOKUP($A6904,ICBI!$C$1:$D$10000, 2, 0)),D6903, VLOOKUP($A6904, ICBI!$C$1:$D$10000, 2, 0))</f>
        <v>274.53288710195</v>
      </c>
      <c r="E6904" s="2">
        <f t="shared" si="347"/>
        <v>43829</v>
      </c>
      <c r="F6904" s="3">
        <f t="shared" si="348"/>
        <v>3475.8989999999999</v>
      </c>
      <c r="G6904" s="3">
        <f t="shared" si="349"/>
        <v>5755.1273419798254</v>
      </c>
      <c r="H6904" s="6">
        <f>IF(ISNA(VLOOKUP($A6904, 'NAV Daily'!$A$1:$B$9941, 2, 0)/1000000000),H6903, VLOOKUP($A6904, 'NAV Daily'!$A$1:$B$9941, 2, 0)/1000000000)</f>
        <v>666.48381470779009</v>
      </c>
    </row>
    <row r="6905" spans="1:8" customFormat="1" x14ac:dyDescent="0.25">
      <c r="A6905" s="2">
        <v>45317</v>
      </c>
      <c r="B6905" s="110">
        <f>IF(ISNA(VLOOKUP($A6905, 'NAV Daily'!$A$1:$D$9941, 4, 0)),B6904, VLOOKUP($A6905, 'NAV Daily'!$A$1:$D$9941, 4, 0))</f>
        <v>3475.8989999999999</v>
      </c>
      <c r="C6905" s="110">
        <f>IF(IFERROR(VLOOKUP($A6905, JCI!A:E, 5, 0),C6904)="null",C6904, IFERROR(VLOOKUP( $A6905, JCI!A:E, 5, 0),C6904))</f>
        <v>6225.6860349999997</v>
      </c>
      <c r="D6905" s="6">
        <f>IF(ISNA(VLOOKUP($A6905,ICBI!$C$1:$D$10000, 2, 0)),D6904, VLOOKUP($A6905, ICBI!$C$1:$D$10000, 2, 0))</f>
        <v>274.53288710195</v>
      </c>
      <c r="E6905" s="2">
        <f t="shared" si="347"/>
        <v>43829</v>
      </c>
      <c r="F6905" s="3">
        <f t="shared" si="348"/>
        <v>3475.8989999999999</v>
      </c>
      <c r="G6905" s="3">
        <f t="shared" si="349"/>
        <v>5755.1273419798254</v>
      </c>
      <c r="H6905" s="6">
        <f>IF(ISNA(VLOOKUP($A6905, 'NAV Daily'!$A$1:$B$9941, 2, 0)/1000000000),H6904, VLOOKUP($A6905, 'NAV Daily'!$A$1:$B$9941, 2, 0)/1000000000)</f>
        <v>666.48381470779009</v>
      </c>
    </row>
    <row r="6906" spans="1:8" customFormat="1" x14ac:dyDescent="0.25">
      <c r="A6906" s="2">
        <v>45318</v>
      </c>
      <c r="B6906" s="110">
        <f>IF(ISNA(VLOOKUP($A6906, 'NAV Daily'!$A$1:$D$9941, 4, 0)),B6905, VLOOKUP($A6906, 'NAV Daily'!$A$1:$D$9941, 4, 0))</f>
        <v>3475.8989999999999</v>
      </c>
      <c r="C6906" s="110">
        <f>IF(IFERROR(VLOOKUP($A6906, JCI!A:E, 5, 0),C6905)="null",C6905, IFERROR(VLOOKUP( $A6906, JCI!A:E, 5, 0),C6905))</f>
        <v>6225.6860349999997</v>
      </c>
      <c r="D6906" s="6">
        <f>IF(ISNA(VLOOKUP($A6906,ICBI!$C$1:$D$10000, 2, 0)),D6905, VLOOKUP($A6906, ICBI!$C$1:$D$10000, 2, 0))</f>
        <v>274.53288710195</v>
      </c>
      <c r="E6906" s="2">
        <f t="shared" si="347"/>
        <v>43829</v>
      </c>
      <c r="F6906" s="3">
        <f t="shared" si="348"/>
        <v>3475.8989999999999</v>
      </c>
      <c r="G6906" s="3">
        <f t="shared" si="349"/>
        <v>5755.1273419798254</v>
      </c>
      <c r="H6906" s="6">
        <f>IF(ISNA(VLOOKUP($A6906, 'NAV Daily'!$A$1:$B$9941, 2, 0)/1000000000),H6905, VLOOKUP($A6906, 'NAV Daily'!$A$1:$B$9941, 2, 0)/1000000000)</f>
        <v>666.48381470779009</v>
      </c>
    </row>
    <row r="6907" spans="1:8" customFormat="1" x14ac:dyDescent="0.25">
      <c r="A6907" s="2">
        <v>45319</v>
      </c>
      <c r="B6907" s="110">
        <f>IF(ISNA(VLOOKUP($A6907, 'NAV Daily'!$A$1:$D$9941, 4, 0)),B6906, VLOOKUP($A6907, 'NAV Daily'!$A$1:$D$9941, 4, 0))</f>
        <v>3475.8989999999999</v>
      </c>
      <c r="C6907" s="110">
        <f>IF(IFERROR(VLOOKUP($A6907, JCI!A:E, 5, 0),C6906)="null",C6906, IFERROR(VLOOKUP( $A6907, JCI!A:E, 5, 0),C6906))</f>
        <v>6225.6860349999997</v>
      </c>
      <c r="D6907" s="6">
        <f>IF(ISNA(VLOOKUP($A6907,ICBI!$C$1:$D$10000, 2, 0)),D6906, VLOOKUP($A6907, ICBI!$C$1:$D$10000, 2, 0))</f>
        <v>274.53288710195</v>
      </c>
      <c r="E6907" s="2">
        <f t="shared" si="347"/>
        <v>43829</v>
      </c>
      <c r="F6907" s="3">
        <f t="shared" si="348"/>
        <v>3475.8989999999999</v>
      </c>
      <c r="G6907" s="3">
        <f t="shared" si="349"/>
        <v>5755.1273419798254</v>
      </c>
      <c r="H6907" s="6">
        <f>IF(ISNA(VLOOKUP($A6907, 'NAV Daily'!$A$1:$B$9941, 2, 0)/1000000000),H6906, VLOOKUP($A6907, 'NAV Daily'!$A$1:$B$9941, 2, 0)/1000000000)</f>
        <v>666.48381470779009</v>
      </c>
    </row>
    <row r="6908" spans="1:8" customFormat="1" x14ac:dyDescent="0.25">
      <c r="A6908" s="2">
        <v>45320</v>
      </c>
      <c r="B6908" s="110">
        <f>IF(ISNA(VLOOKUP($A6908, 'NAV Daily'!$A$1:$D$9941, 4, 0)),B6907, VLOOKUP($A6908, 'NAV Daily'!$A$1:$D$9941, 4, 0))</f>
        <v>3475.8989999999999</v>
      </c>
      <c r="C6908" s="110">
        <f>IF(IFERROR(VLOOKUP($A6908, JCI!A:E, 5, 0),C6907)="null",C6907, IFERROR(VLOOKUP( $A6908, JCI!A:E, 5, 0),C6907))</f>
        <v>6225.6860349999997</v>
      </c>
      <c r="D6908" s="6">
        <f>IF(ISNA(VLOOKUP($A6908,ICBI!$C$1:$D$10000, 2, 0)),D6907, VLOOKUP($A6908, ICBI!$C$1:$D$10000, 2, 0))</f>
        <v>274.53288710195</v>
      </c>
      <c r="E6908" s="2">
        <f t="shared" si="347"/>
        <v>43829</v>
      </c>
      <c r="F6908" s="3">
        <f t="shared" si="348"/>
        <v>3475.8989999999999</v>
      </c>
      <c r="G6908" s="3">
        <f t="shared" si="349"/>
        <v>5755.1273419798254</v>
      </c>
      <c r="H6908" s="6">
        <f>IF(ISNA(VLOOKUP($A6908, 'NAV Daily'!$A$1:$B$9941, 2, 0)/1000000000),H6907, VLOOKUP($A6908, 'NAV Daily'!$A$1:$B$9941, 2, 0)/1000000000)</f>
        <v>666.48381470779009</v>
      </c>
    </row>
    <row r="6909" spans="1:8" customFormat="1" x14ac:dyDescent="0.25">
      <c r="A6909" s="2">
        <v>45321</v>
      </c>
      <c r="B6909" s="110">
        <f>IF(ISNA(VLOOKUP($A6909, 'NAV Daily'!$A$1:$D$9941, 4, 0)),B6908, VLOOKUP($A6909, 'NAV Daily'!$A$1:$D$9941, 4, 0))</f>
        <v>3475.8989999999999</v>
      </c>
      <c r="C6909" s="110">
        <f>IF(IFERROR(VLOOKUP($A6909, JCI!A:E, 5, 0),C6908)="null",C6908, IFERROR(VLOOKUP( $A6909, JCI!A:E, 5, 0),C6908))</f>
        <v>6225.6860349999997</v>
      </c>
      <c r="D6909" s="6">
        <f>IF(ISNA(VLOOKUP($A6909,ICBI!$C$1:$D$10000, 2, 0)),D6908, VLOOKUP($A6909, ICBI!$C$1:$D$10000, 2, 0))</f>
        <v>274.53288710195</v>
      </c>
      <c r="E6909" s="2">
        <f t="shared" si="347"/>
        <v>43829</v>
      </c>
      <c r="F6909" s="3">
        <f t="shared" si="348"/>
        <v>3475.8989999999999</v>
      </c>
      <c r="G6909" s="3">
        <f t="shared" si="349"/>
        <v>5755.1273419798254</v>
      </c>
      <c r="H6909" s="6">
        <f>IF(ISNA(VLOOKUP($A6909, 'NAV Daily'!$A$1:$B$9941, 2, 0)/1000000000),H6908, VLOOKUP($A6909, 'NAV Daily'!$A$1:$B$9941, 2, 0)/1000000000)</f>
        <v>666.48381470779009</v>
      </c>
    </row>
    <row r="6910" spans="1:8" customFormat="1" x14ac:dyDescent="0.25">
      <c r="A6910" s="2">
        <v>45322</v>
      </c>
      <c r="B6910" s="110">
        <f>IF(ISNA(VLOOKUP($A6910, 'NAV Daily'!$A$1:$D$9941, 4, 0)),B6909, VLOOKUP($A6910, 'NAV Daily'!$A$1:$D$9941, 4, 0))</f>
        <v>3475.8989999999999</v>
      </c>
      <c r="C6910" s="110">
        <f>IF(IFERROR(VLOOKUP($A6910, JCI!A:E, 5, 0),C6909)="null",C6909, IFERROR(VLOOKUP( $A6910, JCI!A:E, 5, 0),C6909))</f>
        <v>6225.6860349999997</v>
      </c>
      <c r="D6910" s="6">
        <f>IF(ISNA(VLOOKUP($A6910,ICBI!$C$1:$D$10000, 2, 0)),D6909, VLOOKUP($A6910, ICBI!$C$1:$D$10000, 2, 0))</f>
        <v>274.53288710195</v>
      </c>
      <c r="E6910" s="2">
        <f t="shared" si="347"/>
        <v>43829</v>
      </c>
      <c r="F6910" s="3">
        <f t="shared" si="348"/>
        <v>3475.8989999999999</v>
      </c>
      <c r="G6910" s="3">
        <f t="shared" si="349"/>
        <v>5755.1273419798254</v>
      </c>
      <c r="H6910" s="6">
        <f>IF(ISNA(VLOOKUP($A6910, 'NAV Daily'!$A$1:$B$9941, 2, 0)/1000000000),H6909, VLOOKUP($A6910, 'NAV Daily'!$A$1:$B$9941, 2, 0)/1000000000)</f>
        <v>666.48381470779009</v>
      </c>
    </row>
    <row r="6911" spans="1:8" customFormat="1" x14ac:dyDescent="0.25">
      <c r="A6911" s="2">
        <v>45323</v>
      </c>
      <c r="B6911" s="110">
        <f>IF(ISNA(VLOOKUP($A6911, 'NAV Daily'!$A$1:$D$9941, 4, 0)),B6910, VLOOKUP($A6911, 'NAV Daily'!$A$1:$D$9941, 4, 0))</f>
        <v>3475.8989999999999</v>
      </c>
      <c r="C6911" s="110">
        <f>IF(IFERROR(VLOOKUP($A6911, JCI!A:E, 5, 0),C6910)="null",C6910, IFERROR(VLOOKUP( $A6911, JCI!A:E, 5, 0),C6910))</f>
        <v>6225.6860349999997</v>
      </c>
      <c r="D6911" s="6">
        <f>IF(ISNA(VLOOKUP($A6911,ICBI!$C$1:$D$10000, 2, 0)),D6910, VLOOKUP($A6911, ICBI!$C$1:$D$10000, 2, 0))</f>
        <v>274.53288710195</v>
      </c>
      <c r="E6911" s="2">
        <f t="shared" si="347"/>
        <v>43829</v>
      </c>
      <c r="F6911" s="3">
        <f t="shared" si="348"/>
        <v>3475.8989999999999</v>
      </c>
      <c r="G6911" s="3">
        <f t="shared" si="349"/>
        <v>5755.1273419798254</v>
      </c>
      <c r="H6911" s="6">
        <f>IF(ISNA(VLOOKUP($A6911, 'NAV Daily'!$A$1:$B$9941, 2, 0)/1000000000),H6910, VLOOKUP($A6911, 'NAV Daily'!$A$1:$B$9941, 2, 0)/1000000000)</f>
        <v>666.48381470779009</v>
      </c>
    </row>
    <row r="6912" spans="1:8" customFormat="1" x14ac:dyDescent="0.25">
      <c r="A6912" s="2">
        <v>45324</v>
      </c>
      <c r="B6912" s="110">
        <f>IF(ISNA(VLOOKUP($A6912, 'NAV Daily'!$A$1:$D$9941, 4, 0)),B6911, VLOOKUP($A6912, 'NAV Daily'!$A$1:$D$9941, 4, 0))</f>
        <v>3475.8989999999999</v>
      </c>
      <c r="C6912" s="110">
        <f>IF(IFERROR(VLOOKUP($A6912, JCI!A:E, 5, 0),C6911)="null",C6911, IFERROR(VLOOKUP( $A6912, JCI!A:E, 5, 0),C6911))</f>
        <v>6225.6860349999997</v>
      </c>
      <c r="D6912" s="6">
        <f>IF(ISNA(VLOOKUP($A6912,ICBI!$C$1:$D$10000, 2, 0)),D6911, VLOOKUP($A6912, ICBI!$C$1:$D$10000, 2, 0))</f>
        <v>274.53288710195</v>
      </c>
      <c r="E6912" s="2">
        <f t="shared" si="347"/>
        <v>43829</v>
      </c>
      <c r="F6912" s="3">
        <f t="shared" si="348"/>
        <v>3475.8989999999999</v>
      </c>
      <c r="G6912" s="3">
        <f t="shared" si="349"/>
        <v>5755.1273419798254</v>
      </c>
      <c r="H6912" s="6">
        <f>IF(ISNA(VLOOKUP($A6912, 'NAV Daily'!$A$1:$B$9941, 2, 0)/1000000000),H6911, VLOOKUP($A6912, 'NAV Daily'!$A$1:$B$9941, 2, 0)/1000000000)</f>
        <v>666.48381470779009</v>
      </c>
    </row>
    <row r="6913" spans="1:8" customFormat="1" x14ac:dyDescent="0.25">
      <c r="A6913" s="2">
        <v>45325</v>
      </c>
      <c r="B6913" s="110">
        <f>IF(ISNA(VLOOKUP($A6913, 'NAV Daily'!$A$1:$D$9941, 4, 0)),B6912, VLOOKUP($A6913, 'NAV Daily'!$A$1:$D$9941, 4, 0))</f>
        <v>3475.8989999999999</v>
      </c>
      <c r="C6913" s="110">
        <f>IF(IFERROR(VLOOKUP($A6913, JCI!A:E, 5, 0),C6912)="null",C6912, IFERROR(VLOOKUP( $A6913, JCI!A:E, 5, 0),C6912))</f>
        <v>6225.6860349999997</v>
      </c>
      <c r="D6913" s="6">
        <f>IF(ISNA(VLOOKUP($A6913,ICBI!$C$1:$D$10000, 2, 0)),D6912, VLOOKUP($A6913, ICBI!$C$1:$D$10000, 2, 0))</f>
        <v>274.53288710195</v>
      </c>
      <c r="E6913" s="2">
        <f t="shared" si="347"/>
        <v>43829</v>
      </c>
      <c r="F6913" s="3">
        <f t="shared" si="348"/>
        <v>3475.8989999999999</v>
      </c>
      <c r="G6913" s="3">
        <f t="shared" si="349"/>
        <v>5755.1273419798254</v>
      </c>
      <c r="H6913" s="6">
        <f>IF(ISNA(VLOOKUP($A6913, 'NAV Daily'!$A$1:$B$9941, 2, 0)/1000000000),H6912, VLOOKUP($A6913, 'NAV Daily'!$A$1:$B$9941, 2, 0)/1000000000)</f>
        <v>666.48381470779009</v>
      </c>
    </row>
    <row r="6914" spans="1:8" customFormat="1" x14ac:dyDescent="0.25">
      <c r="A6914" s="2">
        <v>45326</v>
      </c>
      <c r="B6914" s="110">
        <f>IF(ISNA(VLOOKUP($A6914, 'NAV Daily'!$A$1:$D$9941, 4, 0)),B6913, VLOOKUP($A6914, 'NAV Daily'!$A$1:$D$9941, 4, 0))</f>
        <v>3475.8989999999999</v>
      </c>
      <c r="C6914" s="110">
        <f>IF(IFERROR(VLOOKUP($A6914, JCI!A:E, 5, 0),C6913)="null",C6913, IFERROR(VLOOKUP( $A6914, JCI!A:E, 5, 0),C6913))</f>
        <v>6225.6860349999997</v>
      </c>
      <c r="D6914" s="6">
        <f>IF(ISNA(VLOOKUP($A6914,ICBI!$C$1:$D$10000, 2, 0)),D6913, VLOOKUP($A6914, ICBI!$C$1:$D$10000, 2, 0))</f>
        <v>274.53288710195</v>
      </c>
      <c r="E6914" s="2">
        <f t="shared" si="347"/>
        <v>43829</v>
      </c>
      <c r="F6914" s="3">
        <f t="shared" si="348"/>
        <v>3475.8989999999999</v>
      </c>
      <c r="G6914" s="3">
        <f t="shared" si="349"/>
        <v>5755.1273419798254</v>
      </c>
      <c r="H6914" s="6">
        <f>IF(ISNA(VLOOKUP($A6914, 'NAV Daily'!$A$1:$B$9941, 2, 0)/1000000000),H6913, VLOOKUP($A6914, 'NAV Daily'!$A$1:$B$9941, 2, 0)/1000000000)</f>
        <v>666.48381470779009</v>
      </c>
    </row>
    <row r="6915" spans="1:8" customFormat="1" x14ac:dyDescent="0.25">
      <c r="A6915" s="2">
        <v>45327</v>
      </c>
      <c r="B6915" s="110">
        <f>IF(ISNA(VLOOKUP($A6915, 'NAV Daily'!$A$1:$D$9941, 4, 0)),B6914, VLOOKUP($A6915, 'NAV Daily'!$A$1:$D$9941, 4, 0))</f>
        <v>3475.8989999999999</v>
      </c>
      <c r="C6915" s="110">
        <f>IF(IFERROR(VLOOKUP($A6915, JCI!A:E, 5, 0),C6914)="null",C6914, IFERROR(VLOOKUP( $A6915, JCI!A:E, 5, 0),C6914))</f>
        <v>6225.6860349999997</v>
      </c>
      <c r="D6915" s="6">
        <f>IF(ISNA(VLOOKUP($A6915,ICBI!$C$1:$D$10000, 2, 0)),D6914, VLOOKUP($A6915, ICBI!$C$1:$D$10000, 2, 0))</f>
        <v>274.53288710195</v>
      </c>
      <c r="E6915" s="2">
        <f t="shared" ref="E6915:E6958" si="350">IF($A6915&gt;$K$1, $K$1, $A6915)</f>
        <v>43829</v>
      </c>
      <c r="F6915" s="3">
        <f t="shared" ref="F6915:F6958" si="351">IF($A6915&gt;$K$1, F6914, $B6915)</f>
        <v>3475.8989999999999</v>
      </c>
      <c r="G6915" s="3">
        <f t="shared" ref="G6915:G6958" si="352">IF(ISERROR(IF($A6915&gt;$K$1, G6914, $C6915/$C$2*1000)),G6914, IF($A6915&gt;$K$1, G6914, $C6915/$C$2*1000))</f>
        <v>5755.1273419798254</v>
      </c>
      <c r="H6915" s="6">
        <f>IF(ISNA(VLOOKUP($A6915, 'NAV Daily'!$A$1:$B$9941, 2, 0)/1000000000),H6914, VLOOKUP($A6915, 'NAV Daily'!$A$1:$B$9941, 2, 0)/1000000000)</f>
        <v>666.48381470779009</v>
      </c>
    </row>
    <row r="6916" spans="1:8" customFormat="1" x14ac:dyDescent="0.25">
      <c r="A6916" s="2">
        <v>45328</v>
      </c>
      <c r="B6916" s="110">
        <f>IF(ISNA(VLOOKUP($A6916, 'NAV Daily'!$A$1:$D$9941, 4, 0)),B6915, VLOOKUP($A6916, 'NAV Daily'!$A$1:$D$9941, 4, 0))</f>
        <v>3475.8989999999999</v>
      </c>
      <c r="C6916" s="110">
        <f>IF(IFERROR(VLOOKUP($A6916, JCI!A:E, 5, 0),C6915)="null",C6915, IFERROR(VLOOKUP( $A6916, JCI!A:E, 5, 0),C6915))</f>
        <v>6225.6860349999997</v>
      </c>
      <c r="D6916" s="6">
        <f>IF(ISNA(VLOOKUP($A6916,ICBI!$C$1:$D$10000, 2, 0)),D6915, VLOOKUP($A6916, ICBI!$C$1:$D$10000, 2, 0))</f>
        <v>274.53288710195</v>
      </c>
      <c r="E6916" s="2">
        <f t="shared" si="350"/>
        <v>43829</v>
      </c>
      <c r="F6916" s="3">
        <f t="shared" si="351"/>
        <v>3475.8989999999999</v>
      </c>
      <c r="G6916" s="3">
        <f t="shared" si="352"/>
        <v>5755.1273419798254</v>
      </c>
      <c r="H6916" s="6">
        <f>IF(ISNA(VLOOKUP($A6916, 'NAV Daily'!$A$1:$B$9941, 2, 0)/1000000000),H6915, VLOOKUP($A6916, 'NAV Daily'!$A$1:$B$9941, 2, 0)/1000000000)</f>
        <v>666.48381470779009</v>
      </c>
    </row>
    <row r="6917" spans="1:8" customFormat="1" x14ac:dyDescent="0.25">
      <c r="A6917" s="2">
        <v>45329</v>
      </c>
      <c r="B6917" s="110">
        <f>IF(ISNA(VLOOKUP($A6917, 'NAV Daily'!$A$1:$D$9941, 4, 0)),B6916, VLOOKUP($A6917, 'NAV Daily'!$A$1:$D$9941, 4, 0))</f>
        <v>3475.8989999999999</v>
      </c>
      <c r="C6917" s="110">
        <f>IF(IFERROR(VLOOKUP($A6917, JCI!A:E, 5, 0),C6916)="null",C6916, IFERROR(VLOOKUP( $A6917, JCI!A:E, 5, 0),C6916))</f>
        <v>6225.6860349999997</v>
      </c>
      <c r="D6917" s="6">
        <f>IF(ISNA(VLOOKUP($A6917,ICBI!$C$1:$D$10000, 2, 0)),D6916, VLOOKUP($A6917, ICBI!$C$1:$D$10000, 2, 0))</f>
        <v>274.53288710195</v>
      </c>
      <c r="E6917" s="2">
        <f t="shared" si="350"/>
        <v>43829</v>
      </c>
      <c r="F6917" s="3">
        <f t="shared" si="351"/>
        <v>3475.8989999999999</v>
      </c>
      <c r="G6917" s="3">
        <f t="shared" si="352"/>
        <v>5755.1273419798254</v>
      </c>
      <c r="H6917" s="6">
        <f>IF(ISNA(VLOOKUP($A6917, 'NAV Daily'!$A$1:$B$9941, 2, 0)/1000000000),H6916, VLOOKUP($A6917, 'NAV Daily'!$A$1:$B$9941, 2, 0)/1000000000)</f>
        <v>666.48381470779009</v>
      </c>
    </row>
    <row r="6918" spans="1:8" customFormat="1" x14ac:dyDescent="0.25">
      <c r="A6918" s="2">
        <v>45330</v>
      </c>
      <c r="B6918" s="110">
        <f>IF(ISNA(VLOOKUP($A6918, 'NAV Daily'!$A$1:$D$9941, 4, 0)),B6917, VLOOKUP($A6918, 'NAV Daily'!$A$1:$D$9941, 4, 0))</f>
        <v>3475.8989999999999</v>
      </c>
      <c r="C6918" s="110">
        <f>IF(IFERROR(VLOOKUP($A6918, JCI!A:E, 5, 0),C6917)="null",C6917, IFERROR(VLOOKUP( $A6918, JCI!A:E, 5, 0),C6917))</f>
        <v>6225.6860349999997</v>
      </c>
      <c r="D6918" s="6">
        <f>IF(ISNA(VLOOKUP($A6918,ICBI!$C$1:$D$10000, 2, 0)),D6917, VLOOKUP($A6918, ICBI!$C$1:$D$10000, 2, 0))</f>
        <v>274.53288710195</v>
      </c>
      <c r="E6918" s="2">
        <f t="shared" si="350"/>
        <v>43829</v>
      </c>
      <c r="F6918" s="3">
        <f t="shared" si="351"/>
        <v>3475.8989999999999</v>
      </c>
      <c r="G6918" s="3">
        <f t="shared" si="352"/>
        <v>5755.1273419798254</v>
      </c>
      <c r="H6918" s="6">
        <f>IF(ISNA(VLOOKUP($A6918, 'NAV Daily'!$A$1:$B$9941, 2, 0)/1000000000),H6917, VLOOKUP($A6918, 'NAV Daily'!$A$1:$B$9941, 2, 0)/1000000000)</f>
        <v>666.48381470779009</v>
      </c>
    </row>
    <row r="6919" spans="1:8" customFormat="1" x14ac:dyDescent="0.25">
      <c r="A6919" s="2">
        <v>45331</v>
      </c>
      <c r="B6919" s="110">
        <f>IF(ISNA(VLOOKUP($A6919, 'NAV Daily'!$A$1:$D$9941, 4, 0)),B6918, VLOOKUP($A6919, 'NAV Daily'!$A$1:$D$9941, 4, 0))</f>
        <v>3475.8989999999999</v>
      </c>
      <c r="C6919" s="110">
        <f>IF(IFERROR(VLOOKUP($A6919, JCI!A:E, 5, 0),C6918)="null",C6918, IFERROR(VLOOKUP( $A6919, JCI!A:E, 5, 0),C6918))</f>
        <v>6225.6860349999997</v>
      </c>
      <c r="D6919" s="6">
        <f>IF(ISNA(VLOOKUP($A6919,ICBI!$C$1:$D$10000, 2, 0)),D6918, VLOOKUP($A6919, ICBI!$C$1:$D$10000, 2, 0))</f>
        <v>274.53288710195</v>
      </c>
      <c r="E6919" s="2">
        <f t="shared" si="350"/>
        <v>43829</v>
      </c>
      <c r="F6919" s="3">
        <f t="shared" si="351"/>
        <v>3475.8989999999999</v>
      </c>
      <c r="G6919" s="3">
        <f t="shared" si="352"/>
        <v>5755.1273419798254</v>
      </c>
      <c r="H6919" s="6">
        <f>IF(ISNA(VLOOKUP($A6919, 'NAV Daily'!$A$1:$B$9941, 2, 0)/1000000000),H6918, VLOOKUP($A6919, 'NAV Daily'!$A$1:$B$9941, 2, 0)/1000000000)</f>
        <v>666.48381470779009</v>
      </c>
    </row>
    <row r="6920" spans="1:8" customFormat="1" x14ac:dyDescent="0.25">
      <c r="A6920" s="2">
        <v>45332</v>
      </c>
      <c r="B6920" s="110">
        <f>IF(ISNA(VLOOKUP($A6920, 'NAV Daily'!$A$1:$D$9941, 4, 0)),B6919, VLOOKUP($A6920, 'NAV Daily'!$A$1:$D$9941, 4, 0))</f>
        <v>3475.8989999999999</v>
      </c>
      <c r="C6920" s="110">
        <f>IF(IFERROR(VLOOKUP($A6920, JCI!A:E, 5, 0),C6919)="null",C6919, IFERROR(VLOOKUP( $A6920, JCI!A:E, 5, 0),C6919))</f>
        <v>6225.6860349999997</v>
      </c>
      <c r="D6920" s="6">
        <f>IF(ISNA(VLOOKUP($A6920,ICBI!$C$1:$D$10000, 2, 0)),D6919, VLOOKUP($A6920, ICBI!$C$1:$D$10000, 2, 0))</f>
        <v>274.53288710195</v>
      </c>
      <c r="E6920" s="2">
        <f t="shared" si="350"/>
        <v>43829</v>
      </c>
      <c r="F6920" s="3">
        <f t="shared" si="351"/>
        <v>3475.8989999999999</v>
      </c>
      <c r="G6920" s="3">
        <f t="shared" si="352"/>
        <v>5755.1273419798254</v>
      </c>
      <c r="H6920" s="6">
        <f>IF(ISNA(VLOOKUP($A6920, 'NAV Daily'!$A$1:$B$9941, 2, 0)/1000000000),H6919, VLOOKUP($A6920, 'NAV Daily'!$A$1:$B$9941, 2, 0)/1000000000)</f>
        <v>666.48381470779009</v>
      </c>
    </row>
    <row r="6921" spans="1:8" customFormat="1" x14ac:dyDescent="0.25">
      <c r="A6921" s="2">
        <v>45333</v>
      </c>
      <c r="B6921" s="110">
        <f>IF(ISNA(VLOOKUP($A6921, 'NAV Daily'!$A$1:$D$9941, 4, 0)),B6920, VLOOKUP($A6921, 'NAV Daily'!$A$1:$D$9941, 4, 0))</f>
        <v>3475.8989999999999</v>
      </c>
      <c r="C6921" s="110">
        <f>IF(IFERROR(VLOOKUP($A6921, JCI!A:E, 5, 0),C6920)="null",C6920, IFERROR(VLOOKUP( $A6921, JCI!A:E, 5, 0),C6920))</f>
        <v>6225.6860349999997</v>
      </c>
      <c r="D6921" s="6">
        <f>IF(ISNA(VLOOKUP($A6921,ICBI!$C$1:$D$10000, 2, 0)),D6920, VLOOKUP($A6921, ICBI!$C$1:$D$10000, 2, 0))</f>
        <v>274.53288710195</v>
      </c>
      <c r="E6921" s="2">
        <f t="shared" si="350"/>
        <v>43829</v>
      </c>
      <c r="F6921" s="3">
        <f t="shared" si="351"/>
        <v>3475.8989999999999</v>
      </c>
      <c r="G6921" s="3">
        <f t="shared" si="352"/>
        <v>5755.1273419798254</v>
      </c>
      <c r="H6921" s="6">
        <f>IF(ISNA(VLOOKUP($A6921, 'NAV Daily'!$A$1:$B$9941, 2, 0)/1000000000),H6920, VLOOKUP($A6921, 'NAV Daily'!$A$1:$B$9941, 2, 0)/1000000000)</f>
        <v>666.48381470779009</v>
      </c>
    </row>
    <row r="6922" spans="1:8" customFormat="1" x14ac:dyDescent="0.25">
      <c r="A6922" s="2">
        <v>45334</v>
      </c>
      <c r="B6922" s="110">
        <f>IF(ISNA(VLOOKUP($A6922, 'NAV Daily'!$A$1:$D$9941, 4, 0)),B6921, VLOOKUP($A6922, 'NAV Daily'!$A$1:$D$9941, 4, 0))</f>
        <v>3475.8989999999999</v>
      </c>
      <c r="C6922" s="110">
        <f>IF(IFERROR(VLOOKUP($A6922, JCI!A:E, 5, 0),C6921)="null",C6921, IFERROR(VLOOKUP( $A6922, JCI!A:E, 5, 0),C6921))</f>
        <v>6225.6860349999997</v>
      </c>
      <c r="D6922" s="6">
        <f>IF(ISNA(VLOOKUP($A6922,ICBI!$C$1:$D$10000, 2, 0)),D6921, VLOOKUP($A6922, ICBI!$C$1:$D$10000, 2, 0))</f>
        <v>274.53288710195</v>
      </c>
      <c r="E6922" s="2">
        <f t="shared" si="350"/>
        <v>43829</v>
      </c>
      <c r="F6922" s="3">
        <f t="shared" si="351"/>
        <v>3475.8989999999999</v>
      </c>
      <c r="G6922" s="3">
        <f t="shared" si="352"/>
        <v>5755.1273419798254</v>
      </c>
      <c r="H6922" s="6">
        <f>IF(ISNA(VLOOKUP($A6922, 'NAV Daily'!$A$1:$B$9941, 2, 0)/1000000000),H6921, VLOOKUP($A6922, 'NAV Daily'!$A$1:$B$9941, 2, 0)/1000000000)</f>
        <v>666.48381470779009</v>
      </c>
    </row>
    <row r="6923" spans="1:8" customFormat="1" x14ac:dyDescent="0.25">
      <c r="A6923" s="2">
        <v>45335</v>
      </c>
      <c r="B6923" s="110">
        <f>IF(ISNA(VLOOKUP($A6923, 'NAV Daily'!$A$1:$D$9941, 4, 0)),B6922, VLOOKUP($A6923, 'NAV Daily'!$A$1:$D$9941, 4, 0))</f>
        <v>3475.8989999999999</v>
      </c>
      <c r="C6923" s="110">
        <f>IF(IFERROR(VLOOKUP($A6923, JCI!A:E, 5, 0),C6922)="null",C6922, IFERROR(VLOOKUP( $A6923, JCI!A:E, 5, 0),C6922))</f>
        <v>6225.6860349999997</v>
      </c>
      <c r="D6923" s="6">
        <f>IF(ISNA(VLOOKUP($A6923,ICBI!$C$1:$D$10000, 2, 0)),D6922, VLOOKUP($A6923, ICBI!$C$1:$D$10000, 2, 0))</f>
        <v>274.53288710195</v>
      </c>
      <c r="E6923" s="2">
        <f t="shared" si="350"/>
        <v>43829</v>
      </c>
      <c r="F6923" s="3">
        <f t="shared" si="351"/>
        <v>3475.8989999999999</v>
      </c>
      <c r="G6923" s="3">
        <f t="shared" si="352"/>
        <v>5755.1273419798254</v>
      </c>
      <c r="H6923" s="6">
        <f>IF(ISNA(VLOOKUP($A6923, 'NAV Daily'!$A$1:$B$9941, 2, 0)/1000000000),H6922, VLOOKUP($A6923, 'NAV Daily'!$A$1:$B$9941, 2, 0)/1000000000)</f>
        <v>666.48381470779009</v>
      </c>
    </row>
    <row r="6924" spans="1:8" customFormat="1" x14ac:dyDescent="0.25">
      <c r="A6924" s="2">
        <v>45336</v>
      </c>
      <c r="B6924" s="110">
        <f>IF(ISNA(VLOOKUP($A6924, 'NAV Daily'!$A$1:$D$9941, 4, 0)),B6923, VLOOKUP($A6924, 'NAV Daily'!$A$1:$D$9941, 4, 0))</f>
        <v>3475.8989999999999</v>
      </c>
      <c r="C6924" s="110">
        <f>IF(IFERROR(VLOOKUP($A6924, JCI!A:E, 5, 0),C6923)="null",C6923, IFERROR(VLOOKUP( $A6924, JCI!A:E, 5, 0),C6923))</f>
        <v>6225.6860349999997</v>
      </c>
      <c r="D6924" s="6">
        <f>IF(ISNA(VLOOKUP($A6924,ICBI!$C$1:$D$10000, 2, 0)),D6923, VLOOKUP($A6924, ICBI!$C$1:$D$10000, 2, 0))</f>
        <v>274.53288710195</v>
      </c>
      <c r="E6924" s="2">
        <f t="shared" si="350"/>
        <v>43829</v>
      </c>
      <c r="F6924" s="3">
        <f t="shared" si="351"/>
        <v>3475.8989999999999</v>
      </c>
      <c r="G6924" s="3">
        <f t="shared" si="352"/>
        <v>5755.1273419798254</v>
      </c>
      <c r="H6924" s="6">
        <f>IF(ISNA(VLOOKUP($A6924, 'NAV Daily'!$A$1:$B$9941, 2, 0)/1000000000),H6923, VLOOKUP($A6924, 'NAV Daily'!$A$1:$B$9941, 2, 0)/1000000000)</f>
        <v>666.48381470779009</v>
      </c>
    </row>
    <row r="6925" spans="1:8" customFormat="1" x14ac:dyDescent="0.25">
      <c r="A6925" s="2">
        <v>45337</v>
      </c>
      <c r="B6925" s="110">
        <f>IF(ISNA(VLOOKUP($A6925, 'NAV Daily'!$A$1:$D$9941, 4, 0)),B6924, VLOOKUP($A6925, 'NAV Daily'!$A$1:$D$9941, 4, 0))</f>
        <v>3475.8989999999999</v>
      </c>
      <c r="C6925" s="110">
        <f>IF(IFERROR(VLOOKUP($A6925, JCI!A:E, 5, 0),C6924)="null",C6924, IFERROR(VLOOKUP( $A6925, JCI!A:E, 5, 0),C6924))</f>
        <v>6225.6860349999997</v>
      </c>
      <c r="D6925" s="6">
        <f>IF(ISNA(VLOOKUP($A6925,ICBI!$C$1:$D$10000, 2, 0)),D6924, VLOOKUP($A6925, ICBI!$C$1:$D$10000, 2, 0))</f>
        <v>274.53288710195</v>
      </c>
      <c r="E6925" s="2">
        <f t="shared" si="350"/>
        <v>43829</v>
      </c>
      <c r="F6925" s="3">
        <f t="shared" si="351"/>
        <v>3475.8989999999999</v>
      </c>
      <c r="G6925" s="3">
        <f t="shared" si="352"/>
        <v>5755.1273419798254</v>
      </c>
      <c r="H6925" s="6">
        <f>IF(ISNA(VLOOKUP($A6925, 'NAV Daily'!$A$1:$B$9941, 2, 0)/1000000000),H6924, VLOOKUP($A6925, 'NAV Daily'!$A$1:$B$9941, 2, 0)/1000000000)</f>
        <v>666.48381470779009</v>
      </c>
    </row>
    <row r="6926" spans="1:8" customFormat="1" x14ac:dyDescent="0.25">
      <c r="A6926" s="2">
        <v>45338</v>
      </c>
      <c r="B6926" s="110">
        <f>IF(ISNA(VLOOKUP($A6926, 'NAV Daily'!$A$1:$D$9941, 4, 0)),B6925, VLOOKUP($A6926, 'NAV Daily'!$A$1:$D$9941, 4, 0))</f>
        <v>3475.8989999999999</v>
      </c>
      <c r="C6926" s="110">
        <f>IF(IFERROR(VLOOKUP($A6926, JCI!A:E, 5, 0),C6925)="null",C6925, IFERROR(VLOOKUP( $A6926, JCI!A:E, 5, 0),C6925))</f>
        <v>6225.6860349999997</v>
      </c>
      <c r="D6926" s="6">
        <f>IF(ISNA(VLOOKUP($A6926,ICBI!$C$1:$D$10000, 2, 0)),D6925, VLOOKUP($A6926, ICBI!$C$1:$D$10000, 2, 0))</f>
        <v>274.53288710195</v>
      </c>
      <c r="E6926" s="2">
        <f t="shared" si="350"/>
        <v>43829</v>
      </c>
      <c r="F6926" s="3">
        <f t="shared" si="351"/>
        <v>3475.8989999999999</v>
      </c>
      <c r="G6926" s="3">
        <f t="shared" si="352"/>
        <v>5755.1273419798254</v>
      </c>
      <c r="H6926" s="6">
        <f>IF(ISNA(VLOOKUP($A6926, 'NAV Daily'!$A$1:$B$9941, 2, 0)/1000000000),H6925, VLOOKUP($A6926, 'NAV Daily'!$A$1:$B$9941, 2, 0)/1000000000)</f>
        <v>666.48381470779009</v>
      </c>
    </row>
    <row r="6927" spans="1:8" customFormat="1" x14ac:dyDescent="0.25">
      <c r="A6927" s="2">
        <v>45339</v>
      </c>
      <c r="B6927" s="110">
        <f>IF(ISNA(VLOOKUP($A6927, 'NAV Daily'!$A$1:$D$9941, 4, 0)),B6926, VLOOKUP($A6927, 'NAV Daily'!$A$1:$D$9941, 4, 0))</f>
        <v>3475.8989999999999</v>
      </c>
      <c r="C6927" s="110">
        <f>IF(IFERROR(VLOOKUP($A6927, JCI!A:E, 5, 0),C6926)="null",C6926, IFERROR(VLOOKUP( $A6927, JCI!A:E, 5, 0),C6926))</f>
        <v>6225.6860349999997</v>
      </c>
      <c r="D6927" s="6">
        <f>IF(ISNA(VLOOKUP($A6927,ICBI!$C$1:$D$10000, 2, 0)),D6926, VLOOKUP($A6927, ICBI!$C$1:$D$10000, 2, 0))</f>
        <v>274.53288710195</v>
      </c>
      <c r="E6927" s="2">
        <f t="shared" si="350"/>
        <v>43829</v>
      </c>
      <c r="F6927" s="3">
        <f t="shared" si="351"/>
        <v>3475.8989999999999</v>
      </c>
      <c r="G6927" s="3">
        <f t="shared" si="352"/>
        <v>5755.1273419798254</v>
      </c>
      <c r="H6927" s="6">
        <f>IF(ISNA(VLOOKUP($A6927, 'NAV Daily'!$A$1:$B$9941, 2, 0)/1000000000),H6926, VLOOKUP($A6927, 'NAV Daily'!$A$1:$B$9941, 2, 0)/1000000000)</f>
        <v>666.48381470779009</v>
      </c>
    </row>
    <row r="6928" spans="1:8" customFormat="1" x14ac:dyDescent="0.25">
      <c r="A6928" s="2">
        <v>45340</v>
      </c>
      <c r="B6928" s="110">
        <f>IF(ISNA(VLOOKUP($A6928, 'NAV Daily'!$A$1:$D$9941, 4, 0)),B6927, VLOOKUP($A6928, 'NAV Daily'!$A$1:$D$9941, 4, 0))</f>
        <v>3475.8989999999999</v>
      </c>
      <c r="C6928" s="110">
        <f>IF(IFERROR(VLOOKUP($A6928, JCI!A:E, 5, 0),C6927)="null",C6927, IFERROR(VLOOKUP( $A6928, JCI!A:E, 5, 0),C6927))</f>
        <v>6225.6860349999997</v>
      </c>
      <c r="D6928" s="6">
        <f>IF(ISNA(VLOOKUP($A6928,ICBI!$C$1:$D$10000, 2, 0)),D6927, VLOOKUP($A6928, ICBI!$C$1:$D$10000, 2, 0))</f>
        <v>274.53288710195</v>
      </c>
      <c r="E6928" s="2">
        <f t="shared" si="350"/>
        <v>43829</v>
      </c>
      <c r="F6928" s="3">
        <f t="shared" si="351"/>
        <v>3475.8989999999999</v>
      </c>
      <c r="G6928" s="3">
        <f t="shared" si="352"/>
        <v>5755.1273419798254</v>
      </c>
      <c r="H6928" s="6">
        <f>IF(ISNA(VLOOKUP($A6928, 'NAV Daily'!$A$1:$B$9941, 2, 0)/1000000000),H6927, VLOOKUP($A6928, 'NAV Daily'!$A$1:$B$9941, 2, 0)/1000000000)</f>
        <v>666.48381470779009</v>
      </c>
    </row>
    <row r="6929" spans="1:8" customFormat="1" x14ac:dyDescent="0.25">
      <c r="A6929" s="2">
        <v>45341</v>
      </c>
      <c r="B6929" s="110">
        <f>IF(ISNA(VLOOKUP($A6929, 'NAV Daily'!$A$1:$D$9941, 4, 0)),B6928, VLOOKUP($A6929, 'NAV Daily'!$A$1:$D$9941, 4, 0))</f>
        <v>3475.8989999999999</v>
      </c>
      <c r="C6929" s="110">
        <f>IF(IFERROR(VLOOKUP($A6929, JCI!A:E, 5, 0),C6928)="null",C6928, IFERROR(VLOOKUP( $A6929, JCI!A:E, 5, 0),C6928))</f>
        <v>6225.6860349999997</v>
      </c>
      <c r="D6929" s="6">
        <f>IF(ISNA(VLOOKUP($A6929,ICBI!$C$1:$D$10000, 2, 0)),D6928, VLOOKUP($A6929, ICBI!$C$1:$D$10000, 2, 0))</f>
        <v>274.53288710195</v>
      </c>
      <c r="E6929" s="2">
        <f t="shared" si="350"/>
        <v>43829</v>
      </c>
      <c r="F6929" s="3">
        <f t="shared" si="351"/>
        <v>3475.8989999999999</v>
      </c>
      <c r="G6929" s="3">
        <f t="shared" si="352"/>
        <v>5755.1273419798254</v>
      </c>
      <c r="H6929" s="6">
        <f>IF(ISNA(VLOOKUP($A6929, 'NAV Daily'!$A$1:$B$9941, 2, 0)/1000000000),H6928, VLOOKUP($A6929, 'NAV Daily'!$A$1:$B$9941, 2, 0)/1000000000)</f>
        <v>666.48381470779009</v>
      </c>
    </row>
    <row r="6930" spans="1:8" customFormat="1" x14ac:dyDescent="0.25">
      <c r="A6930" s="2">
        <v>45342</v>
      </c>
      <c r="B6930" s="110">
        <f>IF(ISNA(VLOOKUP($A6930, 'NAV Daily'!$A$1:$D$9941, 4, 0)),B6929, VLOOKUP($A6930, 'NAV Daily'!$A$1:$D$9941, 4, 0))</f>
        <v>3475.8989999999999</v>
      </c>
      <c r="C6930" s="110">
        <f>IF(IFERROR(VLOOKUP($A6930, JCI!A:E, 5, 0),C6929)="null",C6929, IFERROR(VLOOKUP( $A6930, JCI!A:E, 5, 0),C6929))</f>
        <v>6225.6860349999997</v>
      </c>
      <c r="D6930" s="6">
        <f>IF(ISNA(VLOOKUP($A6930,ICBI!$C$1:$D$10000, 2, 0)),D6929, VLOOKUP($A6930, ICBI!$C$1:$D$10000, 2, 0))</f>
        <v>274.53288710195</v>
      </c>
      <c r="E6930" s="2">
        <f t="shared" si="350"/>
        <v>43829</v>
      </c>
      <c r="F6930" s="3">
        <f t="shared" si="351"/>
        <v>3475.8989999999999</v>
      </c>
      <c r="G6930" s="3">
        <f t="shared" si="352"/>
        <v>5755.1273419798254</v>
      </c>
      <c r="H6930" s="6">
        <f>IF(ISNA(VLOOKUP($A6930, 'NAV Daily'!$A$1:$B$9941, 2, 0)/1000000000),H6929, VLOOKUP($A6930, 'NAV Daily'!$A$1:$B$9941, 2, 0)/1000000000)</f>
        <v>666.48381470779009</v>
      </c>
    </row>
    <row r="6931" spans="1:8" customFormat="1" x14ac:dyDescent="0.25">
      <c r="A6931" s="2">
        <v>45343</v>
      </c>
      <c r="B6931" s="110">
        <f>IF(ISNA(VLOOKUP($A6931, 'NAV Daily'!$A$1:$D$9941, 4, 0)),B6930, VLOOKUP($A6931, 'NAV Daily'!$A$1:$D$9941, 4, 0))</f>
        <v>3475.8989999999999</v>
      </c>
      <c r="C6931" s="110">
        <f>IF(IFERROR(VLOOKUP($A6931, JCI!A:E, 5, 0),C6930)="null",C6930, IFERROR(VLOOKUP( $A6931, JCI!A:E, 5, 0),C6930))</f>
        <v>6225.6860349999997</v>
      </c>
      <c r="D6931" s="6">
        <f>IF(ISNA(VLOOKUP($A6931,ICBI!$C$1:$D$10000, 2, 0)),D6930, VLOOKUP($A6931, ICBI!$C$1:$D$10000, 2, 0))</f>
        <v>274.53288710195</v>
      </c>
      <c r="E6931" s="2">
        <f t="shared" si="350"/>
        <v>43829</v>
      </c>
      <c r="F6931" s="3">
        <f t="shared" si="351"/>
        <v>3475.8989999999999</v>
      </c>
      <c r="G6931" s="3">
        <f t="shared" si="352"/>
        <v>5755.1273419798254</v>
      </c>
      <c r="H6931" s="6">
        <f>IF(ISNA(VLOOKUP($A6931, 'NAV Daily'!$A$1:$B$9941, 2, 0)/1000000000),H6930, VLOOKUP($A6931, 'NAV Daily'!$A$1:$B$9941, 2, 0)/1000000000)</f>
        <v>666.48381470779009</v>
      </c>
    </row>
    <row r="6932" spans="1:8" customFormat="1" x14ac:dyDescent="0.25">
      <c r="A6932" s="2">
        <v>45344</v>
      </c>
      <c r="B6932" s="110">
        <f>IF(ISNA(VLOOKUP($A6932, 'NAV Daily'!$A$1:$D$9941, 4, 0)),B6931, VLOOKUP($A6932, 'NAV Daily'!$A$1:$D$9941, 4, 0))</f>
        <v>3475.8989999999999</v>
      </c>
      <c r="C6932" s="110">
        <f>IF(IFERROR(VLOOKUP($A6932, JCI!A:E, 5, 0),C6931)="null",C6931, IFERROR(VLOOKUP( $A6932, JCI!A:E, 5, 0),C6931))</f>
        <v>6225.6860349999997</v>
      </c>
      <c r="D6932" s="6">
        <f>IF(ISNA(VLOOKUP($A6932,ICBI!$C$1:$D$10000, 2, 0)),D6931, VLOOKUP($A6932, ICBI!$C$1:$D$10000, 2, 0))</f>
        <v>274.53288710195</v>
      </c>
      <c r="E6932" s="2">
        <f t="shared" si="350"/>
        <v>43829</v>
      </c>
      <c r="F6932" s="3">
        <f t="shared" si="351"/>
        <v>3475.8989999999999</v>
      </c>
      <c r="G6932" s="3">
        <f t="shared" si="352"/>
        <v>5755.1273419798254</v>
      </c>
      <c r="H6932" s="6">
        <f>IF(ISNA(VLOOKUP($A6932, 'NAV Daily'!$A$1:$B$9941, 2, 0)/1000000000),H6931, VLOOKUP($A6932, 'NAV Daily'!$A$1:$B$9941, 2, 0)/1000000000)</f>
        <v>666.48381470779009</v>
      </c>
    </row>
    <row r="6933" spans="1:8" customFormat="1" x14ac:dyDescent="0.25">
      <c r="A6933" s="2">
        <v>45345</v>
      </c>
      <c r="B6933" s="110">
        <f>IF(ISNA(VLOOKUP($A6933, 'NAV Daily'!$A$1:$D$9941, 4, 0)),B6932, VLOOKUP($A6933, 'NAV Daily'!$A$1:$D$9941, 4, 0))</f>
        <v>3475.8989999999999</v>
      </c>
      <c r="C6933" s="110">
        <f>IF(IFERROR(VLOOKUP($A6933, JCI!A:E, 5, 0),C6932)="null",C6932, IFERROR(VLOOKUP( $A6933, JCI!A:E, 5, 0),C6932))</f>
        <v>6225.6860349999997</v>
      </c>
      <c r="D6933" s="6">
        <f>IF(ISNA(VLOOKUP($A6933,ICBI!$C$1:$D$10000, 2, 0)),D6932, VLOOKUP($A6933, ICBI!$C$1:$D$10000, 2, 0))</f>
        <v>274.53288710195</v>
      </c>
      <c r="E6933" s="2">
        <f t="shared" si="350"/>
        <v>43829</v>
      </c>
      <c r="F6933" s="3">
        <f t="shared" si="351"/>
        <v>3475.8989999999999</v>
      </c>
      <c r="G6933" s="3">
        <f t="shared" si="352"/>
        <v>5755.1273419798254</v>
      </c>
      <c r="H6933" s="6">
        <f>IF(ISNA(VLOOKUP($A6933, 'NAV Daily'!$A$1:$B$9941, 2, 0)/1000000000),H6932, VLOOKUP($A6933, 'NAV Daily'!$A$1:$B$9941, 2, 0)/1000000000)</f>
        <v>666.48381470779009</v>
      </c>
    </row>
    <row r="6934" spans="1:8" customFormat="1" x14ac:dyDescent="0.25">
      <c r="A6934" s="2">
        <v>45346</v>
      </c>
      <c r="B6934" s="110">
        <f>IF(ISNA(VLOOKUP($A6934, 'NAV Daily'!$A$1:$D$9941, 4, 0)),B6933, VLOOKUP($A6934, 'NAV Daily'!$A$1:$D$9941, 4, 0))</f>
        <v>3475.8989999999999</v>
      </c>
      <c r="C6934" s="110">
        <f>IF(IFERROR(VLOOKUP($A6934, JCI!A:E, 5, 0),C6933)="null",C6933, IFERROR(VLOOKUP( $A6934, JCI!A:E, 5, 0),C6933))</f>
        <v>6225.6860349999997</v>
      </c>
      <c r="D6934" s="6">
        <f>IF(ISNA(VLOOKUP($A6934,ICBI!$C$1:$D$10000, 2, 0)),D6933, VLOOKUP($A6934, ICBI!$C$1:$D$10000, 2, 0))</f>
        <v>274.53288710195</v>
      </c>
      <c r="E6934" s="2">
        <f t="shared" si="350"/>
        <v>43829</v>
      </c>
      <c r="F6934" s="3">
        <f t="shared" si="351"/>
        <v>3475.8989999999999</v>
      </c>
      <c r="G6934" s="3">
        <f t="shared" si="352"/>
        <v>5755.1273419798254</v>
      </c>
      <c r="H6934" s="6">
        <f>IF(ISNA(VLOOKUP($A6934, 'NAV Daily'!$A$1:$B$9941, 2, 0)/1000000000),H6933, VLOOKUP($A6934, 'NAV Daily'!$A$1:$B$9941, 2, 0)/1000000000)</f>
        <v>666.48381470779009</v>
      </c>
    </row>
    <row r="6935" spans="1:8" customFormat="1" x14ac:dyDescent="0.25">
      <c r="A6935" s="2">
        <v>45347</v>
      </c>
      <c r="B6935" s="110">
        <f>IF(ISNA(VLOOKUP($A6935, 'NAV Daily'!$A$1:$D$9941, 4, 0)),B6934, VLOOKUP($A6935, 'NAV Daily'!$A$1:$D$9941, 4, 0))</f>
        <v>3475.8989999999999</v>
      </c>
      <c r="C6935" s="110">
        <f>IF(IFERROR(VLOOKUP($A6935, JCI!A:E, 5, 0),C6934)="null",C6934, IFERROR(VLOOKUP( $A6935, JCI!A:E, 5, 0),C6934))</f>
        <v>6225.6860349999997</v>
      </c>
      <c r="D6935" s="6">
        <f>IF(ISNA(VLOOKUP($A6935,ICBI!$C$1:$D$10000, 2, 0)),D6934, VLOOKUP($A6935, ICBI!$C$1:$D$10000, 2, 0))</f>
        <v>274.53288710195</v>
      </c>
      <c r="E6935" s="2">
        <f t="shared" si="350"/>
        <v>43829</v>
      </c>
      <c r="F6935" s="3">
        <f t="shared" si="351"/>
        <v>3475.8989999999999</v>
      </c>
      <c r="G6935" s="3">
        <f t="shared" si="352"/>
        <v>5755.1273419798254</v>
      </c>
      <c r="H6935" s="6">
        <f>IF(ISNA(VLOOKUP($A6935, 'NAV Daily'!$A$1:$B$9941, 2, 0)/1000000000),H6934, VLOOKUP($A6935, 'NAV Daily'!$A$1:$B$9941, 2, 0)/1000000000)</f>
        <v>666.48381470779009</v>
      </c>
    </row>
    <row r="6936" spans="1:8" customFormat="1" x14ac:dyDescent="0.25">
      <c r="A6936" s="2">
        <v>45348</v>
      </c>
      <c r="B6936" s="110">
        <f>IF(ISNA(VLOOKUP($A6936, 'NAV Daily'!$A$1:$D$9941, 4, 0)),B6935, VLOOKUP($A6936, 'NAV Daily'!$A$1:$D$9941, 4, 0))</f>
        <v>3475.8989999999999</v>
      </c>
      <c r="C6936" s="110">
        <f>IF(IFERROR(VLOOKUP($A6936, JCI!A:E, 5, 0),C6935)="null",C6935, IFERROR(VLOOKUP( $A6936, JCI!A:E, 5, 0),C6935))</f>
        <v>6225.6860349999997</v>
      </c>
      <c r="D6936" s="6">
        <f>IF(ISNA(VLOOKUP($A6936,ICBI!$C$1:$D$10000, 2, 0)),D6935, VLOOKUP($A6936, ICBI!$C$1:$D$10000, 2, 0))</f>
        <v>274.53288710195</v>
      </c>
      <c r="E6936" s="2">
        <f t="shared" si="350"/>
        <v>43829</v>
      </c>
      <c r="F6936" s="3">
        <f t="shared" si="351"/>
        <v>3475.8989999999999</v>
      </c>
      <c r="G6936" s="3">
        <f t="shared" si="352"/>
        <v>5755.1273419798254</v>
      </c>
      <c r="H6936" s="6">
        <f>IF(ISNA(VLOOKUP($A6936, 'NAV Daily'!$A$1:$B$9941, 2, 0)/1000000000),H6935, VLOOKUP($A6936, 'NAV Daily'!$A$1:$B$9941, 2, 0)/1000000000)</f>
        <v>666.48381470779009</v>
      </c>
    </row>
    <row r="6937" spans="1:8" customFormat="1" x14ac:dyDescent="0.25">
      <c r="A6937" s="2">
        <v>45349</v>
      </c>
      <c r="B6937" s="110">
        <f>IF(ISNA(VLOOKUP($A6937, 'NAV Daily'!$A$1:$D$9941, 4, 0)),B6936, VLOOKUP($A6937, 'NAV Daily'!$A$1:$D$9941, 4, 0))</f>
        <v>3475.8989999999999</v>
      </c>
      <c r="C6937" s="110">
        <f>IF(IFERROR(VLOOKUP($A6937, JCI!A:E, 5, 0),C6936)="null",C6936, IFERROR(VLOOKUP( $A6937, JCI!A:E, 5, 0),C6936))</f>
        <v>6225.6860349999997</v>
      </c>
      <c r="D6937" s="6">
        <f>IF(ISNA(VLOOKUP($A6937,ICBI!$C$1:$D$10000, 2, 0)),D6936, VLOOKUP($A6937, ICBI!$C$1:$D$10000, 2, 0))</f>
        <v>274.53288710195</v>
      </c>
      <c r="E6937" s="2">
        <f t="shared" si="350"/>
        <v>43829</v>
      </c>
      <c r="F6937" s="3">
        <f t="shared" si="351"/>
        <v>3475.8989999999999</v>
      </c>
      <c r="G6937" s="3">
        <f t="shared" si="352"/>
        <v>5755.1273419798254</v>
      </c>
      <c r="H6937" s="6">
        <f>IF(ISNA(VLOOKUP($A6937, 'NAV Daily'!$A$1:$B$9941, 2, 0)/1000000000),H6936, VLOOKUP($A6937, 'NAV Daily'!$A$1:$B$9941, 2, 0)/1000000000)</f>
        <v>666.48381470779009</v>
      </c>
    </row>
    <row r="6938" spans="1:8" customFormat="1" x14ac:dyDescent="0.25">
      <c r="A6938" s="2">
        <v>45350</v>
      </c>
      <c r="B6938" s="110">
        <f>IF(ISNA(VLOOKUP($A6938, 'NAV Daily'!$A$1:$D$9941, 4, 0)),B6937, VLOOKUP($A6938, 'NAV Daily'!$A$1:$D$9941, 4, 0))</f>
        <v>3475.8989999999999</v>
      </c>
      <c r="C6938" s="110">
        <f>IF(IFERROR(VLOOKUP($A6938, JCI!A:E, 5, 0),C6937)="null",C6937, IFERROR(VLOOKUP( $A6938, JCI!A:E, 5, 0),C6937))</f>
        <v>6225.6860349999997</v>
      </c>
      <c r="D6938" s="6">
        <f>IF(ISNA(VLOOKUP($A6938,ICBI!$C$1:$D$10000, 2, 0)),D6937, VLOOKUP($A6938, ICBI!$C$1:$D$10000, 2, 0))</f>
        <v>274.53288710195</v>
      </c>
      <c r="E6938" s="2">
        <f t="shared" si="350"/>
        <v>43829</v>
      </c>
      <c r="F6938" s="3">
        <f t="shared" si="351"/>
        <v>3475.8989999999999</v>
      </c>
      <c r="G6938" s="3">
        <f t="shared" si="352"/>
        <v>5755.1273419798254</v>
      </c>
      <c r="H6938" s="6">
        <f>IF(ISNA(VLOOKUP($A6938, 'NAV Daily'!$A$1:$B$9941, 2, 0)/1000000000),H6937, VLOOKUP($A6938, 'NAV Daily'!$A$1:$B$9941, 2, 0)/1000000000)</f>
        <v>666.48381470779009</v>
      </c>
    </row>
    <row r="6939" spans="1:8" customFormat="1" x14ac:dyDescent="0.25">
      <c r="A6939" s="2">
        <v>45351</v>
      </c>
      <c r="B6939" s="110">
        <f>IF(ISNA(VLOOKUP($A6939, 'NAV Daily'!$A$1:$D$9941, 4, 0)),B6938, VLOOKUP($A6939, 'NAV Daily'!$A$1:$D$9941, 4, 0))</f>
        <v>3475.8989999999999</v>
      </c>
      <c r="C6939" s="110">
        <f>IF(IFERROR(VLOOKUP($A6939, JCI!A:E, 5, 0),C6938)="null",C6938, IFERROR(VLOOKUP( $A6939, JCI!A:E, 5, 0),C6938))</f>
        <v>6225.6860349999997</v>
      </c>
      <c r="D6939" s="6">
        <f>IF(ISNA(VLOOKUP($A6939,ICBI!$C$1:$D$10000, 2, 0)),D6938, VLOOKUP($A6939, ICBI!$C$1:$D$10000, 2, 0))</f>
        <v>274.53288710195</v>
      </c>
      <c r="E6939" s="2">
        <f t="shared" si="350"/>
        <v>43829</v>
      </c>
      <c r="F6939" s="3">
        <f t="shared" si="351"/>
        <v>3475.8989999999999</v>
      </c>
      <c r="G6939" s="3">
        <f t="shared" si="352"/>
        <v>5755.1273419798254</v>
      </c>
      <c r="H6939" s="6">
        <f>IF(ISNA(VLOOKUP($A6939, 'NAV Daily'!$A$1:$B$9941, 2, 0)/1000000000),H6938, VLOOKUP($A6939, 'NAV Daily'!$A$1:$B$9941, 2, 0)/1000000000)</f>
        <v>666.48381470779009</v>
      </c>
    </row>
    <row r="6940" spans="1:8" customFormat="1" x14ac:dyDescent="0.25">
      <c r="A6940" s="2">
        <v>45352</v>
      </c>
      <c r="B6940" s="110">
        <f>IF(ISNA(VLOOKUP($A6940, 'NAV Daily'!$A$1:$D$9941, 4, 0)),B6939, VLOOKUP($A6940, 'NAV Daily'!$A$1:$D$9941, 4, 0))</f>
        <v>3475.8989999999999</v>
      </c>
      <c r="C6940" s="110">
        <f>IF(IFERROR(VLOOKUP($A6940, JCI!A:E, 5, 0),C6939)="null",C6939, IFERROR(VLOOKUP( $A6940, JCI!A:E, 5, 0),C6939))</f>
        <v>6225.6860349999997</v>
      </c>
      <c r="D6940" s="6">
        <f>IF(ISNA(VLOOKUP($A6940,ICBI!$C$1:$D$10000, 2, 0)),D6939, VLOOKUP($A6940, ICBI!$C$1:$D$10000, 2, 0))</f>
        <v>274.53288710195</v>
      </c>
      <c r="E6940" s="2">
        <f t="shared" si="350"/>
        <v>43829</v>
      </c>
      <c r="F6940" s="3">
        <f t="shared" si="351"/>
        <v>3475.8989999999999</v>
      </c>
      <c r="G6940" s="3">
        <f t="shared" si="352"/>
        <v>5755.1273419798254</v>
      </c>
      <c r="H6940" s="6">
        <f>IF(ISNA(VLOOKUP($A6940, 'NAV Daily'!$A$1:$B$9941, 2, 0)/1000000000),H6939, VLOOKUP($A6940, 'NAV Daily'!$A$1:$B$9941, 2, 0)/1000000000)</f>
        <v>666.48381470779009</v>
      </c>
    </row>
    <row r="6941" spans="1:8" customFormat="1" x14ac:dyDescent="0.25">
      <c r="A6941" s="2">
        <v>45353</v>
      </c>
      <c r="B6941" s="110">
        <f>IF(ISNA(VLOOKUP($A6941, 'NAV Daily'!$A$1:$D$9941, 4, 0)),B6940, VLOOKUP($A6941, 'NAV Daily'!$A$1:$D$9941, 4, 0))</f>
        <v>3475.8989999999999</v>
      </c>
      <c r="C6941" s="110">
        <f>IF(IFERROR(VLOOKUP($A6941, JCI!A:E, 5, 0),C6940)="null",C6940, IFERROR(VLOOKUP( $A6941, JCI!A:E, 5, 0),C6940))</f>
        <v>6225.6860349999997</v>
      </c>
      <c r="D6941" s="6">
        <f>IF(ISNA(VLOOKUP($A6941,ICBI!$C$1:$D$10000, 2, 0)),D6940, VLOOKUP($A6941, ICBI!$C$1:$D$10000, 2, 0))</f>
        <v>274.53288710195</v>
      </c>
      <c r="E6941" s="2">
        <f t="shared" si="350"/>
        <v>43829</v>
      </c>
      <c r="F6941" s="3">
        <f t="shared" si="351"/>
        <v>3475.8989999999999</v>
      </c>
      <c r="G6941" s="3">
        <f t="shared" si="352"/>
        <v>5755.1273419798254</v>
      </c>
      <c r="H6941" s="6">
        <f>IF(ISNA(VLOOKUP($A6941, 'NAV Daily'!$A$1:$B$9941, 2, 0)/1000000000),H6940, VLOOKUP($A6941, 'NAV Daily'!$A$1:$B$9941, 2, 0)/1000000000)</f>
        <v>666.48381470779009</v>
      </c>
    </row>
    <row r="6942" spans="1:8" customFormat="1" x14ac:dyDescent="0.25">
      <c r="A6942" s="2">
        <v>45354</v>
      </c>
      <c r="B6942" s="110">
        <f>IF(ISNA(VLOOKUP($A6942, 'NAV Daily'!$A$1:$D$9941, 4, 0)),B6941, VLOOKUP($A6942, 'NAV Daily'!$A$1:$D$9941, 4, 0))</f>
        <v>3475.8989999999999</v>
      </c>
      <c r="C6942" s="110">
        <f>IF(IFERROR(VLOOKUP($A6942, JCI!A:E, 5, 0),C6941)="null",C6941, IFERROR(VLOOKUP( $A6942, JCI!A:E, 5, 0),C6941))</f>
        <v>6225.6860349999997</v>
      </c>
      <c r="D6942" s="6">
        <f>IF(ISNA(VLOOKUP($A6942,ICBI!$C$1:$D$10000, 2, 0)),D6941, VLOOKUP($A6942, ICBI!$C$1:$D$10000, 2, 0))</f>
        <v>274.53288710195</v>
      </c>
      <c r="E6942" s="2">
        <f t="shared" si="350"/>
        <v>43829</v>
      </c>
      <c r="F6942" s="3">
        <f t="shared" si="351"/>
        <v>3475.8989999999999</v>
      </c>
      <c r="G6942" s="3">
        <f t="shared" si="352"/>
        <v>5755.1273419798254</v>
      </c>
      <c r="H6942" s="6">
        <f>IF(ISNA(VLOOKUP($A6942, 'NAV Daily'!$A$1:$B$9941, 2, 0)/1000000000),H6941, VLOOKUP($A6942, 'NAV Daily'!$A$1:$B$9941, 2, 0)/1000000000)</f>
        <v>666.48381470779009</v>
      </c>
    </row>
    <row r="6943" spans="1:8" customFormat="1" x14ac:dyDescent="0.25">
      <c r="A6943" s="2">
        <v>45355</v>
      </c>
      <c r="B6943" s="110">
        <f>IF(ISNA(VLOOKUP($A6943, 'NAV Daily'!$A$1:$D$9941, 4, 0)),B6942, VLOOKUP($A6943, 'NAV Daily'!$A$1:$D$9941, 4, 0))</f>
        <v>3475.8989999999999</v>
      </c>
      <c r="C6943" s="110">
        <f>IF(IFERROR(VLOOKUP($A6943, JCI!A:E, 5, 0),C6942)="null",C6942, IFERROR(VLOOKUP( $A6943, JCI!A:E, 5, 0),C6942))</f>
        <v>6225.6860349999997</v>
      </c>
      <c r="D6943" s="6">
        <f>IF(ISNA(VLOOKUP($A6943,ICBI!$C$1:$D$10000, 2, 0)),D6942, VLOOKUP($A6943, ICBI!$C$1:$D$10000, 2, 0))</f>
        <v>274.53288710195</v>
      </c>
      <c r="E6943" s="2">
        <f t="shared" si="350"/>
        <v>43829</v>
      </c>
      <c r="F6943" s="3">
        <f t="shared" si="351"/>
        <v>3475.8989999999999</v>
      </c>
      <c r="G6943" s="3">
        <f t="shared" si="352"/>
        <v>5755.1273419798254</v>
      </c>
      <c r="H6943" s="6">
        <f>IF(ISNA(VLOOKUP($A6943, 'NAV Daily'!$A$1:$B$9941, 2, 0)/1000000000),H6942, VLOOKUP($A6943, 'NAV Daily'!$A$1:$B$9941, 2, 0)/1000000000)</f>
        <v>666.48381470779009</v>
      </c>
    </row>
    <row r="6944" spans="1:8" customFormat="1" x14ac:dyDescent="0.25">
      <c r="A6944" s="2">
        <v>45356</v>
      </c>
      <c r="B6944" s="110">
        <f>IF(ISNA(VLOOKUP($A6944, 'NAV Daily'!$A$1:$D$9941, 4, 0)),B6943, VLOOKUP($A6944, 'NAV Daily'!$A$1:$D$9941, 4, 0))</f>
        <v>3475.8989999999999</v>
      </c>
      <c r="C6944" s="110">
        <f>IF(IFERROR(VLOOKUP($A6944, JCI!A:E, 5, 0),C6943)="null",C6943, IFERROR(VLOOKUP( $A6944, JCI!A:E, 5, 0),C6943))</f>
        <v>6225.6860349999997</v>
      </c>
      <c r="D6944" s="6">
        <f>IF(ISNA(VLOOKUP($A6944,ICBI!$C$1:$D$10000, 2, 0)),D6943, VLOOKUP($A6944, ICBI!$C$1:$D$10000, 2, 0))</f>
        <v>274.53288710195</v>
      </c>
      <c r="E6944" s="2">
        <f t="shared" si="350"/>
        <v>43829</v>
      </c>
      <c r="F6944" s="3">
        <f t="shared" si="351"/>
        <v>3475.8989999999999</v>
      </c>
      <c r="G6944" s="3">
        <f t="shared" si="352"/>
        <v>5755.1273419798254</v>
      </c>
      <c r="H6944" s="6">
        <f>IF(ISNA(VLOOKUP($A6944, 'NAV Daily'!$A$1:$B$9941, 2, 0)/1000000000),H6943, VLOOKUP($A6944, 'NAV Daily'!$A$1:$B$9941, 2, 0)/1000000000)</f>
        <v>666.48381470779009</v>
      </c>
    </row>
    <row r="6945" spans="1:8" customFormat="1" x14ac:dyDescent="0.25">
      <c r="A6945" s="2">
        <v>45357</v>
      </c>
      <c r="B6945" s="110">
        <f>IF(ISNA(VLOOKUP($A6945, 'NAV Daily'!$A$1:$D$9941, 4, 0)),B6944, VLOOKUP($A6945, 'NAV Daily'!$A$1:$D$9941, 4, 0))</f>
        <v>3475.8989999999999</v>
      </c>
      <c r="C6945" s="110">
        <f>IF(IFERROR(VLOOKUP($A6945, JCI!A:E, 5, 0),C6944)="null",C6944, IFERROR(VLOOKUP( $A6945, JCI!A:E, 5, 0),C6944))</f>
        <v>6225.6860349999997</v>
      </c>
      <c r="D6945" s="6">
        <f>IF(ISNA(VLOOKUP($A6945,ICBI!$C$1:$D$10000, 2, 0)),D6944, VLOOKUP($A6945, ICBI!$C$1:$D$10000, 2, 0))</f>
        <v>274.53288710195</v>
      </c>
      <c r="E6945" s="2">
        <f t="shared" si="350"/>
        <v>43829</v>
      </c>
      <c r="F6945" s="3">
        <f t="shared" si="351"/>
        <v>3475.8989999999999</v>
      </c>
      <c r="G6945" s="3">
        <f t="shared" si="352"/>
        <v>5755.1273419798254</v>
      </c>
      <c r="H6945" s="6">
        <f>IF(ISNA(VLOOKUP($A6945, 'NAV Daily'!$A$1:$B$9941, 2, 0)/1000000000),H6944, VLOOKUP($A6945, 'NAV Daily'!$A$1:$B$9941, 2, 0)/1000000000)</f>
        <v>666.48381470779009</v>
      </c>
    </row>
    <row r="6946" spans="1:8" customFormat="1" x14ac:dyDescent="0.25">
      <c r="A6946" s="2">
        <v>45358</v>
      </c>
      <c r="B6946" s="110">
        <f>IF(ISNA(VLOOKUP($A6946, 'NAV Daily'!$A$1:$D$9941, 4, 0)),B6945, VLOOKUP($A6946, 'NAV Daily'!$A$1:$D$9941, 4, 0))</f>
        <v>3475.8989999999999</v>
      </c>
      <c r="C6946" s="110">
        <f>IF(IFERROR(VLOOKUP($A6946, JCI!A:E, 5, 0),C6945)="null",C6945, IFERROR(VLOOKUP( $A6946, JCI!A:E, 5, 0),C6945))</f>
        <v>6225.6860349999997</v>
      </c>
      <c r="D6946" s="6">
        <f>IF(ISNA(VLOOKUP($A6946,ICBI!$C$1:$D$10000, 2, 0)),D6945, VLOOKUP($A6946, ICBI!$C$1:$D$10000, 2, 0))</f>
        <v>274.53288710195</v>
      </c>
      <c r="E6946" s="2">
        <f t="shared" si="350"/>
        <v>43829</v>
      </c>
      <c r="F6946" s="3">
        <f t="shared" si="351"/>
        <v>3475.8989999999999</v>
      </c>
      <c r="G6946" s="3">
        <f t="shared" si="352"/>
        <v>5755.1273419798254</v>
      </c>
      <c r="H6946" s="6">
        <f>IF(ISNA(VLOOKUP($A6946, 'NAV Daily'!$A$1:$B$9941, 2, 0)/1000000000),H6945, VLOOKUP($A6946, 'NAV Daily'!$A$1:$B$9941, 2, 0)/1000000000)</f>
        <v>666.48381470779009</v>
      </c>
    </row>
    <row r="6947" spans="1:8" customFormat="1" x14ac:dyDescent="0.25">
      <c r="A6947" s="2">
        <v>45359</v>
      </c>
      <c r="B6947" s="110">
        <f>IF(ISNA(VLOOKUP($A6947, 'NAV Daily'!$A$1:$D$9941, 4, 0)),B6946, VLOOKUP($A6947, 'NAV Daily'!$A$1:$D$9941, 4, 0))</f>
        <v>3475.8989999999999</v>
      </c>
      <c r="C6947" s="110">
        <f>IF(IFERROR(VLOOKUP($A6947, JCI!A:E, 5, 0),C6946)="null",C6946, IFERROR(VLOOKUP( $A6947, JCI!A:E, 5, 0),C6946))</f>
        <v>6225.6860349999997</v>
      </c>
      <c r="D6947" s="6">
        <f>IF(ISNA(VLOOKUP($A6947,ICBI!$C$1:$D$10000, 2, 0)),D6946, VLOOKUP($A6947, ICBI!$C$1:$D$10000, 2, 0))</f>
        <v>274.53288710195</v>
      </c>
      <c r="E6947" s="2">
        <f t="shared" si="350"/>
        <v>43829</v>
      </c>
      <c r="F6947" s="3">
        <f t="shared" si="351"/>
        <v>3475.8989999999999</v>
      </c>
      <c r="G6947" s="3">
        <f t="shared" si="352"/>
        <v>5755.1273419798254</v>
      </c>
      <c r="H6947" s="6">
        <f>IF(ISNA(VLOOKUP($A6947, 'NAV Daily'!$A$1:$B$9941, 2, 0)/1000000000),H6946, VLOOKUP($A6947, 'NAV Daily'!$A$1:$B$9941, 2, 0)/1000000000)</f>
        <v>666.48381470779009</v>
      </c>
    </row>
    <row r="6948" spans="1:8" customFormat="1" x14ac:dyDescent="0.25">
      <c r="A6948" s="2">
        <v>45360</v>
      </c>
      <c r="B6948" s="110">
        <f>IF(ISNA(VLOOKUP($A6948, 'NAV Daily'!$A$1:$D$9941, 4, 0)),B6947, VLOOKUP($A6948, 'NAV Daily'!$A$1:$D$9941, 4, 0))</f>
        <v>3475.8989999999999</v>
      </c>
      <c r="C6948" s="110">
        <f>IF(IFERROR(VLOOKUP($A6948, JCI!A:E, 5, 0),C6947)="null",C6947, IFERROR(VLOOKUP( $A6948, JCI!A:E, 5, 0),C6947))</f>
        <v>6225.6860349999997</v>
      </c>
      <c r="D6948" s="6">
        <f>IF(ISNA(VLOOKUP($A6948,ICBI!$C$1:$D$10000, 2, 0)),D6947, VLOOKUP($A6948, ICBI!$C$1:$D$10000, 2, 0))</f>
        <v>274.53288710195</v>
      </c>
      <c r="E6948" s="2">
        <f t="shared" si="350"/>
        <v>43829</v>
      </c>
      <c r="F6948" s="3">
        <f t="shared" si="351"/>
        <v>3475.8989999999999</v>
      </c>
      <c r="G6948" s="3">
        <f t="shared" si="352"/>
        <v>5755.1273419798254</v>
      </c>
      <c r="H6948" s="6">
        <f>IF(ISNA(VLOOKUP($A6948, 'NAV Daily'!$A$1:$B$9941, 2, 0)/1000000000),H6947, VLOOKUP($A6948, 'NAV Daily'!$A$1:$B$9941, 2, 0)/1000000000)</f>
        <v>666.48381470779009</v>
      </c>
    </row>
    <row r="6949" spans="1:8" customFormat="1" x14ac:dyDescent="0.25">
      <c r="A6949" s="2">
        <v>45361</v>
      </c>
      <c r="B6949" s="110">
        <f>IF(ISNA(VLOOKUP($A6949, 'NAV Daily'!$A$1:$D$9941, 4, 0)),B6948, VLOOKUP($A6949, 'NAV Daily'!$A$1:$D$9941, 4, 0))</f>
        <v>3475.8989999999999</v>
      </c>
      <c r="C6949" s="110">
        <f>IF(IFERROR(VLOOKUP($A6949, JCI!A:E, 5, 0),C6948)="null",C6948, IFERROR(VLOOKUP( $A6949, JCI!A:E, 5, 0),C6948))</f>
        <v>6225.6860349999997</v>
      </c>
      <c r="D6949" s="6">
        <f>IF(ISNA(VLOOKUP($A6949,ICBI!$C$1:$D$10000, 2, 0)),D6948, VLOOKUP($A6949, ICBI!$C$1:$D$10000, 2, 0))</f>
        <v>274.53288710195</v>
      </c>
      <c r="E6949" s="2">
        <f t="shared" si="350"/>
        <v>43829</v>
      </c>
      <c r="F6949" s="3">
        <f t="shared" si="351"/>
        <v>3475.8989999999999</v>
      </c>
      <c r="G6949" s="3">
        <f t="shared" si="352"/>
        <v>5755.1273419798254</v>
      </c>
      <c r="H6949" s="6">
        <f>IF(ISNA(VLOOKUP($A6949, 'NAV Daily'!$A$1:$B$9941, 2, 0)/1000000000),H6948, VLOOKUP($A6949, 'NAV Daily'!$A$1:$B$9941, 2, 0)/1000000000)</f>
        <v>666.48381470779009</v>
      </c>
    </row>
    <row r="6950" spans="1:8" customFormat="1" x14ac:dyDescent="0.25">
      <c r="A6950" s="2">
        <v>45362</v>
      </c>
      <c r="B6950" s="110">
        <f>IF(ISNA(VLOOKUP($A6950, 'NAV Daily'!$A$1:$D$9941, 4, 0)),B6949, VLOOKUP($A6950, 'NAV Daily'!$A$1:$D$9941, 4, 0))</f>
        <v>3475.8989999999999</v>
      </c>
      <c r="C6950" s="110">
        <f>IF(IFERROR(VLOOKUP($A6950, JCI!A:E, 5, 0),C6949)="null",C6949, IFERROR(VLOOKUP( $A6950, JCI!A:E, 5, 0),C6949))</f>
        <v>6225.6860349999997</v>
      </c>
      <c r="D6950" s="6">
        <f>IF(ISNA(VLOOKUP($A6950,ICBI!$C$1:$D$10000, 2, 0)),D6949, VLOOKUP($A6950, ICBI!$C$1:$D$10000, 2, 0))</f>
        <v>274.53288710195</v>
      </c>
      <c r="E6950" s="2">
        <f t="shared" si="350"/>
        <v>43829</v>
      </c>
      <c r="F6950" s="3">
        <f t="shared" si="351"/>
        <v>3475.8989999999999</v>
      </c>
      <c r="G6950" s="3">
        <f t="shared" si="352"/>
        <v>5755.1273419798254</v>
      </c>
      <c r="H6950" s="6">
        <f>IF(ISNA(VLOOKUP($A6950, 'NAV Daily'!$A$1:$B$9941, 2, 0)/1000000000),H6949, VLOOKUP($A6950, 'NAV Daily'!$A$1:$B$9941, 2, 0)/1000000000)</f>
        <v>666.48381470779009</v>
      </c>
    </row>
    <row r="6951" spans="1:8" customFormat="1" x14ac:dyDescent="0.25">
      <c r="A6951" s="2">
        <v>45363</v>
      </c>
      <c r="B6951" s="110">
        <f>IF(ISNA(VLOOKUP($A6951, 'NAV Daily'!$A$1:$D$9941, 4, 0)),B6950, VLOOKUP($A6951, 'NAV Daily'!$A$1:$D$9941, 4, 0))</f>
        <v>3475.8989999999999</v>
      </c>
      <c r="C6951" s="110">
        <f>IF(IFERROR(VLOOKUP($A6951, JCI!A:E, 5, 0),C6950)="null",C6950, IFERROR(VLOOKUP( $A6951, JCI!A:E, 5, 0),C6950))</f>
        <v>6225.6860349999997</v>
      </c>
      <c r="D6951" s="6">
        <f>IF(ISNA(VLOOKUP($A6951,ICBI!$C$1:$D$10000, 2, 0)),D6950, VLOOKUP($A6951, ICBI!$C$1:$D$10000, 2, 0))</f>
        <v>274.53288710195</v>
      </c>
      <c r="E6951" s="2">
        <f t="shared" si="350"/>
        <v>43829</v>
      </c>
      <c r="F6951" s="3">
        <f t="shared" si="351"/>
        <v>3475.8989999999999</v>
      </c>
      <c r="G6951" s="3">
        <f t="shared" si="352"/>
        <v>5755.1273419798254</v>
      </c>
      <c r="H6951" s="6">
        <f>IF(ISNA(VLOOKUP($A6951, 'NAV Daily'!$A$1:$B$9941, 2, 0)/1000000000),H6950, VLOOKUP($A6951, 'NAV Daily'!$A$1:$B$9941, 2, 0)/1000000000)</f>
        <v>666.48381470779009</v>
      </c>
    </row>
    <row r="6952" spans="1:8" customFormat="1" x14ac:dyDescent="0.25">
      <c r="A6952" s="2">
        <v>45364</v>
      </c>
      <c r="B6952" s="110">
        <f>IF(ISNA(VLOOKUP($A6952, 'NAV Daily'!$A$1:$D$9941, 4, 0)),B6951, VLOOKUP($A6952, 'NAV Daily'!$A$1:$D$9941, 4, 0))</f>
        <v>3475.8989999999999</v>
      </c>
      <c r="C6952" s="110">
        <f>IF(IFERROR(VLOOKUP($A6952, JCI!A:E, 5, 0),C6951)="null",C6951, IFERROR(VLOOKUP( $A6952, JCI!A:E, 5, 0),C6951))</f>
        <v>6225.6860349999997</v>
      </c>
      <c r="D6952" s="6">
        <f>IF(ISNA(VLOOKUP($A6952,ICBI!$C$1:$D$10000, 2, 0)),D6951, VLOOKUP($A6952, ICBI!$C$1:$D$10000, 2, 0))</f>
        <v>274.53288710195</v>
      </c>
      <c r="E6952" s="2">
        <f t="shared" si="350"/>
        <v>43829</v>
      </c>
      <c r="F6952" s="3">
        <f t="shared" si="351"/>
        <v>3475.8989999999999</v>
      </c>
      <c r="G6952" s="3">
        <f t="shared" si="352"/>
        <v>5755.1273419798254</v>
      </c>
      <c r="H6952" s="6">
        <f>IF(ISNA(VLOOKUP($A6952, 'NAV Daily'!$A$1:$B$9941, 2, 0)/1000000000),H6951, VLOOKUP($A6952, 'NAV Daily'!$A$1:$B$9941, 2, 0)/1000000000)</f>
        <v>666.48381470779009</v>
      </c>
    </row>
    <row r="6953" spans="1:8" customFormat="1" x14ac:dyDescent="0.25">
      <c r="A6953" s="2">
        <v>45365</v>
      </c>
      <c r="B6953" s="110">
        <f>IF(ISNA(VLOOKUP($A6953, 'NAV Daily'!$A$1:$D$9941, 4, 0)),B6952, VLOOKUP($A6953, 'NAV Daily'!$A$1:$D$9941, 4, 0))</f>
        <v>3475.8989999999999</v>
      </c>
      <c r="C6953" s="110">
        <f>IF(IFERROR(VLOOKUP($A6953, JCI!A:E, 5, 0),C6952)="null",C6952, IFERROR(VLOOKUP( $A6953, JCI!A:E, 5, 0),C6952))</f>
        <v>6225.6860349999997</v>
      </c>
      <c r="D6953" s="6">
        <f>IF(ISNA(VLOOKUP($A6953,ICBI!$C$1:$D$10000, 2, 0)),D6952, VLOOKUP($A6953, ICBI!$C$1:$D$10000, 2, 0))</f>
        <v>274.53288710195</v>
      </c>
      <c r="E6953" s="2">
        <f t="shared" si="350"/>
        <v>43829</v>
      </c>
      <c r="F6953" s="3">
        <f t="shared" si="351"/>
        <v>3475.8989999999999</v>
      </c>
      <c r="G6953" s="3">
        <f t="shared" si="352"/>
        <v>5755.1273419798254</v>
      </c>
      <c r="H6953" s="6">
        <f>IF(ISNA(VLOOKUP($A6953, 'NAV Daily'!$A$1:$B$9941, 2, 0)/1000000000),H6952, VLOOKUP($A6953, 'NAV Daily'!$A$1:$B$9941, 2, 0)/1000000000)</f>
        <v>666.48381470779009</v>
      </c>
    </row>
    <row r="6954" spans="1:8" customFormat="1" x14ac:dyDescent="0.25">
      <c r="A6954" s="2">
        <v>45366</v>
      </c>
      <c r="B6954" s="110">
        <f>IF(ISNA(VLOOKUP($A6954, 'NAV Daily'!$A$1:$D$9941, 4, 0)),B6953, VLOOKUP($A6954, 'NAV Daily'!$A$1:$D$9941, 4, 0))</f>
        <v>3475.8989999999999</v>
      </c>
      <c r="C6954" s="110">
        <f>IF(IFERROR(VLOOKUP($A6954, JCI!A:E, 5, 0),C6953)="null",C6953, IFERROR(VLOOKUP( $A6954, JCI!A:E, 5, 0),C6953))</f>
        <v>6225.6860349999997</v>
      </c>
      <c r="D6954" s="6">
        <f>IF(ISNA(VLOOKUP($A6954,ICBI!$C$1:$D$10000, 2, 0)),D6953, VLOOKUP($A6954, ICBI!$C$1:$D$10000, 2, 0))</f>
        <v>274.53288710195</v>
      </c>
      <c r="E6954" s="2">
        <f t="shared" si="350"/>
        <v>43829</v>
      </c>
      <c r="F6954" s="3">
        <f t="shared" si="351"/>
        <v>3475.8989999999999</v>
      </c>
      <c r="G6954" s="3">
        <f t="shared" si="352"/>
        <v>5755.1273419798254</v>
      </c>
      <c r="H6954" s="6">
        <f>IF(ISNA(VLOOKUP($A6954, 'NAV Daily'!$A$1:$B$9941, 2, 0)/1000000000),H6953, VLOOKUP($A6954, 'NAV Daily'!$A$1:$B$9941, 2, 0)/1000000000)</f>
        <v>666.48381470779009</v>
      </c>
    </row>
    <row r="6955" spans="1:8" customFormat="1" x14ac:dyDescent="0.25">
      <c r="A6955" s="2">
        <v>45367</v>
      </c>
      <c r="B6955" s="110">
        <f>IF(ISNA(VLOOKUP($A6955, 'NAV Daily'!$A$1:$D$9941, 4, 0)),B6954, VLOOKUP($A6955, 'NAV Daily'!$A$1:$D$9941, 4, 0))</f>
        <v>3475.8989999999999</v>
      </c>
      <c r="C6955" s="110">
        <f>IF(IFERROR(VLOOKUP($A6955, JCI!A:E, 5, 0),C6954)="null",C6954, IFERROR(VLOOKUP( $A6955, JCI!A:E, 5, 0),C6954))</f>
        <v>6225.6860349999997</v>
      </c>
      <c r="D6955" s="6">
        <f>IF(ISNA(VLOOKUP($A6955,ICBI!$C$1:$D$10000, 2, 0)),D6954, VLOOKUP($A6955, ICBI!$C$1:$D$10000, 2, 0))</f>
        <v>274.53288710195</v>
      </c>
      <c r="E6955" s="2">
        <f t="shared" si="350"/>
        <v>43829</v>
      </c>
      <c r="F6955" s="3">
        <f t="shared" si="351"/>
        <v>3475.8989999999999</v>
      </c>
      <c r="G6955" s="3">
        <f t="shared" si="352"/>
        <v>5755.1273419798254</v>
      </c>
      <c r="H6955" s="6">
        <f>IF(ISNA(VLOOKUP($A6955, 'NAV Daily'!$A$1:$B$9941, 2, 0)/1000000000),H6954, VLOOKUP($A6955, 'NAV Daily'!$A$1:$B$9941, 2, 0)/1000000000)</f>
        <v>666.48381470779009</v>
      </c>
    </row>
    <row r="6956" spans="1:8" customFormat="1" x14ac:dyDescent="0.25">
      <c r="A6956" s="2">
        <v>45368</v>
      </c>
      <c r="B6956" s="110">
        <f>IF(ISNA(VLOOKUP($A6956, 'NAV Daily'!$A$1:$D$9941, 4, 0)),B6955, VLOOKUP($A6956, 'NAV Daily'!$A$1:$D$9941, 4, 0))</f>
        <v>3475.8989999999999</v>
      </c>
      <c r="C6956" s="110">
        <f>IF(IFERROR(VLOOKUP($A6956, JCI!A:E, 5, 0),C6955)="null",C6955, IFERROR(VLOOKUP( $A6956, JCI!A:E, 5, 0),C6955))</f>
        <v>6225.6860349999997</v>
      </c>
      <c r="D6956" s="6">
        <f>IF(ISNA(VLOOKUP($A6956,ICBI!$C$1:$D$10000, 2, 0)),D6955, VLOOKUP($A6956, ICBI!$C$1:$D$10000, 2, 0))</f>
        <v>274.53288710195</v>
      </c>
      <c r="E6956" s="2">
        <f t="shared" si="350"/>
        <v>43829</v>
      </c>
      <c r="F6956" s="3">
        <f t="shared" si="351"/>
        <v>3475.8989999999999</v>
      </c>
      <c r="G6956" s="3">
        <f t="shared" si="352"/>
        <v>5755.1273419798254</v>
      </c>
      <c r="H6956" s="6">
        <f>IF(ISNA(VLOOKUP($A6956, 'NAV Daily'!$A$1:$B$9941, 2, 0)/1000000000),H6955, VLOOKUP($A6956, 'NAV Daily'!$A$1:$B$9941, 2, 0)/1000000000)</f>
        <v>666.48381470779009</v>
      </c>
    </row>
    <row r="6957" spans="1:8" customFormat="1" x14ac:dyDescent="0.25">
      <c r="A6957" s="2">
        <v>45369</v>
      </c>
      <c r="B6957" s="110">
        <f>IF(ISNA(VLOOKUP($A6957, 'NAV Daily'!$A$1:$D$9941, 4, 0)),B6956, VLOOKUP($A6957, 'NAV Daily'!$A$1:$D$9941, 4, 0))</f>
        <v>3475.8989999999999</v>
      </c>
      <c r="C6957" s="110">
        <f>IF(IFERROR(VLOOKUP($A6957, JCI!A:E, 5, 0),C6956)="null",C6956, IFERROR(VLOOKUP( $A6957, JCI!A:E, 5, 0),C6956))</f>
        <v>6225.6860349999997</v>
      </c>
      <c r="D6957" s="6">
        <f>IF(ISNA(VLOOKUP($A6957,ICBI!$C$1:$D$10000, 2, 0)),D6956, VLOOKUP($A6957, ICBI!$C$1:$D$10000, 2, 0))</f>
        <v>274.53288710195</v>
      </c>
      <c r="E6957" s="2">
        <f t="shared" si="350"/>
        <v>43829</v>
      </c>
      <c r="F6957" s="3">
        <f t="shared" si="351"/>
        <v>3475.8989999999999</v>
      </c>
      <c r="G6957" s="3">
        <f t="shared" si="352"/>
        <v>5755.1273419798254</v>
      </c>
      <c r="H6957" s="6">
        <f>IF(ISNA(VLOOKUP($A6957, 'NAV Daily'!$A$1:$B$9941, 2, 0)/1000000000),H6956, VLOOKUP($A6957, 'NAV Daily'!$A$1:$B$9941, 2, 0)/1000000000)</f>
        <v>666.48381470779009</v>
      </c>
    </row>
    <row r="6958" spans="1:8" customFormat="1" x14ac:dyDescent="0.25">
      <c r="A6958" s="2">
        <v>45370</v>
      </c>
      <c r="B6958" s="110">
        <f>IF(ISNA(VLOOKUP($A6958, 'NAV Daily'!$A$1:$D$9941, 4, 0)),B6957, VLOOKUP($A6958, 'NAV Daily'!$A$1:$D$9941, 4, 0))</f>
        <v>3475.8989999999999</v>
      </c>
      <c r="C6958" s="110">
        <f>IF(IFERROR(VLOOKUP($A6958, JCI!A:E, 5, 0),C6957)="null",C6957, IFERROR(VLOOKUP( $A6958, JCI!A:E, 5, 0),C6957))</f>
        <v>6225.6860349999997</v>
      </c>
      <c r="D6958" s="6">
        <f>IF(ISNA(VLOOKUP($A6958,ICBI!$C$1:$D$10000, 2, 0)),D6957, VLOOKUP($A6958, ICBI!$C$1:$D$10000, 2, 0))</f>
        <v>274.53288710195</v>
      </c>
      <c r="E6958" s="2">
        <f t="shared" si="350"/>
        <v>43829</v>
      </c>
      <c r="F6958" s="3">
        <f t="shared" si="351"/>
        <v>3475.8989999999999</v>
      </c>
      <c r="G6958" s="3">
        <f t="shared" si="352"/>
        <v>5755.1273419798254</v>
      </c>
      <c r="H6958" s="6">
        <f>IF(ISNA(VLOOKUP($A6958, 'NAV Daily'!$A$1:$B$9941, 2, 0)/1000000000),H6957, VLOOKUP($A6958, 'NAV Daily'!$A$1:$B$9941, 2, 0)/1000000000)</f>
        <v>666.48381470779009</v>
      </c>
    </row>
  </sheetData>
  <pageMargins left="0.7" right="0.7" top="0.75" bottom="0.75" header="0.3" footer="0.3"/>
  <ignoredErrors>
    <ignoredError sqref="N4"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X96"/>
  <sheetViews>
    <sheetView showGridLines="0" tabSelected="1" view="pageBreakPreview" topLeftCell="A43" zoomScale="85" zoomScaleNormal="100" zoomScaleSheetLayoutView="85" workbookViewId="0">
      <selection activeCell="W67" sqref="W67"/>
    </sheetView>
  </sheetViews>
  <sheetFormatPr defaultColWidth="9.140625" defaultRowHeight="15" customHeight="1" x14ac:dyDescent="0.2"/>
  <cols>
    <col min="1" max="1" width="2.85546875" style="13" customWidth="1"/>
    <col min="2" max="2" width="7.28515625" style="69" customWidth="1"/>
    <col min="3" max="3" width="1.140625" style="13" customWidth="1"/>
    <col min="4" max="5" width="15.7109375" style="12" customWidth="1"/>
    <col min="6" max="7" width="11.85546875" style="12" customWidth="1"/>
    <col min="8" max="9" width="2.28515625" style="12" customWidth="1"/>
    <col min="10" max="11" width="9.140625" style="12"/>
    <col min="12" max="12" width="8.85546875" style="12" customWidth="1"/>
    <col min="13" max="15" width="9.7109375" style="12" customWidth="1"/>
    <col min="16" max="16" width="11.7109375" style="12" customWidth="1"/>
    <col min="17" max="19" width="9.7109375" style="12" customWidth="1"/>
    <col min="20" max="20" width="10.28515625" style="12" bestFit="1" customWidth="1"/>
    <col min="21" max="21" width="4.42578125" style="13" customWidth="1"/>
    <col min="22" max="256" width="9.140625" style="13"/>
    <col min="257" max="257" width="2.85546875" style="13" customWidth="1"/>
    <col min="258" max="258" width="7.28515625" style="13" customWidth="1"/>
    <col min="259" max="259" width="1.140625" style="13" customWidth="1"/>
    <col min="260" max="261" width="15.7109375" style="13" customWidth="1"/>
    <col min="262" max="263" width="11.85546875" style="13" customWidth="1"/>
    <col min="264" max="265" width="2.28515625" style="13" customWidth="1"/>
    <col min="266" max="267" width="9.140625" style="13"/>
    <col min="268" max="268" width="8.85546875" style="13" customWidth="1"/>
    <col min="269" max="276" width="9.7109375" style="13" customWidth="1"/>
    <col min="277" max="277" width="4.42578125" style="13" customWidth="1"/>
    <col min="278" max="512" width="9.140625" style="13"/>
    <col min="513" max="513" width="2.85546875" style="13" customWidth="1"/>
    <col min="514" max="514" width="7.28515625" style="13" customWidth="1"/>
    <col min="515" max="515" width="1.140625" style="13" customWidth="1"/>
    <col min="516" max="517" width="15.7109375" style="13" customWidth="1"/>
    <col min="518" max="519" width="11.85546875" style="13" customWidth="1"/>
    <col min="520" max="521" width="2.28515625" style="13" customWidth="1"/>
    <col min="522" max="523" width="9.140625" style="13"/>
    <col min="524" max="524" width="8.85546875" style="13" customWidth="1"/>
    <col min="525" max="532" width="9.7109375" style="13" customWidth="1"/>
    <col min="533" max="533" width="4.42578125" style="13" customWidth="1"/>
    <col min="534" max="768" width="9.140625" style="13"/>
    <col min="769" max="769" width="2.85546875" style="13" customWidth="1"/>
    <col min="770" max="770" width="7.28515625" style="13" customWidth="1"/>
    <col min="771" max="771" width="1.140625" style="13" customWidth="1"/>
    <col min="772" max="773" width="15.7109375" style="13" customWidth="1"/>
    <col min="774" max="775" width="11.85546875" style="13" customWidth="1"/>
    <col min="776" max="777" width="2.28515625" style="13" customWidth="1"/>
    <col min="778" max="779" width="9.140625" style="13"/>
    <col min="780" max="780" width="8.85546875" style="13" customWidth="1"/>
    <col min="781" max="788" width="9.7109375" style="13" customWidth="1"/>
    <col min="789" max="789" width="4.42578125" style="13" customWidth="1"/>
    <col min="790" max="1024" width="9.140625" style="13"/>
    <col min="1025" max="1025" width="2.85546875" style="13" customWidth="1"/>
    <col min="1026" max="1026" width="7.28515625" style="13" customWidth="1"/>
    <col min="1027" max="1027" width="1.140625" style="13" customWidth="1"/>
    <col min="1028" max="1029" width="15.7109375" style="13" customWidth="1"/>
    <col min="1030" max="1031" width="11.85546875" style="13" customWidth="1"/>
    <col min="1032" max="1033" width="2.28515625" style="13" customWidth="1"/>
    <col min="1034" max="1035" width="9.140625" style="13"/>
    <col min="1036" max="1036" width="8.85546875" style="13" customWidth="1"/>
    <col min="1037" max="1044" width="9.7109375" style="13" customWidth="1"/>
    <col min="1045" max="1045" width="4.42578125" style="13" customWidth="1"/>
    <col min="1046" max="1280" width="9.140625" style="13"/>
    <col min="1281" max="1281" width="2.85546875" style="13" customWidth="1"/>
    <col min="1282" max="1282" width="7.28515625" style="13" customWidth="1"/>
    <col min="1283" max="1283" width="1.140625" style="13" customWidth="1"/>
    <col min="1284" max="1285" width="15.7109375" style="13" customWidth="1"/>
    <col min="1286" max="1287" width="11.85546875" style="13" customWidth="1"/>
    <col min="1288" max="1289" width="2.28515625" style="13" customWidth="1"/>
    <col min="1290" max="1291" width="9.140625" style="13"/>
    <col min="1292" max="1292" width="8.85546875" style="13" customWidth="1"/>
    <col min="1293" max="1300" width="9.7109375" style="13" customWidth="1"/>
    <col min="1301" max="1301" width="4.42578125" style="13" customWidth="1"/>
    <col min="1302" max="1536" width="9.140625" style="13"/>
    <col min="1537" max="1537" width="2.85546875" style="13" customWidth="1"/>
    <col min="1538" max="1538" width="7.28515625" style="13" customWidth="1"/>
    <col min="1539" max="1539" width="1.140625" style="13" customWidth="1"/>
    <col min="1540" max="1541" width="15.7109375" style="13" customWidth="1"/>
    <col min="1542" max="1543" width="11.85546875" style="13" customWidth="1"/>
    <col min="1544" max="1545" width="2.28515625" style="13" customWidth="1"/>
    <col min="1546" max="1547" width="9.140625" style="13"/>
    <col min="1548" max="1548" width="8.85546875" style="13" customWidth="1"/>
    <col min="1549" max="1556" width="9.7109375" style="13" customWidth="1"/>
    <col min="1557" max="1557" width="4.42578125" style="13" customWidth="1"/>
    <col min="1558" max="1792" width="9.140625" style="13"/>
    <col min="1793" max="1793" width="2.85546875" style="13" customWidth="1"/>
    <col min="1794" max="1794" width="7.28515625" style="13" customWidth="1"/>
    <col min="1795" max="1795" width="1.140625" style="13" customWidth="1"/>
    <col min="1796" max="1797" width="15.7109375" style="13" customWidth="1"/>
    <col min="1798" max="1799" width="11.85546875" style="13" customWidth="1"/>
    <col min="1800" max="1801" width="2.28515625" style="13" customWidth="1"/>
    <col min="1802" max="1803" width="9.140625" style="13"/>
    <col min="1804" max="1804" width="8.85546875" style="13" customWidth="1"/>
    <col min="1805" max="1812" width="9.7109375" style="13" customWidth="1"/>
    <col min="1813" max="1813" width="4.42578125" style="13" customWidth="1"/>
    <col min="1814" max="2048" width="9.140625" style="13"/>
    <col min="2049" max="2049" width="2.85546875" style="13" customWidth="1"/>
    <col min="2050" max="2050" width="7.28515625" style="13" customWidth="1"/>
    <col min="2051" max="2051" width="1.140625" style="13" customWidth="1"/>
    <col min="2052" max="2053" width="15.7109375" style="13" customWidth="1"/>
    <col min="2054" max="2055" width="11.85546875" style="13" customWidth="1"/>
    <col min="2056" max="2057" width="2.28515625" style="13" customWidth="1"/>
    <col min="2058" max="2059" width="9.140625" style="13"/>
    <col min="2060" max="2060" width="8.85546875" style="13" customWidth="1"/>
    <col min="2061" max="2068" width="9.7109375" style="13" customWidth="1"/>
    <col min="2069" max="2069" width="4.42578125" style="13" customWidth="1"/>
    <col min="2070" max="2304" width="9.140625" style="13"/>
    <col min="2305" max="2305" width="2.85546875" style="13" customWidth="1"/>
    <col min="2306" max="2306" width="7.28515625" style="13" customWidth="1"/>
    <col min="2307" max="2307" width="1.140625" style="13" customWidth="1"/>
    <col min="2308" max="2309" width="15.7109375" style="13" customWidth="1"/>
    <col min="2310" max="2311" width="11.85546875" style="13" customWidth="1"/>
    <col min="2312" max="2313" width="2.28515625" style="13" customWidth="1"/>
    <col min="2314" max="2315" width="9.140625" style="13"/>
    <col min="2316" max="2316" width="8.85546875" style="13" customWidth="1"/>
    <col min="2317" max="2324" width="9.7109375" style="13" customWidth="1"/>
    <col min="2325" max="2325" width="4.42578125" style="13" customWidth="1"/>
    <col min="2326" max="2560" width="9.140625" style="13"/>
    <col min="2561" max="2561" width="2.85546875" style="13" customWidth="1"/>
    <col min="2562" max="2562" width="7.28515625" style="13" customWidth="1"/>
    <col min="2563" max="2563" width="1.140625" style="13" customWidth="1"/>
    <col min="2564" max="2565" width="15.7109375" style="13" customWidth="1"/>
    <col min="2566" max="2567" width="11.85546875" style="13" customWidth="1"/>
    <col min="2568" max="2569" width="2.28515625" style="13" customWidth="1"/>
    <col min="2570" max="2571" width="9.140625" style="13"/>
    <col min="2572" max="2572" width="8.85546875" style="13" customWidth="1"/>
    <col min="2573" max="2580" width="9.7109375" style="13" customWidth="1"/>
    <col min="2581" max="2581" width="4.42578125" style="13" customWidth="1"/>
    <col min="2582" max="2816" width="9.140625" style="13"/>
    <col min="2817" max="2817" width="2.85546875" style="13" customWidth="1"/>
    <col min="2818" max="2818" width="7.28515625" style="13" customWidth="1"/>
    <col min="2819" max="2819" width="1.140625" style="13" customWidth="1"/>
    <col min="2820" max="2821" width="15.7109375" style="13" customWidth="1"/>
    <col min="2822" max="2823" width="11.85546875" style="13" customWidth="1"/>
    <col min="2824" max="2825" width="2.28515625" style="13" customWidth="1"/>
    <col min="2826" max="2827" width="9.140625" style="13"/>
    <col min="2828" max="2828" width="8.85546875" style="13" customWidth="1"/>
    <col min="2829" max="2836" width="9.7109375" style="13" customWidth="1"/>
    <col min="2837" max="2837" width="4.42578125" style="13" customWidth="1"/>
    <col min="2838" max="3072" width="9.140625" style="13"/>
    <col min="3073" max="3073" width="2.85546875" style="13" customWidth="1"/>
    <col min="3074" max="3074" width="7.28515625" style="13" customWidth="1"/>
    <col min="3075" max="3075" width="1.140625" style="13" customWidth="1"/>
    <col min="3076" max="3077" width="15.7109375" style="13" customWidth="1"/>
    <col min="3078" max="3079" width="11.85546875" style="13" customWidth="1"/>
    <col min="3080" max="3081" width="2.28515625" style="13" customWidth="1"/>
    <col min="3082" max="3083" width="9.140625" style="13"/>
    <col min="3084" max="3084" width="8.85546875" style="13" customWidth="1"/>
    <col min="3085" max="3092" width="9.7109375" style="13" customWidth="1"/>
    <col min="3093" max="3093" width="4.42578125" style="13" customWidth="1"/>
    <col min="3094" max="3328" width="9.140625" style="13"/>
    <col min="3329" max="3329" width="2.85546875" style="13" customWidth="1"/>
    <col min="3330" max="3330" width="7.28515625" style="13" customWidth="1"/>
    <col min="3331" max="3331" width="1.140625" style="13" customWidth="1"/>
    <col min="3332" max="3333" width="15.7109375" style="13" customWidth="1"/>
    <col min="3334" max="3335" width="11.85546875" style="13" customWidth="1"/>
    <col min="3336" max="3337" width="2.28515625" style="13" customWidth="1"/>
    <col min="3338" max="3339" width="9.140625" style="13"/>
    <col min="3340" max="3340" width="8.85546875" style="13" customWidth="1"/>
    <col min="3341" max="3348" width="9.7109375" style="13" customWidth="1"/>
    <col min="3349" max="3349" width="4.42578125" style="13" customWidth="1"/>
    <col min="3350" max="3584" width="9.140625" style="13"/>
    <col min="3585" max="3585" width="2.85546875" style="13" customWidth="1"/>
    <col min="3586" max="3586" width="7.28515625" style="13" customWidth="1"/>
    <col min="3587" max="3587" width="1.140625" style="13" customWidth="1"/>
    <col min="3588" max="3589" width="15.7109375" style="13" customWidth="1"/>
    <col min="3590" max="3591" width="11.85546875" style="13" customWidth="1"/>
    <col min="3592" max="3593" width="2.28515625" style="13" customWidth="1"/>
    <col min="3594" max="3595" width="9.140625" style="13"/>
    <col min="3596" max="3596" width="8.85546875" style="13" customWidth="1"/>
    <col min="3597" max="3604" width="9.7109375" style="13" customWidth="1"/>
    <col min="3605" max="3605" width="4.42578125" style="13" customWidth="1"/>
    <col min="3606" max="3840" width="9.140625" style="13"/>
    <col min="3841" max="3841" width="2.85546875" style="13" customWidth="1"/>
    <col min="3842" max="3842" width="7.28515625" style="13" customWidth="1"/>
    <col min="3843" max="3843" width="1.140625" style="13" customWidth="1"/>
    <col min="3844" max="3845" width="15.7109375" style="13" customWidth="1"/>
    <col min="3846" max="3847" width="11.85546875" style="13" customWidth="1"/>
    <col min="3848" max="3849" width="2.28515625" style="13" customWidth="1"/>
    <col min="3850" max="3851" width="9.140625" style="13"/>
    <col min="3852" max="3852" width="8.85546875" style="13" customWidth="1"/>
    <col min="3853" max="3860" width="9.7109375" style="13" customWidth="1"/>
    <col min="3861" max="3861" width="4.42578125" style="13" customWidth="1"/>
    <col min="3862" max="4096" width="9.140625" style="13"/>
    <col min="4097" max="4097" width="2.85546875" style="13" customWidth="1"/>
    <col min="4098" max="4098" width="7.28515625" style="13" customWidth="1"/>
    <col min="4099" max="4099" width="1.140625" style="13" customWidth="1"/>
    <col min="4100" max="4101" width="15.7109375" style="13" customWidth="1"/>
    <col min="4102" max="4103" width="11.85546875" style="13" customWidth="1"/>
    <col min="4104" max="4105" width="2.28515625" style="13" customWidth="1"/>
    <col min="4106" max="4107" width="9.140625" style="13"/>
    <col min="4108" max="4108" width="8.85546875" style="13" customWidth="1"/>
    <col min="4109" max="4116" width="9.7109375" style="13" customWidth="1"/>
    <col min="4117" max="4117" width="4.42578125" style="13" customWidth="1"/>
    <col min="4118" max="4352" width="9.140625" style="13"/>
    <col min="4353" max="4353" width="2.85546875" style="13" customWidth="1"/>
    <col min="4354" max="4354" width="7.28515625" style="13" customWidth="1"/>
    <col min="4355" max="4355" width="1.140625" style="13" customWidth="1"/>
    <col min="4356" max="4357" width="15.7109375" style="13" customWidth="1"/>
    <col min="4358" max="4359" width="11.85546875" style="13" customWidth="1"/>
    <col min="4360" max="4361" width="2.28515625" style="13" customWidth="1"/>
    <col min="4362" max="4363" width="9.140625" style="13"/>
    <col min="4364" max="4364" width="8.85546875" style="13" customWidth="1"/>
    <col min="4365" max="4372" width="9.7109375" style="13" customWidth="1"/>
    <col min="4373" max="4373" width="4.42578125" style="13" customWidth="1"/>
    <col min="4374" max="4608" width="9.140625" style="13"/>
    <col min="4609" max="4609" width="2.85546875" style="13" customWidth="1"/>
    <col min="4610" max="4610" width="7.28515625" style="13" customWidth="1"/>
    <col min="4611" max="4611" width="1.140625" style="13" customWidth="1"/>
    <col min="4612" max="4613" width="15.7109375" style="13" customWidth="1"/>
    <col min="4614" max="4615" width="11.85546875" style="13" customWidth="1"/>
    <col min="4616" max="4617" width="2.28515625" style="13" customWidth="1"/>
    <col min="4618" max="4619" width="9.140625" style="13"/>
    <col min="4620" max="4620" width="8.85546875" style="13" customWidth="1"/>
    <col min="4621" max="4628" width="9.7109375" style="13" customWidth="1"/>
    <col min="4629" max="4629" width="4.42578125" style="13" customWidth="1"/>
    <col min="4630" max="4864" width="9.140625" style="13"/>
    <col min="4865" max="4865" width="2.85546875" style="13" customWidth="1"/>
    <col min="4866" max="4866" width="7.28515625" style="13" customWidth="1"/>
    <col min="4867" max="4867" width="1.140625" style="13" customWidth="1"/>
    <col min="4868" max="4869" width="15.7109375" style="13" customWidth="1"/>
    <col min="4870" max="4871" width="11.85546875" style="13" customWidth="1"/>
    <col min="4872" max="4873" width="2.28515625" style="13" customWidth="1"/>
    <col min="4874" max="4875" width="9.140625" style="13"/>
    <col min="4876" max="4876" width="8.85546875" style="13" customWidth="1"/>
    <col min="4877" max="4884" width="9.7109375" style="13" customWidth="1"/>
    <col min="4885" max="4885" width="4.42578125" style="13" customWidth="1"/>
    <col min="4886" max="5120" width="9.140625" style="13"/>
    <col min="5121" max="5121" width="2.85546875" style="13" customWidth="1"/>
    <col min="5122" max="5122" width="7.28515625" style="13" customWidth="1"/>
    <col min="5123" max="5123" width="1.140625" style="13" customWidth="1"/>
    <col min="5124" max="5125" width="15.7109375" style="13" customWidth="1"/>
    <col min="5126" max="5127" width="11.85546875" style="13" customWidth="1"/>
    <col min="5128" max="5129" width="2.28515625" style="13" customWidth="1"/>
    <col min="5130" max="5131" width="9.140625" style="13"/>
    <col min="5132" max="5132" width="8.85546875" style="13" customWidth="1"/>
    <col min="5133" max="5140" width="9.7109375" style="13" customWidth="1"/>
    <col min="5141" max="5141" width="4.42578125" style="13" customWidth="1"/>
    <col min="5142" max="5376" width="9.140625" style="13"/>
    <col min="5377" max="5377" width="2.85546875" style="13" customWidth="1"/>
    <col min="5378" max="5378" width="7.28515625" style="13" customWidth="1"/>
    <col min="5379" max="5379" width="1.140625" style="13" customWidth="1"/>
    <col min="5380" max="5381" width="15.7109375" style="13" customWidth="1"/>
    <col min="5382" max="5383" width="11.85546875" style="13" customWidth="1"/>
    <col min="5384" max="5385" width="2.28515625" style="13" customWidth="1"/>
    <col min="5386" max="5387" width="9.140625" style="13"/>
    <col min="5388" max="5388" width="8.85546875" style="13" customWidth="1"/>
    <col min="5389" max="5396" width="9.7109375" style="13" customWidth="1"/>
    <col min="5397" max="5397" width="4.42578125" style="13" customWidth="1"/>
    <col min="5398" max="5632" width="9.140625" style="13"/>
    <col min="5633" max="5633" width="2.85546875" style="13" customWidth="1"/>
    <col min="5634" max="5634" width="7.28515625" style="13" customWidth="1"/>
    <col min="5635" max="5635" width="1.140625" style="13" customWidth="1"/>
    <col min="5636" max="5637" width="15.7109375" style="13" customWidth="1"/>
    <col min="5638" max="5639" width="11.85546875" style="13" customWidth="1"/>
    <col min="5640" max="5641" width="2.28515625" style="13" customWidth="1"/>
    <col min="5642" max="5643" width="9.140625" style="13"/>
    <col min="5644" max="5644" width="8.85546875" style="13" customWidth="1"/>
    <col min="5645" max="5652" width="9.7109375" style="13" customWidth="1"/>
    <col min="5653" max="5653" width="4.42578125" style="13" customWidth="1"/>
    <col min="5654" max="5888" width="9.140625" style="13"/>
    <col min="5889" max="5889" width="2.85546875" style="13" customWidth="1"/>
    <col min="5890" max="5890" width="7.28515625" style="13" customWidth="1"/>
    <col min="5891" max="5891" width="1.140625" style="13" customWidth="1"/>
    <col min="5892" max="5893" width="15.7109375" style="13" customWidth="1"/>
    <col min="5894" max="5895" width="11.85546875" style="13" customWidth="1"/>
    <col min="5896" max="5897" width="2.28515625" style="13" customWidth="1"/>
    <col min="5898" max="5899" width="9.140625" style="13"/>
    <col min="5900" max="5900" width="8.85546875" style="13" customWidth="1"/>
    <col min="5901" max="5908" width="9.7109375" style="13" customWidth="1"/>
    <col min="5909" max="5909" width="4.42578125" style="13" customWidth="1"/>
    <col min="5910" max="6144" width="9.140625" style="13"/>
    <col min="6145" max="6145" width="2.85546875" style="13" customWidth="1"/>
    <col min="6146" max="6146" width="7.28515625" style="13" customWidth="1"/>
    <col min="6147" max="6147" width="1.140625" style="13" customWidth="1"/>
    <col min="6148" max="6149" width="15.7109375" style="13" customWidth="1"/>
    <col min="6150" max="6151" width="11.85546875" style="13" customWidth="1"/>
    <col min="6152" max="6153" width="2.28515625" style="13" customWidth="1"/>
    <col min="6154" max="6155" width="9.140625" style="13"/>
    <col min="6156" max="6156" width="8.85546875" style="13" customWidth="1"/>
    <col min="6157" max="6164" width="9.7109375" style="13" customWidth="1"/>
    <col min="6165" max="6165" width="4.42578125" style="13" customWidth="1"/>
    <col min="6166" max="6400" width="9.140625" style="13"/>
    <col min="6401" max="6401" width="2.85546875" style="13" customWidth="1"/>
    <col min="6402" max="6402" width="7.28515625" style="13" customWidth="1"/>
    <col min="6403" max="6403" width="1.140625" style="13" customWidth="1"/>
    <col min="6404" max="6405" width="15.7109375" style="13" customWidth="1"/>
    <col min="6406" max="6407" width="11.85546875" style="13" customWidth="1"/>
    <col min="6408" max="6409" width="2.28515625" style="13" customWidth="1"/>
    <col min="6410" max="6411" width="9.140625" style="13"/>
    <col min="6412" max="6412" width="8.85546875" style="13" customWidth="1"/>
    <col min="6413" max="6420" width="9.7109375" style="13" customWidth="1"/>
    <col min="6421" max="6421" width="4.42578125" style="13" customWidth="1"/>
    <col min="6422" max="6656" width="9.140625" style="13"/>
    <col min="6657" max="6657" width="2.85546875" style="13" customWidth="1"/>
    <col min="6658" max="6658" width="7.28515625" style="13" customWidth="1"/>
    <col min="6659" max="6659" width="1.140625" style="13" customWidth="1"/>
    <col min="6660" max="6661" width="15.7109375" style="13" customWidth="1"/>
    <col min="6662" max="6663" width="11.85546875" style="13" customWidth="1"/>
    <col min="6664" max="6665" width="2.28515625" style="13" customWidth="1"/>
    <col min="6666" max="6667" width="9.140625" style="13"/>
    <col min="6668" max="6668" width="8.85546875" style="13" customWidth="1"/>
    <col min="6669" max="6676" width="9.7109375" style="13" customWidth="1"/>
    <col min="6677" max="6677" width="4.42578125" style="13" customWidth="1"/>
    <col min="6678" max="6912" width="9.140625" style="13"/>
    <col min="6913" max="6913" width="2.85546875" style="13" customWidth="1"/>
    <col min="6914" max="6914" width="7.28515625" style="13" customWidth="1"/>
    <col min="6915" max="6915" width="1.140625" style="13" customWidth="1"/>
    <col min="6916" max="6917" width="15.7109375" style="13" customWidth="1"/>
    <col min="6918" max="6919" width="11.85546875" style="13" customWidth="1"/>
    <col min="6920" max="6921" width="2.28515625" style="13" customWidth="1"/>
    <col min="6922" max="6923" width="9.140625" style="13"/>
    <col min="6924" max="6924" width="8.85546875" style="13" customWidth="1"/>
    <col min="6925" max="6932" width="9.7109375" style="13" customWidth="1"/>
    <col min="6933" max="6933" width="4.42578125" style="13" customWidth="1"/>
    <col min="6934" max="7168" width="9.140625" style="13"/>
    <col min="7169" max="7169" width="2.85546875" style="13" customWidth="1"/>
    <col min="7170" max="7170" width="7.28515625" style="13" customWidth="1"/>
    <col min="7171" max="7171" width="1.140625" style="13" customWidth="1"/>
    <col min="7172" max="7173" width="15.7109375" style="13" customWidth="1"/>
    <col min="7174" max="7175" width="11.85546875" style="13" customWidth="1"/>
    <col min="7176" max="7177" width="2.28515625" style="13" customWidth="1"/>
    <col min="7178" max="7179" width="9.140625" style="13"/>
    <col min="7180" max="7180" width="8.85546875" style="13" customWidth="1"/>
    <col min="7181" max="7188" width="9.7109375" style="13" customWidth="1"/>
    <col min="7189" max="7189" width="4.42578125" style="13" customWidth="1"/>
    <col min="7190" max="7424" width="9.140625" style="13"/>
    <col min="7425" max="7425" width="2.85546875" style="13" customWidth="1"/>
    <col min="7426" max="7426" width="7.28515625" style="13" customWidth="1"/>
    <col min="7427" max="7427" width="1.140625" style="13" customWidth="1"/>
    <col min="7428" max="7429" width="15.7109375" style="13" customWidth="1"/>
    <col min="7430" max="7431" width="11.85546875" style="13" customWidth="1"/>
    <col min="7432" max="7433" width="2.28515625" style="13" customWidth="1"/>
    <col min="7434" max="7435" width="9.140625" style="13"/>
    <col min="7436" max="7436" width="8.85546875" style="13" customWidth="1"/>
    <col min="7437" max="7444" width="9.7109375" style="13" customWidth="1"/>
    <col min="7445" max="7445" width="4.42578125" style="13" customWidth="1"/>
    <col min="7446" max="7680" width="9.140625" style="13"/>
    <col min="7681" max="7681" width="2.85546875" style="13" customWidth="1"/>
    <col min="7682" max="7682" width="7.28515625" style="13" customWidth="1"/>
    <col min="7683" max="7683" width="1.140625" style="13" customWidth="1"/>
    <col min="7684" max="7685" width="15.7109375" style="13" customWidth="1"/>
    <col min="7686" max="7687" width="11.85546875" style="13" customWidth="1"/>
    <col min="7688" max="7689" width="2.28515625" style="13" customWidth="1"/>
    <col min="7690" max="7691" width="9.140625" style="13"/>
    <col min="7692" max="7692" width="8.85546875" style="13" customWidth="1"/>
    <col min="7693" max="7700" width="9.7109375" style="13" customWidth="1"/>
    <col min="7701" max="7701" width="4.42578125" style="13" customWidth="1"/>
    <col min="7702" max="7936" width="9.140625" style="13"/>
    <col min="7937" max="7937" width="2.85546875" style="13" customWidth="1"/>
    <col min="7938" max="7938" width="7.28515625" style="13" customWidth="1"/>
    <col min="7939" max="7939" width="1.140625" style="13" customWidth="1"/>
    <col min="7940" max="7941" width="15.7109375" style="13" customWidth="1"/>
    <col min="7942" max="7943" width="11.85546875" style="13" customWidth="1"/>
    <col min="7944" max="7945" width="2.28515625" style="13" customWidth="1"/>
    <col min="7946" max="7947" width="9.140625" style="13"/>
    <col min="7948" max="7948" width="8.85546875" style="13" customWidth="1"/>
    <col min="7949" max="7956" width="9.7109375" style="13" customWidth="1"/>
    <col min="7957" max="7957" width="4.42578125" style="13" customWidth="1"/>
    <col min="7958" max="8192" width="9.140625" style="13"/>
    <col min="8193" max="8193" width="2.85546875" style="13" customWidth="1"/>
    <col min="8194" max="8194" width="7.28515625" style="13" customWidth="1"/>
    <col min="8195" max="8195" width="1.140625" style="13" customWidth="1"/>
    <col min="8196" max="8197" width="15.7109375" style="13" customWidth="1"/>
    <col min="8198" max="8199" width="11.85546875" style="13" customWidth="1"/>
    <col min="8200" max="8201" width="2.28515625" style="13" customWidth="1"/>
    <col min="8202" max="8203" width="9.140625" style="13"/>
    <col min="8204" max="8204" width="8.85546875" style="13" customWidth="1"/>
    <col min="8205" max="8212" width="9.7109375" style="13" customWidth="1"/>
    <col min="8213" max="8213" width="4.42578125" style="13" customWidth="1"/>
    <col min="8214" max="8448" width="9.140625" style="13"/>
    <col min="8449" max="8449" width="2.85546875" style="13" customWidth="1"/>
    <col min="8450" max="8450" width="7.28515625" style="13" customWidth="1"/>
    <col min="8451" max="8451" width="1.140625" style="13" customWidth="1"/>
    <col min="8452" max="8453" width="15.7109375" style="13" customWidth="1"/>
    <col min="8454" max="8455" width="11.85546875" style="13" customWidth="1"/>
    <col min="8456" max="8457" width="2.28515625" style="13" customWidth="1"/>
    <col min="8458" max="8459" width="9.140625" style="13"/>
    <col min="8460" max="8460" width="8.85546875" style="13" customWidth="1"/>
    <col min="8461" max="8468" width="9.7109375" style="13" customWidth="1"/>
    <col min="8469" max="8469" width="4.42578125" style="13" customWidth="1"/>
    <col min="8470" max="8704" width="9.140625" style="13"/>
    <col min="8705" max="8705" width="2.85546875" style="13" customWidth="1"/>
    <col min="8706" max="8706" width="7.28515625" style="13" customWidth="1"/>
    <col min="8707" max="8707" width="1.140625" style="13" customWidth="1"/>
    <col min="8708" max="8709" width="15.7109375" style="13" customWidth="1"/>
    <col min="8710" max="8711" width="11.85546875" style="13" customWidth="1"/>
    <col min="8712" max="8713" width="2.28515625" style="13" customWidth="1"/>
    <col min="8714" max="8715" width="9.140625" style="13"/>
    <col min="8716" max="8716" width="8.85546875" style="13" customWidth="1"/>
    <col min="8717" max="8724" width="9.7109375" style="13" customWidth="1"/>
    <col min="8725" max="8725" width="4.42578125" style="13" customWidth="1"/>
    <col min="8726" max="8960" width="9.140625" style="13"/>
    <col min="8961" max="8961" width="2.85546875" style="13" customWidth="1"/>
    <col min="8962" max="8962" width="7.28515625" style="13" customWidth="1"/>
    <col min="8963" max="8963" width="1.140625" style="13" customWidth="1"/>
    <col min="8964" max="8965" width="15.7109375" style="13" customWidth="1"/>
    <col min="8966" max="8967" width="11.85546875" style="13" customWidth="1"/>
    <col min="8968" max="8969" width="2.28515625" style="13" customWidth="1"/>
    <col min="8970" max="8971" width="9.140625" style="13"/>
    <col min="8972" max="8972" width="8.85546875" style="13" customWidth="1"/>
    <col min="8973" max="8980" width="9.7109375" style="13" customWidth="1"/>
    <col min="8981" max="8981" width="4.42578125" style="13" customWidth="1"/>
    <col min="8982" max="9216" width="9.140625" style="13"/>
    <col min="9217" max="9217" width="2.85546875" style="13" customWidth="1"/>
    <col min="9218" max="9218" width="7.28515625" style="13" customWidth="1"/>
    <col min="9219" max="9219" width="1.140625" style="13" customWidth="1"/>
    <col min="9220" max="9221" width="15.7109375" style="13" customWidth="1"/>
    <col min="9222" max="9223" width="11.85546875" style="13" customWidth="1"/>
    <col min="9224" max="9225" width="2.28515625" style="13" customWidth="1"/>
    <col min="9226" max="9227" width="9.140625" style="13"/>
    <col min="9228" max="9228" width="8.85546875" style="13" customWidth="1"/>
    <col min="9229" max="9236" width="9.7109375" style="13" customWidth="1"/>
    <col min="9237" max="9237" width="4.42578125" style="13" customWidth="1"/>
    <col min="9238" max="9472" width="9.140625" style="13"/>
    <col min="9473" max="9473" width="2.85546875" style="13" customWidth="1"/>
    <col min="9474" max="9474" width="7.28515625" style="13" customWidth="1"/>
    <col min="9475" max="9475" width="1.140625" style="13" customWidth="1"/>
    <col min="9476" max="9477" width="15.7109375" style="13" customWidth="1"/>
    <col min="9478" max="9479" width="11.85546875" style="13" customWidth="1"/>
    <col min="9480" max="9481" width="2.28515625" style="13" customWidth="1"/>
    <col min="9482" max="9483" width="9.140625" style="13"/>
    <col min="9484" max="9484" width="8.85546875" style="13" customWidth="1"/>
    <col min="9485" max="9492" width="9.7109375" style="13" customWidth="1"/>
    <col min="9493" max="9493" width="4.42578125" style="13" customWidth="1"/>
    <col min="9494" max="9728" width="9.140625" style="13"/>
    <col min="9729" max="9729" width="2.85546875" style="13" customWidth="1"/>
    <col min="9730" max="9730" width="7.28515625" style="13" customWidth="1"/>
    <col min="9731" max="9731" width="1.140625" style="13" customWidth="1"/>
    <col min="9732" max="9733" width="15.7109375" style="13" customWidth="1"/>
    <col min="9734" max="9735" width="11.85546875" style="13" customWidth="1"/>
    <col min="9736" max="9737" width="2.28515625" style="13" customWidth="1"/>
    <col min="9738" max="9739" width="9.140625" style="13"/>
    <col min="9740" max="9740" width="8.85546875" style="13" customWidth="1"/>
    <col min="9741" max="9748" width="9.7109375" style="13" customWidth="1"/>
    <col min="9749" max="9749" width="4.42578125" style="13" customWidth="1"/>
    <col min="9750" max="9984" width="9.140625" style="13"/>
    <col min="9985" max="9985" width="2.85546875" style="13" customWidth="1"/>
    <col min="9986" max="9986" width="7.28515625" style="13" customWidth="1"/>
    <col min="9987" max="9987" width="1.140625" style="13" customWidth="1"/>
    <col min="9988" max="9989" width="15.7109375" style="13" customWidth="1"/>
    <col min="9990" max="9991" width="11.85546875" style="13" customWidth="1"/>
    <col min="9992" max="9993" width="2.28515625" style="13" customWidth="1"/>
    <col min="9994" max="9995" width="9.140625" style="13"/>
    <col min="9996" max="9996" width="8.85546875" style="13" customWidth="1"/>
    <col min="9997" max="10004" width="9.7109375" style="13" customWidth="1"/>
    <col min="10005" max="10005" width="4.42578125" style="13" customWidth="1"/>
    <col min="10006" max="10240" width="9.140625" style="13"/>
    <col min="10241" max="10241" width="2.85546875" style="13" customWidth="1"/>
    <col min="10242" max="10242" width="7.28515625" style="13" customWidth="1"/>
    <col min="10243" max="10243" width="1.140625" style="13" customWidth="1"/>
    <col min="10244" max="10245" width="15.7109375" style="13" customWidth="1"/>
    <col min="10246" max="10247" width="11.85546875" style="13" customWidth="1"/>
    <col min="10248" max="10249" width="2.28515625" style="13" customWidth="1"/>
    <col min="10250" max="10251" width="9.140625" style="13"/>
    <col min="10252" max="10252" width="8.85546875" style="13" customWidth="1"/>
    <col min="10253" max="10260" width="9.7109375" style="13" customWidth="1"/>
    <col min="10261" max="10261" width="4.42578125" style="13" customWidth="1"/>
    <col min="10262" max="10496" width="9.140625" style="13"/>
    <col min="10497" max="10497" width="2.85546875" style="13" customWidth="1"/>
    <col min="10498" max="10498" width="7.28515625" style="13" customWidth="1"/>
    <col min="10499" max="10499" width="1.140625" style="13" customWidth="1"/>
    <col min="10500" max="10501" width="15.7109375" style="13" customWidth="1"/>
    <col min="10502" max="10503" width="11.85546875" style="13" customWidth="1"/>
    <col min="10504" max="10505" width="2.28515625" style="13" customWidth="1"/>
    <col min="10506" max="10507" width="9.140625" style="13"/>
    <col min="10508" max="10508" width="8.85546875" style="13" customWidth="1"/>
    <col min="10509" max="10516" width="9.7109375" style="13" customWidth="1"/>
    <col min="10517" max="10517" width="4.42578125" style="13" customWidth="1"/>
    <col min="10518" max="10752" width="9.140625" style="13"/>
    <col min="10753" max="10753" width="2.85546875" style="13" customWidth="1"/>
    <col min="10754" max="10754" width="7.28515625" style="13" customWidth="1"/>
    <col min="10755" max="10755" width="1.140625" style="13" customWidth="1"/>
    <col min="10756" max="10757" width="15.7109375" style="13" customWidth="1"/>
    <col min="10758" max="10759" width="11.85546875" style="13" customWidth="1"/>
    <col min="10760" max="10761" width="2.28515625" style="13" customWidth="1"/>
    <col min="10762" max="10763" width="9.140625" style="13"/>
    <col min="10764" max="10764" width="8.85546875" style="13" customWidth="1"/>
    <col min="10765" max="10772" width="9.7109375" style="13" customWidth="1"/>
    <col min="10773" max="10773" width="4.42578125" style="13" customWidth="1"/>
    <col min="10774" max="11008" width="9.140625" style="13"/>
    <col min="11009" max="11009" width="2.85546875" style="13" customWidth="1"/>
    <col min="11010" max="11010" width="7.28515625" style="13" customWidth="1"/>
    <col min="11011" max="11011" width="1.140625" style="13" customWidth="1"/>
    <col min="11012" max="11013" width="15.7109375" style="13" customWidth="1"/>
    <col min="11014" max="11015" width="11.85546875" style="13" customWidth="1"/>
    <col min="11016" max="11017" width="2.28515625" style="13" customWidth="1"/>
    <col min="11018" max="11019" width="9.140625" style="13"/>
    <col min="11020" max="11020" width="8.85546875" style="13" customWidth="1"/>
    <col min="11021" max="11028" width="9.7109375" style="13" customWidth="1"/>
    <col min="11029" max="11029" width="4.42578125" style="13" customWidth="1"/>
    <col min="11030" max="11264" width="9.140625" style="13"/>
    <col min="11265" max="11265" width="2.85546875" style="13" customWidth="1"/>
    <col min="11266" max="11266" width="7.28515625" style="13" customWidth="1"/>
    <col min="11267" max="11267" width="1.140625" style="13" customWidth="1"/>
    <col min="11268" max="11269" width="15.7109375" style="13" customWidth="1"/>
    <col min="11270" max="11271" width="11.85546875" style="13" customWidth="1"/>
    <col min="11272" max="11273" width="2.28515625" style="13" customWidth="1"/>
    <col min="11274" max="11275" width="9.140625" style="13"/>
    <col min="11276" max="11276" width="8.85546875" style="13" customWidth="1"/>
    <col min="11277" max="11284" width="9.7109375" style="13" customWidth="1"/>
    <col min="11285" max="11285" width="4.42578125" style="13" customWidth="1"/>
    <col min="11286" max="11520" width="9.140625" style="13"/>
    <col min="11521" max="11521" width="2.85546875" style="13" customWidth="1"/>
    <col min="11522" max="11522" width="7.28515625" style="13" customWidth="1"/>
    <col min="11523" max="11523" width="1.140625" style="13" customWidth="1"/>
    <col min="11524" max="11525" width="15.7109375" style="13" customWidth="1"/>
    <col min="11526" max="11527" width="11.85546875" style="13" customWidth="1"/>
    <col min="11528" max="11529" width="2.28515625" style="13" customWidth="1"/>
    <col min="11530" max="11531" width="9.140625" style="13"/>
    <col min="11532" max="11532" width="8.85546875" style="13" customWidth="1"/>
    <col min="11533" max="11540" width="9.7109375" style="13" customWidth="1"/>
    <col min="11541" max="11541" width="4.42578125" style="13" customWidth="1"/>
    <col min="11542" max="11776" width="9.140625" style="13"/>
    <col min="11777" max="11777" width="2.85546875" style="13" customWidth="1"/>
    <col min="11778" max="11778" width="7.28515625" style="13" customWidth="1"/>
    <col min="11779" max="11779" width="1.140625" style="13" customWidth="1"/>
    <col min="11780" max="11781" width="15.7109375" style="13" customWidth="1"/>
    <col min="11782" max="11783" width="11.85546875" style="13" customWidth="1"/>
    <col min="11784" max="11785" width="2.28515625" style="13" customWidth="1"/>
    <col min="11786" max="11787" width="9.140625" style="13"/>
    <col min="11788" max="11788" width="8.85546875" style="13" customWidth="1"/>
    <col min="11789" max="11796" width="9.7109375" style="13" customWidth="1"/>
    <col min="11797" max="11797" width="4.42578125" style="13" customWidth="1"/>
    <col min="11798" max="12032" width="9.140625" style="13"/>
    <col min="12033" max="12033" width="2.85546875" style="13" customWidth="1"/>
    <col min="12034" max="12034" width="7.28515625" style="13" customWidth="1"/>
    <col min="12035" max="12035" width="1.140625" style="13" customWidth="1"/>
    <col min="12036" max="12037" width="15.7109375" style="13" customWidth="1"/>
    <col min="12038" max="12039" width="11.85546875" style="13" customWidth="1"/>
    <col min="12040" max="12041" width="2.28515625" style="13" customWidth="1"/>
    <col min="12042" max="12043" width="9.140625" style="13"/>
    <col min="12044" max="12044" width="8.85546875" style="13" customWidth="1"/>
    <col min="12045" max="12052" width="9.7109375" style="13" customWidth="1"/>
    <col min="12053" max="12053" width="4.42578125" style="13" customWidth="1"/>
    <col min="12054" max="12288" width="9.140625" style="13"/>
    <col min="12289" max="12289" width="2.85546875" style="13" customWidth="1"/>
    <col min="12290" max="12290" width="7.28515625" style="13" customWidth="1"/>
    <col min="12291" max="12291" width="1.140625" style="13" customWidth="1"/>
    <col min="12292" max="12293" width="15.7109375" style="13" customWidth="1"/>
    <col min="12294" max="12295" width="11.85546875" style="13" customWidth="1"/>
    <col min="12296" max="12297" width="2.28515625" style="13" customWidth="1"/>
    <col min="12298" max="12299" width="9.140625" style="13"/>
    <col min="12300" max="12300" width="8.85546875" style="13" customWidth="1"/>
    <col min="12301" max="12308" width="9.7109375" style="13" customWidth="1"/>
    <col min="12309" max="12309" width="4.42578125" style="13" customWidth="1"/>
    <col min="12310" max="12544" width="9.140625" style="13"/>
    <col min="12545" max="12545" width="2.85546875" style="13" customWidth="1"/>
    <col min="12546" max="12546" width="7.28515625" style="13" customWidth="1"/>
    <col min="12547" max="12547" width="1.140625" style="13" customWidth="1"/>
    <col min="12548" max="12549" width="15.7109375" style="13" customWidth="1"/>
    <col min="12550" max="12551" width="11.85546875" style="13" customWidth="1"/>
    <col min="12552" max="12553" width="2.28515625" style="13" customWidth="1"/>
    <col min="12554" max="12555" width="9.140625" style="13"/>
    <col min="12556" max="12556" width="8.85546875" style="13" customWidth="1"/>
    <col min="12557" max="12564" width="9.7109375" style="13" customWidth="1"/>
    <col min="12565" max="12565" width="4.42578125" style="13" customWidth="1"/>
    <col min="12566" max="12800" width="9.140625" style="13"/>
    <col min="12801" max="12801" width="2.85546875" style="13" customWidth="1"/>
    <col min="12802" max="12802" width="7.28515625" style="13" customWidth="1"/>
    <col min="12803" max="12803" width="1.140625" style="13" customWidth="1"/>
    <col min="12804" max="12805" width="15.7109375" style="13" customWidth="1"/>
    <col min="12806" max="12807" width="11.85546875" style="13" customWidth="1"/>
    <col min="12808" max="12809" width="2.28515625" style="13" customWidth="1"/>
    <col min="12810" max="12811" width="9.140625" style="13"/>
    <col min="12812" max="12812" width="8.85546875" style="13" customWidth="1"/>
    <col min="12813" max="12820" width="9.7109375" style="13" customWidth="1"/>
    <col min="12821" max="12821" width="4.42578125" style="13" customWidth="1"/>
    <col min="12822" max="13056" width="9.140625" style="13"/>
    <col min="13057" max="13057" width="2.85546875" style="13" customWidth="1"/>
    <col min="13058" max="13058" width="7.28515625" style="13" customWidth="1"/>
    <col min="13059" max="13059" width="1.140625" style="13" customWidth="1"/>
    <col min="13060" max="13061" width="15.7109375" style="13" customWidth="1"/>
    <col min="13062" max="13063" width="11.85546875" style="13" customWidth="1"/>
    <col min="13064" max="13065" width="2.28515625" style="13" customWidth="1"/>
    <col min="13066" max="13067" width="9.140625" style="13"/>
    <col min="13068" max="13068" width="8.85546875" style="13" customWidth="1"/>
    <col min="13069" max="13076" width="9.7109375" style="13" customWidth="1"/>
    <col min="13077" max="13077" width="4.42578125" style="13" customWidth="1"/>
    <col min="13078" max="13312" width="9.140625" style="13"/>
    <col min="13313" max="13313" width="2.85546875" style="13" customWidth="1"/>
    <col min="13314" max="13314" width="7.28515625" style="13" customWidth="1"/>
    <col min="13315" max="13315" width="1.140625" style="13" customWidth="1"/>
    <col min="13316" max="13317" width="15.7109375" style="13" customWidth="1"/>
    <col min="13318" max="13319" width="11.85546875" style="13" customWidth="1"/>
    <col min="13320" max="13321" width="2.28515625" style="13" customWidth="1"/>
    <col min="13322" max="13323" width="9.140625" style="13"/>
    <col min="13324" max="13324" width="8.85546875" style="13" customWidth="1"/>
    <col min="13325" max="13332" width="9.7109375" style="13" customWidth="1"/>
    <col min="13333" max="13333" width="4.42578125" style="13" customWidth="1"/>
    <col min="13334" max="13568" width="9.140625" style="13"/>
    <col min="13569" max="13569" width="2.85546875" style="13" customWidth="1"/>
    <col min="13570" max="13570" width="7.28515625" style="13" customWidth="1"/>
    <col min="13571" max="13571" width="1.140625" style="13" customWidth="1"/>
    <col min="13572" max="13573" width="15.7109375" style="13" customWidth="1"/>
    <col min="13574" max="13575" width="11.85546875" style="13" customWidth="1"/>
    <col min="13576" max="13577" width="2.28515625" style="13" customWidth="1"/>
    <col min="13578" max="13579" width="9.140625" style="13"/>
    <col min="13580" max="13580" width="8.85546875" style="13" customWidth="1"/>
    <col min="13581" max="13588" width="9.7109375" style="13" customWidth="1"/>
    <col min="13589" max="13589" width="4.42578125" style="13" customWidth="1"/>
    <col min="13590" max="13824" width="9.140625" style="13"/>
    <col min="13825" max="13825" width="2.85546875" style="13" customWidth="1"/>
    <col min="13826" max="13826" width="7.28515625" style="13" customWidth="1"/>
    <col min="13827" max="13827" width="1.140625" style="13" customWidth="1"/>
    <col min="13828" max="13829" width="15.7109375" style="13" customWidth="1"/>
    <col min="13830" max="13831" width="11.85546875" style="13" customWidth="1"/>
    <col min="13832" max="13833" width="2.28515625" style="13" customWidth="1"/>
    <col min="13834" max="13835" width="9.140625" style="13"/>
    <col min="13836" max="13836" width="8.85546875" style="13" customWidth="1"/>
    <col min="13837" max="13844" width="9.7109375" style="13" customWidth="1"/>
    <col min="13845" max="13845" width="4.42578125" style="13" customWidth="1"/>
    <col min="13846" max="14080" width="9.140625" style="13"/>
    <col min="14081" max="14081" width="2.85546875" style="13" customWidth="1"/>
    <col min="14082" max="14082" width="7.28515625" style="13" customWidth="1"/>
    <col min="14083" max="14083" width="1.140625" style="13" customWidth="1"/>
    <col min="14084" max="14085" width="15.7109375" style="13" customWidth="1"/>
    <col min="14086" max="14087" width="11.85546875" style="13" customWidth="1"/>
    <col min="14088" max="14089" width="2.28515625" style="13" customWidth="1"/>
    <col min="14090" max="14091" width="9.140625" style="13"/>
    <col min="14092" max="14092" width="8.85546875" style="13" customWidth="1"/>
    <col min="14093" max="14100" width="9.7109375" style="13" customWidth="1"/>
    <col min="14101" max="14101" width="4.42578125" style="13" customWidth="1"/>
    <col min="14102" max="14336" width="9.140625" style="13"/>
    <col min="14337" max="14337" width="2.85546875" style="13" customWidth="1"/>
    <col min="14338" max="14338" width="7.28515625" style="13" customWidth="1"/>
    <col min="14339" max="14339" width="1.140625" style="13" customWidth="1"/>
    <col min="14340" max="14341" width="15.7109375" style="13" customWidth="1"/>
    <col min="14342" max="14343" width="11.85546875" style="13" customWidth="1"/>
    <col min="14344" max="14345" width="2.28515625" style="13" customWidth="1"/>
    <col min="14346" max="14347" width="9.140625" style="13"/>
    <col min="14348" max="14348" width="8.85546875" style="13" customWidth="1"/>
    <col min="14349" max="14356" width="9.7109375" style="13" customWidth="1"/>
    <col min="14357" max="14357" width="4.42578125" style="13" customWidth="1"/>
    <col min="14358" max="14592" width="9.140625" style="13"/>
    <col min="14593" max="14593" width="2.85546875" style="13" customWidth="1"/>
    <col min="14594" max="14594" width="7.28515625" style="13" customWidth="1"/>
    <col min="14595" max="14595" width="1.140625" style="13" customWidth="1"/>
    <col min="14596" max="14597" width="15.7109375" style="13" customWidth="1"/>
    <col min="14598" max="14599" width="11.85546875" style="13" customWidth="1"/>
    <col min="14600" max="14601" width="2.28515625" style="13" customWidth="1"/>
    <col min="14602" max="14603" width="9.140625" style="13"/>
    <col min="14604" max="14604" width="8.85546875" style="13" customWidth="1"/>
    <col min="14605" max="14612" width="9.7109375" style="13" customWidth="1"/>
    <col min="14613" max="14613" width="4.42578125" style="13" customWidth="1"/>
    <col min="14614" max="14848" width="9.140625" style="13"/>
    <col min="14849" max="14849" width="2.85546875" style="13" customWidth="1"/>
    <col min="14850" max="14850" width="7.28515625" style="13" customWidth="1"/>
    <col min="14851" max="14851" width="1.140625" style="13" customWidth="1"/>
    <col min="14852" max="14853" width="15.7109375" style="13" customWidth="1"/>
    <col min="14854" max="14855" width="11.85546875" style="13" customWidth="1"/>
    <col min="14856" max="14857" width="2.28515625" style="13" customWidth="1"/>
    <col min="14858" max="14859" width="9.140625" style="13"/>
    <col min="14860" max="14860" width="8.85546875" style="13" customWidth="1"/>
    <col min="14861" max="14868" width="9.7109375" style="13" customWidth="1"/>
    <col min="14869" max="14869" width="4.42578125" style="13" customWidth="1"/>
    <col min="14870" max="15104" width="9.140625" style="13"/>
    <col min="15105" max="15105" width="2.85546875" style="13" customWidth="1"/>
    <col min="15106" max="15106" width="7.28515625" style="13" customWidth="1"/>
    <col min="15107" max="15107" width="1.140625" style="13" customWidth="1"/>
    <col min="15108" max="15109" width="15.7109375" style="13" customWidth="1"/>
    <col min="15110" max="15111" width="11.85546875" style="13" customWidth="1"/>
    <col min="15112" max="15113" width="2.28515625" style="13" customWidth="1"/>
    <col min="15114" max="15115" width="9.140625" style="13"/>
    <col min="15116" max="15116" width="8.85546875" style="13" customWidth="1"/>
    <col min="15117" max="15124" width="9.7109375" style="13" customWidth="1"/>
    <col min="15125" max="15125" width="4.42578125" style="13" customWidth="1"/>
    <col min="15126" max="15360" width="9.140625" style="13"/>
    <col min="15361" max="15361" width="2.85546875" style="13" customWidth="1"/>
    <col min="15362" max="15362" width="7.28515625" style="13" customWidth="1"/>
    <col min="15363" max="15363" width="1.140625" style="13" customWidth="1"/>
    <col min="15364" max="15365" width="15.7109375" style="13" customWidth="1"/>
    <col min="15366" max="15367" width="11.85546875" style="13" customWidth="1"/>
    <col min="15368" max="15369" width="2.28515625" style="13" customWidth="1"/>
    <col min="15370" max="15371" width="9.140625" style="13"/>
    <col min="15372" max="15372" width="8.85546875" style="13" customWidth="1"/>
    <col min="15373" max="15380" width="9.7109375" style="13" customWidth="1"/>
    <col min="15381" max="15381" width="4.42578125" style="13" customWidth="1"/>
    <col min="15382" max="15616" width="9.140625" style="13"/>
    <col min="15617" max="15617" width="2.85546875" style="13" customWidth="1"/>
    <col min="15618" max="15618" width="7.28515625" style="13" customWidth="1"/>
    <col min="15619" max="15619" width="1.140625" style="13" customWidth="1"/>
    <col min="15620" max="15621" width="15.7109375" style="13" customWidth="1"/>
    <col min="15622" max="15623" width="11.85546875" style="13" customWidth="1"/>
    <col min="15624" max="15625" width="2.28515625" style="13" customWidth="1"/>
    <col min="15626" max="15627" width="9.140625" style="13"/>
    <col min="15628" max="15628" width="8.85546875" style="13" customWidth="1"/>
    <col min="15629" max="15636" width="9.7109375" style="13" customWidth="1"/>
    <col min="15637" max="15637" width="4.42578125" style="13" customWidth="1"/>
    <col min="15638" max="15872" width="9.140625" style="13"/>
    <col min="15873" max="15873" width="2.85546875" style="13" customWidth="1"/>
    <col min="15874" max="15874" width="7.28515625" style="13" customWidth="1"/>
    <col min="15875" max="15875" width="1.140625" style="13" customWidth="1"/>
    <col min="15876" max="15877" width="15.7109375" style="13" customWidth="1"/>
    <col min="15878" max="15879" width="11.85546875" style="13" customWidth="1"/>
    <col min="15880" max="15881" width="2.28515625" style="13" customWidth="1"/>
    <col min="15882" max="15883" width="9.140625" style="13"/>
    <col min="15884" max="15884" width="8.85546875" style="13" customWidth="1"/>
    <col min="15885" max="15892" width="9.7109375" style="13" customWidth="1"/>
    <col min="15893" max="15893" width="4.42578125" style="13" customWidth="1"/>
    <col min="15894" max="16128" width="9.140625" style="13"/>
    <col min="16129" max="16129" width="2.85546875" style="13" customWidth="1"/>
    <col min="16130" max="16130" width="7.28515625" style="13" customWidth="1"/>
    <col min="16131" max="16131" width="1.140625" style="13" customWidth="1"/>
    <col min="16132" max="16133" width="15.7109375" style="13" customWidth="1"/>
    <col min="16134" max="16135" width="11.85546875" style="13" customWidth="1"/>
    <col min="16136" max="16137" width="2.28515625" style="13" customWidth="1"/>
    <col min="16138" max="16139" width="9.140625" style="13"/>
    <col min="16140" max="16140" width="8.85546875" style="13" customWidth="1"/>
    <col min="16141" max="16148" width="9.7109375" style="13" customWidth="1"/>
    <col min="16149" max="16149" width="4.42578125" style="13" customWidth="1"/>
    <col min="16150" max="16384" width="9.140625" style="13"/>
  </cols>
  <sheetData>
    <row r="2" spans="2:21" ht="6.6" customHeight="1" x14ac:dyDescent="0.2">
      <c r="B2" s="98"/>
      <c r="C2" s="12"/>
    </row>
    <row r="3" spans="2:21" ht="6.6" customHeight="1" x14ac:dyDescent="0.2">
      <c r="B3" s="98"/>
      <c r="C3" s="12"/>
    </row>
    <row r="4" spans="2:21" ht="19.5" x14ac:dyDescent="0.25">
      <c r="B4" s="98"/>
      <c r="C4" s="12"/>
      <c r="D4" s="14" t="s">
        <v>1821</v>
      </c>
    </row>
    <row r="5" spans="2:21" ht="6" customHeight="1" x14ac:dyDescent="0.35">
      <c r="B5" s="98"/>
      <c r="C5" s="12"/>
      <c r="E5" s="15"/>
      <c r="F5" s="15"/>
      <c r="G5" s="15"/>
      <c r="H5" s="15"/>
      <c r="I5" s="15"/>
      <c r="J5" s="15"/>
      <c r="K5" s="15"/>
      <c r="L5" s="15"/>
      <c r="M5" s="15"/>
      <c r="N5" s="15"/>
    </row>
    <row r="6" spans="2:21" ht="6" customHeight="1" x14ac:dyDescent="0.35">
      <c r="B6" s="98"/>
      <c r="C6" s="16"/>
      <c r="D6" s="133" t="s">
        <v>1815</v>
      </c>
      <c r="E6" s="133"/>
      <c r="F6" s="133"/>
      <c r="G6" s="133"/>
      <c r="H6" s="133"/>
      <c r="I6" s="133"/>
      <c r="J6" s="133"/>
      <c r="K6" s="133"/>
      <c r="L6" s="133"/>
      <c r="M6" s="133"/>
      <c r="N6" s="15"/>
      <c r="O6" s="16"/>
    </row>
    <row r="7" spans="2:21" ht="14.25" x14ac:dyDescent="0.2">
      <c r="B7" s="98"/>
      <c r="C7" s="16"/>
      <c r="D7" s="133"/>
      <c r="E7" s="133"/>
      <c r="F7" s="133"/>
      <c r="G7" s="133"/>
      <c r="H7" s="133"/>
      <c r="I7" s="133"/>
      <c r="J7" s="133"/>
      <c r="K7" s="133"/>
      <c r="L7" s="133"/>
      <c r="M7" s="133"/>
      <c r="N7" s="16"/>
      <c r="O7" s="16"/>
    </row>
    <row r="8" spans="2:21" ht="14.25" x14ac:dyDescent="0.2">
      <c r="B8" s="98"/>
      <c r="C8" s="16"/>
      <c r="D8" s="133"/>
      <c r="E8" s="133"/>
      <c r="F8" s="133"/>
      <c r="G8" s="133"/>
      <c r="H8" s="133"/>
      <c r="I8" s="133"/>
      <c r="J8" s="133"/>
      <c r="K8" s="133"/>
      <c r="L8" s="133"/>
      <c r="M8" s="133"/>
      <c r="N8" s="16"/>
      <c r="O8" s="16"/>
    </row>
    <row r="9" spans="2:21" ht="18" x14ac:dyDescent="0.25">
      <c r="B9" s="98"/>
      <c r="C9" s="17"/>
      <c r="D9" s="133"/>
      <c r="E9" s="133"/>
      <c r="F9" s="133"/>
      <c r="G9" s="133"/>
      <c r="H9" s="133"/>
      <c r="I9" s="133"/>
      <c r="J9" s="133"/>
      <c r="K9" s="133"/>
      <c r="L9" s="133"/>
      <c r="M9" s="133"/>
      <c r="N9" s="17"/>
      <c r="O9" s="17"/>
      <c r="P9" s="17"/>
      <c r="Q9" s="17"/>
      <c r="R9" s="134"/>
      <c r="S9" s="134"/>
      <c r="T9" s="134"/>
      <c r="U9" s="18"/>
    </row>
    <row r="10" spans="2:21" ht="5.45" customHeight="1" x14ac:dyDescent="0.2">
      <c r="B10" s="98"/>
      <c r="C10" s="17"/>
      <c r="D10" s="18"/>
      <c r="E10" s="17"/>
      <c r="F10" s="17"/>
      <c r="G10" s="17"/>
      <c r="H10" s="17"/>
      <c r="I10" s="17"/>
      <c r="J10" s="17"/>
      <c r="K10" s="17"/>
      <c r="L10" s="17"/>
      <c r="M10" s="17"/>
      <c r="N10" s="17"/>
      <c r="O10" s="17"/>
      <c r="P10" s="17"/>
      <c r="Q10" s="17"/>
      <c r="R10" s="17"/>
      <c r="S10" s="17"/>
      <c r="T10" s="19"/>
      <c r="U10" s="18"/>
    </row>
    <row r="11" spans="2:21" ht="15" customHeight="1" x14ac:dyDescent="0.25">
      <c r="B11" s="135" t="s">
        <v>1818</v>
      </c>
      <c r="C11" s="20"/>
      <c r="D11" s="21" t="s">
        <v>1763</v>
      </c>
      <c r="E11" s="22"/>
      <c r="F11" s="22"/>
      <c r="G11" s="22"/>
      <c r="H11" s="23"/>
      <c r="I11" s="24"/>
      <c r="J11" s="21" t="s">
        <v>1764</v>
      </c>
      <c r="K11" s="22"/>
      <c r="L11" s="22"/>
      <c r="M11" s="22"/>
      <c r="N11" s="22"/>
      <c r="O11" s="22"/>
      <c r="P11" s="22"/>
      <c r="Q11" s="22"/>
      <c r="R11" s="136">
        <f>Performance!J31</f>
        <v>0</v>
      </c>
      <c r="S11" s="136"/>
      <c r="T11" s="136"/>
      <c r="U11" s="18"/>
    </row>
    <row r="12" spans="2:21" ht="15" customHeight="1" x14ac:dyDescent="0.2">
      <c r="B12" s="135"/>
      <c r="C12" s="20"/>
      <c r="D12" s="23"/>
      <c r="E12" s="23"/>
      <c r="F12" s="23"/>
      <c r="G12" s="23"/>
      <c r="H12" s="23"/>
      <c r="I12" s="24"/>
      <c r="J12" s="23"/>
      <c r="K12" s="23"/>
      <c r="L12" s="23"/>
      <c r="M12" s="23"/>
      <c r="N12" s="23"/>
      <c r="O12" s="23"/>
      <c r="P12" s="23"/>
      <c r="Q12" s="23"/>
      <c r="R12" s="23"/>
      <c r="S12" s="23"/>
      <c r="T12" s="23"/>
      <c r="U12" s="18"/>
    </row>
    <row r="13" spans="2:21" x14ac:dyDescent="0.2">
      <c r="B13" s="135"/>
      <c r="C13" s="20"/>
      <c r="D13" s="137">
        <f>Performance!J33</f>
        <v>0</v>
      </c>
      <c r="E13" s="137"/>
      <c r="F13" s="137"/>
      <c r="G13" s="137"/>
      <c r="H13" s="23"/>
      <c r="I13" s="24"/>
      <c r="J13" s="138"/>
      <c r="K13" s="138"/>
      <c r="L13" s="138"/>
      <c r="M13" s="138"/>
      <c r="N13" s="138"/>
      <c r="O13" s="138"/>
      <c r="P13" s="138"/>
      <c r="Q13" s="138"/>
      <c r="R13" s="138"/>
      <c r="S13" s="138"/>
      <c r="T13" s="138"/>
      <c r="U13" s="18"/>
    </row>
    <row r="14" spans="2:21" ht="15" customHeight="1" x14ac:dyDescent="0.2">
      <c r="B14" s="135"/>
      <c r="C14" s="20"/>
      <c r="D14" s="137"/>
      <c r="E14" s="137"/>
      <c r="F14" s="137"/>
      <c r="G14" s="137"/>
      <c r="H14" s="23"/>
      <c r="I14" s="24"/>
      <c r="J14" s="138"/>
      <c r="K14" s="138"/>
      <c r="L14" s="138"/>
      <c r="M14" s="138"/>
      <c r="N14" s="138"/>
      <c r="O14" s="138"/>
      <c r="P14" s="138"/>
      <c r="Q14" s="138"/>
      <c r="R14" s="138"/>
      <c r="S14" s="138"/>
      <c r="T14" s="138"/>
      <c r="U14" s="18"/>
    </row>
    <row r="15" spans="2:21" ht="15" customHeight="1" x14ac:dyDescent="0.2">
      <c r="B15" s="135"/>
      <c r="C15" s="20"/>
      <c r="D15" s="137"/>
      <c r="E15" s="137"/>
      <c r="F15" s="137"/>
      <c r="G15" s="137"/>
      <c r="H15" s="23"/>
      <c r="I15" s="24"/>
      <c r="J15" s="138"/>
      <c r="K15" s="138"/>
      <c r="L15" s="138"/>
      <c r="M15" s="138"/>
      <c r="N15" s="138"/>
      <c r="O15" s="138"/>
      <c r="P15" s="138"/>
      <c r="Q15" s="138"/>
      <c r="R15" s="138"/>
      <c r="S15" s="138"/>
      <c r="T15" s="138"/>
      <c r="U15" s="18"/>
    </row>
    <row r="16" spans="2:21" ht="15" customHeight="1" x14ac:dyDescent="0.2">
      <c r="B16" s="135"/>
      <c r="C16" s="20"/>
      <c r="D16" s="137"/>
      <c r="E16" s="137"/>
      <c r="F16" s="137"/>
      <c r="G16" s="137"/>
      <c r="H16" s="23"/>
      <c r="I16" s="24"/>
      <c r="J16" s="138"/>
      <c r="K16" s="138"/>
      <c r="L16" s="138"/>
      <c r="M16" s="138"/>
      <c r="N16" s="138"/>
      <c r="O16" s="138"/>
      <c r="P16" s="138"/>
      <c r="Q16" s="138"/>
      <c r="R16" s="138"/>
      <c r="S16" s="138"/>
      <c r="T16" s="138"/>
      <c r="U16" s="18"/>
    </row>
    <row r="17" spans="2:21" ht="15" customHeight="1" x14ac:dyDescent="0.2">
      <c r="B17" s="135"/>
      <c r="C17" s="20"/>
      <c r="D17" s="137"/>
      <c r="E17" s="137"/>
      <c r="F17" s="137"/>
      <c r="G17" s="137"/>
      <c r="H17" s="23"/>
      <c r="I17" s="24"/>
      <c r="J17" s="138"/>
      <c r="K17" s="138"/>
      <c r="L17" s="138"/>
      <c r="M17" s="138"/>
      <c r="N17" s="138"/>
      <c r="O17" s="138"/>
      <c r="P17" s="138"/>
      <c r="Q17" s="138"/>
      <c r="R17" s="138"/>
      <c r="S17" s="138"/>
      <c r="T17" s="138"/>
      <c r="U17" s="18"/>
    </row>
    <row r="18" spans="2:21" ht="15" customHeight="1" x14ac:dyDescent="0.2">
      <c r="B18" s="135"/>
      <c r="C18" s="20"/>
      <c r="D18" s="137"/>
      <c r="E18" s="137"/>
      <c r="F18" s="137"/>
      <c r="G18" s="137"/>
      <c r="H18" s="23"/>
      <c r="I18" s="24"/>
      <c r="J18" s="138"/>
      <c r="K18" s="138"/>
      <c r="L18" s="138"/>
      <c r="M18" s="138"/>
      <c r="N18" s="138"/>
      <c r="O18" s="138"/>
      <c r="P18" s="138"/>
      <c r="Q18" s="138"/>
      <c r="R18" s="138"/>
      <c r="S18" s="138"/>
      <c r="T18" s="138"/>
      <c r="U18" s="18"/>
    </row>
    <row r="19" spans="2:21" ht="15" customHeight="1" x14ac:dyDescent="0.2">
      <c r="B19" s="135"/>
      <c r="C19" s="20"/>
      <c r="D19" s="137"/>
      <c r="E19" s="137"/>
      <c r="F19" s="137"/>
      <c r="G19" s="137"/>
      <c r="H19" s="23"/>
      <c r="I19" s="24"/>
      <c r="J19" s="138"/>
      <c r="K19" s="138"/>
      <c r="L19" s="138"/>
      <c r="M19" s="138"/>
      <c r="N19" s="138"/>
      <c r="O19" s="138"/>
      <c r="P19" s="138"/>
      <c r="Q19" s="138"/>
      <c r="R19" s="138"/>
      <c r="S19" s="138"/>
      <c r="T19" s="138"/>
      <c r="U19" s="18"/>
    </row>
    <row r="20" spans="2:21" ht="15" customHeight="1" x14ac:dyDescent="0.2">
      <c r="B20" s="135"/>
      <c r="C20" s="20"/>
      <c r="D20" s="25"/>
      <c r="E20" s="25"/>
      <c r="F20" s="25"/>
      <c r="G20" s="25"/>
      <c r="H20" s="23"/>
      <c r="I20" s="24"/>
      <c r="J20" s="138"/>
      <c r="K20" s="138"/>
      <c r="L20" s="138"/>
      <c r="M20" s="138"/>
      <c r="N20" s="138"/>
      <c r="O20" s="138"/>
      <c r="P20" s="138"/>
      <c r="Q20" s="138"/>
      <c r="R20" s="138"/>
      <c r="S20" s="138"/>
      <c r="T20" s="138"/>
      <c r="U20" s="18"/>
    </row>
    <row r="21" spans="2:21" ht="15" customHeight="1" x14ac:dyDescent="0.25">
      <c r="B21" s="135"/>
      <c r="C21" s="17"/>
      <c r="D21" s="21" t="s">
        <v>1765</v>
      </c>
      <c r="E21" s="22"/>
      <c r="F21" s="22"/>
      <c r="G21" s="22"/>
      <c r="H21" s="23"/>
      <c r="I21" s="24"/>
      <c r="J21" s="138"/>
      <c r="K21" s="138"/>
      <c r="L21" s="138"/>
      <c r="M21" s="138"/>
      <c r="N21" s="138"/>
      <c r="O21" s="138"/>
      <c r="P21" s="138"/>
      <c r="Q21" s="138"/>
      <c r="R21" s="138"/>
      <c r="S21" s="138"/>
      <c r="T21" s="138"/>
      <c r="U21" s="18"/>
    </row>
    <row r="22" spans="2:21" ht="15" customHeight="1" x14ac:dyDescent="0.2">
      <c r="B22" s="135"/>
      <c r="C22" s="17"/>
      <c r="D22" s="23"/>
      <c r="E22" s="23"/>
      <c r="F22" s="23"/>
      <c r="G22" s="23"/>
      <c r="H22" s="23"/>
      <c r="I22" s="24"/>
      <c r="J22" s="138"/>
      <c r="K22" s="138"/>
      <c r="L22" s="138"/>
      <c r="M22" s="138"/>
      <c r="N22" s="138"/>
      <c r="O22" s="138"/>
      <c r="P22" s="138"/>
      <c r="Q22" s="138"/>
      <c r="R22" s="138"/>
      <c r="S22" s="138"/>
      <c r="T22" s="138"/>
      <c r="U22" s="18"/>
    </row>
    <row r="23" spans="2:21" ht="15" customHeight="1" x14ac:dyDescent="0.2">
      <c r="B23" s="135"/>
      <c r="C23" s="17"/>
      <c r="D23" s="26" t="s">
        <v>1766</v>
      </c>
      <c r="E23" s="26"/>
      <c r="F23" s="139">
        <f>Performance!K31</f>
        <v>0</v>
      </c>
      <c r="G23" s="139"/>
      <c r="H23" s="23"/>
      <c r="I23" s="24"/>
      <c r="J23" s="138"/>
      <c r="K23" s="138"/>
      <c r="L23" s="138"/>
      <c r="M23" s="138"/>
      <c r="N23" s="138"/>
      <c r="O23" s="138"/>
      <c r="P23" s="138"/>
      <c r="Q23" s="138"/>
      <c r="R23" s="138"/>
      <c r="S23" s="138"/>
      <c r="T23" s="138"/>
      <c r="U23" s="18"/>
    </row>
    <row r="24" spans="2:21" ht="15" customHeight="1" x14ac:dyDescent="0.2">
      <c r="B24" s="135"/>
      <c r="C24" s="17"/>
      <c r="D24" s="26" t="s">
        <v>1767</v>
      </c>
      <c r="E24" s="26"/>
      <c r="F24" s="139">
        <f>Performance!L31</f>
        <v>0</v>
      </c>
      <c r="G24" s="139"/>
      <c r="H24" s="23"/>
      <c r="I24" s="24"/>
      <c r="J24" s="138"/>
      <c r="K24" s="138"/>
      <c r="L24" s="138"/>
      <c r="M24" s="138"/>
      <c r="N24" s="138"/>
      <c r="O24" s="138"/>
      <c r="P24" s="138"/>
      <c r="Q24" s="138"/>
      <c r="R24" s="138"/>
      <c r="S24" s="138"/>
      <c r="T24" s="138"/>
      <c r="U24" s="18"/>
    </row>
    <row r="25" spans="2:21" ht="15" customHeight="1" x14ac:dyDescent="0.2">
      <c r="B25" s="135"/>
      <c r="C25" s="17"/>
      <c r="D25" s="26" t="s">
        <v>1768</v>
      </c>
      <c r="E25" s="26"/>
      <c r="F25" s="26"/>
      <c r="G25" s="116">
        <f>Performance!M31</f>
        <v>0</v>
      </c>
      <c r="H25" s="23"/>
      <c r="I25" s="24"/>
      <c r="J25" s="138"/>
      <c r="K25" s="138"/>
      <c r="L25" s="138"/>
      <c r="M25" s="138"/>
      <c r="N25" s="138"/>
      <c r="O25" s="138"/>
      <c r="P25" s="138"/>
      <c r="Q25" s="138"/>
      <c r="R25" s="138"/>
      <c r="S25" s="138"/>
      <c r="T25" s="138"/>
      <c r="U25" s="18"/>
    </row>
    <row r="26" spans="2:21" ht="15" customHeight="1" x14ac:dyDescent="0.2">
      <c r="B26" s="135"/>
      <c r="C26" s="17"/>
      <c r="D26" s="26" t="s">
        <v>1769</v>
      </c>
      <c r="E26" s="26"/>
      <c r="F26" s="26"/>
      <c r="G26" s="28" t="s">
        <v>1770</v>
      </c>
      <c r="H26" s="23"/>
      <c r="I26" s="24"/>
      <c r="J26" s="138"/>
      <c r="K26" s="138"/>
      <c r="L26" s="138"/>
      <c r="M26" s="138"/>
      <c r="N26" s="138"/>
      <c r="O26" s="138"/>
      <c r="P26" s="138"/>
      <c r="Q26" s="138"/>
      <c r="R26" s="138"/>
      <c r="S26" s="138"/>
      <c r="T26" s="138"/>
      <c r="U26" s="18"/>
    </row>
    <row r="27" spans="2:21" ht="15" customHeight="1" x14ac:dyDescent="0.2">
      <c r="B27" s="135"/>
      <c r="C27" s="17"/>
      <c r="D27" s="26" t="s">
        <v>1771</v>
      </c>
      <c r="E27" s="26"/>
      <c r="F27" s="26"/>
      <c r="G27" s="28" t="s">
        <v>1772</v>
      </c>
      <c r="H27" s="23"/>
      <c r="I27" s="24"/>
      <c r="J27" s="138"/>
      <c r="K27" s="138"/>
      <c r="L27" s="138"/>
      <c r="M27" s="138"/>
      <c r="N27" s="138"/>
      <c r="O27" s="138"/>
      <c r="P27" s="138"/>
      <c r="Q27" s="138"/>
      <c r="R27" s="138"/>
      <c r="S27" s="138"/>
      <c r="T27" s="138"/>
      <c r="U27" s="18"/>
    </row>
    <row r="28" spans="2:21" ht="15" customHeight="1" x14ac:dyDescent="0.2">
      <c r="B28" s="135"/>
      <c r="C28" s="17"/>
      <c r="D28" s="26" t="s">
        <v>1773</v>
      </c>
      <c r="E28" s="26"/>
      <c r="F28" s="140">
        <f>Performance!N31</f>
        <v>0</v>
      </c>
      <c r="G28" s="140"/>
      <c r="H28" s="23"/>
      <c r="I28" s="24"/>
      <c r="J28" s="138"/>
      <c r="K28" s="138"/>
      <c r="L28" s="138"/>
      <c r="M28" s="138"/>
      <c r="N28" s="138"/>
      <c r="O28" s="138"/>
      <c r="P28" s="138"/>
      <c r="Q28" s="138"/>
      <c r="R28" s="138"/>
      <c r="S28" s="138"/>
      <c r="T28" s="138"/>
      <c r="U28" s="18"/>
    </row>
    <row r="29" spans="2:21" ht="15" customHeight="1" x14ac:dyDescent="0.2">
      <c r="B29" s="135"/>
      <c r="C29" s="17"/>
      <c r="D29" s="26" t="s">
        <v>1774</v>
      </c>
      <c r="E29" s="26"/>
      <c r="F29" s="26"/>
      <c r="G29" s="29" t="s">
        <v>1817</v>
      </c>
      <c r="H29" s="23"/>
      <c r="I29" s="24"/>
      <c r="J29" s="138"/>
      <c r="K29" s="138"/>
      <c r="L29" s="138"/>
      <c r="M29" s="138"/>
      <c r="N29" s="138"/>
      <c r="O29" s="138"/>
      <c r="P29" s="138"/>
      <c r="Q29" s="138"/>
      <c r="R29" s="138"/>
      <c r="S29" s="138"/>
      <c r="T29" s="138"/>
      <c r="U29" s="18"/>
    </row>
    <row r="30" spans="2:21" ht="15" customHeight="1" x14ac:dyDescent="0.2">
      <c r="B30" s="135"/>
      <c r="C30" s="17"/>
      <c r="D30" s="26" t="s">
        <v>1775</v>
      </c>
      <c r="E30" s="26"/>
      <c r="F30" s="26"/>
      <c r="G30" s="115">
        <f>Performance!O31</f>
        <v>0</v>
      </c>
      <c r="H30" s="23"/>
      <c r="I30" s="24"/>
      <c r="J30" s="23"/>
      <c r="K30" s="23"/>
      <c r="L30" s="23"/>
      <c r="M30" s="23"/>
      <c r="N30" s="23"/>
      <c r="O30" s="23"/>
      <c r="P30" s="23"/>
      <c r="Q30" s="23"/>
      <c r="R30" s="23"/>
      <c r="S30" s="23"/>
      <c r="T30" s="23"/>
      <c r="U30" s="18"/>
    </row>
    <row r="31" spans="2:21" ht="15" customHeight="1" x14ac:dyDescent="0.2">
      <c r="B31" s="135"/>
      <c r="C31" s="17"/>
      <c r="D31" s="23"/>
      <c r="E31" s="23"/>
      <c r="F31" s="23"/>
      <c r="G31" s="23"/>
      <c r="H31" s="23"/>
      <c r="I31" s="24"/>
      <c r="J31" s="23"/>
      <c r="K31" s="23"/>
      <c r="L31" s="23"/>
      <c r="M31" s="23"/>
      <c r="N31" s="23"/>
      <c r="O31" s="23"/>
      <c r="P31" s="23"/>
      <c r="Q31" s="23"/>
      <c r="R31" s="23"/>
      <c r="S31" s="23"/>
      <c r="T31" s="23"/>
      <c r="U31" s="18"/>
    </row>
    <row r="32" spans="2:21" ht="15" customHeight="1" x14ac:dyDescent="0.25">
      <c r="B32" s="135"/>
      <c r="C32" s="17"/>
      <c r="H32" s="23"/>
      <c r="I32" s="24"/>
      <c r="J32" s="21" t="s">
        <v>1776</v>
      </c>
      <c r="K32" s="22"/>
      <c r="L32" s="22"/>
      <c r="M32" s="22"/>
      <c r="N32" s="22"/>
      <c r="O32" s="22"/>
      <c r="P32" s="22"/>
      <c r="Q32" s="22"/>
      <c r="R32" s="22"/>
      <c r="S32" s="22"/>
      <c r="T32" s="22"/>
      <c r="U32" s="18"/>
    </row>
    <row r="33" spans="2:21" ht="15" customHeight="1" x14ac:dyDescent="0.25">
      <c r="B33" s="135"/>
      <c r="C33" s="17"/>
      <c r="D33" s="21" t="s">
        <v>1777</v>
      </c>
      <c r="E33" s="22"/>
      <c r="F33" s="22"/>
      <c r="G33" s="22"/>
      <c r="H33" s="23"/>
      <c r="I33" s="24"/>
      <c r="J33" s="26"/>
      <c r="K33" s="26"/>
      <c r="L33" s="26"/>
      <c r="M33" s="26"/>
      <c r="N33" s="26"/>
      <c r="O33" s="26"/>
      <c r="P33" s="26"/>
      <c r="Q33" s="26"/>
      <c r="R33" s="26"/>
      <c r="S33" s="26"/>
      <c r="T33" s="26"/>
      <c r="U33" s="18"/>
    </row>
    <row r="34" spans="2:21" ht="15" customHeight="1" x14ac:dyDescent="0.2">
      <c r="B34" s="98"/>
      <c r="C34" s="17"/>
      <c r="D34" s="23"/>
      <c r="E34" s="23"/>
      <c r="F34" s="23"/>
      <c r="G34" s="23"/>
      <c r="H34" s="23"/>
      <c r="I34" s="24"/>
      <c r="J34" s="26"/>
      <c r="K34" s="26"/>
      <c r="L34" s="26"/>
      <c r="M34" s="28" t="s">
        <v>1778</v>
      </c>
      <c r="N34" s="28" t="s">
        <v>1779</v>
      </c>
      <c r="O34" s="28" t="s">
        <v>1780</v>
      </c>
      <c r="P34" s="28" t="s">
        <v>13</v>
      </c>
      <c r="Q34" s="28" t="s">
        <v>1781</v>
      </c>
      <c r="R34" s="28" t="s">
        <v>1782</v>
      </c>
      <c r="S34" s="28" t="s">
        <v>1783</v>
      </c>
      <c r="T34" s="28" t="s">
        <v>1784</v>
      </c>
      <c r="U34" s="18"/>
    </row>
    <row r="35" spans="2:21" ht="15" customHeight="1" x14ac:dyDescent="0.2">
      <c r="B35" s="98"/>
      <c r="C35" s="17"/>
      <c r="D35" s="26" t="s">
        <v>1785</v>
      </c>
      <c r="E35" s="26"/>
      <c r="F35" s="26"/>
      <c r="G35" s="117">
        <f>Performance!K33</f>
        <v>0</v>
      </c>
      <c r="H35" s="23"/>
      <c r="I35" s="24"/>
      <c r="J35" s="30" t="s">
        <v>1815</v>
      </c>
      <c r="K35" s="30"/>
      <c r="L35" s="30"/>
      <c r="M35" s="105">
        <f>Performance!K9</f>
        <v>0.50569771963697718</v>
      </c>
      <c r="N35" s="105">
        <f>Performance!L9</f>
        <v>1.7044713405383938</v>
      </c>
      <c r="O35" s="105">
        <f>Performance!M9</f>
        <v>1.6279599857225602</v>
      </c>
      <c r="P35" s="105">
        <f>Performance!N9</f>
        <v>13.99339042132539</v>
      </c>
      <c r="Q35" s="105">
        <f>Performance!O9</f>
        <v>13.99339042132539</v>
      </c>
      <c r="R35" s="105">
        <f>Performance!P9</f>
        <v>42.417329070577402</v>
      </c>
      <c r="S35" s="105">
        <f>Performance!Q9</f>
        <v>43.330573988414869</v>
      </c>
      <c r="T35" s="105">
        <f>Performance!R9</f>
        <v>247.5899</v>
      </c>
      <c r="U35" s="18"/>
    </row>
    <row r="36" spans="2:21" ht="15" customHeight="1" x14ac:dyDescent="0.2">
      <c r="B36" s="98"/>
      <c r="C36" s="17"/>
      <c r="D36" s="26" t="s">
        <v>1786</v>
      </c>
      <c r="E36" s="26"/>
      <c r="F36" s="26"/>
      <c r="G36" s="117">
        <f>Performance!L33</f>
        <v>0</v>
      </c>
      <c r="H36" s="23"/>
      <c r="I36" s="24"/>
      <c r="J36" s="31"/>
      <c r="K36" s="31"/>
      <c r="L36" s="31"/>
      <c r="M36" s="32"/>
      <c r="N36" s="32"/>
      <c r="O36" s="32"/>
      <c r="P36" s="32"/>
      <c r="Q36" s="32"/>
      <c r="R36" s="32"/>
      <c r="S36" s="32"/>
      <c r="T36" s="32"/>
      <c r="U36" s="18"/>
    </row>
    <row r="37" spans="2:21" ht="15" customHeight="1" x14ac:dyDescent="0.2">
      <c r="B37" s="98"/>
      <c r="C37" s="17"/>
      <c r="D37" s="26" t="s">
        <v>1787</v>
      </c>
      <c r="E37" s="26"/>
      <c r="F37" s="26"/>
      <c r="G37" s="117">
        <f>Performance!M33</f>
        <v>0</v>
      </c>
      <c r="H37" s="23"/>
      <c r="I37" s="24"/>
      <c r="J37" s="33" t="s">
        <v>1788</v>
      </c>
      <c r="K37" s="23"/>
      <c r="L37" s="23"/>
      <c r="M37" s="34"/>
      <c r="N37" s="34"/>
      <c r="O37" s="34"/>
      <c r="P37" s="34"/>
      <c r="Q37" s="34"/>
      <c r="R37" s="34"/>
      <c r="S37" s="34"/>
      <c r="T37" s="34"/>
      <c r="U37" s="18"/>
    </row>
    <row r="38" spans="2:21" ht="15" customHeight="1" x14ac:dyDescent="0.2">
      <c r="B38" s="98"/>
      <c r="C38" s="17"/>
      <c r="D38" s="26" t="s">
        <v>1789</v>
      </c>
      <c r="E38" s="26"/>
      <c r="F38" s="26"/>
      <c r="G38" s="117">
        <f>Performance!N33</f>
        <v>0</v>
      </c>
      <c r="H38" s="23"/>
      <c r="I38" s="24"/>
      <c r="J38" s="23"/>
      <c r="K38" s="23"/>
      <c r="L38" s="23"/>
      <c r="M38" s="34"/>
      <c r="N38" s="34"/>
      <c r="O38" s="34"/>
      <c r="P38" s="34"/>
      <c r="Q38" s="34"/>
      <c r="R38" s="34"/>
      <c r="S38" s="34"/>
      <c r="T38" s="34"/>
      <c r="U38" s="18"/>
    </row>
    <row r="39" spans="2:21" ht="15" customHeight="1" x14ac:dyDescent="0.25">
      <c r="B39" s="98"/>
      <c r="C39" s="17"/>
      <c r="D39" s="26" t="s">
        <v>1790</v>
      </c>
      <c r="E39" s="26"/>
      <c r="F39" s="26"/>
      <c r="G39" s="117">
        <f>Performance!O33</f>
        <v>0</v>
      </c>
      <c r="H39" s="23"/>
      <c r="I39" s="24"/>
      <c r="J39" s="21" t="s">
        <v>1791</v>
      </c>
      <c r="K39" s="22"/>
      <c r="L39" s="22"/>
      <c r="M39" s="35"/>
      <c r="N39" s="35"/>
      <c r="O39" s="35"/>
      <c r="P39" s="35"/>
      <c r="Q39" s="35"/>
      <c r="R39" s="35"/>
      <c r="S39" s="35"/>
      <c r="T39" s="35"/>
      <c r="U39" s="18"/>
    </row>
    <row r="40" spans="2:21" ht="15" customHeight="1" x14ac:dyDescent="0.2">
      <c r="B40" s="98"/>
      <c r="C40" s="17"/>
      <c r="D40" s="26" t="s">
        <v>1792</v>
      </c>
      <c r="E40" s="26"/>
      <c r="F40" s="26"/>
      <c r="G40" s="117">
        <f>Performance!P33</f>
        <v>0</v>
      </c>
      <c r="H40" s="23"/>
      <c r="I40" s="24"/>
      <c r="J40" s="36"/>
      <c r="K40" s="36"/>
      <c r="L40" s="36"/>
      <c r="M40" s="37"/>
      <c r="N40" s="37"/>
      <c r="O40" s="37"/>
      <c r="P40" s="37"/>
      <c r="Q40" s="37"/>
      <c r="R40" s="37"/>
      <c r="S40" s="37"/>
      <c r="T40" s="37"/>
      <c r="U40" s="18"/>
    </row>
    <row r="41" spans="2:21" ht="15" customHeight="1" x14ac:dyDescent="0.2">
      <c r="B41" s="98"/>
      <c r="C41" s="17"/>
      <c r="D41" s="26" t="s">
        <v>1793</v>
      </c>
      <c r="E41" s="26"/>
      <c r="F41" s="26"/>
      <c r="G41" s="117">
        <f>Performance!Q33</f>
        <v>0</v>
      </c>
      <c r="H41" s="23"/>
      <c r="I41" s="24"/>
      <c r="J41" s="26"/>
      <c r="K41" s="26"/>
      <c r="L41" s="26"/>
      <c r="M41" s="129" t="s">
        <v>13</v>
      </c>
      <c r="N41" s="129"/>
      <c r="O41" s="129">
        <f ca="1">Performance!K14</f>
        <v>2019</v>
      </c>
      <c r="P41" s="129"/>
      <c r="Q41" s="129">
        <f ca="1">O41-1</f>
        <v>2018</v>
      </c>
      <c r="R41" s="129"/>
      <c r="S41" s="129">
        <f ca="1">Q41-1</f>
        <v>2017</v>
      </c>
      <c r="T41" s="129"/>
      <c r="U41" s="18"/>
    </row>
    <row r="42" spans="2:21" ht="15" customHeight="1" x14ac:dyDescent="0.2">
      <c r="B42" s="98"/>
      <c r="C42" s="17"/>
      <c r="D42" s="23"/>
      <c r="E42" s="23"/>
      <c r="F42" s="23"/>
      <c r="G42" s="23"/>
      <c r="H42" s="23"/>
      <c r="I42" s="24"/>
      <c r="J42" s="30" t="s">
        <v>1815</v>
      </c>
      <c r="K42" s="30"/>
      <c r="L42" s="30"/>
      <c r="M42" s="38"/>
      <c r="N42" s="106">
        <f>Performance!N9</f>
        <v>13.99339042132539</v>
      </c>
      <c r="O42" s="39"/>
      <c r="P42" s="106">
        <f ca="1">Performance!K18</f>
        <v>13.99339042132539</v>
      </c>
      <c r="Q42" s="39"/>
      <c r="R42" s="106">
        <f ca="1">Performance!L18</f>
        <v>24.199708643886275</v>
      </c>
      <c r="S42" s="39"/>
      <c r="T42" s="106">
        <f ca="1">Performance!M18</f>
        <v>42.417329070577402</v>
      </c>
      <c r="U42" s="18"/>
    </row>
    <row r="43" spans="2:21" ht="15" customHeight="1" x14ac:dyDescent="0.2">
      <c r="B43" s="98"/>
      <c r="C43" s="17"/>
      <c r="D43" s="23"/>
      <c r="E43" s="23"/>
      <c r="F43" s="23"/>
      <c r="G43" s="23"/>
      <c r="H43" s="23"/>
      <c r="I43" s="24"/>
      <c r="J43" s="31"/>
      <c r="K43" s="31"/>
      <c r="L43" s="31"/>
      <c r="M43" s="40"/>
      <c r="N43" s="41"/>
      <c r="O43" s="41"/>
      <c r="P43" s="41"/>
      <c r="Q43" s="41"/>
      <c r="R43" s="41"/>
      <c r="S43" s="41"/>
      <c r="T43" s="41"/>
      <c r="U43" s="18"/>
    </row>
    <row r="44" spans="2:21" ht="15" customHeight="1" x14ac:dyDescent="0.25">
      <c r="B44" s="98"/>
      <c r="C44" s="17"/>
      <c r="D44" s="21" t="s">
        <v>1794</v>
      </c>
      <c r="E44" s="22"/>
      <c r="F44" s="22"/>
      <c r="G44" s="22"/>
      <c r="H44" s="23"/>
      <c r="I44" s="24"/>
      <c r="J44" s="42"/>
      <c r="K44" s="42"/>
      <c r="L44" s="42"/>
      <c r="M44" s="43"/>
      <c r="N44" s="43"/>
      <c r="O44" s="43"/>
      <c r="P44" s="43"/>
      <c r="Q44" s="43"/>
      <c r="R44" s="43"/>
      <c r="S44" s="43"/>
      <c r="T44" s="43"/>
      <c r="U44" s="18"/>
    </row>
    <row r="45" spans="2:21" ht="15" customHeight="1" x14ac:dyDescent="0.2">
      <c r="B45" s="98"/>
      <c r="C45" s="17"/>
      <c r="D45" s="23"/>
      <c r="E45" s="23"/>
      <c r="F45" s="23"/>
      <c r="G45" s="23"/>
      <c r="H45" s="23"/>
      <c r="I45" s="24"/>
      <c r="J45" s="36"/>
      <c r="K45" s="36"/>
      <c r="L45" s="36"/>
      <c r="M45" s="37"/>
      <c r="N45" s="37"/>
      <c r="O45" s="37"/>
      <c r="P45" s="37"/>
      <c r="Q45" s="37"/>
      <c r="R45" s="37"/>
      <c r="S45" s="37"/>
      <c r="T45" s="37"/>
      <c r="U45" s="18"/>
    </row>
    <row r="46" spans="2:21" ht="15" customHeight="1" x14ac:dyDescent="0.25">
      <c r="B46" s="98"/>
      <c r="C46" s="17"/>
      <c r="D46" s="26" t="s">
        <v>1795</v>
      </c>
      <c r="E46" s="26"/>
      <c r="F46" s="44"/>
      <c r="G46" s="107">
        <f>T35</f>
        <v>247.5899</v>
      </c>
      <c r="H46" s="23"/>
      <c r="I46" s="24"/>
      <c r="J46" s="21" t="s">
        <v>1796</v>
      </c>
      <c r="K46" s="22"/>
      <c r="L46" s="22"/>
      <c r="M46" s="22"/>
      <c r="N46" s="45"/>
      <c r="O46" s="45"/>
      <c r="P46" s="21" t="s">
        <v>1797</v>
      </c>
      <c r="Q46" s="22"/>
      <c r="R46" s="22"/>
      <c r="S46" s="45"/>
      <c r="T46" s="45"/>
      <c r="U46" s="18"/>
    </row>
    <row r="47" spans="2:21" ht="15" customHeight="1" x14ac:dyDescent="0.2">
      <c r="B47" s="98"/>
      <c r="C47" s="17"/>
      <c r="D47" s="26" t="s">
        <v>1798</v>
      </c>
      <c r="E47" s="26"/>
      <c r="F47" s="44"/>
      <c r="G47" s="107">
        <f ca="1">Performance!K26</f>
        <v>16.662806036041264</v>
      </c>
      <c r="H47" s="23"/>
      <c r="I47" s="24"/>
      <c r="J47" s="36"/>
      <c r="K47" s="36"/>
      <c r="L47" s="36"/>
      <c r="M47" s="36"/>
      <c r="N47" s="130"/>
      <c r="O47" s="130"/>
      <c r="P47" s="36"/>
      <c r="Q47" s="36"/>
      <c r="R47" s="36"/>
      <c r="S47" s="37"/>
      <c r="T47" s="37"/>
      <c r="U47" s="18"/>
    </row>
    <row r="48" spans="2:21" ht="15" customHeight="1" x14ac:dyDescent="0.2">
      <c r="B48" s="98"/>
      <c r="C48" s="17"/>
      <c r="D48" s="26" t="s">
        <v>1800</v>
      </c>
      <c r="E48" s="26"/>
      <c r="F48" s="44"/>
      <c r="G48" s="27" t="s">
        <v>1799</v>
      </c>
      <c r="H48" s="23"/>
      <c r="I48" s="24"/>
      <c r="J48" s="23"/>
      <c r="K48" s="23"/>
      <c r="L48" s="23"/>
      <c r="M48" s="23"/>
      <c r="N48" s="35" t="s">
        <v>1801</v>
      </c>
      <c r="O48" s="45"/>
      <c r="P48" s="23"/>
      <c r="Q48" s="23"/>
      <c r="R48" s="23"/>
      <c r="S48" s="45"/>
      <c r="T48" s="35" t="s">
        <v>1801</v>
      </c>
      <c r="U48" s="18"/>
    </row>
    <row r="49" spans="2:21" ht="15" customHeight="1" x14ac:dyDescent="0.2">
      <c r="B49" s="98"/>
      <c r="C49" s="17"/>
      <c r="D49" s="26" t="s">
        <v>1802</v>
      </c>
      <c r="E49" s="26"/>
      <c r="F49" s="109">
        <f>Performance!K24</f>
        <v>12.389942009434595</v>
      </c>
      <c r="G49" s="108">
        <f>Performance!L24</f>
        <v>39386</v>
      </c>
      <c r="H49" s="23"/>
      <c r="I49" s="24"/>
      <c r="J49" s="141" t="s">
        <v>1217</v>
      </c>
      <c r="K49" s="141"/>
      <c r="L49" s="141"/>
      <c r="M49" s="141"/>
      <c r="N49" s="142"/>
      <c r="O49" s="46"/>
      <c r="P49" s="147">
        <f>Performance!J35</f>
        <v>0</v>
      </c>
      <c r="Q49" s="30"/>
      <c r="R49" s="30"/>
      <c r="S49" s="47"/>
      <c r="T49" s="111">
        <f>Performance!K35</f>
        <v>0</v>
      </c>
      <c r="U49" s="18"/>
    </row>
    <row r="50" spans="2:21" ht="15" customHeight="1" x14ac:dyDescent="0.2">
      <c r="B50" s="98"/>
      <c r="C50" s="17"/>
      <c r="D50" s="26" t="s">
        <v>1803</v>
      </c>
      <c r="E50" s="23"/>
      <c r="F50" s="109">
        <f>Performance!K25</f>
        <v>-18.146049731388214</v>
      </c>
      <c r="G50" s="108">
        <f>Performance!L25</f>
        <v>39752</v>
      </c>
      <c r="H50" s="23"/>
      <c r="I50" s="24"/>
      <c r="J50" s="143" t="s">
        <v>1220</v>
      </c>
      <c r="K50" s="143"/>
      <c r="L50" s="143"/>
      <c r="M50" s="143"/>
      <c r="N50" s="144"/>
      <c r="O50" s="49"/>
      <c r="P50" s="48">
        <f>Performance!J36</f>
        <v>0</v>
      </c>
      <c r="Q50" s="48"/>
      <c r="R50" s="48"/>
      <c r="S50" s="50"/>
      <c r="T50" s="112">
        <f>Performance!K36</f>
        <v>0</v>
      </c>
      <c r="U50" s="18"/>
    </row>
    <row r="51" spans="2:21" ht="15" customHeight="1" x14ac:dyDescent="0.2">
      <c r="B51" s="98"/>
      <c r="C51" s="17"/>
      <c r="D51" s="26"/>
      <c r="E51" s="26"/>
      <c r="F51" s="44"/>
      <c r="G51" s="44"/>
      <c r="H51" s="23"/>
      <c r="I51" s="24"/>
      <c r="J51" s="145" t="s">
        <v>1181</v>
      </c>
      <c r="K51" s="145"/>
      <c r="L51" s="145"/>
      <c r="M51" s="145"/>
      <c r="N51" s="146"/>
      <c r="O51" s="45"/>
      <c r="P51" s="22">
        <f>Performance!J37</f>
        <v>0</v>
      </c>
      <c r="Q51" s="22"/>
      <c r="R51" s="22"/>
      <c r="S51" s="51"/>
      <c r="T51" s="113">
        <f>Performance!K37</f>
        <v>0</v>
      </c>
      <c r="U51" s="18"/>
    </row>
    <row r="52" spans="2:21" ht="15" customHeight="1" x14ac:dyDescent="0.2">
      <c r="B52" s="98"/>
      <c r="C52" s="17"/>
      <c r="H52" s="23"/>
      <c r="I52" s="24"/>
      <c r="J52" s="42"/>
      <c r="K52" s="42"/>
      <c r="L52" s="42"/>
      <c r="M52" s="42"/>
      <c r="N52" s="42"/>
      <c r="O52" s="42"/>
      <c r="P52" s="42"/>
      <c r="Q52" s="42"/>
      <c r="R52" s="42"/>
      <c r="S52" s="43"/>
      <c r="T52" s="103"/>
      <c r="U52" s="18"/>
    </row>
    <row r="53" spans="2:21" ht="15" customHeight="1" x14ac:dyDescent="0.25">
      <c r="B53" s="98"/>
      <c r="C53" s="17"/>
      <c r="D53" s="21" t="s">
        <v>1819</v>
      </c>
      <c r="E53" s="22"/>
      <c r="F53" s="22"/>
      <c r="G53" s="22"/>
      <c r="H53" s="23"/>
      <c r="I53" s="24"/>
      <c r="J53" s="23"/>
      <c r="K53" s="23"/>
      <c r="L53" s="23"/>
      <c r="M53" s="23"/>
      <c r="N53" s="23"/>
      <c r="O53" s="23"/>
      <c r="P53" s="23"/>
      <c r="Q53" s="23"/>
      <c r="R53" s="23"/>
      <c r="S53" s="34"/>
      <c r="T53" s="102"/>
      <c r="U53" s="18"/>
    </row>
    <row r="54" spans="2:21" ht="15" customHeight="1" x14ac:dyDescent="0.25">
      <c r="B54" s="98"/>
      <c r="C54" s="18"/>
      <c r="D54" s="23"/>
      <c r="E54" s="23"/>
      <c r="F54" s="23"/>
      <c r="G54" s="23"/>
      <c r="H54" s="23"/>
      <c r="I54" s="24"/>
      <c r="J54" s="21" t="s">
        <v>1804</v>
      </c>
      <c r="K54" s="22"/>
      <c r="L54" s="22"/>
      <c r="M54" s="22"/>
      <c r="N54" s="22"/>
      <c r="O54" s="22"/>
      <c r="P54" s="22"/>
      <c r="Q54" s="22"/>
      <c r="R54" s="22"/>
      <c r="S54" s="35"/>
      <c r="T54" s="35"/>
      <c r="U54" s="18"/>
    </row>
    <row r="55" spans="2:21" ht="15" customHeight="1" x14ac:dyDescent="0.2">
      <c r="B55" s="98"/>
      <c r="C55" s="18"/>
      <c r="D55" s="23"/>
      <c r="E55" s="23"/>
      <c r="F55" s="23"/>
      <c r="G55" s="23"/>
      <c r="H55" s="23"/>
      <c r="I55" s="24"/>
      <c r="J55" s="23"/>
      <c r="K55" s="23"/>
      <c r="L55" s="23"/>
      <c r="M55" s="23"/>
      <c r="N55" s="23"/>
      <c r="O55" s="23"/>
      <c r="P55" s="23"/>
      <c r="Q55" s="23"/>
      <c r="R55" s="23"/>
      <c r="S55" s="34"/>
      <c r="T55" s="34"/>
      <c r="U55" s="18"/>
    </row>
    <row r="56" spans="2:21" ht="15" customHeight="1" x14ac:dyDescent="0.2">
      <c r="B56" s="98"/>
      <c r="C56" s="18"/>
      <c r="D56" s="23"/>
      <c r="E56" s="23"/>
      <c r="F56" s="23"/>
      <c r="G56" s="23"/>
      <c r="H56" s="23"/>
      <c r="I56" s="24"/>
      <c r="J56" s="31" t="s">
        <v>1805</v>
      </c>
      <c r="K56" s="31"/>
      <c r="L56" s="31"/>
      <c r="M56" s="31"/>
      <c r="N56" s="31"/>
      <c r="O56" s="31"/>
      <c r="P56" s="31" t="s">
        <v>1806</v>
      </c>
      <c r="Q56" s="31"/>
      <c r="R56" s="31"/>
      <c r="S56" s="53"/>
      <c r="T56" s="40" t="s">
        <v>1801</v>
      </c>
      <c r="U56" s="18"/>
    </row>
    <row r="57" spans="2:21" ht="15" customHeight="1" x14ac:dyDescent="0.2">
      <c r="B57" s="98"/>
      <c r="C57" s="18"/>
      <c r="H57" s="23"/>
      <c r="I57" s="24"/>
      <c r="J57" s="118">
        <f>Performance!N35</f>
        <v>0</v>
      </c>
      <c r="K57" s="26"/>
      <c r="L57" s="26"/>
      <c r="M57" s="26"/>
      <c r="N57" s="26"/>
      <c r="O57" s="26"/>
      <c r="P57" s="118">
        <f>Performance!L35</f>
        <v>0</v>
      </c>
      <c r="Q57" s="26"/>
      <c r="R57" s="26"/>
      <c r="S57" s="54"/>
      <c r="T57" s="114">
        <f>Performance!K37</f>
        <v>0</v>
      </c>
      <c r="U57" s="18"/>
    </row>
    <row r="58" spans="2:21" ht="15" customHeight="1" x14ac:dyDescent="0.2">
      <c r="B58" s="98"/>
      <c r="C58" s="18"/>
      <c r="H58" s="23"/>
      <c r="I58" s="24"/>
      <c r="J58" s="118">
        <f>Performance!N36</f>
        <v>0</v>
      </c>
      <c r="K58" s="26"/>
      <c r="L58" s="26"/>
      <c r="M58" s="26"/>
      <c r="N58" s="26"/>
      <c r="O58" s="26"/>
      <c r="P58" s="118">
        <f>Performance!L36</f>
        <v>0</v>
      </c>
      <c r="Q58" s="26"/>
      <c r="R58" s="26"/>
      <c r="S58" s="55"/>
      <c r="T58" s="114">
        <f>Performance!K38</f>
        <v>0</v>
      </c>
      <c r="U58" s="18"/>
    </row>
    <row r="59" spans="2:21" ht="15" customHeight="1" x14ac:dyDescent="0.25">
      <c r="B59" s="98"/>
      <c r="C59" s="18"/>
      <c r="D59" s="21" t="s">
        <v>1808</v>
      </c>
      <c r="E59" s="56"/>
      <c r="F59" s="56"/>
      <c r="G59" s="56"/>
      <c r="H59" s="23"/>
      <c r="I59" s="24"/>
      <c r="J59" s="118">
        <f>Performance!N37</f>
        <v>0</v>
      </c>
      <c r="K59" s="26"/>
      <c r="L59" s="26"/>
      <c r="M59" s="26"/>
      <c r="N59" s="26"/>
      <c r="O59" s="26"/>
      <c r="P59" s="118">
        <f>Performance!L37</f>
        <v>0</v>
      </c>
      <c r="Q59" s="26"/>
      <c r="R59" s="26"/>
      <c r="S59" s="55"/>
      <c r="T59" s="114">
        <f>Performance!K39</f>
        <v>0</v>
      </c>
      <c r="U59" s="18"/>
    </row>
    <row r="60" spans="2:21" ht="15" customHeight="1" x14ac:dyDescent="0.2">
      <c r="B60" s="98"/>
      <c r="C60" s="18"/>
      <c r="E60" s="52"/>
      <c r="F60" s="52"/>
      <c r="G60" s="52"/>
      <c r="H60" s="23"/>
      <c r="I60" s="24"/>
      <c r="J60" s="118">
        <f>Performance!N38</f>
        <v>0</v>
      </c>
      <c r="K60" s="26"/>
      <c r="L60" s="26"/>
      <c r="M60" s="26"/>
      <c r="N60" s="26"/>
      <c r="O60" s="26"/>
      <c r="P60" s="118">
        <f>Performance!L38</f>
        <v>0</v>
      </c>
      <c r="Q60" s="26"/>
      <c r="R60" s="26"/>
      <c r="S60" s="55"/>
      <c r="T60" s="114">
        <f>Performance!K40</f>
        <v>0</v>
      </c>
      <c r="U60" s="18"/>
    </row>
    <row r="61" spans="2:21" ht="15" customHeight="1" x14ac:dyDescent="0.2">
      <c r="B61" s="98"/>
      <c r="C61" s="18"/>
      <c r="D61" s="132" t="s">
        <v>1809</v>
      </c>
      <c r="E61" s="132"/>
      <c r="F61" s="132"/>
      <c r="G61" s="132"/>
      <c r="H61" s="23"/>
      <c r="I61" s="24"/>
      <c r="J61" s="118">
        <f>Performance!N39</f>
        <v>0</v>
      </c>
      <c r="K61" s="26"/>
      <c r="L61" s="31"/>
      <c r="M61" s="31"/>
      <c r="N61" s="31"/>
      <c r="O61" s="31"/>
      <c r="P61" s="118">
        <f>Performance!L39</f>
        <v>0</v>
      </c>
      <c r="Q61" s="31"/>
      <c r="R61" s="31"/>
      <c r="S61" s="71"/>
      <c r="T61" s="114">
        <f>Performance!K41</f>
        <v>0</v>
      </c>
      <c r="U61" s="18"/>
    </row>
    <row r="62" spans="2:21" ht="15" customHeight="1" x14ac:dyDescent="0.2">
      <c r="B62" s="98"/>
      <c r="C62" s="18"/>
      <c r="D62" s="132"/>
      <c r="E62" s="132"/>
      <c r="F62" s="132"/>
      <c r="G62" s="132"/>
      <c r="H62" s="23"/>
      <c r="I62" s="24"/>
      <c r="J62" s="23"/>
      <c r="K62" s="23"/>
      <c r="L62" s="23"/>
      <c r="M62" s="23"/>
      <c r="N62" s="23"/>
      <c r="O62" s="23"/>
      <c r="P62" s="23"/>
      <c r="Q62" s="23"/>
      <c r="R62" s="23"/>
      <c r="S62" s="23"/>
      <c r="T62" s="101"/>
      <c r="U62" s="18"/>
    </row>
    <row r="63" spans="2:21" ht="15" customHeight="1" x14ac:dyDescent="0.2">
      <c r="B63" s="98"/>
      <c r="C63" s="18"/>
      <c r="D63" s="132"/>
      <c r="E63" s="132"/>
      <c r="F63" s="132"/>
      <c r="G63" s="132"/>
      <c r="H63" s="23"/>
      <c r="I63" s="24"/>
      <c r="U63" s="18"/>
    </row>
    <row r="64" spans="2:21" ht="15" customHeight="1" x14ac:dyDescent="0.25">
      <c r="B64" s="98"/>
      <c r="C64" s="18"/>
      <c r="D64" s="132"/>
      <c r="E64" s="132"/>
      <c r="F64" s="132"/>
      <c r="G64" s="132"/>
      <c r="H64" s="23"/>
      <c r="I64" s="24"/>
      <c r="J64" s="21" t="s">
        <v>1807</v>
      </c>
      <c r="K64" s="22"/>
      <c r="L64" s="22"/>
      <c r="M64" s="22"/>
      <c r="N64" s="22"/>
      <c r="O64" s="22"/>
      <c r="P64" s="22"/>
      <c r="Q64" s="22"/>
      <c r="R64" s="22"/>
      <c r="S64" s="22"/>
      <c r="T64" s="22"/>
      <c r="U64" s="18"/>
    </row>
    <row r="65" spans="2:24" ht="15" customHeight="1" x14ac:dyDescent="0.2">
      <c r="B65" s="98"/>
      <c r="C65" s="18"/>
      <c r="D65" s="132"/>
      <c r="E65" s="132"/>
      <c r="F65" s="132"/>
      <c r="G65" s="132"/>
      <c r="H65" s="23"/>
      <c r="I65" s="24"/>
      <c r="J65" s="23"/>
      <c r="K65" s="23"/>
      <c r="L65" s="23"/>
      <c r="M65" s="23"/>
      <c r="N65" s="23"/>
      <c r="O65" s="23"/>
      <c r="P65" s="23"/>
      <c r="Q65" s="23"/>
      <c r="R65" s="23"/>
      <c r="S65" s="23"/>
      <c r="T65" s="23"/>
      <c r="U65" s="18"/>
    </row>
    <row r="66" spans="2:24" ht="15" customHeight="1" x14ac:dyDescent="0.2">
      <c r="B66" s="98"/>
      <c r="C66" s="18"/>
      <c r="D66" s="132"/>
      <c r="E66" s="132"/>
      <c r="F66" s="132"/>
      <c r="G66" s="132"/>
      <c r="H66" s="23"/>
      <c r="I66" s="24"/>
      <c r="J66" s="23"/>
      <c r="K66" s="23"/>
      <c r="L66" s="23"/>
      <c r="M66" s="23"/>
      <c r="N66" s="23"/>
      <c r="O66" s="23"/>
      <c r="P66" s="23"/>
      <c r="Q66" s="23"/>
      <c r="R66" s="23"/>
      <c r="S66" s="23"/>
      <c r="T66" s="23"/>
      <c r="U66" s="18"/>
    </row>
    <row r="67" spans="2:24" ht="15" customHeight="1" x14ac:dyDescent="0.2">
      <c r="B67" s="98"/>
      <c r="C67" s="18"/>
      <c r="D67" s="132"/>
      <c r="E67" s="132"/>
      <c r="F67" s="132"/>
      <c r="G67" s="132"/>
      <c r="H67" s="23"/>
      <c r="I67" s="24"/>
      <c r="J67" s="23"/>
      <c r="K67" s="23"/>
      <c r="L67" s="23"/>
      <c r="M67" s="23"/>
      <c r="N67" s="23"/>
      <c r="O67" s="23"/>
      <c r="P67" s="23"/>
      <c r="Q67" s="23"/>
      <c r="R67" s="23"/>
      <c r="S67" s="23"/>
      <c r="T67" s="23"/>
      <c r="U67" s="18"/>
    </row>
    <row r="68" spans="2:24" ht="15" customHeight="1" x14ac:dyDescent="0.2">
      <c r="B68" s="98"/>
      <c r="C68" s="18"/>
      <c r="D68" s="132"/>
      <c r="E68" s="132"/>
      <c r="F68" s="132"/>
      <c r="G68" s="132"/>
      <c r="H68" s="23"/>
      <c r="I68" s="24"/>
      <c r="J68" s="23"/>
      <c r="K68" s="23"/>
      <c r="L68" s="23"/>
      <c r="M68" s="23"/>
      <c r="N68" s="23"/>
      <c r="O68" s="23"/>
      <c r="P68" s="23"/>
      <c r="Q68" s="23"/>
      <c r="R68" s="23"/>
      <c r="S68" s="23"/>
      <c r="T68" s="23"/>
      <c r="U68" s="18"/>
    </row>
    <row r="69" spans="2:24" ht="15" customHeight="1" x14ac:dyDescent="0.2">
      <c r="B69" s="98"/>
      <c r="C69" s="18"/>
      <c r="D69" s="132"/>
      <c r="E69" s="132"/>
      <c r="F69" s="132"/>
      <c r="G69" s="132"/>
      <c r="H69" s="23"/>
      <c r="I69" s="24"/>
      <c r="J69" s="23"/>
      <c r="K69" s="23"/>
      <c r="L69" s="23"/>
      <c r="M69" s="23"/>
      <c r="N69" s="23"/>
      <c r="O69" s="23"/>
      <c r="P69" s="23"/>
      <c r="Q69" s="23"/>
      <c r="R69" s="23"/>
      <c r="S69" s="23"/>
      <c r="T69" s="23"/>
      <c r="U69" s="18"/>
    </row>
    <row r="70" spans="2:24" ht="15" customHeight="1" x14ac:dyDescent="0.2">
      <c r="B70" s="98"/>
      <c r="C70" s="18"/>
      <c r="D70" s="132"/>
      <c r="E70" s="132"/>
      <c r="F70" s="132"/>
      <c r="G70" s="132"/>
      <c r="H70" s="23"/>
      <c r="I70" s="24"/>
      <c r="J70" s="23"/>
      <c r="K70" s="23"/>
      <c r="L70" s="23"/>
      <c r="M70" s="23"/>
      <c r="N70" s="23"/>
      <c r="O70" s="23"/>
      <c r="P70" s="23"/>
      <c r="Q70" s="23"/>
      <c r="R70" s="23"/>
      <c r="S70" s="23"/>
      <c r="T70" s="23"/>
      <c r="U70" s="18"/>
    </row>
    <row r="71" spans="2:24" ht="15" customHeight="1" x14ac:dyDescent="0.2">
      <c r="B71" s="98"/>
      <c r="C71" s="18"/>
      <c r="D71" s="132"/>
      <c r="E71" s="132"/>
      <c r="F71" s="132"/>
      <c r="G71" s="132"/>
      <c r="H71" s="23"/>
      <c r="I71" s="24"/>
      <c r="J71" s="23"/>
      <c r="K71" s="23"/>
      <c r="L71" s="23"/>
      <c r="M71" s="23"/>
      <c r="N71" s="23"/>
      <c r="O71" s="23"/>
      <c r="P71" s="23"/>
      <c r="Q71" s="23"/>
      <c r="R71" s="23"/>
      <c r="S71" s="23"/>
      <c r="T71" s="23"/>
      <c r="U71" s="18"/>
    </row>
    <row r="72" spans="2:24" ht="15" customHeight="1" x14ac:dyDescent="0.2">
      <c r="B72" s="98"/>
      <c r="C72" s="18"/>
      <c r="D72" s="132"/>
      <c r="E72" s="132"/>
      <c r="F72" s="132"/>
      <c r="G72" s="132"/>
      <c r="H72" s="23"/>
      <c r="I72" s="24"/>
      <c r="J72" s="23"/>
      <c r="K72" s="23"/>
      <c r="L72" s="23"/>
      <c r="M72" s="23"/>
      <c r="N72" s="23"/>
      <c r="O72" s="23"/>
      <c r="P72" s="23"/>
      <c r="Q72" s="23"/>
      <c r="R72" s="23"/>
      <c r="S72" s="23"/>
      <c r="T72" s="23"/>
      <c r="U72" s="18"/>
    </row>
    <row r="73" spans="2:24" ht="15" customHeight="1" x14ac:dyDescent="0.2">
      <c r="B73" s="98"/>
      <c r="C73" s="18"/>
      <c r="H73" s="23"/>
      <c r="I73" s="24"/>
      <c r="J73" s="23"/>
      <c r="K73" s="23"/>
      <c r="L73" s="23"/>
      <c r="M73" s="23"/>
      <c r="N73" s="23"/>
      <c r="O73" s="23"/>
      <c r="P73" s="23"/>
      <c r="Q73" s="23"/>
      <c r="R73" s="23"/>
      <c r="S73" s="23"/>
      <c r="T73" s="23"/>
      <c r="U73" s="18"/>
    </row>
    <row r="74" spans="2:24" ht="15" customHeight="1" x14ac:dyDescent="0.2">
      <c r="B74" s="98"/>
      <c r="C74" s="18"/>
      <c r="H74" s="23"/>
      <c r="I74" s="24"/>
      <c r="J74" s="23"/>
      <c r="K74" s="23"/>
      <c r="L74" s="23"/>
      <c r="M74" s="23"/>
      <c r="N74" s="23"/>
      <c r="O74" s="23"/>
      <c r="P74" s="23"/>
      <c r="Q74" s="23"/>
      <c r="R74" s="23"/>
      <c r="S74" s="23"/>
      <c r="T74" s="23"/>
      <c r="U74" s="18"/>
    </row>
    <row r="75" spans="2:24" ht="15" customHeight="1" x14ac:dyDescent="0.2">
      <c r="B75" s="98"/>
      <c r="C75" s="18"/>
      <c r="H75" s="23"/>
      <c r="I75" s="24"/>
      <c r="J75" s="23"/>
      <c r="K75" s="23"/>
      <c r="L75" s="23"/>
      <c r="M75" s="23"/>
      <c r="N75" s="23"/>
      <c r="O75" s="23"/>
      <c r="P75" s="23"/>
      <c r="Q75" s="23"/>
      <c r="R75" s="23"/>
      <c r="S75" s="23"/>
      <c r="T75" s="23"/>
      <c r="U75" s="18"/>
    </row>
    <row r="76" spans="2:24" ht="15" customHeight="1" x14ac:dyDescent="0.2">
      <c r="B76" s="98"/>
      <c r="C76" s="18"/>
      <c r="H76" s="23"/>
      <c r="I76" s="24"/>
      <c r="J76" s="23"/>
      <c r="K76" s="23"/>
      <c r="L76" s="23"/>
      <c r="M76" s="23"/>
      <c r="N76" s="23"/>
      <c r="O76" s="23"/>
      <c r="P76" s="23"/>
      <c r="Q76" s="23"/>
      <c r="R76" s="23"/>
      <c r="S76" s="23"/>
      <c r="T76" s="23"/>
      <c r="U76" s="18"/>
    </row>
    <row r="77" spans="2:24" ht="15" customHeight="1" x14ac:dyDescent="0.2">
      <c r="B77" s="98"/>
      <c r="C77" s="18"/>
      <c r="H77" s="23"/>
      <c r="I77" s="24"/>
      <c r="J77" s="23"/>
      <c r="K77" s="23"/>
      <c r="L77" s="23"/>
      <c r="M77" s="23"/>
      <c r="N77" s="23"/>
      <c r="O77" s="23"/>
      <c r="P77" s="23"/>
      <c r="Q77" s="23"/>
      <c r="R77" s="23"/>
      <c r="S77" s="23"/>
      <c r="T77" s="23"/>
      <c r="U77" s="18"/>
      <c r="X77" s="57" t="s">
        <v>2192</v>
      </c>
    </row>
    <row r="78" spans="2:24" ht="15" customHeight="1" x14ac:dyDescent="0.2">
      <c r="B78" s="98"/>
      <c r="C78" s="18"/>
      <c r="H78" s="23"/>
      <c r="I78" s="24"/>
      <c r="J78" s="23"/>
      <c r="K78" s="23"/>
      <c r="L78" s="23"/>
      <c r="M78" s="23"/>
      <c r="N78" s="23"/>
      <c r="O78" s="23"/>
      <c r="P78" s="23"/>
      <c r="Q78" s="23"/>
      <c r="R78" s="23"/>
      <c r="S78" s="23"/>
      <c r="T78" s="23"/>
      <c r="U78" s="18"/>
    </row>
    <row r="79" spans="2:24" ht="15" customHeight="1" x14ac:dyDescent="0.2">
      <c r="B79" s="98"/>
      <c r="C79" s="18"/>
      <c r="H79" s="58"/>
      <c r="I79" s="59"/>
      <c r="J79" s="58"/>
      <c r="K79" s="58"/>
      <c r="L79" s="58"/>
      <c r="M79" s="58"/>
      <c r="N79" s="58"/>
      <c r="O79" s="58"/>
      <c r="P79" s="58"/>
      <c r="Q79" s="58"/>
      <c r="R79" s="58"/>
      <c r="S79" s="58"/>
      <c r="T79" s="58"/>
      <c r="U79" s="18"/>
    </row>
    <row r="80" spans="2:24" ht="15" customHeight="1" x14ac:dyDescent="0.2">
      <c r="B80" s="98"/>
      <c r="C80" s="18"/>
      <c r="H80" s="58"/>
      <c r="I80" s="59"/>
      <c r="J80" s="58"/>
      <c r="K80" s="58"/>
      <c r="L80" s="58"/>
      <c r="M80" s="58"/>
      <c r="N80" s="58"/>
      <c r="O80" s="58"/>
      <c r="P80" s="58"/>
      <c r="Q80" s="58"/>
      <c r="R80" s="58"/>
      <c r="S80" s="58"/>
      <c r="T80" s="58"/>
      <c r="U80" s="18"/>
    </row>
    <row r="81" spans="2:21" ht="15" customHeight="1" x14ac:dyDescent="0.2">
      <c r="B81" s="98"/>
      <c r="C81" s="18"/>
      <c r="H81" s="58"/>
      <c r="I81" s="59"/>
      <c r="J81" s="131" t="s">
        <v>1810</v>
      </c>
      <c r="K81" s="131"/>
      <c r="L81" s="131"/>
      <c r="M81" s="131"/>
      <c r="N81" s="131"/>
      <c r="O81" s="131"/>
      <c r="P81" s="58"/>
      <c r="Q81" s="58"/>
      <c r="R81" s="58"/>
      <c r="S81" s="58"/>
      <c r="T81" s="58"/>
      <c r="U81" s="18"/>
    </row>
    <row r="82" spans="2:21" ht="13.15" customHeight="1" x14ac:dyDescent="0.2">
      <c r="B82" s="98"/>
      <c r="C82" s="18"/>
      <c r="D82" s="60" t="s">
        <v>1811</v>
      </c>
      <c r="E82" s="61"/>
      <c r="F82" s="61"/>
      <c r="G82" s="61"/>
      <c r="H82" s="62"/>
      <c r="I82" s="62"/>
      <c r="J82" s="62"/>
      <c r="K82" s="62"/>
      <c r="L82" s="62"/>
      <c r="M82" s="62"/>
      <c r="N82" s="62"/>
      <c r="O82" s="62"/>
      <c r="P82" s="62"/>
      <c r="Q82" s="62"/>
      <c r="R82" s="62"/>
      <c r="S82" s="62"/>
      <c r="T82" s="62"/>
      <c r="U82" s="18"/>
    </row>
    <row r="83" spans="2:21" ht="19.149999999999999" customHeight="1" x14ac:dyDescent="0.2">
      <c r="B83" s="98"/>
      <c r="C83" s="18"/>
      <c r="D83" s="120" t="s">
        <v>1820</v>
      </c>
      <c r="E83" s="120"/>
      <c r="F83" s="120"/>
      <c r="G83" s="120"/>
      <c r="H83" s="120"/>
      <c r="I83" s="120"/>
      <c r="J83" s="120"/>
      <c r="K83" s="120"/>
      <c r="L83" s="120"/>
      <c r="M83" s="120"/>
      <c r="N83" s="120"/>
      <c r="O83" s="120"/>
      <c r="P83" s="120"/>
      <c r="Q83" s="120"/>
      <c r="R83" s="120"/>
      <c r="S83" s="120"/>
      <c r="T83" s="120"/>
      <c r="U83" s="18"/>
    </row>
    <row r="84" spans="2:21" ht="19.149999999999999" customHeight="1" x14ac:dyDescent="0.2">
      <c r="B84" s="98"/>
      <c r="C84" s="18"/>
      <c r="D84" s="120"/>
      <c r="E84" s="120"/>
      <c r="F84" s="120"/>
      <c r="G84" s="120"/>
      <c r="H84" s="120"/>
      <c r="I84" s="120"/>
      <c r="J84" s="120"/>
      <c r="K84" s="120"/>
      <c r="L84" s="120"/>
      <c r="M84" s="120"/>
      <c r="N84" s="120"/>
      <c r="O84" s="120"/>
      <c r="P84" s="120"/>
      <c r="Q84" s="120"/>
      <c r="R84" s="120"/>
      <c r="S84" s="120"/>
      <c r="T84" s="120"/>
      <c r="U84" s="18"/>
    </row>
    <row r="85" spans="2:21" ht="19.149999999999999" customHeight="1" x14ac:dyDescent="0.2">
      <c r="B85" s="98"/>
      <c r="C85" s="18"/>
      <c r="D85" s="120"/>
      <c r="E85" s="120"/>
      <c r="F85" s="120"/>
      <c r="G85" s="120"/>
      <c r="H85" s="120"/>
      <c r="I85" s="120"/>
      <c r="J85" s="120"/>
      <c r="K85" s="120"/>
      <c r="L85" s="120"/>
      <c r="M85" s="120"/>
      <c r="N85" s="120"/>
      <c r="O85" s="120"/>
      <c r="P85" s="120"/>
      <c r="Q85" s="120"/>
      <c r="R85" s="120"/>
      <c r="S85" s="120"/>
      <c r="T85" s="120"/>
      <c r="U85" s="18"/>
    </row>
    <row r="86" spans="2:21" ht="7.9" customHeight="1" x14ac:dyDescent="0.2">
      <c r="B86" s="98"/>
      <c r="C86" s="18"/>
      <c r="D86" s="63"/>
      <c r="E86" s="63"/>
      <c r="F86" s="63"/>
      <c r="G86" s="63"/>
      <c r="H86" s="63"/>
      <c r="I86" s="63"/>
      <c r="J86" s="63"/>
      <c r="K86" s="63"/>
      <c r="L86" s="63"/>
      <c r="M86" s="63"/>
      <c r="N86" s="63"/>
      <c r="O86" s="63"/>
      <c r="P86" s="63"/>
      <c r="Q86" s="63"/>
      <c r="R86" s="63"/>
      <c r="S86" s="63"/>
      <c r="T86" s="63"/>
      <c r="U86" s="18"/>
    </row>
    <row r="87" spans="2:21" ht="14.25" x14ac:dyDescent="0.2">
      <c r="B87" s="98"/>
      <c r="C87" s="18"/>
      <c r="D87" s="121" t="s">
        <v>1812</v>
      </c>
      <c r="E87" s="122"/>
      <c r="F87" s="122"/>
      <c r="G87" s="122"/>
      <c r="H87" s="122"/>
      <c r="I87" s="122"/>
      <c r="J87" s="122"/>
      <c r="K87" s="122"/>
      <c r="L87" s="122"/>
      <c r="M87" s="122"/>
      <c r="N87" s="122"/>
      <c r="O87" s="122"/>
      <c r="P87" s="122"/>
      <c r="Q87" s="122"/>
      <c r="R87" s="122"/>
      <c r="S87" s="122"/>
      <c r="T87" s="123"/>
      <c r="U87" s="18"/>
    </row>
    <row r="88" spans="2:21" ht="14.25" x14ac:dyDescent="0.2">
      <c r="B88" s="98"/>
      <c r="C88" s="18"/>
      <c r="D88" s="124"/>
      <c r="E88" s="125"/>
      <c r="F88" s="125"/>
      <c r="G88" s="125"/>
      <c r="H88" s="125"/>
      <c r="I88" s="125"/>
      <c r="J88" s="125"/>
      <c r="K88" s="125"/>
      <c r="L88" s="125"/>
      <c r="M88" s="125"/>
      <c r="N88" s="125"/>
      <c r="O88" s="125"/>
      <c r="P88" s="125"/>
      <c r="Q88" s="125"/>
      <c r="R88" s="125"/>
      <c r="S88" s="125"/>
      <c r="T88" s="126"/>
      <c r="U88" s="18"/>
    </row>
    <row r="89" spans="2:21" ht="6" customHeight="1" x14ac:dyDescent="0.2">
      <c r="B89" s="98"/>
      <c r="C89" s="18"/>
      <c r="E89" s="64"/>
      <c r="F89" s="64"/>
      <c r="G89" s="64"/>
      <c r="H89" s="64"/>
      <c r="I89" s="64"/>
      <c r="J89" s="64"/>
      <c r="K89" s="64"/>
      <c r="L89" s="64"/>
      <c r="M89" s="64"/>
      <c r="N89" s="64"/>
      <c r="O89" s="64"/>
      <c r="P89" s="64"/>
      <c r="Q89" s="64"/>
      <c r="R89" s="64"/>
      <c r="S89" s="64"/>
      <c r="T89" s="64"/>
      <c r="U89" s="18"/>
    </row>
    <row r="90" spans="2:21" ht="15.6" customHeight="1" x14ac:dyDescent="0.2">
      <c r="B90" s="98"/>
      <c r="C90" s="18"/>
      <c r="D90" s="127" t="s">
        <v>1813</v>
      </c>
      <c r="E90" s="127"/>
      <c r="F90" s="127"/>
      <c r="G90" s="127"/>
      <c r="H90" s="127"/>
      <c r="I90" s="127"/>
      <c r="J90" s="127"/>
      <c r="K90" s="127"/>
      <c r="L90" s="127"/>
      <c r="M90" s="127"/>
      <c r="N90" s="127"/>
      <c r="O90" s="127"/>
      <c r="P90" s="127"/>
      <c r="Q90" s="127"/>
      <c r="R90" s="127"/>
      <c r="S90" s="127"/>
      <c r="T90" s="127"/>
      <c r="U90" s="18"/>
    </row>
    <row r="91" spans="2:21" ht="15.6" customHeight="1" x14ac:dyDescent="0.2">
      <c r="B91" s="99"/>
      <c r="D91" s="127"/>
      <c r="E91" s="127"/>
      <c r="F91" s="127"/>
      <c r="G91" s="127"/>
      <c r="H91" s="127"/>
      <c r="I91" s="127"/>
      <c r="J91" s="127"/>
      <c r="K91" s="127"/>
      <c r="L91" s="127"/>
      <c r="M91" s="127"/>
      <c r="N91" s="127"/>
      <c r="O91" s="127"/>
      <c r="P91" s="127"/>
      <c r="Q91" s="127"/>
      <c r="R91" s="127"/>
      <c r="S91" s="127"/>
      <c r="T91" s="127"/>
    </row>
    <row r="92" spans="2:21" ht="15.6" customHeight="1" x14ac:dyDescent="0.2">
      <c r="B92" s="99"/>
      <c r="D92" s="127"/>
      <c r="E92" s="127"/>
      <c r="F92" s="127"/>
      <c r="G92" s="127"/>
      <c r="H92" s="127"/>
      <c r="I92" s="127"/>
      <c r="J92" s="127"/>
      <c r="K92" s="127"/>
      <c r="L92" s="127"/>
      <c r="M92" s="127"/>
      <c r="N92" s="127"/>
      <c r="O92" s="127"/>
      <c r="P92" s="127"/>
      <c r="Q92" s="127"/>
      <c r="R92" s="127"/>
      <c r="S92" s="127"/>
      <c r="T92" s="127"/>
    </row>
    <row r="93" spans="2:21" ht="15.6" customHeight="1" x14ac:dyDescent="0.2">
      <c r="B93" s="99"/>
      <c r="D93" s="127"/>
      <c r="E93" s="127"/>
      <c r="F93" s="127"/>
      <c r="G93" s="127"/>
      <c r="H93" s="127"/>
      <c r="I93" s="127"/>
      <c r="J93" s="127"/>
      <c r="K93" s="127"/>
      <c r="L93" s="127"/>
      <c r="M93" s="127"/>
      <c r="N93" s="127"/>
      <c r="O93" s="127"/>
      <c r="P93" s="127"/>
      <c r="Q93" s="127"/>
      <c r="R93" s="127"/>
      <c r="S93" s="127"/>
      <c r="T93" s="127"/>
    </row>
    <row r="94" spans="2:21" ht="15.6" customHeight="1" x14ac:dyDescent="0.2">
      <c r="B94" s="99"/>
      <c r="D94" s="127"/>
      <c r="E94" s="127"/>
      <c r="F94" s="127"/>
      <c r="G94" s="127"/>
      <c r="H94" s="127"/>
      <c r="I94" s="127"/>
      <c r="J94" s="127"/>
      <c r="K94" s="127"/>
      <c r="L94" s="127"/>
      <c r="M94" s="127"/>
      <c r="N94" s="127"/>
      <c r="O94" s="127"/>
      <c r="P94" s="127"/>
      <c r="Q94" s="127"/>
      <c r="R94" s="127"/>
      <c r="S94" s="127"/>
      <c r="T94" s="127"/>
    </row>
    <row r="95" spans="2:21" ht="5.45" customHeight="1" x14ac:dyDescent="0.2">
      <c r="B95" s="99"/>
      <c r="D95" s="65"/>
      <c r="E95" s="65"/>
      <c r="F95" s="65"/>
      <c r="G95" s="65"/>
      <c r="H95" s="65"/>
      <c r="I95" s="65"/>
      <c r="J95" s="65"/>
      <c r="K95" s="65"/>
      <c r="L95" s="65"/>
      <c r="M95" s="65"/>
      <c r="N95" s="65"/>
      <c r="O95" s="65"/>
      <c r="P95" s="65"/>
      <c r="Q95" s="65"/>
    </row>
    <row r="96" spans="2:21" s="66" customFormat="1" ht="13.15" customHeight="1" x14ac:dyDescent="0.25">
      <c r="B96" s="100"/>
      <c r="D96" s="128" t="s">
        <v>1814</v>
      </c>
      <c r="E96" s="128"/>
      <c r="F96" s="128"/>
      <c r="G96" s="128"/>
      <c r="H96" s="128"/>
      <c r="I96" s="128"/>
      <c r="J96" s="128"/>
      <c r="K96" s="128"/>
      <c r="L96" s="128"/>
      <c r="M96" s="128"/>
      <c r="N96" s="128"/>
      <c r="O96" s="128"/>
      <c r="P96" s="128"/>
      <c r="Q96" s="128"/>
      <c r="R96" s="67"/>
      <c r="S96" s="68"/>
      <c r="T96" s="68"/>
    </row>
  </sheetData>
  <mergeCells count="20">
    <mergeCell ref="D6:M9"/>
    <mergeCell ref="R9:T9"/>
    <mergeCell ref="B11:B33"/>
    <mergeCell ref="R11:T11"/>
    <mergeCell ref="D13:G19"/>
    <mergeCell ref="J13:T29"/>
    <mergeCell ref="F23:G23"/>
    <mergeCell ref="F24:G24"/>
    <mergeCell ref="F28:G28"/>
    <mergeCell ref="D83:T85"/>
    <mergeCell ref="D87:T88"/>
    <mergeCell ref="D90:T94"/>
    <mergeCell ref="D96:Q96"/>
    <mergeCell ref="M41:N41"/>
    <mergeCell ref="O41:P41"/>
    <mergeCell ref="Q41:R41"/>
    <mergeCell ref="S41:T41"/>
    <mergeCell ref="N47:O47"/>
    <mergeCell ref="J81:O81"/>
    <mergeCell ref="D61:G72"/>
  </mergeCells>
  <pageMargins left="0.45" right="0" top="0.25" bottom="0" header="0" footer="0"/>
  <pageSetup paperSize="9" scale="5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NAV Daily</vt:lpstr>
      <vt:lpstr>Bond</vt:lpstr>
      <vt:lpstr>JCI</vt:lpstr>
      <vt:lpstr>ICBI</vt:lpstr>
      <vt:lpstr>Equity</vt:lpstr>
      <vt:lpstr>Performance</vt:lpstr>
      <vt:lpstr>FFS</vt:lpstr>
      <vt:lpstr>ICBI!_20170924_20170925_ICBI</vt:lpstr>
      <vt:lpstr>ICBI!_20170924_20170925_ICBI_1</vt:lpstr>
      <vt:lpstr>Bond!_20170929_Series_CB</vt:lpstr>
      <vt:lpstr>Bond!_20170929_Series_CB_1</vt:lpstr>
      <vt:lpstr>Bond!_20170929_Series_CB_2</vt:lpstr>
      <vt:lpstr>Bond!_20170929_Series_CB_3</vt:lpstr>
      <vt:lpstr>Bond!_20170929_Series_CB_4</vt:lpstr>
      <vt:lpstr>Bond!_20170929_Series_CB_5</vt:lpstr>
      <vt:lpstr>Bond!_20170929_Series_CB_6</vt:lpstr>
      <vt:lpstr>Bond!_20170929_Series_CB_7</vt:lpstr>
      <vt:lpstr>Bond!_20170929_Series_CB_8</vt:lpstr>
      <vt:lpstr>ICBI!_20170930_20171030_ICBI</vt:lpstr>
      <vt:lpstr>Holiday</vt:lpstr>
      <vt:lpstr>JCI!JKSE</vt:lpstr>
      <vt:lpstr>FFS!Print_Area</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User</cp:lastModifiedBy>
  <cp:lastPrinted>2020-03-03T12:22:53Z</cp:lastPrinted>
  <dcterms:created xsi:type="dcterms:W3CDTF">2017-09-19T03:29:11Z</dcterms:created>
  <dcterms:modified xsi:type="dcterms:W3CDTF">2020-03-04T08:14:37Z</dcterms:modified>
</cp:coreProperties>
</file>